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ohe/GitHub/JFAGY/masterResources/"/>
    </mc:Choice>
  </mc:AlternateContent>
  <xr:revisionPtr revIDLastSave="0" documentId="13_ncr:1_{0DB3EBFE-2303-E744-98CD-06305012560E}" xr6:coauthVersionLast="47" xr6:coauthVersionMax="47" xr10:uidLastSave="{00000000-0000-0000-0000-000000000000}"/>
  <bookViews>
    <workbookView xWindow="32320" yWindow="0" windowWidth="28880" windowHeight="17500" xr2:uid="{00000000-000D-0000-FFFF-FFFF00000000}"/>
  </bookViews>
  <sheets>
    <sheet name="JFAGY（食品・非食品ICD11）V8" sheetId="3" r:id="rId1"/>
    <sheet name="★ JPFHIRアレルゲンコード設計" sheetId="1" r:id="rId2"/>
    <sheet name="☆JFAGY_V8件数集計☆" sheetId="4" r:id="rId3"/>
  </sheets>
  <definedNames>
    <definedName name="_xlnm._FilterDatabase" localSheetId="0" hidden="1">'JFAGY（食品・非食品ICD11）V8'!$A$1:$BE$3600</definedName>
  </definedNames>
  <calcPr calcId="191029"/>
  <customWorkbookViews>
    <customWorkbookView name="フィルタ 1" guid="{9C9931B9-94F8-4163-937D-2E20CF70CC5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C11" i="4"/>
  <c r="C10" i="4"/>
  <c r="F7" i="4"/>
  <c r="C6" i="4"/>
  <c r="C7" i="4" s="1"/>
  <c r="C5" i="4"/>
  <c r="BD3600" i="3"/>
  <c r="BC3600" i="3"/>
  <c r="BB3600" i="3"/>
  <c r="BA3600" i="3"/>
  <c r="AZ3600" i="3"/>
  <c r="AY3600" i="3"/>
  <c r="AX3600" i="3"/>
  <c r="AW3600" i="3"/>
  <c r="AV3600" i="3"/>
  <c r="AU3600" i="3"/>
  <c r="AT3600" i="3"/>
  <c r="AS3600" i="3"/>
  <c r="AK3600" i="3"/>
  <c r="AN3600" i="3" s="1"/>
  <c r="BE3599" i="3"/>
  <c r="AK3599" i="3"/>
  <c r="AN3599" i="3" s="1"/>
  <c r="AJ3599" i="3"/>
  <c r="BD3598" i="3"/>
  <c r="BC3598" i="3"/>
  <c r="BB3598" i="3"/>
  <c r="BA3598" i="3"/>
  <c r="AZ3598" i="3"/>
  <c r="AY3598" i="3"/>
  <c r="AX3598" i="3"/>
  <c r="AW3598" i="3"/>
  <c r="AV3598" i="3"/>
  <c r="AU3598" i="3"/>
  <c r="AT3598" i="3"/>
  <c r="AS3598" i="3"/>
  <c r="AQ3598" i="3"/>
  <c r="AK3598" i="3"/>
  <c r="AN3598" i="3" s="1"/>
  <c r="BD3597" i="3"/>
  <c r="BC3597" i="3"/>
  <c r="BB3597" i="3"/>
  <c r="BA3597" i="3"/>
  <c r="AZ3597" i="3"/>
  <c r="AY3597" i="3"/>
  <c r="AX3597" i="3"/>
  <c r="AW3597" i="3"/>
  <c r="AV3597" i="3"/>
  <c r="AU3597" i="3"/>
  <c r="AT3597" i="3"/>
  <c r="AS3597" i="3"/>
  <c r="AQ3597" i="3"/>
  <c r="AK3597" i="3"/>
  <c r="AN3597" i="3" s="1"/>
  <c r="BD3596" i="3"/>
  <c r="BC3596" i="3"/>
  <c r="BB3596" i="3"/>
  <c r="BA3596" i="3"/>
  <c r="AZ3596" i="3"/>
  <c r="AY3596" i="3"/>
  <c r="AX3596" i="3"/>
  <c r="AW3596" i="3"/>
  <c r="AV3596" i="3"/>
  <c r="AU3596" i="3"/>
  <c r="AT3596" i="3"/>
  <c r="AS3596" i="3"/>
  <c r="AQ3596" i="3"/>
  <c r="AK3596" i="3"/>
  <c r="AN3596" i="3" s="1"/>
  <c r="BD3595" i="3"/>
  <c r="BC3595" i="3"/>
  <c r="BB3595" i="3"/>
  <c r="BA3595" i="3"/>
  <c r="AZ3595" i="3"/>
  <c r="AY3595" i="3"/>
  <c r="AX3595" i="3"/>
  <c r="AW3595" i="3"/>
  <c r="AV3595" i="3"/>
  <c r="AU3595" i="3"/>
  <c r="AT3595" i="3"/>
  <c r="AS3595" i="3"/>
  <c r="AQ3595" i="3"/>
  <c r="AK3595" i="3"/>
  <c r="AN3595" i="3" s="1"/>
  <c r="BD3594" i="3"/>
  <c r="BC3594" i="3"/>
  <c r="BB3594" i="3"/>
  <c r="BA3594" i="3"/>
  <c r="AZ3594" i="3"/>
  <c r="AY3594" i="3"/>
  <c r="AX3594" i="3"/>
  <c r="AW3594" i="3"/>
  <c r="AV3594" i="3"/>
  <c r="AU3594" i="3"/>
  <c r="AT3594" i="3"/>
  <c r="AS3594" i="3"/>
  <c r="AK3594" i="3"/>
  <c r="AN3594" i="3" s="1"/>
  <c r="BD3593" i="3"/>
  <c r="BC3593" i="3"/>
  <c r="BB3593" i="3"/>
  <c r="BA3593" i="3"/>
  <c r="AZ3593" i="3"/>
  <c r="AY3593" i="3"/>
  <c r="AX3593" i="3"/>
  <c r="AW3593" i="3"/>
  <c r="AV3593" i="3"/>
  <c r="AU3593" i="3"/>
  <c r="AT3593" i="3"/>
  <c r="AS3593" i="3"/>
  <c r="AR3593" i="3"/>
  <c r="AK3593" i="3"/>
  <c r="AN3593" i="3" s="1"/>
  <c r="BE3592" i="3"/>
  <c r="AK3592" i="3"/>
  <c r="AN3592" i="3" s="1"/>
  <c r="AJ3592" i="3"/>
  <c r="BD3591" i="3"/>
  <c r="BC3591" i="3"/>
  <c r="BB3591" i="3"/>
  <c r="BA3591" i="3"/>
  <c r="AZ3591" i="3"/>
  <c r="AY3591" i="3"/>
  <c r="AX3591" i="3"/>
  <c r="AW3591" i="3"/>
  <c r="AV3591" i="3"/>
  <c r="AU3591" i="3"/>
  <c r="AT3591" i="3"/>
  <c r="AS3591" i="3"/>
  <c r="AR3591" i="3"/>
  <c r="AK3591" i="3"/>
  <c r="AN3591" i="3" s="1"/>
  <c r="BE3590" i="3"/>
  <c r="AK3590" i="3"/>
  <c r="AN3590" i="3" s="1"/>
  <c r="AJ3590" i="3"/>
  <c r="BE3589" i="3"/>
  <c r="AK3589" i="3"/>
  <c r="AN3589" i="3" s="1"/>
  <c r="AJ3589" i="3"/>
  <c r="BD3588" i="3"/>
  <c r="BC3588" i="3"/>
  <c r="BB3588" i="3"/>
  <c r="BA3588" i="3"/>
  <c r="AZ3588" i="3"/>
  <c r="AY3588" i="3"/>
  <c r="AX3588" i="3"/>
  <c r="AW3588" i="3"/>
  <c r="AV3588" i="3"/>
  <c r="AU3588" i="3"/>
  <c r="AT3588" i="3"/>
  <c r="AS3588" i="3"/>
  <c r="AR3588" i="3"/>
  <c r="AK3588" i="3"/>
  <c r="AN3588" i="3" s="1"/>
  <c r="BD3587" i="3"/>
  <c r="BC3587" i="3"/>
  <c r="BB3587" i="3"/>
  <c r="BA3587" i="3"/>
  <c r="AZ3587" i="3"/>
  <c r="AY3587" i="3"/>
  <c r="AX3587" i="3"/>
  <c r="AW3587" i="3"/>
  <c r="AV3587" i="3"/>
  <c r="AU3587" i="3"/>
  <c r="AT3587" i="3"/>
  <c r="AS3587" i="3"/>
  <c r="AR3587" i="3"/>
  <c r="AK3587" i="3"/>
  <c r="AN3587" i="3" s="1"/>
  <c r="BD3586" i="3"/>
  <c r="BC3586" i="3"/>
  <c r="BB3586" i="3"/>
  <c r="BA3586" i="3"/>
  <c r="AZ3586" i="3"/>
  <c r="AY3586" i="3"/>
  <c r="AX3586" i="3"/>
  <c r="AW3586" i="3"/>
  <c r="AV3586" i="3"/>
  <c r="AU3586" i="3"/>
  <c r="AT3586" i="3"/>
  <c r="AS3586" i="3"/>
  <c r="AR3586" i="3"/>
  <c r="AK3586" i="3"/>
  <c r="AN3586" i="3" s="1"/>
  <c r="BE3585" i="3"/>
  <c r="AK3585" i="3"/>
  <c r="AN3585" i="3" s="1"/>
  <c r="AJ3585" i="3"/>
  <c r="BE3584" i="3"/>
  <c r="AK3584" i="3"/>
  <c r="AN3584" i="3" s="1"/>
  <c r="AJ3584" i="3"/>
  <c r="BD3583" i="3"/>
  <c r="BC3583" i="3"/>
  <c r="BB3583" i="3"/>
  <c r="BA3583" i="3"/>
  <c r="AZ3583" i="3"/>
  <c r="AY3583" i="3"/>
  <c r="AX3583" i="3"/>
  <c r="AW3583" i="3"/>
  <c r="AV3583" i="3"/>
  <c r="AU3583" i="3"/>
  <c r="AT3583" i="3"/>
  <c r="AS3583" i="3"/>
  <c r="AR3583" i="3"/>
  <c r="AK3583" i="3"/>
  <c r="AN3583" i="3" s="1"/>
  <c r="BD3582" i="3"/>
  <c r="BC3582" i="3"/>
  <c r="BB3582" i="3"/>
  <c r="BA3582" i="3"/>
  <c r="AZ3582" i="3"/>
  <c r="AY3582" i="3"/>
  <c r="AX3582" i="3"/>
  <c r="AW3582" i="3"/>
  <c r="AV3582" i="3"/>
  <c r="AU3582" i="3"/>
  <c r="AT3582" i="3"/>
  <c r="AS3582" i="3"/>
  <c r="AR3582" i="3"/>
  <c r="AK3582" i="3"/>
  <c r="AN3582" i="3" s="1"/>
  <c r="BD3581" i="3"/>
  <c r="BC3581" i="3"/>
  <c r="BB3581" i="3"/>
  <c r="BA3581" i="3"/>
  <c r="AZ3581" i="3"/>
  <c r="AY3581" i="3"/>
  <c r="AX3581" i="3"/>
  <c r="AW3581" i="3"/>
  <c r="AV3581" i="3"/>
  <c r="AU3581" i="3"/>
  <c r="AT3581" i="3"/>
  <c r="AS3581" i="3"/>
  <c r="AR3581" i="3"/>
  <c r="AK3581" i="3"/>
  <c r="AN3581" i="3" s="1"/>
  <c r="BD3580" i="3"/>
  <c r="BC3580" i="3"/>
  <c r="BB3580" i="3"/>
  <c r="BA3580" i="3"/>
  <c r="AZ3580" i="3"/>
  <c r="AY3580" i="3"/>
  <c r="AX3580" i="3"/>
  <c r="AW3580" i="3"/>
  <c r="AV3580" i="3"/>
  <c r="AU3580" i="3"/>
  <c r="AT3580" i="3"/>
  <c r="AS3580" i="3"/>
  <c r="AR3580" i="3"/>
  <c r="AK3580" i="3"/>
  <c r="AN3580" i="3" s="1"/>
  <c r="BD3579" i="3"/>
  <c r="BC3579" i="3"/>
  <c r="BB3579" i="3"/>
  <c r="BA3579" i="3"/>
  <c r="AZ3579" i="3"/>
  <c r="AY3579" i="3"/>
  <c r="AX3579" i="3"/>
  <c r="AW3579" i="3"/>
  <c r="AV3579" i="3"/>
  <c r="AU3579" i="3"/>
  <c r="AT3579" i="3"/>
  <c r="AS3579" i="3"/>
  <c r="AR3579" i="3"/>
  <c r="AK3579" i="3"/>
  <c r="AN3579" i="3" s="1"/>
  <c r="BE3578" i="3"/>
  <c r="AK3578" i="3"/>
  <c r="AN3578" i="3" s="1"/>
  <c r="AJ3578" i="3"/>
  <c r="BD3577" i="3"/>
  <c r="BC3577" i="3"/>
  <c r="BB3577" i="3"/>
  <c r="BA3577" i="3"/>
  <c r="AZ3577" i="3"/>
  <c r="AY3577" i="3"/>
  <c r="AX3577" i="3"/>
  <c r="AW3577" i="3"/>
  <c r="AV3577" i="3"/>
  <c r="AU3577" i="3"/>
  <c r="AT3577" i="3"/>
  <c r="AS3577" i="3"/>
  <c r="AR3577" i="3"/>
  <c r="AK3577" i="3"/>
  <c r="AN3577" i="3" s="1"/>
  <c r="BD3576" i="3"/>
  <c r="BC3576" i="3"/>
  <c r="BB3576" i="3"/>
  <c r="BA3576" i="3"/>
  <c r="AZ3576" i="3"/>
  <c r="AY3576" i="3"/>
  <c r="AX3576" i="3"/>
  <c r="AW3576" i="3"/>
  <c r="AV3576" i="3"/>
  <c r="AU3576" i="3"/>
  <c r="AT3576" i="3"/>
  <c r="AS3576" i="3"/>
  <c r="AR3576" i="3"/>
  <c r="AK3576" i="3"/>
  <c r="AN3576" i="3" s="1"/>
  <c r="BD3575" i="3"/>
  <c r="BC3575" i="3"/>
  <c r="BB3575" i="3"/>
  <c r="BA3575" i="3"/>
  <c r="AZ3575" i="3"/>
  <c r="AY3575" i="3"/>
  <c r="AX3575" i="3"/>
  <c r="AW3575" i="3"/>
  <c r="AV3575" i="3"/>
  <c r="AU3575" i="3"/>
  <c r="AT3575" i="3"/>
  <c r="AS3575" i="3"/>
  <c r="AR3575" i="3"/>
  <c r="AK3575" i="3"/>
  <c r="AN3575" i="3" s="1"/>
  <c r="BE3574" i="3"/>
  <c r="AK3574" i="3"/>
  <c r="AN3574" i="3" s="1"/>
  <c r="AJ3574" i="3"/>
  <c r="BD3573" i="3"/>
  <c r="BC3573" i="3"/>
  <c r="BB3573" i="3"/>
  <c r="BA3573" i="3"/>
  <c r="AZ3573" i="3"/>
  <c r="AY3573" i="3"/>
  <c r="AX3573" i="3"/>
  <c r="AW3573" i="3"/>
  <c r="AV3573" i="3"/>
  <c r="AU3573" i="3"/>
  <c r="AT3573" i="3"/>
  <c r="AS3573" i="3"/>
  <c r="AQ3573" i="3"/>
  <c r="AK3573" i="3"/>
  <c r="AN3573" i="3" s="1"/>
  <c r="BD3572" i="3"/>
  <c r="BC3572" i="3"/>
  <c r="BB3572" i="3"/>
  <c r="BA3572" i="3"/>
  <c r="AZ3572" i="3"/>
  <c r="AY3572" i="3"/>
  <c r="AX3572" i="3"/>
  <c r="AW3572" i="3"/>
  <c r="AV3572" i="3"/>
  <c r="AU3572" i="3"/>
  <c r="AT3572" i="3"/>
  <c r="AS3572" i="3"/>
  <c r="AR3572" i="3"/>
  <c r="AK3572" i="3"/>
  <c r="AN3572" i="3" s="1"/>
  <c r="BD3571" i="3"/>
  <c r="BC3571" i="3"/>
  <c r="BB3571" i="3"/>
  <c r="BA3571" i="3"/>
  <c r="AZ3571" i="3"/>
  <c r="AY3571" i="3"/>
  <c r="AX3571" i="3"/>
  <c r="AW3571" i="3"/>
  <c r="AV3571" i="3"/>
  <c r="AU3571" i="3"/>
  <c r="AT3571" i="3"/>
  <c r="AS3571" i="3"/>
  <c r="AR3571" i="3"/>
  <c r="AK3571" i="3"/>
  <c r="AN3571" i="3" s="1"/>
  <c r="BD3570" i="3"/>
  <c r="BC3570" i="3"/>
  <c r="BB3570" i="3"/>
  <c r="BA3570" i="3"/>
  <c r="AZ3570" i="3"/>
  <c r="AY3570" i="3"/>
  <c r="AX3570" i="3"/>
  <c r="AW3570" i="3"/>
  <c r="AV3570" i="3"/>
  <c r="AU3570" i="3"/>
  <c r="AT3570" i="3"/>
  <c r="AS3570" i="3"/>
  <c r="AR3570" i="3"/>
  <c r="AK3570" i="3"/>
  <c r="AN3570" i="3" s="1"/>
  <c r="BD3569" i="3"/>
  <c r="BC3569" i="3"/>
  <c r="BB3569" i="3"/>
  <c r="BA3569" i="3"/>
  <c r="AZ3569" i="3"/>
  <c r="AY3569" i="3"/>
  <c r="AX3569" i="3"/>
  <c r="AW3569" i="3"/>
  <c r="AV3569" i="3"/>
  <c r="AU3569" i="3"/>
  <c r="AT3569" i="3"/>
  <c r="AS3569" i="3"/>
  <c r="AR3569" i="3"/>
  <c r="AK3569" i="3"/>
  <c r="AN3569" i="3" s="1"/>
  <c r="BD3568" i="3"/>
  <c r="BC3568" i="3"/>
  <c r="BB3568" i="3"/>
  <c r="BA3568" i="3"/>
  <c r="AZ3568" i="3"/>
  <c r="AY3568" i="3"/>
  <c r="AX3568" i="3"/>
  <c r="AW3568" i="3"/>
  <c r="AV3568" i="3"/>
  <c r="AU3568" i="3"/>
  <c r="AT3568" i="3"/>
  <c r="AS3568" i="3"/>
  <c r="AR3568" i="3"/>
  <c r="AK3568" i="3"/>
  <c r="AN3568" i="3" s="1"/>
  <c r="BE3567" i="3"/>
  <c r="AK3567" i="3"/>
  <c r="AN3567" i="3" s="1"/>
  <c r="AJ3567" i="3"/>
  <c r="BD3566" i="3"/>
  <c r="BC3566" i="3"/>
  <c r="BB3566" i="3"/>
  <c r="BA3566" i="3"/>
  <c r="AZ3566" i="3"/>
  <c r="AY3566" i="3"/>
  <c r="AX3566" i="3"/>
  <c r="AW3566" i="3"/>
  <c r="AV3566" i="3"/>
  <c r="AU3566" i="3"/>
  <c r="AT3566" i="3"/>
  <c r="AS3566" i="3"/>
  <c r="AR3566" i="3"/>
  <c r="AK3566" i="3"/>
  <c r="AN3566" i="3" s="1"/>
  <c r="BD3565" i="3"/>
  <c r="BC3565" i="3"/>
  <c r="BB3565" i="3"/>
  <c r="BA3565" i="3"/>
  <c r="AZ3565" i="3"/>
  <c r="AY3565" i="3"/>
  <c r="AX3565" i="3"/>
  <c r="AW3565" i="3"/>
  <c r="AV3565" i="3"/>
  <c r="AU3565" i="3"/>
  <c r="AT3565" i="3"/>
  <c r="AS3565" i="3"/>
  <c r="AR3565" i="3"/>
  <c r="AK3565" i="3"/>
  <c r="AN3565" i="3" s="1"/>
  <c r="BD3564" i="3"/>
  <c r="BC3564" i="3"/>
  <c r="BB3564" i="3"/>
  <c r="BA3564" i="3"/>
  <c r="AZ3564" i="3"/>
  <c r="AY3564" i="3"/>
  <c r="AX3564" i="3"/>
  <c r="AW3564" i="3"/>
  <c r="AV3564" i="3"/>
  <c r="AU3564" i="3"/>
  <c r="AT3564" i="3"/>
  <c r="AS3564" i="3"/>
  <c r="AR3564" i="3"/>
  <c r="AK3564" i="3"/>
  <c r="AN3564" i="3" s="1"/>
  <c r="BD3563" i="3"/>
  <c r="BC3563" i="3"/>
  <c r="BB3563" i="3"/>
  <c r="BA3563" i="3"/>
  <c r="AZ3563" i="3"/>
  <c r="AY3563" i="3"/>
  <c r="AX3563" i="3"/>
  <c r="AW3563" i="3"/>
  <c r="AV3563" i="3"/>
  <c r="AU3563" i="3"/>
  <c r="AT3563" i="3"/>
  <c r="AS3563" i="3"/>
  <c r="AR3563" i="3"/>
  <c r="AK3563" i="3"/>
  <c r="AN3563" i="3" s="1"/>
  <c r="BD3562" i="3"/>
  <c r="BC3562" i="3"/>
  <c r="BB3562" i="3"/>
  <c r="BA3562" i="3"/>
  <c r="AZ3562" i="3"/>
  <c r="AY3562" i="3"/>
  <c r="AX3562" i="3"/>
  <c r="AW3562" i="3"/>
  <c r="AV3562" i="3"/>
  <c r="AU3562" i="3"/>
  <c r="AT3562" i="3"/>
  <c r="AS3562" i="3"/>
  <c r="AR3562" i="3"/>
  <c r="AK3562" i="3"/>
  <c r="AN3562" i="3" s="1"/>
  <c r="BD3561" i="3"/>
  <c r="BC3561" i="3"/>
  <c r="BB3561" i="3"/>
  <c r="BA3561" i="3"/>
  <c r="AZ3561" i="3"/>
  <c r="AY3561" i="3"/>
  <c r="AX3561" i="3"/>
  <c r="AW3561" i="3"/>
  <c r="AV3561" i="3"/>
  <c r="AU3561" i="3"/>
  <c r="AT3561" i="3"/>
  <c r="AS3561" i="3"/>
  <c r="AR3561" i="3"/>
  <c r="AK3561" i="3"/>
  <c r="AN3561" i="3" s="1"/>
  <c r="BE3560" i="3"/>
  <c r="AK3560" i="3"/>
  <c r="AN3560" i="3" s="1"/>
  <c r="AJ3560" i="3"/>
  <c r="BD3559" i="3"/>
  <c r="BC3559" i="3"/>
  <c r="BB3559" i="3"/>
  <c r="BA3559" i="3"/>
  <c r="AZ3559" i="3"/>
  <c r="AY3559" i="3"/>
  <c r="AX3559" i="3"/>
  <c r="AW3559" i="3"/>
  <c r="AV3559" i="3"/>
  <c r="AU3559" i="3"/>
  <c r="AT3559" i="3"/>
  <c r="AS3559" i="3"/>
  <c r="AR3559" i="3"/>
  <c r="AK3559" i="3"/>
  <c r="AN3559" i="3" s="1"/>
  <c r="BE3558" i="3"/>
  <c r="AK3558" i="3"/>
  <c r="AN3558" i="3" s="1"/>
  <c r="AJ3558" i="3"/>
  <c r="BD3557" i="3"/>
  <c r="BC3557" i="3"/>
  <c r="BB3557" i="3"/>
  <c r="BA3557" i="3"/>
  <c r="AZ3557" i="3"/>
  <c r="AY3557" i="3"/>
  <c r="AX3557" i="3"/>
  <c r="AW3557" i="3"/>
  <c r="AV3557" i="3"/>
  <c r="AU3557" i="3"/>
  <c r="AT3557" i="3"/>
  <c r="AS3557" i="3"/>
  <c r="AR3557" i="3"/>
  <c r="AK3557" i="3"/>
  <c r="AN3557" i="3" s="1"/>
  <c r="BD3556" i="3"/>
  <c r="BC3556" i="3"/>
  <c r="BB3556" i="3"/>
  <c r="BA3556" i="3"/>
  <c r="AZ3556" i="3"/>
  <c r="AY3556" i="3"/>
  <c r="AX3556" i="3"/>
  <c r="AW3556" i="3"/>
  <c r="AV3556" i="3"/>
  <c r="AU3556" i="3"/>
  <c r="AT3556" i="3"/>
  <c r="AS3556" i="3"/>
  <c r="AR3556" i="3"/>
  <c r="AK3556" i="3"/>
  <c r="AN3556" i="3" s="1"/>
  <c r="BD3555" i="3"/>
  <c r="BC3555" i="3"/>
  <c r="BB3555" i="3"/>
  <c r="BA3555" i="3"/>
  <c r="AZ3555" i="3"/>
  <c r="AY3555" i="3"/>
  <c r="AX3555" i="3"/>
  <c r="AW3555" i="3"/>
  <c r="AV3555" i="3"/>
  <c r="AU3555" i="3"/>
  <c r="AT3555" i="3"/>
  <c r="AS3555" i="3"/>
  <c r="AR3555" i="3"/>
  <c r="AK3555" i="3"/>
  <c r="AN3555" i="3" s="1"/>
  <c r="BD3554" i="3"/>
  <c r="BC3554" i="3"/>
  <c r="BB3554" i="3"/>
  <c r="BA3554" i="3"/>
  <c r="AZ3554" i="3"/>
  <c r="AY3554" i="3"/>
  <c r="AX3554" i="3"/>
  <c r="AW3554" i="3"/>
  <c r="AV3554" i="3"/>
  <c r="AU3554" i="3"/>
  <c r="AT3554" i="3"/>
  <c r="AS3554" i="3"/>
  <c r="AR3554" i="3"/>
  <c r="AK3554" i="3"/>
  <c r="AN3554" i="3" s="1"/>
  <c r="BD3553" i="3"/>
  <c r="BC3553" i="3"/>
  <c r="BB3553" i="3"/>
  <c r="BA3553" i="3"/>
  <c r="AZ3553" i="3"/>
  <c r="AY3553" i="3"/>
  <c r="AX3553" i="3"/>
  <c r="AW3553" i="3"/>
  <c r="AV3553" i="3"/>
  <c r="AU3553" i="3"/>
  <c r="AT3553" i="3"/>
  <c r="AS3553" i="3"/>
  <c r="AR3553" i="3"/>
  <c r="AK3553" i="3"/>
  <c r="AN3553" i="3" s="1"/>
  <c r="BE3552" i="3"/>
  <c r="AK3552" i="3"/>
  <c r="AN3552" i="3" s="1"/>
  <c r="AJ3552" i="3"/>
  <c r="BD3551" i="3"/>
  <c r="BC3551" i="3"/>
  <c r="BB3551" i="3"/>
  <c r="BA3551" i="3"/>
  <c r="AZ3551" i="3"/>
  <c r="AY3551" i="3"/>
  <c r="AX3551" i="3"/>
  <c r="AW3551" i="3"/>
  <c r="AV3551" i="3"/>
  <c r="AU3551" i="3"/>
  <c r="AT3551" i="3"/>
  <c r="AS3551" i="3"/>
  <c r="AR3551" i="3"/>
  <c r="AK3551" i="3"/>
  <c r="AN3551" i="3" s="1"/>
  <c r="BD3550" i="3"/>
  <c r="BC3550" i="3"/>
  <c r="BB3550" i="3"/>
  <c r="BA3550" i="3"/>
  <c r="AZ3550" i="3"/>
  <c r="AY3550" i="3"/>
  <c r="AX3550" i="3"/>
  <c r="AW3550" i="3"/>
  <c r="AV3550" i="3"/>
  <c r="AU3550" i="3"/>
  <c r="AT3550" i="3"/>
  <c r="AS3550" i="3"/>
  <c r="AR3550" i="3"/>
  <c r="AK3550" i="3"/>
  <c r="AN3550" i="3" s="1"/>
  <c r="BD3549" i="3"/>
  <c r="BC3549" i="3"/>
  <c r="BB3549" i="3"/>
  <c r="BA3549" i="3"/>
  <c r="AZ3549" i="3"/>
  <c r="AY3549" i="3"/>
  <c r="AX3549" i="3"/>
  <c r="AW3549" i="3"/>
  <c r="AV3549" i="3"/>
  <c r="AU3549" i="3"/>
  <c r="AT3549" i="3"/>
  <c r="AS3549" i="3"/>
  <c r="AR3549" i="3"/>
  <c r="AK3549" i="3"/>
  <c r="AN3549" i="3" s="1"/>
  <c r="BD3548" i="3"/>
  <c r="BC3548" i="3"/>
  <c r="BB3548" i="3"/>
  <c r="BA3548" i="3"/>
  <c r="AZ3548" i="3"/>
  <c r="AY3548" i="3"/>
  <c r="AX3548" i="3"/>
  <c r="AW3548" i="3"/>
  <c r="AV3548" i="3"/>
  <c r="AU3548" i="3"/>
  <c r="AT3548" i="3"/>
  <c r="AS3548" i="3"/>
  <c r="AR3548" i="3"/>
  <c r="AK3548" i="3"/>
  <c r="AN3548" i="3" s="1"/>
  <c r="BD3547" i="3"/>
  <c r="BC3547" i="3"/>
  <c r="BB3547" i="3"/>
  <c r="BA3547" i="3"/>
  <c r="AZ3547" i="3"/>
  <c r="AY3547" i="3"/>
  <c r="AX3547" i="3"/>
  <c r="AW3547" i="3"/>
  <c r="AV3547" i="3"/>
  <c r="AU3547" i="3"/>
  <c r="AT3547" i="3"/>
  <c r="AS3547" i="3"/>
  <c r="AR3547" i="3"/>
  <c r="AK3547" i="3"/>
  <c r="AN3547" i="3" s="1"/>
  <c r="BD3546" i="3"/>
  <c r="BC3546" i="3"/>
  <c r="BB3546" i="3"/>
  <c r="BA3546" i="3"/>
  <c r="AZ3546" i="3"/>
  <c r="AY3546" i="3"/>
  <c r="AX3546" i="3"/>
  <c r="AW3546" i="3"/>
  <c r="AV3546" i="3"/>
  <c r="AU3546" i="3"/>
  <c r="AT3546" i="3"/>
  <c r="AS3546" i="3"/>
  <c r="AR3546" i="3"/>
  <c r="AK3546" i="3"/>
  <c r="AN3546" i="3" s="1"/>
  <c r="BE3545" i="3"/>
  <c r="AK3545" i="3"/>
  <c r="AN3545" i="3" s="1"/>
  <c r="AJ3545" i="3"/>
  <c r="BD3544" i="3"/>
  <c r="BC3544" i="3"/>
  <c r="BB3544" i="3"/>
  <c r="BA3544" i="3"/>
  <c r="AZ3544" i="3"/>
  <c r="AY3544" i="3"/>
  <c r="AX3544" i="3"/>
  <c r="AW3544" i="3"/>
  <c r="AV3544" i="3"/>
  <c r="AU3544" i="3"/>
  <c r="AT3544" i="3"/>
  <c r="AS3544" i="3"/>
  <c r="AR3544" i="3"/>
  <c r="AQ3544" i="3"/>
  <c r="AK3544" i="3"/>
  <c r="AN3544" i="3" s="1"/>
  <c r="BD3543" i="3"/>
  <c r="BC3543" i="3"/>
  <c r="BB3543" i="3"/>
  <c r="BA3543" i="3"/>
  <c r="AZ3543" i="3"/>
  <c r="AY3543" i="3"/>
  <c r="AX3543" i="3"/>
  <c r="AW3543" i="3"/>
  <c r="AV3543" i="3"/>
  <c r="AU3543" i="3"/>
  <c r="AT3543" i="3"/>
  <c r="AS3543" i="3"/>
  <c r="AK3543" i="3"/>
  <c r="AN3543" i="3" s="1"/>
  <c r="BE3542" i="3"/>
  <c r="AK3542" i="3"/>
  <c r="AN3542" i="3" s="1"/>
  <c r="AJ3542" i="3"/>
  <c r="BD3541" i="3"/>
  <c r="BC3541" i="3"/>
  <c r="BB3541" i="3"/>
  <c r="BA3541" i="3"/>
  <c r="AZ3541" i="3"/>
  <c r="AY3541" i="3"/>
  <c r="AX3541" i="3"/>
  <c r="AW3541" i="3"/>
  <c r="AV3541" i="3"/>
  <c r="AU3541" i="3"/>
  <c r="AT3541" i="3"/>
  <c r="AS3541" i="3"/>
  <c r="AQ3541" i="3"/>
  <c r="AK3541" i="3"/>
  <c r="AN3541" i="3" s="1"/>
  <c r="BD3540" i="3"/>
  <c r="BC3540" i="3"/>
  <c r="BB3540" i="3"/>
  <c r="BA3540" i="3"/>
  <c r="AZ3540" i="3"/>
  <c r="AY3540" i="3"/>
  <c r="AX3540" i="3"/>
  <c r="AW3540" i="3"/>
  <c r="AV3540" i="3"/>
  <c r="AU3540" i="3"/>
  <c r="AT3540" i="3"/>
  <c r="AS3540" i="3"/>
  <c r="AQ3540" i="3"/>
  <c r="AK3540" i="3"/>
  <c r="AN3540" i="3" s="1"/>
  <c r="BD3539" i="3"/>
  <c r="BC3539" i="3"/>
  <c r="BB3539" i="3"/>
  <c r="BA3539" i="3"/>
  <c r="AZ3539" i="3"/>
  <c r="AY3539" i="3"/>
  <c r="AX3539" i="3"/>
  <c r="AW3539" i="3"/>
  <c r="AV3539" i="3"/>
  <c r="AU3539" i="3"/>
  <c r="AT3539" i="3"/>
  <c r="AS3539" i="3"/>
  <c r="AQ3539" i="3"/>
  <c r="AK3539" i="3"/>
  <c r="AN3539" i="3" s="1"/>
  <c r="BD3538" i="3"/>
  <c r="BC3538" i="3"/>
  <c r="BB3538" i="3"/>
  <c r="BA3538" i="3"/>
  <c r="AZ3538" i="3"/>
  <c r="AY3538" i="3"/>
  <c r="AX3538" i="3"/>
  <c r="AW3538" i="3"/>
  <c r="AV3538" i="3"/>
  <c r="AU3538" i="3"/>
  <c r="AT3538" i="3"/>
  <c r="AS3538" i="3"/>
  <c r="AQ3538" i="3"/>
  <c r="AK3538" i="3"/>
  <c r="AN3538" i="3" s="1"/>
  <c r="BD3537" i="3"/>
  <c r="BC3537" i="3"/>
  <c r="BB3537" i="3"/>
  <c r="BA3537" i="3"/>
  <c r="AZ3537" i="3"/>
  <c r="AY3537" i="3"/>
  <c r="AX3537" i="3"/>
  <c r="AW3537" i="3"/>
  <c r="AV3537" i="3"/>
  <c r="AU3537" i="3"/>
  <c r="AT3537" i="3"/>
  <c r="AS3537" i="3"/>
  <c r="AQ3537" i="3"/>
  <c r="AK3537" i="3"/>
  <c r="AN3537" i="3" s="1"/>
  <c r="BD3536" i="3"/>
  <c r="BC3536" i="3"/>
  <c r="BB3536" i="3"/>
  <c r="BA3536" i="3"/>
  <c r="AZ3536" i="3"/>
  <c r="AY3536" i="3"/>
  <c r="AX3536" i="3"/>
  <c r="AW3536" i="3"/>
  <c r="AV3536" i="3"/>
  <c r="AU3536" i="3"/>
  <c r="AT3536" i="3"/>
  <c r="AS3536" i="3"/>
  <c r="AQ3536" i="3"/>
  <c r="AK3536" i="3"/>
  <c r="AN3536" i="3" s="1"/>
  <c r="BD3535" i="3"/>
  <c r="BC3535" i="3"/>
  <c r="BB3535" i="3"/>
  <c r="BA3535" i="3"/>
  <c r="AZ3535" i="3"/>
  <c r="AY3535" i="3"/>
  <c r="AX3535" i="3"/>
  <c r="AW3535" i="3"/>
  <c r="AV3535" i="3"/>
  <c r="AU3535" i="3"/>
  <c r="AT3535" i="3"/>
  <c r="AS3535" i="3"/>
  <c r="AQ3535" i="3"/>
  <c r="AK3535" i="3"/>
  <c r="AN3535" i="3" s="1"/>
  <c r="BD3534" i="3"/>
  <c r="BC3534" i="3"/>
  <c r="BB3534" i="3"/>
  <c r="BA3534" i="3"/>
  <c r="AZ3534" i="3"/>
  <c r="AY3534" i="3"/>
  <c r="AX3534" i="3"/>
  <c r="AW3534" i="3"/>
  <c r="AV3534" i="3"/>
  <c r="AU3534" i="3"/>
  <c r="AT3534" i="3"/>
  <c r="AS3534" i="3"/>
  <c r="AQ3534" i="3"/>
  <c r="AK3534" i="3"/>
  <c r="AN3534" i="3" s="1"/>
  <c r="BD3533" i="3"/>
  <c r="BC3533" i="3"/>
  <c r="BB3533" i="3"/>
  <c r="BA3533" i="3"/>
  <c r="AZ3533" i="3"/>
  <c r="AY3533" i="3"/>
  <c r="AX3533" i="3"/>
  <c r="AW3533" i="3"/>
  <c r="AV3533" i="3"/>
  <c r="AU3533" i="3"/>
  <c r="AT3533" i="3"/>
  <c r="AS3533" i="3"/>
  <c r="AQ3533" i="3"/>
  <c r="AK3533" i="3"/>
  <c r="AN3533" i="3" s="1"/>
  <c r="BD3532" i="3"/>
  <c r="BC3532" i="3"/>
  <c r="BB3532" i="3"/>
  <c r="BA3532" i="3"/>
  <c r="AZ3532" i="3"/>
  <c r="AY3532" i="3"/>
  <c r="AX3532" i="3"/>
  <c r="AW3532" i="3"/>
  <c r="AV3532" i="3"/>
  <c r="AU3532" i="3"/>
  <c r="AT3532" i="3"/>
  <c r="AS3532" i="3"/>
  <c r="AQ3532" i="3"/>
  <c r="AK3532" i="3"/>
  <c r="AN3532" i="3" s="1"/>
  <c r="BD3531" i="3"/>
  <c r="BC3531" i="3"/>
  <c r="BB3531" i="3"/>
  <c r="BA3531" i="3"/>
  <c r="AZ3531" i="3"/>
  <c r="AY3531" i="3"/>
  <c r="AX3531" i="3"/>
  <c r="AW3531" i="3"/>
  <c r="AV3531" i="3"/>
  <c r="AU3531" i="3"/>
  <c r="AT3531" i="3"/>
  <c r="AS3531" i="3"/>
  <c r="AQ3531" i="3"/>
  <c r="AK3531" i="3"/>
  <c r="AN3531" i="3" s="1"/>
  <c r="BD3530" i="3"/>
  <c r="BC3530" i="3"/>
  <c r="BB3530" i="3"/>
  <c r="BA3530" i="3"/>
  <c r="AZ3530" i="3"/>
  <c r="AY3530" i="3"/>
  <c r="AX3530" i="3"/>
  <c r="AW3530" i="3"/>
  <c r="AV3530" i="3"/>
  <c r="AU3530" i="3"/>
  <c r="AT3530" i="3"/>
  <c r="AS3530" i="3"/>
  <c r="AQ3530" i="3"/>
  <c r="AK3530" i="3"/>
  <c r="AN3530" i="3" s="1"/>
  <c r="BD3529" i="3"/>
  <c r="BC3529" i="3"/>
  <c r="BB3529" i="3"/>
  <c r="BA3529" i="3"/>
  <c r="AZ3529" i="3"/>
  <c r="AY3529" i="3"/>
  <c r="AX3529" i="3"/>
  <c r="AW3529" i="3"/>
  <c r="AV3529" i="3"/>
  <c r="AU3529" i="3"/>
  <c r="AT3529" i="3"/>
  <c r="AS3529" i="3"/>
  <c r="AK3529" i="3"/>
  <c r="AN3529" i="3" s="1"/>
  <c r="BD3528" i="3"/>
  <c r="BC3528" i="3"/>
  <c r="BB3528" i="3"/>
  <c r="BA3528" i="3"/>
  <c r="AZ3528" i="3"/>
  <c r="AY3528" i="3"/>
  <c r="AX3528" i="3"/>
  <c r="AW3528" i="3"/>
  <c r="AV3528" i="3"/>
  <c r="AU3528" i="3"/>
  <c r="AT3528" i="3"/>
  <c r="AS3528" i="3"/>
  <c r="AR3528" i="3"/>
  <c r="AK3528" i="3"/>
  <c r="AN3528" i="3" s="1"/>
  <c r="BE3527" i="3"/>
  <c r="AK3527" i="3"/>
  <c r="AN3527" i="3" s="1"/>
  <c r="AJ3527" i="3"/>
  <c r="BD3526" i="3"/>
  <c r="BC3526" i="3"/>
  <c r="BB3526" i="3"/>
  <c r="BA3526" i="3"/>
  <c r="AZ3526" i="3"/>
  <c r="AY3526" i="3"/>
  <c r="AX3526" i="3"/>
  <c r="AW3526" i="3"/>
  <c r="AV3526" i="3"/>
  <c r="AU3526" i="3"/>
  <c r="AT3526" i="3"/>
  <c r="AS3526" i="3"/>
  <c r="AQ3526" i="3"/>
  <c r="AK3526" i="3"/>
  <c r="AN3526" i="3" s="1"/>
  <c r="BD3525" i="3"/>
  <c r="BC3525" i="3"/>
  <c r="BB3525" i="3"/>
  <c r="BA3525" i="3"/>
  <c r="AZ3525" i="3"/>
  <c r="AY3525" i="3"/>
  <c r="AX3525" i="3"/>
  <c r="AW3525" i="3"/>
  <c r="AV3525" i="3"/>
  <c r="AU3525" i="3"/>
  <c r="AT3525" i="3"/>
  <c r="AS3525" i="3"/>
  <c r="AQ3525" i="3"/>
  <c r="AK3525" i="3"/>
  <c r="AN3525" i="3" s="1"/>
  <c r="BD3524" i="3"/>
  <c r="BC3524" i="3"/>
  <c r="BB3524" i="3"/>
  <c r="BA3524" i="3"/>
  <c r="AZ3524" i="3"/>
  <c r="AY3524" i="3"/>
  <c r="AX3524" i="3"/>
  <c r="AW3524" i="3"/>
  <c r="AV3524" i="3"/>
  <c r="AU3524" i="3"/>
  <c r="AT3524" i="3"/>
  <c r="AS3524" i="3"/>
  <c r="AQ3524" i="3"/>
  <c r="AK3524" i="3"/>
  <c r="AN3524" i="3" s="1"/>
  <c r="BD3523" i="3"/>
  <c r="BC3523" i="3"/>
  <c r="BB3523" i="3"/>
  <c r="BA3523" i="3"/>
  <c r="AZ3523" i="3"/>
  <c r="AY3523" i="3"/>
  <c r="AX3523" i="3"/>
  <c r="AW3523" i="3"/>
  <c r="AV3523" i="3"/>
  <c r="AU3523" i="3"/>
  <c r="AT3523" i="3"/>
  <c r="AS3523" i="3"/>
  <c r="AQ3523" i="3"/>
  <c r="AK3523" i="3"/>
  <c r="AN3523" i="3" s="1"/>
  <c r="BD3522" i="3"/>
  <c r="BC3522" i="3"/>
  <c r="BB3522" i="3"/>
  <c r="BA3522" i="3"/>
  <c r="AZ3522" i="3"/>
  <c r="AY3522" i="3"/>
  <c r="AX3522" i="3"/>
  <c r="AW3522" i="3"/>
  <c r="AV3522" i="3"/>
  <c r="AU3522" i="3"/>
  <c r="AT3522" i="3"/>
  <c r="AS3522" i="3"/>
  <c r="AQ3522" i="3"/>
  <c r="AK3522" i="3"/>
  <c r="AN3522" i="3" s="1"/>
  <c r="BD3521" i="3"/>
  <c r="BC3521" i="3"/>
  <c r="BB3521" i="3"/>
  <c r="BA3521" i="3"/>
  <c r="AZ3521" i="3"/>
  <c r="AY3521" i="3"/>
  <c r="AX3521" i="3"/>
  <c r="AW3521" i="3"/>
  <c r="AV3521" i="3"/>
  <c r="AU3521" i="3"/>
  <c r="AT3521" i="3"/>
  <c r="AS3521" i="3"/>
  <c r="AQ3521" i="3"/>
  <c r="AK3521" i="3"/>
  <c r="AN3521" i="3" s="1"/>
  <c r="BD3520" i="3"/>
  <c r="BC3520" i="3"/>
  <c r="BB3520" i="3"/>
  <c r="BA3520" i="3"/>
  <c r="AZ3520" i="3"/>
  <c r="AY3520" i="3"/>
  <c r="AX3520" i="3"/>
  <c r="AW3520" i="3"/>
  <c r="AV3520" i="3"/>
  <c r="AU3520" i="3"/>
  <c r="AT3520" i="3"/>
  <c r="AS3520" i="3"/>
  <c r="AQ3520" i="3"/>
  <c r="AK3520" i="3"/>
  <c r="AN3520" i="3" s="1"/>
  <c r="BD3519" i="3"/>
  <c r="BC3519" i="3"/>
  <c r="BB3519" i="3"/>
  <c r="BA3519" i="3"/>
  <c r="AZ3519" i="3"/>
  <c r="AY3519" i="3"/>
  <c r="AX3519" i="3"/>
  <c r="AW3519" i="3"/>
  <c r="AV3519" i="3"/>
  <c r="AU3519" i="3"/>
  <c r="AT3519" i="3"/>
  <c r="AS3519" i="3"/>
  <c r="AQ3519" i="3"/>
  <c r="AK3519" i="3"/>
  <c r="AN3519" i="3" s="1"/>
  <c r="BD3518" i="3"/>
  <c r="BC3518" i="3"/>
  <c r="BB3518" i="3"/>
  <c r="BA3518" i="3"/>
  <c r="AZ3518" i="3"/>
  <c r="AY3518" i="3"/>
  <c r="AX3518" i="3"/>
  <c r="AW3518" i="3"/>
  <c r="AV3518" i="3"/>
  <c r="AU3518" i="3"/>
  <c r="AT3518" i="3"/>
  <c r="AS3518" i="3"/>
  <c r="AQ3518" i="3"/>
  <c r="AK3518" i="3"/>
  <c r="AN3518" i="3" s="1"/>
  <c r="BD3517" i="3"/>
  <c r="BC3517" i="3"/>
  <c r="BB3517" i="3"/>
  <c r="BA3517" i="3"/>
  <c r="AZ3517" i="3"/>
  <c r="AY3517" i="3"/>
  <c r="AX3517" i="3"/>
  <c r="AW3517" i="3"/>
  <c r="AV3517" i="3"/>
  <c r="AU3517" i="3"/>
  <c r="AT3517" i="3"/>
  <c r="AS3517" i="3"/>
  <c r="AQ3517" i="3"/>
  <c r="AK3517" i="3"/>
  <c r="AN3517" i="3" s="1"/>
  <c r="BD3516" i="3"/>
  <c r="BC3516" i="3"/>
  <c r="BB3516" i="3"/>
  <c r="BA3516" i="3"/>
  <c r="AZ3516" i="3"/>
  <c r="AY3516" i="3"/>
  <c r="AX3516" i="3"/>
  <c r="AW3516" i="3"/>
  <c r="AV3516" i="3"/>
  <c r="AU3516" i="3"/>
  <c r="AT3516" i="3"/>
  <c r="AS3516" i="3"/>
  <c r="AQ3516" i="3"/>
  <c r="AK3516" i="3"/>
  <c r="AN3516" i="3" s="1"/>
  <c r="BD3515" i="3"/>
  <c r="BC3515" i="3"/>
  <c r="BB3515" i="3"/>
  <c r="BA3515" i="3"/>
  <c r="AZ3515" i="3"/>
  <c r="AY3515" i="3"/>
  <c r="AX3515" i="3"/>
  <c r="AW3515" i="3"/>
  <c r="AV3515" i="3"/>
  <c r="AU3515" i="3"/>
  <c r="AT3515" i="3"/>
  <c r="AS3515" i="3"/>
  <c r="AQ3515" i="3"/>
  <c r="AK3515" i="3"/>
  <c r="AN3515" i="3" s="1"/>
  <c r="BD3514" i="3"/>
  <c r="BC3514" i="3"/>
  <c r="BB3514" i="3"/>
  <c r="BA3514" i="3"/>
  <c r="AZ3514" i="3"/>
  <c r="AY3514" i="3"/>
  <c r="AX3514" i="3"/>
  <c r="AW3514" i="3"/>
  <c r="AV3514" i="3"/>
  <c r="AU3514" i="3"/>
  <c r="AT3514" i="3"/>
  <c r="AS3514" i="3"/>
  <c r="AQ3514" i="3"/>
  <c r="AK3514" i="3"/>
  <c r="AN3514" i="3" s="1"/>
  <c r="BD3513" i="3"/>
  <c r="BC3513" i="3"/>
  <c r="BB3513" i="3"/>
  <c r="BA3513" i="3"/>
  <c r="AZ3513" i="3"/>
  <c r="AY3513" i="3"/>
  <c r="AX3513" i="3"/>
  <c r="AW3513" i="3"/>
  <c r="AV3513" i="3"/>
  <c r="AU3513" i="3"/>
  <c r="AT3513" i="3"/>
  <c r="AS3513" i="3"/>
  <c r="AQ3513" i="3"/>
  <c r="AK3513" i="3"/>
  <c r="AN3513" i="3" s="1"/>
  <c r="BD3512" i="3"/>
  <c r="BC3512" i="3"/>
  <c r="BB3512" i="3"/>
  <c r="BA3512" i="3"/>
  <c r="AZ3512" i="3"/>
  <c r="AY3512" i="3"/>
  <c r="AX3512" i="3"/>
  <c r="AW3512" i="3"/>
  <c r="AV3512" i="3"/>
  <c r="AU3512" i="3"/>
  <c r="AT3512" i="3"/>
  <c r="AS3512" i="3"/>
  <c r="AQ3512" i="3"/>
  <c r="AK3512" i="3"/>
  <c r="AN3512" i="3" s="1"/>
  <c r="BD3511" i="3"/>
  <c r="BC3511" i="3"/>
  <c r="BB3511" i="3"/>
  <c r="BA3511" i="3"/>
  <c r="AZ3511" i="3"/>
  <c r="AY3511" i="3"/>
  <c r="AX3511" i="3"/>
  <c r="AW3511" i="3"/>
  <c r="AV3511" i="3"/>
  <c r="AU3511" i="3"/>
  <c r="AT3511" i="3"/>
  <c r="AS3511" i="3"/>
  <c r="AQ3511" i="3"/>
  <c r="AK3511" i="3"/>
  <c r="AN3511" i="3" s="1"/>
  <c r="BD3510" i="3"/>
  <c r="BC3510" i="3"/>
  <c r="BB3510" i="3"/>
  <c r="BA3510" i="3"/>
  <c r="AZ3510" i="3"/>
  <c r="AY3510" i="3"/>
  <c r="AX3510" i="3"/>
  <c r="AW3510" i="3"/>
  <c r="AV3510" i="3"/>
  <c r="AU3510" i="3"/>
  <c r="AT3510" i="3"/>
  <c r="AS3510" i="3"/>
  <c r="AQ3510" i="3"/>
  <c r="AK3510" i="3"/>
  <c r="AN3510" i="3" s="1"/>
  <c r="BD3509" i="3"/>
  <c r="BC3509" i="3"/>
  <c r="BB3509" i="3"/>
  <c r="BA3509" i="3"/>
  <c r="AZ3509" i="3"/>
  <c r="AY3509" i="3"/>
  <c r="AX3509" i="3"/>
  <c r="AW3509" i="3"/>
  <c r="AV3509" i="3"/>
  <c r="AU3509" i="3"/>
  <c r="AT3509" i="3"/>
  <c r="AS3509" i="3"/>
  <c r="AQ3509" i="3"/>
  <c r="AK3509" i="3"/>
  <c r="AN3509" i="3" s="1"/>
  <c r="BD3508" i="3"/>
  <c r="BC3508" i="3"/>
  <c r="BB3508" i="3"/>
  <c r="BA3508" i="3"/>
  <c r="AZ3508" i="3"/>
  <c r="AY3508" i="3"/>
  <c r="AX3508" i="3"/>
  <c r="AW3508" i="3"/>
  <c r="AV3508" i="3"/>
  <c r="AU3508" i="3"/>
  <c r="AT3508" i="3"/>
  <c r="AS3508" i="3"/>
  <c r="AQ3508" i="3"/>
  <c r="AK3508" i="3"/>
  <c r="AN3508" i="3" s="1"/>
  <c r="BD3507" i="3"/>
  <c r="BC3507" i="3"/>
  <c r="BB3507" i="3"/>
  <c r="BA3507" i="3"/>
  <c r="AZ3507" i="3"/>
  <c r="AY3507" i="3"/>
  <c r="AX3507" i="3"/>
  <c r="AW3507" i="3"/>
  <c r="AV3507" i="3"/>
  <c r="AU3507" i="3"/>
  <c r="AT3507" i="3"/>
  <c r="AS3507" i="3"/>
  <c r="AQ3507" i="3"/>
  <c r="AK3507" i="3"/>
  <c r="AN3507" i="3" s="1"/>
  <c r="BD3506" i="3"/>
  <c r="BC3506" i="3"/>
  <c r="BB3506" i="3"/>
  <c r="BA3506" i="3"/>
  <c r="AZ3506" i="3"/>
  <c r="AY3506" i="3"/>
  <c r="AX3506" i="3"/>
  <c r="AW3506" i="3"/>
  <c r="AV3506" i="3"/>
  <c r="AU3506" i="3"/>
  <c r="AT3506" i="3"/>
  <c r="AS3506" i="3"/>
  <c r="AQ3506" i="3"/>
  <c r="AK3506" i="3"/>
  <c r="AN3506" i="3" s="1"/>
  <c r="BD3505" i="3"/>
  <c r="BC3505" i="3"/>
  <c r="BB3505" i="3"/>
  <c r="BA3505" i="3"/>
  <c r="AZ3505" i="3"/>
  <c r="AY3505" i="3"/>
  <c r="AX3505" i="3"/>
  <c r="AW3505" i="3"/>
  <c r="AV3505" i="3"/>
  <c r="AU3505" i="3"/>
  <c r="AT3505" i="3"/>
  <c r="AS3505" i="3"/>
  <c r="AR3505" i="3"/>
  <c r="AK3505" i="3"/>
  <c r="AN3505" i="3" s="1"/>
  <c r="BD3504" i="3"/>
  <c r="BC3504" i="3"/>
  <c r="BB3504" i="3"/>
  <c r="BA3504" i="3"/>
  <c r="AZ3504" i="3"/>
  <c r="AY3504" i="3"/>
  <c r="AX3504" i="3"/>
  <c r="AW3504" i="3"/>
  <c r="AV3504" i="3"/>
  <c r="AU3504" i="3"/>
  <c r="AT3504" i="3"/>
  <c r="AS3504" i="3"/>
  <c r="AR3504" i="3"/>
  <c r="AQ3504" i="3"/>
  <c r="AK3504" i="3"/>
  <c r="AN3504" i="3" s="1"/>
  <c r="BD3503" i="3"/>
  <c r="BC3503" i="3"/>
  <c r="BB3503" i="3"/>
  <c r="BA3503" i="3"/>
  <c r="AZ3503" i="3"/>
  <c r="AY3503" i="3"/>
  <c r="AX3503" i="3"/>
  <c r="AW3503" i="3"/>
  <c r="AV3503" i="3"/>
  <c r="AU3503" i="3"/>
  <c r="AT3503" i="3"/>
  <c r="AS3503" i="3"/>
  <c r="AR3503" i="3"/>
  <c r="AQ3503" i="3"/>
  <c r="AK3503" i="3"/>
  <c r="AN3503" i="3" s="1"/>
  <c r="BD3502" i="3"/>
  <c r="BC3502" i="3"/>
  <c r="BB3502" i="3"/>
  <c r="BA3502" i="3"/>
  <c r="AZ3502" i="3"/>
  <c r="AY3502" i="3"/>
  <c r="AX3502" i="3"/>
  <c r="AW3502" i="3"/>
  <c r="AV3502" i="3"/>
  <c r="AU3502" i="3"/>
  <c r="AT3502" i="3"/>
  <c r="AS3502" i="3"/>
  <c r="AR3502" i="3"/>
  <c r="AK3502" i="3"/>
  <c r="AN3502" i="3" s="1"/>
  <c r="BD3501" i="3"/>
  <c r="BC3501" i="3"/>
  <c r="BB3501" i="3"/>
  <c r="BA3501" i="3"/>
  <c r="AZ3501" i="3"/>
  <c r="AY3501" i="3"/>
  <c r="AX3501" i="3"/>
  <c r="AW3501" i="3"/>
  <c r="AV3501" i="3"/>
  <c r="AU3501" i="3"/>
  <c r="AT3501" i="3"/>
  <c r="AS3501" i="3"/>
  <c r="AR3501" i="3"/>
  <c r="AQ3501" i="3"/>
  <c r="AK3501" i="3"/>
  <c r="AN3501" i="3" s="1"/>
  <c r="BD3500" i="3"/>
  <c r="BC3500" i="3"/>
  <c r="BB3500" i="3"/>
  <c r="BA3500" i="3"/>
  <c r="AZ3500" i="3"/>
  <c r="AY3500" i="3"/>
  <c r="AX3500" i="3"/>
  <c r="AW3500" i="3"/>
  <c r="AV3500" i="3"/>
  <c r="AU3500" i="3"/>
  <c r="AT3500" i="3"/>
  <c r="AS3500" i="3"/>
  <c r="AR3500" i="3"/>
  <c r="AK3500" i="3"/>
  <c r="AN3500" i="3" s="1"/>
  <c r="BD3499" i="3"/>
  <c r="BC3499" i="3"/>
  <c r="BB3499" i="3"/>
  <c r="BA3499" i="3"/>
  <c r="AZ3499" i="3"/>
  <c r="AY3499" i="3"/>
  <c r="AX3499" i="3"/>
  <c r="AW3499" i="3"/>
  <c r="AV3499" i="3"/>
  <c r="AU3499" i="3"/>
  <c r="AT3499" i="3"/>
  <c r="AS3499" i="3"/>
  <c r="AR3499" i="3"/>
  <c r="AK3499" i="3"/>
  <c r="AN3499" i="3" s="1"/>
  <c r="BE3498" i="3"/>
  <c r="AK3498" i="3"/>
  <c r="AN3498" i="3" s="1"/>
  <c r="AJ3498" i="3"/>
  <c r="BD3497" i="3"/>
  <c r="BC3497" i="3"/>
  <c r="BB3497" i="3"/>
  <c r="BA3497" i="3"/>
  <c r="AZ3497" i="3"/>
  <c r="AY3497" i="3"/>
  <c r="AX3497" i="3"/>
  <c r="AW3497" i="3"/>
  <c r="AV3497" i="3"/>
  <c r="AU3497" i="3"/>
  <c r="AT3497" i="3"/>
  <c r="AS3497" i="3"/>
  <c r="AQ3497" i="3"/>
  <c r="AK3497" i="3"/>
  <c r="AN3497" i="3" s="1"/>
  <c r="BD3496" i="3"/>
  <c r="BC3496" i="3"/>
  <c r="BB3496" i="3"/>
  <c r="BA3496" i="3"/>
  <c r="AZ3496" i="3"/>
  <c r="AY3496" i="3"/>
  <c r="AX3496" i="3"/>
  <c r="AW3496" i="3"/>
  <c r="AV3496" i="3"/>
  <c r="AU3496" i="3"/>
  <c r="AT3496" i="3"/>
  <c r="AS3496" i="3"/>
  <c r="AQ3496" i="3"/>
  <c r="AK3496" i="3"/>
  <c r="AN3496" i="3" s="1"/>
  <c r="BD3495" i="3"/>
  <c r="BC3495" i="3"/>
  <c r="BB3495" i="3"/>
  <c r="BA3495" i="3"/>
  <c r="AZ3495" i="3"/>
  <c r="AY3495" i="3"/>
  <c r="AX3495" i="3"/>
  <c r="AW3495" i="3"/>
  <c r="AV3495" i="3"/>
  <c r="AU3495" i="3"/>
  <c r="AT3495" i="3"/>
  <c r="AS3495" i="3"/>
  <c r="AQ3495" i="3"/>
  <c r="AK3495" i="3"/>
  <c r="AN3495" i="3" s="1"/>
  <c r="BD3494" i="3"/>
  <c r="BC3494" i="3"/>
  <c r="BB3494" i="3"/>
  <c r="BA3494" i="3"/>
  <c r="AZ3494" i="3"/>
  <c r="AY3494" i="3"/>
  <c r="AX3494" i="3"/>
  <c r="AW3494" i="3"/>
  <c r="AV3494" i="3"/>
  <c r="AU3494" i="3"/>
  <c r="AT3494" i="3"/>
  <c r="AS3494" i="3"/>
  <c r="AQ3494" i="3"/>
  <c r="AK3494" i="3"/>
  <c r="AN3494" i="3" s="1"/>
  <c r="BD3493" i="3"/>
  <c r="BC3493" i="3"/>
  <c r="BB3493" i="3"/>
  <c r="BA3493" i="3"/>
  <c r="AZ3493" i="3"/>
  <c r="AY3493" i="3"/>
  <c r="AX3493" i="3"/>
  <c r="AW3493" i="3"/>
  <c r="AV3493" i="3"/>
  <c r="AU3493" i="3"/>
  <c r="AT3493" i="3"/>
  <c r="AS3493" i="3"/>
  <c r="AQ3493" i="3"/>
  <c r="AK3493" i="3"/>
  <c r="AN3493" i="3" s="1"/>
  <c r="BD3492" i="3"/>
  <c r="BC3492" i="3"/>
  <c r="BB3492" i="3"/>
  <c r="BA3492" i="3"/>
  <c r="AZ3492" i="3"/>
  <c r="AY3492" i="3"/>
  <c r="AX3492" i="3"/>
  <c r="AW3492" i="3"/>
  <c r="AV3492" i="3"/>
  <c r="AU3492" i="3"/>
  <c r="AT3492" i="3"/>
  <c r="AS3492" i="3"/>
  <c r="AQ3492" i="3"/>
  <c r="AK3492" i="3"/>
  <c r="AN3492" i="3" s="1"/>
  <c r="BD3491" i="3"/>
  <c r="BC3491" i="3"/>
  <c r="BB3491" i="3"/>
  <c r="BA3491" i="3"/>
  <c r="AZ3491" i="3"/>
  <c r="AY3491" i="3"/>
  <c r="AX3491" i="3"/>
  <c r="AW3491" i="3"/>
  <c r="AV3491" i="3"/>
  <c r="AU3491" i="3"/>
  <c r="AT3491" i="3"/>
  <c r="AS3491" i="3"/>
  <c r="AQ3491" i="3"/>
  <c r="AK3491" i="3"/>
  <c r="AN3491" i="3" s="1"/>
  <c r="BD3490" i="3"/>
  <c r="BC3490" i="3"/>
  <c r="BB3490" i="3"/>
  <c r="BA3490" i="3"/>
  <c r="AZ3490" i="3"/>
  <c r="AY3490" i="3"/>
  <c r="AX3490" i="3"/>
  <c r="AW3490" i="3"/>
  <c r="AV3490" i="3"/>
  <c r="AU3490" i="3"/>
  <c r="AT3490" i="3"/>
  <c r="AS3490" i="3"/>
  <c r="AR3490" i="3"/>
  <c r="AK3490" i="3"/>
  <c r="AN3490" i="3" s="1"/>
  <c r="BD3489" i="3"/>
  <c r="BC3489" i="3"/>
  <c r="BB3489" i="3"/>
  <c r="BA3489" i="3"/>
  <c r="AZ3489" i="3"/>
  <c r="AY3489" i="3"/>
  <c r="AX3489" i="3"/>
  <c r="AW3489" i="3"/>
  <c r="AV3489" i="3"/>
  <c r="AU3489" i="3"/>
  <c r="AT3489" i="3"/>
  <c r="AS3489" i="3"/>
  <c r="AR3489" i="3"/>
  <c r="AK3489" i="3"/>
  <c r="AN3489" i="3" s="1"/>
  <c r="BD3488" i="3"/>
  <c r="BC3488" i="3"/>
  <c r="BB3488" i="3"/>
  <c r="BA3488" i="3"/>
  <c r="AZ3488" i="3"/>
  <c r="AY3488" i="3"/>
  <c r="AX3488" i="3"/>
  <c r="AW3488" i="3"/>
  <c r="AV3488" i="3"/>
  <c r="AU3488" i="3"/>
  <c r="AT3488" i="3"/>
  <c r="AS3488" i="3"/>
  <c r="AR3488" i="3"/>
  <c r="AK3488" i="3"/>
  <c r="AN3488" i="3" s="1"/>
  <c r="BD3487" i="3"/>
  <c r="BC3487" i="3"/>
  <c r="BB3487" i="3"/>
  <c r="BA3487" i="3"/>
  <c r="AZ3487" i="3"/>
  <c r="AY3487" i="3"/>
  <c r="AX3487" i="3"/>
  <c r="AW3487" i="3"/>
  <c r="AV3487" i="3"/>
  <c r="AU3487" i="3"/>
  <c r="AT3487" i="3"/>
  <c r="AS3487" i="3"/>
  <c r="AR3487" i="3"/>
  <c r="AK3487" i="3"/>
  <c r="AN3487" i="3" s="1"/>
  <c r="BD3486" i="3"/>
  <c r="BC3486" i="3"/>
  <c r="BB3486" i="3"/>
  <c r="BA3486" i="3"/>
  <c r="AZ3486" i="3"/>
  <c r="AY3486" i="3"/>
  <c r="AX3486" i="3"/>
  <c r="AW3486" i="3"/>
  <c r="AV3486" i="3"/>
  <c r="AU3486" i="3"/>
  <c r="AT3486" i="3"/>
  <c r="AS3486" i="3"/>
  <c r="AR3486" i="3"/>
  <c r="AK3486" i="3"/>
  <c r="AN3486" i="3" s="1"/>
  <c r="BD3485" i="3"/>
  <c r="BC3485" i="3"/>
  <c r="BB3485" i="3"/>
  <c r="BA3485" i="3"/>
  <c r="AZ3485" i="3"/>
  <c r="AY3485" i="3"/>
  <c r="AX3485" i="3"/>
  <c r="AW3485" i="3"/>
  <c r="AV3485" i="3"/>
  <c r="AU3485" i="3"/>
  <c r="AT3485" i="3"/>
  <c r="AS3485" i="3"/>
  <c r="AR3485" i="3"/>
  <c r="AK3485" i="3"/>
  <c r="AN3485" i="3" s="1"/>
  <c r="BD3484" i="3"/>
  <c r="BC3484" i="3"/>
  <c r="BB3484" i="3"/>
  <c r="BA3484" i="3"/>
  <c r="AZ3484" i="3"/>
  <c r="AY3484" i="3"/>
  <c r="AX3484" i="3"/>
  <c r="AW3484" i="3"/>
  <c r="AV3484" i="3"/>
  <c r="AU3484" i="3"/>
  <c r="AT3484" i="3"/>
  <c r="AS3484" i="3"/>
  <c r="AR3484" i="3"/>
  <c r="AK3484" i="3"/>
  <c r="AN3484" i="3" s="1"/>
  <c r="BD3483" i="3"/>
  <c r="BC3483" i="3"/>
  <c r="BB3483" i="3"/>
  <c r="BA3483" i="3"/>
  <c r="AZ3483" i="3"/>
  <c r="AY3483" i="3"/>
  <c r="AX3483" i="3"/>
  <c r="AW3483" i="3"/>
  <c r="AV3483" i="3"/>
  <c r="AU3483" i="3"/>
  <c r="AT3483" i="3"/>
  <c r="AS3483" i="3"/>
  <c r="AR3483" i="3"/>
  <c r="AQ3483" i="3"/>
  <c r="AK3483" i="3"/>
  <c r="AN3483" i="3" s="1"/>
  <c r="BD3482" i="3"/>
  <c r="BC3482" i="3"/>
  <c r="BB3482" i="3"/>
  <c r="BA3482" i="3"/>
  <c r="AZ3482" i="3"/>
  <c r="AY3482" i="3"/>
  <c r="AX3482" i="3"/>
  <c r="AW3482" i="3"/>
  <c r="AV3482" i="3"/>
  <c r="AU3482" i="3"/>
  <c r="AT3482" i="3"/>
  <c r="AS3482" i="3"/>
  <c r="AR3482" i="3"/>
  <c r="AK3482" i="3"/>
  <c r="AN3482" i="3" s="1"/>
  <c r="BD3481" i="3"/>
  <c r="BC3481" i="3"/>
  <c r="BB3481" i="3"/>
  <c r="BA3481" i="3"/>
  <c r="AZ3481" i="3"/>
  <c r="AY3481" i="3"/>
  <c r="AX3481" i="3"/>
  <c r="AW3481" i="3"/>
  <c r="AV3481" i="3"/>
  <c r="AU3481" i="3"/>
  <c r="AT3481" i="3"/>
  <c r="AS3481" i="3"/>
  <c r="AK3481" i="3"/>
  <c r="AN3481" i="3" s="1"/>
  <c r="BE3480" i="3"/>
  <c r="AK3480" i="3"/>
  <c r="AN3480" i="3" s="1"/>
  <c r="AJ3480" i="3"/>
  <c r="BD3479" i="3"/>
  <c r="BC3479" i="3"/>
  <c r="BB3479" i="3"/>
  <c r="BA3479" i="3"/>
  <c r="AZ3479" i="3"/>
  <c r="AY3479" i="3"/>
  <c r="AX3479" i="3"/>
  <c r="AW3479" i="3"/>
  <c r="AV3479" i="3"/>
  <c r="AU3479" i="3"/>
  <c r="AT3479" i="3"/>
  <c r="AS3479" i="3"/>
  <c r="AQ3479" i="3"/>
  <c r="AK3479" i="3"/>
  <c r="AN3479" i="3" s="1"/>
  <c r="BD3478" i="3"/>
  <c r="BC3478" i="3"/>
  <c r="BB3478" i="3"/>
  <c r="BA3478" i="3"/>
  <c r="AZ3478" i="3"/>
  <c r="AY3478" i="3"/>
  <c r="AX3478" i="3"/>
  <c r="AW3478" i="3"/>
  <c r="AV3478" i="3"/>
  <c r="AU3478" i="3"/>
  <c r="AT3478" i="3"/>
  <c r="AS3478" i="3"/>
  <c r="AQ3478" i="3"/>
  <c r="AK3478" i="3"/>
  <c r="AN3478" i="3" s="1"/>
  <c r="BD3477" i="3"/>
  <c r="BC3477" i="3"/>
  <c r="BB3477" i="3"/>
  <c r="BA3477" i="3"/>
  <c r="AZ3477" i="3"/>
  <c r="AY3477" i="3"/>
  <c r="AX3477" i="3"/>
  <c r="AW3477" i="3"/>
  <c r="AV3477" i="3"/>
  <c r="AU3477" i="3"/>
  <c r="AT3477" i="3"/>
  <c r="AS3477" i="3"/>
  <c r="AQ3477" i="3"/>
  <c r="AK3477" i="3"/>
  <c r="AN3477" i="3" s="1"/>
  <c r="BD3476" i="3"/>
  <c r="BC3476" i="3"/>
  <c r="BB3476" i="3"/>
  <c r="BA3476" i="3"/>
  <c r="AZ3476" i="3"/>
  <c r="AY3476" i="3"/>
  <c r="AX3476" i="3"/>
  <c r="AW3476" i="3"/>
  <c r="AV3476" i="3"/>
  <c r="AU3476" i="3"/>
  <c r="AT3476" i="3"/>
  <c r="AS3476" i="3"/>
  <c r="AQ3476" i="3"/>
  <c r="AK3476" i="3"/>
  <c r="AN3476" i="3" s="1"/>
  <c r="BD3475" i="3"/>
  <c r="BC3475" i="3"/>
  <c r="BB3475" i="3"/>
  <c r="BA3475" i="3"/>
  <c r="AZ3475" i="3"/>
  <c r="AY3475" i="3"/>
  <c r="AX3475" i="3"/>
  <c r="AW3475" i="3"/>
  <c r="AV3475" i="3"/>
  <c r="AU3475" i="3"/>
  <c r="AT3475" i="3"/>
  <c r="AS3475" i="3"/>
  <c r="AQ3475" i="3"/>
  <c r="AK3475" i="3"/>
  <c r="AN3475" i="3" s="1"/>
  <c r="BD3474" i="3"/>
  <c r="BC3474" i="3"/>
  <c r="BB3474" i="3"/>
  <c r="BA3474" i="3"/>
  <c r="AZ3474" i="3"/>
  <c r="AY3474" i="3"/>
  <c r="AX3474" i="3"/>
  <c r="AW3474" i="3"/>
  <c r="AV3474" i="3"/>
  <c r="AU3474" i="3"/>
  <c r="AT3474" i="3"/>
  <c r="AS3474" i="3"/>
  <c r="AQ3474" i="3"/>
  <c r="AK3474" i="3"/>
  <c r="AN3474" i="3" s="1"/>
  <c r="BD3473" i="3"/>
  <c r="BC3473" i="3"/>
  <c r="BB3473" i="3"/>
  <c r="BA3473" i="3"/>
  <c r="AZ3473" i="3"/>
  <c r="AY3473" i="3"/>
  <c r="AX3473" i="3"/>
  <c r="AW3473" i="3"/>
  <c r="AV3473" i="3"/>
  <c r="AU3473" i="3"/>
  <c r="AT3473" i="3"/>
  <c r="AS3473" i="3"/>
  <c r="AK3473" i="3"/>
  <c r="AN3473" i="3" s="1"/>
  <c r="BD3472" i="3"/>
  <c r="BC3472" i="3"/>
  <c r="BB3472" i="3"/>
  <c r="BA3472" i="3"/>
  <c r="AZ3472" i="3"/>
  <c r="AY3472" i="3"/>
  <c r="AX3472" i="3"/>
  <c r="AW3472" i="3"/>
  <c r="AV3472" i="3"/>
  <c r="AU3472" i="3"/>
  <c r="AT3472" i="3"/>
  <c r="AS3472" i="3"/>
  <c r="AK3472" i="3"/>
  <c r="AN3472" i="3" s="1"/>
  <c r="BD3471" i="3"/>
  <c r="BC3471" i="3"/>
  <c r="BB3471" i="3"/>
  <c r="BA3471" i="3"/>
  <c r="AZ3471" i="3"/>
  <c r="AY3471" i="3"/>
  <c r="AX3471" i="3"/>
  <c r="AW3471" i="3"/>
  <c r="AV3471" i="3"/>
  <c r="AU3471" i="3"/>
  <c r="AT3471" i="3"/>
  <c r="AS3471" i="3"/>
  <c r="AR3471" i="3"/>
  <c r="AK3471" i="3"/>
  <c r="AN3471" i="3" s="1"/>
  <c r="BE3470" i="3"/>
  <c r="AK3470" i="3"/>
  <c r="AN3470" i="3" s="1"/>
  <c r="AJ3470" i="3"/>
  <c r="BD3469" i="3"/>
  <c r="BC3469" i="3"/>
  <c r="BB3469" i="3"/>
  <c r="BA3469" i="3"/>
  <c r="AZ3469" i="3"/>
  <c r="AY3469" i="3"/>
  <c r="AX3469" i="3"/>
  <c r="AW3469" i="3"/>
  <c r="AV3469" i="3"/>
  <c r="AU3469" i="3"/>
  <c r="AT3469" i="3"/>
  <c r="AS3469" i="3"/>
  <c r="AQ3469" i="3"/>
  <c r="AK3469" i="3"/>
  <c r="AN3469" i="3" s="1"/>
  <c r="BD3468" i="3"/>
  <c r="BC3468" i="3"/>
  <c r="BB3468" i="3"/>
  <c r="BA3468" i="3"/>
  <c r="AZ3468" i="3"/>
  <c r="AY3468" i="3"/>
  <c r="AX3468" i="3"/>
  <c r="AW3468" i="3"/>
  <c r="AV3468" i="3"/>
  <c r="AU3468" i="3"/>
  <c r="AT3468" i="3"/>
  <c r="AS3468" i="3"/>
  <c r="AQ3468" i="3"/>
  <c r="AK3468" i="3"/>
  <c r="AN3468" i="3" s="1"/>
  <c r="BD3467" i="3"/>
  <c r="BC3467" i="3"/>
  <c r="BB3467" i="3"/>
  <c r="BA3467" i="3"/>
  <c r="AZ3467" i="3"/>
  <c r="AY3467" i="3"/>
  <c r="AX3467" i="3"/>
  <c r="AW3467" i="3"/>
  <c r="AV3467" i="3"/>
  <c r="AU3467" i="3"/>
  <c r="AT3467" i="3"/>
  <c r="AS3467" i="3"/>
  <c r="AQ3467" i="3"/>
  <c r="AK3467" i="3"/>
  <c r="AN3467" i="3" s="1"/>
  <c r="BD3466" i="3"/>
  <c r="BC3466" i="3"/>
  <c r="BB3466" i="3"/>
  <c r="BA3466" i="3"/>
  <c r="AZ3466" i="3"/>
  <c r="AY3466" i="3"/>
  <c r="AX3466" i="3"/>
  <c r="AW3466" i="3"/>
  <c r="AV3466" i="3"/>
  <c r="AU3466" i="3"/>
  <c r="AT3466" i="3"/>
  <c r="AS3466" i="3"/>
  <c r="AQ3466" i="3"/>
  <c r="AK3466" i="3"/>
  <c r="AN3466" i="3" s="1"/>
  <c r="BD3465" i="3"/>
  <c r="BC3465" i="3"/>
  <c r="BB3465" i="3"/>
  <c r="BA3465" i="3"/>
  <c r="AZ3465" i="3"/>
  <c r="AY3465" i="3"/>
  <c r="AX3465" i="3"/>
  <c r="AW3465" i="3"/>
  <c r="AV3465" i="3"/>
  <c r="AU3465" i="3"/>
  <c r="AT3465" i="3"/>
  <c r="AS3465" i="3"/>
  <c r="AQ3465" i="3"/>
  <c r="AK3465" i="3"/>
  <c r="AN3465" i="3" s="1"/>
  <c r="BD3464" i="3"/>
  <c r="BC3464" i="3"/>
  <c r="BB3464" i="3"/>
  <c r="BA3464" i="3"/>
  <c r="AZ3464" i="3"/>
  <c r="AY3464" i="3"/>
  <c r="AX3464" i="3"/>
  <c r="AW3464" i="3"/>
  <c r="AV3464" i="3"/>
  <c r="AU3464" i="3"/>
  <c r="AT3464" i="3"/>
  <c r="AS3464" i="3"/>
  <c r="AQ3464" i="3"/>
  <c r="AK3464" i="3"/>
  <c r="AN3464" i="3" s="1"/>
  <c r="BD3463" i="3"/>
  <c r="BC3463" i="3"/>
  <c r="BB3463" i="3"/>
  <c r="BA3463" i="3"/>
  <c r="AZ3463" i="3"/>
  <c r="AY3463" i="3"/>
  <c r="AX3463" i="3"/>
  <c r="AW3463" i="3"/>
  <c r="AV3463" i="3"/>
  <c r="AU3463" i="3"/>
  <c r="AT3463" i="3"/>
  <c r="AS3463" i="3"/>
  <c r="AQ3463" i="3"/>
  <c r="AK3463" i="3"/>
  <c r="AN3463" i="3" s="1"/>
  <c r="BD3462" i="3"/>
  <c r="BC3462" i="3"/>
  <c r="BB3462" i="3"/>
  <c r="BA3462" i="3"/>
  <c r="AZ3462" i="3"/>
  <c r="AY3462" i="3"/>
  <c r="AX3462" i="3"/>
  <c r="AW3462" i="3"/>
  <c r="AV3462" i="3"/>
  <c r="AU3462" i="3"/>
  <c r="AT3462" i="3"/>
  <c r="AS3462" i="3"/>
  <c r="AQ3462" i="3"/>
  <c r="AK3462" i="3"/>
  <c r="AN3462" i="3" s="1"/>
  <c r="BD3461" i="3"/>
  <c r="BC3461" i="3"/>
  <c r="BB3461" i="3"/>
  <c r="BA3461" i="3"/>
  <c r="AZ3461" i="3"/>
  <c r="AY3461" i="3"/>
  <c r="AX3461" i="3"/>
  <c r="AW3461" i="3"/>
  <c r="AV3461" i="3"/>
  <c r="AU3461" i="3"/>
  <c r="AT3461" i="3"/>
  <c r="AS3461" i="3"/>
  <c r="AQ3461" i="3"/>
  <c r="AK3461" i="3"/>
  <c r="AN3461" i="3" s="1"/>
  <c r="BD3460" i="3"/>
  <c r="BC3460" i="3"/>
  <c r="BB3460" i="3"/>
  <c r="BA3460" i="3"/>
  <c r="AZ3460" i="3"/>
  <c r="AY3460" i="3"/>
  <c r="AX3460" i="3"/>
  <c r="AW3460" i="3"/>
  <c r="AV3460" i="3"/>
  <c r="AU3460" i="3"/>
  <c r="AT3460" i="3"/>
  <c r="AS3460" i="3"/>
  <c r="AQ3460" i="3"/>
  <c r="AK3460" i="3"/>
  <c r="AN3460" i="3" s="1"/>
  <c r="BD3459" i="3"/>
  <c r="BC3459" i="3"/>
  <c r="BB3459" i="3"/>
  <c r="BA3459" i="3"/>
  <c r="AZ3459" i="3"/>
  <c r="AY3459" i="3"/>
  <c r="AX3459" i="3"/>
  <c r="AW3459" i="3"/>
  <c r="AV3459" i="3"/>
  <c r="AU3459" i="3"/>
  <c r="AT3459" i="3"/>
  <c r="AS3459" i="3"/>
  <c r="AQ3459" i="3"/>
  <c r="AK3459" i="3"/>
  <c r="AN3459" i="3" s="1"/>
  <c r="BD3458" i="3"/>
  <c r="BC3458" i="3"/>
  <c r="BB3458" i="3"/>
  <c r="BA3458" i="3"/>
  <c r="AZ3458" i="3"/>
  <c r="AY3458" i="3"/>
  <c r="AX3458" i="3"/>
  <c r="AW3458" i="3"/>
  <c r="AV3458" i="3"/>
  <c r="AU3458" i="3"/>
  <c r="AT3458" i="3"/>
  <c r="AS3458" i="3"/>
  <c r="AQ3458" i="3"/>
  <c r="AK3458" i="3"/>
  <c r="AN3458" i="3" s="1"/>
  <c r="BD3457" i="3"/>
  <c r="BC3457" i="3"/>
  <c r="BB3457" i="3"/>
  <c r="BA3457" i="3"/>
  <c r="AZ3457" i="3"/>
  <c r="AY3457" i="3"/>
  <c r="AX3457" i="3"/>
  <c r="AW3457" i="3"/>
  <c r="AV3457" i="3"/>
  <c r="AU3457" i="3"/>
  <c r="AT3457" i="3"/>
  <c r="AS3457" i="3"/>
  <c r="AQ3457" i="3"/>
  <c r="AK3457" i="3"/>
  <c r="AN3457" i="3" s="1"/>
  <c r="BD3456" i="3"/>
  <c r="BC3456" i="3"/>
  <c r="BB3456" i="3"/>
  <c r="BA3456" i="3"/>
  <c r="AZ3456" i="3"/>
  <c r="AY3456" i="3"/>
  <c r="AX3456" i="3"/>
  <c r="AW3456" i="3"/>
  <c r="AV3456" i="3"/>
  <c r="AU3456" i="3"/>
  <c r="AT3456" i="3"/>
  <c r="AS3456" i="3"/>
  <c r="AQ3456" i="3"/>
  <c r="AK3456" i="3"/>
  <c r="AN3456" i="3" s="1"/>
  <c r="BD3455" i="3"/>
  <c r="BC3455" i="3"/>
  <c r="BB3455" i="3"/>
  <c r="BA3455" i="3"/>
  <c r="AZ3455" i="3"/>
  <c r="AY3455" i="3"/>
  <c r="AX3455" i="3"/>
  <c r="AW3455" i="3"/>
  <c r="AV3455" i="3"/>
  <c r="AU3455" i="3"/>
  <c r="AT3455" i="3"/>
  <c r="AS3455" i="3"/>
  <c r="AQ3455" i="3"/>
  <c r="AK3455" i="3"/>
  <c r="AN3455" i="3" s="1"/>
  <c r="BD3454" i="3"/>
  <c r="BC3454" i="3"/>
  <c r="BB3454" i="3"/>
  <c r="BA3454" i="3"/>
  <c r="AZ3454" i="3"/>
  <c r="AY3454" i="3"/>
  <c r="AX3454" i="3"/>
  <c r="AW3454" i="3"/>
  <c r="AV3454" i="3"/>
  <c r="AU3454" i="3"/>
  <c r="AT3454" i="3"/>
  <c r="AS3454" i="3"/>
  <c r="AQ3454" i="3"/>
  <c r="AK3454" i="3"/>
  <c r="AN3454" i="3" s="1"/>
  <c r="BD3453" i="3"/>
  <c r="BC3453" i="3"/>
  <c r="BB3453" i="3"/>
  <c r="BA3453" i="3"/>
  <c r="AZ3453" i="3"/>
  <c r="AY3453" i="3"/>
  <c r="AX3453" i="3"/>
  <c r="AW3453" i="3"/>
  <c r="AV3453" i="3"/>
  <c r="AU3453" i="3"/>
  <c r="AT3453" i="3"/>
  <c r="AS3453" i="3"/>
  <c r="AQ3453" i="3"/>
  <c r="AK3453" i="3"/>
  <c r="AN3453" i="3" s="1"/>
  <c r="BD3452" i="3"/>
  <c r="BC3452" i="3"/>
  <c r="BB3452" i="3"/>
  <c r="BA3452" i="3"/>
  <c r="AZ3452" i="3"/>
  <c r="AY3452" i="3"/>
  <c r="AX3452" i="3"/>
  <c r="AW3452" i="3"/>
  <c r="AV3452" i="3"/>
  <c r="AU3452" i="3"/>
  <c r="AT3452" i="3"/>
  <c r="AS3452" i="3"/>
  <c r="AQ3452" i="3"/>
  <c r="AK3452" i="3"/>
  <c r="AN3452" i="3" s="1"/>
  <c r="BD3451" i="3"/>
  <c r="BC3451" i="3"/>
  <c r="BB3451" i="3"/>
  <c r="BA3451" i="3"/>
  <c r="AZ3451" i="3"/>
  <c r="AY3451" i="3"/>
  <c r="AX3451" i="3"/>
  <c r="AW3451" i="3"/>
  <c r="AV3451" i="3"/>
  <c r="AU3451" i="3"/>
  <c r="AT3451" i="3"/>
  <c r="AS3451" i="3"/>
  <c r="AQ3451" i="3"/>
  <c r="AK3451" i="3"/>
  <c r="AN3451" i="3" s="1"/>
  <c r="BD3450" i="3"/>
  <c r="BC3450" i="3"/>
  <c r="BB3450" i="3"/>
  <c r="BA3450" i="3"/>
  <c r="AZ3450" i="3"/>
  <c r="AY3450" i="3"/>
  <c r="AX3450" i="3"/>
  <c r="AW3450" i="3"/>
  <c r="AV3450" i="3"/>
  <c r="AU3450" i="3"/>
  <c r="AT3450" i="3"/>
  <c r="AS3450" i="3"/>
  <c r="AQ3450" i="3"/>
  <c r="AK3450" i="3"/>
  <c r="AN3450" i="3" s="1"/>
  <c r="BD3449" i="3"/>
  <c r="BC3449" i="3"/>
  <c r="BB3449" i="3"/>
  <c r="BA3449" i="3"/>
  <c r="AZ3449" i="3"/>
  <c r="AY3449" i="3"/>
  <c r="AX3449" i="3"/>
  <c r="AW3449" i="3"/>
  <c r="AV3449" i="3"/>
  <c r="AU3449" i="3"/>
  <c r="AT3449" i="3"/>
  <c r="AS3449" i="3"/>
  <c r="AQ3449" i="3"/>
  <c r="AK3449" i="3"/>
  <c r="AN3449" i="3" s="1"/>
  <c r="BD3448" i="3"/>
  <c r="BC3448" i="3"/>
  <c r="BB3448" i="3"/>
  <c r="BA3448" i="3"/>
  <c r="AZ3448" i="3"/>
  <c r="AY3448" i="3"/>
  <c r="AX3448" i="3"/>
  <c r="AW3448" i="3"/>
  <c r="AV3448" i="3"/>
  <c r="AU3448" i="3"/>
  <c r="AT3448" i="3"/>
  <c r="AS3448" i="3"/>
  <c r="AQ3448" i="3"/>
  <c r="AK3448" i="3"/>
  <c r="AN3448" i="3" s="1"/>
  <c r="BD3447" i="3"/>
  <c r="BC3447" i="3"/>
  <c r="BB3447" i="3"/>
  <c r="BA3447" i="3"/>
  <c r="AZ3447" i="3"/>
  <c r="AY3447" i="3"/>
  <c r="AX3447" i="3"/>
  <c r="AW3447" i="3"/>
  <c r="AV3447" i="3"/>
  <c r="AU3447" i="3"/>
  <c r="AT3447" i="3"/>
  <c r="AS3447" i="3"/>
  <c r="AQ3447" i="3"/>
  <c r="AK3447" i="3"/>
  <c r="AN3447" i="3" s="1"/>
  <c r="BD3446" i="3"/>
  <c r="BC3446" i="3"/>
  <c r="BB3446" i="3"/>
  <c r="BA3446" i="3"/>
  <c r="AZ3446" i="3"/>
  <c r="AY3446" i="3"/>
  <c r="AX3446" i="3"/>
  <c r="AW3446" i="3"/>
  <c r="AV3446" i="3"/>
  <c r="AU3446" i="3"/>
  <c r="AT3446" i="3"/>
  <c r="AS3446" i="3"/>
  <c r="AQ3446" i="3"/>
  <c r="AK3446" i="3"/>
  <c r="AN3446" i="3" s="1"/>
  <c r="BD3445" i="3"/>
  <c r="BC3445" i="3"/>
  <c r="BB3445" i="3"/>
  <c r="BA3445" i="3"/>
  <c r="AZ3445" i="3"/>
  <c r="AY3445" i="3"/>
  <c r="AX3445" i="3"/>
  <c r="AW3445" i="3"/>
  <c r="AV3445" i="3"/>
  <c r="AU3445" i="3"/>
  <c r="AT3445" i="3"/>
  <c r="AS3445" i="3"/>
  <c r="AR3445" i="3"/>
  <c r="AK3445" i="3"/>
  <c r="AN3445" i="3" s="1"/>
  <c r="BD3444" i="3"/>
  <c r="BC3444" i="3"/>
  <c r="BB3444" i="3"/>
  <c r="BA3444" i="3"/>
  <c r="AZ3444" i="3"/>
  <c r="AY3444" i="3"/>
  <c r="AX3444" i="3"/>
  <c r="AW3444" i="3"/>
  <c r="AV3444" i="3"/>
  <c r="AU3444" i="3"/>
  <c r="AT3444" i="3"/>
  <c r="AS3444" i="3"/>
  <c r="AR3444" i="3"/>
  <c r="AK3444" i="3"/>
  <c r="AN3444" i="3" s="1"/>
  <c r="BD3443" i="3"/>
  <c r="BC3443" i="3"/>
  <c r="BB3443" i="3"/>
  <c r="BA3443" i="3"/>
  <c r="AZ3443" i="3"/>
  <c r="AY3443" i="3"/>
  <c r="AX3443" i="3"/>
  <c r="AW3443" i="3"/>
  <c r="AV3443" i="3"/>
  <c r="AU3443" i="3"/>
  <c r="AT3443" i="3"/>
  <c r="AS3443" i="3"/>
  <c r="AR3443" i="3"/>
  <c r="AK3443" i="3"/>
  <c r="AN3443" i="3" s="1"/>
  <c r="BD3442" i="3"/>
  <c r="BC3442" i="3"/>
  <c r="BB3442" i="3"/>
  <c r="BA3442" i="3"/>
  <c r="AZ3442" i="3"/>
  <c r="AY3442" i="3"/>
  <c r="AX3442" i="3"/>
  <c r="AW3442" i="3"/>
  <c r="AV3442" i="3"/>
  <c r="AU3442" i="3"/>
  <c r="AT3442" i="3"/>
  <c r="AS3442" i="3"/>
  <c r="AR3442" i="3"/>
  <c r="AK3442" i="3"/>
  <c r="AN3442" i="3" s="1"/>
  <c r="BD3441" i="3"/>
  <c r="BC3441" i="3"/>
  <c r="BB3441" i="3"/>
  <c r="BA3441" i="3"/>
  <c r="AZ3441" i="3"/>
  <c r="AY3441" i="3"/>
  <c r="AX3441" i="3"/>
  <c r="AW3441" i="3"/>
  <c r="AV3441" i="3"/>
  <c r="AU3441" i="3"/>
  <c r="AT3441" i="3"/>
  <c r="AS3441" i="3"/>
  <c r="AR3441" i="3"/>
  <c r="AK3441" i="3"/>
  <c r="AN3441" i="3" s="1"/>
  <c r="BD3440" i="3"/>
  <c r="BC3440" i="3"/>
  <c r="BB3440" i="3"/>
  <c r="BA3440" i="3"/>
  <c r="AZ3440" i="3"/>
  <c r="AY3440" i="3"/>
  <c r="AX3440" i="3"/>
  <c r="AW3440" i="3"/>
  <c r="AV3440" i="3"/>
  <c r="AU3440" i="3"/>
  <c r="AT3440" i="3"/>
  <c r="AS3440" i="3"/>
  <c r="AR3440" i="3"/>
  <c r="AK3440" i="3"/>
  <c r="AN3440" i="3" s="1"/>
  <c r="BD3439" i="3"/>
  <c r="BC3439" i="3"/>
  <c r="BB3439" i="3"/>
  <c r="BA3439" i="3"/>
  <c r="AZ3439" i="3"/>
  <c r="AY3439" i="3"/>
  <c r="AX3439" i="3"/>
  <c r="AW3439" i="3"/>
  <c r="AV3439" i="3"/>
  <c r="AU3439" i="3"/>
  <c r="AT3439" i="3"/>
  <c r="AS3439" i="3"/>
  <c r="AR3439" i="3"/>
  <c r="AK3439" i="3"/>
  <c r="AN3439" i="3" s="1"/>
  <c r="BD3438" i="3"/>
  <c r="BC3438" i="3"/>
  <c r="BB3438" i="3"/>
  <c r="BA3438" i="3"/>
  <c r="AZ3438" i="3"/>
  <c r="AY3438" i="3"/>
  <c r="AX3438" i="3"/>
  <c r="AW3438" i="3"/>
  <c r="AV3438" i="3"/>
  <c r="AU3438" i="3"/>
  <c r="AT3438" i="3"/>
  <c r="AS3438" i="3"/>
  <c r="AR3438" i="3"/>
  <c r="AK3438" i="3"/>
  <c r="AN3438" i="3" s="1"/>
  <c r="BD3437" i="3"/>
  <c r="BC3437" i="3"/>
  <c r="BB3437" i="3"/>
  <c r="BA3437" i="3"/>
  <c r="AZ3437" i="3"/>
  <c r="AY3437" i="3"/>
  <c r="AX3437" i="3"/>
  <c r="AW3437" i="3"/>
  <c r="AV3437" i="3"/>
  <c r="AU3437" i="3"/>
  <c r="AT3437" i="3"/>
  <c r="AS3437" i="3"/>
  <c r="AR3437" i="3"/>
  <c r="AK3437" i="3"/>
  <c r="AN3437" i="3" s="1"/>
  <c r="BE3436" i="3"/>
  <c r="AK3436" i="3"/>
  <c r="AN3436" i="3" s="1"/>
  <c r="AJ3436" i="3"/>
  <c r="BD3435" i="3"/>
  <c r="BC3435" i="3"/>
  <c r="BB3435" i="3"/>
  <c r="BA3435" i="3"/>
  <c r="AZ3435" i="3"/>
  <c r="AY3435" i="3"/>
  <c r="AX3435" i="3"/>
  <c r="AW3435" i="3"/>
  <c r="AV3435" i="3"/>
  <c r="AU3435" i="3"/>
  <c r="AT3435" i="3"/>
  <c r="AS3435" i="3"/>
  <c r="AQ3435" i="3"/>
  <c r="AK3435" i="3"/>
  <c r="AN3435" i="3" s="1"/>
  <c r="BD3434" i="3"/>
  <c r="BC3434" i="3"/>
  <c r="BB3434" i="3"/>
  <c r="BA3434" i="3"/>
  <c r="AZ3434" i="3"/>
  <c r="AY3434" i="3"/>
  <c r="AX3434" i="3"/>
  <c r="AW3434" i="3"/>
  <c r="AV3434" i="3"/>
  <c r="AU3434" i="3"/>
  <c r="AT3434" i="3"/>
  <c r="AS3434" i="3"/>
  <c r="AQ3434" i="3"/>
  <c r="AK3434" i="3"/>
  <c r="AN3434" i="3" s="1"/>
  <c r="BD3433" i="3"/>
  <c r="BC3433" i="3"/>
  <c r="BB3433" i="3"/>
  <c r="BA3433" i="3"/>
  <c r="AZ3433" i="3"/>
  <c r="AY3433" i="3"/>
  <c r="AX3433" i="3"/>
  <c r="AW3433" i="3"/>
  <c r="AV3433" i="3"/>
  <c r="AU3433" i="3"/>
  <c r="AT3433" i="3"/>
  <c r="AS3433" i="3"/>
  <c r="AQ3433" i="3"/>
  <c r="AK3433" i="3"/>
  <c r="AN3433" i="3" s="1"/>
  <c r="BD3432" i="3"/>
  <c r="BC3432" i="3"/>
  <c r="BB3432" i="3"/>
  <c r="BA3432" i="3"/>
  <c r="AZ3432" i="3"/>
  <c r="AY3432" i="3"/>
  <c r="AX3432" i="3"/>
  <c r="AW3432" i="3"/>
  <c r="AV3432" i="3"/>
  <c r="AU3432" i="3"/>
  <c r="AT3432" i="3"/>
  <c r="AS3432" i="3"/>
  <c r="AQ3432" i="3"/>
  <c r="AK3432" i="3"/>
  <c r="AN3432" i="3" s="1"/>
  <c r="BD3431" i="3"/>
  <c r="BC3431" i="3"/>
  <c r="BB3431" i="3"/>
  <c r="BA3431" i="3"/>
  <c r="AZ3431" i="3"/>
  <c r="AY3431" i="3"/>
  <c r="AX3431" i="3"/>
  <c r="AW3431" i="3"/>
  <c r="AV3431" i="3"/>
  <c r="AU3431" i="3"/>
  <c r="AT3431" i="3"/>
  <c r="AS3431" i="3"/>
  <c r="AQ3431" i="3"/>
  <c r="AK3431" i="3"/>
  <c r="AN3431" i="3" s="1"/>
  <c r="BD3430" i="3"/>
  <c r="BC3430" i="3"/>
  <c r="BB3430" i="3"/>
  <c r="BA3430" i="3"/>
  <c r="AZ3430" i="3"/>
  <c r="AY3430" i="3"/>
  <c r="AX3430" i="3"/>
  <c r="AW3430" i="3"/>
  <c r="AV3430" i="3"/>
  <c r="AU3430" i="3"/>
  <c r="AT3430" i="3"/>
  <c r="AS3430" i="3"/>
  <c r="AR3430" i="3"/>
  <c r="AK3430" i="3"/>
  <c r="AN3430" i="3" s="1"/>
  <c r="BD3429" i="3"/>
  <c r="BC3429" i="3"/>
  <c r="BB3429" i="3"/>
  <c r="BA3429" i="3"/>
  <c r="AZ3429" i="3"/>
  <c r="AY3429" i="3"/>
  <c r="AX3429" i="3"/>
  <c r="AW3429" i="3"/>
  <c r="AV3429" i="3"/>
  <c r="AU3429" i="3"/>
  <c r="AT3429" i="3"/>
  <c r="AS3429" i="3"/>
  <c r="AR3429" i="3"/>
  <c r="AQ3429" i="3"/>
  <c r="AK3429" i="3"/>
  <c r="AN3429" i="3" s="1"/>
  <c r="BD3428" i="3"/>
  <c r="BC3428" i="3"/>
  <c r="BB3428" i="3"/>
  <c r="BA3428" i="3"/>
  <c r="AZ3428" i="3"/>
  <c r="AY3428" i="3"/>
  <c r="AX3428" i="3"/>
  <c r="AW3428" i="3"/>
  <c r="AV3428" i="3"/>
  <c r="AU3428" i="3"/>
  <c r="AT3428" i="3"/>
  <c r="AS3428" i="3"/>
  <c r="AR3428" i="3"/>
  <c r="AK3428" i="3"/>
  <c r="AN3428" i="3" s="1"/>
  <c r="BD3427" i="3"/>
  <c r="BC3427" i="3"/>
  <c r="BB3427" i="3"/>
  <c r="BA3427" i="3"/>
  <c r="AZ3427" i="3"/>
  <c r="AY3427" i="3"/>
  <c r="AX3427" i="3"/>
  <c r="AW3427" i="3"/>
  <c r="AV3427" i="3"/>
  <c r="AU3427" i="3"/>
  <c r="AT3427" i="3"/>
  <c r="AS3427" i="3"/>
  <c r="AR3427" i="3"/>
  <c r="AK3427" i="3"/>
  <c r="AN3427" i="3" s="1"/>
  <c r="BD3426" i="3"/>
  <c r="BC3426" i="3"/>
  <c r="BB3426" i="3"/>
  <c r="BA3426" i="3"/>
  <c r="AZ3426" i="3"/>
  <c r="AY3426" i="3"/>
  <c r="AX3426" i="3"/>
  <c r="AW3426" i="3"/>
  <c r="AV3426" i="3"/>
  <c r="AU3426" i="3"/>
  <c r="AT3426" i="3"/>
  <c r="AS3426" i="3"/>
  <c r="AR3426" i="3"/>
  <c r="AK3426" i="3"/>
  <c r="AN3426" i="3" s="1"/>
  <c r="BD3425" i="3"/>
  <c r="BC3425" i="3"/>
  <c r="BB3425" i="3"/>
  <c r="BA3425" i="3"/>
  <c r="AZ3425" i="3"/>
  <c r="AY3425" i="3"/>
  <c r="AX3425" i="3"/>
  <c r="AW3425" i="3"/>
  <c r="AV3425" i="3"/>
  <c r="AU3425" i="3"/>
  <c r="AT3425" i="3"/>
  <c r="AS3425" i="3"/>
  <c r="AR3425" i="3"/>
  <c r="AK3425" i="3"/>
  <c r="AN3425" i="3" s="1"/>
  <c r="BD3424" i="3"/>
  <c r="BC3424" i="3"/>
  <c r="BB3424" i="3"/>
  <c r="BA3424" i="3"/>
  <c r="AZ3424" i="3"/>
  <c r="AY3424" i="3"/>
  <c r="AX3424" i="3"/>
  <c r="AW3424" i="3"/>
  <c r="AV3424" i="3"/>
  <c r="AU3424" i="3"/>
  <c r="AT3424" i="3"/>
  <c r="AS3424" i="3"/>
  <c r="AR3424" i="3"/>
  <c r="AK3424" i="3"/>
  <c r="AN3424" i="3" s="1"/>
  <c r="BD3423" i="3"/>
  <c r="BC3423" i="3"/>
  <c r="BB3423" i="3"/>
  <c r="BA3423" i="3"/>
  <c r="AZ3423" i="3"/>
  <c r="AY3423" i="3"/>
  <c r="AX3423" i="3"/>
  <c r="AW3423" i="3"/>
  <c r="AV3423" i="3"/>
  <c r="AU3423" i="3"/>
  <c r="AT3423" i="3"/>
  <c r="AS3423" i="3"/>
  <c r="AR3423" i="3"/>
  <c r="AK3423" i="3"/>
  <c r="AN3423" i="3" s="1"/>
  <c r="BD3422" i="3"/>
  <c r="BC3422" i="3"/>
  <c r="BB3422" i="3"/>
  <c r="BA3422" i="3"/>
  <c r="AZ3422" i="3"/>
  <c r="AY3422" i="3"/>
  <c r="AX3422" i="3"/>
  <c r="AW3422" i="3"/>
  <c r="AV3422" i="3"/>
  <c r="AU3422" i="3"/>
  <c r="AT3422" i="3"/>
  <c r="AS3422" i="3"/>
  <c r="AR3422" i="3"/>
  <c r="AK3422" i="3"/>
  <c r="AN3422" i="3" s="1"/>
  <c r="BD3421" i="3"/>
  <c r="BC3421" i="3"/>
  <c r="BB3421" i="3"/>
  <c r="BA3421" i="3"/>
  <c r="AZ3421" i="3"/>
  <c r="AY3421" i="3"/>
  <c r="AX3421" i="3"/>
  <c r="AW3421" i="3"/>
  <c r="AV3421" i="3"/>
  <c r="AU3421" i="3"/>
  <c r="AT3421" i="3"/>
  <c r="AS3421" i="3"/>
  <c r="AR3421" i="3"/>
  <c r="AK3421" i="3"/>
  <c r="AN3421" i="3" s="1"/>
  <c r="BE3420" i="3"/>
  <c r="AK3420" i="3"/>
  <c r="AN3420" i="3" s="1"/>
  <c r="AJ3420" i="3"/>
  <c r="BD3419" i="3"/>
  <c r="BC3419" i="3"/>
  <c r="BB3419" i="3"/>
  <c r="BA3419" i="3"/>
  <c r="AZ3419" i="3"/>
  <c r="AY3419" i="3"/>
  <c r="AX3419" i="3"/>
  <c r="AW3419" i="3"/>
  <c r="AV3419" i="3"/>
  <c r="AU3419" i="3"/>
  <c r="AT3419" i="3"/>
  <c r="AS3419" i="3"/>
  <c r="AR3419" i="3"/>
  <c r="AK3419" i="3"/>
  <c r="AN3419" i="3" s="1"/>
  <c r="BD3418" i="3"/>
  <c r="BC3418" i="3"/>
  <c r="BB3418" i="3"/>
  <c r="BA3418" i="3"/>
  <c r="AZ3418" i="3"/>
  <c r="AY3418" i="3"/>
  <c r="AX3418" i="3"/>
  <c r="AW3418" i="3"/>
  <c r="AV3418" i="3"/>
  <c r="AU3418" i="3"/>
  <c r="AT3418" i="3"/>
  <c r="AS3418" i="3"/>
  <c r="AR3418" i="3"/>
  <c r="AK3418" i="3"/>
  <c r="AN3418" i="3" s="1"/>
  <c r="BD3417" i="3"/>
  <c r="BC3417" i="3"/>
  <c r="BB3417" i="3"/>
  <c r="BA3417" i="3"/>
  <c r="AZ3417" i="3"/>
  <c r="AY3417" i="3"/>
  <c r="AX3417" i="3"/>
  <c r="AW3417" i="3"/>
  <c r="AV3417" i="3"/>
  <c r="AU3417" i="3"/>
  <c r="AT3417" i="3"/>
  <c r="AS3417" i="3"/>
  <c r="AR3417" i="3"/>
  <c r="AK3417" i="3"/>
  <c r="AN3417" i="3" s="1"/>
  <c r="BD3416" i="3"/>
  <c r="BC3416" i="3"/>
  <c r="BB3416" i="3"/>
  <c r="BA3416" i="3"/>
  <c r="AZ3416" i="3"/>
  <c r="AY3416" i="3"/>
  <c r="AX3416" i="3"/>
  <c r="AW3416" i="3"/>
  <c r="AV3416" i="3"/>
  <c r="AU3416" i="3"/>
  <c r="AT3416" i="3"/>
  <c r="AS3416" i="3"/>
  <c r="AR3416" i="3"/>
  <c r="AK3416" i="3"/>
  <c r="AN3416" i="3" s="1"/>
  <c r="BD3415" i="3"/>
  <c r="BC3415" i="3"/>
  <c r="BB3415" i="3"/>
  <c r="BA3415" i="3"/>
  <c r="AZ3415" i="3"/>
  <c r="AY3415" i="3"/>
  <c r="AX3415" i="3"/>
  <c r="AW3415" i="3"/>
  <c r="AV3415" i="3"/>
  <c r="AU3415" i="3"/>
  <c r="AT3415" i="3"/>
  <c r="AS3415" i="3"/>
  <c r="AR3415" i="3"/>
  <c r="AK3415" i="3"/>
  <c r="AN3415" i="3" s="1"/>
  <c r="BE3414" i="3"/>
  <c r="AK3414" i="3"/>
  <c r="AN3414" i="3" s="1"/>
  <c r="AJ3414" i="3"/>
  <c r="BE3413" i="3"/>
  <c r="AK3413" i="3"/>
  <c r="AN3413" i="3" s="1"/>
  <c r="AJ3413" i="3"/>
  <c r="BD3412" i="3"/>
  <c r="BC3412" i="3"/>
  <c r="BB3412" i="3"/>
  <c r="BA3412" i="3"/>
  <c r="AZ3412" i="3"/>
  <c r="AY3412" i="3"/>
  <c r="AX3412" i="3"/>
  <c r="AW3412" i="3"/>
  <c r="AV3412" i="3"/>
  <c r="AU3412" i="3"/>
  <c r="AT3412" i="3"/>
  <c r="AS3412" i="3"/>
  <c r="AR3412" i="3"/>
  <c r="AK3412" i="3"/>
  <c r="AN3412" i="3" s="1"/>
  <c r="BD3411" i="3"/>
  <c r="BC3411" i="3"/>
  <c r="BB3411" i="3"/>
  <c r="BA3411" i="3"/>
  <c r="AZ3411" i="3"/>
  <c r="AY3411" i="3"/>
  <c r="AX3411" i="3"/>
  <c r="AW3411" i="3"/>
  <c r="AV3411" i="3"/>
  <c r="AU3411" i="3"/>
  <c r="AT3411" i="3"/>
  <c r="AS3411" i="3"/>
  <c r="AR3411" i="3"/>
  <c r="AK3411" i="3"/>
  <c r="AN3411" i="3" s="1"/>
  <c r="BD3410" i="3"/>
  <c r="BC3410" i="3"/>
  <c r="BB3410" i="3"/>
  <c r="BA3410" i="3"/>
  <c r="AZ3410" i="3"/>
  <c r="AY3410" i="3"/>
  <c r="AX3410" i="3"/>
  <c r="AW3410" i="3"/>
  <c r="AV3410" i="3"/>
  <c r="AU3410" i="3"/>
  <c r="AT3410" i="3"/>
  <c r="AS3410" i="3"/>
  <c r="AR3410" i="3"/>
  <c r="AK3410" i="3"/>
  <c r="AN3410" i="3" s="1"/>
  <c r="BD3409" i="3"/>
  <c r="BC3409" i="3"/>
  <c r="BB3409" i="3"/>
  <c r="BA3409" i="3"/>
  <c r="AZ3409" i="3"/>
  <c r="AY3409" i="3"/>
  <c r="AX3409" i="3"/>
  <c r="AW3409" i="3"/>
  <c r="AV3409" i="3"/>
  <c r="AU3409" i="3"/>
  <c r="AT3409" i="3"/>
  <c r="AS3409" i="3"/>
  <c r="AR3409" i="3"/>
  <c r="AK3409" i="3"/>
  <c r="AN3409" i="3" s="1"/>
  <c r="BD3408" i="3"/>
  <c r="BC3408" i="3"/>
  <c r="BB3408" i="3"/>
  <c r="BA3408" i="3"/>
  <c r="AZ3408" i="3"/>
  <c r="AY3408" i="3"/>
  <c r="AX3408" i="3"/>
  <c r="AW3408" i="3"/>
  <c r="AV3408" i="3"/>
  <c r="AU3408" i="3"/>
  <c r="AT3408" i="3"/>
  <c r="AS3408" i="3"/>
  <c r="AR3408" i="3"/>
  <c r="AK3408" i="3"/>
  <c r="AN3408" i="3" s="1"/>
  <c r="BD3407" i="3"/>
  <c r="BC3407" i="3"/>
  <c r="BB3407" i="3"/>
  <c r="BA3407" i="3"/>
  <c r="AZ3407" i="3"/>
  <c r="AY3407" i="3"/>
  <c r="AX3407" i="3"/>
  <c r="AW3407" i="3"/>
  <c r="AV3407" i="3"/>
  <c r="AU3407" i="3"/>
  <c r="AT3407" i="3"/>
  <c r="AS3407" i="3"/>
  <c r="AR3407" i="3"/>
  <c r="AK3407" i="3"/>
  <c r="AN3407" i="3" s="1"/>
  <c r="BD3406" i="3"/>
  <c r="BC3406" i="3"/>
  <c r="BB3406" i="3"/>
  <c r="BA3406" i="3"/>
  <c r="AZ3406" i="3"/>
  <c r="AY3406" i="3"/>
  <c r="AX3406" i="3"/>
  <c r="AW3406" i="3"/>
  <c r="AV3406" i="3"/>
  <c r="AU3406" i="3"/>
  <c r="AT3406" i="3"/>
  <c r="AS3406" i="3"/>
  <c r="AR3406" i="3"/>
  <c r="AK3406" i="3"/>
  <c r="AN3406" i="3" s="1"/>
  <c r="BD3405" i="3"/>
  <c r="BC3405" i="3"/>
  <c r="BB3405" i="3"/>
  <c r="BA3405" i="3"/>
  <c r="AZ3405" i="3"/>
  <c r="AY3405" i="3"/>
  <c r="AX3405" i="3"/>
  <c r="AW3405" i="3"/>
  <c r="AV3405" i="3"/>
  <c r="AU3405" i="3"/>
  <c r="AT3405" i="3"/>
  <c r="AS3405" i="3"/>
  <c r="AR3405" i="3"/>
  <c r="AK3405" i="3"/>
  <c r="AN3405" i="3" s="1"/>
  <c r="BD3404" i="3"/>
  <c r="BC3404" i="3"/>
  <c r="BB3404" i="3"/>
  <c r="BA3404" i="3"/>
  <c r="AZ3404" i="3"/>
  <c r="AY3404" i="3"/>
  <c r="AX3404" i="3"/>
  <c r="AW3404" i="3"/>
  <c r="AV3404" i="3"/>
  <c r="AU3404" i="3"/>
  <c r="AT3404" i="3"/>
  <c r="AS3404" i="3"/>
  <c r="AR3404" i="3"/>
  <c r="AK3404" i="3"/>
  <c r="AN3404" i="3" s="1"/>
  <c r="BD3403" i="3"/>
  <c r="BC3403" i="3"/>
  <c r="BB3403" i="3"/>
  <c r="BA3403" i="3"/>
  <c r="AZ3403" i="3"/>
  <c r="AY3403" i="3"/>
  <c r="AX3403" i="3"/>
  <c r="AW3403" i="3"/>
  <c r="AV3403" i="3"/>
  <c r="AU3403" i="3"/>
  <c r="AT3403" i="3"/>
  <c r="AS3403" i="3"/>
  <c r="AR3403" i="3"/>
  <c r="AK3403" i="3"/>
  <c r="AN3403" i="3" s="1"/>
  <c r="BD3402" i="3"/>
  <c r="BC3402" i="3"/>
  <c r="BB3402" i="3"/>
  <c r="BA3402" i="3"/>
  <c r="AZ3402" i="3"/>
  <c r="AY3402" i="3"/>
  <c r="AX3402" i="3"/>
  <c r="AW3402" i="3"/>
  <c r="AV3402" i="3"/>
  <c r="AU3402" i="3"/>
  <c r="AT3402" i="3"/>
  <c r="AS3402" i="3"/>
  <c r="AR3402" i="3"/>
  <c r="AQ3402" i="3"/>
  <c r="AK3402" i="3"/>
  <c r="AN3402" i="3" s="1"/>
  <c r="BD3401" i="3"/>
  <c r="BC3401" i="3"/>
  <c r="BB3401" i="3"/>
  <c r="BA3401" i="3"/>
  <c r="AZ3401" i="3"/>
  <c r="AY3401" i="3"/>
  <c r="AX3401" i="3"/>
  <c r="AW3401" i="3"/>
  <c r="AV3401" i="3"/>
  <c r="AU3401" i="3"/>
  <c r="AT3401" i="3"/>
  <c r="AS3401" i="3"/>
  <c r="AR3401" i="3"/>
  <c r="AK3401" i="3"/>
  <c r="AN3401" i="3" s="1"/>
  <c r="BD3400" i="3"/>
  <c r="BC3400" i="3"/>
  <c r="BB3400" i="3"/>
  <c r="BA3400" i="3"/>
  <c r="AZ3400" i="3"/>
  <c r="AY3400" i="3"/>
  <c r="AX3400" i="3"/>
  <c r="AW3400" i="3"/>
  <c r="AV3400" i="3"/>
  <c r="AU3400" i="3"/>
  <c r="AT3400" i="3"/>
  <c r="AS3400" i="3"/>
  <c r="AQ3400" i="3"/>
  <c r="AK3400" i="3"/>
  <c r="AN3400" i="3" s="1"/>
  <c r="BD3399" i="3"/>
  <c r="BC3399" i="3"/>
  <c r="BB3399" i="3"/>
  <c r="BA3399" i="3"/>
  <c r="AZ3399" i="3"/>
  <c r="AY3399" i="3"/>
  <c r="AX3399" i="3"/>
  <c r="AW3399" i="3"/>
  <c r="AV3399" i="3"/>
  <c r="AU3399" i="3"/>
  <c r="AT3399" i="3"/>
  <c r="AS3399" i="3"/>
  <c r="AR3399" i="3"/>
  <c r="AK3399" i="3"/>
  <c r="AN3399" i="3" s="1"/>
  <c r="BD3398" i="3"/>
  <c r="BC3398" i="3"/>
  <c r="BB3398" i="3"/>
  <c r="BA3398" i="3"/>
  <c r="AZ3398" i="3"/>
  <c r="AY3398" i="3"/>
  <c r="AX3398" i="3"/>
  <c r="AW3398" i="3"/>
  <c r="AV3398" i="3"/>
  <c r="AU3398" i="3"/>
  <c r="AT3398" i="3"/>
  <c r="AS3398" i="3"/>
  <c r="AR3398" i="3"/>
  <c r="AK3398" i="3"/>
  <c r="AN3398" i="3" s="1"/>
  <c r="BD3397" i="3"/>
  <c r="BC3397" i="3"/>
  <c r="BB3397" i="3"/>
  <c r="BA3397" i="3"/>
  <c r="AZ3397" i="3"/>
  <c r="AY3397" i="3"/>
  <c r="AX3397" i="3"/>
  <c r="AW3397" i="3"/>
  <c r="AV3397" i="3"/>
  <c r="AU3397" i="3"/>
  <c r="AT3397" i="3"/>
  <c r="AS3397" i="3"/>
  <c r="AR3397" i="3"/>
  <c r="AK3397" i="3"/>
  <c r="AN3397" i="3" s="1"/>
  <c r="BD3396" i="3"/>
  <c r="BC3396" i="3"/>
  <c r="BB3396" i="3"/>
  <c r="BA3396" i="3"/>
  <c r="AZ3396" i="3"/>
  <c r="AY3396" i="3"/>
  <c r="AX3396" i="3"/>
  <c r="AW3396" i="3"/>
  <c r="AV3396" i="3"/>
  <c r="AU3396" i="3"/>
  <c r="AT3396" i="3"/>
  <c r="AS3396" i="3"/>
  <c r="AR3396" i="3"/>
  <c r="AQ3396" i="3"/>
  <c r="AK3396" i="3"/>
  <c r="AN3396" i="3" s="1"/>
  <c r="BD3395" i="3"/>
  <c r="BC3395" i="3"/>
  <c r="BB3395" i="3"/>
  <c r="BA3395" i="3"/>
  <c r="AZ3395" i="3"/>
  <c r="AY3395" i="3"/>
  <c r="AX3395" i="3"/>
  <c r="AW3395" i="3"/>
  <c r="AV3395" i="3"/>
  <c r="AU3395" i="3"/>
  <c r="AT3395" i="3"/>
  <c r="AS3395" i="3"/>
  <c r="AR3395" i="3"/>
  <c r="AK3395" i="3"/>
  <c r="AN3395" i="3" s="1"/>
  <c r="BD3394" i="3"/>
  <c r="BC3394" i="3"/>
  <c r="BB3394" i="3"/>
  <c r="BA3394" i="3"/>
  <c r="AZ3394" i="3"/>
  <c r="AY3394" i="3"/>
  <c r="AX3394" i="3"/>
  <c r="AW3394" i="3"/>
  <c r="AV3394" i="3"/>
  <c r="AU3394" i="3"/>
  <c r="AT3394" i="3"/>
  <c r="AS3394" i="3"/>
  <c r="AR3394" i="3"/>
  <c r="AK3394" i="3"/>
  <c r="AN3394" i="3" s="1"/>
  <c r="BD3393" i="3"/>
  <c r="BC3393" i="3"/>
  <c r="BB3393" i="3"/>
  <c r="BA3393" i="3"/>
  <c r="AZ3393" i="3"/>
  <c r="AY3393" i="3"/>
  <c r="AX3393" i="3"/>
  <c r="AW3393" i="3"/>
  <c r="AV3393" i="3"/>
  <c r="AU3393" i="3"/>
  <c r="AT3393" i="3"/>
  <c r="AS3393" i="3"/>
  <c r="AR3393" i="3"/>
  <c r="AK3393" i="3"/>
  <c r="AN3393" i="3" s="1"/>
  <c r="BD3392" i="3"/>
  <c r="BC3392" i="3"/>
  <c r="BB3392" i="3"/>
  <c r="BA3392" i="3"/>
  <c r="AZ3392" i="3"/>
  <c r="AY3392" i="3"/>
  <c r="AX3392" i="3"/>
  <c r="AW3392" i="3"/>
  <c r="AV3392" i="3"/>
  <c r="AU3392" i="3"/>
  <c r="AT3392" i="3"/>
  <c r="AS3392" i="3"/>
  <c r="AR3392" i="3"/>
  <c r="AK3392" i="3"/>
  <c r="AN3392" i="3" s="1"/>
  <c r="BD3391" i="3"/>
  <c r="BC3391" i="3"/>
  <c r="BB3391" i="3"/>
  <c r="BA3391" i="3"/>
  <c r="AZ3391" i="3"/>
  <c r="AY3391" i="3"/>
  <c r="AX3391" i="3"/>
  <c r="AW3391" i="3"/>
  <c r="AV3391" i="3"/>
  <c r="AU3391" i="3"/>
  <c r="AT3391" i="3"/>
  <c r="AS3391" i="3"/>
  <c r="AR3391" i="3"/>
  <c r="AK3391" i="3"/>
  <c r="AN3391" i="3" s="1"/>
  <c r="BD3390" i="3"/>
  <c r="BC3390" i="3"/>
  <c r="BB3390" i="3"/>
  <c r="BA3390" i="3"/>
  <c r="AZ3390" i="3"/>
  <c r="AY3390" i="3"/>
  <c r="AX3390" i="3"/>
  <c r="AW3390" i="3"/>
  <c r="AV3390" i="3"/>
  <c r="AU3390" i="3"/>
  <c r="AT3390" i="3"/>
  <c r="AS3390" i="3"/>
  <c r="AR3390" i="3"/>
  <c r="AK3390" i="3"/>
  <c r="AN3390" i="3" s="1"/>
  <c r="BD3389" i="3"/>
  <c r="BC3389" i="3"/>
  <c r="BB3389" i="3"/>
  <c r="BA3389" i="3"/>
  <c r="AZ3389" i="3"/>
  <c r="AY3389" i="3"/>
  <c r="AX3389" i="3"/>
  <c r="AW3389" i="3"/>
  <c r="AV3389" i="3"/>
  <c r="AU3389" i="3"/>
  <c r="AT3389" i="3"/>
  <c r="AS3389" i="3"/>
  <c r="AR3389" i="3"/>
  <c r="AK3389" i="3"/>
  <c r="AN3389" i="3" s="1"/>
  <c r="BD3388" i="3"/>
  <c r="BC3388" i="3"/>
  <c r="BB3388" i="3"/>
  <c r="BA3388" i="3"/>
  <c r="AZ3388" i="3"/>
  <c r="AY3388" i="3"/>
  <c r="AX3388" i="3"/>
  <c r="AW3388" i="3"/>
  <c r="AV3388" i="3"/>
  <c r="AU3388" i="3"/>
  <c r="AT3388" i="3"/>
  <c r="AS3388" i="3"/>
  <c r="AR3388" i="3"/>
  <c r="AK3388" i="3"/>
  <c r="AN3388" i="3" s="1"/>
  <c r="BE3387" i="3"/>
  <c r="AK3387" i="3"/>
  <c r="AN3387" i="3" s="1"/>
  <c r="AJ3387" i="3"/>
  <c r="BD3386" i="3"/>
  <c r="BC3386" i="3"/>
  <c r="BB3386" i="3"/>
  <c r="BA3386" i="3"/>
  <c r="AZ3386" i="3"/>
  <c r="AY3386" i="3"/>
  <c r="AX3386" i="3"/>
  <c r="AW3386" i="3"/>
  <c r="AV3386" i="3"/>
  <c r="AU3386" i="3"/>
  <c r="AT3386" i="3"/>
  <c r="AS3386" i="3"/>
  <c r="AR3386" i="3"/>
  <c r="AK3386" i="3"/>
  <c r="AN3386" i="3" s="1"/>
  <c r="BD3385" i="3"/>
  <c r="BC3385" i="3"/>
  <c r="BB3385" i="3"/>
  <c r="BA3385" i="3"/>
  <c r="AZ3385" i="3"/>
  <c r="AY3385" i="3"/>
  <c r="AX3385" i="3"/>
  <c r="AW3385" i="3"/>
  <c r="AV3385" i="3"/>
  <c r="AU3385" i="3"/>
  <c r="AT3385" i="3"/>
  <c r="AS3385" i="3"/>
  <c r="AR3385" i="3"/>
  <c r="AQ3385" i="3"/>
  <c r="AK3385" i="3"/>
  <c r="AN3385" i="3" s="1"/>
  <c r="BD3384" i="3"/>
  <c r="BC3384" i="3"/>
  <c r="BB3384" i="3"/>
  <c r="BA3384" i="3"/>
  <c r="AZ3384" i="3"/>
  <c r="AY3384" i="3"/>
  <c r="AX3384" i="3"/>
  <c r="AW3384" i="3"/>
  <c r="AV3384" i="3"/>
  <c r="AU3384" i="3"/>
  <c r="AT3384" i="3"/>
  <c r="AS3384" i="3"/>
  <c r="AR3384" i="3"/>
  <c r="AK3384" i="3"/>
  <c r="AN3384" i="3" s="1"/>
  <c r="BD3383" i="3"/>
  <c r="BC3383" i="3"/>
  <c r="BB3383" i="3"/>
  <c r="BA3383" i="3"/>
  <c r="AZ3383" i="3"/>
  <c r="AY3383" i="3"/>
  <c r="AX3383" i="3"/>
  <c r="AW3383" i="3"/>
  <c r="AV3383" i="3"/>
  <c r="AU3383" i="3"/>
  <c r="AT3383" i="3"/>
  <c r="AS3383" i="3"/>
  <c r="AR3383" i="3"/>
  <c r="AK3383" i="3"/>
  <c r="AN3383" i="3" s="1"/>
  <c r="BD3382" i="3"/>
  <c r="BC3382" i="3"/>
  <c r="BB3382" i="3"/>
  <c r="BA3382" i="3"/>
  <c r="AZ3382" i="3"/>
  <c r="AY3382" i="3"/>
  <c r="AX3382" i="3"/>
  <c r="AW3382" i="3"/>
  <c r="AV3382" i="3"/>
  <c r="AU3382" i="3"/>
  <c r="AT3382" i="3"/>
  <c r="AS3382" i="3"/>
  <c r="AR3382" i="3"/>
  <c r="AK3382" i="3"/>
  <c r="AN3382" i="3" s="1"/>
  <c r="BD3381" i="3"/>
  <c r="BC3381" i="3"/>
  <c r="BB3381" i="3"/>
  <c r="BA3381" i="3"/>
  <c r="AZ3381" i="3"/>
  <c r="AY3381" i="3"/>
  <c r="AX3381" i="3"/>
  <c r="AW3381" i="3"/>
  <c r="AV3381" i="3"/>
  <c r="AU3381" i="3"/>
  <c r="AT3381" i="3"/>
  <c r="AS3381" i="3"/>
  <c r="AR3381" i="3"/>
  <c r="AK3381" i="3"/>
  <c r="AN3381" i="3" s="1"/>
  <c r="BD3380" i="3"/>
  <c r="BC3380" i="3"/>
  <c r="BB3380" i="3"/>
  <c r="BA3380" i="3"/>
  <c r="AZ3380" i="3"/>
  <c r="AY3380" i="3"/>
  <c r="AX3380" i="3"/>
  <c r="AW3380" i="3"/>
  <c r="AV3380" i="3"/>
  <c r="AU3380" i="3"/>
  <c r="AT3380" i="3"/>
  <c r="AS3380" i="3"/>
  <c r="AR3380" i="3"/>
  <c r="AK3380" i="3"/>
  <c r="AN3380" i="3" s="1"/>
  <c r="BE3379" i="3"/>
  <c r="AK3379" i="3"/>
  <c r="AN3379" i="3" s="1"/>
  <c r="AJ3379" i="3"/>
  <c r="BD3378" i="3"/>
  <c r="BC3378" i="3"/>
  <c r="BB3378" i="3"/>
  <c r="BA3378" i="3"/>
  <c r="AZ3378" i="3"/>
  <c r="AY3378" i="3"/>
  <c r="AX3378" i="3"/>
  <c r="AW3378" i="3"/>
  <c r="AV3378" i="3"/>
  <c r="AU3378" i="3"/>
  <c r="AT3378" i="3"/>
  <c r="AS3378" i="3"/>
  <c r="AR3378" i="3"/>
  <c r="AK3378" i="3"/>
  <c r="AN3378" i="3" s="1"/>
  <c r="BD3377" i="3"/>
  <c r="BC3377" i="3"/>
  <c r="BB3377" i="3"/>
  <c r="BA3377" i="3"/>
  <c r="AZ3377" i="3"/>
  <c r="AY3377" i="3"/>
  <c r="AX3377" i="3"/>
  <c r="AW3377" i="3"/>
  <c r="AV3377" i="3"/>
  <c r="AU3377" i="3"/>
  <c r="AT3377" i="3"/>
  <c r="AS3377" i="3"/>
  <c r="AR3377" i="3"/>
  <c r="AK3377" i="3"/>
  <c r="AN3377" i="3" s="1"/>
  <c r="BD3376" i="3"/>
  <c r="BC3376" i="3"/>
  <c r="BB3376" i="3"/>
  <c r="BA3376" i="3"/>
  <c r="AZ3376" i="3"/>
  <c r="AY3376" i="3"/>
  <c r="AX3376" i="3"/>
  <c r="AW3376" i="3"/>
  <c r="AV3376" i="3"/>
  <c r="AU3376" i="3"/>
  <c r="AT3376" i="3"/>
  <c r="AS3376" i="3"/>
  <c r="AR3376" i="3"/>
  <c r="AK3376" i="3"/>
  <c r="AN3376" i="3" s="1"/>
  <c r="BD3375" i="3"/>
  <c r="BC3375" i="3"/>
  <c r="BB3375" i="3"/>
  <c r="BA3375" i="3"/>
  <c r="AZ3375" i="3"/>
  <c r="AY3375" i="3"/>
  <c r="AX3375" i="3"/>
  <c r="AW3375" i="3"/>
  <c r="AV3375" i="3"/>
  <c r="AU3375" i="3"/>
  <c r="AT3375" i="3"/>
  <c r="AS3375" i="3"/>
  <c r="AR3375" i="3"/>
  <c r="AK3375" i="3"/>
  <c r="AN3375" i="3" s="1"/>
  <c r="BD3374" i="3"/>
  <c r="BC3374" i="3"/>
  <c r="BB3374" i="3"/>
  <c r="BA3374" i="3"/>
  <c r="AZ3374" i="3"/>
  <c r="AY3374" i="3"/>
  <c r="AX3374" i="3"/>
  <c r="AW3374" i="3"/>
  <c r="AV3374" i="3"/>
  <c r="AU3374" i="3"/>
  <c r="AT3374" i="3"/>
  <c r="AS3374" i="3"/>
  <c r="AR3374" i="3"/>
  <c r="AK3374" i="3"/>
  <c r="AN3374" i="3" s="1"/>
  <c r="BD3373" i="3"/>
  <c r="BC3373" i="3"/>
  <c r="BB3373" i="3"/>
  <c r="BA3373" i="3"/>
  <c r="AZ3373" i="3"/>
  <c r="AY3373" i="3"/>
  <c r="AX3373" i="3"/>
  <c r="AW3373" i="3"/>
  <c r="AV3373" i="3"/>
  <c r="AU3373" i="3"/>
  <c r="AT3373" i="3"/>
  <c r="AS3373" i="3"/>
  <c r="AR3373" i="3"/>
  <c r="AK3373" i="3"/>
  <c r="AN3373" i="3" s="1"/>
  <c r="BD3372" i="3"/>
  <c r="BC3372" i="3"/>
  <c r="BB3372" i="3"/>
  <c r="BA3372" i="3"/>
  <c r="AZ3372" i="3"/>
  <c r="AY3372" i="3"/>
  <c r="AX3372" i="3"/>
  <c r="AW3372" i="3"/>
  <c r="AV3372" i="3"/>
  <c r="AU3372" i="3"/>
  <c r="AT3372" i="3"/>
  <c r="AS3372" i="3"/>
  <c r="AR3372" i="3"/>
  <c r="AK3372" i="3"/>
  <c r="AN3372" i="3" s="1"/>
  <c r="BD3371" i="3"/>
  <c r="BC3371" i="3"/>
  <c r="BB3371" i="3"/>
  <c r="BA3371" i="3"/>
  <c r="AZ3371" i="3"/>
  <c r="AY3371" i="3"/>
  <c r="AX3371" i="3"/>
  <c r="AW3371" i="3"/>
  <c r="AV3371" i="3"/>
  <c r="AU3371" i="3"/>
  <c r="AT3371" i="3"/>
  <c r="AS3371" i="3"/>
  <c r="AR3371" i="3"/>
  <c r="AK3371" i="3"/>
  <c r="AN3371" i="3" s="1"/>
  <c r="BD3370" i="3"/>
  <c r="BC3370" i="3"/>
  <c r="BB3370" i="3"/>
  <c r="BA3370" i="3"/>
  <c r="AZ3370" i="3"/>
  <c r="AY3370" i="3"/>
  <c r="AX3370" i="3"/>
  <c r="AW3370" i="3"/>
  <c r="AV3370" i="3"/>
  <c r="AU3370" i="3"/>
  <c r="AT3370" i="3"/>
  <c r="AS3370" i="3"/>
  <c r="AR3370" i="3"/>
  <c r="AK3370" i="3"/>
  <c r="AN3370" i="3" s="1"/>
  <c r="BD3369" i="3"/>
  <c r="BC3369" i="3"/>
  <c r="BB3369" i="3"/>
  <c r="BA3369" i="3"/>
  <c r="AZ3369" i="3"/>
  <c r="AY3369" i="3"/>
  <c r="AX3369" i="3"/>
  <c r="AW3369" i="3"/>
  <c r="AV3369" i="3"/>
  <c r="AU3369" i="3"/>
  <c r="AT3369" i="3"/>
  <c r="AS3369" i="3"/>
  <c r="AR3369" i="3"/>
  <c r="AK3369" i="3"/>
  <c r="AN3369" i="3" s="1"/>
  <c r="BD3368" i="3"/>
  <c r="BC3368" i="3"/>
  <c r="BB3368" i="3"/>
  <c r="BA3368" i="3"/>
  <c r="AZ3368" i="3"/>
  <c r="AY3368" i="3"/>
  <c r="AX3368" i="3"/>
  <c r="AW3368" i="3"/>
  <c r="AV3368" i="3"/>
  <c r="AU3368" i="3"/>
  <c r="AT3368" i="3"/>
  <c r="AS3368" i="3"/>
  <c r="AR3368" i="3"/>
  <c r="AK3368" i="3"/>
  <c r="AN3368" i="3" s="1"/>
  <c r="BD3367" i="3"/>
  <c r="BC3367" i="3"/>
  <c r="BB3367" i="3"/>
  <c r="BA3367" i="3"/>
  <c r="AZ3367" i="3"/>
  <c r="AY3367" i="3"/>
  <c r="AX3367" i="3"/>
  <c r="AW3367" i="3"/>
  <c r="AV3367" i="3"/>
  <c r="AU3367" i="3"/>
  <c r="AT3367" i="3"/>
  <c r="AS3367" i="3"/>
  <c r="AR3367" i="3"/>
  <c r="AK3367" i="3"/>
  <c r="AN3367" i="3" s="1"/>
  <c r="BD3366" i="3"/>
  <c r="BC3366" i="3"/>
  <c r="BB3366" i="3"/>
  <c r="BA3366" i="3"/>
  <c r="AZ3366" i="3"/>
  <c r="AY3366" i="3"/>
  <c r="AX3366" i="3"/>
  <c r="AW3366" i="3"/>
  <c r="AV3366" i="3"/>
  <c r="AU3366" i="3"/>
  <c r="AT3366" i="3"/>
  <c r="AS3366" i="3"/>
  <c r="AR3366" i="3"/>
  <c r="AK3366" i="3"/>
  <c r="AN3366" i="3" s="1"/>
  <c r="BD3365" i="3"/>
  <c r="BC3365" i="3"/>
  <c r="BB3365" i="3"/>
  <c r="BA3365" i="3"/>
  <c r="AZ3365" i="3"/>
  <c r="AY3365" i="3"/>
  <c r="AX3365" i="3"/>
  <c r="AW3365" i="3"/>
  <c r="AV3365" i="3"/>
  <c r="AU3365" i="3"/>
  <c r="AT3365" i="3"/>
  <c r="AS3365" i="3"/>
  <c r="AR3365" i="3"/>
  <c r="AK3365" i="3"/>
  <c r="AN3365" i="3" s="1"/>
  <c r="BD3364" i="3"/>
  <c r="BC3364" i="3"/>
  <c r="BB3364" i="3"/>
  <c r="BA3364" i="3"/>
  <c r="AZ3364" i="3"/>
  <c r="AY3364" i="3"/>
  <c r="AX3364" i="3"/>
  <c r="AW3364" i="3"/>
  <c r="AV3364" i="3"/>
  <c r="AU3364" i="3"/>
  <c r="AT3364" i="3"/>
  <c r="AS3364" i="3"/>
  <c r="AR3364" i="3"/>
  <c r="AK3364" i="3"/>
  <c r="AN3364" i="3" s="1"/>
  <c r="BD3363" i="3"/>
  <c r="BC3363" i="3"/>
  <c r="BB3363" i="3"/>
  <c r="BA3363" i="3"/>
  <c r="AZ3363" i="3"/>
  <c r="AY3363" i="3"/>
  <c r="AX3363" i="3"/>
  <c r="AW3363" i="3"/>
  <c r="AV3363" i="3"/>
  <c r="AU3363" i="3"/>
  <c r="AT3363" i="3"/>
  <c r="AS3363" i="3"/>
  <c r="AR3363" i="3"/>
  <c r="AK3363" i="3"/>
  <c r="AN3363" i="3" s="1"/>
  <c r="BD3362" i="3"/>
  <c r="BC3362" i="3"/>
  <c r="BB3362" i="3"/>
  <c r="BA3362" i="3"/>
  <c r="AZ3362" i="3"/>
  <c r="AY3362" i="3"/>
  <c r="AX3362" i="3"/>
  <c r="AW3362" i="3"/>
  <c r="AV3362" i="3"/>
  <c r="AU3362" i="3"/>
  <c r="AT3362" i="3"/>
  <c r="AS3362" i="3"/>
  <c r="AR3362" i="3"/>
  <c r="AK3362" i="3"/>
  <c r="AN3362" i="3" s="1"/>
  <c r="BD3361" i="3"/>
  <c r="BC3361" i="3"/>
  <c r="BB3361" i="3"/>
  <c r="BA3361" i="3"/>
  <c r="AZ3361" i="3"/>
  <c r="AY3361" i="3"/>
  <c r="AX3361" i="3"/>
  <c r="AW3361" i="3"/>
  <c r="AV3361" i="3"/>
  <c r="AU3361" i="3"/>
  <c r="AT3361" i="3"/>
  <c r="AS3361" i="3"/>
  <c r="AR3361" i="3"/>
  <c r="AK3361" i="3"/>
  <c r="AN3361" i="3" s="1"/>
  <c r="BD3360" i="3"/>
  <c r="BC3360" i="3"/>
  <c r="BB3360" i="3"/>
  <c r="BA3360" i="3"/>
  <c r="AZ3360" i="3"/>
  <c r="AY3360" i="3"/>
  <c r="AX3360" i="3"/>
  <c r="AW3360" i="3"/>
  <c r="AV3360" i="3"/>
  <c r="AU3360" i="3"/>
  <c r="AT3360" i="3"/>
  <c r="AS3360" i="3"/>
  <c r="AR3360" i="3"/>
  <c r="AK3360" i="3"/>
  <c r="AN3360" i="3" s="1"/>
  <c r="BD3359" i="3"/>
  <c r="BC3359" i="3"/>
  <c r="BB3359" i="3"/>
  <c r="BA3359" i="3"/>
  <c r="AZ3359" i="3"/>
  <c r="AY3359" i="3"/>
  <c r="AX3359" i="3"/>
  <c r="AW3359" i="3"/>
  <c r="AV3359" i="3"/>
  <c r="AU3359" i="3"/>
  <c r="AT3359" i="3"/>
  <c r="AS3359" i="3"/>
  <c r="AR3359" i="3"/>
  <c r="AK3359" i="3"/>
  <c r="AN3359" i="3" s="1"/>
  <c r="BD3358" i="3"/>
  <c r="BC3358" i="3"/>
  <c r="BB3358" i="3"/>
  <c r="BA3358" i="3"/>
  <c r="AZ3358" i="3"/>
  <c r="AY3358" i="3"/>
  <c r="AX3358" i="3"/>
  <c r="AW3358" i="3"/>
  <c r="AV3358" i="3"/>
  <c r="AU3358" i="3"/>
  <c r="AT3358" i="3"/>
  <c r="AS3358" i="3"/>
  <c r="AR3358" i="3"/>
  <c r="AK3358" i="3"/>
  <c r="AN3358" i="3" s="1"/>
  <c r="BD3357" i="3"/>
  <c r="BC3357" i="3"/>
  <c r="BB3357" i="3"/>
  <c r="BA3357" i="3"/>
  <c r="AZ3357" i="3"/>
  <c r="AY3357" i="3"/>
  <c r="AX3357" i="3"/>
  <c r="AW3357" i="3"/>
  <c r="AV3357" i="3"/>
  <c r="AU3357" i="3"/>
  <c r="AT3357" i="3"/>
  <c r="AS3357" i="3"/>
  <c r="AR3357" i="3"/>
  <c r="AK3357" i="3"/>
  <c r="AN3357" i="3" s="1"/>
  <c r="BD3356" i="3"/>
  <c r="BC3356" i="3"/>
  <c r="BB3356" i="3"/>
  <c r="BA3356" i="3"/>
  <c r="AZ3356" i="3"/>
  <c r="AY3356" i="3"/>
  <c r="AX3356" i="3"/>
  <c r="AW3356" i="3"/>
  <c r="AV3356" i="3"/>
  <c r="AU3356" i="3"/>
  <c r="AT3356" i="3"/>
  <c r="AS3356" i="3"/>
  <c r="AK3356" i="3"/>
  <c r="AN3356" i="3" s="1"/>
  <c r="BE3355" i="3"/>
  <c r="AK3355" i="3"/>
  <c r="AN3355" i="3" s="1"/>
  <c r="AJ3355" i="3"/>
  <c r="BD3354" i="3"/>
  <c r="BC3354" i="3"/>
  <c r="BB3354" i="3"/>
  <c r="BA3354" i="3"/>
  <c r="AZ3354" i="3"/>
  <c r="AY3354" i="3"/>
  <c r="AX3354" i="3"/>
  <c r="AW3354" i="3"/>
  <c r="AV3354" i="3"/>
  <c r="AU3354" i="3"/>
  <c r="AT3354" i="3"/>
  <c r="AS3354" i="3"/>
  <c r="AQ3354" i="3"/>
  <c r="AK3354" i="3"/>
  <c r="AN3354" i="3" s="1"/>
  <c r="BD3353" i="3"/>
  <c r="BC3353" i="3"/>
  <c r="BB3353" i="3"/>
  <c r="BA3353" i="3"/>
  <c r="AZ3353" i="3"/>
  <c r="AY3353" i="3"/>
  <c r="AX3353" i="3"/>
  <c r="AW3353" i="3"/>
  <c r="AV3353" i="3"/>
  <c r="AU3353" i="3"/>
  <c r="AT3353" i="3"/>
  <c r="AS3353" i="3"/>
  <c r="AK3353" i="3"/>
  <c r="AN3353" i="3" s="1"/>
  <c r="BD3352" i="3"/>
  <c r="BC3352" i="3"/>
  <c r="BB3352" i="3"/>
  <c r="BA3352" i="3"/>
  <c r="AZ3352" i="3"/>
  <c r="AY3352" i="3"/>
  <c r="AX3352" i="3"/>
  <c r="AW3352" i="3"/>
  <c r="AV3352" i="3"/>
  <c r="AU3352" i="3"/>
  <c r="AT3352" i="3"/>
  <c r="AS3352" i="3"/>
  <c r="AK3352" i="3"/>
  <c r="AN3352" i="3" s="1"/>
  <c r="BD3351" i="3"/>
  <c r="BC3351" i="3"/>
  <c r="BB3351" i="3"/>
  <c r="BA3351" i="3"/>
  <c r="AZ3351" i="3"/>
  <c r="AY3351" i="3"/>
  <c r="AX3351" i="3"/>
  <c r="AW3351" i="3"/>
  <c r="AV3351" i="3"/>
  <c r="AU3351" i="3"/>
  <c r="AT3351" i="3"/>
  <c r="AS3351" i="3"/>
  <c r="AK3351" i="3"/>
  <c r="AN3351" i="3" s="1"/>
  <c r="BD3350" i="3"/>
  <c r="BC3350" i="3"/>
  <c r="BB3350" i="3"/>
  <c r="BA3350" i="3"/>
  <c r="AZ3350" i="3"/>
  <c r="AY3350" i="3"/>
  <c r="AX3350" i="3"/>
  <c r="AW3350" i="3"/>
  <c r="AV3350" i="3"/>
  <c r="AU3350" i="3"/>
  <c r="AT3350" i="3"/>
  <c r="AS3350" i="3"/>
  <c r="AK3350" i="3"/>
  <c r="AN3350" i="3" s="1"/>
  <c r="BD3349" i="3"/>
  <c r="BC3349" i="3"/>
  <c r="BB3349" i="3"/>
  <c r="BA3349" i="3"/>
  <c r="AZ3349" i="3"/>
  <c r="AY3349" i="3"/>
  <c r="AX3349" i="3"/>
  <c r="AW3349" i="3"/>
  <c r="AV3349" i="3"/>
  <c r="AU3349" i="3"/>
  <c r="AT3349" i="3"/>
  <c r="AS3349" i="3"/>
  <c r="AK3349" i="3"/>
  <c r="AN3349" i="3" s="1"/>
  <c r="BD3348" i="3"/>
  <c r="BC3348" i="3"/>
  <c r="BB3348" i="3"/>
  <c r="BA3348" i="3"/>
  <c r="AZ3348" i="3"/>
  <c r="AY3348" i="3"/>
  <c r="AX3348" i="3"/>
  <c r="AW3348" i="3"/>
  <c r="AV3348" i="3"/>
  <c r="AU3348" i="3"/>
  <c r="AT3348" i="3"/>
  <c r="AS3348" i="3"/>
  <c r="AK3348" i="3"/>
  <c r="AN3348" i="3" s="1"/>
  <c r="BD3347" i="3"/>
  <c r="BC3347" i="3"/>
  <c r="BB3347" i="3"/>
  <c r="BA3347" i="3"/>
  <c r="AZ3347" i="3"/>
  <c r="AY3347" i="3"/>
  <c r="AX3347" i="3"/>
  <c r="AW3347" i="3"/>
  <c r="AV3347" i="3"/>
  <c r="AU3347" i="3"/>
  <c r="AT3347" i="3"/>
  <c r="AS3347" i="3"/>
  <c r="AK3347" i="3"/>
  <c r="AN3347" i="3" s="1"/>
  <c r="BD3346" i="3"/>
  <c r="BC3346" i="3"/>
  <c r="BB3346" i="3"/>
  <c r="BA3346" i="3"/>
  <c r="AZ3346" i="3"/>
  <c r="AY3346" i="3"/>
  <c r="AX3346" i="3"/>
  <c r="AW3346" i="3"/>
  <c r="AV3346" i="3"/>
  <c r="AU3346" i="3"/>
  <c r="AT3346" i="3"/>
  <c r="AS3346" i="3"/>
  <c r="AK3346" i="3"/>
  <c r="AN3346" i="3" s="1"/>
  <c r="BD3345" i="3"/>
  <c r="BC3345" i="3"/>
  <c r="BB3345" i="3"/>
  <c r="BA3345" i="3"/>
  <c r="AZ3345" i="3"/>
  <c r="AY3345" i="3"/>
  <c r="AX3345" i="3"/>
  <c r="AW3345" i="3"/>
  <c r="AV3345" i="3"/>
  <c r="AU3345" i="3"/>
  <c r="AT3345" i="3"/>
  <c r="AS3345" i="3"/>
  <c r="AR3345" i="3"/>
  <c r="AK3345" i="3"/>
  <c r="AN3345" i="3" s="1"/>
  <c r="BE3344" i="3"/>
  <c r="AK3344" i="3"/>
  <c r="AN3344" i="3" s="1"/>
  <c r="AJ3344" i="3"/>
  <c r="BD3343" i="3"/>
  <c r="BC3343" i="3"/>
  <c r="BB3343" i="3"/>
  <c r="BA3343" i="3"/>
  <c r="AZ3343" i="3"/>
  <c r="AY3343" i="3"/>
  <c r="AX3343" i="3"/>
  <c r="AW3343" i="3"/>
  <c r="AV3343" i="3"/>
  <c r="AU3343" i="3"/>
  <c r="AT3343" i="3"/>
  <c r="AS3343" i="3"/>
  <c r="AR3343" i="3"/>
  <c r="AK3343" i="3"/>
  <c r="AN3343" i="3" s="1"/>
  <c r="BD3342" i="3"/>
  <c r="BC3342" i="3"/>
  <c r="BB3342" i="3"/>
  <c r="BA3342" i="3"/>
  <c r="AZ3342" i="3"/>
  <c r="AY3342" i="3"/>
  <c r="AX3342" i="3"/>
  <c r="AW3342" i="3"/>
  <c r="AV3342" i="3"/>
  <c r="AU3342" i="3"/>
  <c r="AT3342" i="3"/>
  <c r="AS3342" i="3"/>
  <c r="AR3342" i="3"/>
  <c r="AK3342" i="3"/>
  <c r="AN3342" i="3" s="1"/>
  <c r="BD3341" i="3"/>
  <c r="BC3341" i="3"/>
  <c r="BB3341" i="3"/>
  <c r="BA3341" i="3"/>
  <c r="AZ3341" i="3"/>
  <c r="AY3341" i="3"/>
  <c r="AX3341" i="3"/>
  <c r="AW3341" i="3"/>
  <c r="AV3341" i="3"/>
  <c r="AU3341" i="3"/>
  <c r="AT3341" i="3"/>
  <c r="AS3341" i="3"/>
  <c r="AR3341" i="3"/>
  <c r="AK3341" i="3"/>
  <c r="AN3341" i="3" s="1"/>
  <c r="BD3340" i="3"/>
  <c r="BC3340" i="3"/>
  <c r="BB3340" i="3"/>
  <c r="BA3340" i="3"/>
  <c r="AZ3340" i="3"/>
  <c r="AY3340" i="3"/>
  <c r="AX3340" i="3"/>
  <c r="AW3340" i="3"/>
  <c r="AV3340" i="3"/>
  <c r="AU3340" i="3"/>
  <c r="AT3340" i="3"/>
  <c r="AS3340" i="3"/>
  <c r="AR3340" i="3"/>
  <c r="AK3340" i="3"/>
  <c r="AN3340" i="3" s="1"/>
  <c r="BD3339" i="3"/>
  <c r="BC3339" i="3"/>
  <c r="BB3339" i="3"/>
  <c r="BA3339" i="3"/>
  <c r="AZ3339" i="3"/>
  <c r="AY3339" i="3"/>
  <c r="AX3339" i="3"/>
  <c r="AW3339" i="3"/>
  <c r="AV3339" i="3"/>
  <c r="AU3339" i="3"/>
  <c r="AT3339" i="3"/>
  <c r="AS3339" i="3"/>
  <c r="AR3339" i="3"/>
  <c r="AK3339" i="3"/>
  <c r="AN3339" i="3" s="1"/>
  <c r="BD3338" i="3"/>
  <c r="BC3338" i="3"/>
  <c r="BB3338" i="3"/>
  <c r="BA3338" i="3"/>
  <c r="AZ3338" i="3"/>
  <c r="AY3338" i="3"/>
  <c r="AX3338" i="3"/>
  <c r="AW3338" i="3"/>
  <c r="AV3338" i="3"/>
  <c r="AU3338" i="3"/>
  <c r="AT3338" i="3"/>
  <c r="AS3338" i="3"/>
  <c r="AR3338" i="3"/>
  <c r="AK3338" i="3"/>
  <c r="AN3338" i="3" s="1"/>
  <c r="BD3337" i="3"/>
  <c r="BC3337" i="3"/>
  <c r="BB3337" i="3"/>
  <c r="BA3337" i="3"/>
  <c r="AZ3337" i="3"/>
  <c r="AY3337" i="3"/>
  <c r="AX3337" i="3"/>
  <c r="AW3337" i="3"/>
  <c r="AV3337" i="3"/>
  <c r="AU3337" i="3"/>
  <c r="AT3337" i="3"/>
  <c r="AS3337" i="3"/>
  <c r="AR3337" i="3"/>
  <c r="AK3337" i="3"/>
  <c r="AN3337" i="3" s="1"/>
  <c r="BD3336" i="3"/>
  <c r="BC3336" i="3"/>
  <c r="BB3336" i="3"/>
  <c r="BA3336" i="3"/>
  <c r="AZ3336" i="3"/>
  <c r="AY3336" i="3"/>
  <c r="AX3336" i="3"/>
  <c r="AW3336" i="3"/>
  <c r="AV3336" i="3"/>
  <c r="AU3336" i="3"/>
  <c r="AT3336" i="3"/>
  <c r="AS3336" i="3"/>
  <c r="AR3336" i="3"/>
  <c r="AK3336" i="3"/>
  <c r="AN3336" i="3" s="1"/>
  <c r="BE3335" i="3"/>
  <c r="AK3335" i="3"/>
  <c r="AN3335" i="3" s="1"/>
  <c r="AJ3335" i="3"/>
  <c r="BD3334" i="3"/>
  <c r="BC3334" i="3"/>
  <c r="BB3334" i="3"/>
  <c r="BA3334" i="3"/>
  <c r="AZ3334" i="3"/>
  <c r="AY3334" i="3"/>
  <c r="AX3334" i="3"/>
  <c r="AW3334" i="3"/>
  <c r="AV3334" i="3"/>
  <c r="AU3334" i="3"/>
  <c r="AT3334" i="3"/>
  <c r="AS3334" i="3"/>
  <c r="AR3334" i="3"/>
  <c r="AK3334" i="3"/>
  <c r="AN3334" i="3" s="1"/>
  <c r="BD3333" i="3"/>
  <c r="BC3333" i="3"/>
  <c r="BB3333" i="3"/>
  <c r="BA3333" i="3"/>
  <c r="AZ3333" i="3"/>
  <c r="AY3333" i="3"/>
  <c r="AX3333" i="3"/>
  <c r="AW3333" i="3"/>
  <c r="AV3333" i="3"/>
  <c r="AU3333" i="3"/>
  <c r="AT3333" i="3"/>
  <c r="AS3333" i="3"/>
  <c r="AR3333" i="3"/>
  <c r="AK3333" i="3"/>
  <c r="AN3333" i="3" s="1"/>
  <c r="BD3332" i="3"/>
  <c r="BC3332" i="3"/>
  <c r="BB3332" i="3"/>
  <c r="BA3332" i="3"/>
  <c r="AZ3332" i="3"/>
  <c r="AY3332" i="3"/>
  <c r="AX3332" i="3"/>
  <c r="AW3332" i="3"/>
  <c r="AV3332" i="3"/>
  <c r="AU3332" i="3"/>
  <c r="AT3332" i="3"/>
  <c r="AS3332" i="3"/>
  <c r="AR3332" i="3"/>
  <c r="AK3332" i="3"/>
  <c r="AN3332" i="3" s="1"/>
  <c r="BD3331" i="3"/>
  <c r="BC3331" i="3"/>
  <c r="BB3331" i="3"/>
  <c r="BA3331" i="3"/>
  <c r="AZ3331" i="3"/>
  <c r="AY3331" i="3"/>
  <c r="AX3331" i="3"/>
  <c r="AW3331" i="3"/>
  <c r="AV3331" i="3"/>
  <c r="AU3331" i="3"/>
  <c r="AT3331" i="3"/>
  <c r="AS3331" i="3"/>
  <c r="AR3331" i="3"/>
  <c r="AK3331" i="3"/>
  <c r="AN3331" i="3" s="1"/>
  <c r="BD3330" i="3"/>
  <c r="BC3330" i="3"/>
  <c r="BB3330" i="3"/>
  <c r="BA3330" i="3"/>
  <c r="AZ3330" i="3"/>
  <c r="AY3330" i="3"/>
  <c r="AX3330" i="3"/>
  <c r="AW3330" i="3"/>
  <c r="AV3330" i="3"/>
  <c r="AU3330" i="3"/>
  <c r="AT3330" i="3"/>
  <c r="AS3330" i="3"/>
  <c r="AR3330" i="3"/>
  <c r="AK3330" i="3"/>
  <c r="AN3330" i="3" s="1"/>
  <c r="BD3329" i="3"/>
  <c r="BC3329" i="3"/>
  <c r="BB3329" i="3"/>
  <c r="BA3329" i="3"/>
  <c r="AZ3329" i="3"/>
  <c r="AY3329" i="3"/>
  <c r="AX3329" i="3"/>
  <c r="AW3329" i="3"/>
  <c r="AV3329" i="3"/>
  <c r="AU3329" i="3"/>
  <c r="AT3329" i="3"/>
  <c r="AS3329" i="3"/>
  <c r="AR3329" i="3"/>
  <c r="AK3329" i="3"/>
  <c r="AN3329" i="3" s="1"/>
  <c r="BD3328" i="3"/>
  <c r="BC3328" i="3"/>
  <c r="BB3328" i="3"/>
  <c r="BA3328" i="3"/>
  <c r="AZ3328" i="3"/>
  <c r="AY3328" i="3"/>
  <c r="AX3328" i="3"/>
  <c r="AW3328" i="3"/>
  <c r="AV3328" i="3"/>
  <c r="AU3328" i="3"/>
  <c r="AT3328" i="3"/>
  <c r="AS3328" i="3"/>
  <c r="AR3328" i="3"/>
  <c r="AK3328" i="3"/>
  <c r="AN3328" i="3" s="1"/>
  <c r="BD3327" i="3"/>
  <c r="BC3327" i="3"/>
  <c r="BB3327" i="3"/>
  <c r="BA3327" i="3"/>
  <c r="AZ3327" i="3"/>
  <c r="AY3327" i="3"/>
  <c r="AX3327" i="3"/>
  <c r="AW3327" i="3"/>
  <c r="AV3327" i="3"/>
  <c r="AU3327" i="3"/>
  <c r="AT3327" i="3"/>
  <c r="AS3327" i="3"/>
  <c r="AR3327" i="3"/>
  <c r="AK3327" i="3"/>
  <c r="AN3327" i="3" s="1"/>
  <c r="BD3326" i="3"/>
  <c r="BC3326" i="3"/>
  <c r="BB3326" i="3"/>
  <c r="BA3326" i="3"/>
  <c r="AZ3326" i="3"/>
  <c r="AY3326" i="3"/>
  <c r="AX3326" i="3"/>
  <c r="AW3326" i="3"/>
  <c r="AV3326" i="3"/>
  <c r="AU3326" i="3"/>
  <c r="AT3326" i="3"/>
  <c r="AS3326" i="3"/>
  <c r="AR3326" i="3"/>
  <c r="AK3326" i="3"/>
  <c r="AN3326" i="3" s="1"/>
  <c r="BD3325" i="3"/>
  <c r="BC3325" i="3"/>
  <c r="BB3325" i="3"/>
  <c r="BA3325" i="3"/>
  <c r="AZ3325" i="3"/>
  <c r="AY3325" i="3"/>
  <c r="AX3325" i="3"/>
  <c r="AW3325" i="3"/>
  <c r="AV3325" i="3"/>
  <c r="AU3325" i="3"/>
  <c r="AT3325" i="3"/>
  <c r="AS3325" i="3"/>
  <c r="AR3325" i="3"/>
  <c r="AK3325" i="3"/>
  <c r="AN3325" i="3" s="1"/>
  <c r="BD3324" i="3"/>
  <c r="BC3324" i="3"/>
  <c r="BB3324" i="3"/>
  <c r="BA3324" i="3"/>
  <c r="AZ3324" i="3"/>
  <c r="AY3324" i="3"/>
  <c r="AX3324" i="3"/>
  <c r="AW3324" i="3"/>
  <c r="AV3324" i="3"/>
  <c r="AU3324" i="3"/>
  <c r="AT3324" i="3"/>
  <c r="AS3324" i="3"/>
  <c r="AR3324" i="3"/>
  <c r="AK3324" i="3"/>
  <c r="AN3324" i="3" s="1"/>
  <c r="BD3323" i="3"/>
  <c r="BC3323" i="3"/>
  <c r="BB3323" i="3"/>
  <c r="BA3323" i="3"/>
  <c r="AZ3323" i="3"/>
  <c r="AY3323" i="3"/>
  <c r="AX3323" i="3"/>
  <c r="AW3323" i="3"/>
  <c r="AV3323" i="3"/>
  <c r="AU3323" i="3"/>
  <c r="AT3323" i="3"/>
  <c r="AS3323" i="3"/>
  <c r="AR3323" i="3"/>
  <c r="AK3323" i="3"/>
  <c r="AN3323" i="3" s="1"/>
  <c r="BD3322" i="3"/>
  <c r="BC3322" i="3"/>
  <c r="BB3322" i="3"/>
  <c r="BA3322" i="3"/>
  <c r="AZ3322" i="3"/>
  <c r="AY3322" i="3"/>
  <c r="AX3322" i="3"/>
  <c r="AW3322" i="3"/>
  <c r="AV3322" i="3"/>
  <c r="AU3322" i="3"/>
  <c r="AT3322" i="3"/>
  <c r="AS3322" i="3"/>
  <c r="AR3322" i="3"/>
  <c r="AK3322" i="3"/>
  <c r="AN3322" i="3" s="1"/>
  <c r="BD3321" i="3"/>
  <c r="BC3321" i="3"/>
  <c r="BB3321" i="3"/>
  <c r="BA3321" i="3"/>
  <c r="AZ3321" i="3"/>
  <c r="AY3321" i="3"/>
  <c r="AX3321" i="3"/>
  <c r="AW3321" i="3"/>
  <c r="AV3321" i="3"/>
  <c r="AU3321" i="3"/>
  <c r="AT3321" i="3"/>
  <c r="AS3321" i="3"/>
  <c r="AR3321" i="3"/>
  <c r="AK3321" i="3"/>
  <c r="AN3321" i="3" s="1"/>
  <c r="BD3320" i="3"/>
  <c r="BC3320" i="3"/>
  <c r="BB3320" i="3"/>
  <c r="BA3320" i="3"/>
  <c r="AZ3320" i="3"/>
  <c r="AY3320" i="3"/>
  <c r="AX3320" i="3"/>
  <c r="AW3320" i="3"/>
  <c r="AV3320" i="3"/>
  <c r="AU3320" i="3"/>
  <c r="AT3320" i="3"/>
  <c r="AS3320" i="3"/>
  <c r="AR3320" i="3"/>
  <c r="AK3320" i="3"/>
  <c r="AN3320" i="3" s="1"/>
  <c r="BD3319" i="3"/>
  <c r="BC3319" i="3"/>
  <c r="BB3319" i="3"/>
  <c r="BA3319" i="3"/>
  <c r="AZ3319" i="3"/>
  <c r="AY3319" i="3"/>
  <c r="AX3319" i="3"/>
  <c r="AW3319" i="3"/>
  <c r="AV3319" i="3"/>
  <c r="AU3319" i="3"/>
  <c r="AT3319" i="3"/>
  <c r="AS3319" i="3"/>
  <c r="AR3319" i="3"/>
  <c r="AK3319" i="3"/>
  <c r="AN3319" i="3" s="1"/>
  <c r="BD3318" i="3"/>
  <c r="BC3318" i="3"/>
  <c r="BB3318" i="3"/>
  <c r="BA3318" i="3"/>
  <c r="AZ3318" i="3"/>
  <c r="AY3318" i="3"/>
  <c r="AX3318" i="3"/>
  <c r="AW3318" i="3"/>
  <c r="AV3318" i="3"/>
  <c r="AU3318" i="3"/>
  <c r="AT3318" i="3"/>
  <c r="AS3318" i="3"/>
  <c r="AR3318" i="3"/>
  <c r="AK3318" i="3"/>
  <c r="AN3318" i="3" s="1"/>
  <c r="BD3317" i="3"/>
  <c r="BC3317" i="3"/>
  <c r="BB3317" i="3"/>
  <c r="BA3317" i="3"/>
  <c r="AZ3317" i="3"/>
  <c r="AY3317" i="3"/>
  <c r="AX3317" i="3"/>
  <c r="AW3317" i="3"/>
  <c r="AV3317" i="3"/>
  <c r="AU3317" i="3"/>
  <c r="AT3317" i="3"/>
  <c r="AS3317" i="3"/>
  <c r="AR3317" i="3"/>
  <c r="AK3317" i="3"/>
  <c r="AN3317" i="3" s="1"/>
  <c r="BD3316" i="3"/>
  <c r="BC3316" i="3"/>
  <c r="BB3316" i="3"/>
  <c r="BA3316" i="3"/>
  <c r="AZ3316" i="3"/>
  <c r="AY3316" i="3"/>
  <c r="AX3316" i="3"/>
  <c r="AW3316" i="3"/>
  <c r="AV3316" i="3"/>
  <c r="AU3316" i="3"/>
  <c r="AT3316" i="3"/>
  <c r="AS3316" i="3"/>
  <c r="AR3316" i="3"/>
  <c r="AK3316" i="3"/>
  <c r="AN3316" i="3" s="1"/>
  <c r="BD3315" i="3"/>
  <c r="BC3315" i="3"/>
  <c r="BB3315" i="3"/>
  <c r="BA3315" i="3"/>
  <c r="AZ3315" i="3"/>
  <c r="AY3315" i="3"/>
  <c r="AX3315" i="3"/>
  <c r="AW3315" i="3"/>
  <c r="AV3315" i="3"/>
  <c r="AU3315" i="3"/>
  <c r="AT3315" i="3"/>
  <c r="AS3315" i="3"/>
  <c r="AK3315" i="3"/>
  <c r="AN3315" i="3" s="1"/>
  <c r="BE3314" i="3"/>
  <c r="AK3314" i="3"/>
  <c r="AN3314" i="3" s="1"/>
  <c r="AJ3314" i="3"/>
  <c r="BD3313" i="3"/>
  <c r="BC3313" i="3"/>
  <c r="BB3313" i="3"/>
  <c r="BA3313" i="3"/>
  <c r="AZ3313" i="3"/>
  <c r="AY3313" i="3"/>
  <c r="AX3313" i="3"/>
  <c r="AW3313" i="3"/>
  <c r="AV3313" i="3"/>
  <c r="AU3313" i="3"/>
  <c r="AT3313" i="3"/>
  <c r="AS3313" i="3"/>
  <c r="AR3313" i="3"/>
  <c r="AK3313" i="3"/>
  <c r="AN3313" i="3" s="1"/>
  <c r="BD3312" i="3"/>
  <c r="BC3312" i="3"/>
  <c r="BB3312" i="3"/>
  <c r="BA3312" i="3"/>
  <c r="AZ3312" i="3"/>
  <c r="AY3312" i="3"/>
  <c r="AX3312" i="3"/>
  <c r="AW3312" i="3"/>
  <c r="AV3312" i="3"/>
  <c r="AU3312" i="3"/>
  <c r="AT3312" i="3"/>
  <c r="AS3312" i="3"/>
  <c r="AQ3312" i="3"/>
  <c r="AK3312" i="3"/>
  <c r="AN3312" i="3" s="1"/>
  <c r="BD3311" i="3"/>
  <c r="BC3311" i="3"/>
  <c r="BB3311" i="3"/>
  <c r="BA3311" i="3"/>
  <c r="AZ3311" i="3"/>
  <c r="AY3311" i="3"/>
  <c r="AX3311" i="3"/>
  <c r="AW3311" i="3"/>
  <c r="AV3311" i="3"/>
  <c r="AU3311" i="3"/>
  <c r="AT3311" i="3"/>
  <c r="AS3311" i="3"/>
  <c r="AQ3311" i="3"/>
  <c r="AK3311" i="3"/>
  <c r="AN3311" i="3" s="1"/>
  <c r="BD3310" i="3"/>
  <c r="BC3310" i="3"/>
  <c r="BB3310" i="3"/>
  <c r="BA3310" i="3"/>
  <c r="AZ3310" i="3"/>
  <c r="AY3310" i="3"/>
  <c r="AX3310" i="3"/>
  <c r="AW3310" i="3"/>
  <c r="AV3310" i="3"/>
  <c r="AU3310" i="3"/>
  <c r="AT3310" i="3"/>
  <c r="AS3310" i="3"/>
  <c r="AQ3310" i="3"/>
  <c r="AK3310" i="3"/>
  <c r="AN3310" i="3" s="1"/>
  <c r="BD3309" i="3"/>
  <c r="BC3309" i="3"/>
  <c r="BB3309" i="3"/>
  <c r="BA3309" i="3"/>
  <c r="AZ3309" i="3"/>
  <c r="AY3309" i="3"/>
  <c r="AX3309" i="3"/>
  <c r="AW3309" i="3"/>
  <c r="AV3309" i="3"/>
  <c r="AU3309" i="3"/>
  <c r="AT3309" i="3"/>
  <c r="AS3309" i="3"/>
  <c r="AQ3309" i="3"/>
  <c r="AK3309" i="3"/>
  <c r="AN3309" i="3" s="1"/>
  <c r="BD3308" i="3"/>
  <c r="BC3308" i="3"/>
  <c r="BB3308" i="3"/>
  <c r="BA3308" i="3"/>
  <c r="AZ3308" i="3"/>
  <c r="AY3308" i="3"/>
  <c r="AX3308" i="3"/>
  <c r="AW3308" i="3"/>
  <c r="AV3308" i="3"/>
  <c r="AU3308" i="3"/>
  <c r="AT3308" i="3"/>
  <c r="AS3308" i="3"/>
  <c r="AK3308" i="3"/>
  <c r="AN3308" i="3" s="1"/>
  <c r="BD3307" i="3"/>
  <c r="BC3307" i="3"/>
  <c r="BB3307" i="3"/>
  <c r="BA3307" i="3"/>
  <c r="AZ3307" i="3"/>
  <c r="AY3307" i="3"/>
  <c r="AX3307" i="3"/>
  <c r="AW3307" i="3"/>
  <c r="AV3307" i="3"/>
  <c r="AU3307" i="3"/>
  <c r="AT3307" i="3"/>
  <c r="AS3307" i="3"/>
  <c r="AR3307" i="3"/>
  <c r="AK3307" i="3"/>
  <c r="AN3307" i="3" s="1"/>
  <c r="BE3306" i="3"/>
  <c r="AK3306" i="3"/>
  <c r="AN3306" i="3" s="1"/>
  <c r="AJ3306" i="3"/>
  <c r="BD3305" i="3"/>
  <c r="BC3305" i="3"/>
  <c r="BB3305" i="3"/>
  <c r="BA3305" i="3"/>
  <c r="AZ3305" i="3"/>
  <c r="AY3305" i="3"/>
  <c r="AX3305" i="3"/>
  <c r="AW3305" i="3"/>
  <c r="AV3305" i="3"/>
  <c r="AU3305" i="3"/>
  <c r="AT3305" i="3"/>
  <c r="AS3305" i="3"/>
  <c r="AR3305" i="3"/>
  <c r="AK3305" i="3"/>
  <c r="AN3305" i="3" s="1"/>
  <c r="BD3304" i="3"/>
  <c r="BC3304" i="3"/>
  <c r="BB3304" i="3"/>
  <c r="BA3304" i="3"/>
  <c r="AZ3304" i="3"/>
  <c r="AY3304" i="3"/>
  <c r="AX3304" i="3"/>
  <c r="AW3304" i="3"/>
  <c r="AV3304" i="3"/>
  <c r="AU3304" i="3"/>
  <c r="AT3304" i="3"/>
  <c r="AS3304" i="3"/>
  <c r="AR3304" i="3"/>
  <c r="AK3304" i="3"/>
  <c r="AN3304" i="3" s="1"/>
  <c r="BD3303" i="3"/>
  <c r="BC3303" i="3"/>
  <c r="BB3303" i="3"/>
  <c r="BA3303" i="3"/>
  <c r="AZ3303" i="3"/>
  <c r="AY3303" i="3"/>
  <c r="AX3303" i="3"/>
  <c r="AW3303" i="3"/>
  <c r="AV3303" i="3"/>
  <c r="AU3303" i="3"/>
  <c r="AT3303" i="3"/>
  <c r="AS3303" i="3"/>
  <c r="AR3303" i="3"/>
  <c r="AK3303" i="3"/>
  <c r="AN3303" i="3" s="1"/>
  <c r="BD3302" i="3"/>
  <c r="BC3302" i="3"/>
  <c r="BB3302" i="3"/>
  <c r="BA3302" i="3"/>
  <c r="AZ3302" i="3"/>
  <c r="AY3302" i="3"/>
  <c r="AX3302" i="3"/>
  <c r="AW3302" i="3"/>
  <c r="AV3302" i="3"/>
  <c r="AU3302" i="3"/>
  <c r="AT3302" i="3"/>
  <c r="AS3302" i="3"/>
  <c r="AR3302" i="3"/>
  <c r="AK3302" i="3"/>
  <c r="AN3302" i="3" s="1"/>
  <c r="BD3301" i="3"/>
  <c r="BC3301" i="3"/>
  <c r="BB3301" i="3"/>
  <c r="BA3301" i="3"/>
  <c r="AZ3301" i="3"/>
  <c r="AY3301" i="3"/>
  <c r="AX3301" i="3"/>
  <c r="AW3301" i="3"/>
  <c r="AV3301" i="3"/>
  <c r="AU3301" i="3"/>
  <c r="AT3301" i="3"/>
  <c r="AS3301" i="3"/>
  <c r="AR3301" i="3"/>
  <c r="AK3301" i="3"/>
  <c r="AN3301" i="3" s="1"/>
  <c r="BD3300" i="3"/>
  <c r="BC3300" i="3"/>
  <c r="BB3300" i="3"/>
  <c r="BA3300" i="3"/>
  <c r="AZ3300" i="3"/>
  <c r="AY3300" i="3"/>
  <c r="AX3300" i="3"/>
  <c r="AW3300" i="3"/>
  <c r="AV3300" i="3"/>
  <c r="AU3300" i="3"/>
  <c r="AT3300" i="3"/>
  <c r="AS3300" i="3"/>
  <c r="AR3300" i="3"/>
  <c r="AK3300" i="3"/>
  <c r="AN3300" i="3" s="1"/>
  <c r="BD3299" i="3"/>
  <c r="BC3299" i="3"/>
  <c r="BB3299" i="3"/>
  <c r="BA3299" i="3"/>
  <c r="AZ3299" i="3"/>
  <c r="AY3299" i="3"/>
  <c r="AX3299" i="3"/>
  <c r="AW3299" i="3"/>
  <c r="AV3299" i="3"/>
  <c r="AU3299" i="3"/>
  <c r="AT3299" i="3"/>
  <c r="AS3299" i="3"/>
  <c r="AK3299" i="3"/>
  <c r="AN3299" i="3" s="1"/>
  <c r="BE3298" i="3"/>
  <c r="AK3298" i="3"/>
  <c r="AN3298" i="3" s="1"/>
  <c r="AJ3298" i="3"/>
  <c r="BD3297" i="3"/>
  <c r="BC3297" i="3"/>
  <c r="BB3297" i="3"/>
  <c r="BA3297" i="3"/>
  <c r="AZ3297" i="3"/>
  <c r="AY3297" i="3"/>
  <c r="AX3297" i="3"/>
  <c r="AW3297" i="3"/>
  <c r="AV3297" i="3"/>
  <c r="AU3297" i="3"/>
  <c r="AT3297" i="3"/>
  <c r="AS3297" i="3"/>
  <c r="AQ3297" i="3"/>
  <c r="AK3297" i="3"/>
  <c r="AN3297" i="3" s="1"/>
  <c r="BD3296" i="3"/>
  <c r="BC3296" i="3"/>
  <c r="BB3296" i="3"/>
  <c r="BA3296" i="3"/>
  <c r="AZ3296" i="3"/>
  <c r="AY3296" i="3"/>
  <c r="AX3296" i="3"/>
  <c r="AW3296" i="3"/>
  <c r="AV3296" i="3"/>
  <c r="AU3296" i="3"/>
  <c r="AT3296" i="3"/>
  <c r="AS3296" i="3"/>
  <c r="AQ3296" i="3"/>
  <c r="AK3296" i="3"/>
  <c r="AN3296" i="3" s="1"/>
  <c r="BD3295" i="3"/>
  <c r="BC3295" i="3"/>
  <c r="BB3295" i="3"/>
  <c r="BA3295" i="3"/>
  <c r="AZ3295" i="3"/>
  <c r="AY3295" i="3"/>
  <c r="AX3295" i="3"/>
  <c r="AW3295" i="3"/>
  <c r="AV3295" i="3"/>
  <c r="AU3295" i="3"/>
  <c r="AT3295" i="3"/>
  <c r="AS3295" i="3"/>
  <c r="AQ3295" i="3"/>
  <c r="AK3295" i="3"/>
  <c r="AN3295" i="3" s="1"/>
  <c r="BD3294" i="3"/>
  <c r="BC3294" i="3"/>
  <c r="BB3294" i="3"/>
  <c r="BA3294" i="3"/>
  <c r="AZ3294" i="3"/>
  <c r="AY3294" i="3"/>
  <c r="AX3294" i="3"/>
  <c r="AW3294" i="3"/>
  <c r="AV3294" i="3"/>
  <c r="AU3294" i="3"/>
  <c r="AT3294" i="3"/>
  <c r="AS3294" i="3"/>
  <c r="AQ3294" i="3"/>
  <c r="AK3294" i="3"/>
  <c r="AN3294" i="3" s="1"/>
  <c r="BD3293" i="3"/>
  <c r="BC3293" i="3"/>
  <c r="BB3293" i="3"/>
  <c r="BA3293" i="3"/>
  <c r="AZ3293" i="3"/>
  <c r="AY3293" i="3"/>
  <c r="AX3293" i="3"/>
  <c r="AW3293" i="3"/>
  <c r="AV3293" i="3"/>
  <c r="AU3293" i="3"/>
  <c r="AT3293" i="3"/>
  <c r="AS3293" i="3"/>
  <c r="AR3293" i="3"/>
  <c r="AK3293" i="3"/>
  <c r="AN3293" i="3" s="1"/>
  <c r="BD3292" i="3"/>
  <c r="BC3292" i="3"/>
  <c r="BB3292" i="3"/>
  <c r="BA3292" i="3"/>
  <c r="AZ3292" i="3"/>
  <c r="AY3292" i="3"/>
  <c r="AX3292" i="3"/>
  <c r="AW3292" i="3"/>
  <c r="AV3292" i="3"/>
  <c r="AU3292" i="3"/>
  <c r="AT3292" i="3"/>
  <c r="AS3292" i="3"/>
  <c r="AR3292" i="3"/>
  <c r="AK3292" i="3"/>
  <c r="AN3292" i="3" s="1"/>
  <c r="BD3291" i="3"/>
  <c r="BC3291" i="3"/>
  <c r="BB3291" i="3"/>
  <c r="BA3291" i="3"/>
  <c r="AZ3291" i="3"/>
  <c r="AY3291" i="3"/>
  <c r="AX3291" i="3"/>
  <c r="AW3291" i="3"/>
  <c r="AV3291" i="3"/>
  <c r="AU3291" i="3"/>
  <c r="AT3291" i="3"/>
  <c r="AS3291" i="3"/>
  <c r="AR3291" i="3"/>
  <c r="AK3291" i="3"/>
  <c r="AN3291" i="3" s="1"/>
  <c r="BD3290" i="3"/>
  <c r="BC3290" i="3"/>
  <c r="BB3290" i="3"/>
  <c r="BA3290" i="3"/>
  <c r="AZ3290" i="3"/>
  <c r="AY3290" i="3"/>
  <c r="AX3290" i="3"/>
  <c r="AW3290" i="3"/>
  <c r="AV3290" i="3"/>
  <c r="AU3290" i="3"/>
  <c r="AT3290" i="3"/>
  <c r="AS3290" i="3"/>
  <c r="AR3290" i="3"/>
  <c r="AK3290" i="3"/>
  <c r="AN3290" i="3" s="1"/>
  <c r="BD3289" i="3"/>
  <c r="BC3289" i="3"/>
  <c r="BB3289" i="3"/>
  <c r="BA3289" i="3"/>
  <c r="AZ3289" i="3"/>
  <c r="AY3289" i="3"/>
  <c r="AX3289" i="3"/>
  <c r="AW3289" i="3"/>
  <c r="AV3289" i="3"/>
  <c r="AU3289" i="3"/>
  <c r="AT3289" i="3"/>
  <c r="AS3289" i="3"/>
  <c r="AR3289" i="3"/>
  <c r="AQ3289" i="3"/>
  <c r="AK3289" i="3"/>
  <c r="AN3289" i="3" s="1"/>
  <c r="BD3288" i="3"/>
  <c r="BC3288" i="3"/>
  <c r="BB3288" i="3"/>
  <c r="BA3288" i="3"/>
  <c r="AZ3288" i="3"/>
  <c r="AY3288" i="3"/>
  <c r="AX3288" i="3"/>
  <c r="AW3288" i="3"/>
  <c r="AV3288" i="3"/>
  <c r="AU3288" i="3"/>
  <c r="AT3288" i="3"/>
  <c r="AS3288" i="3"/>
  <c r="AR3288" i="3"/>
  <c r="AK3288" i="3"/>
  <c r="AN3288" i="3" s="1"/>
  <c r="BD3287" i="3"/>
  <c r="BC3287" i="3"/>
  <c r="BB3287" i="3"/>
  <c r="BA3287" i="3"/>
  <c r="AZ3287" i="3"/>
  <c r="AY3287" i="3"/>
  <c r="AX3287" i="3"/>
  <c r="AW3287" i="3"/>
  <c r="AV3287" i="3"/>
  <c r="AU3287" i="3"/>
  <c r="AT3287" i="3"/>
  <c r="AS3287" i="3"/>
  <c r="AK3287" i="3"/>
  <c r="AN3287" i="3" s="1"/>
  <c r="BD3286" i="3"/>
  <c r="BC3286" i="3"/>
  <c r="BB3286" i="3"/>
  <c r="BA3286" i="3"/>
  <c r="AZ3286" i="3"/>
  <c r="AY3286" i="3"/>
  <c r="AX3286" i="3"/>
  <c r="AW3286" i="3"/>
  <c r="AV3286" i="3"/>
  <c r="AU3286" i="3"/>
  <c r="AT3286" i="3"/>
  <c r="AS3286" i="3"/>
  <c r="AK3286" i="3"/>
  <c r="AN3286" i="3" s="1"/>
  <c r="BE3285" i="3"/>
  <c r="AK3285" i="3"/>
  <c r="AN3285" i="3" s="1"/>
  <c r="AJ3285" i="3"/>
  <c r="BD3284" i="3"/>
  <c r="BC3284" i="3"/>
  <c r="BB3284" i="3"/>
  <c r="BA3284" i="3"/>
  <c r="AZ3284" i="3"/>
  <c r="AY3284" i="3"/>
  <c r="AX3284" i="3"/>
  <c r="AW3284" i="3"/>
  <c r="AV3284" i="3"/>
  <c r="AU3284" i="3"/>
  <c r="AT3284" i="3"/>
  <c r="AS3284" i="3"/>
  <c r="AQ3284" i="3"/>
  <c r="AK3284" i="3"/>
  <c r="AN3284" i="3" s="1"/>
  <c r="BD3283" i="3"/>
  <c r="BC3283" i="3"/>
  <c r="BB3283" i="3"/>
  <c r="BA3283" i="3"/>
  <c r="AZ3283" i="3"/>
  <c r="AY3283" i="3"/>
  <c r="AX3283" i="3"/>
  <c r="AW3283" i="3"/>
  <c r="AV3283" i="3"/>
  <c r="AU3283" i="3"/>
  <c r="AT3283" i="3"/>
  <c r="AS3283" i="3"/>
  <c r="AQ3283" i="3"/>
  <c r="AK3283" i="3"/>
  <c r="AN3283" i="3" s="1"/>
  <c r="BD3282" i="3"/>
  <c r="BC3282" i="3"/>
  <c r="BB3282" i="3"/>
  <c r="BA3282" i="3"/>
  <c r="AZ3282" i="3"/>
  <c r="AY3282" i="3"/>
  <c r="AX3282" i="3"/>
  <c r="AW3282" i="3"/>
  <c r="AV3282" i="3"/>
  <c r="AU3282" i="3"/>
  <c r="AT3282" i="3"/>
  <c r="AS3282" i="3"/>
  <c r="AQ3282" i="3"/>
  <c r="AK3282" i="3"/>
  <c r="AN3282" i="3" s="1"/>
  <c r="BD3281" i="3"/>
  <c r="BC3281" i="3"/>
  <c r="BB3281" i="3"/>
  <c r="BA3281" i="3"/>
  <c r="AZ3281" i="3"/>
  <c r="AY3281" i="3"/>
  <c r="AX3281" i="3"/>
  <c r="AW3281" i="3"/>
  <c r="AV3281" i="3"/>
  <c r="AU3281" i="3"/>
  <c r="AT3281" i="3"/>
  <c r="AS3281" i="3"/>
  <c r="AQ3281" i="3"/>
  <c r="AK3281" i="3"/>
  <c r="AN3281" i="3" s="1"/>
  <c r="BD3280" i="3"/>
  <c r="BC3280" i="3"/>
  <c r="BB3280" i="3"/>
  <c r="BA3280" i="3"/>
  <c r="AZ3280" i="3"/>
  <c r="AY3280" i="3"/>
  <c r="AX3280" i="3"/>
  <c r="AW3280" i="3"/>
  <c r="AV3280" i="3"/>
  <c r="AU3280" i="3"/>
  <c r="AT3280" i="3"/>
  <c r="AS3280" i="3"/>
  <c r="AQ3280" i="3"/>
  <c r="AK3280" i="3"/>
  <c r="AN3280" i="3" s="1"/>
  <c r="BD3279" i="3"/>
  <c r="BC3279" i="3"/>
  <c r="BB3279" i="3"/>
  <c r="BA3279" i="3"/>
  <c r="AZ3279" i="3"/>
  <c r="AY3279" i="3"/>
  <c r="AX3279" i="3"/>
  <c r="AW3279" i="3"/>
  <c r="AV3279" i="3"/>
  <c r="AU3279" i="3"/>
  <c r="AT3279" i="3"/>
  <c r="AS3279" i="3"/>
  <c r="AQ3279" i="3"/>
  <c r="AK3279" i="3"/>
  <c r="AN3279" i="3" s="1"/>
  <c r="BD3278" i="3"/>
  <c r="BC3278" i="3"/>
  <c r="BB3278" i="3"/>
  <c r="BA3278" i="3"/>
  <c r="AZ3278" i="3"/>
  <c r="AY3278" i="3"/>
  <c r="AX3278" i="3"/>
  <c r="AW3278" i="3"/>
  <c r="AV3278" i="3"/>
  <c r="AU3278" i="3"/>
  <c r="AT3278" i="3"/>
  <c r="AS3278" i="3"/>
  <c r="AQ3278" i="3"/>
  <c r="AK3278" i="3"/>
  <c r="AN3278" i="3" s="1"/>
  <c r="BD3277" i="3"/>
  <c r="BC3277" i="3"/>
  <c r="BB3277" i="3"/>
  <c r="BA3277" i="3"/>
  <c r="AZ3277" i="3"/>
  <c r="AY3277" i="3"/>
  <c r="AX3277" i="3"/>
  <c r="AW3277" i="3"/>
  <c r="AV3277" i="3"/>
  <c r="AU3277" i="3"/>
  <c r="AT3277" i="3"/>
  <c r="AS3277" i="3"/>
  <c r="AQ3277" i="3"/>
  <c r="AK3277" i="3"/>
  <c r="AN3277" i="3" s="1"/>
  <c r="BD3276" i="3"/>
  <c r="BC3276" i="3"/>
  <c r="BB3276" i="3"/>
  <c r="BA3276" i="3"/>
  <c r="AZ3276" i="3"/>
  <c r="AY3276" i="3"/>
  <c r="AX3276" i="3"/>
  <c r="AW3276" i="3"/>
  <c r="AV3276" i="3"/>
  <c r="AU3276" i="3"/>
  <c r="AT3276" i="3"/>
  <c r="AS3276" i="3"/>
  <c r="AQ3276" i="3"/>
  <c r="AK3276" i="3"/>
  <c r="AN3276" i="3" s="1"/>
  <c r="BD3275" i="3"/>
  <c r="BC3275" i="3"/>
  <c r="BB3275" i="3"/>
  <c r="BA3275" i="3"/>
  <c r="AZ3275" i="3"/>
  <c r="AY3275" i="3"/>
  <c r="AX3275" i="3"/>
  <c r="AW3275" i="3"/>
  <c r="AV3275" i="3"/>
  <c r="AU3275" i="3"/>
  <c r="AT3275" i="3"/>
  <c r="AS3275" i="3"/>
  <c r="AQ3275" i="3"/>
  <c r="AK3275" i="3"/>
  <c r="AN3275" i="3" s="1"/>
  <c r="BD3274" i="3"/>
  <c r="BC3274" i="3"/>
  <c r="BB3274" i="3"/>
  <c r="BA3274" i="3"/>
  <c r="AZ3274" i="3"/>
  <c r="AY3274" i="3"/>
  <c r="AX3274" i="3"/>
  <c r="AW3274" i="3"/>
  <c r="AV3274" i="3"/>
  <c r="AU3274" i="3"/>
  <c r="AT3274" i="3"/>
  <c r="AS3274" i="3"/>
  <c r="AQ3274" i="3"/>
  <c r="AK3274" i="3"/>
  <c r="AN3274" i="3" s="1"/>
  <c r="BD3273" i="3"/>
  <c r="BC3273" i="3"/>
  <c r="BB3273" i="3"/>
  <c r="BA3273" i="3"/>
  <c r="AZ3273" i="3"/>
  <c r="AY3273" i="3"/>
  <c r="AX3273" i="3"/>
  <c r="AW3273" i="3"/>
  <c r="AV3273" i="3"/>
  <c r="AU3273" i="3"/>
  <c r="AT3273" i="3"/>
  <c r="AS3273" i="3"/>
  <c r="AQ3273" i="3"/>
  <c r="AK3273" i="3"/>
  <c r="AN3273" i="3" s="1"/>
  <c r="BD3272" i="3"/>
  <c r="BC3272" i="3"/>
  <c r="BB3272" i="3"/>
  <c r="BA3272" i="3"/>
  <c r="AZ3272" i="3"/>
  <c r="AY3272" i="3"/>
  <c r="AX3272" i="3"/>
  <c r="AW3272" i="3"/>
  <c r="AV3272" i="3"/>
  <c r="AU3272" i="3"/>
  <c r="AT3272" i="3"/>
  <c r="AS3272" i="3"/>
  <c r="AQ3272" i="3"/>
  <c r="AK3272" i="3"/>
  <c r="AN3272" i="3" s="1"/>
  <c r="BD3271" i="3"/>
  <c r="BC3271" i="3"/>
  <c r="BB3271" i="3"/>
  <c r="BA3271" i="3"/>
  <c r="AZ3271" i="3"/>
  <c r="AY3271" i="3"/>
  <c r="AX3271" i="3"/>
  <c r="AW3271" i="3"/>
  <c r="AV3271" i="3"/>
  <c r="AU3271" i="3"/>
  <c r="AT3271" i="3"/>
  <c r="AS3271" i="3"/>
  <c r="AQ3271" i="3"/>
  <c r="AK3271" i="3"/>
  <c r="AN3271" i="3" s="1"/>
  <c r="BD3270" i="3"/>
  <c r="BC3270" i="3"/>
  <c r="BB3270" i="3"/>
  <c r="BA3270" i="3"/>
  <c r="AZ3270" i="3"/>
  <c r="AY3270" i="3"/>
  <c r="AX3270" i="3"/>
  <c r="AW3270" i="3"/>
  <c r="AV3270" i="3"/>
  <c r="AU3270" i="3"/>
  <c r="AT3270" i="3"/>
  <c r="AS3270" i="3"/>
  <c r="AQ3270" i="3"/>
  <c r="AK3270" i="3"/>
  <c r="AN3270" i="3" s="1"/>
  <c r="BD3269" i="3"/>
  <c r="BC3269" i="3"/>
  <c r="BB3269" i="3"/>
  <c r="BA3269" i="3"/>
  <c r="AZ3269" i="3"/>
  <c r="AY3269" i="3"/>
  <c r="AX3269" i="3"/>
  <c r="AW3269" i="3"/>
  <c r="AV3269" i="3"/>
  <c r="AU3269" i="3"/>
  <c r="AT3269" i="3"/>
  <c r="AS3269" i="3"/>
  <c r="AR3269" i="3"/>
  <c r="AK3269" i="3"/>
  <c r="AN3269" i="3" s="1"/>
  <c r="BD3268" i="3"/>
  <c r="BC3268" i="3"/>
  <c r="BB3268" i="3"/>
  <c r="BA3268" i="3"/>
  <c r="AZ3268" i="3"/>
  <c r="AY3268" i="3"/>
  <c r="AX3268" i="3"/>
  <c r="AW3268" i="3"/>
  <c r="AV3268" i="3"/>
  <c r="AU3268" i="3"/>
  <c r="AT3268" i="3"/>
  <c r="AS3268" i="3"/>
  <c r="AR3268" i="3"/>
  <c r="AK3268" i="3"/>
  <c r="AN3268" i="3" s="1"/>
  <c r="BD3267" i="3"/>
  <c r="BC3267" i="3"/>
  <c r="BB3267" i="3"/>
  <c r="BA3267" i="3"/>
  <c r="AZ3267" i="3"/>
  <c r="AY3267" i="3"/>
  <c r="AX3267" i="3"/>
  <c r="AW3267" i="3"/>
  <c r="AV3267" i="3"/>
  <c r="AU3267" i="3"/>
  <c r="AT3267" i="3"/>
  <c r="AS3267" i="3"/>
  <c r="AK3267" i="3"/>
  <c r="AN3267" i="3" s="1"/>
  <c r="BD3266" i="3"/>
  <c r="BC3266" i="3"/>
  <c r="BB3266" i="3"/>
  <c r="BA3266" i="3"/>
  <c r="AZ3266" i="3"/>
  <c r="AY3266" i="3"/>
  <c r="AX3266" i="3"/>
  <c r="AW3266" i="3"/>
  <c r="AV3266" i="3"/>
  <c r="AU3266" i="3"/>
  <c r="AT3266" i="3"/>
  <c r="AS3266" i="3"/>
  <c r="AK3266" i="3"/>
  <c r="AN3266" i="3" s="1"/>
  <c r="BE3265" i="3"/>
  <c r="AK3265" i="3"/>
  <c r="AN3265" i="3" s="1"/>
  <c r="AJ3265" i="3"/>
  <c r="BD3264" i="3"/>
  <c r="BC3264" i="3"/>
  <c r="BB3264" i="3"/>
  <c r="BA3264" i="3"/>
  <c r="AZ3264" i="3"/>
  <c r="AY3264" i="3"/>
  <c r="AX3264" i="3"/>
  <c r="AW3264" i="3"/>
  <c r="AV3264" i="3"/>
  <c r="AU3264" i="3"/>
  <c r="AT3264" i="3"/>
  <c r="AS3264" i="3"/>
  <c r="AQ3264" i="3"/>
  <c r="AK3264" i="3"/>
  <c r="AN3264" i="3" s="1"/>
  <c r="BD3263" i="3"/>
  <c r="BC3263" i="3"/>
  <c r="BB3263" i="3"/>
  <c r="BA3263" i="3"/>
  <c r="AZ3263" i="3"/>
  <c r="AY3263" i="3"/>
  <c r="AX3263" i="3"/>
  <c r="AW3263" i="3"/>
  <c r="AV3263" i="3"/>
  <c r="AU3263" i="3"/>
  <c r="AT3263" i="3"/>
  <c r="AS3263" i="3"/>
  <c r="AQ3263" i="3"/>
  <c r="AK3263" i="3"/>
  <c r="AN3263" i="3" s="1"/>
  <c r="BD3262" i="3"/>
  <c r="BC3262" i="3"/>
  <c r="BB3262" i="3"/>
  <c r="BA3262" i="3"/>
  <c r="AZ3262" i="3"/>
  <c r="AY3262" i="3"/>
  <c r="AX3262" i="3"/>
  <c r="AW3262" i="3"/>
  <c r="AV3262" i="3"/>
  <c r="AU3262" i="3"/>
  <c r="AT3262" i="3"/>
  <c r="AS3262" i="3"/>
  <c r="AQ3262" i="3"/>
  <c r="AK3262" i="3"/>
  <c r="AN3262" i="3" s="1"/>
  <c r="BD3261" i="3"/>
  <c r="BC3261" i="3"/>
  <c r="BB3261" i="3"/>
  <c r="BA3261" i="3"/>
  <c r="AZ3261" i="3"/>
  <c r="AY3261" i="3"/>
  <c r="AX3261" i="3"/>
  <c r="AW3261" i="3"/>
  <c r="AV3261" i="3"/>
  <c r="AU3261" i="3"/>
  <c r="AT3261" i="3"/>
  <c r="AS3261" i="3"/>
  <c r="AQ3261" i="3"/>
  <c r="AK3261" i="3"/>
  <c r="AN3261" i="3" s="1"/>
  <c r="BD3260" i="3"/>
  <c r="BC3260" i="3"/>
  <c r="BB3260" i="3"/>
  <c r="BA3260" i="3"/>
  <c r="AZ3260" i="3"/>
  <c r="AY3260" i="3"/>
  <c r="AX3260" i="3"/>
  <c r="AW3260" i="3"/>
  <c r="AV3260" i="3"/>
  <c r="AU3260" i="3"/>
  <c r="AT3260" i="3"/>
  <c r="AS3260" i="3"/>
  <c r="AQ3260" i="3"/>
  <c r="AK3260" i="3"/>
  <c r="AN3260" i="3" s="1"/>
  <c r="BD3259" i="3"/>
  <c r="BC3259" i="3"/>
  <c r="BB3259" i="3"/>
  <c r="BA3259" i="3"/>
  <c r="AZ3259" i="3"/>
  <c r="AY3259" i="3"/>
  <c r="AX3259" i="3"/>
  <c r="AW3259" i="3"/>
  <c r="AV3259" i="3"/>
  <c r="AU3259" i="3"/>
  <c r="AT3259" i="3"/>
  <c r="AS3259" i="3"/>
  <c r="AQ3259" i="3"/>
  <c r="AK3259" i="3"/>
  <c r="AN3259" i="3" s="1"/>
  <c r="BD3258" i="3"/>
  <c r="BC3258" i="3"/>
  <c r="BB3258" i="3"/>
  <c r="BA3258" i="3"/>
  <c r="AZ3258" i="3"/>
  <c r="AY3258" i="3"/>
  <c r="AX3258" i="3"/>
  <c r="AW3258" i="3"/>
  <c r="AV3258" i="3"/>
  <c r="AU3258" i="3"/>
  <c r="AT3258" i="3"/>
  <c r="AS3258" i="3"/>
  <c r="AQ3258" i="3"/>
  <c r="AK3258" i="3"/>
  <c r="AN3258" i="3" s="1"/>
  <c r="BD3257" i="3"/>
  <c r="BC3257" i="3"/>
  <c r="BB3257" i="3"/>
  <c r="BA3257" i="3"/>
  <c r="AZ3257" i="3"/>
  <c r="AY3257" i="3"/>
  <c r="AX3257" i="3"/>
  <c r="AW3257" i="3"/>
  <c r="AV3257" i="3"/>
  <c r="AU3257" i="3"/>
  <c r="AT3257" i="3"/>
  <c r="AS3257" i="3"/>
  <c r="AQ3257" i="3"/>
  <c r="AK3257" i="3"/>
  <c r="AN3257" i="3" s="1"/>
  <c r="BD3256" i="3"/>
  <c r="BC3256" i="3"/>
  <c r="BB3256" i="3"/>
  <c r="BA3256" i="3"/>
  <c r="AZ3256" i="3"/>
  <c r="AY3256" i="3"/>
  <c r="AX3256" i="3"/>
  <c r="AW3256" i="3"/>
  <c r="AV3256" i="3"/>
  <c r="AU3256" i="3"/>
  <c r="AT3256" i="3"/>
  <c r="AS3256" i="3"/>
  <c r="AQ3256" i="3"/>
  <c r="AK3256" i="3"/>
  <c r="AN3256" i="3" s="1"/>
  <c r="BD3255" i="3"/>
  <c r="BC3255" i="3"/>
  <c r="BB3255" i="3"/>
  <c r="BA3255" i="3"/>
  <c r="AZ3255" i="3"/>
  <c r="AY3255" i="3"/>
  <c r="AX3255" i="3"/>
  <c r="AW3255" i="3"/>
  <c r="AV3255" i="3"/>
  <c r="AU3255" i="3"/>
  <c r="AT3255" i="3"/>
  <c r="AS3255" i="3"/>
  <c r="AK3255" i="3"/>
  <c r="AN3255" i="3" s="1"/>
  <c r="BD3254" i="3"/>
  <c r="BC3254" i="3"/>
  <c r="BB3254" i="3"/>
  <c r="BA3254" i="3"/>
  <c r="AZ3254" i="3"/>
  <c r="AY3254" i="3"/>
  <c r="AX3254" i="3"/>
  <c r="AW3254" i="3"/>
  <c r="AV3254" i="3"/>
  <c r="AU3254" i="3"/>
  <c r="AT3254" i="3"/>
  <c r="AS3254" i="3"/>
  <c r="AR3254" i="3"/>
  <c r="AK3254" i="3"/>
  <c r="AN3254" i="3" s="1"/>
  <c r="BE3253" i="3"/>
  <c r="AK3253" i="3"/>
  <c r="AN3253" i="3" s="1"/>
  <c r="AJ3253" i="3"/>
  <c r="BD3252" i="3"/>
  <c r="BC3252" i="3"/>
  <c r="BB3252" i="3"/>
  <c r="BA3252" i="3"/>
  <c r="AZ3252" i="3"/>
  <c r="AY3252" i="3"/>
  <c r="AX3252" i="3"/>
  <c r="AW3252" i="3"/>
  <c r="AV3252" i="3"/>
  <c r="AU3252" i="3"/>
  <c r="AT3252" i="3"/>
  <c r="AS3252" i="3"/>
  <c r="AQ3252" i="3"/>
  <c r="AK3252" i="3"/>
  <c r="AN3252" i="3" s="1"/>
  <c r="BD3251" i="3"/>
  <c r="BC3251" i="3"/>
  <c r="BB3251" i="3"/>
  <c r="BA3251" i="3"/>
  <c r="AZ3251" i="3"/>
  <c r="AY3251" i="3"/>
  <c r="AX3251" i="3"/>
  <c r="AW3251" i="3"/>
  <c r="AV3251" i="3"/>
  <c r="AU3251" i="3"/>
  <c r="AT3251" i="3"/>
  <c r="AS3251" i="3"/>
  <c r="AR3251" i="3"/>
  <c r="AK3251" i="3"/>
  <c r="AN3251" i="3" s="1"/>
  <c r="BD3250" i="3"/>
  <c r="BC3250" i="3"/>
  <c r="BB3250" i="3"/>
  <c r="BA3250" i="3"/>
  <c r="AZ3250" i="3"/>
  <c r="AY3250" i="3"/>
  <c r="AX3250" i="3"/>
  <c r="AW3250" i="3"/>
  <c r="AV3250" i="3"/>
  <c r="AU3250" i="3"/>
  <c r="AT3250" i="3"/>
  <c r="AS3250" i="3"/>
  <c r="AR3250" i="3"/>
  <c r="AK3250" i="3"/>
  <c r="AN3250" i="3" s="1"/>
  <c r="BD3249" i="3"/>
  <c r="BC3249" i="3"/>
  <c r="BB3249" i="3"/>
  <c r="BA3249" i="3"/>
  <c r="AZ3249" i="3"/>
  <c r="AY3249" i="3"/>
  <c r="AX3249" i="3"/>
  <c r="AW3249" i="3"/>
  <c r="AV3249" i="3"/>
  <c r="AU3249" i="3"/>
  <c r="AT3249" i="3"/>
  <c r="AS3249" i="3"/>
  <c r="AR3249" i="3"/>
  <c r="AK3249" i="3"/>
  <c r="AN3249" i="3" s="1"/>
  <c r="BD3248" i="3"/>
  <c r="BC3248" i="3"/>
  <c r="BB3248" i="3"/>
  <c r="BA3248" i="3"/>
  <c r="AZ3248" i="3"/>
  <c r="AY3248" i="3"/>
  <c r="AX3248" i="3"/>
  <c r="AW3248" i="3"/>
  <c r="AV3248" i="3"/>
  <c r="AU3248" i="3"/>
  <c r="AT3248" i="3"/>
  <c r="AS3248" i="3"/>
  <c r="AR3248" i="3"/>
  <c r="AK3248" i="3"/>
  <c r="AN3248" i="3" s="1"/>
  <c r="BD3247" i="3"/>
  <c r="BC3247" i="3"/>
  <c r="BB3247" i="3"/>
  <c r="BA3247" i="3"/>
  <c r="AZ3247" i="3"/>
  <c r="AY3247" i="3"/>
  <c r="AX3247" i="3"/>
  <c r="AW3247" i="3"/>
  <c r="AV3247" i="3"/>
  <c r="AU3247" i="3"/>
  <c r="AT3247" i="3"/>
  <c r="AS3247" i="3"/>
  <c r="AR3247" i="3"/>
  <c r="AK3247" i="3"/>
  <c r="AN3247" i="3" s="1"/>
  <c r="BD3246" i="3"/>
  <c r="BC3246" i="3"/>
  <c r="BB3246" i="3"/>
  <c r="BA3246" i="3"/>
  <c r="AZ3246" i="3"/>
  <c r="AY3246" i="3"/>
  <c r="AX3246" i="3"/>
  <c r="AW3246" i="3"/>
  <c r="AV3246" i="3"/>
  <c r="AU3246" i="3"/>
  <c r="AT3246" i="3"/>
  <c r="AS3246" i="3"/>
  <c r="AR3246" i="3"/>
  <c r="AK3246" i="3"/>
  <c r="AN3246" i="3" s="1"/>
  <c r="BD3245" i="3"/>
  <c r="BC3245" i="3"/>
  <c r="BB3245" i="3"/>
  <c r="BA3245" i="3"/>
  <c r="AZ3245" i="3"/>
  <c r="AY3245" i="3"/>
  <c r="AX3245" i="3"/>
  <c r="AW3245" i="3"/>
  <c r="AV3245" i="3"/>
  <c r="AU3245" i="3"/>
  <c r="AT3245" i="3"/>
  <c r="AS3245" i="3"/>
  <c r="AR3245" i="3"/>
  <c r="AK3245" i="3"/>
  <c r="AN3245" i="3" s="1"/>
  <c r="BD3244" i="3"/>
  <c r="BC3244" i="3"/>
  <c r="BB3244" i="3"/>
  <c r="BA3244" i="3"/>
  <c r="AZ3244" i="3"/>
  <c r="AY3244" i="3"/>
  <c r="AX3244" i="3"/>
  <c r="AW3244" i="3"/>
  <c r="AV3244" i="3"/>
  <c r="AU3244" i="3"/>
  <c r="AT3244" i="3"/>
  <c r="AS3244" i="3"/>
  <c r="AR3244" i="3"/>
  <c r="AK3244" i="3"/>
  <c r="AN3244" i="3" s="1"/>
  <c r="BD3243" i="3"/>
  <c r="BC3243" i="3"/>
  <c r="BB3243" i="3"/>
  <c r="BA3243" i="3"/>
  <c r="AZ3243" i="3"/>
  <c r="AY3243" i="3"/>
  <c r="AX3243" i="3"/>
  <c r="AW3243" i="3"/>
  <c r="AV3243" i="3"/>
  <c r="AU3243" i="3"/>
  <c r="AT3243" i="3"/>
  <c r="AS3243" i="3"/>
  <c r="AR3243" i="3"/>
  <c r="AK3243" i="3"/>
  <c r="AN3243" i="3" s="1"/>
  <c r="BD3242" i="3"/>
  <c r="BC3242" i="3"/>
  <c r="BB3242" i="3"/>
  <c r="BA3242" i="3"/>
  <c r="AZ3242" i="3"/>
  <c r="AY3242" i="3"/>
  <c r="AX3242" i="3"/>
  <c r="AW3242" i="3"/>
  <c r="AV3242" i="3"/>
  <c r="AU3242" i="3"/>
  <c r="AT3242" i="3"/>
  <c r="AS3242" i="3"/>
  <c r="AR3242" i="3"/>
  <c r="AK3242" i="3"/>
  <c r="AN3242" i="3" s="1"/>
  <c r="BD3241" i="3"/>
  <c r="BC3241" i="3"/>
  <c r="BB3241" i="3"/>
  <c r="BA3241" i="3"/>
  <c r="AZ3241" i="3"/>
  <c r="AY3241" i="3"/>
  <c r="AX3241" i="3"/>
  <c r="AW3241" i="3"/>
  <c r="AV3241" i="3"/>
  <c r="AU3241" i="3"/>
  <c r="AT3241" i="3"/>
  <c r="AS3241" i="3"/>
  <c r="AR3241" i="3"/>
  <c r="AK3241" i="3"/>
  <c r="AN3241" i="3" s="1"/>
  <c r="BD3240" i="3"/>
  <c r="BC3240" i="3"/>
  <c r="BB3240" i="3"/>
  <c r="BA3240" i="3"/>
  <c r="AZ3240" i="3"/>
  <c r="AY3240" i="3"/>
  <c r="AX3240" i="3"/>
  <c r="AW3240" i="3"/>
  <c r="AV3240" i="3"/>
  <c r="AU3240" i="3"/>
  <c r="AT3240" i="3"/>
  <c r="AS3240" i="3"/>
  <c r="AR3240" i="3"/>
  <c r="AK3240" i="3"/>
  <c r="AN3240" i="3" s="1"/>
  <c r="BD3239" i="3"/>
  <c r="BC3239" i="3"/>
  <c r="BB3239" i="3"/>
  <c r="BA3239" i="3"/>
  <c r="AZ3239" i="3"/>
  <c r="AY3239" i="3"/>
  <c r="AX3239" i="3"/>
  <c r="AW3239" i="3"/>
  <c r="AV3239" i="3"/>
  <c r="AU3239" i="3"/>
  <c r="AT3239" i="3"/>
  <c r="AS3239" i="3"/>
  <c r="AR3239" i="3"/>
  <c r="AK3239" i="3"/>
  <c r="AN3239" i="3" s="1"/>
  <c r="BD3238" i="3"/>
  <c r="BC3238" i="3"/>
  <c r="BB3238" i="3"/>
  <c r="BA3238" i="3"/>
  <c r="AZ3238" i="3"/>
  <c r="AY3238" i="3"/>
  <c r="AX3238" i="3"/>
  <c r="AW3238" i="3"/>
  <c r="AV3238" i="3"/>
  <c r="AU3238" i="3"/>
  <c r="AT3238" i="3"/>
  <c r="AS3238" i="3"/>
  <c r="AR3238" i="3"/>
  <c r="AK3238" i="3"/>
  <c r="AN3238" i="3" s="1"/>
  <c r="BD3237" i="3"/>
  <c r="BC3237" i="3"/>
  <c r="BB3237" i="3"/>
  <c r="BA3237" i="3"/>
  <c r="AZ3237" i="3"/>
  <c r="AY3237" i="3"/>
  <c r="AX3237" i="3"/>
  <c r="AW3237" i="3"/>
  <c r="AV3237" i="3"/>
  <c r="AU3237" i="3"/>
  <c r="AT3237" i="3"/>
  <c r="AS3237" i="3"/>
  <c r="AR3237" i="3"/>
  <c r="AK3237" i="3"/>
  <c r="AN3237" i="3" s="1"/>
  <c r="BD3236" i="3"/>
  <c r="BC3236" i="3"/>
  <c r="BB3236" i="3"/>
  <c r="BA3236" i="3"/>
  <c r="AZ3236" i="3"/>
  <c r="AY3236" i="3"/>
  <c r="AX3236" i="3"/>
  <c r="AW3236" i="3"/>
  <c r="AV3236" i="3"/>
  <c r="AU3236" i="3"/>
  <c r="AT3236" i="3"/>
  <c r="AS3236" i="3"/>
  <c r="AR3236" i="3"/>
  <c r="AK3236" i="3"/>
  <c r="AN3236" i="3" s="1"/>
  <c r="BD3235" i="3"/>
  <c r="BC3235" i="3"/>
  <c r="BB3235" i="3"/>
  <c r="BA3235" i="3"/>
  <c r="AZ3235" i="3"/>
  <c r="AY3235" i="3"/>
  <c r="AX3235" i="3"/>
  <c r="AW3235" i="3"/>
  <c r="AV3235" i="3"/>
  <c r="AU3235" i="3"/>
  <c r="AT3235" i="3"/>
  <c r="AS3235" i="3"/>
  <c r="AR3235" i="3"/>
  <c r="AK3235" i="3"/>
  <c r="AN3235" i="3" s="1"/>
  <c r="BD3234" i="3"/>
  <c r="BC3234" i="3"/>
  <c r="BB3234" i="3"/>
  <c r="BA3234" i="3"/>
  <c r="AZ3234" i="3"/>
  <c r="AY3234" i="3"/>
  <c r="AX3234" i="3"/>
  <c r="AW3234" i="3"/>
  <c r="AV3234" i="3"/>
  <c r="AU3234" i="3"/>
  <c r="AT3234" i="3"/>
  <c r="AS3234" i="3"/>
  <c r="AR3234" i="3"/>
  <c r="AK3234" i="3"/>
  <c r="AN3234" i="3" s="1"/>
  <c r="BD3233" i="3"/>
  <c r="BC3233" i="3"/>
  <c r="BB3233" i="3"/>
  <c r="BA3233" i="3"/>
  <c r="AZ3233" i="3"/>
  <c r="AY3233" i="3"/>
  <c r="AX3233" i="3"/>
  <c r="AW3233" i="3"/>
  <c r="AV3233" i="3"/>
  <c r="AU3233" i="3"/>
  <c r="AT3233" i="3"/>
  <c r="AS3233" i="3"/>
  <c r="AR3233" i="3"/>
  <c r="AK3233" i="3"/>
  <c r="AN3233" i="3" s="1"/>
  <c r="BD3232" i="3"/>
  <c r="BC3232" i="3"/>
  <c r="BB3232" i="3"/>
  <c r="BA3232" i="3"/>
  <c r="AZ3232" i="3"/>
  <c r="AY3232" i="3"/>
  <c r="AX3232" i="3"/>
  <c r="AW3232" i="3"/>
  <c r="AV3232" i="3"/>
  <c r="AU3232" i="3"/>
  <c r="AT3232" i="3"/>
  <c r="AS3232" i="3"/>
  <c r="AR3232" i="3"/>
  <c r="AK3232" i="3"/>
  <c r="AN3232" i="3" s="1"/>
  <c r="BD3231" i="3"/>
  <c r="BC3231" i="3"/>
  <c r="BB3231" i="3"/>
  <c r="BA3231" i="3"/>
  <c r="AZ3231" i="3"/>
  <c r="AY3231" i="3"/>
  <c r="AX3231" i="3"/>
  <c r="AW3231" i="3"/>
  <c r="AV3231" i="3"/>
  <c r="AU3231" i="3"/>
  <c r="AT3231" i="3"/>
  <c r="AS3231" i="3"/>
  <c r="AR3231" i="3"/>
  <c r="AK3231" i="3"/>
  <c r="AN3231" i="3" s="1"/>
  <c r="BE3230" i="3"/>
  <c r="AK3230" i="3"/>
  <c r="AN3230" i="3" s="1"/>
  <c r="AJ3230" i="3"/>
  <c r="BD3229" i="3"/>
  <c r="BC3229" i="3"/>
  <c r="BB3229" i="3"/>
  <c r="BA3229" i="3"/>
  <c r="AZ3229" i="3"/>
  <c r="AY3229" i="3"/>
  <c r="AX3229" i="3"/>
  <c r="AW3229" i="3"/>
  <c r="AV3229" i="3"/>
  <c r="AU3229" i="3"/>
  <c r="AT3229" i="3"/>
  <c r="AS3229" i="3"/>
  <c r="AR3229" i="3"/>
  <c r="AK3229" i="3"/>
  <c r="AN3229" i="3" s="1"/>
  <c r="BD3228" i="3"/>
  <c r="BC3228" i="3"/>
  <c r="BB3228" i="3"/>
  <c r="BA3228" i="3"/>
  <c r="AZ3228" i="3"/>
  <c r="AY3228" i="3"/>
  <c r="AX3228" i="3"/>
  <c r="AW3228" i="3"/>
  <c r="AV3228" i="3"/>
  <c r="AU3228" i="3"/>
  <c r="AT3228" i="3"/>
  <c r="AS3228" i="3"/>
  <c r="AR3228" i="3"/>
  <c r="AK3228" i="3"/>
  <c r="AN3228" i="3" s="1"/>
  <c r="BD3227" i="3"/>
  <c r="BC3227" i="3"/>
  <c r="BB3227" i="3"/>
  <c r="BA3227" i="3"/>
  <c r="AZ3227" i="3"/>
  <c r="AY3227" i="3"/>
  <c r="AX3227" i="3"/>
  <c r="AW3227" i="3"/>
  <c r="AV3227" i="3"/>
  <c r="AU3227" i="3"/>
  <c r="AT3227" i="3"/>
  <c r="AS3227" i="3"/>
  <c r="AR3227" i="3"/>
  <c r="AK3227" i="3"/>
  <c r="AN3227" i="3" s="1"/>
  <c r="BD3226" i="3"/>
  <c r="BC3226" i="3"/>
  <c r="BB3226" i="3"/>
  <c r="BA3226" i="3"/>
  <c r="AZ3226" i="3"/>
  <c r="AY3226" i="3"/>
  <c r="AX3226" i="3"/>
  <c r="AW3226" i="3"/>
  <c r="AV3226" i="3"/>
  <c r="AU3226" i="3"/>
  <c r="AT3226" i="3"/>
  <c r="AS3226" i="3"/>
  <c r="AR3226" i="3"/>
  <c r="AK3226" i="3"/>
  <c r="AN3226" i="3" s="1"/>
  <c r="BD3225" i="3"/>
  <c r="BC3225" i="3"/>
  <c r="BB3225" i="3"/>
  <c r="BA3225" i="3"/>
  <c r="AZ3225" i="3"/>
  <c r="AY3225" i="3"/>
  <c r="AX3225" i="3"/>
  <c r="AW3225" i="3"/>
  <c r="AV3225" i="3"/>
  <c r="AU3225" i="3"/>
  <c r="AT3225" i="3"/>
  <c r="AS3225" i="3"/>
  <c r="AR3225" i="3"/>
  <c r="AK3225" i="3"/>
  <c r="AN3225" i="3" s="1"/>
  <c r="BD3224" i="3"/>
  <c r="BC3224" i="3"/>
  <c r="BB3224" i="3"/>
  <c r="BA3224" i="3"/>
  <c r="AZ3224" i="3"/>
  <c r="AY3224" i="3"/>
  <c r="AX3224" i="3"/>
  <c r="AW3224" i="3"/>
  <c r="AV3224" i="3"/>
  <c r="AU3224" i="3"/>
  <c r="AT3224" i="3"/>
  <c r="AS3224" i="3"/>
  <c r="AR3224" i="3"/>
  <c r="AK3224" i="3"/>
  <c r="AN3224" i="3" s="1"/>
  <c r="BE3223" i="3"/>
  <c r="AK3223" i="3"/>
  <c r="AN3223" i="3" s="1"/>
  <c r="AJ3223" i="3"/>
  <c r="BE3222" i="3"/>
  <c r="AK3222" i="3"/>
  <c r="AN3222" i="3" s="1"/>
  <c r="AJ3222" i="3"/>
  <c r="BD3221" i="3"/>
  <c r="BC3221" i="3"/>
  <c r="BB3221" i="3"/>
  <c r="BA3221" i="3"/>
  <c r="AZ3221" i="3"/>
  <c r="AY3221" i="3"/>
  <c r="AX3221" i="3"/>
  <c r="AW3221" i="3"/>
  <c r="AV3221" i="3"/>
  <c r="AU3221" i="3"/>
  <c r="AT3221" i="3"/>
  <c r="AS3221" i="3"/>
  <c r="AR3221" i="3"/>
  <c r="AK3221" i="3"/>
  <c r="AN3221" i="3" s="1"/>
  <c r="BD3220" i="3"/>
  <c r="BC3220" i="3"/>
  <c r="BB3220" i="3"/>
  <c r="BA3220" i="3"/>
  <c r="AZ3220" i="3"/>
  <c r="AY3220" i="3"/>
  <c r="AX3220" i="3"/>
  <c r="AW3220" i="3"/>
  <c r="AV3220" i="3"/>
  <c r="AU3220" i="3"/>
  <c r="AT3220" i="3"/>
  <c r="AS3220" i="3"/>
  <c r="AR3220" i="3"/>
  <c r="AK3220" i="3"/>
  <c r="AN3220" i="3" s="1"/>
  <c r="BD3219" i="3"/>
  <c r="BC3219" i="3"/>
  <c r="BB3219" i="3"/>
  <c r="BA3219" i="3"/>
  <c r="AZ3219" i="3"/>
  <c r="AY3219" i="3"/>
  <c r="AX3219" i="3"/>
  <c r="AW3219" i="3"/>
  <c r="AV3219" i="3"/>
  <c r="AU3219" i="3"/>
  <c r="AT3219" i="3"/>
  <c r="AS3219" i="3"/>
  <c r="AR3219" i="3"/>
  <c r="AK3219" i="3"/>
  <c r="AN3219" i="3" s="1"/>
  <c r="BD3218" i="3"/>
  <c r="BC3218" i="3"/>
  <c r="BB3218" i="3"/>
  <c r="BA3218" i="3"/>
  <c r="AZ3218" i="3"/>
  <c r="AY3218" i="3"/>
  <c r="AX3218" i="3"/>
  <c r="AW3218" i="3"/>
  <c r="AV3218" i="3"/>
  <c r="AU3218" i="3"/>
  <c r="AT3218" i="3"/>
  <c r="AS3218" i="3"/>
  <c r="AR3218" i="3"/>
  <c r="AK3218" i="3"/>
  <c r="AN3218" i="3" s="1"/>
  <c r="BD3217" i="3"/>
  <c r="BC3217" i="3"/>
  <c r="BB3217" i="3"/>
  <c r="BA3217" i="3"/>
  <c r="AZ3217" i="3"/>
  <c r="AY3217" i="3"/>
  <c r="AX3217" i="3"/>
  <c r="AW3217" i="3"/>
  <c r="AV3217" i="3"/>
  <c r="AU3217" i="3"/>
  <c r="AT3217" i="3"/>
  <c r="AS3217" i="3"/>
  <c r="AR3217" i="3"/>
  <c r="AK3217" i="3"/>
  <c r="AN3217" i="3" s="1"/>
  <c r="BD3216" i="3"/>
  <c r="BC3216" i="3"/>
  <c r="BB3216" i="3"/>
  <c r="BA3216" i="3"/>
  <c r="AZ3216" i="3"/>
  <c r="AY3216" i="3"/>
  <c r="AX3216" i="3"/>
  <c r="AW3216" i="3"/>
  <c r="AV3216" i="3"/>
  <c r="AU3216" i="3"/>
  <c r="AT3216" i="3"/>
  <c r="AS3216" i="3"/>
  <c r="AR3216" i="3"/>
  <c r="AK3216" i="3"/>
  <c r="AN3216" i="3" s="1"/>
  <c r="BE3215" i="3"/>
  <c r="AK3215" i="3"/>
  <c r="AN3215" i="3" s="1"/>
  <c r="AJ3215" i="3"/>
  <c r="BD3214" i="3"/>
  <c r="BC3214" i="3"/>
  <c r="BB3214" i="3"/>
  <c r="BA3214" i="3"/>
  <c r="AZ3214" i="3"/>
  <c r="AY3214" i="3"/>
  <c r="AX3214" i="3"/>
  <c r="AW3214" i="3"/>
  <c r="AV3214" i="3"/>
  <c r="AU3214" i="3"/>
  <c r="AT3214" i="3"/>
  <c r="AS3214" i="3"/>
  <c r="AR3214" i="3"/>
  <c r="AK3214" i="3"/>
  <c r="AN3214" i="3" s="1"/>
  <c r="BD3213" i="3"/>
  <c r="BC3213" i="3"/>
  <c r="BB3213" i="3"/>
  <c r="BA3213" i="3"/>
  <c r="AZ3213" i="3"/>
  <c r="AY3213" i="3"/>
  <c r="AX3213" i="3"/>
  <c r="AW3213" i="3"/>
  <c r="AV3213" i="3"/>
  <c r="AU3213" i="3"/>
  <c r="AT3213" i="3"/>
  <c r="AS3213" i="3"/>
  <c r="AR3213" i="3"/>
  <c r="AK3213" i="3"/>
  <c r="AN3213" i="3" s="1"/>
  <c r="BD3212" i="3"/>
  <c r="BC3212" i="3"/>
  <c r="BB3212" i="3"/>
  <c r="BA3212" i="3"/>
  <c r="AZ3212" i="3"/>
  <c r="AY3212" i="3"/>
  <c r="AX3212" i="3"/>
  <c r="AW3212" i="3"/>
  <c r="AV3212" i="3"/>
  <c r="AU3212" i="3"/>
  <c r="AT3212" i="3"/>
  <c r="AS3212" i="3"/>
  <c r="AR3212" i="3"/>
  <c r="AK3212" i="3"/>
  <c r="AN3212" i="3" s="1"/>
  <c r="BD3211" i="3"/>
  <c r="BC3211" i="3"/>
  <c r="BB3211" i="3"/>
  <c r="BA3211" i="3"/>
  <c r="AZ3211" i="3"/>
  <c r="AY3211" i="3"/>
  <c r="AX3211" i="3"/>
  <c r="AW3211" i="3"/>
  <c r="AV3211" i="3"/>
  <c r="AU3211" i="3"/>
  <c r="AT3211" i="3"/>
  <c r="AS3211" i="3"/>
  <c r="AR3211" i="3"/>
  <c r="AK3211" i="3"/>
  <c r="AN3211" i="3" s="1"/>
  <c r="BD3210" i="3"/>
  <c r="BC3210" i="3"/>
  <c r="BB3210" i="3"/>
  <c r="BA3210" i="3"/>
  <c r="AZ3210" i="3"/>
  <c r="AY3210" i="3"/>
  <c r="AX3210" i="3"/>
  <c r="AW3210" i="3"/>
  <c r="AV3210" i="3"/>
  <c r="AU3210" i="3"/>
  <c r="AT3210" i="3"/>
  <c r="AS3210" i="3"/>
  <c r="AR3210" i="3"/>
  <c r="AK3210" i="3"/>
  <c r="AN3210" i="3" s="1"/>
  <c r="BD3209" i="3"/>
  <c r="BC3209" i="3"/>
  <c r="BB3209" i="3"/>
  <c r="BA3209" i="3"/>
  <c r="AZ3209" i="3"/>
  <c r="AY3209" i="3"/>
  <c r="AX3209" i="3"/>
  <c r="AW3209" i="3"/>
  <c r="AV3209" i="3"/>
  <c r="AU3209" i="3"/>
  <c r="AT3209" i="3"/>
  <c r="AS3209" i="3"/>
  <c r="AR3209" i="3"/>
  <c r="AK3209" i="3"/>
  <c r="AN3209" i="3" s="1"/>
  <c r="BD3208" i="3"/>
  <c r="BC3208" i="3"/>
  <c r="BB3208" i="3"/>
  <c r="BA3208" i="3"/>
  <c r="AZ3208" i="3"/>
  <c r="AY3208" i="3"/>
  <c r="AX3208" i="3"/>
  <c r="AW3208" i="3"/>
  <c r="AV3208" i="3"/>
  <c r="AU3208" i="3"/>
  <c r="AT3208" i="3"/>
  <c r="AS3208" i="3"/>
  <c r="AR3208" i="3"/>
  <c r="AK3208" i="3"/>
  <c r="AN3208" i="3" s="1"/>
  <c r="BD3207" i="3"/>
  <c r="BC3207" i="3"/>
  <c r="BB3207" i="3"/>
  <c r="BA3207" i="3"/>
  <c r="AZ3207" i="3"/>
  <c r="AY3207" i="3"/>
  <c r="AX3207" i="3"/>
  <c r="AW3207" i="3"/>
  <c r="AV3207" i="3"/>
  <c r="AU3207" i="3"/>
  <c r="AT3207" i="3"/>
  <c r="AS3207" i="3"/>
  <c r="AR3207" i="3"/>
  <c r="AK3207" i="3"/>
  <c r="AN3207" i="3" s="1"/>
  <c r="BD3206" i="3"/>
  <c r="BC3206" i="3"/>
  <c r="BB3206" i="3"/>
  <c r="BA3206" i="3"/>
  <c r="AZ3206" i="3"/>
  <c r="AY3206" i="3"/>
  <c r="AX3206" i="3"/>
  <c r="AW3206" i="3"/>
  <c r="AV3206" i="3"/>
  <c r="AU3206" i="3"/>
  <c r="AT3206" i="3"/>
  <c r="AS3206" i="3"/>
  <c r="AR3206" i="3"/>
  <c r="AK3206" i="3"/>
  <c r="AN3206" i="3" s="1"/>
  <c r="BD3205" i="3"/>
  <c r="BC3205" i="3"/>
  <c r="BB3205" i="3"/>
  <c r="BA3205" i="3"/>
  <c r="AZ3205" i="3"/>
  <c r="AY3205" i="3"/>
  <c r="AX3205" i="3"/>
  <c r="AW3205" i="3"/>
  <c r="AV3205" i="3"/>
  <c r="AU3205" i="3"/>
  <c r="AT3205" i="3"/>
  <c r="AS3205" i="3"/>
  <c r="AR3205" i="3"/>
  <c r="AK3205" i="3"/>
  <c r="AN3205" i="3" s="1"/>
  <c r="BD3204" i="3"/>
  <c r="BC3204" i="3"/>
  <c r="BB3204" i="3"/>
  <c r="BA3204" i="3"/>
  <c r="AZ3204" i="3"/>
  <c r="AY3204" i="3"/>
  <c r="AX3204" i="3"/>
  <c r="AW3204" i="3"/>
  <c r="AV3204" i="3"/>
  <c r="AU3204" i="3"/>
  <c r="AT3204" i="3"/>
  <c r="AS3204" i="3"/>
  <c r="AR3204" i="3"/>
  <c r="AK3204" i="3"/>
  <c r="AN3204" i="3" s="1"/>
  <c r="BE3203" i="3"/>
  <c r="AK3203" i="3"/>
  <c r="AN3203" i="3" s="1"/>
  <c r="AJ3203" i="3"/>
  <c r="BD3202" i="3"/>
  <c r="BC3202" i="3"/>
  <c r="BB3202" i="3"/>
  <c r="BA3202" i="3"/>
  <c r="AZ3202" i="3"/>
  <c r="AY3202" i="3"/>
  <c r="AX3202" i="3"/>
  <c r="AW3202" i="3"/>
  <c r="AV3202" i="3"/>
  <c r="AU3202" i="3"/>
  <c r="AT3202" i="3"/>
  <c r="AS3202" i="3"/>
  <c r="AR3202" i="3"/>
  <c r="AK3202" i="3"/>
  <c r="AN3202" i="3" s="1"/>
  <c r="BD3201" i="3"/>
  <c r="BC3201" i="3"/>
  <c r="BB3201" i="3"/>
  <c r="BA3201" i="3"/>
  <c r="AZ3201" i="3"/>
  <c r="AY3201" i="3"/>
  <c r="AX3201" i="3"/>
  <c r="AW3201" i="3"/>
  <c r="AV3201" i="3"/>
  <c r="AU3201" i="3"/>
  <c r="AT3201" i="3"/>
  <c r="AS3201" i="3"/>
  <c r="AR3201" i="3"/>
  <c r="AK3201" i="3"/>
  <c r="AN3201" i="3" s="1"/>
  <c r="BD3200" i="3"/>
  <c r="BC3200" i="3"/>
  <c r="BB3200" i="3"/>
  <c r="BA3200" i="3"/>
  <c r="AZ3200" i="3"/>
  <c r="AY3200" i="3"/>
  <c r="AX3200" i="3"/>
  <c r="AW3200" i="3"/>
  <c r="AV3200" i="3"/>
  <c r="AU3200" i="3"/>
  <c r="AT3200" i="3"/>
  <c r="AS3200" i="3"/>
  <c r="AR3200" i="3"/>
  <c r="AK3200" i="3"/>
  <c r="AN3200" i="3" s="1"/>
  <c r="BD3199" i="3"/>
  <c r="BC3199" i="3"/>
  <c r="BB3199" i="3"/>
  <c r="BA3199" i="3"/>
  <c r="AZ3199" i="3"/>
  <c r="AY3199" i="3"/>
  <c r="AX3199" i="3"/>
  <c r="AW3199" i="3"/>
  <c r="AV3199" i="3"/>
  <c r="AU3199" i="3"/>
  <c r="AT3199" i="3"/>
  <c r="AS3199" i="3"/>
  <c r="AR3199" i="3"/>
  <c r="AK3199" i="3"/>
  <c r="AN3199" i="3" s="1"/>
  <c r="BD3198" i="3"/>
  <c r="BC3198" i="3"/>
  <c r="BB3198" i="3"/>
  <c r="BA3198" i="3"/>
  <c r="AZ3198" i="3"/>
  <c r="AY3198" i="3"/>
  <c r="AX3198" i="3"/>
  <c r="AW3198" i="3"/>
  <c r="AV3198" i="3"/>
  <c r="AU3198" i="3"/>
  <c r="AT3198" i="3"/>
  <c r="AS3198" i="3"/>
  <c r="AR3198" i="3"/>
  <c r="AK3198" i="3"/>
  <c r="AN3198" i="3" s="1"/>
  <c r="BD3197" i="3"/>
  <c r="BC3197" i="3"/>
  <c r="BB3197" i="3"/>
  <c r="BA3197" i="3"/>
  <c r="AZ3197" i="3"/>
  <c r="AY3197" i="3"/>
  <c r="AX3197" i="3"/>
  <c r="AW3197" i="3"/>
  <c r="AV3197" i="3"/>
  <c r="AU3197" i="3"/>
  <c r="AT3197" i="3"/>
  <c r="AS3197" i="3"/>
  <c r="AR3197" i="3"/>
  <c r="AK3197" i="3"/>
  <c r="AN3197" i="3" s="1"/>
  <c r="BD3196" i="3"/>
  <c r="BC3196" i="3"/>
  <c r="BB3196" i="3"/>
  <c r="BA3196" i="3"/>
  <c r="AZ3196" i="3"/>
  <c r="AY3196" i="3"/>
  <c r="AX3196" i="3"/>
  <c r="AW3196" i="3"/>
  <c r="AV3196" i="3"/>
  <c r="AU3196" i="3"/>
  <c r="AT3196" i="3"/>
  <c r="AS3196" i="3"/>
  <c r="AR3196" i="3"/>
  <c r="AK3196" i="3"/>
  <c r="AN3196" i="3" s="1"/>
  <c r="BD3195" i="3"/>
  <c r="BC3195" i="3"/>
  <c r="BB3195" i="3"/>
  <c r="BA3195" i="3"/>
  <c r="AZ3195" i="3"/>
  <c r="AY3195" i="3"/>
  <c r="AX3195" i="3"/>
  <c r="AW3195" i="3"/>
  <c r="AV3195" i="3"/>
  <c r="AU3195" i="3"/>
  <c r="AT3195" i="3"/>
  <c r="AS3195" i="3"/>
  <c r="AR3195" i="3"/>
  <c r="AK3195" i="3"/>
  <c r="AN3195" i="3" s="1"/>
  <c r="BD3194" i="3"/>
  <c r="BC3194" i="3"/>
  <c r="BB3194" i="3"/>
  <c r="BA3194" i="3"/>
  <c r="AZ3194" i="3"/>
  <c r="AY3194" i="3"/>
  <c r="AX3194" i="3"/>
  <c r="AW3194" i="3"/>
  <c r="AV3194" i="3"/>
  <c r="AU3194" i="3"/>
  <c r="AT3194" i="3"/>
  <c r="AS3194" i="3"/>
  <c r="AR3194" i="3"/>
  <c r="AK3194" i="3"/>
  <c r="AN3194" i="3" s="1"/>
  <c r="BD3193" i="3"/>
  <c r="BC3193" i="3"/>
  <c r="BB3193" i="3"/>
  <c r="BA3193" i="3"/>
  <c r="AZ3193" i="3"/>
  <c r="AY3193" i="3"/>
  <c r="AX3193" i="3"/>
  <c r="AW3193" i="3"/>
  <c r="AV3193" i="3"/>
  <c r="AU3193" i="3"/>
  <c r="AT3193" i="3"/>
  <c r="AS3193" i="3"/>
  <c r="AR3193" i="3"/>
  <c r="AK3193" i="3"/>
  <c r="AN3193" i="3" s="1"/>
  <c r="BD3192" i="3"/>
  <c r="BC3192" i="3"/>
  <c r="BB3192" i="3"/>
  <c r="BA3192" i="3"/>
  <c r="AZ3192" i="3"/>
  <c r="AY3192" i="3"/>
  <c r="AX3192" i="3"/>
  <c r="AW3192" i="3"/>
  <c r="AV3192" i="3"/>
  <c r="AU3192" i="3"/>
  <c r="AT3192" i="3"/>
  <c r="AS3192" i="3"/>
  <c r="AR3192" i="3"/>
  <c r="AK3192" i="3"/>
  <c r="AN3192" i="3" s="1"/>
  <c r="BD3191" i="3"/>
  <c r="BC3191" i="3"/>
  <c r="BB3191" i="3"/>
  <c r="BA3191" i="3"/>
  <c r="AZ3191" i="3"/>
  <c r="AY3191" i="3"/>
  <c r="AX3191" i="3"/>
  <c r="AW3191" i="3"/>
  <c r="AV3191" i="3"/>
  <c r="AU3191" i="3"/>
  <c r="AT3191" i="3"/>
  <c r="AS3191" i="3"/>
  <c r="AR3191" i="3"/>
  <c r="AK3191" i="3"/>
  <c r="AN3191" i="3" s="1"/>
  <c r="BD3190" i="3"/>
  <c r="BC3190" i="3"/>
  <c r="BB3190" i="3"/>
  <c r="BA3190" i="3"/>
  <c r="AZ3190" i="3"/>
  <c r="AY3190" i="3"/>
  <c r="AX3190" i="3"/>
  <c r="AW3190" i="3"/>
  <c r="AV3190" i="3"/>
  <c r="AU3190" i="3"/>
  <c r="AT3190" i="3"/>
  <c r="AS3190" i="3"/>
  <c r="AR3190" i="3"/>
  <c r="AK3190" i="3"/>
  <c r="AN3190" i="3" s="1"/>
  <c r="BD3189" i="3"/>
  <c r="BC3189" i="3"/>
  <c r="BB3189" i="3"/>
  <c r="BA3189" i="3"/>
  <c r="AZ3189" i="3"/>
  <c r="AY3189" i="3"/>
  <c r="AX3189" i="3"/>
  <c r="AW3189" i="3"/>
  <c r="AV3189" i="3"/>
  <c r="AU3189" i="3"/>
  <c r="AT3189" i="3"/>
  <c r="AS3189" i="3"/>
  <c r="AR3189" i="3"/>
  <c r="AK3189" i="3"/>
  <c r="AN3189" i="3" s="1"/>
  <c r="BD3188" i="3"/>
  <c r="BC3188" i="3"/>
  <c r="BB3188" i="3"/>
  <c r="BA3188" i="3"/>
  <c r="AZ3188" i="3"/>
  <c r="AY3188" i="3"/>
  <c r="AX3188" i="3"/>
  <c r="AW3188" i="3"/>
  <c r="AV3188" i="3"/>
  <c r="AU3188" i="3"/>
  <c r="AT3188" i="3"/>
  <c r="AS3188" i="3"/>
  <c r="AR3188" i="3"/>
  <c r="AK3188" i="3"/>
  <c r="AN3188" i="3" s="1"/>
  <c r="BD3187" i="3"/>
  <c r="BC3187" i="3"/>
  <c r="BB3187" i="3"/>
  <c r="BA3187" i="3"/>
  <c r="AZ3187" i="3"/>
  <c r="AY3187" i="3"/>
  <c r="AX3187" i="3"/>
  <c r="AW3187" i="3"/>
  <c r="AV3187" i="3"/>
  <c r="AU3187" i="3"/>
  <c r="AT3187" i="3"/>
  <c r="AS3187" i="3"/>
  <c r="AR3187" i="3"/>
  <c r="AK3187" i="3"/>
  <c r="AN3187" i="3" s="1"/>
  <c r="BD3186" i="3"/>
  <c r="BC3186" i="3"/>
  <c r="BB3186" i="3"/>
  <c r="BA3186" i="3"/>
  <c r="AZ3186" i="3"/>
  <c r="AY3186" i="3"/>
  <c r="AX3186" i="3"/>
  <c r="AW3186" i="3"/>
  <c r="AV3186" i="3"/>
  <c r="AU3186" i="3"/>
  <c r="AT3186" i="3"/>
  <c r="AS3186" i="3"/>
  <c r="AR3186" i="3"/>
  <c r="AK3186" i="3"/>
  <c r="AN3186" i="3" s="1"/>
  <c r="BD3185" i="3"/>
  <c r="BC3185" i="3"/>
  <c r="BB3185" i="3"/>
  <c r="BA3185" i="3"/>
  <c r="AZ3185" i="3"/>
  <c r="AY3185" i="3"/>
  <c r="AX3185" i="3"/>
  <c r="AW3185" i="3"/>
  <c r="AV3185" i="3"/>
  <c r="AU3185" i="3"/>
  <c r="AT3185" i="3"/>
  <c r="AS3185" i="3"/>
  <c r="AR3185" i="3"/>
  <c r="AK3185" i="3"/>
  <c r="AN3185" i="3" s="1"/>
  <c r="BD3184" i="3"/>
  <c r="BC3184" i="3"/>
  <c r="BB3184" i="3"/>
  <c r="BA3184" i="3"/>
  <c r="AZ3184" i="3"/>
  <c r="AY3184" i="3"/>
  <c r="AX3184" i="3"/>
  <c r="AW3184" i="3"/>
  <c r="AV3184" i="3"/>
  <c r="AU3184" i="3"/>
  <c r="AT3184" i="3"/>
  <c r="AS3184" i="3"/>
  <c r="AR3184" i="3"/>
  <c r="AK3184" i="3"/>
  <c r="AN3184" i="3" s="1"/>
  <c r="BD3183" i="3"/>
  <c r="BC3183" i="3"/>
  <c r="BB3183" i="3"/>
  <c r="BA3183" i="3"/>
  <c r="AZ3183" i="3"/>
  <c r="AY3183" i="3"/>
  <c r="AX3183" i="3"/>
  <c r="AW3183" i="3"/>
  <c r="AV3183" i="3"/>
  <c r="AU3183" i="3"/>
  <c r="AT3183" i="3"/>
  <c r="AS3183" i="3"/>
  <c r="AR3183" i="3"/>
  <c r="AK3183" i="3"/>
  <c r="AN3183" i="3" s="1"/>
  <c r="BD3182" i="3"/>
  <c r="BC3182" i="3"/>
  <c r="BB3182" i="3"/>
  <c r="BA3182" i="3"/>
  <c r="AZ3182" i="3"/>
  <c r="AY3182" i="3"/>
  <c r="AX3182" i="3"/>
  <c r="AW3182" i="3"/>
  <c r="AV3182" i="3"/>
  <c r="AU3182" i="3"/>
  <c r="AT3182" i="3"/>
  <c r="AS3182" i="3"/>
  <c r="AR3182" i="3"/>
  <c r="AK3182" i="3"/>
  <c r="AN3182" i="3" s="1"/>
  <c r="BD3181" i="3"/>
  <c r="BC3181" i="3"/>
  <c r="BB3181" i="3"/>
  <c r="BA3181" i="3"/>
  <c r="AZ3181" i="3"/>
  <c r="AY3181" i="3"/>
  <c r="AX3181" i="3"/>
  <c r="AW3181" i="3"/>
  <c r="AV3181" i="3"/>
  <c r="AU3181" i="3"/>
  <c r="AT3181" i="3"/>
  <c r="AS3181" i="3"/>
  <c r="AR3181" i="3"/>
  <c r="AK3181" i="3"/>
  <c r="AN3181" i="3" s="1"/>
  <c r="BD3180" i="3"/>
  <c r="BC3180" i="3"/>
  <c r="BB3180" i="3"/>
  <c r="BA3180" i="3"/>
  <c r="AZ3180" i="3"/>
  <c r="AY3180" i="3"/>
  <c r="AX3180" i="3"/>
  <c r="AW3180" i="3"/>
  <c r="AV3180" i="3"/>
  <c r="AU3180" i="3"/>
  <c r="AT3180" i="3"/>
  <c r="AS3180" i="3"/>
  <c r="AR3180" i="3"/>
  <c r="AK3180" i="3"/>
  <c r="AN3180" i="3" s="1"/>
  <c r="BD3179" i="3"/>
  <c r="BC3179" i="3"/>
  <c r="BB3179" i="3"/>
  <c r="BA3179" i="3"/>
  <c r="AZ3179" i="3"/>
  <c r="AY3179" i="3"/>
  <c r="AX3179" i="3"/>
  <c r="AW3179" i="3"/>
  <c r="AV3179" i="3"/>
  <c r="AU3179" i="3"/>
  <c r="AT3179" i="3"/>
  <c r="AS3179" i="3"/>
  <c r="AR3179" i="3"/>
  <c r="AK3179" i="3"/>
  <c r="AN3179" i="3" s="1"/>
  <c r="BD3178" i="3"/>
  <c r="BC3178" i="3"/>
  <c r="BB3178" i="3"/>
  <c r="BA3178" i="3"/>
  <c r="AZ3178" i="3"/>
  <c r="AY3178" i="3"/>
  <c r="AX3178" i="3"/>
  <c r="AW3178" i="3"/>
  <c r="AV3178" i="3"/>
  <c r="AU3178" i="3"/>
  <c r="AT3178" i="3"/>
  <c r="AS3178" i="3"/>
  <c r="AR3178" i="3"/>
  <c r="AK3178" i="3"/>
  <c r="AN3178" i="3" s="1"/>
  <c r="BD3177" i="3"/>
  <c r="BC3177" i="3"/>
  <c r="BB3177" i="3"/>
  <c r="BA3177" i="3"/>
  <c r="AZ3177" i="3"/>
  <c r="AY3177" i="3"/>
  <c r="AX3177" i="3"/>
  <c r="AW3177" i="3"/>
  <c r="AV3177" i="3"/>
  <c r="AU3177" i="3"/>
  <c r="AT3177" i="3"/>
  <c r="AS3177" i="3"/>
  <c r="AR3177" i="3"/>
  <c r="AK3177" i="3"/>
  <c r="AN3177" i="3" s="1"/>
  <c r="BD3176" i="3"/>
  <c r="BC3176" i="3"/>
  <c r="BB3176" i="3"/>
  <c r="BA3176" i="3"/>
  <c r="AZ3176" i="3"/>
  <c r="AY3176" i="3"/>
  <c r="AX3176" i="3"/>
  <c r="AW3176" i="3"/>
  <c r="AV3176" i="3"/>
  <c r="AU3176" i="3"/>
  <c r="AT3176" i="3"/>
  <c r="AS3176" i="3"/>
  <c r="AR3176" i="3"/>
  <c r="AK3176" i="3"/>
  <c r="AN3176" i="3" s="1"/>
  <c r="BE3175" i="3"/>
  <c r="AK3175" i="3"/>
  <c r="AN3175" i="3" s="1"/>
  <c r="AJ3175" i="3"/>
  <c r="BD3174" i="3"/>
  <c r="BC3174" i="3"/>
  <c r="BB3174" i="3"/>
  <c r="BA3174" i="3"/>
  <c r="AZ3174" i="3"/>
  <c r="AY3174" i="3"/>
  <c r="AX3174" i="3"/>
  <c r="AW3174" i="3"/>
  <c r="AV3174" i="3"/>
  <c r="AU3174" i="3"/>
  <c r="AT3174" i="3"/>
  <c r="AS3174" i="3"/>
  <c r="AR3174" i="3"/>
  <c r="AK3174" i="3"/>
  <c r="AN3174" i="3" s="1"/>
  <c r="BD3173" i="3"/>
  <c r="BC3173" i="3"/>
  <c r="BB3173" i="3"/>
  <c r="BA3173" i="3"/>
  <c r="AZ3173" i="3"/>
  <c r="AY3173" i="3"/>
  <c r="AX3173" i="3"/>
  <c r="AW3173" i="3"/>
  <c r="AV3173" i="3"/>
  <c r="AU3173" i="3"/>
  <c r="AT3173" i="3"/>
  <c r="AS3173" i="3"/>
  <c r="AR3173" i="3"/>
  <c r="AK3173" i="3"/>
  <c r="AN3173" i="3" s="1"/>
  <c r="BD3172" i="3"/>
  <c r="BC3172" i="3"/>
  <c r="BB3172" i="3"/>
  <c r="BA3172" i="3"/>
  <c r="AZ3172" i="3"/>
  <c r="AY3172" i="3"/>
  <c r="AX3172" i="3"/>
  <c r="AW3172" i="3"/>
  <c r="AV3172" i="3"/>
  <c r="AU3172" i="3"/>
  <c r="AT3172" i="3"/>
  <c r="AS3172" i="3"/>
  <c r="AR3172" i="3"/>
  <c r="AK3172" i="3"/>
  <c r="AN3172" i="3" s="1"/>
  <c r="BD3171" i="3"/>
  <c r="BC3171" i="3"/>
  <c r="BB3171" i="3"/>
  <c r="BA3171" i="3"/>
  <c r="AZ3171" i="3"/>
  <c r="AY3171" i="3"/>
  <c r="AX3171" i="3"/>
  <c r="AW3171" i="3"/>
  <c r="AV3171" i="3"/>
  <c r="AU3171" i="3"/>
  <c r="AT3171" i="3"/>
  <c r="AS3171" i="3"/>
  <c r="AR3171" i="3"/>
  <c r="AK3171" i="3"/>
  <c r="AN3171" i="3" s="1"/>
  <c r="BD3170" i="3"/>
  <c r="BC3170" i="3"/>
  <c r="BB3170" i="3"/>
  <c r="BA3170" i="3"/>
  <c r="AZ3170" i="3"/>
  <c r="AY3170" i="3"/>
  <c r="AX3170" i="3"/>
  <c r="AW3170" i="3"/>
  <c r="AV3170" i="3"/>
  <c r="AU3170" i="3"/>
  <c r="AT3170" i="3"/>
  <c r="AS3170" i="3"/>
  <c r="AR3170" i="3"/>
  <c r="AK3170" i="3"/>
  <c r="AN3170" i="3" s="1"/>
  <c r="BD3169" i="3"/>
  <c r="BC3169" i="3"/>
  <c r="BB3169" i="3"/>
  <c r="BA3169" i="3"/>
  <c r="AZ3169" i="3"/>
  <c r="AY3169" i="3"/>
  <c r="AX3169" i="3"/>
  <c r="AW3169" i="3"/>
  <c r="AV3169" i="3"/>
  <c r="AU3169" i="3"/>
  <c r="AT3169" i="3"/>
  <c r="AS3169" i="3"/>
  <c r="AR3169" i="3"/>
  <c r="AK3169" i="3"/>
  <c r="AN3169" i="3" s="1"/>
  <c r="BE3168" i="3"/>
  <c r="AK3168" i="3"/>
  <c r="AN3168" i="3" s="1"/>
  <c r="AJ3168" i="3"/>
  <c r="BD3167" i="3"/>
  <c r="BC3167" i="3"/>
  <c r="BB3167" i="3"/>
  <c r="BA3167" i="3"/>
  <c r="AZ3167" i="3"/>
  <c r="AY3167" i="3"/>
  <c r="AX3167" i="3"/>
  <c r="AW3167" i="3"/>
  <c r="AV3167" i="3"/>
  <c r="AU3167" i="3"/>
  <c r="AT3167" i="3"/>
  <c r="AS3167" i="3"/>
  <c r="AR3167" i="3"/>
  <c r="AK3167" i="3"/>
  <c r="AN3167" i="3" s="1"/>
  <c r="BD3166" i="3"/>
  <c r="BC3166" i="3"/>
  <c r="BB3166" i="3"/>
  <c r="BA3166" i="3"/>
  <c r="AZ3166" i="3"/>
  <c r="AY3166" i="3"/>
  <c r="AX3166" i="3"/>
  <c r="AW3166" i="3"/>
  <c r="AV3166" i="3"/>
  <c r="AU3166" i="3"/>
  <c r="AT3166" i="3"/>
  <c r="AS3166" i="3"/>
  <c r="AR3166" i="3"/>
  <c r="AK3166" i="3"/>
  <c r="AN3166" i="3" s="1"/>
  <c r="BD3165" i="3"/>
  <c r="BC3165" i="3"/>
  <c r="BB3165" i="3"/>
  <c r="BA3165" i="3"/>
  <c r="AZ3165" i="3"/>
  <c r="AY3165" i="3"/>
  <c r="AX3165" i="3"/>
  <c r="AW3165" i="3"/>
  <c r="AV3165" i="3"/>
  <c r="AU3165" i="3"/>
  <c r="AT3165" i="3"/>
  <c r="AS3165" i="3"/>
  <c r="AR3165" i="3"/>
  <c r="AK3165" i="3"/>
  <c r="AN3165" i="3" s="1"/>
  <c r="BD3164" i="3"/>
  <c r="BC3164" i="3"/>
  <c r="BB3164" i="3"/>
  <c r="BA3164" i="3"/>
  <c r="AZ3164" i="3"/>
  <c r="AY3164" i="3"/>
  <c r="AX3164" i="3"/>
  <c r="AW3164" i="3"/>
  <c r="AV3164" i="3"/>
  <c r="AU3164" i="3"/>
  <c r="AT3164" i="3"/>
  <c r="AS3164" i="3"/>
  <c r="AR3164" i="3"/>
  <c r="AK3164" i="3"/>
  <c r="AN3164" i="3" s="1"/>
  <c r="BD3163" i="3"/>
  <c r="BC3163" i="3"/>
  <c r="BB3163" i="3"/>
  <c r="BA3163" i="3"/>
  <c r="AZ3163" i="3"/>
  <c r="AY3163" i="3"/>
  <c r="AX3163" i="3"/>
  <c r="AW3163" i="3"/>
  <c r="AV3163" i="3"/>
  <c r="AU3163" i="3"/>
  <c r="AT3163" i="3"/>
  <c r="AS3163" i="3"/>
  <c r="AR3163" i="3"/>
  <c r="AK3163" i="3"/>
  <c r="AN3163" i="3" s="1"/>
  <c r="BD3162" i="3"/>
  <c r="BC3162" i="3"/>
  <c r="BB3162" i="3"/>
  <c r="BA3162" i="3"/>
  <c r="AZ3162" i="3"/>
  <c r="AY3162" i="3"/>
  <c r="AX3162" i="3"/>
  <c r="AW3162" i="3"/>
  <c r="AV3162" i="3"/>
  <c r="AU3162" i="3"/>
  <c r="AT3162" i="3"/>
  <c r="AS3162" i="3"/>
  <c r="AR3162" i="3"/>
  <c r="AK3162" i="3"/>
  <c r="AN3162" i="3" s="1"/>
  <c r="BD3161" i="3"/>
  <c r="BC3161" i="3"/>
  <c r="BB3161" i="3"/>
  <c r="BA3161" i="3"/>
  <c r="AZ3161" i="3"/>
  <c r="AY3161" i="3"/>
  <c r="AX3161" i="3"/>
  <c r="AW3161" i="3"/>
  <c r="AV3161" i="3"/>
  <c r="AU3161" i="3"/>
  <c r="AT3161" i="3"/>
  <c r="AS3161" i="3"/>
  <c r="AR3161" i="3"/>
  <c r="AK3161" i="3"/>
  <c r="AN3161" i="3" s="1"/>
  <c r="BD3160" i="3"/>
  <c r="BC3160" i="3"/>
  <c r="BB3160" i="3"/>
  <c r="BA3160" i="3"/>
  <c r="AZ3160" i="3"/>
  <c r="AY3160" i="3"/>
  <c r="AX3160" i="3"/>
  <c r="AW3160" i="3"/>
  <c r="AV3160" i="3"/>
  <c r="AU3160" i="3"/>
  <c r="AT3160" i="3"/>
  <c r="AS3160" i="3"/>
  <c r="AR3160" i="3"/>
  <c r="AK3160" i="3"/>
  <c r="AN3160" i="3" s="1"/>
  <c r="BE3159" i="3"/>
  <c r="AK3159" i="3"/>
  <c r="AN3159" i="3" s="1"/>
  <c r="AJ3159" i="3"/>
  <c r="BE3158" i="3"/>
  <c r="AK3158" i="3"/>
  <c r="AN3158" i="3" s="1"/>
  <c r="AJ3158" i="3"/>
  <c r="BD3157" i="3"/>
  <c r="BC3157" i="3"/>
  <c r="BB3157" i="3"/>
  <c r="BA3157" i="3"/>
  <c r="AZ3157" i="3"/>
  <c r="AY3157" i="3"/>
  <c r="AX3157" i="3"/>
  <c r="AW3157" i="3"/>
  <c r="AV3157" i="3"/>
  <c r="AU3157" i="3"/>
  <c r="AT3157" i="3"/>
  <c r="AS3157" i="3"/>
  <c r="AR3157" i="3"/>
  <c r="AK3157" i="3"/>
  <c r="AN3157" i="3" s="1"/>
  <c r="BD3156" i="3"/>
  <c r="BC3156" i="3"/>
  <c r="BB3156" i="3"/>
  <c r="BA3156" i="3"/>
  <c r="AZ3156" i="3"/>
  <c r="AY3156" i="3"/>
  <c r="AX3156" i="3"/>
  <c r="AW3156" i="3"/>
  <c r="AV3156" i="3"/>
  <c r="AU3156" i="3"/>
  <c r="AT3156" i="3"/>
  <c r="AS3156" i="3"/>
  <c r="AR3156" i="3"/>
  <c r="AK3156" i="3"/>
  <c r="AN3156" i="3" s="1"/>
  <c r="BD3155" i="3"/>
  <c r="BC3155" i="3"/>
  <c r="BB3155" i="3"/>
  <c r="BA3155" i="3"/>
  <c r="AZ3155" i="3"/>
  <c r="AY3155" i="3"/>
  <c r="AX3155" i="3"/>
  <c r="AW3155" i="3"/>
  <c r="AV3155" i="3"/>
  <c r="AU3155" i="3"/>
  <c r="AT3155" i="3"/>
  <c r="AS3155" i="3"/>
  <c r="AR3155" i="3"/>
  <c r="AK3155" i="3"/>
  <c r="AN3155" i="3" s="1"/>
  <c r="BD3154" i="3"/>
  <c r="BC3154" i="3"/>
  <c r="BB3154" i="3"/>
  <c r="BA3154" i="3"/>
  <c r="AZ3154" i="3"/>
  <c r="AY3154" i="3"/>
  <c r="AX3154" i="3"/>
  <c r="AW3154" i="3"/>
  <c r="AV3154" i="3"/>
  <c r="AU3154" i="3"/>
  <c r="AT3154" i="3"/>
  <c r="AS3154" i="3"/>
  <c r="AR3154" i="3"/>
  <c r="AK3154" i="3"/>
  <c r="AN3154" i="3" s="1"/>
  <c r="BD3153" i="3"/>
  <c r="BC3153" i="3"/>
  <c r="BB3153" i="3"/>
  <c r="BA3153" i="3"/>
  <c r="AZ3153" i="3"/>
  <c r="AY3153" i="3"/>
  <c r="AX3153" i="3"/>
  <c r="AW3153" i="3"/>
  <c r="AV3153" i="3"/>
  <c r="AU3153" i="3"/>
  <c r="AT3153" i="3"/>
  <c r="AS3153" i="3"/>
  <c r="AR3153" i="3"/>
  <c r="AK3153" i="3"/>
  <c r="AN3153" i="3" s="1"/>
  <c r="BD3152" i="3"/>
  <c r="BC3152" i="3"/>
  <c r="BB3152" i="3"/>
  <c r="BA3152" i="3"/>
  <c r="AZ3152" i="3"/>
  <c r="AY3152" i="3"/>
  <c r="AX3152" i="3"/>
  <c r="AW3152" i="3"/>
  <c r="AV3152" i="3"/>
  <c r="AU3152" i="3"/>
  <c r="AT3152" i="3"/>
  <c r="AS3152" i="3"/>
  <c r="AR3152" i="3"/>
  <c r="AK3152" i="3"/>
  <c r="AN3152" i="3" s="1"/>
  <c r="BD3151" i="3"/>
  <c r="BC3151" i="3"/>
  <c r="BB3151" i="3"/>
  <c r="BA3151" i="3"/>
  <c r="AZ3151" i="3"/>
  <c r="AY3151" i="3"/>
  <c r="AX3151" i="3"/>
  <c r="AW3151" i="3"/>
  <c r="AV3151" i="3"/>
  <c r="AU3151" i="3"/>
  <c r="AT3151" i="3"/>
  <c r="AS3151" i="3"/>
  <c r="AR3151" i="3"/>
  <c r="AK3151" i="3"/>
  <c r="AN3151" i="3" s="1"/>
  <c r="BD3150" i="3"/>
  <c r="BC3150" i="3"/>
  <c r="BB3150" i="3"/>
  <c r="BA3150" i="3"/>
  <c r="AZ3150" i="3"/>
  <c r="AY3150" i="3"/>
  <c r="AX3150" i="3"/>
  <c r="AW3150" i="3"/>
  <c r="AV3150" i="3"/>
  <c r="AU3150" i="3"/>
  <c r="AT3150" i="3"/>
  <c r="AS3150" i="3"/>
  <c r="AR3150" i="3"/>
  <c r="AK3150" i="3"/>
  <c r="AN3150" i="3" s="1"/>
  <c r="BD3149" i="3"/>
  <c r="BC3149" i="3"/>
  <c r="BB3149" i="3"/>
  <c r="BA3149" i="3"/>
  <c r="AZ3149" i="3"/>
  <c r="AY3149" i="3"/>
  <c r="AX3149" i="3"/>
  <c r="AW3149" i="3"/>
  <c r="AV3149" i="3"/>
  <c r="AU3149" i="3"/>
  <c r="AT3149" i="3"/>
  <c r="AS3149" i="3"/>
  <c r="AR3149" i="3"/>
  <c r="AK3149" i="3"/>
  <c r="AN3149" i="3" s="1"/>
  <c r="BE3148" i="3"/>
  <c r="AK3148" i="3"/>
  <c r="AN3148" i="3" s="1"/>
  <c r="AJ3148" i="3"/>
  <c r="BD3147" i="3"/>
  <c r="BC3147" i="3"/>
  <c r="BB3147" i="3"/>
  <c r="BA3147" i="3"/>
  <c r="AZ3147" i="3"/>
  <c r="AY3147" i="3"/>
  <c r="AX3147" i="3"/>
  <c r="AW3147" i="3"/>
  <c r="AV3147" i="3"/>
  <c r="AU3147" i="3"/>
  <c r="AT3147" i="3"/>
  <c r="AS3147" i="3"/>
  <c r="AR3147" i="3"/>
  <c r="AK3147" i="3"/>
  <c r="AN3147" i="3" s="1"/>
  <c r="BD3146" i="3"/>
  <c r="BC3146" i="3"/>
  <c r="BB3146" i="3"/>
  <c r="BA3146" i="3"/>
  <c r="AZ3146" i="3"/>
  <c r="AY3146" i="3"/>
  <c r="AX3146" i="3"/>
  <c r="AW3146" i="3"/>
  <c r="AV3146" i="3"/>
  <c r="AU3146" i="3"/>
  <c r="AT3146" i="3"/>
  <c r="AS3146" i="3"/>
  <c r="AR3146" i="3"/>
  <c r="AK3146" i="3"/>
  <c r="AN3146" i="3" s="1"/>
  <c r="BD3145" i="3"/>
  <c r="BC3145" i="3"/>
  <c r="BB3145" i="3"/>
  <c r="BA3145" i="3"/>
  <c r="AZ3145" i="3"/>
  <c r="AY3145" i="3"/>
  <c r="AX3145" i="3"/>
  <c r="AW3145" i="3"/>
  <c r="AV3145" i="3"/>
  <c r="AU3145" i="3"/>
  <c r="AT3145" i="3"/>
  <c r="AS3145" i="3"/>
  <c r="AR3145" i="3"/>
  <c r="AK3145" i="3"/>
  <c r="AN3145" i="3" s="1"/>
  <c r="BD3144" i="3"/>
  <c r="BC3144" i="3"/>
  <c r="BB3144" i="3"/>
  <c r="BA3144" i="3"/>
  <c r="AZ3144" i="3"/>
  <c r="AY3144" i="3"/>
  <c r="AX3144" i="3"/>
  <c r="AW3144" i="3"/>
  <c r="AV3144" i="3"/>
  <c r="AU3144" i="3"/>
  <c r="AT3144" i="3"/>
  <c r="AS3144" i="3"/>
  <c r="AR3144" i="3"/>
  <c r="AK3144" i="3"/>
  <c r="AN3144" i="3" s="1"/>
  <c r="BD3143" i="3"/>
  <c r="BC3143" i="3"/>
  <c r="BB3143" i="3"/>
  <c r="BA3143" i="3"/>
  <c r="AZ3143" i="3"/>
  <c r="AY3143" i="3"/>
  <c r="AX3143" i="3"/>
  <c r="AW3143" i="3"/>
  <c r="AV3143" i="3"/>
  <c r="AU3143" i="3"/>
  <c r="AT3143" i="3"/>
  <c r="AS3143" i="3"/>
  <c r="AR3143" i="3"/>
  <c r="AK3143" i="3"/>
  <c r="AN3143" i="3" s="1"/>
  <c r="BD3142" i="3"/>
  <c r="BC3142" i="3"/>
  <c r="BB3142" i="3"/>
  <c r="BA3142" i="3"/>
  <c r="AZ3142" i="3"/>
  <c r="AY3142" i="3"/>
  <c r="AX3142" i="3"/>
  <c r="AW3142" i="3"/>
  <c r="AV3142" i="3"/>
  <c r="AU3142" i="3"/>
  <c r="AT3142" i="3"/>
  <c r="AS3142" i="3"/>
  <c r="AR3142" i="3"/>
  <c r="AK3142" i="3"/>
  <c r="AN3142" i="3" s="1"/>
  <c r="BD3141" i="3"/>
  <c r="BC3141" i="3"/>
  <c r="BB3141" i="3"/>
  <c r="BA3141" i="3"/>
  <c r="AZ3141" i="3"/>
  <c r="AY3141" i="3"/>
  <c r="AX3141" i="3"/>
  <c r="AW3141" i="3"/>
  <c r="AV3141" i="3"/>
  <c r="AU3141" i="3"/>
  <c r="AT3141" i="3"/>
  <c r="AS3141" i="3"/>
  <c r="AR3141" i="3"/>
  <c r="AK3141" i="3"/>
  <c r="AN3141" i="3" s="1"/>
  <c r="BD3140" i="3"/>
  <c r="BC3140" i="3"/>
  <c r="BB3140" i="3"/>
  <c r="BA3140" i="3"/>
  <c r="AZ3140" i="3"/>
  <c r="AY3140" i="3"/>
  <c r="AX3140" i="3"/>
  <c r="AW3140" i="3"/>
  <c r="AV3140" i="3"/>
  <c r="AU3140" i="3"/>
  <c r="AT3140" i="3"/>
  <c r="AS3140" i="3"/>
  <c r="AR3140" i="3"/>
  <c r="AK3140" i="3"/>
  <c r="AN3140" i="3" s="1"/>
  <c r="BD3139" i="3"/>
  <c r="BC3139" i="3"/>
  <c r="BB3139" i="3"/>
  <c r="BA3139" i="3"/>
  <c r="AZ3139" i="3"/>
  <c r="AY3139" i="3"/>
  <c r="AX3139" i="3"/>
  <c r="AW3139" i="3"/>
  <c r="AV3139" i="3"/>
  <c r="AU3139" i="3"/>
  <c r="AT3139" i="3"/>
  <c r="AS3139" i="3"/>
  <c r="AR3139" i="3"/>
  <c r="AK3139" i="3"/>
  <c r="AN3139" i="3" s="1"/>
  <c r="BD3138" i="3"/>
  <c r="BC3138" i="3"/>
  <c r="BB3138" i="3"/>
  <c r="BA3138" i="3"/>
  <c r="AZ3138" i="3"/>
  <c r="AY3138" i="3"/>
  <c r="AX3138" i="3"/>
  <c r="AW3138" i="3"/>
  <c r="AV3138" i="3"/>
  <c r="AU3138" i="3"/>
  <c r="AT3138" i="3"/>
  <c r="AS3138" i="3"/>
  <c r="AR3138" i="3"/>
  <c r="AK3138" i="3"/>
  <c r="AN3138" i="3" s="1"/>
  <c r="BD3137" i="3"/>
  <c r="BC3137" i="3"/>
  <c r="BB3137" i="3"/>
  <c r="BA3137" i="3"/>
  <c r="AZ3137" i="3"/>
  <c r="AY3137" i="3"/>
  <c r="AX3137" i="3"/>
  <c r="AW3137" i="3"/>
  <c r="AV3137" i="3"/>
  <c r="AU3137" i="3"/>
  <c r="AT3137" i="3"/>
  <c r="AS3137" i="3"/>
  <c r="AR3137" i="3"/>
  <c r="AK3137" i="3"/>
  <c r="AN3137" i="3" s="1"/>
  <c r="BD3136" i="3"/>
  <c r="BC3136" i="3"/>
  <c r="BB3136" i="3"/>
  <c r="BA3136" i="3"/>
  <c r="AZ3136" i="3"/>
  <c r="AY3136" i="3"/>
  <c r="AX3136" i="3"/>
  <c r="AW3136" i="3"/>
  <c r="AV3136" i="3"/>
  <c r="AU3136" i="3"/>
  <c r="AT3136" i="3"/>
  <c r="AS3136" i="3"/>
  <c r="AR3136" i="3"/>
  <c r="AK3136" i="3"/>
  <c r="AN3136" i="3" s="1"/>
  <c r="BD3135" i="3"/>
  <c r="BC3135" i="3"/>
  <c r="BB3135" i="3"/>
  <c r="BA3135" i="3"/>
  <c r="AZ3135" i="3"/>
  <c r="AY3135" i="3"/>
  <c r="AX3135" i="3"/>
  <c r="AW3135" i="3"/>
  <c r="AV3135" i="3"/>
  <c r="AU3135" i="3"/>
  <c r="AT3135" i="3"/>
  <c r="AS3135" i="3"/>
  <c r="AR3135" i="3"/>
  <c r="AK3135" i="3"/>
  <c r="AN3135" i="3" s="1"/>
  <c r="BD3134" i="3"/>
  <c r="BC3134" i="3"/>
  <c r="BB3134" i="3"/>
  <c r="BA3134" i="3"/>
  <c r="AZ3134" i="3"/>
  <c r="AY3134" i="3"/>
  <c r="AX3134" i="3"/>
  <c r="AW3134" i="3"/>
  <c r="AV3134" i="3"/>
  <c r="AU3134" i="3"/>
  <c r="AT3134" i="3"/>
  <c r="AS3134" i="3"/>
  <c r="AR3134" i="3"/>
  <c r="AK3134" i="3"/>
  <c r="AN3134" i="3" s="1"/>
  <c r="BD3133" i="3"/>
  <c r="BC3133" i="3"/>
  <c r="BB3133" i="3"/>
  <c r="BA3133" i="3"/>
  <c r="AZ3133" i="3"/>
  <c r="AY3133" i="3"/>
  <c r="AX3133" i="3"/>
  <c r="AW3133" i="3"/>
  <c r="AV3133" i="3"/>
  <c r="AU3133" i="3"/>
  <c r="AT3133" i="3"/>
  <c r="AS3133" i="3"/>
  <c r="AR3133" i="3"/>
  <c r="AK3133" i="3"/>
  <c r="AN3133" i="3" s="1"/>
  <c r="BD3132" i="3"/>
  <c r="BC3132" i="3"/>
  <c r="BB3132" i="3"/>
  <c r="BA3132" i="3"/>
  <c r="AZ3132" i="3"/>
  <c r="AY3132" i="3"/>
  <c r="AX3132" i="3"/>
  <c r="AW3132" i="3"/>
  <c r="AV3132" i="3"/>
  <c r="AU3132" i="3"/>
  <c r="AT3132" i="3"/>
  <c r="AS3132" i="3"/>
  <c r="AR3132" i="3"/>
  <c r="AK3132" i="3"/>
  <c r="AN3132" i="3" s="1"/>
  <c r="BD3131" i="3"/>
  <c r="BC3131" i="3"/>
  <c r="BB3131" i="3"/>
  <c r="BA3131" i="3"/>
  <c r="AZ3131" i="3"/>
  <c r="AY3131" i="3"/>
  <c r="AX3131" i="3"/>
  <c r="AW3131" i="3"/>
  <c r="AV3131" i="3"/>
  <c r="AU3131" i="3"/>
  <c r="AT3131" i="3"/>
  <c r="AS3131" i="3"/>
  <c r="AR3131" i="3"/>
  <c r="AK3131" i="3"/>
  <c r="AN3131" i="3" s="1"/>
  <c r="BD3130" i="3"/>
  <c r="BC3130" i="3"/>
  <c r="BB3130" i="3"/>
  <c r="BA3130" i="3"/>
  <c r="AZ3130" i="3"/>
  <c r="AY3130" i="3"/>
  <c r="AX3130" i="3"/>
  <c r="AW3130" i="3"/>
  <c r="AV3130" i="3"/>
  <c r="AU3130" i="3"/>
  <c r="AT3130" i="3"/>
  <c r="AS3130" i="3"/>
  <c r="AR3130" i="3"/>
  <c r="AK3130" i="3"/>
  <c r="AN3130" i="3" s="1"/>
  <c r="BD3129" i="3"/>
  <c r="BC3129" i="3"/>
  <c r="BB3129" i="3"/>
  <c r="BA3129" i="3"/>
  <c r="AZ3129" i="3"/>
  <c r="AY3129" i="3"/>
  <c r="AX3129" i="3"/>
  <c r="AW3129" i="3"/>
  <c r="AV3129" i="3"/>
  <c r="AU3129" i="3"/>
  <c r="AT3129" i="3"/>
  <c r="AS3129" i="3"/>
  <c r="AR3129" i="3"/>
  <c r="AK3129" i="3"/>
  <c r="AN3129" i="3" s="1"/>
  <c r="BD3128" i="3"/>
  <c r="BC3128" i="3"/>
  <c r="BB3128" i="3"/>
  <c r="BA3128" i="3"/>
  <c r="AZ3128" i="3"/>
  <c r="AY3128" i="3"/>
  <c r="AX3128" i="3"/>
  <c r="AW3128" i="3"/>
  <c r="AV3128" i="3"/>
  <c r="AU3128" i="3"/>
  <c r="AT3128" i="3"/>
  <c r="AS3128" i="3"/>
  <c r="AR3128" i="3"/>
  <c r="AK3128" i="3"/>
  <c r="AN3128" i="3" s="1"/>
  <c r="BD3127" i="3"/>
  <c r="BC3127" i="3"/>
  <c r="BB3127" i="3"/>
  <c r="BA3127" i="3"/>
  <c r="AZ3127" i="3"/>
  <c r="AY3127" i="3"/>
  <c r="AX3127" i="3"/>
  <c r="AW3127" i="3"/>
  <c r="AV3127" i="3"/>
  <c r="AU3127" i="3"/>
  <c r="AT3127" i="3"/>
  <c r="AS3127" i="3"/>
  <c r="AR3127" i="3"/>
  <c r="AK3127" i="3"/>
  <c r="AN3127" i="3" s="1"/>
  <c r="BD3126" i="3"/>
  <c r="BC3126" i="3"/>
  <c r="BB3126" i="3"/>
  <c r="BA3126" i="3"/>
  <c r="AZ3126" i="3"/>
  <c r="AY3126" i="3"/>
  <c r="AX3126" i="3"/>
  <c r="AW3126" i="3"/>
  <c r="AV3126" i="3"/>
  <c r="AU3126" i="3"/>
  <c r="AT3126" i="3"/>
  <c r="AS3126" i="3"/>
  <c r="AR3126" i="3"/>
  <c r="AK3126" i="3"/>
  <c r="AN3126" i="3" s="1"/>
  <c r="BD3125" i="3"/>
  <c r="BC3125" i="3"/>
  <c r="BB3125" i="3"/>
  <c r="BA3125" i="3"/>
  <c r="AZ3125" i="3"/>
  <c r="AY3125" i="3"/>
  <c r="AX3125" i="3"/>
  <c r="AW3125" i="3"/>
  <c r="AV3125" i="3"/>
  <c r="AU3125" i="3"/>
  <c r="AT3125" i="3"/>
  <c r="AS3125" i="3"/>
  <c r="AR3125" i="3"/>
  <c r="AK3125" i="3"/>
  <c r="AN3125" i="3" s="1"/>
  <c r="BD3124" i="3"/>
  <c r="BC3124" i="3"/>
  <c r="BB3124" i="3"/>
  <c r="BA3124" i="3"/>
  <c r="AZ3124" i="3"/>
  <c r="AY3124" i="3"/>
  <c r="AX3124" i="3"/>
  <c r="AW3124" i="3"/>
  <c r="AV3124" i="3"/>
  <c r="AU3124" i="3"/>
  <c r="AT3124" i="3"/>
  <c r="AS3124" i="3"/>
  <c r="AR3124" i="3"/>
  <c r="AK3124" i="3"/>
  <c r="AN3124" i="3" s="1"/>
  <c r="BD3123" i="3"/>
  <c r="BC3123" i="3"/>
  <c r="BB3123" i="3"/>
  <c r="BA3123" i="3"/>
  <c r="AZ3123" i="3"/>
  <c r="AY3123" i="3"/>
  <c r="AX3123" i="3"/>
  <c r="AW3123" i="3"/>
  <c r="AV3123" i="3"/>
  <c r="AU3123" i="3"/>
  <c r="AT3123" i="3"/>
  <c r="AS3123" i="3"/>
  <c r="AR3123" i="3"/>
  <c r="AK3123" i="3"/>
  <c r="AN3123" i="3" s="1"/>
  <c r="BD3122" i="3"/>
  <c r="BC3122" i="3"/>
  <c r="BB3122" i="3"/>
  <c r="BA3122" i="3"/>
  <c r="AZ3122" i="3"/>
  <c r="AY3122" i="3"/>
  <c r="AX3122" i="3"/>
  <c r="AW3122" i="3"/>
  <c r="AV3122" i="3"/>
  <c r="AU3122" i="3"/>
  <c r="AT3122" i="3"/>
  <c r="AS3122" i="3"/>
  <c r="AR3122" i="3"/>
  <c r="AK3122" i="3"/>
  <c r="AN3122" i="3" s="1"/>
  <c r="BD3121" i="3"/>
  <c r="BC3121" i="3"/>
  <c r="BB3121" i="3"/>
  <c r="BA3121" i="3"/>
  <c r="AZ3121" i="3"/>
  <c r="AY3121" i="3"/>
  <c r="AX3121" i="3"/>
  <c r="AW3121" i="3"/>
  <c r="AV3121" i="3"/>
  <c r="AU3121" i="3"/>
  <c r="AT3121" i="3"/>
  <c r="AS3121" i="3"/>
  <c r="AR3121" i="3"/>
  <c r="AK3121" i="3"/>
  <c r="AN3121" i="3" s="1"/>
  <c r="BD3120" i="3"/>
  <c r="BC3120" i="3"/>
  <c r="BB3120" i="3"/>
  <c r="BA3120" i="3"/>
  <c r="AZ3120" i="3"/>
  <c r="AY3120" i="3"/>
  <c r="AX3120" i="3"/>
  <c r="AW3120" i="3"/>
  <c r="AV3120" i="3"/>
  <c r="AU3120" i="3"/>
  <c r="AT3120" i="3"/>
  <c r="AS3120" i="3"/>
  <c r="AR3120" i="3"/>
  <c r="AK3120" i="3"/>
  <c r="AN3120" i="3" s="1"/>
  <c r="BD3119" i="3"/>
  <c r="BC3119" i="3"/>
  <c r="BB3119" i="3"/>
  <c r="BA3119" i="3"/>
  <c r="AZ3119" i="3"/>
  <c r="AY3119" i="3"/>
  <c r="AX3119" i="3"/>
  <c r="AW3119" i="3"/>
  <c r="AV3119" i="3"/>
  <c r="AU3119" i="3"/>
  <c r="AT3119" i="3"/>
  <c r="AS3119" i="3"/>
  <c r="AR3119" i="3"/>
  <c r="AK3119" i="3"/>
  <c r="AN3119" i="3" s="1"/>
  <c r="BD3118" i="3"/>
  <c r="BC3118" i="3"/>
  <c r="BB3118" i="3"/>
  <c r="BA3118" i="3"/>
  <c r="AZ3118" i="3"/>
  <c r="AY3118" i="3"/>
  <c r="AX3118" i="3"/>
  <c r="AW3118" i="3"/>
  <c r="AV3118" i="3"/>
  <c r="AU3118" i="3"/>
  <c r="AT3118" i="3"/>
  <c r="AS3118" i="3"/>
  <c r="AR3118" i="3"/>
  <c r="AK3118" i="3"/>
  <c r="AN3118" i="3" s="1"/>
  <c r="BD3117" i="3"/>
  <c r="BC3117" i="3"/>
  <c r="BB3117" i="3"/>
  <c r="BA3117" i="3"/>
  <c r="AZ3117" i="3"/>
  <c r="AY3117" i="3"/>
  <c r="AX3117" i="3"/>
  <c r="AW3117" i="3"/>
  <c r="AV3117" i="3"/>
  <c r="AU3117" i="3"/>
  <c r="AT3117" i="3"/>
  <c r="AS3117" i="3"/>
  <c r="AR3117" i="3"/>
  <c r="AK3117" i="3"/>
  <c r="AN3117" i="3" s="1"/>
  <c r="BD3116" i="3"/>
  <c r="BC3116" i="3"/>
  <c r="BB3116" i="3"/>
  <c r="BA3116" i="3"/>
  <c r="AZ3116" i="3"/>
  <c r="AY3116" i="3"/>
  <c r="AX3116" i="3"/>
  <c r="AW3116" i="3"/>
  <c r="AV3116" i="3"/>
  <c r="AU3116" i="3"/>
  <c r="AT3116" i="3"/>
  <c r="AS3116" i="3"/>
  <c r="AR3116" i="3"/>
  <c r="AK3116" i="3"/>
  <c r="AN3116" i="3" s="1"/>
  <c r="BD3115" i="3"/>
  <c r="BC3115" i="3"/>
  <c r="BB3115" i="3"/>
  <c r="BA3115" i="3"/>
  <c r="AZ3115" i="3"/>
  <c r="AY3115" i="3"/>
  <c r="AX3115" i="3"/>
  <c r="AW3115" i="3"/>
  <c r="AV3115" i="3"/>
  <c r="AU3115" i="3"/>
  <c r="AT3115" i="3"/>
  <c r="AS3115" i="3"/>
  <c r="AR3115" i="3"/>
  <c r="AK3115" i="3"/>
  <c r="AN3115" i="3" s="1"/>
  <c r="BD3114" i="3"/>
  <c r="BC3114" i="3"/>
  <c r="BB3114" i="3"/>
  <c r="BA3114" i="3"/>
  <c r="AZ3114" i="3"/>
  <c r="AY3114" i="3"/>
  <c r="AX3114" i="3"/>
  <c r="AW3114" i="3"/>
  <c r="AV3114" i="3"/>
  <c r="AU3114" i="3"/>
  <c r="AT3114" i="3"/>
  <c r="AS3114" i="3"/>
  <c r="AR3114" i="3"/>
  <c r="AK3114" i="3"/>
  <c r="AN3114" i="3" s="1"/>
  <c r="BD3113" i="3"/>
  <c r="BC3113" i="3"/>
  <c r="BB3113" i="3"/>
  <c r="BA3113" i="3"/>
  <c r="AZ3113" i="3"/>
  <c r="AY3113" i="3"/>
  <c r="AX3113" i="3"/>
  <c r="AW3113" i="3"/>
  <c r="AV3113" i="3"/>
  <c r="AU3113" i="3"/>
  <c r="AT3113" i="3"/>
  <c r="AS3113" i="3"/>
  <c r="AR3113" i="3"/>
  <c r="AK3113" i="3"/>
  <c r="AN3113" i="3" s="1"/>
  <c r="BD3112" i="3"/>
  <c r="BC3112" i="3"/>
  <c r="BB3112" i="3"/>
  <c r="BA3112" i="3"/>
  <c r="AZ3112" i="3"/>
  <c r="AY3112" i="3"/>
  <c r="AX3112" i="3"/>
  <c r="AW3112" i="3"/>
  <c r="AV3112" i="3"/>
  <c r="AU3112" i="3"/>
  <c r="AT3112" i="3"/>
  <c r="AS3112" i="3"/>
  <c r="AR3112" i="3"/>
  <c r="AK3112" i="3"/>
  <c r="AN3112" i="3" s="1"/>
  <c r="BD3111" i="3"/>
  <c r="BC3111" i="3"/>
  <c r="BB3111" i="3"/>
  <c r="BA3111" i="3"/>
  <c r="AZ3111" i="3"/>
  <c r="AY3111" i="3"/>
  <c r="AX3111" i="3"/>
  <c r="AW3111" i="3"/>
  <c r="AV3111" i="3"/>
  <c r="AU3111" i="3"/>
  <c r="AT3111" i="3"/>
  <c r="AS3111" i="3"/>
  <c r="AR3111" i="3"/>
  <c r="AK3111" i="3"/>
  <c r="AN3111" i="3" s="1"/>
  <c r="BD3110" i="3"/>
  <c r="BC3110" i="3"/>
  <c r="BB3110" i="3"/>
  <c r="BA3110" i="3"/>
  <c r="AZ3110" i="3"/>
  <c r="AY3110" i="3"/>
  <c r="AX3110" i="3"/>
  <c r="AW3110" i="3"/>
  <c r="AV3110" i="3"/>
  <c r="AU3110" i="3"/>
  <c r="AT3110" i="3"/>
  <c r="AS3110" i="3"/>
  <c r="AR3110" i="3"/>
  <c r="AK3110" i="3"/>
  <c r="AN3110" i="3" s="1"/>
  <c r="BD3109" i="3"/>
  <c r="BC3109" i="3"/>
  <c r="BB3109" i="3"/>
  <c r="BA3109" i="3"/>
  <c r="AZ3109" i="3"/>
  <c r="AY3109" i="3"/>
  <c r="AX3109" i="3"/>
  <c r="AW3109" i="3"/>
  <c r="AV3109" i="3"/>
  <c r="AU3109" i="3"/>
  <c r="AT3109" i="3"/>
  <c r="AS3109" i="3"/>
  <c r="AR3109" i="3"/>
  <c r="AK3109" i="3"/>
  <c r="AN3109" i="3" s="1"/>
  <c r="BD3108" i="3"/>
  <c r="BC3108" i="3"/>
  <c r="BB3108" i="3"/>
  <c r="BA3108" i="3"/>
  <c r="AZ3108" i="3"/>
  <c r="AY3108" i="3"/>
  <c r="AX3108" i="3"/>
  <c r="AW3108" i="3"/>
  <c r="AV3108" i="3"/>
  <c r="AU3108" i="3"/>
  <c r="AT3108" i="3"/>
  <c r="AS3108" i="3"/>
  <c r="AR3108" i="3"/>
  <c r="AK3108" i="3"/>
  <c r="AN3108" i="3" s="1"/>
  <c r="BD3107" i="3"/>
  <c r="BC3107" i="3"/>
  <c r="BB3107" i="3"/>
  <c r="BA3107" i="3"/>
  <c r="AZ3107" i="3"/>
  <c r="AY3107" i="3"/>
  <c r="AX3107" i="3"/>
  <c r="AW3107" i="3"/>
  <c r="AV3107" i="3"/>
  <c r="AU3107" i="3"/>
  <c r="AT3107" i="3"/>
  <c r="AS3107" i="3"/>
  <c r="AR3107" i="3"/>
  <c r="AK3107" i="3"/>
  <c r="AN3107" i="3" s="1"/>
  <c r="BD3106" i="3"/>
  <c r="BC3106" i="3"/>
  <c r="BB3106" i="3"/>
  <c r="BA3106" i="3"/>
  <c r="AZ3106" i="3"/>
  <c r="AY3106" i="3"/>
  <c r="AX3106" i="3"/>
  <c r="AW3106" i="3"/>
  <c r="AV3106" i="3"/>
  <c r="AU3106" i="3"/>
  <c r="AT3106" i="3"/>
  <c r="AS3106" i="3"/>
  <c r="AR3106" i="3"/>
  <c r="AK3106" i="3"/>
  <c r="AN3106" i="3" s="1"/>
  <c r="BD3105" i="3"/>
  <c r="BC3105" i="3"/>
  <c r="BB3105" i="3"/>
  <c r="BA3105" i="3"/>
  <c r="AZ3105" i="3"/>
  <c r="AY3105" i="3"/>
  <c r="AX3105" i="3"/>
  <c r="AW3105" i="3"/>
  <c r="AV3105" i="3"/>
  <c r="AU3105" i="3"/>
  <c r="AT3105" i="3"/>
  <c r="AS3105" i="3"/>
  <c r="AR3105" i="3"/>
  <c r="AK3105" i="3"/>
  <c r="AN3105" i="3" s="1"/>
  <c r="BE3104" i="3"/>
  <c r="AK3104" i="3"/>
  <c r="AN3104" i="3" s="1"/>
  <c r="AJ3104" i="3"/>
  <c r="BD3103" i="3"/>
  <c r="BC3103" i="3"/>
  <c r="BB3103" i="3"/>
  <c r="BA3103" i="3"/>
  <c r="AZ3103" i="3"/>
  <c r="AY3103" i="3"/>
  <c r="AX3103" i="3"/>
  <c r="AW3103" i="3"/>
  <c r="AV3103" i="3"/>
  <c r="AU3103" i="3"/>
  <c r="AT3103" i="3"/>
  <c r="AS3103" i="3"/>
  <c r="AR3103" i="3"/>
  <c r="AK3103" i="3"/>
  <c r="AN3103" i="3" s="1"/>
  <c r="BD3102" i="3"/>
  <c r="BC3102" i="3"/>
  <c r="BB3102" i="3"/>
  <c r="BA3102" i="3"/>
  <c r="AZ3102" i="3"/>
  <c r="AY3102" i="3"/>
  <c r="AX3102" i="3"/>
  <c r="AW3102" i="3"/>
  <c r="AV3102" i="3"/>
  <c r="AU3102" i="3"/>
  <c r="AT3102" i="3"/>
  <c r="AS3102" i="3"/>
  <c r="AR3102" i="3"/>
  <c r="AK3102" i="3"/>
  <c r="AN3102" i="3" s="1"/>
  <c r="BD3101" i="3"/>
  <c r="BC3101" i="3"/>
  <c r="BB3101" i="3"/>
  <c r="BA3101" i="3"/>
  <c r="AZ3101" i="3"/>
  <c r="AY3101" i="3"/>
  <c r="AX3101" i="3"/>
  <c r="AW3101" i="3"/>
  <c r="AV3101" i="3"/>
  <c r="AU3101" i="3"/>
  <c r="AT3101" i="3"/>
  <c r="AS3101" i="3"/>
  <c r="AR3101" i="3"/>
  <c r="AK3101" i="3"/>
  <c r="AN3101" i="3" s="1"/>
  <c r="BD3100" i="3"/>
  <c r="BC3100" i="3"/>
  <c r="BB3100" i="3"/>
  <c r="BA3100" i="3"/>
  <c r="AZ3100" i="3"/>
  <c r="AY3100" i="3"/>
  <c r="AX3100" i="3"/>
  <c r="AW3100" i="3"/>
  <c r="AV3100" i="3"/>
  <c r="AU3100" i="3"/>
  <c r="AT3100" i="3"/>
  <c r="AS3100" i="3"/>
  <c r="AR3100" i="3"/>
  <c r="AK3100" i="3"/>
  <c r="AN3100" i="3" s="1"/>
  <c r="BD3099" i="3"/>
  <c r="BC3099" i="3"/>
  <c r="BB3099" i="3"/>
  <c r="BA3099" i="3"/>
  <c r="AZ3099" i="3"/>
  <c r="AY3099" i="3"/>
  <c r="AX3099" i="3"/>
  <c r="AW3099" i="3"/>
  <c r="AV3099" i="3"/>
  <c r="AU3099" i="3"/>
  <c r="AT3099" i="3"/>
  <c r="AS3099" i="3"/>
  <c r="AR3099" i="3"/>
  <c r="AK3099" i="3"/>
  <c r="AN3099" i="3" s="1"/>
  <c r="BD3098" i="3"/>
  <c r="BC3098" i="3"/>
  <c r="BB3098" i="3"/>
  <c r="BA3098" i="3"/>
  <c r="AZ3098" i="3"/>
  <c r="AY3098" i="3"/>
  <c r="AX3098" i="3"/>
  <c r="AW3098" i="3"/>
  <c r="AV3098" i="3"/>
  <c r="AU3098" i="3"/>
  <c r="AT3098" i="3"/>
  <c r="AS3098" i="3"/>
  <c r="AR3098" i="3"/>
  <c r="AK3098" i="3"/>
  <c r="AN3098" i="3" s="1"/>
  <c r="BD3097" i="3"/>
  <c r="BC3097" i="3"/>
  <c r="BB3097" i="3"/>
  <c r="BA3097" i="3"/>
  <c r="AZ3097" i="3"/>
  <c r="AY3097" i="3"/>
  <c r="AX3097" i="3"/>
  <c r="AW3097" i="3"/>
  <c r="AV3097" i="3"/>
  <c r="AU3097" i="3"/>
  <c r="AT3097" i="3"/>
  <c r="AS3097" i="3"/>
  <c r="AR3097" i="3"/>
  <c r="AK3097" i="3"/>
  <c r="AN3097" i="3" s="1"/>
  <c r="BD3096" i="3"/>
  <c r="BC3096" i="3"/>
  <c r="BB3096" i="3"/>
  <c r="BA3096" i="3"/>
  <c r="AZ3096" i="3"/>
  <c r="AY3096" i="3"/>
  <c r="AX3096" i="3"/>
  <c r="AW3096" i="3"/>
  <c r="AV3096" i="3"/>
  <c r="AU3096" i="3"/>
  <c r="AT3096" i="3"/>
  <c r="AS3096" i="3"/>
  <c r="AR3096" i="3"/>
  <c r="AK3096" i="3"/>
  <c r="AN3096" i="3" s="1"/>
  <c r="BD3095" i="3"/>
  <c r="BC3095" i="3"/>
  <c r="BB3095" i="3"/>
  <c r="BA3095" i="3"/>
  <c r="AZ3095" i="3"/>
  <c r="AY3095" i="3"/>
  <c r="AX3095" i="3"/>
  <c r="AW3095" i="3"/>
  <c r="AV3095" i="3"/>
  <c r="AU3095" i="3"/>
  <c r="AT3095" i="3"/>
  <c r="AS3095" i="3"/>
  <c r="AR3095" i="3"/>
  <c r="AK3095" i="3"/>
  <c r="AN3095" i="3" s="1"/>
  <c r="BD3094" i="3"/>
  <c r="BC3094" i="3"/>
  <c r="BB3094" i="3"/>
  <c r="BA3094" i="3"/>
  <c r="AZ3094" i="3"/>
  <c r="AY3094" i="3"/>
  <c r="AX3094" i="3"/>
  <c r="AW3094" i="3"/>
  <c r="AV3094" i="3"/>
  <c r="AU3094" i="3"/>
  <c r="AT3094" i="3"/>
  <c r="AS3094" i="3"/>
  <c r="AR3094" i="3"/>
  <c r="AK3094" i="3"/>
  <c r="AN3094" i="3" s="1"/>
  <c r="BD3093" i="3"/>
  <c r="BC3093" i="3"/>
  <c r="BB3093" i="3"/>
  <c r="BA3093" i="3"/>
  <c r="AZ3093" i="3"/>
  <c r="AY3093" i="3"/>
  <c r="AX3093" i="3"/>
  <c r="AW3093" i="3"/>
  <c r="AV3093" i="3"/>
  <c r="AU3093" i="3"/>
  <c r="AT3093" i="3"/>
  <c r="AS3093" i="3"/>
  <c r="AR3093" i="3"/>
  <c r="AK3093" i="3"/>
  <c r="AN3093" i="3" s="1"/>
  <c r="BD3092" i="3"/>
  <c r="BC3092" i="3"/>
  <c r="BB3092" i="3"/>
  <c r="BA3092" i="3"/>
  <c r="AZ3092" i="3"/>
  <c r="AY3092" i="3"/>
  <c r="AX3092" i="3"/>
  <c r="AW3092" i="3"/>
  <c r="AV3092" i="3"/>
  <c r="AU3092" i="3"/>
  <c r="AT3092" i="3"/>
  <c r="AS3092" i="3"/>
  <c r="AR3092" i="3"/>
  <c r="AK3092" i="3"/>
  <c r="AN3092" i="3" s="1"/>
  <c r="BD3091" i="3"/>
  <c r="BC3091" i="3"/>
  <c r="BB3091" i="3"/>
  <c r="BA3091" i="3"/>
  <c r="AZ3091" i="3"/>
  <c r="AY3091" i="3"/>
  <c r="AX3091" i="3"/>
  <c r="AW3091" i="3"/>
  <c r="AV3091" i="3"/>
  <c r="AU3091" i="3"/>
  <c r="AT3091" i="3"/>
  <c r="AS3091" i="3"/>
  <c r="AR3091" i="3"/>
  <c r="AK3091" i="3"/>
  <c r="AN3091" i="3" s="1"/>
  <c r="BD3090" i="3"/>
  <c r="BC3090" i="3"/>
  <c r="BB3090" i="3"/>
  <c r="BA3090" i="3"/>
  <c r="AZ3090" i="3"/>
  <c r="AY3090" i="3"/>
  <c r="AX3090" i="3"/>
  <c r="AW3090" i="3"/>
  <c r="AV3090" i="3"/>
  <c r="AU3090" i="3"/>
  <c r="AT3090" i="3"/>
  <c r="AS3090" i="3"/>
  <c r="AR3090" i="3"/>
  <c r="AK3090" i="3"/>
  <c r="AN3090" i="3" s="1"/>
  <c r="BD3089" i="3"/>
  <c r="BC3089" i="3"/>
  <c r="BB3089" i="3"/>
  <c r="BA3089" i="3"/>
  <c r="AZ3089" i="3"/>
  <c r="AY3089" i="3"/>
  <c r="AX3089" i="3"/>
  <c r="AW3089" i="3"/>
  <c r="AV3089" i="3"/>
  <c r="AU3089" i="3"/>
  <c r="AT3089" i="3"/>
  <c r="AS3089" i="3"/>
  <c r="AR3089" i="3"/>
  <c r="AK3089" i="3"/>
  <c r="AN3089" i="3" s="1"/>
  <c r="BD3088" i="3"/>
  <c r="BC3088" i="3"/>
  <c r="BB3088" i="3"/>
  <c r="BA3088" i="3"/>
  <c r="AZ3088" i="3"/>
  <c r="AY3088" i="3"/>
  <c r="AX3088" i="3"/>
  <c r="AW3088" i="3"/>
  <c r="AV3088" i="3"/>
  <c r="AU3088" i="3"/>
  <c r="AT3088" i="3"/>
  <c r="AS3088" i="3"/>
  <c r="AR3088" i="3"/>
  <c r="AK3088" i="3"/>
  <c r="AN3088" i="3" s="1"/>
  <c r="BD3087" i="3"/>
  <c r="BC3087" i="3"/>
  <c r="BB3087" i="3"/>
  <c r="BA3087" i="3"/>
  <c r="AZ3087" i="3"/>
  <c r="AY3087" i="3"/>
  <c r="AX3087" i="3"/>
  <c r="AW3087" i="3"/>
  <c r="AV3087" i="3"/>
  <c r="AU3087" i="3"/>
  <c r="AT3087" i="3"/>
  <c r="AS3087" i="3"/>
  <c r="AR3087" i="3"/>
  <c r="AK3087" i="3"/>
  <c r="AN3087" i="3" s="1"/>
  <c r="BD3086" i="3"/>
  <c r="BC3086" i="3"/>
  <c r="BB3086" i="3"/>
  <c r="BA3086" i="3"/>
  <c r="AZ3086" i="3"/>
  <c r="AY3086" i="3"/>
  <c r="AX3086" i="3"/>
  <c r="AW3086" i="3"/>
  <c r="AV3086" i="3"/>
  <c r="AU3086" i="3"/>
  <c r="AT3086" i="3"/>
  <c r="AS3086" i="3"/>
  <c r="AR3086" i="3"/>
  <c r="AK3086" i="3"/>
  <c r="AN3086" i="3" s="1"/>
  <c r="BD3085" i="3"/>
  <c r="BC3085" i="3"/>
  <c r="BB3085" i="3"/>
  <c r="BA3085" i="3"/>
  <c r="AZ3085" i="3"/>
  <c r="AY3085" i="3"/>
  <c r="AX3085" i="3"/>
  <c r="AW3085" i="3"/>
  <c r="AV3085" i="3"/>
  <c r="AU3085" i="3"/>
  <c r="AT3085" i="3"/>
  <c r="AS3085" i="3"/>
  <c r="AR3085" i="3"/>
  <c r="AK3085" i="3"/>
  <c r="AN3085" i="3" s="1"/>
  <c r="BD3084" i="3"/>
  <c r="BC3084" i="3"/>
  <c r="BB3084" i="3"/>
  <c r="BA3084" i="3"/>
  <c r="AZ3084" i="3"/>
  <c r="AY3084" i="3"/>
  <c r="AX3084" i="3"/>
  <c r="AW3084" i="3"/>
  <c r="AV3084" i="3"/>
  <c r="AU3084" i="3"/>
  <c r="AT3084" i="3"/>
  <c r="AS3084" i="3"/>
  <c r="AR3084" i="3"/>
  <c r="AK3084" i="3"/>
  <c r="AN3084" i="3" s="1"/>
  <c r="BD3083" i="3"/>
  <c r="BC3083" i="3"/>
  <c r="BB3083" i="3"/>
  <c r="BA3083" i="3"/>
  <c r="AZ3083" i="3"/>
  <c r="AY3083" i="3"/>
  <c r="AX3083" i="3"/>
  <c r="AW3083" i="3"/>
  <c r="AV3083" i="3"/>
  <c r="AU3083" i="3"/>
  <c r="AT3083" i="3"/>
  <c r="AS3083" i="3"/>
  <c r="AR3083" i="3"/>
  <c r="AK3083" i="3"/>
  <c r="AN3083" i="3" s="1"/>
  <c r="BD3082" i="3"/>
  <c r="BC3082" i="3"/>
  <c r="BB3082" i="3"/>
  <c r="BA3082" i="3"/>
  <c r="AZ3082" i="3"/>
  <c r="AY3082" i="3"/>
  <c r="AX3082" i="3"/>
  <c r="AW3082" i="3"/>
  <c r="AV3082" i="3"/>
  <c r="AU3082" i="3"/>
  <c r="AT3082" i="3"/>
  <c r="AS3082" i="3"/>
  <c r="AR3082" i="3"/>
  <c r="AK3082" i="3"/>
  <c r="AN3082" i="3" s="1"/>
  <c r="BD3081" i="3"/>
  <c r="BC3081" i="3"/>
  <c r="BB3081" i="3"/>
  <c r="BA3081" i="3"/>
  <c r="AZ3081" i="3"/>
  <c r="AY3081" i="3"/>
  <c r="AX3081" i="3"/>
  <c r="AW3081" i="3"/>
  <c r="AV3081" i="3"/>
  <c r="AU3081" i="3"/>
  <c r="AT3081" i="3"/>
  <c r="AS3081" i="3"/>
  <c r="AR3081" i="3"/>
  <c r="AK3081" i="3"/>
  <c r="AN3081" i="3" s="1"/>
  <c r="BD3080" i="3"/>
  <c r="BC3080" i="3"/>
  <c r="BB3080" i="3"/>
  <c r="BA3080" i="3"/>
  <c r="AZ3080" i="3"/>
  <c r="AY3080" i="3"/>
  <c r="AX3080" i="3"/>
  <c r="AW3080" i="3"/>
  <c r="AV3080" i="3"/>
  <c r="AU3080" i="3"/>
  <c r="AT3080" i="3"/>
  <c r="AS3080" i="3"/>
  <c r="AR3080" i="3"/>
  <c r="AK3080" i="3"/>
  <c r="AN3080" i="3" s="1"/>
  <c r="BD3079" i="3"/>
  <c r="BC3079" i="3"/>
  <c r="BB3079" i="3"/>
  <c r="BA3079" i="3"/>
  <c r="AZ3079" i="3"/>
  <c r="AY3079" i="3"/>
  <c r="AX3079" i="3"/>
  <c r="AW3079" i="3"/>
  <c r="AV3079" i="3"/>
  <c r="AU3079" i="3"/>
  <c r="AT3079" i="3"/>
  <c r="AS3079" i="3"/>
  <c r="AR3079" i="3"/>
  <c r="AK3079" i="3"/>
  <c r="AN3079" i="3" s="1"/>
  <c r="BD3078" i="3"/>
  <c r="BC3078" i="3"/>
  <c r="BB3078" i="3"/>
  <c r="BA3078" i="3"/>
  <c r="AZ3078" i="3"/>
  <c r="AY3078" i="3"/>
  <c r="AX3078" i="3"/>
  <c r="AW3078" i="3"/>
  <c r="AV3078" i="3"/>
  <c r="AU3078" i="3"/>
  <c r="AT3078" i="3"/>
  <c r="AS3078" i="3"/>
  <c r="AR3078" i="3"/>
  <c r="AK3078" i="3"/>
  <c r="AN3078" i="3" s="1"/>
  <c r="BD3077" i="3"/>
  <c r="BC3077" i="3"/>
  <c r="BB3077" i="3"/>
  <c r="BA3077" i="3"/>
  <c r="AZ3077" i="3"/>
  <c r="AY3077" i="3"/>
  <c r="AX3077" i="3"/>
  <c r="AW3077" i="3"/>
  <c r="AV3077" i="3"/>
  <c r="AU3077" i="3"/>
  <c r="AT3077" i="3"/>
  <c r="AS3077" i="3"/>
  <c r="AR3077" i="3"/>
  <c r="AK3077" i="3"/>
  <c r="AN3077" i="3" s="1"/>
  <c r="BD3076" i="3"/>
  <c r="BC3076" i="3"/>
  <c r="BB3076" i="3"/>
  <c r="BA3076" i="3"/>
  <c r="AZ3076" i="3"/>
  <c r="AY3076" i="3"/>
  <c r="AX3076" i="3"/>
  <c r="AW3076" i="3"/>
  <c r="AV3076" i="3"/>
  <c r="AU3076" i="3"/>
  <c r="AT3076" i="3"/>
  <c r="AS3076" i="3"/>
  <c r="AR3076" i="3"/>
  <c r="AK3076" i="3"/>
  <c r="AN3076" i="3" s="1"/>
  <c r="BD3075" i="3"/>
  <c r="BC3075" i="3"/>
  <c r="BB3075" i="3"/>
  <c r="BA3075" i="3"/>
  <c r="AZ3075" i="3"/>
  <c r="AY3075" i="3"/>
  <c r="AX3075" i="3"/>
  <c r="AW3075" i="3"/>
  <c r="AV3075" i="3"/>
  <c r="AU3075" i="3"/>
  <c r="AT3075" i="3"/>
  <c r="AS3075" i="3"/>
  <c r="AR3075" i="3"/>
  <c r="AK3075" i="3"/>
  <c r="AN3075" i="3" s="1"/>
  <c r="BD3074" i="3"/>
  <c r="BC3074" i="3"/>
  <c r="BB3074" i="3"/>
  <c r="BA3074" i="3"/>
  <c r="AZ3074" i="3"/>
  <c r="AY3074" i="3"/>
  <c r="AX3074" i="3"/>
  <c r="AW3074" i="3"/>
  <c r="AV3074" i="3"/>
  <c r="AU3074" i="3"/>
  <c r="AT3074" i="3"/>
  <c r="AS3074" i="3"/>
  <c r="AR3074" i="3"/>
  <c r="AK3074" i="3"/>
  <c r="AN3074" i="3" s="1"/>
  <c r="BD3073" i="3"/>
  <c r="BC3073" i="3"/>
  <c r="BB3073" i="3"/>
  <c r="BA3073" i="3"/>
  <c r="AZ3073" i="3"/>
  <c r="AY3073" i="3"/>
  <c r="AX3073" i="3"/>
  <c r="AW3073" i="3"/>
  <c r="AV3073" i="3"/>
  <c r="AU3073" i="3"/>
  <c r="AT3073" i="3"/>
  <c r="AS3073" i="3"/>
  <c r="AR3073" i="3"/>
  <c r="AK3073" i="3"/>
  <c r="AN3073" i="3" s="1"/>
  <c r="BD3072" i="3"/>
  <c r="BC3072" i="3"/>
  <c r="BB3072" i="3"/>
  <c r="BA3072" i="3"/>
  <c r="AZ3072" i="3"/>
  <c r="AY3072" i="3"/>
  <c r="AX3072" i="3"/>
  <c r="AW3072" i="3"/>
  <c r="AV3072" i="3"/>
  <c r="AU3072" i="3"/>
  <c r="AT3072" i="3"/>
  <c r="AS3072" i="3"/>
  <c r="AR3072" i="3"/>
  <c r="AK3072" i="3"/>
  <c r="AN3072" i="3" s="1"/>
  <c r="BD3071" i="3"/>
  <c r="BC3071" i="3"/>
  <c r="BB3071" i="3"/>
  <c r="BA3071" i="3"/>
  <c r="AZ3071" i="3"/>
  <c r="AY3071" i="3"/>
  <c r="AX3071" i="3"/>
  <c r="AW3071" i="3"/>
  <c r="AV3071" i="3"/>
  <c r="AU3071" i="3"/>
  <c r="AT3071" i="3"/>
  <c r="AS3071" i="3"/>
  <c r="AR3071" i="3"/>
  <c r="AK3071" i="3"/>
  <c r="AN3071" i="3" s="1"/>
  <c r="BD3070" i="3"/>
  <c r="BC3070" i="3"/>
  <c r="BB3070" i="3"/>
  <c r="BA3070" i="3"/>
  <c r="AZ3070" i="3"/>
  <c r="AY3070" i="3"/>
  <c r="AX3070" i="3"/>
  <c r="AW3070" i="3"/>
  <c r="AV3070" i="3"/>
  <c r="AU3070" i="3"/>
  <c r="AT3070" i="3"/>
  <c r="AS3070" i="3"/>
  <c r="AR3070" i="3"/>
  <c r="AK3070" i="3"/>
  <c r="AN3070" i="3" s="1"/>
  <c r="BD3069" i="3"/>
  <c r="BC3069" i="3"/>
  <c r="BB3069" i="3"/>
  <c r="BA3069" i="3"/>
  <c r="AZ3069" i="3"/>
  <c r="AY3069" i="3"/>
  <c r="AX3069" i="3"/>
  <c r="AW3069" i="3"/>
  <c r="AV3069" i="3"/>
  <c r="AU3069" i="3"/>
  <c r="AT3069" i="3"/>
  <c r="AS3069" i="3"/>
  <c r="AR3069" i="3"/>
  <c r="AK3069" i="3"/>
  <c r="AN3069" i="3" s="1"/>
  <c r="BD3068" i="3"/>
  <c r="BC3068" i="3"/>
  <c r="BB3068" i="3"/>
  <c r="BA3068" i="3"/>
  <c r="AZ3068" i="3"/>
  <c r="AY3068" i="3"/>
  <c r="AX3068" i="3"/>
  <c r="AW3068" i="3"/>
  <c r="AV3068" i="3"/>
  <c r="AU3068" i="3"/>
  <c r="AT3068" i="3"/>
  <c r="AS3068" i="3"/>
  <c r="AQ3068" i="3"/>
  <c r="AK3068" i="3"/>
  <c r="AN3068" i="3" s="1"/>
  <c r="BD3067" i="3"/>
  <c r="BC3067" i="3"/>
  <c r="BB3067" i="3"/>
  <c r="BA3067" i="3"/>
  <c r="AZ3067" i="3"/>
  <c r="AY3067" i="3"/>
  <c r="AX3067" i="3"/>
  <c r="AW3067" i="3"/>
  <c r="AV3067" i="3"/>
  <c r="AU3067" i="3"/>
  <c r="AT3067" i="3"/>
  <c r="AS3067" i="3"/>
  <c r="AR3067" i="3"/>
  <c r="AK3067" i="3"/>
  <c r="AN3067" i="3" s="1"/>
  <c r="BD3066" i="3"/>
  <c r="BC3066" i="3"/>
  <c r="BB3066" i="3"/>
  <c r="BA3066" i="3"/>
  <c r="AZ3066" i="3"/>
  <c r="AY3066" i="3"/>
  <c r="AX3066" i="3"/>
  <c r="AW3066" i="3"/>
  <c r="AV3066" i="3"/>
  <c r="AU3066" i="3"/>
  <c r="AT3066" i="3"/>
  <c r="AS3066" i="3"/>
  <c r="AR3066" i="3"/>
  <c r="AK3066" i="3"/>
  <c r="AN3066" i="3" s="1"/>
  <c r="BD3065" i="3"/>
  <c r="BC3065" i="3"/>
  <c r="BB3065" i="3"/>
  <c r="BA3065" i="3"/>
  <c r="AZ3065" i="3"/>
  <c r="AY3065" i="3"/>
  <c r="AX3065" i="3"/>
  <c r="AW3065" i="3"/>
  <c r="AV3065" i="3"/>
  <c r="AU3065" i="3"/>
  <c r="AT3065" i="3"/>
  <c r="AS3065" i="3"/>
  <c r="AR3065" i="3"/>
  <c r="AK3065" i="3"/>
  <c r="AN3065" i="3" s="1"/>
  <c r="BD3064" i="3"/>
  <c r="BC3064" i="3"/>
  <c r="BB3064" i="3"/>
  <c r="BA3064" i="3"/>
  <c r="AZ3064" i="3"/>
  <c r="AY3064" i="3"/>
  <c r="AX3064" i="3"/>
  <c r="AW3064" i="3"/>
  <c r="AV3064" i="3"/>
  <c r="AU3064" i="3"/>
  <c r="AT3064" i="3"/>
  <c r="AS3064" i="3"/>
  <c r="AR3064" i="3"/>
  <c r="AK3064" i="3"/>
  <c r="AN3064" i="3" s="1"/>
  <c r="BD3063" i="3"/>
  <c r="BC3063" i="3"/>
  <c r="BB3063" i="3"/>
  <c r="BA3063" i="3"/>
  <c r="AZ3063" i="3"/>
  <c r="AY3063" i="3"/>
  <c r="AX3063" i="3"/>
  <c r="AW3063" i="3"/>
  <c r="AV3063" i="3"/>
  <c r="AU3063" i="3"/>
  <c r="AT3063" i="3"/>
  <c r="AS3063" i="3"/>
  <c r="AR3063" i="3"/>
  <c r="AK3063" i="3"/>
  <c r="AN3063" i="3" s="1"/>
  <c r="BD3062" i="3"/>
  <c r="BC3062" i="3"/>
  <c r="BB3062" i="3"/>
  <c r="BA3062" i="3"/>
  <c r="AZ3062" i="3"/>
  <c r="AY3062" i="3"/>
  <c r="AX3062" i="3"/>
  <c r="AW3062" i="3"/>
  <c r="AV3062" i="3"/>
  <c r="AU3062" i="3"/>
  <c r="AT3062" i="3"/>
  <c r="AS3062" i="3"/>
  <c r="AR3062" i="3"/>
  <c r="AK3062" i="3"/>
  <c r="AN3062" i="3" s="1"/>
  <c r="BD3061" i="3"/>
  <c r="BC3061" i="3"/>
  <c r="BB3061" i="3"/>
  <c r="BA3061" i="3"/>
  <c r="AZ3061" i="3"/>
  <c r="AY3061" i="3"/>
  <c r="AX3061" i="3"/>
  <c r="AW3061" i="3"/>
  <c r="AV3061" i="3"/>
  <c r="AU3061" i="3"/>
  <c r="AT3061" i="3"/>
  <c r="AS3061" i="3"/>
  <c r="AR3061" i="3"/>
  <c r="AK3061" i="3"/>
  <c r="AN3061" i="3" s="1"/>
  <c r="BD3060" i="3"/>
  <c r="BC3060" i="3"/>
  <c r="BB3060" i="3"/>
  <c r="BA3060" i="3"/>
  <c r="AZ3060" i="3"/>
  <c r="AY3060" i="3"/>
  <c r="AX3060" i="3"/>
  <c r="AW3060" i="3"/>
  <c r="AV3060" i="3"/>
  <c r="AU3060" i="3"/>
  <c r="AT3060" i="3"/>
  <c r="AS3060" i="3"/>
  <c r="AR3060" i="3"/>
  <c r="AK3060" i="3"/>
  <c r="AN3060" i="3" s="1"/>
  <c r="BD3059" i="3"/>
  <c r="BC3059" i="3"/>
  <c r="BB3059" i="3"/>
  <c r="BA3059" i="3"/>
  <c r="AZ3059" i="3"/>
  <c r="AY3059" i="3"/>
  <c r="AX3059" i="3"/>
  <c r="AW3059" i="3"/>
  <c r="AV3059" i="3"/>
  <c r="AU3059" i="3"/>
  <c r="AT3059" i="3"/>
  <c r="AS3059" i="3"/>
  <c r="AR3059" i="3"/>
  <c r="AK3059" i="3"/>
  <c r="AN3059" i="3" s="1"/>
  <c r="BD3058" i="3"/>
  <c r="BC3058" i="3"/>
  <c r="BB3058" i="3"/>
  <c r="BA3058" i="3"/>
  <c r="AZ3058" i="3"/>
  <c r="AY3058" i="3"/>
  <c r="AX3058" i="3"/>
  <c r="AW3058" i="3"/>
  <c r="AV3058" i="3"/>
  <c r="AU3058" i="3"/>
  <c r="AT3058" i="3"/>
  <c r="AS3058" i="3"/>
  <c r="AR3058" i="3"/>
  <c r="AK3058" i="3"/>
  <c r="AN3058" i="3" s="1"/>
  <c r="BD3057" i="3"/>
  <c r="BC3057" i="3"/>
  <c r="BB3057" i="3"/>
  <c r="BA3057" i="3"/>
  <c r="AZ3057" i="3"/>
  <c r="AY3057" i="3"/>
  <c r="AX3057" i="3"/>
  <c r="AW3057" i="3"/>
  <c r="AV3057" i="3"/>
  <c r="AU3057" i="3"/>
  <c r="AT3057" i="3"/>
  <c r="AS3057" i="3"/>
  <c r="AR3057" i="3"/>
  <c r="AK3057" i="3"/>
  <c r="AN3057" i="3" s="1"/>
  <c r="BD3056" i="3"/>
  <c r="BC3056" i="3"/>
  <c r="BB3056" i="3"/>
  <c r="BA3056" i="3"/>
  <c r="AZ3056" i="3"/>
  <c r="AY3056" i="3"/>
  <c r="AX3056" i="3"/>
  <c r="AW3056" i="3"/>
  <c r="AV3056" i="3"/>
  <c r="AU3056" i="3"/>
  <c r="AT3056" i="3"/>
  <c r="AS3056" i="3"/>
  <c r="AR3056" i="3"/>
  <c r="AK3056" i="3"/>
  <c r="AN3056" i="3" s="1"/>
  <c r="BD3055" i="3"/>
  <c r="BC3055" i="3"/>
  <c r="BB3055" i="3"/>
  <c r="BA3055" i="3"/>
  <c r="AZ3055" i="3"/>
  <c r="AY3055" i="3"/>
  <c r="AX3055" i="3"/>
  <c r="AW3055" i="3"/>
  <c r="AV3055" i="3"/>
  <c r="AU3055" i="3"/>
  <c r="AT3055" i="3"/>
  <c r="AS3055" i="3"/>
  <c r="AR3055" i="3"/>
  <c r="AK3055" i="3"/>
  <c r="AN3055" i="3" s="1"/>
  <c r="BE3054" i="3"/>
  <c r="AK3054" i="3"/>
  <c r="AN3054" i="3" s="1"/>
  <c r="AJ3054" i="3"/>
  <c r="BD3053" i="3"/>
  <c r="BC3053" i="3"/>
  <c r="BB3053" i="3"/>
  <c r="BA3053" i="3"/>
  <c r="AZ3053" i="3"/>
  <c r="AY3053" i="3"/>
  <c r="AX3053" i="3"/>
  <c r="AW3053" i="3"/>
  <c r="AV3053" i="3"/>
  <c r="AU3053" i="3"/>
  <c r="AT3053" i="3"/>
  <c r="AS3053" i="3"/>
  <c r="AR3053" i="3"/>
  <c r="AK3053" i="3"/>
  <c r="AN3053" i="3" s="1"/>
  <c r="BD3052" i="3"/>
  <c r="BC3052" i="3"/>
  <c r="BB3052" i="3"/>
  <c r="BA3052" i="3"/>
  <c r="AZ3052" i="3"/>
  <c r="AY3052" i="3"/>
  <c r="AX3052" i="3"/>
  <c r="AW3052" i="3"/>
  <c r="AV3052" i="3"/>
  <c r="AU3052" i="3"/>
  <c r="AT3052" i="3"/>
  <c r="AS3052" i="3"/>
  <c r="AR3052" i="3"/>
  <c r="AK3052" i="3"/>
  <c r="AN3052" i="3" s="1"/>
  <c r="BD3051" i="3"/>
  <c r="BC3051" i="3"/>
  <c r="BB3051" i="3"/>
  <c r="BA3051" i="3"/>
  <c r="AZ3051" i="3"/>
  <c r="AY3051" i="3"/>
  <c r="AX3051" i="3"/>
  <c r="AW3051" i="3"/>
  <c r="AV3051" i="3"/>
  <c r="AU3051" i="3"/>
  <c r="AT3051" i="3"/>
  <c r="AS3051" i="3"/>
  <c r="AR3051" i="3"/>
  <c r="AK3051" i="3"/>
  <c r="AN3051" i="3" s="1"/>
  <c r="BD3050" i="3"/>
  <c r="BC3050" i="3"/>
  <c r="BB3050" i="3"/>
  <c r="BA3050" i="3"/>
  <c r="AZ3050" i="3"/>
  <c r="AY3050" i="3"/>
  <c r="AX3050" i="3"/>
  <c r="AW3050" i="3"/>
  <c r="AV3050" i="3"/>
  <c r="AU3050" i="3"/>
  <c r="AT3050" i="3"/>
  <c r="AS3050" i="3"/>
  <c r="AR3050" i="3"/>
  <c r="AK3050" i="3"/>
  <c r="AN3050" i="3" s="1"/>
  <c r="BD3049" i="3"/>
  <c r="BC3049" i="3"/>
  <c r="BB3049" i="3"/>
  <c r="BA3049" i="3"/>
  <c r="AZ3049" i="3"/>
  <c r="AY3049" i="3"/>
  <c r="AX3049" i="3"/>
  <c r="AW3049" i="3"/>
  <c r="AV3049" i="3"/>
  <c r="AU3049" i="3"/>
  <c r="AT3049" i="3"/>
  <c r="AS3049" i="3"/>
  <c r="AR3049" i="3"/>
  <c r="AK3049" i="3"/>
  <c r="AN3049" i="3" s="1"/>
  <c r="BD3048" i="3"/>
  <c r="BC3048" i="3"/>
  <c r="BB3048" i="3"/>
  <c r="BA3048" i="3"/>
  <c r="AZ3048" i="3"/>
  <c r="AY3048" i="3"/>
  <c r="AX3048" i="3"/>
  <c r="AW3048" i="3"/>
  <c r="AV3048" i="3"/>
  <c r="AU3048" i="3"/>
  <c r="AT3048" i="3"/>
  <c r="AS3048" i="3"/>
  <c r="AR3048" i="3"/>
  <c r="AK3048" i="3"/>
  <c r="AN3048" i="3" s="1"/>
  <c r="BD3047" i="3"/>
  <c r="BC3047" i="3"/>
  <c r="BB3047" i="3"/>
  <c r="BA3047" i="3"/>
  <c r="AZ3047" i="3"/>
  <c r="AY3047" i="3"/>
  <c r="AX3047" i="3"/>
  <c r="AW3047" i="3"/>
  <c r="AV3047" i="3"/>
  <c r="AU3047" i="3"/>
  <c r="AT3047" i="3"/>
  <c r="AS3047" i="3"/>
  <c r="AR3047" i="3"/>
  <c r="AK3047" i="3"/>
  <c r="AN3047" i="3" s="1"/>
  <c r="BD3046" i="3"/>
  <c r="BC3046" i="3"/>
  <c r="BB3046" i="3"/>
  <c r="BA3046" i="3"/>
  <c r="AZ3046" i="3"/>
  <c r="AY3046" i="3"/>
  <c r="AX3046" i="3"/>
  <c r="AW3046" i="3"/>
  <c r="AV3046" i="3"/>
  <c r="AU3046" i="3"/>
  <c r="AT3046" i="3"/>
  <c r="AS3046" i="3"/>
  <c r="AR3046" i="3"/>
  <c r="AK3046" i="3"/>
  <c r="AN3046" i="3" s="1"/>
  <c r="BD3045" i="3"/>
  <c r="BC3045" i="3"/>
  <c r="BB3045" i="3"/>
  <c r="BA3045" i="3"/>
  <c r="AZ3045" i="3"/>
  <c r="AY3045" i="3"/>
  <c r="AX3045" i="3"/>
  <c r="AW3045" i="3"/>
  <c r="AV3045" i="3"/>
  <c r="AU3045" i="3"/>
  <c r="AT3045" i="3"/>
  <c r="AS3045" i="3"/>
  <c r="AR3045" i="3"/>
  <c r="AK3045" i="3"/>
  <c r="AN3045" i="3" s="1"/>
  <c r="BD3044" i="3"/>
  <c r="BC3044" i="3"/>
  <c r="BB3044" i="3"/>
  <c r="BA3044" i="3"/>
  <c r="AZ3044" i="3"/>
  <c r="AY3044" i="3"/>
  <c r="AX3044" i="3"/>
  <c r="AW3044" i="3"/>
  <c r="AV3044" i="3"/>
  <c r="AU3044" i="3"/>
  <c r="AT3044" i="3"/>
  <c r="AS3044" i="3"/>
  <c r="AR3044" i="3"/>
  <c r="AK3044" i="3"/>
  <c r="AN3044" i="3" s="1"/>
  <c r="BD3043" i="3"/>
  <c r="BC3043" i="3"/>
  <c r="BB3043" i="3"/>
  <c r="BA3043" i="3"/>
  <c r="AZ3043" i="3"/>
  <c r="AY3043" i="3"/>
  <c r="AX3043" i="3"/>
  <c r="AW3043" i="3"/>
  <c r="AV3043" i="3"/>
  <c r="AU3043" i="3"/>
  <c r="AT3043" i="3"/>
  <c r="AS3043" i="3"/>
  <c r="AR3043" i="3"/>
  <c r="AK3043" i="3"/>
  <c r="AN3043" i="3" s="1"/>
  <c r="BD3042" i="3"/>
  <c r="BC3042" i="3"/>
  <c r="BB3042" i="3"/>
  <c r="BA3042" i="3"/>
  <c r="AZ3042" i="3"/>
  <c r="AY3042" i="3"/>
  <c r="AX3042" i="3"/>
  <c r="AW3042" i="3"/>
  <c r="AV3042" i="3"/>
  <c r="AU3042" i="3"/>
  <c r="AT3042" i="3"/>
  <c r="AS3042" i="3"/>
  <c r="AR3042" i="3"/>
  <c r="AK3042" i="3"/>
  <c r="AN3042" i="3" s="1"/>
  <c r="BD3041" i="3"/>
  <c r="BC3041" i="3"/>
  <c r="BB3041" i="3"/>
  <c r="BA3041" i="3"/>
  <c r="AZ3041" i="3"/>
  <c r="AY3041" i="3"/>
  <c r="AX3041" i="3"/>
  <c r="AW3041" i="3"/>
  <c r="AV3041" i="3"/>
  <c r="AU3041" i="3"/>
  <c r="AT3041" i="3"/>
  <c r="AS3041" i="3"/>
  <c r="AR3041" i="3"/>
  <c r="AK3041" i="3"/>
  <c r="AN3041" i="3" s="1"/>
  <c r="BD3040" i="3"/>
  <c r="BC3040" i="3"/>
  <c r="BB3040" i="3"/>
  <c r="BA3040" i="3"/>
  <c r="AZ3040" i="3"/>
  <c r="AY3040" i="3"/>
  <c r="AX3040" i="3"/>
  <c r="AW3040" i="3"/>
  <c r="AV3040" i="3"/>
  <c r="AU3040" i="3"/>
  <c r="AT3040" i="3"/>
  <c r="AS3040" i="3"/>
  <c r="AR3040" i="3"/>
  <c r="AK3040" i="3"/>
  <c r="AN3040" i="3" s="1"/>
  <c r="BD3039" i="3"/>
  <c r="BC3039" i="3"/>
  <c r="BB3039" i="3"/>
  <c r="BA3039" i="3"/>
  <c r="AZ3039" i="3"/>
  <c r="AY3039" i="3"/>
  <c r="AX3039" i="3"/>
  <c r="AW3039" i="3"/>
  <c r="AV3039" i="3"/>
  <c r="AU3039" i="3"/>
  <c r="AT3039" i="3"/>
  <c r="AS3039" i="3"/>
  <c r="AR3039" i="3"/>
  <c r="AK3039" i="3"/>
  <c r="AN3039" i="3" s="1"/>
  <c r="BD3038" i="3"/>
  <c r="BC3038" i="3"/>
  <c r="BB3038" i="3"/>
  <c r="BA3038" i="3"/>
  <c r="AZ3038" i="3"/>
  <c r="AY3038" i="3"/>
  <c r="AX3038" i="3"/>
  <c r="AW3038" i="3"/>
  <c r="AV3038" i="3"/>
  <c r="AU3038" i="3"/>
  <c r="AT3038" i="3"/>
  <c r="AS3038" i="3"/>
  <c r="AR3038" i="3"/>
  <c r="AK3038" i="3"/>
  <c r="AN3038" i="3" s="1"/>
  <c r="BD3037" i="3"/>
  <c r="BC3037" i="3"/>
  <c r="BB3037" i="3"/>
  <c r="BA3037" i="3"/>
  <c r="AZ3037" i="3"/>
  <c r="AY3037" i="3"/>
  <c r="AX3037" i="3"/>
  <c r="AW3037" i="3"/>
  <c r="AV3037" i="3"/>
  <c r="AU3037" i="3"/>
  <c r="AT3037" i="3"/>
  <c r="AS3037" i="3"/>
  <c r="AR3037" i="3"/>
  <c r="AK3037" i="3"/>
  <c r="AN3037" i="3" s="1"/>
  <c r="BD3036" i="3"/>
  <c r="BC3036" i="3"/>
  <c r="BB3036" i="3"/>
  <c r="BA3036" i="3"/>
  <c r="AZ3036" i="3"/>
  <c r="AY3036" i="3"/>
  <c r="AX3036" i="3"/>
  <c r="AW3036" i="3"/>
  <c r="AV3036" i="3"/>
  <c r="AU3036" i="3"/>
  <c r="AT3036" i="3"/>
  <c r="AS3036" i="3"/>
  <c r="AR3036" i="3"/>
  <c r="AK3036" i="3"/>
  <c r="AN3036" i="3" s="1"/>
  <c r="BD3035" i="3"/>
  <c r="BC3035" i="3"/>
  <c r="BB3035" i="3"/>
  <c r="BA3035" i="3"/>
  <c r="AZ3035" i="3"/>
  <c r="AY3035" i="3"/>
  <c r="AX3035" i="3"/>
  <c r="AW3035" i="3"/>
  <c r="AV3035" i="3"/>
  <c r="AU3035" i="3"/>
  <c r="AT3035" i="3"/>
  <c r="AS3035" i="3"/>
  <c r="AR3035" i="3"/>
  <c r="AK3035" i="3"/>
  <c r="AN3035" i="3" s="1"/>
  <c r="BD3034" i="3"/>
  <c r="BC3034" i="3"/>
  <c r="BB3034" i="3"/>
  <c r="BA3034" i="3"/>
  <c r="AZ3034" i="3"/>
  <c r="AY3034" i="3"/>
  <c r="AX3034" i="3"/>
  <c r="AW3034" i="3"/>
  <c r="AV3034" i="3"/>
  <c r="AU3034" i="3"/>
  <c r="AT3034" i="3"/>
  <c r="AS3034" i="3"/>
  <c r="AR3034" i="3"/>
  <c r="AK3034" i="3"/>
  <c r="AN3034" i="3" s="1"/>
  <c r="BD3033" i="3"/>
  <c r="BC3033" i="3"/>
  <c r="BB3033" i="3"/>
  <c r="BA3033" i="3"/>
  <c r="AZ3033" i="3"/>
  <c r="AY3033" i="3"/>
  <c r="AX3033" i="3"/>
  <c r="AW3033" i="3"/>
  <c r="AV3033" i="3"/>
  <c r="AU3033" i="3"/>
  <c r="AT3033" i="3"/>
  <c r="AS3033" i="3"/>
  <c r="AR3033" i="3"/>
  <c r="AK3033" i="3"/>
  <c r="AN3033" i="3" s="1"/>
  <c r="BD3032" i="3"/>
  <c r="BC3032" i="3"/>
  <c r="BB3032" i="3"/>
  <c r="BA3032" i="3"/>
  <c r="AZ3032" i="3"/>
  <c r="AY3032" i="3"/>
  <c r="AX3032" i="3"/>
  <c r="AW3032" i="3"/>
  <c r="AV3032" i="3"/>
  <c r="AU3032" i="3"/>
  <c r="AT3032" i="3"/>
  <c r="AS3032" i="3"/>
  <c r="AR3032" i="3"/>
  <c r="AK3032" i="3"/>
  <c r="AN3032" i="3" s="1"/>
  <c r="BD3031" i="3"/>
  <c r="BC3031" i="3"/>
  <c r="BB3031" i="3"/>
  <c r="BA3031" i="3"/>
  <c r="AZ3031" i="3"/>
  <c r="AY3031" i="3"/>
  <c r="AX3031" i="3"/>
  <c r="AW3031" i="3"/>
  <c r="AV3031" i="3"/>
  <c r="AU3031" i="3"/>
  <c r="AT3031" i="3"/>
  <c r="AS3031" i="3"/>
  <c r="AR3031" i="3"/>
  <c r="AK3031" i="3"/>
  <c r="BD3030" i="3"/>
  <c r="BC3030" i="3"/>
  <c r="BB3030" i="3"/>
  <c r="BA3030" i="3"/>
  <c r="AZ3030" i="3"/>
  <c r="AY3030" i="3"/>
  <c r="AX3030" i="3"/>
  <c r="AW3030" i="3"/>
  <c r="AV3030" i="3"/>
  <c r="AU3030" i="3"/>
  <c r="AT3030" i="3"/>
  <c r="AS3030" i="3"/>
  <c r="AR3030" i="3"/>
  <c r="AK3030" i="3"/>
  <c r="BD3029" i="3"/>
  <c r="BC3029" i="3"/>
  <c r="BB3029" i="3"/>
  <c r="BA3029" i="3"/>
  <c r="AZ3029" i="3"/>
  <c r="AY3029" i="3"/>
  <c r="AX3029" i="3"/>
  <c r="AW3029" i="3"/>
  <c r="AV3029" i="3"/>
  <c r="AU3029" i="3"/>
  <c r="AT3029" i="3"/>
  <c r="AS3029" i="3"/>
  <c r="AR3029" i="3"/>
  <c r="AK3029" i="3"/>
  <c r="BD3028" i="3"/>
  <c r="BC3028" i="3"/>
  <c r="BB3028" i="3"/>
  <c r="BA3028" i="3"/>
  <c r="AZ3028" i="3"/>
  <c r="AY3028" i="3"/>
  <c r="AX3028" i="3"/>
  <c r="AW3028" i="3"/>
  <c r="AV3028" i="3"/>
  <c r="AU3028" i="3"/>
  <c r="AT3028" i="3"/>
  <c r="AS3028" i="3"/>
  <c r="AR3028" i="3"/>
  <c r="AK3028" i="3"/>
  <c r="BD3027" i="3"/>
  <c r="BC3027" i="3"/>
  <c r="BB3027" i="3"/>
  <c r="BA3027" i="3"/>
  <c r="AZ3027" i="3"/>
  <c r="AY3027" i="3"/>
  <c r="AX3027" i="3"/>
  <c r="AW3027" i="3"/>
  <c r="AV3027" i="3"/>
  <c r="AU3027" i="3"/>
  <c r="AT3027" i="3"/>
  <c r="AS3027" i="3"/>
  <c r="AR3027" i="3"/>
  <c r="AK3027" i="3"/>
  <c r="AN3027" i="3" s="1"/>
  <c r="BE3026" i="3"/>
  <c r="AK3026" i="3"/>
  <c r="AN3026" i="3" s="1"/>
  <c r="AJ3026" i="3"/>
  <c r="BD3025" i="3"/>
  <c r="BC3025" i="3"/>
  <c r="BB3025" i="3"/>
  <c r="BA3025" i="3"/>
  <c r="AZ3025" i="3"/>
  <c r="AY3025" i="3"/>
  <c r="AX3025" i="3"/>
  <c r="AW3025" i="3"/>
  <c r="AV3025" i="3"/>
  <c r="AU3025" i="3"/>
  <c r="AT3025" i="3"/>
  <c r="AS3025" i="3"/>
  <c r="AR3025" i="3"/>
  <c r="AK3025" i="3"/>
  <c r="AN3025" i="3" s="1"/>
  <c r="BD3024" i="3"/>
  <c r="BC3024" i="3"/>
  <c r="BB3024" i="3"/>
  <c r="BA3024" i="3"/>
  <c r="AZ3024" i="3"/>
  <c r="AY3024" i="3"/>
  <c r="AX3024" i="3"/>
  <c r="AW3024" i="3"/>
  <c r="AV3024" i="3"/>
  <c r="AU3024" i="3"/>
  <c r="AT3024" i="3"/>
  <c r="AS3024" i="3"/>
  <c r="AR3024" i="3"/>
  <c r="AK3024" i="3"/>
  <c r="AN3024" i="3" s="1"/>
  <c r="BD3023" i="3"/>
  <c r="BC3023" i="3"/>
  <c r="BB3023" i="3"/>
  <c r="BA3023" i="3"/>
  <c r="AZ3023" i="3"/>
  <c r="AY3023" i="3"/>
  <c r="AX3023" i="3"/>
  <c r="AW3023" i="3"/>
  <c r="AV3023" i="3"/>
  <c r="AU3023" i="3"/>
  <c r="AT3023" i="3"/>
  <c r="AS3023" i="3"/>
  <c r="AR3023" i="3"/>
  <c r="AK3023" i="3"/>
  <c r="AN3023" i="3" s="1"/>
  <c r="BD3022" i="3"/>
  <c r="BC3022" i="3"/>
  <c r="BB3022" i="3"/>
  <c r="BA3022" i="3"/>
  <c r="AZ3022" i="3"/>
  <c r="AY3022" i="3"/>
  <c r="AX3022" i="3"/>
  <c r="AW3022" i="3"/>
  <c r="AV3022" i="3"/>
  <c r="AU3022" i="3"/>
  <c r="AT3022" i="3"/>
  <c r="AS3022" i="3"/>
  <c r="AR3022" i="3"/>
  <c r="AK3022" i="3"/>
  <c r="AN3022" i="3" s="1"/>
  <c r="BD3021" i="3"/>
  <c r="BC3021" i="3"/>
  <c r="BB3021" i="3"/>
  <c r="BA3021" i="3"/>
  <c r="AZ3021" i="3"/>
  <c r="AY3021" i="3"/>
  <c r="AX3021" i="3"/>
  <c r="AW3021" i="3"/>
  <c r="AV3021" i="3"/>
  <c r="AU3021" i="3"/>
  <c r="AT3021" i="3"/>
  <c r="AS3021" i="3"/>
  <c r="AR3021" i="3"/>
  <c r="AK3021" i="3"/>
  <c r="AN3021" i="3" s="1"/>
  <c r="BD3020" i="3"/>
  <c r="BC3020" i="3"/>
  <c r="BB3020" i="3"/>
  <c r="BA3020" i="3"/>
  <c r="AZ3020" i="3"/>
  <c r="AY3020" i="3"/>
  <c r="AX3020" i="3"/>
  <c r="AW3020" i="3"/>
  <c r="AV3020" i="3"/>
  <c r="AU3020" i="3"/>
  <c r="AT3020" i="3"/>
  <c r="AS3020" i="3"/>
  <c r="AR3020" i="3"/>
  <c r="AK3020" i="3"/>
  <c r="AN3020" i="3" s="1"/>
  <c r="BD3019" i="3"/>
  <c r="BC3019" i="3"/>
  <c r="BB3019" i="3"/>
  <c r="BA3019" i="3"/>
  <c r="AZ3019" i="3"/>
  <c r="AY3019" i="3"/>
  <c r="AX3019" i="3"/>
  <c r="AW3019" i="3"/>
  <c r="AV3019" i="3"/>
  <c r="AU3019" i="3"/>
  <c r="AT3019" i="3"/>
  <c r="AS3019" i="3"/>
  <c r="AR3019" i="3"/>
  <c r="AK3019" i="3"/>
  <c r="AN3019" i="3" s="1"/>
  <c r="BD3018" i="3"/>
  <c r="BC3018" i="3"/>
  <c r="BB3018" i="3"/>
  <c r="BA3018" i="3"/>
  <c r="AZ3018" i="3"/>
  <c r="AY3018" i="3"/>
  <c r="AX3018" i="3"/>
  <c r="AW3018" i="3"/>
  <c r="AV3018" i="3"/>
  <c r="AU3018" i="3"/>
  <c r="AT3018" i="3"/>
  <c r="AS3018" i="3"/>
  <c r="AR3018" i="3"/>
  <c r="AK3018" i="3"/>
  <c r="AN3018" i="3" s="1"/>
  <c r="BD3017" i="3"/>
  <c r="BC3017" i="3"/>
  <c r="BB3017" i="3"/>
  <c r="BA3017" i="3"/>
  <c r="AZ3017" i="3"/>
  <c r="AY3017" i="3"/>
  <c r="AX3017" i="3"/>
  <c r="AW3017" i="3"/>
  <c r="AV3017" i="3"/>
  <c r="AU3017" i="3"/>
  <c r="AT3017" i="3"/>
  <c r="AS3017" i="3"/>
  <c r="AR3017" i="3"/>
  <c r="AK3017" i="3"/>
  <c r="AN3017" i="3" s="1"/>
  <c r="BD3016" i="3"/>
  <c r="BC3016" i="3"/>
  <c r="BB3016" i="3"/>
  <c r="BA3016" i="3"/>
  <c r="AZ3016" i="3"/>
  <c r="AY3016" i="3"/>
  <c r="AX3016" i="3"/>
  <c r="AW3016" i="3"/>
  <c r="AV3016" i="3"/>
  <c r="AU3016" i="3"/>
  <c r="AT3016" i="3"/>
  <c r="AS3016" i="3"/>
  <c r="AR3016" i="3"/>
  <c r="AK3016" i="3"/>
  <c r="AN3016" i="3" s="1"/>
  <c r="BD3015" i="3"/>
  <c r="BC3015" i="3"/>
  <c r="BB3015" i="3"/>
  <c r="BA3015" i="3"/>
  <c r="AZ3015" i="3"/>
  <c r="AY3015" i="3"/>
  <c r="AX3015" i="3"/>
  <c r="AW3015" i="3"/>
  <c r="AV3015" i="3"/>
  <c r="AU3015" i="3"/>
  <c r="AT3015" i="3"/>
  <c r="AS3015" i="3"/>
  <c r="AR3015" i="3"/>
  <c r="AK3015" i="3"/>
  <c r="AN3015" i="3" s="1"/>
  <c r="BD3014" i="3"/>
  <c r="BC3014" i="3"/>
  <c r="BB3014" i="3"/>
  <c r="BA3014" i="3"/>
  <c r="AZ3014" i="3"/>
  <c r="AY3014" i="3"/>
  <c r="AX3014" i="3"/>
  <c r="AW3014" i="3"/>
  <c r="AV3014" i="3"/>
  <c r="AU3014" i="3"/>
  <c r="AT3014" i="3"/>
  <c r="AS3014" i="3"/>
  <c r="AR3014" i="3"/>
  <c r="AK3014" i="3"/>
  <c r="AN3014" i="3" s="1"/>
  <c r="BD3013" i="3"/>
  <c r="BC3013" i="3"/>
  <c r="BB3013" i="3"/>
  <c r="BA3013" i="3"/>
  <c r="AZ3013" i="3"/>
  <c r="AY3013" i="3"/>
  <c r="AX3013" i="3"/>
  <c r="AW3013" i="3"/>
  <c r="AV3013" i="3"/>
  <c r="AU3013" i="3"/>
  <c r="AT3013" i="3"/>
  <c r="AS3013" i="3"/>
  <c r="AR3013" i="3"/>
  <c r="AK3013" i="3"/>
  <c r="AN3013" i="3" s="1"/>
  <c r="BD3012" i="3"/>
  <c r="BC3012" i="3"/>
  <c r="BB3012" i="3"/>
  <c r="BA3012" i="3"/>
  <c r="AZ3012" i="3"/>
  <c r="AY3012" i="3"/>
  <c r="AX3012" i="3"/>
  <c r="AW3012" i="3"/>
  <c r="AV3012" i="3"/>
  <c r="AU3012" i="3"/>
  <c r="AT3012" i="3"/>
  <c r="AS3012" i="3"/>
  <c r="AR3012" i="3"/>
  <c r="AK3012" i="3"/>
  <c r="AN3012" i="3" s="1"/>
  <c r="BD3011" i="3"/>
  <c r="BC3011" i="3"/>
  <c r="BB3011" i="3"/>
  <c r="BA3011" i="3"/>
  <c r="AZ3011" i="3"/>
  <c r="AY3011" i="3"/>
  <c r="AX3011" i="3"/>
  <c r="AW3011" i="3"/>
  <c r="AV3011" i="3"/>
  <c r="AU3011" i="3"/>
  <c r="AT3011" i="3"/>
  <c r="AS3011" i="3"/>
  <c r="AR3011" i="3"/>
  <c r="AK3011" i="3"/>
  <c r="AN3011" i="3" s="1"/>
  <c r="BD3010" i="3"/>
  <c r="BC3010" i="3"/>
  <c r="BB3010" i="3"/>
  <c r="BA3010" i="3"/>
  <c r="AZ3010" i="3"/>
  <c r="AY3010" i="3"/>
  <c r="AX3010" i="3"/>
  <c r="AW3010" i="3"/>
  <c r="AV3010" i="3"/>
  <c r="AU3010" i="3"/>
  <c r="AT3010" i="3"/>
  <c r="AS3010" i="3"/>
  <c r="AR3010" i="3"/>
  <c r="AK3010" i="3"/>
  <c r="AN3010" i="3" s="1"/>
  <c r="BD3009" i="3"/>
  <c r="BC3009" i="3"/>
  <c r="BB3009" i="3"/>
  <c r="BA3009" i="3"/>
  <c r="AZ3009" i="3"/>
  <c r="AY3009" i="3"/>
  <c r="AX3009" i="3"/>
  <c r="AW3009" i="3"/>
  <c r="AV3009" i="3"/>
  <c r="AU3009" i="3"/>
  <c r="AT3009" i="3"/>
  <c r="AS3009" i="3"/>
  <c r="AR3009" i="3"/>
  <c r="AK3009" i="3"/>
  <c r="AN3009" i="3" s="1"/>
  <c r="BD3008" i="3"/>
  <c r="BC3008" i="3"/>
  <c r="BB3008" i="3"/>
  <c r="BA3008" i="3"/>
  <c r="AZ3008" i="3"/>
  <c r="AY3008" i="3"/>
  <c r="AX3008" i="3"/>
  <c r="AW3008" i="3"/>
  <c r="AV3008" i="3"/>
  <c r="AU3008" i="3"/>
  <c r="AT3008" i="3"/>
  <c r="AS3008" i="3"/>
  <c r="AR3008" i="3"/>
  <c r="AK3008" i="3"/>
  <c r="AN3008" i="3" s="1"/>
  <c r="BD3007" i="3"/>
  <c r="BC3007" i="3"/>
  <c r="BB3007" i="3"/>
  <c r="BA3007" i="3"/>
  <c r="AZ3007" i="3"/>
  <c r="AY3007" i="3"/>
  <c r="AX3007" i="3"/>
  <c r="AW3007" i="3"/>
  <c r="AV3007" i="3"/>
  <c r="AU3007" i="3"/>
  <c r="AT3007" i="3"/>
  <c r="AS3007" i="3"/>
  <c r="AR3007" i="3"/>
  <c r="AK3007" i="3"/>
  <c r="AN3007" i="3" s="1"/>
  <c r="BD3006" i="3"/>
  <c r="BC3006" i="3"/>
  <c r="BB3006" i="3"/>
  <c r="BA3006" i="3"/>
  <c r="AZ3006" i="3"/>
  <c r="AY3006" i="3"/>
  <c r="AX3006" i="3"/>
  <c r="AW3006" i="3"/>
  <c r="AV3006" i="3"/>
  <c r="AU3006" i="3"/>
  <c r="AT3006" i="3"/>
  <c r="AS3006" i="3"/>
  <c r="AR3006" i="3"/>
  <c r="AK3006" i="3"/>
  <c r="AN3006" i="3" s="1"/>
  <c r="BD3005" i="3"/>
  <c r="BC3005" i="3"/>
  <c r="BB3005" i="3"/>
  <c r="BA3005" i="3"/>
  <c r="AZ3005" i="3"/>
  <c r="AY3005" i="3"/>
  <c r="AX3005" i="3"/>
  <c r="AW3005" i="3"/>
  <c r="AV3005" i="3"/>
  <c r="AU3005" i="3"/>
  <c r="AT3005" i="3"/>
  <c r="AS3005" i="3"/>
  <c r="AR3005" i="3"/>
  <c r="AK3005" i="3"/>
  <c r="AN3005" i="3" s="1"/>
  <c r="BD3004" i="3"/>
  <c r="BC3004" i="3"/>
  <c r="BB3004" i="3"/>
  <c r="BA3004" i="3"/>
  <c r="AZ3004" i="3"/>
  <c r="AY3004" i="3"/>
  <c r="AX3004" i="3"/>
  <c r="AW3004" i="3"/>
  <c r="AV3004" i="3"/>
  <c r="AU3004" i="3"/>
  <c r="AT3004" i="3"/>
  <c r="AS3004" i="3"/>
  <c r="AR3004" i="3"/>
  <c r="AK3004" i="3"/>
  <c r="AN3004" i="3" s="1"/>
  <c r="BD3003" i="3"/>
  <c r="BC3003" i="3"/>
  <c r="BB3003" i="3"/>
  <c r="BA3003" i="3"/>
  <c r="AZ3003" i="3"/>
  <c r="AY3003" i="3"/>
  <c r="AX3003" i="3"/>
  <c r="AW3003" i="3"/>
  <c r="AV3003" i="3"/>
  <c r="AU3003" i="3"/>
  <c r="AT3003" i="3"/>
  <c r="AS3003" i="3"/>
  <c r="AR3003" i="3"/>
  <c r="AK3003" i="3"/>
  <c r="AN3003" i="3" s="1"/>
  <c r="BD3002" i="3"/>
  <c r="BC3002" i="3"/>
  <c r="BB3002" i="3"/>
  <c r="BA3002" i="3"/>
  <c r="AZ3002" i="3"/>
  <c r="AY3002" i="3"/>
  <c r="AX3002" i="3"/>
  <c r="AW3002" i="3"/>
  <c r="AV3002" i="3"/>
  <c r="AU3002" i="3"/>
  <c r="AT3002" i="3"/>
  <c r="AS3002" i="3"/>
  <c r="AR3002" i="3"/>
  <c r="AK3002" i="3"/>
  <c r="AN3002" i="3" s="1"/>
  <c r="BD3001" i="3"/>
  <c r="BC3001" i="3"/>
  <c r="BB3001" i="3"/>
  <c r="BA3001" i="3"/>
  <c r="AZ3001" i="3"/>
  <c r="AY3001" i="3"/>
  <c r="AX3001" i="3"/>
  <c r="AW3001" i="3"/>
  <c r="AV3001" i="3"/>
  <c r="AU3001" i="3"/>
  <c r="AT3001" i="3"/>
  <c r="AS3001" i="3"/>
  <c r="AR3001" i="3"/>
  <c r="AK3001" i="3"/>
  <c r="AN3001" i="3" s="1"/>
  <c r="BD3000" i="3"/>
  <c r="BC3000" i="3"/>
  <c r="BB3000" i="3"/>
  <c r="BA3000" i="3"/>
  <c r="AZ3000" i="3"/>
  <c r="AY3000" i="3"/>
  <c r="AX3000" i="3"/>
  <c r="AW3000" i="3"/>
  <c r="AV3000" i="3"/>
  <c r="AU3000" i="3"/>
  <c r="AT3000" i="3"/>
  <c r="AS3000" i="3"/>
  <c r="AR3000" i="3"/>
  <c r="AK3000" i="3"/>
  <c r="AN3000" i="3" s="1"/>
  <c r="BD2999" i="3"/>
  <c r="BC2999" i="3"/>
  <c r="BB2999" i="3"/>
  <c r="BA2999" i="3"/>
  <c r="AZ2999" i="3"/>
  <c r="AY2999" i="3"/>
  <c r="AX2999" i="3"/>
  <c r="AW2999" i="3"/>
  <c r="AV2999" i="3"/>
  <c r="AU2999" i="3"/>
  <c r="AT2999" i="3"/>
  <c r="AS2999" i="3"/>
  <c r="AR2999" i="3"/>
  <c r="AK2999" i="3"/>
  <c r="AN2999" i="3" s="1"/>
  <c r="BD2998" i="3"/>
  <c r="BC2998" i="3"/>
  <c r="BB2998" i="3"/>
  <c r="BA2998" i="3"/>
  <c r="AZ2998" i="3"/>
  <c r="AY2998" i="3"/>
  <c r="AX2998" i="3"/>
  <c r="AW2998" i="3"/>
  <c r="AV2998" i="3"/>
  <c r="AU2998" i="3"/>
  <c r="AT2998" i="3"/>
  <c r="AS2998" i="3"/>
  <c r="AR2998" i="3"/>
  <c r="AK2998" i="3"/>
  <c r="AN2998" i="3" s="1"/>
  <c r="BD2997" i="3"/>
  <c r="BC2997" i="3"/>
  <c r="BB2997" i="3"/>
  <c r="BA2997" i="3"/>
  <c r="AZ2997" i="3"/>
  <c r="AY2997" i="3"/>
  <c r="AX2997" i="3"/>
  <c r="AW2997" i="3"/>
  <c r="AV2997" i="3"/>
  <c r="AU2997" i="3"/>
  <c r="AT2997" i="3"/>
  <c r="AS2997" i="3"/>
  <c r="AR2997" i="3"/>
  <c r="AK2997" i="3"/>
  <c r="AN2997" i="3" s="1"/>
  <c r="BD2996" i="3"/>
  <c r="BC2996" i="3"/>
  <c r="BB2996" i="3"/>
  <c r="BA2996" i="3"/>
  <c r="AZ2996" i="3"/>
  <c r="AY2996" i="3"/>
  <c r="AX2996" i="3"/>
  <c r="AW2996" i="3"/>
  <c r="AV2996" i="3"/>
  <c r="AU2996" i="3"/>
  <c r="AT2996" i="3"/>
  <c r="AS2996" i="3"/>
  <c r="AR2996" i="3"/>
  <c r="AK2996" i="3"/>
  <c r="AN2996" i="3" s="1"/>
  <c r="BD2995" i="3"/>
  <c r="BC2995" i="3"/>
  <c r="BB2995" i="3"/>
  <c r="BA2995" i="3"/>
  <c r="AZ2995" i="3"/>
  <c r="AY2995" i="3"/>
  <c r="AX2995" i="3"/>
  <c r="AW2995" i="3"/>
  <c r="AV2995" i="3"/>
  <c r="AU2995" i="3"/>
  <c r="AT2995" i="3"/>
  <c r="AS2995" i="3"/>
  <c r="AR2995" i="3"/>
  <c r="AK2995" i="3"/>
  <c r="AN2995" i="3" s="1"/>
  <c r="BD2994" i="3"/>
  <c r="BC2994" i="3"/>
  <c r="BB2994" i="3"/>
  <c r="BA2994" i="3"/>
  <c r="AZ2994" i="3"/>
  <c r="AY2994" i="3"/>
  <c r="AX2994" i="3"/>
  <c r="AW2994" i="3"/>
  <c r="AV2994" i="3"/>
  <c r="AU2994" i="3"/>
  <c r="AT2994" i="3"/>
  <c r="AS2994" i="3"/>
  <c r="AR2994" i="3"/>
  <c r="AK2994" i="3"/>
  <c r="AN2994" i="3" s="1"/>
  <c r="BD2993" i="3"/>
  <c r="BC2993" i="3"/>
  <c r="BB2993" i="3"/>
  <c r="BA2993" i="3"/>
  <c r="AZ2993" i="3"/>
  <c r="AY2993" i="3"/>
  <c r="AX2993" i="3"/>
  <c r="AW2993" i="3"/>
  <c r="AV2993" i="3"/>
  <c r="AU2993" i="3"/>
  <c r="AT2993" i="3"/>
  <c r="AS2993" i="3"/>
  <c r="AR2993" i="3"/>
  <c r="AK2993" i="3"/>
  <c r="AN2993" i="3" s="1"/>
  <c r="BD2992" i="3"/>
  <c r="BC2992" i="3"/>
  <c r="BB2992" i="3"/>
  <c r="BA2992" i="3"/>
  <c r="AZ2992" i="3"/>
  <c r="AY2992" i="3"/>
  <c r="AX2992" i="3"/>
  <c r="AW2992" i="3"/>
  <c r="AV2992" i="3"/>
  <c r="AU2992" i="3"/>
  <c r="AT2992" i="3"/>
  <c r="AS2992" i="3"/>
  <c r="AR2992" i="3"/>
  <c r="AK2992" i="3"/>
  <c r="AN2992" i="3" s="1"/>
  <c r="BD2991" i="3"/>
  <c r="BC2991" i="3"/>
  <c r="BB2991" i="3"/>
  <c r="BA2991" i="3"/>
  <c r="AZ2991" i="3"/>
  <c r="AY2991" i="3"/>
  <c r="AX2991" i="3"/>
  <c r="AW2991" i="3"/>
  <c r="AV2991" i="3"/>
  <c r="AU2991" i="3"/>
  <c r="AT2991" i="3"/>
  <c r="AS2991" i="3"/>
  <c r="AR2991" i="3"/>
  <c r="AK2991" i="3"/>
  <c r="BD2990" i="3"/>
  <c r="BC2990" i="3"/>
  <c r="BB2990" i="3"/>
  <c r="BA2990" i="3"/>
  <c r="AZ2990" i="3"/>
  <c r="AY2990" i="3"/>
  <c r="AX2990" i="3"/>
  <c r="AW2990" i="3"/>
  <c r="AV2990" i="3"/>
  <c r="AU2990" i="3"/>
  <c r="AT2990" i="3"/>
  <c r="AS2990" i="3"/>
  <c r="AR2990" i="3"/>
  <c r="AK2990" i="3"/>
  <c r="BD2989" i="3"/>
  <c r="BC2989" i="3"/>
  <c r="BB2989" i="3"/>
  <c r="BA2989" i="3"/>
  <c r="AZ2989" i="3"/>
  <c r="AY2989" i="3"/>
  <c r="AX2989" i="3"/>
  <c r="AW2989" i="3"/>
  <c r="AV2989" i="3"/>
  <c r="AU2989" i="3"/>
  <c r="AT2989" i="3"/>
  <c r="AS2989" i="3"/>
  <c r="AR2989" i="3"/>
  <c r="AK2989" i="3"/>
  <c r="BD2988" i="3"/>
  <c r="BC2988" i="3"/>
  <c r="BB2988" i="3"/>
  <c r="BA2988" i="3"/>
  <c r="AZ2988" i="3"/>
  <c r="AY2988" i="3"/>
  <c r="AX2988" i="3"/>
  <c r="AW2988" i="3"/>
  <c r="AV2988" i="3"/>
  <c r="AU2988" i="3"/>
  <c r="AT2988" i="3"/>
  <c r="AS2988" i="3"/>
  <c r="AR2988" i="3"/>
  <c r="AK2988" i="3"/>
  <c r="AN2988" i="3" s="1"/>
  <c r="BE2987" i="3"/>
  <c r="AK2987" i="3"/>
  <c r="AN2987" i="3" s="1"/>
  <c r="AJ2987" i="3"/>
  <c r="BD2986" i="3"/>
  <c r="BC2986" i="3"/>
  <c r="BB2986" i="3"/>
  <c r="BA2986" i="3"/>
  <c r="AZ2986" i="3"/>
  <c r="AY2986" i="3"/>
  <c r="AX2986" i="3"/>
  <c r="AW2986" i="3"/>
  <c r="AV2986" i="3"/>
  <c r="AU2986" i="3"/>
  <c r="AT2986" i="3"/>
  <c r="AS2986" i="3"/>
  <c r="AR2986" i="3"/>
  <c r="AK2986" i="3"/>
  <c r="AN2986" i="3" s="1"/>
  <c r="BD2985" i="3"/>
  <c r="BC2985" i="3"/>
  <c r="BB2985" i="3"/>
  <c r="BA2985" i="3"/>
  <c r="AZ2985" i="3"/>
  <c r="AY2985" i="3"/>
  <c r="AX2985" i="3"/>
  <c r="AW2985" i="3"/>
  <c r="AV2985" i="3"/>
  <c r="AU2985" i="3"/>
  <c r="AT2985" i="3"/>
  <c r="AS2985" i="3"/>
  <c r="AR2985" i="3"/>
  <c r="AK2985" i="3"/>
  <c r="AN2985" i="3" s="1"/>
  <c r="BD2984" i="3"/>
  <c r="BC2984" i="3"/>
  <c r="BB2984" i="3"/>
  <c r="BA2984" i="3"/>
  <c r="AZ2984" i="3"/>
  <c r="AY2984" i="3"/>
  <c r="AX2984" i="3"/>
  <c r="AW2984" i="3"/>
  <c r="AV2984" i="3"/>
  <c r="AU2984" i="3"/>
  <c r="AT2984" i="3"/>
  <c r="AS2984" i="3"/>
  <c r="AR2984" i="3"/>
  <c r="AK2984" i="3"/>
  <c r="AN2984" i="3" s="1"/>
  <c r="BD2983" i="3"/>
  <c r="BC2983" i="3"/>
  <c r="BB2983" i="3"/>
  <c r="BA2983" i="3"/>
  <c r="AZ2983" i="3"/>
  <c r="AY2983" i="3"/>
  <c r="AX2983" i="3"/>
  <c r="AW2983" i="3"/>
  <c r="AV2983" i="3"/>
  <c r="AU2983" i="3"/>
  <c r="AT2983" i="3"/>
  <c r="AS2983" i="3"/>
  <c r="AR2983" i="3"/>
  <c r="AK2983" i="3"/>
  <c r="AN2983" i="3" s="1"/>
  <c r="BD2982" i="3"/>
  <c r="BC2982" i="3"/>
  <c r="BB2982" i="3"/>
  <c r="BA2982" i="3"/>
  <c r="AZ2982" i="3"/>
  <c r="AY2982" i="3"/>
  <c r="AX2982" i="3"/>
  <c r="AW2982" i="3"/>
  <c r="AV2982" i="3"/>
  <c r="AU2982" i="3"/>
  <c r="AT2982" i="3"/>
  <c r="AS2982" i="3"/>
  <c r="AR2982" i="3"/>
  <c r="AK2982" i="3"/>
  <c r="AN2982" i="3" s="1"/>
  <c r="BD2981" i="3"/>
  <c r="BC2981" i="3"/>
  <c r="BB2981" i="3"/>
  <c r="BA2981" i="3"/>
  <c r="AZ2981" i="3"/>
  <c r="AY2981" i="3"/>
  <c r="AX2981" i="3"/>
  <c r="AW2981" i="3"/>
  <c r="AV2981" i="3"/>
  <c r="AU2981" i="3"/>
  <c r="AT2981" i="3"/>
  <c r="AS2981" i="3"/>
  <c r="AR2981" i="3"/>
  <c r="AK2981" i="3"/>
  <c r="AN2981" i="3" s="1"/>
  <c r="BD2980" i="3"/>
  <c r="BC2980" i="3"/>
  <c r="BB2980" i="3"/>
  <c r="BA2980" i="3"/>
  <c r="AZ2980" i="3"/>
  <c r="AY2980" i="3"/>
  <c r="AX2980" i="3"/>
  <c r="AW2980" i="3"/>
  <c r="AV2980" i="3"/>
  <c r="AU2980" i="3"/>
  <c r="AT2980" i="3"/>
  <c r="AS2980" i="3"/>
  <c r="AR2980" i="3"/>
  <c r="AK2980" i="3"/>
  <c r="AN2980" i="3" s="1"/>
  <c r="BD2979" i="3"/>
  <c r="BC2979" i="3"/>
  <c r="BB2979" i="3"/>
  <c r="BA2979" i="3"/>
  <c r="AZ2979" i="3"/>
  <c r="AY2979" i="3"/>
  <c r="AX2979" i="3"/>
  <c r="AW2979" i="3"/>
  <c r="AV2979" i="3"/>
  <c r="AU2979" i="3"/>
  <c r="AT2979" i="3"/>
  <c r="AS2979" i="3"/>
  <c r="AR2979" i="3"/>
  <c r="AK2979" i="3"/>
  <c r="AN2979" i="3" s="1"/>
  <c r="BD2978" i="3"/>
  <c r="BC2978" i="3"/>
  <c r="BB2978" i="3"/>
  <c r="BA2978" i="3"/>
  <c r="AZ2978" i="3"/>
  <c r="AY2978" i="3"/>
  <c r="AX2978" i="3"/>
  <c r="AW2978" i="3"/>
  <c r="AV2978" i="3"/>
  <c r="AU2978" i="3"/>
  <c r="AT2978" i="3"/>
  <c r="AS2978" i="3"/>
  <c r="AR2978" i="3"/>
  <c r="AK2978" i="3"/>
  <c r="AN2978" i="3" s="1"/>
  <c r="BD2977" i="3"/>
  <c r="BC2977" i="3"/>
  <c r="BB2977" i="3"/>
  <c r="BA2977" i="3"/>
  <c r="AZ2977" i="3"/>
  <c r="AY2977" i="3"/>
  <c r="AX2977" i="3"/>
  <c r="AW2977" i="3"/>
  <c r="AV2977" i="3"/>
  <c r="AU2977" i="3"/>
  <c r="AT2977" i="3"/>
  <c r="AS2977" i="3"/>
  <c r="AR2977" i="3"/>
  <c r="AK2977" i="3"/>
  <c r="AN2977" i="3" s="1"/>
  <c r="BD2976" i="3"/>
  <c r="BC2976" i="3"/>
  <c r="BB2976" i="3"/>
  <c r="BA2976" i="3"/>
  <c r="AZ2976" i="3"/>
  <c r="AY2976" i="3"/>
  <c r="AX2976" i="3"/>
  <c r="AW2976" i="3"/>
  <c r="AV2976" i="3"/>
  <c r="AU2976" i="3"/>
  <c r="AT2976" i="3"/>
  <c r="AS2976" i="3"/>
  <c r="AR2976" i="3"/>
  <c r="AK2976" i="3"/>
  <c r="AN2976" i="3" s="1"/>
  <c r="BD2975" i="3"/>
  <c r="BC2975" i="3"/>
  <c r="BB2975" i="3"/>
  <c r="BA2975" i="3"/>
  <c r="AZ2975" i="3"/>
  <c r="AY2975" i="3"/>
  <c r="AX2975" i="3"/>
  <c r="AW2975" i="3"/>
  <c r="AV2975" i="3"/>
  <c r="AU2975" i="3"/>
  <c r="AT2975" i="3"/>
  <c r="AS2975" i="3"/>
  <c r="AR2975" i="3"/>
  <c r="AK2975" i="3"/>
  <c r="AN2975" i="3" s="1"/>
  <c r="BD2974" i="3"/>
  <c r="BC2974" i="3"/>
  <c r="BB2974" i="3"/>
  <c r="BA2974" i="3"/>
  <c r="AZ2974" i="3"/>
  <c r="AY2974" i="3"/>
  <c r="AX2974" i="3"/>
  <c r="AW2974" i="3"/>
  <c r="AV2974" i="3"/>
  <c r="AU2974" i="3"/>
  <c r="AT2974" i="3"/>
  <c r="AS2974" i="3"/>
  <c r="AR2974" i="3"/>
  <c r="AK2974" i="3"/>
  <c r="AN2974" i="3" s="1"/>
  <c r="BD2973" i="3"/>
  <c r="BC2973" i="3"/>
  <c r="BB2973" i="3"/>
  <c r="BA2973" i="3"/>
  <c r="AZ2973" i="3"/>
  <c r="AY2973" i="3"/>
  <c r="AX2973" i="3"/>
  <c r="AW2973" i="3"/>
  <c r="AV2973" i="3"/>
  <c r="AU2973" i="3"/>
  <c r="AT2973" i="3"/>
  <c r="AS2973" i="3"/>
  <c r="AR2973" i="3"/>
  <c r="AK2973" i="3"/>
  <c r="AN2973" i="3" s="1"/>
  <c r="BD2972" i="3"/>
  <c r="BC2972" i="3"/>
  <c r="BB2972" i="3"/>
  <c r="BA2972" i="3"/>
  <c r="AZ2972" i="3"/>
  <c r="AY2972" i="3"/>
  <c r="AX2972" i="3"/>
  <c r="AW2972" i="3"/>
  <c r="AV2972" i="3"/>
  <c r="AU2972" i="3"/>
  <c r="AT2972" i="3"/>
  <c r="AS2972" i="3"/>
  <c r="AR2972" i="3"/>
  <c r="AK2972" i="3"/>
  <c r="AN2972" i="3" s="1"/>
  <c r="BD2971" i="3"/>
  <c r="BC2971" i="3"/>
  <c r="BB2971" i="3"/>
  <c r="BA2971" i="3"/>
  <c r="AZ2971" i="3"/>
  <c r="AY2971" i="3"/>
  <c r="AX2971" i="3"/>
  <c r="AW2971" i="3"/>
  <c r="AV2971" i="3"/>
  <c r="AU2971" i="3"/>
  <c r="AT2971" i="3"/>
  <c r="AS2971" i="3"/>
  <c r="AR2971" i="3"/>
  <c r="AK2971" i="3"/>
  <c r="AN2971" i="3" s="1"/>
  <c r="BD2970" i="3"/>
  <c r="BC2970" i="3"/>
  <c r="BB2970" i="3"/>
  <c r="BA2970" i="3"/>
  <c r="AZ2970" i="3"/>
  <c r="AY2970" i="3"/>
  <c r="AX2970" i="3"/>
  <c r="AW2970" i="3"/>
  <c r="AV2970" i="3"/>
  <c r="AU2970" i="3"/>
  <c r="AT2970" i="3"/>
  <c r="AS2970" i="3"/>
  <c r="AR2970" i="3"/>
  <c r="AK2970" i="3"/>
  <c r="AN2970" i="3" s="1"/>
  <c r="BD2969" i="3"/>
  <c r="BC2969" i="3"/>
  <c r="BB2969" i="3"/>
  <c r="BA2969" i="3"/>
  <c r="AZ2969" i="3"/>
  <c r="AY2969" i="3"/>
  <c r="AX2969" i="3"/>
  <c r="AW2969" i="3"/>
  <c r="AV2969" i="3"/>
  <c r="AU2969" i="3"/>
  <c r="AT2969" i="3"/>
  <c r="AS2969" i="3"/>
  <c r="AR2969" i="3"/>
  <c r="AK2969" i="3"/>
  <c r="AN2969" i="3" s="1"/>
  <c r="BD2968" i="3"/>
  <c r="BC2968" i="3"/>
  <c r="BB2968" i="3"/>
  <c r="BA2968" i="3"/>
  <c r="AZ2968" i="3"/>
  <c r="AY2968" i="3"/>
  <c r="AX2968" i="3"/>
  <c r="AW2968" i="3"/>
  <c r="AV2968" i="3"/>
  <c r="AU2968" i="3"/>
  <c r="AT2968" i="3"/>
  <c r="AS2968" i="3"/>
  <c r="AR2968" i="3"/>
  <c r="AK2968" i="3"/>
  <c r="AN2968" i="3" s="1"/>
  <c r="BE2967" i="3"/>
  <c r="AK2967" i="3"/>
  <c r="AN2967" i="3" s="1"/>
  <c r="AJ2967" i="3"/>
  <c r="BE2966" i="3"/>
  <c r="AK2966" i="3"/>
  <c r="AN2966" i="3" s="1"/>
  <c r="AJ2966" i="3"/>
  <c r="BD2965" i="3"/>
  <c r="BC2965" i="3"/>
  <c r="BB2965" i="3"/>
  <c r="BA2965" i="3"/>
  <c r="AZ2965" i="3"/>
  <c r="AY2965" i="3"/>
  <c r="AX2965" i="3"/>
  <c r="AW2965" i="3"/>
  <c r="AV2965" i="3"/>
  <c r="AU2965" i="3"/>
  <c r="AT2965" i="3"/>
  <c r="AS2965" i="3"/>
  <c r="AR2965" i="3"/>
  <c r="AK2965" i="3"/>
  <c r="C2965" i="3"/>
  <c r="BD2964" i="3"/>
  <c r="BC2964" i="3"/>
  <c r="BB2964" i="3"/>
  <c r="BA2964" i="3"/>
  <c r="AZ2964" i="3"/>
  <c r="AY2964" i="3"/>
  <c r="AX2964" i="3"/>
  <c r="AW2964" i="3"/>
  <c r="AV2964" i="3"/>
  <c r="AU2964" i="3"/>
  <c r="AT2964" i="3"/>
  <c r="AS2964" i="3"/>
  <c r="AR2964" i="3"/>
  <c r="AK2964" i="3"/>
  <c r="AN2964" i="3" s="1"/>
  <c r="C2964" i="3"/>
  <c r="BD2963" i="3"/>
  <c r="BC2963" i="3"/>
  <c r="BB2963" i="3"/>
  <c r="BA2963" i="3"/>
  <c r="AZ2963" i="3"/>
  <c r="AY2963" i="3"/>
  <c r="AX2963" i="3"/>
  <c r="AW2963" i="3"/>
  <c r="AV2963" i="3"/>
  <c r="AU2963" i="3"/>
  <c r="AT2963" i="3"/>
  <c r="AS2963" i="3"/>
  <c r="AR2963" i="3"/>
  <c r="AK2963" i="3"/>
  <c r="AN2963" i="3" s="1"/>
  <c r="C2963" i="3"/>
  <c r="J2963" i="3" s="1"/>
  <c r="BD2962" i="3"/>
  <c r="BC2962" i="3"/>
  <c r="BB2962" i="3"/>
  <c r="BA2962" i="3"/>
  <c r="AZ2962" i="3"/>
  <c r="AY2962" i="3"/>
  <c r="AX2962" i="3"/>
  <c r="AW2962" i="3"/>
  <c r="AV2962" i="3"/>
  <c r="AU2962" i="3"/>
  <c r="AT2962" i="3"/>
  <c r="AS2962" i="3"/>
  <c r="AR2962" i="3"/>
  <c r="AK2962" i="3"/>
  <c r="AN2962" i="3" s="1"/>
  <c r="C2962" i="3"/>
  <c r="E2962" i="3" s="1"/>
  <c r="BD2961" i="3"/>
  <c r="BC2961" i="3"/>
  <c r="BB2961" i="3"/>
  <c r="BA2961" i="3"/>
  <c r="AZ2961" i="3"/>
  <c r="AY2961" i="3"/>
  <c r="AX2961" i="3"/>
  <c r="AW2961" i="3"/>
  <c r="AV2961" i="3"/>
  <c r="AU2961" i="3"/>
  <c r="AT2961" i="3"/>
  <c r="AS2961" i="3"/>
  <c r="AR2961" i="3"/>
  <c r="AK2961" i="3"/>
  <c r="AN2961" i="3" s="1"/>
  <c r="C2961" i="3"/>
  <c r="K2961" i="3" s="1"/>
  <c r="BD2960" i="3"/>
  <c r="BC2960" i="3"/>
  <c r="BB2960" i="3"/>
  <c r="BA2960" i="3"/>
  <c r="AZ2960" i="3"/>
  <c r="AY2960" i="3"/>
  <c r="AX2960" i="3"/>
  <c r="AW2960" i="3"/>
  <c r="AV2960" i="3"/>
  <c r="AU2960" i="3"/>
  <c r="AT2960" i="3"/>
  <c r="AS2960" i="3"/>
  <c r="AR2960" i="3"/>
  <c r="AK2960" i="3"/>
  <c r="AN2960" i="3" s="1"/>
  <c r="C2960" i="3"/>
  <c r="BD2959" i="3"/>
  <c r="BC2959" i="3"/>
  <c r="BB2959" i="3"/>
  <c r="BA2959" i="3"/>
  <c r="AZ2959" i="3"/>
  <c r="AY2959" i="3"/>
  <c r="AX2959" i="3"/>
  <c r="AW2959" i="3"/>
  <c r="AV2959" i="3"/>
  <c r="AU2959" i="3"/>
  <c r="AT2959" i="3"/>
  <c r="AS2959" i="3"/>
  <c r="AR2959" i="3"/>
  <c r="AK2959" i="3"/>
  <c r="C2959" i="3"/>
  <c r="BD2958" i="3"/>
  <c r="BC2958" i="3"/>
  <c r="BB2958" i="3"/>
  <c r="BA2958" i="3"/>
  <c r="AZ2958" i="3"/>
  <c r="AY2958" i="3"/>
  <c r="AX2958" i="3"/>
  <c r="AW2958" i="3"/>
  <c r="AV2958" i="3"/>
  <c r="AU2958" i="3"/>
  <c r="AT2958" i="3"/>
  <c r="AS2958" i="3"/>
  <c r="AR2958" i="3"/>
  <c r="AK2958" i="3"/>
  <c r="AN2958" i="3" s="1"/>
  <c r="C2958" i="3"/>
  <c r="BD2957" i="3"/>
  <c r="BC2957" i="3"/>
  <c r="BB2957" i="3"/>
  <c r="BA2957" i="3"/>
  <c r="AZ2957" i="3"/>
  <c r="AY2957" i="3"/>
  <c r="AX2957" i="3"/>
  <c r="AW2957" i="3"/>
  <c r="AV2957" i="3"/>
  <c r="AU2957" i="3"/>
  <c r="AT2957" i="3"/>
  <c r="AS2957" i="3"/>
  <c r="AR2957" i="3"/>
  <c r="AK2957" i="3"/>
  <c r="AN2957" i="3" s="1"/>
  <c r="C2957" i="3"/>
  <c r="BD2956" i="3"/>
  <c r="BC2956" i="3"/>
  <c r="BB2956" i="3"/>
  <c r="BA2956" i="3"/>
  <c r="AZ2956" i="3"/>
  <c r="AY2956" i="3"/>
  <c r="AX2956" i="3"/>
  <c r="AW2956" i="3"/>
  <c r="AV2956" i="3"/>
  <c r="AU2956" i="3"/>
  <c r="AT2956" i="3"/>
  <c r="AS2956" i="3"/>
  <c r="AR2956" i="3"/>
  <c r="AK2956" i="3"/>
  <c r="AN2956" i="3" s="1"/>
  <c r="C2956" i="3"/>
  <c r="BD2955" i="3"/>
  <c r="BC2955" i="3"/>
  <c r="BB2955" i="3"/>
  <c r="BA2955" i="3"/>
  <c r="AZ2955" i="3"/>
  <c r="AY2955" i="3"/>
  <c r="AX2955" i="3"/>
  <c r="AW2955" i="3"/>
  <c r="AV2955" i="3"/>
  <c r="AU2955" i="3"/>
  <c r="AT2955" i="3"/>
  <c r="AS2955" i="3"/>
  <c r="AR2955" i="3"/>
  <c r="AK2955" i="3"/>
  <c r="AN2955" i="3" s="1"/>
  <c r="C2955" i="3"/>
  <c r="BD2954" i="3"/>
  <c r="BC2954" i="3"/>
  <c r="BB2954" i="3"/>
  <c r="BA2954" i="3"/>
  <c r="AZ2954" i="3"/>
  <c r="AY2954" i="3"/>
  <c r="AX2954" i="3"/>
  <c r="AW2954" i="3"/>
  <c r="AV2954" i="3"/>
  <c r="AU2954" i="3"/>
  <c r="AT2954" i="3"/>
  <c r="AS2954" i="3"/>
  <c r="AR2954" i="3"/>
  <c r="AK2954" i="3"/>
  <c r="AN2954" i="3" s="1"/>
  <c r="C2954" i="3"/>
  <c r="K2954" i="3" s="1"/>
  <c r="BD2953" i="3"/>
  <c r="BC2953" i="3"/>
  <c r="BB2953" i="3"/>
  <c r="BA2953" i="3"/>
  <c r="AZ2953" i="3"/>
  <c r="AY2953" i="3"/>
  <c r="AX2953" i="3"/>
  <c r="AW2953" i="3"/>
  <c r="AV2953" i="3"/>
  <c r="AU2953" i="3"/>
  <c r="AT2953" i="3"/>
  <c r="AS2953" i="3"/>
  <c r="AR2953" i="3"/>
  <c r="AK2953" i="3"/>
  <c r="AN2953" i="3" s="1"/>
  <c r="C2953" i="3"/>
  <c r="BD2952" i="3"/>
  <c r="BC2952" i="3"/>
  <c r="BB2952" i="3"/>
  <c r="BA2952" i="3"/>
  <c r="AZ2952" i="3"/>
  <c r="AY2952" i="3"/>
  <c r="AX2952" i="3"/>
  <c r="AW2952" i="3"/>
  <c r="AV2952" i="3"/>
  <c r="AU2952" i="3"/>
  <c r="AT2952" i="3"/>
  <c r="AS2952" i="3"/>
  <c r="AR2952" i="3"/>
  <c r="AK2952" i="3"/>
  <c r="C2952" i="3"/>
  <c r="BD2951" i="3"/>
  <c r="BC2951" i="3"/>
  <c r="BB2951" i="3"/>
  <c r="BA2951" i="3"/>
  <c r="AZ2951" i="3"/>
  <c r="AY2951" i="3"/>
  <c r="AX2951" i="3"/>
  <c r="AW2951" i="3"/>
  <c r="AV2951" i="3"/>
  <c r="AU2951" i="3"/>
  <c r="AT2951" i="3"/>
  <c r="AS2951" i="3"/>
  <c r="AR2951" i="3"/>
  <c r="AK2951" i="3"/>
  <c r="AN2951" i="3" s="1"/>
  <c r="C2951" i="3"/>
  <c r="BD2950" i="3"/>
  <c r="BC2950" i="3"/>
  <c r="BB2950" i="3"/>
  <c r="BA2950" i="3"/>
  <c r="AZ2950" i="3"/>
  <c r="AY2950" i="3"/>
  <c r="AX2950" i="3"/>
  <c r="AW2950" i="3"/>
  <c r="AV2950" i="3"/>
  <c r="AU2950" i="3"/>
  <c r="AT2950" i="3"/>
  <c r="AS2950" i="3"/>
  <c r="AR2950" i="3"/>
  <c r="AK2950" i="3"/>
  <c r="AN2950" i="3" s="1"/>
  <c r="C2950" i="3"/>
  <c r="BD2949" i="3"/>
  <c r="BC2949" i="3"/>
  <c r="BB2949" i="3"/>
  <c r="BA2949" i="3"/>
  <c r="AZ2949" i="3"/>
  <c r="AY2949" i="3"/>
  <c r="AX2949" i="3"/>
  <c r="AW2949" i="3"/>
  <c r="AV2949" i="3"/>
  <c r="AU2949" i="3"/>
  <c r="AT2949" i="3"/>
  <c r="AS2949" i="3"/>
  <c r="AR2949" i="3"/>
  <c r="AK2949" i="3"/>
  <c r="AN2949" i="3" s="1"/>
  <c r="C2949" i="3"/>
  <c r="K2949" i="3" s="1"/>
  <c r="BD2948" i="3"/>
  <c r="BC2948" i="3"/>
  <c r="BB2948" i="3"/>
  <c r="BA2948" i="3"/>
  <c r="AZ2948" i="3"/>
  <c r="AY2948" i="3"/>
  <c r="AX2948" i="3"/>
  <c r="AW2948" i="3"/>
  <c r="AV2948" i="3"/>
  <c r="AU2948" i="3"/>
  <c r="AT2948" i="3"/>
  <c r="AS2948" i="3"/>
  <c r="AR2948" i="3"/>
  <c r="AK2948" i="3"/>
  <c r="AN2948" i="3" s="1"/>
  <c r="C2948" i="3"/>
  <c r="I2948" i="3" s="1"/>
  <c r="BD2947" i="3"/>
  <c r="BC2947" i="3"/>
  <c r="BB2947" i="3"/>
  <c r="BA2947" i="3"/>
  <c r="AZ2947" i="3"/>
  <c r="AY2947" i="3"/>
  <c r="AX2947" i="3"/>
  <c r="AW2947" i="3"/>
  <c r="AV2947" i="3"/>
  <c r="AU2947" i="3"/>
  <c r="AT2947" i="3"/>
  <c r="AS2947" i="3"/>
  <c r="AR2947" i="3"/>
  <c r="AK2947" i="3"/>
  <c r="AN2947" i="3" s="1"/>
  <c r="C2947" i="3"/>
  <c r="D2947" i="3" s="1"/>
  <c r="BD2946" i="3"/>
  <c r="BC2946" i="3"/>
  <c r="BB2946" i="3"/>
  <c r="BA2946" i="3"/>
  <c r="AZ2946" i="3"/>
  <c r="AY2946" i="3"/>
  <c r="AX2946" i="3"/>
  <c r="AW2946" i="3"/>
  <c r="AV2946" i="3"/>
  <c r="AU2946" i="3"/>
  <c r="AT2946" i="3"/>
  <c r="AS2946" i="3"/>
  <c r="AR2946" i="3"/>
  <c r="AK2946" i="3"/>
  <c r="AN2946" i="3" s="1"/>
  <c r="C2946" i="3"/>
  <c r="BD2945" i="3"/>
  <c r="BC2945" i="3"/>
  <c r="BB2945" i="3"/>
  <c r="BA2945" i="3"/>
  <c r="AZ2945" i="3"/>
  <c r="AY2945" i="3"/>
  <c r="AX2945" i="3"/>
  <c r="AW2945" i="3"/>
  <c r="AV2945" i="3"/>
  <c r="AU2945" i="3"/>
  <c r="AT2945" i="3"/>
  <c r="AS2945" i="3"/>
  <c r="AR2945" i="3"/>
  <c r="AK2945" i="3"/>
  <c r="AN2945" i="3" s="1"/>
  <c r="C2945" i="3"/>
  <c r="BE2944" i="3"/>
  <c r="AK2944" i="3"/>
  <c r="AN2944" i="3" s="1"/>
  <c r="AJ2944" i="3"/>
  <c r="BE2943" i="3"/>
  <c r="AK2943" i="3"/>
  <c r="AN2943" i="3" s="1"/>
  <c r="AJ2943" i="3"/>
  <c r="BD2942" i="3"/>
  <c r="BC2942" i="3"/>
  <c r="BB2942" i="3"/>
  <c r="BA2942" i="3"/>
  <c r="AZ2942" i="3"/>
  <c r="AY2942" i="3"/>
  <c r="AX2942" i="3"/>
  <c r="AW2942" i="3"/>
  <c r="AV2942" i="3"/>
  <c r="AU2942" i="3"/>
  <c r="AT2942" i="3"/>
  <c r="AS2942" i="3"/>
  <c r="AR2942" i="3"/>
  <c r="AK2942" i="3"/>
  <c r="AN2942" i="3" s="1"/>
  <c r="C2942" i="3"/>
  <c r="BD2941" i="3"/>
  <c r="BC2941" i="3"/>
  <c r="BB2941" i="3"/>
  <c r="BA2941" i="3"/>
  <c r="AZ2941" i="3"/>
  <c r="AY2941" i="3"/>
  <c r="AX2941" i="3"/>
  <c r="AW2941" i="3"/>
  <c r="AV2941" i="3"/>
  <c r="AU2941" i="3"/>
  <c r="AT2941" i="3"/>
  <c r="AS2941" i="3"/>
  <c r="AR2941" i="3"/>
  <c r="AK2941" i="3"/>
  <c r="AN2941" i="3" s="1"/>
  <c r="C2941" i="3"/>
  <c r="I2941" i="3" s="1"/>
  <c r="BD2940" i="3"/>
  <c r="BC2940" i="3"/>
  <c r="BB2940" i="3"/>
  <c r="BA2940" i="3"/>
  <c r="AZ2940" i="3"/>
  <c r="AY2940" i="3"/>
  <c r="AX2940" i="3"/>
  <c r="AW2940" i="3"/>
  <c r="AV2940" i="3"/>
  <c r="AU2940" i="3"/>
  <c r="AT2940" i="3"/>
  <c r="AS2940" i="3"/>
  <c r="AR2940" i="3"/>
  <c r="AK2940" i="3"/>
  <c r="C2940" i="3"/>
  <c r="K2940" i="3" s="1"/>
  <c r="BE2939" i="3"/>
  <c r="AK2939" i="3"/>
  <c r="AN2939" i="3" s="1"/>
  <c r="AJ2939" i="3"/>
  <c r="BE2938" i="3"/>
  <c r="AK2938" i="3"/>
  <c r="AN2938" i="3" s="1"/>
  <c r="AJ2938" i="3"/>
  <c r="BD2937" i="3"/>
  <c r="BC2937" i="3"/>
  <c r="BB2937" i="3"/>
  <c r="BA2937" i="3"/>
  <c r="AZ2937" i="3"/>
  <c r="AY2937" i="3"/>
  <c r="AX2937" i="3"/>
  <c r="AW2937" i="3"/>
  <c r="AV2937" i="3"/>
  <c r="AU2937" i="3"/>
  <c r="AT2937" i="3"/>
  <c r="AS2937" i="3"/>
  <c r="AR2937" i="3"/>
  <c r="AK2937" i="3"/>
  <c r="C2937" i="3"/>
  <c r="I2937" i="3" s="1"/>
  <c r="BD2936" i="3"/>
  <c r="BC2936" i="3"/>
  <c r="BB2936" i="3"/>
  <c r="BA2936" i="3"/>
  <c r="AZ2936" i="3"/>
  <c r="AY2936" i="3"/>
  <c r="AX2936" i="3"/>
  <c r="AW2936" i="3"/>
  <c r="AV2936" i="3"/>
  <c r="AU2936" i="3"/>
  <c r="AT2936" i="3"/>
  <c r="AS2936" i="3"/>
  <c r="AR2936" i="3"/>
  <c r="AK2936" i="3"/>
  <c r="AN2936" i="3" s="1"/>
  <c r="C2936" i="3"/>
  <c r="E2936" i="3" s="1"/>
  <c r="BD2935" i="3"/>
  <c r="BC2935" i="3"/>
  <c r="BB2935" i="3"/>
  <c r="BA2935" i="3"/>
  <c r="AZ2935" i="3"/>
  <c r="AY2935" i="3"/>
  <c r="AX2935" i="3"/>
  <c r="AW2935" i="3"/>
  <c r="AV2935" i="3"/>
  <c r="AU2935" i="3"/>
  <c r="AT2935" i="3"/>
  <c r="AS2935" i="3"/>
  <c r="AR2935" i="3"/>
  <c r="AK2935" i="3"/>
  <c r="AN2935" i="3" s="1"/>
  <c r="C2935" i="3"/>
  <c r="E2935" i="3" s="1"/>
  <c r="BD2934" i="3"/>
  <c r="BC2934" i="3"/>
  <c r="BB2934" i="3"/>
  <c r="BA2934" i="3"/>
  <c r="AZ2934" i="3"/>
  <c r="AY2934" i="3"/>
  <c r="AX2934" i="3"/>
  <c r="AW2934" i="3"/>
  <c r="AV2934" i="3"/>
  <c r="AU2934" i="3"/>
  <c r="AT2934" i="3"/>
  <c r="AS2934" i="3"/>
  <c r="AR2934" i="3"/>
  <c r="AK2934" i="3"/>
  <c r="AN2934" i="3" s="1"/>
  <c r="C2934" i="3"/>
  <c r="K2934" i="3" s="1"/>
  <c r="BD2933" i="3"/>
  <c r="BC2933" i="3"/>
  <c r="BB2933" i="3"/>
  <c r="BA2933" i="3"/>
  <c r="AZ2933" i="3"/>
  <c r="AY2933" i="3"/>
  <c r="AX2933" i="3"/>
  <c r="AW2933" i="3"/>
  <c r="AV2933" i="3"/>
  <c r="AU2933" i="3"/>
  <c r="AT2933" i="3"/>
  <c r="AS2933" i="3"/>
  <c r="AR2933" i="3"/>
  <c r="AK2933" i="3"/>
  <c r="AN2933" i="3" s="1"/>
  <c r="C2933" i="3"/>
  <c r="BD2932" i="3"/>
  <c r="BC2932" i="3"/>
  <c r="BB2932" i="3"/>
  <c r="BA2932" i="3"/>
  <c r="AZ2932" i="3"/>
  <c r="AY2932" i="3"/>
  <c r="AX2932" i="3"/>
  <c r="AW2932" i="3"/>
  <c r="AV2932" i="3"/>
  <c r="AU2932" i="3"/>
  <c r="AT2932" i="3"/>
  <c r="AS2932" i="3"/>
  <c r="AR2932" i="3"/>
  <c r="AK2932" i="3"/>
  <c r="C2932" i="3"/>
  <c r="J2932" i="3" s="1"/>
  <c r="BD2931" i="3"/>
  <c r="BC2931" i="3"/>
  <c r="BB2931" i="3"/>
  <c r="BA2931" i="3"/>
  <c r="AZ2931" i="3"/>
  <c r="AY2931" i="3"/>
  <c r="AX2931" i="3"/>
  <c r="AW2931" i="3"/>
  <c r="AV2931" i="3"/>
  <c r="AU2931" i="3"/>
  <c r="AT2931" i="3"/>
  <c r="AS2931" i="3"/>
  <c r="AR2931" i="3"/>
  <c r="AK2931" i="3"/>
  <c r="C2931" i="3"/>
  <c r="BD2930" i="3"/>
  <c r="BC2930" i="3"/>
  <c r="BB2930" i="3"/>
  <c r="BA2930" i="3"/>
  <c r="AZ2930" i="3"/>
  <c r="AY2930" i="3"/>
  <c r="AX2930" i="3"/>
  <c r="AW2930" i="3"/>
  <c r="AV2930" i="3"/>
  <c r="AU2930" i="3"/>
  <c r="AT2930" i="3"/>
  <c r="AS2930" i="3"/>
  <c r="AR2930" i="3"/>
  <c r="AK2930" i="3"/>
  <c r="AN2930" i="3" s="1"/>
  <c r="C2930" i="3"/>
  <c r="J2930" i="3" s="1"/>
  <c r="BD2929" i="3"/>
  <c r="BC2929" i="3"/>
  <c r="BB2929" i="3"/>
  <c r="BA2929" i="3"/>
  <c r="AZ2929" i="3"/>
  <c r="AY2929" i="3"/>
  <c r="AX2929" i="3"/>
  <c r="AW2929" i="3"/>
  <c r="AV2929" i="3"/>
  <c r="AU2929" i="3"/>
  <c r="AT2929" i="3"/>
  <c r="AS2929" i="3"/>
  <c r="AR2929" i="3"/>
  <c r="AK2929" i="3"/>
  <c r="C2929" i="3"/>
  <c r="G2929" i="3" s="1"/>
  <c r="BD2928" i="3"/>
  <c r="BC2928" i="3"/>
  <c r="BB2928" i="3"/>
  <c r="BA2928" i="3"/>
  <c r="AZ2928" i="3"/>
  <c r="AY2928" i="3"/>
  <c r="AX2928" i="3"/>
  <c r="AW2928" i="3"/>
  <c r="AV2928" i="3"/>
  <c r="AU2928" i="3"/>
  <c r="AT2928" i="3"/>
  <c r="AS2928" i="3"/>
  <c r="AR2928" i="3"/>
  <c r="AK2928" i="3"/>
  <c r="AN2928" i="3" s="1"/>
  <c r="C2928" i="3"/>
  <c r="BD2927" i="3"/>
  <c r="BC2927" i="3"/>
  <c r="BB2927" i="3"/>
  <c r="BA2927" i="3"/>
  <c r="AZ2927" i="3"/>
  <c r="AY2927" i="3"/>
  <c r="AX2927" i="3"/>
  <c r="AW2927" i="3"/>
  <c r="AV2927" i="3"/>
  <c r="AU2927" i="3"/>
  <c r="AT2927" i="3"/>
  <c r="AS2927" i="3"/>
  <c r="AR2927" i="3"/>
  <c r="AK2927" i="3"/>
  <c r="AN2927" i="3" s="1"/>
  <c r="C2927" i="3"/>
  <c r="BD2926" i="3"/>
  <c r="BC2926" i="3"/>
  <c r="BB2926" i="3"/>
  <c r="BA2926" i="3"/>
  <c r="AZ2926" i="3"/>
  <c r="AY2926" i="3"/>
  <c r="AX2926" i="3"/>
  <c r="AW2926" i="3"/>
  <c r="AV2926" i="3"/>
  <c r="AU2926" i="3"/>
  <c r="AT2926" i="3"/>
  <c r="AS2926" i="3"/>
  <c r="AR2926" i="3"/>
  <c r="AK2926" i="3"/>
  <c r="C2926" i="3"/>
  <c r="BD2925" i="3"/>
  <c r="BC2925" i="3"/>
  <c r="BB2925" i="3"/>
  <c r="BA2925" i="3"/>
  <c r="AZ2925" i="3"/>
  <c r="AY2925" i="3"/>
  <c r="AX2925" i="3"/>
  <c r="AW2925" i="3"/>
  <c r="AV2925" i="3"/>
  <c r="AU2925" i="3"/>
  <c r="AT2925" i="3"/>
  <c r="AS2925" i="3"/>
  <c r="AR2925" i="3"/>
  <c r="AK2925" i="3"/>
  <c r="AN2925" i="3" s="1"/>
  <c r="C2925" i="3"/>
  <c r="BD2924" i="3"/>
  <c r="BC2924" i="3"/>
  <c r="BB2924" i="3"/>
  <c r="BA2924" i="3"/>
  <c r="AZ2924" i="3"/>
  <c r="AY2924" i="3"/>
  <c r="AX2924" i="3"/>
  <c r="AW2924" i="3"/>
  <c r="AV2924" i="3"/>
  <c r="AU2924" i="3"/>
  <c r="AT2924" i="3"/>
  <c r="AS2924" i="3"/>
  <c r="AR2924" i="3"/>
  <c r="AK2924" i="3"/>
  <c r="AN2924" i="3" s="1"/>
  <c r="C2924" i="3"/>
  <c r="BD2923" i="3"/>
  <c r="BC2923" i="3"/>
  <c r="BB2923" i="3"/>
  <c r="BA2923" i="3"/>
  <c r="AZ2923" i="3"/>
  <c r="AY2923" i="3"/>
  <c r="AX2923" i="3"/>
  <c r="AW2923" i="3"/>
  <c r="AV2923" i="3"/>
  <c r="AU2923" i="3"/>
  <c r="AT2923" i="3"/>
  <c r="AS2923" i="3"/>
  <c r="AR2923" i="3"/>
  <c r="AK2923" i="3"/>
  <c r="C2923" i="3"/>
  <c r="BD2922" i="3"/>
  <c r="BC2922" i="3"/>
  <c r="BB2922" i="3"/>
  <c r="BA2922" i="3"/>
  <c r="AZ2922" i="3"/>
  <c r="AY2922" i="3"/>
  <c r="AX2922" i="3"/>
  <c r="AW2922" i="3"/>
  <c r="AV2922" i="3"/>
  <c r="AU2922" i="3"/>
  <c r="AT2922" i="3"/>
  <c r="AS2922" i="3"/>
  <c r="AR2922" i="3"/>
  <c r="AK2922" i="3"/>
  <c r="C2922" i="3"/>
  <c r="K2922" i="3" s="1"/>
  <c r="BD2921" i="3"/>
  <c r="BC2921" i="3"/>
  <c r="BB2921" i="3"/>
  <c r="BA2921" i="3"/>
  <c r="AZ2921" i="3"/>
  <c r="AY2921" i="3"/>
  <c r="AX2921" i="3"/>
  <c r="AW2921" i="3"/>
  <c r="AV2921" i="3"/>
  <c r="AU2921" i="3"/>
  <c r="AT2921" i="3"/>
  <c r="AS2921" i="3"/>
  <c r="AR2921" i="3"/>
  <c r="AK2921" i="3"/>
  <c r="C2921" i="3"/>
  <c r="F2921" i="3" s="1"/>
  <c r="BD2920" i="3"/>
  <c r="BC2920" i="3"/>
  <c r="BB2920" i="3"/>
  <c r="BA2920" i="3"/>
  <c r="AZ2920" i="3"/>
  <c r="AY2920" i="3"/>
  <c r="AX2920" i="3"/>
  <c r="AW2920" i="3"/>
  <c r="AV2920" i="3"/>
  <c r="AU2920" i="3"/>
  <c r="AT2920" i="3"/>
  <c r="AS2920" i="3"/>
  <c r="AR2920" i="3"/>
  <c r="AK2920" i="3"/>
  <c r="AN2920" i="3" s="1"/>
  <c r="C2920" i="3"/>
  <c r="E2920" i="3" s="1"/>
  <c r="BD2919" i="3"/>
  <c r="BC2919" i="3"/>
  <c r="BB2919" i="3"/>
  <c r="BA2919" i="3"/>
  <c r="AZ2919" i="3"/>
  <c r="AY2919" i="3"/>
  <c r="AX2919" i="3"/>
  <c r="AW2919" i="3"/>
  <c r="AV2919" i="3"/>
  <c r="AU2919" i="3"/>
  <c r="AT2919" i="3"/>
  <c r="AS2919" i="3"/>
  <c r="AR2919" i="3"/>
  <c r="AK2919" i="3"/>
  <c r="C2919" i="3"/>
  <c r="BD2918" i="3"/>
  <c r="BC2918" i="3"/>
  <c r="BB2918" i="3"/>
  <c r="BA2918" i="3"/>
  <c r="AZ2918" i="3"/>
  <c r="AY2918" i="3"/>
  <c r="AX2918" i="3"/>
  <c r="AW2918" i="3"/>
  <c r="AV2918" i="3"/>
  <c r="AU2918" i="3"/>
  <c r="AT2918" i="3"/>
  <c r="AS2918" i="3"/>
  <c r="AR2918" i="3"/>
  <c r="AK2918" i="3"/>
  <c r="C2918" i="3"/>
  <c r="BD2917" i="3"/>
  <c r="BC2917" i="3"/>
  <c r="BB2917" i="3"/>
  <c r="BA2917" i="3"/>
  <c r="AZ2917" i="3"/>
  <c r="AY2917" i="3"/>
  <c r="AX2917" i="3"/>
  <c r="AW2917" i="3"/>
  <c r="AV2917" i="3"/>
  <c r="AU2917" i="3"/>
  <c r="AT2917" i="3"/>
  <c r="AS2917" i="3"/>
  <c r="AR2917" i="3"/>
  <c r="AK2917" i="3"/>
  <c r="AN2917" i="3" s="1"/>
  <c r="C2917" i="3"/>
  <c r="I2917" i="3" s="1"/>
  <c r="BD2916" i="3"/>
  <c r="BC2916" i="3"/>
  <c r="BB2916" i="3"/>
  <c r="BA2916" i="3"/>
  <c r="AZ2916" i="3"/>
  <c r="AY2916" i="3"/>
  <c r="AX2916" i="3"/>
  <c r="AW2916" i="3"/>
  <c r="AV2916" i="3"/>
  <c r="AU2916" i="3"/>
  <c r="AT2916" i="3"/>
  <c r="AS2916" i="3"/>
  <c r="AR2916" i="3"/>
  <c r="AK2916" i="3"/>
  <c r="C2916" i="3"/>
  <c r="J2916" i="3" s="1"/>
  <c r="BD2915" i="3"/>
  <c r="BC2915" i="3"/>
  <c r="BB2915" i="3"/>
  <c r="BA2915" i="3"/>
  <c r="AZ2915" i="3"/>
  <c r="AY2915" i="3"/>
  <c r="AX2915" i="3"/>
  <c r="AW2915" i="3"/>
  <c r="AV2915" i="3"/>
  <c r="AU2915" i="3"/>
  <c r="AT2915" i="3"/>
  <c r="AS2915" i="3"/>
  <c r="AR2915" i="3"/>
  <c r="AK2915" i="3"/>
  <c r="AN2915" i="3" s="1"/>
  <c r="C2915" i="3"/>
  <c r="J2915" i="3" s="1"/>
  <c r="BD2914" i="3"/>
  <c r="BC2914" i="3"/>
  <c r="BB2914" i="3"/>
  <c r="BA2914" i="3"/>
  <c r="AZ2914" i="3"/>
  <c r="AY2914" i="3"/>
  <c r="AX2914" i="3"/>
  <c r="AW2914" i="3"/>
  <c r="AV2914" i="3"/>
  <c r="AU2914" i="3"/>
  <c r="AT2914" i="3"/>
  <c r="AS2914" i="3"/>
  <c r="AR2914" i="3"/>
  <c r="AK2914" i="3"/>
  <c r="C2914" i="3"/>
  <c r="F2914" i="3" s="1"/>
  <c r="BD2913" i="3"/>
  <c r="BC2913" i="3"/>
  <c r="BB2913" i="3"/>
  <c r="BA2913" i="3"/>
  <c r="AZ2913" i="3"/>
  <c r="AY2913" i="3"/>
  <c r="AX2913" i="3"/>
  <c r="AW2913" i="3"/>
  <c r="AV2913" i="3"/>
  <c r="AU2913" i="3"/>
  <c r="AT2913" i="3"/>
  <c r="AS2913" i="3"/>
  <c r="AR2913" i="3"/>
  <c r="AK2913" i="3"/>
  <c r="C2913" i="3"/>
  <c r="BD2912" i="3"/>
  <c r="BC2912" i="3"/>
  <c r="BB2912" i="3"/>
  <c r="BA2912" i="3"/>
  <c r="AZ2912" i="3"/>
  <c r="AY2912" i="3"/>
  <c r="AX2912" i="3"/>
  <c r="AW2912" i="3"/>
  <c r="AV2912" i="3"/>
  <c r="AU2912" i="3"/>
  <c r="AT2912" i="3"/>
  <c r="AS2912" i="3"/>
  <c r="AR2912" i="3"/>
  <c r="AK2912" i="3"/>
  <c r="AN2912" i="3" s="1"/>
  <c r="C2912" i="3"/>
  <c r="E2912" i="3" s="1"/>
  <c r="BD2911" i="3"/>
  <c r="BC2911" i="3"/>
  <c r="BB2911" i="3"/>
  <c r="BA2911" i="3"/>
  <c r="AZ2911" i="3"/>
  <c r="AY2911" i="3"/>
  <c r="AX2911" i="3"/>
  <c r="AW2911" i="3"/>
  <c r="AV2911" i="3"/>
  <c r="AU2911" i="3"/>
  <c r="AT2911" i="3"/>
  <c r="AS2911" i="3"/>
  <c r="AR2911" i="3"/>
  <c r="AK2911" i="3"/>
  <c r="AN2911" i="3" s="1"/>
  <c r="C2911" i="3"/>
  <c r="H2911" i="3" s="1"/>
  <c r="BD2910" i="3"/>
  <c r="BC2910" i="3"/>
  <c r="BB2910" i="3"/>
  <c r="BA2910" i="3"/>
  <c r="AZ2910" i="3"/>
  <c r="AY2910" i="3"/>
  <c r="AX2910" i="3"/>
  <c r="AW2910" i="3"/>
  <c r="AV2910" i="3"/>
  <c r="AU2910" i="3"/>
  <c r="AT2910" i="3"/>
  <c r="AS2910" i="3"/>
  <c r="AR2910" i="3"/>
  <c r="AK2910" i="3"/>
  <c r="C2910" i="3"/>
  <c r="I2910" i="3" s="1"/>
  <c r="BD2909" i="3"/>
  <c r="BC2909" i="3"/>
  <c r="BB2909" i="3"/>
  <c r="BA2909" i="3"/>
  <c r="AZ2909" i="3"/>
  <c r="AY2909" i="3"/>
  <c r="AX2909" i="3"/>
  <c r="AW2909" i="3"/>
  <c r="AV2909" i="3"/>
  <c r="AU2909" i="3"/>
  <c r="AT2909" i="3"/>
  <c r="AS2909" i="3"/>
  <c r="AR2909" i="3"/>
  <c r="AK2909" i="3"/>
  <c r="C2909" i="3"/>
  <c r="G2909" i="3" s="1"/>
  <c r="BD2908" i="3"/>
  <c r="BC2908" i="3"/>
  <c r="BB2908" i="3"/>
  <c r="BA2908" i="3"/>
  <c r="AZ2908" i="3"/>
  <c r="AY2908" i="3"/>
  <c r="AX2908" i="3"/>
  <c r="AW2908" i="3"/>
  <c r="AV2908" i="3"/>
  <c r="AU2908" i="3"/>
  <c r="AT2908" i="3"/>
  <c r="AS2908" i="3"/>
  <c r="AR2908" i="3"/>
  <c r="AK2908" i="3"/>
  <c r="AN2908" i="3" s="1"/>
  <c r="C2908" i="3"/>
  <c r="BD2907" i="3"/>
  <c r="BC2907" i="3"/>
  <c r="BB2907" i="3"/>
  <c r="BA2907" i="3"/>
  <c r="AZ2907" i="3"/>
  <c r="AY2907" i="3"/>
  <c r="AX2907" i="3"/>
  <c r="AW2907" i="3"/>
  <c r="AV2907" i="3"/>
  <c r="AU2907" i="3"/>
  <c r="AT2907" i="3"/>
  <c r="AS2907" i="3"/>
  <c r="AR2907" i="3"/>
  <c r="AK2907" i="3"/>
  <c r="C2907" i="3"/>
  <c r="E2907" i="3" s="1"/>
  <c r="BD2906" i="3"/>
  <c r="BC2906" i="3"/>
  <c r="BB2906" i="3"/>
  <c r="BA2906" i="3"/>
  <c r="AZ2906" i="3"/>
  <c r="AY2906" i="3"/>
  <c r="AX2906" i="3"/>
  <c r="AW2906" i="3"/>
  <c r="AV2906" i="3"/>
  <c r="AU2906" i="3"/>
  <c r="AT2906" i="3"/>
  <c r="AS2906" i="3"/>
  <c r="AR2906" i="3"/>
  <c r="AK2906" i="3"/>
  <c r="AN2906" i="3" s="1"/>
  <c r="C2906" i="3"/>
  <c r="BD2905" i="3"/>
  <c r="BC2905" i="3"/>
  <c r="BB2905" i="3"/>
  <c r="BA2905" i="3"/>
  <c r="AZ2905" i="3"/>
  <c r="AY2905" i="3"/>
  <c r="AX2905" i="3"/>
  <c r="AW2905" i="3"/>
  <c r="AV2905" i="3"/>
  <c r="AU2905" i="3"/>
  <c r="AT2905" i="3"/>
  <c r="AS2905" i="3"/>
  <c r="AR2905" i="3"/>
  <c r="AK2905" i="3"/>
  <c r="AN2905" i="3" s="1"/>
  <c r="C2905" i="3"/>
  <c r="BD2904" i="3"/>
  <c r="BC2904" i="3"/>
  <c r="BB2904" i="3"/>
  <c r="BA2904" i="3"/>
  <c r="AZ2904" i="3"/>
  <c r="AY2904" i="3"/>
  <c r="AX2904" i="3"/>
  <c r="AW2904" i="3"/>
  <c r="AV2904" i="3"/>
  <c r="AU2904" i="3"/>
  <c r="AT2904" i="3"/>
  <c r="AS2904" i="3"/>
  <c r="AR2904" i="3"/>
  <c r="AK2904" i="3"/>
  <c r="C2904" i="3"/>
  <c r="K2904" i="3" s="1"/>
  <c r="BD2903" i="3"/>
  <c r="BC2903" i="3"/>
  <c r="BB2903" i="3"/>
  <c r="BA2903" i="3"/>
  <c r="AZ2903" i="3"/>
  <c r="AY2903" i="3"/>
  <c r="AX2903" i="3"/>
  <c r="AW2903" i="3"/>
  <c r="AV2903" i="3"/>
  <c r="AU2903" i="3"/>
  <c r="AT2903" i="3"/>
  <c r="AS2903" i="3"/>
  <c r="AR2903" i="3"/>
  <c r="AK2903" i="3"/>
  <c r="AN2903" i="3" s="1"/>
  <c r="C2903" i="3"/>
  <c r="G2903" i="3" s="1"/>
  <c r="BD2902" i="3"/>
  <c r="BC2902" i="3"/>
  <c r="BB2902" i="3"/>
  <c r="BA2902" i="3"/>
  <c r="AZ2902" i="3"/>
  <c r="AY2902" i="3"/>
  <c r="AX2902" i="3"/>
  <c r="AW2902" i="3"/>
  <c r="AV2902" i="3"/>
  <c r="AU2902" i="3"/>
  <c r="AT2902" i="3"/>
  <c r="AS2902" i="3"/>
  <c r="AR2902" i="3"/>
  <c r="AK2902" i="3"/>
  <c r="C2902" i="3"/>
  <c r="BD2901" i="3"/>
  <c r="BC2901" i="3"/>
  <c r="BB2901" i="3"/>
  <c r="BA2901" i="3"/>
  <c r="AZ2901" i="3"/>
  <c r="AY2901" i="3"/>
  <c r="AX2901" i="3"/>
  <c r="AW2901" i="3"/>
  <c r="AV2901" i="3"/>
  <c r="AU2901" i="3"/>
  <c r="AT2901" i="3"/>
  <c r="AS2901" i="3"/>
  <c r="AR2901" i="3"/>
  <c r="AK2901" i="3"/>
  <c r="AN2901" i="3" s="1"/>
  <c r="C2901" i="3"/>
  <c r="BD2900" i="3"/>
  <c r="BC2900" i="3"/>
  <c r="BB2900" i="3"/>
  <c r="BA2900" i="3"/>
  <c r="AZ2900" i="3"/>
  <c r="AY2900" i="3"/>
  <c r="AX2900" i="3"/>
  <c r="AW2900" i="3"/>
  <c r="AV2900" i="3"/>
  <c r="AU2900" i="3"/>
  <c r="AT2900" i="3"/>
  <c r="AS2900" i="3"/>
  <c r="AR2900" i="3"/>
  <c r="AK2900" i="3"/>
  <c r="AM2900" i="3" s="1"/>
  <c r="K2900" i="3"/>
  <c r="J2900" i="3"/>
  <c r="I2900" i="3"/>
  <c r="H2900" i="3"/>
  <c r="G2900" i="3"/>
  <c r="F2900" i="3"/>
  <c r="E2900" i="3"/>
  <c r="D2900" i="3"/>
  <c r="BD2899" i="3"/>
  <c r="BC2899" i="3"/>
  <c r="BB2899" i="3"/>
  <c r="BA2899" i="3"/>
  <c r="AZ2899" i="3"/>
  <c r="AY2899" i="3"/>
  <c r="AX2899" i="3"/>
  <c r="AW2899" i="3"/>
  <c r="AV2899" i="3"/>
  <c r="AU2899" i="3"/>
  <c r="AT2899" i="3"/>
  <c r="AS2899" i="3"/>
  <c r="AR2899" i="3"/>
  <c r="AK2899" i="3"/>
  <c r="AN2899" i="3" s="1"/>
  <c r="C2899" i="3"/>
  <c r="BD2898" i="3"/>
  <c r="BC2898" i="3"/>
  <c r="BB2898" i="3"/>
  <c r="BA2898" i="3"/>
  <c r="AZ2898" i="3"/>
  <c r="AY2898" i="3"/>
  <c r="AX2898" i="3"/>
  <c r="AW2898" i="3"/>
  <c r="AV2898" i="3"/>
  <c r="AU2898" i="3"/>
  <c r="AT2898" i="3"/>
  <c r="AS2898" i="3"/>
  <c r="AR2898" i="3"/>
  <c r="AK2898" i="3"/>
  <c r="AN2898" i="3" s="1"/>
  <c r="C2898" i="3"/>
  <c r="K2898" i="3" s="1"/>
  <c r="BD2897" i="3"/>
  <c r="BC2897" i="3"/>
  <c r="BB2897" i="3"/>
  <c r="BA2897" i="3"/>
  <c r="AZ2897" i="3"/>
  <c r="AY2897" i="3"/>
  <c r="AX2897" i="3"/>
  <c r="AW2897" i="3"/>
  <c r="AV2897" i="3"/>
  <c r="AU2897" i="3"/>
  <c r="AT2897" i="3"/>
  <c r="AS2897" i="3"/>
  <c r="AR2897" i="3"/>
  <c r="AK2897" i="3"/>
  <c r="C2897" i="3"/>
  <c r="BE2896" i="3"/>
  <c r="AK2896" i="3"/>
  <c r="AN2896" i="3" s="1"/>
  <c r="AJ2896" i="3"/>
  <c r="BE2895" i="3"/>
  <c r="AK2895" i="3"/>
  <c r="AN2895" i="3" s="1"/>
  <c r="AJ2895" i="3"/>
  <c r="BD2894" i="3"/>
  <c r="BC2894" i="3"/>
  <c r="BB2894" i="3"/>
  <c r="BA2894" i="3"/>
  <c r="AZ2894" i="3"/>
  <c r="AY2894" i="3"/>
  <c r="AX2894" i="3"/>
  <c r="AW2894" i="3"/>
  <c r="AV2894" i="3"/>
  <c r="AU2894" i="3"/>
  <c r="AT2894" i="3"/>
  <c r="AS2894" i="3"/>
  <c r="AR2894" i="3"/>
  <c r="AK2894" i="3"/>
  <c r="C2894" i="3"/>
  <c r="BD2893" i="3"/>
  <c r="BC2893" i="3"/>
  <c r="BB2893" i="3"/>
  <c r="BA2893" i="3"/>
  <c r="AZ2893" i="3"/>
  <c r="AY2893" i="3"/>
  <c r="AX2893" i="3"/>
  <c r="AW2893" i="3"/>
  <c r="AV2893" i="3"/>
  <c r="AU2893" i="3"/>
  <c r="AT2893" i="3"/>
  <c r="AS2893" i="3"/>
  <c r="AR2893" i="3"/>
  <c r="AK2893" i="3"/>
  <c r="AN2893" i="3" s="1"/>
  <c r="C2893" i="3"/>
  <c r="J2893" i="3" s="1"/>
  <c r="BD2892" i="3"/>
  <c r="BC2892" i="3"/>
  <c r="BB2892" i="3"/>
  <c r="BA2892" i="3"/>
  <c r="AZ2892" i="3"/>
  <c r="AY2892" i="3"/>
  <c r="AX2892" i="3"/>
  <c r="AW2892" i="3"/>
  <c r="AV2892" i="3"/>
  <c r="AU2892" i="3"/>
  <c r="AT2892" i="3"/>
  <c r="AS2892" i="3"/>
  <c r="AR2892" i="3"/>
  <c r="AK2892" i="3"/>
  <c r="AN2892" i="3" s="1"/>
  <c r="C2892" i="3"/>
  <c r="D2892" i="3" s="1"/>
  <c r="BD2891" i="3"/>
  <c r="BC2891" i="3"/>
  <c r="BB2891" i="3"/>
  <c r="BA2891" i="3"/>
  <c r="AZ2891" i="3"/>
  <c r="AY2891" i="3"/>
  <c r="AX2891" i="3"/>
  <c r="AW2891" i="3"/>
  <c r="AV2891" i="3"/>
  <c r="AU2891" i="3"/>
  <c r="AT2891" i="3"/>
  <c r="AS2891" i="3"/>
  <c r="AR2891" i="3"/>
  <c r="AK2891" i="3"/>
  <c r="AN2891" i="3" s="1"/>
  <c r="C2891" i="3"/>
  <c r="BD2890" i="3"/>
  <c r="BC2890" i="3"/>
  <c r="BB2890" i="3"/>
  <c r="BA2890" i="3"/>
  <c r="AZ2890" i="3"/>
  <c r="AY2890" i="3"/>
  <c r="AX2890" i="3"/>
  <c r="AW2890" i="3"/>
  <c r="AV2890" i="3"/>
  <c r="AU2890" i="3"/>
  <c r="AT2890" i="3"/>
  <c r="AS2890" i="3"/>
  <c r="AR2890" i="3"/>
  <c r="AK2890" i="3"/>
  <c r="AN2890" i="3" s="1"/>
  <c r="C2890" i="3"/>
  <c r="BD2889" i="3"/>
  <c r="BC2889" i="3"/>
  <c r="BB2889" i="3"/>
  <c r="BA2889" i="3"/>
  <c r="AZ2889" i="3"/>
  <c r="AY2889" i="3"/>
  <c r="AX2889" i="3"/>
  <c r="AW2889" i="3"/>
  <c r="AV2889" i="3"/>
  <c r="AU2889" i="3"/>
  <c r="AT2889" i="3"/>
  <c r="AS2889" i="3"/>
  <c r="AR2889" i="3"/>
  <c r="AK2889" i="3"/>
  <c r="AN2889" i="3" s="1"/>
  <c r="C2889" i="3"/>
  <c r="BD2888" i="3"/>
  <c r="BC2888" i="3"/>
  <c r="BB2888" i="3"/>
  <c r="BA2888" i="3"/>
  <c r="AZ2888" i="3"/>
  <c r="AY2888" i="3"/>
  <c r="AX2888" i="3"/>
  <c r="AW2888" i="3"/>
  <c r="AV2888" i="3"/>
  <c r="AU2888" i="3"/>
  <c r="AT2888" i="3"/>
  <c r="AS2888" i="3"/>
  <c r="AR2888" i="3"/>
  <c r="AK2888" i="3"/>
  <c r="AN2888" i="3" s="1"/>
  <c r="C2888" i="3"/>
  <c r="E2888" i="3" s="1"/>
  <c r="BD2887" i="3"/>
  <c r="BC2887" i="3"/>
  <c r="BB2887" i="3"/>
  <c r="BA2887" i="3"/>
  <c r="AZ2887" i="3"/>
  <c r="AY2887" i="3"/>
  <c r="AX2887" i="3"/>
  <c r="AW2887" i="3"/>
  <c r="AV2887" i="3"/>
  <c r="AU2887" i="3"/>
  <c r="AT2887" i="3"/>
  <c r="AS2887" i="3"/>
  <c r="AR2887" i="3"/>
  <c r="AK2887" i="3"/>
  <c r="AN2887" i="3" s="1"/>
  <c r="C2887" i="3"/>
  <c r="BD2886" i="3"/>
  <c r="BC2886" i="3"/>
  <c r="BB2886" i="3"/>
  <c r="BA2886" i="3"/>
  <c r="AZ2886" i="3"/>
  <c r="AY2886" i="3"/>
  <c r="AX2886" i="3"/>
  <c r="AW2886" i="3"/>
  <c r="AV2886" i="3"/>
  <c r="AU2886" i="3"/>
  <c r="AT2886" i="3"/>
  <c r="AS2886" i="3"/>
  <c r="AR2886" i="3"/>
  <c r="AK2886" i="3"/>
  <c r="AN2886" i="3" s="1"/>
  <c r="C2886" i="3"/>
  <c r="D2886" i="3" s="1"/>
  <c r="BD2885" i="3"/>
  <c r="BC2885" i="3"/>
  <c r="BB2885" i="3"/>
  <c r="BA2885" i="3"/>
  <c r="AZ2885" i="3"/>
  <c r="AY2885" i="3"/>
  <c r="AX2885" i="3"/>
  <c r="AW2885" i="3"/>
  <c r="AV2885" i="3"/>
  <c r="AU2885" i="3"/>
  <c r="AT2885" i="3"/>
  <c r="AS2885" i="3"/>
  <c r="AR2885" i="3"/>
  <c r="AK2885" i="3"/>
  <c r="AN2885" i="3" s="1"/>
  <c r="C2885" i="3"/>
  <c r="F2885" i="3" s="1"/>
  <c r="BD2884" i="3"/>
  <c r="BC2884" i="3"/>
  <c r="BB2884" i="3"/>
  <c r="BA2884" i="3"/>
  <c r="AZ2884" i="3"/>
  <c r="AY2884" i="3"/>
  <c r="AX2884" i="3"/>
  <c r="AW2884" i="3"/>
  <c r="AV2884" i="3"/>
  <c r="AU2884" i="3"/>
  <c r="AT2884" i="3"/>
  <c r="AS2884" i="3"/>
  <c r="AR2884" i="3"/>
  <c r="AK2884" i="3"/>
  <c r="C2884" i="3"/>
  <c r="K2884" i="3" s="1"/>
  <c r="BD2883" i="3"/>
  <c r="BC2883" i="3"/>
  <c r="BB2883" i="3"/>
  <c r="BA2883" i="3"/>
  <c r="AZ2883" i="3"/>
  <c r="AY2883" i="3"/>
  <c r="AX2883" i="3"/>
  <c r="AW2883" i="3"/>
  <c r="AV2883" i="3"/>
  <c r="AU2883" i="3"/>
  <c r="AT2883" i="3"/>
  <c r="AS2883" i="3"/>
  <c r="AR2883" i="3"/>
  <c r="AK2883" i="3"/>
  <c r="AN2883" i="3" s="1"/>
  <c r="C2883" i="3"/>
  <c r="BD2882" i="3"/>
  <c r="BC2882" i="3"/>
  <c r="BB2882" i="3"/>
  <c r="BA2882" i="3"/>
  <c r="AZ2882" i="3"/>
  <c r="AY2882" i="3"/>
  <c r="AX2882" i="3"/>
  <c r="AW2882" i="3"/>
  <c r="AV2882" i="3"/>
  <c r="AU2882" i="3"/>
  <c r="AT2882" i="3"/>
  <c r="AS2882" i="3"/>
  <c r="AR2882" i="3"/>
  <c r="AK2882" i="3"/>
  <c r="AN2882" i="3" s="1"/>
  <c r="C2882" i="3"/>
  <c r="BD2881" i="3"/>
  <c r="BC2881" i="3"/>
  <c r="BB2881" i="3"/>
  <c r="BA2881" i="3"/>
  <c r="AZ2881" i="3"/>
  <c r="AY2881" i="3"/>
  <c r="AX2881" i="3"/>
  <c r="AW2881" i="3"/>
  <c r="AV2881" i="3"/>
  <c r="AU2881" i="3"/>
  <c r="AT2881" i="3"/>
  <c r="AS2881" i="3"/>
  <c r="AR2881" i="3"/>
  <c r="AK2881" i="3"/>
  <c r="AN2881" i="3" s="1"/>
  <c r="C2881" i="3"/>
  <c r="BD2880" i="3"/>
  <c r="BC2880" i="3"/>
  <c r="BB2880" i="3"/>
  <c r="BA2880" i="3"/>
  <c r="AZ2880" i="3"/>
  <c r="AY2880" i="3"/>
  <c r="AX2880" i="3"/>
  <c r="AW2880" i="3"/>
  <c r="AV2880" i="3"/>
  <c r="AU2880" i="3"/>
  <c r="AT2880" i="3"/>
  <c r="AS2880" i="3"/>
  <c r="AR2880" i="3"/>
  <c r="AK2880" i="3"/>
  <c r="AN2880" i="3" s="1"/>
  <c r="C2880" i="3"/>
  <c r="K2880" i="3" s="1"/>
  <c r="BD2879" i="3"/>
  <c r="BC2879" i="3"/>
  <c r="BB2879" i="3"/>
  <c r="BA2879" i="3"/>
  <c r="AZ2879" i="3"/>
  <c r="AY2879" i="3"/>
  <c r="AX2879" i="3"/>
  <c r="AW2879" i="3"/>
  <c r="AV2879" i="3"/>
  <c r="AU2879" i="3"/>
  <c r="AT2879" i="3"/>
  <c r="AS2879" i="3"/>
  <c r="AR2879" i="3"/>
  <c r="AK2879" i="3"/>
  <c r="AN2879" i="3" s="1"/>
  <c r="C2879" i="3"/>
  <c r="I2879" i="3" s="1"/>
  <c r="BD2878" i="3"/>
  <c r="BC2878" i="3"/>
  <c r="BB2878" i="3"/>
  <c r="BA2878" i="3"/>
  <c r="AZ2878" i="3"/>
  <c r="AY2878" i="3"/>
  <c r="AX2878" i="3"/>
  <c r="AW2878" i="3"/>
  <c r="AV2878" i="3"/>
  <c r="AU2878" i="3"/>
  <c r="AT2878" i="3"/>
  <c r="AS2878" i="3"/>
  <c r="AR2878" i="3"/>
  <c r="AK2878" i="3"/>
  <c r="C2878" i="3"/>
  <c r="D2878" i="3" s="1"/>
  <c r="BD2877" i="3"/>
  <c r="BC2877" i="3"/>
  <c r="BB2877" i="3"/>
  <c r="BA2877" i="3"/>
  <c r="AZ2877" i="3"/>
  <c r="AY2877" i="3"/>
  <c r="AX2877" i="3"/>
  <c r="AW2877" i="3"/>
  <c r="AV2877" i="3"/>
  <c r="AU2877" i="3"/>
  <c r="AT2877" i="3"/>
  <c r="AS2877" i="3"/>
  <c r="AR2877" i="3"/>
  <c r="AK2877" i="3"/>
  <c r="AN2877" i="3" s="1"/>
  <c r="C2877" i="3"/>
  <c r="BD2876" i="3"/>
  <c r="BC2876" i="3"/>
  <c r="BB2876" i="3"/>
  <c r="BA2876" i="3"/>
  <c r="AZ2876" i="3"/>
  <c r="AY2876" i="3"/>
  <c r="AX2876" i="3"/>
  <c r="AW2876" i="3"/>
  <c r="AV2876" i="3"/>
  <c r="AU2876" i="3"/>
  <c r="AT2876" i="3"/>
  <c r="AS2876" i="3"/>
  <c r="AR2876" i="3"/>
  <c r="AK2876" i="3"/>
  <c r="AN2876" i="3" s="1"/>
  <c r="C2876" i="3"/>
  <c r="E2876" i="3" s="1"/>
  <c r="BE2875" i="3"/>
  <c r="AK2875" i="3"/>
  <c r="AN2875" i="3" s="1"/>
  <c r="AJ2875" i="3"/>
  <c r="BE2874" i="3"/>
  <c r="AK2874" i="3"/>
  <c r="AN2874" i="3" s="1"/>
  <c r="AJ2874" i="3"/>
  <c r="BD2873" i="3"/>
  <c r="BC2873" i="3"/>
  <c r="BB2873" i="3"/>
  <c r="BA2873" i="3"/>
  <c r="AZ2873" i="3"/>
  <c r="AY2873" i="3"/>
  <c r="AX2873" i="3"/>
  <c r="AW2873" i="3"/>
  <c r="AV2873" i="3"/>
  <c r="AU2873" i="3"/>
  <c r="AT2873" i="3"/>
  <c r="AS2873" i="3"/>
  <c r="AR2873" i="3"/>
  <c r="AK2873" i="3"/>
  <c r="C2873" i="3"/>
  <c r="BD2872" i="3"/>
  <c r="BC2872" i="3"/>
  <c r="BB2872" i="3"/>
  <c r="BA2872" i="3"/>
  <c r="AZ2872" i="3"/>
  <c r="AY2872" i="3"/>
  <c r="AX2872" i="3"/>
  <c r="AW2872" i="3"/>
  <c r="AV2872" i="3"/>
  <c r="AU2872" i="3"/>
  <c r="AT2872" i="3"/>
  <c r="AS2872" i="3"/>
  <c r="AR2872" i="3"/>
  <c r="AK2872" i="3"/>
  <c r="AN2872" i="3" s="1"/>
  <c r="C2872" i="3"/>
  <c r="I2872" i="3" s="1"/>
  <c r="BD2871" i="3"/>
  <c r="BC2871" i="3"/>
  <c r="BB2871" i="3"/>
  <c r="BA2871" i="3"/>
  <c r="AZ2871" i="3"/>
  <c r="AY2871" i="3"/>
  <c r="AX2871" i="3"/>
  <c r="AW2871" i="3"/>
  <c r="AV2871" i="3"/>
  <c r="AU2871" i="3"/>
  <c r="AT2871" i="3"/>
  <c r="AS2871" i="3"/>
  <c r="AR2871" i="3"/>
  <c r="AK2871" i="3"/>
  <c r="AN2871" i="3" s="1"/>
  <c r="C2871" i="3"/>
  <c r="BD2870" i="3"/>
  <c r="BC2870" i="3"/>
  <c r="BB2870" i="3"/>
  <c r="BA2870" i="3"/>
  <c r="AZ2870" i="3"/>
  <c r="AY2870" i="3"/>
  <c r="AX2870" i="3"/>
  <c r="AW2870" i="3"/>
  <c r="AV2870" i="3"/>
  <c r="AU2870" i="3"/>
  <c r="AT2870" i="3"/>
  <c r="AS2870" i="3"/>
  <c r="AR2870" i="3"/>
  <c r="AK2870" i="3"/>
  <c r="C2870" i="3"/>
  <c r="BD2869" i="3"/>
  <c r="BC2869" i="3"/>
  <c r="BB2869" i="3"/>
  <c r="BA2869" i="3"/>
  <c r="AZ2869" i="3"/>
  <c r="AY2869" i="3"/>
  <c r="AX2869" i="3"/>
  <c r="AW2869" i="3"/>
  <c r="AV2869" i="3"/>
  <c r="AU2869" i="3"/>
  <c r="AT2869" i="3"/>
  <c r="AS2869" i="3"/>
  <c r="AR2869" i="3"/>
  <c r="AK2869" i="3"/>
  <c r="AN2869" i="3" s="1"/>
  <c r="C2869" i="3"/>
  <c r="E2869" i="3" s="1"/>
  <c r="BD2868" i="3"/>
  <c r="BC2868" i="3"/>
  <c r="BB2868" i="3"/>
  <c r="BA2868" i="3"/>
  <c r="AZ2868" i="3"/>
  <c r="AY2868" i="3"/>
  <c r="AX2868" i="3"/>
  <c r="AW2868" i="3"/>
  <c r="AV2868" i="3"/>
  <c r="AU2868" i="3"/>
  <c r="AT2868" i="3"/>
  <c r="AS2868" i="3"/>
  <c r="AR2868" i="3"/>
  <c r="AK2868" i="3"/>
  <c r="C2868" i="3"/>
  <c r="D2868" i="3" s="1"/>
  <c r="BE2867" i="3"/>
  <c r="AK2867" i="3"/>
  <c r="AN2867" i="3" s="1"/>
  <c r="AJ2867" i="3"/>
  <c r="BE2866" i="3"/>
  <c r="AK2866" i="3"/>
  <c r="AN2866" i="3" s="1"/>
  <c r="AJ2866" i="3"/>
  <c r="BD2865" i="3"/>
  <c r="BC2865" i="3"/>
  <c r="BB2865" i="3"/>
  <c r="BA2865" i="3"/>
  <c r="AZ2865" i="3"/>
  <c r="AY2865" i="3"/>
  <c r="AX2865" i="3"/>
  <c r="AW2865" i="3"/>
  <c r="AV2865" i="3"/>
  <c r="AU2865" i="3"/>
  <c r="AT2865" i="3"/>
  <c r="AS2865" i="3"/>
  <c r="AR2865" i="3"/>
  <c r="AK2865" i="3"/>
  <c r="AM2865" i="3" s="1"/>
  <c r="K2865" i="3"/>
  <c r="J2865" i="3"/>
  <c r="I2865" i="3"/>
  <c r="H2865" i="3"/>
  <c r="G2865" i="3"/>
  <c r="F2865" i="3"/>
  <c r="E2865" i="3"/>
  <c r="D2865" i="3"/>
  <c r="BE2864" i="3"/>
  <c r="AK2864" i="3"/>
  <c r="AN2864" i="3" s="1"/>
  <c r="AJ2864" i="3"/>
  <c r="BE2863" i="3"/>
  <c r="AK2863" i="3"/>
  <c r="AN2863" i="3" s="1"/>
  <c r="AJ2863" i="3"/>
  <c r="BD2862" i="3"/>
  <c r="BC2862" i="3"/>
  <c r="BB2862" i="3"/>
  <c r="BA2862" i="3"/>
  <c r="AZ2862" i="3"/>
  <c r="AY2862" i="3"/>
  <c r="AX2862" i="3"/>
  <c r="AW2862" i="3"/>
  <c r="AV2862" i="3"/>
  <c r="AU2862" i="3"/>
  <c r="AT2862" i="3"/>
  <c r="AS2862" i="3"/>
  <c r="AR2862" i="3"/>
  <c r="AK2862" i="3"/>
  <c r="AN2862" i="3" s="1"/>
  <c r="C2862" i="3"/>
  <c r="H2862" i="3" s="1"/>
  <c r="BE2861" i="3"/>
  <c r="AK2861" i="3"/>
  <c r="AN2861" i="3" s="1"/>
  <c r="AJ2861" i="3"/>
  <c r="BE2860" i="3"/>
  <c r="AK2860" i="3"/>
  <c r="AN2860" i="3" s="1"/>
  <c r="AJ2860" i="3"/>
  <c r="BD2859" i="3"/>
  <c r="BC2859" i="3"/>
  <c r="BB2859" i="3"/>
  <c r="BA2859" i="3"/>
  <c r="AZ2859" i="3"/>
  <c r="AY2859" i="3"/>
  <c r="AX2859" i="3"/>
  <c r="AW2859" i="3"/>
  <c r="AV2859" i="3"/>
  <c r="AU2859" i="3"/>
  <c r="AT2859" i="3"/>
  <c r="AS2859" i="3"/>
  <c r="AR2859" i="3"/>
  <c r="AK2859" i="3"/>
  <c r="AN2859" i="3" s="1"/>
  <c r="C2859" i="3"/>
  <c r="D2859" i="3" s="1"/>
  <c r="BE2858" i="3"/>
  <c r="AK2858" i="3"/>
  <c r="AN2858" i="3" s="1"/>
  <c r="AJ2858" i="3"/>
  <c r="BE2857" i="3"/>
  <c r="AK2857" i="3"/>
  <c r="AN2857" i="3" s="1"/>
  <c r="AJ2857" i="3"/>
  <c r="BD2856" i="3"/>
  <c r="BC2856" i="3"/>
  <c r="BB2856" i="3"/>
  <c r="BA2856" i="3"/>
  <c r="AZ2856" i="3"/>
  <c r="AY2856" i="3"/>
  <c r="AX2856" i="3"/>
  <c r="AW2856" i="3"/>
  <c r="AV2856" i="3"/>
  <c r="AU2856" i="3"/>
  <c r="AT2856" i="3"/>
  <c r="AS2856" i="3"/>
  <c r="AR2856" i="3"/>
  <c r="AK2856" i="3"/>
  <c r="AN2856" i="3" s="1"/>
  <c r="C2856" i="3"/>
  <c r="E2856" i="3" s="1"/>
  <c r="BD2855" i="3"/>
  <c r="BC2855" i="3"/>
  <c r="BB2855" i="3"/>
  <c r="BA2855" i="3"/>
  <c r="AZ2855" i="3"/>
  <c r="AY2855" i="3"/>
  <c r="AX2855" i="3"/>
  <c r="AW2855" i="3"/>
  <c r="AV2855" i="3"/>
  <c r="AU2855" i="3"/>
  <c r="AT2855" i="3"/>
  <c r="AS2855" i="3"/>
  <c r="AR2855" i="3"/>
  <c r="AK2855" i="3"/>
  <c r="AN2855" i="3" s="1"/>
  <c r="C2855" i="3"/>
  <c r="BD2854" i="3"/>
  <c r="BC2854" i="3"/>
  <c r="BB2854" i="3"/>
  <c r="BA2854" i="3"/>
  <c r="AZ2854" i="3"/>
  <c r="AY2854" i="3"/>
  <c r="AX2854" i="3"/>
  <c r="AW2854" i="3"/>
  <c r="AV2854" i="3"/>
  <c r="AU2854" i="3"/>
  <c r="AT2854" i="3"/>
  <c r="AS2854" i="3"/>
  <c r="AR2854" i="3"/>
  <c r="AK2854" i="3"/>
  <c r="AN2854" i="3" s="1"/>
  <c r="C2854" i="3"/>
  <c r="F2854" i="3" s="1"/>
  <c r="BE2853" i="3"/>
  <c r="AK2853" i="3"/>
  <c r="AN2853" i="3" s="1"/>
  <c r="AJ2853" i="3"/>
  <c r="BE2852" i="3"/>
  <c r="AK2852" i="3"/>
  <c r="AN2852" i="3" s="1"/>
  <c r="AJ2852" i="3"/>
  <c r="BD2851" i="3"/>
  <c r="BC2851" i="3"/>
  <c r="BB2851" i="3"/>
  <c r="BA2851" i="3"/>
  <c r="AZ2851" i="3"/>
  <c r="AY2851" i="3"/>
  <c r="AX2851" i="3"/>
  <c r="AW2851" i="3"/>
  <c r="AV2851" i="3"/>
  <c r="AU2851" i="3"/>
  <c r="AT2851" i="3"/>
  <c r="AS2851" i="3"/>
  <c r="AR2851" i="3"/>
  <c r="AK2851" i="3"/>
  <c r="AN2851" i="3" s="1"/>
  <c r="C2851" i="3"/>
  <c r="BD2850" i="3"/>
  <c r="BC2850" i="3"/>
  <c r="BB2850" i="3"/>
  <c r="BA2850" i="3"/>
  <c r="AZ2850" i="3"/>
  <c r="AY2850" i="3"/>
  <c r="AX2850" i="3"/>
  <c r="AW2850" i="3"/>
  <c r="AV2850" i="3"/>
  <c r="AU2850" i="3"/>
  <c r="AT2850" i="3"/>
  <c r="AS2850" i="3"/>
  <c r="AR2850" i="3"/>
  <c r="AK2850" i="3"/>
  <c r="AN2850" i="3" s="1"/>
  <c r="C2850" i="3"/>
  <c r="K2850" i="3" s="1"/>
  <c r="BD2849" i="3"/>
  <c r="BC2849" i="3"/>
  <c r="BB2849" i="3"/>
  <c r="BA2849" i="3"/>
  <c r="AZ2849" i="3"/>
  <c r="AY2849" i="3"/>
  <c r="AX2849" i="3"/>
  <c r="AW2849" i="3"/>
  <c r="AV2849" i="3"/>
  <c r="AU2849" i="3"/>
  <c r="AT2849" i="3"/>
  <c r="AS2849" i="3"/>
  <c r="AR2849" i="3"/>
  <c r="AK2849" i="3"/>
  <c r="AN2849" i="3" s="1"/>
  <c r="C2849" i="3"/>
  <c r="BD2848" i="3"/>
  <c r="BC2848" i="3"/>
  <c r="BB2848" i="3"/>
  <c r="BA2848" i="3"/>
  <c r="AZ2848" i="3"/>
  <c r="AY2848" i="3"/>
  <c r="AX2848" i="3"/>
  <c r="AW2848" i="3"/>
  <c r="AV2848" i="3"/>
  <c r="AU2848" i="3"/>
  <c r="AT2848" i="3"/>
  <c r="AS2848" i="3"/>
  <c r="AR2848" i="3"/>
  <c r="AK2848" i="3"/>
  <c r="AN2848" i="3" s="1"/>
  <c r="C2848" i="3"/>
  <c r="H2848" i="3" s="1"/>
  <c r="BD2847" i="3"/>
  <c r="BC2847" i="3"/>
  <c r="BB2847" i="3"/>
  <c r="BA2847" i="3"/>
  <c r="AZ2847" i="3"/>
  <c r="AY2847" i="3"/>
  <c r="AX2847" i="3"/>
  <c r="AW2847" i="3"/>
  <c r="AV2847" i="3"/>
  <c r="AU2847" i="3"/>
  <c r="AT2847" i="3"/>
  <c r="AS2847" i="3"/>
  <c r="AR2847" i="3"/>
  <c r="AK2847" i="3"/>
  <c r="AN2847" i="3" s="1"/>
  <c r="C2847" i="3"/>
  <c r="E2847" i="3" s="1"/>
  <c r="BD2846" i="3"/>
  <c r="BC2846" i="3"/>
  <c r="BB2846" i="3"/>
  <c r="BA2846" i="3"/>
  <c r="AZ2846" i="3"/>
  <c r="AY2846" i="3"/>
  <c r="AX2846" i="3"/>
  <c r="AW2846" i="3"/>
  <c r="AV2846" i="3"/>
  <c r="AU2846" i="3"/>
  <c r="AT2846" i="3"/>
  <c r="AS2846" i="3"/>
  <c r="AR2846" i="3"/>
  <c r="AK2846" i="3"/>
  <c r="AN2846" i="3" s="1"/>
  <c r="C2846" i="3"/>
  <c r="J2846" i="3" s="1"/>
  <c r="BD2845" i="3"/>
  <c r="BC2845" i="3"/>
  <c r="BB2845" i="3"/>
  <c r="BA2845" i="3"/>
  <c r="AZ2845" i="3"/>
  <c r="AY2845" i="3"/>
  <c r="AX2845" i="3"/>
  <c r="AW2845" i="3"/>
  <c r="AV2845" i="3"/>
  <c r="AU2845" i="3"/>
  <c r="AT2845" i="3"/>
  <c r="AS2845" i="3"/>
  <c r="AR2845" i="3"/>
  <c r="AK2845" i="3"/>
  <c r="AN2845" i="3" s="1"/>
  <c r="C2845" i="3"/>
  <c r="BE2844" i="3"/>
  <c r="AK2844" i="3"/>
  <c r="AN2844" i="3" s="1"/>
  <c r="AJ2844" i="3"/>
  <c r="BE2843" i="3"/>
  <c r="AK2843" i="3"/>
  <c r="AN2843" i="3" s="1"/>
  <c r="AJ2843" i="3"/>
  <c r="BD2842" i="3"/>
  <c r="BC2842" i="3"/>
  <c r="BB2842" i="3"/>
  <c r="BA2842" i="3"/>
  <c r="AZ2842" i="3"/>
  <c r="AY2842" i="3"/>
  <c r="AX2842" i="3"/>
  <c r="AW2842" i="3"/>
  <c r="AV2842" i="3"/>
  <c r="AU2842" i="3"/>
  <c r="AT2842" i="3"/>
  <c r="AS2842" i="3"/>
  <c r="AR2842" i="3"/>
  <c r="AK2842" i="3"/>
  <c r="C2842" i="3"/>
  <c r="E2842" i="3" s="1"/>
  <c r="BD2841" i="3"/>
  <c r="BC2841" i="3"/>
  <c r="BB2841" i="3"/>
  <c r="BA2841" i="3"/>
  <c r="AZ2841" i="3"/>
  <c r="AY2841" i="3"/>
  <c r="AX2841" i="3"/>
  <c r="AW2841" i="3"/>
  <c r="AV2841" i="3"/>
  <c r="AU2841" i="3"/>
  <c r="AT2841" i="3"/>
  <c r="AS2841" i="3"/>
  <c r="AR2841" i="3"/>
  <c r="AK2841" i="3"/>
  <c r="AN2841" i="3" s="1"/>
  <c r="C2841" i="3"/>
  <c r="H2841" i="3" s="1"/>
  <c r="BE2840" i="3"/>
  <c r="AK2840" i="3"/>
  <c r="AN2840" i="3" s="1"/>
  <c r="AJ2840" i="3"/>
  <c r="BE2839" i="3"/>
  <c r="AK2839" i="3"/>
  <c r="AN2839" i="3" s="1"/>
  <c r="AJ2839" i="3"/>
  <c r="BD2838" i="3"/>
  <c r="BC2838" i="3"/>
  <c r="BB2838" i="3"/>
  <c r="BA2838" i="3"/>
  <c r="AZ2838" i="3"/>
  <c r="AY2838" i="3"/>
  <c r="AX2838" i="3"/>
  <c r="AW2838" i="3"/>
  <c r="AV2838" i="3"/>
  <c r="AU2838" i="3"/>
  <c r="AT2838" i="3"/>
  <c r="AS2838" i="3"/>
  <c r="AR2838" i="3"/>
  <c r="AK2838" i="3"/>
  <c r="C2838" i="3"/>
  <c r="J2838" i="3" s="1"/>
  <c r="BD2837" i="3"/>
  <c r="BC2837" i="3"/>
  <c r="BB2837" i="3"/>
  <c r="BA2837" i="3"/>
  <c r="AZ2837" i="3"/>
  <c r="AY2837" i="3"/>
  <c r="AX2837" i="3"/>
  <c r="AW2837" i="3"/>
  <c r="AV2837" i="3"/>
  <c r="AU2837" i="3"/>
  <c r="AT2837" i="3"/>
  <c r="AS2837" i="3"/>
  <c r="AR2837" i="3"/>
  <c r="AK2837" i="3"/>
  <c r="AN2837" i="3" s="1"/>
  <c r="C2837" i="3"/>
  <c r="BD2836" i="3"/>
  <c r="BC2836" i="3"/>
  <c r="BB2836" i="3"/>
  <c r="BA2836" i="3"/>
  <c r="AZ2836" i="3"/>
  <c r="AY2836" i="3"/>
  <c r="AX2836" i="3"/>
  <c r="AW2836" i="3"/>
  <c r="AV2836" i="3"/>
  <c r="AU2836" i="3"/>
  <c r="AT2836" i="3"/>
  <c r="AS2836" i="3"/>
  <c r="AR2836" i="3"/>
  <c r="AK2836" i="3"/>
  <c r="AN2836" i="3" s="1"/>
  <c r="C2836" i="3"/>
  <c r="E2836" i="3" s="1"/>
  <c r="BD2835" i="3"/>
  <c r="BC2835" i="3"/>
  <c r="BB2835" i="3"/>
  <c r="BA2835" i="3"/>
  <c r="AZ2835" i="3"/>
  <c r="AY2835" i="3"/>
  <c r="AX2835" i="3"/>
  <c r="AW2835" i="3"/>
  <c r="AV2835" i="3"/>
  <c r="AU2835" i="3"/>
  <c r="AT2835" i="3"/>
  <c r="AS2835" i="3"/>
  <c r="AR2835" i="3"/>
  <c r="AK2835" i="3"/>
  <c r="C2835" i="3"/>
  <c r="BD2834" i="3"/>
  <c r="BC2834" i="3"/>
  <c r="BB2834" i="3"/>
  <c r="BA2834" i="3"/>
  <c r="AZ2834" i="3"/>
  <c r="AY2834" i="3"/>
  <c r="AX2834" i="3"/>
  <c r="AW2834" i="3"/>
  <c r="AV2834" i="3"/>
  <c r="AU2834" i="3"/>
  <c r="AT2834" i="3"/>
  <c r="AS2834" i="3"/>
  <c r="AR2834" i="3"/>
  <c r="AK2834" i="3"/>
  <c r="C2834" i="3"/>
  <c r="H2834" i="3" s="1"/>
  <c r="BE2833" i="3"/>
  <c r="AK2833" i="3"/>
  <c r="AN2833" i="3" s="1"/>
  <c r="AJ2833" i="3"/>
  <c r="BE2832" i="3"/>
  <c r="AK2832" i="3"/>
  <c r="AN2832" i="3" s="1"/>
  <c r="AJ2832" i="3"/>
  <c r="BD2831" i="3"/>
  <c r="BC2831" i="3"/>
  <c r="BB2831" i="3"/>
  <c r="BA2831" i="3"/>
  <c r="AZ2831" i="3"/>
  <c r="AY2831" i="3"/>
  <c r="AX2831" i="3"/>
  <c r="AW2831" i="3"/>
  <c r="AV2831" i="3"/>
  <c r="AU2831" i="3"/>
  <c r="AT2831" i="3"/>
  <c r="AS2831" i="3"/>
  <c r="AR2831" i="3"/>
  <c r="AK2831" i="3"/>
  <c r="C2831" i="3"/>
  <c r="BD2830" i="3"/>
  <c r="BC2830" i="3"/>
  <c r="BB2830" i="3"/>
  <c r="BA2830" i="3"/>
  <c r="AZ2830" i="3"/>
  <c r="AY2830" i="3"/>
  <c r="AX2830" i="3"/>
  <c r="AW2830" i="3"/>
  <c r="AV2830" i="3"/>
  <c r="AU2830" i="3"/>
  <c r="AT2830" i="3"/>
  <c r="AS2830" i="3"/>
  <c r="AR2830" i="3"/>
  <c r="AK2830" i="3"/>
  <c r="AN2830" i="3" s="1"/>
  <c r="C2830" i="3"/>
  <c r="J2830" i="3" s="1"/>
  <c r="BD2829" i="3"/>
  <c r="BC2829" i="3"/>
  <c r="BB2829" i="3"/>
  <c r="BA2829" i="3"/>
  <c r="AZ2829" i="3"/>
  <c r="AY2829" i="3"/>
  <c r="AX2829" i="3"/>
  <c r="AW2829" i="3"/>
  <c r="AV2829" i="3"/>
  <c r="AU2829" i="3"/>
  <c r="AT2829" i="3"/>
  <c r="AS2829" i="3"/>
  <c r="AR2829" i="3"/>
  <c r="AK2829" i="3"/>
  <c r="AN2829" i="3" s="1"/>
  <c r="C2829" i="3"/>
  <c r="BD2828" i="3"/>
  <c r="BC2828" i="3"/>
  <c r="BB2828" i="3"/>
  <c r="BA2828" i="3"/>
  <c r="AZ2828" i="3"/>
  <c r="AY2828" i="3"/>
  <c r="AX2828" i="3"/>
  <c r="AW2828" i="3"/>
  <c r="AV2828" i="3"/>
  <c r="AU2828" i="3"/>
  <c r="AT2828" i="3"/>
  <c r="AS2828" i="3"/>
  <c r="AR2828" i="3"/>
  <c r="AK2828" i="3"/>
  <c r="AN2828" i="3" s="1"/>
  <c r="C2828" i="3"/>
  <c r="D2828" i="3" s="1"/>
  <c r="BD2827" i="3"/>
  <c r="BC2827" i="3"/>
  <c r="BB2827" i="3"/>
  <c r="BA2827" i="3"/>
  <c r="AZ2827" i="3"/>
  <c r="AY2827" i="3"/>
  <c r="AX2827" i="3"/>
  <c r="AW2827" i="3"/>
  <c r="AV2827" i="3"/>
  <c r="AU2827" i="3"/>
  <c r="AT2827" i="3"/>
  <c r="AS2827" i="3"/>
  <c r="AR2827" i="3"/>
  <c r="AK2827" i="3"/>
  <c r="AN2827" i="3" s="1"/>
  <c r="C2827" i="3"/>
  <c r="J2827" i="3" s="1"/>
  <c r="BD2826" i="3"/>
  <c r="BC2826" i="3"/>
  <c r="BB2826" i="3"/>
  <c r="BA2826" i="3"/>
  <c r="AZ2826" i="3"/>
  <c r="AY2826" i="3"/>
  <c r="AX2826" i="3"/>
  <c r="AW2826" i="3"/>
  <c r="AV2826" i="3"/>
  <c r="AU2826" i="3"/>
  <c r="AT2826" i="3"/>
  <c r="AS2826" i="3"/>
  <c r="AR2826" i="3"/>
  <c r="AK2826" i="3"/>
  <c r="AN2826" i="3" s="1"/>
  <c r="C2826" i="3"/>
  <c r="H2826" i="3" s="1"/>
  <c r="BD2825" i="3"/>
  <c r="BC2825" i="3"/>
  <c r="BB2825" i="3"/>
  <c r="BA2825" i="3"/>
  <c r="AZ2825" i="3"/>
  <c r="AY2825" i="3"/>
  <c r="AX2825" i="3"/>
  <c r="AW2825" i="3"/>
  <c r="AV2825" i="3"/>
  <c r="AU2825" i="3"/>
  <c r="AT2825" i="3"/>
  <c r="AS2825" i="3"/>
  <c r="AR2825" i="3"/>
  <c r="AK2825" i="3"/>
  <c r="AN2825" i="3" s="1"/>
  <c r="C2825" i="3"/>
  <c r="F2825" i="3" s="1"/>
  <c r="BD2824" i="3"/>
  <c r="BC2824" i="3"/>
  <c r="BB2824" i="3"/>
  <c r="BA2824" i="3"/>
  <c r="AZ2824" i="3"/>
  <c r="AY2824" i="3"/>
  <c r="AX2824" i="3"/>
  <c r="AW2824" i="3"/>
  <c r="AV2824" i="3"/>
  <c r="AU2824" i="3"/>
  <c r="AT2824" i="3"/>
  <c r="AS2824" i="3"/>
  <c r="AR2824" i="3"/>
  <c r="AK2824" i="3"/>
  <c r="AN2824" i="3" s="1"/>
  <c r="C2824" i="3"/>
  <c r="F2824" i="3" s="1"/>
  <c r="BD2823" i="3"/>
  <c r="BC2823" i="3"/>
  <c r="BB2823" i="3"/>
  <c r="BA2823" i="3"/>
  <c r="AZ2823" i="3"/>
  <c r="AY2823" i="3"/>
  <c r="AX2823" i="3"/>
  <c r="AW2823" i="3"/>
  <c r="AV2823" i="3"/>
  <c r="AU2823" i="3"/>
  <c r="AT2823" i="3"/>
  <c r="AS2823" i="3"/>
  <c r="AR2823" i="3"/>
  <c r="AK2823" i="3"/>
  <c r="AN2823" i="3" s="1"/>
  <c r="C2823" i="3"/>
  <c r="BD2822" i="3"/>
  <c r="BC2822" i="3"/>
  <c r="BB2822" i="3"/>
  <c r="BA2822" i="3"/>
  <c r="AZ2822" i="3"/>
  <c r="AY2822" i="3"/>
  <c r="AX2822" i="3"/>
  <c r="AW2822" i="3"/>
  <c r="AV2822" i="3"/>
  <c r="AU2822" i="3"/>
  <c r="AT2822" i="3"/>
  <c r="AS2822" i="3"/>
  <c r="AR2822" i="3"/>
  <c r="AK2822" i="3"/>
  <c r="AN2822" i="3" s="1"/>
  <c r="C2822" i="3"/>
  <c r="I2822" i="3" s="1"/>
  <c r="BD2821" i="3"/>
  <c r="BC2821" i="3"/>
  <c r="BB2821" i="3"/>
  <c r="BA2821" i="3"/>
  <c r="AZ2821" i="3"/>
  <c r="AY2821" i="3"/>
  <c r="AX2821" i="3"/>
  <c r="AW2821" i="3"/>
  <c r="AV2821" i="3"/>
  <c r="AU2821" i="3"/>
  <c r="AT2821" i="3"/>
  <c r="AS2821" i="3"/>
  <c r="AR2821" i="3"/>
  <c r="AK2821" i="3"/>
  <c r="AN2821" i="3" s="1"/>
  <c r="C2821" i="3"/>
  <c r="BD2820" i="3"/>
  <c r="BC2820" i="3"/>
  <c r="BB2820" i="3"/>
  <c r="BA2820" i="3"/>
  <c r="AZ2820" i="3"/>
  <c r="AY2820" i="3"/>
  <c r="AX2820" i="3"/>
  <c r="AW2820" i="3"/>
  <c r="AV2820" i="3"/>
  <c r="AU2820" i="3"/>
  <c r="AT2820" i="3"/>
  <c r="AS2820" i="3"/>
  <c r="AR2820" i="3"/>
  <c r="AK2820" i="3"/>
  <c r="AN2820" i="3" s="1"/>
  <c r="C2820" i="3"/>
  <c r="E2820" i="3" s="1"/>
  <c r="BD2819" i="3"/>
  <c r="BC2819" i="3"/>
  <c r="BB2819" i="3"/>
  <c r="BA2819" i="3"/>
  <c r="AZ2819" i="3"/>
  <c r="AY2819" i="3"/>
  <c r="AX2819" i="3"/>
  <c r="AW2819" i="3"/>
  <c r="AV2819" i="3"/>
  <c r="AU2819" i="3"/>
  <c r="AT2819" i="3"/>
  <c r="AS2819" i="3"/>
  <c r="AR2819" i="3"/>
  <c r="AK2819" i="3"/>
  <c r="AN2819" i="3" s="1"/>
  <c r="C2819" i="3"/>
  <c r="BD2818" i="3"/>
  <c r="BC2818" i="3"/>
  <c r="BB2818" i="3"/>
  <c r="BA2818" i="3"/>
  <c r="AZ2818" i="3"/>
  <c r="AY2818" i="3"/>
  <c r="AX2818" i="3"/>
  <c r="AW2818" i="3"/>
  <c r="AV2818" i="3"/>
  <c r="AU2818" i="3"/>
  <c r="AT2818" i="3"/>
  <c r="AS2818" i="3"/>
  <c r="AR2818" i="3"/>
  <c r="AK2818" i="3"/>
  <c r="AN2818" i="3" s="1"/>
  <c r="C2818" i="3"/>
  <c r="BD2817" i="3"/>
  <c r="BC2817" i="3"/>
  <c r="BB2817" i="3"/>
  <c r="BA2817" i="3"/>
  <c r="AZ2817" i="3"/>
  <c r="AY2817" i="3"/>
  <c r="AX2817" i="3"/>
  <c r="AW2817" i="3"/>
  <c r="AV2817" i="3"/>
  <c r="AU2817" i="3"/>
  <c r="AT2817" i="3"/>
  <c r="AS2817" i="3"/>
  <c r="AR2817" i="3"/>
  <c r="AK2817" i="3"/>
  <c r="AN2817" i="3" s="1"/>
  <c r="C2817" i="3"/>
  <c r="J2817" i="3" s="1"/>
  <c r="BE2816" i="3"/>
  <c r="AK2816" i="3"/>
  <c r="AN2816" i="3" s="1"/>
  <c r="AJ2816" i="3"/>
  <c r="BE2815" i="3"/>
  <c r="AK2815" i="3"/>
  <c r="AN2815" i="3" s="1"/>
  <c r="AJ2815" i="3"/>
  <c r="BD2814" i="3"/>
  <c r="BC2814" i="3"/>
  <c r="BB2814" i="3"/>
  <c r="BA2814" i="3"/>
  <c r="AZ2814" i="3"/>
  <c r="AY2814" i="3"/>
  <c r="AX2814" i="3"/>
  <c r="AW2814" i="3"/>
  <c r="AV2814" i="3"/>
  <c r="AU2814" i="3"/>
  <c r="AT2814" i="3"/>
  <c r="AS2814" i="3"/>
  <c r="AR2814" i="3"/>
  <c r="AK2814" i="3"/>
  <c r="C2814" i="3"/>
  <c r="F2814" i="3" s="1"/>
  <c r="BD2813" i="3"/>
  <c r="BC2813" i="3"/>
  <c r="BB2813" i="3"/>
  <c r="BA2813" i="3"/>
  <c r="AZ2813" i="3"/>
  <c r="AY2813" i="3"/>
  <c r="AX2813" i="3"/>
  <c r="AW2813" i="3"/>
  <c r="AV2813" i="3"/>
  <c r="AU2813" i="3"/>
  <c r="AT2813" i="3"/>
  <c r="AS2813" i="3"/>
  <c r="AR2813" i="3"/>
  <c r="AK2813" i="3"/>
  <c r="AN2813" i="3" s="1"/>
  <c r="C2813" i="3"/>
  <c r="BD2812" i="3"/>
  <c r="BC2812" i="3"/>
  <c r="BB2812" i="3"/>
  <c r="BA2812" i="3"/>
  <c r="AZ2812" i="3"/>
  <c r="AY2812" i="3"/>
  <c r="AX2812" i="3"/>
  <c r="AW2812" i="3"/>
  <c r="AV2812" i="3"/>
  <c r="AU2812" i="3"/>
  <c r="AT2812" i="3"/>
  <c r="AS2812" i="3"/>
  <c r="AR2812" i="3"/>
  <c r="AK2812" i="3"/>
  <c r="AN2812" i="3" s="1"/>
  <c r="C2812" i="3"/>
  <c r="BD2811" i="3"/>
  <c r="BC2811" i="3"/>
  <c r="BB2811" i="3"/>
  <c r="BA2811" i="3"/>
  <c r="AZ2811" i="3"/>
  <c r="AY2811" i="3"/>
  <c r="AX2811" i="3"/>
  <c r="AW2811" i="3"/>
  <c r="AV2811" i="3"/>
  <c r="AU2811" i="3"/>
  <c r="AT2811" i="3"/>
  <c r="AS2811" i="3"/>
  <c r="AR2811" i="3"/>
  <c r="AK2811" i="3"/>
  <c r="AN2811" i="3" s="1"/>
  <c r="C2811" i="3"/>
  <c r="BD2810" i="3"/>
  <c r="BC2810" i="3"/>
  <c r="BB2810" i="3"/>
  <c r="BA2810" i="3"/>
  <c r="AZ2810" i="3"/>
  <c r="AY2810" i="3"/>
  <c r="AX2810" i="3"/>
  <c r="AW2810" i="3"/>
  <c r="AV2810" i="3"/>
  <c r="AU2810" i="3"/>
  <c r="AT2810" i="3"/>
  <c r="AS2810" i="3"/>
  <c r="AR2810" i="3"/>
  <c r="AK2810" i="3"/>
  <c r="AN2810" i="3" s="1"/>
  <c r="C2810" i="3"/>
  <c r="F2810" i="3" s="1"/>
  <c r="BD2809" i="3"/>
  <c r="BC2809" i="3"/>
  <c r="BB2809" i="3"/>
  <c r="BA2809" i="3"/>
  <c r="AZ2809" i="3"/>
  <c r="AY2809" i="3"/>
  <c r="AX2809" i="3"/>
  <c r="AW2809" i="3"/>
  <c r="AV2809" i="3"/>
  <c r="AU2809" i="3"/>
  <c r="AT2809" i="3"/>
  <c r="AS2809" i="3"/>
  <c r="AR2809" i="3"/>
  <c r="AK2809" i="3"/>
  <c r="AN2809" i="3" s="1"/>
  <c r="C2809" i="3"/>
  <c r="BD2808" i="3"/>
  <c r="BC2808" i="3"/>
  <c r="BB2808" i="3"/>
  <c r="BA2808" i="3"/>
  <c r="AZ2808" i="3"/>
  <c r="AY2808" i="3"/>
  <c r="AX2808" i="3"/>
  <c r="AW2808" i="3"/>
  <c r="AV2808" i="3"/>
  <c r="AU2808" i="3"/>
  <c r="AT2808" i="3"/>
  <c r="AS2808" i="3"/>
  <c r="AR2808" i="3"/>
  <c r="AK2808" i="3"/>
  <c r="AN2808" i="3" s="1"/>
  <c r="C2808" i="3"/>
  <c r="K2808" i="3" s="1"/>
  <c r="BE2807" i="3"/>
  <c r="AK2807" i="3"/>
  <c r="AN2807" i="3" s="1"/>
  <c r="AJ2807" i="3"/>
  <c r="BE2806" i="3"/>
  <c r="AK2806" i="3"/>
  <c r="AN2806" i="3" s="1"/>
  <c r="AJ2806" i="3"/>
  <c r="BD2805" i="3"/>
  <c r="BC2805" i="3"/>
  <c r="BB2805" i="3"/>
  <c r="BA2805" i="3"/>
  <c r="AZ2805" i="3"/>
  <c r="AY2805" i="3"/>
  <c r="AX2805" i="3"/>
  <c r="AW2805" i="3"/>
  <c r="AV2805" i="3"/>
  <c r="AU2805" i="3"/>
  <c r="AT2805" i="3"/>
  <c r="AS2805" i="3"/>
  <c r="AR2805" i="3"/>
  <c r="AK2805" i="3"/>
  <c r="C2805" i="3"/>
  <c r="J2805" i="3" s="1"/>
  <c r="BD2804" i="3"/>
  <c r="BC2804" i="3"/>
  <c r="BB2804" i="3"/>
  <c r="BA2804" i="3"/>
  <c r="AZ2804" i="3"/>
  <c r="AY2804" i="3"/>
  <c r="AX2804" i="3"/>
  <c r="AW2804" i="3"/>
  <c r="AV2804" i="3"/>
  <c r="AU2804" i="3"/>
  <c r="AT2804" i="3"/>
  <c r="AS2804" i="3"/>
  <c r="AR2804" i="3"/>
  <c r="AK2804" i="3"/>
  <c r="AN2804" i="3" s="1"/>
  <c r="C2804" i="3"/>
  <c r="BD2803" i="3"/>
  <c r="BC2803" i="3"/>
  <c r="BB2803" i="3"/>
  <c r="BA2803" i="3"/>
  <c r="AZ2803" i="3"/>
  <c r="AY2803" i="3"/>
  <c r="AX2803" i="3"/>
  <c r="AW2803" i="3"/>
  <c r="AV2803" i="3"/>
  <c r="AU2803" i="3"/>
  <c r="AT2803" i="3"/>
  <c r="AS2803" i="3"/>
  <c r="AR2803" i="3"/>
  <c r="AK2803" i="3"/>
  <c r="AN2803" i="3" s="1"/>
  <c r="C2803" i="3"/>
  <c r="K2803" i="3" s="1"/>
  <c r="BD2802" i="3"/>
  <c r="BC2802" i="3"/>
  <c r="BB2802" i="3"/>
  <c r="BA2802" i="3"/>
  <c r="AZ2802" i="3"/>
  <c r="AY2802" i="3"/>
  <c r="AX2802" i="3"/>
  <c r="AW2802" i="3"/>
  <c r="AV2802" i="3"/>
  <c r="AU2802" i="3"/>
  <c r="AT2802" i="3"/>
  <c r="AS2802" i="3"/>
  <c r="AR2802" i="3"/>
  <c r="AK2802" i="3"/>
  <c r="AN2802" i="3" s="1"/>
  <c r="C2802" i="3"/>
  <c r="H2802" i="3" s="1"/>
  <c r="BD2801" i="3"/>
  <c r="BC2801" i="3"/>
  <c r="BB2801" i="3"/>
  <c r="BA2801" i="3"/>
  <c r="AZ2801" i="3"/>
  <c r="AY2801" i="3"/>
  <c r="AX2801" i="3"/>
  <c r="AW2801" i="3"/>
  <c r="AV2801" i="3"/>
  <c r="AU2801" i="3"/>
  <c r="AT2801" i="3"/>
  <c r="AS2801" i="3"/>
  <c r="AR2801" i="3"/>
  <c r="AK2801" i="3"/>
  <c r="AN2801" i="3" s="1"/>
  <c r="C2801" i="3"/>
  <c r="BE2800" i="3"/>
  <c r="AK2800" i="3"/>
  <c r="AN2800" i="3" s="1"/>
  <c r="AJ2800" i="3"/>
  <c r="BE2799" i="3"/>
  <c r="AK2799" i="3"/>
  <c r="AN2799" i="3" s="1"/>
  <c r="AJ2799" i="3"/>
  <c r="BD2798" i="3"/>
  <c r="BC2798" i="3"/>
  <c r="BB2798" i="3"/>
  <c r="BA2798" i="3"/>
  <c r="AZ2798" i="3"/>
  <c r="AY2798" i="3"/>
  <c r="AX2798" i="3"/>
  <c r="AW2798" i="3"/>
  <c r="AV2798" i="3"/>
  <c r="AU2798" i="3"/>
  <c r="AT2798" i="3"/>
  <c r="AS2798" i="3"/>
  <c r="AR2798" i="3"/>
  <c r="AK2798" i="3"/>
  <c r="C2798" i="3"/>
  <c r="BD2797" i="3"/>
  <c r="BC2797" i="3"/>
  <c r="BB2797" i="3"/>
  <c r="BA2797" i="3"/>
  <c r="AZ2797" i="3"/>
  <c r="AY2797" i="3"/>
  <c r="AX2797" i="3"/>
  <c r="AW2797" i="3"/>
  <c r="AV2797" i="3"/>
  <c r="AU2797" i="3"/>
  <c r="AT2797" i="3"/>
  <c r="AS2797" i="3"/>
  <c r="AR2797" i="3"/>
  <c r="AK2797" i="3"/>
  <c r="AN2797" i="3" s="1"/>
  <c r="C2797" i="3"/>
  <c r="I2797" i="3" s="1"/>
  <c r="BD2796" i="3"/>
  <c r="BC2796" i="3"/>
  <c r="BB2796" i="3"/>
  <c r="BA2796" i="3"/>
  <c r="AZ2796" i="3"/>
  <c r="AY2796" i="3"/>
  <c r="AX2796" i="3"/>
  <c r="AW2796" i="3"/>
  <c r="AV2796" i="3"/>
  <c r="AU2796" i="3"/>
  <c r="AT2796" i="3"/>
  <c r="AS2796" i="3"/>
  <c r="AR2796" i="3"/>
  <c r="AK2796" i="3"/>
  <c r="AN2796" i="3" s="1"/>
  <c r="C2796" i="3"/>
  <c r="E2796" i="3" s="1"/>
  <c r="BD2795" i="3"/>
  <c r="BC2795" i="3"/>
  <c r="BB2795" i="3"/>
  <c r="BA2795" i="3"/>
  <c r="AZ2795" i="3"/>
  <c r="AY2795" i="3"/>
  <c r="AX2795" i="3"/>
  <c r="AW2795" i="3"/>
  <c r="AV2795" i="3"/>
  <c r="AU2795" i="3"/>
  <c r="AT2795" i="3"/>
  <c r="AS2795" i="3"/>
  <c r="AR2795" i="3"/>
  <c r="AK2795" i="3"/>
  <c r="AN2795" i="3" s="1"/>
  <c r="C2795" i="3"/>
  <c r="D2795" i="3" s="1"/>
  <c r="BD2794" i="3"/>
  <c r="BC2794" i="3"/>
  <c r="BB2794" i="3"/>
  <c r="BA2794" i="3"/>
  <c r="AZ2794" i="3"/>
  <c r="AY2794" i="3"/>
  <c r="AX2794" i="3"/>
  <c r="AW2794" i="3"/>
  <c r="AV2794" i="3"/>
  <c r="AU2794" i="3"/>
  <c r="AT2794" i="3"/>
  <c r="AS2794" i="3"/>
  <c r="AR2794" i="3"/>
  <c r="AK2794" i="3"/>
  <c r="AN2794" i="3" s="1"/>
  <c r="C2794" i="3"/>
  <c r="BD2793" i="3"/>
  <c r="BC2793" i="3"/>
  <c r="BB2793" i="3"/>
  <c r="BA2793" i="3"/>
  <c r="AZ2793" i="3"/>
  <c r="AY2793" i="3"/>
  <c r="AX2793" i="3"/>
  <c r="AW2793" i="3"/>
  <c r="AV2793" i="3"/>
  <c r="AU2793" i="3"/>
  <c r="AT2793" i="3"/>
  <c r="AS2793" i="3"/>
  <c r="AR2793" i="3"/>
  <c r="AK2793" i="3"/>
  <c r="AN2793" i="3" s="1"/>
  <c r="C2793" i="3"/>
  <c r="BD2792" i="3"/>
  <c r="BC2792" i="3"/>
  <c r="BB2792" i="3"/>
  <c r="BA2792" i="3"/>
  <c r="AZ2792" i="3"/>
  <c r="AY2792" i="3"/>
  <c r="AX2792" i="3"/>
  <c r="AW2792" i="3"/>
  <c r="AV2792" i="3"/>
  <c r="AU2792" i="3"/>
  <c r="AT2792" i="3"/>
  <c r="AS2792" i="3"/>
  <c r="AR2792" i="3"/>
  <c r="AK2792" i="3"/>
  <c r="AN2792" i="3" s="1"/>
  <c r="C2792" i="3"/>
  <c r="BD2791" i="3"/>
  <c r="BC2791" i="3"/>
  <c r="BB2791" i="3"/>
  <c r="BA2791" i="3"/>
  <c r="AZ2791" i="3"/>
  <c r="AY2791" i="3"/>
  <c r="AX2791" i="3"/>
  <c r="AW2791" i="3"/>
  <c r="AV2791" i="3"/>
  <c r="AU2791" i="3"/>
  <c r="AT2791" i="3"/>
  <c r="AS2791" i="3"/>
  <c r="AR2791" i="3"/>
  <c r="AK2791" i="3"/>
  <c r="AN2791" i="3" s="1"/>
  <c r="C2791" i="3"/>
  <c r="BD2790" i="3"/>
  <c r="BC2790" i="3"/>
  <c r="BB2790" i="3"/>
  <c r="BA2790" i="3"/>
  <c r="AZ2790" i="3"/>
  <c r="AY2790" i="3"/>
  <c r="AX2790" i="3"/>
  <c r="AW2790" i="3"/>
  <c r="AV2790" i="3"/>
  <c r="AU2790" i="3"/>
  <c r="AT2790" i="3"/>
  <c r="AS2790" i="3"/>
  <c r="AR2790" i="3"/>
  <c r="AK2790" i="3"/>
  <c r="AN2790" i="3" s="1"/>
  <c r="C2790" i="3"/>
  <c r="J2790" i="3" s="1"/>
  <c r="BE2789" i="3"/>
  <c r="AK2789" i="3"/>
  <c r="AN2789" i="3" s="1"/>
  <c r="AJ2789" i="3"/>
  <c r="BE2788" i="3"/>
  <c r="AK2788" i="3"/>
  <c r="AN2788" i="3" s="1"/>
  <c r="AJ2788" i="3"/>
  <c r="BD2787" i="3"/>
  <c r="BC2787" i="3"/>
  <c r="BB2787" i="3"/>
  <c r="BA2787" i="3"/>
  <c r="AZ2787" i="3"/>
  <c r="AY2787" i="3"/>
  <c r="AX2787" i="3"/>
  <c r="AW2787" i="3"/>
  <c r="AV2787" i="3"/>
  <c r="AU2787" i="3"/>
  <c r="AT2787" i="3"/>
  <c r="AS2787" i="3"/>
  <c r="AR2787" i="3"/>
  <c r="AK2787" i="3"/>
  <c r="C2787" i="3"/>
  <c r="H2787" i="3" s="1"/>
  <c r="BD2786" i="3"/>
  <c r="BC2786" i="3"/>
  <c r="BB2786" i="3"/>
  <c r="BA2786" i="3"/>
  <c r="AZ2786" i="3"/>
  <c r="AY2786" i="3"/>
  <c r="AX2786" i="3"/>
  <c r="AW2786" i="3"/>
  <c r="AV2786" i="3"/>
  <c r="AU2786" i="3"/>
  <c r="AT2786" i="3"/>
  <c r="AS2786" i="3"/>
  <c r="AR2786" i="3"/>
  <c r="AK2786" i="3"/>
  <c r="AN2786" i="3" s="1"/>
  <c r="C2786" i="3"/>
  <c r="BD2785" i="3"/>
  <c r="BC2785" i="3"/>
  <c r="BB2785" i="3"/>
  <c r="BA2785" i="3"/>
  <c r="AZ2785" i="3"/>
  <c r="AY2785" i="3"/>
  <c r="AX2785" i="3"/>
  <c r="AW2785" i="3"/>
  <c r="AV2785" i="3"/>
  <c r="AU2785" i="3"/>
  <c r="AT2785" i="3"/>
  <c r="AS2785" i="3"/>
  <c r="AR2785" i="3"/>
  <c r="AK2785" i="3"/>
  <c r="AN2785" i="3" s="1"/>
  <c r="C2785" i="3"/>
  <c r="D2785" i="3" s="1"/>
  <c r="BD2784" i="3"/>
  <c r="BC2784" i="3"/>
  <c r="BB2784" i="3"/>
  <c r="BA2784" i="3"/>
  <c r="AZ2784" i="3"/>
  <c r="AY2784" i="3"/>
  <c r="AX2784" i="3"/>
  <c r="AW2784" i="3"/>
  <c r="AV2784" i="3"/>
  <c r="AU2784" i="3"/>
  <c r="AT2784" i="3"/>
  <c r="AS2784" i="3"/>
  <c r="AR2784" i="3"/>
  <c r="AK2784" i="3"/>
  <c r="AN2784" i="3" s="1"/>
  <c r="C2784" i="3"/>
  <c r="K2784" i="3" s="1"/>
  <c r="BD2783" i="3"/>
  <c r="BC2783" i="3"/>
  <c r="BB2783" i="3"/>
  <c r="BA2783" i="3"/>
  <c r="AZ2783" i="3"/>
  <c r="AY2783" i="3"/>
  <c r="AX2783" i="3"/>
  <c r="AW2783" i="3"/>
  <c r="AV2783" i="3"/>
  <c r="AU2783" i="3"/>
  <c r="AT2783" i="3"/>
  <c r="AS2783" i="3"/>
  <c r="AR2783" i="3"/>
  <c r="AK2783" i="3"/>
  <c r="AN2783" i="3" s="1"/>
  <c r="C2783" i="3"/>
  <c r="G2783" i="3" s="1"/>
  <c r="BE2782" i="3"/>
  <c r="AK2782" i="3"/>
  <c r="AN2782" i="3" s="1"/>
  <c r="AJ2782" i="3"/>
  <c r="BE2781" i="3"/>
  <c r="AK2781" i="3"/>
  <c r="AN2781" i="3" s="1"/>
  <c r="AJ2781" i="3"/>
  <c r="BD2780" i="3"/>
  <c r="BC2780" i="3"/>
  <c r="BB2780" i="3"/>
  <c r="BA2780" i="3"/>
  <c r="AZ2780" i="3"/>
  <c r="AY2780" i="3"/>
  <c r="AX2780" i="3"/>
  <c r="AW2780" i="3"/>
  <c r="AV2780" i="3"/>
  <c r="AU2780" i="3"/>
  <c r="AT2780" i="3"/>
  <c r="AS2780" i="3"/>
  <c r="AR2780" i="3"/>
  <c r="AK2780" i="3"/>
  <c r="C2780" i="3"/>
  <c r="BD2779" i="3"/>
  <c r="BC2779" i="3"/>
  <c r="BB2779" i="3"/>
  <c r="BA2779" i="3"/>
  <c r="AZ2779" i="3"/>
  <c r="AY2779" i="3"/>
  <c r="AX2779" i="3"/>
  <c r="AW2779" i="3"/>
  <c r="AV2779" i="3"/>
  <c r="AU2779" i="3"/>
  <c r="AT2779" i="3"/>
  <c r="AS2779" i="3"/>
  <c r="AR2779" i="3"/>
  <c r="AK2779" i="3"/>
  <c r="AN2779" i="3" s="1"/>
  <c r="C2779" i="3"/>
  <c r="I2779" i="3" s="1"/>
  <c r="BD2778" i="3"/>
  <c r="BC2778" i="3"/>
  <c r="BB2778" i="3"/>
  <c r="BA2778" i="3"/>
  <c r="AZ2778" i="3"/>
  <c r="AY2778" i="3"/>
  <c r="AX2778" i="3"/>
  <c r="AW2778" i="3"/>
  <c r="AV2778" i="3"/>
  <c r="AU2778" i="3"/>
  <c r="AT2778" i="3"/>
  <c r="AS2778" i="3"/>
  <c r="AR2778" i="3"/>
  <c r="AK2778" i="3"/>
  <c r="AN2778" i="3" s="1"/>
  <c r="C2778" i="3"/>
  <c r="BD2777" i="3"/>
  <c r="BC2777" i="3"/>
  <c r="BB2777" i="3"/>
  <c r="BA2777" i="3"/>
  <c r="AZ2777" i="3"/>
  <c r="AY2777" i="3"/>
  <c r="AX2777" i="3"/>
  <c r="AW2777" i="3"/>
  <c r="AV2777" i="3"/>
  <c r="AU2777" i="3"/>
  <c r="AT2777" i="3"/>
  <c r="AS2777" i="3"/>
  <c r="AR2777" i="3"/>
  <c r="AK2777" i="3"/>
  <c r="AN2777" i="3" s="1"/>
  <c r="C2777" i="3"/>
  <c r="BD2776" i="3"/>
  <c r="BC2776" i="3"/>
  <c r="BB2776" i="3"/>
  <c r="BA2776" i="3"/>
  <c r="AZ2776" i="3"/>
  <c r="AY2776" i="3"/>
  <c r="AX2776" i="3"/>
  <c r="AW2776" i="3"/>
  <c r="AV2776" i="3"/>
  <c r="AU2776" i="3"/>
  <c r="AT2776" i="3"/>
  <c r="AS2776" i="3"/>
  <c r="AR2776" i="3"/>
  <c r="AK2776" i="3"/>
  <c r="AN2776" i="3" s="1"/>
  <c r="C2776" i="3"/>
  <c r="J2776" i="3" s="1"/>
  <c r="BD2775" i="3"/>
  <c r="BC2775" i="3"/>
  <c r="BB2775" i="3"/>
  <c r="BA2775" i="3"/>
  <c r="AZ2775" i="3"/>
  <c r="AY2775" i="3"/>
  <c r="AX2775" i="3"/>
  <c r="AW2775" i="3"/>
  <c r="AV2775" i="3"/>
  <c r="AU2775" i="3"/>
  <c r="AT2775" i="3"/>
  <c r="AS2775" i="3"/>
  <c r="AR2775" i="3"/>
  <c r="AK2775" i="3"/>
  <c r="AN2775" i="3" s="1"/>
  <c r="C2775" i="3"/>
  <c r="BD2774" i="3"/>
  <c r="BC2774" i="3"/>
  <c r="BB2774" i="3"/>
  <c r="BA2774" i="3"/>
  <c r="AZ2774" i="3"/>
  <c r="AY2774" i="3"/>
  <c r="AX2774" i="3"/>
  <c r="AW2774" i="3"/>
  <c r="AV2774" i="3"/>
  <c r="AU2774" i="3"/>
  <c r="AT2774" i="3"/>
  <c r="AS2774" i="3"/>
  <c r="AR2774" i="3"/>
  <c r="AK2774" i="3"/>
  <c r="AN2774" i="3" s="1"/>
  <c r="C2774" i="3"/>
  <c r="I2774" i="3" s="1"/>
  <c r="BD2773" i="3"/>
  <c r="BC2773" i="3"/>
  <c r="BB2773" i="3"/>
  <c r="BA2773" i="3"/>
  <c r="AZ2773" i="3"/>
  <c r="AY2773" i="3"/>
  <c r="AX2773" i="3"/>
  <c r="AW2773" i="3"/>
  <c r="AV2773" i="3"/>
  <c r="AU2773" i="3"/>
  <c r="AT2773" i="3"/>
  <c r="AS2773" i="3"/>
  <c r="AR2773" i="3"/>
  <c r="AK2773" i="3"/>
  <c r="AN2773" i="3" s="1"/>
  <c r="C2773" i="3"/>
  <c r="I2773" i="3" s="1"/>
  <c r="BD2772" i="3"/>
  <c r="BC2772" i="3"/>
  <c r="BB2772" i="3"/>
  <c r="BA2772" i="3"/>
  <c r="AZ2772" i="3"/>
  <c r="AY2772" i="3"/>
  <c r="AX2772" i="3"/>
  <c r="AW2772" i="3"/>
  <c r="AV2772" i="3"/>
  <c r="AU2772" i="3"/>
  <c r="AT2772" i="3"/>
  <c r="AS2772" i="3"/>
  <c r="AR2772" i="3"/>
  <c r="AK2772" i="3"/>
  <c r="AN2772" i="3" s="1"/>
  <c r="C2772" i="3"/>
  <c r="H2772" i="3" s="1"/>
  <c r="BD2771" i="3"/>
  <c r="BC2771" i="3"/>
  <c r="BB2771" i="3"/>
  <c r="BA2771" i="3"/>
  <c r="AZ2771" i="3"/>
  <c r="AY2771" i="3"/>
  <c r="AX2771" i="3"/>
  <c r="AW2771" i="3"/>
  <c r="AV2771" i="3"/>
  <c r="AU2771" i="3"/>
  <c r="AT2771" i="3"/>
  <c r="AS2771" i="3"/>
  <c r="AR2771" i="3"/>
  <c r="AK2771" i="3"/>
  <c r="AN2771" i="3" s="1"/>
  <c r="C2771" i="3"/>
  <c r="G2771" i="3" s="1"/>
  <c r="BE2770" i="3"/>
  <c r="AK2770" i="3"/>
  <c r="AN2770" i="3" s="1"/>
  <c r="AJ2770" i="3"/>
  <c r="BE2769" i="3"/>
  <c r="AK2769" i="3"/>
  <c r="AN2769" i="3" s="1"/>
  <c r="AJ2769" i="3"/>
  <c r="BD2768" i="3"/>
  <c r="BC2768" i="3"/>
  <c r="BB2768" i="3"/>
  <c r="BA2768" i="3"/>
  <c r="AZ2768" i="3"/>
  <c r="AY2768" i="3"/>
  <c r="AX2768" i="3"/>
  <c r="AW2768" i="3"/>
  <c r="AV2768" i="3"/>
  <c r="AU2768" i="3"/>
  <c r="AT2768" i="3"/>
  <c r="AS2768" i="3"/>
  <c r="AR2768" i="3"/>
  <c r="AK2768" i="3"/>
  <c r="C2768" i="3"/>
  <c r="J2768" i="3" s="1"/>
  <c r="BD2767" i="3"/>
  <c r="BC2767" i="3"/>
  <c r="BB2767" i="3"/>
  <c r="BA2767" i="3"/>
  <c r="AZ2767" i="3"/>
  <c r="AY2767" i="3"/>
  <c r="AX2767" i="3"/>
  <c r="AW2767" i="3"/>
  <c r="AV2767" i="3"/>
  <c r="AU2767" i="3"/>
  <c r="AT2767" i="3"/>
  <c r="AS2767" i="3"/>
  <c r="AR2767" i="3"/>
  <c r="AK2767" i="3"/>
  <c r="AN2767" i="3" s="1"/>
  <c r="C2767" i="3"/>
  <c r="BD2766" i="3"/>
  <c r="BC2766" i="3"/>
  <c r="BB2766" i="3"/>
  <c r="BA2766" i="3"/>
  <c r="AZ2766" i="3"/>
  <c r="AY2766" i="3"/>
  <c r="AX2766" i="3"/>
  <c r="AW2766" i="3"/>
  <c r="AV2766" i="3"/>
  <c r="AU2766" i="3"/>
  <c r="AT2766" i="3"/>
  <c r="AS2766" i="3"/>
  <c r="AR2766" i="3"/>
  <c r="AK2766" i="3"/>
  <c r="AN2766" i="3" s="1"/>
  <c r="C2766" i="3"/>
  <c r="BD2765" i="3"/>
  <c r="BC2765" i="3"/>
  <c r="BB2765" i="3"/>
  <c r="BA2765" i="3"/>
  <c r="AZ2765" i="3"/>
  <c r="AY2765" i="3"/>
  <c r="AX2765" i="3"/>
  <c r="AW2765" i="3"/>
  <c r="AV2765" i="3"/>
  <c r="AU2765" i="3"/>
  <c r="AT2765" i="3"/>
  <c r="AS2765" i="3"/>
  <c r="AR2765" i="3"/>
  <c r="AK2765" i="3"/>
  <c r="AN2765" i="3" s="1"/>
  <c r="C2765" i="3"/>
  <c r="BD2764" i="3"/>
  <c r="BC2764" i="3"/>
  <c r="BB2764" i="3"/>
  <c r="BA2764" i="3"/>
  <c r="AZ2764" i="3"/>
  <c r="AY2764" i="3"/>
  <c r="AX2764" i="3"/>
  <c r="AW2764" i="3"/>
  <c r="AV2764" i="3"/>
  <c r="AU2764" i="3"/>
  <c r="AT2764" i="3"/>
  <c r="AS2764" i="3"/>
  <c r="AR2764" i="3"/>
  <c r="AK2764" i="3"/>
  <c r="AN2764" i="3" s="1"/>
  <c r="C2764" i="3"/>
  <c r="BD2763" i="3"/>
  <c r="BC2763" i="3"/>
  <c r="BB2763" i="3"/>
  <c r="BA2763" i="3"/>
  <c r="AZ2763" i="3"/>
  <c r="AY2763" i="3"/>
  <c r="AX2763" i="3"/>
  <c r="AW2763" i="3"/>
  <c r="AV2763" i="3"/>
  <c r="AU2763" i="3"/>
  <c r="AT2763" i="3"/>
  <c r="AS2763" i="3"/>
  <c r="AR2763" i="3"/>
  <c r="AK2763" i="3"/>
  <c r="AN2763" i="3" s="1"/>
  <c r="C2763" i="3"/>
  <c r="BD2762" i="3"/>
  <c r="BC2762" i="3"/>
  <c r="BB2762" i="3"/>
  <c r="BA2762" i="3"/>
  <c r="AZ2762" i="3"/>
  <c r="AY2762" i="3"/>
  <c r="AX2762" i="3"/>
  <c r="AW2762" i="3"/>
  <c r="AV2762" i="3"/>
  <c r="AU2762" i="3"/>
  <c r="AT2762" i="3"/>
  <c r="AS2762" i="3"/>
  <c r="AR2762" i="3"/>
  <c r="AK2762" i="3"/>
  <c r="AN2762" i="3" s="1"/>
  <c r="C2762" i="3"/>
  <c r="I2762" i="3" s="1"/>
  <c r="BD2761" i="3"/>
  <c r="BC2761" i="3"/>
  <c r="BB2761" i="3"/>
  <c r="BA2761" i="3"/>
  <c r="AZ2761" i="3"/>
  <c r="AY2761" i="3"/>
  <c r="AX2761" i="3"/>
  <c r="AW2761" i="3"/>
  <c r="AV2761" i="3"/>
  <c r="AU2761" i="3"/>
  <c r="AT2761" i="3"/>
  <c r="AS2761" i="3"/>
  <c r="AR2761" i="3"/>
  <c r="AK2761" i="3"/>
  <c r="AN2761" i="3" s="1"/>
  <c r="C2761" i="3"/>
  <c r="BD2760" i="3"/>
  <c r="BC2760" i="3"/>
  <c r="BB2760" i="3"/>
  <c r="BA2760" i="3"/>
  <c r="AZ2760" i="3"/>
  <c r="AY2760" i="3"/>
  <c r="AX2760" i="3"/>
  <c r="AW2760" i="3"/>
  <c r="AV2760" i="3"/>
  <c r="AU2760" i="3"/>
  <c r="AT2760" i="3"/>
  <c r="AS2760" i="3"/>
  <c r="AR2760" i="3"/>
  <c r="AK2760" i="3"/>
  <c r="AN2760" i="3" s="1"/>
  <c r="C2760" i="3"/>
  <c r="F2760" i="3" s="1"/>
  <c r="BE2759" i="3"/>
  <c r="AK2759" i="3"/>
  <c r="AN2759" i="3" s="1"/>
  <c r="AJ2759" i="3"/>
  <c r="BE2758" i="3"/>
  <c r="AK2758" i="3"/>
  <c r="AN2758" i="3" s="1"/>
  <c r="AJ2758" i="3"/>
  <c r="BD2757" i="3"/>
  <c r="BC2757" i="3"/>
  <c r="BB2757" i="3"/>
  <c r="BA2757" i="3"/>
  <c r="AZ2757" i="3"/>
  <c r="AY2757" i="3"/>
  <c r="AX2757" i="3"/>
  <c r="AW2757" i="3"/>
  <c r="AV2757" i="3"/>
  <c r="AU2757" i="3"/>
  <c r="AT2757" i="3"/>
  <c r="AS2757" i="3"/>
  <c r="AR2757" i="3"/>
  <c r="AK2757" i="3"/>
  <c r="C2757" i="3"/>
  <c r="BD2756" i="3"/>
  <c r="BC2756" i="3"/>
  <c r="BB2756" i="3"/>
  <c r="BA2756" i="3"/>
  <c r="AZ2756" i="3"/>
  <c r="AY2756" i="3"/>
  <c r="AX2756" i="3"/>
  <c r="AW2756" i="3"/>
  <c r="AV2756" i="3"/>
  <c r="AU2756" i="3"/>
  <c r="AT2756" i="3"/>
  <c r="AS2756" i="3"/>
  <c r="AR2756" i="3"/>
  <c r="AK2756" i="3"/>
  <c r="C2756" i="3"/>
  <c r="BD2755" i="3"/>
  <c r="BC2755" i="3"/>
  <c r="BB2755" i="3"/>
  <c r="BA2755" i="3"/>
  <c r="AZ2755" i="3"/>
  <c r="AY2755" i="3"/>
  <c r="AX2755" i="3"/>
  <c r="AW2755" i="3"/>
  <c r="AV2755" i="3"/>
  <c r="AU2755" i="3"/>
  <c r="AT2755" i="3"/>
  <c r="AS2755" i="3"/>
  <c r="AR2755" i="3"/>
  <c r="AK2755" i="3"/>
  <c r="AN2755" i="3" s="1"/>
  <c r="C2755" i="3"/>
  <c r="BD2754" i="3"/>
  <c r="BC2754" i="3"/>
  <c r="BB2754" i="3"/>
  <c r="BA2754" i="3"/>
  <c r="AZ2754" i="3"/>
  <c r="AY2754" i="3"/>
  <c r="AX2754" i="3"/>
  <c r="AW2754" i="3"/>
  <c r="AV2754" i="3"/>
  <c r="AU2754" i="3"/>
  <c r="AT2754" i="3"/>
  <c r="AS2754" i="3"/>
  <c r="AR2754" i="3"/>
  <c r="AK2754" i="3"/>
  <c r="AN2754" i="3" s="1"/>
  <c r="C2754" i="3"/>
  <c r="BD2753" i="3"/>
  <c r="BC2753" i="3"/>
  <c r="BB2753" i="3"/>
  <c r="BA2753" i="3"/>
  <c r="AZ2753" i="3"/>
  <c r="AY2753" i="3"/>
  <c r="AX2753" i="3"/>
  <c r="AW2753" i="3"/>
  <c r="AV2753" i="3"/>
  <c r="AU2753" i="3"/>
  <c r="AT2753" i="3"/>
  <c r="AS2753" i="3"/>
  <c r="AR2753" i="3"/>
  <c r="AK2753" i="3"/>
  <c r="AN2753" i="3" s="1"/>
  <c r="C2753" i="3"/>
  <c r="BD2752" i="3"/>
  <c r="BC2752" i="3"/>
  <c r="BB2752" i="3"/>
  <c r="BA2752" i="3"/>
  <c r="AZ2752" i="3"/>
  <c r="AY2752" i="3"/>
  <c r="AX2752" i="3"/>
  <c r="AW2752" i="3"/>
  <c r="AV2752" i="3"/>
  <c r="AU2752" i="3"/>
  <c r="AT2752" i="3"/>
  <c r="AS2752" i="3"/>
  <c r="AR2752" i="3"/>
  <c r="AK2752" i="3"/>
  <c r="AN2752" i="3" s="1"/>
  <c r="C2752" i="3"/>
  <c r="BD2751" i="3"/>
  <c r="BC2751" i="3"/>
  <c r="BB2751" i="3"/>
  <c r="BA2751" i="3"/>
  <c r="AZ2751" i="3"/>
  <c r="AY2751" i="3"/>
  <c r="AX2751" i="3"/>
  <c r="AW2751" i="3"/>
  <c r="AV2751" i="3"/>
  <c r="AU2751" i="3"/>
  <c r="AT2751" i="3"/>
  <c r="AS2751" i="3"/>
  <c r="AR2751" i="3"/>
  <c r="AK2751" i="3"/>
  <c r="AN2751" i="3" s="1"/>
  <c r="C2751" i="3"/>
  <c r="F2751" i="3" s="1"/>
  <c r="BD2750" i="3"/>
  <c r="BC2750" i="3"/>
  <c r="BB2750" i="3"/>
  <c r="BA2750" i="3"/>
  <c r="AZ2750" i="3"/>
  <c r="AY2750" i="3"/>
  <c r="AX2750" i="3"/>
  <c r="AW2750" i="3"/>
  <c r="AV2750" i="3"/>
  <c r="AU2750" i="3"/>
  <c r="AT2750" i="3"/>
  <c r="AS2750" i="3"/>
  <c r="AR2750" i="3"/>
  <c r="AK2750" i="3"/>
  <c r="AN2750" i="3" s="1"/>
  <c r="C2750" i="3"/>
  <c r="J2750" i="3" s="1"/>
  <c r="BD2749" i="3"/>
  <c r="BC2749" i="3"/>
  <c r="BB2749" i="3"/>
  <c r="BA2749" i="3"/>
  <c r="AZ2749" i="3"/>
  <c r="AY2749" i="3"/>
  <c r="AX2749" i="3"/>
  <c r="AW2749" i="3"/>
  <c r="AV2749" i="3"/>
  <c r="AU2749" i="3"/>
  <c r="AT2749" i="3"/>
  <c r="AS2749" i="3"/>
  <c r="AR2749" i="3"/>
  <c r="AK2749" i="3"/>
  <c r="AN2749" i="3" s="1"/>
  <c r="C2749" i="3"/>
  <c r="BD2748" i="3"/>
  <c r="BC2748" i="3"/>
  <c r="BB2748" i="3"/>
  <c r="BA2748" i="3"/>
  <c r="AZ2748" i="3"/>
  <c r="AY2748" i="3"/>
  <c r="AX2748" i="3"/>
  <c r="AW2748" i="3"/>
  <c r="AV2748" i="3"/>
  <c r="AU2748" i="3"/>
  <c r="AT2748" i="3"/>
  <c r="AS2748" i="3"/>
  <c r="AR2748" i="3"/>
  <c r="AK2748" i="3"/>
  <c r="AN2748" i="3" s="1"/>
  <c r="C2748" i="3"/>
  <c r="E2748" i="3" s="1"/>
  <c r="BD2747" i="3"/>
  <c r="BC2747" i="3"/>
  <c r="BB2747" i="3"/>
  <c r="BA2747" i="3"/>
  <c r="AZ2747" i="3"/>
  <c r="AY2747" i="3"/>
  <c r="AX2747" i="3"/>
  <c r="AW2747" i="3"/>
  <c r="AV2747" i="3"/>
  <c r="AU2747" i="3"/>
  <c r="AT2747" i="3"/>
  <c r="AS2747" i="3"/>
  <c r="AR2747" i="3"/>
  <c r="AK2747" i="3"/>
  <c r="AN2747" i="3" s="1"/>
  <c r="C2747" i="3"/>
  <c r="K2747" i="3" s="1"/>
  <c r="BD2746" i="3"/>
  <c r="BC2746" i="3"/>
  <c r="BB2746" i="3"/>
  <c r="BA2746" i="3"/>
  <c r="AZ2746" i="3"/>
  <c r="AY2746" i="3"/>
  <c r="AX2746" i="3"/>
  <c r="AW2746" i="3"/>
  <c r="AV2746" i="3"/>
  <c r="AU2746" i="3"/>
  <c r="AT2746" i="3"/>
  <c r="AS2746" i="3"/>
  <c r="AR2746" i="3"/>
  <c r="AK2746" i="3"/>
  <c r="AN2746" i="3" s="1"/>
  <c r="C2746" i="3"/>
  <c r="I2746" i="3" s="1"/>
  <c r="BD2745" i="3"/>
  <c r="BC2745" i="3"/>
  <c r="BB2745" i="3"/>
  <c r="BA2745" i="3"/>
  <c r="AZ2745" i="3"/>
  <c r="AY2745" i="3"/>
  <c r="AX2745" i="3"/>
  <c r="AW2745" i="3"/>
  <c r="AV2745" i="3"/>
  <c r="AU2745" i="3"/>
  <c r="AT2745" i="3"/>
  <c r="AS2745" i="3"/>
  <c r="AR2745" i="3"/>
  <c r="AK2745" i="3"/>
  <c r="AN2745" i="3" s="1"/>
  <c r="C2745" i="3"/>
  <c r="D2745" i="3" s="1"/>
  <c r="BD2744" i="3"/>
  <c r="BC2744" i="3"/>
  <c r="BB2744" i="3"/>
  <c r="BA2744" i="3"/>
  <c r="AZ2744" i="3"/>
  <c r="AY2744" i="3"/>
  <c r="AX2744" i="3"/>
  <c r="AW2744" i="3"/>
  <c r="AV2744" i="3"/>
  <c r="AU2744" i="3"/>
  <c r="AT2744" i="3"/>
  <c r="AS2744" i="3"/>
  <c r="AR2744" i="3"/>
  <c r="AK2744" i="3"/>
  <c r="C2744" i="3"/>
  <c r="K2744" i="3" s="1"/>
  <c r="BD2743" i="3"/>
  <c r="BC2743" i="3"/>
  <c r="BB2743" i="3"/>
  <c r="BA2743" i="3"/>
  <c r="AZ2743" i="3"/>
  <c r="AY2743" i="3"/>
  <c r="AX2743" i="3"/>
  <c r="AW2743" i="3"/>
  <c r="AV2743" i="3"/>
  <c r="AU2743" i="3"/>
  <c r="AT2743" i="3"/>
  <c r="AS2743" i="3"/>
  <c r="AR2743" i="3"/>
  <c r="AK2743" i="3"/>
  <c r="AN2743" i="3" s="1"/>
  <c r="C2743" i="3"/>
  <c r="BD2742" i="3"/>
  <c r="BC2742" i="3"/>
  <c r="BB2742" i="3"/>
  <c r="BA2742" i="3"/>
  <c r="AZ2742" i="3"/>
  <c r="AY2742" i="3"/>
  <c r="AX2742" i="3"/>
  <c r="AW2742" i="3"/>
  <c r="AV2742" i="3"/>
  <c r="AU2742" i="3"/>
  <c r="AT2742" i="3"/>
  <c r="AS2742" i="3"/>
  <c r="AR2742" i="3"/>
  <c r="AK2742" i="3"/>
  <c r="AN2742" i="3" s="1"/>
  <c r="C2742" i="3"/>
  <c r="J2742" i="3" s="1"/>
  <c r="BE2741" i="3"/>
  <c r="AK2741" i="3"/>
  <c r="AN2741" i="3" s="1"/>
  <c r="AJ2741" i="3"/>
  <c r="BE2740" i="3"/>
  <c r="AK2740" i="3"/>
  <c r="AN2740" i="3" s="1"/>
  <c r="AJ2740" i="3"/>
  <c r="BD2739" i="3"/>
  <c r="BC2739" i="3"/>
  <c r="BB2739" i="3"/>
  <c r="BA2739" i="3"/>
  <c r="AZ2739" i="3"/>
  <c r="AY2739" i="3"/>
  <c r="AX2739" i="3"/>
  <c r="AW2739" i="3"/>
  <c r="AV2739" i="3"/>
  <c r="AU2739" i="3"/>
  <c r="AT2739" i="3"/>
  <c r="AS2739" i="3"/>
  <c r="AR2739" i="3"/>
  <c r="AK2739" i="3"/>
  <c r="C2739" i="3"/>
  <c r="BD2738" i="3"/>
  <c r="BC2738" i="3"/>
  <c r="BB2738" i="3"/>
  <c r="BA2738" i="3"/>
  <c r="AZ2738" i="3"/>
  <c r="AY2738" i="3"/>
  <c r="AX2738" i="3"/>
  <c r="AW2738" i="3"/>
  <c r="AV2738" i="3"/>
  <c r="AU2738" i="3"/>
  <c r="AT2738" i="3"/>
  <c r="AS2738" i="3"/>
  <c r="AR2738" i="3"/>
  <c r="AK2738" i="3"/>
  <c r="AN2738" i="3" s="1"/>
  <c r="C2738" i="3"/>
  <c r="F2738" i="3" s="1"/>
  <c r="BD2737" i="3"/>
  <c r="BC2737" i="3"/>
  <c r="BB2737" i="3"/>
  <c r="BA2737" i="3"/>
  <c r="AZ2737" i="3"/>
  <c r="AY2737" i="3"/>
  <c r="AX2737" i="3"/>
  <c r="AW2737" i="3"/>
  <c r="AV2737" i="3"/>
  <c r="AU2737" i="3"/>
  <c r="AT2737" i="3"/>
  <c r="AS2737" i="3"/>
  <c r="AR2737" i="3"/>
  <c r="AK2737" i="3"/>
  <c r="AN2737" i="3" s="1"/>
  <c r="C2737" i="3"/>
  <c r="BD2736" i="3"/>
  <c r="BC2736" i="3"/>
  <c r="BB2736" i="3"/>
  <c r="BA2736" i="3"/>
  <c r="AZ2736" i="3"/>
  <c r="AY2736" i="3"/>
  <c r="AX2736" i="3"/>
  <c r="AW2736" i="3"/>
  <c r="AV2736" i="3"/>
  <c r="AU2736" i="3"/>
  <c r="AT2736" i="3"/>
  <c r="AS2736" i="3"/>
  <c r="AR2736" i="3"/>
  <c r="AK2736" i="3"/>
  <c r="AN2736" i="3" s="1"/>
  <c r="C2736" i="3"/>
  <c r="K2736" i="3" s="1"/>
  <c r="BD2735" i="3"/>
  <c r="BC2735" i="3"/>
  <c r="BB2735" i="3"/>
  <c r="BA2735" i="3"/>
  <c r="AZ2735" i="3"/>
  <c r="AY2735" i="3"/>
  <c r="AX2735" i="3"/>
  <c r="AW2735" i="3"/>
  <c r="AV2735" i="3"/>
  <c r="AU2735" i="3"/>
  <c r="AT2735" i="3"/>
  <c r="AS2735" i="3"/>
  <c r="AR2735" i="3"/>
  <c r="AK2735" i="3"/>
  <c r="AN2735" i="3" s="1"/>
  <c r="C2735" i="3"/>
  <c r="BD2734" i="3"/>
  <c r="BC2734" i="3"/>
  <c r="BB2734" i="3"/>
  <c r="BA2734" i="3"/>
  <c r="AZ2734" i="3"/>
  <c r="AY2734" i="3"/>
  <c r="AX2734" i="3"/>
  <c r="AW2734" i="3"/>
  <c r="AV2734" i="3"/>
  <c r="AU2734" i="3"/>
  <c r="AT2734" i="3"/>
  <c r="AS2734" i="3"/>
  <c r="AR2734" i="3"/>
  <c r="AK2734" i="3"/>
  <c r="AN2734" i="3" s="1"/>
  <c r="C2734" i="3"/>
  <c r="D2734" i="3" s="1"/>
  <c r="BD2733" i="3"/>
  <c r="BC2733" i="3"/>
  <c r="BB2733" i="3"/>
  <c r="BA2733" i="3"/>
  <c r="AZ2733" i="3"/>
  <c r="AY2733" i="3"/>
  <c r="AX2733" i="3"/>
  <c r="AW2733" i="3"/>
  <c r="AV2733" i="3"/>
  <c r="AU2733" i="3"/>
  <c r="AT2733" i="3"/>
  <c r="AS2733" i="3"/>
  <c r="AR2733" i="3"/>
  <c r="AK2733" i="3"/>
  <c r="AN2733" i="3" s="1"/>
  <c r="C2733" i="3"/>
  <c r="D2733" i="3" s="1"/>
  <c r="BE2732" i="3"/>
  <c r="AK2732" i="3"/>
  <c r="AN2732" i="3" s="1"/>
  <c r="AJ2732" i="3"/>
  <c r="BE2731" i="3"/>
  <c r="AK2731" i="3"/>
  <c r="AN2731" i="3" s="1"/>
  <c r="AJ2731" i="3"/>
  <c r="BD2730" i="3"/>
  <c r="BC2730" i="3"/>
  <c r="BB2730" i="3"/>
  <c r="BA2730" i="3"/>
  <c r="AZ2730" i="3"/>
  <c r="AY2730" i="3"/>
  <c r="AX2730" i="3"/>
  <c r="AW2730" i="3"/>
  <c r="AV2730" i="3"/>
  <c r="AU2730" i="3"/>
  <c r="AT2730" i="3"/>
  <c r="AS2730" i="3"/>
  <c r="AR2730" i="3"/>
  <c r="AK2730" i="3"/>
  <c r="C2730" i="3"/>
  <c r="BD2729" i="3"/>
  <c r="BC2729" i="3"/>
  <c r="BB2729" i="3"/>
  <c r="BA2729" i="3"/>
  <c r="AZ2729" i="3"/>
  <c r="AY2729" i="3"/>
  <c r="AX2729" i="3"/>
  <c r="AW2729" i="3"/>
  <c r="AV2729" i="3"/>
  <c r="AU2729" i="3"/>
  <c r="AT2729" i="3"/>
  <c r="AS2729" i="3"/>
  <c r="AR2729" i="3"/>
  <c r="AK2729" i="3"/>
  <c r="AN2729" i="3" s="1"/>
  <c r="C2729" i="3"/>
  <c r="BD2728" i="3"/>
  <c r="BC2728" i="3"/>
  <c r="BB2728" i="3"/>
  <c r="BA2728" i="3"/>
  <c r="AZ2728" i="3"/>
  <c r="AY2728" i="3"/>
  <c r="AX2728" i="3"/>
  <c r="AW2728" i="3"/>
  <c r="AV2728" i="3"/>
  <c r="AU2728" i="3"/>
  <c r="AT2728" i="3"/>
  <c r="AS2728" i="3"/>
  <c r="AR2728" i="3"/>
  <c r="AK2728" i="3"/>
  <c r="AN2728" i="3" s="1"/>
  <c r="C2728" i="3"/>
  <c r="G2728" i="3" s="1"/>
  <c r="BD2727" i="3"/>
  <c r="BC2727" i="3"/>
  <c r="BB2727" i="3"/>
  <c r="BA2727" i="3"/>
  <c r="AZ2727" i="3"/>
  <c r="AY2727" i="3"/>
  <c r="AX2727" i="3"/>
  <c r="AW2727" i="3"/>
  <c r="AV2727" i="3"/>
  <c r="AU2727" i="3"/>
  <c r="AT2727" i="3"/>
  <c r="AS2727" i="3"/>
  <c r="AR2727" i="3"/>
  <c r="AK2727" i="3"/>
  <c r="AN2727" i="3" s="1"/>
  <c r="C2727" i="3"/>
  <c r="I2727" i="3" s="1"/>
  <c r="BD2726" i="3"/>
  <c r="BC2726" i="3"/>
  <c r="BB2726" i="3"/>
  <c r="BA2726" i="3"/>
  <c r="AZ2726" i="3"/>
  <c r="AY2726" i="3"/>
  <c r="AX2726" i="3"/>
  <c r="AW2726" i="3"/>
  <c r="AV2726" i="3"/>
  <c r="AU2726" i="3"/>
  <c r="AT2726" i="3"/>
  <c r="AS2726" i="3"/>
  <c r="AR2726" i="3"/>
  <c r="AK2726" i="3"/>
  <c r="AN2726" i="3" s="1"/>
  <c r="C2726" i="3"/>
  <c r="BD2725" i="3"/>
  <c r="BC2725" i="3"/>
  <c r="BB2725" i="3"/>
  <c r="BA2725" i="3"/>
  <c r="AZ2725" i="3"/>
  <c r="AY2725" i="3"/>
  <c r="AX2725" i="3"/>
  <c r="AW2725" i="3"/>
  <c r="AV2725" i="3"/>
  <c r="AU2725" i="3"/>
  <c r="AT2725" i="3"/>
  <c r="AS2725" i="3"/>
  <c r="AR2725" i="3"/>
  <c r="AK2725" i="3"/>
  <c r="AN2725" i="3" s="1"/>
  <c r="C2725" i="3"/>
  <c r="BD2724" i="3"/>
  <c r="BC2724" i="3"/>
  <c r="BB2724" i="3"/>
  <c r="BA2724" i="3"/>
  <c r="AZ2724" i="3"/>
  <c r="AY2724" i="3"/>
  <c r="AX2724" i="3"/>
  <c r="AW2724" i="3"/>
  <c r="AV2724" i="3"/>
  <c r="AU2724" i="3"/>
  <c r="AT2724" i="3"/>
  <c r="AS2724" i="3"/>
  <c r="AR2724" i="3"/>
  <c r="AK2724" i="3"/>
  <c r="C2724" i="3"/>
  <c r="G2724" i="3" s="1"/>
  <c r="BD2723" i="3"/>
  <c r="BC2723" i="3"/>
  <c r="BB2723" i="3"/>
  <c r="BA2723" i="3"/>
  <c r="AZ2723" i="3"/>
  <c r="AY2723" i="3"/>
  <c r="AX2723" i="3"/>
  <c r="AW2723" i="3"/>
  <c r="AV2723" i="3"/>
  <c r="AU2723" i="3"/>
  <c r="AT2723" i="3"/>
  <c r="AS2723" i="3"/>
  <c r="AR2723" i="3"/>
  <c r="AK2723" i="3"/>
  <c r="C2723" i="3"/>
  <c r="G2723" i="3" s="1"/>
  <c r="BD2722" i="3"/>
  <c r="BC2722" i="3"/>
  <c r="BB2722" i="3"/>
  <c r="BA2722" i="3"/>
  <c r="AZ2722" i="3"/>
  <c r="AY2722" i="3"/>
  <c r="AX2722" i="3"/>
  <c r="AW2722" i="3"/>
  <c r="AV2722" i="3"/>
  <c r="AU2722" i="3"/>
  <c r="AT2722" i="3"/>
  <c r="AS2722" i="3"/>
  <c r="AR2722" i="3"/>
  <c r="AK2722" i="3"/>
  <c r="AN2722" i="3" s="1"/>
  <c r="C2722" i="3"/>
  <c r="I2722" i="3" s="1"/>
  <c r="BD2721" i="3"/>
  <c r="BC2721" i="3"/>
  <c r="BB2721" i="3"/>
  <c r="BA2721" i="3"/>
  <c r="AZ2721" i="3"/>
  <c r="AY2721" i="3"/>
  <c r="AX2721" i="3"/>
  <c r="AW2721" i="3"/>
  <c r="AV2721" i="3"/>
  <c r="AU2721" i="3"/>
  <c r="AT2721" i="3"/>
  <c r="AS2721" i="3"/>
  <c r="AR2721" i="3"/>
  <c r="AK2721" i="3"/>
  <c r="AN2721" i="3" s="1"/>
  <c r="C2721" i="3"/>
  <c r="BD2720" i="3"/>
  <c r="BC2720" i="3"/>
  <c r="BB2720" i="3"/>
  <c r="BA2720" i="3"/>
  <c r="AZ2720" i="3"/>
  <c r="AY2720" i="3"/>
  <c r="AX2720" i="3"/>
  <c r="AW2720" i="3"/>
  <c r="AV2720" i="3"/>
  <c r="AU2720" i="3"/>
  <c r="AT2720" i="3"/>
  <c r="AS2720" i="3"/>
  <c r="AR2720" i="3"/>
  <c r="AK2720" i="3"/>
  <c r="AN2720" i="3" s="1"/>
  <c r="C2720" i="3"/>
  <c r="J2720" i="3" s="1"/>
  <c r="BD2719" i="3"/>
  <c r="BC2719" i="3"/>
  <c r="BB2719" i="3"/>
  <c r="BA2719" i="3"/>
  <c r="AZ2719" i="3"/>
  <c r="AY2719" i="3"/>
  <c r="AX2719" i="3"/>
  <c r="AW2719" i="3"/>
  <c r="AV2719" i="3"/>
  <c r="AU2719" i="3"/>
  <c r="AT2719" i="3"/>
  <c r="AS2719" i="3"/>
  <c r="AR2719" i="3"/>
  <c r="AK2719" i="3"/>
  <c r="C2719" i="3"/>
  <c r="BD2718" i="3"/>
  <c r="BC2718" i="3"/>
  <c r="BB2718" i="3"/>
  <c r="BA2718" i="3"/>
  <c r="AZ2718" i="3"/>
  <c r="AY2718" i="3"/>
  <c r="AX2718" i="3"/>
  <c r="AW2718" i="3"/>
  <c r="AV2718" i="3"/>
  <c r="AU2718" i="3"/>
  <c r="AT2718" i="3"/>
  <c r="AS2718" i="3"/>
  <c r="AR2718" i="3"/>
  <c r="AK2718" i="3"/>
  <c r="AN2718" i="3" s="1"/>
  <c r="C2718" i="3"/>
  <c r="G2718" i="3" s="1"/>
  <c r="BD2717" i="3"/>
  <c r="BC2717" i="3"/>
  <c r="BB2717" i="3"/>
  <c r="BA2717" i="3"/>
  <c r="AZ2717" i="3"/>
  <c r="AY2717" i="3"/>
  <c r="AX2717" i="3"/>
  <c r="AW2717" i="3"/>
  <c r="AV2717" i="3"/>
  <c r="AU2717" i="3"/>
  <c r="AT2717" i="3"/>
  <c r="AS2717" i="3"/>
  <c r="AR2717" i="3"/>
  <c r="AK2717" i="3"/>
  <c r="AN2717" i="3" s="1"/>
  <c r="C2717" i="3"/>
  <c r="BD2716" i="3"/>
  <c r="BC2716" i="3"/>
  <c r="BB2716" i="3"/>
  <c r="BA2716" i="3"/>
  <c r="AZ2716" i="3"/>
  <c r="AY2716" i="3"/>
  <c r="AX2716" i="3"/>
  <c r="AW2716" i="3"/>
  <c r="AV2716" i="3"/>
  <c r="AU2716" i="3"/>
  <c r="AT2716" i="3"/>
  <c r="AS2716" i="3"/>
  <c r="AR2716" i="3"/>
  <c r="AK2716" i="3"/>
  <c r="C2716" i="3"/>
  <c r="D2716" i="3" s="1"/>
  <c r="BD2715" i="3"/>
  <c r="BC2715" i="3"/>
  <c r="BB2715" i="3"/>
  <c r="BA2715" i="3"/>
  <c r="AZ2715" i="3"/>
  <c r="AY2715" i="3"/>
  <c r="AX2715" i="3"/>
  <c r="AW2715" i="3"/>
  <c r="AV2715" i="3"/>
  <c r="AU2715" i="3"/>
  <c r="AT2715" i="3"/>
  <c r="AS2715" i="3"/>
  <c r="AR2715" i="3"/>
  <c r="AK2715" i="3"/>
  <c r="AN2715" i="3" s="1"/>
  <c r="C2715" i="3"/>
  <c r="E2715" i="3" s="1"/>
  <c r="BD2714" i="3"/>
  <c r="BC2714" i="3"/>
  <c r="BB2714" i="3"/>
  <c r="BA2714" i="3"/>
  <c r="AZ2714" i="3"/>
  <c r="AY2714" i="3"/>
  <c r="AX2714" i="3"/>
  <c r="AW2714" i="3"/>
  <c r="AV2714" i="3"/>
  <c r="AU2714" i="3"/>
  <c r="AT2714" i="3"/>
  <c r="AS2714" i="3"/>
  <c r="AR2714" i="3"/>
  <c r="AK2714" i="3"/>
  <c r="C2714" i="3"/>
  <c r="BD2713" i="3"/>
  <c r="BC2713" i="3"/>
  <c r="BB2713" i="3"/>
  <c r="BA2713" i="3"/>
  <c r="AZ2713" i="3"/>
  <c r="AY2713" i="3"/>
  <c r="AX2713" i="3"/>
  <c r="AW2713" i="3"/>
  <c r="AV2713" i="3"/>
  <c r="AU2713" i="3"/>
  <c r="AT2713" i="3"/>
  <c r="AS2713" i="3"/>
  <c r="AR2713" i="3"/>
  <c r="AK2713" i="3"/>
  <c r="AN2713" i="3" s="1"/>
  <c r="C2713" i="3"/>
  <c r="K2713" i="3" s="1"/>
  <c r="BD2712" i="3"/>
  <c r="BC2712" i="3"/>
  <c r="BB2712" i="3"/>
  <c r="BA2712" i="3"/>
  <c r="AZ2712" i="3"/>
  <c r="AY2712" i="3"/>
  <c r="AX2712" i="3"/>
  <c r="AW2712" i="3"/>
  <c r="AV2712" i="3"/>
  <c r="AU2712" i="3"/>
  <c r="AT2712" i="3"/>
  <c r="AS2712" i="3"/>
  <c r="AR2712" i="3"/>
  <c r="AK2712" i="3"/>
  <c r="AN2712" i="3" s="1"/>
  <c r="C2712" i="3"/>
  <c r="H2712" i="3" s="1"/>
  <c r="BD2711" i="3"/>
  <c r="BC2711" i="3"/>
  <c r="BB2711" i="3"/>
  <c r="BA2711" i="3"/>
  <c r="AZ2711" i="3"/>
  <c r="AY2711" i="3"/>
  <c r="AX2711" i="3"/>
  <c r="AW2711" i="3"/>
  <c r="AV2711" i="3"/>
  <c r="AU2711" i="3"/>
  <c r="AT2711" i="3"/>
  <c r="AS2711" i="3"/>
  <c r="AR2711" i="3"/>
  <c r="AK2711" i="3"/>
  <c r="C2711" i="3"/>
  <c r="BD2710" i="3"/>
  <c r="BC2710" i="3"/>
  <c r="BB2710" i="3"/>
  <c r="BA2710" i="3"/>
  <c r="AZ2710" i="3"/>
  <c r="AY2710" i="3"/>
  <c r="AX2710" i="3"/>
  <c r="AW2710" i="3"/>
  <c r="AV2710" i="3"/>
  <c r="AU2710" i="3"/>
  <c r="AT2710" i="3"/>
  <c r="AS2710" i="3"/>
  <c r="AR2710" i="3"/>
  <c r="AK2710" i="3"/>
  <c r="AN2710" i="3" s="1"/>
  <c r="C2710" i="3"/>
  <c r="G2710" i="3" s="1"/>
  <c r="BD2709" i="3"/>
  <c r="BC2709" i="3"/>
  <c r="BB2709" i="3"/>
  <c r="BA2709" i="3"/>
  <c r="AZ2709" i="3"/>
  <c r="AY2709" i="3"/>
  <c r="AX2709" i="3"/>
  <c r="AW2709" i="3"/>
  <c r="AV2709" i="3"/>
  <c r="AU2709" i="3"/>
  <c r="AT2709" i="3"/>
  <c r="AS2709" i="3"/>
  <c r="AR2709" i="3"/>
  <c r="AK2709" i="3"/>
  <c r="AN2709" i="3" s="1"/>
  <c r="C2709" i="3"/>
  <c r="G2709" i="3" s="1"/>
  <c r="BD2708" i="3"/>
  <c r="BC2708" i="3"/>
  <c r="BB2708" i="3"/>
  <c r="BA2708" i="3"/>
  <c r="AZ2708" i="3"/>
  <c r="AY2708" i="3"/>
  <c r="AX2708" i="3"/>
  <c r="AW2708" i="3"/>
  <c r="AV2708" i="3"/>
  <c r="AU2708" i="3"/>
  <c r="AT2708" i="3"/>
  <c r="AS2708" i="3"/>
  <c r="AR2708" i="3"/>
  <c r="AK2708" i="3"/>
  <c r="AN2708" i="3" s="1"/>
  <c r="C2708" i="3"/>
  <c r="K2708" i="3" s="1"/>
  <c r="BD2707" i="3"/>
  <c r="BC2707" i="3"/>
  <c r="BB2707" i="3"/>
  <c r="BA2707" i="3"/>
  <c r="AZ2707" i="3"/>
  <c r="AY2707" i="3"/>
  <c r="AX2707" i="3"/>
  <c r="AW2707" i="3"/>
  <c r="AV2707" i="3"/>
  <c r="AU2707" i="3"/>
  <c r="AT2707" i="3"/>
  <c r="AS2707" i="3"/>
  <c r="AR2707" i="3"/>
  <c r="AK2707" i="3"/>
  <c r="AN2707" i="3" s="1"/>
  <c r="C2707" i="3"/>
  <c r="BD2706" i="3"/>
  <c r="BC2706" i="3"/>
  <c r="BB2706" i="3"/>
  <c r="BA2706" i="3"/>
  <c r="AZ2706" i="3"/>
  <c r="AY2706" i="3"/>
  <c r="AX2706" i="3"/>
  <c r="AW2706" i="3"/>
  <c r="AV2706" i="3"/>
  <c r="AU2706" i="3"/>
  <c r="AT2706" i="3"/>
  <c r="AS2706" i="3"/>
  <c r="AR2706" i="3"/>
  <c r="AK2706" i="3"/>
  <c r="AN2706" i="3" s="1"/>
  <c r="C2706" i="3"/>
  <c r="K2706" i="3" s="1"/>
  <c r="BD2705" i="3"/>
  <c r="BC2705" i="3"/>
  <c r="BB2705" i="3"/>
  <c r="BA2705" i="3"/>
  <c r="AZ2705" i="3"/>
  <c r="AY2705" i="3"/>
  <c r="AX2705" i="3"/>
  <c r="AW2705" i="3"/>
  <c r="AV2705" i="3"/>
  <c r="AU2705" i="3"/>
  <c r="AT2705" i="3"/>
  <c r="AS2705" i="3"/>
  <c r="AR2705" i="3"/>
  <c r="AK2705" i="3"/>
  <c r="C2705" i="3"/>
  <c r="BD2704" i="3"/>
  <c r="BC2704" i="3"/>
  <c r="BB2704" i="3"/>
  <c r="BA2704" i="3"/>
  <c r="AZ2704" i="3"/>
  <c r="AY2704" i="3"/>
  <c r="AX2704" i="3"/>
  <c r="AW2704" i="3"/>
  <c r="AV2704" i="3"/>
  <c r="AU2704" i="3"/>
  <c r="AT2704" i="3"/>
  <c r="AS2704" i="3"/>
  <c r="AR2704" i="3"/>
  <c r="AK2704" i="3"/>
  <c r="C2704" i="3"/>
  <c r="BD2703" i="3"/>
  <c r="BC2703" i="3"/>
  <c r="BB2703" i="3"/>
  <c r="BA2703" i="3"/>
  <c r="AZ2703" i="3"/>
  <c r="AY2703" i="3"/>
  <c r="AX2703" i="3"/>
  <c r="AW2703" i="3"/>
  <c r="AV2703" i="3"/>
  <c r="AU2703" i="3"/>
  <c r="AT2703" i="3"/>
  <c r="AS2703" i="3"/>
  <c r="AR2703" i="3"/>
  <c r="AK2703" i="3"/>
  <c r="AN2703" i="3" s="1"/>
  <c r="C2703" i="3"/>
  <c r="D2703" i="3" s="1"/>
  <c r="BD2702" i="3"/>
  <c r="BC2702" i="3"/>
  <c r="BB2702" i="3"/>
  <c r="BA2702" i="3"/>
  <c r="AZ2702" i="3"/>
  <c r="AY2702" i="3"/>
  <c r="AX2702" i="3"/>
  <c r="AW2702" i="3"/>
  <c r="AV2702" i="3"/>
  <c r="AU2702" i="3"/>
  <c r="AT2702" i="3"/>
  <c r="AS2702" i="3"/>
  <c r="AR2702" i="3"/>
  <c r="AK2702" i="3"/>
  <c r="AN2702" i="3" s="1"/>
  <c r="C2702" i="3"/>
  <c r="BD2701" i="3"/>
  <c r="BC2701" i="3"/>
  <c r="BB2701" i="3"/>
  <c r="BA2701" i="3"/>
  <c r="AZ2701" i="3"/>
  <c r="AY2701" i="3"/>
  <c r="AX2701" i="3"/>
  <c r="AW2701" i="3"/>
  <c r="AV2701" i="3"/>
  <c r="AU2701" i="3"/>
  <c r="AT2701" i="3"/>
  <c r="AS2701" i="3"/>
  <c r="AR2701" i="3"/>
  <c r="AK2701" i="3"/>
  <c r="AN2701" i="3" s="1"/>
  <c r="C2701" i="3"/>
  <c r="BD2700" i="3"/>
  <c r="BC2700" i="3"/>
  <c r="BB2700" i="3"/>
  <c r="BA2700" i="3"/>
  <c r="AZ2700" i="3"/>
  <c r="AY2700" i="3"/>
  <c r="AX2700" i="3"/>
  <c r="AW2700" i="3"/>
  <c r="AV2700" i="3"/>
  <c r="AU2700" i="3"/>
  <c r="AT2700" i="3"/>
  <c r="AS2700" i="3"/>
  <c r="AR2700" i="3"/>
  <c r="AK2700" i="3"/>
  <c r="AN2700" i="3" s="1"/>
  <c r="C2700" i="3"/>
  <c r="J2700" i="3" s="1"/>
  <c r="BD2699" i="3"/>
  <c r="BC2699" i="3"/>
  <c r="BB2699" i="3"/>
  <c r="BA2699" i="3"/>
  <c r="AZ2699" i="3"/>
  <c r="AY2699" i="3"/>
  <c r="AX2699" i="3"/>
  <c r="AW2699" i="3"/>
  <c r="AV2699" i="3"/>
  <c r="AU2699" i="3"/>
  <c r="AT2699" i="3"/>
  <c r="AS2699" i="3"/>
  <c r="AR2699" i="3"/>
  <c r="AK2699" i="3"/>
  <c r="C2699" i="3"/>
  <c r="G2699" i="3" s="1"/>
  <c r="BD2698" i="3"/>
  <c r="BC2698" i="3"/>
  <c r="BB2698" i="3"/>
  <c r="BA2698" i="3"/>
  <c r="AZ2698" i="3"/>
  <c r="AY2698" i="3"/>
  <c r="AX2698" i="3"/>
  <c r="AW2698" i="3"/>
  <c r="AV2698" i="3"/>
  <c r="AU2698" i="3"/>
  <c r="AT2698" i="3"/>
  <c r="AS2698" i="3"/>
  <c r="AR2698" i="3"/>
  <c r="AK2698" i="3"/>
  <c r="C2698" i="3"/>
  <c r="E2698" i="3" s="1"/>
  <c r="BD2697" i="3"/>
  <c r="BC2697" i="3"/>
  <c r="BB2697" i="3"/>
  <c r="BA2697" i="3"/>
  <c r="AZ2697" i="3"/>
  <c r="AY2697" i="3"/>
  <c r="AX2697" i="3"/>
  <c r="AW2697" i="3"/>
  <c r="AV2697" i="3"/>
  <c r="AU2697" i="3"/>
  <c r="AT2697" i="3"/>
  <c r="AS2697" i="3"/>
  <c r="AR2697" i="3"/>
  <c r="AK2697" i="3"/>
  <c r="AN2697" i="3" s="1"/>
  <c r="C2697" i="3"/>
  <c r="BD2696" i="3"/>
  <c r="BC2696" i="3"/>
  <c r="BB2696" i="3"/>
  <c r="BA2696" i="3"/>
  <c r="AZ2696" i="3"/>
  <c r="AY2696" i="3"/>
  <c r="AX2696" i="3"/>
  <c r="AW2696" i="3"/>
  <c r="AV2696" i="3"/>
  <c r="AU2696" i="3"/>
  <c r="AT2696" i="3"/>
  <c r="AS2696" i="3"/>
  <c r="AR2696" i="3"/>
  <c r="AK2696" i="3"/>
  <c r="AN2696" i="3" s="1"/>
  <c r="C2696" i="3"/>
  <c r="BD2695" i="3"/>
  <c r="BC2695" i="3"/>
  <c r="BB2695" i="3"/>
  <c r="BA2695" i="3"/>
  <c r="AZ2695" i="3"/>
  <c r="AY2695" i="3"/>
  <c r="AX2695" i="3"/>
  <c r="AW2695" i="3"/>
  <c r="AV2695" i="3"/>
  <c r="AU2695" i="3"/>
  <c r="AT2695" i="3"/>
  <c r="AS2695" i="3"/>
  <c r="AR2695" i="3"/>
  <c r="AK2695" i="3"/>
  <c r="C2695" i="3"/>
  <c r="BD2694" i="3"/>
  <c r="BC2694" i="3"/>
  <c r="BB2694" i="3"/>
  <c r="BA2694" i="3"/>
  <c r="AZ2694" i="3"/>
  <c r="AY2694" i="3"/>
  <c r="AX2694" i="3"/>
  <c r="AW2694" i="3"/>
  <c r="AV2694" i="3"/>
  <c r="AU2694" i="3"/>
  <c r="AT2694" i="3"/>
  <c r="AS2694" i="3"/>
  <c r="AR2694" i="3"/>
  <c r="AK2694" i="3"/>
  <c r="C2694" i="3"/>
  <c r="BD2693" i="3"/>
  <c r="BC2693" i="3"/>
  <c r="BB2693" i="3"/>
  <c r="BA2693" i="3"/>
  <c r="AZ2693" i="3"/>
  <c r="AY2693" i="3"/>
  <c r="AX2693" i="3"/>
  <c r="AW2693" i="3"/>
  <c r="AV2693" i="3"/>
  <c r="AU2693" i="3"/>
  <c r="AT2693" i="3"/>
  <c r="AS2693" i="3"/>
  <c r="AR2693" i="3"/>
  <c r="AK2693" i="3"/>
  <c r="AN2693" i="3" s="1"/>
  <c r="C2693" i="3"/>
  <c r="G2693" i="3" s="1"/>
  <c r="BD2692" i="3"/>
  <c r="BC2692" i="3"/>
  <c r="BB2692" i="3"/>
  <c r="BA2692" i="3"/>
  <c r="AZ2692" i="3"/>
  <c r="AY2692" i="3"/>
  <c r="AX2692" i="3"/>
  <c r="AW2692" i="3"/>
  <c r="AV2692" i="3"/>
  <c r="AU2692" i="3"/>
  <c r="AT2692" i="3"/>
  <c r="AS2692" i="3"/>
  <c r="AR2692" i="3"/>
  <c r="AK2692" i="3"/>
  <c r="AN2692" i="3" s="1"/>
  <c r="C2692" i="3"/>
  <c r="BD2691" i="3"/>
  <c r="BC2691" i="3"/>
  <c r="BB2691" i="3"/>
  <c r="BA2691" i="3"/>
  <c r="AZ2691" i="3"/>
  <c r="AY2691" i="3"/>
  <c r="AX2691" i="3"/>
  <c r="AW2691" i="3"/>
  <c r="AV2691" i="3"/>
  <c r="AU2691" i="3"/>
  <c r="AT2691" i="3"/>
  <c r="AS2691" i="3"/>
  <c r="AR2691" i="3"/>
  <c r="AK2691" i="3"/>
  <c r="AN2691" i="3" s="1"/>
  <c r="C2691" i="3"/>
  <c r="I2691" i="3" s="1"/>
  <c r="BD2690" i="3"/>
  <c r="BC2690" i="3"/>
  <c r="BB2690" i="3"/>
  <c r="BA2690" i="3"/>
  <c r="AZ2690" i="3"/>
  <c r="AY2690" i="3"/>
  <c r="AX2690" i="3"/>
  <c r="AW2690" i="3"/>
  <c r="AV2690" i="3"/>
  <c r="AU2690" i="3"/>
  <c r="AT2690" i="3"/>
  <c r="AS2690" i="3"/>
  <c r="AR2690" i="3"/>
  <c r="AK2690" i="3"/>
  <c r="C2690" i="3"/>
  <c r="I2690" i="3" s="1"/>
  <c r="BD2689" i="3"/>
  <c r="BC2689" i="3"/>
  <c r="BB2689" i="3"/>
  <c r="BA2689" i="3"/>
  <c r="AZ2689" i="3"/>
  <c r="AY2689" i="3"/>
  <c r="AX2689" i="3"/>
  <c r="AW2689" i="3"/>
  <c r="AV2689" i="3"/>
  <c r="AU2689" i="3"/>
  <c r="AT2689" i="3"/>
  <c r="AS2689" i="3"/>
  <c r="AR2689" i="3"/>
  <c r="AK2689" i="3"/>
  <c r="AN2689" i="3" s="1"/>
  <c r="C2689" i="3"/>
  <c r="BD2688" i="3"/>
  <c r="BC2688" i="3"/>
  <c r="BB2688" i="3"/>
  <c r="BA2688" i="3"/>
  <c r="AZ2688" i="3"/>
  <c r="AY2688" i="3"/>
  <c r="AX2688" i="3"/>
  <c r="AW2688" i="3"/>
  <c r="AV2688" i="3"/>
  <c r="AU2688" i="3"/>
  <c r="AT2688" i="3"/>
  <c r="AS2688" i="3"/>
  <c r="AR2688" i="3"/>
  <c r="AK2688" i="3"/>
  <c r="AN2688" i="3" s="1"/>
  <c r="C2688" i="3"/>
  <c r="J2688" i="3" s="1"/>
  <c r="BD2687" i="3"/>
  <c r="BC2687" i="3"/>
  <c r="BB2687" i="3"/>
  <c r="BA2687" i="3"/>
  <c r="AZ2687" i="3"/>
  <c r="AY2687" i="3"/>
  <c r="AX2687" i="3"/>
  <c r="AW2687" i="3"/>
  <c r="AV2687" i="3"/>
  <c r="AU2687" i="3"/>
  <c r="AT2687" i="3"/>
  <c r="AS2687" i="3"/>
  <c r="AR2687" i="3"/>
  <c r="AK2687" i="3"/>
  <c r="AN2687" i="3" s="1"/>
  <c r="C2687" i="3"/>
  <c r="D2687" i="3" s="1"/>
  <c r="BD2686" i="3"/>
  <c r="BC2686" i="3"/>
  <c r="BB2686" i="3"/>
  <c r="BA2686" i="3"/>
  <c r="AZ2686" i="3"/>
  <c r="AY2686" i="3"/>
  <c r="AX2686" i="3"/>
  <c r="AW2686" i="3"/>
  <c r="AV2686" i="3"/>
  <c r="AU2686" i="3"/>
  <c r="AT2686" i="3"/>
  <c r="AS2686" i="3"/>
  <c r="AR2686" i="3"/>
  <c r="AK2686" i="3"/>
  <c r="AN2686" i="3" s="1"/>
  <c r="C2686" i="3"/>
  <c r="H2686" i="3" s="1"/>
  <c r="BD2685" i="3"/>
  <c r="BC2685" i="3"/>
  <c r="BB2685" i="3"/>
  <c r="BA2685" i="3"/>
  <c r="AZ2685" i="3"/>
  <c r="AY2685" i="3"/>
  <c r="AX2685" i="3"/>
  <c r="AW2685" i="3"/>
  <c r="AV2685" i="3"/>
  <c r="AU2685" i="3"/>
  <c r="AT2685" i="3"/>
  <c r="AS2685" i="3"/>
  <c r="AR2685" i="3"/>
  <c r="AK2685" i="3"/>
  <c r="AN2685" i="3" s="1"/>
  <c r="C2685" i="3"/>
  <c r="H2685" i="3" s="1"/>
  <c r="BD2684" i="3"/>
  <c r="BC2684" i="3"/>
  <c r="BB2684" i="3"/>
  <c r="BA2684" i="3"/>
  <c r="AZ2684" i="3"/>
  <c r="AY2684" i="3"/>
  <c r="AX2684" i="3"/>
  <c r="AW2684" i="3"/>
  <c r="AV2684" i="3"/>
  <c r="AU2684" i="3"/>
  <c r="AT2684" i="3"/>
  <c r="AS2684" i="3"/>
  <c r="AR2684" i="3"/>
  <c r="AK2684" i="3"/>
  <c r="AN2684" i="3" s="1"/>
  <c r="C2684" i="3"/>
  <c r="K2684" i="3" s="1"/>
  <c r="BD2683" i="3"/>
  <c r="BC2683" i="3"/>
  <c r="BB2683" i="3"/>
  <c r="BA2683" i="3"/>
  <c r="AZ2683" i="3"/>
  <c r="AY2683" i="3"/>
  <c r="AX2683" i="3"/>
  <c r="AW2683" i="3"/>
  <c r="AV2683" i="3"/>
  <c r="AU2683" i="3"/>
  <c r="AT2683" i="3"/>
  <c r="AS2683" i="3"/>
  <c r="AR2683" i="3"/>
  <c r="AK2683" i="3"/>
  <c r="C2683" i="3"/>
  <c r="BD2682" i="3"/>
  <c r="BC2682" i="3"/>
  <c r="BB2682" i="3"/>
  <c r="BA2682" i="3"/>
  <c r="AZ2682" i="3"/>
  <c r="AY2682" i="3"/>
  <c r="AX2682" i="3"/>
  <c r="AW2682" i="3"/>
  <c r="AV2682" i="3"/>
  <c r="AU2682" i="3"/>
  <c r="AT2682" i="3"/>
  <c r="AS2682" i="3"/>
  <c r="AR2682" i="3"/>
  <c r="AK2682" i="3"/>
  <c r="AN2682" i="3" s="1"/>
  <c r="C2682" i="3"/>
  <c r="E2682" i="3" s="1"/>
  <c r="BD2681" i="3"/>
  <c r="BC2681" i="3"/>
  <c r="BB2681" i="3"/>
  <c r="BA2681" i="3"/>
  <c r="AZ2681" i="3"/>
  <c r="AY2681" i="3"/>
  <c r="AX2681" i="3"/>
  <c r="AW2681" i="3"/>
  <c r="AV2681" i="3"/>
  <c r="AU2681" i="3"/>
  <c r="AT2681" i="3"/>
  <c r="AS2681" i="3"/>
  <c r="AR2681" i="3"/>
  <c r="AK2681" i="3"/>
  <c r="C2681" i="3"/>
  <c r="D2681" i="3" s="1"/>
  <c r="BE2680" i="3"/>
  <c r="AK2680" i="3"/>
  <c r="AN2680" i="3" s="1"/>
  <c r="AJ2680" i="3"/>
  <c r="BE2679" i="3"/>
  <c r="AK2679" i="3"/>
  <c r="AN2679" i="3" s="1"/>
  <c r="AJ2679" i="3"/>
  <c r="BD2678" i="3"/>
  <c r="BC2678" i="3"/>
  <c r="BB2678" i="3"/>
  <c r="BA2678" i="3"/>
  <c r="AZ2678" i="3"/>
  <c r="AY2678" i="3"/>
  <c r="AX2678" i="3"/>
  <c r="AW2678" i="3"/>
  <c r="AV2678" i="3"/>
  <c r="AU2678" i="3"/>
  <c r="AT2678" i="3"/>
  <c r="AS2678" i="3"/>
  <c r="AR2678" i="3"/>
  <c r="AK2678" i="3"/>
  <c r="AN2678" i="3" s="1"/>
  <c r="C2678" i="3"/>
  <c r="BD2677" i="3"/>
  <c r="BC2677" i="3"/>
  <c r="BB2677" i="3"/>
  <c r="BA2677" i="3"/>
  <c r="AZ2677" i="3"/>
  <c r="AY2677" i="3"/>
  <c r="AX2677" i="3"/>
  <c r="AW2677" i="3"/>
  <c r="AV2677" i="3"/>
  <c r="AU2677" i="3"/>
  <c r="AT2677" i="3"/>
  <c r="AS2677" i="3"/>
  <c r="AR2677" i="3"/>
  <c r="AK2677" i="3"/>
  <c r="C2677" i="3"/>
  <c r="G2677" i="3" s="1"/>
  <c r="BD2676" i="3"/>
  <c r="BC2676" i="3"/>
  <c r="BB2676" i="3"/>
  <c r="BA2676" i="3"/>
  <c r="AZ2676" i="3"/>
  <c r="AY2676" i="3"/>
  <c r="AX2676" i="3"/>
  <c r="AW2676" i="3"/>
  <c r="AV2676" i="3"/>
  <c r="AU2676" i="3"/>
  <c r="AT2676" i="3"/>
  <c r="AS2676" i="3"/>
  <c r="AR2676" i="3"/>
  <c r="AK2676" i="3"/>
  <c r="AN2676" i="3" s="1"/>
  <c r="C2676" i="3"/>
  <c r="H2676" i="3" s="1"/>
  <c r="BD2675" i="3"/>
  <c r="BC2675" i="3"/>
  <c r="BB2675" i="3"/>
  <c r="BA2675" i="3"/>
  <c r="AZ2675" i="3"/>
  <c r="AY2675" i="3"/>
  <c r="AX2675" i="3"/>
  <c r="AW2675" i="3"/>
  <c r="AV2675" i="3"/>
  <c r="AU2675" i="3"/>
  <c r="AT2675" i="3"/>
  <c r="AS2675" i="3"/>
  <c r="AR2675" i="3"/>
  <c r="AK2675" i="3"/>
  <c r="C2675" i="3"/>
  <c r="BD2674" i="3"/>
  <c r="BC2674" i="3"/>
  <c r="BB2674" i="3"/>
  <c r="BA2674" i="3"/>
  <c r="AZ2674" i="3"/>
  <c r="AY2674" i="3"/>
  <c r="AX2674" i="3"/>
  <c r="AW2674" i="3"/>
  <c r="AV2674" i="3"/>
  <c r="AU2674" i="3"/>
  <c r="AT2674" i="3"/>
  <c r="AS2674" i="3"/>
  <c r="AR2674" i="3"/>
  <c r="AK2674" i="3"/>
  <c r="AN2674" i="3" s="1"/>
  <c r="C2674" i="3"/>
  <c r="BD2673" i="3"/>
  <c r="BC2673" i="3"/>
  <c r="BB2673" i="3"/>
  <c r="BA2673" i="3"/>
  <c r="AZ2673" i="3"/>
  <c r="AY2673" i="3"/>
  <c r="AX2673" i="3"/>
  <c r="AW2673" i="3"/>
  <c r="AV2673" i="3"/>
  <c r="AU2673" i="3"/>
  <c r="AT2673" i="3"/>
  <c r="AS2673" i="3"/>
  <c r="AR2673" i="3"/>
  <c r="AK2673" i="3"/>
  <c r="AN2673" i="3" s="1"/>
  <c r="C2673" i="3"/>
  <c r="BD2672" i="3"/>
  <c r="BC2672" i="3"/>
  <c r="BB2672" i="3"/>
  <c r="BA2672" i="3"/>
  <c r="AZ2672" i="3"/>
  <c r="AY2672" i="3"/>
  <c r="AX2672" i="3"/>
  <c r="AW2672" i="3"/>
  <c r="AV2672" i="3"/>
  <c r="AU2672" i="3"/>
  <c r="AT2672" i="3"/>
  <c r="AS2672" i="3"/>
  <c r="AR2672" i="3"/>
  <c r="AK2672" i="3"/>
  <c r="C2672" i="3"/>
  <c r="I2672" i="3" s="1"/>
  <c r="BD2671" i="3"/>
  <c r="BC2671" i="3"/>
  <c r="BB2671" i="3"/>
  <c r="BA2671" i="3"/>
  <c r="AZ2671" i="3"/>
  <c r="AY2671" i="3"/>
  <c r="AX2671" i="3"/>
  <c r="AW2671" i="3"/>
  <c r="AV2671" i="3"/>
  <c r="AU2671" i="3"/>
  <c r="AT2671" i="3"/>
  <c r="AS2671" i="3"/>
  <c r="AR2671" i="3"/>
  <c r="AK2671" i="3"/>
  <c r="AN2671" i="3" s="1"/>
  <c r="C2671" i="3"/>
  <c r="D2671" i="3" s="1"/>
  <c r="BD2670" i="3"/>
  <c r="BC2670" i="3"/>
  <c r="BB2670" i="3"/>
  <c r="BA2670" i="3"/>
  <c r="AZ2670" i="3"/>
  <c r="AY2670" i="3"/>
  <c r="AX2670" i="3"/>
  <c r="AW2670" i="3"/>
  <c r="AV2670" i="3"/>
  <c r="AU2670" i="3"/>
  <c r="AT2670" i="3"/>
  <c r="AS2670" i="3"/>
  <c r="AR2670" i="3"/>
  <c r="AK2670" i="3"/>
  <c r="AN2670" i="3" s="1"/>
  <c r="C2670" i="3"/>
  <c r="H2670" i="3" s="1"/>
  <c r="BD2669" i="3"/>
  <c r="BC2669" i="3"/>
  <c r="BB2669" i="3"/>
  <c r="BA2669" i="3"/>
  <c r="AZ2669" i="3"/>
  <c r="AY2669" i="3"/>
  <c r="AX2669" i="3"/>
  <c r="AW2669" i="3"/>
  <c r="AV2669" i="3"/>
  <c r="AU2669" i="3"/>
  <c r="AT2669" i="3"/>
  <c r="AS2669" i="3"/>
  <c r="AR2669" i="3"/>
  <c r="AK2669" i="3"/>
  <c r="AN2669" i="3" s="1"/>
  <c r="C2669" i="3"/>
  <c r="BD2668" i="3"/>
  <c r="BC2668" i="3"/>
  <c r="BB2668" i="3"/>
  <c r="BA2668" i="3"/>
  <c r="AZ2668" i="3"/>
  <c r="AY2668" i="3"/>
  <c r="AX2668" i="3"/>
  <c r="AW2668" i="3"/>
  <c r="AV2668" i="3"/>
  <c r="AU2668" i="3"/>
  <c r="AT2668" i="3"/>
  <c r="AS2668" i="3"/>
  <c r="AR2668" i="3"/>
  <c r="AK2668" i="3"/>
  <c r="AN2668" i="3" s="1"/>
  <c r="C2668" i="3"/>
  <c r="K2668" i="3" s="1"/>
  <c r="BD2667" i="3"/>
  <c r="BC2667" i="3"/>
  <c r="BB2667" i="3"/>
  <c r="BA2667" i="3"/>
  <c r="AZ2667" i="3"/>
  <c r="AY2667" i="3"/>
  <c r="AX2667" i="3"/>
  <c r="AW2667" i="3"/>
  <c r="AV2667" i="3"/>
  <c r="AU2667" i="3"/>
  <c r="AT2667" i="3"/>
  <c r="AS2667" i="3"/>
  <c r="AR2667" i="3"/>
  <c r="AK2667" i="3"/>
  <c r="AN2667" i="3" s="1"/>
  <c r="C2667" i="3"/>
  <c r="BD2666" i="3"/>
  <c r="BC2666" i="3"/>
  <c r="BB2666" i="3"/>
  <c r="BA2666" i="3"/>
  <c r="AZ2666" i="3"/>
  <c r="AY2666" i="3"/>
  <c r="AX2666" i="3"/>
  <c r="AW2666" i="3"/>
  <c r="AV2666" i="3"/>
  <c r="AU2666" i="3"/>
  <c r="AT2666" i="3"/>
  <c r="AS2666" i="3"/>
  <c r="AR2666" i="3"/>
  <c r="AK2666" i="3"/>
  <c r="AN2666" i="3" s="1"/>
  <c r="C2666" i="3"/>
  <c r="D2666" i="3" s="1"/>
  <c r="BE2665" i="3"/>
  <c r="AK2665" i="3"/>
  <c r="AN2665" i="3" s="1"/>
  <c r="AJ2665" i="3"/>
  <c r="BE2664" i="3"/>
  <c r="AK2664" i="3"/>
  <c r="AN2664" i="3" s="1"/>
  <c r="AJ2664" i="3"/>
  <c r="BD2663" i="3"/>
  <c r="BC2663" i="3"/>
  <c r="BB2663" i="3"/>
  <c r="BA2663" i="3"/>
  <c r="AZ2663" i="3"/>
  <c r="AY2663" i="3"/>
  <c r="AX2663" i="3"/>
  <c r="AW2663" i="3"/>
  <c r="AV2663" i="3"/>
  <c r="AU2663" i="3"/>
  <c r="AT2663" i="3"/>
  <c r="AS2663" i="3"/>
  <c r="AR2663" i="3"/>
  <c r="AK2663" i="3"/>
  <c r="C2663" i="3"/>
  <c r="G2663" i="3" s="1"/>
  <c r="BD2662" i="3"/>
  <c r="BC2662" i="3"/>
  <c r="BB2662" i="3"/>
  <c r="BA2662" i="3"/>
  <c r="AZ2662" i="3"/>
  <c r="AY2662" i="3"/>
  <c r="AX2662" i="3"/>
  <c r="AW2662" i="3"/>
  <c r="AV2662" i="3"/>
  <c r="AU2662" i="3"/>
  <c r="AT2662" i="3"/>
  <c r="AS2662" i="3"/>
  <c r="AR2662" i="3"/>
  <c r="AK2662" i="3"/>
  <c r="C2662" i="3"/>
  <c r="F2662" i="3" s="1"/>
  <c r="BD2661" i="3"/>
  <c r="BC2661" i="3"/>
  <c r="BB2661" i="3"/>
  <c r="BA2661" i="3"/>
  <c r="AZ2661" i="3"/>
  <c r="AY2661" i="3"/>
  <c r="AX2661" i="3"/>
  <c r="AW2661" i="3"/>
  <c r="AV2661" i="3"/>
  <c r="AU2661" i="3"/>
  <c r="AT2661" i="3"/>
  <c r="AS2661" i="3"/>
  <c r="AR2661" i="3"/>
  <c r="AK2661" i="3"/>
  <c r="AN2661" i="3" s="1"/>
  <c r="C2661" i="3"/>
  <c r="J2661" i="3" s="1"/>
  <c r="BD2660" i="3"/>
  <c r="BC2660" i="3"/>
  <c r="BB2660" i="3"/>
  <c r="BA2660" i="3"/>
  <c r="AZ2660" i="3"/>
  <c r="AY2660" i="3"/>
  <c r="AX2660" i="3"/>
  <c r="AW2660" i="3"/>
  <c r="AV2660" i="3"/>
  <c r="AU2660" i="3"/>
  <c r="AT2660" i="3"/>
  <c r="AS2660" i="3"/>
  <c r="AR2660" i="3"/>
  <c r="AK2660" i="3"/>
  <c r="AN2660" i="3" s="1"/>
  <c r="C2660" i="3"/>
  <c r="H2660" i="3" s="1"/>
  <c r="BD2659" i="3"/>
  <c r="BC2659" i="3"/>
  <c r="BB2659" i="3"/>
  <c r="BA2659" i="3"/>
  <c r="AZ2659" i="3"/>
  <c r="AY2659" i="3"/>
  <c r="AX2659" i="3"/>
  <c r="AW2659" i="3"/>
  <c r="AV2659" i="3"/>
  <c r="AU2659" i="3"/>
  <c r="AT2659" i="3"/>
  <c r="AS2659" i="3"/>
  <c r="AR2659" i="3"/>
  <c r="AK2659" i="3"/>
  <c r="AN2659" i="3" s="1"/>
  <c r="C2659" i="3"/>
  <c r="I2659" i="3" s="1"/>
  <c r="BD2658" i="3"/>
  <c r="BC2658" i="3"/>
  <c r="BB2658" i="3"/>
  <c r="BA2658" i="3"/>
  <c r="AZ2658" i="3"/>
  <c r="AY2658" i="3"/>
  <c r="AX2658" i="3"/>
  <c r="AW2658" i="3"/>
  <c r="AV2658" i="3"/>
  <c r="AU2658" i="3"/>
  <c r="AT2658" i="3"/>
  <c r="AS2658" i="3"/>
  <c r="AR2658" i="3"/>
  <c r="AK2658" i="3"/>
  <c r="C2658" i="3"/>
  <c r="G2658" i="3" s="1"/>
  <c r="BD2657" i="3"/>
  <c r="BC2657" i="3"/>
  <c r="BB2657" i="3"/>
  <c r="BA2657" i="3"/>
  <c r="AZ2657" i="3"/>
  <c r="AY2657" i="3"/>
  <c r="AX2657" i="3"/>
  <c r="AW2657" i="3"/>
  <c r="AV2657" i="3"/>
  <c r="AU2657" i="3"/>
  <c r="AT2657" i="3"/>
  <c r="AS2657" i="3"/>
  <c r="AR2657" i="3"/>
  <c r="AK2657" i="3"/>
  <c r="AN2657" i="3" s="1"/>
  <c r="C2657" i="3"/>
  <c r="H2657" i="3" s="1"/>
  <c r="BD2656" i="3"/>
  <c r="BC2656" i="3"/>
  <c r="BB2656" i="3"/>
  <c r="BA2656" i="3"/>
  <c r="AZ2656" i="3"/>
  <c r="AY2656" i="3"/>
  <c r="AX2656" i="3"/>
  <c r="AW2656" i="3"/>
  <c r="AV2656" i="3"/>
  <c r="AU2656" i="3"/>
  <c r="AT2656" i="3"/>
  <c r="AS2656" i="3"/>
  <c r="AR2656" i="3"/>
  <c r="AK2656" i="3"/>
  <c r="AN2656" i="3" s="1"/>
  <c r="C2656" i="3"/>
  <c r="K2656" i="3" s="1"/>
  <c r="BD2655" i="3"/>
  <c r="BC2655" i="3"/>
  <c r="BB2655" i="3"/>
  <c r="BA2655" i="3"/>
  <c r="AZ2655" i="3"/>
  <c r="AY2655" i="3"/>
  <c r="AX2655" i="3"/>
  <c r="AW2655" i="3"/>
  <c r="AV2655" i="3"/>
  <c r="AU2655" i="3"/>
  <c r="AT2655" i="3"/>
  <c r="AS2655" i="3"/>
  <c r="AR2655" i="3"/>
  <c r="AK2655" i="3"/>
  <c r="AN2655" i="3" s="1"/>
  <c r="C2655" i="3"/>
  <c r="D2655" i="3" s="1"/>
  <c r="BD2654" i="3"/>
  <c r="BC2654" i="3"/>
  <c r="BB2654" i="3"/>
  <c r="BA2654" i="3"/>
  <c r="AZ2654" i="3"/>
  <c r="AY2654" i="3"/>
  <c r="AX2654" i="3"/>
  <c r="AW2654" i="3"/>
  <c r="AV2654" i="3"/>
  <c r="AU2654" i="3"/>
  <c r="AT2654" i="3"/>
  <c r="AS2654" i="3"/>
  <c r="AR2654" i="3"/>
  <c r="AK2654" i="3"/>
  <c r="AN2654" i="3" s="1"/>
  <c r="C2654" i="3"/>
  <c r="D2654" i="3" s="1"/>
  <c r="BE2653" i="3"/>
  <c r="AK2653" i="3"/>
  <c r="AN2653" i="3" s="1"/>
  <c r="AJ2653" i="3"/>
  <c r="BE2652" i="3"/>
  <c r="AK2652" i="3"/>
  <c r="AN2652" i="3" s="1"/>
  <c r="AJ2652" i="3"/>
  <c r="BD2651" i="3"/>
  <c r="BC2651" i="3"/>
  <c r="BB2651" i="3"/>
  <c r="BA2651" i="3"/>
  <c r="AZ2651" i="3"/>
  <c r="AY2651" i="3"/>
  <c r="AX2651" i="3"/>
  <c r="AW2651" i="3"/>
  <c r="AV2651" i="3"/>
  <c r="AU2651" i="3"/>
  <c r="AT2651" i="3"/>
  <c r="AS2651" i="3"/>
  <c r="AR2651" i="3"/>
  <c r="AK2651" i="3"/>
  <c r="C2651" i="3"/>
  <c r="J2651" i="3" s="1"/>
  <c r="BD2650" i="3"/>
  <c r="BC2650" i="3"/>
  <c r="BB2650" i="3"/>
  <c r="BA2650" i="3"/>
  <c r="AZ2650" i="3"/>
  <c r="AY2650" i="3"/>
  <c r="AX2650" i="3"/>
  <c r="AW2650" i="3"/>
  <c r="AV2650" i="3"/>
  <c r="AU2650" i="3"/>
  <c r="AT2650" i="3"/>
  <c r="AS2650" i="3"/>
  <c r="AR2650" i="3"/>
  <c r="AK2650" i="3"/>
  <c r="AN2650" i="3" s="1"/>
  <c r="C2650" i="3"/>
  <c r="BD2649" i="3"/>
  <c r="BC2649" i="3"/>
  <c r="BB2649" i="3"/>
  <c r="BA2649" i="3"/>
  <c r="AZ2649" i="3"/>
  <c r="AY2649" i="3"/>
  <c r="AX2649" i="3"/>
  <c r="AW2649" i="3"/>
  <c r="AV2649" i="3"/>
  <c r="AU2649" i="3"/>
  <c r="AT2649" i="3"/>
  <c r="AS2649" i="3"/>
  <c r="AR2649" i="3"/>
  <c r="AK2649" i="3"/>
  <c r="AN2649" i="3" s="1"/>
  <c r="C2649" i="3"/>
  <c r="I2649" i="3" s="1"/>
  <c r="BD2648" i="3"/>
  <c r="BC2648" i="3"/>
  <c r="BB2648" i="3"/>
  <c r="BA2648" i="3"/>
  <c r="AZ2648" i="3"/>
  <c r="AY2648" i="3"/>
  <c r="AX2648" i="3"/>
  <c r="AW2648" i="3"/>
  <c r="AV2648" i="3"/>
  <c r="AU2648" i="3"/>
  <c r="AT2648" i="3"/>
  <c r="AS2648" i="3"/>
  <c r="AR2648" i="3"/>
  <c r="AK2648" i="3"/>
  <c r="AN2648" i="3" s="1"/>
  <c r="C2648" i="3"/>
  <c r="BD2647" i="3"/>
  <c r="BC2647" i="3"/>
  <c r="BB2647" i="3"/>
  <c r="BA2647" i="3"/>
  <c r="AZ2647" i="3"/>
  <c r="AY2647" i="3"/>
  <c r="AX2647" i="3"/>
  <c r="AW2647" i="3"/>
  <c r="AV2647" i="3"/>
  <c r="AU2647" i="3"/>
  <c r="AT2647" i="3"/>
  <c r="AS2647" i="3"/>
  <c r="AR2647" i="3"/>
  <c r="AK2647" i="3"/>
  <c r="AN2647" i="3" s="1"/>
  <c r="C2647" i="3"/>
  <c r="K2647" i="3" s="1"/>
  <c r="BD2646" i="3"/>
  <c r="BC2646" i="3"/>
  <c r="BB2646" i="3"/>
  <c r="BA2646" i="3"/>
  <c r="AZ2646" i="3"/>
  <c r="AY2646" i="3"/>
  <c r="AX2646" i="3"/>
  <c r="AW2646" i="3"/>
  <c r="AV2646" i="3"/>
  <c r="AU2646" i="3"/>
  <c r="AT2646" i="3"/>
  <c r="AS2646" i="3"/>
  <c r="AR2646" i="3"/>
  <c r="AK2646" i="3"/>
  <c r="C2646" i="3"/>
  <c r="BD2645" i="3"/>
  <c r="BC2645" i="3"/>
  <c r="BB2645" i="3"/>
  <c r="BA2645" i="3"/>
  <c r="AZ2645" i="3"/>
  <c r="AY2645" i="3"/>
  <c r="AX2645" i="3"/>
  <c r="AW2645" i="3"/>
  <c r="AV2645" i="3"/>
  <c r="AU2645" i="3"/>
  <c r="AT2645" i="3"/>
  <c r="AS2645" i="3"/>
  <c r="AR2645" i="3"/>
  <c r="AK2645" i="3"/>
  <c r="C2645" i="3"/>
  <c r="BD2644" i="3"/>
  <c r="BC2644" i="3"/>
  <c r="BB2644" i="3"/>
  <c r="BA2644" i="3"/>
  <c r="AZ2644" i="3"/>
  <c r="AY2644" i="3"/>
  <c r="AX2644" i="3"/>
  <c r="AW2644" i="3"/>
  <c r="AV2644" i="3"/>
  <c r="AU2644" i="3"/>
  <c r="AT2644" i="3"/>
  <c r="AS2644" i="3"/>
  <c r="AR2644" i="3"/>
  <c r="AK2644" i="3"/>
  <c r="AN2644" i="3" s="1"/>
  <c r="C2644" i="3"/>
  <c r="BD2643" i="3"/>
  <c r="BC2643" i="3"/>
  <c r="BB2643" i="3"/>
  <c r="BA2643" i="3"/>
  <c r="AZ2643" i="3"/>
  <c r="AY2643" i="3"/>
  <c r="AX2643" i="3"/>
  <c r="AW2643" i="3"/>
  <c r="AV2643" i="3"/>
  <c r="AU2643" i="3"/>
  <c r="AT2643" i="3"/>
  <c r="AS2643" i="3"/>
  <c r="AR2643" i="3"/>
  <c r="AK2643" i="3"/>
  <c r="AN2643" i="3" s="1"/>
  <c r="C2643" i="3"/>
  <c r="BD2642" i="3"/>
  <c r="BC2642" i="3"/>
  <c r="BB2642" i="3"/>
  <c r="BA2642" i="3"/>
  <c r="AZ2642" i="3"/>
  <c r="AY2642" i="3"/>
  <c r="AX2642" i="3"/>
  <c r="AW2642" i="3"/>
  <c r="AV2642" i="3"/>
  <c r="AU2642" i="3"/>
  <c r="AT2642" i="3"/>
  <c r="AS2642" i="3"/>
  <c r="AR2642" i="3"/>
  <c r="AK2642" i="3"/>
  <c r="AN2642" i="3" s="1"/>
  <c r="C2642" i="3"/>
  <c r="BD2641" i="3"/>
  <c r="BC2641" i="3"/>
  <c r="BB2641" i="3"/>
  <c r="BA2641" i="3"/>
  <c r="AZ2641" i="3"/>
  <c r="AY2641" i="3"/>
  <c r="AX2641" i="3"/>
  <c r="AW2641" i="3"/>
  <c r="AV2641" i="3"/>
  <c r="AU2641" i="3"/>
  <c r="AT2641" i="3"/>
  <c r="AS2641" i="3"/>
  <c r="AR2641" i="3"/>
  <c r="AK2641" i="3"/>
  <c r="AN2641" i="3" s="1"/>
  <c r="C2641" i="3"/>
  <c r="BD2640" i="3"/>
  <c r="BC2640" i="3"/>
  <c r="BB2640" i="3"/>
  <c r="BA2640" i="3"/>
  <c r="AZ2640" i="3"/>
  <c r="AY2640" i="3"/>
  <c r="AX2640" i="3"/>
  <c r="AW2640" i="3"/>
  <c r="AV2640" i="3"/>
  <c r="AU2640" i="3"/>
  <c r="AT2640" i="3"/>
  <c r="AS2640" i="3"/>
  <c r="AR2640" i="3"/>
  <c r="AK2640" i="3"/>
  <c r="AN2640" i="3" s="1"/>
  <c r="C2640" i="3"/>
  <c r="BD2639" i="3"/>
  <c r="BC2639" i="3"/>
  <c r="BB2639" i="3"/>
  <c r="BA2639" i="3"/>
  <c r="AZ2639" i="3"/>
  <c r="AY2639" i="3"/>
  <c r="AX2639" i="3"/>
  <c r="AW2639" i="3"/>
  <c r="AV2639" i="3"/>
  <c r="AU2639" i="3"/>
  <c r="AT2639" i="3"/>
  <c r="AS2639" i="3"/>
  <c r="AR2639" i="3"/>
  <c r="AK2639" i="3"/>
  <c r="C2639" i="3"/>
  <c r="BD2638" i="3"/>
  <c r="BC2638" i="3"/>
  <c r="BB2638" i="3"/>
  <c r="BA2638" i="3"/>
  <c r="AZ2638" i="3"/>
  <c r="AY2638" i="3"/>
  <c r="AX2638" i="3"/>
  <c r="AW2638" i="3"/>
  <c r="AV2638" i="3"/>
  <c r="AU2638" i="3"/>
  <c r="AT2638" i="3"/>
  <c r="AS2638" i="3"/>
  <c r="AR2638" i="3"/>
  <c r="AK2638" i="3"/>
  <c r="AN2638" i="3" s="1"/>
  <c r="C2638" i="3"/>
  <c r="D2638" i="3" s="1"/>
  <c r="BD2637" i="3"/>
  <c r="BC2637" i="3"/>
  <c r="BB2637" i="3"/>
  <c r="BA2637" i="3"/>
  <c r="AZ2637" i="3"/>
  <c r="AY2637" i="3"/>
  <c r="AX2637" i="3"/>
  <c r="AW2637" i="3"/>
  <c r="AV2637" i="3"/>
  <c r="AU2637" i="3"/>
  <c r="AT2637" i="3"/>
  <c r="AS2637" i="3"/>
  <c r="AR2637" i="3"/>
  <c r="AK2637" i="3"/>
  <c r="AN2637" i="3" s="1"/>
  <c r="C2637" i="3"/>
  <c r="BD2636" i="3"/>
  <c r="BC2636" i="3"/>
  <c r="BB2636" i="3"/>
  <c r="BA2636" i="3"/>
  <c r="AZ2636" i="3"/>
  <c r="AY2636" i="3"/>
  <c r="AX2636" i="3"/>
  <c r="AW2636" i="3"/>
  <c r="AV2636" i="3"/>
  <c r="AU2636" i="3"/>
  <c r="AT2636" i="3"/>
  <c r="AS2636" i="3"/>
  <c r="AR2636" i="3"/>
  <c r="AK2636" i="3"/>
  <c r="AN2636" i="3" s="1"/>
  <c r="C2636" i="3"/>
  <c r="J2636" i="3" s="1"/>
  <c r="BD2635" i="3"/>
  <c r="BC2635" i="3"/>
  <c r="BB2635" i="3"/>
  <c r="BA2635" i="3"/>
  <c r="AZ2635" i="3"/>
  <c r="AY2635" i="3"/>
  <c r="AX2635" i="3"/>
  <c r="AW2635" i="3"/>
  <c r="AV2635" i="3"/>
  <c r="AU2635" i="3"/>
  <c r="AT2635" i="3"/>
  <c r="AS2635" i="3"/>
  <c r="AR2635" i="3"/>
  <c r="AK2635" i="3"/>
  <c r="AN2635" i="3" s="1"/>
  <c r="C2635" i="3"/>
  <c r="G2635" i="3" s="1"/>
  <c r="BD2634" i="3"/>
  <c r="BC2634" i="3"/>
  <c r="BB2634" i="3"/>
  <c r="BA2634" i="3"/>
  <c r="AZ2634" i="3"/>
  <c r="AY2634" i="3"/>
  <c r="AX2634" i="3"/>
  <c r="AW2634" i="3"/>
  <c r="AV2634" i="3"/>
  <c r="AU2634" i="3"/>
  <c r="AT2634" i="3"/>
  <c r="AS2634" i="3"/>
  <c r="AR2634" i="3"/>
  <c r="AK2634" i="3"/>
  <c r="AN2634" i="3" s="1"/>
  <c r="C2634" i="3"/>
  <c r="I2634" i="3" s="1"/>
  <c r="BD2633" i="3"/>
  <c r="BC2633" i="3"/>
  <c r="BB2633" i="3"/>
  <c r="BA2633" i="3"/>
  <c r="AZ2633" i="3"/>
  <c r="AY2633" i="3"/>
  <c r="AX2633" i="3"/>
  <c r="AW2633" i="3"/>
  <c r="AV2633" i="3"/>
  <c r="AU2633" i="3"/>
  <c r="AT2633" i="3"/>
  <c r="AS2633" i="3"/>
  <c r="AR2633" i="3"/>
  <c r="AK2633" i="3"/>
  <c r="C2633" i="3"/>
  <c r="BD2632" i="3"/>
  <c r="BC2632" i="3"/>
  <c r="BB2632" i="3"/>
  <c r="BA2632" i="3"/>
  <c r="AZ2632" i="3"/>
  <c r="AY2632" i="3"/>
  <c r="AX2632" i="3"/>
  <c r="AW2632" i="3"/>
  <c r="AV2632" i="3"/>
  <c r="AU2632" i="3"/>
  <c r="AT2632" i="3"/>
  <c r="AS2632" i="3"/>
  <c r="AR2632" i="3"/>
  <c r="AK2632" i="3"/>
  <c r="C2632" i="3"/>
  <c r="BD2631" i="3"/>
  <c r="BC2631" i="3"/>
  <c r="BB2631" i="3"/>
  <c r="BA2631" i="3"/>
  <c r="AZ2631" i="3"/>
  <c r="AY2631" i="3"/>
  <c r="AX2631" i="3"/>
  <c r="AW2631" i="3"/>
  <c r="AV2631" i="3"/>
  <c r="AU2631" i="3"/>
  <c r="AT2631" i="3"/>
  <c r="AS2631" i="3"/>
  <c r="AR2631" i="3"/>
  <c r="AK2631" i="3"/>
  <c r="AN2631" i="3" s="1"/>
  <c r="C2631" i="3"/>
  <c r="BD2630" i="3"/>
  <c r="BC2630" i="3"/>
  <c r="BB2630" i="3"/>
  <c r="BA2630" i="3"/>
  <c r="AZ2630" i="3"/>
  <c r="AY2630" i="3"/>
  <c r="AX2630" i="3"/>
  <c r="AW2630" i="3"/>
  <c r="AV2630" i="3"/>
  <c r="AU2630" i="3"/>
  <c r="AT2630" i="3"/>
  <c r="AS2630" i="3"/>
  <c r="AR2630" i="3"/>
  <c r="AK2630" i="3"/>
  <c r="AN2630" i="3" s="1"/>
  <c r="C2630" i="3"/>
  <c r="BD2629" i="3"/>
  <c r="BC2629" i="3"/>
  <c r="BB2629" i="3"/>
  <c r="BA2629" i="3"/>
  <c r="AZ2629" i="3"/>
  <c r="AY2629" i="3"/>
  <c r="AX2629" i="3"/>
  <c r="AW2629" i="3"/>
  <c r="AV2629" i="3"/>
  <c r="AU2629" i="3"/>
  <c r="AT2629" i="3"/>
  <c r="AS2629" i="3"/>
  <c r="AR2629" i="3"/>
  <c r="AK2629" i="3"/>
  <c r="AN2629" i="3" s="1"/>
  <c r="C2629" i="3"/>
  <c r="F2629" i="3" s="1"/>
  <c r="BD2628" i="3"/>
  <c r="BC2628" i="3"/>
  <c r="BB2628" i="3"/>
  <c r="BA2628" i="3"/>
  <c r="AZ2628" i="3"/>
  <c r="AY2628" i="3"/>
  <c r="AX2628" i="3"/>
  <c r="AW2628" i="3"/>
  <c r="AV2628" i="3"/>
  <c r="AU2628" i="3"/>
  <c r="AT2628" i="3"/>
  <c r="AS2628" i="3"/>
  <c r="AR2628" i="3"/>
  <c r="AK2628" i="3"/>
  <c r="C2628" i="3"/>
  <c r="F2628" i="3" s="1"/>
  <c r="BD2627" i="3"/>
  <c r="BC2627" i="3"/>
  <c r="BB2627" i="3"/>
  <c r="BA2627" i="3"/>
  <c r="AZ2627" i="3"/>
  <c r="AY2627" i="3"/>
  <c r="AX2627" i="3"/>
  <c r="AW2627" i="3"/>
  <c r="AV2627" i="3"/>
  <c r="AU2627" i="3"/>
  <c r="AT2627" i="3"/>
  <c r="AS2627" i="3"/>
  <c r="AR2627" i="3"/>
  <c r="AK2627" i="3"/>
  <c r="AN2627" i="3" s="1"/>
  <c r="C2627" i="3"/>
  <c r="E2627" i="3" s="1"/>
  <c r="BD2626" i="3"/>
  <c r="BC2626" i="3"/>
  <c r="BB2626" i="3"/>
  <c r="BA2626" i="3"/>
  <c r="AZ2626" i="3"/>
  <c r="AY2626" i="3"/>
  <c r="AX2626" i="3"/>
  <c r="AW2626" i="3"/>
  <c r="AV2626" i="3"/>
  <c r="AU2626" i="3"/>
  <c r="AT2626" i="3"/>
  <c r="AS2626" i="3"/>
  <c r="AR2626" i="3"/>
  <c r="AK2626" i="3"/>
  <c r="AN2626" i="3" s="1"/>
  <c r="C2626" i="3"/>
  <c r="D2626" i="3" s="1"/>
  <c r="BD2625" i="3"/>
  <c r="BC2625" i="3"/>
  <c r="BB2625" i="3"/>
  <c r="BA2625" i="3"/>
  <c r="AZ2625" i="3"/>
  <c r="AY2625" i="3"/>
  <c r="AX2625" i="3"/>
  <c r="AW2625" i="3"/>
  <c r="AV2625" i="3"/>
  <c r="AU2625" i="3"/>
  <c r="AT2625" i="3"/>
  <c r="AS2625" i="3"/>
  <c r="AR2625" i="3"/>
  <c r="AK2625" i="3"/>
  <c r="C2625" i="3"/>
  <c r="BD2624" i="3"/>
  <c r="BC2624" i="3"/>
  <c r="BB2624" i="3"/>
  <c r="BA2624" i="3"/>
  <c r="AZ2624" i="3"/>
  <c r="AY2624" i="3"/>
  <c r="AX2624" i="3"/>
  <c r="AW2624" i="3"/>
  <c r="AV2624" i="3"/>
  <c r="AU2624" i="3"/>
  <c r="AT2624" i="3"/>
  <c r="AS2624" i="3"/>
  <c r="AR2624" i="3"/>
  <c r="AK2624" i="3"/>
  <c r="AN2624" i="3" s="1"/>
  <c r="C2624" i="3"/>
  <c r="BD2623" i="3"/>
  <c r="BC2623" i="3"/>
  <c r="BB2623" i="3"/>
  <c r="BA2623" i="3"/>
  <c r="AZ2623" i="3"/>
  <c r="AY2623" i="3"/>
  <c r="AX2623" i="3"/>
  <c r="AW2623" i="3"/>
  <c r="AV2623" i="3"/>
  <c r="AU2623" i="3"/>
  <c r="AT2623" i="3"/>
  <c r="AS2623" i="3"/>
  <c r="AR2623" i="3"/>
  <c r="AK2623" i="3"/>
  <c r="C2623" i="3"/>
  <c r="BD2622" i="3"/>
  <c r="BC2622" i="3"/>
  <c r="BB2622" i="3"/>
  <c r="BA2622" i="3"/>
  <c r="AZ2622" i="3"/>
  <c r="AY2622" i="3"/>
  <c r="AX2622" i="3"/>
  <c r="AW2622" i="3"/>
  <c r="AV2622" i="3"/>
  <c r="AU2622" i="3"/>
  <c r="AT2622" i="3"/>
  <c r="AS2622" i="3"/>
  <c r="AR2622" i="3"/>
  <c r="AK2622" i="3"/>
  <c r="C2622" i="3"/>
  <c r="K2622" i="3" s="1"/>
  <c r="BD2621" i="3"/>
  <c r="BC2621" i="3"/>
  <c r="BB2621" i="3"/>
  <c r="BA2621" i="3"/>
  <c r="AZ2621" i="3"/>
  <c r="AY2621" i="3"/>
  <c r="AX2621" i="3"/>
  <c r="AW2621" i="3"/>
  <c r="AV2621" i="3"/>
  <c r="AU2621" i="3"/>
  <c r="AT2621" i="3"/>
  <c r="AS2621" i="3"/>
  <c r="AR2621" i="3"/>
  <c r="AK2621" i="3"/>
  <c r="AN2621" i="3" s="1"/>
  <c r="C2621" i="3"/>
  <c r="G2621" i="3" s="1"/>
  <c r="BD2620" i="3"/>
  <c r="BC2620" i="3"/>
  <c r="BB2620" i="3"/>
  <c r="BA2620" i="3"/>
  <c r="AZ2620" i="3"/>
  <c r="AY2620" i="3"/>
  <c r="AX2620" i="3"/>
  <c r="AW2620" i="3"/>
  <c r="AV2620" i="3"/>
  <c r="AU2620" i="3"/>
  <c r="AT2620" i="3"/>
  <c r="AS2620" i="3"/>
  <c r="AR2620" i="3"/>
  <c r="AK2620" i="3"/>
  <c r="AN2620" i="3" s="1"/>
  <c r="C2620" i="3"/>
  <c r="H2620" i="3" s="1"/>
  <c r="BD2619" i="3"/>
  <c r="BC2619" i="3"/>
  <c r="BB2619" i="3"/>
  <c r="BA2619" i="3"/>
  <c r="AZ2619" i="3"/>
  <c r="AY2619" i="3"/>
  <c r="AX2619" i="3"/>
  <c r="AW2619" i="3"/>
  <c r="AV2619" i="3"/>
  <c r="AU2619" i="3"/>
  <c r="AT2619" i="3"/>
  <c r="AS2619" i="3"/>
  <c r="AR2619" i="3"/>
  <c r="AK2619" i="3"/>
  <c r="AN2619" i="3" s="1"/>
  <c r="C2619" i="3"/>
  <c r="E2619" i="3" s="1"/>
  <c r="BD2618" i="3"/>
  <c r="BC2618" i="3"/>
  <c r="BB2618" i="3"/>
  <c r="BA2618" i="3"/>
  <c r="AZ2618" i="3"/>
  <c r="AY2618" i="3"/>
  <c r="AX2618" i="3"/>
  <c r="AW2618" i="3"/>
  <c r="AV2618" i="3"/>
  <c r="AU2618" i="3"/>
  <c r="AT2618" i="3"/>
  <c r="AS2618" i="3"/>
  <c r="AR2618" i="3"/>
  <c r="AK2618" i="3"/>
  <c r="AN2618" i="3" s="1"/>
  <c r="C2618" i="3"/>
  <c r="BD2617" i="3"/>
  <c r="BC2617" i="3"/>
  <c r="BB2617" i="3"/>
  <c r="BA2617" i="3"/>
  <c r="AZ2617" i="3"/>
  <c r="AY2617" i="3"/>
  <c r="AX2617" i="3"/>
  <c r="AW2617" i="3"/>
  <c r="AV2617" i="3"/>
  <c r="AU2617" i="3"/>
  <c r="AT2617" i="3"/>
  <c r="AS2617" i="3"/>
  <c r="AR2617" i="3"/>
  <c r="AK2617" i="3"/>
  <c r="AN2617" i="3" s="1"/>
  <c r="C2617" i="3"/>
  <c r="J2617" i="3" s="1"/>
  <c r="BD2616" i="3"/>
  <c r="BC2616" i="3"/>
  <c r="BB2616" i="3"/>
  <c r="BA2616" i="3"/>
  <c r="AZ2616" i="3"/>
  <c r="AY2616" i="3"/>
  <c r="AX2616" i="3"/>
  <c r="AW2616" i="3"/>
  <c r="AV2616" i="3"/>
  <c r="AU2616" i="3"/>
  <c r="AT2616" i="3"/>
  <c r="AS2616" i="3"/>
  <c r="AR2616" i="3"/>
  <c r="AK2616" i="3"/>
  <c r="AN2616" i="3" s="1"/>
  <c r="C2616" i="3"/>
  <c r="K2616" i="3" s="1"/>
  <c r="BD2615" i="3"/>
  <c r="BC2615" i="3"/>
  <c r="BB2615" i="3"/>
  <c r="BA2615" i="3"/>
  <c r="AZ2615" i="3"/>
  <c r="AY2615" i="3"/>
  <c r="AX2615" i="3"/>
  <c r="AW2615" i="3"/>
  <c r="AV2615" i="3"/>
  <c r="AU2615" i="3"/>
  <c r="AT2615" i="3"/>
  <c r="AS2615" i="3"/>
  <c r="AR2615" i="3"/>
  <c r="AK2615" i="3"/>
  <c r="C2615" i="3"/>
  <c r="G2615" i="3" s="1"/>
  <c r="BD2614" i="3"/>
  <c r="BC2614" i="3"/>
  <c r="BB2614" i="3"/>
  <c r="BA2614" i="3"/>
  <c r="AZ2614" i="3"/>
  <c r="AY2614" i="3"/>
  <c r="AX2614" i="3"/>
  <c r="AW2614" i="3"/>
  <c r="AV2614" i="3"/>
  <c r="AU2614" i="3"/>
  <c r="AT2614" i="3"/>
  <c r="AS2614" i="3"/>
  <c r="AR2614" i="3"/>
  <c r="AK2614" i="3"/>
  <c r="AN2614" i="3" s="1"/>
  <c r="C2614" i="3"/>
  <c r="BD2613" i="3"/>
  <c r="BC2613" i="3"/>
  <c r="BB2613" i="3"/>
  <c r="BA2613" i="3"/>
  <c r="AZ2613" i="3"/>
  <c r="AY2613" i="3"/>
  <c r="AX2613" i="3"/>
  <c r="AW2613" i="3"/>
  <c r="AV2613" i="3"/>
  <c r="AU2613" i="3"/>
  <c r="AT2613" i="3"/>
  <c r="AS2613" i="3"/>
  <c r="AR2613" i="3"/>
  <c r="AK2613" i="3"/>
  <c r="AN2613" i="3" s="1"/>
  <c r="C2613" i="3"/>
  <c r="K2613" i="3" s="1"/>
  <c r="BD2612" i="3"/>
  <c r="BC2612" i="3"/>
  <c r="BB2612" i="3"/>
  <c r="BA2612" i="3"/>
  <c r="AZ2612" i="3"/>
  <c r="AY2612" i="3"/>
  <c r="AX2612" i="3"/>
  <c r="AW2612" i="3"/>
  <c r="AV2612" i="3"/>
  <c r="AU2612" i="3"/>
  <c r="AT2612" i="3"/>
  <c r="AS2612" i="3"/>
  <c r="AR2612" i="3"/>
  <c r="AK2612" i="3"/>
  <c r="AN2612" i="3" s="1"/>
  <c r="C2612" i="3"/>
  <c r="I2612" i="3" s="1"/>
  <c r="BD2611" i="3"/>
  <c r="BC2611" i="3"/>
  <c r="BB2611" i="3"/>
  <c r="BA2611" i="3"/>
  <c r="AZ2611" i="3"/>
  <c r="AY2611" i="3"/>
  <c r="AX2611" i="3"/>
  <c r="AW2611" i="3"/>
  <c r="AV2611" i="3"/>
  <c r="AU2611" i="3"/>
  <c r="AT2611" i="3"/>
  <c r="AS2611" i="3"/>
  <c r="AR2611" i="3"/>
  <c r="AK2611" i="3"/>
  <c r="AN2611" i="3" s="1"/>
  <c r="C2611" i="3"/>
  <c r="BD2610" i="3"/>
  <c r="BC2610" i="3"/>
  <c r="BB2610" i="3"/>
  <c r="BA2610" i="3"/>
  <c r="AZ2610" i="3"/>
  <c r="AY2610" i="3"/>
  <c r="AX2610" i="3"/>
  <c r="AW2610" i="3"/>
  <c r="AV2610" i="3"/>
  <c r="AU2610" i="3"/>
  <c r="AT2610" i="3"/>
  <c r="AS2610" i="3"/>
  <c r="AR2610" i="3"/>
  <c r="AK2610" i="3"/>
  <c r="AN2610" i="3" s="1"/>
  <c r="C2610" i="3"/>
  <c r="D2610" i="3" s="1"/>
  <c r="BD2609" i="3"/>
  <c r="BC2609" i="3"/>
  <c r="BB2609" i="3"/>
  <c r="BA2609" i="3"/>
  <c r="AZ2609" i="3"/>
  <c r="AY2609" i="3"/>
  <c r="AX2609" i="3"/>
  <c r="AW2609" i="3"/>
  <c r="AV2609" i="3"/>
  <c r="AU2609" i="3"/>
  <c r="AT2609" i="3"/>
  <c r="AS2609" i="3"/>
  <c r="AR2609" i="3"/>
  <c r="AK2609" i="3"/>
  <c r="AN2609" i="3" s="1"/>
  <c r="C2609" i="3"/>
  <c r="BD2608" i="3"/>
  <c r="BC2608" i="3"/>
  <c r="BB2608" i="3"/>
  <c r="BA2608" i="3"/>
  <c r="AZ2608" i="3"/>
  <c r="AY2608" i="3"/>
  <c r="AX2608" i="3"/>
  <c r="AW2608" i="3"/>
  <c r="AV2608" i="3"/>
  <c r="AU2608" i="3"/>
  <c r="AT2608" i="3"/>
  <c r="AS2608" i="3"/>
  <c r="AR2608" i="3"/>
  <c r="AK2608" i="3"/>
  <c r="AN2608" i="3" s="1"/>
  <c r="C2608" i="3"/>
  <c r="BD2607" i="3"/>
  <c r="BC2607" i="3"/>
  <c r="BB2607" i="3"/>
  <c r="BA2607" i="3"/>
  <c r="AZ2607" i="3"/>
  <c r="AY2607" i="3"/>
  <c r="AX2607" i="3"/>
  <c r="AW2607" i="3"/>
  <c r="AV2607" i="3"/>
  <c r="AU2607" i="3"/>
  <c r="AT2607" i="3"/>
  <c r="AS2607" i="3"/>
  <c r="AR2607" i="3"/>
  <c r="AK2607" i="3"/>
  <c r="AN2607" i="3" s="1"/>
  <c r="C2607" i="3"/>
  <c r="BD2606" i="3"/>
  <c r="BC2606" i="3"/>
  <c r="BB2606" i="3"/>
  <c r="BA2606" i="3"/>
  <c r="AZ2606" i="3"/>
  <c r="AY2606" i="3"/>
  <c r="AX2606" i="3"/>
  <c r="AW2606" i="3"/>
  <c r="AV2606" i="3"/>
  <c r="AU2606" i="3"/>
  <c r="AT2606" i="3"/>
  <c r="AS2606" i="3"/>
  <c r="AR2606" i="3"/>
  <c r="AK2606" i="3"/>
  <c r="C2606" i="3"/>
  <c r="E2606" i="3" s="1"/>
  <c r="BD2605" i="3"/>
  <c r="BC2605" i="3"/>
  <c r="BB2605" i="3"/>
  <c r="BA2605" i="3"/>
  <c r="AZ2605" i="3"/>
  <c r="AY2605" i="3"/>
  <c r="AX2605" i="3"/>
  <c r="AW2605" i="3"/>
  <c r="AV2605" i="3"/>
  <c r="AU2605" i="3"/>
  <c r="AT2605" i="3"/>
  <c r="AS2605" i="3"/>
  <c r="AR2605" i="3"/>
  <c r="AK2605" i="3"/>
  <c r="C2605" i="3"/>
  <c r="BD2604" i="3"/>
  <c r="BC2604" i="3"/>
  <c r="BB2604" i="3"/>
  <c r="BA2604" i="3"/>
  <c r="AZ2604" i="3"/>
  <c r="AY2604" i="3"/>
  <c r="AX2604" i="3"/>
  <c r="AW2604" i="3"/>
  <c r="AV2604" i="3"/>
  <c r="AU2604" i="3"/>
  <c r="AT2604" i="3"/>
  <c r="AS2604" i="3"/>
  <c r="AR2604" i="3"/>
  <c r="AK2604" i="3"/>
  <c r="C2604" i="3"/>
  <c r="BE2603" i="3"/>
  <c r="AK2603" i="3"/>
  <c r="AN2603" i="3" s="1"/>
  <c r="AJ2603" i="3"/>
  <c r="BE2602" i="3"/>
  <c r="AK2602" i="3"/>
  <c r="AN2602" i="3" s="1"/>
  <c r="AJ2602" i="3"/>
  <c r="BD2601" i="3"/>
  <c r="BC2601" i="3"/>
  <c r="BB2601" i="3"/>
  <c r="BA2601" i="3"/>
  <c r="AZ2601" i="3"/>
  <c r="AY2601" i="3"/>
  <c r="AX2601" i="3"/>
  <c r="AW2601" i="3"/>
  <c r="AV2601" i="3"/>
  <c r="AU2601" i="3"/>
  <c r="AT2601" i="3"/>
  <c r="AS2601" i="3"/>
  <c r="AR2601" i="3"/>
  <c r="AK2601" i="3"/>
  <c r="C2601" i="3"/>
  <c r="BD2600" i="3"/>
  <c r="BC2600" i="3"/>
  <c r="BB2600" i="3"/>
  <c r="BA2600" i="3"/>
  <c r="AZ2600" i="3"/>
  <c r="AY2600" i="3"/>
  <c r="AX2600" i="3"/>
  <c r="AW2600" i="3"/>
  <c r="AV2600" i="3"/>
  <c r="AU2600" i="3"/>
  <c r="AT2600" i="3"/>
  <c r="AS2600" i="3"/>
  <c r="AR2600" i="3"/>
  <c r="AK2600" i="3"/>
  <c r="AN2600" i="3" s="1"/>
  <c r="C2600" i="3"/>
  <c r="E2600" i="3" s="1"/>
  <c r="BD2599" i="3"/>
  <c r="BC2599" i="3"/>
  <c r="BB2599" i="3"/>
  <c r="BA2599" i="3"/>
  <c r="AZ2599" i="3"/>
  <c r="AY2599" i="3"/>
  <c r="AX2599" i="3"/>
  <c r="AW2599" i="3"/>
  <c r="AV2599" i="3"/>
  <c r="AU2599" i="3"/>
  <c r="AT2599" i="3"/>
  <c r="AS2599" i="3"/>
  <c r="AR2599" i="3"/>
  <c r="AK2599" i="3"/>
  <c r="AN2599" i="3" s="1"/>
  <c r="C2599" i="3"/>
  <c r="J2599" i="3" s="1"/>
  <c r="BD2598" i="3"/>
  <c r="BC2598" i="3"/>
  <c r="BB2598" i="3"/>
  <c r="BA2598" i="3"/>
  <c r="AZ2598" i="3"/>
  <c r="AY2598" i="3"/>
  <c r="AX2598" i="3"/>
  <c r="AW2598" i="3"/>
  <c r="AV2598" i="3"/>
  <c r="AU2598" i="3"/>
  <c r="AT2598" i="3"/>
  <c r="AS2598" i="3"/>
  <c r="AR2598" i="3"/>
  <c r="AK2598" i="3"/>
  <c r="AN2598" i="3" s="1"/>
  <c r="C2598" i="3"/>
  <c r="H2598" i="3" s="1"/>
  <c r="BD2597" i="3"/>
  <c r="BC2597" i="3"/>
  <c r="BB2597" i="3"/>
  <c r="BA2597" i="3"/>
  <c r="AZ2597" i="3"/>
  <c r="AY2597" i="3"/>
  <c r="AX2597" i="3"/>
  <c r="AW2597" i="3"/>
  <c r="AV2597" i="3"/>
  <c r="AU2597" i="3"/>
  <c r="AT2597" i="3"/>
  <c r="AS2597" i="3"/>
  <c r="AR2597" i="3"/>
  <c r="AK2597" i="3"/>
  <c r="AN2597" i="3" s="1"/>
  <c r="C2597" i="3"/>
  <c r="E2597" i="3" s="1"/>
  <c r="BD2596" i="3"/>
  <c r="BC2596" i="3"/>
  <c r="BB2596" i="3"/>
  <c r="BA2596" i="3"/>
  <c r="AZ2596" i="3"/>
  <c r="AY2596" i="3"/>
  <c r="AX2596" i="3"/>
  <c r="AW2596" i="3"/>
  <c r="AV2596" i="3"/>
  <c r="AU2596" i="3"/>
  <c r="AT2596" i="3"/>
  <c r="AS2596" i="3"/>
  <c r="AR2596" i="3"/>
  <c r="AK2596" i="3"/>
  <c r="C2596" i="3"/>
  <c r="H2596" i="3" s="1"/>
  <c r="BD2595" i="3"/>
  <c r="BC2595" i="3"/>
  <c r="BB2595" i="3"/>
  <c r="BA2595" i="3"/>
  <c r="AZ2595" i="3"/>
  <c r="AY2595" i="3"/>
  <c r="AX2595" i="3"/>
  <c r="AW2595" i="3"/>
  <c r="AV2595" i="3"/>
  <c r="AU2595" i="3"/>
  <c r="AT2595" i="3"/>
  <c r="AS2595" i="3"/>
  <c r="AR2595" i="3"/>
  <c r="AK2595" i="3"/>
  <c r="C2595" i="3"/>
  <c r="BD2594" i="3"/>
  <c r="BC2594" i="3"/>
  <c r="BB2594" i="3"/>
  <c r="BA2594" i="3"/>
  <c r="AZ2594" i="3"/>
  <c r="AY2594" i="3"/>
  <c r="AX2594" i="3"/>
  <c r="AW2594" i="3"/>
  <c r="AV2594" i="3"/>
  <c r="AU2594" i="3"/>
  <c r="AT2594" i="3"/>
  <c r="AS2594" i="3"/>
  <c r="AR2594" i="3"/>
  <c r="AK2594" i="3"/>
  <c r="AN2594" i="3" s="1"/>
  <c r="C2594" i="3"/>
  <c r="G2594" i="3" s="1"/>
  <c r="BD2593" i="3"/>
  <c r="BC2593" i="3"/>
  <c r="BB2593" i="3"/>
  <c r="BA2593" i="3"/>
  <c r="AZ2593" i="3"/>
  <c r="AY2593" i="3"/>
  <c r="AX2593" i="3"/>
  <c r="AW2593" i="3"/>
  <c r="AV2593" i="3"/>
  <c r="AU2593" i="3"/>
  <c r="AT2593" i="3"/>
  <c r="AS2593" i="3"/>
  <c r="AR2593" i="3"/>
  <c r="AK2593" i="3"/>
  <c r="AN2593" i="3" s="1"/>
  <c r="C2593" i="3"/>
  <c r="BD2592" i="3"/>
  <c r="BC2592" i="3"/>
  <c r="BB2592" i="3"/>
  <c r="BA2592" i="3"/>
  <c r="AZ2592" i="3"/>
  <c r="AY2592" i="3"/>
  <c r="AX2592" i="3"/>
  <c r="AW2592" i="3"/>
  <c r="AV2592" i="3"/>
  <c r="AU2592" i="3"/>
  <c r="AT2592" i="3"/>
  <c r="AS2592" i="3"/>
  <c r="AR2592" i="3"/>
  <c r="AK2592" i="3"/>
  <c r="AN2592" i="3" s="1"/>
  <c r="C2592" i="3"/>
  <c r="BD2591" i="3"/>
  <c r="BC2591" i="3"/>
  <c r="BB2591" i="3"/>
  <c r="BA2591" i="3"/>
  <c r="AZ2591" i="3"/>
  <c r="AY2591" i="3"/>
  <c r="AX2591" i="3"/>
  <c r="AW2591" i="3"/>
  <c r="AV2591" i="3"/>
  <c r="AU2591" i="3"/>
  <c r="AT2591" i="3"/>
  <c r="AS2591" i="3"/>
  <c r="AR2591" i="3"/>
  <c r="AK2591" i="3"/>
  <c r="C2591" i="3"/>
  <c r="K2591" i="3" s="1"/>
  <c r="BD2590" i="3"/>
  <c r="BC2590" i="3"/>
  <c r="BB2590" i="3"/>
  <c r="BA2590" i="3"/>
  <c r="AZ2590" i="3"/>
  <c r="AY2590" i="3"/>
  <c r="AX2590" i="3"/>
  <c r="AW2590" i="3"/>
  <c r="AV2590" i="3"/>
  <c r="AU2590" i="3"/>
  <c r="AT2590" i="3"/>
  <c r="AS2590" i="3"/>
  <c r="AR2590" i="3"/>
  <c r="AK2590" i="3"/>
  <c r="AN2590" i="3" s="1"/>
  <c r="C2590" i="3"/>
  <c r="BD2589" i="3"/>
  <c r="BC2589" i="3"/>
  <c r="BB2589" i="3"/>
  <c r="BA2589" i="3"/>
  <c r="AZ2589" i="3"/>
  <c r="AY2589" i="3"/>
  <c r="AX2589" i="3"/>
  <c r="AW2589" i="3"/>
  <c r="AV2589" i="3"/>
  <c r="AU2589" i="3"/>
  <c r="AT2589" i="3"/>
  <c r="AS2589" i="3"/>
  <c r="AR2589" i="3"/>
  <c r="AK2589" i="3"/>
  <c r="C2589" i="3"/>
  <c r="BD2588" i="3"/>
  <c r="BC2588" i="3"/>
  <c r="BB2588" i="3"/>
  <c r="BA2588" i="3"/>
  <c r="AZ2588" i="3"/>
  <c r="AY2588" i="3"/>
  <c r="AX2588" i="3"/>
  <c r="AW2588" i="3"/>
  <c r="AV2588" i="3"/>
  <c r="AU2588" i="3"/>
  <c r="AT2588" i="3"/>
  <c r="AS2588" i="3"/>
  <c r="AR2588" i="3"/>
  <c r="AK2588" i="3"/>
  <c r="AN2588" i="3" s="1"/>
  <c r="C2588" i="3"/>
  <c r="BD2587" i="3"/>
  <c r="BC2587" i="3"/>
  <c r="BB2587" i="3"/>
  <c r="BA2587" i="3"/>
  <c r="AZ2587" i="3"/>
  <c r="AY2587" i="3"/>
  <c r="AX2587" i="3"/>
  <c r="AW2587" i="3"/>
  <c r="AV2587" i="3"/>
  <c r="AU2587" i="3"/>
  <c r="AT2587" i="3"/>
  <c r="AS2587" i="3"/>
  <c r="AR2587" i="3"/>
  <c r="AK2587" i="3"/>
  <c r="AN2587" i="3" s="1"/>
  <c r="C2587" i="3"/>
  <c r="BD2586" i="3"/>
  <c r="BC2586" i="3"/>
  <c r="BB2586" i="3"/>
  <c r="BA2586" i="3"/>
  <c r="AZ2586" i="3"/>
  <c r="AY2586" i="3"/>
  <c r="AX2586" i="3"/>
  <c r="AW2586" i="3"/>
  <c r="AV2586" i="3"/>
  <c r="AU2586" i="3"/>
  <c r="AT2586" i="3"/>
  <c r="AS2586" i="3"/>
  <c r="AR2586" i="3"/>
  <c r="AK2586" i="3"/>
  <c r="AN2586" i="3" s="1"/>
  <c r="C2586" i="3"/>
  <c r="J2586" i="3" s="1"/>
  <c r="BD2585" i="3"/>
  <c r="BC2585" i="3"/>
  <c r="BB2585" i="3"/>
  <c r="BA2585" i="3"/>
  <c r="AZ2585" i="3"/>
  <c r="AY2585" i="3"/>
  <c r="AX2585" i="3"/>
  <c r="AW2585" i="3"/>
  <c r="AV2585" i="3"/>
  <c r="AU2585" i="3"/>
  <c r="AT2585" i="3"/>
  <c r="AS2585" i="3"/>
  <c r="AR2585" i="3"/>
  <c r="AK2585" i="3"/>
  <c r="C2585" i="3"/>
  <c r="BD2584" i="3"/>
  <c r="BC2584" i="3"/>
  <c r="BB2584" i="3"/>
  <c r="BA2584" i="3"/>
  <c r="AZ2584" i="3"/>
  <c r="AY2584" i="3"/>
  <c r="AX2584" i="3"/>
  <c r="AW2584" i="3"/>
  <c r="AV2584" i="3"/>
  <c r="AU2584" i="3"/>
  <c r="AT2584" i="3"/>
  <c r="AS2584" i="3"/>
  <c r="AR2584" i="3"/>
  <c r="AK2584" i="3"/>
  <c r="AN2584" i="3" s="1"/>
  <c r="C2584" i="3"/>
  <c r="K2584" i="3" s="1"/>
  <c r="BD2583" i="3"/>
  <c r="BC2583" i="3"/>
  <c r="BB2583" i="3"/>
  <c r="BA2583" i="3"/>
  <c r="AZ2583" i="3"/>
  <c r="AY2583" i="3"/>
  <c r="AX2583" i="3"/>
  <c r="AW2583" i="3"/>
  <c r="AV2583" i="3"/>
  <c r="AU2583" i="3"/>
  <c r="AT2583" i="3"/>
  <c r="AS2583" i="3"/>
  <c r="AR2583" i="3"/>
  <c r="AK2583" i="3"/>
  <c r="AN2583" i="3" s="1"/>
  <c r="C2583" i="3"/>
  <c r="K2583" i="3" s="1"/>
  <c r="BD2582" i="3"/>
  <c r="BC2582" i="3"/>
  <c r="BB2582" i="3"/>
  <c r="BA2582" i="3"/>
  <c r="AZ2582" i="3"/>
  <c r="AY2582" i="3"/>
  <c r="AX2582" i="3"/>
  <c r="AW2582" i="3"/>
  <c r="AV2582" i="3"/>
  <c r="AU2582" i="3"/>
  <c r="AT2582" i="3"/>
  <c r="AS2582" i="3"/>
  <c r="AR2582" i="3"/>
  <c r="AK2582" i="3"/>
  <c r="AN2582" i="3" s="1"/>
  <c r="C2582" i="3"/>
  <c r="BD2581" i="3"/>
  <c r="BC2581" i="3"/>
  <c r="BB2581" i="3"/>
  <c r="BA2581" i="3"/>
  <c r="AZ2581" i="3"/>
  <c r="AY2581" i="3"/>
  <c r="AX2581" i="3"/>
  <c r="AW2581" i="3"/>
  <c r="AV2581" i="3"/>
  <c r="AU2581" i="3"/>
  <c r="AT2581" i="3"/>
  <c r="AS2581" i="3"/>
  <c r="AR2581" i="3"/>
  <c r="AK2581" i="3"/>
  <c r="AN2581" i="3" s="1"/>
  <c r="C2581" i="3"/>
  <c r="BD2580" i="3"/>
  <c r="BC2580" i="3"/>
  <c r="BB2580" i="3"/>
  <c r="BA2580" i="3"/>
  <c r="AZ2580" i="3"/>
  <c r="AY2580" i="3"/>
  <c r="AX2580" i="3"/>
  <c r="AW2580" i="3"/>
  <c r="AV2580" i="3"/>
  <c r="AU2580" i="3"/>
  <c r="AT2580" i="3"/>
  <c r="AS2580" i="3"/>
  <c r="AR2580" i="3"/>
  <c r="AK2580" i="3"/>
  <c r="C2580" i="3"/>
  <c r="K2580" i="3" s="1"/>
  <c r="BD2579" i="3"/>
  <c r="BC2579" i="3"/>
  <c r="BB2579" i="3"/>
  <c r="BA2579" i="3"/>
  <c r="AZ2579" i="3"/>
  <c r="AY2579" i="3"/>
  <c r="AX2579" i="3"/>
  <c r="AW2579" i="3"/>
  <c r="AV2579" i="3"/>
  <c r="AU2579" i="3"/>
  <c r="AT2579" i="3"/>
  <c r="AS2579" i="3"/>
  <c r="AR2579" i="3"/>
  <c r="AK2579" i="3"/>
  <c r="C2579" i="3"/>
  <c r="BD2578" i="3"/>
  <c r="BC2578" i="3"/>
  <c r="BB2578" i="3"/>
  <c r="BA2578" i="3"/>
  <c r="AZ2578" i="3"/>
  <c r="AY2578" i="3"/>
  <c r="AX2578" i="3"/>
  <c r="AW2578" i="3"/>
  <c r="AV2578" i="3"/>
  <c r="AU2578" i="3"/>
  <c r="AT2578" i="3"/>
  <c r="AS2578" i="3"/>
  <c r="AR2578" i="3"/>
  <c r="AK2578" i="3"/>
  <c r="AN2578" i="3" s="1"/>
  <c r="C2578" i="3"/>
  <c r="BD2577" i="3"/>
  <c r="BC2577" i="3"/>
  <c r="BB2577" i="3"/>
  <c r="BA2577" i="3"/>
  <c r="AZ2577" i="3"/>
  <c r="AY2577" i="3"/>
  <c r="AX2577" i="3"/>
  <c r="AW2577" i="3"/>
  <c r="AV2577" i="3"/>
  <c r="AU2577" i="3"/>
  <c r="AT2577" i="3"/>
  <c r="AS2577" i="3"/>
  <c r="AR2577" i="3"/>
  <c r="AK2577" i="3"/>
  <c r="AN2577" i="3" s="1"/>
  <c r="C2577" i="3"/>
  <c r="F2577" i="3" s="1"/>
  <c r="BD2576" i="3"/>
  <c r="BC2576" i="3"/>
  <c r="BB2576" i="3"/>
  <c r="BA2576" i="3"/>
  <c r="AZ2576" i="3"/>
  <c r="AY2576" i="3"/>
  <c r="AX2576" i="3"/>
  <c r="AW2576" i="3"/>
  <c r="AV2576" i="3"/>
  <c r="AU2576" i="3"/>
  <c r="AT2576" i="3"/>
  <c r="AS2576" i="3"/>
  <c r="AR2576" i="3"/>
  <c r="AK2576" i="3"/>
  <c r="AN2576" i="3" s="1"/>
  <c r="C2576" i="3"/>
  <c r="E2576" i="3" s="1"/>
  <c r="BD2575" i="3"/>
  <c r="BC2575" i="3"/>
  <c r="BB2575" i="3"/>
  <c r="BA2575" i="3"/>
  <c r="AZ2575" i="3"/>
  <c r="AY2575" i="3"/>
  <c r="AX2575" i="3"/>
  <c r="AW2575" i="3"/>
  <c r="AV2575" i="3"/>
  <c r="AU2575" i="3"/>
  <c r="AT2575" i="3"/>
  <c r="AS2575" i="3"/>
  <c r="AR2575" i="3"/>
  <c r="AK2575" i="3"/>
  <c r="C2575" i="3"/>
  <c r="K2575" i="3" s="1"/>
  <c r="BD2574" i="3"/>
  <c r="BC2574" i="3"/>
  <c r="BB2574" i="3"/>
  <c r="BA2574" i="3"/>
  <c r="AZ2574" i="3"/>
  <c r="AY2574" i="3"/>
  <c r="AX2574" i="3"/>
  <c r="AW2574" i="3"/>
  <c r="AV2574" i="3"/>
  <c r="AU2574" i="3"/>
  <c r="AT2574" i="3"/>
  <c r="AS2574" i="3"/>
  <c r="AR2574" i="3"/>
  <c r="AK2574" i="3"/>
  <c r="AN2574" i="3" s="1"/>
  <c r="C2574" i="3"/>
  <c r="K2574" i="3" s="1"/>
  <c r="BD2573" i="3"/>
  <c r="BC2573" i="3"/>
  <c r="BB2573" i="3"/>
  <c r="BA2573" i="3"/>
  <c r="AZ2573" i="3"/>
  <c r="AY2573" i="3"/>
  <c r="AX2573" i="3"/>
  <c r="AW2573" i="3"/>
  <c r="AV2573" i="3"/>
  <c r="AU2573" i="3"/>
  <c r="AT2573" i="3"/>
  <c r="AS2573" i="3"/>
  <c r="AR2573" i="3"/>
  <c r="AK2573" i="3"/>
  <c r="AN2573" i="3" s="1"/>
  <c r="C2573" i="3"/>
  <c r="K2573" i="3" s="1"/>
  <c r="BD2572" i="3"/>
  <c r="BC2572" i="3"/>
  <c r="BB2572" i="3"/>
  <c r="BA2572" i="3"/>
  <c r="AZ2572" i="3"/>
  <c r="AY2572" i="3"/>
  <c r="AX2572" i="3"/>
  <c r="AW2572" i="3"/>
  <c r="AV2572" i="3"/>
  <c r="AU2572" i="3"/>
  <c r="AT2572" i="3"/>
  <c r="AS2572" i="3"/>
  <c r="AR2572" i="3"/>
  <c r="AK2572" i="3"/>
  <c r="AN2572" i="3" s="1"/>
  <c r="C2572" i="3"/>
  <c r="I2572" i="3" s="1"/>
  <c r="BD2571" i="3"/>
  <c r="BC2571" i="3"/>
  <c r="BB2571" i="3"/>
  <c r="BA2571" i="3"/>
  <c r="AZ2571" i="3"/>
  <c r="AY2571" i="3"/>
  <c r="AX2571" i="3"/>
  <c r="AW2571" i="3"/>
  <c r="AV2571" i="3"/>
  <c r="AU2571" i="3"/>
  <c r="AT2571" i="3"/>
  <c r="AS2571" i="3"/>
  <c r="AR2571" i="3"/>
  <c r="AK2571" i="3"/>
  <c r="AN2571" i="3" s="1"/>
  <c r="C2571" i="3"/>
  <c r="BD2570" i="3"/>
  <c r="BC2570" i="3"/>
  <c r="BB2570" i="3"/>
  <c r="BA2570" i="3"/>
  <c r="AZ2570" i="3"/>
  <c r="AY2570" i="3"/>
  <c r="AX2570" i="3"/>
  <c r="AW2570" i="3"/>
  <c r="AV2570" i="3"/>
  <c r="AU2570" i="3"/>
  <c r="AT2570" i="3"/>
  <c r="AS2570" i="3"/>
  <c r="AR2570" i="3"/>
  <c r="AK2570" i="3"/>
  <c r="AN2570" i="3" s="1"/>
  <c r="C2570" i="3"/>
  <c r="K2570" i="3" s="1"/>
  <c r="BE2569" i="3"/>
  <c r="AK2569" i="3"/>
  <c r="AN2569" i="3" s="1"/>
  <c r="AJ2569" i="3"/>
  <c r="BE2568" i="3"/>
  <c r="AK2568" i="3"/>
  <c r="AN2568" i="3" s="1"/>
  <c r="AJ2568" i="3"/>
  <c r="BD2567" i="3"/>
  <c r="BC2567" i="3"/>
  <c r="BB2567" i="3"/>
  <c r="BA2567" i="3"/>
  <c r="AZ2567" i="3"/>
  <c r="AY2567" i="3"/>
  <c r="AX2567" i="3"/>
  <c r="AW2567" i="3"/>
  <c r="AV2567" i="3"/>
  <c r="AU2567" i="3"/>
  <c r="AT2567" i="3"/>
  <c r="AS2567" i="3"/>
  <c r="AR2567" i="3"/>
  <c r="AK2567" i="3"/>
  <c r="C2567" i="3"/>
  <c r="BD2566" i="3"/>
  <c r="BC2566" i="3"/>
  <c r="BB2566" i="3"/>
  <c r="BA2566" i="3"/>
  <c r="AZ2566" i="3"/>
  <c r="AY2566" i="3"/>
  <c r="AX2566" i="3"/>
  <c r="AW2566" i="3"/>
  <c r="AV2566" i="3"/>
  <c r="AU2566" i="3"/>
  <c r="AT2566" i="3"/>
  <c r="AS2566" i="3"/>
  <c r="AR2566" i="3"/>
  <c r="AK2566" i="3"/>
  <c r="C2566" i="3"/>
  <c r="BD2565" i="3"/>
  <c r="BC2565" i="3"/>
  <c r="BB2565" i="3"/>
  <c r="BA2565" i="3"/>
  <c r="AZ2565" i="3"/>
  <c r="AY2565" i="3"/>
  <c r="AX2565" i="3"/>
  <c r="AW2565" i="3"/>
  <c r="AV2565" i="3"/>
  <c r="AU2565" i="3"/>
  <c r="AT2565" i="3"/>
  <c r="AS2565" i="3"/>
  <c r="AR2565" i="3"/>
  <c r="AK2565" i="3"/>
  <c r="AN2565" i="3" s="1"/>
  <c r="C2565" i="3"/>
  <c r="BD2564" i="3"/>
  <c r="BC2564" i="3"/>
  <c r="BB2564" i="3"/>
  <c r="BA2564" i="3"/>
  <c r="AZ2564" i="3"/>
  <c r="AY2564" i="3"/>
  <c r="AX2564" i="3"/>
  <c r="AW2564" i="3"/>
  <c r="AV2564" i="3"/>
  <c r="AU2564" i="3"/>
  <c r="AT2564" i="3"/>
  <c r="AS2564" i="3"/>
  <c r="AR2564" i="3"/>
  <c r="AK2564" i="3"/>
  <c r="AN2564" i="3" s="1"/>
  <c r="C2564" i="3"/>
  <c r="I2564" i="3" s="1"/>
  <c r="BD2563" i="3"/>
  <c r="BC2563" i="3"/>
  <c r="BB2563" i="3"/>
  <c r="BA2563" i="3"/>
  <c r="AZ2563" i="3"/>
  <c r="AY2563" i="3"/>
  <c r="AX2563" i="3"/>
  <c r="AW2563" i="3"/>
  <c r="AV2563" i="3"/>
  <c r="AU2563" i="3"/>
  <c r="AT2563" i="3"/>
  <c r="AS2563" i="3"/>
  <c r="AR2563" i="3"/>
  <c r="AK2563" i="3"/>
  <c r="AN2563" i="3" s="1"/>
  <c r="C2563" i="3"/>
  <c r="BD2562" i="3"/>
  <c r="BC2562" i="3"/>
  <c r="BB2562" i="3"/>
  <c r="BA2562" i="3"/>
  <c r="AZ2562" i="3"/>
  <c r="AY2562" i="3"/>
  <c r="AX2562" i="3"/>
  <c r="AW2562" i="3"/>
  <c r="AV2562" i="3"/>
  <c r="AU2562" i="3"/>
  <c r="AT2562" i="3"/>
  <c r="AS2562" i="3"/>
  <c r="AR2562" i="3"/>
  <c r="AK2562" i="3"/>
  <c r="AN2562" i="3" s="1"/>
  <c r="C2562" i="3"/>
  <c r="K2562" i="3" s="1"/>
  <c r="BD2561" i="3"/>
  <c r="BC2561" i="3"/>
  <c r="BB2561" i="3"/>
  <c r="BA2561" i="3"/>
  <c r="AZ2561" i="3"/>
  <c r="AY2561" i="3"/>
  <c r="AX2561" i="3"/>
  <c r="AW2561" i="3"/>
  <c r="AV2561" i="3"/>
  <c r="AU2561" i="3"/>
  <c r="AT2561" i="3"/>
  <c r="AS2561" i="3"/>
  <c r="AR2561" i="3"/>
  <c r="AK2561" i="3"/>
  <c r="AN2561" i="3" s="1"/>
  <c r="C2561" i="3"/>
  <c r="BD2560" i="3"/>
  <c r="BC2560" i="3"/>
  <c r="BB2560" i="3"/>
  <c r="BA2560" i="3"/>
  <c r="AZ2560" i="3"/>
  <c r="AY2560" i="3"/>
  <c r="AX2560" i="3"/>
  <c r="AW2560" i="3"/>
  <c r="AV2560" i="3"/>
  <c r="AU2560" i="3"/>
  <c r="AT2560" i="3"/>
  <c r="AS2560" i="3"/>
  <c r="AR2560" i="3"/>
  <c r="AK2560" i="3"/>
  <c r="AN2560" i="3" s="1"/>
  <c r="C2560" i="3"/>
  <c r="E2560" i="3" s="1"/>
  <c r="BD2559" i="3"/>
  <c r="BC2559" i="3"/>
  <c r="BB2559" i="3"/>
  <c r="BA2559" i="3"/>
  <c r="AZ2559" i="3"/>
  <c r="AY2559" i="3"/>
  <c r="AX2559" i="3"/>
  <c r="AW2559" i="3"/>
  <c r="AV2559" i="3"/>
  <c r="AU2559" i="3"/>
  <c r="AT2559" i="3"/>
  <c r="AS2559" i="3"/>
  <c r="AR2559" i="3"/>
  <c r="AK2559" i="3"/>
  <c r="AN2559" i="3" s="1"/>
  <c r="C2559" i="3"/>
  <c r="BD2558" i="3"/>
  <c r="BC2558" i="3"/>
  <c r="BB2558" i="3"/>
  <c r="BA2558" i="3"/>
  <c r="AZ2558" i="3"/>
  <c r="AY2558" i="3"/>
  <c r="AX2558" i="3"/>
  <c r="AW2558" i="3"/>
  <c r="AV2558" i="3"/>
  <c r="AU2558" i="3"/>
  <c r="AT2558" i="3"/>
  <c r="AS2558" i="3"/>
  <c r="AR2558" i="3"/>
  <c r="AK2558" i="3"/>
  <c r="C2558" i="3"/>
  <c r="I2558" i="3" s="1"/>
  <c r="BD2557" i="3"/>
  <c r="BC2557" i="3"/>
  <c r="BB2557" i="3"/>
  <c r="BA2557" i="3"/>
  <c r="AZ2557" i="3"/>
  <c r="AY2557" i="3"/>
  <c r="AX2557" i="3"/>
  <c r="AW2557" i="3"/>
  <c r="AV2557" i="3"/>
  <c r="AU2557" i="3"/>
  <c r="AT2557" i="3"/>
  <c r="AS2557" i="3"/>
  <c r="AR2557" i="3"/>
  <c r="AK2557" i="3"/>
  <c r="AN2557" i="3" s="1"/>
  <c r="C2557" i="3"/>
  <c r="BD2556" i="3"/>
  <c r="BC2556" i="3"/>
  <c r="BB2556" i="3"/>
  <c r="BA2556" i="3"/>
  <c r="AZ2556" i="3"/>
  <c r="AY2556" i="3"/>
  <c r="AX2556" i="3"/>
  <c r="AW2556" i="3"/>
  <c r="AV2556" i="3"/>
  <c r="AU2556" i="3"/>
  <c r="AT2556" i="3"/>
  <c r="AS2556" i="3"/>
  <c r="AR2556" i="3"/>
  <c r="AK2556" i="3"/>
  <c r="AN2556" i="3" s="1"/>
  <c r="C2556" i="3"/>
  <c r="I2556" i="3" s="1"/>
  <c r="BD2555" i="3"/>
  <c r="BC2555" i="3"/>
  <c r="BB2555" i="3"/>
  <c r="BA2555" i="3"/>
  <c r="AZ2555" i="3"/>
  <c r="AY2555" i="3"/>
  <c r="AX2555" i="3"/>
  <c r="AW2555" i="3"/>
  <c r="AV2555" i="3"/>
  <c r="AU2555" i="3"/>
  <c r="AT2555" i="3"/>
  <c r="AS2555" i="3"/>
  <c r="AR2555" i="3"/>
  <c r="AK2555" i="3"/>
  <c r="AN2555" i="3" s="1"/>
  <c r="C2555" i="3"/>
  <c r="E2555" i="3" s="1"/>
  <c r="BD2554" i="3"/>
  <c r="BC2554" i="3"/>
  <c r="BB2554" i="3"/>
  <c r="BA2554" i="3"/>
  <c r="AZ2554" i="3"/>
  <c r="AY2554" i="3"/>
  <c r="AX2554" i="3"/>
  <c r="AW2554" i="3"/>
  <c r="AV2554" i="3"/>
  <c r="AU2554" i="3"/>
  <c r="AT2554" i="3"/>
  <c r="AS2554" i="3"/>
  <c r="AR2554" i="3"/>
  <c r="AK2554" i="3"/>
  <c r="AN2554" i="3" s="1"/>
  <c r="C2554" i="3"/>
  <c r="BD2553" i="3"/>
  <c r="BC2553" i="3"/>
  <c r="BB2553" i="3"/>
  <c r="BA2553" i="3"/>
  <c r="AZ2553" i="3"/>
  <c r="AY2553" i="3"/>
  <c r="AX2553" i="3"/>
  <c r="AW2553" i="3"/>
  <c r="AV2553" i="3"/>
  <c r="AU2553" i="3"/>
  <c r="AT2553" i="3"/>
  <c r="AS2553" i="3"/>
  <c r="AR2553" i="3"/>
  <c r="AK2553" i="3"/>
  <c r="AN2553" i="3" s="1"/>
  <c r="C2553" i="3"/>
  <c r="J2553" i="3" s="1"/>
  <c r="BD2552" i="3"/>
  <c r="BC2552" i="3"/>
  <c r="BB2552" i="3"/>
  <c r="BA2552" i="3"/>
  <c r="AZ2552" i="3"/>
  <c r="AY2552" i="3"/>
  <c r="AX2552" i="3"/>
  <c r="AW2552" i="3"/>
  <c r="AV2552" i="3"/>
  <c r="AU2552" i="3"/>
  <c r="AT2552" i="3"/>
  <c r="AS2552" i="3"/>
  <c r="AR2552" i="3"/>
  <c r="AK2552" i="3"/>
  <c r="AN2552" i="3" s="1"/>
  <c r="C2552" i="3"/>
  <c r="BD2551" i="3"/>
  <c r="BC2551" i="3"/>
  <c r="BB2551" i="3"/>
  <c r="BA2551" i="3"/>
  <c r="AZ2551" i="3"/>
  <c r="AY2551" i="3"/>
  <c r="AX2551" i="3"/>
  <c r="AW2551" i="3"/>
  <c r="AV2551" i="3"/>
  <c r="AU2551" i="3"/>
  <c r="AT2551" i="3"/>
  <c r="AS2551" i="3"/>
  <c r="AR2551" i="3"/>
  <c r="AK2551" i="3"/>
  <c r="AN2551" i="3" s="1"/>
  <c r="C2551" i="3"/>
  <c r="BD2550" i="3"/>
  <c r="BC2550" i="3"/>
  <c r="BB2550" i="3"/>
  <c r="BA2550" i="3"/>
  <c r="AZ2550" i="3"/>
  <c r="AY2550" i="3"/>
  <c r="AX2550" i="3"/>
  <c r="AW2550" i="3"/>
  <c r="AV2550" i="3"/>
  <c r="AU2550" i="3"/>
  <c r="AT2550" i="3"/>
  <c r="AS2550" i="3"/>
  <c r="AR2550" i="3"/>
  <c r="AK2550" i="3"/>
  <c r="AN2550" i="3" s="1"/>
  <c r="C2550" i="3"/>
  <c r="H2550" i="3" s="1"/>
  <c r="BD2549" i="3"/>
  <c r="BC2549" i="3"/>
  <c r="BB2549" i="3"/>
  <c r="BA2549" i="3"/>
  <c r="AZ2549" i="3"/>
  <c r="AY2549" i="3"/>
  <c r="AX2549" i="3"/>
  <c r="AW2549" i="3"/>
  <c r="AV2549" i="3"/>
  <c r="AU2549" i="3"/>
  <c r="AT2549" i="3"/>
  <c r="AS2549" i="3"/>
  <c r="AR2549" i="3"/>
  <c r="AK2549" i="3"/>
  <c r="AN2549" i="3" s="1"/>
  <c r="C2549" i="3"/>
  <c r="BD2548" i="3"/>
  <c r="BC2548" i="3"/>
  <c r="BB2548" i="3"/>
  <c r="BA2548" i="3"/>
  <c r="AZ2548" i="3"/>
  <c r="AY2548" i="3"/>
  <c r="AX2548" i="3"/>
  <c r="AW2548" i="3"/>
  <c r="AV2548" i="3"/>
  <c r="AU2548" i="3"/>
  <c r="AT2548" i="3"/>
  <c r="AS2548" i="3"/>
  <c r="AR2548" i="3"/>
  <c r="AK2548" i="3"/>
  <c r="AN2548" i="3" s="1"/>
  <c r="C2548" i="3"/>
  <c r="J2548" i="3" s="1"/>
  <c r="BD2547" i="3"/>
  <c r="BC2547" i="3"/>
  <c r="BB2547" i="3"/>
  <c r="BA2547" i="3"/>
  <c r="AZ2547" i="3"/>
  <c r="AY2547" i="3"/>
  <c r="AX2547" i="3"/>
  <c r="AW2547" i="3"/>
  <c r="AV2547" i="3"/>
  <c r="AU2547" i="3"/>
  <c r="AT2547" i="3"/>
  <c r="AS2547" i="3"/>
  <c r="AR2547" i="3"/>
  <c r="AK2547" i="3"/>
  <c r="C2547" i="3"/>
  <c r="E2547" i="3" s="1"/>
  <c r="BD2546" i="3"/>
  <c r="BC2546" i="3"/>
  <c r="BB2546" i="3"/>
  <c r="BA2546" i="3"/>
  <c r="AZ2546" i="3"/>
  <c r="AY2546" i="3"/>
  <c r="AX2546" i="3"/>
  <c r="AW2546" i="3"/>
  <c r="AV2546" i="3"/>
  <c r="AU2546" i="3"/>
  <c r="AT2546" i="3"/>
  <c r="AS2546" i="3"/>
  <c r="AR2546" i="3"/>
  <c r="AK2546" i="3"/>
  <c r="C2546" i="3"/>
  <c r="BE2545" i="3"/>
  <c r="AK2545" i="3"/>
  <c r="AN2545" i="3" s="1"/>
  <c r="AJ2545" i="3"/>
  <c r="BE2544" i="3"/>
  <c r="AK2544" i="3"/>
  <c r="AN2544" i="3" s="1"/>
  <c r="AJ2544" i="3"/>
  <c r="BD2543" i="3"/>
  <c r="BC2543" i="3"/>
  <c r="BB2543" i="3"/>
  <c r="BA2543" i="3"/>
  <c r="AZ2543" i="3"/>
  <c r="AY2543" i="3"/>
  <c r="AX2543" i="3"/>
  <c r="AW2543" i="3"/>
  <c r="AV2543" i="3"/>
  <c r="AU2543" i="3"/>
  <c r="AT2543" i="3"/>
  <c r="AS2543" i="3"/>
  <c r="AR2543" i="3"/>
  <c r="AK2543" i="3"/>
  <c r="C2543" i="3"/>
  <c r="G2543" i="3" s="1"/>
  <c r="BD2542" i="3"/>
  <c r="BC2542" i="3"/>
  <c r="BB2542" i="3"/>
  <c r="BA2542" i="3"/>
  <c r="AZ2542" i="3"/>
  <c r="AY2542" i="3"/>
  <c r="AX2542" i="3"/>
  <c r="AW2542" i="3"/>
  <c r="AV2542" i="3"/>
  <c r="AU2542" i="3"/>
  <c r="AT2542" i="3"/>
  <c r="AS2542" i="3"/>
  <c r="AR2542" i="3"/>
  <c r="AK2542" i="3"/>
  <c r="C2542" i="3"/>
  <c r="BD2541" i="3"/>
  <c r="BC2541" i="3"/>
  <c r="BB2541" i="3"/>
  <c r="BA2541" i="3"/>
  <c r="AZ2541" i="3"/>
  <c r="AY2541" i="3"/>
  <c r="AX2541" i="3"/>
  <c r="AW2541" i="3"/>
  <c r="AV2541" i="3"/>
  <c r="AU2541" i="3"/>
  <c r="AT2541" i="3"/>
  <c r="AS2541" i="3"/>
  <c r="AR2541" i="3"/>
  <c r="AK2541" i="3"/>
  <c r="AN2541" i="3" s="1"/>
  <c r="C2541" i="3"/>
  <c r="BD2540" i="3"/>
  <c r="BC2540" i="3"/>
  <c r="BB2540" i="3"/>
  <c r="BA2540" i="3"/>
  <c r="AZ2540" i="3"/>
  <c r="AY2540" i="3"/>
  <c r="AX2540" i="3"/>
  <c r="AW2540" i="3"/>
  <c r="AV2540" i="3"/>
  <c r="AU2540" i="3"/>
  <c r="AT2540" i="3"/>
  <c r="AS2540" i="3"/>
  <c r="AR2540" i="3"/>
  <c r="AK2540" i="3"/>
  <c r="AN2540" i="3" s="1"/>
  <c r="C2540" i="3"/>
  <c r="G2540" i="3" s="1"/>
  <c r="BD2539" i="3"/>
  <c r="BC2539" i="3"/>
  <c r="BB2539" i="3"/>
  <c r="BA2539" i="3"/>
  <c r="AZ2539" i="3"/>
  <c r="AY2539" i="3"/>
  <c r="AX2539" i="3"/>
  <c r="AW2539" i="3"/>
  <c r="AV2539" i="3"/>
  <c r="AU2539" i="3"/>
  <c r="AT2539" i="3"/>
  <c r="AS2539" i="3"/>
  <c r="AR2539" i="3"/>
  <c r="AK2539" i="3"/>
  <c r="C2539" i="3"/>
  <c r="F2539" i="3" s="1"/>
  <c r="BD2538" i="3"/>
  <c r="BC2538" i="3"/>
  <c r="BB2538" i="3"/>
  <c r="BA2538" i="3"/>
  <c r="AZ2538" i="3"/>
  <c r="AY2538" i="3"/>
  <c r="AX2538" i="3"/>
  <c r="AW2538" i="3"/>
  <c r="AV2538" i="3"/>
  <c r="AU2538" i="3"/>
  <c r="AT2538" i="3"/>
  <c r="AS2538" i="3"/>
  <c r="AR2538" i="3"/>
  <c r="AK2538" i="3"/>
  <c r="C2538" i="3"/>
  <c r="H2538" i="3" s="1"/>
  <c r="BD2537" i="3"/>
  <c r="BC2537" i="3"/>
  <c r="BB2537" i="3"/>
  <c r="BA2537" i="3"/>
  <c r="AZ2537" i="3"/>
  <c r="AY2537" i="3"/>
  <c r="AX2537" i="3"/>
  <c r="AW2537" i="3"/>
  <c r="AV2537" i="3"/>
  <c r="AU2537" i="3"/>
  <c r="AT2537" i="3"/>
  <c r="AS2537" i="3"/>
  <c r="AR2537" i="3"/>
  <c r="AK2537" i="3"/>
  <c r="AN2537" i="3" s="1"/>
  <c r="C2537" i="3"/>
  <c r="BD2536" i="3"/>
  <c r="BC2536" i="3"/>
  <c r="BB2536" i="3"/>
  <c r="BA2536" i="3"/>
  <c r="AZ2536" i="3"/>
  <c r="AY2536" i="3"/>
  <c r="AX2536" i="3"/>
  <c r="AW2536" i="3"/>
  <c r="AV2536" i="3"/>
  <c r="AU2536" i="3"/>
  <c r="AT2536" i="3"/>
  <c r="AS2536" i="3"/>
  <c r="AR2536" i="3"/>
  <c r="AK2536" i="3"/>
  <c r="AN2536" i="3" s="1"/>
  <c r="C2536" i="3"/>
  <c r="BD2535" i="3"/>
  <c r="BC2535" i="3"/>
  <c r="BB2535" i="3"/>
  <c r="BA2535" i="3"/>
  <c r="AZ2535" i="3"/>
  <c r="AY2535" i="3"/>
  <c r="AX2535" i="3"/>
  <c r="AW2535" i="3"/>
  <c r="AV2535" i="3"/>
  <c r="AU2535" i="3"/>
  <c r="AT2535" i="3"/>
  <c r="AS2535" i="3"/>
  <c r="AR2535" i="3"/>
  <c r="AK2535" i="3"/>
  <c r="AN2535" i="3" s="1"/>
  <c r="C2535" i="3"/>
  <c r="K2535" i="3" s="1"/>
  <c r="BD2534" i="3"/>
  <c r="BC2534" i="3"/>
  <c r="BB2534" i="3"/>
  <c r="BA2534" i="3"/>
  <c r="AZ2534" i="3"/>
  <c r="AY2534" i="3"/>
  <c r="AX2534" i="3"/>
  <c r="AW2534" i="3"/>
  <c r="AV2534" i="3"/>
  <c r="AU2534" i="3"/>
  <c r="AT2534" i="3"/>
  <c r="AS2534" i="3"/>
  <c r="AR2534" i="3"/>
  <c r="AK2534" i="3"/>
  <c r="C2534" i="3"/>
  <c r="K2534" i="3" s="1"/>
  <c r="BD2533" i="3"/>
  <c r="BC2533" i="3"/>
  <c r="BB2533" i="3"/>
  <c r="BA2533" i="3"/>
  <c r="AZ2533" i="3"/>
  <c r="AY2533" i="3"/>
  <c r="AX2533" i="3"/>
  <c r="AW2533" i="3"/>
  <c r="AV2533" i="3"/>
  <c r="AU2533" i="3"/>
  <c r="AT2533" i="3"/>
  <c r="AS2533" i="3"/>
  <c r="AR2533" i="3"/>
  <c r="AK2533" i="3"/>
  <c r="AN2533" i="3" s="1"/>
  <c r="C2533" i="3"/>
  <c r="BD2532" i="3"/>
  <c r="BC2532" i="3"/>
  <c r="BB2532" i="3"/>
  <c r="BA2532" i="3"/>
  <c r="AZ2532" i="3"/>
  <c r="AY2532" i="3"/>
  <c r="AX2532" i="3"/>
  <c r="AW2532" i="3"/>
  <c r="AV2532" i="3"/>
  <c r="AU2532" i="3"/>
  <c r="AT2532" i="3"/>
  <c r="AS2532" i="3"/>
  <c r="AR2532" i="3"/>
  <c r="AK2532" i="3"/>
  <c r="AN2532" i="3" s="1"/>
  <c r="C2532" i="3"/>
  <c r="J2532" i="3" s="1"/>
  <c r="BD2531" i="3"/>
  <c r="BC2531" i="3"/>
  <c r="BB2531" i="3"/>
  <c r="BA2531" i="3"/>
  <c r="AZ2531" i="3"/>
  <c r="AY2531" i="3"/>
  <c r="AX2531" i="3"/>
  <c r="AW2531" i="3"/>
  <c r="AV2531" i="3"/>
  <c r="AU2531" i="3"/>
  <c r="AT2531" i="3"/>
  <c r="AS2531" i="3"/>
  <c r="AR2531" i="3"/>
  <c r="AK2531" i="3"/>
  <c r="C2531" i="3"/>
  <c r="F2531" i="3" s="1"/>
  <c r="BD2530" i="3"/>
  <c r="BC2530" i="3"/>
  <c r="BB2530" i="3"/>
  <c r="BA2530" i="3"/>
  <c r="AZ2530" i="3"/>
  <c r="AY2530" i="3"/>
  <c r="AX2530" i="3"/>
  <c r="AW2530" i="3"/>
  <c r="AV2530" i="3"/>
  <c r="AU2530" i="3"/>
  <c r="AT2530" i="3"/>
  <c r="AS2530" i="3"/>
  <c r="AR2530" i="3"/>
  <c r="AK2530" i="3"/>
  <c r="C2530" i="3"/>
  <c r="G2530" i="3" s="1"/>
  <c r="BD2529" i="3"/>
  <c r="BC2529" i="3"/>
  <c r="BB2529" i="3"/>
  <c r="BA2529" i="3"/>
  <c r="AZ2529" i="3"/>
  <c r="AY2529" i="3"/>
  <c r="AX2529" i="3"/>
  <c r="AW2529" i="3"/>
  <c r="AV2529" i="3"/>
  <c r="AU2529" i="3"/>
  <c r="AT2529" i="3"/>
  <c r="AS2529" i="3"/>
  <c r="AR2529" i="3"/>
  <c r="AK2529" i="3"/>
  <c r="AN2529" i="3" s="1"/>
  <c r="C2529" i="3"/>
  <c r="E2529" i="3" s="1"/>
  <c r="BD2528" i="3"/>
  <c r="BC2528" i="3"/>
  <c r="BB2528" i="3"/>
  <c r="BA2528" i="3"/>
  <c r="AZ2528" i="3"/>
  <c r="AY2528" i="3"/>
  <c r="AX2528" i="3"/>
  <c r="AW2528" i="3"/>
  <c r="AV2528" i="3"/>
  <c r="AU2528" i="3"/>
  <c r="AT2528" i="3"/>
  <c r="AS2528" i="3"/>
  <c r="AR2528" i="3"/>
  <c r="AK2528" i="3"/>
  <c r="AN2528" i="3" s="1"/>
  <c r="C2528" i="3"/>
  <c r="K2528" i="3" s="1"/>
  <c r="BD2527" i="3"/>
  <c r="BC2527" i="3"/>
  <c r="BB2527" i="3"/>
  <c r="BA2527" i="3"/>
  <c r="AZ2527" i="3"/>
  <c r="AY2527" i="3"/>
  <c r="AX2527" i="3"/>
  <c r="AW2527" i="3"/>
  <c r="AV2527" i="3"/>
  <c r="AU2527" i="3"/>
  <c r="AT2527" i="3"/>
  <c r="AS2527" i="3"/>
  <c r="AR2527" i="3"/>
  <c r="AK2527" i="3"/>
  <c r="AN2527" i="3" s="1"/>
  <c r="C2527" i="3"/>
  <c r="K2527" i="3" s="1"/>
  <c r="BD2526" i="3"/>
  <c r="BC2526" i="3"/>
  <c r="BB2526" i="3"/>
  <c r="BA2526" i="3"/>
  <c r="AZ2526" i="3"/>
  <c r="AY2526" i="3"/>
  <c r="AX2526" i="3"/>
  <c r="AW2526" i="3"/>
  <c r="AV2526" i="3"/>
  <c r="AU2526" i="3"/>
  <c r="AT2526" i="3"/>
  <c r="AS2526" i="3"/>
  <c r="AR2526" i="3"/>
  <c r="AK2526" i="3"/>
  <c r="C2526" i="3"/>
  <c r="BD2525" i="3"/>
  <c r="BC2525" i="3"/>
  <c r="BB2525" i="3"/>
  <c r="BA2525" i="3"/>
  <c r="AZ2525" i="3"/>
  <c r="AY2525" i="3"/>
  <c r="AX2525" i="3"/>
  <c r="AW2525" i="3"/>
  <c r="AV2525" i="3"/>
  <c r="AU2525" i="3"/>
  <c r="AT2525" i="3"/>
  <c r="AS2525" i="3"/>
  <c r="AR2525" i="3"/>
  <c r="AK2525" i="3"/>
  <c r="AN2525" i="3" s="1"/>
  <c r="C2525" i="3"/>
  <c r="BD2524" i="3"/>
  <c r="BC2524" i="3"/>
  <c r="BB2524" i="3"/>
  <c r="BA2524" i="3"/>
  <c r="AZ2524" i="3"/>
  <c r="AY2524" i="3"/>
  <c r="AX2524" i="3"/>
  <c r="AW2524" i="3"/>
  <c r="AV2524" i="3"/>
  <c r="AU2524" i="3"/>
  <c r="AT2524" i="3"/>
  <c r="AS2524" i="3"/>
  <c r="AR2524" i="3"/>
  <c r="AK2524" i="3"/>
  <c r="C2524" i="3"/>
  <c r="BD2523" i="3"/>
  <c r="BC2523" i="3"/>
  <c r="BB2523" i="3"/>
  <c r="BA2523" i="3"/>
  <c r="AZ2523" i="3"/>
  <c r="AY2523" i="3"/>
  <c r="AX2523" i="3"/>
  <c r="AW2523" i="3"/>
  <c r="AV2523" i="3"/>
  <c r="AU2523" i="3"/>
  <c r="AT2523" i="3"/>
  <c r="AS2523" i="3"/>
  <c r="AR2523" i="3"/>
  <c r="AK2523" i="3"/>
  <c r="AN2523" i="3" s="1"/>
  <c r="C2523" i="3"/>
  <c r="K2523" i="3" s="1"/>
  <c r="BD2522" i="3"/>
  <c r="BC2522" i="3"/>
  <c r="BB2522" i="3"/>
  <c r="BA2522" i="3"/>
  <c r="AZ2522" i="3"/>
  <c r="AY2522" i="3"/>
  <c r="AX2522" i="3"/>
  <c r="AW2522" i="3"/>
  <c r="AV2522" i="3"/>
  <c r="AU2522" i="3"/>
  <c r="AT2522" i="3"/>
  <c r="AS2522" i="3"/>
  <c r="AR2522" i="3"/>
  <c r="AK2522" i="3"/>
  <c r="C2522" i="3"/>
  <c r="I2522" i="3" s="1"/>
  <c r="BD2521" i="3"/>
  <c r="BC2521" i="3"/>
  <c r="BB2521" i="3"/>
  <c r="BA2521" i="3"/>
  <c r="AZ2521" i="3"/>
  <c r="AY2521" i="3"/>
  <c r="AX2521" i="3"/>
  <c r="AW2521" i="3"/>
  <c r="AV2521" i="3"/>
  <c r="AU2521" i="3"/>
  <c r="AT2521" i="3"/>
  <c r="AS2521" i="3"/>
  <c r="AR2521" i="3"/>
  <c r="AK2521" i="3"/>
  <c r="AN2521" i="3" s="1"/>
  <c r="C2521" i="3"/>
  <c r="BD2520" i="3"/>
  <c r="BC2520" i="3"/>
  <c r="BB2520" i="3"/>
  <c r="BA2520" i="3"/>
  <c r="AZ2520" i="3"/>
  <c r="AY2520" i="3"/>
  <c r="AX2520" i="3"/>
  <c r="AW2520" i="3"/>
  <c r="AV2520" i="3"/>
  <c r="AU2520" i="3"/>
  <c r="AT2520" i="3"/>
  <c r="AS2520" i="3"/>
  <c r="AR2520" i="3"/>
  <c r="AK2520" i="3"/>
  <c r="AN2520" i="3" s="1"/>
  <c r="C2520" i="3"/>
  <c r="BD2519" i="3"/>
  <c r="BC2519" i="3"/>
  <c r="BB2519" i="3"/>
  <c r="BA2519" i="3"/>
  <c r="AZ2519" i="3"/>
  <c r="AY2519" i="3"/>
  <c r="AX2519" i="3"/>
  <c r="AW2519" i="3"/>
  <c r="AV2519" i="3"/>
  <c r="AU2519" i="3"/>
  <c r="AT2519" i="3"/>
  <c r="AS2519" i="3"/>
  <c r="AR2519" i="3"/>
  <c r="AK2519" i="3"/>
  <c r="AN2519" i="3" s="1"/>
  <c r="C2519" i="3"/>
  <c r="BD2518" i="3"/>
  <c r="BC2518" i="3"/>
  <c r="BB2518" i="3"/>
  <c r="BA2518" i="3"/>
  <c r="AZ2518" i="3"/>
  <c r="AY2518" i="3"/>
  <c r="AX2518" i="3"/>
  <c r="AW2518" i="3"/>
  <c r="AV2518" i="3"/>
  <c r="AU2518" i="3"/>
  <c r="AT2518" i="3"/>
  <c r="AS2518" i="3"/>
  <c r="AR2518" i="3"/>
  <c r="AK2518" i="3"/>
  <c r="AN2518" i="3" s="1"/>
  <c r="C2518" i="3"/>
  <c r="BD2517" i="3"/>
  <c r="BC2517" i="3"/>
  <c r="BB2517" i="3"/>
  <c r="BA2517" i="3"/>
  <c r="AZ2517" i="3"/>
  <c r="AY2517" i="3"/>
  <c r="AX2517" i="3"/>
  <c r="AW2517" i="3"/>
  <c r="AV2517" i="3"/>
  <c r="AU2517" i="3"/>
  <c r="AT2517" i="3"/>
  <c r="AS2517" i="3"/>
  <c r="AR2517" i="3"/>
  <c r="AK2517" i="3"/>
  <c r="AN2517" i="3" s="1"/>
  <c r="C2517" i="3"/>
  <c r="K2517" i="3" s="1"/>
  <c r="BD2516" i="3"/>
  <c r="BC2516" i="3"/>
  <c r="BB2516" i="3"/>
  <c r="BA2516" i="3"/>
  <c r="AZ2516" i="3"/>
  <c r="AY2516" i="3"/>
  <c r="AX2516" i="3"/>
  <c r="AW2516" i="3"/>
  <c r="AV2516" i="3"/>
  <c r="AU2516" i="3"/>
  <c r="AT2516" i="3"/>
  <c r="AS2516" i="3"/>
  <c r="AR2516" i="3"/>
  <c r="AK2516" i="3"/>
  <c r="AN2516" i="3" s="1"/>
  <c r="C2516" i="3"/>
  <c r="I2516" i="3" s="1"/>
  <c r="BD2515" i="3"/>
  <c r="BC2515" i="3"/>
  <c r="BB2515" i="3"/>
  <c r="BA2515" i="3"/>
  <c r="AZ2515" i="3"/>
  <c r="AY2515" i="3"/>
  <c r="AX2515" i="3"/>
  <c r="AW2515" i="3"/>
  <c r="AV2515" i="3"/>
  <c r="AU2515" i="3"/>
  <c r="AT2515" i="3"/>
  <c r="AS2515" i="3"/>
  <c r="AR2515" i="3"/>
  <c r="AK2515" i="3"/>
  <c r="AN2515" i="3" s="1"/>
  <c r="C2515" i="3"/>
  <c r="G2515" i="3" s="1"/>
  <c r="BD2514" i="3"/>
  <c r="BC2514" i="3"/>
  <c r="BB2514" i="3"/>
  <c r="BA2514" i="3"/>
  <c r="AZ2514" i="3"/>
  <c r="AY2514" i="3"/>
  <c r="AX2514" i="3"/>
  <c r="AW2514" i="3"/>
  <c r="AV2514" i="3"/>
  <c r="AU2514" i="3"/>
  <c r="AT2514" i="3"/>
  <c r="AS2514" i="3"/>
  <c r="AR2514" i="3"/>
  <c r="AK2514" i="3"/>
  <c r="C2514" i="3"/>
  <c r="G2514" i="3" s="1"/>
  <c r="BD2513" i="3"/>
  <c r="BC2513" i="3"/>
  <c r="BB2513" i="3"/>
  <c r="BA2513" i="3"/>
  <c r="AZ2513" i="3"/>
  <c r="AY2513" i="3"/>
  <c r="AX2513" i="3"/>
  <c r="AW2513" i="3"/>
  <c r="AV2513" i="3"/>
  <c r="AU2513" i="3"/>
  <c r="AT2513" i="3"/>
  <c r="AS2513" i="3"/>
  <c r="AR2513" i="3"/>
  <c r="AK2513" i="3"/>
  <c r="C2513" i="3"/>
  <c r="G2513" i="3" s="1"/>
  <c r="BD2512" i="3"/>
  <c r="BC2512" i="3"/>
  <c r="BB2512" i="3"/>
  <c r="BA2512" i="3"/>
  <c r="AZ2512" i="3"/>
  <c r="AY2512" i="3"/>
  <c r="AX2512" i="3"/>
  <c r="AW2512" i="3"/>
  <c r="AV2512" i="3"/>
  <c r="AU2512" i="3"/>
  <c r="AT2512" i="3"/>
  <c r="AS2512" i="3"/>
  <c r="AR2512" i="3"/>
  <c r="AK2512" i="3"/>
  <c r="AN2512" i="3" s="1"/>
  <c r="C2512" i="3"/>
  <c r="K2512" i="3" s="1"/>
  <c r="BD2511" i="3"/>
  <c r="BC2511" i="3"/>
  <c r="BB2511" i="3"/>
  <c r="BA2511" i="3"/>
  <c r="AZ2511" i="3"/>
  <c r="AY2511" i="3"/>
  <c r="AX2511" i="3"/>
  <c r="AW2511" i="3"/>
  <c r="AV2511" i="3"/>
  <c r="AU2511" i="3"/>
  <c r="AT2511" i="3"/>
  <c r="AS2511" i="3"/>
  <c r="AR2511" i="3"/>
  <c r="AK2511" i="3"/>
  <c r="AN2511" i="3" s="1"/>
  <c r="C2511" i="3"/>
  <c r="AK2510" i="3"/>
  <c r="AN2510" i="3" s="1"/>
  <c r="AJ2510" i="3"/>
  <c r="BD2509" i="3"/>
  <c r="BC2509" i="3"/>
  <c r="BB2509" i="3"/>
  <c r="BA2509" i="3"/>
  <c r="AZ2509" i="3"/>
  <c r="AY2509" i="3"/>
  <c r="AX2509" i="3"/>
  <c r="AW2509" i="3"/>
  <c r="AV2509" i="3"/>
  <c r="AU2509" i="3"/>
  <c r="AT2509" i="3"/>
  <c r="AS2509" i="3"/>
  <c r="AR2509" i="3"/>
  <c r="AK2509" i="3"/>
  <c r="C2509" i="3"/>
  <c r="I2509" i="3" s="1"/>
  <c r="BD2508" i="3"/>
  <c r="BC2508" i="3"/>
  <c r="BB2508" i="3"/>
  <c r="BA2508" i="3"/>
  <c r="AZ2508" i="3"/>
  <c r="AY2508" i="3"/>
  <c r="AX2508" i="3"/>
  <c r="AW2508" i="3"/>
  <c r="AV2508" i="3"/>
  <c r="AU2508" i="3"/>
  <c r="AT2508" i="3"/>
  <c r="AS2508" i="3"/>
  <c r="AR2508" i="3"/>
  <c r="AK2508" i="3"/>
  <c r="C2508" i="3"/>
  <c r="F2508" i="3" s="1"/>
  <c r="BD2507" i="3"/>
  <c r="BC2507" i="3"/>
  <c r="BB2507" i="3"/>
  <c r="BA2507" i="3"/>
  <c r="AZ2507" i="3"/>
  <c r="AY2507" i="3"/>
  <c r="AX2507" i="3"/>
  <c r="AW2507" i="3"/>
  <c r="AV2507" i="3"/>
  <c r="AU2507" i="3"/>
  <c r="AT2507" i="3"/>
  <c r="AS2507" i="3"/>
  <c r="AR2507" i="3"/>
  <c r="AK2507" i="3"/>
  <c r="AN2507" i="3" s="1"/>
  <c r="C2507" i="3"/>
  <c r="BD2506" i="3"/>
  <c r="BC2506" i="3"/>
  <c r="BB2506" i="3"/>
  <c r="BA2506" i="3"/>
  <c r="AZ2506" i="3"/>
  <c r="AY2506" i="3"/>
  <c r="AX2506" i="3"/>
  <c r="AW2506" i="3"/>
  <c r="AV2506" i="3"/>
  <c r="AU2506" i="3"/>
  <c r="AT2506" i="3"/>
  <c r="AS2506" i="3"/>
  <c r="AR2506" i="3"/>
  <c r="AK2506" i="3"/>
  <c r="C2506" i="3"/>
  <c r="BD2505" i="3"/>
  <c r="BC2505" i="3"/>
  <c r="BB2505" i="3"/>
  <c r="BA2505" i="3"/>
  <c r="AZ2505" i="3"/>
  <c r="AY2505" i="3"/>
  <c r="AX2505" i="3"/>
  <c r="AW2505" i="3"/>
  <c r="AV2505" i="3"/>
  <c r="AU2505" i="3"/>
  <c r="AT2505" i="3"/>
  <c r="AS2505" i="3"/>
  <c r="AR2505" i="3"/>
  <c r="AK2505" i="3"/>
  <c r="AN2505" i="3" s="1"/>
  <c r="C2505" i="3"/>
  <c r="D2505" i="3" s="1"/>
  <c r="BD2504" i="3"/>
  <c r="BC2504" i="3"/>
  <c r="BB2504" i="3"/>
  <c r="BA2504" i="3"/>
  <c r="AZ2504" i="3"/>
  <c r="AY2504" i="3"/>
  <c r="AX2504" i="3"/>
  <c r="AW2504" i="3"/>
  <c r="AV2504" i="3"/>
  <c r="AU2504" i="3"/>
  <c r="AT2504" i="3"/>
  <c r="AS2504" i="3"/>
  <c r="AR2504" i="3"/>
  <c r="AK2504" i="3"/>
  <c r="AN2504" i="3" s="1"/>
  <c r="C2504" i="3"/>
  <c r="BD2503" i="3"/>
  <c r="BC2503" i="3"/>
  <c r="BB2503" i="3"/>
  <c r="BA2503" i="3"/>
  <c r="AZ2503" i="3"/>
  <c r="AY2503" i="3"/>
  <c r="AX2503" i="3"/>
  <c r="AW2503" i="3"/>
  <c r="AV2503" i="3"/>
  <c r="AU2503" i="3"/>
  <c r="AT2503" i="3"/>
  <c r="AS2503" i="3"/>
  <c r="AR2503" i="3"/>
  <c r="AK2503" i="3"/>
  <c r="AN2503" i="3" s="1"/>
  <c r="C2503" i="3"/>
  <c r="F2503" i="3" s="1"/>
  <c r="BD2502" i="3"/>
  <c r="BC2502" i="3"/>
  <c r="BB2502" i="3"/>
  <c r="BA2502" i="3"/>
  <c r="AZ2502" i="3"/>
  <c r="AY2502" i="3"/>
  <c r="AX2502" i="3"/>
  <c r="AW2502" i="3"/>
  <c r="AV2502" i="3"/>
  <c r="AU2502" i="3"/>
  <c r="AT2502" i="3"/>
  <c r="AS2502" i="3"/>
  <c r="AR2502" i="3"/>
  <c r="AK2502" i="3"/>
  <c r="C2502" i="3"/>
  <c r="E2502" i="3" s="1"/>
  <c r="BD2501" i="3"/>
  <c r="BC2501" i="3"/>
  <c r="BB2501" i="3"/>
  <c r="BA2501" i="3"/>
  <c r="AZ2501" i="3"/>
  <c r="AY2501" i="3"/>
  <c r="AX2501" i="3"/>
  <c r="AW2501" i="3"/>
  <c r="AV2501" i="3"/>
  <c r="AU2501" i="3"/>
  <c r="AT2501" i="3"/>
  <c r="AS2501" i="3"/>
  <c r="AR2501" i="3"/>
  <c r="AK2501" i="3"/>
  <c r="AN2501" i="3" s="1"/>
  <c r="C2501" i="3"/>
  <c r="BD2500" i="3"/>
  <c r="BC2500" i="3"/>
  <c r="BB2500" i="3"/>
  <c r="BA2500" i="3"/>
  <c r="AZ2500" i="3"/>
  <c r="AY2500" i="3"/>
  <c r="AX2500" i="3"/>
  <c r="AW2500" i="3"/>
  <c r="AV2500" i="3"/>
  <c r="AU2500" i="3"/>
  <c r="AT2500" i="3"/>
  <c r="AS2500" i="3"/>
  <c r="AR2500" i="3"/>
  <c r="AK2500" i="3"/>
  <c r="AN2500" i="3" s="1"/>
  <c r="C2500" i="3"/>
  <c r="J2500" i="3" s="1"/>
  <c r="BD2499" i="3"/>
  <c r="BC2499" i="3"/>
  <c r="BB2499" i="3"/>
  <c r="BA2499" i="3"/>
  <c r="AZ2499" i="3"/>
  <c r="AY2499" i="3"/>
  <c r="AX2499" i="3"/>
  <c r="AW2499" i="3"/>
  <c r="AV2499" i="3"/>
  <c r="AU2499" i="3"/>
  <c r="AT2499" i="3"/>
  <c r="AS2499" i="3"/>
  <c r="AR2499" i="3"/>
  <c r="AK2499" i="3"/>
  <c r="C2499" i="3"/>
  <c r="BD2498" i="3"/>
  <c r="BC2498" i="3"/>
  <c r="BB2498" i="3"/>
  <c r="BA2498" i="3"/>
  <c r="AZ2498" i="3"/>
  <c r="AY2498" i="3"/>
  <c r="AX2498" i="3"/>
  <c r="AW2498" i="3"/>
  <c r="AV2498" i="3"/>
  <c r="AU2498" i="3"/>
  <c r="AT2498" i="3"/>
  <c r="AS2498" i="3"/>
  <c r="AR2498" i="3"/>
  <c r="AK2498" i="3"/>
  <c r="C2498" i="3"/>
  <c r="E2498" i="3" s="1"/>
  <c r="BD2497" i="3"/>
  <c r="BC2497" i="3"/>
  <c r="BB2497" i="3"/>
  <c r="BA2497" i="3"/>
  <c r="AZ2497" i="3"/>
  <c r="AY2497" i="3"/>
  <c r="AX2497" i="3"/>
  <c r="AW2497" i="3"/>
  <c r="AV2497" i="3"/>
  <c r="AU2497" i="3"/>
  <c r="AT2497" i="3"/>
  <c r="AS2497" i="3"/>
  <c r="AR2497" i="3"/>
  <c r="AK2497" i="3"/>
  <c r="C2497" i="3"/>
  <c r="BD2496" i="3"/>
  <c r="BC2496" i="3"/>
  <c r="BB2496" i="3"/>
  <c r="BA2496" i="3"/>
  <c r="AZ2496" i="3"/>
  <c r="AY2496" i="3"/>
  <c r="AX2496" i="3"/>
  <c r="AW2496" i="3"/>
  <c r="AV2496" i="3"/>
  <c r="AU2496" i="3"/>
  <c r="AT2496" i="3"/>
  <c r="AS2496" i="3"/>
  <c r="AR2496" i="3"/>
  <c r="AK2496" i="3"/>
  <c r="C2496" i="3"/>
  <c r="BD2495" i="3"/>
  <c r="BC2495" i="3"/>
  <c r="BB2495" i="3"/>
  <c r="BA2495" i="3"/>
  <c r="AZ2495" i="3"/>
  <c r="AY2495" i="3"/>
  <c r="AX2495" i="3"/>
  <c r="AW2495" i="3"/>
  <c r="AV2495" i="3"/>
  <c r="AU2495" i="3"/>
  <c r="AT2495" i="3"/>
  <c r="AS2495" i="3"/>
  <c r="AR2495" i="3"/>
  <c r="AK2495" i="3"/>
  <c r="C2495" i="3"/>
  <c r="BD2494" i="3"/>
  <c r="BC2494" i="3"/>
  <c r="BB2494" i="3"/>
  <c r="BA2494" i="3"/>
  <c r="AZ2494" i="3"/>
  <c r="AY2494" i="3"/>
  <c r="AX2494" i="3"/>
  <c r="AW2494" i="3"/>
  <c r="AV2494" i="3"/>
  <c r="AU2494" i="3"/>
  <c r="AT2494" i="3"/>
  <c r="AS2494" i="3"/>
  <c r="AR2494" i="3"/>
  <c r="AK2494" i="3"/>
  <c r="C2494" i="3"/>
  <c r="BD2493" i="3"/>
  <c r="BC2493" i="3"/>
  <c r="BB2493" i="3"/>
  <c r="BA2493" i="3"/>
  <c r="AZ2493" i="3"/>
  <c r="AY2493" i="3"/>
  <c r="AX2493" i="3"/>
  <c r="AW2493" i="3"/>
  <c r="AV2493" i="3"/>
  <c r="AU2493" i="3"/>
  <c r="AT2493" i="3"/>
  <c r="AS2493" i="3"/>
  <c r="AR2493" i="3"/>
  <c r="AK2493" i="3"/>
  <c r="C2493" i="3"/>
  <c r="J2493" i="3" s="1"/>
  <c r="BD2492" i="3"/>
  <c r="BC2492" i="3"/>
  <c r="BB2492" i="3"/>
  <c r="BA2492" i="3"/>
  <c r="AZ2492" i="3"/>
  <c r="AY2492" i="3"/>
  <c r="AX2492" i="3"/>
  <c r="AW2492" i="3"/>
  <c r="AV2492" i="3"/>
  <c r="AU2492" i="3"/>
  <c r="AT2492" i="3"/>
  <c r="AS2492" i="3"/>
  <c r="AR2492" i="3"/>
  <c r="AK2492" i="3"/>
  <c r="C2492" i="3"/>
  <c r="E2492" i="3" s="1"/>
  <c r="BD2491" i="3"/>
  <c r="BC2491" i="3"/>
  <c r="BB2491" i="3"/>
  <c r="BA2491" i="3"/>
  <c r="AZ2491" i="3"/>
  <c r="AY2491" i="3"/>
  <c r="AX2491" i="3"/>
  <c r="AW2491" i="3"/>
  <c r="AV2491" i="3"/>
  <c r="AU2491" i="3"/>
  <c r="AT2491" i="3"/>
  <c r="AS2491" i="3"/>
  <c r="AR2491" i="3"/>
  <c r="AK2491" i="3"/>
  <c r="C2491" i="3"/>
  <c r="F2491" i="3" s="1"/>
  <c r="BD2490" i="3"/>
  <c r="BC2490" i="3"/>
  <c r="BB2490" i="3"/>
  <c r="BA2490" i="3"/>
  <c r="AZ2490" i="3"/>
  <c r="AY2490" i="3"/>
  <c r="AX2490" i="3"/>
  <c r="AW2490" i="3"/>
  <c r="AV2490" i="3"/>
  <c r="AU2490" i="3"/>
  <c r="AT2490" i="3"/>
  <c r="AS2490" i="3"/>
  <c r="AR2490" i="3"/>
  <c r="AK2490" i="3"/>
  <c r="C2490" i="3"/>
  <c r="BD2489" i="3"/>
  <c r="BC2489" i="3"/>
  <c r="BB2489" i="3"/>
  <c r="BA2489" i="3"/>
  <c r="AZ2489" i="3"/>
  <c r="AY2489" i="3"/>
  <c r="AX2489" i="3"/>
  <c r="AW2489" i="3"/>
  <c r="AV2489" i="3"/>
  <c r="AU2489" i="3"/>
  <c r="AT2489" i="3"/>
  <c r="AS2489" i="3"/>
  <c r="AR2489" i="3"/>
  <c r="AK2489" i="3"/>
  <c r="C2489" i="3"/>
  <c r="BD2488" i="3"/>
  <c r="BC2488" i="3"/>
  <c r="BB2488" i="3"/>
  <c r="BA2488" i="3"/>
  <c r="AZ2488" i="3"/>
  <c r="AY2488" i="3"/>
  <c r="AX2488" i="3"/>
  <c r="AW2488" i="3"/>
  <c r="AV2488" i="3"/>
  <c r="AU2488" i="3"/>
  <c r="AT2488" i="3"/>
  <c r="AS2488" i="3"/>
  <c r="AR2488" i="3"/>
  <c r="AK2488" i="3"/>
  <c r="AN2488" i="3" s="1"/>
  <c r="C2488" i="3"/>
  <c r="BD2487" i="3"/>
  <c r="BC2487" i="3"/>
  <c r="BB2487" i="3"/>
  <c r="BA2487" i="3"/>
  <c r="AZ2487" i="3"/>
  <c r="AY2487" i="3"/>
  <c r="AX2487" i="3"/>
  <c r="AW2487" i="3"/>
  <c r="AV2487" i="3"/>
  <c r="AU2487" i="3"/>
  <c r="AT2487" i="3"/>
  <c r="AS2487" i="3"/>
  <c r="AR2487" i="3"/>
  <c r="AK2487" i="3"/>
  <c r="C2487" i="3"/>
  <c r="BD2486" i="3"/>
  <c r="BC2486" i="3"/>
  <c r="BB2486" i="3"/>
  <c r="BA2486" i="3"/>
  <c r="AZ2486" i="3"/>
  <c r="AY2486" i="3"/>
  <c r="AX2486" i="3"/>
  <c r="AW2486" i="3"/>
  <c r="AV2486" i="3"/>
  <c r="AU2486" i="3"/>
  <c r="AT2486" i="3"/>
  <c r="AS2486" i="3"/>
  <c r="AR2486" i="3"/>
  <c r="AK2486" i="3"/>
  <c r="C2486" i="3"/>
  <c r="BD2485" i="3"/>
  <c r="BC2485" i="3"/>
  <c r="BB2485" i="3"/>
  <c r="BA2485" i="3"/>
  <c r="AZ2485" i="3"/>
  <c r="AY2485" i="3"/>
  <c r="AX2485" i="3"/>
  <c r="AW2485" i="3"/>
  <c r="AV2485" i="3"/>
  <c r="AU2485" i="3"/>
  <c r="AT2485" i="3"/>
  <c r="AS2485" i="3"/>
  <c r="AR2485" i="3"/>
  <c r="AK2485" i="3"/>
  <c r="C2485" i="3"/>
  <c r="H2485" i="3" s="1"/>
  <c r="BD2484" i="3"/>
  <c r="BC2484" i="3"/>
  <c r="BB2484" i="3"/>
  <c r="BA2484" i="3"/>
  <c r="AZ2484" i="3"/>
  <c r="AY2484" i="3"/>
  <c r="AX2484" i="3"/>
  <c r="AW2484" i="3"/>
  <c r="AV2484" i="3"/>
  <c r="AU2484" i="3"/>
  <c r="AT2484" i="3"/>
  <c r="AS2484" i="3"/>
  <c r="AR2484" i="3"/>
  <c r="AK2484" i="3"/>
  <c r="C2484" i="3"/>
  <c r="BD2483" i="3"/>
  <c r="BC2483" i="3"/>
  <c r="BB2483" i="3"/>
  <c r="BA2483" i="3"/>
  <c r="AZ2483" i="3"/>
  <c r="AY2483" i="3"/>
  <c r="AX2483" i="3"/>
  <c r="AW2483" i="3"/>
  <c r="AV2483" i="3"/>
  <c r="AU2483" i="3"/>
  <c r="AT2483" i="3"/>
  <c r="AS2483" i="3"/>
  <c r="AR2483" i="3"/>
  <c r="AK2483" i="3"/>
  <c r="C2483" i="3"/>
  <c r="BD2482" i="3"/>
  <c r="BC2482" i="3"/>
  <c r="BB2482" i="3"/>
  <c r="BA2482" i="3"/>
  <c r="AZ2482" i="3"/>
  <c r="AY2482" i="3"/>
  <c r="AX2482" i="3"/>
  <c r="AW2482" i="3"/>
  <c r="AV2482" i="3"/>
  <c r="AU2482" i="3"/>
  <c r="AT2482" i="3"/>
  <c r="AS2482" i="3"/>
  <c r="AR2482" i="3"/>
  <c r="AK2482" i="3"/>
  <c r="AN2482" i="3" s="1"/>
  <c r="C2482" i="3"/>
  <c r="I2482" i="3" s="1"/>
  <c r="BD2481" i="3"/>
  <c r="BC2481" i="3"/>
  <c r="BB2481" i="3"/>
  <c r="BA2481" i="3"/>
  <c r="AZ2481" i="3"/>
  <c r="AY2481" i="3"/>
  <c r="AX2481" i="3"/>
  <c r="AW2481" i="3"/>
  <c r="AV2481" i="3"/>
  <c r="AU2481" i="3"/>
  <c r="AT2481" i="3"/>
  <c r="AS2481" i="3"/>
  <c r="AR2481" i="3"/>
  <c r="AK2481" i="3"/>
  <c r="C2481" i="3"/>
  <c r="F2481" i="3" s="1"/>
  <c r="BD2480" i="3"/>
  <c r="BC2480" i="3"/>
  <c r="BB2480" i="3"/>
  <c r="BA2480" i="3"/>
  <c r="AZ2480" i="3"/>
  <c r="AY2480" i="3"/>
  <c r="AX2480" i="3"/>
  <c r="AW2480" i="3"/>
  <c r="AV2480" i="3"/>
  <c r="AU2480" i="3"/>
  <c r="AT2480" i="3"/>
  <c r="AS2480" i="3"/>
  <c r="AR2480" i="3"/>
  <c r="AK2480" i="3"/>
  <c r="C2480" i="3"/>
  <c r="G2480" i="3" s="1"/>
  <c r="BD2479" i="3"/>
  <c r="BC2479" i="3"/>
  <c r="BB2479" i="3"/>
  <c r="BA2479" i="3"/>
  <c r="AZ2479" i="3"/>
  <c r="AY2479" i="3"/>
  <c r="AX2479" i="3"/>
  <c r="AW2479" i="3"/>
  <c r="AV2479" i="3"/>
  <c r="AU2479" i="3"/>
  <c r="AT2479" i="3"/>
  <c r="AS2479" i="3"/>
  <c r="AR2479" i="3"/>
  <c r="AK2479" i="3"/>
  <c r="C2479" i="3"/>
  <c r="BD2478" i="3"/>
  <c r="BC2478" i="3"/>
  <c r="BB2478" i="3"/>
  <c r="BA2478" i="3"/>
  <c r="AZ2478" i="3"/>
  <c r="AY2478" i="3"/>
  <c r="AX2478" i="3"/>
  <c r="AW2478" i="3"/>
  <c r="AV2478" i="3"/>
  <c r="AU2478" i="3"/>
  <c r="AT2478" i="3"/>
  <c r="AS2478" i="3"/>
  <c r="AR2478" i="3"/>
  <c r="AK2478" i="3"/>
  <c r="AN2478" i="3" s="1"/>
  <c r="C2478" i="3"/>
  <c r="BD2477" i="3"/>
  <c r="BC2477" i="3"/>
  <c r="BB2477" i="3"/>
  <c r="BA2477" i="3"/>
  <c r="AZ2477" i="3"/>
  <c r="AY2477" i="3"/>
  <c r="AX2477" i="3"/>
  <c r="AW2477" i="3"/>
  <c r="AV2477" i="3"/>
  <c r="AU2477" i="3"/>
  <c r="AT2477" i="3"/>
  <c r="AS2477" i="3"/>
  <c r="AR2477" i="3"/>
  <c r="AK2477" i="3"/>
  <c r="C2477" i="3"/>
  <c r="BD2476" i="3"/>
  <c r="BC2476" i="3"/>
  <c r="BB2476" i="3"/>
  <c r="BA2476" i="3"/>
  <c r="AZ2476" i="3"/>
  <c r="AY2476" i="3"/>
  <c r="AX2476" i="3"/>
  <c r="AW2476" i="3"/>
  <c r="AV2476" i="3"/>
  <c r="AU2476" i="3"/>
  <c r="AT2476" i="3"/>
  <c r="AS2476" i="3"/>
  <c r="AR2476" i="3"/>
  <c r="AK2476" i="3"/>
  <c r="C2476" i="3"/>
  <c r="BD2475" i="3"/>
  <c r="BC2475" i="3"/>
  <c r="BB2475" i="3"/>
  <c r="BA2475" i="3"/>
  <c r="AZ2475" i="3"/>
  <c r="AY2475" i="3"/>
  <c r="AX2475" i="3"/>
  <c r="AW2475" i="3"/>
  <c r="AV2475" i="3"/>
  <c r="AU2475" i="3"/>
  <c r="AT2475" i="3"/>
  <c r="AS2475" i="3"/>
  <c r="AR2475" i="3"/>
  <c r="AK2475" i="3"/>
  <c r="C2475" i="3"/>
  <c r="G2475" i="3" s="1"/>
  <c r="BD2474" i="3"/>
  <c r="BC2474" i="3"/>
  <c r="BB2474" i="3"/>
  <c r="BA2474" i="3"/>
  <c r="AZ2474" i="3"/>
  <c r="AY2474" i="3"/>
  <c r="AX2474" i="3"/>
  <c r="AW2474" i="3"/>
  <c r="AV2474" i="3"/>
  <c r="AU2474" i="3"/>
  <c r="AT2474" i="3"/>
  <c r="AS2474" i="3"/>
  <c r="AR2474" i="3"/>
  <c r="AK2474" i="3"/>
  <c r="C2474" i="3"/>
  <c r="J2474" i="3" s="1"/>
  <c r="BD2473" i="3"/>
  <c r="BC2473" i="3"/>
  <c r="BB2473" i="3"/>
  <c r="BA2473" i="3"/>
  <c r="AZ2473" i="3"/>
  <c r="AY2473" i="3"/>
  <c r="AX2473" i="3"/>
  <c r="AW2473" i="3"/>
  <c r="AV2473" i="3"/>
  <c r="AU2473" i="3"/>
  <c r="AT2473" i="3"/>
  <c r="AS2473" i="3"/>
  <c r="AR2473" i="3"/>
  <c r="AK2473" i="3"/>
  <c r="AN2473" i="3" s="1"/>
  <c r="C2473" i="3"/>
  <c r="F2473" i="3" s="1"/>
  <c r="BD2472" i="3"/>
  <c r="BC2472" i="3"/>
  <c r="BB2472" i="3"/>
  <c r="BA2472" i="3"/>
  <c r="AZ2472" i="3"/>
  <c r="AY2472" i="3"/>
  <c r="AX2472" i="3"/>
  <c r="AW2472" i="3"/>
  <c r="AV2472" i="3"/>
  <c r="AU2472" i="3"/>
  <c r="AT2472" i="3"/>
  <c r="AS2472" i="3"/>
  <c r="AR2472" i="3"/>
  <c r="AK2472" i="3"/>
  <c r="C2472" i="3"/>
  <c r="BD2471" i="3"/>
  <c r="BC2471" i="3"/>
  <c r="BB2471" i="3"/>
  <c r="BA2471" i="3"/>
  <c r="AZ2471" i="3"/>
  <c r="AY2471" i="3"/>
  <c r="AX2471" i="3"/>
  <c r="AW2471" i="3"/>
  <c r="AV2471" i="3"/>
  <c r="AU2471" i="3"/>
  <c r="AT2471" i="3"/>
  <c r="AS2471" i="3"/>
  <c r="AR2471" i="3"/>
  <c r="AK2471" i="3"/>
  <c r="AN2471" i="3" s="1"/>
  <c r="C2471" i="3"/>
  <c r="K2471" i="3" s="1"/>
  <c r="BD2470" i="3"/>
  <c r="BC2470" i="3"/>
  <c r="BB2470" i="3"/>
  <c r="BA2470" i="3"/>
  <c r="AZ2470" i="3"/>
  <c r="AY2470" i="3"/>
  <c r="AX2470" i="3"/>
  <c r="AW2470" i="3"/>
  <c r="AV2470" i="3"/>
  <c r="AU2470" i="3"/>
  <c r="AT2470" i="3"/>
  <c r="AS2470" i="3"/>
  <c r="AR2470" i="3"/>
  <c r="AK2470" i="3"/>
  <c r="AN2470" i="3" s="1"/>
  <c r="C2470" i="3"/>
  <c r="H2470" i="3" s="1"/>
  <c r="BD2469" i="3"/>
  <c r="BC2469" i="3"/>
  <c r="BB2469" i="3"/>
  <c r="BA2469" i="3"/>
  <c r="AZ2469" i="3"/>
  <c r="AY2469" i="3"/>
  <c r="AX2469" i="3"/>
  <c r="AW2469" i="3"/>
  <c r="AV2469" i="3"/>
  <c r="AU2469" i="3"/>
  <c r="AT2469" i="3"/>
  <c r="AS2469" i="3"/>
  <c r="AR2469" i="3"/>
  <c r="AK2469" i="3"/>
  <c r="C2469" i="3"/>
  <c r="BD2468" i="3"/>
  <c r="BC2468" i="3"/>
  <c r="BB2468" i="3"/>
  <c r="BA2468" i="3"/>
  <c r="AZ2468" i="3"/>
  <c r="AY2468" i="3"/>
  <c r="AX2468" i="3"/>
  <c r="AW2468" i="3"/>
  <c r="AV2468" i="3"/>
  <c r="AU2468" i="3"/>
  <c r="AT2468" i="3"/>
  <c r="AS2468" i="3"/>
  <c r="AR2468" i="3"/>
  <c r="AK2468" i="3"/>
  <c r="AN2468" i="3" s="1"/>
  <c r="C2468" i="3"/>
  <c r="BD2467" i="3"/>
  <c r="BC2467" i="3"/>
  <c r="BB2467" i="3"/>
  <c r="BA2467" i="3"/>
  <c r="AZ2467" i="3"/>
  <c r="AY2467" i="3"/>
  <c r="AX2467" i="3"/>
  <c r="AW2467" i="3"/>
  <c r="AV2467" i="3"/>
  <c r="AU2467" i="3"/>
  <c r="AT2467" i="3"/>
  <c r="AS2467" i="3"/>
  <c r="AR2467" i="3"/>
  <c r="AK2467" i="3"/>
  <c r="AN2467" i="3" s="1"/>
  <c r="C2467" i="3"/>
  <c r="BD2466" i="3"/>
  <c r="BC2466" i="3"/>
  <c r="BB2466" i="3"/>
  <c r="BA2466" i="3"/>
  <c r="AZ2466" i="3"/>
  <c r="AY2466" i="3"/>
  <c r="AX2466" i="3"/>
  <c r="AW2466" i="3"/>
  <c r="AV2466" i="3"/>
  <c r="AU2466" i="3"/>
  <c r="AT2466" i="3"/>
  <c r="AS2466" i="3"/>
  <c r="AR2466" i="3"/>
  <c r="AK2466" i="3"/>
  <c r="AN2466" i="3" s="1"/>
  <c r="C2466" i="3"/>
  <c r="K2466" i="3" s="1"/>
  <c r="BD2465" i="3"/>
  <c r="BC2465" i="3"/>
  <c r="BB2465" i="3"/>
  <c r="BA2465" i="3"/>
  <c r="AZ2465" i="3"/>
  <c r="AY2465" i="3"/>
  <c r="AX2465" i="3"/>
  <c r="AW2465" i="3"/>
  <c r="AV2465" i="3"/>
  <c r="AU2465" i="3"/>
  <c r="AT2465" i="3"/>
  <c r="AS2465" i="3"/>
  <c r="AR2465" i="3"/>
  <c r="AK2465" i="3"/>
  <c r="C2465" i="3"/>
  <c r="K2465" i="3" s="1"/>
  <c r="BD2464" i="3"/>
  <c r="BC2464" i="3"/>
  <c r="BB2464" i="3"/>
  <c r="BA2464" i="3"/>
  <c r="AZ2464" i="3"/>
  <c r="AY2464" i="3"/>
  <c r="AX2464" i="3"/>
  <c r="AW2464" i="3"/>
  <c r="AV2464" i="3"/>
  <c r="AU2464" i="3"/>
  <c r="AT2464" i="3"/>
  <c r="AS2464" i="3"/>
  <c r="AR2464" i="3"/>
  <c r="AK2464" i="3"/>
  <c r="C2464" i="3"/>
  <c r="D2464" i="3" s="1"/>
  <c r="BD2463" i="3"/>
  <c r="BC2463" i="3"/>
  <c r="BB2463" i="3"/>
  <c r="BA2463" i="3"/>
  <c r="AZ2463" i="3"/>
  <c r="AY2463" i="3"/>
  <c r="AX2463" i="3"/>
  <c r="AW2463" i="3"/>
  <c r="AV2463" i="3"/>
  <c r="AU2463" i="3"/>
  <c r="AT2463" i="3"/>
  <c r="AS2463" i="3"/>
  <c r="AR2463" i="3"/>
  <c r="AK2463" i="3"/>
  <c r="C2463" i="3"/>
  <c r="K2463" i="3" s="1"/>
  <c r="BD2462" i="3"/>
  <c r="BC2462" i="3"/>
  <c r="BB2462" i="3"/>
  <c r="BA2462" i="3"/>
  <c r="AZ2462" i="3"/>
  <c r="AY2462" i="3"/>
  <c r="AX2462" i="3"/>
  <c r="AW2462" i="3"/>
  <c r="AV2462" i="3"/>
  <c r="AU2462" i="3"/>
  <c r="AT2462" i="3"/>
  <c r="AS2462" i="3"/>
  <c r="AR2462" i="3"/>
  <c r="AK2462" i="3"/>
  <c r="AN2462" i="3" s="1"/>
  <c r="C2462" i="3"/>
  <c r="J2462" i="3" s="1"/>
  <c r="BE2461" i="3"/>
  <c r="AK2461" i="3"/>
  <c r="AN2461" i="3" s="1"/>
  <c r="AJ2461" i="3"/>
  <c r="BE2460" i="3"/>
  <c r="AK2460" i="3"/>
  <c r="AN2460" i="3" s="1"/>
  <c r="AJ2460" i="3"/>
  <c r="BD2459" i="3"/>
  <c r="BC2459" i="3"/>
  <c r="BB2459" i="3"/>
  <c r="BA2459" i="3"/>
  <c r="AZ2459" i="3"/>
  <c r="AY2459" i="3"/>
  <c r="AX2459" i="3"/>
  <c r="AW2459" i="3"/>
  <c r="AV2459" i="3"/>
  <c r="AU2459" i="3"/>
  <c r="AT2459" i="3"/>
  <c r="AS2459" i="3"/>
  <c r="AR2459" i="3"/>
  <c r="AK2459" i="3"/>
  <c r="C2459" i="3"/>
  <c r="BD2458" i="3"/>
  <c r="BC2458" i="3"/>
  <c r="BB2458" i="3"/>
  <c r="BA2458" i="3"/>
  <c r="AZ2458" i="3"/>
  <c r="AY2458" i="3"/>
  <c r="AX2458" i="3"/>
  <c r="AW2458" i="3"/>
  <c r="AV2458" i="3"/>
  <c r="AU2458" i="3"/>
  <c r="AT2458" i="3"/>
  <c r="AS2458" i="3"/>
  <c r="AR2458" i="3"/>
  <c r="AK2458" i="3"/>
  <c r="AN2458" i="3" s="1"/>
  <c r="C2458" i="3"/>
  <c r="BD2457" i="3"/>
  <c r="BC2457" i="3"/>
  <c r="BB2457" i="3"/>
  <c r="BA2457" i="3"/>
  <c r="AZ2457" i="3"/>
  <c r="AY2457" i="3"/>
  <c r="AX2457" i="3"/>
  <c r="AW2457" i="3"/>
  <c r="AV2457" i="3"/>
  <c r="AU2457" i="3"/>
  <c r="AT2457" i="3"/>
  <c r="AS2457" i="3"/>
  <c r="AR2457" i="3"/>
  <c r="AK2457" i="3"/>
  <c r="C2457" i="3"/>
  <c r="J2457" i="3" s="1"/>
  <c r="BD2456" i="3"/>
  <c r="BC2456" i="3"/>
  <c r="BB2456" i="3"/>
  <c r="BA2456" i="3"/>
  <c r="AZ2456" i="3"/>
  <c r="AY2456" i="3"/>
  <c r="AX2456" i="3"/>
  <c r="AW2456" i="3"/>
  <c r="AV2456" i="3"/>
  <c r="AU2456" i="3"/>
  <c r="AT2456" i="3"/>
  <c r="AS2456" i="3"/>
  <c r="AR2456" i="3"/>
  <c r="AK2456" i="3"/>
  <c r="AN2456" i="3" s="1"/>
  <c r="C2456" i="3"/>
  <c r="BD2455" i="3"/>
  <c r="BC2455" i="3"/>
  <c r="BB2455" i="3"/>
  <c r="BA2455" i="3"/>
  <c r="AZ2455" i="3"/>
  <c r="AY2455" i="3"/>
  <c r="AX2455" i="3"/>
  <c r="AW2455" i="3"/>
  <c r="AV2455" i="3"/>
  <c r="AU2455" i="3"/>
  <c r="AT2455" i="3"/>
  <c r="AS2455" i="3"/>
  <c r="AR2455" i="3"/>
  <c r="AK2455" i="3"/>
  <c r="C2455" i="3"/>
  <c r="BD2454" i="3"/>
  <c r="BC2454" i="3"/>
  <c r="BB2454" i="3"/>
  <c r="BA2454" i="3"/>
  <c r="AZ2454" i="3"/>
  <c r="AY2454" i="3"/>
  <c r="AX2454" i="3"/>
  <c r="AW2454" i="3"/>
  <c r="AV2454" i="3"/>
  <c r="AU2454" i="3"/>
  <c r="AT2454" i="3"/>
  <c r="AS2454" i="3"/>
  <c r="AR2454" i="3"/>
  <c r="AK2454" i="3"/>
  <c r="AN2454" i="3" s="1"/>
  <c r="C2454" i="3"/>
  <c r="K2454" i="3" s="1"/>
  <c r="BD2453" i="3"/>
  <c r="BC2453" i="3"/>
  <c r="BB2453" i="3"/>
  <c r="BA2453" i="3"/>
  <c r="AZ2453" i="3"/>
  <c r="AY2453" i="3"/>
  <c r="AX2453" i="3"/>
  <c r="AW2453" i="3"/>
  <c r="AV2453" i="3"/>
  <c r="AU2453" i="3"/>
  <c r="AT2453" i="3"/>
  <c r="AS2453" i="3"/>
  <c r="AR2453" i="3"/>
  <c r="AK2453" i="3"/>
  <c r="C2453" i="3"/>
  <c r="K2453" i="3" s="1"/>
  <c r="BE2452" i="3"/>
  <c r="AK2452" i="3"/>
  <c r="AN2452" i="3" s="1"/>
  <c r="AJ2452" i="3"/>
  <c r="BE2451" i="3"/>
  <c r="AK2451" i="3"/>
  <c r="AN2451" i="3" s="1"/>
  <c r="AJ2451" i="3"/>
  <c r="BD2450" i="3"/>
  <c r="BC2450" i="3"/>
  <c r="BB2450" i="3"/>
  <c r="BA2450" i="3"/>
  <c r="AZ2450" i="3"/>
  <c r="AY2450" i="3"/>
  <c r="AX2450" i="3"/>
  <c r="AW2450" i="3"/>
  <c r="AV2450" i="3"/>
  <c r="AU2450" i="3"/>
  <c r="AT2450" i="3"/>
  <c r="AS2450" i="3"/>
  <c r="AR2450" i="3"/>
  <c r="AK2450" i="3"/>
  <c r="C2450" i="3"/>
  <c r="F2450" i="3" s="1"/>
  <c r="BD2449" i="3"/>
  <c r="BC2449" i="3"/>
  <c r="BB2449" i="3"/>
  <c r="BA2449" i="3"/>
  <c r="AZ2449" i="3"/>
  <c r="AY2449" i="3"/>
  <c r="AX2449" i="3"/>
  <c r="AW2449" i="3"/>
  <c r="AV2449" i="3"/>
  <c r="AU2449" i="3"/>
  <c r="AT2449" i="3"/>
  <c r="AS2449" i="3"/>
  <c r="AR2449" i="3"/>
  <c r="AK2449" i="3"/>
  <c r="C2449" i="3"/>
  <c r="K2449" i="3" s="1"/>
  <c r="BD2448" i="3"/>
  <c r="BC2448" i="3"/>
  <c r="BB2448" i="3"/>
  <c r="BA2448" i="3"/>
  <c r="AZ2448" i="3"/>
  <c r="AY2448" i="3"/>
  <c r="AX2448" i="3"/>
  <c r="AW2448" i="3"/>
  <c r="AV2448" i="3"/>
  <c r="AU2448" i="3"/>
  <c r="AT2448" i="3"/>
  <c r="AS2448" i="3"/>
  <c r="AR2448" i="3"/>
  <c r="AK2448" i="3"/>
  <c r="AN2448" i="3" s="1"/>
  <c r="C2448" i="3"/>
  <c r="E2448" i="3" s="1"/>
  <c r="BD2447" i="3"/>
  <c r="BC2447" i="3"/>
  <c r="BB2447" i="3"/>
  <c r="BA2447" i="3"/>
  <c r="AZ2447" i="3"/>
  <c r="AY2447" i="3"/>
  <c r="AX2447" i="3"/>
  <c r="AW2447" i="3"/>
  <c r="AV2447" i="3"/>
  <c r="AU2447" i="3"/>
  <c r="AT2447" i="3"/>
  <c r="AS2447" i="3"/>
  <c r="AR2447" i="3"/>
  <c r="AK2447" i="3"/>
  <c r="AN2447" i="3" s="1"/>
  <c r="C2447" i="3"/>
  <c r="J2447" i="3" s="1"/>
  <c r="BD2446" i="3"/>
  <c r="BC2446" i="3"/>
  <c r="BB2446" i="3"/>
  <c r="BA2446" i="3"/>
  <c r="AZ2446" i="3"/>
  <c r="AY2446" i="3"/>
  <c r="AX2446" i="3"/>
  <c r="AW2446" i="3"/>
  <c r="AV2446" i="3"/>
  <c r="AU2446" i="3"/>
  <c r="AT2446" i="3"/>
  <c r="AS2446" i="3"/>
  <c r="AR2446" i="3"/>
  <c r="AK2446" i="3"/>
  <c r="AN2446" i="3" s="1"/>
  <c r="C2446" i="3"/>
  <c r="BD2445" i="3"/>
  <c r="BC2445" i="3"/>
  <c r="BB2445" i="3"/>
  <c r="BA2445" i="3"/>
  <c r="AZ2445" i="3"/>
  <c r="AY2445" i="3"/>
  <c r="AX2445" i="3"/>
  <c r="AW2445" i="3"/>
  <c r="AV2445" i="3"/>
  <c r="AU2445" i="3"/>
  <c r="AT2445" i="3"/>
  <c r="AS2445" i="3"/>
  <c r="AR2445" i="3"/>
  <c r="AK2445" i="3"/>
  <c r="AN2445" i="3" s="1"/>
  <c r="C2445" i="3"/>
  <c r="F2445" i="3" s="1"/>
  <c r="BD2444" i="3"/>
  <c r="BC2444" i="3"/>
  <c r="BB2444" i="3"/>
  <c r="BA2444" i="3"/>
  <c r="AZ2444" i="3"/>
  <c r="AY2444" i="3"/>
  <c r="AX2444" i="3"/>
  <c r="AW2444" i="3"/>
  <c r="AV2444" i="3"/>
  <c r="AU2444" i="3"/>
  <c r="AT2444" i="3"/>
  <c r="AS2444" i="3"/>
  <c r="AR2444" i="3"/>
  <c r="AK2444" i="3"/>
  <c r="C2444" i="3"/>
  <c r="J2444" i="3" s="1"/>
  <c r="BE2443" i="3"/>
  <c r="AK2443" i="3"/>
  <c r="AN2443" i="3" s="1"/>
  <c r="AJ2443" i="3"/>
  <c r="BE2442" i="3"/>
  <c r="AK2442" i="3"/>
  <c r="AN2442" i="3" s="1"/>
  <c r="AJ2442" i="3"/>
  <c r="BD2441" i="3"/>
  <c r="BC2441" i="3"/>
  <c r="BB2441" i="3"/>
  <c r="BA2441" i="3"/>
  <c r="AZ2441" i="3"/>
  <c r="AY2441" i="3"/>
  <c r="AX2441" i="3"/>
  <c r="AW2441" i="3"/>
  <c r="AV2441" i="3"/>
  <c r="AU2441" i="3"/>
  <c r="AT2441" i="3"/>
  <c r="AS2441" i="3"/>
  <c r="AR2441" i="3"/>
  <c r="AK2441" i="3"/>
  <c r="C2441" i="3"/>
  <c r="BD2440" i="3"/>
  <c r="BC2440" i="3"/>
  <c r="BB2440" i="3"/>
  <c r="BA2440" i="3"/>
  <c r="AZ2440" i="3"/>
  <c r="AY2440" i="3"/>
  <c r="AX2440" i="3"/>
  <c r="AW2440" i="3"/>
  <c r="AV2440" i="3"/>
  <c r="AU2440" i="3"/>
  <c r="AT2440" i="3"/>
  <c r="AS2440" i="3"/>
  <c r="AR2440" i="3"/>
  <c r="AK2440" i="3"/>
  <c r="C2440" i="3"/>
  <c r="J2440" i="3" s="1"/>
  <c r="BD2439" i="3"/>
  <c r="BC2439" i="3"/>
  <c r="BB2439" i="3"/>
  <c r="BA2439" i="3"/>
  <c r="AZ2439" i="3"/>
  <c r="AY2439" i="3"/>
  <c r="AX2439" i="3"/>
  <c r="AW2439" i="3"/>
  <c r="AV2439" i="3"/>
  <c r="AU2439" i="3"/>
  <c r="AT2439" i="3"/>
  <c r="AS2439" i="3"/>
  <c r="AR2439" i="3"/>
  <c r="AK2439" i="3"/>
  <c r="AN2439" i="3" s="1"/>
  <c r="C2439" i="3"/>
  <c r="J2439" i="3" s="1"/>
  <c r="BD2438" i="3"/>
  <c r="BC2438" i="3"/>
  <c r="BB2438" i="3"/>
  <c r="BA2438" i="3"/>
  <c r="AZ2438" i="3"/>
  <c r="AY2438" i="3"/>
  <c r="AX2438" i="3"/>
  <c r="AW2438" i="3"/>
  <c r="AV2438" i="3"/>
  <c r="AU2438" i="3"/>
  <c r="AT2438" i="3"/>
  <c r="AS2438" i="3"/>
  <c r="AR2438" i="3"/>
  <c r="AK2438" i="3"/>
  <c r="AN2438" i="3" s="1"/>
  <c r="C2438" i="3"/>
  <c r="F2438" i="3" s="1"/>
  <c r="BD2437" i="3"/>
  <c r="BC2437" i="3"/>
  <c r="BB2437" i="3"/>
  <c r="BA2437" i="3"/>
  <c r="AZ2437" i="3"/>
  <c r="AY2437" i="3"/>
  <c r="AX2437" i="3"/>
  <c r="AW2437" i="3"/>
  <c r="AV2437" i="3"/>
  <c r="AU2437" i="3"/>
  <c r="AT2437" i="3"/>
  <c r="AS2437" i="3"/>
  <c r="AR2437" i="3"/>
  <c r="AK2437" i="3"/>
  <c r="C2437" i="3"/>
  <c r="K2437" i="3" s="1"/>
  <c r="BD2436" i="3"/>
  <c r="BC2436" i="3"/>
  <c r="BB2436" i="3"/>
  <c r="BA2436" i="3"/>
  <c r="AZ2436" i="3"/>
  <c r="AY2436" i="3"/>
  <c r="AX2436" i="3"/>
  <c r="AW2436" i="3"/>
  <c r="AV2436" i="3"/>
  <c r="AU2436" i="3"/>
  <c r="AT2436" i="3"/>
  <c r="AS2436" i="3"/>
  <c r="AR2436" i="3"/>
  <c r="AK2436" i="3"/>
  <c r="AN2436" i="3" s="1"/>
  <c r="C2436" i="3"/>
  <c r="D2436" i="3" s="1"/>
  <c r="BD2435" i="3"/>
  <c r="BC2435" i="3"/>
  <c r="BB2435" i="3"/>
  <c r="BA2435" i="3"/>
  <c r="AZ2435" i="3"/>
  <c r="AY2435" i="3"/>
  <c r="AX2435" i="3"/>
  <c r="AW2435" i="3"/>
  <c r="AV2435" i="3"/>
  <c r="AU2435" i="3"/>
  <c r="AT2435" i="3"/>
  <c r="AS2435" i="3"/>
  <c r="AR2435" i="3"/>
  <c r="AK2435" i="3"/>
  <c r="AN2435" i="3" s="1"/>
  <c r="C2435" i="3"/>
  <c r="BD2434" i="3"/>
  <c r="BC2434" i="3"/>
  <c r="BB2434" i="3"/>
  <c r="BA2434" i="3"/>
  <c r="AZ2434" i="3"/>
  <c r="AY2434" i="3"/>
  <c r="AX2434" i="3"/>
  <c r="AW2434" i="3"/>
  <c r="AV2434" i="3"/>
  <c r="AU2434" i="3"/>
  <c r="AT2434" i="3"/>
  <c r="AS2434" i="3"/>
  <c r="AR2434" i="3"/>
  <c r="AK2434" i="3"/>
  <c r="AN2434" i="3" s="1"/>
  <c r="C2434" i="3"/>
  <c r="F2434" i="3" s="1"/>
  <c r="BD2433" i="3"/>
  <c r="BC2433" i="3"/>
  <c r="BB2433" i="3"/>
  <c r="BA2433" i="3"/>
  <c r="AZ2433" i="3"/>
  <c r="AY2433" i="3"/>
  <c r="AX2433" i="3"/>
  <c r="AW2433" i="3"/>
  <c r="AV2433" i="3"/>
  <c r="AU2433" i="3"/>
  <c r="AT2433" i="3"/>
  <c r="AS2433" i="3"/>
  <c r="AR2433" i="3"/>
  <c r="AK2433" i="3"/>
  <c r="C2433" i="3"/>
  <c r="I2433" i="3" s="1"/>
  <c r="BD2432" i="3"/>
  <c r="BC2432" i="3"/>
  <c r="BB2432" i="3"/>
  <c r="BA2432" i="3"/>
  <c r="AZ2432" i="3"/>
  <c r="AY2432" i="3"/>
  <c r="AX2432" i="3"/>
  <c r="AW2432" i="3"/>
  <c r="AV2432" i="3"/>
  <c r="AU2432" i="3"/>
  <c r="AT2432" i="3"/>
  <c r="AS2432" i="3"/>
  <c r="AR2432" i="3"/>
  <c r="AK2432" i="3"/>
  <c r="C2432" i="3"/>
  <c r="BD2431" i="3"/>
  <c r="BC2431" i="3"/>
  <c r="BB2431" i="3"/>
  <c r="BA2431" i="3"/>
  <c r="AZ2431" i="3"/>
  <c r="AY2431" i="3"/>
  <c r="AX2431" i="3"/>
  <c r="AW2431" i="3"/>
  <c r="AV2431" i="3"/>
  <c r="AU2431" i="3"/>
  <c r="AT2431" i="3"/>
  <c r="AS2431" i="3"/>
  <c r="AR2431" i="3"/>
  <c r="AK2431" i="3"/>
  <c r="AN2431" i="3" s="1"/>
  <c r="C2431" i="3"/>
  <c r="G2431" i="3" s="1"/>
  <c r="BD2430" i="3"/>
  <c r="BC2430" i="3"/>
  <c r="BB2430" i="3"/>
  <c r="BA2430" i="3"/>
  <c r="AZ2430" i="3"/>
  <c r="AY2430" i="3"/>
  <c r="AX2430" i="3"/>
  <c r="AW2430" i="3"/>
  <c r="AV2430" i="3"/>
  <c r="AU2430" i="3"/>
  <c r="AT2430" i="3"/>
  <c r="AS2430" i="3"/>
  <c r="AR2430" i="3"/>
  <c r="AK2430" i="3"/>
  <c r="C2430" i="3"/>
  <c r="H2430" i="3" s="1"/>
  <c r="BD2429" i="3"/>
  <c r="BC2429" i="3"/>
  <c r="BB2429" i="3"/>
  <c r="BA2429" i="3"/>
  <c r="AZ2429" i="3"/>
  <c r="AY2429" i="3"/>
  <c r="AX2429" i="3"/>
  <c r="AW2429" i="3"/>
  <c r="AV2429" i="3"/>
  <c r="AU2429" i="3"/>
  <c r="AT2429" i="3"/>
  <c r="AS2429" i="3"/>
  <c r="AR2429" i="3"/>
  <c r="AK2429" i="3"/>
  <c r="AN2429" i="3" s="1"/>
  <c r="C2429" i="3"/>
  <c r="BD2428" i="3"/>
  <c r="BC2428" i="3"/>
  <c r="BB2428" i="3"/>
  <c r="BA2428" i="3"/>
  <c r="AZ2428" i="3"/>
  <c r="AY2428" i="3"/>
  <c r="AX2428" i="3"/>
  <c r="AW2428" i="3"/>
  <c r="AV2428" i="3"/>
  <c r="AU2428" i="3"/>
  <c r="AT2428" i="3"/>
  <c r="AS2428" i="3"/>
  <c r="AR2428" i="3"/>
  <c r="AK2428" i="3"/>
  <c r="AN2428" i="3" s="1"/>
  <c r="C2428" i="3"/>
  <c r="J2428" i="3" s="1"/>
  <c r="BD2427" i="3"/>
  <c r="BC2427" i="3"/>
  <c r="BB2427" i="3"/>
  <c r="BA2427" i="3"/>
  <c r="AZ2427" i="3"/>
  <c r="AY2427" i="3"/>
  <c r="AX2427" i="3"/>
  <c r="AW2427" i="3"/>
  <c r="AV2427" i="3"/>
  <c r="AU2427" i="3"/>
  <c r="AT2427" i="3"/>
  <c r="AS2427" i="3"/>
  <c r="AR2427" i="3"/>
  <c r="AK2427" i="3"/>
  <c r="AN2427" i="3" s="1"/>
  <c r="C2427" i="3"/>
  <c r="F2427" i="3" s="1"/>
  <c r="BD2426" i="3"/>
  <c r="BC2426" i="3"/>
  <c r="BB2426" i="3"/>
  <c r="BA2426" i="3"/>
  <c r="AZ2426" i="3"/>
  <c r="AY2426" i="3"/>
  <c r="AX2426" i="3"/>
  <c r="AW2426" i="3"/>
  <c r="AV2426" i="3"/>
  <c r="AU2426" i="3"/>
  <c r="AT2426" i="3"/>
  <c r="AS2426" i="3"/>
  <c r="AR2426" i="3"/>
  <c r="AK2426" i="3"/>
  <c r="C2426" i="3"/>
  <c r="E2426" i="3" s="1"/>
  <c r="BD2425" i="3"/>
  <c r="BC2425" i="3"/>
  <c r="BB2425" i="3"/>
  <c r="BA2425" i="3"/>
  <c r="AZ2425" i="3"/>
  <c r="AY2425" i="3"/>
  <c r="AX2425" i="3"/>
  <c r="AW2425" i="3"/>
  <c r="AV2425" i="3"/>
  <c r="AU2425" i="3"/>
  <c r="AT2425" i="3"/>
  <c r="AS2425" i="3"/>
  <c r="AR2425" i="3"/>
  <c r="AK2425" i="3"/>
  <c r="AN2425" i="3" s="1"/>
  <c r="C2425" i="3"/>
  <c r="K2425" i="3" s="1"/>
  <c r="BD2424" i="3"/>
  <c r="BC2424" i="3"/>
  <c r="BB2424" i="3"/>
  <c r="BA2424" i="3"/>
  <c r="AZ2424" i="3"/>
  <c r="AY2424" i="3"/>
  <c r="AX2424" i="3"/>
  <c r="AW2424" i="3"/>
  <c r="AV2424" i="3"/>
  <c r="AU2424" i="3"/>
  <c r="AT2424" i="3"/>
  <c r="AS2424" i="3"/>
  <c r="AR2424" i="3"/>
  <c r="AK2424" i="3"/>
  <c r="AN2424" i="3" s="1"/>
  <c r="C2424" i="3"/>
  <c r="BD2423" i="3"/>
  <c r="BC2423" i="3"/>
  <c r="BB2423" i="3"/>
  <c r="BA2423" i="3"/>
  <c r="AZ2423" i="3"/>
  <c r="AY2423" i="3"/>
  <c r="AX2423" i="3"/>
  <c r="AW2423" i="3"/>
  <c r="AV2423" i="3"/>
  <c r="AU2423" i="3"/>
  <c r="AT2423" i="3"/>
  <c r="AS2423" i="3"/>
  <c r="AR2423" i="3"/>
  <c r="AK2423" i="3"/>
  <c r="AN2423" i="3" s="1"/>
  <c r="C2423" i="3"/>
  <c r="BD2422" i="3"/>
  <c r="BC2422" i="3"/>
  <c r="BB2422" i="3"/>
  <c r="BA2422" i="3"/>
  <c r="AZ2422" i="3"/>
  <c r="AY2422" i="3"/>
  <c r="AX2422" i="3"/>
  <c r="AW2422" i="3"/>
  <c r="AV2422" i="3"/>
  <c r="AU2422" i="3"/>
  <c r="AT2422" i="3"/>
  <c r="AS2422" i="3"/>
  <c r="AR2422" i="3"/>
  <c r="AK2422" i="3"/>
  <c r="AN2422" i="3" s="1"/>
  <c r="C2422" i="3"/>
  <c r="I2422" i="3" s="1"/>
  <c r="BD2421" i="3"/>
  <c r="BC2421" i="3"/>
  <c r="BB2421" i="3"/>
  <c r="BA2421" i="3"/>
  <c r="AZ2421" i="3"/>
  <c r="AY2421" i="3"/>
  <c r="AX2421" i="3"/>
  <c r="AW2421" i="3"/>
  <c r="AV2421" i="3"/>
  <c r="AU2421" i="3"/>
  <c r="AT2421" i="3"/>
  <c r="AS2421" i="3"/>
  <c r="AR2421" i="3"/>
  <c r="AK2421" i="3"/>
  <c r="C2421" i="3"/>
  <c r="BE2420" i="3"/>
  <c r="AK2420" i="3"/>
  <c r="AN2420" i="3" s="1"/>
  <c r="AJ2420" i="3"/>
  <c r="BE2419" i="3"/>
  <c r="AK2419" i="3"/>
  <c r="AN2419" i="3" s="1"/>
  <c r="AJ2419" i="3"/>
  <c r="BD2418" i="3"/>
  <c r="BC2418" i="3"/>
  <c r="BB2418" i="3"/>
  <c r="BA2418" i="3"/>
  <c r="AZ2418" i="3"/>
  <c r="AY2418" i="3"/>
  <c r="AX2418" i="3"/>
  <c r="AW2418" i="3"/>
  <c r="AV2418" i="3"/>
  <c r="AU2418" i="3"/>
  <c r="AT2418" i="3"/>
  <c r="AS2418" i="3"/>
  <c r="AR2418" i="3"/>
  <c r="AK2418" i="3"/>
  <c r="C2418" i="3"/>
  <c r="I2418" i="3" s="1"/>
  <c r="BD2417" i="3"/>
  <c r="BC2417" i="3"/>
  <c r="BB2417" i="3"/>
  <c r="BA2417" i="3"/>
  <c r="AZ2417" i="3"/>
  <c r="AY2417" i="3"/>
  <c r="AX2417" i="3"/>
  <c r="AW2417" i="3"/>
  <c r="AV2417" i="3"/>
  <c r="AU2417" i="3"/>
  <c r="AT2417" i="3"/>
  <c r="AS2417" i="3"/>
  <c r="AR2417" i="3"/>
  <c r="AK2417" i="3"/>
  <c r="K2417" i="3"/>
  <c r="J2417" i="3"/>
  <c r="I2417" i="3"/>
  <c r="H2417" i="3"/>
  <c r="G2417" i="3"/>
  <c r="F2417" i="3"/>
  <c r="E2417" i="3"/>
  <c r="D2417" i="3"/>
  <c r="BD2416" i="3"/>
  <c r="BC2416" i="3"/>
  <c r="BB2416" i="3"/>
  <c r="BA2416" i="3"/>
  <c r="AZ2416" i="3"/>
  <c r="AY2416" i="3"/>
  <c r="AX2416" i="3"/>
  <c r="AW2416" i="3"/>
  <c r="AV2416" i="3"/>
  <c r="AU2416" i="3"/>
  <c r="AT2416" i="3"/>
  <c r="AS2416" i="3"/>
  <c r="AR2416" i="3"/>
  <c r="AK2416" i="3"/>
  <c r="AN2416" i="3" s="1"/>
  <c r="C2416" i="3"/>
  <c r="BD2415" i="3"/>
  <c r="BC2415" i="3"/>
  <c r="BB2415" i="3"/>
  <c r="BA2415" i="3"/>
  <c r="AZ2415" i="3"/>
  <c r="AY2415" i="3"/>
  <c r="AX2415" i="3"/>
  <c r="AW2415" i="3"/>
  <c r="AV2415" i="3"/>
  <c r="AU2415" i="3"/>
  <c r="AT2415" i="3"/>
  <c r="AS2415" i="3"/>
  <c r="AR2415" i="3"/>
  <c r="AK2415" i="3"/>
  <c r="AN2415" i="3" s="1"/>
  <c r="C2415" i="3"/>
  <c r="BD2414" i="3"/>
  <c r="BC2414" i="3"/>
  <c r="BB2414" i="3"/>
  <c r="BA2414" i="3"/>
  <c r="AZ2414" i="3"/>
  <c r="AY2414" i="3"/>
  <c r="AX2414" i="3"/>
  <c r="AW2414" i="3"/>
  <c r="AV2414" i="3"/>
  <c r="AU2414" i="3"/>
  <c r="AT2414" i="3"/>
  <c r="AS2414" i="3"/>
  <c r="AR2414" i="3"/>
  <c r="AK2414" i="3"/>
  <c r="AN2414" i="3" s="1"/>
  <c r="C2414" i="3"/>
  <c r="BD2413" i="3"/>
  <c r="BC2413" i="3"/>
  <c r="BB2413" i="3"/>
  <c r="BA2413" i="3"/>
  <c r="AZ2413" i="3"/>
  <c r="AY2413" i="3"/>
  <c r="AX2413" i="3"/>
  <c r="AW2413" i="3"/>
  <c r="AV2413" i="3"/>
  <c r="AU2413" i="3"/>
  <c r="AT2413" i="3"/>
  <c r="AS2413" i="3"/>
  <c r="AR2413" i="3"/>
  <c r="AK2413" i="3"/>
  <c r="AN2413" i="3" s="1"/>
  <c r="C2413" i="3"/>
  <c r="K2413" i="3" s="1"/>
  <c r="BD2412" i="3"/>
  <c r="BC2412" i="3"/>
  <c r="BB2412" i="3"/>
  <c r="BA2412" i="3"/>
  <c r="AZ2412" i="3"/>
  <c r="AY2412" i="3"/>
  <c r="AX2412" i="3"/>
  <c r="AW2412" i="3"/>
  <c r="AV2412" i="3"/>
  <c r="AU2412" i="3"/>
  <c r="AT2412" i="3"/>
  <c r="AS2412" i="3"/>
  <c r="AR2412" i="3"/>
  <c r="AK2412" i="3"/>
  <c r="AN2412" i="3" s="1"/>
  <c r="C2412" i="3"/>
  <c r="K2412" i="3" s="1"/>
  <c r="BD2411" i="3"/>
  <c r="BC2411" i="3"/>
  <c r="BB2411" i="3"/>
  <c r="BA2411" i="3"/>
  <c r="AZ2411" i="3"/>
  <c r="AY2411" i="3"/>
  <c r="AX2411" i="3"/>
  <c r="AW2411" i="3"/>
  <c r="AV2411" i="3"/>
  <c r="AU2411" i="3"/>
  <c r="AT2411" i="3"/>
  <c r="AS2411" i="3"/>
  <c r="AR2411" i="3"/>
  <c r="AK2411" i="3"/>
  <c r="AN2411" i="3" s="1"/>
  <c r="C2411" i="3"/>
  <c r="BE2410" i="3"/>
  <c r="AK2410" i="3"/>
  <c r="AN2410" i="3" s="1"/>
  <c r="AJ2410" i="3"/>
  <c r="BE2409" i="3"/>
  <c r="AK2409" i="3"/>
  <c r="AN2409" i="3" s="1"/>
  <c r="AJ2409" i="3"/>
  <c r="BD2408" i="3"/>
  <c r="BC2408" i="3"/>
  <c r="BB2408" i="3"/>
  <c r="BA2408" i="3"/>
  <c r="AZ2408" i="3"/>
  <c r="AY2408" i="3"/>
  <c r="AX2408" i="3"/>
  <c r="AW2408" i="3"/>
  <c r="AV2408" i="3"/>
  <c r="AU2408" i="3"/>
  <c r="AT2408" i="3"/>
  <c r="AS2408" i="3"/>
  <c r="AR2408" i="3"/>
  <c r="AK2408" i="3"/>
  <c r="C2408" i="3"/>
  <c r="H2408" i="3" s="1"/>
  <c r="BD2407" i="3"/>
  <c r="BC2407" i="3"/>
  <c r="BB2407" i="3"/>
  <c r="BA2407" i="3"/>
  <c r="AZ2407" i="3"/>
  <c r="AY2407" i="3"/>
  <c r="AX2407" i="3"/>
  <c r="AW2407" i="3"/>
  <c r="AV2407" i="3"/>
  <c r="AU2407" i="3"/>
  <c r="AT2407" i="3"/>
  <c r="AS2407" i="3"/>
  <c r="AR2407" i="3"/>
  <c r="AK2407" i="3"/>
  <c r="C2407" i="3"/>
  <c r="F2407" i="3" s="1"/>
  <c r="BD2406" i="3"/>
  <c r="BC2406" i="3"/>
  <c r="BB2406" i="3"/>
  <c r="BA2406" i="3"/>
  <c r="AZ2406" i="3"/>
  <c r="AY2406" i="3"/>
  <c r="AX2406" i="3"/>
  <c r="AW2406" i="3"/>
  <c r="AV2406" i="3"/>
  <c r="AU2406" i="3"/>
  <c r="AT2406" i="3"/>
  <c r="AS2406" i="3"/>
  <c r="AR2406" i="3"/>
  <c r="AK2406" i="3"/>
  <c r="AN2406" i="3" s="1"/>
  <c r="C2406" i="3"/>
  <c r="BD2405" i="3"/>
  <c r="BC2405" i="3"/>
  <c r="BB2405" i="3"/>
  <c r="BA2405" i="3"/>
  <c r="AZ2405" i="3"/>
  <c r="AY2405" i="3"/>
  <c r="AX2405" i="3"/>
  <c r="AW2405" i="3"/>
  <c r="AV2405" i="3"/>
  <c r="AU2405" i="3"/>
  <c r="AT2405" i="3"/>
  <c r="AS2405" i="3"/>
  <c r="AR2405" i="3"/>
  <c r="AK2405" i="3"/>
  <c r="AN2405" i="3" s="1"/>
  <c r="C2405" i="3"/>
  <c r="BD2404" i="3"/>
  <c r="BC2404" i="3"/>
  <c r="BB2404" i="3"/>
  <c r="BA2404" i="3"/>
  <c r="AZ2404" i="3"/>
  <c r="AY2404" i="3"/>
  <c r="AX2404" i="3"/>
  <c r="AW2404" i="3"/>
  <c r="AV2404" i="3"/>
  <c r="AU2404" i="3"/>
  <c r="AT2404" i="3"/>
  <c r="AS2404" i="3"/>
  <c r="AR2404" i="3"/>
  <c r="AK2404" i="3"/>
  <c r="AN2404" i="3" s="1"/>
  <c r="C2404" i="3"/>
  <c r="F2404" i="3" s="1"/>
  <c r="BD2403" i="3"/>
  <c r="BC2403" i="3"/>
  <c r="BB2403" i="3"/>
  <c r="BA2403" i="3"/>
  <c r="AZ2403" i="3"/>
  <c r="AY2403" i="3"/>
  <c r="AX2403" i="3"/>
  <c r="AW2403" i="3"/>
  <c r="AV2403" i="3"/>
  <c r="AU2403" i="3"/>
  <c r="AT2403" i="3"/>
  <c r="AS2403" i="3"/>
  <c r="AR2403" i="3"/>
  <c r="AK2403" i="3"/>
  <c r="C2403" i="3"/>
  <c r="D2403" i="3" s="1"/>
  <c r="BD2402" i="3"/>
  <c r="BC2402" i="3"/>
  <c r="BB2402" i="3"/>
  <c r="BA2402" i="3"/>
  <c r="AZ2402" i="3"/>
  <c r="AY2402" i="3"/>
  <c r="AX2402" i="3"/>
  <c r="AW2402" i="3"/>
  <c r="AV2402" i="3"/>
  <c r="AU2402" i="3"/>
  <c r="AT2402" i="3"/>
  <c r="AS2402" i="3"/>
  <c r="AR2402" i="3"/>
  <c r="AK2402" i="3"/>
  <c r="AN2402" i="3" s="1"/>
  <c r="C2402" i="3"/>
  <c r="H2402" i="3" s="1"/>
  <c r="BD2401" i="3"/>
  <c r="BC2401" i="3"/>
  <c r="BB2401" i="3"/>
  <c r="BA2401" i="3"/>
  <c r="AZ2401" i="3"/>
  <c r="AY2401" i="3"/>
  <c r="AX2401" i="3"/>
  <c r="AW2401" i="3"/>
  <c r="AV2401" i="3"/>
  <c r="AU2401" i="3"/>
  <c r="AT2401" i="3"/>
  <c r="AS2401" i="3"/>
  <c r="AR2401" i="3"/>
  <c r="AK2401" i="3"/>
  <c r="AN2401" i="3" s="1"/>
  <c r="C2401" i="3"/>
  <c r="BD2400" i="3"/>
  <c r="BC2400" i="3"/>
  <c r="BB2400" i="3"/>
  <c r="BA2400" i="3"/>
  <c r="AZ2400" i="3"/>
  <c r="AY2400" i="3"/>
  <c r="AX2400" i="3"/>
  <c r="AW2400" i="3"/>
  <c r="AV2400" i="3"/>
  <c r="AU2400" i="3"/>
  <c r="AT2400" i="3"/>
  <c r="AS2400" i="3"/>
  <c r="AR2400" i="3"/>
  <c r="AK2400" i="3"/>
  <c r="AN2400" i="3" s="1"/>
  <c r="C2400" i="3"/>
  <c r="D2400" i="3" s="1"/>
  <c r="BE2399" i="3"/>
  <c r="AK2399" i="3"/>
  <c r="AN2399" i="3" s="1"/>
  <c r="AJ2399" i="3"/>
  <c r="BE2398" i="3"/>
  <c r="AK2398" i="3"/>
  <c r="AN2398" i="3" s="1"/>
  <c r="AJ2398" i="3"/>
  <c r="BD2397" i="3"/>
  <c r="BC2397" i="3"/>
  <c r="BB2397" i="3"/>
  <c r="BA2397" i="3"/>
  <c r="AZ2397" i="3"/>
  <c r="AY2397" i="3"/>
  <c r="AX2397" i="3"/>
  <c r="AW2397" i="3"/>
  <c r="AV2397" i="3"/>
  <c r="AU2397" i="3"/>
  <c r="AT2397" i="3"/>
  <c r="AS2397" i="3"/>
  <c r="AR2397" i="3"/>
  <c r="AK2397" i="3"/>
  <c r="C2397" i="3"/>
  <c r="BD2396" i="3"/>
  <c r="BC2396" i="3"/>
  <c r="BB2396" i="3"/>
  <c r="BA2396" i="3"/>
  <c r="AZ2396" i="3"/>
  <c r="AY2396" i="3"/>
  <c r="AX2396" i="3"/>
  <c r="AW2396" i="3"/>
  <c r="AV2396" i="3"/>
  <c r="AU2396" i="3"/>
  <c r="AT2396" i="3"/>
  <c r="AS2396" i="3"/>
  <c r="AR2396" i="3"/>
  <c r="AK2396" i="3"/>
  <c r="AN2396" i="3" s="1"/>
  <c r="C2396" i="3"/>
  <c r="BD2395" i="3"/>
  <c r="BC2395" i="3"/>
  <c r="BB2395" i="3"/>
  <c r="BA2395" i="3"/>
  <c r="AZ2395" i="3"/>
  <c r="AY2395" i="3"/>
  <c r="AX2395" i="3"/>
  <c r="AW2395" i="3"/>
  <c r="AV2395" i="3"/>
  <c r="AU2395" i="3"/>
  <c r="AT2395" i="3"/>
  <c r="AS2395" i="3"/>
  <c r="AR2395" i="3"/>
  <c r="AK2395" i="3"/>
  <c r="AN2395" i="3" s="1"/>
  <c r="C2395" i="3"/>
  <c r="D2395" i="3" s="1"/>
  <c r="BD2394" i="3"/>
  <c r="BC2394" i="3"/>
  <c r="BB2394" i="3"/>
  <c r="BA2394" i="3"/>
  <c r="AZ2394" i="3"/>
  <c r="AY2394" i="3"/>
  <c r="AX2394" i="3"/>
  <c r="AW2394" i="3"/>
  <c r="AV2394" i="3"/>
  <c r="AU2394" i="3"/>
  <c r="AT2394" i="3"/>
  <c r="AS2394" i="3"/>
  <c r="AR2394" i="3"/>
  <c r="AK2394" i="3"/>
  <c r="AN2394" i="3" s="1"/>
  <c r="C2394" i="3"/>
  <c r="F2394" i="3" s="1"/>
  <c r="BD2393" i="3"/>
  <c r="BC2393" i="3"/>
  <c r="BB2393" i="3"/>
  <c r="BA2393" i="3"/>
  <c r="AZ2393" i="3"/>
  <c r="AY2393" i="3"/>
  <c r="AX2393" i="3"/>
  <c r="AW2393" i="3"/>
  <c r="AV2393" i="3"/>
  <c r="AU2393" i="3"/>
  <c r="AT2393" i="3"/>
  <c r="AS2393" i="3"/>
  <c r="AR2393" i="3"/>
  <c r="AK2393" i="3"/>
  <c r="AN2393" i="3" s="1"/>
  <c r="C2393" i="3"/>
  <c r="BE2392" i="3"/>
  <c r="AK2392" i="3"/>
  <c r="AN2392" i="3" s="1"/>
  <c r="AJ2392" i="3"/>
  <c r="BE2391" i="3"/>
  <c r="AK2391" i="3"/>
  <c r="AN2391" i="3" s="1"/>
  <c r="AJ2391" i="3"/>
  <c r="BD2390" i="3"/>
  <c r="BC2390" i="3"/>
  <c r="BB2390" i="3"/>
  <c r="BA2390" i="3"/>
  <c r="AZ2390" i="3"/>
  <c r="AY2390" i="3"/>
  <c r="AX2390" i="3"/>
  <c r="AW2390" i="3"/>
  <c r="AV2390" i="3"/>
  <c r="AU2390" i="3"/>
  <c r="AT2390" i="3"/>
  <c r="AS2390" i="3"/>
  <c r="AR2390" i="3"/>
  <c r="AK2390" i="3"/>
  <c r="AN2390" i="3" s="1"/>
  <c r="C2390" i="3"/>
  <c r="F2390" i="3" s="1"/>
  <c r="BD2389" i="3"/>
  <c r="BC2389" i="3"/>
  <c r="BB2389" i="3"/>
  <c r="BA2389" i="3"/>
  <c r="AZ2389" i="3"/>
  <c r="AY2389" i="3"/>
  <c r="AX2389" i="3"/>
  <c r="AW2389" i="3"/>
  <c r="AV2389" i="3"/>
  <c r="AU2389" i="3"/>
  <c r="AT2389" i="3"/>
  <c r="AS2389" i="3"/>
  <c r="AR2389" i="3"/>
  <c r="AK2389" i="3"/>
  <c r="AN2389" i="3" s="1"/>
  <c r="C2389" i="3"/>
  <c r="BD2388" i="3"/>
  <c r="BC2388" i="3"/>
  <c r="BB2388" i="3"/>
  <c r="BA2388" i="3"/>
  <c r="AZ2388" i="3"/>
  <c r="AY2388" i="3"/>
  <c r="AX2388" i="3"/>
  <c r="AW2388" i="3"/>
  <c r="AV2388" i="3"/>
  <c r="AU2388" i="3"/>
  <c r="AT2388" i="3"/>
  <c r="AS2388" i="3"/>
  <c r="AR2388" i="3"/>
  <c r="AK2388" i="3"/>
  <c r="AN2388" i="3" s="1"/>
  <c r="C2388" i="3"/>
  <c r="BD2387" i="3"/>
  <c r="BC2387" i="3"/>
  <c r="BB2387" i="3"/>
  <c r="BA2387" i="3"/>
  <c r="AZ2387" i="3"/>
  <c r="AY2387" i="3"/>
  <c r="AX2387" i="3"/>
  <c r="AW2387" i="3"/>
  <c r="AV2387" i="3"/>
  <c r="AU2387" i="3"/>
  <c r="AT2387" i="3"/>
  <c r="AS2387" i="3"/>
  <c r="AR2387" i="3"/>
  <c r="AK2387" i="3"/>
  <c r="C2387" i="3"/>
  <c r="BD2386" i="3"/>
  <c r="BC2386" i="3"/>
  <c r="BB2386" i="3"/>
  <c r="BA2386" i="3"/>
  <c r="AZ2386" i="3"/>
  <c r="AY2386" i="3"/>
  <c r="AX2386" i="3"/>
  <c r="AW2386" i="3"/>
  <c r="AV2386" i="3"/>
  <c r="AU2386" i="3"/>
  <c r="AT2386" i="3"/>
  <c r="AS2386" i="3"/>
  <c r="AR2386" i="3"/>
  <c r="AK2386" i="3"/>
  <c r="C2386" i="3"/>
  <c r="J2386" i="3" s="1"/>
  <c r="BD2385" i="3"/>
  <c r="BC2385" i="3"/>
  <c r="BB2385" i="3"/>
  <c r="BA2385" i="3"/>
  <c r="AZ2385" i="3"/>
  <c r="AY2385" i="3"/>
  <c r="AX2385" i="3"/>
  <c r="AW2385" i="3"/>
  <c r="AV2385" i="3"/>
  <c r="AU2385" i="3"/>
  <c r="AT2385" i="3"/>
  <c r="AS2385" i="3"/>
  <c r="AR2385" i="3"/>
  <c r="AK2385" i="3"/>
  <c r="AN2385" i="3" s="1"/>
  <c r="C2385" i="3"/>
  <c r="I2385" i="3" s="1"/>
  <c r="BD2384" i="3"/>
  <c r="BC2384" i="3"/>
  <c r="BB2384" i="3"/>
  <c r="BA2384" i="3"/>
  <c r="AZ2384" i="3"/>
  <c r="AY2384" i="3"/>
  <c r="AX2384" i="3"/>
  <c r="AW2384" i="3"/>
  <c r="AV2384" i="3"/>
  <c r="AU2384" i="3"/>
  <c r="AT2384" i="3"/>
  <c r="AS2384" i="3"/>
  <c r="AR2384" i="3"/>
  <c r="AK2384" i="3"/>
  <c r="AN2384" i="3" s="1"/>
  <c r="C2384" i="3"/>
  <c r="BD2383" i="3"/>
  <c r="BC2383" i="3"/>
  <c r="BB2383" i="3"/>
  <c r="BA2383" i="3"/>
  <c r="AZ2383" i="3"/>
  <c r="AY2383" i="3"/>
  <c r="AX2383" i="3"/>
  <c r="AW2383" i="3"/>
  <c r="AV2383" i="3"/>
  <c r="AU2383" i="3"/>
  <c r="AT2383" i="3"/>
  <c r="AS2383" i="3"/>
  <c r="AR2383" i="3"/>
  <c r="AK2383" i="3"/>
  <c r="C2383" i="3"/>
  <c r="BD2382" i="3"/>
  <c r="BC2382" i="3"/>
  <c r="BB2382" i="3"/>
  <c r="BA2382" i="3"/>
  <c r="AZ2382" i="3"/>
  <c r="AY2382" i="3"/>
  <c r="AX2382" i="3"/>
  <c r="AW2382" i="3"/>
  <c r="AV2382" i="3"/>
  <c r="AU2382" i="3"/>
  <c r="AT2382" i="3"/>
  <c r="AS2382" i="3"/>
  <c r="AR2382" i="3"/>
  <c r="AK2382" i="3"/>
  <c r="C2382" i="3"/>
  <c r="BD2381" i="3"/>
  <c r="BC2381" i="3"/>
  <c r="BB2381" i="3"/>
  <c r="BA2381" i="3"/>
  <c r="AZ2381" i="3"/>
  <c r="AY2381" i="3"/>
  <c r="AX2381" i="3"/>
  <c r="AW2381" i="3"/>
  <c r="AV2381" i="3"/>
  <c r="AU2381" i="3"/>
  <c r="AT2381" i="3"/>
  <c r="AS2381" i="3"/>
  <c r="AR2381" i="3"/>
  <c r="AK2381" i="3"/>
  <c r="AN2381" i="3" s="1"/>
  <c r="C2381" i="3"/>
  <c r="BD2380" i="3"/>
  <c r="BC2380" i="3"/>
  <c r="BB2380" i="3"/>
  <c r="BA2380" i="3"/>
  <c r="AZ2380" i="3"/>
  <c r="AY2380" i="3"/>
  <c r="AX2380" i="3"/>
  <c r="AW2380" i="3"/>
  <c r="AV2380" i="3"/>
  <c r="AU2380" i="3"/>
  <c r="AT2380" i="3"/>
  <c r="AS2380" i="3"/>
  <c r="AR2380" i="3"/>
  <c r="AK2380" i="3"/>
  <c r="C2380" i="3"/>
  <c r="G2380" i="3" s="1"/>
  <c r="BD2379" i="3"/>
  <c r="BC2379" i="3"/>
  <c r="BB2379" i="3"/>
  <c r="BA2379" i="3"/>
  <c r="AZ2379" i="3"/>
  <c r="AY2379" i="3"/>
  <c r="AX2379" i="3"/>
  <c r="AW2379" i="3"/>
  <c r="AV2379" i="3"/>
  <c r="AU2379" i="3"/>
  <c r="AT2379" i="3"/>
  <c r="AS2379" i="3"/>
  <c r="AR2379" i="3"/>
  <c r="AK2379" i="3"/>
  <c r="C2379" i="3"/>
  <c r="J2379" i="3" s="1"/>
  <c r="BD2378" i="3"/>
  <c r="BC2378" i="3"/>
  <c r="BB2378" i="3"/>
  <c r="BA2378" i="3"/>
  <c r="AZ2378" i="3"/>
  <c r="AY2378" i="3"/>
  <c r="AX2378" i="3"/>
  <c r="AW2378" i="3"/>
  <c r="AV2378" i="3"/>
  <c r="AU2378" i="3"/>
  <c r="AT2378" i="3"/>
  <c r="AS2378" i="3"/>
  <c r="AR2378" i="3"/>
  <c r="AK2378" i="3"/>
  <c r="AM2378" i="3" s="1"/>
  <c r="K2378" i="3"/>
  <c r="J2378" i="3"/>
  <c r="I2378" i="3"/>
  <c r="H2378" i="3"/>
  <c r="G2378" i="3"/>
  <c r="F2378" i="3"/>
  <c r="E2378" i="3"/>
  <c r="D2378" i="3"/>
  <c r="BD2377" i="3"/>
  <c r="BC2377" i="3"/>
  <c r="BB2377" i="3"/>
  <c r="BA2377" i="3"/>
  <c r="AZ2377" i="3"/>
  <c r="AY2377" i="3"/>
  <c r="AX2377" i="3"/>
  <c r="AW2377" i="3"/>
  <c r="AV2377" i="3"/>
  <c r="AU2377" i="3"/>
  <c r="AT2377" i="3"/>
  <c r="AS2377" i="3"/>
  <c r="AR2377" i="3"/>
  <c r="AK2377" i="3"/>
  <c r="AN2377" i="3" s="1"/>
  <c r="C2377" i="3"/>
  <c r="K2377" i="3" s="1"/>
  <c r="BD2376" i="3"/>
  <c r="BC2376" i="3"/>
  <c r="BB2376" i="3"/>
  <c r="BA2376" i="3"/>
  <c r="AZ2376" i="3"/>
  <c r="AY2376" i="3"/>
  <c r="AX2376" i="3"/>
  <c r="AW2376" i="3"/>
  <c r="AV2376" i="3"/>
  <c r="AU2376" i="3"/>
  <c r="AT2376" i="3"/>
  <c r="AS2376" i="3"/>
  <c r="AR2376" i="3"/>
  <c r="AK2376" i="3"/>
  <c r="AN2376" i="3" s="1"/>
  <c r="C2376" i="3"/>
  <c r="D2376" i="3" s="1"/>
  <c r="BD2375" i="3"/>
  <c r="BC2375" i="3"/>
  <c r="BB2375" i="3"/>
  <c r="BA2375" i="3"/>
  <c r="AZ2375" i="3"/>
  <c r="AY2375" i="3"/>
  <c r="AX2375" i="3"/>
  <c r="AW2375" i="3"/>
  <c r="AV2375" i="3"/>
  <c r="AU2375" i="3"/>
  <c r="AT2375" i="3"/>
  <c r="AS2375" i="3"/>
  <c r="AR2375" i="3"/>
  <c r="AK2375" i="3"/>
  <c r="AN2375" i="3" s="1"/>
  <c r="C2375" i="3"/>
  <c r="BD2374" i="3"/>
  <c r="BC2374" i="3"/>
  <c r="BB2374" i="3"/>
  <c r="BA2374" i="3"/>
  <c r="AZ2374" i="3"/>
  <c r="AY2374" i="3"/>
  <c r="AX2374" i="3"/>
  <c r="AW2374" i="3"/>
  <c r="AV2374" i="3"/>
  <c r="AU2374" i="3"/>
  <c r="AT2374" i="3"/>
  <c r="AS2374" i="3"/>
  <c r="AR2374" i="3"/>
  <c r="AK2374" i="3"/>
  <c r="AN2374" i="3" s="1"/>
  <c r="C2374" i="3"/>
  <c r="K2374" i="3" s="1"/>
  <c r="BD2373" i="3"/>
  <c r="BC2373" i="3"/>
  <c r="BB2373" i="3"/>
  <c r="BA2373" i="3"/>
  <c r="AZ2373" i="3"/>
  <c r="AY2373" i="3"/>
  <c r="AX2373" i="3"/>
  <c r="AW2373" i="3"/>
  <c r="AV2373" i="3"/>
  <c r="AU2373" i="3"/>
  <c r="AT2373" i="3"/>
  <c r="AS2373" i="3"/>
  <c r="AR2373" i="3"/>
  <c r="AK2373" i="3"/>
  <c r="AN2373" i="3" s="1"/>
  <c r="C2373" i="3"/>
  <c r="I2373" i="3" s="1"/>
  <c r="BD2372" i="3"/>
  <c r="BC2372" i="3"/>
  <c r="BB2372" i="3"/>
  <c r="BA2372" i="3"/>
  <c r="AZ2372" i="3"/>
  <c r="AY2372" i="3"/>
  <c r="AX2372" i="3"/>
  <c r="AW2372" i="3"/>
  <c r="AV2372" i="3"/>
  <c r="AU2372" i="3"/>
  <c r="AT2372" i="3"/>
  <c r="AS2372" i="3"/>
  <c r="AR2372" i="3"/>
  <c r="AK2372" i="3"/>
  <c r="AN2372" i="3" s="1"/>
  <c r="C2372" i="3"/>
  <c r="K2372" i="3" s="1"/>
  <c r="BD2371" i="3"/>
  <c r="BC2371" i="3"/>
  <c r="BB2371" i="3"/>
  <c r="BA2371" i="3"/>
  <c r="AZ2371" i="3"/>
  <c r="AY2371" i="3"/>
  <c r="AX2371" i="3"/>
  <c r="AW2371" i="3"/>
  <c r="AV2371" i="3"/>
  <c r="AU2371" i="3"/>
  <c r="AT2371" i="3"/>
  <c r="AS2371" i="3"/>
  <c r="AR2371" i="3"/>
  <c r="AK2371" i="3"/>
  <c r="C2371" i="3"/>
  <c r="G2371" i="3" s="1"/>
  <c r="BD2370" i="3"/>
  <c r="BC2370" i="3"/>
  <c r="BB2370" i="3"/>
  <c r="BA2370" i="3"/>
  <c r="AZ2370" i="3"/>
  <c r="AY2370" i="3"/>
  <c r="AX2370" i="3"/>
  <c r="AW2370" i="3"/>
  <c r="AV2370" i="3"/>
  <c r="AU2370" i="3"/>
  <c r="AT2370" i="3"/>
  <c r="AS2370" i="3"/>
  <c r="AR2370" i="3"/>
  <c r="AK2370" i="3"/>
  <c r="AN2370" i="3" s="1"/>
  <c r="C2370" i="3"/>
  <c r="D2370" i="3" s="1"/>
  <c r="BD2369" i="3"/>
  <c r="BC2369" i="3"/>
  <c r="BB2369" i="3"/>
  <c r="BA2369" i="3"/>
  <c r="AZ2369" i="3"/>
  <c r="AY2369" i="3"/>
  <c r="AX2369" i="3"/>
  <c r="AW2369" i="3"/>
  <c r="AV2369" i="3"/>
  <c r="AU2369" i="3"/>
  <c r="AT2369" i="3"/>
  <c r="AS2369" i="3"/>
  <c r="AR2369" i="3"/>
  <c r="AK2369" i="3"/>
  <c r="C2369" i="3"/>
  <c r="BE2368" i="3"/>
  <c r="AK2368" i="3"/>
  <c r="AN2368" i="3" s="1"/>
  <c r="AJ2368" i="3"/>
  <c r="BE2367" i="3"/>
  <c r="AK2367" i="3"/>
  <c r="AN2367" i="3" s="1"/>
  <c r="AJ2367" i="3"/>
  <c r="BD2366" i="3"/>
  <c r="BC2366" i="3"/>
  <c r="BB2366" i="3"/>
  <c r="BA2366" i="3"/>
  <c r="AZ2366" i="3"/>
  <c r="AY2366" i="3"/>
  <c r="AX2366" i="3"/>
  <c r="AW2366" i="3"/>
  <c r="AV2366" i="3"/>
  <c r="AU2366" i="3"/>
  <c r="AT2366" i="3"/>
  <c r="AS2366" i="3"/>
  <c r="AR2366" i="3"/>
  <c r="AK2366" i="3"/>
  <c r="C2366" i="3"/>
  <c r="BD2365" i="3"/>
  <c r="BC2365" i="3"/>
  <c r="BB2365" i="3"/>
  <c r="BA2365" i="3"/>
  <c r="AZ2365" i="3"/>
  <c r="AY2365" i="3"/>
  <c r="AX2365" i="3"/>
  <c r="AW2365" i="3"/>
  <c r="AV2365" i="3"/>
  <c r="AU2365" i="3"/>
  <c r="AT2365" i="3"/>
  <c r="AS2365" i="3"/>
  <c r="AR2365" i="3"/>
  <c r="AK2365" i="3"/>
  <c r="AN2365" i="3" s="1"/>
  <c r="C2365" i="3"/>
  <c r="BD2364" i="3"/>
  <c r="BC2364" i="3"/>
  <c r="BB2364" i="3"/>
  <c r="BA2364" i="3"/>
  <c r="AZ2364" i="3"/>
  <c r="AY2364" i="3"/>
  <c r="AX2364" i="3"/>
  <c r="AW2364" i="3"/>
  <c r="AV2364" i="3"/>
  <c r="AU2364" i="3"/>
  <c r="AT2364" i="3"/>
  <c r="AS2364" i="3"/>
  <c r="AR2364" i="3"/>
  <c r="AK2364" i="3"/>
  <c r="C2364" i="3"/>
  <c r="BD2363" i="3"/>
  <c r="BC2363" i="3"/>
  <c r="BB2363" i="3"/>
  <c r="BA2363" i="3"/>
  <c r="AZ2363" i="3"/>
  <c r="AY2363" i="3"/>
  <c r="AX2363" i="3"/>
  <c r="AW2363" i="3"/>
  <c r="AV2363" i="3"/>
  <c r="AU2363" i="3"/>
  <c r="AT2363" i="3"/>
  <c r="AS2363" i="3"/>
  <c r="AR2363" i="3"/>
  <c r="AK2363" i="3"/>
  <c r="C2363" i="3"/>
  <c r="BD2362" i="3"/>
  <c r="BC2362" i="3"/>
  <c r="BB2362" i="3"/>
  <c r="BA2362" i="3"/>
  <c r="AZ2362" i="3"/>
  <c r="AY2362" i="3"/>
  <c r="AX2362" i="3"/>
  <c r="AW2362" i="3"/>
  <c r="AV2362" i="3"/>
  <c r="AU2362" i="3"/>
  <c r="AT2362" i="3"/>
  <c r="AS2362" i="3"/>
  <c r="AR2362" i="3"/>
  <c r="AK2362" i="3"/>
  <c r="AN2362" i="3" s="1"/>
  <c r="C2362" i="3"/>
  <c r="BD2361" i="3"/>
  <c r="BC2361" i="3"/>
  <c r="BB2361" i="3"/>
  <c r="BA2361" i="3"/>
  <c r="AZ2361" i="3"/>
  <c r="AY2361" i="3"/>
  <c r="AX2361" i="3"/>
  <c r="AW2361" i="3"/>
  <c r="AV2361" i="3"/>
  <c r="AU2361" i="3"/>
  <c r="AT2361" i="3"/>
  <c r="AS2361" i="3"/>
  <c r="AR2361" i="3"/>
  <c r="AK2361" i="3"/>
  <c r="C2361" i="3"/>
  <c r="I2361" i="3" s="1"/>
  <c r="BD2360" i="3"/>
  <c r="BC2360" i="3"/>
  <c r="BB2360" i="3"/>
  <c r="BA2360" i="3"/>
  <c r="AZ2360" i="3"/>
  <c r="AY2360" i="3"/>
  <c r="AX2360" i="3"/>
  <c r="AW2360" i="3"/>
  <c r="AV2360" i="3"/>
  <c r="AU2360" i="3"/>
  <c r="AT2360" i="3"/>
  <c r="AS2360" i="3"/>
  <c r="AR2360" i="3"/>
  <c r="AK2360" i="3"/>
  <c r="AN2360" i="3" s="1"/>
  <c r="C2360" i="3"/>
  <c r="F2360" i="3" s="1"/>
  <c r="BD2359" i="3"/>
  <c r="BC2359" i="3"/>
  <c r="BB2359" i="3"/>
  <c r="BA2359" i="3"/>
  <c r="AZ2359" i="3"/>
  <c r="AY2359" i="3"/>
  <c r="AX2359" i="3"/>
  <c r="AW2359" i="3"/>
  <c r="AV2359" i="3"/>
  <c r="AU2359" i="3"/>
  <c r="AT2359" i="3"/>
  <c r="AS2359" i="3"/>
  <c r="AR2359" i="3"/>
  <c r="AK2359" i="3"/>
  <c r="AN2359" i="3" s="1"/>
  <c r="C2359" i="3"/>
  <c r="BE2358" i="3"/>
  <c r="AK2358" i="3"/>
  <c r="AN2358" i="3" s="1"/>
  <c r="AJ2358" i="3"/>
  <c r="BE2357" i="3"/>
  <c r="AK2357" i="3"/>
  <c r="AN2357" i="3" s="1"/>
  <c r="AJ2357" i="3"/>
  <c r="BD2356" i="3"/>
  <c r="BC2356" i="3"/>
  <c r="BB2356" i="3"/>
  <c r="BA2356" i="3"/>
  <c r="AZ2356" i="3"/>
  <c r="AY2356" i="3"/>
  <c r="AX2356" i="3"/>
  <c r="AW2356" i="3"/>
  <c r="AV2356" i="3"/>
  <c r="AU2356" i="3"/>
  <c r="AT2356" i="3"/>
  <c r="AS2356" i="3"/>
  <c r="AR2356" i="3"/>
  <c r="AK2356" i="3"/>
  <c r="C2356" i="3"/>
  <c r="D2356" i="3" s="1"/>
  <c r="BD2355" i="3"/>
  <c r="BC2355" i="3"/>
  <c r="BB2355" i="3"/>
  <c r="BA2355" i="3"/>
  <c r="AZ2355" i="3"/>
  <c r="AY2355" i="3"/>
  <c r="AX2355" i="3"/>
  <c r="AW2355" i="3"/>
  <c r="AV2355" i="3"/>
  <c r="AU2355" i="3"/>
  <c r="AT2355" i="3"/>
  <c r="AS2355" i="3"/>
  <c r="AR2355" i="3"/>
  <c r="AK2355" i="3"/>
  <c r="AN2355" i="3" s="1"/>
  <c r="C2355" i="3"/>
  <c r="BD2354" i="3"/>
  <c r="BC2354" i="3"/>
  <c r="BB2354" i="3"/>
  <c r="BA2354" i="3"/>
  <c r="AZ2354" i="3"/>
  <c r="AY2354" i="3"/>
  <c r="AX2354" i="3"/>
  <c r="AW2354" i="3"/>
  <c r="AV2354" i="3"/>
  <c r="AU2354" i="3"/>
  <c r="AT2354" i="3"/>
  <c r="AS2354" i="3"/>
  <c r="AR2354" i="3"/>
  <c r="AK2354" i="3"/>
  <c r="C2354" i="3"/>
  <c r="BD2353" i="3"/>
  <c r="BC2353" i="3"/>
  <c r="BB2353" i="3"/>
  <c r="BA2353" i="3"/>
  <c r="AZ2353" i="3"/>
  <c r="AY2353" i="3"/>
  <c r="AX2353" i="3"/>
  <c r="AW2353" i="3"/>
  <c r="AV2353" i="3"/>
  <c r="AU2353" i="3"/>
  <c r="AT2353" i="3"/>
  <c r="AS2353" i="3"/>
  <c r="AR2353" i="3"/>
  <c r="AK2353" i="3"/>
  <c r="C2353" i="3"/>
  <c r="K2353" i="3" s="1"/>
  <c r="BD2352" i="3"/>
  <c r="BC2352" i="3"/>
  <c r="BB2352" i="3"/>
  <c r="BA2352" i="3"/>
  <c r="AZ2352" i="3"/>
  <c r="AY2352" i="3"/>
  <c r="AX2352" i="3"/>
  <c r="AW2352" i="3"/>
  <c r="AV2352" i="3"/>
  <c r="AU2352" i="3"/>
  <c r="AT2352" i="3"/>
  <c r="AS2352" i="3"/>
  <c r="AR2352" i="3"/>
  <c r="AK2352" i="3"/>
  <c r="AN2352" i="3" s="1"/>
  <c r="C2352" i="3"/>
  <c r="J2352" i="3" s="1"/>
  <c r="BD2351" i="3"/>
  <c r="BC2351" i="3"/>
  <c r="BB2351" i="3"/>
  <c r="BA2351" i="3"/>
  <c r="AZ2351" i="3"/>
  <c r="AY2351" i="3"/>
  <c r="AX2351" i="3"/>
  <c r="AW2351" i="3"/>
  <c r="AV2351" i="3"/>
  <c r="AU2351" i="3"/>
  <c r="AT2351" i="3"/>
  <c r="AS2351" i="3"/>
  <c r="AR2351" i="3"/>
  <c r="AK2351" i="3"/>
  <c r="C2351" i="3"/>
  <c r="BD2350" i="3"/>
  <c r="BC2350" i="3"/>
  <c r="BB2350" i="3"/>
  <c r="BA2350" i="3"/>
  <c r="AZ2350" i="3"/>
  <c r="AY2350" i="3"/>
  <c r="AX2350" i="3"/>
  <c r="AW2350" i="3"/>
  <c r="AV2350" i="3"/>
  <c r="AU2350" i="3"/>
  <c r="AT2350" i="3"/>
  <c r="AS2350" i="3"/>
  <c r="AR2350" i="3"/>
  <c r="AK2350" i="3"/>
  <c r="AN2350" i="3" s="1"/>
  <c r="C2350" i="3"/>
  <c r="K2350" i="3" s="1"/>
  <c r="BD2349" i="3"/>
  <c r="BC2349" i="3"/>
  <c r="BB2349" i="3"/>
  <c r="BA2349" i="3"/>
  <c r="AZ2349" i="3"/>
  <c r="AY2349" i="3"/>
  <c r="AX2349" i="3"/>
  <c r="AW2349" i="3"/>
  <c r="AV2349" i="3"/>
  <c r="AU2349" i="3"/>
  <c r="AT2349" i="3"/>
  <c r="AS2349" i="3"/>
  <c r="AR2349" i="3"/>
  <c r="AK2349" i="3"/>
  <c r="AN2349" i="3" s="1"/>
  <c r="C2349" i="3"/>
  <c r="H2349" i="3" s="1"/>
  <c r="BD2348" i="3"/>
  <c r="BC2348" i="3"/>
  <c r="BB2348" i="3"/>
  <c r="BA2348" i="3"/>
  <c r="AZ2348" i="3"/>
  <c r="AY2348" i="3"/>
  <c r="AX2348" i="3"/>
  <c r="AW2348" i="3"/>
  <c r="AV2348" i="3"/>
  <c r="AU2348" i="3"/>
  <c r="AT2348" i="3"/>
  <c r="AS2348" i="3"/>
  <c r="AR2348" i="3"/>
  <c r="AK2348" i="3"/>
  <c r="C2348" i="3"/>
  <c r="BD2347" i="3"/>
  <c r="BC2347" i="3"/>
  <c r="BB2347" i="3"/>
  <c r="BA2347" i="3"/>
  <c r="AZ2347" i="3"/>
  <c r="AY2347" i="3"/>
  <c r="AX2347" i="3"/>
  <c r="AW2347" i="3"/>
  <c r="AV2347" i="3"/>
  <c r="AU2347" i="3"/>
  <c r="AT2347" i="3"/>
  <c r="AS2347" i="3"/>
  <c r="AR2347" i="3"/>
  <c r="AK2347" i="3"/>
  <c r="AN2347" i="3" s="1"/>
  <c r="C2347" i="3"/>
  <c r="BD2346" i="3"/>
  <c r="BC2346" i="3"/>
  <c r="BB2346" i="3"/>
  <c r="BA2346" i="3"/>
  <c r="AZ2346" i="3"/>
  <c r="AY2346" i="3"/>
  <c r="AX2346" i="3"/>
  <c r="AW2346" i="3"/>
  <c r="AV2346" i="3"/>
  <c r="AU2346" i="3"/>
  <c r="AT2346" i="3"/>
  <c r="AS2346" i="3"/>
  <c r="AR2346" i="3"/>
  <c r="AK2346" i="3"/>
  <c r="AN2346" i="3" s="1"/>
  <c r="C2346" i="3"/>
  <c r="BD2345" i="3"/>
  <c r="BC2345" i="3"/>
  <c r="BB2345" i="3"/>
  <c r="BA2345" i="3"/>
  <c r="AZ2345" i="3"/>
  <c r="AY2345" i="3"/>
  <c r="AX2345" i="3"/>
  <c r="AW2345" i="3"/>
  <c r="AV2345" i="3"/>
  <c r="AU2345" i="3"/>
  <c r="AT2345" i="3"/>
  <c r="AS2345" i="3"/>
  <c r="AR2345" i="3"/>
  <c r="AK2345" i="3"/>
  <c r="AN2345" i="3" s="1"/>
  <c r="C2345" i="3"/>
  <c r="BD2344" i="3"/>
  <c r="BC2344" i="3"/>
  <c r="BB2344" i="3"/>
  <c r="BA2344" i="3"/>
  <c r="AZ2344" i="3"/>
  <c r="AY2344" i="3"/>
  <c r="AX2344" i="3"/>
  <c r="AW2344" i="3"/>
  <c r="AV2344" i="3"/>
  <c r="AU2344" i="3"/>
  <c r="AT2344" i="3"/>
  <c r="AS2344" i="3"/>
  <c r="AR2344" i="3"/>
  <c r="AK2344" i="3"/>
  <c r="C2344" i="3"/>
  <c r="D2344" i="3" s="1"/>
  <c r="BD2343" i="3"/>
  <c r="BC2343" i="3"/>
  <c r="BB2343" i="3"/>
  <c r="BA2343" i="3"/>
  <c r="AZ2343" i="3"/>
  <c r="AY2343" i="3"/>
  <c r="AX2343" i="3"/>
  <c r="AW2343" i="3"/>
  <c r="AV2343" i="3"/>
  <c r="AU2343" i="3"/>
  <c r="AT2343" i="3"/>
  <c r="AS2343" i="3"/>
  <c r="AR2343" i="3"/>
  <c r="AK2343" i="3"/>
  <c r="AN2343" i="3" s="1"/>
  <c r="C2343" i="3"/>
  <c r="D2343" i="3" s="1"/>
  <c r="BD2342" i="3"/>
  <c r="BC2342" i="3"/>
  <c r="BB2342" i="3"/>
  <c r="BA2342" i="3"/>
  <c r="AZ2342" i="3"/>
  <c r="AY2342" i="3"/>
  <c r="AX2342" i="3"/>
  <c r="AW2342" i="3"/>
  <c r="AV2342" i="3"/>
  <c r="AU2342" i="3"/>
  <c r="AT2342" i="3"/>
  <c r="AS2342" i="3"/>
  <c r="AR2342" i="3"/>
  <c r="AK2342" i="3"/>
  <c r="C2342" i="3"/>
  <c r="H2342" i="3" s="1"/>
  <c r="BD2341" i="3"/>
  <c r="BC2341" i="3"/>
  <c r="BB2341" i="3"/>
  <c r="BA2341" i="3"/>
  <c r="AZ2341" i="3"/>
  <c r="AY2341" i="3"/>
  <c r="AX2341" i="3"/>
  <c r="AW2341" i="3"/>
  <c r="AV2341" i="3"/>
  <c r="AU2341" i="3"/>
  <c r="AT2341" i="3"/>
  <c r="AS2341" i="3"/>
  <c r="AR2341" i="3"/>
  <c r="AK2341" i="3"/>
  <c r="AN2341" i="3" s="1"/>
  <c r="C2341" i="3"/>
  <c r="E2341" i="3" s="1"/>
  <c r="BD2340" i="3"/>
  <c r="BC2340" i="3"/>
  <c r="BB2340" i="3"/>
  <c r="BA2340" i="3"/>
  <c r="AZ2340" i="3"/>
  <c r="AY2340" i="3"/>
  <c r="AX2340" i="3"/>
  <c r="AW2340" i="3"/>
  <c r="AV2340" i="3"/>
  <c r="AU2340" i="3"/>
  <c r="AT2340" i="3"/>
  <c r="AS2340" i="3"/>
  <c r="AR2340" i="3"/>
  <c r="AK2340" i="3"/>
  <c r="AN2340" i="3" s="1"/>
  <c r="C2340" i="3"/>
  <c r="G2340" i="3" s="1"/>
  <c r="BD2339" i="3"/>
  <c r="BC2339" i="3"/>
  <c r="BB2339" i="3"/>
  <c r="BA2339" i="3"/>
  <c r="AZ2339" i="3"/>
  <c r="AY2339" i="3"/>
  <c r="AX2339" i="3"/>
  <c r="AW2339" i="3"/>
  <c r="AV2339" i="3"/>
  <c r="AU2339" i="3"/>
  <c r="AT2339" i="3"/>
  <c r="AS2339" i="3"/>
  <c r="AR2339" i="3"/>
  <c r="AK2339" i="3"/>
  <c r="AN2339" i="3" s="1"/>
  <c r="C2339" i="3"/>
  <c r="BD2338" i="3"/>
  <c r="BC2338" i="3"/>
  <c r="BB2338" i="3"/>
  <c r="BA2338" i="3"/>
  <c r="AZ2338" i="3"/>
  <c r="AY2338" i="3"/>
  <c r="AX2338" i="3"/>
  <c r="AW2338" i="3"/>
  <c r="AV2338" i="3"/>
  <c r="AU2338" i="3"/>
  <c r="AT2338" i="3"/>
  <c r="AS2338" i="3"/>
  <c r="AR2338" i="3"/>
  <c r="AK2338" i="3"/>
  <c r="AN2338" i="3" s="1"/>
  <c r="C2338" i="3"/>
  <c r="BD2337" i="3"/>
  <c r="BC2337" i="3"/>
  <c r="BB2337" i="3"/>
  <c r="BA2337" i="3"/>
  <c r="AZ2337" i="3"/>
  <c r="AY2337" i="3"/>
  <c r="AX2337" i="3"/>
  <c r="AW2337" i="3"/>
  <c r="AV2337" i="3"/>
  <c r="AU2337" i="3"/>
  <c r="AT2337" i="3"/>
  <c r="AS2337" i="3"/>
  <c r="AR2337" i="3"/>
  <c r="AK2337" i="3"/>
  <c r="AN2337" i="3" s="1"/>
  <c r="C2337" i="3"/>
  <c r="BD2336" i="3"/>
  <c r="BC2336" i="3"/>
  <c r="BB2336" i="3"/>
  <c r="BA2336" i="3"/>
  <c r="AZ2336" i="3"/>
  <c r="AY2336" i="3"/>
  <c r="AX2336" i="3"/>
  <c r="AW2336" i="3"/>
  <c r="AV2336" i="3"/>
  <c r="AU2336" i="3"/>
  <c r="AT2336" i="3"/>
  <c r="AS2336" i="3"/>
  <c r="AR2336" i="3"/>
  <c r="AK2336" i="3"/>
  <c r="AN2336" i="3" s="1"/>
  <c r="C2336" i="3"/>
  <c r="K2336" i="3" s="1"/>
  <c r="BD2335" i="3"/>
  <c r="BC2335" i="3"/>
  <c r="BB2335" i="3"/>
  <c r="BA2335" i="3"/>
  <c r="AZ2335" i="3"/>
  <c r="AY2335" i="3"/>
  <c r="AX2335" i="3"/>
  <c r="AW2335" i="3"/>
  <c r="AV2335" i="3"/>
  <c r="AU2335" i="3"/>
  <c r="AT2335" i="3"/>
  <c r="AS2335" i="3"/>
  <c r="AR2335" i="3"/>
  <c r="AK2335" i="3"/>
  <c r="AN2335" i="3" s="1"/>
  <c r="C2335" i="3"/>
  <c r="E2335" i="3" s="1"/>
  <c r="BD2334" i="3"/>
  <c r="BC2334" i="3"/>
  <c r="BB2334" i="3"/>
  <c r="BA2334" i="3"/>
  <c r="AZ2334" i="3"/>
  <c r="AY2334" i="3"/>
  <c r="AX2334" i="3"/>
  <c r="AW2334" i="3"/>
  <c r="AV2334" i="3"/>
  <c r="AU2334" i="3"/>
  <c r="AT2334" i="3"/>
  <c r="AS2334" i="3"/>
  <c r="AR2334" i="3"/>
  <c r="AK2334" i="3"/>
  <c r="C2334" i="3"/>
  <c r="G2334" i="3" s="1"/>
  <c r="BD2333" i="3"/>
  <c r="BC2333" i="3"/>
  <c r="BB2333" i="3"/>
  <c r="BA2333" i="3"/>
  <c r="AZ2333" i="3"/>
  <c r="AY2333" i="3"/>
  <c r="AX2333" i="3"/>
  <c r="AW2333" i="3"/>
  <c r="AV2333" i="3"/>
  <c r="AU2333" i="3"/>
  <c r="AT2333" i="3"/>
  <c r="AS2333" i="3"/>
  <c r="AR2333" i="3"/>
  <c r="AK2333" i="3"/>
  <c r="AN2333" i="3" s="1"/>
  <c r="C2333" i="3"/>
  <c r="BD2332" i="3"/>
  <c r="BC2332" i="3"/>
  <c r="BB2332" i="3"/>
  <c r="BA2332" i="3"/>
  <c r="AZ2332" i="3"/>
  <c r="AY2332" i="3"/>
  <c r="AX2332" i="3"/>
  <c r="AW2332" i="3"/>
  <c r="AV2332" i="3"/>
  <c r="AU2332" i="3"/>
  <c r="AT2332" i="3"/>
  <c r="AS2332" i="3"/>
  <c r="AR2332" i="3"/>
  <c r="AK2332" i="3"/>
  <c r="AN2332" i="3" s="1"/>
  <c r="C2332" i="3"/>
  <c r="BD2331" i="3"/>
  <c r="BC2331" i="3"/>
  <c r="BB2331" i="3"/>
  <c r="BA2331" i="3"/>
  <c r="AZ2331" i="3"/>
  <c r="AY2331" i="3"/>
  <c r="AX2331" i="3"/>
  <c r="AW2331" i="3"/>
  <c r="AV2331" i="3"/>
  <c r="AU2331" i="3"/>
  <c r="AT2331" i="3"/>
  <c r="AS2331" i="3"/>
  <c r="AR2331" i="3"/>
  <c r="AK2331" i="3"/>
  <c r="AN2331" i="3" s="1"/>
  <c r="C2331" i="3"/>
  <c r="H2331" i="3" s="1"/>
  <c r="BD2330" i="3"/>
  <c r="BC2330" i="3"/>
  <c r="BB2330" i="3"/>
  <c r="BA2330" i="3"/>
  <c r="AZ2330" i="3"/>
  <c r="AY2330" i="3"/>
  <c r="AX2330" i="3"/>
  <c r="AW2330" i="3"/>
  <c r="AV2330" i="3"/>
  <c r="AU2330" i="3"/>
  <c r="AT2330" i="3"/>
  <c r="AS2330" i="3"/>
  <c r="AR2330" i="3"/>
  <c r="AK2330" i="3"/>
  <c r="AN2330" i="3" s="1"/>
  <c r="C2330" i="3"/>
  <c r="BD2329" i="3"/>
  <c r="BC2329" i="3"/>
  <c r="BB2329" i="3"/>
  <c r="BA2329" i="3"/>
  <c r="AZ2329" i="3"/>
  <c r="AY2329" i="3"/>
  <c r="AX2329" i="3"/>
  <c r="AW2329" i="3"/>
  <c r="AV2329" i="3"/>
  <c r="AU2329" i="3"/>
  <c r="AT2329" i="3"/>
  <c r="AS2329" i="3"/>
  <c r="AR2329" i="3"/>
  <c r="AK2329" i="3"/>
  <c r="AN2329" i="3" s="1"/>
  <c r="C2329" i="3"/>
  <c r="BD2328" i="3"/>
  <c r="BC2328" i="3"/>
  <c r="BB2328" i="3"/>
  <c r="BA2328" i="3"/>
  <c r="AZ2328" i="3"/>
  <c r="AY2328" i="3"/>
  <c r="AX2328" i="3"/>
  <c r="AW2328" i="3"/>
  <c r="AV2328" i="3"/>
  <c r="AU2328" i="3"/>
  <c r="AT2328" i="3"/>
  <c r="AS2328" i="3"/>
  <c r="AR2328" i="3"/>
  <c r="AK2328" i="3"/>
  <c r="AN2328" i="3" s="1"/>
  <c r="C2328" i="3"/>
  <c r="H2328" i="3" s="1"/>
  <c r="BD2327" i="3"/>
  <c r="BC2327" i="3"/>
  <c r="BB2327" i="3"/>
  <c r="BA2327" i="3"/>
  <c r="AZ2327" i="3"/>
  <c r="AY2327" i="3"/>
  <c r="AX2327" i="3"/>
  <c r="AW2327" i="3"/>
  <c r="AV2327" i="3"/>
  <c r="AU2327" i="3"/>
  <c r="AT2327" i="3"/>
  <c r="AS2327" i="3"/>
  <c r="AR2327" i="3"/>
  <c r="AK2327" i="3"/>
  <c r="AN2327" i="3" s="1"/>
  <c r="C2327" i="3"/>
  <c r="BD2326" i="3"/>
  <c r="BC2326" i="3"/>
  <c r="BB2326" i="3"/>
  <c r="BA2326" i="3"/>
  <c r="AZ2326" i="3"/>
  <c r="AY2326" i="3"/>
  <c r="AX2326" i="3"/>
  <c r="AW2326" i="3"/>
  <c r="AV2326" i="3"/>
  <c r="AU2326" i="3"/>
  <c r="AT2326" i="3"/>
  <c r="AS2326" i="3"/>
  <c r="AR2326" i="3"/>
  <c r="AK2326" i="3"/>
  <c r="AN2326" i="3" s="1"/>
  <c r="C2326" i="3"/>
  <c r="K2326" i="3" s="1"/>
  <c r="BD2325" i="3"/>
  <c r="BC2325" i="3"/>
  <c r="BB2325" i="3"/>
  <c r="BA2325" i="3"/>
  <c r="AZ2325" i="3"/>
  <c r="AY2325" i="3"/>
  <c r="AX2325" i="3"/>
  <c r="AW2325" i="3"/>
  <c r="AV2325" i="3"/>
  <c r="AU2325" i="3"/>
  <c r="AT2325" i="3"/>
  <c r="AS2325" i="3"/>
  <c r="AR2325" i="3"/>
  <c r="AK2325" i="3"/>
  <c r="AN2325" i="3" s="1"/>
  <c r="C2325" i="3"/>
  <c r="F2325" i="3" s="1"/>
  <c r="BD2324" i="3"/>
  <c r="BC2324" i="3"/>
  <c r="BB2324" i="3"/>
  <c r="BA2324" i="3"/>
  <c r="AZ2324" i="3"/>
  <c r="AY2324" i="3"/>
  <c r="AX2324" i="3"/>
  <c r="AW2324" i="3"/>
  <c r="AV2324" i="3"/>
  <c r="AU2324" i="3"/>
  <c r="AT2324" i="3"/>
  <c r="AS2324" i="3"/>
  <c r="AR2324" i="3"/>
  <c r="AK2324" i="3"/>
  <c r="AN2324" i="3" s="1"/>
  <c r="C2324" i="3"/>
  <c r="BD2323" i="3"/>
  <c r="BC2323" i="3"/>
  <c r="BB2323" i="3"/>
  <c r="BA2323" i="3"/>
  <c r="AZ2323" i="3"/>
  <c r="AY2323" i="3"/>
  <c r="AX2323" i="3"/>
  <c r="AW2323" i="3"/>
  <c r="AV2323" i="3"/>
  <c r="AU2323" i="3"/>
  <c r="AT2323" i="3"/>
  <c r="AS2323" i="3"/>
  <c r="AR2323" i="3"/>
  <c r="AK2323" i="3"/>
  <c r="AN2323" i="3" s="1"/>
  <c r="C2323" i="3"/>
  <c r="D2323" i="3" s="1"/>
  <c r="BE2322" i="3"/>
  <c r="AK2322" i="3"/>
  <c r="AN2322" i="3" s="1"/>
  <c r="AJ2322" i="3"/>
  <c r="BE2321" i="3"/>
  <c r="AK2321" i="3"/>
  <c r="AN2321" i="3" s="1"/>
  <c r="AJ2321" i="3"/>
  <c r="BD2320" i="3"/>
  <c r="BC2320" i="3"/>
  <c r="BB2320" i="3"/>
  <c r="BA2320" i="3"/>
  <c r="AZ2320" i="3"/>
  <c r="AY2320" i="3"/>
  <c r="AX2320" i="3"/>
  <c r="AW2320" i="3"/>
  <c r="AV2320" i="3"/>
  <c r="AU2320" i="3"/>
  <c r="AT2320" i="3"/>
  <c r="AS2320" i="3"/>
  <c r="AR2320" i="3"/>
  <c r="AK2320" i="3"/>
  <c r="C2320" i="3"/>
  <c r="BD2319" i="3"/>
  <c r="BC2319" i="3"/>
  <c r="BB2319" i="3"/>
  <c r="BA2319" i="3"/>
  <c r="AZ2319" i="3"/>
  <c r="AY2319" i="3"/>
  <c r="AX2319" i="3"/>
  <c r="AW2319" i="3"/>
  <c r="AV2319" i="3"/>
  <c r="AU2319" i="3"/>
  <c r="AT2319" i="3"/>
  <c r="AS2319" i="3"/>
  <c r="AR2319" i="3"/>
  <c r="AK2319" i="3"/>
  <c r="C2319" i="3"/>
  <c r="BD2318" i="3"/>
  <c r="BC2318" i="3"/>
  <c r="BB2318" i="3"/>
  <c r="BA2318" i="3"/>
  <c r="AZ2318" i="3"/>
  <c r="AY2318" i="3"/>
  <c r="AX2318" i="3"/>
  <c r="AW2318" i="3"/>
  <c r="AV2318" i="3"/>
  <c r="AU2318" i="3"/>
  <c r="AT2318" i="3"/>
  <c r="AS2318" i="3"/>
  <c r="AR2318" i="3"/>
  <c r="AK2318" i="3"/>
  <c r="C2318" i="3"/>
  <c r="BD2317" i="3"/>
  <c r="BC2317" i="3"/>
  <c r="BB2317" i="3"/>
  <c r="BA2317" i="3"/>
  <c r="AZ2317" i="3"/>
  <c r="AY2317" i="3"/>
  <c r="AX2317" i="3"/>
  <c r="AW2317" i="3"/>
  <c r="AV2317" i="3"/>
  <c r="AU2317" i="3"/>
  <c r="AT2317" i="3"/>
  <c r="AS2317" i="3"/>
  <c r="AR2317" i="3"/>
  <c r="AK2317" i="3"/>
  <c r="AN2317" i="3" s="1"/>
  <c r="C2317" i="3"/>
  <c r="BD2316" i="3"/>
  <c r="BC2316" i="3"/>
  <c r="BB2316" i="3"/>
  <c r="BA2316" i="3"/>
  <c r="AZ2316" i="3"/>
  <c r="AY2316" i="3"/>
  <c r="AX2316" i="3"/>
  <c r="AW2316" i="3"/>
  <c r="AV2316" i="3"/>
  <c r="AU2316" i="3"/>
  <c r="AT2316" i="3"/>
  <c r="AS2316" i="3"/>
  <c r="AR2316" i="3"/>
  <c r="AK2316" i="3"/>
  <c r="AN2316" i="3" s="1"/>
  <c r="C2316" i="3"/>
  <c r="BD2315" i="3"/>
  <c r="BC2315" i="3"/>
  <c r="BB2315" i="3"/>
  <c r="BA2315" i="3"/>
  <c r="AZ2315" i="3"/>
  <c r="AY2315" i="3"/>
  <c r="AX2315" i="3"/>
  <c r="AW2315" i="3"/>
  <c r="AV2315" i="3"/>
  <c r="AU2315" i="3"/>
  <c r="AT2315" i="3"/>
  <c r="AS2315" i="3"/>
  <c r="AR2315" i="3"/>
  <c r="AK2315" i="3"/>
  <c r="AN2315" i="3" s="1"/>
  <c r="C2315" i="3"/>
  <c r="K2315" i="3" s="1"/>
  <c r="BD2314" i="3"/>
  <c r="BC2314" i="3"/>
  <c r="BB2314" i="3"/>
  <c r="BA2314" i="3"/>
  <c r="AZ2314" i="3"/>
  <c r="AY2314" i="3"/>
  <c r="AX2314" i="3"/>
  <c r="AW2314" i="3"/>
  <c r="AV2314" i="3"/>
  <c r="AU2314" i="3"/>
  <c r="AT2314" i="3"/>
  <c r="AS2314" i="3"/>
  <c r="AR2314" i="3"/>
  <c r="AK2314" i="3"/>
  <c r="AN2314" i="3" s="1"/>
  <c r="C2314" i="3"/>
  <c r="E2314" i="3" s="1"/>
  <c r="BD2313" i="3"/>
  <c r="BC2313" i="3"/>
  <c r="BB2313" i="3"/>
  <c r="BA2313" i="3"/>
  <c r="AZ2313" i="3"/>
  <c r="AY2313" i="3"/>
  <c r="AX2313" i="3"/>
  <c r="AW2313" i="3"/>
  <c r="AV2313" i="3"/>
  <c r="AU2313" i="3"/>
  <c r="AT2313" i="3"/>
  <c r="AS2313" i="3"/>
  <c r="AR2313" i="3"/>
  <c r="AK2313" i="3"/>
  <c r="AN2313" i="3" s="1"/>
  <c r="C2313" i="3"/>
  <c r="G2313" i="3" s="1"/>
  <c r="BD2312" i="3"/>
  <c r="BC2312" i="3"/>
  <c r="BB2312" i="3"/>
  <c r="BA2312" i="3"/>
  <c r="AZ2312" i="3"/>
  <c r="AY2312" i="3"/>
  <c r="AX2312" i="3"/>
  <c r="AW2312" i="3"/>
  <c r="AV2312" i="3"/>
  <c r="AU2312" i="3"/>
  <c r="AT2312" i="3"/>
  <c r="AS2312" i="3"/>
  <c r="AR2312" i="3"/>
  <c r="AK2312" i="3"/>
  <c r="AN2312" i="3" s="1"/>
  <c r="C2312" i="3"/>
  <c r="BD2311" i="3"/>
  <c r="BC2311" i="3"/>
  <c r="BB2311" i="3"/>
  <c r="BA2311" i="3"/>
  <c r="AZ2311" i="3"/>
  <c r="AY2311" i="3"/>
  <c r="AX2311" i="3"/>
  <c r="AW2311" i="3"/>
  <c r="AV2311" i="3"/>
  <c r="AU2311" i="3"/>
  <c r="AT2311" i="3"/>
  <c r="AS2311" i="3"/>
  <c r="AR2311" i="3"/>
  <c r="AK2311" i="3"/>
  <c r="AN2311" i="3" s="1"/>
  <c r="C2311" i="3"/>
  <c r="K2311" i="3" s="1"/>
  <c r="BD2310" i="3"/>
  <c r="BC2310" i="3"/>
  <c r="BB2310" i="3"/>
  <c r="BA2310" i="3"/>
  <c r="AZ2310" i="3"/>
  <c r="AY2310" i="3"/>
  <c r="AX2310" i="3"/>
  <c r="AW2310" i="3"/>
  <c r="AV2310" i="3"/>
  <c r="AU2310" i="3"/>
  <c r="AT2310" i="3"/>
  <c r="AS2310" i="3"/>
  <c r="AR2310" i="3"/>
  <c r="AK2310" i="3"/>
  <c r="AN2310" i="3" s="1"/>
  <c r="K2310" i="3"/>
  <c r="J2310" i="3"/>
  <c r="I2310" i="3"/>
  <c r="H2310" i="3"/>
  <c r="G2310" i="3"/>
  <c r="F2310" i="3"/>
  <c r="E2310" i="3"/>
  <c r="D2310" i="3"/>
  <c r="BE2309" i="3"/>
  <c r="AK2309" i="3"/>
  <c r="AN2309" i="3" s="1"/>
  <c r="AJ2309" i="3"/>
  <c r="BE2308" i="3"/>
  <c r="AK2308" i="3"/>
  <c r="AN2308" i="3" s="1"/>
  <c r="AJ2308" i="3"/>
  <c r="BD2307" i="3"/>
  <c r="BC2307" i="3"/>
  <c r="BB2307" i="3"/>
  <c r="BA2307" i="3"/>
  <c r="AZ2307" i="3"/>
  <c r="AY2307" i="3"/>
  <c r="AX2307" i="3"/>
  <c r="AW2307" i="3"/>
  <c r="AV2307" i="3"/>
  <c r="AU2307" i="3"/>
  <c r="AT2307" i="3"/>
  <c r="AS2307" i="3"/>
  <c r="AR2307" i="3"/>
  <c r="AK2307" i="3"/>
  <c r="AN2307" i="3" s="1"/>
  <c r="K2307" i="3"/>
  <c r="J2307" i="3"/>
  <c r="I2307" i="3"/>
  <c r="H2307" i="3"/>
  <c r="G2307" i="3"/>
  <c r="F2307" i="3"/>
  <c r="E2307" i="3"/>
  <c r="D2307" i="3"/>
  <c r="BD2306" i="3"/>
  <c r="BC2306" i="3"/>
  <c r="BB2306" i="3"/>
  <c r="BA2306" i="3"/>
  <c r="AZ2306" i="3"/>
  <c r="AY2306" i="3"/>
  <c r="AX2306" i="3"/>
  <c r="AW2306" i="3"/>
  <c r="AV2306" i="3"/>
  <c r="AU2306" i="3"/>
  <c r="AT2306" i="3"/>
  <c r="AS2306" i="3"/>
  <c r="AR2306" i="3"/>
  <c r="AK2306" i="3"/>
  <c r="AN2306" i="3" s="1"/>
  <c r="K2306" i="3"/>
  <c r="J2306" i="3"/>
  <c r="I2306" i="3"/>
  <c r="H2306" i="3"/>
  <c r="G2306" i="3"/>
  <c r="F2306" i="3"/>
  <c r="E2306" i="3"/>
  <c r="D2306" i="3"/>
  <c r="BE2305" i="3"/>
  <c r="AK2305" i="3"/>
  <c r="AN2305" i="3" s="1"/>
  <c r="AJ2305" i="3"/>
  <c r="BE2304" i="3"/>
  <c r="AK2304" i="3"/>
  <c r="AN2304" i="3" s="1"/>
  <c r="AJ2304" i="3"/>
  <c r="BD2303" i="3"/>
  <c r="BC2303" i="3"/>
  <c r="BB2303" i="3"/>
  <c r="BA2303" i="3"/>
  <c r="AZ2303" i="3"/>
  <c r="AY2303" i="3"/>
  <c r="AX2303" i="3"/>
  <c r="AW2303" i="3"/>
  <c r="AV2303" i="3"/>
  <c r="AU2303" i="3"/>
  <c r="AT2303" i="3"/>
  <c r="AS2303" i="3"/>
  <c r="AR2303" i="3"/>
  <c r="AK2303" i="3"/>
  <c r="C2303" i="3"/>
  <c r="BD2302" i="3"/>
  <c r="BC2302" i="3"/>
  <c r="BB2302" i="3"/>
  <c r="BA2302" i="3"/>
  <c r="AZ2302" i="3"/>
  <c r="AY2302" i="3"/>
  <c r="AX2302" i="3"/>
  <c r="AW2302" i="3"/>
  <c r="AV2302" i="3"/>
  <c r="AU2302" i="3"/>
  <c r="AT2302" i="3"/>
  <c r="AS2302" i="3"/>
  <c r="AR2302" i="3"/>
  <c r="AK2302" i="3"/>
  <c r="K2302" i="3"/>
  <c r="J2302" i="3"/>
  <c r="I2302" i="3"/>
  <c r="H2302" i="3"/>
  <c r="G2302" i="3"/>
  <c r="F2302" i="3"/>
  <c r="E2302" i="3"/>
  <c r="D2302" i="3"/>
  <c r="BD2301" i="3"/>
  <c r="BC2301" i="3"/>
  <c r="BB2301" i="3"/>
  <c r="BA2301" i="3"/>
  <c r="AZ2301" i="3"/>
  <c r="AY2301" i="3"/>
  <c r="AX2301" i="3"/>
  <c r="AW2301" i="3"/>
  <c r="AV2301" i="3"/>
  <c r="AU2301" i="3"/>
  <c r="AT2301" i="3"/>
  <c r="AS2301" i="3"/>
  <c r="AR2301" i="3"/>
  <c r="AK2301" i="3"/>
  <c r="C2301" i="3"/>
  <c r="J2301" i="3" s="1"/>
  <c r="BD2300" i="3"/>
  <c r="BC2300" i="3"/>
  <c r="BB2300" i="3"/>
  <c r="BA2300" i="3"/>
  <c r="AZ2300" i="3"/>
  <c r="AY2300" i="3"/>
  <c r="AX2300" i="3"/>
  <c r="AW2300" i="3"/>
  <c r="AV2300" i="3"/>
  <c r="AU2300" i="3"/>
  <c r="AT2300" i="3"/>
  <c r="AS2300" i="3"/>
  <c r="AR2300" i="3"/>
  <c r="AK2300" i="3"/>
  <c r="AN2300" i="3" s="1"/>
  <c r="C2300" i="3"/>
  <c r="D2300" i="3" s="1"/>
  <c r="BD2299" i="3"/>
  <c r="BC2299" i="3"/>
  <c r="BB2299" i="3"/>
  <c r="BA2299" i="3"/>
  <c r="AZ2299" i="3"/>
  <c r="AY2299" i="3"/>
  <c r="AX2299" i="3"/>
  <c r="AW2299" i="3"/>
  <c r="AV2299" i="3"/>
  <c r="AU2299" i="3"/>
  <c r="AT2299" i="3"/>
  <c r="AS2299" i="3"/>
  <c r="AR2299" i="3"/>
  <c r="AK2299" i="3"/>
  <c r="AN2299" i="3" s="1"/>
  <c r="C2299" i="3"/>
  <c r="BD2298" i="3"/>
  <c r="BC2298" i="3"/>
  <c r="BB2298" i="3"/>
  <c r="BA2298" i="3"/>
  <c r="AZ2298" i="3"/>
  <c r="AY2298" i="3"/>
  <c r="AX2298" i="3"/>
  <c r="AW2298" i="3"/>
  <c r="AV2298" i="3"/>
  <c r="AU2298" i="3"/>
  <c r="AT2298" i="3"/>
  <c r="AS2298" i="3"/>
  <c r="AR2298" i="3"/>
  <c r="AK2298" i="3"/>
  <c r="AN2298" i="3" s="1"/>
  <c r="C2298" i="3"/>
  <c r="K2298" i="3" s="1"/>
  <c r="BD2297" i="3"/>
  <c r="BC2297" i="3"/>
  <c r="BB2297" i="3"/>
  <c r="BA2297" i="3"/>
  <c r="AZ2297" i="3"/>
  <c r="AY2297" i="3"/>
  <c r="AX2297" i="3"/>
  <c r="AW2297" i="3"/>
  <c r="AV2297" i="3"/>
  <c r="AU2297" i="3"/>
  <c r="AT2297" i="3"/>
  <c r="AS2297" i="3"/>
  <c r="AR2297" i="3"/>
  <c r="AK2297" i="3"/>
  <c r="AN2297" i="3" s="1"/>
  <c r="C2297" i="3"/>
  <c r="BD2296" i="3"/>
  <c r="BC2296" i="3"/>
  <c r="BB2296" i="3"/>
  <c r="BA2296" i="3"/>
  <c r="AZ2296" i="3"/>
  <c r="AY2296" i="3"/>
  <c r="AX2296" i="3"/>
  <c r="AW2296" i="3"/>
  <c r="AV2296" i="3"/>
  <c r="AU2296" i="3"/>
  <c r="AT2296" i="3"/>
  <c r="AS2296" i="3"/>
  <c r="AR2296" i="3"/>
  <c r="AK2296" i="3"/>
  <c r="AN2296" i="3" s="1"/>
  <c r="C2296" i="3"/>
  <c r="E2296" i="3" s="1"/>
  <c r="BD2295" i="3"/>
  <c r="BC2295" i="3"/>
  <c r="BB2295" i="3"/>
  <c r="BA2295" i="3"/>
  <c r="AZ2295" i="3"/>
  <c r="AY2295" i="3"/>
  <c r="AX2295" i="3"/>
  <c r="AW2295" i="3"/>
  <c r="AV2295" i="3"/>
  <c r="AU2295" i="3"/>
  <c r="AT2295" i="3"/>
  <c r="AS2295" i="3"/>
  <c r="AR2295" i="3"/>
  <c r="AK2295" i="3"/>
  <c r="AN2295" i="3" s="1"/>
  <c r="C2295" i="3"/>
  <c r="K2295" i="3" s="1"/>
  <c r="BD2294" i="3"/>
  <c r="BC2294" i="3"/>
  <c r="BB2294" i="3"/>
  <c r="BA2294" i="3"/>
  <c r="AZ2294" i="3"/>
  <c r="AY2294" i="3"/>
  <c r="AX2294" i="3"/>
  <c r="AW2294" i="3"/>
  <c r="AV2294" i="3"/>
  <c r="AU2294" i="3"/>
  <c r="AT2294" i="3"/>
  <c r="AS2294" i="3"/>
  <c r="AR2294" i="3"/>
  <c r="AK2294" i="3"/>
  <c r="AN2294" i="3" s="1"/>
  <c r="C2294" i="3"/>
  <c r="K2294" i="3" s="1"/>
  <c r="BD2293" i="3"/>
  <c r="BC2293" i="3"/>
  <c r="BB2293" i="3"/>
  <c r="BA2293" i="3"/>
  <c r="AZ2293" i="3"/>
  <c r="AY2293" i="3"/>
  <c r="AX2293" i="3"/>
  <c r="AW2293" i="3"/>
  <c r="AV2293" i="3"/>
  <c r="AU2293" i="3"/>
  <c r="AT2293" i="3"/>
  <c r="AS2293" i="3"/>
  <c r="AR2293" i="3"/>
  <c r="AK2293" i="3"/>
  <c r="AN2293" i="3" s="1"/>
  <c r="C2293" i="3"/>
  <c r="F2293" i="3" s="1"/>
  <c r="BD2292" i="3"/>
  <c r="BC2292" i="3"/>
  <c r="BB2292" i="3"/>
  <c r="BA2292" i="3"/>
  <c r="AZ2292" i="3"/>
  <c r="AY2292" i="3"/>
  <c r="AX2292" i="3"/>
  <c r="AW2292" i="3"/>
  <c r="AV2292" i="3"/>
  <c r="AU2292" i="3"/>
  <c r="AT2292" i="3"/>
  <c r="AS2292" i="3"/>
  <c r="AR2292" i="3"/>
  <c r="AK2292" i="3"/>
  <c r="AN2292" i="3" s="1"/>
  <c r="C2292" i="3"/>
  <c r="BD2291" i="3"/>
  <c r="BC2291" i="3"/>
  <c r="BB2291" i="3"/>
  <c r="BA2291" i="3"/>
  <c r="AZ2291" i="3"/>
  <c r="AY2291" i="3"/>
  <c r="AX2291" i="3"/>
  <c r="AW2291" i="3"/>
  <c r="AV2291" i="3"/>
  <c r="AU2291" i="3"/>
  <c r="AT2291" i="3"/>
  <c r="AS2291" i="3"/>
  <c r="AR2291" i="3"/>
  <c r="AK2291" i="3"/>
  <c r="AN2291" i="3" s="1"/>
  <c r="C2291" i="3"/>
  <c r="I2291" i="3" s="1"/>
  <c r="BD2290" i="3"/>
  <c r="BC2290" i="3"/>
  <c r="BB2290" i="3"/>
  <c r="BA2290" i="3"/>
  <c r="AZ2290" i="3"/>
  <c r="AY2290" i="3"/>
  <c r="AX2290" i="3"/>
  <c r="AW2290" i="3"/>
  <c r="AV2290" i="3"/>
  <c r="AU2290" i="3"/>
  <c r="AT2290" i="3"/>
  <c r="AS2290" i="3"/>
  <c r="AR2290" i="3"/>
  <c r="AK2290" i="3"/>
  <c r="C2290" i="3"/>
  <c r="BD2289" i="3"/>
  <c r="BC2289" i="3"/>
  <c r="BB2289" i="3"/>
  <c r="BA2289" i="3"/>
  <c r="AZ2289" i="3"/>
  <c r="AY2289" i="3"/>
  <c r="AX2289" i="3"/>
  <c r="AW2289" i="3"/>
  <c r="AV2289" i="3"/>
  <c r="AU2289" i="3"/>
  <c r="AT2289" i="3"/>
  <c r="AS2289" i="3"/>
  <c r="AR2289" i="3"/>
  <c r="AK2289" i="3"/>
  <c r="C2289" i="3"/>
  <c r="BD2288" i="3"/>
  <c r="BC2288" i="3"/>
  <c r="BB2288" i="3"/>
  <c r="BA2288" i="3"/>
  <c r="AZ2288" i="3"/>
  <c r="AY2288" i="3"/>
  <c r="AX2288" i="3"/>
  <c r="AW2288" i="3"/>
  <c r="AV2288" i="3"/>
  <c r="AU2288" i="3"/>
  <c r="AT2288" i="3"/>
  <c r="AS2288" i="3"/>
  <c r="AR2288" i="3"/>
  <c r="AK2288" i="3"/>
  <c r="AN2288" i="3" s="1"/>
  <c r="C2288" i="3"/>
  <c r="K2288" i="3" s="1"/>
  <c r="BD2287" i="3"/>
  <c r="BC2287" i="3"/>
  <c r="BB2287" i="3"/>
  <c r="BA2287" i="3"/>
  <c r="AZ2287" i="3"/>
  <c r="AY2287" i="3"/>
  <c r="AX2287" i="3"/>
  <c r="AW2287" i="3"/>
  <c r="AV2287" i="3"/>
  <c r="AU2287" i="3"/>
  <c r="AT2287" i="3"/>
  <c r="AS2287" i="3"/>
  <c r="AR2287" i="3"/>
  <c r="AK2287" i="3"/>
  <c r="C2287" i="3"/>
  <c r="E2287" i="3" s="1"/>
  <c r="BD2286" i="3"/>
  <c r="BC2286" i="3"/>
  <c r="BB2286" i="3"/>
  <c r="BA2286" i="3"/>
  <c r="AZ2286" i="3"/>
  <c r="AY2286" i="3"/>
  <c r="AX2286" i="3"/>
  <c r="AW2286" i="3"/>
  <c r="AV2286" i="3"/>
  <c r="AU2286" i="3"/>
  <c r="AT2286" i="3"/>
  <c r="AS2286" i="3"/>
  <c r="AR2286" i="3"/>
  <c r="AK2286" i="3"/>
  <c r="AN2286" i="3" s="1"/>
  <c r="C2286" i="3"/>
  <c r="I2286" i="3" s="1"/>
  <c r="BD2285" i="3"/>
  <c r="BC2285" i="3"/>
  <c r="BB2285" i="3"/>
  <c r="BA2285" i="3"/>
  <c r="AZ2285" i="3"/>
  <c r="AY2285" i="3"/>
  <c r="AX2285" i="3"/>
  <c r="AW2285" i="3"/>
  <c r="AV2285" i="3"/>
  <c r="AU2285" i="3"/>
  <c r="AT2285" i="3"/>
  <c r="AS2285" i="3"/>
  <c r="AR2285" i="3"/>
  <c r="AK2285" i="3"/>
  <c r="AN2285" i="3" s="1"/>
  <c r="C2285" i="3"/>
  <c r="BD2284" i="3"/>
  <c r="BC2284" i="3"/>
  <c r="BB2284" i="3"/>
  <c r="BA2284" i="3"/>
  <c r="AZ2284" i="3"/>
  <c r="AY2284" i="3"/>
  <c r="AX2284" i="3"/>
  <c r="AW2284" i="3"/>
  <c r="AV2284" i="3"/>
  <c r="AU2284" i="3"/>
  <c r="AT2284" i="3"/>
  <c r="AS2284" i="3"/>
  <c r="AR2284" i="3"/>
  <c r="AK2284" i="3"/>
  <c r="AN2284" i="3" s="1"/>
  <c r="C2284" i="3"/>
  <c r="H2284" i="3" s="1"/>
  <c r="BD2283" i="3"/>
  <c r="BC2283" i="3"/>
  <c r="BB2283" i="3"/>
  <c r="BA2283" i="3"/>
  <c r="AZ2283" i="3"/>
  <c r="AY2283" i="3"/>
  <c r="AX2283" i="3"/>
  <c r="AW2283" i="3"/>
  <c r="AV2283" i="3"/>
  <c r="AU2283" i="3"/>
  <c r="AT2283" i="3"/>
  <c r="AS2283" i="3"/>
  <c r="AR2283" i="3"/>
  <c r="AK2283" i="3"/>
  <c r="AN2283" i="3" s="1"/>
  <c r="C2283" i="3"/>
  <c r="H2283" i="3" s="1"/>
  <c r="BD2282" i="3"/>
  <c r="BC2282" i="3"/>
  <c r="BB2282" i="3"/>
  <c r="BA2282" i="3"/>
  <c r="AZ2282" i="3"/>
  <c r="AY2282" i="3"/>
  <c r="AX2282" i="3"/>
  <c r="AW2282" i="3"/>
  <c r="AV2282" i="3"/>
  <c r="AU2282" i="3"/>
  <c r="AT2282" i="3"/>
  <c r="AS2282" i="3"/>
  <c r="AR2282" i="3"/>
  <c r="AK2282" i="3"/>
  <c r="AN2282" i="3" s="1"/>
  <c r="C2282" i="3"/>
  <c r="BD2281" i="3"/>
  <c r="BC2281" i="3"/>
  <c r="BB2281" i="3"/>
  <c r="BA2281" i="3"/>
  <c r="AZ2281" i="3"/>
  <c r="AY2281" i="3"/>
  <c r="AX2281" i="3"/>
  <c r="AW2281" i="3"/>
  <c r="AV2281" i="3"/>
  <c r="AU2281" i="3"/>
  <c r="AT2281" i="3"/>
  <c r="AS2281" i="3"/>
  <c r="AR2281" i="3"/>
  <c r="AK2281" i="3"/>
  <c r="C2281" i="3"/>
  <c r="J2281" i="3" s="1"/>
  <c r="BD2280" i="3"/>
  <c r="BC2280" i="3"/>
  <c r="BB2280" i="3"/>
  <c r="BA2280" i="3"/>
  <c r="AZ2280" i="3"/>
  <c r="AY2280" i="3"/>
  <c r="AX2280" i="3"/>
  <c r="AW2280" i="3"/>
  <c r="AV2280" i="3"/>
  <c r="AU2280" i="3"/>
  <c r="AT2280" i="3"/>
  <c r="AS2280" i="3"/>
  <c r="AR2280" i="3"/>
  <c r="AK2280" i="3"/>
  <c r="C2280" i="3"/>
  <c r="BD2279" i="3"/>
  <c r="BC2279" i="3"/>
  <c r="BB2279" i="3"/>
  <c r="BA2279" i="3"/>
  <c r="AZ2279" i="3"/>
  <c r="AY2279" i="3"/>
  <c r="AX2279" i="3"/>
  <c r="AW2279" i="3"/>
  <c r="AV2279" i="3"/>
  <c r="AU2279" i="3"/>
  <c r="AT2279" i="3"/>
  <c r="AS2279" i="3"/>
  <c r="AR2279" i="3"/>
  <c r="AK2279" i="3"/>
  <c r="AN2279" i="3" s="1"/>
  <c r="C2279" i="3"/>
  <c r="BD2278" i="3"/>
  <c r="BC2278" i="3"/>
  <c r="BB2278" i="3"/>
  <c r="BA2278" i="3"/>
  <c r="AZ2278" i="3"/>
  <c r="AY2278" i="3"/>
  <c r="AX2278" i="3"/>
  <c r="AW2278" i="3"/>
  <c r="AV2278" i="3"/>
  <c r="AU2278" i="3"/>
  <c r="AT2278" i="3"/>
  <c r="AS2278" i="3"/>
  <c r="AR2278" i="3"/>
  <c r="AK2278" i="3"/>
  <c r="C2278" i="3"/>
  <c r="K2278" i="3" s="1"/>
  <c r="BD2277" i="3"/>
  <c r="BC2277" i="3"/>
  <c r="BB2277" i="3"/>
  <c r="BA2277" i="3"/>
  <c r="AZ2277" i="3"/>
  <c r="AY2277" i="3"/>
  <c r="AX2277" i="3"/>
  <c r="AW2277" i="3"/>
  <c r="AV2277" i="3"/>
  <c r="AU2277" i="3"/>
  <c r="AT2277" i="3"/>
  <c r="AS2277" i="3"/>
  <c r="AR2277" i="3"/>
  <c r="AK2277" i="3"/>
  <c r="AN2277" i="3" s="1"/>
  <c r="C2277" i="3"/>
  <c r="F2277" i="3" s="1"/>
  <c r="BD2276" i="3"/>
  <c r="BC2276" i="3"/>
  <c r="BB2276" i="3"/>
  <c r="BA2276" i="3"/>
  <c r="AZ2276" i="3"/>
  <c r="AY2276" i="3"/>
  <c r="AX2276" i="3"/>
  <c r="AW2276" i="3"/>
  <c r="AV2276" i="3"/>
  <c r="AU2276" i="3"/>
  <c r="AT2276" i="3"/>
  <c r="AS2276" i="3"/>
  <c r="AR2276" i="3"/>
  <c r="AK2276" i="3"/>
  <c r="C2276" i="3"/>
  <c r="K2276" i="3" s="1"/>
  <c r="BD2275" i="3"/>
  <c r="BC2275" i="3"/>
  <c r="BB2275" i="3"/>
  <c r="BA2275" i="3"/>
  <c r="AZ2275" i="3"/>
  <c r="AY2275" i="3"/>
  <c r="AX2275" i="3"/>
  <c r="AW2275" i="3"/>
  <c r="AV2275" i="3"/>
  <c r="AU2275" i="3"/>
  <c r="AT2275" i="3"/>
  <c r="AS2275" i="3"/>
  <c r="AR2275" i="3"/>
  <c r="AK2275" i="3"/>
  <c r="AN2275" i="3" s="1"/>
  <c r="C2275" i="3"/>
  <c r="G2275" i="3" s="1"/>
  <c r="BD2274" i="3"/>
  <c r="BC2274" i="3"/>
  <c r="BB2274" i="3"/>
  <c r="BA2274" i="3"/>
  <c r="AZ2274" i="3"/>
  <c r="AY2274" i="3"/>
  <c r="AX2274" i="3"/>
  <c r="AW2274" i="3"/>
  <c r="AV2274" i="3"/>
  <c r="AU2274" i="3"/>
  <c r="AT2274" i="3"/>
  <c r="AS2274" i="3"/>
  <c r="AR2274" i="3"/>
  <c r="AK2274" i="3"/>
  <c r="C2274" i="3"/>
  <c r="G2274" i="3" s="1"/>
  <c r="BD2273" i="3"/>
  <c r="BC2273" i="3"/>
  <c r="BB2273" i="3"/>
  <c r="BA2273" i="3"/>
  <c r="AZ2273" i="3"/>
  <c r="AY2273" i="3"/>
  <c r="AX2273" i="3"/>
  <c r="AW2273" i="3"/>
  <c r="AV2273" i="3"/>
  <c r="AU2273" i="3"/>
  <c r="AT2273" i="3"/>
  <c r="AS2273" i="3"/>
  <c r="AR2273" i="3"/>
  <c r="AK2273" i="3"/>
  <c r="AN2273" i="3" s="1"/>
  <c r="C2273" i="3"/>
  <c r="F2273" i="3" s="1"/>
  <c r="BD2272" i="3"/>
  <c r="BC2272" i="3"/>
  <c r="BB2272" i="3"/>
  <c r="BA2272" i="3"/>
  <c r="AZ2272" i="3"/>
  <c r="AY2272" i="3"/>
  <c r="AX2272" i="3"/>
  <c r="AW2272" i="3"/>
  <c r="AV2272" i="3"/>
  <c r="AU2272" i="3"/>
  <c r="AT2272" i="3"/>
  <c r="AS2272" i="3"/>
  <c r="AR2272" i="3"/>
  <c r="AK2272" i="3"/>
  <c r="AN2272" i="3" s="1"/>
  <c r="C2272" i="3"/>
  <c r="K2272" i="3" s="1"/>
  <c r="BD2271" i="3"/>
  <c r="BC2271" i="3"/>
  <c r="BB2271" i="3"/>
  <c r="BA2271" i="3"/>
  <c r="AZ2271" i="3"/>
  <c r="AY2271" i="3"/>
  <c r="AX2271" i="3"/>
  <c r="AW2271" i="3"/>
  <c r="AV2271" i="3"/>
  <c r="AU2271" i="3"/>
  <c r="AT2271" i="3"/>
  <c r="AS2271" i="3"/>
  <c r="AR2271" i="3"/>
  <c r="AK2271" i="3"/>
  <c r="AN2271" i="3" s="1"/>
  <c r="C2271" i="3"/>
  <c r="BD2270" i="3"/>
  <c r="BC2270" i="3"/>
  <c r="BB2270" i="3"/>
  <c r="BA2270" i="3"/>
  <c r="AZ2270" i="3"/>
  <c r="AY2270" i="3"/>
  <c r="AX2270" i="3"/>
  <c r="AW2270" i="3"/>
  <c r="AV2270" i="3"/>
  <c r="AU2270" i="3"/>
  <c r="AT2270" i="3"/>
  <c r="AS2270" i="3"/>
  <c r="AR2270" i="3"/>
  <c r="AK2270" i="3"/>
  <c r="C2270" i="3"/>
  <c r="G2270" i="3" s="1"/>
  <c r="BD2269" i="3"/>
  <c r="BC2269" i="3"/>
  <c r="BB2269" i="3"/>
  <c r="BA2269" i="3"/>
  <c r="AZ2269" i="3"/>
  <c r="AY2269" i="3"/>
  <c r="AX2269" i="3"/>
  <c r="AW2269" i="3"/>
  <c r="AV2269" i="3"/>
  <c r="AU2269" i="3"/>
  <c r="AT2269" i="3"/>
  <c r="AS2269" i="3"/>
  <c r="AR2269" i="3"/>
  <c r="AK2269" i="3"/>
  <c r="AN2269" i="3" s="1"/>
  <c r="C2269" i="3"/>
  <c r="F2269" i="3" s="1"/>
  <c r="BD2268" i="3"/>
  <c r="BC2268" i="3"/>
  <c r="BB2268" i="3"/>
  <c r="BA2268" i="3"/>
  <c r="AZ2268" i="3"/>
  <c r="AY2268" i="3"/>
  <c r="AX2268" i="3"/>
  <c r="AW2268" i="3"/>
  <c r="AV2268" i="3"/>
  <c r="AU2268" i="3"/>
  <c r="AT2268" i="3"/>
  <c r="AS2268" i="3"/>
  <c r="AR2268" i="3"/>
  <c r="AK2268" i="3"/>
  <c r="AN2268" i="3" s="1"/>
  <c r="C2268" i="3"/>
  <c r="BD2267" i="3"/>
  <c r="BC2267" i="3"/>
  <c r="BB2267" i="3"/>
  <c r="BA2267" i="3"/>
  <c r="AZ2267" i="3"/>
  <c r="AY2267" i="3"/>
  <c r="AX2267" i="3"/>
  <c r="AW2267" i="3"/>
  <c r="AV2267" i="3"/>
  <c r="AU2267" i="3"/>
  <c r="AT2267" i="3"/>
  <c r="AS2267" i="3"/>
  <c r="AR2267" i="3"/>
  <c r="AK2267" i="3"/>
  <c r="C2267" i="3"/>
  <c r="I2267" i="3" s="1"/>
  <c r="BD2266" i="3"/>
  <c r="BC2266" i="3"/>
  <c r="BB2266" i="3"/>
  <c r="BA2266" i="3"/>
  <c r="AZ2266" i="3"/>
  <c r="AY2266" i="3"/>
  <c r="AX2266" i="3"/>
  <c r="AW2266" i="3"/>
  <c r="AV2266" i="3"/>
  <c r="AU2266" i="3"/>
  <c r="AT2266" i="3"/>
  <c r="AS2266" i="3"/>
  <c r="AR2266" i="3"/>
  <c r="AK2266" i="3"/>
  <c r="AN2266" i="3" s="1"/>
  <c r="C2266" i="3"/>
  <c r="BD2265" i="3"/>
  <c r="BC2265" i="3"/>
  <c r="BB2265" i="3"/>
  <c r="BA2265" i="3"/>
  <c r="AZ2265" i="3"/>
  <c r="AY2265" i="3"/>
  <c r="AX2265" i="3"/>
  <c r="AW2265" i="3"/>
  <c r="AV2265" i="3"/>
  <c r="AU2265" i="3"/>
  <c r="AT2265" i="3"/>
  <c r="AS2265" i="3"/>
  <c r="AR2265" i="3"/>
  <c r="AK2265" i="3"/>
  <c r="AN2265" i="3" s="1"/>
  <c r="C2265" i="3"/>
  <c r="F2265" i="3" s="1"/>
  <c r="BD2264" i="3"/>
  <c r="BC2264" i="3"/>
  <c r="BB2264" i="3"/>
  <c r="BA2264" i="3"/>
  <c r="AZ2264" i="3"/>
  <c r="AY2264" i="3"/>
  <c r="AX2264" i="3"/>
  <c r="AW2264" i="3"/>
  <c r="AV2264" i="3"/>
  <c r="AU2264" i="3"/>
  <c r="AT2264" i="3"/>
  <c r="AS2264" i="3"/>
  <c r="AR2264" i="3"/>
  <c r="AK2264" i="3"/>
  <c r="AN2264" i="3" s="1"/>
  <c r="C2264" i="3"/>
  <c r="BD2263" i="3"/>
  <c r="BC2263" i="3"/>
  <c r="BB2263" i="3"/>
  <c r="BA2263" i="3"/>
  <c r="AZ2263" i="3"/>
  <c r="AY2263" i="3"/>
  <c r="AX2263" i="3"/>
  <c r="AW2263" i="3"/>
  <c r="AV2263" i="3"/>
  <c r="AU2263" i="3"/>
  <c r="AT2263" i="3"/>
  <c r="AS2263" i="3"/>
  <c r="AR2263" i="3"/>
  <c r="AK2263" i="3"/>
  <c r="AN2263" i="3" s="1"/>
  <c r="C2263" i="3"/>
  <c r="BD2262" i="3"/>
  <c r="BC2262" i="3"/>
  <c r="BB2262" i="3"/>
  <c r="BA2262" i="3"/>
  <c r="AZ2262" i="3"/>
  <c r="AY2262" i="3"/>
  <c r="AX2262" i="3"/>
  <c r="AW2262" i="3"/>
  <c r="AV2262" i="3"/>
  <c r="AU2262" i="3"/>
  <c r="AT2262" i="3"/>
  <c r="AS2262" i="3"/>
  <c r="AR2262" i="3"/>
  <c r="AK2262" i="3"/>
  <c r="AN2262" i="3" s="1"/>
  <c r="C2262" i="3"/>
  <c r="G2262" i="3" s="1"/>
  <c r="BD2261" i="3"/>
  <c r="BC2261" i="3"/>
  <c r="BB2261" i="3"/>
  <c r="BA2261" i="3"/>
  <c r="AZ2261" i="3"/>
  <c r="AY2261" i="3"/>
  <c r="AX2261" i="3"/>
  <c r="AW2261" i="3"/>
  <c r="AV2261" i="3"/>
  <c r="AU2261" i="3"/>
  <c r="AT2261" i="3"/>
  <c r="AS2261" i="3"/>
  <c r="AR2261" i="3"/>
  <c r="AK2261" i="3"/>
  <c r="AN2261" i="3" s="1"/>
  <c r="C2261" i="3"/>
  <c r="BD2260" i="3"/>
  <c r="BC2260" i="3"/>
  <c r="BB2260" i="3"/>
  <c r="BA2260" i="3"/>
  <c r="AZ2260" i="3"/>
  <c r="AY2260" i="3"/>
  <c r="AX2260" i="3"/>
  <c r="AW2260" i="3"/>
  <c r="AV2260" i="3"/>
  <c r="AU2260" i="3"/>
  <c r="AT2260" i="3"/>
  <c r="AS2260" i="3"/>
  <c r="AR2260" i="3"/>
  <c r="AK2260" i="3"/>
  <c r="AN2260" i="3" s="1"/>
  <c r="C2260" i="3"/>
  <c r="G2260" i="3" s="1"/>
  <c r="BD2259" i="3"/>
  <c r="BC2259" i="3"/>
  <c r="BB2259" i="3"/>
  <c r="BA2259" i="3"/>
  <c r="AZ2259" i="3"/>
  <c r="AY2259" i="3"/>
  <c r="AX2259" i="3"/>
  <c r="AW2259" i="3"/>
  <c r="AV2259" i="3"/>
  <c r="AU2259" i="3"/>
  <c r="AT2259" i="3"/>
  <c r="AS2259" i="3"/>
  <c r="AR2259" i="3"/>
  <c r="AK2259" i="3"/>
  <c r="C2259" i="3"/>
  <c r="BD2258" i="3"/>
  <c r="BC2258" i="3"/>
  <c r="BB2258" i="3"/>
  <c r="BA2258" i="3"/>
  <c r="AZ2258" i="3"/>
  <c r="AY2258" i="3"/>
  <c r="AX2258" i="3"/>
  <c r="AW2258" i="3"/>
  <c r="AV2258" i="3"/>
  <c r="AU2258" i="3"/>
  <c r="AT2258" i="3"/>
  <c r="AS2258" i="3"/>
  <c r="AR2258" i="3"/>
  <c r="AK2258" i="3"/>
  <c r="C2258" i="3"/>
  <c r="D2258" i="3" s="1"/>
  <c r="BD2257" i="3"/>
  <c r="BC2257" i="3"/>
  <c r="BB2257" i="3"/>
  <c r="BA2257" i="3"/>
  <c r="AZ2257" i="3"/>
  <c r="AY2257" i="3"/>
  <c r="AX2257" i="3"/>
  <c r="AW2257" i="3"/>
  <c r="AV2257" i="3"/>
  <c r="AU2257" i="3"/>
  <c r="AT2257" i="3"/>
  <c r="AS2257" i="3"/>
  <c r="AR2257" i="3"/>
  <c r="AK2257" i="3"/>
  <c r="AN2257" i="3" s="1"/>
  <c r="C2257" i="3"/>
  <c r="BD2256" i="3"/>
  <c r="BC2256" i="3"/>
  <c r="BB2256" i="3"/>
  <c r="BA2256" i="3"/>
  <c r="AZ2256" i="3"/>
  <c r="AY2256" i="3"/>
  <c r="AX2256" i="3"/>
  <c r="AW2256" i="3"/>
  <c r="AV2256" i="3"/>
  <c r="AU2256" i="3"/>
  <c r="AT2256" i="3"/>
  <c r="AS2256" i="3"/>
  <c r="AR2256" i="3"/>
  <c r="AK2256" i="3"/>
  <c r="AN2256" i="3" s="1"/>
  <c r="C2256" i="3"/>
  <c r="BD2255" i="3"/>
  <c r="BC2255" i="3"/>
  <c r="BB2255" i="3"/>
  <c r="BA2255" i="3"/>
  <c r="AZ2255" i="3"/>
  <c r="AY2255" i="3"/>
  <c r="AX2255" i="3"/>
  <c r="AW2255" i="3"/>
  <c r="AV2255" i="3"/>
  <c r="AU2255" i="3"/>
  <c r="AT2255" i="3"/>
  <c r="AS2255" i="3"/>
  <c r="AR2255" i="3"/>
  <c r="AK2255" i="3"/>
  <c r="C2255" i="3"/>
  <c r="J2255" i="3" s="1"/>
  <c r="BD2254" i="3"/>
  <c r="BC2254" i="3"/>
  <c r="BB2254" i="3"/>
  <c r="BA2254" i="3"/>
  <c r="AZ2254" i="3"/>
  <c r="AY2254" i="3"/>
  <c r="AX2254" i="3"/>
  <c r="AW2254" i="3"/>
  <c r="AV2254" i="3"/>
  <c r="AU2254" i="3"/>
  <c r="AT2254" i="3"/>
  <c r="AS2254" i="3"/>
  <c r="AR2254" i="3"/>
  <c r="AK2254" i="3"/>
  <c r="AN2254" i="3" s="1"/>
  <c r="C2254" i="3"/>
  <c r="H2254" i="3" s="1"/>
  <c r="BD2253" i="3"/>
  <c r="BC2253" i="3"/>
  <c r="BB2253" i="3"/>
  <c r="BA2253" i="3"/>
  <c r="AZ2253" i="3"/>
  <c r="AY2253" i="3"/>
  <c r="AX2253" i="3"/>
  <c r="AW2253" i="3"/>
  <c r="AV2253" i="3"/>
  <c r="AU2253" i="3"/>
  <c r="AT2253" i="3"/>
  <c r="AS2253" i="3"/>
  <c r="AR2253" i="3"/>
  <c r="AK2253" i="3"/>
  <c r="AN2253" i="3" s="1"/>
  <c r="C2253" i="3"/>
  <c r="D2253" i="3" s="1"/>
  <c r="BD2252" i="3"/>
  <c r="BC2252" i="3"/>
  <c r="BB2252" i="3"/>
  <c r="BA2252" i="3"/>
  <c r="AZ2252" i="3"/>
  <c r="AY2252" i="3"/>
  <c r="AX2252" i="3"/>
  <c r="AW2252" i="3"/>
  <c r="AV2252" i="3"/>
  <c r="AU2252" i="3"/>
  <c r="AT2252" i="3"/>
  <c r="AS2252" i="3"/>
  <c r="AR2252" i="3"/>
  <c r="AK2252" i="3"/>
  <c r="AN2252" i="3" s="1"/>
  <c r="C2252" i="3"/>
  <c r="G2252" i="3" s="1"/>
  <c r="BD2251" i="3"/>
  <c r="BC2251" i="3"/>
  <c r="BB2251" i="3"/>
  <c r="BA2251" i="3"/>
  <c r="AZ2251" i="3"/>
  <c r="AY2251" i="3"/>
  <c r="AX2251" i="3"/>
  <c r="AW2251" i="3"/>
  <c r="AV2251" i="3"/>
  <c r="AU2251" i="3"/>
  <c r="AT2251" i="3"/>
  <c r="AS2251" i="3"/>
  <c r="AR2251" i="3"/>
  <c r="AK2251" i="3"/>
  <c r="C2251" i="3"/>
  <c r="BD2250" i="3"/>
  <c r="BC2250" i="3"/>
  <c r="BB2250" i="3"/>
  <c r="BA2250" i="3"/>
  <c r="AZ2250" i="3"/>
  <c r="AY2250" i="3"/>
  <c r="AX2250" i="3"/>
  <c r="AW2250" i="3"/>
  <c r="AV2250" i="3"/>
  <c r="AU2250" i="3"/>
  <c r="AT2250" i="3"/>
  <c r="AS2250" i="3"/>
  <c r="AR2250" i="3"/>
  <c r="AK2250" i="3"/>
  <c r="C2250" i="3"/>
  <c r="K2250" i="3" s="1"/>
  <c r="BD2249" i="3"/>
  <c r="BC2249" i="3"/>
  <c r="BB2249" i="3"/>
  <c r="BA2249" i="3"/>
  <c r="AZ2249" i="3"/>
  <c r="AY2249" i="3"/>
  <c r="AX2249" i="3"/>
  <c r="AW2249" i="3"/>
  <c r="AV2249" i="3"/>
  <c r="AU2249" i="3"/>
  <c r="AT2249" i="3"/>
  <c r="AS2249" i="3"/>
  <c r="AR2249" i="3"/>
  <c r="AK2249" i="3"/>
  <c r="AN2249" i="3" s="1"/>
  <c r="C2249" i="3"/>
  <c r="G2249" i="3" s="1"/>
  <c r="BD2248" i="3"/>
  <c r="BC2248" i="3"/>
  <c r="BB2248" i="3"/>
  <c r="BA2248" i="3"/>
  <c r="AZ2248" i="3"/>
  <c r="AY2248" i="3"/>
  <c r="AX2248" i="3"/>
  <c r="AW2248" i="3"/>
  <c r="AV2248" i="3"/>
  <c r="AU2248" i="3"/>
  <c r="AT2248" i="3"/>
  <c r="AS2248" i="3"/>
  <c r="AR2248" i="3"/>
  <c r="AK2248" i="3"/>
  <c r="AN2248" i="3" s="1"/>
  <c r="C2248" i="3"/>
  <c r="BD2247" i="3"/>
  <c r="BC2247" i="3"/>
  <c r="BB2247" i="3"/>
  <c r="BA2247" i="3"/>
  <c r="AZ2247" i="3"/>
  <c r="AY2247" i="3"/>
  <c r="AX2247" i="3"/>
  <c r="AW2247" i="3"/>
  <c r="AV2247" i="3"/>
  <c r="AU2247" i="3"/>
  <c r="AT2247" i="3"/>
  <c r="AS2247" i="3"/>
  <c r="AR2247" i="3"/>
  <c r="AK2247" i="3"/>
  <c r="AN2247" i="3" s="1"/>
  <c r="C2247" i="3"/>
  <c r="H2247" i="3" s="1"/>
  <c r="BD2246" i="3"/>
  <c r="BC2246" i="3"/>
  <c r="BB2246" i="3"/>
  <c r="BA2246" i="3"/>
  <c r="AZ2246" i="3"/>
  <c r="AY2246" i="3"/>
  <c r="AX2246" i="3"/>
  <c r="AW2246" i="3"/>
  <c r="AV2246" i="3"/>
  <c r="AU2246" i="3"/>
  <c r="AT2246" i="3"/>
  <c r="AS2246" i="3"/>
  <c r="AR2246" i="3"/>
  <c r="AK2246" i="3"/>
  <c r="C2246" i="3"/>
  <c r="F2246" i="3" s="1"/>
  <c r="BD2245" i="3"/>
  <c r="BC2245" i="3"/>
  <c r="BB2245" i="3"/>
  <c r="BA2245" i="3"/>
  <c r="AZ2245" i="3"/>
  <c r="AY2245" i="3"/>
  <c r="AX2245" i="3"/>
  <c r="AW2245" i="3"/>
  <c r="AV2245" i="3"/>
  <c r="AU2245" i="3"/>
  <c r="AT2245" i="3"/>
  <c r="AS2245" i="3"/>
  <c r="AR2245" i="3"/>
  <c r="AK2245" i="3"/>
  <c r="AN2245" i="3" s="1"/>
  <c r="C2245" i="3"/>
  <c r="BD2244" i="3"/>
  <c r="BC2244" i="3"/>
  <c r="BB2244" i="3"/>
  <c r="BA2244" i="3"/>
  <c r="AZ2244" i="3"/>
  <c r="AY2244" i="3"/>
  <c r="AX2244" i="3"/>
  <c r="AW2244" i="3"/>
  <c r="AV2244" i="3"/>
  <c r="AU2244" i="3"/>
  <c r="AT2244" i="3"/>
  <c r="AS2244" i="3"/>
  <c r="AR2244" i="3"/>
  <c r="AK2244" i="3"/>
  <c r="AN2244" i="3" s="1"/>
  <c r="C2244" i="3"/>
  <c r="BD2243" i="3"/>
  <c r="BC2243" i="3"/>
  <c r="BB2243" i="3"/>
  <c r="BA2243" i="3"/>
  <c r="AZ2243" i="3"/>
  <c r="AY2243" i="3"/>
  <c r="AX2243" i="3"/>
  <c r="AW2243" i="3"/>
  <c r="AV2243" i="3"/>
  <c r="AU2243" i="3"/>
  <c r="AT2243" i="3"/>
  <c r="AS2243" i="3"/>
  <c r="AR2243" i="3"/>
  <c r="AK2243" i="3"/>
  <c r="AN2243" i="3" s="1"/>
  <c r="C2243" i="3"/>
  <c r="BD2242" i="3"/>
  <c r="BC2242" i="3"/>
  <c r="BB2242" i="3"/>
  <c r="BA2242" i="3"/>
  <c r="AZ2242" i="3"/>
  <c r="AY2242" i="3"/>
  <c r="AX2242" i="3"/>
  <c r="AW2242" i="3"/>
  <c r="AV2242" i="3"/>
  <c r="AU2242" i="3"/>
  <c r="AT2242" i="3"/>
  <c r="AS2242" i="3"/>
  <c r="AR2242" i="3"/>
  <c r="AK2242" i="3"/>
  <c r="AN2242" i="3" s="1"/>
  <c r="C2242" i="3"/>
  <c r="G2242" i="3" s="1"/>
  <c r="BD2241" i="3"/>
  <c r="BC2241" i="3"/>
  <c r="BB2241" i="3"/>
  <c r="BA2241" i="3"/>
  <c r="AZ2241" i="3"/>
  <c r="AY2241" i="3"/>
  <c r="AX2241" i="3"/>
  <c r="AW2241" i="3"/>
  <c r="AV2241" i="3"/>
  <c r="AU2241" i="3"/>
  <c r="AT2241" i="3"/>
  <c r="AS2241" i="3"/>
  <c r="AR2241" i="3"/>
  <c r="AK2241" i="3"/>
  <c r="AN2241" i="3" s="1"/>
  <c r="C2241" i="3"/>
  <c r="BD2240" i="3"/>
  <c r="BC2240" i="3"/>
  <c r="BB2240" i="3"/>
  <c r="BA2240" i="3"/>
  <c r="AZ2240" i="3"/>
  <c r="AY2240" i="3"/>
  <c r="AX2240" i="3"/>
  <c r="AW2240" i="3"/>
  <c r="AV2240" i="3"/>
  <c r="AU2240" i="3"/>
  <c r="AT2240" i="3"/>
  <c r="AS2240" i="3"/>
  <c r="AR2240" i="3"/>
  <c r="AK2240" i="3"/>
  <c r="AN2240" i="3" s="1"/>
  <c r="C2240" i="3"/>
  <c r="BD2239" i="3"/>
  <c r="BC2239" i="3"/>
  <c r="BB2239" i="3"/>
  <c r="BA2239" i="3"/>
  <c r="AZ2239" i="3"/>
  <c r="AY2239" i="3"/>
  <c r="AX2239" i="3"/>
  <c r="AW2239" i="3"/>
  <c r="AV2239" i="3"/>
  <c r="AU2239" i="3"/>
  <c r="AT2239" i="3"/>
  <c r="AS2239" i="3"/>
  <c r="AR2239" i="3"/>
  <c r="AK2239" i="3"/>
  <c r="AN2239" i="3" s="1"/>
  <c r="C2239" i="3"/>
  <c r="J2239" i="3" s="1"/>
  <c r="BD2238" i="3"/>
  <c r="BC2238" i="3"/>
  <c r="BB2238" i="3"/>
  <c r="BA2238" i="3"/>
  <c r="AZ2238" i="3"/>
  <c r="AY2238" i="3"/>
  <c r="AX2238" i="3"/>
  <c r="AW2238" i="3"/>
  <c r="AV2238" i="3"/>
  <c r="AU2238" i="3"/>
  <c r="AT2238" i="3"/>
  <c r="AS2238" i="3"/>
  <c r="AR2238" i="3"/>
  <c r="AK2238" i="3"/>
  <c r="AN2238" i="3" s="1"/>
  <c r="C2238" i="3"/>
  <c r="D2238" i="3" s="1"/>
  <c r="BD2237" i="3"/>
  <c r="BC2237" i="3"/>
  <c r="BB2237" i="3"/>
  <c r="BA2237" i="3"/>
  <c r="AZ2237" i="3"/>
  <c r="AY2237" i="3"/>
  <c r="AX2237" i="3"/>
  <c r="AW2237" i="3"/>
  <c r="AV2237" i="3"/>
  <c r="AU2237" i="3"/>
  <c r="AT2237" i="3"/>
  <c r="AS2237" i="3"/>
  <c r="AR2237" i="3"/>
  <c r="AK2237" i="3"/>
  <c r="AN2237" i="3" s="1"/>
  <c r="C2237" i="3"/>
  <c r="J2237" i="3" s="1"/>
  <c r="BD2236" i="3"/>
  <c r="BC2236" i="3"/>
  <c r="BB2236" i="3"/>
  <c r="BA2236" i="3"/>
  <c r="AZ2236" i="3"/>
  <c r="AY2236" i="3"/>
  <c r="AX2236" i="3"/>
  <c r="AW2236" i="3"/>
  <c r="AV2236" i="3"/>
  <c r="AU2236" i="3"/>
  <c r="AT2236" i="3"/>
  <c r="AS2236" i="3"/>
  <c r="AR2236" i="3"/>
  <c r="AK2236" i="3"/>
  <c r="AN2236" i="3" s="1"/>
  <c r="C2236" i="3"/>
  <c r="I2236" i="3" s="1"/>
  <c r="BD2235" i="3"/>
  <c r="BC2235" i="3"/>
  <c r="BB2235" i="3"/>
  <c r="BA2235" i="3"/>
  <c r="AZ2235" i="3"/>
  <c r="AY2235" i="3"/>
  <c r="AX2235" i="3"/>
  <c r="AW2235" i="3"/>
  <c r="AV2235" i="3"/>
  <c r="AU2235" i="3"/>
  <c r="AT2235" i="3"/>
  <c r="AS2235" i="3"/>
  <c r="AR2235" i="3"/>
  <c r="AK2235" i="3"/>
  <c r="C2235" i="3"/>
  <c r="BD2234" i="3"/>
  <c r="BC2234" i="3"/>
  <c r="BB2234" i="3"/>
  <c r="BA2234" i="3"/>
  <c r="AZ2234" i="3"/>
  <c r="AY2234" i="3"/>
  <c r="AX2234" i="3"/>
  <c r="AW2234" i="3"/>
  <c r="AV2234" i="3"/>
  <c r="AU2234" i="3"/>
  <c r="AT2234" i="3"/>
  <c r="AS2234" i="3"/>
  <c r="AR2234" i="3"/>
  <c r="AK2234" i="3"/>
  <c r="AN2234" i="3" s="1"/>
  <c r="C2234" i="3"/>
  <c r="I2234" i="3" s="1"/>
  <c r="BD2233" i="3"/>
  <c r="BC2233" i="3"/>
  <c r="BB2233" i="3"/>
  <c r="BA2233" i="3"/>
  <c r="AZ2233" i="3"/>
  <c r="AY2233" i="3"/>
  <c r="AX2233" i="3"/>
  <c r="AW2233" i="3"/>
  <c r="AV2233" i="3"/>
  <c r="AU2233" i="3"/>
  <c r="AT2233" i="3"/>
  <c r="AS2233" i="3"/>
  <c r="AR2233" i="3"/>
  <c r="AK2233" i="3"/>
  <c r="AN2233" i="3" s="1"/>
  <c r="C2233" i="3"/>
  <c r="BD2232" i="3"/>
  <c r="BC2232" i="3"/>
  <c r="BB2232" i="3"/>
  <c r="BA2232" i="3"/>
  <c r="AZ2232" i="3"/>
  <c r="AY2232" i="3"/>
  <c r="AX2232" i="3"/>
  <c r="AW2232" i="3"/>
  <c r="AV2232" i="3"/>
  <c r="AU2232" i="3"/>
  <c r="AT2232" i="3"/>
  <c r="AS2232" i="3"/>
  <c r="AR2232" i="3"/>
  <c r="AK2232" i="3"/>
  <c r="C2232" i="3"/>
  <c r="BD2231" i="3"/>
  <c r="BC2231" i="3"/>
  <c r="BB2231" i="3"/>
  <c r="BA2231" i="3"/>
  <c r="AZ2231" i="3"/>
  <c r="AY2231" i="3"/>
  <c r="AX2231" i="3"/>
  <c r="AW2231" i="3"/>
  <c r="AV2231" i="3"/>
  <c r="AU2231" i="3"/>
  <c r="AT2231" i="3"/>
  <c r="AS2231" i="3"/>
  <c r="AR2231" i="3"/>
  <c r="AK2231" i="3"/>
  <c r="C2231" i="3"/>
  <c r="BD2230" i="3"/>
  <c r="BC2230" i="3"/>
  <c r="BB2230" i="3"/>
  <c r="BA2230" i="3"/>
  <c r="AZ2230" i="3"/>
  <c r="AY2230" i="3"/>
  <c r="AX2230" i="3"/>
  <c r="AW2230" i="3"/>
  <c r="AV2230" i="3"/>
  <c r="AU2230" i="3"/>
  <c r="AT2230" i="3"/>
  <c r="AS2230" i="3"/>
  <c r="AR2230" i="3"/>
  <c r="AK2230" i="3"/>
  <c r="AN2230" i="3" s="1"/>
  <c r="C2230" i="3"/>
  <c r="BD2229" i="3"/>
  <c r="BC2229" i="3"/>
  <c r="BB2229" i="3"/>
  <c r="BA2229" i="3"/>
  <c r="AZ2229" i="3"/>
  <c r="AY2229" i="3"/>
  <c r="AX2229" i="3"/>
  <c r="AW2229" i="3"/>
  <c r="AV2229" i="3"/>
  <c r="AU2229" i="3"/>
  <c r="AT2229" i="3"/>
  <c r="AS2229" i="3"/>
  <c r="AR2229" i="3"/>
  <c r="AK2229" i="3"/>
  <c r="AN2229" i="3" s="1"/>
  <c r="C2229" i="3"/>
  <c r="K2229" i="3" s="1"/>
  <c r="BD2228" i="3"/>
  <c r="BC2228" i="3"/>
  <c r="BB2228" i="3"/>
  <c r="BA2228" i="3"/>
  <c r="AZ2228" i="3"/>
  <c r="AY2228" i="3"/>
  <c r="AX2228" i="3"/>
  <c r="AW2228" i="3"/>
  <c r="AV2228" i="3"/>
  <c r="AU2228" i="3"/>
  <c r="AT2228" i="3"/>
  <c r="AS2228" i="3"/>
  <c r="AR2228" i="3"/>
  <c r="AK2228" i="3"/>
  <c r="AN2228" i="3" s="1"/>
  <c r="C2228" i="3"/>
  <c r="BD2227" i="3"/>
  <c r="BC2227" i="3"/>
  <c r="BB2227" i="3"/>
  <c r="BA2227" i="3"/>
  <c r="AZ2227" i="3"/>
  <c r="AY2227" i="3"/>
  <c r="AX2227" i="3"/>
  <c r="AW2227" i="3"/>
  <c r="AV2227" i="3"/>
  <c r="AU2227" i="3"/>
  <c r="AT2227" i="3"/>
  <c r="AS2227" i="3"/>
  <c r="AR2227" i="3"/>
  <c r="AK2227" i="3"/>
  <c r="C2227" i="3"/>
  <c r="BD2226" i="3"/>
  <c r="BC2226" i="3"/>
  <c r="BB2226" i="3"/>
  <c r="BA2226" i="3"/>
  <c r="AZ2226" i="3"/>
  <c r="AY2226" i="3"/>
  <c r="AX2226" i="3"/>
  <c r="AW2226" i="3"/>
  <c r="AV2226" i="3"/>
  <c r="AU2226" i="3"/>
  <c r="AT2226" i="3"/>
  <c r="AS2226" i="3"/>
  <c r="AR2226" i="3"/>
  <c r="AK2226" i="3"/>
  <c r="AN2226" i="3" s="1"/>
  <c r="C2226" i="3"/>
  <c r="G2226" i="3" s="1"/>
  <c r="BD2225" i="3"/>
  <c r="BC2225" i="3"/>
  <c r="BB2225" i="3"/>
  <c r="BA2225" i="3"/>
  <c r="AZ2225" i="3"/>
  <c r="AY2225" i="3"/>
  <c r="AX2225" i="3"/>
  <c r="AW2225" i="3"/>
  <c r="AV2225" i="3"/>
  <c r="AU2225" i="3"/>
  <c r="AT2225" i="3"/>
  <c r="AS2225" i="3"/>
  <c r="AR2225" i="3"/>
  <c r="AK2225" i="3"/>
  <c r="AN2225" i="3" s="1"/>
  <c r="C2225" i="3"/>
  <c r="K2225" i="3" s="1"/>
  <c r="BD2224" i="3"/>
  <c r="BC2224" i="3"/>
  <c r="BB2224" i="3"/>
  <c r="BA2224" i="3"/>
  <c r="AZ2224" i="3"/>
  <c r="AY2224" i="3"/>
  <c r="AX2224" i="3"/>
  <c r="AW2224" i="3"/>
  <c r="AV2224" i="3"/>
  <c r="AU2224" i="3"/>
  <c r="AT2224" i="3"/>
  <c r="AS2224" i="3"/>
  <c r="AR2224" i="3"/>
  <c r="AK2224" i="3"/>
  <c r="AN2224" i="3" s="1"/>
  <c r="C2224" i="3"/>
  <c r="BD2223" i="3"/>
  <c r="BC2223" i="3"/>
  <c r="BB2223" i="3"/>
  <c r="BA2223" i="3"/>
  <c r="AZ2223" i="3"/>
  <c r="AY2223" i="3"/>
  <c r="AX2223" i="3"/>
  <c r="AW2223" i="3"/>
  <c r="AV2223" i="3"/>
  <c r="AU2223" i="3"/>
  <c r="AT2223" i="3"/>
  <c r="AS2223" i="3"/>
  <c r="AR2223" i="3"/>
  <c r="AK2223" i="3"/>
  <c r="AN2223" i="3" s="1"/>
  <c r="C2223" i="3"/>
  <c r="BD2222" i="3"/>
  <c r="BC2222" i="3"/>
  <c r="BB2222" i="3"/>
  <c r="BA2222" i="3"/>
  <c r="AZ2222" i="3"/>
  <c r="AY2222" i="3"/>
  <c r="AX2222" i="3"/>
  <c r="AW2222" i="3"/>
  <c r="AV2222" i="3"/>
  <c r="AU2222" i="3"/>
  <c r="AT2222" i="3"/>
  <c r="AS2222" i="3"/>
  <c r="AR2222" i="3"/>
  <c r="AK2222" i="3"/>
  <c r="AN2222" i="3" s="1"/>
  <c r="C2222" i="3"/>
  <c r="I2222" i="3" s="1"/>
  <c r="BD2221" i="3"/>
  <c r="BC2221" i="3"/>
  <c r="BB2221" i="3"/>
  <c r="BA2221" i="3"/>
  <c r="AZ2221" i="3"/>
  <c r="AY2221" i="3"/>
  <c r="AX2221" i="3"/>
  <c r="AW2221" i="3"/>
  <c r="AV2221" i="3"/>
  <c r="AU2221" i="3"/>
  <c r="AT2221" i="3"/>
  <c r="AS2221" i="3"/>
  <c r="AR2221" i="3"/>
  <c r="AK2221" i="3"/>
  <c r="AN2221" i="3" s="1"/>
  <c r="C2221" i="3"/>
  <c r="H2221" i="3" s="1"/>
  <c r="BD2220" i="3"/>
  <c r="BC2220" i="3"/>
  <c r="BB2220" i="3"/>
  <c r="BA2220" i="3"/>
  <c r="AZ2220" i="3"/>
  <c r="AY2220" i="3"/>
  <c r="AX2220" i="3"/>
  <c r="AW2220" i="3"/>
  <c r="AV2220" i="3"/>
  <c r="AU2220" i="3"/>
  <c r="AT2220" i="3"/>
  <c r="AS2220" i="3"/>
  <c r="AR2220" i="3"/>
  <c r="AK2220" i="3"/>
  <c r="C2220" i="3"/>
  <c r="BD2219" i="3"/>
  <c r="BC2219" i="3"/>
  <c r="BB2219" i="3"/>
  <c r="BA2219" i="3"/>
  <c r="AZ2219" i="3"/>
  <c r="AY2219" i="3"/>
  <c r="AX2219" i="3"/>
  <c r="AW2219" i="3"/>
  <c r="AV2219" i="3"/>
  <c r="AU2219" i="3"/>
  <c r="AT2219" i="3"/>
  <c r="AS2219" i="3"/>
  <c r="AR2219" i="3"/>
  <c r="AK2219" i="3"/>
  <c r="AN2219" i="3" s="1"/>
  <c r="C2219" i="3"/>
  <c r="H2219" i="3" s="1"/>
  <c r="BD2218" i="3"/>
  <c r="BC2218" i="3"/>
  <c r="BB2218" i="3"/>
  <c r="BA2218" i="3"/>
  <c r="AZ2218" i="3"/>
  <c r="AY2218" i="3"/>
  <c r="AX2218" i="3"/>
  <c r="AW2218" i="3"/>
  <c r="AV2218" i="3"/>
  <c r="AU2218" i="3"/>
  <c r="AT2218" i="3"/>
  <c r="AS2218" i="3"/>
  <c r="AR2218" i="3"/>
  <c r="AK2218" i="3"/>
  <c r="AN2218" i="3" s="1"/>
  <c r="C2218" i="3"/>
  <c r="G2218" i="3" s="1"/>
  <c r="BD2217" i="3"/>
  <c r="BC2217" i="3"/>
  <c r="BB2217" i="3"/>
  <c r="BA2217" i="3"/>
  <c r="AZ2217" i="3"/>
  <c r="AY2217" i="3"/>
  <c r="AX2217" i="3"/>
  <c r="AW2217" i="3"/>
  <c r="AV2217" i="3"/>
  <c r="AU2217" i="3"/>
  <c r="AT2217" i="3"/>
  <c r="AS2217" i="3"/>
  <c r="AR2217" i="3"/>
  <c r="AK2217" i="3"/>
  <c r="AN2217" i="3" s="1"/>
  <c r="C2217" i="3"/>
  <c r="BD2216" i="3"/>
  <c r="BC2216" i="3"/>
  <c r="BB2216" i="3"/>
  <c r="BA2216" i="3"/>
  <c r="AZ2216" i="3"/>
  <c r="AY2216" i="3"/>
  <c r="AX2216" i="3"/>
  <c r="AW2216" i="3"/>
  <c r="AV2216" i="3"/>
  <c r="AU2216" i="3"/>
  <c r="AT2216" i="3"/>
  <c r="AS2216" i="3"/>
  <c r="AR2216" i="3"/>
  <c r="AK2216" i="3"/>
  <c r="AN2216" i="3" s="1"/>
  <c r="C2216" i="3"/>
  <c r="I2216" i="3" s="1"/>
  <c r="BD2215" i="3"/>
  <c r="BC2215" i="3"/>
  <c r="BB2215" i="3"/>
  <c r="BA2215" i="3"/>
  <c r="AZ2215" i="3"/>
  <c r="AY2215" i="3"/>
  <c r="AX2215" i="3"/>
  <c r="AW2215" i="3"/>
  <c r="AV2215" i="3"/>
  <c r="AU2215" i="3"/>
  <c r="AT2215" i="3"/>
  <c r="AS2215" i="3"/>
  <c r="AR2215" i="3"/>
  <c r="AK2215" i="3"/>
  <c r="AN2215" i="3" s="1"/>
  <c r="C2215" i="3"/>
  <c r="H2215" i="3" s="1"/>
  <c r="BD2214" i="3"/>
  <c r="BC2214" i="3"/>
  <c r="BB2214" i="3"/>
  <c r="BA2214" i="3"/>
  <c r="AZ2214" i="3"/>
  <c r="AY2214" i="3"/>
  <c r="AX2214" i="3"/>
  <c r="AW2214" i="3"/>
  <c r="AV2214" i="3"/>
  <c r="AU2214" i="3"/>
  <c r="AT2214" i="3"/>
  <c r="AS2214" i="3"/>
  <c r="AR2214" i="3"/>
  <c r="AK2214" i="3"/>
  <c r="AN2214" i="3" s="1"/>
  <c r="C2214" i="3"/>
  <c r="K2214" i="3" s="1"/>
  <c r="BD2213" i="3"/>
  <c r="BC2213" i="3"/>
  <c r="BB2213" i="3"/>
  <c r="BA2213" i="3"/>
  <c r="AZ2213" i="3"/>
  <c r="AY2213" i="3"/>
  <c r="AX2213" i="3"/>
  <c r="AW2213" i="3"/>
  <c r="AV2213" i="3"/>
  <c r="AU2213" i="3"/>
  <c r="AT2213" i="3"/>
  <c r="AS2213" i="3"/>
  <c r="AR2213" i="3"/>
  <c r="AK2213" i="3"/>
  <c r="AN2213" i="3" s="1"/>
  <c r="C2213" i="3"/>
  <c r="J2213" i="3" s="1"/>
  <c r="BD2212" i="3"/>
  <c r="BC2212" i="3"/>
  <c r="BB2212" i="3"/>
  <c r="BA2212" i="3"/>
  <c r="AZ2212" i="3"/>
  <c r="AY2212" i="3"/>
  <c r="AX2212" i="3"/>
  <c r="AW2212" i="3"/>
  <c r="AV2212" i="3"/>
  <c r="AU2212" i="3"/>
  <c r="AT2212" i="3"/>
  <c r="AS2212" i="3"/>
  <c r="AR2212" i="3"/>
  <c r="AK2212" i="3"/>
  <c r="AN2212" i="3" s="1"/>
  <c r="C2212" i="3"/>
  <c r="I2212" i="3" s="1"/>
  <c r="BD2211" i="3"/>
  <c r="BC2211" i="3"/>
  <c r="BB2211" i="3"/>
  <c r="BA2211" i="3"/>
  <c r="AZ2211" i="3"/>
  <c r="AY2211" i="3"/>
  <c r="AX2211" i="3"/>
  <c r="AW2211" i="3"/>
  <c r="AV2211" i="3"/>
  <c r="AU2211" i="3"/>
  <c r="AT2211" i="3"/>
  <c r="AS2211" i="3"/>
  <c r="AR2211" i="3"/>
  <c r="AK2211" i="3"/>
  <c r="C2211" i="3"/>
  <c r="BD2210" i="3"/>
  <c r="BC2210" i="3"/>
  <c r="BB2210" i="3"/>
  <c r="BA2210" i="3"/>
  <c r="AZ2210" i="3"/>
  <c r="AY2210" i="3"/>
  <c r="AX2210" i="3"/>
  <c r="AW2210" i="3"/>
  <c r="AV2210" i="3"/>
  <c r="AU2210" i="3"/>
  <c r="AT2210" i="3"/>
  <c r="AS2210" i="3"/>
  <c r="AR2210" i="3"/>
  <c r="AK2210" i="3"/>
  <c r="K2210" i="3"/>
  <c r="J2210" i="3"/>
  <c r="I2210" i="3"/>
  <c r="H2210" i="3"/>
  <c r="G2210" i="3"/>
  <c r="F2210" i="3"/>
  <c r="E2210" i="3"/>
  <c r="D2210" i="3"/>
  <c r="BD2209" i="3"/>
  <c r="BC2209" i="3"/>
  <c r="BB2209" i="3"/>
  <c r="BA2209" i="3"/>
  <c r="AZ2209" i="3"/>
  <c r="AY2209" i="3"/>
  <c r="AX2209" i="3"/>
  <c r="AW2209" i="3"/>
  <c r="AV2209" i="3"/>
  <c r="AU2209" i="3"/>
  <c r="AT2209" i="3"/>
  <c r="AS2209" i="3"/>
  <c r="AR2209" i="3"/>
  <c r="AK2209" i="3"/>
  <c r="AN2209" i="3" s="1"/>
  <c r="C2209" i="3"/>
  <c r="G2209" i="3" s="1"/>
  <c r="BD2208" i="3"/>
  <c r="BC2208" i="3"/>
  <c r="BB2208" i="3"/>
  <c r="BA2208" i="3"/>
  <c r="AZ2208" i="3"/>
  <c r="AY2208" i="3"/>
  <c r="AX2208" i="3"/>
  <c r="AW2208" i="3"/>
  <c r="AV2208" i="3"/>
  <c r="AU2208" i="3"/>
  <c r="AT2208" i="3"/>
  <c r="AS2208" i="3"/>
  <c r="AR2208" i="3"/>
  <c r="AK2208" i="3"/>
  <c r="AN2208" i="3" s="1"/>
  <c r="C2208" i="3"/>
  <c r="G2208" i="3" s="1"/>
  <c r="BD2207" i="3"/>
  <c r="BC2207" i="3"/>
  <c r="BB2207" i="3"/>
  <c r="BA2207" i="3"/>
  <c r="AZ2207" i="3"/>
  <c r="AY2207" i="3"/>
  <c r="AX2207" i="3"/>
  <c r="AW2207" i="3"/>
  <c r="AV2207" i="3"/>
  <c r="AU2207" i="3"/>
  <c r="AT2207" i="3"/>
  <c r="AS2207" i="3"/>
  <c r="AR2207" i="3"/>
  <c r="AK2207" i="3"/>
  <c r="AN2207" i="3" s="1"/>
  <c r="C2207" i="3"/>
  <c r="I2207" i="3" s="1"/>
  <c r="BD2206" i="3"/>
  <c r="BC2206" i="3"/>
  <c r="BB2206" i="3"/>
  <c r="BA2206" i="3"/>
  <c r="AZ2206" i="3"/>
  <c r="AY2206" i="3"/>
  <c r="AX2206" i="3"/>
  <c r="AW2206" i="3"/>
  <c r="AV2206" i="3"/>
  <c r="AU2206" i="3"/>
  <c r="AT2206" i="3"/>
  <c r="AS2206" i="3"/>
  <c r="AR2206" i="3"/>
  <c r="AK2206" i="3"/>
  <c r="AN2206" i="3" s="1"/>
  <c r="C2206" i="3"/>
  <c r="G2206" i="3" s="1"/>
  <c r="BD2205" i="3"/>
  <c r="BC2205" i="3"/>
  <c r="BB2205" i="3"/>
  <c r="BA2205" i="3"/>
  <c r="AZ2205" i="3"/>
  <c r="AY2205" i="3"/>
  <c r="AX2205" i="3"/>
  <c r="AW2205" i="3"/>
  <c r="AV2205" i="3"/>
  <c r="AU2205" i="3"/>
  <c r="AT2205" i="3"/>
  <c r="AS2205" i="3"/>
  <c r="AR2205" i="3"/>
  <c r="AK2205" i="3"/>
  <c r="AN2205" i="3" s="1"/>
  <c r="C2205" i="3"/>
  <c r="BD2204" i="3"/>
  <c r="BC2204" i="3"/>
  <c r="BB2204" i="3"/>
  <c r="BA2204" i="3"/>
  <c r="AZ2204" i="3"/>
  <c r="AY2204" i="3"/>
  <c r="AX2204" i="3"/>
  <c r="AW2204" i="3"/>
  <c r="AV2204" i="3"/>
  <c r="AU2204" i="3"/>
  <c r="AT2204" i="3"/>
  <c r="AS2204" i="3"/>
  <c r="AR2204" i="3"/>
  <c r="AK2204" i="3"/>
  <c r="AN2204" i="3" s="1"/>
  <c r="C2204" i="3"/>
  <c r="BD2203" i="3"/>
  <c r="BC2203" i="3"/>
  <c r="BB2203" i="3"/>
  <c r="BA2203" i="3"/>
  <c r="AZ2203" i="3"/>
  <c r="AY2203" i="3"/>
  <c r="AX2203" i="3"/>
  <c r="AW2203" i="3"/>
  <c r="AV2203" i="3"/>
  <c r="AU2203" i="3"/>
  <c r="AT2203" i="3"/>
  <c r="AS2203" i="3"/>
  <c r="AR2203" i="3"/>
  <c r="AK2203" i="3"/>
  <c r="AN2203" i="3" s="1"/>
  <c r="C2203" i="3"/>
  <c r="BD2202" i="3"/>
  <c r="BC2202" i="3"/>
  <c r="BB2202" i="3"/>
  <c r="BA2202" i="3"/>
  <c r="AZ2202" i="3"/>
  <c r="AY2202" i="3"/>
  <c r="AX2202" i="3"/>
  <c r="AW2202" i="3"/>
  <c r="AV2202" i="3"/>
  <c r="AU2202" i="3"/>
  <c r="AT2202" i="3"/>
  <c r="AS2202" i="3"/>
  <c r="AR2202" i="3"/>
  <c r="AK2202" i="3"/>
  <c r="AN2202" i="3" s="1"/>
  <c r="C2202" i="3"/>
  <c r="BD2201" i="3"/>
  <c r="BC2201" i="3"/>
  <c r="BB2201" i="3"/>
  <c r="BA2201" i="3"/>
  <c r="AZ2201" i="3"/>
  <c r="AY2201" i="3"/>
  <c r="AX2201" i="3"/>
  <c r="AW2201" i="3"/>
  <c r="AV2201" i="3"/>
  <c r="AU2201" i="3"/>
  <c r="AT2201" i="3"/>
  <c r="AS2201" i="3"/>
  <c r="AR2201" i="3"/>
  <c r="AK2201" i="3"/>
  <c r="AN2201" i="3" s="1"/>
  <c r="C2201" i="3"/>
  <c r="H2201" i="3" s="1"/>
  <c r="BD2200" i="3"/>
  <c r="BC2200" i="3"/>
  <c r="BB2200" i="3"/>
  <c r="BA2200" i="3"/>
  <c r="AZ2200" i="3"/>
  <c r="AY2200" i="3"/>
  <c r="AX2200" i="3"/>
  <c r="AW2200" i="3"/>
  <c r="AV2200" i="3"/>
  <c r="AU2200" i="3"/>
  <c r="AT2200" i="3"/>
  <c r="AS2200" i="3"/>
  <c r="AR2200" i="3"/>
  <c r="AK2200" i="3"/>
  <c r="AN2200" i="3" s="1"/>
  <c r="C2200" i="3"/>
  <c r="BD2199" i="3"/>
  <c r="BC2199" i="3"/>
  <c r="BB2199" i="3"/>
  <c r="BA2199" i="3"/>
  <c r="AZ2199" i="3"/>
  <c r="AY2199" i="3"/>
  <c r="AX2199" i="3"/>
  <c r="AW2199" i="3"/>
  <c r="AV2199" i="3"/>
  <c r="AU2199" i="3"/>
  <c r="AT2199" i="3"/>
  <c r="AS2199" i="3"/>
  <c r="AR2199" i="3"/>
  <c r="AK2199" i="3"/>
  <c r="AN2199" i="3" s="1"/>
  <c r="C2199" i="3"/>
  <c r="J2199" i="3" s="1"/>
  <c r="BD2198" i="3"/>
  <c r="BC2198" i="3"/>
  <c r="BB2198" i="3"/>
  <c r="BA2198" i="3"/>
  <c r="AZ2198" i="3"/>
  <c r="AY2198" i="3"/>
  <c r="AX2198" i="3"/>
  <c r="AW2198" i="3"/>
  <c r="AV2198" i="3"/>
  <c r="AU2198" i="3"/>
  <c r="AT2198" i="3"/>
  <c r="AS2198" i="3"/>
  <c r="AR2198" i="3"/>
  <c r="AK2198" i="3"/>
  <c r="AN2198" i="3" s="1"/>
  <c r="C2198" i="3"/>
  <c r="BD2197" i="3"/>
  <c r="BC2197" i="3"/>
  <c r="BB2197" i="3"/>
  <c r="BA2197" i="3"/>
  <c r="AZ2197" i="3"/>
  <c r="AY2197" i="3"/>
  <c r="AX2197" i="3"/>
  <c r="AW2197" i="3"/>
  <c r="AV2197" i="3"/>
  <c r="AU2197" i="3"/>
  <c r="AT2197" i="3"/>
  <c r="AS2197" i="3"/>
  <c r="AR2197" i="3"/>
  <c r="AK2197" i="3"/>
  <c r="AN2197" i="3" s="1"/>
  <c r="C2197" i="3"/>
  <c r="BD2196" i="3"/>
  <c r="BC2196" i="3"/>
  <c r="BB2196" i="3"/>
  <c r="BA2196" i="3"/>
  <c r="AZ2196" i="3"/>
  <c r="AY2196" i="3"/>
  <c r="AX2196" i="3"/>
  <c r="AW2196" i="3"/>
  <c r="AV2196" i="3"/>
  <c r="AU2196" i="3"/>
  <c r="AT2196" i="3"/>
  <c r="AS2196" i="3"/>
  <c r="AR2196" i="3"/>
  <c r="AK2196" i="3"/>
  <c r="AN2196" i="3" s="1"/>
  <c r="C2196" i="3"/>
  <c r="BD2195" i="3"/>
  <c r="BC2195" i="3"/>
  <c r="BB2195" i="3"/>
  <c r="BA2195" i="3"/>
  <c r="AZ2195" i="3"/>
  <c r="AY2195" i="3"/>
  <c r="AX2195" i="3"/>
  <c r="AW2195" i="3"/>
  <c r="AV2195" i="3"/>
  <c r="AU2195" i="3"/>
  <c r="AT2195" i="3"/>
  <c r="AS2195" i="3"/>
  <c r="AR2195" i="3"/>
  <c r="AK2195" i="3"/>
  <c r="AN2195" i="3" s="1"/>
  <c r="C2195" i="3"/>
  <c r="K2195" i="3" s="1"/>
  <c r="BD2194" i="3"/>
  <c r="BC2194" i="3"/>
  <c r="BB2194" i="3"/>
  <c r="BA2194" i="3"/>
  <c r="AZ2194" i="3"/>
  <c r="AY2194" i="3"/>
  <c r="AX2194" i="3"/>
  <c r="AW2194" i="3"/>
  <c r="AV2194" i="3"/>
  <c r="AU2194" i="3"/>
  <c r="AT2194" i="3"/>
  <c r="AS2194" i="3"/>
  <c r="AR2194" i="3"/>
  <c r="AK2194" i="3"/>
  <c r="AN2194" i="3" s="1"/>
  <c r="C2194" i="3"/>
  <c r="F2194" i="3" s="1"/>
  <c r="BD2193" i="3"/>
  <c r="BC2193" i="3"/>
  <c r="BB2193" i="3"/>
  <c r="BA2193" i="3"/>
  <c r="AZ2193" i="3"/>
  <c r="AY2193" i="3"/>
  <c r="AX2193" i="3"/>
  <c r="AW2193" i="3"/>
  <c r="AV2193" i="3"/>
  <c r="AU2193" i="3"/>
  <c r="AT2193" i="3"/>
  <c r="AS2193" i="3"/>
  <c r="AR2193" i="3"/>
  <c r="AK2193" i="3"/>
  <c r="C2193" i="3"/>
  <c r="BD2192" i="3"/>
  <c r="BC2192" i="3"/>
  <c r="BB2192" i="3"/>
  <c r="BA2192" i="3"/>
  <c r="AZ2192" i="3"/>
  <c r="AY2192" i="3"/>
  <c r="AX2192" i="3"/>
  <c r="AW2192" i="3"/>
  <c r="AV2192" i="3"/>
  <c r="AU2192" i="3"/>
  <c r="AT2192" i="3"/>
  <c r="AS2192" i="3"/>
  <c r="AR2192" i="3"/>
  <c r="AK2192" i="3"/>
  <c r="C2192" i="3"/>
  <c r="BD2191" i="3"/>
  <c r="BC2191" i="3"/>
  <c r="BB2191" i="3"/>
  <c r="BA2191" i="3"/>
  <c r="AZ2191" i="3"/>
  <c r="AY2191" i="3"/>
  <c r="AX2191" i="3"/>
  <c r="AW2191" i="3"/>
  <c r="AV2191" i="3"/>
  <c r="AU2191" i="3"/>
  <c r="AT2191" i="3"/>
  <c r="AS2191" i="3"/>
  <c r="AR2191" i="3"/>
  <c r="AK2191" i="3"/>
  <c r="C2191" i="3"/>
  <c r="I2191" i="3" s="1"/>
  <c r="BD2190" i="3"/>
  <c r="BC2190" i="3"/>
  <c r="BB2190" i="3"/>
  <c r="BA2190" i="3"/>
  <c r="AZ2190" i="3"/>
  <c r="AY2190" i="3"/>
  <c r="AX2190" i="3"/>
  <c r="AW2190" i="3"/>
  <c r="AV2190" i="3"/>
  <c r="AU2190" i="3"/>
  <c r="AT2190" i="3"/>
  <c r="AS2190" i="3"/>
  <c r="AR2190" i="3"/>
  <c r="AK2190" i="3"/>
  <c r="C2190" i="3"/>
  <c r="K2190" i="3" s="1"/>
  <c r="BD2189" i="3"/>
  <c r="BC2189" i="3"/>
  <c r="BB2189" i="3"/>
  <c r="BA2189" i="3"/>
  <c r="AZ2189" i="3"/>
  <c r="AY2189" i="3"/>
  <c r="AX2189" i="3"/>
  <c r="AW2189" i="3"/>
  <c r="AV2189" i="3"/>
  <c r="AU2189" i="3"/>
  <c r="AT2189" i="3"/>
  <c r="AS2189" i="3"/>
  <c r="AR2189" i="3"/>
  <c r="AK2189" i="3"/>
  <c r="AN2189" i="3" s="1"/>
  <c r="C2189" i="3"/>
  <c r="I2189" i="3" s="1"/>
  <c r="BD2188" i="3"/>
  <c r="BC2188" i="3"/>
  <c r="BB2188" i="3"/>
  <c r="BA2188" i="3"/>
  <c r="AZ2188" i="3"/>
  <c r="AY2188" i="3"/>
  <c r="AX2188" i="3"/>
  <c r="AW2188" i="3"/>
  <c r="AV2188" i="3"/>
  <c r="AU2188" i="3"/>
  <c r="AT2188" i="3"/>
  <c r="AS2188" i="3"/>
  <c r="AR2188" i="3"/>
  <c r="AK2188" i="3"/>
  <c r="AN2188" i="3" s="1"/>
  <c r="C2188" i="3"/>
  <c r="H2188" i="3" s="1"/>
  <c r="BD2187" i="3"/>
  <c r="BC2187" i="3"/>
  <c r="BB2187" i="3"/>
  <c r="BA2187" i="3"/>
  <c r="AZ2187" i="3"/>
  <c r="AY2187" i="3"/>
  <c r="AX2187" i="3"/>
  <c r="AW2187" i="3"/>
  <c r="AV2187" i="3"/>
  <c r="AU2187" i="3"/>
  <c r="AT2187" i="3"/>
  <c r="AS2187" i="3"/>
  <c r="AR2187" i="3"/>
  <c r="AK2187" i="3"/>
  <c r="AN2187" i="3" s="1"/>
  <c r="C2187" i="3"/>
  <c r="D2187" i="3" s="1"/>
  <c r="BD2186" i="3"/>
  <c r="BC2186" i="3"/>
  <c r="BB2186" i="3"/>
  <c r="BA2186" i="3"/>
  <c r="AZ2186" i="3"/>
  <c r="AY2186" i="3"/>
  <c r="AX2186" i="3"/>
  <c r="AW2186" i="3"/>
  <c r="AV2186" i="3"/>
  <c r="AU2186" i="3"/>
  <c r="AT2186" i="3"/>
  <c r="AS2186" i="3"/>
  <c r="AR2186" i="3"/>
  <c r="AK2186" i="3"/>
  <c r="C2186" i="3"/>
  <c r="H2186" i="3" s="1"/>
  <c r="BE2185" i="3"/>
  <c r="AK2185" i="3"/>
  <c r="AN2185" i="3" s="1"/>
  <c r="AJ2185" i="3"/>
  <c r="BE2184" i="3"/>
  <c r="AK2184" i="3"/>
  <c r="AN2184" i="3" s="1"/>
  <c r="AJ2184" i="3"/>
  <c r="BD2183" i="3"/>
  <c r="BC2183" i="3"/>
  <c r="BB2183" i="3"/>
  <c r="BA2183" i="3"/>
  <c r="AZ2183" i="3"/>
  <c r="AY2183" i="3"/>
  <c r="AX2183" i="3"/>
  <c r="AW2183" i="3"/>
  <c r="AV2183" i="3"/>
  <c r="AU2183" i="3"/>
  <c r="AT2183" i="3"/>
  <c r="AS2183" i="3"/>
  <c r="AR2183" i="3"/>
  <c r="AK2183" i="3"/>
  <c r="C2183" i="3"/>
  <c r="BD2182" i="3"/>
  <c r="BC2182" i="3"/>
  <c r="BB2182" i="3"/>
  <c r="BA2182" i="3"/>
  <c r="AZ2182" i="3"/>
  <c r="AY2182" i="3"/>
  <c r="AX2182" i="3"/>
  <c r="AW2182" i="3"/>
  <c r="AV2182" i="3"/>
  <c r="AU2182" i="3"/>
  <c r="AT2182" i="3"/>
  <c r="AS2182" i="3"/>
  <c r="AR2182" i="3"/>
  <c r="AK2182" i="3"/>
  <c r="AN2182" i="3" s="1"/>
  <c r="C2182" i="3"/>
  <c r="H2182" i="3" s="1"/>
  <c r="BD2181" i="3"/>
  <c r="BC2181" i="3"/>
  <c r="BB2181" i="3"/>
  <c r="BA2181" i="3"/>
  <c r="AZ2181" i="3"/>
  <c r="AY2181" i="3"/>
  <c r="AX2181" i="3"/>
  <c r="AW2181" i="3"/>
  <c r="AV2181" i="3"/>
  <c r="AU2181" i="3"/>
  <c r="AT2181" i="3"/>
  <c r="AS2181" i="3"/>
  <c r="AR2181" i="3"/>
  <c r="AK2181" i="3"/>
  <c r="AN2181" i="3" s="1"/>
  <c r="C2181" i="3"/>
  <c r="BD2180" i="3"/>
  <c r="BC2180" i="3"/>
  <c r="BB2180" i="3"/>
  <c r="BA2180" i="3"/>
  <c r="AZ2180" i="3"/>
  <c r="AY2180" i="3"/>
  <c r="AX2180" i="3"/>
  <c r="AW2180" i="3"/>
  <c r="AV2180" i="3"/>
  <c r="AU2180" i="3"/>
  <c r="AT2180" i="3"/>
  <c r="AS2180" i="3"/>
  <c r="AR2180" i="3"/>
  <c r="AK2180" i="3"/>
  <c r="AN2180" i="3" s="1"/>
  <c r="C2180" i="3"/>
  <c r="H2180" i="3" s="1"/>
  <c r="BD2179" i="3"/>
  <c r="BC2179" i="3"/>
  <c r="BB2179" i="3"/>
  <c r="BA2179" i="3"/>
  <c r="AZ2179" i="3"/>
  <c r="AY2179" i="3"/>
  <c r="AX2179" i="3"/>
  <c r="AW2179" i="3"/>
  <c r="AV2179" i="3"/>
  <c r="AU2179" i="3"/>
  <c r="AT2179" i="3"/>
  <c r="AS2179" i="3"/>
  <c r="AR2179" i="3"/>
  <c r="AK2179" i="3"/>
  <c r="AN2179" i="3" s="1"/>
  <c r="C2179" i="3"/>
  <c r="BE2178" i="3"/>
  <c r="AK2178" i="3"/>
  <c r="AN2178" i="3" s="1"/>
  <c r="AJ2178" i="3"/>
  <c r="BE2177" i="3"/>
  <c r="AK2177" i="3"/>
  <c r="AN2177" i="3" s="1"/>
  <c r="AJ2177" i="3"/>
  <c r="BD2176" i="3"/>
  <c r="BC2176" i="3"/>
  <c r="BB2176" i="3"/>
  <c r="BA2176" i="3"/>
  <c r="AZ2176" i="3"/>
  <c r="AY2176" i="3"/>
  <c r="AX2176" i="3"/>
  <c r="AW2176" i="3"/>
  <c r="AV2176" i="3"/>
  <c r="AU2176" i="3"/>
  <c r="AT2176" i="3"/>
  <c r="AS2176" i="3"/>
  <c r="AR2176" i="3"/>
  <c r="AK2176" i="3"/>
  <c r="AN2176" i="3" s="1"/>
  <c r="C2176" i="3"/>
  <c r="BD2175" i="3"/>
  <c r="BC2175" i="3"/>
  <c r="BB2175" i="3"/>
  <c r="BA2175" i="3"/>
  <c r="AZ2175" i="3"/>
  <c r="AY2175" i="3"/>
  <c r="AX2175" i="3"/>
  <c r="AW2175" i="3"/>
  <c r="AV2175" i="3"/>
  <c r="AU2175" i="3"/>
  <c r="AT2175" i="3"/>
  <c r="AS2175" i="3"/>
  <c r="AR2175" i="3"/>
  <c r="AK2175" i="3"/>
  <c r="C2175" i="3"/>
  <c r="BD2174" i="3"/>
  <c r="BC2174" i="3"/>
  <c r="BB2174" i="3"/>
  <c r="BA2174" i="3"/>
  <c r="AZ2174" i="3"/>
  <c r="AY2174" i="3"/>
  <c r="AX2174" i="3"/>
  <c r="AW2174" i="3"/>
  <c r="AV2174" i="3"/>
  <c r="AU2174" i="3"/>
  <c r="AT2174" i="3"/>
  <c r="AS2174" i="3"/>
  <c r="AR2174" i="3"/>
  <c r="AK2174" i="3"/>
  <c r="AN2174" i="3" s="1"/>
  <c r="C2174" i="3"/>
  <c r="BD2173" i="3"/>
  <c r="BC2173" i="3"/>
  <c r="BB2173" i="3"/>
  <c r="BA2173" i="3"/>
  <c r="AZ2173" i="3"/>
  <c r="AY2173" i="3"/>
  <c r="AX2173" i="3"/>
  <c r="AW2173" i="3"/>
  <c r="AV2173" i="3"/>
  <c r="AU2173" i="3"/>
  <c r="AT2173" i="3"/>
  <c r="AS2173" i="3"/>
  <c r="AR2173" i="3"/>
  <c r="AK2173" i="3"/>
  <c r="AN2173" i="3" s="1"/>
  <c r="C2173" i="3"/>
  <c r="E2173" i="3" s="1"/>
  <c r="BD2172" i="3"/>
  <c r="BC2172" i="3"/>
  <c r="BB2172" i="3"/>
  <c r="BA2172" i="3"/>
  <c r="AZ2172" i="3"/>
  <c r="AY2172" i="3"/>
  <c r="AX2172" i="3"/>
  <c r="AW2172" i="3"/>
  <c r="AV2172" i="3"/>
  <c r="AU2172" i="3"/>
  <c r="AT2172" i="3"/>
  <c r="AS2172" i="3"/>
  <c r="AR2172" i="3"/>
  <c r="AK2172" i="3"/>
  <c r="AN2172" i="3" s="1"/>
  <c r="C2172" i="3"/>
  <c r="BD2171" i="3"/>
  <c r="BC2171" i="3"/>
  <c r="BB2171" i="3"/>
  <c r="BA2171" i="3"/>
  <c r="AZ2171" i="3"/>
  <c r="AY2171" i="3"/>
  <c r="AX2171" i="3"/>
  <c r="AW2171" i="3"/>
  <c r="AV2171" i="3"/>
  <c r="AU2171" i="3"/>
  <c r="AT2171" i="3"/>
  <c r="AS2171" i="3"/>
  <c r="AR2171" i="3"/>
  <c r="AK2171" i="3"/>
  <c r="C2171" i="3"/>
  <c r="F2171" i="3" s="1"/>
  <c r="BD2170" i="3"/>
  <c r="BC2170" i="3"/>
  <c r="BB2170" i="3"/>
  <c r="BA2170" i="3"/>
  <c r="AZ2170" i="3"/>
  <c r="AY2170" i="3"/>
  <c r="AX2170" i="3"/>
  <c r="AW2170" i="3"/>
  <c r="AV2170" i="3"/>
  <c r="AU2170" i="3"/>
  <c r="AT2170" i="3"/>
  <c r="AS2170" i="3"/>
  <c r="AR2170" i="3"/>
  <c r="AK2170" i="3"/>
  <c r="C2170" i="3"/>
  <c r="K2170" i="3" s="1"/>
  <c r="BD2169" i="3"/>
  <c r="BC2169" i="3"/>
  <c r="BB2169" i="3"/>
  <c r="BA2169" i="3"/>
  <c r="AZ2169" i="3"/>
  <c r="AY2169" i="3"/>
  <c r="AX2169" i="3"/>
  <c r="AW2169" i="3"/>
  <c r="AV2169" i="3"/>
  <c r="AU2169" i="3"/>
  <c r="AT2169" i="3"/>
  <c r="AS2169" i="3"/>
  <c r="AR2169" i="3"/>
  <c r="AK2169" i="3"/>
  <c r="AN2169" i="3" s="1"/>
  <c r="C2169" i="3"/>
  <c r="I2169" i="3" s="1"/>
  <c r="BD2168" i="3"/>
  <c r="BC2168" i="3"/>
  <c r="BB2168" i="3"/>
  <c r="BA2168" i="3"/>
  <c r="AZ2168" i="3"/>
  <c r="AY2168" i="3"/>
  <c r="AX2168" i="3"/>
  <c r="AW2168" i="3"/>
  <c r="AV2168" i="3"/>
  <c r="AU2168" i="3"/>
  <c r="AT2168" i="3"/>
  <c r="AS2168" i="3"/>
  <c r="AR2168" i="3"/>
  <c r="AK2168" i="3"/>
  <c r="AN2168" i="3" s="1"/>
  <c r="C2168" i="3"/>
  <c r="BD2167" i="3"/>
  <c r="BC2167" i="3"/>
  <c r="BB2167" i="3"/>
  <c r="BA2167" i="3"/>
  <c r="AZ2167" i="3"/>
  <c r="AY2167" i="3"/>
  <c r="AX2167" i="3"/>
  <c r="AW2167" i="3"/>
  <c r="AV2167" i="3"/>
  <c r="AU2167" i="3"/>
  <c r="AT2167" i="3"/>
  <c r="AS2167" i="3"/>
  <c r="AR2167" i="3"/>
  <c r="AK2167" i="3"/>
  <c r="AN2167" i="3" s="1"/>
  <c r="C2167" i="3"/>
  <c r="I2167" i="3" s="1"/>
  <c r="BD2166" i="3"/>
  <c r="BC2166" i="3"/>
  <c r="BB2166" i="3"/>
  <c r="BA2166" i="3"/>
  <c r="AZ2166" i="3"/>
  <c r="AY2166" i="3"/>
  <c r="AX2166" i="3"/>
  <c r="AW2166" i="3"/>
  <c r="AV2166" i="3"/>
  <c r="AU2166" i="3"/>
  <c r="AT2166" i="3"/>
  <c r="AS2166" i="3"/>
  <c r="AR2166" i="3"/>
  <c r="AK2166" i="3"/>
  <c r="C2166" i="3"/>
  <c r="BD2165" i="3"/>
  <c r="BC2165" i="3"/>
  <c r="BB2165" i="3"/>
  <c r="BA2165" i="3"/>
  <c r="AZ2165" i="3"/>
  <c r="AY2165" i="3"/>
  <c r="AX2165" i="3"/>
  <c r="AW2165" i="3"/>
  <c r="AV2165" i="3"/>
  <c r="AU2165" i="3"/>
  <c r="AT2165" i="3"/>
  <c r="AS2165" i="3"/>
  <c r="AR2165" i="3"/>
  <c r="AK2165" i="3"/>
  <c r="AN2165" i="3" s="1"/>
  <c r="C2165" i="3"/>
  <c r="BD2164" i="3"/>
  <c r="BC2164" i="3"/>
  <c r="BB2164" i="3"/>
  <c r="BA2164" i="3"/>
  <c r="AZ2164" i="3"/>
  <c r="AY2164" i="3"/>
  <c r="AX2164" i="3"/>
  <c r="AW2164" i="3"/>
  <c r="AV2164" i="3"/>
  <c r="AU2164" i="3"/>
  <c r="AT2164" i="3"/>
  <c r="AS2164" i="3"/>
  <c r="AR2164" i="3"/>
  <c r="AK2164" i="3"/>
  <c r="C2164" i="3"/>
  <c r="J2164" i="3" s="1"/>
  <c r="BE2163" i="3"/>
  <c r="AK2163" i="3"/>
  <c r="AN2163" i="3" s="1"/>
  <c r="AJ2163" i="3"/>
  <c r="BE2162" i="3"/>
  <c r="AK2162" i="3"/>
  <c r="AN2162" i="3" s="1"/>
  <c r="AJ2162" i="3"/>
  <c r="BD2161" i="3"/>
  <c r="BC2161" i="3"/>
  <c r="BB2161" i="3"/>
  <c r="BA2161" i="3"/>
  <c r="AZ2161" i="3"/>
  <c r="AY2161" i="3"/>
  <c r="AX2161" i="3"/>
  <c r="AW2161" i="3"/>
  <c r="AV2161" i="3"/>
  <c r="AU2161" i="3"/>
  <c r="AT2161" i="3"/>
  <c r="AS2161" i="3"/>
  <c r="AR2161" i="3"/>
  <c r="AK2161" i="3"/>
  <c r="AN2161" i="3" s="1"/>
  <c r="K2161" i="3"/>
  <c r="J2161" i="3"/>
  <c r="I2161" i="3"/>
  <c r="H2161" i="3"/>
  <c r="G2161" i="3"/>
  <c r="F2161" i="3"/>
  <c r="E2161" i="3"/>
  <c r="D2161" i="3"/>
  <c r="BD2160" i="3"/>
  <c r="BC2160" i="3"/>
  <c r="BB2160" i="3"/>
  <c r="BA2160" i="3"/>
  <c r="AZ2160" i="3"/>
  <c r="AY2160" i="3"/>
  <c r="AX2160" i="3"/>
  <c r="AW2160" i="3"/>
  <c r="AV2160" i="3"/>
  <c r="AU2160" i="3"/>
  <c r="AT2160" i="3"/>
  <c r="AS2160" i="3"/>
  <c r="AR2160" i="3"/>
  <c r="AK2160" i="3"/>
  <c r="C2160" i="3"/>
  <c r="I2160" i="3" s="1"/>
  <c r="BE2159" i="3"/>
  <c r="AK2159" i="3"/>
  <c r="AN2159" i="3" s="1"/>
  <c r="AJ2159" i="3"/>
  <c r="BE2158" i="3"/>
  <c r="AK2158" i="3"/>
  <c r="AN2158" i="3" s="1"/>
  <c r="AJ2158" i="3"/>
  <c r="BD2157" i="3"/>
  <c r="BC2157" i="3"/>
  <c r="BB2157" i="3"/>
  <c r="BA2157" i="3"/>
  <c r="AZ2157" i="3"/>
  <c r="AY2157" i="3"/>
  <c r="AX2157" i="3"/>
  <c r="AW2157" i="3"/>
  <c r="AV2157" i="3"/>
  <c r="AU2157" i="3"/>
  <c r="AT2157" i="3"/>
  <c r="AS2157" i="3"/>
  <c r="AR2157" i="3"/>
  <c r="AK2157" i="3"/>
  <c r="AN2157" i="3" s="1"/>
  <c r="C2157" i="3"/>
  <c r="D2157" i="3" s="1"/>
  <c r="BE2156" i="3"/>
  <c r="AK2156" i="3"/>
  <c r="AN2156" i="3" s="1"/>
  <c r="AJ2156" i="3"/>
  <c r="BE2155" i="3"/>
  <c r="AK2155" i="3"/>
  <c r="AN2155" i="3" s="1"/>
  <c r="AJ2155" i="3"/>
  <c r="BD2154" i="3"/>
  <c r="BC2154" i="3"/>
  <c r="BB2154" i="3"/>
  <c r="BA2154" i="3"/>
  <c r="AZ2154" i="3"/>
  <c r="AY2154" i="3"/>
  <c r="AX2154" i="3"/>
  <c r="AW2154" i="3"/>
  <c r="AV2154" i="3"/>
  <c r="AU2154" i="3"/>
  <c r="AT2154" i="3"/>
  <c r="AS2154" i="3"/>
  <c r="AR2154" i="3"/>
  <c r="AK2154" i="3"/>
  <c r="AN2154" i="3" s="1"/>
  <c r="C2154" i="3"/>
  <c r="BE2153" i="3"/>
  <c r="AK2153" i="3"/>
  <c r="AN2153" i="3" s="1"/>
  <c r="AJ2153" i="3"/>
  <c r="BE2152" i="3"/>
  <c r="AK2152" i="3"/>
  <c r="AN2152" i="3" s="1"/>
  <c r="AJ2152" i="3"/>
  <c r="BD2151" i="3"/>
  <c r="BC2151" i="3"/>
  <c r="BB2151" i="3"/>
  <c r="BA2151" i="3"/>
  <c r="AZ2151" i="3"/>
  <c r="AY2151" i="3"/>
  <c r="AX2151" i="3"/>
  <c r="AW2151" i="3"/>
  <c r="AV2151" i="3"/>
  <c r="AU2151" i="3"/>
  <c r="AT2151" i="3"/>
  <c r="AS2151" i="3"/>
  <c r="AR2151" i="3"/>
  <c r="AK2151" i="3"/>
  <c r="C2151" i="3"/>
  <c r="K2151" i="3" s="1"/>
  <c r="BD2150" i="3"/>
  <c r="BC2150" i="3"/>
  <c r="BB2150" i="3"/>
  <c r="BA2150" i="3"/>
  <c r="AZ2150" i="3"/>
  <c r="AY2150" i="3"/>
  <c r="AX2150" i="3"/>
  <c r="AW2150" i="3"/>
  <c r="AV2150" i="3"/>
  <c r="AU2150" i="3"/>
  <c r="AT2150" i="3"/>
  <c r="AS2150" i="3"/>
  <c r="AR2150" i="3"/>
  <c r="AK2150" i="3"/>
  <c r="AN2150" i="3" s="1"/>
  <c r="C2150" i="3"/>
  <c r="I2150" i="3" s="1"/>
  <c r="BD2149" i="3"/>
  <c r="BC2149" i="3"/>
  <c r="BB2149" i="3"/>
  <c r="BA2149" i="3"/>
  <c r="AZ2149" i="3"/>
  <c r="AY2149" i="3"/>
  <c r="AX2149" i="3"/>
  <c r="AW2149" i="3"/>
  <c r="AV2149" i="3"/>
  <c r="AU2149" i="3"/>
  <c r="AT2149" i="3"/>
  <c r="AS2149" i="3"/>
  <c r="AR2149" i="3"/>
  <c r="AK2149" i="3"/>
  <c r="AN2149" i="3" s="1"/>
  <c r="C2149" i="3"/>
  <c r="BD2148" i="3"/>
  <c r="BC2148" i="3"/>
  <c r="BB2148" i="3"/>
  <c r="BA2148" i="3"/>
  <c r="AZ2148" i="3"/>
  <c r="AY2148" i="3"/>
  <c r="AX2148" i="3"/>
  <c r="AW2148" i="3"/>
  <c r="AV2148" i="3"/>
  <c r="AU2148" i="3"/>
  <c r="AT2148" i="3"/>
  <c r="AS2148" i="3"/>
  <c r="AR2148" i="3"/>
  <c r="AK2148" i="3"/>
  <c r="AN2148" i="3" s="1"/>
  <c r="C2148" i="3"/>
  <c r="BD2147" i="3"/>
  <c r="BC2147" i="3"/>
  <c r="BB2147" i="3"/>
  <c r="BA2147" i="3"/>
  <c r="AZ2147" i="3"/>
  <c r="AY2147" i="3"/>
  <c r="AX2147" i="3"/>
  <c r="AW2147" i="3"/>
  <c r="AV2147" i="3"/>
  <c r="AU2147" i="3"/>
  <c r="AT2147" i="3"/>
  <c r="AS2147" i="3"/>
  <c r="AR2147" i="3"/>
  <c r="AK2147" i="3"/>
  <c r="AN2147" i="3" s="1"/>
  <c r="C2147" i="3"/>
  <c r="BD2146" i="3"/>
  <c r="BC2146" i="3"/>
  <c r="BB2146" i="3"/>
  <c r="BA2146" i="3"/>
  <c r="AZ2146" i="3"/>
  <c r="AY2146" i="3"/>
  <c r="AX2146" i="3"/>
  <c r="AW2146" i="3"/>
  <c r="AV2146" i="3"/>
  <c r="AU2146" i="3"/>
  <c r="AT2146" i="3"/>
  <c r="AS2146" i="3"/>
  <c r="AR2146" i="3"/>
  <c r="AK2146" i="3"/>
  <c r="AN2146" i="3" s="1"/>
  <c r="C2146" i="3"/>
  <c r="BD2145" i="3"/>
  <c r="BC2145" i="3"/>
  <c r="BB2145" i="3"/>
  <c r="BA2145" i="3"/>
  <c r="AZ2145" i="3"/>
  <c r="AY2145" i="3"/>
  <c r="AX2145" i="3"/>
  <c r="AW2145" i="3"/>
  <c r="AV2145" i="3"/>
  <c r="AU2145" i="3"/>
  <c r="AT2145" i="3"/>
  <c r="AS2145" i="3"/>
  <c r="AR2145" i="3"/>
  <c r="AK2145" i="3"/>
  <c r="C2145" i="3"/>
  <c r="D2145" i="3" s="1"/>
  <c r="BE2144" i="3"/>
  <c r="AK2144" i="3"/>
  <c r="AN2144" i="3" s="1"/>
  <c r="AJ2144" i="3"/>
  <c r="BE2143" i="3"/>
  <c r="AK2143" i="3"/>
  <c r="AN2143" i="3" s="1"/>
  <c r="AJ2143" i="3"/>
  <c r="BD2142" i="3"/>
  <c r="BC2142" i="3"/>
  <c r="BB2142" i="3"/>
  <c r="BA2142" i="3"/>
  <c r="AZ2142" i="3"/>
  <c r="AY2142" i="3"/>
  <c r="AX2142" i="3"/>
  <c r="AW2142" i="3"/>
  <c r="AV2142" i="3"/>
  <c r="AU2142" i="3"/>
  <c r="AT2142" i="3"/>
  <c r="AS2142" i="3"/>
  <c r="AR2142" i="3"/>
  <c r="AK2142" i="3"/>
  <c r="C2142" i="3"/>
  <c r="BD2141" i="3"/>
  <c r="BC2141" i="3"/>
  <c r="BB2141" i="3"/>
  <c r="BA2141" i="3"/>
  <c r="AZ2141" i="3"/>
  <c r="AY2141" i="3"/>
  <c r="AX2141" i="3"/>
  <c r="AW2141" i="3"/>
  <c r="AV2141" i="3"/>
  <c r="AU2141" i="3"/>
  <c r="AT2141" i="3"/>
  <c r="AS2141" i="3"/>
  <c r="AR2141" i="3"/>
  <c r="AK2141" i="3"/>
  <c r="AN2141" i="3" s="1"/>
  <c r="C2141" i="3"/>
  <c r="I2141" i="3" s="1"/>
  <c r="BD2140" i="3"/>
  <c r="BC2140" i="3"/>
  <c r="BB2140" i="3"/>
  <c r="BA2140" i="3"/>
  <c r="AZ2140" i="3"/>
  <c r="AY2140" i="3"/>
  <c r="AX2140" i="3"/>
  <c r="AW2140" i="3"/>
  <c r="AV2140" i="3"/>
  <c r="AU2140" i="3"/>
  <c r="AT2140" i="3"/>
  <c r="AS2140" i="3"/>
  <c r="AR2140" i="3"/>
  <c r="AK2140" i="3"/>
  <c r="AN2140" i="3" s="1"/>
  <c r="C2140" i="3"/>
  <c r="G2140" i="3" s="1"/>
  <c r="BD2139" i="3"/>
  <c r="BC2139" i="3"/>
  <c r="BB2139" i="3"/>
  <c r="BA2139" i="3"/>
  <c r="AZ2139" i="3"/>
  <c r="AY2139" i="3"/>
  <c r="AX2139" i="3"/>
  <c r="AW2139" i="3"/>
  <c r="AV2139" i="3"/>
  <c r="AU2139" i="3"/>
  <c r="AT2139" i="3"/>
  <c r="AS2139" i="3"/>
  <c r="AR2139" i="3"/>
  <c r="AK2139" i="3"/>
  <c r="AN2139" i="3" s="1"/>
  <c r="C2139" i="3"/>
  <c r="K2139" i="3" s="1"/>
  <c r="BD2138" i="3"/>
  <c r="BC2138" i="3"/>
  <c r="BB2138" i="3"/>
  <c r="BA2138" i="3"/>
  <c r="AZ2138" i="3"/>
  <c r="AY2138" i="3"/>
  <c r="AX2138" i="3"/>
  <c r="AW2138" i="3"/>
  <c r="AV2138" i="3"/>
  <c r="AU2138" i="3"/>
  <c r="AT2138" i="3"/>
  <c r="AS2138" i="3"/>
  <c r="AR2138" i="3"/>
  <c r="AK2138" i="3"/>
  <c r="AN2138" i="3" s="1"/>
  <c r="C2138" i="3"/>
  <c r="E2138" i="3" s="1"/>
  <c r="BD2137" i="3"/>
  <c r="BC2137" i="3"/>
  <c r="BB2137" i="3"/>
  <c r="BA2137" i="3"/>
  <c r="AZ2137" i="3"/>
  <c r="AY2137" i="3"/>
  <c r="AX2137" i="3"/>
  <c r="AW2137" i="3"/>
  <c r="AV2137" i="3"/>
  <c r="AU2137" i="3"/>
  <c r="AT2137" i="3"/>
  <c r="AS2137" i="3"/>
  <c r="AR2137" i="3"/>
  <c r="AK2137" i="3"/>
  <c r="AN2137" i="3" s="1"/>
  <c r="C2137" i="3"/>
  <c r="H2137" i="3" s="1"/>
  <c r="BD2136" i="3"/>
  <c r="BC2136" i="3"/>
  <c r="BB2136" i="3"/>
  <c r="BA2136" i="3"/>
  <c r="AZ2136" i="3"/>
  <c r="AY2136" i="3"/>
  <c r="AX2136" i="3"/>
  <c r="AW2136" i="3"/>
  <c r="AV2136" i="3"/>
  <c r="AU2136" i="3"/>
  <c r="AT2136" i="3"/>
  <c r="AS2136" i="3"/>
  <c r="AR2136" i="3"/>
  <c r="AK2136" i="3"/>
  <c r="AN2136" i="3" s="1"/>
  <c r="C2136" i="3"/>
  <c r="G2136" i="3" s="1"/>
  <c r="BD2135" i="3"/>
  <c r="BC2135" i="3"/>
  <c r="BB2135" i="3"/>
  <c r="BA2135" i="3"/>
  <c r="AZ2135" i="3"/>
  <c r="AY2135" i="3"/>
  <c r="AX2135" i="3"/>
  <c r="AW2135" i="3"/>
  <c r="AV2135" i="3"/>
  <c r="AU2135" i="3"/>
  <c r="AT2135" i="3"/>
  <c r="AS2135" i="3"/>
  <c r="AR2135" i="3"/>
  <c r="AK2135" i="3"/>
  <c r="AN2135" i="3" s="1"/>
  <c r="C2135" i="3"/>
  <c r="BE2134" i="3"/>
  <c r="AK2134" i="3"/>
  <c r="AN2134" i="3" s="1"/>
  <c r="AJ2134" i="3"/>
  <c r="BE2133" i="3"/>
  <c r="AK2133" i="3"/>
  <c r="AN2133" i="3" s="1"/>
  <c r="AJ2133" i="3"/>
  <c r="BD2132" i="3"/>
  <c r="BC2132" i="3"/>
  <c r="BB2132" i="3"/>
  <c r="BA2132" i="3"/>
  <c r="AZ2132" i="3"/>
  <c r="AY2132" i="3"/>
  <c r="AX2132" i="3"/>
  <c r="AW2132" i="3"/>
  <c r="AV2132" i="3"/>
  <c r="AU2132" i="3"/>
  <c r="AT2132" i="3"/>
  <c r="AS2132" i="3"/>
  <c r="AR2132" i="3"/>
  <c r="AK2132" i="3"/>
  <c r="AN2132" i="3" s="1"/>
  <c r="C2132" i="3"/>
  <c r="I2132" i="3" s="1"/>
  <c r="BD2131" i="3"/>
  <c r="BC2131" i="3"/>
  <c r="BB2131" i="3"/>
  <c r="BA2131" i="3"/>
  <c r="AZ2131" i="3"/>
  <c r="AY2131" i="3"/>
  <c r="AX2131" i="3"/>
  <c r="AW2131" i="3"/>
  <c r="AV2131" i="3"/>
  <c r="AU2131" i="3"/>
  <c r="AT2131" i="3"/>
  <c r="AS2131" i="3"/>
  <c r="AR2131" i="3"/>
  <c r="AK2131" i="3"/>
  <c r="C2131" i="3"/>
  <c r="BD2130" i="3"/>
  <c r="BC2130" i="3"/>
  <c r="BB2130" i="3"/>
  <c r="BA2130" i="3"/>
  <c r="AZ2130" i="3"/>
  <c r="AY2130" i="3"/>
  <c r="AX2130" i="3"/>
  <c r="AW2130" i="3"/>
  <c r="AV2130" i="3"/>
  <c r="AU2130" i="3"/>
  <c r="AT2130" i="3"/>
  <c r="AS2130" i="3"/>
  <c r="AR2130" i="3"/>
  <c r="AK2130" i="3"/>
  <c r="C2130" i="3"/>
  <c r="BD2129" i="3"/>
  <c r="BC2129" i="3"/>
  <c r="BB2129" i="3"/>
  <c r="BA2129" i="3"/>
  <c r="AZ2129" i="3"/>
  <c r="AY2129" i="3"/>
  <c r="AX2129" i="3"/>
  <c r="AW2129" i="3"/>
  <c r="AV2129" i="3"/>
  <c r="AU2129" i="3"/>
  <c r="AT2129" i="3"/>
  <c r="AS2129" i="3"/>
  <c r="AR2129" i="3"/>
  <c r="AK2129" i="3"/>
  <c r="AN2129" i="3" s="1"/>
  <c r="C2129" i="3"/>
  <c r="BD2128" i="3"/>
  <c r="BC2128" i="3"/>
  <c r="BB2128" i="3"/>
  <c r="BA2128" i="3"/>
  <c r="AZ2128" i="3"/>
  <c r="AY2128" i="3"/>
  <c r="AX2128" i="3"/>
  <c r="AW2128" i="3"/>
  <c r="AV2128" i="3"/>
  <c r="AU2128" i="3"/>
  <c r="AT2128" i="3"/>
  <c r="AS2128" i="3"/>
  <c r="AR2128" i="3"/>
  <c r="AK2128" i="3"/>
  <c r="AN2128" i="3" s="1"/>
  <c r="C2128" i="3"/>
  <c r="BD2127" i="3"/>
  <c r="BC2127" i="3"/>
  <c r="BB2127" i="3"/>
  <c r="BA2127" i="3"/>
  <c r="AZ2127" i="3"/>
  <c r="AY2127" i="3"/>
  <c r="AX2127" i="3"/>
  <c r="AW2127" i="3"/>
  <c r="AV2127" i="3"/>
  <c r="AU2127" i="3"/>
  <c r="AT2127" i="3"/>
  <c r="AS2127" i="3"/>
  <c r="AR2127" i="3"/>
  <c r="AK2127" i="3"/>
  <c r="AN2127" i="3" s="1"/>
  <c r="C2127" i="3"/>
  <c r="D2127" i="3" s="1"/>
  <c r="BD2126" i="3"/>
  <c r="BC2126" i="3"/>
  <c r="BB2126" i="3"/>
  <c r="BA2126" i="3"/>
  <c r="AZ2126" i="3"/>
  <c r="AY2126" i="3"/>
  <c r="AX2126" i="3"/>
  <c r="AW2126" i="3"/>
  <c r="AV2126" i="3"/>
  <c r="AU2126" i="3"/>
  <c r="AT2126" i="3"/>
  <c r="AS2126" i="3"/>
  <c r="AR2126" i="3"/>
  <c r="AK2126" i="3"/>
  <c r="AN2126" i="3" s="1"/>
  <c r="C2126" i="3"/>
  <c r="BE2125" i="3"/>
  <c r="AK2125" i="3"/>
  <c r="AN2125" i="3" s="1"/>
  <c r="AJ2125" i="3"/>
  <c r="BE2124" i="3"/>
  <c r="AK2124" i="3"/>
  <c r="AN2124" i="3" s="1"/>
  <c r="AJ2124" i="3"/>
  <c r="BD2123" i="3"/>
  <c r="BC2123" i="3"/>
  <c r="BB2123" i="3"/>
  <c r="BA2123" i="3"/>
  <c r="AZ2123" i="3"/>
  <c r="AY2123" i="3"/>
  <c r="AX2123" i="3"/>
  <c r="AW2123" i="3"/>
  <c r="AV2123" i="3"/>
  <c r="AU2123" i="3"/>
  <c r="AT2123" i="3"/>
  <c r="AS2123" i="3"/>
  <c r="AR2123" i="3"/>
  <c r="AK2123" i="3"/>
  <c r="C2123" i="3"/>
  <c r="BD2122" i="3"/>
  <c r="BC2122" i="3"/>
  <c r="BB2122" i="3"/>
  <c r="BA2122" i="3"/>
  <c r="AZ2122" i="3"/>
  <c r="AY2122" i="3"/>
  <c r="AX2122" i="3"/>
  <c r="AW2122" i="3"/>
  <c r="AV2122" i="3"/>
  <c r="AU2122" i="3"/>
  <c r="AT2122" i="3"/>
  <c r="AS2122" i="3"/>
  <c r="AR2122" i="3"/>
  <c r="AK2122" i="3"/>
  <c r="AN2122" i="3" s="1"/>
  <c r="C2122" i="3"/>
  <c r="K2122" i="3" s="1"/>
  <c r="BD2121" i="3"/>
  <c r="BC2121" i="3"/>
  <c r="BB2121" i="3"/>
  <c r="BA2121" i="3"/>
  <c r="AZ2121" i="3"/>
  <c r="AY2121" i="3"/>
  <c r="AX2121" i="3"/>
  <c r="AW2121" i="3"/>
  <c r="AV2121" i="3"/>
  <c r="AU2121" i="3"/>
  <c r="AT2121" i="3"/>
  <c r="AS2121" i="3"/>
  <c r="AR2121" i="3"/>
  <c r="AK2121" i="3"/>
  <c r="AN2121" i="3" s="1"/>
  <c r="C2121" i="3"/>
  <c r="E2121" i="3" s="1"/>
  <c r="BD2120" i="3"/>
  <c r="BC2120" i="3"/>
  <c r="BB2120" i="3"/>
  <c r="BA2120" i="3"/>
  <c r="AZ2120" i="3"/>
  <c r="AY2120" i="3"/>
  <c r="AX2120" i="3"/>
  <c r="AW2120" i="3"/>
  <c r="AV2120" i="3"/>
  <c r="AU2120" i="3"/>
  <c r="AT2120" i="3"/>
  <c r="AS2120" i="3"/>
  <c r="AR2120" i="3"/>
  <c r="AK2120" i="3"/>
  <c r="AN2120" i="3" s="1"/>
  <c r="C2120" i="3"/>
  <c r="H2120" i="3" s="1"/>
  <c r="BD2119" i="3"/>
  <c r="BC2119" i="3"/>
  <c r="BB2119" i="3"/>
  <c r="BA2119" i="3"/>
  <c r="AZ2119" i="3"/>
  <c r="AY2119" i="3"/>
  <c r="AX2119" i="3"/>
  <c r="AW2119" i="3"/>
  <c r="AV2119" i="3"/>
  <c r="AU2119" i="3"/>
  <c r="AT2119" i="3"/>
  <c r="AS2119" i="3"/>
  <c r="AR2119" i="3"/>
  <c r="AK2119" i="3"/>
  <c r="AN2119" i="3" s="1"/>
  <c r="C2119" i="3"/>
  <c r="J2119" i="3" s="1"/>
  <c r="BD2118" i="3"/>
  <c r="BC2118" i="3"/>
  <c r="BB2118" i="3"/>
  <c r="BA2118" i="3"/>
  <c r="AZ2118" i="3"/>
  <c r="AY2118" i="3"/>
  <c r="AX2118" i="3"/>
  <c r="AW2118" i="3"/>
  <c r="AV2118" i="3"/>
  <c r="AU2118" i="3"/>
  <c r="AT2118" i="3"/>
  <c r="AS2118" i="3"/>
  <c r="AR2118" i="3"/>
  <c r="AK2118" i="3"/>
  <c r="AN2118" i="3" s="1"/>
  <c r="C2118" i="3"/>
  <c r="E2118" i="3" s="1"/>
  <c r="BD2117" i="3"/>
  <c r="BC2117" i="3"/>
  <c r="BB2117" i="3"/>
  <c r="BA2117" i="3"/>
  <c r="AZ2117" i="3"/>
  <c r="AY2117" i="3"/>
  <c r="AX2117" i="3"/>
  <c r="AW2117" i="3"/>
  <c r="AV2117" i="3"/>
  <c r="AU2117" i="3"/>
  <c r="AT2117" i="3"/>
  <c r="AS2117" i="3"/>
  <c r="AR2117" i="3"/>
  <c r="AK2117" i="3"/>
  <c r="AN2117" i="3" s="1"/>
  <c r="C2117" i="3"/>
  <c r="D2117" i="3" s="1"/>
  <c r="BD2116" i="3"/>
  <c r="BC2116" i="3"/>
  <c r="BB2116" i="3"/>
  <c r="BA2116" i="3"/>
  <c r="AZ2116" i="3"/>
  <c r="AY2116" i="3"/>
  <c r="AX2116" i="3"/>
  <c r="AW2116" i="3"/>
  <c r="AV2116" i="3"/>
  <c r="AU2116" i="3"/>
  <c r="AT2116" i="3"/>
  <c r="AS2116" i="3"/>
  <c r="AR2116" i="3"/>
  <c r="AK2116" i="3"/>
  <c r="AN2116" i="3" s="1"/>
  <c r="C2116" i="3"/>
  <c r="BD2115" i="3"/>
  <c r="BC2115" i="3"/>
  <c r="BB2115" i="3"/>
  <c r="BA2115" i="3"/>
  <c r="AZ2115" i="3"/>
  <c r="AY2115" i="3"/>
  <c r="AX2115" i="3"/>
  <c r="AW2115" i="3"/>
  <c r="AV2115" i="3"/>
  <c r="AU2115" i="3"/>
  <c r="AT2115" i="3"/>
  <c r="AS2115" i="3"/>
  <c r="AR2115" i="3"/>
  <c r="AK2115" i="3"/>
  <c r="AN2115" i="3" s="1"/>
  <c r="C2115" i="3"/>
  <c r="F2115" i="3" s="1"/>
  <c r="BD2114" i="3"/>
  <c r="BC2114" i="3"/>
  <c r="BB2114" i="3"/>
  <c r="BA2114" i="3"/>
  <c r="AZ2114" i="3"/>
  <c r="AY2114" i="3"/>
  <c r="AX2114" i="3"/>
  <c r="AW2114" i="3"/>
  <c r="AV2114" i="3"/>
  <c r="AU2114" i="3"/>
  <c r="AT2114" i="3"/>
  <c r="AS2114" i="3"/>
  <c r="AR2114" i="3"/>
  <c r="AK2114" i="3"/>
  <c r="C2114" i="3"/>
  <c r="K2114" i="3" s="1"/>
  <c r="BE2113" i="3"/>
  <c r="AK2113" i="3"/>
  <c r="AN2113" i="3" s="1"/>
  <c r="AJ2113" i="3"/>
  <c r="BE2112" i="3"/>
  <c r="AK2112" i="3"/>
  <c r="AN2112" i="3" s="1"/>
  <c r="AJ2112" i="3"/>
  <c r="BD2111" i="3"/>
  <c r="BC2111" i="3"/>
  <c r="BB2111" i="3"/>
  <c r="BA2111" i="3"/>
  <c r="AZ2111" i="3"/>
  <c r="AY2111" i="3"/>
  <c r="AX2111" i="3"/>
  <c r="AW2111" i="3"/>
  <c r="AV2111" i="3"/>
  <c r="AU2111" i="3"/>
  <c r="AT2111" i="3"/>
  <c r="AS2111" i="3"/>
  <c r="AR2111" i="3"/>
  <c r="AK2111" i="3"/>
  <c r="C2111" i="3"/>
  <c r="J2111" i="3" s="1"/>
  <c r="BD2110" i="3"/>
  <c r="BC2110" i="3"/>
  <c r="BB2110" i="3"/>
  <c r="BA2110" i="3"/>
  <c r="AZ2110" i="3"/>
  <c r="AY2110" i="3"/>
  <c r="AX2110" i="3"/>
  <c r="AW2110" i="3"/>
  <c r="AV2110" i="3"/>
  <c r="AU2110" i="3"/>
  <c r="AT2110" i="3"/>
  <c r="AS2110" i="3"/>
  <c r="AR2110" i="3"/>
  <c r="AK2110" i="3"/>
  <c r="AN2110" i="3" s="1"/>
  <c r="C2110" i="3"/>
  <c r="J2110" i="3" s="1"/>
  <c r="BD2109" i="3"/>
  <c r="BC2109" i="3"/>
  <c r="BB2109" i="3"/>
  <c r="BA2109" i="3"/>
  <c r="AZ2109" i="3"/>
  <c r="AY2109" i="3"/>
  <c r="AX2109" i="3"/>
  <c r="AW2109" i="3"/>
  <c r="AV2109" i="3"/>
  <c r="AU2109" i="3"/>
  <c r="AT2109" i="3"/>
  <c r="AS2109" i="3"/>
  <c r="AR2109" i="3"/>
  <c r="AK2109" i="3"/>
  <c r="AN2109" i="3" s="1"/>
  <c r="C2109" i="3"/>
  <c r="J2109" i="3" s="1"/>
  <c r="BD2108" i="3"/>
  <c r="BC2108" i="3"/>
  <c r="BB2108" i="3"/>
  <c r="BA2108" i="3"/>
  <c r="AZ2108" i="3"/>
  <c r="AY2108" i="3"/>
  <c r="AX2108" i="3"/>
  <c r="AW2108" i="3"/>
  <c r="AV2108" i="3"/>
  <c r="AU2108" i="3"/>
  <c r="AT2108" i="3"/>
  <c r="AS2108" i="3"/>
  <c r="AR2108" i="3"/>
  <c r="AK2108" i="3"/>
  <c r="AN2108" i="3" s="1"/>
  <c r="C2108" i="3"/>
  <c r="F2108" i="3" s="1"/>
  <c r="BD2107" i="3"/>
  <c r="BC2107" i="3"/>
  <c r="BB2107" i="3"/>
  <c r="BA2107" i="3"/>
  <c r="AZ2107" i="3"/>
  <c r="AY2107" i="3"/>
  <c r="AX2107" i="3"/>
  <c r="AW2107" i="3"/>
  <c r="AV2107" i="3"/>
  <c r="AU2107" i="3"/>
  <c r="AT2107" i="3"/>
  <c r="AS2107" i="3"/>
  <c r="AR2107" i="3"/>
  <c r="AK2107" i="3"/>
  <c r="AN2107" i="3" s="1"/>
  <c r="C2107" i="3"/>
  <c r="D2107" i="3" s="1"/>
  <c r="BD2106" i="3"/>
  <c r="BC2106" i="3"/>
  <c r="BB2106" i="3"/>
  <c r="BA2106" i="3"/>
  <c r="AZ2106" i="3"/>
  <c r="AY2106" i="3"/>
  <c r="AX2106" i="3"/>
  <c r="AW2106" i="3"/>
  <c r="AV2106" i="3"/>
  <c r="AU2106" i="3"/>
  <c r="AT2106" i="3"/>
  <c r="AS2106" i="3"/>
  <c r="AR2106" i="3"/>
  <c r="AK2106" i="3"/>
  <c r="AN2106" i="3" s="1"/>
  <c r="C2106" i="3"/>
  <c r="BD2105" i="3"/>
  <c r="BC2105" i="3"/>
  <c r="BB2105" i="3"/>
  <c r="BA2105" i="3"/>
  <c r="AZ2105" i="3"/>
  <c r="AY2105" i="3"/>
  <c r="AX2105" i="3"/>
  <c r="AW2105" i="3"/>
  <c r="AV2105" i="3"/>
  <c r="AU2105" i="3"/>
  <c r="AT2105" i="3"/>
  <c r="AS2105" i="3"/>
  <c r="AR2105" i="3"/>
  <c r="AK2105" i="3"/>
  <c r="C2105" i="3"/>
  <c r="BD2104" i="3"/>
  <c r="BC2104" i="3"/>
  <c r="BB2104" i="3"/>
  <c r="BA2104" i="3"/>
  <c r="AZ2104" i="3"/>
  <c r="AY2104" i="3"/>
  <c r="AX2104" i="3"/>
  <c r="AW2104" i="3"/>
  <c r="AV2104" i="3"/>
  <c r="AU2104" i="3"/>
  <c r="AT2104" i="3"/>
  <c r="AS2104" i="3"/>
  <c r="AR2104" i="3"/>
  <c r="AK2104" i="3"/>
  <c r="AN2104" i="3" s="1"/>
  <c r="K2104" i="3"/>
  <c r="J2104" i="3"/>
  <c r="I2104" i="3"/>
  <c r="H2104" i="3"/>
  <c r="G2104" i="3"/>
  <c r="F2104" i="3"/>
  <c r="E2104" i="3"/>
  <c r="D2104" i="3"/>
  <c r="BD2103" i="3"/>
  <c r="BC2103" i="3"/>
  <c r="BB2103" i="3"/>
  <c r="BA2103" i="3"/>
  <c r="AZ2103" i="3"/>
  <c r="AY2103" i="3"/>
  <c r="AX2103" i="3"/>
  <c r="AW2103" i="3"/>
  <c r="AV2103" i="3"/>
  <c r="AU2103" i="3"/>
  <c r="AT2103" i="3"/>
  <c r="AS2103" i="3"/>
  <c r="AR2103" i="3"/>
  <c r="AK2103" i="3"/>
  <c r="C2103" i="3"/>
  <c r="BD2102" i="3"/>
  <c r="BC2102" i="3"/>
  <c r="BB2102" i="3"/>
  <c r="BA2102" i="3"/>
  <c r="AZ2102" i="3"/>
  <c r="AY2102" i="3"/>
  <c r="AX2102" i="3"/>
  <c r="AW2102" i="3"/>
  <c r="AV2102" i="3"/>
  <c r="AU2102" i="3"/>
  <c r="AT2102" i="3"/>
  <c r="AS2102" i="3"/>
  <c r="AR2102" i="3"/>
  <c r="AK2102" i="3"/>
  <c r="AN2102" i="3" s="1"/>
  <c r="C2102" i="3"/>
  <c r="J2102" i="3" s="1"/>
  <c r="BD2101" i="3"/>
  <c r="BC2101" i="3"/>
  <c r="BB2101" i="3"/>
  <c r="BA2101" i="3"/>
  <c r="AZ2101" i="3"/>
  <c r="AY2101" i="3"/>
  <c r="AX2101" i="3"/>
  <c r="AW2101" i="3"/>
  <c r="AV2101" i="3"/>
  <c r="AU2101" i="3"/>
  <c r="AT2101" i="3"/>
  <c r="AS2101" i="3"/>
  <c r="AR2101" i="3"/>
  <c r="AK2101" i="3"/>
  <c r="C2101" i="3"/>
  <c r="BD2100" i="3"/>
  <c r="BC2100" i="3"/>
  <c r="BB2100" i="3"/>
  <c r="BA2100" i="3"/>
  <c r="AZ2100" i="3"/>
  <c r="AY2100" i="3"/>
  <c r="AX2100" i="3"/>
  <c r="AW2100" i="3"/>
  <c r="AV2100" i="3"/>
  <c r="AU2100" i="3"/>
  <c r="AT2100" i="3"/>
  <c r="AS2100" i="3"/>
  <c r="AR2100" i="3"/>
  <c r="AK2100" i="3"/>
  <c r="AN2100" i="3" s="1"/>
  <c r="C2100" i="3"/>
  <c r="H2100" i="3" s="1"/>
  <c r="BD2099" i="3"/>
  <c r="BC2099" i="3"/>
  <c r="BB2099" i="3"/>
  <c r="BA2099" i="3"/>
  <c r="AZ2099" i="3"/>
  <c r="AY2099" i="3"/>
  <c r="AX2099" i="3"/>
  <c r="AW2099" i="3"/>
  <c r="AV2099" i="3"/>
  <c r="AU2099" i="3"/>
  <c r="AT2099" i="3"/>
  <c r="AS2099" i="3"/>
  <c r="AR2099" i="3"/>
  <c r="AK2099" i="3"/>
  <c r="AN2099" i="3" s="1"/>
  <c r="C2099" i="3"/>
  <c r="BD2098" i="3"/>
  <c r="BC2098" i="3"/>
  <c r="BB2098" i="3"/>
  <c r="BA2098" i="3"/>
  <c r="AZ2098" i="3"/>
  <c r="AY2098" i="3"/>
  <c r="AX2098" i="3"/>
  <c r="AW2098" i="3"/>
  <c r="AV2098" i="3"/>
  <c r="AU2098" i="3"/>
  <c r="AT2098" i="3"/>
  <c r="AS2098" i="3"/>
  <c r="AR2098" i="3"/>
  <c r="AK2098" i="3"/>
  <c r="C2098" i="3"/>
  <c r="BD2097" i="3"/>
  <c r="BC2097" i="3"/>
  <c r="BB2097" i="3"/>
  <c r="BA2097" i="3"/>
  <c r="AZ2097" i="3"/>
  <c r="AY2097" i="3"/>
  <c r="AX2097" i="3"/>
  <c r="AW2097" i="3"/>
  <c r="AV2097" i="3"/>
  <c r="AU2097" i="3"/>
  <c r="AT2097" i="3"/>
  <c r="AS2097" i="3"/>
  <c r="AR2097" i="3"/>
  <c r="AK2097" i="3"/>
  <c r="C2097" i="3"/>
  <c r="E2097" i="3" s="1"/>
  <c r="BD2096" i="3"/>
  <c r="BC2096" i="3"/>
  <c r="BB2096" i="3"/>
  <c r="BA2096" i="3"/>
  <c r="AZ2096" i="3"/>
  <c r="AY2096" i="3"/>
  <c r="AX2096" i="3"/>
  <c r="AW2096" i="3"/>
  <c r="AV2096" i="3"/>
  <c r="AU2096" i="3"/>
  <c r="AT2096" i="3"/>
  <c r="AS2096" i="3"/>
  <c r="AR2096" i="3"/>
  <c r="AK2096" i="3"/>
  <c r="AN2096" i="3" s="1"/>
  <c r="C2096" i="3"/>
  <c r="BD2095" i="3"/>
  <c r="BC2095" i="3"/>
  <c r="BB2095" i="3"/>
  <c r="BA2095" i="3"/>
  <c r="AZ2095" i="3"/>
  <c r="AY2095" i="3"/>
  <c r="AX2095" i="3"/>
  <c r="AW2095" i="3"/>
  <c r="AV2095" i="3"/>
  <c r="AU2095" i="3"/>
  <c r="AT2095" i="3"/>
  <c r="AS2095" i="3"/>
  <c r="AR2095" i="3"/>
  <c r="AK2095" i="3"/>
  <c r="AN2095" i="3" s="1"/>
  <c r="C2095" i="3"/>
  <c r="H2095" i="3" s="1"/>
  <c r="BD2094" i="3"/>
  <c r="BC2094" i="3"/>
  <c r="BB2094" i="3"/>
  <c r="BA2094" i="3"/>
  <c r="AZ2094" i="3"/>
  <c r="AY2094" i="3"/>
  <c r="AX2094" i="3"/>
  <c r="AW2094" i="3"/>
  <c r="AV2094" i="3"/>
  <c r="AU2094" i="3"/>
  <c r="AT2094" i="3"/>
  <c r="AS2094" i="3"/>
  <c r="AR2094" i="3"/>
  <c r="AK2094" i="3"/>
  <c r="AN2094" i="3" s="1"/>
  <c r="C2094" i="3"/>
  <c r="BD2093" i="3"/>
  <c r="BC2093" i="3"/>
  <c r="BB2093" i="3"/>
  <c r="BA2093" i="3"/>
  <c r="AZ2093" i="3"/>
  <c r="AY2093" i="3"/>
  <c r="AX2093" i="3"/>
  <c r="AW2093" i="3"/>
  <c r="AV2093" i="3"/>
  <c r="AU2093" i="3"/>
  <c r="AT2093" i="3"/>
  <c r="AS2093" i="3"/>
  <c r="AR2093" i="3"/>
  <c r="AK2093" i="3"/>
  <c r="C2093" i="3"/>
  <c r="K2093" i="3" s="1"/>
  <c r="BD2092" i="3"/>
  <c r="BC2092" i="3"/>
  <c r="BB2092" i="3"/>
  <c r="BA2092" i="3"/>
  <c r="AZ2092" i="3"/>
  <c r="AY2092" i="3"/>
  <c r="AX2092" i="3"/>
  <c r="AW2092" i="3"/>
  <c r="AV2092" i="3"/>
  <c r="AU2092" i="3"/>
  <c r="AT2092" i="3"/>
  <c r="AS2092" i="3"/>
  <c r="AR2092" i="3"/>
  <c r="AK2092" i="3"/>
  <c r="AN2092" i="3" s="1"/>
  <c r="C2092" i="3"/>
  <c r="BD2091" i="3"/>
  <c r="BC2091" i="3"/>
  <c r="BB2091" i="3"/>
  <c r="BA2091" i="3"/>
  <c r="AZ2091" i="3"/>
  <c r="AY2091" i="3"/>
  <c r="AX2091" i="3"/>
  <c r="AW2091" i="3"/>
  <c r="AV2091" i="3"/>
  <c r="AU2091" i="3"/>
  <c r="AT2091" i="3"/>
  <c r="AS2091" i="3"/>
  <c r="AR2091" i="3"/>
  <c r="AK2091" i="3"/>
  <c r="AN2091" i="3" s="1"/>
  <c r="C2091" i="3"/>
  <c r="E2091" i="3" s="1"/>
  <c r="BD2090" i="3"/>
  <c r="BC2090" i="3"/>
  <c r="BB2090" i="3"/>
  <c r="BA2090" i="3"/>
  <c r="AZ2090" i="3"/>
  <c r="AY2090" i="3"/>
  <c r="AX2090" i="3"/>
  <c r="AW2090" i="3"/>
  <c r="AV2090" i="3"/>
  <c r="AU2090" i="3"/>
  <c r="AT2090" i="3"/>
  <c r="AS2090" i="3"/>
  <c r="AR2090" i="3"/>
  <c r="AK2090" i="3"/>
  <c r="AN2090" i="3" s="1"/>
  <c r="C2090" i="3"/>
  <c r="I2090" i="3" s="1"/>
  <c r="BD2089" i="3"/>
  <c r="BC2089" i="3"/>
  <c r="BB2089" i="3"/>
  <c r="BA2089" i="3"/>
  <c r="AZ2089" i="3"/>
  <c r="AY2089" i="3"/>
  <c r="AX2089" i="3"/>
  <c r="AW2089" i="3"/>
  <c r="AV2089" i="3"/>
  <c r="AU2089" i="3"/>
  <c r="AT2089" i="3"/>
  <c r="AS2089" i="3"/>
  <c r="AR2089" i="3"/>
  <c r="AK2089" i="3"/>
  <c r="AN2089" i="3" s="1"/>
  <c r="C2089" i="3"/>
  <c r="H2089" i="3" s="1"/>
  <c r="BD2088" i="3"/>
  <c r="BC2088" i="3"/>
  <c r="BB2088" i="3"/>
  <c r="BA2088" i="3"/>
  <c r="AZ2088" i="3"/>
  <c r="AY2088" i="3"/>
  <c r="AX2088" i="3"/>
  <c r="AW2088" i="3"/>
  <c r="AV2088" i="3"/>
  <c r="AU2088" i="3"/>
  <c r="AT2088" i="3"/>
  <c r="AS2088" i="3"/>
  <c r="AR2088" i="3"/>
  <c r="AK2088" i="3"/>
  <c r="K2088" i="3"/>
  <c r="J2088" i="3"/>
  <c r="I2088" i="3"/>
  <c r="H2088" i="3"/>
  <c r="G2088" i="3"/>
  <c r="F2088" i="3"/>
  <c r="E2088" i="3"/>
  <c r="D2088" i="3"/>
  <c r="BD2087" i="3"/>
  <c r="BC2087" i="3"/>
  <c r="BB2087" i="3"/>
  <c r="BA2087" i="3"/>
  <c r="AZ2087" i="3"/>
  <c r="AY2087" i="3"/>
  <c r="AX2087" i="3"/>
  <c r="AW2087" i="3"/>
  <c r="AV2087" i="3"/>
  <c r="AU2087" i="3"/>
  <c r="AT2087" i="3"/>
  <c r="AS2087" i="3"/>
  <c r="AR2087" i="3"/>
  <c r="AK2087" i="3"/>
  <c r="C2087" i="3"/>
  <c r="J2087" i="3" s="1"/>
  <c r="BD2086" i="3"/>
  <c r="BC2086" i="3"/>
  <c r="BB2086" i="3"/>
  <c r="BA2086" i="3"/>
  <c r="AZ2086" i="3"/>
  <c r="AY2086" i="3"/>
  <c r="AX2086" i="3"/>
  <c r="AW2086" i="3"/>
  <c r="AV2086" i="3"/>
  <c r="AU2086" i="3"/>
  <c r="AT2086" i="3"/>
  <c r="AS2086" i="3"/>
  <c r="AR2086" i="3"/>
  <c r="AK2086" i="3"/>
  <c r="C2086" i="3"/>
  <c r="K2086" i="3" s="1"/>
  <c r="BD2085" i="3"/>
  <c r="BC2085" i="3"/>
  <c r="BB2085" i="3"/>
  <c r="BA2085" i="3"/>
  <c r="AZ2085" i="3"/>
  <c r="AY2085" i="3"/>
  <c r="AX2085" i="3"/>
  <c r="AW2085" i="3"/>
  <c r="AV2085" i="3"/>
  <c r="AU2085" i="3"/>
  <c r="AT2085" i="3"/>
  <c r="AS2085" i="3"/>
  <c r="AR2085" i="3"/>
  <c r="AK2085" i="3"/>
  <c r="AN2085" i="3" s="1"/>
  <c r="C2085" i="3"/>
  <c r="D2085" i="3" s="1"/>
  <c r="BD2084" i="3"/>
  <c r="BC2084" i="3"/>
  <c r="BB2084" i="3"/>
  <c r="BA2084" i="3"/>
  <c r="AZ2084" i="3"/>
  <c r="AY2084" i="3"/>
  <c r="AX2084" i="3"/>
  <c r="AW2084" i="3"/>
  <c r="AV2084" i="3"/>
  <c r="AU2084" i="3"/>
  <c r="AT2084" i="3"/>
  <c r="AS2084" i="3"/>
  <c r="AR2084" i="3"/>
  <c r="AK2084" i="3"/>
  <c r="AN2084" i="3" s="1"/>
  <c r="C2084" i="3"/>
  <c r="K2084" i="3" s="1"/>
  <c r="BD2083" i="3"/>
  <c r="BC2083" i="3"/>
  <c r="BB2083" i="3"/>
  <c r="BA2083" i="3"/>
  <c r="AZ2083" i="3"/>
  <c r="AY2083" i="3"/>
  <c r="AX2083" i="3"/>
  <c r="AW2083" i="3"/>
  <c r="AV2083" i="3"/>
  <c r="AU2083" i="3"/>
  <c r="AT2083" i="3"/>
  <c r="AS2083" i="3"/>
  <c r="AR2083" i="3"/>
  <c r="AK2083" i="3"/>
  <c r="AN2083" i="3" s="1"/>
  <c r="C2083" i="3"/>
  <c r="BD2082" i="3"/>
  <c r="BC2082" i="3"/>
  <c r="BB2082" i="3"/>
  <c r="BA2082" i="3"/>
  <c r="AZ2082" i="3"/>
  <c r="AY2082" i="3"/>
  <c r="AX2082" i="3"/>
  <c r="AW2082" i="3"/>
  <c r="AV2082" i="3"/>
  <c r="AU2082" i="3"/>
  <c r="AT2082" i="3"/>
  <c r="AS2082" i="3"/>
  <c r="AR2082" i="3"/>
  <c r="AK2082" i="3"/>
  <c r="AN2082" i="3" s="1"/>
  <c r="C2082" i="3"/>
  <c r="E2082" i="3" s="1"/>
  <c r="BD2081" i="3"/>
  <c r="BC2081" i="3"/>
  <c r="BB2081" i="3"/>
  <c r="BA2081" i="3"/>
  <c r="AZ2081" i="3"/>
  <c r="AY2081" i="3"/>
  <c r="AX2081" i="3"/>
  <c r="AW2081" i="3"/>
  <c r="AV2081" i="3"/>
  <c r="AU2081" i="3"/>
  <c r="AT2081" i="3"/>
  <c r="AS2081" i="3"/>
  <c r="AR2081" i="3"/>
  <c r="AK2081" i="3"/>
  <c r="C2081" i="3"/>
  <c r="H2081" i="3" s="1"/>
  <c r="BD2080" i="3"/>
  <c r="BC2080" i="3"/>
  <c r="BB2080" i="3"/>
  <c r="BA2080" i="3"/>
  <c r="AZ2080" i="3"/>
  <c r="AY2080" i="3"/>
  <c r="AX2080" i="3"/>
  <c r="AW2080" i="3"/>
  <c r="AV2080" i="3"/>
  <c r="AU2080" i="3"/>
  <c r="AT2080" i="3"/>
  <c r="AS2080" i="3"/>
  <c r="AR2080" i="3"/>
  <c r="AK2080" i="3"/>
  <c r="AN2080" i="3" s="1"/>
  <c r="C2080" i="3"/>
  <c r="J2080" i="3" s="1"/>
  <c r="BD2079" i="3"/>
  <c r="BC2079" i="3"/>
  <c r="BB2079" i="3"/>
  <c r="BA2079" i="3"/>
  <c r="AZ2079" i="3"/>
  <c r="AY2079" i="3"/>
  <c r="AX2079" i="3"/>
  <c r="AW2079" i="3"/>
  <c r="AV2079" i="3"/>
  <c r="AU2079" i="3"/>
  <c r="AT2079" i="3"/>
  <c r="AS2079" i="3"/>
  <c r="AR2079" i="3"/>
  <c r="AK2079" i="3"/>
  <c r="AN2079" i="3" s="1"/>
  <c r="C2079" i="3"/>
  <c r="F2079" i="3" s="1"/>
  <c r="BD2078" i="3"/>
  <c r="BC2078" i="3"/>
  <c r="BB2078" i="3"/>
  <c r="BA2078" i="3"/>
  <c r="AZ2078" i="3"/>
  <c r="AY2078" i="3"/>
  <c r="AX2078" i="3"/>
  <c r="AW2078" i="3"/>
  <c r="AV2078" i="3"/>
  <c r="AU2078" i="3"/>
  <c r="AT2078" i="3"/>
  <c r="AS2078" i="3"/>
  <c r="AR2078" i="3"/>
  <c r="AK2078" i="3"/>
  <c r="C2078" i="3"/>
  <c r="F2078" i="3" s="1"/>
  <c r="BD2077" i="3"/>
  <c r="BC2077" i="3"/>
  <c r="BB2077" i="3"/>
  <c r="BA2077" i="3"/>
  <c r="AZ2077" i="3"/>
  <c r="AY2077" i="3"/>
  <c r="AX2077" i="3"/>
  <c r="AW2077" i="3"/>
  <c r="AV2077" i="3"/>
  <c r="AU2077" i="3"/>
  <c r="AT2077" i="3"/>
  <c r="AS2077" i="3"/>
  <c r="AR2077" i="3"/>
  <c r="AK2077" i="3"/>
  <c r="AN2077" i="3" s="1"/>
  <c r="C2077" i="3"/>
  <c r="BD2076" i="3"/>
  <c r="BC2076" i="3"/>
  <c r="BB2076" i="3"/>
  <c r="BA2076" i="3"/>
  <c r="AZ2076" i="3"/>
  <c r="AY2076" i="3"/>
  <c r="AX2076" i="3"/>
  <c r="AW2076" i="3"/>
  <c r="AV2076" i="3"/>
  <c r="AU2076" i="3"/>
  <c r="AT2076" i="3"/>
  <c r="AS2076" i="3"/>
  <c r="AR2076" i="3"/>
  <c r="AK2076" i="3"/>
  <c r="C2076" i="3"/>
  <c r="E2076" i="3" s="1"/>
  <c r="BD2075" i="3"/>
  <c r="BC2075" i="3"/>
  <c r="BB2075" i="3"/>
  <c r="BA2075" i="3"/>
  <c r="AZ2075" i="3"/>
  <c r="AY2075" i="3"/>
  <c r="AX2075" i="3"/>
  <c r="AW2075" i="3"/>
  <c r="AV2075" i="3"/>
  <c r="AU2075" i="3"/>
  <c r="AT2075" i="3"/>
  <c r="AS2075" i="3"/>
  <c r="AR2075" i="3"/>
  <c r="AK2075" i="3"/>
  <c r="AN2075" i="3" s="1"/>
  <c r="C2075" i="3"/>
  <c r="J2075" i="3" s="1"/>
  <c r="BD2074" i="3"/>
  <c r="BC2074" i="3"/>
  <c r="BB2074" i="3"/>
  <c r="BA2074" i="3"/>
  <c r="AZ2074" i="3"/>
  <c r="AY2074" i="3"/>
  <c r="AX2074" i="3"/>
  <c r="AW2074" i="3"/>
  <c r="AV2074" i="3"/>
  <c r="AU2074" i="3"/>
  <c r="AT2074" i="3"/>
  <c r="AS2074" i="3"/>
  <c r="AR2074" i="3"/>
  <c r="AK2074" i="3"/>
  <c r="C2074" i="3"/>
  <c r="BD2073" i="3"/>
  <c r="BC2073" i="3"/>
  <c r="BB2073" i="3"/>
  <c r="BA2073" i="3"/>
  <c r="AZ2073" i="3"/>
  <c r="AY2073" i="3"/>
  <c r="AX2073" i="3"/>
  <c r="AW2073" i="3"/>
  <c r="AV2073" i="3"/>
  <c r="AU2073" i="3"/>
  <c r="AT2073" i="3"/>
  <c r="AS2073" i="3"/>
  <c r="AR2073" i="3"/>
  <c r="AK2073" i="3"/>
  <c r="AN2073" i="3" s="1"/>
  <c r="C2073" i="3"/>
  <c r="J2073" i="3" s="1"/>
  <c r="BD2072" i="3"/>
  <c r="BC2072" i="3"/>
  <c r="BB2072" i="3"/>
  <c r="BA2072" i="3"/>
  <c r="AZ2072" i="3"/>
  <c r="AY2072" i="3"/>
  <c r="AX2072" i="3"/>
  <c r="AW2072" i="3"/>
  <c r="AV2072" i="3"/>
  <c r="AU2072" i="3"/>
  <c r="AT2072" i="3"/>
  <c r="AS2072" i="3"/>
  <c r="AR2072" i="3"/>
  <c r="AK2072" i="3"/>
  <c r="AN2072" i="3" s="1"/>
  <c r="C2072" i="3"/>
  <c r="BD2071" i="3"/>
  <c r="BC2071" i="3"/>
  <c r="BB2071" i="3"/>
  <c r="BA2071" i="3"/>
  <c r="AZ2071" i="3"/>
  <c r="AY2071" i="3"/>
  <c r="AX2071" i="3"/>
  <c r="AW2071" i="3"/>
  <c r="AV2071" i="3"/>
  <c r="AU2071" i="3"/>
  <c r="AT2071" i="3"/>
  <c r="AS2071" i="3"/>
  <c r="AR2071" i="3"/>
  <c r="AK2071" i="3"/>
  <c r="C2071" i="3"/>
  <c r="K2071" i="3" s="1"/>
  <c r="BD2070" i="3"/>
  <c r="BC2070" i="3"/>
  <c r="BB2070" i="3"/>
  <c r="BA2070" i="3"/>
  <c r="AZ2070" i="3"/>
  <c r="AY2070" i="3"/>
  <c r="AX2070" i="3"/>
  <c r="AW2070" i="3"/>
  <c r="AV2070" i="3"/>
  <c r="AU2070" i="3"/>
  <c r="AT2070" i="3"/>
  <c r="AS2070" i="3"/>
  <c r="AR2070" i="3"/>
  <c r="AK2070" i="3"/>
  <c r="C2070" i="3"/>
  <c r="BD2069" i="3"/>
  <c r="BC2069" i="3"/>
  <c r="BB2069" i="3"/>
  <c r="BA2069" i="3"/>
  <c r="AZ2069" i="3"/>
  <c r="AY2069" i="3"/>
  <c r="AX2069" i="3"/>
  <c r="AW2069" i="3"/>
  <c r="AV2069" i="3"/>
  <c r="AU2069" i="3"/>
  <c r="AT2069" i="3"/>
  <c r="AS2069" i="3"/>
  <c r="AR2069" i="3"/>
  <c r="AK2069" i="3"/>
  <c r="K2069" i="3"/>
  <c r="J2069" i="3"/>
  <c r="I2069" i="3"/>
  <c r="H2069" i="3"/>
  <c r="G2069" i="3"/>
  <c r="F2069" i="3"/>
  <c r="E2069" i="3"/>
  <c r="D2069" i="3"/>
  <c r="BD2068" i="3"/>
  <c r="BC2068" i="3"/>
  <c r="BB2068" i="3"/>
  <c r="BA2068" i="3"/>
  <c r="AZ2068" i="3"/>
  <c r="AY2068" i="3"/>
  <c r="AX2068" i="3"/>
  <c r="AW2068" i="3"/>
  <c r="AV2068" i="3"/>
  <c r="AU2068" i="3"/>
  <c r="AT2068" i="3"/>
  <c r="AS2068" i="3"/>
  <c r="AR2068" i="3"/>
  <c r="AK2068" i="3"/>
  <c r="AN2068" i="3" s="1"/>
  <c r="C2068" i="3"/>
  <c r="BD2067" i="3"/>
  <c r="BC2067" i="3"/>
  <c r="BB2067" i="3"/>
  <c r="BA2067" i="3"/>
  <c r="AZ2067" i="3"/>
  <c r="AY2067" i="3"/>
  <c r="AX2067" i="3"/>
  <c r="AW2067" i="3"/>
  <c r="AV2067" i="3"/>
  <c r="AU2067" i="3"/>
  <c r="AT2067" i="3"/>
  <c r="AS2067" i="3"/>
  <c r="AR2067" i="3"/>
  <c r="AK2067" i="3"/>
  <c r="C2067" i="3"/>
  <c r="BD2066" i="3"/>
  <c r="BC2066" i="3"/>
  <c r="BB2066" i="3"/>
  <c r="BA2066" i="3"/>
  <c r="AZ2066" i="3"/>
  <c r="AY2066" i="3"/>
  <c r="AX2066" i="3"/>
  <c r="AW2066" i="3"/>
  <c r="AV2066" i="3"/>
  <c r="AU2066" i="3"/>
  <c r="AT2066" i="3"/>
  <c r="AS2066" i="3"/>
  <c r="AR2066" i="3"/>
  <c r="AK2066" i="3"/>
  <c r="C2066" i="3"/>
  <c r="K2066" i="3" s="1"/>
  <c r="BD2065" i="3"/>
  <c r="BC2065" i="3"/>
  <c r="BB2065" i="3"/>
  <c r="BA2065" i="3"/>
  <c r="AZ2065" i="3"/>
  <c r="AY2065" i="3"/>
  <c r="AX2065" i="3"/>
  <c r="AW2065" i="3"/>
  <c r="AV2065" i="3"/>
  <c r="AU2065" i="3"/>
  <c r="AT2065" i="3"/>
  <c r="AS2065" i="3"/>
  <c r="AR2065" i="3"/>
  <c r="AK2065" i="3"/>
  <c r="AN2065" i="3" s="1"/>
  <c r="C2065" i="3"/>
  <c r="BD2064" i="3"/>
  <c r="BC2064" i="3"/>
  <c r="BB2064" i="3"/>
  <c r="BA2064" i="3"/>
  <c r="AZ2064" i="3"/>
  <c r="AY2064" i="3"/>
  <c r="AX2064" i="3"/>
  <c r="AW2064" i="3"/>
  <c r="AV2064" i="3"/>
  <c r="AU2064" i="3"/>
  <c r="AT2064" i="3"/>
  <c r="AS2064" i="3"/>
  <c r="AR2064" i="3"/>
  <c r="AK2064" i="3"/>
  <c r="C2064" i="3"/>
  <c r="K2064" i="3" s="1"/>
  <c r="BD2063" i="3"/>
  <c r="BC2063" i="3"/>
  <c r="BB2063" i="3"/>
  <c r="BA2063" i="3"/>
  <c r="AZ2063" i="3"/>
  <c r="AY2063" i="3"/>
  <c r="AX2063" i="3"/>
  <c r="AW2063" i="3"/>
  <c r="AV2063" i="3"/>
  <c r="AU2063" i="3"/>
  <c r="AT2063" i="3"/>
  <c r="AS2063" i="3"/>
  <c r="AR2063" i="3"/>
  <c r="AK2063" i="3"/>
  <c r="C2063" i="3"/>
  <c r="BD2062" i="3"/>
  <c r="BC2062" i="3"/>
  <c r="BB2062" i="3"/>
  <c r="BA2062" i="3"/>
  <c r="AZ2062" i="3"/>
  <c r="AY2062" i="3"/>
  <c r="AX2062" i="3"/>
  <c r="AW2062" i="3"/>
  <c r="AV2062" i="3"/>
  <c r="AU2062" i="3"/>
  <c r="AT2062" i="3"/>
  <c r="AS2062" i="3"/>
  <c r="AR2062" i="3"/>
  <c r="AK2062" i="3"/>
  <c r="C2062" i="3"/>
  <c r="BD2061" i="3"/>
  <c r="BC2061" i="3"/>
  <c r="BB2061" i="3"/>
  <c r="BA2061" i="3"/>
  <c r="AZ2061" i="3"/>
  <c r="AY2061" i="3"/>
  <c r="AX2061" i="3"/>
  <c r="AW2061" i="3"/>
  <c r="AV2061" i="3"/>
  <c r="AU2061" i="3"/>
  <c r="AT2061" i="3"/>
  <c r="AS2061" i="3"/>
  <c r="AR2061" i="3"/>
  <c r="AK2061" i="3"/>
  <c r="C2061" i="3"/>
  <c r="E2061" i="3" s="1"/>
  <c r="BD2060" i="3"/>
  <c r="BC2060" i="3"/>
  <c r="BB2060" i="3"/>
  <c r="BA2060" i="3"/>
  <c r="AZ2060" i="3"/>
  <c r="AY2060" i="3"/>
  <c r="AX2060" i="3"/>
  <c r="AW2060" i="3"/>
  <c r="AV2060" i="3"/>
  <c r="AU2060" i="3"/>
  <c r="AT2060" i="3"/>
  <c r="AS2060" i="3"/>
  <c r="AR2060" i="3"/>
  <c r="AK2060" i="3"/>
  <c r="C2060" i="3"/>
  <c r="K2060" i="3" s="1"/>
  <c r="BD2059" i="3"/>
  <c r="BC2059" i="3"/>
  <c r="BB2059" i="3"/>
  <c r="BA2059" i="3"/>
  <c r="AZ2059" i="3"/>
  <c r="AY2059" i="3"/>
  <c r="AX2059" i="3"/>
  <c r="AW2059" i="3"/>
  <c r="AV2059" i="3"/>
  <c r="AU2059" i="3"/>
  <c r="AT2059" i="3"/>
  <c r="AS2059" i="3"/>
  <c r="AR2059" i="3"/>
  <c r="AK2059" i="3"/>
  <c r="AN2059" i="3" s="1"/>
  <c r="C2059" i="3"/>
  <c r="J2059" i="3" s="1"/>
  <c r="BD2058" i="3"/>
  <c r="BC2058" i="3"/>
  <c r="BB2058" i="3"/>
  <c r="BA2058" i="3"/>
  <c r="AZ2058" i="3"/>
  <c r="AY2058" i="3"/>
  <c r="AX2058" i="3"/>
  <c r="AW2058" i="3"/>
  <c r="AV2058" i="3"/>
  <c r="AU2058" i="3"/>
  <c r="AT2058" i="3"/>
  <c r="AS2058" i="3"/>
  <c r="AR2058" i="3"/>
  <c r="AK2058" i="3"/>
  <c r="AN2058" i="3" s="1"/>
  <c r="C2058" i="3"/>
  <c r="BD2057" i="3"/>
  <c r="BC2057" i="3"/>
  <c r="BB2057" i="3"/>
  <c r="BA2057" i="3"/>
  <c r="AZ2057" i="3"/>
  <c r="AY2057" i="3"/>
  <c r="AX2057" i="3"/>
  <c r="AW2057" i="3"/>
  <c r="AV2057" i="3"/>
  <c r="AU2057" i="3"/>
  <c r="AT2057" i="3"/>
  <c r="AS2057" i="3"/>
  <c r="AR2057" i="3"/>
  <c r="AK2057" i="3"/>
  <c r="AN2057" i="3" s="1"/>
  <c r="C2057" i="3"/>
  <c r="BD2056" i="3"/>
  <c r="BC2056" i="3"/>
  <c r="BB2056" i="3"/>
  <c r="BA2056" i="3"/>
  <c r="AZ2056" i="3"/>
  <c r="AY2056" i="3"/>
  <c r="AX2056" i="3"/>
  <c r="AW2056" i="3"/>
  <c r="AV2056" i="3"/>
  <c r="AU2056" i="3"/>
  <c r="AT2056" i="3"/>
  <c r="AS2056" i="3"/>
  <c r="AR2056" i="3"/>
  <c r="AK2056" i="3"/>
  <c r="C2056" i="3"/>
  <c r="J2056" i="3" s="1"/>
  <c r="BD2055" i="3"/>
  <c r="BC2055" i="3"/>
  <c r="BB2055" i="3"/>
  <c r="BA2055" i="3"/>
  <c r="AZ2055" i="3"/>
  <c r="AY2055" i="3"/>
  <c r="AX2055" i="3"/>
  <c r="AW2055" i="3"/>
  <c r="AV2055" i="3"/>
  <c r="AU2055" i="3"/>
  <c r="AT2055" i="3"/>
  <c r="AS2055" i="3"/>
  <c r="AR2055" i="3"/>
  <c r="AK2055" i="3"/>
  <c r="C2055" i="3"/>
  <c r="BD2054" i="3"/>
  <c r="BC2054" i="3"/>
  <c r="BB2054" i="3"/>
  <c r="BA2054" i="3"/>
  <c r="AZ2054" i="3"/>
  <c r="AY2054" i="3"/>
  <c r="AX2054" i="3"/>
  <c r="AW2054" i="3"/>
  <c r="AV2054" i="3"/>
  <c r="AU2054" i="3"/>
  <c r="AT2054" i="3"/>
  <c r="AS2054" i="3"/>
  <c r="AR2054" i="3"/>
  <c r="AK2054" i="3"/>
  <c r="AN2054" i="3" s="1"/>
  <c r="C2054" i="3"/>
  <c r="F2054" i="3" s="1"/>
  <c r="BD2053" i="3"/>
  <c r="BC2053" i="3"/>
  <c r="BB2053" i="3"/>
  <c r="BA2053" i="3"/>
  <c r="AZ2053" i="3"/>
  <c r="AY2053" i="3"/>
  <c r="AX2053" i="3"/>
  <c r="AW2053" i="3"/>
  <c r="AV2053" i="3"/>
  <c r="AU2053" i="3"/>
  <c r="AT2053" i="3"/>
  <c r="AS2053" i="3"/>
  <c r="AR2053" i="3"/>
  <c r="AK2053" i="3"/>
  <c r="AN2053" i="3" s="1"/>
  <c r="C2053" i="3"/>
  <c r="I2053" i="3" s="1"/>
  <c r="BD2052" i="3"/>
  <c r="BC2052" i="3"/>
  <c r="BB2052" i="3"/>
  <c r="BA2052" i="3"/>
  <c r="AZ2052" i="3"/>
  <c r="AY2052" i="3"/>
  <c r="AX2052" i="3"/>
  <c r="AW2052" i="3"/>
  <c r="AV2052" i="3"/>
  <c r="AU2052" i="3"/>
  <c r="AT2052" i="3"/>
  <c r="AS2052" i="3"/>
  <c r="AR2052" i="3"/>
  <c r="AK2052" i="3"/>
  <c r="C2052" i="3"/>
  <c r="D2052" i="3" s="1"/>
  <c r="BD2051" i="3"/>
  <c r="BC2051" i="3"/>
  <c r="BB2051" i="3"/>
  <c r="BA2051" i="3"/>
  <c r="AZ2051" i="3"/>
  <c r="AY2051" i="3"/>
  <c r="AX2051" i="3"/>
  <c r="AW2051" i="3"/>
  <c r="AV2051" i="3"/>
  <c r="AU2051" i="3"/>
  <c r="AT2051" i="3"/>
  <c r="AS2051" i="3"/>
  <c r="AR2051" i="3"/>
  <c r="AK2051" i="3"/>
  <c r="C2051" i="3"/>
  <c r="BD2050" i="3"/>
  <c r="BC2050" i="3"/>
  <c r="BB2050" i="3"/>
  <c r="BA2050" i="3"/>
  <c r="AZ2050" i="3"/>
  <c r="AY2050" i="3"/>
  <c r="AX2050" i="3"/>
  <c r="AW2050" i="3"/>
  <c r="AV2050" i="3"/>
  <c r="AU2050" i="3"/>
  <c r="AT2050" i="3"/>
  <c r="AS2050" i="3"/>
  <c r="AR2050" i="3"/>
  <c r="AK2050" i="3"/>
  <c r="AN2050" i="3" s="1"/>
  <c r="C2050" i="3"/>
  <c r="BD2049" i="3"/>
  <c r="BC2049" i="3"/>
  <c r="BB2049" i="3"/>
  <c r="BA2049" i="3"/>
  <c r="AZ2049" i="3"/>
  <c r="AY2049" i="3"/>
  <c r="AX2049" i="3"/>
  <c r="AW2049" i="3"/>
  <c r="AV2049" i="3"/>
  <c r="AU2049" i="3"/>
  <c r="AT2049" i="3"/>
  <c r="AS2049" i="3"/>
  <c r="AR2049" i="3"/>
  <c r="AK2049" i="3"/>
  <c r="AN2049" i="3" s="1"/>
  <c r="C2049" i="3"/>
  <c r="K2049" i="3" s="1"/>
  <c r="BD2048" i="3"/>
  <c r="BC2048" i="3"/>
  <c r="BB2048" i="3"/>
  <c r="BA2048" i="3"/>
  <c r="AZ2048" i="3"/>
  <c r="AY2048" i="3"/>
  <c r="AX2048" i="3"/>
  <c r="AW2048" i="3"/>
  <c r="AV2048" i="3"/>
  <c r="AU2048" i="3"/>
  <c r="AT2048" i="3"/>
  <c r="AS2048" i="3"/>
  <c r="AR2048" i="3"/>
  <c r="AK2048" i="3"/>
  <c r="C2048" i="3"/>
  <c r="BD2047" i="3"/>
  <c r="BC2047" i="3"/>
  <c r="BB2047" i="3"/>
  <c r="BA2047" i="3"/>
  <c r="AZ2047" i="3"/>
  <c r="AY2047" i="3"/>
  <c r="AX2047" i="3"/>
  <c r="AW2047" i="3"/>
  <c r="AV2047" i="3"/>
  <c r="AU2047" i="3"/>
  <c r="AT2047" i="3"/>
  <c r="AS2047" i="3"/>
  <c r="AR2047" i="3"/>
  <c r="AK2047" i="3"/>
  <c r="C2047" i="3"/>
  <c r="G2047" i="3" s="1"/>
  <c r="BD2046" i="3"/>
  <c r="BC2046" i="3"/>
  <c r="BB2046" i="3"/>
  <c r="BA2046" i="3"/>
  <c r="AZ2046" i="3"/>
  <c r="AY2046" i="3"/>
  <c r="AX2046" i="3"/>
  <c r="AW2046" i="3"/>
  <c r="AV2046" i="3"/>
  <c r="AU2046" i="3"/>
  <c r="AT2046" i="3"/>
  <c r="AS2046" i="3"/>
  <c r="AR2046" i="3"/>
  <c r="AK2046" i="3"/>
  <c r="AN2046" i="3" s="1"/>
  <c r="C2046" i="3"/>
  <c r="BD2045" i="3"/>
  <c r="BC2045" i="3"/>
  <c r="BB2045" i="3"/>
  <c r="BA2045" i="3"/>
  <c r="AZ2045" i="3"/>
  <c r="AY2045" i="3"/>
  <c r="AX2045" i="3"/>
  <c r="AW2045" i="3"/>
  <c r="AV2045" i="3"/>
  <c r="AU2045" i="3"/>
  <c r="AT2045" i="3"/>
  <c r="AS2045" i="3"/>
  <c r="AR2045" i="3"/>
  <c r="AK2045" i="3"/>
  <c r="AN2045" i="3" s="1"/>
  <c r="C2045" i="3"/>
  <c r="BD2044" i="3"/>
  <c r="BC2044" i="3"/>
  <c r="BB2044" i="3"/>
  <c r="BA2044" i="3"/>
  <c r="AZ2044" i="3"/>
  <c r="AY2044" i="3"/>
  <c r="AX2044" i="3"/>
  <c r="AW2044" i="3"/>
  <c r="AV2044" i="3"/>
  <c r="AU2044" i="3"/>
  <c r="AT2044" i="3"/>
  <c r="AS2044" i="3"/>
  <c r="AR2044" i="3"/>
  <c r="AK2044" i="3"/>
  <c r="AN2044" i="3" s="1"/>
  <c r="C2044" i="3"/>
  <c r="I2044" i="3" s="1"/>
  <c r="BD2043" i="3"/>
  <c r="BC2043" i="3"/>
  <c r="BB2043" i="3"/>
  <c r="BA2043" i="3"/>
  <c r="AZ2043" i="3"/>
  <c r="AY2043" i="3"/>
  <c r="AX2043" i="3"/>
  <c r="AW2043" i="3"/>
  <c r="AV2043" i="3"/>
  <c r="AU2043" i="3"/>
  <c r="AT2043" i="3"/>
  <c r="AS2043" i="3"/>
  <c r="AR2043" i="3"/>
  <c r="AK2043" i="3"/>
  <c r="AN2043" i="3" s="1"/>
  <c r="C2043" i="3"/>
  <c r="J2043" i="3" s="1"/>
  <c r="BD2042" i="3"/>
  <c r="BC2042" i="3"/>
  <c r="BB2042" i="3"/>
  <c r="BA2042" i="3"/>
  <c r="AZ2042" i="3"/>
  <c r="AY2042" i="3"/>
  <c r="AX2042" i="3"/>
  <c r="AW2042" i="3"/>
  <c r="AV2042" i="3"/>
  <c r="AU2042" i="3"/>
  <c r="AT2042" i="3"/>
  <c r="AS2042" i="3"/>
  <c r="AR2042" i="3"/>
  <c r="AK2042" i="3"/>
  <c r="C2042" i="3"/>
  <c r="J2042" i="3" s="1"/>
  <c r="BD2041" i="3"/>
  <c r="BC2041" i="3"/>
  <c r="BB2041" i="3"/>
  <c r="BA2041" i="3"/>
  <c r="AZ2041" i="3"/>
  <c r="AY2041" i="3"/>
  <c r="AX2041" i="3"/>
  <c r="AW2041" i="3"/>
  <c r="AV2041" i="3"/>
  <c r="AU2041" i="3"/>
  <c r="AT2041" i="3"/>
  <c r="AS2041" i="3"/>
  <c r="AR2041" i="3"/>
  <c r="AK2041" i="3"/>
  <c r="C2041" i="3"/>
  <c r="BD2040" i="3"/>
  <c r="BC2040" i="3"/>
  <c r="BB2040" i="3"/>
  <c r="BA2040" i="3"/>
  <c r="AZ2040" i="3"/>
  <c r="AY2040" i="3"/>
  <c r="AX2040" i="3"/>
  <c r="AW2040" i="3"/>
  <c r="AV2040" i="3"/>
  <c r="AU2040" i="3"/>
  <c r="AT2040" i="3"/>
  <c r="AS2040" i="3"/>
  <c r="AR2040" i="3"/>
  <c r="AK2040" i="3"/>
  <c r="AN2040" i="3" s="1"/>
  <c r="C2040" i="3"/>
  <c r="BD2039" i="3"/>
  <c r="BC2039" i="3"/>
  <c r="BB2039" i="3"/>
  <c r="BA2039" i="3"/>
  <c r="AZ2039" i="3"/>
  <c r="AY2039" i="3"/>
  <c r="AX2039" i="3"/>
  <c r="AW2039" i="3"/>
  <c r="AV2039" i="3"/>
  <c r="AU2039" i="3"/>
  <c r="AT2039" i="3"/>
  <c r="AS2039" i="3"/>
  <c r="AR2039" i="3"/>
  <c r="AK2039" i="3"/>
  <c r="AN2039" i="3" s="1"/>
  <c r="C2039" i="3"/>
  <c r="G2039" i="3" s="1"/>
  <c r="BD2038" i="3"/>
  <c r="BC2038" i="3"/>
  <c r="BB2038" i="3"/>
  <c r="BA2038" i="3"/>
  <c r="AZ2038" i="3"/>
  <c r="AY2038" i="3"/>
  <c r="AX2038" i="3"/>
  <c r="AW2038" i="3"/>
  <c r="AV2038" i="3"/>
  <c r="AU2038" i="3"/>
  <c r="AT2038" i="3"/>
  <c r="AS2038" i="3"/>
  <c r="AR2038" i="3"/>
  <c r="AK2038" i="3"/>
  <c r="AN2038" i="3" s="1"/>
  <c r="C2038" i="3"/>
  <c r="BD2037" i="3"/>
  <c r="BC2037" i="3"/>
  <c r="BB2037" i="3"/>
  <c r="BA2037" i="3"/>
  <c r="AZ2037" i="3"/>
  <c r="AY2037" i="3"/>
  <c r="AX2037" i="3"/>
  <c r="AW2037" i="3"/>
  <c r="AV2037" i="3"/>
  <c r="AU2037" i="3"/>
  <c r="AT2037" i="3"/>
  <c r="AS2037" i="3"/>
  <c r="AR2037" i="3"/>
  <c r="AK2037" i="3"/>
  <c r="AN2037" i="3" s="1"/>
  <c r="C2037" i="3"/>
  <c r="BD2036" i="3"/>
  <c r="BC2036" i="3"/>
  <c r="BB2036" i="3"/>
  <c r="BA2036" i="3"/>
  <c r="AZ2036" i="3"/>
  <c r="AY2036" i="3"/>
  <c r="AX2036" i="3"/>
  <c r="AW2036" i="3"/>
  <c r="AV2036" i="3"/>
  <c r="AU2036" i="3"/>
  <c r="AT2036" i="3"/>
  <c r="AS2036" i="3"/>
  <c r="AR2036" i="3"/>
  <c r="AK2036" i="3"/>
  <c r="AN2036" i="3" s="1"/>
  <c r="C2036" i="3"/>
  <c r="J2036" i="3" s="1"/>
  <c r="BD2035" i="3"/>
  <c r="BC2035" i="3"/>
  <c r="BB2035" i="3"/>
  <c r="BA2035" i="3"/>
  <c r="AZ2035" i="3"/>
  <c r="AY2035" i="3"/>
  <c r="AX2035" i="3"/>
  <c r="AW2035" i="3"/>
  <c r="AV2035" i="3"/>
  <c r="AU2035" i="3"/>
  <c r="AT2035" i="3"/>
  <c r="AS2035" i="3"/>
  <c r="AR2035" i="3"/>
  <c r="AK2035" i="3"/>
  <c r="AN2035" i="3" s="1"/>
  <c r="C2035" i="3"/>
  <c r="BD2034" i="3"/>
  <c r="BC2034" i="3"/>
  <c r="BB2034" i="3"/>
  <c r="BA2034" i="3"/>
  <c r="AZ2034" i="3"/>
  <c r="AY2034" i="3"/>
  <c r="AX2034" i="3"/>
  <c r="AW2034" i="3"/>
  <c r="AV2034" i="3"/>
  <c r="AU2034" i="3"/>
  <c r="AT2034" i="3"/>
  <c r="AS2034" i="3"/>
  <c r="AR2034" i="3"/>
  <c r="AK2034" i="3"/>
  <c r="AN2034" i="3" s="1"/>
  <c r="C2034" i="3"/>
  <c r="BD2033" i="3"/>
  <c r="BC2033" i="3"/>
  <c r="BB2033" i="3"/>
  <c r="BA2033" i="3"/>
  <c r="AZ2033" i="3"/>
  <c r="AY2033" i="3"/>
  <c r="AX2033" i="3"/>
  <c r="AW2033" i="3"/>
  <c r="AV2033" i="3"/>
  <c r="AU2033" i="3"/>
  <c r="AT2033" i="3"/>
  <c r="AS2033" i="3"/>
  <c r="AR2033" i="3"/>
  <c r="AK2033" i="3"/>
  <c r="C2033" i="3"/>
  <c r="BD2032" i="3"/>
  <c r="BC2032" i="3"/>
  <c r="BB2032" i="3"/>
  <c r="BA2032" i="3"/>
  <c r="AZ2032" i="3"/>
  <c r="AY2032" i="3"/>
  <c r="AX2032" i="3"/>
  <c r="AW2032" i="3"/>
  <c r="AV2032" i="3"/>
  <c r="AU2032" i="3"/>
  <c r="AT2032" i="3"/>
  <c r="AS2032" i="3"/>
  <c r="AR2032" i="3"/>
  <c r="AK2032" i="3"/>
  <c r="C2032" i="3"/>
  <c r="BD2031" i="3"/>
  <c r="BC2031" i="3"/>
  <c r="BB2031" i="3"/>
  <c r="BA2031" i="3"/>
  <c r="AZ2031" i="3"/>
  <c r="AY2031" i="3"/>
  <c r="AX2031" i="3"/>
  <c r="AW2031" i="3"/>
  <c r="AV2031" i="3"/>
  <c r="AU2031" i="3"/>
  <c r="AT2031" i="3"/>
  <c r="AS2031" i="3"/>
  <c r="AR2031" i="3"/>
  <c r="AK2031" i="3"/>
  <c r="AN2031" i="3" s="1"/>
  <c r="C2031" i="3"/>
  <c r="J2031" i="3" s="1"/>
  <c r="BD2030" i="3"/>
  <c r="BC2030" i="3"/>
  <c r="BB2030" i="3"/>
  <c r="BA2030" i="3"/>
  <c r="AZ2030" i="3"/>
  <c r="AY2030" i="3"/>
  <c r="AX2030" i="3"/>
  <c r="AW2030" i="3"/>
  <c r="AV2030" i="3"/>
  <c r="AU2030" i="3"/>
  <c r="AT2030" i="3"/>
  <c r="AS2030" i="3"/>
  <c r="AR2030" i="3"/>
  <c r="AK2030" i="3"/>
  <c r="AN2030" i="3" s="1"/>
  <c r="C2030" i="3"/>
  <c r="H2030" i="3" s="1"/>
  <c r="BD2029" i="3"/>
  <c r="BC2029" i="3"/>
  <c r="BB2029" i="3"/>
  <c r="BA2029" i="3"/>
  <c r="AZ2029" i="3"/>
  <c r="AY2029" i="3"/>
  <c r="AX2029" i="3"/>
  <c r="AW2029" i="3"/>
  <c r="AV2029" i="3"/>
  <c r="AU2029" i="3"/>
  <c r="AT2029" i="3"/>
  <c r="AS2029" i="3"/>
  <c r="AR2029" i="3"/>
  <c r="AK2029" i="3"/>
  <c r="AN2029" i="3" s="1"/>
  <c r="C2029" i="3"/>
  <c r="BD2028" i="3"/>
  <c r="BC2028" i="3"/>
  <c r="BB2028" i="3"/>
  <c r="BA2028" i="3"/>
  <c r="AZ2028" i="3"/>
  <c r="AY2028" i="3"/>
  <c r="AX2028" i="3"/>
  <c r="AW2028" i="3"/>
  <c r="AV2028" i="3"/>
  <c r="AU2028" i="3"/>
  <c r="AT2028" i="3"/>
  <c r="AS2028" i="3"/>
  <c r="AR2028" i="3"/>
  <c r="AK2028" i="3"/>
  <c r="AN2028" i="3" s="1"/>
  <c r="C2028" i="3"/>
  <c r="BD2027" i="3"/>
  <c r="BC2027" i="3"/>
  <c r="BB2027" i="3"/>
  <c r="BA2027" i="3"/>
  <c r="AZ2027" i="3"/>
  <c r="AY2027" i="3"/>
  <c r="AX2027" i="3"/>
  <c r="AW2027" i="3"/>
  <c r="AV2027" i="3"/>
  <c r="AU2027" i="3"/>
  <c r="AT2027" i="3"/>
  <c r="AS2027" i="3"/>
  <c r="AR2027" i="3"/>
  <c r="AK2027" i="3"/>
  <c r="AN2027" i="3" s="1"/>
  <c r="C2027" i="3"/>
  <c r="BD2026" i="3"/>
  <c r="BC2026" i="3"/>
  <c r="BB2026" i="3"/>
  <c r="BA2026" i="3"/>
  <c r="AZ2026" i="3"/>
  <c r="AY2026" i="3"/>
  <c r="AX2026" i="3"/>
  <c r="AW2026" i="3"/>
  <c r="AV2026" i="3"/>
  <c r="AU2026" i="3"/>
  <c r="AT2026" i="3"/>
  <c r="AS2026" i="3"/>
  <c r="AR2026" i="3"/>
  <c r="AK2026" i="3"/>
  <c r="AN2026" i="3" s="1"/>
  <c r="C2026" i="3"/>
  <c r="F2026" i="3" s="1"/>
  <c r="BD2025" i="3"/>
  <c r="BC2025" i="3"/>
  <c r="BB2025" i="3"/>
  <c r="BA2025" i="3"/>
  <c r="AZ2025" i="3"/>
  <c r="AY2025" i="3"/>
  <c r="AX2025" i="3"/>
  <c r="AW2025" i="3"/>
  <c r="AV2025" i="3"/>
  <c r="AU2025" i="3"/>
  <c r="AT2025" i="3"/>
  <c r="AS2025" i="3"/>
  <c r="AR2025" i="3"/>
  <c r="AK2025" i="3"/>
  <c r="AN2025" i="3" s="1"/>
  <c r="C2025" i="3"/>
  <c r="I2025" i="3" s="1"/>
  <c r="BD2024" i="3"/>
  <c r="BC2024" i="3"/>
  <c r="BB2024" i="3"/>
  <c r="BA2024" i="3"/>
  <c r="AZ2024" i="3"/>
  <c r="AY2024" i="3"/>
  <c r="AX2024" i="3"/>
  <c r="AW2024" i="3"/>
  <c r="AV2024" i="3"/>
  <c r="AU2024" i="3"/>
  <c r="AT2024" i="3"/>
  <c r="AS2024" i="3"/>
  <c r="AR2024" i="3"/>
  <c r="AK2024" i="3"/>
  <c r="AN2024" i="3" s="1"/>
  <c r="C2024" i="3"/>
  <c r="BD2023" i="3"/>
  <c r="BC2023" i="3"/>
  <c r="BB2023" i="3"/>
  <c r="BA2023" i="3"/>
  <c r="AZ2023" i="3"/>
  <c r="AY2023" i="3"/>
  <c r="AX2023" i="3"/>
  <c r="AW2023" i="3"/>
  <c r="AV2023" i="3"/>
  <c r="AU2023" i="3"/>
  <c r="AT2023" i="3"/>
  <c r="AS2023" i="3"/>
  <c r="AR2023" i="3"/>
  <c r="AK2023" i="3"/>
  <c r="AN2023" i="3" s="1"/>
  <c r="C2023" i="3"/>
  <c r="I2023" i="3" s="1"/>
  <c r="BD2022" i="3"/>
  <c r="BC2022" i="3"/>
  <c r="BB2022" i="3"/>
  <c r="BA2022" i="3"/>
  <c r="AZ2022" i="3"/>
  <c r="AY2022" i="3"/>
  <c r="AX2022" i="3"/>
  <c r="AW2022" i="3"/>
  <c r="AV2022" i="3"/>
  <c r="AU2022" i="3"/>
  <c r="AT2022" i="3"/>
  <c r="AS2022" i="3"/>
  <c r="AR2022" i="3"/>
  <c r="AK2022" i="3"/>
  <c r="AN2022" i="3" s="1"/>
  <c r="C2022" i="3"/>
  <c r="BD2021" i="3"/>
  <c r="BC2021" i="3"/>
  <c r="BB2021" i="3"/>
  <c r="BA2021" i="3"/>
  <c r="AZ2021" i="3"/>
  <c r="AY2021" i="3"/>
  <c r="AX2021" i="3"/>
  <c r="AW2021" i="3"/>
  <c r="AV2021" i="3"/>
  <c r="AU2021" i="3"/>
  <c r="AT2021" i="3"/>
  <c r="AS2021" i="3"/>
  <c r="AR2021" i="3"/>
  <c r="AK2021" i="3"/>
  <c r="C2021" i="3"/>
  <c r="BD2020" i="3"/>
  <c r="BC2020" i="3"/>
  <c r="BB2020" i="3"/>
  <c r="BA2020" i="3"/>
  <c r="AZ2020" i="3"/>
  <c r="AY2020" i="3"/>
  <c r="AX2020" i="3"/>
  <c r="AW2020" i="3"/>
  <c r="AV2020" i="3"/>
  <c r="AU2020" i="3"/>
  <c r="AT2020" i="3"/>
  <c r="AS2020" i="3"/>
  <c r="AR2020" i="3"/>
  <c r="AK2020" i="3"/>
  <c r="AN2020" i="3" s="1"/>
  <c r="C2020" i="3"/>
  <c r="H2020" i="3" s="1"/>
  <c r="BD2019" i="3"/>
  <c r="BC2019" i="3"/>
  <c r="BB2019" i="3"/>
  <c r="BA2019" i="3"/>
  <c r="AZ2019" i="3"/>
  <c r="AY2019" i="3"/>
  <c r="AX2019" i="3"/>
  <c r="AW2019" i="3"/>
  <c r="AV2019" i="3"/>
  <c r="AU2019" i="3"/>
  <c r="AT2019" i="3"/>
  <c r="AS2019" i="3"/>
  <c r="AR2019" i="3"/>
  <c r="AK2019" i="3"/>
  <c r="C2019" i="3"/>
  <c r="F2019" i="3" s="1"/>
  <c r="BD2018" i="3"/>
  <c r="BC2018" i="3"/>
  <c r="BB2018" i="3"/>
  <c r="BA2018" i="3"/>
  <c r="AZ2018" i="3"/>
  <c r="AY2018" i="3"/>
  <c r="AX2018" i="3"/>
  <c r="AW2018" i="3"/>
  <c r="AV2018" i="3"/>
  <c r="AU2018" i="3"/>
  <c r="AT2018" i="3"/>
  <c r="AS2018" i="3"/>
  <c r="AR2018" i="3"/>
  <c r="AK2018" i="3"/>
  <c r="C2018" i="3"/>
  <c r="K2018" i="3" s="1"/>
  <c r="BD2017" i="3"/>
  <c r="BC2017" i="3"/>
  <c r="BB2017" i="3"/>
  <c r="BA2017" i="3"/>
  <c r="AZ2017" i="3"/>
  <c r="AY2017" i="3"/>
  <c r="AX2017" i="3"/>
  <c r="AW2017" i="3"/>
  <c r="AV2017" i="3"/>
  <c r="AU2017" i="3"/>
  <c r="AT2017" i="3"/>
  <c r="AS2017" i="3"/>
  <c r="AR2017" i="3"/>
  <c r="AK2017" i="3"/>
  <c r="AN2017" i="3" s="1"/>
  <c r="C2017" i="3"/>
  <c r="K2017" i="3" s="1"/>
  <c r="BD2016" i="3"/>
  <c r="BC2016" i="3"/>
  <c r="BB2016" i="3"/>
  <c r="BA2016" i="3"/>
  <c r="AZ2016" i="3"/>
  <c r="AY2016" i="3"/>
  <c r="AX2016" i="3"/>
  <c r="AW2016" i="3"/>
  <c r="AV2016" i="3"/>
  <c r="AU2016" i="3"/>
  <c r="AT2016" i="3"/>
  <c r="AS2016" i="3"/>
  <c r="AR2016" i="3"/>
  <c r="AK2016" i="3"/>
  <c r="AN2016" i="3" s="1"/>
  <c r="C2016" i="3"/>
  <c r="BD2015" i="3"/>
  <c r="BC2015" i="3"/>
  <c r="BB2015" i="3"/>
  <c r="BA2015" i="3"/>
  <c r="AZ2015" i="3"/>
  <c r="AY2015" i="3"/>
  <c r="AX2015" i="3"/>
  <c r="AW2015" i="3"/>
  <c r="AV2015" i="3"/>
  <c r="AU2015" i="3"/>
  <c r="AT2015" i="3"/>
  <c r="AS2015" i="3"/>
  <c r="AR2015" i="3"/>
  <c r="AK2015" i="3"/>
  <c r="AN2015" i="3" s="1"/>
  <c r="K2015" i="3"/>
  <c r="J2015" i="3"/>
  <c r="I2015" i="3"/>
  <c r="H2015" i="3"/>
  <c r="G2015" i="3"/>
  <c r="F2015" i="3"/>
  <c r="E2015" i="3"/>
  <c r="D2015" i="3"/>
  <c r="BE2014" i="3"/>
  <c r="AK2014" i="3"/>
  <c r="AN2014" i="3" s="1"/>
  <c r="AJ2014" i="3"/>
  <c r="BE2013" i="3"/>
  <c r="AK2013" i="3"/>
  <c r="AN2013" i="3" s="1"/>
  <c r="AJ2013" i="3"/>
  <c r="BD2012" i="3"/>
  <c r="BC2012" i="3"/>
  <c r="BB2012" i="3"/>
  <c r="BA2012" i="3"/>
  <c r="AZ2012" i="3"/>
  <c r="AY2012" i="3"/>
  <c r="AX2012" i="3"/>
  <c r="AW2012" i="3"/>
  <c r="AV2012" i="3"/>
  <c r="AU2012" i="3"/>
  <c r="AT2012" i="3"/>
  <c r="AS2012" i="3"/>
  <c r="AR2012" i="3"/>
  <c r="AK2012" i="3"/>
  <c r="C2012" i="3"/>
  <c r="E2012" i="3" s="1"/>
  <c r="BD2011" i="3"/>
  <c r="BC2011" i="3"/>
  <c r="BB2011" i="3"/>
  <c r="BA2011" i="3"/>
  <c r="AZ2011" i="3"/>
  <c r="AY2011" i="3"/>
  <c r="AX2011" i="3"/>
  <c r="AW2011" i="3"/>
  <c r="AV2011" i="3"/>
  <c r="AU2011" i="3"/>
  <c r="AT2011" i="3"/>
  <c r="AS2011" i="3"/>
  <c r="AR2011" i="3"/>
  <c r="AK2011" i="3"/>
  <c r="AN2011" i="3" s="1"/>
  <c r="C2011" i="3"/>
  <c r="BD2010" i="3"/>
  <c r="BC2010" i="3"/>
  <c r="BB2010" i="3"/>
  <c r="BA2010" i="3"/>
  <c r="AZ2010" i="3"/>
  <c r="AY2010" i="3"/>
  <c r="AX2010" i="3"/>
  <c r="AW2010" i="3"/>
  <c r="AV2010" i="3"/>
  <c r="AU2010" i="3"/>
  <c r="AT2010" i="3"/>
  <c r="AS2010" i="3"/>
  <c r="AR2010" i="3"/>
  <c r="AK2010" i="3"/>
  <c r="AN2010" i="3" s="1"/>
  <c r="C2010" i="3"/>
  <c r="BD2009" i="3"/>
  <c r="BC2009" i="3"/>
  <c r="BB2009" i="3"/>
  <c r="BA2009" i="3"/>
  <c r="AZ2009" i="3"/>
  <c r="AY2009" i="3"/>
  <c r="AX2009" i="3"/>
  <c r="AW2009" i="3"/>
  <c r="AV2009" i="3"/>
  <c r="AU2009" i="3"/>
  <c r="AT2009" i="3"/>
  <c r="AS2009" i="3"/>
  <c r="AR2009" i="3"/>
  <c r="AK2009" i="3"/>
  <c r="AN2009" i="3" s="1"/>
  <c r="C2009" i="3"/>
  <c r="BD2008" i="3"/>
  <c r="BC2008" i="3"/>
  <c r="BB2008" i="3"/>
  <c r="BA2008" i="3"/>
  <c r="AZ2008" i="3"/>
  <c r="AY2008" i="3"/>
  <c r="AX2008" i="3"/>
  <c r="AW2008" i="3"/>
  <c r="AV2008" i="3"/>
  <c r="AU2008" i="3"/>
  <c r="AT2008" i="3"/>
  <c r="AS2008" i="3"/>
  <c r="AR2008" i="3"/>
  <c r="AK2008" i="3"/>
  <c r="AN2008" i="3" s="1"/>
  <c r="C2008" i="3"/>
  <c r="BD2007" i="3"/>
  <c r="BC2007" i="3"/>
  <c r="BB2007" i="3"/>
  <c r="BA2007" i="3"/>
  <c r="AZ2007" i="3"/>
  <c r="AY2007" i="3"/>
  <c r="AX2007" i="3"/>
  <c r="AW2007" i="3"/>
  <c r="AV2007" i="3"/>
  <c r="AU2007" i="3"/>
  <c r="AT2007" i="3"/>
  <c r="AS2007" i="3"/>
  <c r="AR2007" i="3"/>
  <c r="AK2007" i="3"/>
  <c r="C2007" i="3"/>
  <c r="BD2006" i="3"/>
  <c r="BC2006" i="3"/>
  <c r="BB2006" i="3"/>
  <c r="BA2006" i="3"/>
  <c r="AZ2006" i="3"/>
  <c r="AY2006" i="3"/>
  <c r="AX2006" i="3"/>
  <c r="AW2006" i="3"/>
  <c r="AV2006" i="3"/>
  <c r="AU2006" i="3"/>
  <c r="AT2006" i="3"/>
  <c r="AS2006" i="3"/>
  <c r="AR2006" i="3"/>
  <c r="AK2006" i="3"/>
  <c r="C2006" i="3"/>
  <c r="K2006" i="3" s="1"/>
  <c r="BD2005" i="3"/>
  <c r="BC2005" i="3"/>
  <c r="BB2005" i="3"/>
  <c r="BA2005" i="3"/>
  <c r="AZ2005" i="3"/>
  <c r="AY2005" i="3"/>
  <c r="AX2005" i="3"/>
  <c r="AW2005" i="3"/>
  <c r="AV2005" i="3"/>
  <c r="AU2005" i="3"/>
  <c r="AT2005" i="3"/>
  <c r="AS2005" i="3"/>
  <c r="AR2005" i="3"/>
  <c r="AK2005" i="3"/>
  <c r="AN2005" i="3" s="1"/>
  <c r="C2005" i="3"/>
  <c r="I2005" i="3" s="1"/>
  <c r="BD2004" i="3"/>
  <c r="BC2004" i="3"/>
  <c r="BB2004" i="3"/>
  <c r="BA2004" i="3"/>
  <c r="AZ2004" i="3"/>
  <c r="AY2004" i="3"/>
  <c r="AX2004" i="3"/>
  <c r="AW2004" i="3"/>
  <c r="AV2004" i="3"/>
  <c r="AU2004" i="3"/>
  <c r="AT2004" i="3"/>
  <c r="AS2004" i="3"/>
  <c r="AR2004" i="3"/>
  <c r="AK2004" i="3"/>
  <c r="AN2004" i="3" s="1"/>
  <c r="C2004" i="3"/>
  <c r="BD2003" i="3"/>
  <c r="BC2003" i="3"/>
  <c r="BB2003" i="3"/>
  <c r="BA2003" i="3"/>
  <c r="AZ2003" i="3"/>
  <c r="AY2003" i="3"/>
  <c r="AX2003" i="3"/>
  <c r="AW2003" i="3"/>
  <c r="AV2003" i="3"/>
  <c r="AU2003" i="3"/>
  <c r="AT2003" i="3"/>
  <c r="AS2003" i="3"/>
  <c r="AR2003" i="3"/>
  <c r="AK2003" i="3"/>
  <c r="C2003" i="3"/>
  <c r="F2003" i="3" s="1"/>
  <c r="BD2002" i="3"/>
  <c r="BC2002" i="3"/>
  <c r="BB2002" i="3"/>
  <c r="BA2002" i="3"/>
  <c r="AZ2002" i="3"/>
  <c r="AY2002" i="3"/>
  <c r="AX2002" i="3"/>
  <c r="AW2002" i="3"/>
  <c r="AV2002" i="3"/>
  <c r="AU2002" i="3"/>
  <c r="AT2002" i="3"/>
  <c r="AS2002" i="3"/>
  <c r="AR2002" i="3"/>
  <c r="AK2002" i="3"/>
  <c r="AN2002" i="3" s="1"/>
  <c r="C2002" i="3"/>
  <c r="BD2001" i="3"/>
  <c r="BC2001" i="3"/>
  <c r="BB2001" i="3"/>
  <c r="BA2001" i="3"/>
  <c r="AZ2001" i="3"/>
  <c r="AY2001" i="3"/>
  <c r="AX2001" i="3"/>
  <c r="AW2001" i="3"/>
  <c r="AV2001" i="3"/>
  <c r="AU2001" i="3"/>
  <c r="AT2001" i="3"/>
  <c r="AS2001" i="3"/>
  <c r="AR2001" i="3"/>
  <c r="AK2001" i="3"/>
  <c r="AN2001" i="3" s="1"/>
  <c r="C2001" i="3"/>
  <c r="BD2000" i="3"/>
  <c r="BC2000" i="3"/>
  <c r="BB2000" i="3"/>
  <c r="BA2000" i="3"/>
  <c r="AZ2000" i="3"/>
  <c r="AY2000" i="3"/>
  <c r="AX2000" i="3"/>
  <c r="AW2000" i="3"/>
  <c r="AV2000" i="3"/>
  <c r="AU2000" i="3"/>
  <c r="AT2000" i="3"/>
  <c r="AS2000" i="3"/>
  <c r="AR2000" i="3"/>
  <c r="AK2000" i="3"/>
  <c r="AN2000" i="3" s="1"/>
  <c r="C2000" i="3"/>
  <c r="BD1999" i="3"/>
  <c r="BC1999" i="3"/>
  <c r="BB1999" i="3"/>
  <c r="BA1999" i="3"/>
  <c r="AZ1999" i="3"/>
  <c r="AY1999" i="3"/>
  <c r="AX1999" i="3"/>
  <c r="AW1999" i="3"/>
  <c r="AV1999" i="3"/>
  <c r="AU1999" i="3"/>
  <c r="AT1999" i="3"/>
  <c r="AS1999" i="3"/>
  <c r="AR1999" i="3"/>
  <c r="AK1999" i="3"/>
  <c r="AN1999" i="3" s="1"/>
  <c r="C1999" i="3"/>
  <c r="BD1998" i="3"/>
  <c r="BC1998" i="3"/>
  <c r="BB1998" i="3"/>
  <c r="BA1998" i="3"/>
  <c r="AZ1998" i="3"/>
  <c r="AY1998" i="3"/>
  <c r="AX1998" i="3"/>
  <c r="AW1998" i="3"/>
  <c r="AV1998" i="3"/>
  <c r="AU1998" i="3"/>
  <c r="AT1998" i="3"/>
  <c r="AS1998" i="3"/>
  <c r="AR1998" i="3"/>
  <c r="AK1998" i="3"/>
  <c r="AN1998" i="3" s="1"/>
  <c r="C1998" i="3"/>
  <c r="H1998" i="3" s="1"/>
  <c r="BD1997" i="3"/>
  <c r="BC1997" i="3"/>
  <c r="BB1997" i="3"/>
  <c r="BA1997" i="3"/>
  <c r="AZ1997" i="3"/>
  <c r="AY1997" i="3"/>
  <c r="AX1997" i="3"/>
  <c r="AW1997" i="3"/>
  <c r="AV1997" i="3"/>
  <c r="AU1997" i="3"/>
  <c r="AT1997" i="3"/>
  <c r="AS1997" i="3"/>
  <c r="AR1997" i="3"/>
  <c r="AK1997" i="3"/>
  <c r="AN1997" i="3" s="1"/>
  <c r="C1997" i="3"/>
  <c r="H1997" i="3" s="1"/>
  <c r="BD1996" i="3"/>
  <c r="BC1996" i="3"/>
  <c r="BB1996" i="3"/>
  <c r="BA1996" i="3"/>
  <c r="AZ1996" i="3"/>
  <c r="AY1996" i="3"/>
  <c r="AX1996" i="3"/>
  <c r="AW1996" i="3"/>
  <c r="AV1996" i="3"/>
  <c r="AU1996" i="3"/>
  <c r="AT1996" i="3"/>
  <c r="AS1996" i="3"/>
  <c r="AR1996" i="3"/>
  <c r="AK1996" i="3"/>
  <c r="C1996" i="3"/>
  <c r="BD1995" i="3"/>
  <c r="BC1995" i="3"/>
  <c r="BB1995" i="3"/>
  <c r="BA1995" i="3"/>
  <c r="AZ1995" i="3"/>
  <c r="AY1995" i="3"/>
  <c r="AX1995" i="3"/>
  <c r="AW1995" i="3"/>
  <c r="AV1995" i="3"/>
  <c r="AU1995" i="3"/>
  <c r="AT1995" i="3"/>
  <c r="AS1995" i="3"/>
  <c r="AR1995" i="3"/>
  <c r="AK1995" i="3"/>
  <c r="C1995" i="3"/>
  <c r="J1995" i="3" s="1"/>
  <c r="BD1994" i="3"/>
  <c r="BC1994" i="3"/>
  <c r="BB1994" i="3"/>
  <c r="BA1994" i="3"/>
  <c r="AZ1994" i="3"/>
  <c r="AY1994" i="3"/>
  <c r="AX1994" i="3"/>
  <c r="AW1994" i="3"/>
  <c r="AV1994" i="3"/>
  <c r="AU1994" i="3"/>
  <c r="AT1994" i="3"/>
  <c r="AS1994" i="3"/>
  <c r="AR1994" i="3"/>
  <c r="AK1994" i="3"/>
  <c r="AN1994" i="3" s="1"/>
  <c r="C1994" i="3"/>
  <c r="H1994" i="3" s="1"/>
  <c r="BE1993" i="3"/>
  <c r="AK1993" i="3"/>
  <c r="AN1993" i="3" s="1"/>
  <c r="AJ1993" i="3"/>
  <c r="BE1992" i="3"/>
  <c r="AK1992" i="3"/>
  <c r="AN1992" i="3" s="1"/>
  <c r="AJ1992" i="3"/>
  <c r="BD1991" i="3"/>
  <c r="BC1991" i="3"/>
  <c r="BB1991" i="3"/>
  <c r="BA1991" i="3"/>
  <c r="AZ1991" i="3"/>
  <c r="AY1991" i="3"/>
  <c r="AX1991" i="3"/>
  <c r="AW1991" i="3"/>
  <c r="AV1991" i="3"/>
  <c r="AU1991" i="3"/>
  <c r="AT1991" i="3"/>
  <c r="AS1991" i="3"/>
  <c r="AR1991" i="3"/>
  <c r="AK1991" i="3"/>
  <c r="C1991" i="3"/>
  <c r="E1991" i="3" s="1"/>
  <c r="BD1990" i="3"/>
  <c r="BC1990" i="3"/>
  <c r="BB1990" i="3"/>
  <c r="BA1990" i="3"/>
  <c r="AZ1990" i="3"/>
  <c r="AY1990" i="3"/>
  <c r="AX1990" i="3"/>
  <c r="AW1990" i="3"/>
  <c r="AV1990" i="3"/>
  <c r="AU1990" i="3"/>
  <c r="AT1990" i="3"/>
  <c r="AS1990" i="3"/>
  <c r="AR1990" i="3"/>
  <c r="AK1990" i="3"/>
  <c r="AN1990" i="3" s="1"/>
  <c r="C1990" i="3"/>
  <c r="BD1989" i="3"/>
  <c r="BC1989" i="3"/>
  <c r="BB1989" i="3"/>
  <c r="BA1989" i="3"/>
  <c r="AZ1989" i="3"/>
  <c r="AY1989" i="3"/>
  <c r="AX1989" i="3"/>
  <c r="AW1989" i="3"/>
  <c r="AV1989" i="3"/>
  <c r="AU1989" i="3"/>
  <c r="AT1989" i="3"/>
  <c r="AS1989" i="3"/>
  <c r="AR1989" i="3"/>
  <c r="AK1989" i="3"/>
  <c r="AN1989" i="3" s="1"/>
  <c r="C1989" i="3"/>
  <c r="BD1988" i="3"/>
  <c r="BC1988" i="3"/>
  <c r="BB1988" i="3"/>
  <c r="BA1988" i="3"/>
  <c r="AZ1988" i="3"/>
  <c r="AY1988" i="3"/>
  <c r="AX1988" i="3"/>
  <c r="AW1988" i="3"/>
  <c r="AV1988" i="3"/>
  <c r="AU1988" i="3"/>
  <c r="AT1988" i="3"/>
  <c r="AS1988" i="3"/>
  <c r="AR1988" i="3"/>
  <c r="AK1988" i="3"/>
  <c r="AN1988" i="3" s="1"/>
  <c r="C1988" i="3"/>
  <c r="BD1987" i="3"/>
  <c r="BC1987" i="3"/>
  <c r="BB1987" i="3"/>
  <c r="BA1987" i="3"/>
  <c r="AZ1987" i="3"/>
  <c r="AY1987" i="3"/>
  <c r="AX1987" i="3"/>
  <c r="AW1987" i="3"/>
  <c r="AV1987" i="3"/>
  <c r="AU1987" i="3"/>
  <c r="AT1987" i="3"/>
  <c r="AS1987" i="3"/>
  <c r="AR1987" i="3"/>
  <c r="AK1987" i="3"/>
  <c r="AN1987" i="3" s="1"/>
  <c r="C1987" i="3"/>
  <c r="BD1986" i="3"/>
  <c r="BC1986" i="3"/>
  <c r="BB1986" i="3"/>
  <c r="BA1986" i="3"/>
  <c r="AZ1986" i="3"/>
  <c r="AY1986" i="3"/>
  <c r="AX1986" i="3"/>
  <c r="AW1986" i="3"/>
  <c r="AV1986" i="3"/>
  <c r="AU1986" i="3"/>
  <c r="AT1986" i="3"/>
  <c r="AS1986" i="3"/>
  <c r="AR1986" i="3"/>
  <c r="AK1986" i="3"/>
  <c r="AN1986" i="3" s="1"/>
  <c r="C1986" i="3"/>
  <c r="BD1985" i="3"/>
  <c r="BC1985" i="3"/>
  <c r="BB1985" i="3"/>
  <c r="BA1985" i="3"/>
  <c r="AZ1985" i="3"/>
  <c r="AY1985" i="3"/>
  <c r="AX1985" i="3"/>
  <c r="AW1985" i="3"/>
  <c r="AV1985" i="3"/>
  <c r="AU1985" i="3"/>
  <c r="AT1985" i="3"/>
  <c r="AS1985" i="3"/>
  <c r="AR1985" i="3"/>
  <c r="AK1985" i="3"/>
  <c r="AN1985" i="3" s="1"/>
  <c r="C1985" i="3"/>
  <c r="BD1984" i="3"/>
  <c r="BC1984" i="3"/>
  <c r="BB1984" i="3"/>
  <c r="BA1984" i="3"/>
  <c r="AZ1984" i="3"/>
  <c r="AY1984" i="3"/>
  <c r="AX1984" i="3"/>
  <c r="AW1984" i="3"/>
  <c r="AV1984" i="3"/>
  <c r="AU1984" i="3"/>
  <c r="AT1984" i="3"/>
  <c r="AS1984" i="3"/>
  <c r="AR1984" i="3"/>
  <c r="AK1984" i="3"/>
  <c r="AN1984" i="3" s="1"/>
  <c r="C1984" i="3"/>
  <c r="BD1983" i="3"/>
  <c r="BC1983" i="3"/>
  <c r="BB1983" i="3"/>
  <c r="BA1983" i="3"/>
  <c r="AZ1983" i="3"/>
  <c r="AY1983" i="3"/>
  <c r="AX1983" i="3"/>
  <c r="AW1983" i="3"/>
  <c r="AV1983" i="3"/>
  <c r="AU1983" i="3"/>
  <c r="AT1983" i="3"/>
  <c r="AS1983" i="3"/>
  <c r="AR1983" i="3"/>
  <c r="AK1983" i="3"/>
  <c r="C1983" i="3"/>
  <c r="I1983" i="3" s="1"/>
  <c r="BD1982" i="3"/>
  <c r="BC1982" i="3"/>
  <c r="BB1982" i="3"/>
  <c r="BA1982" i="3"/>
  <c r="AZ1982" i="3"/>
  <c r="AY1982" i="3"/>
  <c r="AX1982" i="3"/>
  <c r="AW1982" i="3"/>
  <c r="AV1982" i="3"/>
  <c r="AU1982" i="3"/>
  <c r="AT1982" i="3"/>
  <c r="AS1982" i="3"/>
  <c r="AR1982" i="3"/>
  <c r="AK1982" i="3"/>
  <c r="C1982" i="3"/>
  <c r="K1982" i="3" s="1"/>
  <c r="BD1981" i="3"/>
  <c r="BC1981" i="3"/>
  <c r="BB1981" i="3"/>
  <c r="BA1981" i="3"/>
  <c r="AZ1981" i="3"/>
  <c r="AY1981" i="3"/>
  <c r="AX1981" i="3"/>
  <c r="AW1981" i="3"/>
  <c r="AV1981" i="3"/>
  <c r="AU1981" i="3"/>
  <c r="AT1981" i="3"/>
  <c r="AS1981" i="3"/>
  <c r="AR1981" i="3"/>
  <c r="AK1981" i="3"/>
  <c r="AN1981" i="3" s="1"/>
  <c r="C1981" i="3"/>
  <c r="K1981" i="3" s="1"/>
  <c r="BD1980" i="3"/>
  <c r="BC1980" i="3"/>
  <c r="BB1980" i="3"/>
  <c r="BA1980" i="3"/>
  <c r="AZ1980" i="3"/>
  <c r="AY1980" i="3"/>
  <c r="AX1980" i="3"/>
  <c r="AW1980" i="3"/>
  <c r="AV1980" i="3"/>
  <c r="AU1980" i="3"/>
  <c r="AT1980" i="3"/>
  <c r="AS1980" i="3"/>
  <c r="AR1980" i="3"/>
  <c r="AK1980" i="3"/>
  <c r="C1980" i="3"/>
  <c r="K1980" i="3" s="1"/>
  <c r="BD1979" i="3"/>
  <c r="BC1979" i="3"/>
  <c r="BB1979" i="3"/>
  <c r="BA1979" i="3"/>
  <c r="AZ1979" i="3"/>
  <c r="AY1979" i="3"/>
  <c r="AX1979" i="3"/>
  <c r="AW1979" i="3"/>
  <c r="AV1979" i="3"/>
  <c r="AU1979" i="3"/>
  <c r="AT1979" i="3"/>
  <c r="AS1979" i="3"/>
  <c r="AR1979" i="3"/>
  <c r="AK1979" i="3"/>
  <c r="AN1979" i="3" s="1"/>
  <c r="C1979" i="3"/>
  <c r="K1979" i="3" s="1"/>
  <c r="BD1978" i="3"/>
  <c r="BC1978" i="3"/>
  <c r="BB1978" i="3"/>
  <c r="BA1978" i="3"/>
  <c r="AZ1978" i="3"/>
  <c r="AY1978" i="3"/>
  <c r="AX1978" i="3"/>
  <c r="AW1978" i="3"/>
  <c r="AV1978" i="3"/>
  <c r="AU1978" i="3"/>
  <c r="AT1978" i="3"/>
  <c r="AS1978" i="3"/>
  <c r="AR1978" i="3"/>
  <c r="AK1978" i="3"/>
  <c r="AN1978" i="3" s="1"/>
  <c r="C1978" i="3"/>
  <c r="H1978" i="3" s="1"/>
  <c r="BD1977" i="3"/>
  <c r="BC1977" i="3"/>
  <c r="BB1977" i="3"/>
  <c r="BA1977" i="3"/>
  <c r="AZ1977" i="3"/>
  <c r="AY1977" i="3"/>
  <c r="AX1977" i="3"/>
  <c r="AW1977" i="3"/>
  <c r="AV1977" i="3"/>
  <c r="AU1977" i="3"/>
  <c r="AT1977" i="3"/>
  <c r="AS1977" i="3"/>
  <c r="AR1977" i="3"/>
  <c r="AK1977" i="3"/>
  <c r="AN1977" i="3" s="1"/>
  <c r="C1977" i="3"/>
  <c r="BD1976" i="3"/>
  <c r="BC1976" i="3"/>
  <c r="BB1976" i="3"/>
  <c r="BA1976" i="3"/>
  <c r="AZ1976" i="3"/>
  <c r="AY1976" i="3"/>
  <c r="AX1976" i="3"/>
  <c r="AW1976" i="3"/>
  <c r="AV1976" i="3"/>
  <c r="AU1976" i="3"/>
  <c r="AT1976" i="3"/>
  <c r="AS1976" i="3"/>
  <c r="AR1976" i="3"/>
  <c r="AK1976" i="3"/>
  <c r="C1976" i="3"/>
  <c r="F1976" i="3" s="1"/>
  <c r="BD1975" i="3"/>
  <c r="BC1975" i="3"/>
  <c r="BB1975" i="3"/>
  <c r="BA1975" i="3"/>
  <c r="AZ1975" i="3"/>
  <c r="AY1975" i="3"/>
  <c r="AX1975" i="3"/>
  <c r="AW1975" i="3"/>
  <c r="AV1975" i="3"/>
  <c r="AU1975" i="3"/>
  <c r="AT1975" i="3"/>
  <c r="AS1975" i="3"/>
  <c r="AR1975" i="3"/>
  <c r="AK1975" i="3"/>
  <c r="AN1975" i="3" s="1"/>
  <c r="C1975" i="3"/>
  <c r="K1975" i="3" s="1"/>
  <c r="BD1974" i="3"/>
  <c r="BC1974" i="3"/>
  <c r="BB1974" i="3"/>
  <c r="BA1974" i="3"/>
  <c r="AZ1974" i="3"/>
  <c r="AY1974" i="3"/>
  <c r="AX1974" i="3"/>
  <c r="AW1974" i="3"/>
  <c r="AV1974" i="3"/>
  <c r="AU1974" i="3"/>
  <c r="AT1974" i="3"/>
  <c r="AS1974" i="3"/>
  <c r="AR1974" i="3"/>
  <c r="AK1974" i="3"/>
  <c r="C1974" i="3"/>
  <c r="K1974" i="3" s="1"/>
  <c r="BD1973" i="3"/>
  <c r="BC1973" i="3"/>
  <c r="BB1973" i="3"/>
  <c r="BA1973" i="3"/>
  <c r="AZ1973" i="3"/>
  <c r="AY1973" i="3"/>
  <c r="AX1973" i="3"/>
  <c r="AW1973" i="3"/>
  <c r="AV1973" i="3"/>
  <c r="AU1973" i="3"/>
  <c r="AT1973" i="3"/>
  <c r="AS1973" i="3"/>
  <c r="AR1973" i="3"/>
  <c r="AK1973" i="3"/>
  <c r="AN1973" i="3" s="1"/>
  <c r="C1973" i="3"/>
  <c r="E1973" i="3" s="1"/>
  <c r="BD1972" i="3"/>
  <c r="BC1972" i="3"/>
  <c r="BB1972" i="3"/>
  <c r="BA1972" i="3"/>
  <c r="AZ1972" i="3"/>
  <c r="AY1972" i="3"/>
  <c r="AX1972" i="3"/>
  <c r="AW1972" i="3"/>
  <c r="AV1972" i="3"/>
  <c r="AU1972" i="3"/>
  <c r="AT1972" i="3"/>
  <c r="AS1972" i="3"/>
  <c r="AR1972" i="3"/>
  <c r="AK1972" i="3"/>
  <c r="C1972" i="3"/>
  <c r="J1972" i="3" s="1"/>
  <c r="BD1971" i="3"/>
  <c r="BC1971" i="3"/>
  <c r="BB1971" i="3"/>
  <c r="BA1971" i="3"/>
  <c r="AZ1971" i="3"/>
  <c r="AY1971" i="3"/>
  <c r="AX1971" i="3"/>
  <c r="AW1971" i="3"/>
  <c r="AV1971" i="3"/>
  <c r="AU1971" i="3"/>
  <c r="AT1971" i="3"/>
  <c r="AS1971" i="3"/>
  <c r="AR1971" i="3"/>
  <c r="AK1971" i="3"/>
  <c r="AN1971" i="3" s="1"/>
  <c r="C1971" i="3"/>
  <c r="E1971" i="3" s="1"/>
  <c r="BD1970" i="3"/>
  <c r="BC1970" i="3"/>
  <c r="BB1970" i="3"/>
  <c r="BA1970" i="3"/>
  <c r="AZ1970" i="3"/>
  <c r="AY1970" i="3"/>
  <c r="AX1970" i="3"/>
  <c r="AW1970" i="3"/>
  <c r="AV1970" i="3"/>
  <c r="AU1970" i="3"/>
  <c r="AT1970" i="3"/>
  <c r="AS1970" i="3"/>
  <c r="AR1970" i="3"/>
  <c r="AK1970" i="3"/>
  <c r="AN1970" i="3" s="1"/>
  <c r="C1970" i="3"/>
  <c r="H1970" i="3" s="1"/>
  <c r="BD1969" i="3"/>
  <c r="BC1969" i="3"/>
  <c r="BB1969" i="3"/>
  <c r="BA1969" i="3"/>
  <c r="AZ1969" i="3"/>
  <c r="AY1969" i="3"/>
  <c r="AX1969" i="3"/>
  <c r="AW1969" i="3"/>
  <c r="AV1969" i="3"/>
  <c r="AU1969" i="3"/>
  <c r="AT1969" i="3"/>
  <c r="AS1969" i="3"/>
  <c r="AR1969" i="3"/>
  <c r="AK1969" i="3"/>
  <c r="AN1969" i="3" s="1"/>
  <c r="C1969" i="3"/>
  <c r="BD1968" i="3"/>
  <c r="BC1968" i="3"/>
  <c r="BB1968" i="3"/>
  <c r="BA1968" i="3"/>
  <c r="AZ1968" i="3"/>
  <c r="AY1968" i="3"/>
  <c r="AX1968" i="3"/>
  <c r="AW1968" i="3"/>
  <c r="AV1968" i="3"/>
  <c r="AU1968" i="3"/>
  <c r="AT1968" i="3"/>
  <c r="AS1968" i="3"/>
  <c r="AR1968" i="3"/>
  <c r="AK1968" i="3"/>
  <c r="C1968" i="3"/>
  <c r="BD1967" i="3"/>
  <c r="BC1967" i="3"/>
  <c r="BB1967" i="3"/>
  <c r="BA1967" i="3"/>
  <c r="AZ1967" i="3"/>
  <c r="AY1967" i="3"/>
  <c r="AX1967" i="3"/>
  <c r="AW1967" i="3"/>
  <c r="AV1967" i="3"/>
  <c r="AU1967" i="3"/>
  <c r="AT1967" i="3"/>
  <c r="AS1967" i="3"/>
  <c r="AR1967" i="3"/>
  <c r="AK1967" i="3"/>
  <c r="AN1967" i="3" s="1"/>
  <c r="C1967" i="3"/>
  <c r="BD1966" i="3"/>
  <c r="BC1966" i="3"/>
  <c r="BB1966" i="3"/>
  <c r="BA1966" i="3"/>
  <c r="AZ1966" i="3"/>
  <c r="AY1966" i="3"/>
  <c r="AX1966" i="3"/>
  <c r="AW1966" i="3"/>
  <c r="AV1966" i="3"/>
  <c r="AU1966" i="3"/>
  <c r="AT1966" i="3"/>
  <c r="AS1966" i="3"/>
  <c r="AR1966" i="3"/>
  <c r="AK1966" i="3"/>
  <c r="AN1966" i="3" s="1"/>
  <c r="C1966" i="3"/>
  <c r="G1966" i="3" s="1"/>
  <c r="BD1965" i="3"/>
  <c r="BC1965" i="3"/>
  <c r="BB1965" i="3"/>
  <c r="BA1965" i="3"/>
  <c r="AZ1965" i="3"/>
  <c r="AY1965" i="3"/>
  <c r="AX1965" i="3"/>
  <c r="AW1965" i="3"/>
  <c r="AV1965" i="3"/>
  <c r="AU1965" i="3"/>
  <c r="AT1965" i="3"/>
  <c r="AS1965" i="3"/>
  <c r="AR1965" i="3"/>
  <c r="AK1965" i="3"/>
  <c r="AN1965" i="3" s="1"/>
  <c r="C1965" i="3"/>
  <c r="I1965" i="3" s="1"/>
  <c r="BD1964" i="3"/>
  <c r="BC1964" i="3"/>
  <c r="BB1964" i="3"/>
  <c r="BA1964" i="3"/>
  <c r="AZ1964" i="3"/>
  <c r="AY1964" i="3"/>
  <c r="AX1964" i="3"/>
  <c r="AW1964" i="3"/>
  <c r="AV1964" i="3"/>
  <c r="AU1964" i="3"/>
  <c r="AT1964" i="3"/>
  <c r="AS1964" i="3"/>
  <c r="AR1964" i="3"/>
  <c r="AK1964" i="3"/>
  <c r="AN1964" i="3" s="1"/>
  <c r="C1964" i="3"/>
  <c r="H1964" i="3" s="1"/>
  <c r="BD1963" i="3"/>
  <c r="BC1963" i="3"/>
  <c r="BB1963" i="3"/>
  <c r="BA1963" i="3"/>
  <c r="AZ1963" i="3"/>
  <c r="AY1963" i="3"/>
  <c r="AX1963" i="3"/>
  <c r="AW1963" i="3"/>
  <c r="AV1963" i="3"/>
  <c r="AU1963" i="3"/>
  <c r="AT1963" i="3"/>
  <c r="AS1963" i="3"/>
  <c r="AR1963" i="3"/>
  <c r="AK1963" i="3"/>
  <c r="AN1963" i="3" s="1"/>
  <c r="C1963" i="3"/>
  <c r="H1963" i="3" s="1"/>
  <c r="BD1962" i="3"/>
  <c r="BC1962" i="3"/>
  <c r="BB1962" i="3"/>
  <c r="BA1962" i="3"/>
  <c r="AZ1962" i="3"/>
  <c r="AY1962" i="3"/>
  <c r="AX1962" i="3"/>
  <c r="AW1962" i="3"/>
  <c r="AV1962" i="3"/>
  <c r="AU1962" i="3"/>
  <c r="AT1962" i="3"/>
  <c r="AS1962" i="3"/>
  <c r="AR1962" i="3"/>
  <c r="AK1962" i="3"/>
  <c r="AN1962" i="3" s="1"/>
  <c r="C1962" i="3"/>
  <c r="J1962" i="3" s="1"/>
  <c r="BD1961" i="3"/>
  <c r="BC1961" i="3"/>
  <c r="BB1961" i="3"/>
  <c r="BA1961" i="3"/>
  <c r="AZ1961" i="3"/>
  <c r="AY1961" i="3"/>
  <c r="AX1961" i="3"/>
  <c r="AW1961" i="3"/>
  <c r="AV1961" i="3"/>
  <c r="AU1961" i="3"/>
  <c r="AT1961" i="3"/>
  <c r="AS1961" i="3"/>
  <c r="AR1961" i="3"/>
  <c r="AK1961" i="3"/>
  <c r="AN1961" i="3" s="1"/>
  <c r="C1961" i="3"/>
  <c r="BD1960" i="3"/>
  <c r="BC1960" i="3"/>
  <c r="BB1960" i="3"/>
  <c r="BA1960" i="3"/>
  <c r="AZ1960" i="3"/>
  <c r="AY1960" i="3"/>
  <c r="AX1960" i="3"/>
  <c r="AW1960" i="3"/>
  <c r="AV1960" i="3"/>
  <c r="AU1960" i="3"/>
  <c r="AT1960" i="3"/>
  <c r="AS1960" i="3"/>
  <c r="AR1960" i="3"/>
  <c r="AK1960" i="3"/>
  <c r="AN1960" i="3" s="1"/>
  <c r="C1960" i="3"/>
  <c r="BD1959" i="3"/>
  <c r="BC1959" i="3"/>
  <c r="BB1959" i="3"/>
  <c r="BA1959" i="3"/>
  <c r="AZ1959" i="3"/>
  <c r="AY1959" i="3"/>
  <c r="AX1959" i="3"/>
  <c r="AW1959" i="3"/>
  <c r="AV1959" i="3"/>
  <c r="AU1959" i="3"/>
  <c r="AT1959" i="3"/>
  <c r="AS1959" i="3"/>
  <c r="AR1959" i="3"/>
  <c r="AK1959" i="3"/>
  <c r="AN1959" i="3" s="1"/>
  <c r="C1959" i="3"/>
  <c r="BD1958" i="3"/>
  <c r="BC1958" i="3"/>
  <c r="BB1958" i="3"/>
  <c r="BA1958" i="3"/>
  <c r="AZ1958" i="3"/>
  <c r="AY1958" i="3"/>
  <c r="AX1958" i="3"/>
  <c r="AW1958" i="3"/>
  <c r="AV1958" i="3"/>
  <c r="AU1958" i="3"/>
  <c r="AT1958" i="3"/>
  <c r="AS1958" i="3"/>
  <c r="AR1958" i="3"/>
  <c r="AK1958" i="3"/>
  <c r="AN1958" i="3" s="1"/>
  <c r="C1958" i="3"/>
  <c r="G1958" i="3" s="1"/>
  <c r="BD1957" i="3"/>
  <c r="BC1957" i="3"/>
  <c r="BB1957" i="3"/>
  <c r="BA1957" i="3"/>
  <c r="AZ1957" i="3"/>
  <c r="AY1957" i="3"/>
  <c r="AX1957" i="3"/>
  <c r="AW1957" i="3"/>
  <c r="AV1957" i="3"/>
  <c r="AU1957" i="3"/>
  <c r="AT1957" i="3"/>
  <c r="AS1957" i="3"/>
  <c r="AR1957" i="3"/>
  <c r="AK1957" i="3"/>
  <c r="AN1957" i="3" s="1"/>
  <c r="C1957" i="3"/>
  <c r="J1957" i="3" s="1"/>
  <c r="BD1956" i="3"/>
  <c r="BC1956" i="3"/>
  <c r="BB1956" i="3"/>
  <c r="BA1956" i="3"/>
  <c r="AZ1956" i="3"/>
  <c r="AY1956" i="3"/>
  <c r="AX1956" i="3"/>
  <c r="AW1956" i="3"/>
  <c r="AV1956" i="3"/>
  <c r="AU1956" i="3"/>
  <c r="AT1956" i="3"/>
  <c r="AS1956" i="3"/>
  <c r="AR1956" i="3"/>
  <c r="AK1956" i="3"/>
  <c r="AN1956" i="3" s="1"/>
  <c r="C1956" i="3"/>
  <c r="BD1955" i="3"/>
  <c r="BC1955" i="3"/>
  <c r="BB1955" i="3"/>
  <c r="BA1955" i="3"/>
  <c r="AZ1955" i="3"/>
  <c r="AY1955" i="3"/>
  <c r="AX1955" i="3"/>
  <c r="AW1955" i="3"/>
  <c r="AV1955" i="3"/>
  <c r="AU1955" i="3"/>
  <c r="AT1955" i="3"/>
  <c r="AS1955" i="3"/>
  <c r="AR1955" i="3"/>
  <c r="AK1955" i="3"/>
  <c r="AN1955" i="3" s="1"/>
  <c r="C1955" i="3"/>
  <c r="BD1954" i="3"/>
  <c r="BC1954" i="3"/>
  <c r="BB1954" i="3"/>
  <c r="BA1954" i="3"/>
  <c r="AZ1954" i="3"/>
  <c r="AY1954" i="3"/>
  <c r="AX1954" i="3"/>
  <c r="AW1954" i="3"/>
  <c r="AV1954" i="3"/>
  <c r="AU1954" i="3"/>
  <c r="AT1954" i="3"/>
  <c r="AS1954" i="3"/>
  <c r="AR1954" i="3"/>
  <c r="AK1954" i="3"/>
  <c r="AN1954" i="3" s="1"/>
  <c r="C1954" i="3"/>
  <c r="K1954" i="3" s="1"/>
  <c r="BD1953" i="3"/>
  <c r="BC1953" i="3"/>
  <c r="BB1953" i="3"/>
  <c r="BA1953" i="3"/>
  <c r="AZ1953" i="3"/>
  <c r="AY1953" i="3"/>
  <c r="AX1953" i="3"/>
  <c r="AW1953" i="3"/>
  <c r="AV1953" i="3"/>
  <c r="AU1953" i="3"/>
  <c r="AT1953" i="3"/>
  <c r="AS1953" i="3"/>
  <c r="AR1953" i="3"/>
  <c r="AK1953" i="3"/>
  <c r="C1953" i="3"/>
  <c r="BD1952" i="3"/>
  <c r="BC1952" i="3"/>
  <c r="BB1952" i="3"/>
  <c r="BA1952" i="3"/>
  <c r="AZ1952" i="3"/>
  <c r="AY1952" i="3"/>
  <c r="AX1952" i="3"/>
  <c r="AW1952" i="3"/>
  <c r="AV1952" i="3"/>
  <c r="AU1952" i="3"/>
  <c r="AT1952" i="3"/>
  <c r="AS1952" i="3"/>
  <c r="AR1952" i="3"/>
  <c r="AK1952" i="3"/>
  <c r="AN1952" i="3" s="1"/>
  <c r="C1952" i="3"/>
  <c r="K1952" i="3" s="1"/>
  <c r="BD1951" i="3"/>
  <c r="BC1951" i="3"/>
  <c r="BB1951" i="3"/>
  <c r="BA1951" i="3"/>
  <c r="AZ1951" i="3"/>
  <c r="AY1951" i="3"/>
  <c r="AX1951" i="3"/>
  <c r="AW1951" i="3"/>
  <c r="AV1951" i="3"/>
  <c r="AU1951" i="3"/>
  <c r="AT1951" i="3"/>
  <c r="AS1951" i="3"/>
  <c r="AR1951" i="3"/>
  <c r="AK1951" i="3"/>
  <c r="AN1951" i="3" s="1"/>
  <c r="C1951" i="3"/>
  <c r="J1951" i="3" s="1"/>
  <c r="BD1950" i="3"/>
  <c r="BC1950" i="3"/>
  <c r="BB1950" i="3"/>
  <c r="BA1950" i="3"/>
  <c r="AZ1950" i="3"/>
  <c r="AY1950" i="3"/>
  <c r="AX1950" i="3"/>
  <c r="AW1950" i="3"/>
  <c r="AV1950" i="3"/>
  <c r="AU1950" i="3"/>
  <c r="AT1950" i="3"/>
  <c r="AS1950" i="3"/>
  <c r="AR1950" i="3"/>
  <c r="AK1950" i="3"/>
  <c r="AN1950" i="3" s="1"/>
  <c r="C1950" i="3"/>
  <c r="BD1949" i="3"/>
  <c r="BC1949" i="3"/>
  <c r="BB1949" i="3"/>
  <c r="BA1949" i="3"/>
  <c r="AZ1949" i="3"/>
  <c r="AY1949" i="3"/>
  <c r="AX1949" i="3"/>
  <c r="AW1949" i="3"/>
  <c r="AV1949" i="3"/>
  <c r="AU1949" i="3"/>
  <c r="AT1949" i="3"/>
  <c r="AS1949" i="3"/>
  <c r="AR1949" i="3"/>
  <c r="AK1949" i="3"/>
  <c r="AN1949" i="3" s="1"/>
  <c r="C1949" i="3"/>
  <c r="BD1948" i="3"/>
  <c r="BC1948" i="3"/>
  <c r="BB1948" i="3"/>
  <c r="BA1948" i="3"/>
  <c r="AZ1948" i="3"/>
  <c r="AY1948" i="3"/>
  <c r="AX1948" i="3"/>
  <c r="AW1948" i="3"/>
  <c r="AV1948" i="3"/>
  <c r="AU1948" i="3"/>
  <c r="AT1948" i="3"/>
  <c r="AS1948" i="3"/>
  <c r="AR1948" i="3"/>
  <c r="AK1948" i="3"/>
  <c r="AN1948" i="3" s="1"/>
  <c r="C1948" i="3"/>
  <c r="K1948" i="3" s="1"/>
  <c r="BD1947" i="3"/>
  <c r="BC1947" i="3"/>
  <c r="BB1947" i="3"/>
  <c r="BA1947" i="3"/>
  <c r="AZ1947" i="3"/>
  <c r="AY1947" i="3"/>
  <c r="AX1947" i="3"/>
  <c r="AW1947" i="3"/>
  <c r="AV1947" i="3"/>
  <c r="AU1947" i="3"/>
  <c r="AT1947" i="3"/>
  <c r="AS1947" i="3"/>
  <c r="AR1947" i="3"/>
  <c r="AK1947" i="3"/>
  <c r="C1947" i="3"/>
  <c r="BD1946" i="3"/>
  <c r="BC1946" i="3"/>
  <c r="BB1946" i="3"/>
  <c r="BA1946" i="3"/>
  <c r="AZ1946" i="3"/>
  <c r="AY1946" i="3"/>
  <c r="AX1946" i="3"/>
  <c r="AW1946" i="3"/>
  <c r="AV1946" i="3"/>
  <c r="AU1946" i="3"/>
  <c r="AT1946" i="3"/>
  <c r="AS1946" i="3"/>
  <c r="AR1946" i="3"/>
  <c r="AK1946" i="3"/>
  <c r="AN1946" i="3" s="1"/>
  <c r="C1946" i="3"/>
  <c r="F1946" i="3" s="1"/>
  <c r="BD1945" i="3"/>
  <c r="BC1945" i="3"/>
  <c r="BB1945" i="3"/>
  <c r="BA1945" i="3"/>
  <c r="AZ1945" i="3"/>
  <c r="AY1945" i="3"/>
  <c r="AX1945" i="3"/>
  <c r="AW1945" i="3"/>
  <c r="AV1945" i="3"/>
  <c r="AU1945" i="3"/>
  <c r="AT1945" i="3"/>
  <c r="AS1945" i="3"/>
  <c r="AR1945" i="3"/>
  <c r="AK1945" i="3"/>
  <c r="C1945" i="3"/>
  <c r="BD1944" i="3"/>
  <c r="BC1944" i="3"/>
  <c r="BB1944" i="3"/>
  <c r="BA1944" i="3"/>
  <c r="AZ1944" i="3"/>
  <c r="AY1944" i="3"/>
  <c r="AX1944" i="3"/>
  <c r="AW1944" i="3"/>
  <c r="AV1944" i="3"/>
  <c r="AU1944" i="3"/>
  <c r="AT1944" i="3"/>
  <c r="AS1944" i="3"/>
  <c r="AR1944" i="3"/>
  <c r="AK1944" i="3"/>
  <c r="AN1944" i="3" s="1"/>
  <c r="C1944" i="3"/>
  <c r="G1944" i="3" s="1"/>
  <c r="BD1943" i="3"/>
  <c r="BC1943" i="3"/>
  <c r="BB1943" i="3"/>
  <c r="BA1943" i="3"/>
  <c r="AZ1943" i="3"/>
  <c r="AY1943" i="3"/>
  <c r="AX1943" i="3"/>
  <c r="AW1943" i="3"/>
  <c r="AV1943" i="3"/>
  <c r="AU1943" i="3"/>
  <c r="AT1943" i="3"/>
  <c r="AS1943" i="3"/>
  <c r="AR1943" i="3"/>
  <c r="AK1943" i="3"/>
  <c r="AN1943" i="3" s="1"/>
  <c r="C1943" i="3"/>
  <c r="BE1942" i="3"/>
  <c r="AK1942" i="3"/>
  <c r="AN1942" i="3" s="1"/>
  <c r="AJ1942" i="3"/>
  <c r="BE1941" i="3"/>
  <c r="AK1941" i="3"/>
  <c r="AN1941" i="3" s="1"/>
  <c r="AJ1941" i="3"/>
  <c r="BD1940" i="3"/>
  <c r="BC1940" i="3"/>
  <c r="BB1940" i="3"/>
  <c r="BA1940" i="3"/>
  <c r="AZ1940" i="3"/>
  <c r="AY1940" i="3"/>
  <c r="AX1940" i="3"/>
  <c r="AW1940" i="3"/>
  <c r="AV1940" i="3"/>
  <c r="AU1940" i="3"/>
  <c r="AT1940" i="3"/>
  <c r="AS1940" i="3"/>
  <c r="AR1940" i="3"/>
  <c r="AK1940" i="3"/>
  <c r="C1940" i="3"/>
  <c r="BD1939" i="3"/>
  <c r="BC1939" i="3"/>
  <c r="BB1939" i="3"/>
  <c r="BA1939" i="3"/>
  <c r="AZ1939" i="3"/>
  <c r="AY1939" i="3"/>
  <c r="AX1939" i="3"/>
  <c r="AW1939" i="3"/>
  <c r="AV1939" i="3"/>
  <c r="AU1939" i="3"/>
  <c r="AT1939" i="3"/>
  <c r="AS1939" i="3"/>
  <c r="AR1939" i="3"/>
  <c r="AK1939" i="3"/>
  <c r="C1939" i="3"/>
  <c r="J1939" i="3" s="1"/>
  <c r="BD1938" i="3"/>
  <c r="BC1938" i="3"/>
  <c r="BB1938" i="3"/>
  <c r="BA1938" i="3"/>
  <c r="AZ1938" i="3"/>
  <c r="AY1938" i="3"/>
  <c r="AX1938" i="3"/>
  <c r="AW1938" i="3"/>
  <c r="AV1938" i="3"/>
  <c r="AU1938" i="3"/>
  <c r="AT1938" i="3"/>
  <c r="AS1938" i="3"/>
  <c r="AR1938" i="3"/>
  <c r="AK1938" i="3"/>
  <c r="AN1938" i="3" s="1"/>
  <c r="C1938" i="3"/>
  <c r="BD1937" i="3"/>
  <c r="BC1937" i="3"/>
  <c r="BB1937" i="3"/>
  <c r="BA1937" i="3"/>
  <c r="AZ1937" i="3"/>
  <c r="AY1937" i="3"/>
  <c r="AX1937" i="3"/>
  <c r="AW1937" i="3"/>
  <c r="AV1937" i="3"/>
  <c r="AU1937" i="3"/>
  <c r="AT1937" i="3"/>
  <c r="AS1937" i="3"/>
  <c r="AR1937" i="3"/>
  <c r="AK1937" i="3"/>
  <c r="AN1937" i="3" s="1"/>
  <c r="C1937" i="3"/>
  <c r="F1937" i="3" s="1"/>
  <c r="BD1936" i="3"/>
  <c r="BC1936" i="3"/>
  <c r="BB1936" i="3"/>
  <c r="BA1936" i="3"/>
  <c r="AZ1936" i="3"/>
  <c r="AY1936" i="3"/>
  <c r="AX1936" i="3"/>
  <c r="AW1936" i="3"/>
  <c r="AV1936" i="3"/>
  <c r="AU1936" i="3"/>
  <c r="AT1936" i="3"/>
  <c r="AS1936" i="3"/>
  <c r="AR1936" i="3"/>
  <c r="AK1936" i="3"/>
  <c r="AN1936" i="3" s="1"/>
  <c r="C1936" i="3"/>
  <c r="G1936" i="3" s="1"/>
  <c r="BD1935" i="3"/>
  <c r="BC1935" i="3"/>
  <c r="BB1935" i="3"/>
  <c r="BA1935" i="3"/>
  <c r="AZ1935" i="3"/>
  <c r="AY1935" i="3"/>
  <c r="AX1935" i="3"/>
  <c r="AW1935" i="3"/>
  <c r="AV1935" i="3"/>
  <c r="AU1935" i="3"/>
  <c r="AT1935" i="3"/>
  <c r="AS1935" i="3"/>
  <c r="AR1935" i="3"/>
  <c r="AK1935" i="3"/>
  <c r="C1935" i="3"/>
  <c r="I1935" i="3" s="1"/>
  <c r="BD1934" i="3"/>
  <c r="BC1934" i="3"/>
  <c r="BB1934" i="3"/>
  <c r="BA1934" i="3"/>
  <c r="AZ1934" i="3"/>
  <c r="AY1934" i="3"/>
  <c r="AX1934" i="3"/>
  <c r="AW1934" i="3"/>
  <c r="AV1934" i="3"/>
  <c r="AU1934" i="3"/>
  <c r="AT1934" i="3"/>
  <c r="AS1934" i="3"/>
  <c r="AR1934" i="3"/>
  <c r="AK1934" i="3"/>
  <c r="AN1934" i="3" s="1"/>
  <c r="C1934" i="3"/>
  <c r="BD1933" i="3"/>
  <c r="BC1933" i="3"/>
  <c r="BB1933" i="3"/>
  <c r="BA1933" i="3"/>
  <c r="AZ1933" i="3"/>
  <c r="AY1933" i="3"/>
  <c r="AX1933" i="3"/>
  <c r="AW1933" i="3"/>
  <c r="AV1933" i="3"/>
  <c r="AU1933" i="3"/>
  <c r="AT1933" i="3"/>
  <c r="AS1933" i="3"/>
  <c r="AR1933" i="3"/>
  <c r="AK1933" i="3"/>
  <c r="AN1933" i="3" s="1"/>
  <c r="C1933" i="3"/>
  <c r="BD1932" i="3"/>
  <c r="BC1932" i="3"/>
  <c r="BB1932" i="3"/>
  <c r="BA1932" i="3"/>
  <c r="AZ1932" i="3"/>
  <c r="AY1932" i="3"/>
  <c r="AX1932" i="3"/>
  <c r="AW1932" i="3"/>
  <c r="AV1932" i="3"/>
  <c r="AU1932" i="3"/>
  <c r="AT1932" i="3"/>
  <c r="AS1932" i="3"/>
  <c r="AR1932" i="3"/>
  <c r="AK1932" i="3"/>
  <c r="C1932" i="3"/>
  <c r="BD1931" i="3"/>
  <c r="BC1931" i="3"/>
  <c r="BB1931" i="3"/>
  <c r="BA1931" i="3"/>
  <c r="AZ1931" i="3"/>
  <c r="AY1931" i="3"/>
  <c r="AX1931" i="3"/>
  <c r="AW1931" i="3"/>
  <c r="AV1931" i="3"/>
  <c r="AU1931" i="3"/>
  <c r="AT1931" i="3"/>
  <c r="AS1931" i="3"/>
  <c r="AR1931" i="3"/>
  <c r="AK1931" i="3"/>
  <c r="AN1931" i="3" s="1"/>
  <c r="C1931" i="3"/>
  <c r="BD1930" i="3"/>
  <c r="BC1930" i="3"/>
  <c r="BB1930" i="3"/>
  <c r="BA1930" i="3"/>
  <c r="AZ1930" i="3"/>
  <c r="AY1930" i="3"/>
  <c r="AX1930" i="3"/>
  <c r="AW1930" i="3"/>
  <c r="AV1930" i="3"/>
  <c r="AU1930" i="3"/>
  <c r="AT1930" i="3"/>
  <c r="AS1930" i="3"/>
  <c r="AR1930" i="3"/>
  <c r="AK1930" i="3"/>
  <c r="AN1930" i="3" s="1"/>
  <c r="C1930" i="3"/>
  <c r="BD1929" i="3"/>
  <c r="BC1929" i="3"/>
  <c r="BB1929" i="3"/>
  <c r="BA1929" i="3"/>
  <c r="AZ1929" i="3"/>
  <c r="AY1929" i="3"/>
  <c r="AX1929" i="3"/>
  <c r="AW1929" i="3"/>
  <c r="AV1929" i="3"/>
  <c r="AU1929" i="3"/>
  <c r="AT1929" i="3"/>
  <c r="AS1929" i="3"/>
  <c r="AR1929" i="3"/>
  <c r="AK1929" i="3"/>
  <c r="AN1929" i="3" s="1"/>
  <c r="C1929" i="3"/>
  <c r="J1929" i="3" s="1"/>
  <c r="BD1928" i="3"/>
  <c r="BC1928" i="3"/>
  <c r="BB1928" i="3"/>
  <c r="BA1928" i="3"/>
  <c r="AZ1928" i="3"/>
  <c r="AY1928" i="3"/>
  <c r="AX1928" i="3"/>
  <c r="AW1928" i="3"/>
  <c r="AV1928" i="3"/>
  <c r="AU1928" i="3"/>
  <c r="AT1928" i="3"/>
  <c r="AS1928" i="3"/>
  <c r="AR1928" i="3"/>
  <c r="AK1928" i="3"/>
  <c r="AM1928" i="3" s="1"/>
  <c r="K1928" i="3"/>
  <c r="J1928" i="3"/>
  <c r="I1928" i="3"/>
  <c r="H1928" i="3"/>
  <c r="G1928" i="3"/>
  <c r="F1928" i="3"/>
  <c r="E1928" i="3"/>
  <c r="D1928" i="3"/>
  <c r="BD1927" i="3"/>
  <c r="BC1927" i="3"/>
  <c r="BB1927" i="3"/>
  <c r="BA1927" i="3"/>
  <c r="AZ1927" i="3"/>
  <c r="AY1927" i="3"/>
  <c r="AX1927" i="3"/>
  <c r="AW1927" i="3"/>
  <c r="AV1927" i="3"/>
  <c r="AU1927" i="3"/>
  <c r="AT1927" i="3"/>
  <c r="AS1927" i="3"/>
  <c r="AR1927" i="3"/>
  <c r="AK1927" i="3"/>
  <c r="AN1927" i="3" s="1"/>
  <c r="C1927" i="3"/>
  <c r="J1927" i="3" s="1"/>
  <c r="BD1926" i="3"/>
  <c r="BC1926" i="3"/>
  <c r="BB1926" i="3"/>
  <c r="BA1926" i="3"/>
  <c r="AZ1926" i="3"/>
  <c r="AY1926" i="3"/>
  <c r="AX1926" i="3"/>
  <c r="AW1926" i="3"/>
  <c r="AV1926" i="3"/>
  <c r="AU1926" i="3"/>
  <c r="AT1926" i="3"/>
  <c r="AS1926" i="3"/>
  <c r="AR1926" i="3"/>
  <c r="AK1926" i="3"/>
  <c r="C1926" i="3"/>
  <c r="BD1925" i="3"/>
  <c r="BC1925" i="3"/>
  <c r="BB1925" i="3"/>
  <c r="BA1925" i="3"/>
  <c r="AZ1925" i="3"/>
  <c r="AY1925" i="3"/>
  <c r="AX1925" i="3"/>
  <c r="AW1925" i="3"/>
  <c r="AV1925" i="3"/>
  <c r="AU1925" i="3"/>
  <c r="AT1925" i="3"/>
  <c r="AS1925" i="3"/>
  <c r="AR1925" i="3"/>
  <c r="AK1925" i="3"/>
  <c r="C1925" i="3"/>
  <c r="K1925" i="3" s="1"/>
  <c r="BD1924" i="3"/>
  <c r="BC1924" i="3"/>
  <c r="BB1924" i="3"/>
  <c r="BA1924" i="3"/>
  <c r="AZ1924" i="3"/>
  <c r="AY1924" i="3"/>
  <c r="AX1924" i="3"/>
  <c r="AW1924" i="3"/>
  <c r="AV1924" i="3"/>
  <c r="AU1924" i="3"/>
  <c r="AT1924" i="3"/>
  <c r="AS1924" i="3"/>
  <c r="AR1924" i="3"/>
  <c r="AK1924" i="3"/>
  <c r="AN1924" i="3" s="1"/>
  <c r="C1924" i="3"/>
  <c r="BD1923" i="3"/>
  <c r="BC1923" i="3"/>
  <c r="BB1923" i="3"/>
  <c r="BA1923" i="3"/>
  <c r="AZ1923" i="3"/>
  <c r="AY1923" i="3"/>
  <c r="AX1923" i="3"/>
  <c r="AW1923" i="3"/>
  <c r="AV1923" i="3"/>
  <c r="AU1923" i="3"/>
  <c r="AT1923" i="3"/>
  <c r="AS1923" i="3"/>
  <c r="AR1923" i="3"/>
  <c r="AK1923" i="3"/>
  <c r="C1923" i="3"/>
  <c r="K1923" i="3" s="1"/>
  <c r="BD1922" i="3"/>
  <c r="BC1922" i="3"/>
  <c r="BB1922" i="3"/>
  <c r="BA1922" i="3"/>
  <c r="AZ1922" i="3"/>
  <c r="AY1922" i="3"/>
  <c r="AX1922" i="3"/>
  <c r="AW1922" i="3"/>
  <c r="AV1922" i="3"/>
  <c r="AU1922" i="3"/>
  <c r="AT1922" i="3"/>
  <c r="AS1922" i="3"/>
  <c r="AR1922" i="3"/>
  <c r="AK1922" i="3"/>
  <c r="AN1922" i="3" s="1"/>
  <c r="C1922" i="3"/>
  <c r="D1922" i="3" s="1"/>
  <c r="BD1921" i="3"/>
  <c r="BC1921" i="3"/>
  <c r="BB1921" i="3"/>
  <c r="BA1921" i="3"/>
  <c r="AZ1921" i="3"/>
  <c r="AY1921" i="3"/>
  <c r="AX1921" i="3"/>
  <c r="AW1921" i="3"/>
  <c r="AV1921" i="3"/>
  <c r="AU1921" i="3"/>
  <c r="AT1921" i="3"/>
  <c r="AS1921" i="3"/>
  <c r="AR1921" i="3"/>
  <c r="AK1921" i="3"/>
  <c r="AN1921" i="3" s="1"/>
  <c r="C1921" i="3"/>
  <c r="BD1920" i="3"/>
  <c r="BC1920" i="3"/>
  <c r="BB1920" i="3"/>
  <c r="BA1920" i="3"/>
  <c r="AZ1920" i="3"/>
  <c r="AY1920" i="3"/>
  <c r="AX1920" i="3"/>
  <c r="AW1920" i="3"/>
  <c r="AV1920" i="3"/>
  <c r="AU1920" i="3"/>
  <c r="AT1920" i="3"/>
  <c r="AS1920" i="3"/>
  <c r="AR1920" i="3"/>
  <c r="AK1920" i="3"/>
  <c r="C1920" i="3"/>
  <c r="BD1919" i="3"/>
  <c r="BC1919" i="3"/>
  <c r="BB1919" i="3"/>
  <c r="BA1919" i="3"/>
  <c r="AZ1919" i="3"/>
  <c r="AY1919" i="3"/>
  <c r="AX1919" i="3"/>
  <c r="AW1919" i="3"/>
  <c r="AV1919" i="3"/>
  <c r="AU1919" i="3"/>
  <c r="AT1919" i="3"/>
  <c r="AS1919" i="3"/>
  <c r="AR1919" i="3"/>
  <c r="AK1919" i="3"/>
  <c r="AN1919" i="3" s="1"/>
  <c r="C1919" i="3"/>
  <c r="E1919" i="3" s="1"/>
  <c r="BD1918" i="3"/>
  <c r="BC1918" i="3"/>
  <c r="BB1918" i="3"/>
  <c r="BA1918" i="3"/>
  <c r="AZ1918" i="3"/>
  <c r="AY1918" i="3"/>
  <c r="AX1918" i="3"/>
  <c r="AW1918" i="3"/>
  <c r="AV1918" i="3"/>
  <c r="AU1918" i="3"/>
  <c r="AT1918" i="3"/>
  <c r="AS1918" i="3"/>
  <c r="AR1918" i="3"/>
  <c r="AK1918" i="3"/>
  <c r="AN1918" i="3" s="1"/>
  <c r="C1918" i="3"/>
  <c r="BD1917" i="3"/>
  <c r="BC1917" i="3"/>
  <c r="BB1917" i="3"/>
  <c r="BA1917" i="3"/>
  <c r="AZ1917" i="3"/>
  <c r="AY1917" i="3"/>
  <c r="AX1917" i="3"/>
  <c r="AW1917" i="3"/>
  <c r="AV1917" i="3"/>
  <c r="AU1917" i="3"/>
  <c r="AT1917" i="3"/>
  <c r="AS1917" i="3"/>
  <c r="AR1917" i="3"/>
  <c r="AK1917" i="3"/>
  <c r="AN1917" i="3" s="1"/>
  <c r="C1917" i="3"/>
  <c r="BD1916" i="3"/>
  <c r="BC1916" i="3"/>
  <c r="BB1916" i="3"/>
  <c r="BA1916" i="3"/>
  <c r="AZ1916" i="3"/>
  <c r="AY1916" i="3"/>
  <c r="AX1916" i="3"/>
  <c r="AW1916" i="3"/>
  <c r="AV1916" i="3"/>
  <c r="AU1916" i="3"/>
  <c r="AT1916" i="3"/>
  <c r="AS1916" i="3"/>
  <c r="AR1916" i="3"/>
  <c r="AK1916" i="3"/>
  <c r="AN1916" i="3" s="1"/>
  <c r="C1916" i="3"/>
  <c r="BD1915" i="3"/>
  <c r="BC1915" i="3"/>
  <c r="BB1915" i="3"/>
  <c r="BA1915" i="3"/>
  <c r="AZ1915" i="3"/>
  <c r="AY1915" i="3"/>
  <c r="AX1915" i="3"/>
  <c r="AW1915" i="3"/>
  <c r="AV1915" i="3"/>
  <c r="AU1915" i="3"/>
  <c r="AT1915" i="3"/>
  <c r="AS1915" i="3"/>
  <c r="AR1915" i="3"/>
  <c r="AK1915" i="3"/>
  <c r="AN1915" i="3" s="1"/>
  <c r="C1915" i="3"/>
  <c r="G1915" i="3" s="1"/>
  <c r="BD1914" i="3"/>
  <c r="BC1914" i="3"/>
  <c r="BB1914" i="3"/>
  <c r="BA1914" i="3"/>
  <c r="AZ1914" i="3"/>
  <c r="AY1914" i="3"/>
  <c r="AX1914" i="3"/>
  <c r="AW1914" i="3"/>
  <c r="AV1914" i="3"/>
  <c r="AU1914" i="3"/>
  <c r="AT1914" i="3"/>
  <c r="AS1914" i="3"/>
  <c r="AR1914" i="3"/>
  <c r="AK1914" i="3"/>
  <c r="AN1914" i="3" s="1"/>
  <c r="C1914" i="3"/>
  <c r="BD1913" i="3"/>
  <c r="BC1913" i="3"/>
  <c r="BB1913" i="3"/>
  <c r="BA1913" i="3"/>
  <c r="AZ1913" i="3"/>
  <c r="AY1913" i="3"/>
  <c r="AX1913" i="3"/>
  <c r="AW1913" i="3"/>
  <c r="AV1913" i="3"/>
  <c r="AU1913" i="3"/>
  <c r="AT1913" i="3"/>
  <c r="AS1913" i="3"/>
  <c r="AR1913" i="3"/>
  <c r="AK1913" i="3"/>
  <c r="AN1913" i="3" s="1"/>
  <c r="C1913" i="3"/>
  <c r="BD1912" i="3"/>
  <c r="BC1912" i="3"/>
  <c r="BB1912" i="3"/>
  <c r="BA1912" i="3"/>
  <c r="AZ1912" i="3"/>
  <c r="AY1912" i="3"/>
  <c r="AX1912" i="3"/>
  <c r="AW1912" i="3"/>
  <c r="AV1912" i="3"/>
  <c r="AU1912" i="3"/>
  <c r="AT1912" i="3"/>
  <c r="AS1912" i="3"/>
  <c r="AR1912" i="3"/>
  <c r="AK1912" i="3"/>
  <c r="AN1912" i="3" s="1"/>
  <c r="C1912" i="3"/>
  <c r="E1912" i="3" s="1"/>
  <c r="BD1911" i="3"/>
  <c r="BC1911" i="3"/>
  <c r="BB1911" i="3"/>
  <c r="BA1911" i="3"/>
  <c r="AZ1911" i="3"/>
  <c r="AY1911" i="3"/>
  <c r="AX1911" i="3"/>
  <c r="AW1911" i="3"/>
  <c r="AV1911" i="3"/>
  <c r="AU1911" i="3"/>
  <c r="AT1911" i="3"/>
  <c r="AS1911" i="3"/>
  <c r="AR1911" i="3"/>
  <c r="AK1911" i="3"/>
  <c r="C1911" i="3"/>
  <c r="G1911" i="3" s="1"/>
  <c r="BD1910" i="3"/>
  <c r="BC1910" i="3"/>
  <c r="BB1910" i="3"/>
  <c r="BA1910" i="3"/>
  <c r="AZ1910" i="3"/>
  <c r="AY1910" i="3"/>
  <c r="AX1910" i="3"/>
  <c r="AW1910" i="3"/>
  <c r="AV1910" i="3"/>
  <c r="AU1910" i="3"/>
  <c r="AT1910" i="3"/>
  <c r="AS1910" i="3"/>
  <c r="AR1910" i="3"/>
  <c r="AK1910" i="3"/>
  <c r="AN1910" i="3" s="1"/>
  <c r="C1910" i="3"/>
  <c r="BD1909" i="3"/>
  <c r="BC1909" i="3"/>
  <c r="BB1909" i="3"/>
  <c r="BA1909" i="3"/>
  <c r="AZ1909" i="3"/>
  <c r="AY1909" i="3"/>
  <c r="AX1909" i="3"/>
  <c r="AW1909" i="3"/>
  <c r="AV1909" i="3"/>
  <c r="AU1909" i="3"/>
  <c r="AT1909" i="3"/>
  <c r="AS1909" i="3"/>
  <c r="AR1909" i="3"/>
  <c r="AK1909" i="3"/>
  <c r="AN1909" i="3" s="1"/>
  <c r="C1909" i="3"/>
  <c r="J1909" i="3" s="1"/>
  <c r="BD1908" i="3"/>
  <c r="BC1908" i="3"/>
  <c r="BB1908" i="3"/>
  <c r="BA1908" i="3"/>
  <c r="AZ1908" i="3"/>
  <c r="AY1908" i="3"/>
  <c r="AX1908" i="3"/>
  <c r="AW1908" i="3"/>
  <c r="AV1908" i="3"/>
  <c r="AU1908" i="3"/>
  <c r="AT1908" i="3"/>
  <c r="AS1908" i="3"/>
  <c r="AR1908" i="3"/>
  <c r="AK1908" i="3"/>
  <c r="AN1908" i="3" s="1"/>
  <c r="C1908" i="3"/>
  <c r="K1908" i="3" s="1"/>
  <c r="BD1907" i="3"/>
  <c r="BC1907" i="3"/>
  <c r="BB1907" i="3"/>
  <c r="BA1907" i="3"/>
  <c r="AZ1907" i="3"/>
  <c r="AY1907" i="3"/>
  <c r="AX1907" i="3"/>
  <c r="AW1907" i="3"/>
  <c r="AV1907" i="3"/>
  <c r="AU1907" i="3"/>
  <c r="AT1907" i="3"/>
  <c r="AS1907" i="3"/>
  <c r="AR1907" i="3"/>
  <c r="AK1907" i="3"/>
  <c r="AN1907" i="3" s="1"/>
  <c r="C1907" i="3"/>
  <c r="BD1906" i="3"/>
  <c r="BC1906" i="3"/>
  <c r="BB1906" i="3"/>
  <c r="BA1906" i="3"/>
  <c r="AZ1906" i="3"/>
  <c r="AY1906" i="3"/>
  <c r="AX1906" i="3"/>
  <c r="AW1906" i="3"/>
  <c r="AV1906" i="3"/>
  <c r="AU1906" i="3"/>
  <c r="AT1906" i="3"/>
  <c r="AS1906" i="3"/>
  <c r="AR1906" i="3"/>
  <c r="AK1906" i="3"/>
  <c r="AN1906" i="3" s="1"/>
  <c r="C1906" i="3"/>
  <c r="E1906" i="3" s="1"/>
  <c r="BD1905" i="3"/>
  <c r="BC1905" i="3"/>
  <c r="BB1905" i="3"/>
  <c r="BA1905" i="3"/>
  <c r="AZ1905" i="3"/>
  <c r="AY1905" i="3"/>
  <c r="AX1905" i="3"/>
  <c r="AW1905" i="3"/>
  <c r="AV1905" i="3"/>
  <c r="AU1905" i="3"/>
  <c r="AT1905" i="3"/>
  <c r="AS1905" i="3"/>
  <c r="AR1905" i="3"/>
  <c r="AK1905" i="3"/>
  <c r="AN1905" i="3" s="1"/>
  <c r="C1905" i="3"/>
  <c r="K1905" i="3" s="1"/>
  <c r="BD1904" i="3"/>
  <c r="BC1904" i="3"/>
  <c r="BB1904" i="3"/>
  <c r="BA1904" i="3"/>
  <c r="AZ1904" i="3"/>
  <c r="AY1904" i="3"/>
  <c r="AX1904" i="3"/>
  <c r="AW1904" i="3"/>
  <c r="AV1904" i="3"/>
  <c r="AU1904" i="3"/>
  <c r="AT1904" i="3"/>
  <c r="AS1904" i="3"/>
  <c r="AR1904" i="3"/>
  <c r="AK1904" i="3"/>
  <c r="AN1904" i="3" s="1"/>
  <c r="C1904" i="3"/>
  <c r="H1904" i="3" s="1"/>
  <c r="BD1903" i="3"/>
  <c r="BC1903" i="3"/>
  <c r="BB1903" i="3"/>
  <c r="BA1903" i="3"/>
  <c r="AZ1903" i="3"/>
  <c r="AY1903" i="3"/>
  <c r="AX1903" i="3"/>
  <c r="AW1903" i="3"/>
  <c r="AV1903" i="3"/>
  <c r="AU1903" i="3"/>
  <c r="AT1903" i="3"/>
  <c r="AS1903" i="3"/>
  <c r="AR1903" i="3"/>
  <c r="AK1903" i="3"/>
  <c r="AN1903" i="3" s="1"/>
  <c r="C1903" i="3"/>
  <c r="E1903" i="3" s="1"/>
  <c r="BD1902" i="3"/>
  <c r="BC1902" i="3"/>
  <c r="BB1902" i="3"/>
  <c r="BA1902" i="3"/>
  <c r="AZ1902" i="3"/>
  <c r="AY1902" i="3"/>
  <c r="AX1902" i="3"/>
  <c r="AW1902" i="3"/>
  <c r="AV1902" i="3"/>
  <c r="AU1902" i="3"/>
  <c r="AT1902" i="3"/>
  <c r="AS1902" i="3"/>
  <c r="AR1902" i="3"/>
  <c r="AK1902" i="3"/>
  <c r="AN1902" i="3" s="1"/>
  <c r="C1902" i="3"/>
  <c r="J1902" i="3" s="1"/>
  <c r="BD1901" i="3"/>
  <c r="BC1901" i="3"/>
  <c r="BB1901" i="3"/>
  <c r="BA1901" i="3"/>
  <c r="AZ1901" i="3"/>
  <c r="AY1901" i="3"/>
  <c r="AX1901" i="3"/>
  <c r="AW1901" i="3"/>
  <c r="AV1901" i="3"/>
  <c r="AU1901" i="3"/>
  <c r="AT1901" i="3"/>
  <c r="AS1901" i="3"/>
  <c r="AR1901" i="3"/>
  <c r="AK1901" i="3"/>
  <c r="AN1901" i="3" s="1"/>
  <c r="C1901" i="3"/>
  <c r="G1901" i="3" s="1"/>
  <c r="BD1900" i="3"/>
  <c r="BC1900" i="3"/>
  <c r="BB1900" i="3"/>
  <c r="BA1900" i="3"/>
  <c r="AZ1900" i="3"/>
  <c r="AY1900" i="3"/>
  <c r="AX1900" i="3"/>
  <c r="AW1900" i="3"/>
  <c r="AV1900" i="3"/>
  <c r="AU1900" i="3"/>
  <c r="AT1900" i="3"/>
  <c r="AS1900" i="3"/>
  <c r="AR1900" i="3"/>
  <c r="AK1900" i="3"/>
  <c r="AN1900" i="3" s="1"/>
  <c r="C1900" i="3"/>
  <c r="F1900" i="3" s="1"/>
  <c r="BD1899" i="3"/>
  <c r="BC1899" i="3"/>
  <c r="BB1899" i="3"/>
  <c r="BA1899" i="3"/>
  <c r="AZ1899" i="3"/>
  <c r="AY1899" i="3"/>
  <c r="AX1899" i="3"/>
  <c r="AW1899" i="3"/>
  <c r="AV1899" i="3"/>
  <c r="AU1899" i="3"/>
  <c r="AT1899" i="3"/>
  <c r="AS1899" i="3"/>
  <c r="AR1899" i="3"/>
  <c r="AK1899" i="3"/>
  <c r="AN1899" i="3" s="1"/>
  <c r="C1899" i="3"/>
  <c r="BD1898" i="3"/>
  <c r="BC1898" i="3"/>
  <c r="BB1898" i="3"/>
  <c r="BA1898" i="3"/>
  <c r="AZ1898" i="3"/>
  <c r="AY1898" i="3"/>
  <c r="AX1898" i="3"/>
  <c r="AW1898" i="3"/>
  <c r="AV1898" i="3"/>
  <c r="AU1898" i="3"/>
  <c r="AT1898" i="3"/>
  <c r="AS1898" i="3"/>
  <c r="AR1898" i="3"/>
  <c r="AK1898" i="3"/>
  <c r="AN1898" i="3" s="1"/>
  <c r="C1898" i="3"/>
  <c r="J1898" i="3" s="1"/>
  <c r="BD1897" i="3"/>
  <c r="BC1897" i="3"/>
  <c r="BB1897" i="3"/>
  <c r="BA1897" i="3"/>
  <c r="AZ1897" i="3"/>
  <c r="AY1897" i="3"/>
  <c r="AX1897" i="3"/>
  <c r="AW1897" i="3"/>
  <c r="AV1897" i="3"/>
  <c r="AU1897" i="3"/>
  <c r="AT1897" i="3"/>
  <c r="AS1897" i="3"/>
  <c r="AR1897" i="3"/>
  <c r="AK1897" i="3"/>
  <c r="AN1897" i="3" s="1"/>
  <c r="C1897" i="3"/>
  <c r="K1897" i="3" s="1"/>
  <c r="BD1896" i="3"/>
  <c r="BC1896" i="3"/>
  <c r="BB1896" i="3"/>
  <c r="BA1896" i="3"/>
  <c r="AZ1896" i="3"/>
  <c r="AY1896" i="3"/>
  <c r="AX1896" i="3"/>
  <c r="AW1896" i="3"/>
  <c r="AV1896" i="3"/>
  <c r="AU1896" i="3"/>
  <c r="AT1896" i="3"/>
  <c r="AS1896" i="3"/>
  <c r="AR1896" i="3"/>
  <c r="AK1896" i="3"/>
  <c r="AN1896" i="3" s="1"/>
  <c r="C1896" i="3"/>
  <c r="BD1895" i="3"/>
  <c r="BC1895" i="3"/>
  <c r="BB1895" i="3"/>
  <c r="BA1895" i="3"/>
  <c r="AZ1895" i="3"/>
  <c r="AY1895" i="3"/>
  <c r="AX1895" i="3"/>
  <c r="AW1895" i="3"/>
  <c r="AV1895" i="3"/>
  <c r="AU1895" i="3"/>
  <c r="AT1895" i="3"/>
  <c r="AS1895" i="3"/>
  <c r="AR1895" i="3"/>
  <c r="AK1895" i="3"/>
  <c r="AN1895" i="3" s="1"/>
  <c r="C1895" i="3"/>
  <c r="BD1894" i="3"/>
  <c r="BC1894" i="3"/>
  <c r="BB1894" i="3"/>
  <c r="BA1894" i="3"/>
  <c r="AZ1894" i="3"/>
  <c r="AY1894" i="3"/>
  <c r="AX1894" i="3"/>
  <c r="AW1894" i="3"/>
  <c r="AV1894" i="3"/>
  <c r="AU1894" i="3"/>
  <c r="AT1894" i="3"/>
  <c r="AS1894" i="3"/>
  <c r="AR1894" i="3"/>
  <c r="AK1894" i="3"/>
  <c r="AN1894" i="3" s="1"/>
  <c r="C1894" i="3"/>
  <c r="BD1893" i="3"/>
  <c r="BC1893" i="3"/>
  <c r="BB1893" i="3"/>
  <c r="BA1893" i="3"/>
  <c r="AZ1893" i="3"/>
  <c r="AY1893" i="3"/>
  <c r="AX1893" i="3"/>
  <c r="AW1893" i="3"/>
  <c r="AV1893" i="3"/>
  <c r="AU1893" i="3"/>
  <c r="AT1893" i="3"/>
  <c r="AS1893" i="3"/>
  <c r="AR1893" i="3"/>
  <c r="AK1893" i="3"/>
  <c r="AN1893" i="3" s="1"/>
  <c r="C1893" i="3"/>
  <c r="BD1892" i="3"/>
  <c r="BC1892" i="3"/>
  <c r="BB1892" i="3"/>
  <c r="BA1892" i="3"/>
  <c r="AZ1892" i="3"/>
  <c r="AY1892" i="3"/>
  <c r="AX1892" i="3"/>
  <c r="AW1892" i="3"/>
  <c r="AV1892" i="3"/>
  <c r="AU1892" i="3"/>
  <c r="AT1892" i="3"/>
  <c r="AS1892" i="3"/>
  <c r="AR1892" i="3"/>
  <c r="AK1892" i="3"/>
  <c r="AN1892" i="3" s="1"/>
  <c r="C1892" i="3"/>
  <c r="BD1891" i="3"/>
  <c r="BC1891" i="3"/>
  <c r="BB1891" i="3"/>
  <c r="BA1891" i="3"/>
  <c r="AZ1891" i="3"/>
  <c r="AY1891" i="3"/>
  <c r="AX1891" i="3"/>
  <c r="AW1891" i="3"/>
  <c r="AV1891" i="3"/>
  <c r="AU1891" i="3"/>
  <c r="AT1891" i="3"/>
  <c r="AS1891" i="3"/>
  <c r="AR1891" i="3"/>
  <c r="AK1891" i="3"/>
  <c r="AN1891" i="3" s="1"/>
  <c r="C1891" i="3"/>
  <c r="E1891" i="3" s="1"/>
  <c r="BD1890" i="3"/>
  <c r="BC1890" i="3"/>
  <c r="BB1890" i="3"/>
  <c r="BA1890" i="3"/>
  <c r="AZ1890" i="3"/>
  <c r="AY1890" i="3"/>
  <c r="AX1890" i="3"/>
  <c r="AW1890" i="3"/>
  <c r="AV1890" i="3"/>
  <c r="AU1890" i="3"/>
  <c r="AT1890" i="3"/>
  <c r="AS1890" i="3"/>
  <c r="AR1890" i="3"/>
  <c r="AK1890" i="3"/>
  <c r="AN1890" i="3" s="1"/>
  <c r="C1890" i="3"/>
  <c r="BD1889" i="3"/>
  <c r="BC1889" i="3"/>
  <c r="BB1889" i="3"/>
  <c r="BA1889" i="3"/>
  <c r="AZ1889" i="3"/>
  <c r="AY1889" i="3"/>
  <c r="AX1889" i="3"/>
  <c r="AW1889" i="3"/>
  <c r="AV1889" i="3"/>
  <c r="AU1889" i="3"/>
  <c r="AT1889" i="3"/>
  <c r="AS1889" i="3"/>
  <c r="AR1889" i="3"/>
  <c r="AK1889" i="3"/>
  <c r="AN1889" i="3" s="1"/>
  <c r="C1889" i="3"/>
  <c r="BD1888" i="3"/>
  <c r="BC1888" i="3"/>
  <c r="BB1888" i="3"/>
  <c r="BA1888" i="3"/>
  <c r="AZ1888" i="3"/>
  <c r="AY1888" i="3"/>
  <c r="AX1888" i="3"/>
  <c r="AW1888" i="3"/>
  <c r="AV1888" i="3"/>
  <c r="AU1888" i="3"/>
  <c r="AT1888" i="3"/>
  <c r="AS1888" i="3"/>
  <c r="AR1888" i="3"/>
  <c r="AK1888" i="3"/>
  <c r="AN1888" i="3" s="1"/>
  <c r="C1888" i="3"/>
  <c r="J1888" i="3" s="1"/>
  <c r="BD1887" i="3"/>
  <c r="BC1887" i="3"/>
  <c r="BB1887" i="3"/>
  <c r="BA1887" i="3"/>
  <c r="AZ1887" i="3"/>
  <c r="AY1887" i="3"/>
  <c r="AX1887" i="3"/>
  <c r="AW1887" i="3"/>
  <c r="AV1887" i="3"/>
  <c r="AU1887" i="3"/>
  <c r="AT1887" i="3"/>
  <c r="AS1887" i="3"/>
  <c r="AR1887" i="3"/>
  <c r="AK1887" i="3"/>
  <c r="AN1887" i="3" s="1"/>
  <c r="C1887" i="3"/>
  <c r="BD1886" i="3"/>
  <c r="BC1886" i="3"/>
  <c r="BB1886" i="3"/>
  <c r="BA1886" i="3"/>
  <c r="AZ1886" i="3"/>
  <c r="AY1886" i="3"/>
  <c r="AX1886" i="3"/>
  <c r="AW1886" i="3"/>
  <c r="AV1886" i="3"/>
  <c r="AU1886" i="3"/>
  <c r="AT1886" i="3"/>
  <c r="AS1886" i="3"/>
  <c r="AR1886" i="3"/>
  <c r="AK1886" i="3"/>
  <c r="C1886" i="3"/>
  <c r="H1886" i="3" s="1"/>
  <c r="BD1885" i="3"/>
  <c r="BC1885" i="3"/>
  <c r="BB1885" i="3"/>
  <c r="BA1885" i="3"/>
  <c r="AZ1885" i="3"/>
  <c r="AY1885" i="3"/>
  <c r="AX1885" i="3"/>
  <c r="AW1885" i="3"/>
  <c r="AV1885" i="3"/>
  <c r="AU1885" i="3"/>
  <c r="AT1885" i="3"/>
  <c r="AS1885" i="3"/>
  <c r="AR1885" i="3"/>
  <c r="AK1885" i="3"/>
  <c r="C1885" i="3"/>
  <c r="F1885" i="3" s="1"/>
  <c r="BD1884" i="3"/>
  <c r="BC1884" i="3"/>
  <c r="BB1884" i="3"/>
  <c r="BA1884" i="3"/>
  <c r="AZ1884" i="3"/>
  <c r="AY1884" i="3"/>
  <c r="AX1884" i="3"/>
  <c r="AW1884" i="3"/>
  <c r="AV1884" i="3"/>
  <c r="AU1884" i="3"/>
  <c r="AT1884" i="3"/>
  <c r="AS1884" i="3"/>
  <c r="AR1884" i="3"/>
  <c r="AK1884" i="3"/>
  <c r="AN1884" i="3" s="1"/>
  <c r="C1884" i="3"/>
  <c r="BD1883" i="3"/>
  <c r="BC1883" i="3"/>
  <c r="BB1883" i="3"/>
  <c r="BA1883" i="3"/>
  <c r="AZ1883" i="3"/>
  <c r="AY1883" i="3"/>
  <c r="AX1883" i="3"/>
  <c r="AW1883" i="3"/>
  <c r="AV1883" i="3"/>
  <c r="AU1883" i="3"/>
  <c r="AT1883" i="3"/>
  <c r="AS1883" i="3"/>
  <c r="AR1883" i="3"/>
  <c r="AK1883" i="3"/>
  <c r="AN1883" i="3" s="1"/>
  <c r="C1883" i="3"/>
  <c r="BD1882" i="3"/>
  <c r="BC1882" i="3"/>
  <c r="BB1882" i="3"/>
  <c r="BA1882" i="3"/>
  <c r="AZ1882" i="3"/>
  <c r="AY1882" i="3"/>
  <c r="AX1882" i="3"/>
  <c r="AW1882" i="3"/>
  <c r="AV1882" i="3"/>
  <c r="AU1882" i="3"/>
  <c r="AT1882" i="3"/>
  <c r="AS1882" i="3"/>
  <c r="AR1882" i="3"/>
  <c r="AK1882" i="3"/>
  <c r="C1882" i="3"/>
  <c r="J1882" i="3" s="1"/>
  <c r="BD1881" i="3"/>
  <c r="BC1881" i="3"/>
  <c r="BB1881" i="3"/>
  <c r="BA1881" i="3"/>
  <c r="AZ1881" i="3"/>
  <c r="AY1881" i="3"/>
  <c r="AX1881" i="3"/>
  <c r="AW1881" i="3"/>
  <c r="AV1881" i="3"/>
  <c r="AU1881" i="3"/>
  <c r="AT1881" i="3"/>
  <c r="AS1881" i="3"/>
  <c r="AR1881" i="3"/>
  <c r="AK1881" i="3"/>
  <c r="AN1881" i="3" s="1"/>
  <c r="C1881" i="3"/>
  <c r="F1881" i="3" s="1"/>
  <c r="BD1880" i="3"/>
  <c r="BC1880" i="3"/>
  <c r="BB1880" i="3"/>
  <c r="BA1880" i="3"/>
  <c r="AZ1880" i="3"/>
  <c r="AY1880" i="3"/>
  <c r="AX1880" i="3"/>
  <c r="AW1880" i="3"/>
  <c r="AV1880" i="3"/>
  <c r="AU1880" i="3"/>
  <c r="AT1880" i="3"/>
  <c r="AS1880" i="3"/>
  <c r="AR1880" i="3"/>
  <c r="AK1880" i="3"/>
  <c r="AN1880" i="3" s="1"/>
  <c r="C1880" i="3"/>
  <c r="G1880" i="3" s="1"/>
  <c r="BD1879" i="3"/>
  <c r="BC1879" i="3"/>
  <c r="BB1879" i="3"/>
  <c r="BA1879" i="3"/>
  <c r="AZ1879" i="3"/>
  <c r="AY1879" i="3"/>
  <c r="AX1879" i="3"/>
  <c r="AW1879" i="3"/>
  <c r="AV1879" i="3"/>
  <c r="AU1879" i="3"/>
  <c r="AT1879" i="3"/>
  <c r="AS1879" i="3"/>
  <c r="AR1879" i="3"/>
  <c r="AK1879" i="3"/>
  <c r="AN1879" i="3" s="1"/>
  <c r="C1879" i="3"/>
  <c r="BD1878" i="3"/>
  <c r="BC1878" i="3"/>
  <c r="BB1878" i="3"/>
  <c r="BA1878" i="3"/>
  <c r="AZ1878" i="3"/>
  <c r="AY1878" i="3"/>
  <c r="AX1878" i="3"/>
  <c r="AW1878" i="3"/>
  <c r="AV1878" i="3"/>
  <c r="AU1878" i="3"/>
  <c r="AT1878" i="3"/>
  <c r="AS1878" i="3"/>
  <c r="AR1878" i="3"/>
  <c r="AK1878" i="3"/>
  <c r="AN1878" i="3" s="1"/>
  <c r="C1878" i="3"/>
  <c r="BD1877" i="3"/>
  <c r="BC1877" i="3"/>
  <c r="BB1877" i="3"/>
  <c r="BA1877" i="3"/>
  <c r="AZ1877" i="3"/>
  <c r="AY1877" i="3"/>
  <c r="AX1877" i="3"/>
  <c r="AW1877" i="3"/>
  <c r="AV1877" i="3"/>
  <c r="AU1877" i="3"/>
  <c r="AT1877" i="3"/>
  <c r="AS1877" i="3"/>
  <c r="AR1877" i="3"/>
  <c r="AK1877" i="3"/>
  <c r="AN1877" i="3" s="1"/>
  <c r="C1877" i="3"/>
  <c r="H1877" i="3" s="1"/>
  <c r="BD1876" i="3"/>
  <c r="BC1876" i="3"/>
  <c r="BB1876" i="3"/>
  <c r="BA1876" i="3"/>
  <c r="AZ1876" i="3"/>
  <c r="AY1876" i="3"/>
  <c r="AX1876" i="3"/>
  <c r="AW1876" i="3"/>
  <c r="AV1876" i="3"/>
  <c r="AU1876" i="3"/>
  <c r="AT1876" i="3"/>
  <c r="AS1876" i="3"/>
  <c r="AR1876" i="3"/>
  <c r="AK1876" i="3"/>
  <c r="AN1876" i="3" s="1"/>
  <c r="C1876" i="3"/>
  <c r="BD1875" i="3"/>
  <c r="BC1875" i="3"/>
  <c r="BB1875" i="3"/>
  <c r="BA1875" i="3"/>
  <c r="AZ1875" i="3"/>
  <c r="AY1875" i="3"/>
  <c r="AX1875" i="3"/>
  <c r="AW1875" i="3"/>
  <c r="AV1875" i="3"/>
  <c r="AU1875" i="3"/>
  <c r="AT1875" i="3"/>
  <c r="AS1875" i="3"/>
  <c r="AR1875" i="3"/>
  <c r="AK1875" i="3"/>
  <c r="AN1875" i="3" s="1"/>
  <c r="C1875" i="3"/>
  <c r="BD1874" i="3"/>
  <c r="BC1874" i="3"/>
  <c r="BB1874" i="3"/>
  <c r="BA1874" i="3"/>
  <c r="AZ1874" i="3"/>
  <c r="AY1874" i="3"/>
  <c r="AX1874" i="3"/>
  <c r="AW1874" i="3"/>
  <c r="AV1874" i="3"/>
  <c r="AU1874" i="3"/>
  <c r="AT1874" i="3"/>
  <c r="AS1874" i="3"/>
  <c r="AR1874" i="3"/>
  <c r="AK1874" i="3"/>
  <c r="AN1874" i="3" s="1"/>
  <c r="C1874" i="3"/>
  <c r="BD1873" i="3"/>
  <c r="BC1873" i="3"/>
  <c r="BB1873" i="3"/>
  <c r="BA1873" i="3"/>
  <c r="AZ1873" i="3"/>
  <c r="AY1873" i="3"/>
  <c r="AX1873" i="3"/>
  <c r="AW1873" i="3"/>
  <c r="AV1873" i="3"/>
  <c r="AU1873" i="3"/>
  <c r="AT1873" i="3"/>
  <c r="AS1873" i="3"/>
  <c r="AR1873" i="3"/>
  <c r="AK1873" i="3"/>
  <c r="AN1873" i="3" s="1"/>
  <c r="C1873" i="3"/>
  <c r="J1873" i="3" s="1"/>
  <c r="BD1872" i="3"/>
  <c r="BC1872" i="3"/>
  <c r="BB1872" i="3"/>
  <c r="BA1872" i="3"/>
  <c r="AZ1872" i="3"/>
  <c r="AY1872" i="3"/>
  <c r="AX1872" i="3"/>
  <c r="AW1872" i="3"/>
  <c r="AV1872" i="3"/>
  <c r="AU1872" i="3"/>
  <c r="AT1872" i="3"/>
  <c r="AS1872" i="3"/>
  <c r="AR1872" i="3"/>
  <c r="AK1872" i="3"/>
  <c r="AN1872" i="3" s="1"/>
  <c r="C1872" i="3"/>
  <c r="D1872" i="3" s="1"/>
  <c r="BD1871" i="3"/>
  <c r="BC1871" i="3"/>
  <c r="BB1871" i="3"/>
  <c r="BA1871" i="3"/>
  <c r="AZ1871" i="3"/>
  <c r="AY1871" i="3"/>
  <c r="AX1871" i="3"/>
  <c r="AW1871" i="3"/>
  <c r="AV1871" i="3"/>
  <c r="AU1871" i="3"/>
  <c r="AT1871" i="3"/>
  <c r="AS1871" i="3"/>
  <c r="AR1871" i="3"/>
  <c r="AK1871" i="3"/>
  <c r="AN1871" i="3" s="1"/>
  <c r="C1871" i="3"/>
  <c r="BD1870" i="3"/>
  <c r="BC1870" i="3"/>
  <c r="BB1870" i="3"/>
  <c r="BA1870" i="3"/>
  <c r="AZ1870" i="3"/>
  <c r="AY1870" i="3"/>
  <c r="AX1870" i="3"/>
  <c r="AW1870" i="3"/>
  <c r="AV1870" i="3"/>
  <c r="AU1870" i="3"/>
  <c r="AT1870" i="3"/>
  <c r="AS1870" i="3"/>
  <c r="AR1870" i="3"/>
  <c r="AK1870" i="3"/>
  <c r="AN1870" i="3" s="1"/>
  <c r="C1870" i="3"/>
  <c r="BD1869" i="3"/>
  <c r="BC1869" i="3"/>
  <c r="BB1869" i="3"/>
  <c r="BA1869" i="3"/>
  <c r="AZ1869" i="3"/>
  <c r="AY1869" i="3"/>
  <c r="AX1869" i="3"/>
  <c r="AW1869" i="3"/>
  <c r="AV1869" i="3"/>
  <c r="AU1869" i="3"/>
  <c r="AT1869" i="3"/>
  <c r="AS1869" i="3"/>
  <c r="AR1869" i="3"/>
  <c r="AK1869" i="3"/>
  <c r="C1869" i="3"/>
  <c r="BD1868" i="3"/>
  <c r="BC1868" i="3"/>
  <c r="BB1868" i="3"/>
  <c r="BA1868" i="3"/>
  <c r="AZ1868" i="3"/>
  <c r="AY1868" i="3"/>
  <c r="AX1868" i="3"/>
  <c r="AW1868" i="3"/>
  <c r="AV1868" i="3"/>
  <c r="AU1868" i="3"/>
  <c r="AT1868" i="3"/>
  <c r="AS1868" i="3"/>
  <c r="AR1868" i="3"/>
  <c r="AK1868" i="3"/>
  <c r="AN1868" i="3" s="1"/>
  <c r="C1868" i="3"/>
  <c r="E1868" i="3" s="1"/>
  <c r="BD1867" i="3"/>
  <c r="BC1867" i="3"/>
  <c r="BB1867" i="3"/>
  <c r="BA1867" i="3"/>
  <c r="AZ1867" i="3"/>
  <c r="AY1867" i="3"/>
  <c r="AX1867" i="3"/>
  <c r="AW1867" i="3"/>
  <c r="AV1867" i="3"/>
  <c r="AU1867" i="3"/>
  <c r="AT1867" i="3"/>
  <c r="AS1867" i="3"/>
  <c r="AR1867" i="3"/>
  <c r="AK1867" i="3"/>
  <c r="AN1867" i="3" s="1"/>
  <c r="C1867" i="3"/>
  <c r="K1867" i="3" s="1"/>
  <c r="BD1866" i="3"/>
  <c r="BC1866" i="3"/>
  <c r="BB1866" i="3"/>
  <c r="BA1866" i="3"/>
  <c r="AZ1866" i="3"/>
  <c r="AY1866" i="3"/>
  <c r="AX1866" i="3"/>
  <c r="AW1866" i="3"/>
  <c r="AV1866" i="3"/>
  <c r="AU1866" i="3"/>
  <c r="AT1866" i="3"/>
  <c r="AS1866" i="3"/>
  <c r="AR1866" i="3"/>
  <c r="AK1866" i="3"/>
  <c r="AN1866" i="3" s="1"/>
  <c r="C1866" i="3"/>
  <c r="D1866" i="3" s="1"/>
  <c r="BD1865" i="3"/>
  <c r="BC1865" i="3"/>
  <c r="BB1865" i="3"/>
  <c r="BA1865" i="3"/>
  <c r="AZ1865" i="3"/>
  <c r="AY1865" i="3"/>
  <c r="AX1865" i="3"/>
  <c r="AW1865" i="3"/>
  <c r="AV1865" i="3"/>
  <c r="AU1865" i="3"/>
  <c r="AT1865" i="3"/>
  <c r="AS1865" i="3"/>
  <c r="AR1865" i="3"/>
  <c r="AK1865" i="3"/>
  <c r="AN1865" i="3" s="1"/>
  <c r="C1865" i="3"/>
  <c r="D1865" i="3" s="1"/>
  <c r="BD1864" i="3"/>
  <c r="BC1864" i="3"/>
  <c r="BB1864" i="3"/>
  <c r="BA1864" i="3"/>
  <c r="AZ1864" i="3"/>
  <c r="AY1864" i="3"/>
  <c r="AX1864" i="3"/>
  <c r="AW1864" i="3"/>
  <c r="AV1864" i="3"/>
  <c r="AU1864" i="3"/>
  <c r="AT1864" i="3"/>
  <c r="AS1864" i="3"/>
  <c r="AR1864" i="3"/>
  <c r="AK1864" i="3"/>
  <c r="AN1864" i="3" s="1"/>
  <c r="C1864" i="3"/>
  <c r="J1864" i="3" s="1"/>
  <c r="BD1863" i="3"/>
  <c r="BC1863" i="3"/>
  <c r="BB1863" i="3"/>
  <c r="BA1863" i="3"/>
  <c r="AZ1863" i="3"/>
  <c r="AY1863" i="3"/>
  <c r="AX1863" i="3"/>
  <c r="AW1863" i="3"/>
  <c r="AV1863" i="3"/>
  <c r="AU1863" i="3"/>
  <c r="AT1863" i="3"/>
  <c r="AS1863" i="3"/>
  <c r="AR1863" i="3"/>
  <c r="AK1863" i="3"/>
  <c r="AN1863" i="3" s="1"/>
  <c r="C1863" i="3"/>
  <c r="BD1862" i="3"/>
  <c r="BC1862" i="3"/>
  <c r="BB1862" i="3"/>
  <c r="BA1862" i="3"/>
  <c r="AZ1862" i="3"/>
  <c r="AY1862" i="3"/>
  <c r="AX1862" i="3"/>
  <c r="AW1862" i="3"/>
  <c r="AV1862" i="3"/>
  <c r="AU1862" i="3"/>
  <c r="AT1862" i="3"/>
  <c r="AS1862" i="3"/>
  <c r="AR1862" i="3"/>
  <c r="AK1862" i="3"/>
  <c r="AN1862" i="3" s="1"/>
  <c r="C1862" i="3"/>
  <c r="D1862" i="3" s="1"/>
  <c r="BD1861" i="3"/>
  <c r="BC1861" i="3"/>
  <c r="BB1861" i="3"/>
  <c r="BA1861" i="3"/>
  <c r="AZ1861" i="3"/>
  <c r="AY1861" i="3"/>
  <c r="AX1861" i="3"/>
  <c r="AW1861" i="3"/>
  <c r="AV1861" i="3"/>
  <c r="AU1861" i="3"/>
  <c r="AT1861" i="3"/>
  <c r="AS1861" i="3"/>
  <c r="AR1861" i="3"/>
  <c r="AK1861" i="3"/>
  <c r="AN1861" i="3" s="1"/>
  <c r="C1861" i="3"/>
  <c r="BD1860" i="3"/>
  <c r="BC1860" i="3"/>
  <c r="BB1860" i="3"/>
  <c r="BA1860" i="3"/>
  <c r="AZ1860" i="3"/>
  <c r="AY1860" i="3"/>
  <c r="AX1860" i="3"/>
  <c r="AW1860" i="3"/>
  <c r="AV1860" i="3"/>
  <c r="AU1860" i="3"/>
  <c r="AT1860" i="3"/>
  <c r="AS1860" i="3"/>
  <c r="AR1860" i="3"/>
  <c r="AK1860" i="3"/>
  <c r="AN1860" i="3" s="1"/>
  <c r="C1860" i="3"/>
  <c r="H1860" i="3" s="1"/>
  <c r="BD1859" i="3"/>
  <c r="BC1859" i="3"/>
  <c r="BB1859" i="3"/>
  <c r="BA1859" i="3"/>
  <c r="AZ1859" i="3"/>
  <c r="AY1859" i="3"/>
  <c r="AX1859" i="3"/>
  <c r="AW1859" i="3"/>
  <c r="AV1859" i="3"/>
  <c r="AU1859" i="3"/>
  <c r="AT1859" i="3"/>
  <c r="AS1859" i="3"/>
  <c r="AR1859" i="3"/>
  <c r="AK1859" i="3"/>
  <c r="AN1859" i="3" s="1"/>
  <c r="C1859" i="3"/>
  <c r="BD1858" i="3"/>
  <c r="BC1858" i="3"/>
  <c r="BB1858" i="3"/>
  <c r="BA1858" i="3"/>
  <c r="AZ1858" i="3"/>
  <c r="AY1858" i="3"/>
  <c r="AX1858" i="3"/>
  <c r="AW1858" i="3"/>
  <c r="AV1858" i="3"/>
  <c r="AU1858" i="3"/>
  <c r="AT1858" i="3"/>
  <c r="AS1858" i="3"/>
  <c r="AR1858" i="3"/>
  <c r="AK1858" i="3"/>
  <c r="AN1858" i="3" s="1"/>
  <c r="C1858" i="3"/>
  <c r="BD1857" i="3"/>
  <c r="BC1857" i="3"/>
  <c r="BB1857" i="3"/>
  <c r="BA1857" i="3"/>
  <c r="AZ1857" i="3"/>
  <c r="AY1857" i="3"/>
  <c r="AX1857" i="3"/>
  <c r="AW1857" i="3"/>
  <c r="AV1857" i="3"/>
  <c r="AU1857" i="3"/>
  <c r="AT1857" i="3"/>
  <c r="AS1857" i="3"/>
  <c r="AR1857" i="3"/>
  <c r="AK1857" i="3"/>
  <c r="AN1857" i="3" s="1"/>
  <c r="C1857" i="3"/>
  <c r="BD1856" i="3"/>
  <c r="BC1856" i="3"/>
  <c r="BB1856" i="3"/>
  <c r="BA1856" i="3"/>
  <c r="AZ1856" i="3"/>
  <c r="AY1856" i="3"/>
  <c r="AX1856" i="3"/>
  <c r="AW1856" i="3"/>
  <c r="AV1856" i="3"/>
  <c r="AU1856" i="3"/>
  <c r="AT1856" i="3"/>
  <c r="AS1856" i="3"/>
  <c r="AR1856" i="3"/>
  <c r="AK1856" i="3"/>
  <c r="C1856" i="3"/>
  <c r="F1856" i="3" s="1"/>
  <c r="BD1855" i="3"/>
  <c r="BC1855" i="3"/>
  <c r="BB1855" i="3"/>
  <c r="BA1855" i="3"/>
  <c r="AZ1855" i="3"/>
  <c r="AY1855" i="3"/>
  <c r="AX1855" i="3"/>
  <c r="AW1855" i="3"/>
  <c r="AV1855" i="3"/>
  <c r="AU1855" i="3"/>
  <c r="AT1855" i="3"/>
  <c r="AS1855" i="3"/>
  <c r="AR1855" i="3"/>
  <c r="AK1855" i="3"/>
  <c r="AN1855" i="3" s="1"/>
  <c r="C1855" i="3"/>
  <c r="BD1854" i="3"/>
  <c r="BC1854" i="3"/>
  <c r="BB1854" i="3"/>
  <c r="BA1854" i="3"/>
  <c r="AZ1854" i="3"/>
  <c r="AY1854" i="3"/>
  <c r="AX1854" i="3"/>
  <c r="AW1854" i="3"/>
  <c r="AV1854" i="3"/>
  <c r="AU1854" i="3"/>
  <c r="AT1854" i="3"/>
  <c r="AS1854" i="3"/>
  <c r="AR1854" i="3"/>
  <c r="AK1854" i="3"/>
  <c r="C1854" i="3"/>
  <c r="H1854" i="3" s="1"/>
  <c r="BD1853" i="3"/>
  <c r="BC1853" i="3"/>
  <c r="BB1853" i="3"/>
  <c r="BA1853" i="3"/>
  <c r="AZ1853" i="3"/>
  <c r="AY1853" i="3"/>
  <c r="AX1853" i="3"/>
  <c r="AW1853" i="3"/>
  <c r="AV1853" i="3"/>
  <c r="AU1853" i="3"/>
  <c r="AT1853" i="3"/>
  <c r="AS1853" i="3"/>
  <c r="AR1853" i="3"/>
  <c r="AK1853" i="3"/>
  <c r="AN1853" i="3" s="1"/>
  <c r="C1853" i="3"/>
  <c r="BD1852" i="3"/>
  <c r="BC1852" i="3"/>
  <c r="BB1852" i="3"/>
  <c r="BA1852" i="3"/>
  <c r="AZ1852" i="3"/>
  <c r="AY1852" i="3"/>
  <c r="AX1852" i="3"/>
  <c r="AW1852" i="3"/>
  <c r="AV1852" i="3"/>
  <c r="AU1852" i="3"/>
  <c r="AT1852" i="3"/>
  <c r="AS1852" i="3"/>
  <c r="AR1852" i="3"/>
  <c r="AK1852" i="3"/>
  <c r="AN1852" i="3" s="1"/>
  <c r="C1852" i="3"/>
  <c r="J1852" i="3" s="1"/>
  <c r="BD1851" i="3"/>
  <c r="BC1851" i="3"/>
  <c r="BB1851" i="3"/>
  <c r="BA1851" i="3"/>
  <c r="AZ1851" i="3"/>
  <c r="AY1851" i="3"/>
  <c r="AX1851" i="3"/>
  <c r="AW1851" i="3"/>
  <c r="AV1851" i="3"/>
  <c r="AU1851" i="3"/>
  <c r="AT1851" i="3"/>
  <c r="AS1851" i="3"/>
  <c r="AR1851" i="3"/>
  <c r="AK1851" i="3"/>
  <c r="C1851" i="3"/>
  <c r="BD1850" i="3"/>
  <c r="BC1850" i="3"/>
  <c r="BB1850" i="3"/>
  <c r="BA1850" i="3"/>
  <c r="AZ1850" i="3"/>
  <c r="AY1850" i="3"/>
  <c r="AX1850" i="3"/>
  <c r="AW1850" i="3"/>
  <c r="AV1850" i="3"/>
  <c r="AU1850" i="3"/>
  <c r="AT1850" i="3"/>
  <c r="AS1850" i="3"/>
  <c r="AR1850" i="3"/>
  <c r="AK1850" i="3"/>
  <c r="C1850" i="3"/>
  <c r="E1850" i="3" s="1"/>
  <c r="BD1849" i="3"/>
  <c r="BC1849" i="3"/>
  <c r="BB1849" i="3"/>
  <c r="BA1849" i="3"/>
  <c r="AZ1849" i="3"/>
  <c r="AY1849" i="3"/>
  <c r="AX1849" i="3"/>
  <c r="AW1849" i="3"/>
  <c r="AV1849" i="3"/>
  <c r="AU1849" i="3"/>
  <c r="AT1849" i="3"/>
  <c r="AS1849" i="3"/>
  <c r="AR1849" i="3"/>
  <c r="AK1849" i="3"/>
  <c r="AN1849" i="3" s="1"/>
  <c r="C1849" i="3"/>
  <c r="K1849" i="3" s="1"/>
  <c r="BD1848" i="3"/>
  <c r="BC1848" i="3"/>
  <c r="BB1848" i="3"/>
  <c r="BA1848" i="3"/>
  <c r="AZ1848" i="3"/>
  <c r="AY1848" i="3"/>
  <c r="AX1848" i="3"/>
  <c r="AW1848" i="3"/>
  <c r="AV1848" i="3"/>
  <c r="AU1848" i="3"/>
  <c r="AT1848" i="3"/>
  <c r="AS1848" i="3"/>
  <c r="AR1848" i="3"/>
  <c r="AK1848" i="3"/>
  <c r="C1848" i="3"/>
  <c r="BD1847" i="3"/>
  <c r="BC1847" i="3"/>
  <c r="BB1847" i="3"/>
  <c r="BA1847" i="3"/>
  <c r="AZ1847" i="3"/>
  <c r="AY1847" i="3"/>
  <c r="AX1847" i="3"/>
  <c r="AW1847" i="3"/>
  <c r="AV1847" i="3"/>
  <c r="AU1847" i="3"/>
  <c r="AT1847" i="3"/>
  <c r="AS1847" i="3"/>
  <c r="AR1847" i="3"/>
  <c r="AK1847" i="3"/>
  <c r="AN1847" i="3" s="1"/>
  <c r="C1847" i="3"/>
  <c r="D1847" i="3" s="1"/>
  <c r="BD1846" i="3"/>
  <c r="BC1846" i="3"/>
  <c r="BB1846" i="3"/>
  <c r="BA1846" i="3"/>
  <c r="AZ1846" i="3"/>
  <c r="AY1846" i="3"/>
  <c r="AX1846" i="3"/>
  <c r="AW1846" i="3"/>
  <c r="AV1846" i="3"/>
  <c r="AU1846" i="3"/>
  <c r="AT1846" i="3"/>
  <c r="AS1846" i="3"/>
  <c r="AR1846" i="3"/>
  <c r="AK1846" i="3"/>
  <c r="AN1846" i="3" s="1"/>
  <c r="C1846" i="3"/>
  <c r="J1846" i="3" s="1"/>
  <c r="BD1845" i="3"/>
  <c r="BC1845" i="3"/>
  <c r="BB1845" i="3"/>
  <c r="BA1845" i="3"/>
  <c r="AZ1845" i="3"/>
  <c r="AY1845" i="3"/>
  <c r="AX1845" i="3"/>
  <c r="AW1845" i="3"/>
  <c r="AV1845" i="3"/>
  <c r="AU1845" i="3"/>
  <c r="AT1845" i="3"/>
  <c r="AS1845" i="3"/>
  <c r="AR1845" i="3"/>
  <c r="AK1845" i="3"/>
  <c r="AN1845" i="3" s="1"/>
  <c r="C1845" i="3"/>
  <c r="BE1844" i="3"/>
  <c r="AK1844" i="3"/>
  <c r="AN1844" i="3" s="1"/>
  <c r="AJ1844" i="3"/>
  <c r="BE1843" i="3"/>
  <c r="AK1843" i="3"/>
  <c r="AN1843" i="3" s="1"/>
  <c r="AJ1843" i="3"/>
  <c r="BD1842" i="3"/>
  <c r="BC1842" i="3"/>
  <c r="BB1842" i="3"/>
  <c r="BA1842" i="3"/>
  <c r="AZ1842" i="3"/>
  <c r="AY1842" i="3"/>
  <c r="AX1842" i="3"/>
  <c r="AW1842" i="3"/>
  <c r="AV1842" i="3"/>
  <c r="AU1842" i="3"/>
  <c r="AT1842" i="3"/>
  <c r="AS1842" i="3"/>
  <c r="AR1842" i="3"/>
  <c r="AK1842" i="3"/>
  <c r="AN1842" i="3" s="1"/>
  <c r="C1842" i="3"/>
  <c r="J1842" i="3" s="1"/>
  <c r="AR1841" i="3"/>
  <c r="BE1841" i="3" s="1"/>
  <c r="AK1841" i="3"/>
  <c r="AN1841" i="3" s="1"/>
  <c r="AJ1841" i="3"/>
  <c r="C1841" i="3"/>
  <c r="BD1840" i="3"/>
  <c r="BC1840" i="3"/>
  <c r="BB1840" i="3"/>
  <c r="BA1840" i="3"/>
  <c r="AZ1840" i="3"/>
  <c r="AY1840" i="3"/>
  <c r="AX1840" i="3"/>
  <c r="AW1840" i="3"/>
  <c r="AV1840" i="3"/>
  <c r="AU1840" i="3"/>
  <c r="AT1840" i="3"/>
  <c r="AS1840" i="3"/>
  <c r="AR1840" i="3"/>
  <c r="AK1840" i="3"/>
  <c r="AN1840" i="3" s="1"/>
  <c r="BD1839" i="3"/>
  <c r="BC1839" i="3"/>
  <c r="BB1839" i="3"/>
  <c r="BA1839" i="3"/>
  <c r="AZ1839" i="3"/>
  <c r="AY1839" i="3"/>
  <c r="AX1839" i="3"/>
  <c r="AW1839" i="3"/>
  <c r="AV1839" i="3"/>
  <c r="AU1839" i="3"/>
  <c r="AT1839" i="3"/>
  <c r="AS1839" i="3"/>
  <c r="AR1839" i="3"/>
  <c r="AK1839" i="3"/>
  <c r="AN1839" i="3" s="1"/>
  <c r="C1839" i="3"/>
  <c r="K1839" i="3" s="1"/>
  <c r="BD1838" i="3"/>
  <c r="BC1838" i="3"/>
  <c r="BB1838" i="3"/>
  <c r="BA1838" i="3"/>
  <c r="AZ1838" i="3"/>
  <c r="AY1838" i="3"/>
  <c r="AX1838" i="3"/>
  <c r="AW1838" i="3"/>
  <c r="AV1838" i="3"/>
  <c r="AU1838" i="3"/>
  <c r="AT1838" i="3"/>
  <c r="AS1838" i="3"/>
  <c r="AR1838" i="3"/>
  <c r="AK1838" i="3"/>
  <c r="C1838" i="3"/>
  <c r="F1838" i="3" s="1"/>
  <c r="BD1837" i="3"/>
  <c r="BC1837" i="3"/>
  <c r="BB1837" i="3"/>
  <c r="BA1837" i="3"/>
  <c r="AZ1837" i="3"/>
  <c r="AY1837" i="3"/>
  <c r="AX1837" i="3"/>
  <c r="AW1837" i="3"/>
  <c r="AV1837" i="3"/>
  <c r="AU1837" i="3"/>
  <c r="AT1837" i="3"/>
  <c r="AS1837" i="3"/>
  <c r="AR1837" i="3"/>
  <c r="AK1837" i="3"/>
  <c r="C1837" i="3"/>
  <c r="H1837" i="3" s="1"/>
  <c r="BD1836" i="3"/>
  <c r="BC1836" i="3"/>
  <c r="BB1836" i="3"/>
  <c r="BA1836" i="3"/>
  <c r="AZ1836" i="3"/>
  <c r="AY1836" i="3"/>
  <c r="AX1836" i="3"/>
  <c r="AW1836" i="3"/>
  <c r="AV1836" i="3"/>
  <c r="AU1836" i="3"/>
  <c r="AT1836" i="3"/>
  <c r="AS1836" i="3"/>
  <c r="AR1836" i="3"/>
  <c r="AK1836" i="3"/>
  <c r="AN1836" i="3" s="1"/>
  <c r="C1836" i="3"/>
  <c r="J1836" i="3" s="1"/>
  <c r="BD1835" i="3"/>
  <c r="BC1835" i="3"/>
  <c r="BB1835" i="3"/>
  <c r="BA1835" i="3"/>
  <c r="AZ1835" i="3"/>
  <c r="AY1835" i="3"/>
  <c r="AX1835" i="3"/>
  <c r="AW1835" i="3"/>
  <c r="AV1835" i="3"/>
  <c r="AU1835" i="3"/>
  <c r="AT1835" i="3"/>
  <c r="AS1835" i="3"/>
  <c r="AR1835" i="3"/>
  <c r="AK1835" i="3"/>
  <c r="AN1835" i="3" s="1"/>
  <c r="C1835" i="3"/>
  <c r="G1835" i="3" s="1"/>
  <c r="BD1834" i="3"/>
  <c r="BC1834" i="3"/>
  <c r="BB1834" i="3"/>
  <c r="BA1834" i="3"/>
  <c r="AZ1834" i="3"/>
  <c r="AY1834" i="3"/>
  <c r="AX1834" i="3"/>
  <c r="AW1834" i="3"/>
  <c r="AV1834" i="3"/>
  <c r="AU1834" i="3"/>
  <c r="AT1834" i="3"/>
  <c r="AS1834" i="3"/>
  <c r="AR1834" i="3"/>
  <c r="AK1834" i="3"/>
  <c r="AN1834" i="3" s="1"/>
  <c r="C1834" i="3"/>
  <c r="BD1833" i="3"/>
  <c r="BC1833" i="3"/>
  <c r="BB1833" i="3"/>
  <c r="BA1833" i="3"/>
  <c r="AZ1833" i="3"/>
  <c r="AY1833" i="3"/>
  <c r="AX1833" i="3"/>
  <c r="AW1833" i="3"/>
  <c r="AV1833" i="3"/>
  <c r="AU1833" i="3"/>
  <c r="AT1833" i="3"/>
  <c r="AS1833" i="3"/>
  <c r="AR1833" i="3"/>
  <c r="AK1833" i="3"/>
  <c r="AN1833" i="3" s="1"/>
  <c r="C1833" i="3"/>
  <c r="BD1832" i="3"/>
  <c r="BC1832" i="3"/>
  <c r="BB1832" i="3"/>
  <c r="BA1832" i="3"/>
  <c r="AZ1832" i="3"/>
  <c r="AY1832" i="3"/>
  <c r="AX1832" i="3"/>
  <c r="AW1832" i="3"/>
  <c r="AV1832" i="3"/>
  <c r="AU1832" i="3"/>
  <c r="AT1832" i="3"/>
  <c r="AS1832" i="3"/>
  <c r="AR1832" i="3"/>
  <c r="AK1832" i="3"/>
  <c r="AN1832" i="3" s="1"/>
  <c r="C1832" i="3"/>
  <c r="J1832" i="3" s="1"/>
  <c r="BD1831" i="3"/>
  <c r="BC1831" i="3"/>
  <c r="BB1831" i="3"/>
  <c r="BA1831" i="3"/>
  <c r="AZ1831" i="3"/>
  <c r="AY1831" i="3"/>
  <c r="AX1831" i="3"/>
  <c r="AW1831" i="3"/>
  <c r="AV1831" i="3"/>
  <c r="AU1831" i="3"/>
  <c r="AT1831" i="3"/>
  <c r="AS1831" i="3"/>
  <c r="AR1831" i="3"/>
  <c r="AK1831" i="3"/>
  <c r="AN1831" i="3" s="1"/>
  <c r="C1831" i="3"/>
  <c r="BD1830" i="3"/>
  <c r="BC1830" i="3"/>
  <c r="BB1830" i="3"/>
  <c r="BA1830" i="3"/>
  <c r="AZ1830" i="3"/>
  <c r="AY1830" i="3"/>
  <c r="AX1830" i="3"/>
  <c r="AW1830" i="3"/>
  <c r="AV1830" i="3"/>
  <c r="AU1830" i="3"/>
  <c r="AT1830" i="3"/>
  <c r="AS1830" i="3"/>
  <c r="AR1830" i="3"/>
  <c r="AK1830" i="3"/>
  <c r="AN1830" i="3" s="1"/>
  <c r="C1830" i="3"/>
  <c r="K1830" i="3" s="1"/>
  <c r="BD1829" i="3"/>
  <c r="BC1829" i="3"/>
  <c r="BB1829" i="3"/>
  <c r="BA1829" i="3"/>
  <c r="AZ1829" i="3"/>
  <c r="AY1829" i="3"/>
  <c r="AX1829" i="3"/>
  <c r="AW1829" i="3"/>
  <c r="AV1829" i="3"/>
  <c r="AU1829" i="3"/>
  <c r="AT1829" i="3"/>
  <c r="AS1829" i="3"/>
  <c r="AR1829" i="3"/>
  <c r="AK1829" i="3"/>
  <c r="AN1829" i="3" s="1"/>
  <c r="C1829" i="3"/>
  <c r="BD1828" i="3"/>
  <c r="BC1828" i="3"/>
  <c r="BB1828" i="3"/>
  <c r="BA1828" i="3"/>
  <c r="AZ1828" i="3"/>
  <c r="AY1828" i="3"/>
  <c r="AX1828" i="3"/>
  <c r="AW1828" i="3"/>
  <c r="AV1828" i="3"/>
  <c r="AU1828" i="3"/>
  <c r="AT1828" i="3"/>
  <c r="AS1828" i="3"/>
  <c r="AR1828" i="3"/>
  <c r="AK1828" i="3"/>
  <c r="AN1828" i="3" s="1"/>
  <c r="C1828" i="3"/>
  <c r="F1828" i="3" s="1"/>
  <c r="BD1827" i="3"/>
  <c r="BC1827" i="3"/>
  <c r="BB1827" i="3"/>
  <c r="BA1827" i="3"/>
  <c r="AZ1827" i="3"/>
  <c r="AY1827" i="3"/>
  <c r="AX1827" i="3"/>
  <c r="AW1827" i="3"/>
  <c r="AV1827" i="3"/>
  <c r="AU1827" i="3"/>
  <c r="AT1827" i="3"/>
  <c r="AS1827" i="3"/>
  <c r="AR1827" i="3"/>
  <c r="AK1827" i="3"/>
  <c r="AN1827" i="3" s="1"/>
  <c r="C1827" i="3"/>
  <c r="BD1826" i="3"/>
  <c r="BC1826" i="3"/>
  <c r="BB1826" i="3"/>
  <c r="BA1826" i="3"/>
  <c r="AZ1826" i="3"/>
  <c r="AY1826" i="3"/>
  <c r="AX1826" i="3"/>
  <c r="AW1826" i="3"/>
  <c r="AV1826" i="3"/>
  <c r="AU1826" i="3"/>
  <c r="AT1826" i="3"/>
  <c r="AS1826" i="3"/>
  <c r="AR1826" i="3"/>
  <c r="AK1826" i="3"/>
  <c r="AN1826" i="3" s="1"/>
  <c r="C1826" i="3"/>
  <c r="H1826" i="3" s="1"/>
  <c r="BD1825" i="3"/>
  <c r="BC1825" i="3"/>
  <c r="BB1825" i="3"/>
  <c r="BA1825" i="3"/>
  <c r="AZ1825" i="3"/>
  <c r="AY1825" i="3"/>
  <c r="AX1825" i="3"/>
  <c r="AW1825" i="3"/>
  <c r="AV1825" i="3"/>
  <c r="AU1825" i="3"/>
  <c r="AT1825" i="3"/>
  <c r="AS1825" i="3"/>
  <c r="AR1825" i="3"/>
  <c r="AK1825" i="3"/>
  <c r="AN1825" i="3" s="1"/>
  <c r="C1825" i="3"/>
  <c r="G1825" i="3" s="1"/>
  <c r="BD1824" i="3"/>
  <c r="BC1824" i="3"/>
  <c r="BB1824" i="3"/>
  <c r="BA1824" i="3"/>
  <c r="AZ1824" i="3"/>
  <c r="AY1824" i="3"/>
  <c r="AX1824" i="3"/>
  <c r="AW1824" i="3"/>
  <c r="AV1824" i="3"/>
  <c r="AU1824" i="3"/>
  <c r="AT1824" i="3"/>
  <c r="AS1824" i="3"/>
  <c r="AR1824" i="3"/>
  <c r="AK1824" i="3"/>
  <c r="AN1824" i="3" s="1"/>
  <c r="C1824" i="3"/>
  <c r="BD1823" i="3"/>
  <c r="BC1823" i="3"/>
  <c r="BB1823" i="3"/>
  <c r="BA1823" i="3"/>
  <c r="AZ1823" i="3"/>
  <c r="AY1823" i="3"/>
  <c r="AX1823" i="3"/>
  <c r="AW1823" i="3"/>
  <c r="AV1823" i="3"/>
  <c r="AU1823" i="3"/>
  <c r="AT1823" i="3"/>
  <c r="AS1823" i="3"/>
  <c r="AR1823" i="3"/>
  <c r="AK1823" i="3"/>
  <c r="AN1823" i="3" s="1"/>
  <c r="C1823" i="3"/>
  <c r="BD1822" i="3"/>
  <c r="BC1822" i="3"/>
  <c r="BB1822" i="3"/>
  <c r="BA1822" i="3"/>
  <c r="AZ1822" i="3"/>
  <c r="AY1822" i="3"/>
  <c r="AX1822" i="3"/>
  <c r="AW1822" i="3"/>
  <c r="AV1822" i="3"/>
  <c r="AU1822" i="3"/>
  <c r="AT1822" i="3"/>
  <c r="AS1822" i="3"/>
  <c r="AR1822" i="3"/>
  <c r="AK1822" i="3"/>
  <c r="C1822" i="3"/>
  <c r="BD1821" i="3"/>
  <c r="BC1821" i="3"/>
  <c r="BB1821" i="3"/>
  <c r="BA1821" i="3"/>
  <c r="AZ1821" i="3"/>
  <c r="AY1821" i="3"/>
  <c r="AX1821" i="3"/>
  <c r="AW1821" i="3"/>
  <c r="AV1821" i="3"/>
  <c r="AU1821" i="3"/>
  <c r="AT1821" i="3"/>
  <c r="AS1821" i="3"/>
  <c r="AR1821" i="3"/>
  <c r="AK1821" i="3"/>
  <c r="AN1821" i="3" s="1"/>
  <c r="C1821" i="3"/>
  <c r="BD1820" i="3"/>
  <c r="BC1820" i="3"/>
  <c r="BB1820" i="3"/>
  <c r="BA1820" i="3"/>
  <c r="AZ1820" i="3"/>
  <c r="AY1820" i="3"/>
  <c r="AX1820" i="3"/>
  <c r="AW1820" i="3"/>
  <c r="AV1820" i="3"/>
  <c r="AU1820" i="3"/>
  <c r="AT1820" i="3"/>
  <c r="AS1820" i="3"/>
  <c r="AR1820" i="3"/>
  <c r="AK1820" i="3"/>
  <c r="AN1820" i="3" s="1"/>
  <c r="C1820" i="3"/>
  <c r="I1820" i="3" s="1"/>
  <c r="BD1819" i="3"/>
  <c r="BC1819" i="3"/>
  <c r="BB1819" i="3"/>
  <c r="BA1819" i="3"/>
  <c r="AZ1819" i="3"/>
  <c r="AY1819" i="3"/>
  <c r="AX1819" i="3"/>
  <c r="AW1819" i="3"/>
  <c r="AV1819" i="3"/>
  <c r="AU1819" i="3"/>
  <c r="AT1819" i="3"/>
  <c r="AS1819" i="3"/>
  <c r="AR1819" i="3"/>
  <c r="AK1819" i="3"/>
  <c r="AN1819" i="3" s="1"/>
  <c r="C1819" i="3"/>
  <c r="BD1818" i="3"/>
  <c r="BC1818" i="3"/>
  <c r="BB1818" i="3"/>
  <c r="BA1818" i="3"/>
  <c r="AZ1818" i="3"/>
  <c r="AY1818" i="3"/>
  <c r="AX1818" i="3"/>
  <c r="AW1818" i="3"/>
  <c r="AV1818" i="3"/>
  <c r="AU1818" i="3"/>
  <c r="AT1818" i="3"/>
  <c r="AS1818" i="3"/>
  <c r="AR1818" i="3"/>
  <c r="AK1818" i="3"/>
  <c r="AN1818" i="3" s="1"/>
  <c r="C1818" i="3"/>
  <c r="BD1817" i="3"/>
  <c r="BC1817" i="3"/>
  <c r="BB1817" i="3"/>
  <c r="BA1817" i="3"/>
  <c r="AZ1817" i="3"/>
  <c r="AY1817" i="3"/>
  <c r="AX1817" i="3"/>
  <c r="AW1817" i="3"/>
  <c r="AV1817" i="3"/>
  <c r="AU1817" i="3"/>
  <c r="AT1817" i="3"/>
  <c r="AS1817" i="3"/>
  <c r="AR1817" i="3"/>
  <c r="AK1817" i="3"/>
  <c r="AN1817" i="3" s="1"/>
  <c r="C1817" i="3"/>
  <c r="BD1816" i="3"/>
  <c r="BC1816" i="3"/>
  <c r="BB1816" i="3"/>
  <c r="BA1816" i="3"/>
  <c r="AZ1816" i="3"/>
  <c r="AY1816" i="3"/>
  <c r="AX1816" i="3"/>
  <c r="AW1816" i="3"/>
  <c r="AV1816" i="3"/>
  <c r="AU1816" i="3"/>
  <c r="AT1816" i="3"/>
  <c r="AS1816" i="3"/>
  <c r="AR1816" i="3"/>
  <c r="AK1816" i="3"/>
  <c r="C1816" i="3"/>
  <c r="BD1815" i="3"/>
  <c r="BC1815" i="3"/>
  <c r="BB1815" i="3"/>
  <c r="BA1815" i="3"/>
  <c r="AZ1815" i="3"/>
  <c r="AY1815" i="3"/>
  <c r="AX1815" i="3"/>
  <c r="AW1815" i="3"/>
  <c r="AV1815" i="3"/>
  <c r="AU1815" i="3"/>
  <c r="AT1815" i="3"/>
  <c r="AS1815" i="3"/>
  <c r="AR1815" i="3"/>
  <c r="AK1815" i="3"/>
  <c r="C1815" i="3"/>
  <c r="K1815" i="3" s="1"/>
  <c r="BD1814" i="3"/>
  <c r="BC1814" i="3"/>
  <c r="BB1814" i="3"/>
  <c r="BA1814" i="3"/>
  <c r="AZ1814" i="3"/>
  <c r="AY1814" i="3"/>
  <c r="AX1814" i="3"/>
  <c r="AW1814" i="3"/>
  <c r="AV1814" i="3"/>
  <c r="AU1814" i="3"/>
  <c r="AT1814" i="3"/>
  <c r="AS1814" i="3"/>
  <c r="AR1814" i="3"/>
  <c r="AK1814" i="3"/>
  <c r="AN1814" i="3" s="1"/>
  <c r="C1814" i="3"/>
  <c r="E1814" i="3" s="1"/>
  <c r="BD1813" i="3"/>
  <c r="BC1813" i="3"/>
  <c r="BB1813" i="3"/>
  <c r="BA1813" i="3"/>
  <c r="AZ1813" i="3"/>
  <c r="AY1813" i="3"/>
  <c r="AX1813" i="3"/>
  <c r="AW1813" i="3"/>
  <c r="AV1813" i="3"/>
  <c r="AU1813" i="3"/>
  <c r="AT1813" i="3"/>
  <c r="AS1813" i="3"/>
  <c r="AR1813" i="3"/>
  <c r="AK1813" i="3"/>
  <c r="AN1813" i="3" s="1"/>
  <c r="C1813" i="3"/>
  <c r="BD1812" i="3"/>
  <c r="BC1812" i="3"/>
  <c r="BB1812" i="3"/>
  <c r="BA1812" i="3"/>
  <c r="AZ1812" i="3"/>
  <c r="AY1812" i="3"/>
  <c r="AX1812" i="3"/>
  <c r="AW1812" i="3"/>
  <c r="AV1812" i="3"/>
  <c r="AU1812" i="3"/>
  <c r="AT1812" i="3"/>
  <c r="AS1812" i="3"/>
  <c r="AR1812" i="3"/>
  <c r="AK1812" i="3"/>
  <c r="AN1812" i="3" s="1"/>
  <c r="C1812" i="3"/>
  <c r="BD1811" i="3"/>
  <c r="BC1811" i="3"/>
  <c r="BB1811" i="3"/>
  <c r="BA1811" i="3"/>
  <c r="AZ1811" i="3"/>
  <c r="AY1811" i="3"/>
  <c r="AX1811" i="3"/>
  <c r="AW1811" i="3"/>
  <c r="AV1811" i="3"/>
  <c r="AU1811" i="3"/>
  <c r="AT1811" i="3"/>
  <c r="AS1811" i="3"/>
  <c r="AR1811" i="3"/>
  <c r="AK1811" i="3"/>
  <c r="AN1811" i="3" s="1"/>
  <c r="C1811" i="3"/>
  <c r="J1811" i="3" s="1"/>
  <c r="BD1810" i="3"/>
  <c r="BC1810" i="3"/>
  <c r="BB1810" i="3"/>
  <c r="BA1810" i="3"/>
  <c r="AZ1810" i="3"/>
  <c r="AY1810" i="3"/>
  <c r="AX1810" i="3"/>
  <c r="AW1810" i="3"/>
  <c r="AV1810" i="3"/>
  <c r="AU1810" i="3"/>
  <c r="AT1810" i="3"/>
  <c r="AS1810" i="3"/>
  <c r="AR1810" i="3"/>
  <c r="AK1810" i="3"/>
  <c r="AN1810" i="3" s="1"/>
  <c r="C1810" i="3"/>
  <c r="BD1809" i="3"/>
  <c r="BC1809" i="3"/>
  <c r="BB1809" i="3"/>
  <c r="BA1809" i="3"/>
  <c r="AZ1809" i="3"/>
  <c r="AY1809" i="3"/>
  <c r="AX1809" i="3"/>
  <c r="AW1809" i="3"/>
  <c r="AV1809" i="3"/>
  <c r="AU1809" i="3"/>
  <c r="AT1809" i="3"/>
  <c r="AS1809" i="3"/>
  <c r="AR1809" i="3"/>
  <c r="AK1809" i="3"/>
  <c r="AN1809" i="3" s="1"/>
  <c r="C1809" i="3"/>
  <c r="BD1808" i="3"/>
  <c r="BC1808" i="3"/>
  <c r="BB1808" i="3"/>
  <c r="BA1808" i="3"/>
  <c r="AZ1808" i="3"/>
  <c r="AY1808" i="3"/>
  <c r="AX1808" i="3"/>
  <c r="AW1808" i="3"/>
  <c r="AV1808" i="3"/>
  <c r="AU1808" i="3"/>
  <c r="AT1808" i="3"/>
  <c r="AS1808" i="3"/>
  <c r="AR1808" i="3"/>
  <c r="AK1808" i="3"/>
  <c r="AN1808" i="3" s="1"/>
  <c r="C1808" i="3"/>
  <c r="G1808" i="3" s="1"/>
  <c r="BD1807" i="3"/>
  <c r="BC1807" i="3"/>
  <c r="BB1807" i="3"/>
  <c r="BA1807" i="3"/>
  <c r="AZ1807" i="3"/>
  <c r="AY1807" i="3"/>
  <c r="AX1807" i="3"/>
  <c r="AW1807" i="3"/>
  <c r="AV1807" i="3"/>
  <c r="AU1807" i="3"/>
  <c r="AT1807" i="3"/>
  <c r="AS1807" i="3"/>
  <c r="AR1807" i="3"/>
  <c r="AK1807" i="3"/>
  <c r="C1807" i="3"/>
  <c r="J1807" i="3" s="1"/>
  <c r="BD1806" i="3"/>
  <c r="BC1806" i="3"/>
  <c r="BB1806" i="3"/>
  <c r="BA1806" i="3"/>
  <c r="AZ1806" i="3"/>
  <c r="AY1806" i="3"/>
  <c r="AX1806" i="3"/>
  <c r="AW1806" i="3"/>
  <c r="AV1806" i="3"/>
  <c r="AU1806" i="3"/>
  <c r="AT1806" i="3"/>
  <c r="AS1806" i="3"/>
  <c r="AR1806" i="3"/>
  <c r="AK1806" i="3"/>
  <c r="AN1806" i="3" s="1"/>
  <c r="C1806" i="3"/>
  <c r="BD1805" i="3"/>
  <c r="BC1805" i="3"/>
  <c r="BB1805" i="3"/>
  <c r="BA1805" i="3"/>
  <c r="AZ1805" i="3"/>
  <c r="AY1805" i="3"/>
  <c r="AX1805" i="3"/>
  <c r="AW1805" i="3"/>
  <c r="AV1805" i="3"/>
  <c r="AU1805" i="3"/>
  <c r="AT1805" i="3"/>
  <c r="AS1805" i="3"/>
  <c r="AR1805" i="3"/>
  <c r="AK1805" i="3"/>
  <c r="AN1805" i="3" s="1"/>
  <c r="C1805" i="3"/>
  <c r="BD1804" i="3"/>
  <c r="BC1804" i="3"/>
  <c r="BB1804" i="3"/>
  <c r="BA1804" i="3"/>
  <c r="AZ1804" i="3"/>
  <c r="AY1804" i="3"/>
  <c r="AX1804" i="3"/>
  <c r="AW1804" i="3"/>
  <c r="AV1804" i="3"/>
  <c r="AU1804" i="3"/>
  <c r="AT1804" i="3"/>
  <c r="AS1804" i="3"/>
  <c r="AR1804" i="3"/>
  <c r="AK1804" i="3"/>
  <c r="AN1804" i="3" s="1"/>
  <c r="C1804" i="3"/>
  <c r="D1804" i="3" s="1"/>
  <c r="BD1803" i="3"/>
  <c r="BC1803" i="3"/>
  <c r="BB1803" i="3"/>
  <c r="BA1803" i="3"/>
  <c r="AZ1803" i="3"/>
  <c r="AY1803" i="3"/>
  <c r="AX1803" i="3"/>
  <c r="AW1803" i="3"/>
  <c r="AV1803" i="3"/>
  <c r="AU1803" i="3"/>
  <c r="AT1803" i="3"/>
  <c r="AS1803" i="3"/>
  <c r="AR1803" i="3"/>
  <c r="AK1803" i="3"/>
  <c r="AN1803" i="3" s="1"/>
  <c r="C1803" i="3"/>
  <c r="BD1802" i="3"/>
  <c r="BC1802" i="3"/>
  <c r="BB1802" i="3"/>
  <c r="BA1802" i="3"/>
  <c r="AZ1802" i="3"/>
  <c r="AY1802" i="3"/>
  <c r="AX1802" i="3"/>
  <c r="AW1802" i="3"/>
  <c r="AV1802" i="3"/>
  <c r="AU1802" i="3"/>
  <c r="AT1802" i="3"/>
  <c r="AS1802" i="3"/>
  <c r="AR1802" i="3"/>
  <c r="AK1802" i="3"/>
  <c r="AN1802" i="3" s="1"/>
  <c r="C1802" i="3"/>
  <c r="BD1801" i="3"/>
  <c r="BC1801" i="3"/>
  <c r="BB1801" i="3"/>
  <c r="BA1801" i="3"/>
  <c r="AZ1801" i="3"/>
  <c r="AY1801" i="3"/>
  <c r="AX1801" i="3"/>
  <c r="AW1801" i="3"/>
  <c r="AV1801" i="3"/>
  <c r="AU1801" i="3"/>
  <c r="AT1801" i="3"/>
  <c r="AS1801" i="3"/>
  <c r="AR1801" i="3"/>
  <c r="AK1801" i="3"/>
  <c r="AN1801" i="3" s="1"/>
  <c r="C1801" i="3"/>
  <c r="BD1800" i="3"/>
  <c r="BC1800" i="3"/>
  <c r="BB1800" i="3"/>
  <c r="BA1800" i="3"/>
  <c r="AZ1800" i="3"/>
  <c r="AY1800" i="3"/>
  <c r="AX1800" i="3"/>
  <c r="AW1800" i="3"/>
  <c r="AV1800" i="3"/>
  <c r="AU1800" i="3"/>
  <c r="AT1800" i="3"/>
  <c r="AS1800" i="3"/>
  <c r="AR1800" i="3"/>
  <c r="AK1800" i="3"/>
  <c r="AN1800" i="3" s="1"/>
  <c r="C1800" i="3"/>
  <c r="E1800" i="3" s="1"/>
  <c r="BD1799" i="3"/>
  <c r="BC1799" i="3"/>
  <c r="BB1799" i="3"/>
  <c r="BA1799" i="3"/>
  <c r="AZ1799" i="3"/>
  <c r="AY1799" i="3"/>
  <c r="AX1799" i="3"/>
  <c r="AW1799" i="3"/>
  <c r="AV1799" i="3"/>
  <c r="AU1799" i="3"/>
  <c r="AT1799" i="3"/>
  <c r="AS1799" i="3"/>
  <c r="AR1799" i="3"/>
  <c r="AK1799" i="3"/>
  <c r="AN1799" i="3" s="1"/>
  <c r="C1799" i="3"/>
  <c r="K1799" i="3" s="1"/>
  <c r="BD1798" i="3"/>
  <c r="BC1798" i="3"/>
  <c r="BB1798" i="3"/>
  <c r="BA1798" i="3"/>
  <c r="AZ1798" i="3"/>
  <c r="AY1798" i="3"/>
  <c r="AX1798" i="3"/>
  <c r="AW1798" i="3"/>
  <c r="AV1798" i="3"/>
  <c r="AU1798" i="3"/>
  <c r="AT1798" i="3"/>
  <c r="AS1798" i="3"/>
  <c r="AR1798" i="3"/>
  <c r="AK1798" i="3"/>
  <c r="C1798" i="3"/>
  <c r="E1798" i="3" s="1"/>
  <c r="BD1797" i="3"/>
  <c r="BC1797" i="3"/>
  <c r="BB1797" i="3"/>
  <c r="BA1797" i="3"/>
  <c r="AZ1797" i="3"/>
  <c r="AY1797" i="3"/>
  <c r="AX1797" i="3"/>
  <c r="AW1797" i="3"/>
  <c r="AV1797" i="3"/>
  <c r="AU1797" i="3"/>
  <c r="AT1797" i="3"/>
  <c r="AS1797" i="3"/>
  <c r="AR1797" i="3"/>
  <c r="AK1797" i="3"/>
  <c r="C1797" i="3"/>
  <c r="BD1796" i="3"/>
  <c r="BC1796" i="3"/>
  <c r="BB1796" i="3"/>
  <c r="BA1796" i="3"/>
  <c r="AZ1796" i="3"/>
  <c r="AY1796" i="3"/>
  <c r="AX1796" i="3"/>
  <c r="AW1796" i="3"/>
  <c r="AV1796" i="3"/>
  <c r="AU1796" i="3"/>
  <c r="AT1796" i="3"/>
  <c r="AS1796" i="3"/>
  <c r="AR1796" i="3"/>
  <c r="AK1796" i="3"/>
  <c r="AN1796" i="3" s="1"/>
  <c r="C1796" i="3"/>
  <c r="E1796" i="3" s="1"/>
  <c r="BD1795" i="3"/>
  <c r="BC1795" i="3"/>
  <c r="BB1795" i="3"/>
  <c r="BA1795" i="3"/>
  <c r="AZ1795" i="3"/>
  <c r="AY1795" i="3"/>
  <c r="AX1795" i="3"/>
  <c r="AW1795" i="3"/>
  <c r="AV1795" i="3"/>
  <c r="AU1795" i="3"/>
  <c r="AT1795" i="3"/>
  <c r="AS1795" i="3"/>
  <c r="AR1795" i="3"/>
  <c r="AK1795" i="3"/>
  <c r="AN1795" i="3" s="1"/>
  <c r="C1795" i="3"/>
  <c r="J1795" i="3" s="1"/>
  <c r="BD1794" i="3"/>
  <c r="BC1794" i="3"/>
  <c r="BB1794" i="3"/>
  <c r="BA1794" i="3"/>
  <c r="AZ1794" i="3"/>
  <c r="AY1794" i="3"/>
  <c r="AX1794" i="3"/>
  <c r="AW1794" i="3"/>
  <c r="AV1794" i="3"/>
  <c r="AU1794" i="3"/>
  <c r="AT1794" i="3"/>
  <c r="AS1794" i="3"/>
  <c r="AR1794" i="3"/>
  <c r="AK1794" i="3"/>
  <c r="AN1794" i="3" s="1"/>
  <c r="C1794" i="3"/>
  <c r="J1794" i="3" s="1"/>
  <c r="BD1793" i="3"/>
  <c r="BC1793" i="3"/>
  <c r="BB1793" i="3"/>
  <c r="BA1793" i="3"/>
  <c r="AZ1793" i="3"/>
  <c r="AY1793" i="3"/>
  <c r="AX1793" i="3"/>
  <c r="AW1793" i="3"/>
  <c r="AV1793" i="3"/>
  <c r="AU1793" i="3"/>
  <c r="AT1793" i="3"/>
  <c r="AS1793" i="3"/>
  <c r="AR1793" i="3"/>
  <c r="AK1793" i="3"/>
  <c r="C1793" i="3"/>
  <c r="E1793" i="3" s="1"/>
  <c r="BD1792" i="3"/>
  <c r="BC1792" i="3"/>
  <c r="BB1792" i="3"/>
  <c r="BA1792" i="3"/>
  <c r="AZ1792" i="3"/>
  <c r="AY1792" i="3"/>
  <c r="AX1792" i="3"/>
  <c r="AW1792" i="3"/>
  <c r="AV1792" i="3"/>
  <c r="AU1792" i="3"/>
  <c r="AT1792" i="3"/>
  <c r="AS1792" i="3"/>
  <c r="AR1792" i="3"/>
  <c r="AK1792" i="3"/>
  <c r="AN1792" i="3" s="1"/>
  <c r="C1792" i="3"/>
  <c r="BD1791" i="3"/>
  <c r="BC1791" i="3"/>
  <c r="BB1791" i="3"/>
  <c r="BA1791" i="3"/>
  <c r="AZ1791" i="3"/>
  <c r="AY1791" i="3"/>
  <c r="AX1791" i="3"/>
  <c r="AW1791" i="3"/>
  <c r="AV1791" i="3"/>
  <c r="AU1791" i="3"/>
  <c r="AT1791" i="3"/>
  <c r="AS1791" i="3"/>
  <c r="AR1791" i="3"/>
  <c r="AK1791" i="3"/>
  <c r="AN1791" i="3" s="1"/>
  <c r="C1791" i="3"/>
  <c r="BD1790" i="3"/>
  <c r="BC1790" i="3"/>
  <c r="BB1790" i="3"/>
  <c r="BA1790" i="3"/>
  <c r="AZ1790" i="3"/>
  <c r="AY1790" i="3"/>
  <c r="AX1790" i="3"/>
  <c r="AW1790" i="3"/>
  <c r="AV1790" i="3"/>
  <c r="AU1790" i="3"/>
  <c r="AT1790" i="3"/>
  <c r="AS1790" i="3"/>
  <c r="AR1790" i="3"/>
  <c r="AK1790" i="3"/>
  <c r="AN1790" i="3" s="1"/>
  <c r="C1790" i="3"/>
  <c r="K1790" i="3" s="1"/>
  <c r="BD1789" i="3"/>
  <c r="BC1789" i="3"/>
  <c r="BB1789" i="3"/>
  <c r="BA1789" i="3"/>
  <c r="AZ1789" i="3"/>
  <c r="AY1789" i="3"/>
  <c r="AX1789" i="3"/>
  <c r="AW1789" i="3"/>
  <c r="AV1789" i="3"/>
  <c r="AU1789" i="3"/>
  <c r="AT1789" i="3"/>
  <c r="AS1789" i="3"/>
  <c r="AR1789" i="3"/>
  <c r="AK1789" i="3"/>
  <c r="AN1789" i="3" s="1"/>
  <c r="C1789" i="3"/>
  <c r="BD1788" i="3"/>
  <c r="BC1788" i="3"/>
  <c r="BB1788" i="3"/>
  <c r="BA1788" i="3"/>
  <c r="AZ1788" i="3"/>
  <c r="AY1788" i="3"/>
  <c r="AX1788" i="3"/>
  <c r="AW1788" i="3"/>
  <c r="AV1788" i="3"/>
  <c r="AU1788" i="3"/>
  <c r="AT1788" i="3"/>
  <c r="AS1788" i="3"/>
  <c r="AR1788" i="3"/>
  <c r="AK1788" i="3"/>
  <c r="AN1788" i="3" s="1"/>
  <c r="C1788" i="3"/>
  <c r="E1788" i="3" s="1"/>
  <c r="BD1787" i="3"/>
  <c r="BC1787" i="3"/>
  <c r="BB1787" i="3"/>
  <c r="BA1787" i="3"/>
  <c r="AZ1787" i="3"/>
  <c r="AY1787" i="3"/>
  <c r="AX1787" i="3"/>
  <c r="AW1787" i="3"/>
  <c r="AV1787" i="3"/>
  <c r="AU1787" i="3"/>
  <c r="AT1787" i="3"/>
  <c r="AS1787" i="3"/>
  <c r="AR1787" i="3"/>
  <c r="AK1787" i="3"/>
  <c r="AN1787" i="3" s="1"/>
  <c r="C1787" i="3"/>
  <c r="H1787" i="3" s="1"/>
  <c r="BD1786" i="3"/>
  <c r="BC1786" i="3"/>
  <c r="BB1786" i="3"/>
  <c r="BA1786" i="3"/>
  <c r="AZ1786" i="3"/>
  <c r="AY1786" i="3"/>
  <c r="AX1786" i="3"/>
  <c r="AW1786" i="3"/>
  <c r="AV1786" i="3"/>
  <c r="AU1786" i="3"/>
  <c r="AT1786" i="3"/>
  <c r="AS1786" i="3"/>
  <c r="AR1786" i="3"/>
  <c r="AK1786" i="3"/>
  <c r="AN1786" i="3" s="1"/>
  <c r="C1786" i="3"/>
  <c r="G1786" i="3" s="1"/>
  <c r="BD1785" i="3"/>
  <c r="BC1785" i="3"/>
  <c r="BB1785" i="3"/>
  <c r="BA1785" i="3"/>
  <c r="AZ1785" i="3"/>
  <c r="AY1785" i="3"/>
  <c r="AX1785" i="3"/>
  <c r="AW1785" i="3"/>
  <c r="AV1785" i="3"/>
  <c r="AU1785" i="3"/>
  <c r="AT1785" i="3"/>
  <c r="AS1785" i="3"/>
  <c r="AR1785" i="3"/>
  <c r="AK1785" i="3"/>
  <c r="AN1785" i="3" s="1"/>
  <c r="C1785" i="3"/>
  <c r="BD1784" i="3"/>
  <c r="BC1784" i="3"/>
  <c r="BB1784" i="3"/>
  <c r="BA1784" i="3"/>
  <c r="AZ1784" i="3"/>
  <c r="AY1784" i="3"/>
  <c r="AX1784" i="3"/>
  <c r="AW1784" i="3"/>
  <c r="AV1784" i="3"/>
  <c r="AU1784" i="3"/>
  <c r="AT1784" i="3"/>
  <c r="AS1784" i="3"/>
  <c r="AR1784" i="3"/>
  <c r="AK1784" i="3"/>
  <c r="AN1784" i="3" s="1"/>
  <c r="C1784" i="3"/>
  <c r="BD1783" i="3"/>
  <c r="BC1783" i="3"/>
  <c r="BB1783" i="3"/>
  <c r="BA1783" i="3"/>
  <c r="AZ1783" i="3"/>
  <c r="AY1783" i="3"/>
  <c r="AX1783" i="3"/>
  <c r="AW1783" i="3"/>
  <c r="AV1783" i="3"/>
  <c r="AU1783" i="3"/>
  <c r="AT1783" i="3"/>
  <c r="AS1783" i="3"/>
  <c r="AR1783" i="3"/>
  <c r="AK1783" i="3"/>
  <c r="AN1783" i="3" s="1"/>
  <c r="C1783" i="3"/>
  <c r="K1783" i="3" s="1"/>
  <c r="BD1782" i="3"/>
  <c r="BC1782" i="3"/>
  <c r="BB1782" i="3"/>
  <c r="BA1782" i="3"/>
  <c r="AZ1782" i="3"/>
  <c r="AY1782" i="3"/>
  <c r="AX1782" i="3"/>
  <c r="AW1782" i="3"/>
  <c r="AV1782" i="3"/>
  <c r="AU1782" i="3"/>
  <c r="AT1782" i="3"/>
  <c r="AS1782" i="3"/>
  <c r="AR1782" i="3"/>
  <c r="AK1782" i="3"/>
  <c r="AN1782" i="3" s="1"/>
  <c r="C1782" i="3"/>
  <c r="BD1781" i="3"/>
  <c r="BC1781" i="3"/>
  <c r="BB1781" i="3"/>
  <c r="BA1781" i="3"/>
  <c r="AZ1781" i="3"/>
  <c r="AY1781" i="3"/>
  <c r="AX1781" i="3"/>
  <c r="AW1781" i="3"/>
  <c r="AV1781" i="3"/>
  <c r="AU1781" i="3"/>
  <c r="AT1781" i="3"/>
  <c r="AS1781" i="3"/>
  <c r="AR1781" i="3"/>
  <c r="AK1781" i="3"/>
  <c r="C1781" i="3"/>
  <c r="H1781" i="3" s="1"/>
  <c r="BD1780" i="3"/>
  <c r="BC1780" i="3"/>
  <c r="BB1780" i="3"/>
  <c r="BA1780" i="3"/>
  <c r="AZ1780" i="3"/>
  <c r="AY1780" i="3"/>
  <c r="AX1780" i="3"/>
  <c r="AW1780" i="3"/>
  <c r="AV1780" i="3"/>
  <c r="AU1780" i="3"/>
  <c r="AT1780" i="3"/>
  <c r="AS1780" i="3"/>
  <c r="AR1780" i="3"/>
  <c r="AK1780" i="3"/>
  <c r="AN1780" i="3" s="1"/>
  <c r="C1780" i="3"/>
  <c r="E1780" i="3" s="1"/>
  <c r="BD1779" i="3"/>
  <c r="BC1779" i="3"/>
  <c r="BB1779" i="3"/>
  <c r="BA1779" i="3"/>
  <c r="AZ1779" i="3"/>
  <c r="AY1779" i="3"/>
  <c r="AX1779" i="3"/>
  <c r="AW1779" i="3"/>
  <c r="AV1779" i="3"/>
  <c r="AU1779" i="3"/>
  <c r="AT1779" i="3"/>
  <c r="AS1779" i="3"/>
  <c r="AR1779" i="3"/>
  <c r="AK1779" i="3"/>
  <c r="AN1779" i="3" s="1"/>
  <c r="C1779" i="3"/>
  <c r="BD1778" i="3"/>
  <c r="BC1778" i="3"/>
  <c r="BB1778" i="3"/>
  <c r="BA1778" i="3"/>
  <c r="AZ1778" i="3"/>
  <c r="AY1778" i="3"/>
  <c r="AX1778" i="3"/>
  <c r="AW1778" i="3"/>
  <c r="AV1778" i="3"/>
  <c r="AU1778" i="3"/>
  <c r="AT1778" i="3"/>
  <c r="AS1778" i="3"/>
  <c r="AR1778" i="3"/>
  <c r="AK1778" i="3"/>
  <c r="AN1778" i="3" s="1"/>
  <c r="C1778" i="3"/>
  <c r="BD1777" i="3"/>
  <c r="BC1777" i="3"/>
  <c r="BB1777" i="3"/>
  <c r="BA1777" i="3"/>
  <c r="AZ1777" i="3"/>
  <c r="AY1777" i="3"/>
  <c r="AX1777" i="3"/>
  <c r="AW1777" i="3"/>
  <c r="AV1777" i="3"/>
  <c r="AU1777" i="3"/>
  <c r="AT1777" i="3"/>
  <c r="AS1777" i="3"/>
  <c r="AR1777" i="3"/>
  <c r="AK1777" i="3"/>
  <c r="AN1777" i="3" s="1"/>
  <c r="C1777" i="3"/>
  <c r="J1777" i="3" s="1"/>
  <c r="BD1776" i="3"/>
  <c r="BC1776" i="3"/>
  <c r="BB1776" i="3"/>
  <c r="BA1776" i="3"/>
  <c r="AZ1776" i="3"/>
  <c r="AY1776" i="3"/>
  <c r="AX1776" i="3"/>
  <c r="AW1776" i="3"/>
  <c r="AV1776" i="3"/>
  <c r="AU1776" i="3"/>
  <c r="AT1776" i="3"/>
  <c r="AS1776" i="3"/>
  <c r="AR1776" i="3"/>
  <c r="AK1776" i="3"/>
  <c r="AN1776" i="3" s="1"/>
  <c r="C1776" i="3"/>
  <c r="H1776" i="3" s="1"/>
  <c r="BD1775" i="3"/>
  <c r="BC1775" i="3"/>
  <c r="BB1775" i="3"/>
  <c r="BA1775" i="3"/>
  <c r="AZ1775" i="3"/>
  <c r="AY1775" i="3"/>
  <c r="AX1775" i="3"/>
  <c r="AW1775" i="3"/>
  <c r="AV1775" i="3"/>
  <c r="AU1775" i="3"/>
  <c r="AT1775" i="3"/>
  <c r="AS1775" i="3"/>
  <c r="AR1775" i="3"/>
  <c r="AK1775" i="3"/>
  <c r="AN1775" i="3" s="1"/>
  <c r="C1775" i="3"/>
  <c r="BD1774" i="3"/>
  <c r="BC1774" i="3"/>
  <c r="BB1774" i="3"/>
  <c r="BA1774" i="3"/>
  <c r="AZ1774" i="3"/>
  <c r="AY1774" i="3"/>
  <c r="AX1774" i="3"/>
  <c r="AW1774" i="3"/>
  <c r="AV1774" i="3"/>
  <c r="AU1774" i="3"/>
  <c r="AT1774" i="3"/>
  <c r="AS1774" i="3"/>
  <c r="AR1774" i="3"/>
  <c r="AK1774" i="3"/>
  <c r="C1774" i="3"/>
  <c r="J1774" i="3" s="1"/>
  <c r="BD1773" i="3"/>
  <c r="BC1773" i="3"/>
  <c r="BB1773" i="3"/>
  <c r="BA1773" i="3"/>
  <c r="AZ1773" i="3"/>
  <c r="AY1773" i="3"/>
  <c r="AX1773" i="3"/>
  <c r="AW1773" i="3"/>
  <c r="AV1773" i="3"/>
  <c r="AU1773" i="3"/>
  <c r="AT1773" i="3"/>
  <c r="AS1773" i="3"/>
  <c r="AR1773" i="3"/>
  <c r="AK1773" i="3"/>
  <c r="AN1773" i="3" s="1"/>
  <c r="C1773" i="3"/>
  <c r="BD1772" i="3"/>
  <c r="BC1772" i="3"/>
  <c r="BB1772" i="3"/>
  <c r="BA1772" i="3"/>
  <c r="AZ1772" i="3"/>
  <c r="AY1772" i="3"/>
  <c r="AX1772" i="3"/>
  <c r="AW1772" i="3"/>
  <c r="AV1772" i="3"/>
  <c r="AU1772" i="3"/>
  <c r="AT1772" i="3"/>
  <c r="AS1772" i="3"/>
  <c r="AR1772" i="3"/>
  <c r="AK1772" i="3"/>
  <c r="C1772" i="3"/>
  <c r="H1772" i="3" s="1"/>
  <c r="BD1771" i="3"/>
  <c r="BC1771" i="3"/>
  <c r="BB1771" i="3"/>
  <c r="BA1771" i="3"/>
  <c r="AZ1771" i="3"/>
  <c r="AY1771" i="3"/>
  <c r="AX1771" i="3"/>
  <c r="AW1771" i="3"/>
  <c r="AV1771" i="3"/>
  <c r="AU1771" i="3"/>
  <c r="AT1771" i="3"/>
  <c r="AS1771" i="3"/>
  <c r="AR1771" i="3"/>
  <c r="AK1771" i="3"/>
  <c r="AN1771" i="3" s="1"/>
  <c r="C1771" i="3"/>
  <c r="BD1770" i="3"/>
  <c r="BC1770" i="3"/>
  <c r="BB1770" i="3"/>
  <c r="BA1770" i="3"/>
  <c r="AZ1770" i="3"/>
  <c r="AY1770" i="3"/>
  <c r="AX1770" i="3"/>
  <c r="AW1770" i="3"/>
  <c r="AV1770" i="3"/>
  <c r="AU1770" i="3"/>
  <c r="AT1770" i="3"/>
  <c r="AS1770" i="3"/>
  <c r="AR1770" i="3"/>
  <c r="AK1770" i="3"/>
  <c r="C1770" i="3"/>
  <c r="K1770" i="3" s="1"/>
  <c r="BD1769" i="3"/>
  <c r="BC1769" i="3"/>
  <c r="BB1769" i="3"/>
  <c r="BA1769" i="3"/>
  <c r="AZ1769" i="3"/>
  <c r="AY1769" i="3"/>
  <c r="AX1769" i="3"/>
  <c r="AW1769" i="3"/>
  <c r="AV1769" i="3"/>
  <c r="AU1769" i="3"/>
  <c r="AT1769" i="3"/>
  <c r="AS1769" i="3"/>
  <c r="AR1769" i="3"/>
  <c r="AK1769" i="3"/>
  <c r="C1769" i="3"/>
  <c r="K1769" i="3" s="1"/>
  <c r="BD1768" i="3"/>
  <c r="BC1768" i="3"/>
  <c r="BB1768" i="3"/>
  <c r="BA1768" i="3"/>
  <c r="AZ1768" i="3"/>
  <c r="AY1768" i="3"/>
  <c r="AX1768" i="3"/>
  <c r="AW1768" i="3"/>
  <c r="AV1768" i="3"/>
  <c r="AU1768" i="3"/>
  <c r="AT1768" i="3"/>
  <c r="AS1768" i="3"/>
  <c r="AR1768" i="3"/>
  <c r="AK1768" i="3"/>
  <c r="AN1768" i="3" s="1"/>
  <c r="C1768" i="3"/>
  <c r="BD1767" i="3"/>
  <c r="BC1767" i="3"/>
  <c r="BB1767" i="3"/>
  <c r="BA1767" i="3"/>
  <c r="AZ1767" i="3"/>
  <c r="AY1767" i="3"/>
  <c r="AX1767" i="3"/>
  <c r="AW1767" i="3"/>
  <c r="AV1767" i="3"/>
  <c r="AU1767" i="3"/>
  <c r="AT1767" i="3"/>
  <c r="AS1767" i="3"/>
  <c r="AR1767" i="3"/>
  <c r="AK1767" i="3"/>
  <c r="AN1767" i="3" s="1"/>
  <c r="C1767" i="3"/>
  <c r="BD1766" i="3"/>
  <c r="BC1766" i="3"/>
  <c r="BB1766" i="3"/>
  <c r="BA1766" i="3"/>
  <c r="AZ1766" i="3"/>
  <c r="AY1766" i="3"/>
  <c r="AX1766" i="3"/>
  <c r="AW1766" i="3"/>
  <c r="AV1766" i="3"/>
  <c r="AU1766" i="3"/>
  <c r="AT1766" i="3"/>
  <c r="AS1766" i="3"/>
  <c r="AR1766" i="3"/>
  <c r="AK1766" i="3"/>
  <c r="AN1766" i="3" s="1"/>
  <c r="C1766" i="3"/>
  <c r="J1766" i="3" s="1"/>
  <c r="BD1765" i="3"/>
  <c r="BC1765" i="3"/>
  <c r="BB1765" i="3"/>
  <c r="BA1765" i="3"/>
  <c r="AZ1765" i="3"/>
  <c r="AY1765" i="3"/>
  <c r="AX1765" i="3"/>
  <c r="AW1765" i="3"/>
  <c r="AV1765" i="3"/>
  <c r="AU1765" i="3"/>
  <c r="AT1765" i="3"/>
  <c r="AS1765" i="3"/>
  <c r="AR1765" i="3"/>
  <c r="AK1765" i="3"/>
  <c r="C1765" i="3"/>
  <c r="G1765" i="3" s="1"/>
  <c r="BD1764" i="3"/>
  <c r="BC1764" i="3"/>
  <c r="BB1764" i="3"/>
  <c r="BA1764" i="3"/>
  <c r="AZ1764" i="3"/>
  <c r="AY1764" i="3"/>
  <c r="AX1764" i="3"/>
  <c r="AW1764" i="3"/>
  <c r="AV1764" i="3"/>
  <c r="AU1764" i="3"/>
  <c r="AT1764" i="3"/>
  <c r="AS1764" i="3"/>
  <c r="AR1764" i="3"/>
  <c r="AK1764" i="3"/>
  <c r="AN1764" i="3" s="1"/>
  <c r="C1764" i="3"/>
  <c r="BD1763" i="3"/>
  <c r="BC1763" i="3"/>
  <c r="BB1763" i="3"/>
  <c r="BA1763" i="3"/>
  <c r="AZ1763" i="3"/>
  <c r="AY1763" i="3"/>
  <c r="AX1763" i="3"/>
  <c r="AW1763" i="3"/>
  <c r="AV1763" i="3"/>
  <c r="AU1763" i="3"/>
  <c r="AT1763" i="3"/>
  <c r="AS1763" i="3"/>
  <c r="AR1763" i="3"/>
  <c r="AK1763" i="3"/>
  <c r="C1763" i="3"/>
  <c r="BD1762" i="3"/>
  <c r="BC1762" i="3"/>
  <c r="BB1762" i="3"/>
  <c r="BA1762" i="3"/>
  <c r="AZ1762" i="3"/>
  <c r="AY1762" i="3"/>
  <c r="AX1762" i="3"/>
  <c r="AW1762" i="3"/>
  <c r="AV1762" i="3"/>
  <c r="AU1762" i="3"/>
  <c r="AT1762" i="3"/>
  <c r="AS1762" i="3"/>
  <c r="AR1762" i="3"/>
  <c r="AK1762" i="3"/>
  <c r="AN1762" i="3" s="1"/>
  <c r="C1762" i="3"/>
  <c r="J1762" i="3" s="1"/>
  <c r="BD1761" i="3"/>
  <c r="BC1761" i="3"/>
  <c r="BB1761" i="3"/>
  <c r="BA1761" i="3"/>
  <c r="AZ1761" i="3"/>
  <c r="AY1761" i="3"/>
  <c r="AX1761" i="3"/>
  <c r="AW1761" i="3"/>
  <c r="AV1761" i="3"/>
  <c r="AU1761" i="3"/>
  <c r="AT1761" i="3"/>
  <c r="AS1761" i="3"/>
  <c r="AR1761" i="3"/>
  <c r="AK1761" i="3"/>
  <c r="AN1761" i="3" s="1"/>
  <c r="C1761" i="3"/>
  <c r="D1761" i="3" s="1"/>
  <c r="BD1760" i="3"/>
  <c r="BC1760" i="3"/>
  <c r="BB1760" i="3"/>
  <c r="BA1760" i="3"/>
  <c r="AZ1760" i="3"/>
  <c r="AY1760" i="3"/>
  <c r="AX1760" i="3"/>
  <c r="AW1760" i="3"/>
  <c r="AV1760" i="3"/>
  <c r="AU1760" i="3"/>
  <c r="AT1760" i="3"/>
  <c r="AS1760" i="3"/>
  <c r="AR1760" i="3"/>
  <c r="AK1760" i="3"/>
  <c r="AN1760" i="3" s="1"/>
  <c r="C1760" i="3"/>
  <c r="E1760" i="3" s="1"/>
  <c r="BD1759" i="3"/>
  <c r="BC1759" i="3"/>
  <c r="BB1759" i="3"/>
  <c r="BA1759" i="3"/>
  <c r="AZ1759" i="3"/>
  <c r="AY1759" i="3"/>
  <c r="AX1759" i="3"/>
  <c r="AW1759" i="3"/>
  <c r="AV1759" i="3"/>
  <c r="AU1759" i="3"/>
  <c r="AT1759" i="3"/>
  <c r="AS1759" i="3"/>
  <c r="AR1759" i="3"/>
  <c r="AK1759" i="3"/>
  <c r="AN1759" i="3" s="1"/>
  <c r="C1759" i="3"/>
  <c r="BD1758" i="3"/>
  <c r="BC1758" i="3"/>
  <c r="BB1758" i="3"/>
  <c r="BA1758" i="3"/>
  <c r="AZ1758" i="3"/>
  <c r="AY1758" i="3"/>
  <c r="AX1758" i="3"/>
  <c r="AW1758" i="3"/>
  <c r="AV1758" i="3"/>
  <c r="AU1758" i="3"/>
  <c r="AT1758" i="3"/>
  <c r="AS1758" i="3"/>
  <c r="AR1758" i="3"/>
  <c r="AK1758" i="3"/>
  <c r="AN1758" i="3" s="1"/>
  <c r="C1758" i="3"/>
  <c r="D1758" i="3" s="1"/>
  <c r="BD1757" i="3"/>
  <c r="BC1757" i="3"/>
  <c r="BB1757" i="3"/>
  <c r="BA1757" i="3"/>
  <c r="AZ1757" i="3"/>
  <c r="AY1757" i="3"/>
  <c r="AX1757" i="3"/>
  <c r="AW1757" i="3"/>
  <c r="AV1757" i="3"/>
  <c r="AU1757" i="3"/>
  <c r="AT1757" i="3"/>
  <c r="AS1757" i="3"/>
  <c r="AR1757" i="3"/>
  <c r="AK1757" i="3"/>
  <c r="AN1757" i="3" s="1"/>
  <c r="C1757" i="3"/>
  <c r="D1757" i="3" s="1"/>
  <c r="BD1756" i="3"/>
  <c r="BC1756" i="3"/>
  <c r="BB1756" i="3"/>
  <c r="BA1756" i="3"/>
  <c r="AZ1756" i="3"/>
  <c r="AY1756" i="3"/>
  <c r="AX1756" i="3"/>
  <c r="AW1756" i="3"/>
  <c r="AV1756" i="3"/>
  <c r="AU1756" i="3"/>
  <c r="AT1756" i="3"/>
  <c r="AS1756" i="3"/>
  <c r="AR1756" i="3"/>
  <c r="AK1756" i="3"/>
  <c r="AN1756" i="3" s="1"/>
  <c r="C1756" i="3"/>
  <c r="BD1755" i="3"/>
  <c r="BC1755" i="3"/>
  <c r="BB1755" i="3"/>
  <c r="BA1755" i="3"/>
  <c r="AZ1755" i="3"/>
  <c r="AY1755" i="3"/>
  <c r="AX1755" i="3"/>
  <c r="AW1755" i="3"/>
  <c r="AV1755" i="3"/>
  <c r="AU1755" i="3"/>
  <c r="AT1755" i="3"/>
  <c r="AS1755" i="3"/>
  <c r="AR1755" i="3"/>
  <c r="AK1755" i="3"/>
  <c r="AN1755" i="3" s="1"/>
  <c r="C1755" i="3"/>
  <c r="BD1754" i="3"/>
  <c r="BC1754" i="3"/>
  <c r="BB1754" i="3"/>
  <c r="BA1754" i="3"/>
  <c r="AZ1754" i="3"/>
  <c r="AY1754" i="3"/>
  <c r="AX1754" i="3"/>
  <c r="AW1754" i="3"/>
  <c r="AV1754" i="3"/>
  <c r="AU1754" i="3"/>
  <c r="AT1754" i="3"/>
  <c r="AS1754" i="3"/>
  <c r="AR1754" i="3"/>
  <c r="AK1754" i="3"/>
  <c r="C1754" i="3"/>
  <c r="BD1753" i="3"/>
  <c r="BC1753" i="3"/>
  <c r="BB1753" i="3"/>
  <c r="BA1753" i="3"/>
  <c r="AZ1753" i="3"/>
  <c r="AY1753" i="3"/>
  <c r="AX1753" i="3"/>
  <c r="AW1753" i="3"/>
  <c r="AV1753" i="3"/>
  <c r="AU1753" i="3"/>
  <c r="AT1753" i="3"/>
  <c r="AS1753" i="3"/>
  <c r="AR1753" i="3"/>
  <c r="AK1753" i="3"/>
  <c r="AN1753" i="3" s="1"/>
  <c r="C1753" i="3"/>
  <c r="E1753" i="3" s="1"/>
  <c r="BD1752" i="3"/>
  <c r="BC1752" i="3"/>
  <c r="BB1752" i="3"/>
  <c r="BA1752" i="3"/>
  <c r="AZ1752" i="3"/>
  <c r="AY1752" i="3"/>
  <c r="AX1752" i="3"/>
  <c r="AW1752" i="3"/>
  <c r="AV1752" i="3"/>
  <c r="AU1752" i="3"/>
  <c r="AT1752" i="3"/>
  <c r="AS1752" i="3"/>
  <c r="AR1752" i="3"/>
  <c r="AK1752" i="3"/>
  <c r="AN1752" i="3" s="1"/>
  <c r="C1752" i="3"/>
  <c r="BD1751" i="3"/>
  <c r="BC1751" i="3"/>
  <c r="BB1751" i="3"/>
  <c r="BA1751" i="3"/>
  <c r="AZ1751" i="3"/>
  <c r="AY1751" i="3"/>
  <c r="AX1751" i="3"/>
  <c r="AW1751" i="3"/>
  <c r="AV1751" i="3"/>
  <c r="AU1751" i="3"/>
  <c r="AT1751" i="3"/>
  <c r="AS1751" i="3"/>
  <c r="AR1751" i="3"/>
  <c r="AK1751" i="3"/>
  <c r="AN1751" i="3" s="1"/>
  <c r="C1751" i="3"/>
  <c r="BD1750" i="3"/>
  <c r="BC1750" i="3"/>
  <c r="BB1750" i="3"/>
  <c r="BA1750" i="3"/>
  <c r="AZ1750" i="3"/>
  <c r="AY1750" i="3"/>
  <c r="AX1750" i="3"/>
  <c r="AW1750" i="3"/>
  <c r="AV1750" i="3"/>
  <c r="AU1750" i="3"/>
  <c r="AT1750" i="3"/>
  <c r="AS1750" i="3"/>
  <c r="AR1750" i="3"/>
  <c r="AK1750" i="3"/>
  <c r="C1750" i="3"/>
  <c r="BD1749" i="3"/>
  <c r="BC1749" i="3"/>
  <c r="BB1749" i="3"/>
  <c r="BA1749" i="3"/>
  <c r="AZ1749" i="3"/>
  <c r="AY1749" i="3"/>
  <c r="AX1749" i="3"/>
  <c r="AW1749" i="3"/>
  <c r="AV1749" i="3"/>
  <c r="AU1749" i="3"/>
  <c r="AT1749" i="3"/>
  <c r="AS1749" i="3"/>
  <c r="AR1749" i="3"/>
  <c r="AK1749" i="3"/>
  <c r="C1749" i="3"/>
  <c r="BD1748" i="3"/>
  <c r="BC1748" i="3"/>
  <c r="BB1748" i="3"/>
  <c r="BA1748" i="3"/>
  <c r="AZ1748" i="3"/>
  <c r="AY1748" i="3"/>
  <c r="AX1748" i="3"/>
  <c r="AW1748" i="3"/>
  <c r="AV1748" i="3"/>
  <c r="AU1748" i="3"/>
  <c r="AT1748" i="3"/>
  <c r="AS1748" i="3"/>
  <c r="AR1748" i="3"/>
  <c r="AK1748" i="3"/>
  <c r="AN1748" i="3" s="1"/>
  <c r="C1748" i="3"/>
  <c r="K1748" i="3" s="1"/>
  <c r="BD1747" i="3"/>
  <c r="BC1747" i="3"/>
  <c r="BB1747" i="3"/>
  <c r="BA1747" i="3"/>
  <c r="AZ1747" i="3"/>
  <c r="AY1747" i="3"/>
  <c r="AX1747" i="3"/>
  <c r="AW1747" i="3"/>
  <c r="AV1747" i="3"/>
  <c r="AU1747" i="3"/>
  <c r="AT1747" i="3"/>
  <c r="AS1747" i="3"/>
  <c r="AR1747" i="3"/>
  <c r="AK1747" i="3"/>
  <c r="AN1747" i="3" s="1"/>
  <c r="C1747" i="3"/>
  <c r="BD1746" i="3"/>
  <c r="BC1746" i="3"/>
  <c r="BB1746" i="3"/>
  <c r="BA1746" i="3"/>
  <c r="AZ1746" i="3"/>
  <c r="AY1746" i="3"/>
  <c r="AX1746" i="3"/>
  <c r="AW1746" i="3"/>
  <c r="AV1746" i="3"/>
  <c r="AU1746" i="3"/>
  <c r="AT1746" i="3"/>
  <c r="AS1746" i="3"/>
  <c r="AR1746" i="3"/>
  <c r="AK1746" i="3"/>
  <c r="AN1746" i="3" s="1"/>
  <c r="C1746" i="3"/>
  <c r="I1746" i="3" s="1"/>
  <c r="BD1745" i="3"/>
  <c r="BC1745" i="3"/>
  <c r="BB1745" i="3"/>
  <c r="BA1745" i="3"/>
  <c r="AZ1745" i="3"/>
  <c r="AY1745" i="3"/>
  <c r="AX1745" i="3"/>
  <c r="AW1745" i="3"/>
  <c r="AV1745" i="3"/>
  <c r="AU1745" i="3"/>
  <c r="AT1745" i="3"/>
  <c r="AS1745" i="3"/>
  <c r="AR1745" i="3"/>
  <c r="AK1745" i="3"/>
  <c r="AN1745" i="3" s="1"/>
  <c r="C1745" i="3"/>
  <c r="BD1744" i="3"/>
  <c r="BC1744" i="3"/>
  <c r="BB1744" i="3"/>
  <c r="BA1744" i="3"/>
  <c r="AZ1744" i="3"/>
  <c r="AY1744" i="3"/>
  <c r="AX1744" i="3"/>
  <c r="AW1744" i="3"/>
  <c r="AV1744" i="3"/>
  <c r="AU1744" i="3"/>
  <c r="AT1744" i="3"/>
  <c r="AS1744" i="3"/>
  <c r="AR1744" i="3"/>
  <c r="AK1744" i="3"/>
  <c r="AN1744" i="3" s="1"/>
  <c r="C1744" i="3"/>
  <c r="K1744" i="3" s="1"/>
  <c r="BD1743" i="3"/>
  <c r="BC1743" i="3"/>
  <c r="BB1743" i="3"/>
  <c r="BA1743" i="3"/>
  <c r="AZ1743" i="3"/>
  <c r="AY1743" i="3"/>
  <c r="AX1743" i="3"/>
  <c r="AW1743" i="3"/>
  <c r="AV1743" i="3"/>
  <c r="AU1743" i="3"/>
  <c r="AT1743" i="3"/>
  <c r="AS1743" i="3"/>
  <c r="AR1743" i="3"/>
  <c r="AK1743" i="3"/>
  <c r="AN1743" i="3" s="1"/>
  <c r="C1743" i="3"/>
  <c r="BD1742" i="3"/>
  <c r="BC1742" i="3"/>
  <c r="BB1742" i="3"/>
  <c r="BA1742" i="3"/>
  <c r="AZ1742" i="3"/>
  <c r="AY1742" i="3"/>
  <c r="AX1742" i="3"/>
  <c r="AW1742" i="3"/>
  <c r="AV1742" i="3"/>
  <c r="AU1742" i="3"/>
  <c r="AT1742" i="3"/>
  <c r="AS1742" i="3"/>
  <c r="AR1742" i="3"/>
  <c r="AK1742" i="3"/>
  <c r="C1742" i="3"/>
  <c r="D1742" i="3" s="1"/>
  <c r="BD1741" i="3"/>
  <c r="BC1741" i="3"/>
  <c r="BB1741" i="3"/>
  <c r="BA1741" i="3"/>
  <c r="AZ1741" i="3"/>
  <c r="AY1741" i="3"/>
  <c r="AX1741" i="3"/>
  <c r="AW1741" i="3"/>
  <c r="AV1741" i="3"/>
  <c r="AU1741" i="3"/>
  <c r="AT1741" i="3"/>
  <c r="AS1741" i="3"/>
  <c r="AR1741" i="3"/>
  <c r="AK1741" i="3"/>
  <c r="AN1741" i="3" s="1"/>
  <c r="C1741" i="3"/>
  <c r="BD1740" i="3"/>
  <c r="BC1740" i="3"/>
  <c r="BB1740" i="3"/>
  <c r="BA1740" i="3"/>
  <c r="AZ1740" i="3"/>
  <c r="AY1740" i="3"/>
  <c r="AX1740" i="3"/>
  <c r="AW1740" i="3"/>
  <c r="AV1740" i="3"/>
  <c r="AU1740" i="3"/>
  <c r="AT1740" i="3"/>
  <c r="AS1740" i="3"/>
  <c r="AR1740" i="3"/>
  <c r="AK1740" i="3"/>
  <c r="AN1740" i="3" s="1"/>
  <c r="C1740" i="3"/>
  <c r="E1740" i="3" s="1"/>
  <c r="BD1739" i="3"/>
  <c r="BC1739" i="3"/>
  <c r="BB1739" i="3"/>
  <c r="BA1739" i="3"/>
  <c r="AZ1739" i="3"/>
  <c r="AY1739" i="3"/>
  <c r="AX1739" i="3"/>
  <c r="AW1739" i="3"/>
  <c r="AV1739" i="3"/>
  <c r="AU1739" i="3"/>
  <c r="AT1739" i="3"/>
  <c r="AS1739" i="3"/>
  <c r="AR1739" i="3"/>
  <c r="AK1739" i="3"/>
  <c r="C1739" i="3"/>
  <c r="E1739" i="3" s="1"/>
  <c r="BD1738" i="3"/>
  <c r="BC1738" i="3"/>
  <c r="BB1738" i="3"/>
  <c r="BA1738" i="3"/>
  <c r="AZ1738" i="3"/>
  <c r="AY1738" i="3"/>
  <c r="AX1738" i="3"/>
  <c r="AW1738" i="3"/>
  <c r="AV1738" i="3"/>
  <c r="AU1738" i="3"/>
  <c r="AT1738" i="3"/>
  <c r="AS1738" i="3"/>
  <c r="AR1738" i="3"/>
  <c r="AK1738" i="3"/>
  <c r="AN1738" i="3" s="1"/>
  <c r="C1738" i="3"/>
  <c r="J1738" i="3" s="1"/>
  <c r="BD1737" i="3"/>
  <c r="BC1737" i="3"/>
  <c r="BB1737" i="3"/>
  <c r="BA1737" i="3"/>
  <c r="AZ1737" i="3"/>
  <c r="AY1737" i="3"/>
  <c r="AX1737" i="3"/>
  <c r="AW1737" i="3"/>
  <c r="AV1737" i="3"/>
  <c r="AU1737" i="3"/>
  <c r="AT1737" i="3"/>
  <c r="AS1737" i="3"/>
  <c r="AR1737" i="3"/>
  <c r="AK1737" i="3"/>
  <c r="AN1737" i="3" s="1"/>
  <c r="C1737" i="3"/>
  <c r="I1737" i="3" s="1"/>
  <c r="BD1736" i="3"/>
  <c r="BC1736" i="3"/>
  <c r="BB1736" i="3"/>
  <c r="BA1736" i="3"/>
  <c r="AZ1736" i="3"/>
  <c r="AY1736" i="3"/>
  <c r="AX1736" i="3"/>
  <c r="AW1736" i="3"/>
  <c r="AV1736" i="3"/>
  <c r="AU1736" i="3"/>
  <c r="AT1736" i="3"/>
  <c r="AS1736" i="3"/>
  <c r="AR1736" i="3"/>
  <c r="AK1736" i="3"/>
  <c r="C1736" i="3"/>
  <c r="BD1735" i="3"/>
  <c r="BC1735" i="3"/>
  <c r="BB1735" i="3"/>
  <c r="BA1735" i="3"/>
  <c r="AZ1735" i="3"/>
  <c r="AY1735" i="3"/>
  <c r="AX1735" i="3"/>
  <c r="AW1735" i="3"/>
  <c r="AV1735" i="3"/>
  <c r="AU1735" i="3"/>
  <c r="AT1735" i="3"/>
  <c r="AS1735" i="3"/>
  <c r="AR1735" i="3"/>
  <c r="AK1735" i="3"/>
  <c r="AN1735" i="3" s="1"/>
  <c r="C1735" i="3"/>
  <c r="BD1734" i="3"/>
  <c r="BC1734" i="3"/>
  <c r="BB1734" i="3"/>
  <c r="BA1734" i="3"/>
  <c r="AZ1734" i="3"/>
  <c r="AY1734" i="3"/>
  <c r="AX1734" i="3"/>
  <c r="AW1734" i="3"/>
  <c r="AV1734" i="3"/>
  <c r="AU1734" i="3"/>
  <c r="AT1734" i="3"/>
  <c r="AS1734" i="3"/>
  <c r="AR1734" i="3"/>
  <c r="AK1734" i="3"/>
  <c r="C1734" i="3"/>
  <c r="BD1733" i="3"/>
  <c r="BC1733" i="3"/>
  <c r="BB1733" i="3"/>
  <c r="BA1733" i="3"/>
  <c r="AZ1733" i="3"/>
  <c r="AY1733" i="3"/>
  <c r="AX1733" i="3"/>
  <c r="AW1733" i="3"/>
  <c r="AV1733" i="3"/>
  <c r="AU1733" i="3"/>
  <c r="AT1733" i="3"/>
  <c r="AS1733" i="3"/>
  <c r="AR1733" i="3"/>
  <c r="AK1733" i="3"/>
  <c r="AN1733" i="3" s="1"/>
  <c r="C1733" i="3"/>
  <c r="BD1732" i="3"/>
  <c r="BC1732" i="3"/>
  <c r="BB1732" i="3"/>
  <c r="BA1732" i="3"/>
  <c r="AZ1732" i="3"/>
  <c r="AY1732" i="3"/>
  <c r="AX1732" i="3"/>
  <c r="AW1732" i="3"/>
  <c r="AV1732" i="3"/>
  <c r="AU1732" i="3"/>
  <c r="AT1732" i="3"/>
  <c r="AS1732" i="3"/>
  <c r="AR1732" i="3"/>
  <c r="AK1732" i="3"/>
  <c r="AN1732" i="3" s="1"/>
  <c r="C1732" i="3"/>
  <c r="BD1731" i="3"/>
  <c r="BC1731" i="3"/>
  <c r="BB1731" i="3"/>
  <c r="BA1731" i="3"/>
  <c r="AZ1731" i="3"/>
  <c r="AY1731" i="3"/>
  <c r="AX1731" i="3"/>
  <c r="AW1731" i="3"/>
  <c r="AV1731" i="3"/>
  <c r="AU1731" i="3"/>
  <c r="AT1731" i="3"/>
  <c r="AS1731" i="3"/>
  <c r="AR1731" i="3"/>
  <c r="AK1731" i="3"/>
  <c r="AN1731" i="3" s="1"/>
  <c r="C1731" i="3"/>
  <c r="BD1730" i="3"/>
  <c r="BC1730" i="3"/>
  <c r="BB1730" i="3"/>
  <c r="BA1730" i="3"/>
  <c r="AZ1730" i="3"/>
  <c r="AY1730" i="3"/>
  <c r="AX1730" i="3"/>
  <c r="AW1730" i="3"/>
  <c r="AV1730" i="3"/>
  <c r="AU1730" i="3"/>
  <c r="AT1730" i="3"/>
  <c r="AS1730" i="3"/>
  <c r="AR1730" i="3"/>
  <c r="AK1730" i="3"/>
  <c r="C1730" i="3"/>
  <c r="K1730" i="3" s="1"/>
  <c r="BD1729" i="3"/>
  <c r="BC1729" i="3"/>
  <c r="BB1729" i="3"/>
  <c r="BA1729" i="3"/>
  <c r="AZ1729" i="3"/>
  <c r="AY1729" i="3"/>
  <c r="AX1729" i="3"/>
  <c r="AW1729" i="3"/>
  <c r="AV1729" i="3"/>
  <c r="AU1729" i="3"/>
  <c r="AT1729" i="3"/>
  <c r="AS1729" i="3"/>
  <c r="AR1729" i="3"/>
  <c r="AK1729" i="3"/>
  <c r="C1729" i="3"/>
  <c r="E1729" i="3" s="1"/>
  <c r="BE1728" i="3"/>
  <c r="AK1728" i="3"/>
  <c r="AN1728" i="3" s="1"/>
  <c r="AJ1728" i="3"/>
  <c r="BD1727" i="3"/>
  <c r="BC1727" i="3"/>
  <c r="BB1727" i="3"/>
  <c r="BA1727" i="3"/>
  <c r="AZ1727" i="3"/>
  <c r="AY1727" i="3"/>
  <c r="AX1727" i="3"/>
  <c r="AW1727" i="3"/>
  <c r="AV1727" i="3"/>
  <c r="AU1727" i="3"/>
  <c r="AT1727" i="3"/>
  <c r="AS1727" i="3"/>
  <c r="AR1727" i="3"/>
  <c r="AK1727" i="3"/>
  <c r="AN1727" i="3" s="1"/>
  <c r="C1727" i="3"/>
  <c r="E1727" i="3" s="1"/>
  <c r="BD1726" i="3"/>
  <c r="BC1726" i="3"/>
  <c r="BB1726" i="3"/>
  <c r="BA1726" i="3"/>
  <c r="AZ1726" i="3"/>
  <c r="AY1726" i="3"/>
  <c r="AX1726" i="3"/>
  <c r="AW1726" i="3"/>
  <c r="AV1726" i="3"/>
  <c r="AU1726" i="3"/>
  <c r="AT1726" i="3"/>
  <c r="AS1726" i="3"/>
  <c r="AR1726" i="3"/>
  <c r="AK1726" i="3"/>
  <c r="AN1726" i="3" s="1"/>
  <c r="C1726" i="3"/>
  <c r="J1726" i="3" s="1"/>
  <c r="BD1725" i="3"/>
  <c r="BC1725" i="3"/>
  <c r="BB1725" i="3"/>
  <c r="BA1725" i="3"/>
  <c r="AZ1725" i="3"/>
  <c r="AY1725" i="3"/>
  <c r="AX1725" i="3"/>
  <c r="AW1725" i="3"/>
  <c r="AV1725" i="3"/>
  <c r="AU1725" i="3"/>
  <c r="AT1725" i="3"/>
  <c r="AS1725" i="3"/>
  <c r="AR1725" i="3"/>
  <c r="AK1725" i="3"/>
  <c r="C1725" i="3"/>
  <c r="BD1724" i="3"/>
  <c r="BC1724" i="3"/>
  <c r="BB1724" i="3"/>
  <c r="BA1724" i="3"/>
  <c r="AZ1724" i="3"/>
  <c r="AY1724" i="3"/>
  <c r="AX1724" i="3"/>
  <c r="AW1724" i="3"/>
  <c r="AV1724" i="3"/>
  <c r="AU1724" i="3"/>
  <c r="AT1724" i="3"/>
  <c r="AS1724" i="3"/>
  <c r="AR1724" i="3"/>
  <c r="AK1724" i="3"/>
  <c r="AN1724" i="3" s="1"/>
  <c r="C1724" i="3"/>
  <c r="BD1723" i="3"/>
  <c r="BC1723" i="3"/>
  <c r="BB1723" i="3"/>
  <c r="BA1723" i="3"/>
  <c r="AZ1723" i="3"/>
  <c r="AY1723" i="3"/>
  <c r="AX1723" i="3"/>
  <c r="AW1723" i="3"/>
  <c r="AV1723" i="3"/>
  <c r="AU1723" i="3"/>
  <c r="AT1723" i="3"/>
  <c r="AS1723" i="3"/>
  <c r="AR1723" i="3"/>
  <c r="AK1723" i="3"/>
  <c r="AN1723" i="3" s="1"/>
  <c r="C1723" i="3"/>
  <c r="J1723" i="3" s="1"/>
  <c r="BD1722" i="3"/>
  <c r="BC1722" i="3"/>
  <c r="BB1722" i="3"/>
  <c r="BA1722" i="3"/>
  <c r="AZ1722" i="3"/>
  <c r="AY1722" i="3"/>
  <c r="AX1722" i="3"/>
  <c r="AW1722" i="3"/>
  <c r="AV1722" i="3"/>
  <c r="AU1722" i="3"/>
  <c r="AT1722" i="3"/>
  <c r="AS1722" i="3"/>
  <c r="AR1722" i="3"/>
  <c r="AK1722" i="3"/>
  <c r="AN1722" i="3" s="1"/>
  <c r="C1722" i="3"/>
  <c r="G1722" i="3" s="1"/>
  <c r="BD1721" i="3"/>
  <c r="BC1721" i="3"/>
  <c r="BB1721" i="3"/>
  <c r="BA1721" i="3"/>
  <c r="AZ1721" i="3"/>
  <c r="AY1721" i="3"/>
  <c r="AX1721" i="3"/>
  <c r="AW1721" i="3"/>
  <c r="AV1721" i="3"/>
  <c r="AU1721" i="3"/>
  <c r="AT1721" i="3"/>
  <c r="AS1721" i="3"/>
  <c r="AR1721" i="3"/>
  <c r="AK1721" i="3"/>
  <c r="AN1721" i="3" s="1"/>
  <c r="C1721" i="3"/>
  <c r="J1721" i="3" s="1"/>
  <c r="BD1720" i="3"/>
  <c r="BC1720" i="3"/>
  <c r="BB1720" i="3"/>
  <c r="BA1720" i="3"/>
  <c r="AZ1720" i="3"/>
  <c r="AY1720" i="3"/>
  <c r="AX1720" i="3"/>
  <c r="AW1720" i="3"/>
  <c r="AV1720" i="3"/>
  <c r="AU1720" i="3"/>
  <c r="AT1720" i="3"/>
  <c r="AS1720" i="3"/>
  <c r="AR1720" i="3"/>
  <c r="AK1720" i="3"/>
  <c r="AN1720" i="3" s="1"/>
  <c r="C1720" i="3"/>
  <c r="J1720" i="3" s="1"/>
  <c r="BD1719" i="3"/>
  <c r="BC1719" i="3"/>
  <c r="BB1719" i="3"/>
  <c r="BA1719" i="3"/>
  <c r="AZ1719" i="3"/>
  <c r="AY1719" i="3"/>
  <c r="AX1719" i="3"/>
  <c r="AW1719" i="3"/>
  <c r="AV1719" i="3"/>
  <c r="AU1719" i="3"/>
  <c r="AT1719" i="3"/>
  <c r="AS1719" i="3"/>
  <c r="AR1719" i="3"/>
  <c r="AK1719" i="3"/>
  <c r="AN1719" i="3" s="1"/>
  <c r="C1719" i="3"/>
  <c r="J1719" i="3" s="1"/>
  <c r="BD1718" i="3"/>
  <c r="BC1718" i="3"/>
  <c r="BB1718" i="3"/>
  <c r="BA1718" i="3"/>
  <c r="AZ1718" i="3"/>
  <c r="AY1718" i="3"/>
  <c r="AX1718" i="3"/>
  <c r="AW1718" i="3"/>
  <c r="AV1718" i="3"/>
  <c r="AU1718" i="3"/>
  <c r="AT1718" i="3"/>
  <c r="AS1718" i="3"/>
  <c r="AR1718" i="3"/>
  <c r="AK1718" i="3"/>
  <c r="AN1718" i="3" s="1"/>
  <c r="C1718" i="3"/>
  <c r="BD1717" i="3"/>
  <c r="BC1717" i="3"/>
  <c r="BB1717" i="3"/>
  <c r="BA1717" i="3"/>
  <c r="AZ1717" i="3"/>
  <c r="AY1717" i="3"/>
  <c r="AX1717" i="3"/>
  <c r="AW1717" i="3"/>
  <c r="AV1717" i="3"/>
  <c r="AU1717" i="3"/>
  <c r="AT1717" i="3"/>
  <c r="AS1717" i="3"/>
  <c r="AR1717" i="3"/>
  <c r="AK1717" i="3"/>
  <c r="AN1717" i="3" s="1"/>
  <c r="C1717" i="3"/>
  <c r="BD1716" i="3"/>
  <c r="BC1716" i="3"/>
  <c r="BB1716" i="3"/>
  <c r="BA1716" i="3"/>
  <c r="AZ1716" i="3"/>
  <c r="AY1716" i="3"/>
  <c r="AX1716" i="3"/>
  <c r="AW1716" i="3"/>
  <c r="AV1716" i="3"/>
  <c r="AU1716" i="3"/>
  <c r="AT1716" i="3"/>
  <c r="AS1716" i="3"/>
  <c r="AR1716" i="3"/>
  <c r="AK1716" i="3"/>
  <c r="AN1716" i="3" s="1"/>
  <c r="C1716" i="3"/>
  <c r="E1716" i="3" s="1"/>
  <c r="BD1715" i="3"/>
  <c r="BC1715" i="3"/>
  <c r="BB1715" i="3"/>
  <c r="BA1715" i="3"/>
  <c r="AZ1715" i="3"/>
  <c r="AY1715" i="3"/>
  <c r="AX1715" i="3"/>
  <c r="AW1715" i="3"/>
  <c r="AV1715" i="3"/>
  <c r="AU1715" i="3"/>
  <c r="AT1715" i="3"/>
  <c r="AS1715" i="3"/>
  <c r="AR1715" i="3"/>
  <c r="AK1715" i="3"/>
  <c r="C1715" i="3"/>
  <c r="E1715" i="3" s="1"/>
  <c r="BD1714" i="3"/>
  <c r="BC1714" i="3"/>
  <c r="BB1714" i="3"/>
  <c r="BA1714" i="3"/>
  <c r="AZ1714" i="3"/>
  <c r="AY1714" i="3"/>
  <c r="AX1714" i="3"/>
  <c r="AW1714" i="3"/>
  <c r="AV1714" i="3"/>
  <c r="AU1714" i="3"/>
  <c r="AT1714" i="3"/>
  <c r="AS1714" i="3"/>
  <c r="AR1714" i="3"/>
  <c r="AK1714" i="3"/>
  <c r="AN1714" i="3" s="1"/>
  <c r="C1714" i="3"/>
  <c r="BD1713" i="3"/>
  <c r="BC1713" i="3"/>
  <c r="BB1713" i="3"/>
  <c r="BA1713" i="3"/>
  <c r="AZ1713" i="3"/>
  <c r="AY1713" i="3"/>
  <c r="AX1713" i="3"/>
  <c r="AW1713" i="3"/>
  <c r="AV1713" i="3"/>
  <c r="AU1713" i="3"/>
  <c r="AT1713" i="3"/>
  <c r="AS1713" i="3"/>
  <c r="AR1713" i="3"/>
  <c r="AK1713" i="3"/>
  <c r="AN1713" i="3" s="1"/>
  <c r="C1713" i="3"/>
  <c r="BD1712" i="3"/>
  <c r="BC1712" i="3"/>
  <c r="BB1712" i="3"/>
  <c r="BA1712" i="3"/>
  <c r="AZ1712" i="3"/>
  <c r="AY1712" i="3"/>
  <c r="AX1712" i="3"/>
  <c r="AW1712" i="3"/>
  <c r="AV1712" i="3"/>
  <c r="AU1712" i="3"/>
  <c r="AT1712" i="3"/>
  <c r="AS1712" i="3"/>
  <c r="AR1712" i="3"/>
  <c r="AK1712" i="3"/>
  <c r="C1712" i="3"/>
  <c r="BD1711" i="3"/>
  <c r="BC1711" i="3"/>
  <c r="BB1711" i="3"/>
  <c r="BA1711" i="3"/>
  <c r="AZ1711" i="3"/>
  <c r="AY1711" i="3"/>
  <c r="AX1711" i="3"/>
  <c r="AW1711" i="3"/>
  <c r="AV1711" i="3"/>
  <c r="AU1711" i="3"/>
  <c r="AT1711" i="3"/>
  <c r="AS1711" i="3"/>
  <c r="AR1711" i="3"/>
  <c r="AK1711" i="3"/>
  <c r="C1711" i="3"/>
  <c r="BD1710" i="3"/>
  <c r="BC1710" i="3"/>
  <c r="BB1710" i="3"/>
  <c r="BA1710" i="3"/>
  <c r="AZ1710" i="3"/>
  <c r="AY1710" i="3"/>
  <c r="AX1710" i="3"/>
  <c r="AW1710" i="3"/>
  <c r="AV1710" i="3"/>
  <c r="AU1710" i="3"/>
  <c r="AT1710" i="3"/>
  <c r="AS1710" i="3"/>
  <c r="AR1710" i="3"/>
  <c r="AK1710" i="3"/>
  <c r="AN1710" i="3" s="1"/>
  <c r="C1710" i="3"/>
  <c r="BD1709" i="3"/>
  <c r="BC1709" i="3"/>
  <c r="BB1709" i="3"/>
  <c r="BA1709" i="3"/>
  <c r="AZ1709" i="3"/>
  <c r="AY1709" i="3"/>
  <c r="AX1709" i="3"/>
  <c r="AW1709" i="3"/>
  <c r="AV1709" i="3"/>
  <c r="AU1709" i="3"/>
  <c r="AT1709" i="3"/>
  <c r="AS1709" i="3"/>
  <c r="AR1709" i="3"/>
  <c r="AK1709" i="3"/>
  <c r="AN1709" i="3" s="1"/>
  <c r="C1709" i="3"/>
  <c r="BD1708" i="3"/>
  <c r="BC1708" i="3"/>
  <c r="BB1708" i="3"/>
  <c r="BA1708" i="3"/>
  <c r="AZ1708" i="3"/>
  <c r="AY1708" i="3"/>
  <c r="AX1708" i="3"/>
  <c r="AW1708" i="3"/>
  <c r="AV1708" i="3"/>
  <c r="AU1708" i="3"/>
  <c r="AT1708" i="3"/>
  <c r="AS1708" i="3"/>
  <c r="AR1708" i="3"/>
  <c r="AK1708" i="3"/>
  <c r="AN1708" i="3" s="1"/>
  <c r="C1708" i="3"/>
  <c r="J1708" i="3" s="1"/>
  <c r="BD1707" i="3"/>
  <c r="BC1707" i="3"/>
  <c r="BB1707" i="3"/>
  <c r="BA1707" i="3"/>
  <c r="AZ1707" i="3"/>
  <c r="AY1707" i="3"/>
  <c r="AX1707" i="3"/>
  <c r="AW1707" i="3"/>
  <c r="AV1707" i="3"/>
  <c r="AU1707" i="3"/>
  <c r="AT1707" i="3"/>
  <c r="AS1707" i="3"/>
  <c r="AR1707" i="3"/>
  <c r="AK1707" i="3"/>
  <c r="AN1707" i="3" s="1"/>
  <c r="C1707" i="3"/>
  <c r="BD1706" i="3"/>
  <c r="BC1706" i="3"/>
  <c r="BB1706" i="3"/>
  <c r="BA1706" i="3"/>
  <c r="AZ1706" i="3"/>
  <c r="AY1706" i="3"/>
  <c r="AX1706" i="3"/>
  <c r="AW1706" i="3"/>
  <c r="AV1706" i="3"/>
  <c r="AU1706" i="3"/>
  <c r="AT1706" i="3"/>
  <c r="AS1706" i="3"/>
  <c r="AR1706" i="3"/>
  <c r="AK1706" i="3"/>
  <c r="C1706" i="3"/>
  <c r="BD1705" i="3"/>
  <c r="BC1705" i="3"/>
  <c r="BB1705" i="3"/>
  <c r="BA1705" i="3"/>
  <c r="AZ1705" i="3"/>
  <c r="AY1705" i="3"/>
  <c r="AX1705" i="3"/>
  <c r="AW1705" i="3"/>
  <c r="AV1705" i="3"/>
  <c r="AU1705" i="3"/>
  <c r="AT1705" i="3"/>
  <c r="AS1705" i="3"/>
  <c r="AR1705" i="3"/>
  <c r="AK1705" i="3"/>
  <c r="AN1705" i="3" s="1"/>
  <c r="C1705" i="3"/>
  <c r="BD1704" i="3"/>
  <c r="BC1704" i="3"/>
  <c r="BB1704" i="3"/>
  <c r="BA1704" i="3"/>
  <c r="AZ1704" i="3"/>
  <c r="AY1704" i="3"/>
  <c r="AX1704" i="3"/>
  <c r="AW1704" i="3"/>
  <c r="AV1704" i="3"/>
  <c r="AU1704" i="3"/>
  <c r="AT1704" i="3"/>
  <c r="AS1704" i="3"/>
  <c r="AR1704" i="3"/>
  <c r="AK1704" i="3"/>
  <c r="AN1704" i="3" s="1"/>
  <c r="C1704" i="3"/>
  <c r="BD1703" i="3"/>
  <c r="BC1703" i="3"/>
  <c r="BB1703" i="3"/>
  <c r="BA1703" i="3"/>
  <c r="AZ1703" i="3"/>
  <c r="AY1703" i="3"/>
  <c r="AX1703" i="3"/>
  <c r="AW1703" i="3"/>
  <c r="AV1703" i="3"/>
  <c r="AU1703" i="3"/>
  <c r="AT1703" i="3"/>
  <c r="AS1703" i="3"/>
  <c r="AR1703" i="3"/>
  <c r="AK1703" i="3"/>
  <c r="AN1703" i="3" s="1"/>
  <c r="C1703" i="3"/>
  <c r="J1703" i="3" s="1"/>
  <c r="BD1702" i="3"/>
  <c r="BC1702" i="3"/>
  <c r="BB1702" i="3"/>
  <c r="BA1702" i="3"/>
  <c r="AZ1702" i="3"/>
  <c r="AY1702" i="3"/>
  <c r="AX1702" i="3"/>
  <c r="AW1702" i="3"/>
  <c r="AV1702" i="3"/>
  <c r="AU1702" i="3"/>
  <c r="AT1702" i="3"/>
  <c r="AS1702" i="3"/>
  <c r="AR1702" i="3"/>
  <c r="AK1702" i="3"/>
  <c r="AN1702" i="3" s="1"/>
  <c r="C1702" i="3"/>
  <c r="BD1701" i="3"/>
  <c r="BC1701" i="3"/>
  <c r="BB1701" i="3"/>
  <c r="BA1701" i="3"/>
  <c r="AZ1701" i="3"/>
  <c r="AY1701" i="3"/>
  <c r="AX1701" i="3"/>
  <c r="AW1701" i="3"/>
  <c r="AV1701" i="3"/>
  <c r="AU1701" i="3"/>
  <c r="AT1701" i="3"/>
  <c r="AS1701" i="3"/>
  <c r="AR1701" i="3"/>
  <c r="AK1701" i="3"/>
  <c r="AN1701" i="3" s="1"/>
  <c r="C1701" i="3"/>
  <c r="BD1700" i="3"/>
  <c r="BC1700" i="3"/>
  <c r="BB1700" i="3"/>
  <c r="BA1700" i="3"/>
  <c r="AZ1700" i="3"/>
  <c r="AY1700" i="3"/>
  <c r="AX1700" i="3"/>
  <c r="AW1700" i="3"/>
  <c r="AV1700" i="3"/>
  <c r="AU1700" i="3"/>
  <c r="AT1700" i="3"/>
  <c r="AS1700" i="3"/>
  <c r="AR1700" i="3"/>
  <c r="AK1700" i="3"/>
  <c r="AN1700" i="3" s="1"/>
  <c r="C1700" i="3"/>
  <c r="BD1699" i="3"/>
  <c r="BC1699" i="3"/>
  <c r="BB1699" i="3"/>
  <c r="BA1699" i="3"/>
  <c r="AZ1699" i="3"/>
  <c r="AY1699" i="3"/>
  <c r="AX1699" i="3"/>
  <c r="AW1699" i="3"/>
  <c r="AV1699" i="3"/>
  <c r="AU1699" i="3"/>
  <c r="AT1699" i="3"/>
  <c r="AS1699" i="3"/>
  <c r="AR1699" i="3"/>
  <c r="AK1699" i="3"/>
  <c r="AN1699" i="3" s="1"/>
  <c r="C1699" i="3"/>
  <c r="K1699" i="3" s="1"/>
  <c r="BD1698" i="3"/>
  <c r="BC1698" i="3"/>
  <c r="BB1698" i="3"/>
  <c r="BA1698" i="3"/>
  <c r="AZ1698" i="3"/>
  <c r="AY1698" i="3"/>
  <c r="AX1698" i="3"/>
  <c r="AW1698" i="3"/>
  <c r="AV1698" i="3"/>
  <c r="AU1698" i="3"/>
  <c r="AT1698" i="3"/>
  <c r="AS1698" i="3"/>
  <c r="AR1698" i="3"/>
  <c r="AK1698" i="3"/>
  <c r="AN1698" i="3" s="1"/>
  <c r="C1698" i="3"/>
  <c r="F1698" i="3" s="1"/>
  <c r="BD1697" i="3"/>
  <c r="BC1697" i="3"/>
  <c r="BB1697" i="3"/>
  <c r="BA1697" i="3"/>
  <c r="AZ1697" i="3"/>
  <c r="AY1697" i="3"/>
  <c r="AX1697" i="3"/>
  <c r="AW1697" i="3"/>
  <c r="AV1697" i="3"/>
  <c r="AU1697" i="3"/>
  <c r="AT1697" i="3"/>
  <c r="AS1697" i="3"/>
  <c r="AR1697" i="3"/>
  <c r="AK1697" i="3"/>
  <c r="C1697" i="3"/>
  <c r="D1697" i="3" s="1"/>
  <c r="BD1696" i="3"/>
  <c r="BC1696" i="3"/>
  <c r="BB1696" i="3"/>
  <c r="BA1696" i="3"/>
  <c r="AZ1696" i="3"/>
  <c r="AY1696" i="3"/>
  <c r="AX1696" i="3"/>
  <c r="AW1696" i="3"/>
  <c r="AV1696" i="3"/>
  <c r="AU1696" i="3"/>
  <c r="AT1696" i="3"/>
  <c r="AS1696" i="3"/>
  <c r="AR1696" i="3"/>
  <c r="AK1696" i="3"/>
  <c r="AN1696" i="3" s="1"/>
  <c r="C1696" i="3"/>
  <c r="F1696" i="3" s="1"/>
  <c r="BD1695" i="3"/>
  <c r="BC1695" i="3"/>
  <c r="BB1695" i="3"/>
  <c r="BA1695" i="3"/>
  <c r="AZ1695" i="3"/>
  <c r="AY1695" i="3"/>
  <c r="AX1695" i="3"/>
  <c r="AW1695" i="3"/>
  <c r="AV1695" i="3"/>
  <c r="AU1695" i="3"/>
  <c r="AT1695" i="3"/>
  <c r="AS1695" i="3"/>
  <c r="AR1695" i="3"/>
  <c r="AK1695" i="3"/>
  <c r="AN1695" i="3" s="1"/>
  <c r="C1695" i="3"/>
  <c r="I1695" i="3" s="1"/>
  <c r="BD1694" i="3"/>
  <c r="BC1694" i="3"/>
  <c r="BB1694" i="3"/>
  <c r="BA1694" i="3"/>
  <c r="AZ1694" i="3"/>
  <c r="AY1694" i="3"/>
  <c r="AX1694" i="3"/>
  <c r="AW1694" i="3"/>
  <c r="AV1694" i="3"/>
  <c r="AU1694" i="3"/>
  <c r="AT1694" i="3"/>
  <c r="AS1694" i="3"/>
  <c r="AR1694" i="3"/>
  <c r="AK1694" i="3"/>
  <c r="AN1694" i="3" s="1"/>
  <c r="C1694" i="3"/>
  <c r="BD1693" i="3"/>
  <c r="BC1693" i="3"/>
  <c r="BB1693" i="3"/>
  <c r="BA1693" i="3"/>
  <c r="AZ1693" i="3"/>
  <c r="AY1693" i="3"/>
  <c r="AX1693" i="3"/>
  <c r="AW1693" i="3"/>
  <c r="AV1693" i="3"/>
  <c r="AU1693" i="3"/>
  <c r="AT1693" i="3"/>
  <c r="AS1693" i="3"/>
  <c r="AR1693" i="3"/>
  <c r="AK1693" i="3"/>
  <c r="AN1693" i="3" s="1"/>
  <c r="C1693" i="3"/>
  <c r="BD1692" i="3"/>
  <c r="BC1692" i="3"/>
  <c r="BB1692" i="3"/>
  <c r="BA1692" i="3"/>
  <c r="AZ1692" i="3"/>
  <c r="AY1692" i="3"/>
  <c r="AX1692" i="3"/>
  <c r="AW1692" i="3"/>
  <c r="AV1692" i="3"/>
  <c r="AU1692" i="3"/>
  <c r="AT1692" i="3"/>
  <c r="AS1692" i="3"/>
  <c r="AR1692" i="3"/>
  <c r="AK1692" i="3"/>
  <c r="AN1692" i="3" s="1"/>
  <c r="C1692" i="3"/>
  <c r="J1692" i="3" s="1"/>
  <c r="BD1691" i="3"/>
  <c r="BC1691" i="3"/>
  <c r="BB1691" i="3"/>
  <c r="BA1691" i="3"/>
  <c r="AZ1691" i="3"/>
  <c r="AY1691" i="3"/>
  <c r="AX1691" i="3"/>
  <c r="AW1691" i="3"/>
  <c r="AV1691" i="3"/>
  <c r="AU1691" i="3"/>
  <c r="AT1691" i="3"/>
  <c r="AS1691" i="3"/>
  <c r="AR1691" i="3"/>
  <c r="AK1691" i="3"/>
  <c r="AN1691" i="3" s="1"/>
  <c r="C1691" i="3"/>
  <c r="BD1690" i="3"/>
  <c r="BC1690" i="3"/>
  <c r="BB1690" i="3"/>
  <c r="BA1690" i="3"/>
  <c r="AZ1690" i="3"/>
  <c r="AY1690" i="3"/>
  <c r="AX1690" i="3"/>
  <c r="AW1690" i="3"/>
  <c r="AV1690" i="3"/>
  <c r="AU1690" i="3"/>
  <c r="AT1690" i="3"/>
  <c r="AS1690" i="3"/>
  <c r="AR1690" i="3"/>
  <c r="AK1690" i="3"/>
  <c r="AN1690" i="3" s="1"/>
  <c r="C1690" i="3"/>
  <c r="K1690" i="3" s="1"/>
  <c r="BD1689" i="3"/>
  <c r="BC1689" i="3"/>
  <c r="BB1689" i="3"/>
  <c r="BA1689" i="3"/>
  <c r="AZ1689" i="3"/>
  <c r="AY1689" i="3"/>
  <c r="AX1689" i="3"/>
  <c r="AW1689" i="3"/>
  <c r="AV1689" i="3"/>
  <c r="AU1689" i="3"/>
  <c r="AT1689" i="3"/>
  <c r="AS1689" i="3"/>
  <c r="AR1689" i="3"/>
  <c r="AK1689" i="3"/>
  <c r="AN1689" i="3" s="1"/>
  <c r="C1689" i="3"/>
  <c r="BD1688" i="3"/>
  <c r="BC1688" i="3"/>
  <c r="BB1688" i="3"/>
  <c r="BA1688" i="3"/>
  <c r="AZ1688" i="3"/>
  <c r="AY1688" i="3"/>
  <c r="AX1688" i="3"/>
  <c r="AW1688" i="3"/>
  <c r="AV1688" i="3"/>
  <c r="AU1688" i="3"/>
  <c r="AT1688" i="3"/>
  <c r="AS1688" i="3"/>
  <c r="AR1688" i="3"/>
  <c r="AK1688" i="3"/>
  <c r="AN1688" i="3" s="1"/>
  <c r="C1688" i="3"/>
  <c r="BD1687" i="3"/>
  <c r="BC1687" i="3"/>
  <c r="BB1687" i="3"/>
  <c r="BA1687" i="3"/>
  <c r="AZ1687" i="3"/>
  <c r="AY1687" i="3"/>
  <c r="AX1687" i="3"/>
  <c r="AW1687" i="3"/>
  <c r="AV1687" i="3"/>
  <c r="AU1687" i="3"/>
  <c r="AT1687" i="3"/>
  <c r="AS1687" i="3"/>
  <c r="AR1687" i="3"/>
  <c r="AK1687" i="3"/>
  <c r="AN1687" i="3" s="1"/>
  <c r="C1687" i="3"/>
  <c r="I1687" i="3" s="1"/>
  <c r="BD1686" i="3"/>
  <c r="BC1686" i="3"/>
  <c r="BB1686" i="3"/>
  <c r="BA1686" i="3"/>
  <c r="AZ1686" i="3"/>
  <c r="AY1686" i="3"/>
  <c r="AX1686" i="3"/>
  <c r="AW1686" i="3"/>
  <c r="AV1686" i="3"/>
  <c r="AU1686" i="3"/>
  <c r="AT1686" i="3"/>
  <c r="AS1686" i="3"/>
  <c r="AR1686" i="3"/>
  <c r="AK1686" i="3"/>
  <c r="AN1686" i="3" s="1"/>
  <c r="C1686" i="3"/>
  <c r="F1686" i="3" s="1"/>
  <c r="BD1685" i="3"/>
  <c r="BC1685" i="3"/>
  <c r="BB1685" i="3"/>
  <c r="BA1685" i="3"/>
  <c r="AZ1685" i="3"/>
  <c r="AY1685" i="3"/>
  <c r="AX1685" i="3"/>
  <c r="AW1685" i="3"/>
  <c r="AV1685" i="3"/>
  <c r="AU1685" i="3"/>
  <c r="AT1685" i="3"/>
  <c r="AS1685" i="3"/>
  <c r="AR1685" i="3"/>
  <c r="AK1685" i="3"/>
  <c r="AN1685" i="3" s="1"/>
  <c r="C1685" i="3"/>
  <c r="BD1684" i="3"/>
  <c r="BC1684" i="3"/>
  <c r="BB1684" i="3"/>
  <c r="BA1684" i="3"/>
  <c r="AZ1684" i="3"/>
  <c r="AY1684" i="3"/>
  <c r="AX1684" i="3"/>
  <c r="AW1684" i="3"/>
  <c r="AV1684" i="3"/>
  <c r="AU1684" i="3"/>
  <c r="AT1684" i="3"/>
  <c r="AS1684" i="3"/>
  <c r="AR1684" i="3"/>
  <c r="AK1684" i="3"/>
  <c r="C1684" i="3"/>
  <c r="BD1683" i="3"/>
  <c r="BC1683" i="3"/>
  <c r="BB1683" i="3"/>
  <c r="BA1683" i="3"/>
  <c r="AZ1683" i="3"/>
  <c r="AY1683" i="3"/>
  <c r="AX1683" i="3"/>
  <c r="AW1683" i="3"/>
  <c r="AV1683" i="3"/>
  <c r="AU1683" i="3"/>
  <c r="AT1683" i="3"/>
  <c r="AS1683" i="3"/>
  <c r="AR1683" i="3"/>
  <c r="AK1683" i="3"/>
  <c r="AN1683" i="3" s="1"/>
  <c r="C1683" i="3"/>
  <c r="BD1682" i="3"/>
  <c r="BC1682" i="3"/>
  <c r="BB1682" i="3"/>
  <c r="BA1682" i="3"/>
  <c r="AZ1682" i="3"/>
  <c r="AY1682" i="3"/>
  <c r="AX1682" i="3"/>
  <c r="AW1682" i="3"/>
  <c r="AV1682" i="3"/>
  <c r="AU1682" i="3"/>
  <c r="AT1682" i="3"/>
  <c r="AS1682" i="3"/>
  <c r="AR1682" i="3"/>
  <c r="AK1682" i="3"/>
  <c r="AN1682" i="3" s="1"/>
  <c r="C1682" i="3"/>
  <c r="F1682" i="3" s="1"/>
  <c r="BD1681" i="3"/>
  <c r="BC1681" i="3"/>
  <c r="BB1681" i="3"/>
  <c r="BA1681" i="3"/>
  <c r="AZ1681" i="3"/>
  <c r="AY1681" i="3"/>
  <c r="AX1681" i="3"/>
  <c r="AW1681" i="3"/>
  <c r="AV1681" i="3"/>
  <c r="AU1681" i="3"/>
  <c r="AT1681" i="3"/>
  <c r="AS1681" i="3"/>
  <c r="AR1681" i="3"/>
  <c r="AK1681" i="3"/>
  <c r="C1681" i="3"/>
  <c r="I1681" i="3" s="1"/>
  <c r="BD1680" i="3"/>
  <c r="BC1680" i="3"/>
  <c r="BB1680" i="3"/>
  <c r="BA1680" i="3"/>
  <c r="AZ1680" i="3"/>
  <c r="AY1680" i="3"/>
  <c r="AX1680" i="3"/>
  <c r="AW1680" i="3"/>
  <c r="AV1680" i="3"/>
  <c r="AU1680" i="3"/>
  <c r="AT1680" i="3"/>
  <c r="AS1680" i="3"/>
  <c r="AR1680" i="3"/>
  <c r="AK1680" i="3"/>
  <c r="AN1680" i="3" s="1"/>
  <c r="C1680" i="3"/>
  <c r="F1680" i="3" s="1"/>
  <c r="BD1679" i="3"/>
  <c r="BC1679" i="3"/>
  <c r="BB1679" i="3"/>
  <c r="BA1679" i="3"/>
  <c r="AZ1679" i="3"/>
  <c r="AY1679" i="3"/>
  <c r="AX1679" i="3"/>
  <c r="AW1679" i="3"/>
  <c r="AV1679" i="3"/>
  <c r="AU1679" i="3"/>
  <c r="AT1679" i="3"/>
  <c r="AS1679" i="3"/>
  <c r="AR1679" i="3"/>
  <c r="AK1679" i="3"/>
  <c r="AN1679" i="3" s="1"/>
  <c r="C1679" i="3"/>
  <c r="BD1678" i="3"/>
  <c r="BC1678" i="3"/>
  <c r="BB1678" i="3"/>
  <c r="BA1678" i="3"/>
  <c r="AZ1678" i="3"/>
  <c r="AY1678" i="3"/>
  <c r="AX1678" i="3"/>
  <c r="AW1678" i="3"/>
  <c r="AV1678" i="3"/>
  <c r="AU1678" i="3"/>
  <c r="AT1678" i="3"/>
  <c r="AS1678" i="3"/>
  <c r="AR1678" i="3"/>
  <c r="AK1678" i="3"/>
  <c r="AN1678" i="3" s="1"/>
  <c r="C1678" i="3"/>
  <c r="E1678" i="3" s="1"/>
  <c r="BD1677" i="3"/>
  <c r="BC1677" i="3"/>
  <c r="BB1677" i="3"/>
  <c r="BA1677" i="3"/>
  <c r="AZ1677" i="3"/>
  <c r="AY1677" i="3"/>
  <c r="AX1677" i="3"/>
  <c r="AW1677" i="3"/>
  <c r="AV1677" i="3"/>
  <c r="AU1677" i="3"/>
  <c r="AT1677" i="3"/>
  <c r="AS1677" i="3"/>
  <c r="AR1677" i="3"/>
  <c r="AK1677" i="3"/>
  <c r="AN1677" i="3" s="1"/>
  <c r="C1677" i="3"/>
  <c r="BD1676" i="3"/>
  <c r="BC1676" i="3"/>
  <c r="BB1676" i="3"/>
  <c r="BA1676" i="3"/>
  <c r="AZ1676" i="3"/>
  <c r="AY1676" i="3"/>
  <c r="AX1676" i="3"/>
  <c r="AW1676" i="3"/>
  <c r="AV1676" i="3"/>
  <c r="AU1676" i="3"/>
  <c r="AT1676" i="3"/>
  <c r="AS1676" i="3"/>
  <c r="AR1676" i="3"/>
  <c r="AK1676" i="3"/>
  <c r="C1676" i="3"/>
  <c r="H1676" i="3" s="1"/>
  <c r="BD1675" i="3"/>
  <c r="BC1675" i="3"/>
  <c r="BB1675" i="3"/>
  <c r="BA1675" i="3"/>
  <c r="AZ1675" i="3"/>
  <c r="AY1675" i="3"/>
  <c r="AX1675" i="3"/>
  <c r="AW1675" i="3"/>
  <c r="AV1675" i="3"/>
  <c r="AU1675" i="3"/>
  <c r="AT1675" i="3"/>
  <c r="AS1675" i="3"/>
  <c r="AR1675" i="3"/>
  <c r="AK1675" i="3"/>
  <c r="AN1675" i="3" s="1"/>
  <c r="C1675" i="3"/>
  <c r="I1675" i="3" s="1"/>
  <c r="BD1674" i="3"/>
  <c r="BC1674" i="3"/>
  <c r="BB1674" i="3"/>
  <c r="BA1674" i="3"/>
  <c r="AZ1674" i="3"/>
  <c r="AY1674" i="3"/>
  <c r="AX1674" i="3"/>
  <c r="AW1674" i="3"/>
  <c r="AV1674" i="3"/>
  <c r="AU1674" i="3"/>
  <c r="AT1674" i="3"/>
  <c r="AS1674" i="3"/>
  <c r="AR1674" i="3"/>
  <c r="AK1674" i="3"/>
  <c r="AN1674" i="3" s="1"/>
  <c r="C1674" i="3"/>
  <c r="I1674" i="3" s="1"/>
  <c r="BD1673" i="3"/>
  <c r="BC1673" i="3"/>
  <c r="BB1673" i="3"/>
  <c r="BA1673" i="3"/>
  <c r="AZ1673" i="3"/>
  <c r="AY1673" i="3"/>
  <c r="AX1673" i="3"/>
  <c r="AW1673" i="3"/>
  <c r="AV1673" i="3"/>
  <c r="AU1673" i="3"/>
  <c r="AT1673" i="3"/>
  <c r="AS1673" i="3"/>
  <c r="AR1673" i="3"/>
  <c r="AK1673" i="3"/>
  <c r="AN1673" i="3" s="1"/>
  <c r="C1673" i="3"/>
  <c r="BD1672" i="3"/>
  <c r="BC1672" i="3"/>
  <c r="BB1672" i="3"/>
  <c r="BA1672" i="3"/>
  <c r="AZ1672" i="3"/>
  <c r="AY1672" i="3"/>
  <c r="AX1672" i="3"/>
  <c r="AW1672" i="3"/>
  <c r="AV1672" i="3"/>
  <c r="AU1672" i="3"/>
  <c r="AT1672" i="3"/>
  <c r="AS1672" i="3"/>
  <c r="AR1672" i="3"/>
  <c r="AK1672" i="3"/>
  <c r="AN1672" i="3" s="1"/>
  <c r="C1672" i="3"/>
  <c r="BD1671" i="3"/>
  <c r="BC1671" i="3"/>
  <c r="BB1671" i="3"/>
  <c r="BA1671" i="3"/>
  <c r="AZ1671" i="3"/>
  <c r="AY1671" i="3"/>
  <c r="AX1671" i="3"/>
  <c r="AW1671" i="3"/>
  <c r="AV1671" i="3"/>
  <c r="AU1671" i="3"/>
  <c r="AT1671" i="3"/>
  <c r="AS1671" i="3"/>
  <c r="AR1671" i="3"/>
  <c r="AK1671" i="3"/>
  <c r="AN1671" i="3" s="1"/>
  <c r="C1671" i="3"/>
  <c r="K1671" i="3" s="1"/>
  <c r="BD1670" i="3"/>
  <c r="BC1670" i="3"/>
  <c r="BB1670" i="3"/>
  <c r="BA1670" i="3"/>
  <c r="AZ1670" i="3"/>
  <c r="AY1670" i="3"/>
  <c r="AX1670" i="3"/>
  <c r="AW1670" i="3"/>
  <c r="AV1670" i="3"/>
  <c r="AU1670" i="3"/>
  <c r="AT1670" i="3"/>
  <c r="AS1670" i="3"/>
  <c r="AR1670" i="3"/>
  <c r="AK1670" i="3"/>
  <c r="AN1670" i="3" s="1"/>
  <c r="C1670" i="3"/>
  <c r="D1670" i="3" s="1"/>
  <c r="BD1669" i="3"/>
  <c r="BC1669" i="3"/>
  <c r="BB1669" i="3"/>
  <c r="BA1669" i="3"/>
  <c r="AZ1669" i="3"/>
  <c r="AY1669" i="3"/>
  <c r="AX1669" i="3"/>
  <c r="AW1669" i="3"/>
  <c r="AV1669" i="3"/>
  <c r="AU1669" i="3"/>
  <c r="AT1669" i="3"/>
  <c r="AS1669" i="3"/>
  <c r="AR1669" i="3"/>
  <c r="AK1669" i="3"/>
  <c r="AN1669" i="3" s="1"/>
  <c r="C1669" i="3"/>
  <c r="K1669" i="3" s="1"/>
  <c r="BD1668" i="3"/>
  <c r="BC1668" i="3"/>
  <c r="BB1668" i="3"/>
  <c r="BA1668" i="3"/>
  <c r="AZ1668" i="3"/>
  <c r="AY1668" i="3"/>
  <c r="AX1668" i="3"/>
  <c r="AW1668" i="3"/>
  <c r="AV1668" i="3"/>
  <c r="AU1668" i="3"/>
  <c r="AT1668" i="3"/>
  <c r="AS1668" i="3"/>
  <c r="AR1668" i="3"/>
  <c r="AK1668" i="3"/>
  <c r="AN1668" i="3" s="1"/>
  <c r="C1668" i="3"/>
  <c r="BD1667" i="3"/>
  <c r="BC1667" i="3"/>
  <c r="BB1667" i="3"/>
  <c r="BA1667" i="3"/>
  <c r="AZ1667" i="3"/>
  <c r="AY1667" i="3"/>
  <c r="AX1667" i="3"/>
  <c r="AW1667" i="3"/>
  <c r="AV1667" i="3"/>
  <c r="AU1667" i="3"/>
  <c r="AT1667" i="3"/>
  <c r="AS1667" i="3"/>
  <c r="AR1667" i="3"/>
  <c r="AK1667" i="3"/>
  <c r="C1667" i="3"/>
  <c r="I1667" i="3" s="1"/>
  <c r="BD1666" i="3"/>
  <c r="BC1666" i="3"/>
  <c r="BB1666" i="3"/>
  <c r="BA1666" i="3"/>
  <c r="AZ1666" i="3"/>
  <c r="AY1666" i="3"/>
  <c r="AX1666" i="3"/>
  <c r="AW1666" i="3"/>
  <c r="AV1666" i="3"/>
  <c r="AU1666" i="3"/>
  <c r="AT1666" i="3"/>
  <c r="AS1666" i="3"/>
  <c r="AR1666" i="3"/>
  <c r="AK1666" i="3"/>
  <c r="AN1666" i="3" s="1"/>
  <c r="C1666" i="3"/>
  <c r="BD1665" i="3"/>
  <c r="BC1665" i="3"/>
  <c r="BB1665" i="3"/>
  <c r="BA1665" i="3"/>
  <c r="AZ1665" i="3"/>
  <c r="AY1665" i="3"/>
  <c r="AX1665" i="3"/>
  <c r="AW1665" i="3"/>
  <c r="AV1665" i="3"/>
  <c r="AU1665" i="3"/>
  <c r="AT1665" i="3"/>
  <c r="AS1665" i="3"/>
  <c r="AR1665" i="3"/>
  <c r="AK1665" i="3"/>
  <c r="AN1665" i="3" s="1"/>
  <c r="C1665" i="3"/>
  <c r="BD1664" i="3"/>
  <c r="BC1664" i="3"/>
  <c r="BB1664" i="3"/>
  <c r="BA1664" i="3"/>
  <c r="AZ1664" i="3"/>
  <c r="AY1664" i="3"/>
  <c r="AX1664" i="3"/>
  <c r="AW1664" i="3"/>
  <c r="AV1664" i="3"/>
  <c r="AU1664" i="3"/>
  <c r="AT1664" i="3"/>
  <c r="AS1664" i="3"/>
  <c r="AR1664" i="3"/>
  <c r="AK1664" i="3"/>
  <c r="AN1664" i="3" s="1"/>
  <c r="C1664" i="3"/>
  <c r="BD1663" i="3"/>
  <c r="BC1663" i="3"/>
  <c r="BB1663" i="3"/>
  <c r="BA1663" i="3"/>
  <c r="AZ1663" i="3"/>
  <c r="AY1663" i="3"/>
  <c r="AX1663" i="3"/>
  <c r="AW1663" i="3"/>
  <c r="AV1663" i="3"/>
  <c r="AU1663" i="3"/>
  <c r="AT1663" i="3"/>
  <c r="AS1663" i="3"/>
  <c r="AR1663" i="3"/>
  <c r="AK1663" i="3"/>
  <c r="AN1663" i="3" s="1"/>
  <c r="C1663" i="3"/>
  <c r="BD1662" i="3"/>
  <c r="BC1662" i="3"/>
  <c r="BB1662" i="3"/>
  <c r="BA1662" i="3"/>
  <c r="AZ1662" i="3"/>
  <c r="AY1662" i="3"/>
  <c r="AX1662" i="3"/>
  <c r="AW1662" i="3"/>
  <c r="AV1662" i="3"/>
  <c r="AU1662" i="3"/>
  <c r="AT1662" i="3"/>
  <c r="AS1662" i="3"/>
  <c r="AR1662" i="3"/>
  <c r="AK1662" i="3"/>
  <c r="AN1662" i="3" s="1"/>
  <c r="C1662" i="3"/>
  <c r="D1662" i="3" s="1"/>
  <c r="BD1661" i="3"/>
  <c r="BC1661" i="3"/>
  <c r="BB1661" i="3"/>
  <c r="BA1661" i="3"/>
  <c r="AZ1661" i="3"/>
  <c r="AY1661" i="3"/>
  <c r="AX1661" i="3"/>
  <c r="AW1661" i="3"/>
  <c r="AV1661" i="3"/>
  <c r="AU1661" i="3"/>
  <c r="AT1661" i="3"/>
  <c r="AS1661" i="3"/>
  <c r="AR1661" i="3"/>
  <c r="AK1661" i="3"/>
  <c r="AN1661" i="3" s="1"/>
  <c r="C1661" i="3"/>
  <c r="BD1660" i="3"/>
  <c r="BC1660" i="3"/>
  <c r="BB1660" i="3"/>
  <c r="BA1660" i="3"/>
  <c r="AZ1660" i="3"/>
  <c r="AY1660" i="3"/>
  <c r="AX1660" i="3"/>
  <c r="AW1660" i="3"/>
  <c r="AV1660" i="3"/>
  <c r="AU1660" i="3"/>
  <c r="AT1660" i="3"/>
  <c r="AS1660" i="3"/>
  <c r="AR1660" i="3"/>
  <c r="AK1660" i="3"/>
  <c r="AN1660" i="3" s="1"/>
  <c r="C1660" i="3"/>
  <c r="I1660" i="3" s="1"/>
  <c r="BD1659" i="3"/>
  <c r="BC1659" i="3"/>
  <c r="BB1659" i="3"/>
  <c r="BA1659" i="3"/>
  <c r="AZ1659" i="3"/>
  <c r="AY1659" i="3"/>
  <c r="AX1659" i="3"/>
  <c r="AW1659" i="3"/>
  <c r="AV1659" i="3"/>
  <c r="AU1659" i="3"/>
  <c r="AT1659" i="3"/>
  <c r="AS1659" i="3"/>
  <c r="AR1659" i="3"/>
  <c r="AK1659" i="3"/>
  <c r="C1659" i="3"/>
  <c r="H1659" i="3" s="1"/>
  <c r="BD1658" i="3"/>
  <c r="BC1658" i="3"/>
  <c r="BB1658" i="3"/>
  <c r="BA1658" i="3"/>
  <c r="AZ1658" i="3"/>
  <c r="AY1658" i="3"/>
  <c r="AX1658" i="3"/>
  <c r="AW1658" i="3"/>
  <c r="AV1658" i="3"/>
  <c r="AU1658" i="3"/>
  <c r="AT1658" i="3"/>
  <c r="AS1658" i="3"/>
  <c r="AR1658" i="3"/>
  <c r="AK1658" i="3"/>
  <c r="AN1658" i="3" s="1"/>
  <c r="C1658" i="3"/>
  <c r="BD1657" i="3"/>
  <c r="BC1657" i="3"/>
  <c r="BB1657" i="3"/>
  <c r="BA1657" i="3"/>
  <c r="AZ1657" i="3"/>
  <c r="AY1657" i="3"/>
  <c r="AX1657" i="3"/>
  <c r="AW1657" i="3"/>
  <c r="AV1657" i="3"/>
  <c r="AU1657" i="3"/>
  <c r="AT1657" i="3"/>
  <c r="AS1657" i="3"/>
  <c r="AR1657" i="3"/>
  <c r="AK1657" i="3"/>
  <c r="AN1657" i="3" s="1"/>
  <c r="C1657" i="3"/>
  <c r="E1657" i="3" s="1"/>
  <c r="BD1656" i="3"/>
  <c r="BC1656" i="3"/>
  <c r="BB1656" i="3"/>
  <c r="BA1656" i="3"/>
  <c r="AZ1656" i="3"/>
  <c r="AY1656" i="3"/>
  <c r="AX1656" i="3"/>
  <c r="AW1656" i="3"/>
  <c r="AV1656" i="3"/>
  <c r="AU1656" i="3"/>
  <c r="AT1656" i="3"/>
  <c r="AS1656" i="3"/>
  <c r="AR1656" i="3"/>
  <c r="AK1656" i="3"/>
  <c r="AN1656" i="3" s="1"/>
  <c r="C1656" i="3"/>
  <c r="BD1655" i="3"/>
  <c r="BC1655" i="3"/>
  <c r="BB1655" i="3"/>
  <c r="BA1655" i="3"/>
  <c r="AZ1655" i="3"/>
  <c r="AY1655" i="3"/>
  <c r="AX1655" i="3"/>
  <c r="AW1655" i="3"/>
  <c r="AV1655" i="3"/>
  <c r="AU1655" i="3"/>
  <c r="AT1655" i="3"/>
  <c r="AS1655" i="3"/>
  <c r="AR1655" i="3"/>
  <c r="AK1655" i="3"/>
  <c r="AN1655" i="3" s="1"/>
  <c r="C1655" i="3"/>
  <c r="BD1654" i="3"/>
  <c r="BC1654" i="3"/>
  <c r="BB1654" i="3"/>
  <c r="BA1654" i="3"/>
  <c r="AZ1654" i="3"/>
  <c r="AY1654" i="3"/>
  <c r="AX1654" i="3"/>
  <c r="AW1654" i="3"/>
  <c r="AV1654" i="3"/>
  <c r="AU1654" i="3"/>
  <c r="AT1654" i="3"/>
  <c r="AS1654" i="3"/>
  <c r="AR1654" i="3"/>
  <c r="AK1654" i="3"/>
  <c r="AN1654" i="3" s="1"/>
  <c r="C1654" i="3"/>
  <c r="BD1653" i="3"/>
  <c r="BC1653" i="3"/>
  <c r="BB1653" i="3"/>
  <c r="BA1653" i="3"/>
  <c r="AZ1653" i="3"/>
  <c r="AY1653" i="3"/>
  <c r="AX1653" i="3"/>
  <c r="AW1653" i="3"/>
  <c r="AV1653" i="3"/>
  <c r="AU1653" i="3"/>
  <c r="AT1653" i="3"/>
  <c r="AS1653" i="3"/>
  <c r="AR1653" i="3"/>
  <c r="AK1653" i="3"/>
  <c r="C1653" i="3"/>
  <c r="BD1652" i="3"/>
  <c r="BC1652" i="3"/>
  <c r="BB1652" i="3"/>
  <c r="BA1652" i="3"/>
  <c r="AZ1652" i="3"/>
  <c r="AY1652" i="3"/>
  <c r="AX1652" i="3"/>
  <c r="AW1652" i="3"/>
  <c r="AV1652" i="3"/>
  <c r="AU1652" i="3"/>
  <c r="AT1652" i="3"/>
  <c r="AS1652" i="3"/>
  <c r="AR1652" i="3"/>
  <c r="AK1652" i="3"/>
  <c r="AN1652" i="3" s="1"/>
  <c r="C1652" i="3"/>
  <c r="D1652" i="3" s="1"/>
  <c r="BD1651" i="3"/>
  <c r="BC1651" i="3"/>
  <c r="BB1651" i="3"/>
  <c r="BA1651" i="3"/>
  <c r="AZ1651" i="3"/>
  <c r="AY1651" i="3"/>
  <c r="AX1651" i="3"/>
  <c r="AW1651" i="3"/>
  <c r="AV1651" i="3"/>
  <c r="AU1651" i="3"/>
  <c r="AT1651" i="3"/>
  <c r="AS1651" i="3"/>
  <c r="AR1651" i="3"/>
  <c r="AK1651" i="3"/>
  <c r="AN1651" i="3" s="1"/>
  <c r="C1651" i="3"/>
  <c r="E1651" i="3" s="1"/>
  <c r="BD1650" i="3"/>
  <c r="BC1650" i="3"/>
  <c r="BB1650" i="3"/>
  <c r="BA1650" i="3"/>
  <c r="AZ1650" i="3"/>
  <c r="AY1650" i="3"/>
  <c r="AX1650" i="3"/>
  <c r="AW1650" i="3"/>
  <c r="AV1650" i="3"/>
  <c r="AU1650" i="3"/>
  <c r="AT1650" i="3"/>
  <c r="AS1650" i="3"/>
  <c r="AR1650" i="3"/>
  <c r="AK1650" i="3"/>
  <c r="AN1650" i="3" s="1"/>
  <c r="C1650" i="3"/>
  <c r="BD1649" i="3"/>
  <c r="BC1649" i="3"/>
  <c r="BB1649" i="3"/>
  <c r="BA1649" i="3"/>
  <c r="AZ1649" i="3"/>
  <c r="AY1649" i="3"/>
  <c r="AX1649" i="3"/>
  <c r="AW1649" i="3"/>
  <c r="AV1649" i="3"/>
  <c r="AU1649" i="3"/>
  <c r="AT1649" i="3"/>
  <c r="AS1649" i="3"/>
  <c r="AR1649" i="3"/>
  <c r="AK1649" i="3"/>
  <c r="AN1649" i="3" s="1"/>
  <c r="C1649" i="3"/>
  <c r="D1649" i="3" s="1"/>
  <c r="BD1648" i="3"/>
  <c r="BC1648" i="3"/>
  <c r="BB1648" i="3"/>
  <c r="BA1648" i="3"/>
  <c r="AZ1648" i="3"/>
  <c r="AY1648" i="3"/>
  <c r="AX1648" i="3"/>
  <c r="AW1648" i="3"/>
  <c r="AV1648" i="3"/>
  <c r="AU1648" i="3"/>
  <c r="AT1648" i="3"/>
  <c r="AS1648" i="3"/>
  <c r="AR1648" i="3"/>
  <c r="AK1648" i="3"/>
  <c r="AN1648" i="3" s="1"/>
  <c r="C1648" i="3"/>
  <c r="BD1647" i="3"/>
  <c r="BC1647" i="3"/>
  <c r="BB1647" i="3"/>
  <c r="BA1647" i="3"/>
  <c r="AZ1647" i="3"/>
  <c r="AY1647" i="3"/>
  <c r="AX1647" i="3"/>
  <c r="AW1647" i="3"/>
  <c r="AV1647" i="3"/>
  <c r="AU1647" i="3"/>
  <c r="AT1647" i="3"/>
  <c r="AS1647" i="3"/>
  <c r="AR1647" i="3"/>
  <c r="AK1647" i="3"/>
  <c r="AN1647" i="3" s="1"/>
  <c r="C1647" i="3"/>
  <c r="G1647" i="3" s="1"/>
  <c r="BD1646" i="3"/>
  <c r="BC1646" i="3"/>
  <c r="BB1646" i="3"/>
  <c r="BA1646" i="3"/>
  <c r="AZ1646" i="3"/>
  <c r="AY1646" i="3"/>
  <c r="AX1646" i="3"/>
  <c r="AW1646" i="3"/>
  <c r="AV1646" i="3"/>
  <c r="AU1646" i="3"/>
  <c r="AT1646" i="3"/>
  <c r="AS1646" i="3"/>
  <c r="AR1646" i="3"/>
  <c r="AK1646" i="3"/>
  <c r="AN1646" i="3" s="1"/>
  <c r="C1646" i="3"/>
  <c r="BD1645" i="3"/>
  <c r="BC1645" i="3"/>
  <c r="BB1645" i="3"/>
  <c r="BA1645" i="3"/>
  <c r="AZ1645" i="3"/>
  <c r="AY1645" i="3"/>
  <c r="AX1645" i="3"/>
  <c r="AW1645" i="3"/>
  <c r="AV1645" i="3"/>
  <c r="AU1645" i="3"/>
  <c r="AT1645" i="3"/>
  <c r="AS1645" i="3"/>
  <c r="AR1645" i="3"/>
  <c r="AK1645" i="3"/>
  <c r="C1645" i="3"/>
  <c r="BD1644" i="3"/>
  <c r="BC1644" i="3"/>
  <c r="BB1644" i="3"/>
  <c r="BA1644" i="3"/>
  <c r="AZ1644" i="3"/>
  <c r="AY1644" i="3"/>
  <c r="AX1644" i="3"/>
  <c r="AW1644" i="3"/>
  <c r="AV1644" i="3"/>
  <c r="AU1644" i="3"/>
  <c r="AT1644" i="3"/>
  <c r="AS1644" i="3"/>
  <c r="AR1644" i="3"/>
  <c r="AK1644" i="3"/>
  <c r="AN1644" i="3" s="1"/>
  <c r="C1644" i="3"/>
  <c r="J1644" i="3" s="1"/>
  <c r="BD1643" i="3"/>
  <c r="BC1643" i="3"/>
  <c r="BB1643" i="3"/>
  <c r="BA1643" i="3"/>
  <c r="AZ1643" i="3"/>
  <c r="AY1643" i="3"/>
  <c r="AX1643" i="3"/>
  <c r="AW1643" i="3"/>
  <c r="AV1643" i="3"/>
  <c r="AU1643" i="3"/>
  <c r="AT1643" i="3"/>
  <c r="AS1643" i="3"/>
  <c r="AR1643" i="3"/>
  <c r="AK1643" i="3"/>
  <c r="AN1643" i="3" s="1"/>
  <c r="C1643" i="3"/>
  <c r="BD1642" i="3"/>
  <c r="BC1642" i="3"/>
  <c r="BB1642" i="3"/>
  <c r="BA1642" i="3"/>
  <c r="AZ1642" i="3"/>
  <c r="AY1642" i="3"/>
  <c r="AX1642" i="3"/>
  <c r="AW1642" i="3"/>
  <c r="AV1642" i="3"/>
  <c r="AU1642" i="3"/>
  <c r="AT1642" i="3"/>
  <c r="AS1642" i="3"/>
  <c r="AR1642" i="3"/>
  <c r="AK1642" i="3"/>
  <c r="AN1642" i="3" s="1"/>
  <c r="C1642" i="3"/>
  <c r="BD1641" i="3"/>
  <c r="BC1641" i="3"/>
  <c r="BB1641" i="3"/>
  <c r="BA1641" i="3"/>
  <c r="AZ1641" i="3"/>
  <c r="AY1641" i="3"/>
  <c r="AX1641" i="3"/>
  <c r="AW1641" i="3"/>
  <c r="AV1641" i="3"/>
  <c r="AU1641" i="3"/>
  <c r="AT1641" i="3"/>
  <c r="AS1641" i="3"/>
  <c r="AR1641" i="3"/>
  <c r="AK1641" i="3"/>
  <c r="AN1641" i="3" s="1"/>
  <c r="C1641" i="3"/>
  <c r="AM1641" i="3" s="1"/>
  <c r="BD1640" i="3"/>
  <c r="BC1640" i="3"/>
  <c r="BB1640" i="3"/>
  <c r="BA1640" i="3"/>
  <c r="AZ1640" i="3"/>
  <c r="AY1640" i="3"/>
  <c r="AX1640" i="3"/>
  <c r="AW1640" i="3"/>
  <c r="AV1640" i="3"/>
  <c r="AU1640" i="3"/>
  <c r="AT1640" i="3"/>
  <c r="AS1640" i="3"/>
  <c r="AR1640" i="3"/>
  <c r="AK1640" i="3"/>
  <c r="AN1640" i="3" s="1"/>
  <c r="C1640" i="3"/>
  <c r="BD1639" i="3"/>
  <c r="BC1639" i="3"/>
  <c r="BB1639" i="3"/>
  <c r="BA1639" i="3"/>
  <c r="AZ1639" i="3"/>
  <c r="AY1639" i="3"/>
  <c r="AX1639" i="3"/>
  <c r="AW1639" i="3"/>
  <c r="AV1639" i="3"/>
  <c r="AU1639" i="3"/>
  <c r="AT1639" i="3"/>
  <c r="AS1639" i="3"/>
  <c r="AR1639" i="3"/>
  <c r="AK1639" i="3"/>
  <c r="AN1639" i="3" s="1"/>
  <c r="C1639" i="3"/>
  <c r="BD1638" i="3"/>
  <c r="BC1638" i="3"/>
  <c r="BB1638" i="3"/>
  <c r="BA1638" i="3"/>
  <c r="AZ1638" i="3"/>
  <c r="AY1638" i="3"/>
  <c r="AX1638" i="3"/>
  <c r="AW1638" i="3"/>
  <c r="AV1638" i="3"/>
  <c r="AU1638" i="3"/>
  <c r="AT1638" i="3"/>
  <c r="AS1638" i="3"/>
  <c r="AR1638" i="3"/>
  <c r="AK1638" i="3"/>
  <c r="C1638" i="3"/>
  <c r="K1638" i="3" s="1"/>
  <c r="BD1637" i="3"/>
  <c r="BC1637" i="3"/>
  <c r="BB1637" i="3"/>
  <c r="BA1637" i="3"/>
  <c r="AZ1637" i="3"/>
  <c r="AY1637" i="3"/>
  <c r="AX1637" i="3"/>
  <c r="AW1637" i="3"/>
  <c r="AV1637" i="3"/>
  <c r="AU1637" i="3"/>
  <c r="AT1637" i="3"/>
  <c r="AS1637" i="3"/>
  <c r="AR1637" i="3"/>
  <c r="AK1637" i="3"/>
  <c r="AN1637" i="3" s="1"/>
  <c r="C1637" i="3"/>
  <c r="BD1636" i="3"/>
  <c r="BC1636" i="3"/>
  <c r="BB1636" i="3"/>
  <c r="BA1636" i="3"/>
  <c r="AZ1636" i="3"/>
  <c r="AY1636" i="3"/>
  <c r="AX1636" i="3"/>
  <c r="AW1636" i="3"/>
  <c r="AV1636" i="3"/>
  <c r="AU1636" i="3"/>
  <c r="AT1636" i="3"/>
  <c r="AS1636" i="3"/>
  <c r="AR1636" i="3"/>
  <c r="AK1636" i="3"/>
  <c r="C1636" i="3"/>
  <c r="G1636" i="3" s="1"/>
  <c r="BD1635" i="3"/>
  <c r="BC1635" i="3"/>
  <c r="BB1635" i="3"/>
  <c r="BA1635" i="3"/>
  <c r="AZ1635" i="3"/>
  <c r="AY1635" i="3"/>
  <c r="AX1635" i="3"/>
  <c r="AW1635" i="3"/>
  <c r="AV1635" i="3"/>
  <c r="AU1635" i="3"/>
  <c r="AT1635" i="3"/>
  <c r="AS1635" i="3"/>
  <c r="AR1635" i="3"/>
  <c r="AK1635" i="3"/>
  <c r="AN1635" i="3" s="1"/>
  <c r="C1635" i="3"/>
  <c r="H1635" i="3" s="1"/>
  <c r="BD1634" i="3"/>
  <c r="BC1634" i="3"/>
  <c r="BB1634" i="3"/>
  <c r="BA1634" i="3"/>
  <c r="AZ1634" i="3"/>
  <c r="AY1634" i="3"/>
  <c r="AX1634" i="3"/>
  <c r="AW1634" i="3"/>
  <c r="AV1634" i="3"/>
  <c r="AU1634" i="3"/>
  <c r="AT1634" i="3"/>
  <c r="AS1634" i="3"/>
  <c r="AR1634" i="3"/>
  <c r="AK1634" i="3"/>
  <c r="C1634" i="3"/>
  <c r="K1634" i="3" s="1"/>
  <c r="BD1633" i="3"/>
  <c r="BC1633" i="3"/>
  <c r="BB1633" i="3"/>
  <c r="BA1633" i="3"/>
  <c r="AZ1633" i="3"/>
  <c r="AY1633" i="3"/>
  <c r="AX1633" i="3"/>
  <c r="AW1633" i="3"/>
  <c r="AV1633" i="3"/>
  <c r="AU1633" i="3"/>
  <c r="AT1633" i="3"/>
  <c r="AS1633" i="3"/>
  <c r="AR1633" i="3"/>
  <c r="AK1633" i="3"/>
  <c r="AN1633" i="3" s="1"/>
  <c r="C1633" i="3"/>
  <c r="BD1632" i="3"/>
  <c r="BC1632" i="3"/>
  <c r="BB1632" i="3"/>
  <c r="BA1632" i="3"/>
  <c r="AZ1632" i="3"/>
  <c r="AY1632" i="3"/>
  <c r="AX1632" i="3"/>
  <c r="AW1632" i="3"/>
  <c r="AV1632" i="3"/>
  <c r="AU1632" i="3"/>
  <c r="AT1632" i="3"/>
  <c r="AS1632" i="3"/>
  <c r="AR1632" i="3"/>
  <c r="AK1632" i="3"/>
  <c r="C1632" i="3"/>
  <c r="BD1631" i="3"/>
  <c r="BC1631" i="3"/>
  <c r="BB1631" i="3"/>
  <c r="BA1631" i="3"/>
  <c r="AZ1631" i="3"/>
  <c r="AY1631" i="3"/>
  <c r="AX1631" i="3"/>
  <c r="AW1631" i="3"/>
  <c r="AV1631" i="3"/>
  <c r="AU1631" i="3"/>
  <c r="AT1631" i="3"/>
  <c r="AS1631" i="3"/>
  <c r="AR1631" i="3"/>
  <c r="AK1631" i="3"/>
  <c r="AN1631" i="3" s="1"/>
  <c r="C1631" i="3"/>
  <c r="BD1630" i="3"/>
  <c r="BC1630" i="3"/>
  <c r="BB1630" i="3"/>
  <c r="BA1630" i="3"/>
  <c r="AZ1630" i="3"/>
  <c r="AY1630" i="3"/>
  <c r="AX1630" i="3"/>
  <c r="AW1630" i="3"/>
  <c r="AV1630" i="3"/>
  <c r="AU1630" i="3"/>
  <c r="AT1630" i="3"/>
  <c r="AS1630" i="3"/>
  <c r="AR1630" i="3"/>
  <c r="AK1630" i="3"/>
  <c r="C1630" i="3"/>
  <c r="BD1629" i="3"/>
  <c r="BC1629" i="3"/>
  <c r="BB1629" i="3"/>
  <c r="BA1629" i="3"/>
  <c r="AZ1629" i="3"/>
  <c r="AY1629" i="3"/>
  <c r="AX1629" i="3"/>
  <c r="AW1629" i="3"/>
  <c r="AV1629" i="3"/>
  <c r="AU1629" i="3"/>
  <c r="AT1629" i="3"/>
  <c r="AS1629" i="3"/>
  <c r="AR1629" i="3"/>
  <c r="AK1629" i="3"/>
  <c r="AN1629" i="3" s="1"/>
  <c r="C1629" i="3"/>
  <c r="BD1628" i="3"/>
  <c r="BC1628" i="3"/>
  <c r="BB1628" i="3"/>
  <c r="BA1628" i="3"/>
  <c r="AZ1628" i="3"/>
  <c r="AY1628" i="3"/>
  <c r="AX1628" i="3"/>
  <c r="AW1628" i="3"/>
  <c r="AV1628" i="3"/>
  <c r="AU1628" i="3"/>
  <c r="AT1628" i="3"/>
  <c r="AS1628" i="3"/>
  <c r="AR1628" i="3"/>
  <c r="AK1628" i="3"/>
  <c r="AN1628" i="3" s="1"/>
  <c r="C1628" i="3"/>
  <c r="J1628" i="3" s="1"/>
  <c r="BD1627" i="3"/>
  <c r="BC1627" i="3"/>
  <c r="BB1627" i="3"/>
  <c r="BA1627" i="3"/>
  <c r="AZ1627" i="3"/>
  <c r="AY1627" i="3"/>
  <c r="AX1627" i="3"/>
  <c r="AW1627" i="3"/>
  <c r="AV1627" i="3"/>
  <c r="AU1627" i="3"/>
  <c r="AT1627" i="3"/>
  <c r="AS1627" i="3"/>
  <c r="AR1627" i="3"/>
  <c r="AK1627" i="3"/>
  <c r="AN1627" i="3" s="1"/>
  <c r="C1627" i="3"/>
  <c r="BD1626" i="3"/>
  <c r="BC1626" i="3"/>
  <c r="BB1626" i="3"/>
  <c r="BA1626" i="3"/>
  <c r="AZ1626" i="3"/>
  <c r="AY1626" i="3"/>
  <c r="AX1626" i="3"/>
  <c r="AW1626" i="3"/>
  <c r="AV1626" i="3"/>
  <c r="AU1626" i="3"/>
  <c r="AT1626" i="3"/>
  <c r="AS1626" i="3"/>
  <c r="AR1626" i="3"/>
  <c r="AK1626" i="3"/>
  <c r="AN1626" i="3" s="1"/>
  <c r="C1626" i="3"/>
  <c r="J1626" i="3" s="1"/>
  <c r="BD1625" i="3"/>
  <c r="BC1625" i="3"/>
  <c r="BB1625" i="3"/>
  <c r="BA1625" i="3"/>
  <c r="AZ1625" i="3"/>
  <c r="AY1625" i="3"/>
  <c r="AX1625" i="3"/>
  <c r="AW1625" i="3"/>
  <c r="AV1625" i="3"/>
  <c r="AU1625" i="3"/>
  <c r="AT1625" i="3"/>
  <c r="AS1625" i="3"/>
  <c r="AR1625" i="3"/>
  <c r="AK1625" i="3"/>
  <c r="AN1625" i="3" s="1"/>
  <c r="C1625" i="3"/>
  <c r="BD1624" i="3"/>
  <c r="BC1624" i="3"/>
  <c r="BB1624" i="3"/>
  <c r="BA1624" i="3"/>
  <c r="AZ1624" i="3"/>
  <c r="AY1624" i="3"/>
  <c r="AX1624" i="3"/>
  <c r="AW1624" i="3"/>
  <c r="AV1624" i="3"/>
  <c r="AU1624" i="3"/>
  <c r="AT1624" i="3"/>
  <c r="AS1624" i="3"/>
  <c r="AR1624" i="3"/>
  <c r="AK1624" i="3"/>
  <c r="AN1624" i="3" s="1"/>
  <c r="C1624" i="3"/>
  <c r="BD1623" i="3"/>
  <c r="BC1623" i="3"/>
  <c r="BB1623" i="3"/>
  <c r="BA1623" i="3"/>
  <c r="AZ1623" i="3"/>
  <c r="AY1623" i="3"/>
  <c r="AX1623" i="3"/>
  <c r="AW1623" i="3"/>
  <c r="AV1623" i="3"/>
  <c r="AU1623" i="3"/>
  <c r="AT1623" i="3"/>
  <c r="AS1623" i="3"/>
  <c r="AR1623" i="3"/>
  <c r="AK1623" i="3"/>
  <c r="AN1623" i="3" s="1"/>
  <c r="C1623" i="3"/>
  <c r="I1623" i="3" s="1"/>
  <c r="BD1622" i="3"/>
  <c r="BC1622" i="3"/>
  <c r="BB1622" i="3"/>
  <c r="BA1622" i="3"/>
  <c r="AZ1622" i="3"/>
  <c r="AY1622" i="3"/>
  <c r="AX1622" i="3"/>
  <c r="AW1622" i="3"/>
  <c r="AV1622" i="3"/>
  <c r="AU1622" i="3"/>
  <c r="AT1622" i="3"/>
  <c r="AS1622" i="3"/>
  <c r="AR1622" i="3"/>
  <c r="AK1622" i="3"/>
  <c r="AN1622" i="3" s="1"/>
  <c r="C1622" i="3"/>
  <c r="J1622" i="3" s="1"/>
  <c r="BD1621" i="3"/>
  <c r="BC1621" i="3"/>
  <c r="BB1621" i="3"/>
  <c r="BA1621" i="3"/>
  <c r="AZ1621" i="3"/>
  <c r="AY1621" i="3"/>
  <c r="AX1621" i="3"/>
  <c r="AW1621" i="3"/>
  <c r="AV1621" i="3"/>
  <c r="AU1621" i="3"/>
  <c r="AT1621" i="3"/>
  <c r="AS1621" i="3"/>
  <c r="AR1621" i="3"/>
  <c r="AK1621" i="3"/>
  <c r="AN1621" i="3" s="1"/>
  <c r="C1621" i="3"/>
  <c r="BD1620" i="3"/>
  <c r="BC1620" i="3"/>
  <c r="BB1620" i="3"/>
  <c r="BA1620" i="3"/>
  <c r="AZ1620" i="3"/>
  <c r="AY1620" i="3"/>
  <c r="AX1620" i="3"/>
  <c r="AW1620" i="3"/>
  <c r="AV1620" i="3"/>
  <c r="AU1620" i="3"/>
  <c r="AT1620" i="3"/>
  <c r="AS1620" i="3"/>
  <c r="AR1620" i="3"/>
  <c r="AK1620" i="3"/>
  <c r="AN1620" i="3" s="1"/>
  <c r="C1620" i="3"/>
  <c r="BD1619" i="3"/>
  <c r="BC1619" i="3"/>
  <c r="BB1619" i="3"/>
  <c r="BA1619" i="3"/>
  <c r="AZ1619" i="3"/>
  <c r="AY1619" i="3"/>
  <c r="AX1619" i="3"/>
  <c r="AW1619" i="3"/>
  <c r="AV1619" i="3"/>
  <c r="AU1619" i="3"/>
  <c r="AT1619" i="3"/>
  <c r="AS1619" i="3"/>
  <c r="AR1619" i="3"/>
  <c r="AK1619" i="3"/>
  <c r="AN1619" i="3" s="1"/>
  <c r="C1619" i="3"/>
  <c r="BD1618" i="3"/>
  <c r="BC1618" i="3"/>
  <c r="BB1618" i="3"/>
  <c r="BA1618" i="3"/>
  <c r="AZ1618" i="3"/>
  <c r="AY1618" i="3"/>
  <c r="AX1618" i="3"/>
  <c r="AW1618" i="3"/>
  <c r="AV1618" i="3"/>
  <c r="AU1618" i="3"/>
  <c r="AT1618" i="3"/>
  <c r="AS1618" i="3"/>
  <c r="AR1618" i="3"/>
  <c r="AK1618" i="3"/>
  <c r="AN1618" i="3" s="1"/>
  <c r="C1618" i="3"/>
  <c r="BD1617" i="3"/>
  <c r="BC1617" i="3"/>
  <c r="BB1617" i="3"/>
  <c r="BA1617" i="3"/>
  <c r="AZ1617" i="3"/>
  <c r="AY1617" i="3"/>
  <c r="AX1617" i="3"/>
  <c r="AW1617" i="3"/>
  <c r="AV1617" i="3"/>
  <c r="AU1617" i="3"/>
  <c r="AT1617" i="3"/>
  <c r="AS1617" i="3"/>
  <c r="AR1617" i="3"/>
  <c r="AK1617" i="3"/>
  <c r="AN1617" i="3" s="1"/>
  <c r="C1617" i="3"/>
  <c r="G1617" i="3" s="1"/>
  <c r="BD1616" i="3"/>
  <c r="BC1616" i="3"/>
  <c r="BB1616" i="3"/>
  <c r="BA1616" i="3"/>
  <c r="AZ1616" i="3"/>
  <c r="AY1616" i="3"/>
  <c r="AX1616" i="3"/>
  <c r="AW1616" i="3"/>
  <c r="AV1616" i="3"/>
  <c r="AU1616" i="3"/>
  <c r="AT1616" i="3"/>
  <c r="AS1616" i="3"/>
  <c r="AR1616" i="3"/>
  <c r="AK1616" i="3"/>
  <c r="C1616" i="3"/>
  <c r="D1616" i="3" s="1"/>
  <c r="BD1615" i="3"/>
  <c r="BC1615" i="3"/>
  <c r="BB1615" i="3"/>
  <c r="BA1615" i="3"/>
  <c r="AZ1615" i="3"/>
  <c r="AY1615" i="3"/>
  <c r="AX1615" i="3"/>
  <c r="AW1615" i="3"/>
  <c r="AV1615" i="3"/>
  <c r="AU1615" i="3"/>
  <c r="AT1615" i="3"/>
  <c r="AS1615" i="3"/>
  <c r="AR1615" i="3"/>
  <c r="AK1615" i="3"/>
  <c r="C1615" i="3"/>
  <c r="F1615" i="3" s="1"/>
  <c r="BD1614" i="3"/>
  <c r="BC1614" i="3"/>
  <c r="BB1614" i="3"/>
  <c r="BA1614" i="3"/>
  <c r="AZ1614" i="3"/>
  <c r="AY1614" i="3"/>
  <c r="AX1614" i="3"/>
  <c r="AW1614" i="3"/>
  <c r="AV1614" i="3"/>
  <c r="AU1614" i="3"/>
  <c r="AT1614" i="3"/>
  <c r="AS1614" i="3"/>
  <c r="AR1614" i="3"/>
  <c r="AK1614" i="3"/>
  <c r="C1614" i="3"/>
  <c r="D1614" i="3" s="1"/>
  <c r="BD1613" i="3"/>
  <c r="BC1613" i="3"/>
  <c r="BB1613" i="3"/>
  <c r="BA1613" i="3"/>
  <c r="AZ1613" i="3"/>
  <c r="AY1613" i="3"/>
  <c r="AX1613" i="3"/>
  <c r="AW1613" i="3"/>
  <c r="AV1613" i="3"/>
  <c r="AU1613" i="3"/>
  <c r="AT1613" i="3"/>
  <c r="AS1613" i="3"/>
  <c r="AR1613" i="3"/>
  <c r="AK1613" i="3"/>
  <c r="AN1613" i="3" s="1"/>
  <c r="C1613" i="3"/>
  <c r="BD1612" i="3"/>
  <c r="BC1612" i="3"/>
  <c r="BB1612" i="3"/>
  <c r="BA1612" i="3"/>
  <c r="AZ1612" i="3"/>
  <c r="AY1612" i="3"/>
  <c r="AX1612" i="3"/>
  <c r="AW1612" i="3"/>
  <c r="AV1612" i="3"/>
  <c r="AU1612" i="3"/>
  <c r="AT1612" i="3"/>
  <c r="AS1612" i="3"/>
  <c r="AR1612" i="3"/>
  <c r="AK1612" i="3"/>
  <c r="C1612" i="3"/>
  <c r="K1612" i="3" s="1"/>
  <c r="BD1611" i="3"/>
  <c r="BC1611" i="3"/>
  <c r="BB1611" i="3"/>
  <c r="BA1611" i="3"/>
  <c r="AZ1611" i="3"/>
  <c r="AY1611" i="3"/>
  <c r="AX1611" i="3"/>
  <c r="AW1611" i="3"/>
  <c r="AV1611" i="3"/>
  <c r="AU1611" i="3"/>
  <c r="AT1611" i="3"/>
  <c r="AS1611" i="3"/>
  <c r="AR1611" i="3"/>
  <c r="AK1611" i="3"/>
  <c r="C1611" i="3"/>
  <c r="BD1610" i="3"/>
  <c r="BC1610" i="3"/>
  <c r="BB1610" i="3"/>
  <c r="BA1610" i="3"/>
  <c r="AZ1610" i="3"/>
  <c r="AY1610" i="3"/>
  <c r="AX1610" i="3"/>
  <c r="AW1610" i="3"/>
  <c r="AV1610" i="3"/>
  <c r="AU1610" i="3"/>
  <c r="AT1610" i="3"/>
  <c r="AS1610" i="3"/>
  <c r="AR1610" i="3"/>
  <c r="AK1610" i="3"/>
  <c r="AN1610" i="3" s="1"/>
  <c r="C1610" i="3"/>
  <c r="J1610" i="3" s="1"/>
  <c r="BD1609" i="3"/>
  <c r="BC1609" i="3"/>
  <c r="BB1609" i="3"/>
  <c r="BA1609" i="3"/>
  <c r="AZ1609" i="3"/>
  <c r="AY1609" i="3"/>
  <c r="AX1609" i="3"/>
  <c r="AW1609" i="3"/>
  <c r="AV1609" i="3"/>
  <c r="AU1609" i="3"/>
  <c r="AT1609" i="3"/>
  <c r="AS1609" i="3"/>
  <c r="AR1609" i="3"/>
  <c r="AK1609" i="3"/>
  <c r="AN1609" i="3" s="1"/>
  <c r="C1609" i="3"/>
  <c r="I1609" i="3" s="1"/>
  <c r="BD1608" i="3"/>
  <c r="BC1608" i="3"/>
  <c r="BB1608" i="3"/>
  <c r="BA1608" i="3"/>
  <c r="AZ1608" i="3"/>
  <c r="AY1608" i="3"/>
  <c r="AX1608" i="3"/>
  <c r="AW1608" i="3"/>
  <c r="AV1608" i="3"/>
  <c r="AU1608" i="3"/>
  <c r="AT1608" i="3"/>
  <c r="AS1608" i="3"/>
  <c r="AR1608" i="3"/>
  <c r="AK1608" i="3"/>
  <c r="AN1608" i="3" s="1"/>
  <c r="C1608" i="3"/>
  <c r="F1608" i="3" s="1"/>
  <c r="BD1607" i="3"/>
  <c r="BC1607" i="3"/>
  <c r="BB1607" i="3"/>
  <c r="BA1607" i="3"/>
  <c r="AZ1607" i="3"/>
  <c r="AY1607" i="3"/>
  <c r="AX1607" i="3"/>
  <c r="AW1607" i="3"/>
  <c r="AV1607" i="3"/>
  <c r="AU1607" i="3"/>
  <c r="AT1607" i="3"/>
  <c r="AS1607" i="3"/>
  <c r="AR1607" i="3"/>
  <c r="AK1607" i="3"/>
  <c r="AN1607" i="3" s="1"/>
  <c r="C1607" i="3"/>
  <c r="BD1606" i="3"/>
  <c r="BC1606" i="3"/>
  <c r="BB1606" i="3"/>
  <c r="BA1606" i="3"/>
  <c r="AZ1606" i="3"/>
  <c r="AY1606" i="3"/>
  <c r="AX1606" i="3"/>
  <c r="AW1606" i="3"/>
  <c r="AV1606" i="3"/>
  <c r="AU1606" i="3"/>
  <c r="AT1606" i="3"/>
  <c r="AS1606" i="3"/>
  <c r="AR1606" i="3"/>
  <c r="AK1606" i="3"/>
  <c r="AN1606" i="3" s="1"/>
  <c r="C1606" i="3"/>
  <c r="BD1605" i="3"/>
  <c r="BC1605" i="3"/>
  <c r="BB1605" i="3"/>
  <c r="BA1605" i="3"/>
  <c r="AZ1605" i="3"/>
  <c r="AY1605" i="3"/>
  <c r="AX1605" i="3"/>
  <c r="AW1605" i="3"/>
  <c r="AV1605" i="3"/>
  <c r="AU1605" i="3"/>
  <c r="AT1605" i="3"/>
  <c r="AS1605" i="3"/>
  <c r="AR1605" i="3"/>
  <c r="AK1605" i="3"/>
  <c r="C1605" i="3"/>
  <c r="BD1604" i="3"/>
  <c r="BC1604" i="3"/>
  <c r="BB1604" i="3"/>
  <c r="BA1604" i="3"/>
  <c r="AZ1604" i="3"/>
  <c r="AY1604" i="3"/>
  <c r="AX1604" i="3"/>
  <c r="AW1604" i="3"/>
  <c r="AV1604" i="3"/>
  <c r="AU1604" i="3"/>
  <c r="AT1604" i="3"/>
  <c r="AS1604" i="3"/>
  <c r="AR1604" i="3"/>
  <c r="AK1604" i="3"/>
  <c r="C1604" i="3"/>
  <c r="E1604" i="3" s="1"/>
  <c r="BD1603" i="3"/>
  <c r="BC1603" i="3"/>
  <c r="BB1603" i="3"/>
  <c r="BA1603" i="3"/>
  <c r="AZ1603" i="3"/>
  <c r="AY1603" i="3"/>
  <c r="AX1603" i="3"/>
  <c r="AW1603" i="3"/>
  <c r="AV1603" i="3"/>
  <c r="AU1603" i="3"/>
  <c r="AT1603" i="3"/>
  <c r="AS1603" i="3"/>
  <c r="AR1603" i="3"/>
  <c r="AK1603" i="3"/>
  <c r="AN1603" i="3" s="1"/>
  <c r="C1603" i="3"/>
  <c r="I1603" i="3" s="1"/>
  <c r="BD1602" i="3"/>
  <c r="BC1602" i="3"/>
  <c r="BB1602" i="3"/>
  <c r="BA1602" i="3"/>
  <c r="AZ1602" i="3"/>
  <c r="AY1602" i="3"/>
  <c r="AX1602" i="3"/>
  <c r="AW1602" i="3"/>
  <c r="AV1602" i="3"/>
  <c r="AU1602" i="3"/>
  <c r="AT1602" i="3"/>
  <c r="AS1602" i="3"/>
  <c r="AR1602" i="3"/>
  <c r="AK1602" i="3"/>
  <c r="AN1602" i="3" s="1"/>
  <c r="C1602" i="3"/>
  <c r="G1602" i="3" s="1"/>
  <c r="BD1601" i="3"/>
  <c r="BC1601" i="3"/>
  <c r="BB1601" i="3"/>
  <c r="BA1601" i="3"/>
  <c r="AZ1601" i="3"/>
  <c r="AY1601" i="3"/>
  <c r="AX1601" i="3"/>
  <c r="AW1601" i="3"/>
  <c r="AV1601" i="3"/>
  <c r="AU1601" i="3"/>
  <c r="AT1601" i="3"/>
  <c r="AS1601" i="3"/>
  <c r="AR1601" i="3"/>
  <c r="AK1601" i="3"/>
  <c r="C1601" i="3"/>
  <c r="BD1600" i="3"/>
  <c r="BC1600" i="3"/>
  <c r="BB1600" i="3"/>
  <c r="BA1600" i="3"/>
  <c r="AZ1600" i="3"/>
  <c r="AY1600" i="3"/>
  <c r="AX1600" i="3"/>
  <c r="AW1600" i="3"/>
  <c r="AV1600" i="3"/>
  <c r="AU1600" i="3"/>
  <c r="AT1600" i="3"/>
  <c r="AS1600" i="3"/>
  <c r="AR1600" i="3"/>
  <c r="AK1600" i="3"/>
  <c r="AN1600" i="3" s="1"/>
  <c r="C1600" i="3"/>
  <c r="K1600" i="3" s="1"/>
  <c r="BD1599" i="3"/>
  <c r="BC1599" i="3"/>
  <c r="BB1599" i="3"/>
  <c r="BA1599" i="3"/>
  <c r="AZ1599" i="3"/>
  <c r="AY1599" i="3"/>
  <c r="AX1599" i="3"/>
  <c r="AW1599" i="3"/>
  <c r="AV1599" i="3"/>
  <c r="AU1599" i="3"/>
  <c r="AT1599" i="3"/>
  <c r="AS1599" i="3"/>
  <c r="AR1599" i="3"/>
  <c r="AK1599" i="3"/>
  <c r="AN1599" i="3" s="1"/>
  <c r="C1599" i="3"/>
  <c r="BD1598" i="3"/>
  <c r="BC1598" i="3"/>
  <c r="BB1598" i="3"/>
  <c r="BA1598" i="3"/>
  <c r="AZ1598" i="3"/>
  <c r="AY1598" i="3"/>
  <c r="AX1598" i="3"/>
  <c r="AW1598" i="3"/>
  <c r="AV1598" i="3"/>
  <c r="AU1598" i="3"/>
  <c r="AT1598" i="3"/>
  <c r="AS1598" i="3"/>
  <c r="AR1598" i="3"/>
  <c r="AK1598" i="3"/>
  <c r="AN1598" i="3" s="1"/>
  <c r="C1598" i="3"/>
  <c r="G1598" i="3" s="1"/>
  <c r="BD1597" i="3"/>
  <c r="BC1597" i="3"/>
  <c r="BB1597" i="3"/>
  <c r="BA1597" i="3"/>
  <c r="AZ1597" i="3"/>
  <c r="AY1597" i="3"/>
  <c r="AX1597" i="3"/>
  <c r="AW1597" i="3"/>
  <c r="AV1597" i="3"/>
  <c r="AU1597" i="3"/>
  <c r="AT1597" i="3"/>
  <c r="AS1597" i="3"/>
  <c r="AR1597" i="3"/>
  <c r="AK1597" i="3"/>
  <c r="C1597" i="3"/>
  <c r="BD1596" i="3"/>
  <c r="BC1596" i="3"/>
  <c r="BB1596" i="3"/>
  <c r="BA1596" i="3"/>
  <c r="AZ1596" i="3"/>
  <c r="AY1596" i="3"/>
  <c r="AX1596" i="3"/>
  <c r="AW1596" i="3"/>
  <c r="AV1596" i="3"/>
  <c r="AU1596" i="3"/>
  <c r="AT1596" i="3"/>
  <c r="AS1596" i="3"/>
  <c r="AR1596" i="3"/>
  <c r="AK1596" i="3"/>
  <c r="AN1596" i="3" s="1"/>
  <c r="C1596" i="3"/>
  <c r="BD1595" i="3"/>
  <c r="BC1595" i="3"/>
  <c r="BB1595" i="3"/>
  <c r="BA1595" i="3"/>
  <c r="AZ1595" i="3"/>
  <c r="AY1595" i="3"/>
  <c r="AX1595" i="3"/>
  <c r="AW1595" i="3"/>
  <c r="AV1595" i="3"/>
  <c r="AU1595" i="3"/>
  <c r="AT1595" i="3"/>
  <c r="AS1595" i="3"/>
  <c r="AR1595" i="3"/>
  <c r="AK1595" i="3"/>
  <c r="AN1595" i="3" s="1"/>
  <c r="C1595" i="3"/>
  <c r="BD1594" i="3"/>
  <c r="BC1594" i="3"/>
  <c r="BB1594" i="3"/>
  <c r="BA1594" i="3"/>
  <c r="AZ1594" i="3"/>
  <c r="AY1594" i="3"/>
  <c r="AX1594" i="3"/>
  <c r="AW1594" i="3"/>
  <c r="AV1594" i="3"/>
  <c r="AU1594" i="3"/>
  <c r="AT1594" i="3"/>
  <c r="AS1594" i="3"/>
  <c r="AR1594" i="3"/>
  <c r="AK1594" i="3"/>
  <c r="AN1594" i="3" s="1"/>
  <c r="C1594" i="3"/>
  <c r="BD1593" i="3"/>
  <c r="BC1593" i="3"/>
  <c r="BB1593" i="3"/>
  <c r="BA1593" i="3"/>
  <c r="AZ1593" i="3"/>
  <c r="AY1593" i="3"/>
  <c r="AX1593" i="3"/>
  <c r="AW1593" i="3"/>
  <c r="AV1593" i="3"/>
  <c r="AU1593" i="3"/>
  <c r="AT1593" i="3"/>
  <c r="AS1593" i="3"/>
  <c r="AR1593" i="3"/>
  <c r="AK1593" i="3"/>
  <c r="AN1593" i="3" s="1"/>
  <c r="C1593" i="3"/>
  <c r="H1593" i="3" s="1"/>
  <c r="BD1592" i="3"/>
  <c r="BC1592" i="3"/>
  <c r="BB1592" i="3"/>
  <c r="BA1592" i="3"/>
  <c r="AZ1592" i="3"/>
  <c r="AY1592" i="3"/>
  <c r="AX1592" i="3"/>
  <c r="AW1592" i="3"/>
  <c r="AV1592" i="3"/>
  <c r="AU1592" i="3"/>
  <c r="AT1592" i="3"/>
  <c r="AS1592" i="3"/>
  <c r="AR1592" i="3"/>
  <c r="AK1592" i="3"/>
  <c r="AN1592" i="3" s="1"/>
  <c r="C1592" i="3"/>
  <c r="J1592" i="3" s="1"/>
  <c r="BD1591" i="3"/>
  <c r="BC1591" i="3"/>
  <c r="BB1591" i="3"/>
  <c r="BA1591" i="3"/>
  <c r="AZ1591" i="3"/>
  <c r="AY1591" i="3"/>
  <c r="AX1591" i="3"/>
  <c r="AW1591" i="3"/>
  <c r="AV1591" i="3"/>
  <c r="AU1591" i="3"/>
  <c r="AT1591" i="3"/>
  <c r="AS1591" i="3"/>
  <c r="AR1591" i="3"/>
  <c r="AK1591" i="3"/>
  <c r="AN1591" i="3" s="1"/>
  <c r="C1591" i="3"/>
  <c r="J1591" i="3" s="1"/>
  <c r="BD1590" i="3"/>
  <c r="BC1590" i="3"/>
  <c r="BB1590" i="3"/>
  <c r="BA1590" i="3"/>
  <c r="AZ1590" i="3"/>
  <c r="AY1590" i="3"/>
  <c r="AX1590" i="3"/>
  <c r="AW1590" i="3"/>
  <c r="AV1590" i="3"/>
  <c r="AU1590" i="3"/>
  <c r="AT1590" i="3"/>
  <c r="AS1590" i="3"/>
  <c r="AR1590" i="3"/>
  <c r="AK1590" i="3"/>
  <c r="AN1590" i="3" s="1"/>
  <c r="C1590" i="3"/>
  <c r="J1590" i="3" s="1"/>
  <c r="BD1589" i="3"/>
  <c r="BC1589" i="3"/>
  <c r="BB1589" i="3"/>
  <c r="BA1589" i="3"/>
  <c r="AZ1589" i="3"/>
  <c r="AY1589" i="3"/>
  <c r="AX1589" i="3"/>
  <c r="AW1589" i="3"/>
  <c r="AV1589" i="3"/>
  <c r="AU1589" i="3"/>
  <c r="AT1589" i="3"/>
  <c r="AS1589" i="3"/>
  <c r="AR1589" i="3"/>
  <c r="AK1589" i="3"/>
  <c r="AN1589" i="3" s="1"/>
  <c r="C1589" i="3"/>
  <c r="BD1588" i="3"/>
  <c r="BC1588" i="3"/>
  <c r="BB1588" i="3"/>
  <c r="BA1588" i="3"/>
  <c r="AZ1588" i="3"/>
  <c r="AY1588" i="3"/>
  <c r="AX1588" i="3"/>
  <c r="AW1588" i="3"/>
  <c r="AV1588" i="3"/>
  <c r="AU1588" i="3"/>
  <c r="AT1588" i="3"/>
  <c r="AS1588" i="3"/>
  <c r="AR1588" i="3"/>
  <c r="AK1588" i="3"/>
  <c r="AN1588" i="3" s="1"/>
  <c r="C1588" i="3"/>
  <c r="BD1587" i="3"/>
  <c r="BC1587" i="3"/>
  <c r="BB1587" i="3"/>
  <c r="BA1587" i="3"/>
  <c r="AZ1587" i="3"/>
  <c r="AY1587" i="3"/>
  <c r="AX1587" i="3"/>
  <c r="AW1587" i="3"/>
  <c r="AV1587" i="3"/>
  <c r="AU1587" i="3"/>
  <c r="AT1587" i="3"/>
  <c r="AS1587" i="3"/>
  <c r="AR1587" i="3"/>
  <c r="AK1587" i="3"/>
  <c r="AN1587" i="3" s="1"/>
  <c r="C1587" i="3"/>
  <c r="BD1586" i="3"/>
  <c r="BC1586" i="3"/>
  <c r="BB1586" i="3"/>
  <c r="BA1586" i="3"/>
  <c r="AZ1586" i="3"/>
  <c r="AY1586" i="3"/>
  <c r="AX1586" i="3"/>
  <c r="AW1586" i="3"/>
  <c r="AV1586" i="3"/>
  <c r="AU1586" i="3"/>
  <c r="AT1586" i="3"/>
  <c r="AS1586" i="3"/>
  <c r="AR1586" i="3"/>
  <c r="AK1586" i="3"/>
  <c r="AN1586" i="3" s="1"/>
  <c r="C1586" i="3"/>
  <c r="J1586" i="3" s="1"/>
  <c r="BD1585" i="3"/>
  <c r="BC1585" i="3"/>
  <c r="BB1585" i="3"/>
  <c r="BA1585" i="3"/>
  <c r="AZ1585" i="3"/>
  <c r="AY1585" i="3"/>
  <c r="AX1585" i="3"/>
  <c r="AW1585" i="3"/>
  <c r="AV1585" i="3"/>
  <c r="AU1585" i="3"/>
  <c r="AT1585" i="3"/>
  <c r="AS1585" i="3"/>
  <c r="AR1585" i="3"/>
  <c r="AK1585" i="3"/>
  <c r="C1585" i="3"/>
  <c r="F1585" i="3" s="1"/>
  <c r="BD1584" i="3"/>
  <c r="BC1584" i="3"/>
  <c r="BB1584" i="3"/>
  <c r="BA1584" i="3"/>
  <c r="AZ1584" i="3"/>
  <c r="AY1584" i="3"/>
  <c r="AX1584" i="3"/>
  <c r="AW1584" i="3"/>
  <c r="AV1584" i="3"/>
  <c r="AU1584" i="3"/>
  <c r="AT1584" i="3"/>
  <c r="AS1584" i="3"/>
  <c r="AR1584" i="3"/>
  <c r="AK1584" i="3"/>
  <c r="AN1584" i="3" s="1"/>
  <c r="C1584" i="3"/>
  <c r="BD1583" i="3"/>
  <c r="BC1583" i="3"/>
  <c r="BB1583" i="3"/>
  <c r="BA1583" i="3"/>
  <c r="AZ1583" i="3"/>
  <c r="AY1583" i="3"/>
  <c r="AX1583" i="3"/>
  <c r="AW1583" i="3"/>
  <c r="AV1583" i="3"/>
  <c r="AU1583" i="3"/>
  <c r="AT1583" i="3"/>
  <c r="AS1583" i="3"/>
  <c r="AR1583" i="3"/>
  <c r="AK1583" i="3"/>
  <c r="AN1583" i="3" s="1"/>
  <c r="C1583" i="3"/>
  <c r="BD1582" i="3"/>
  <c r="BC1582" i="3"/>
  <c r="BB1582" i="3"/>
  <c r="BA1582" i="3"/>
  <c r="AZ1582" i="3"/>
  <c r="AY1582" i="3"/>
  <c r="AX1582" i="3"/>
  <c r="AW1582" i="3"/>
  <c r="AV1582" i="3"/>
  <c r="AU1582" i="3"/>
  <c r="AT1582" i="3"/>
  <c r="AS1582" i="3"/>
  <c r="AR1582" i="3"/>
  <c r="AK1582" i="3"/>
  <c r="C1582" i="3"/>
  <c r="BD1581" i="3"/>
  <c r="BC1581" i="3"/>
  <c r="BB1581" i="3"/>
  <c r="BA1581" i="3"/>
  <c r="AZ1581" i="3"/>
  <c r="AY1581" i="3"/>
  <c r="AX1581" i="3"/>
  <c r="AW1581" i="3"/>
  <c r="AV1581" i="3"/>
  <c r="AU1581" i="3"/>
  <c r="AT1581" i="3"/>
  <c r="AS1581" i="3"/>
  <c r="AR1581" i="3"/>
  <c r="AK1581" i="3"/>
  <c r="AN1581" i="3" s="1"/>
  <c r="C1581" i="3"/>
  <c r="E1581" i="3" s="1"/>
  <c r="BD1580" i="3"/>
  <c r="BC1580" i="3"/>
  <c r="BB1580" i="3"/>
  <c r="BA1580" i="3"/>
  <c r="AZ1580" i="3"/>
  <c r="AY1580" i="3"/>
  <c r="AX1580" i="3"/>
  <c r="AW1580" i="3"/>
  <c r="AV1580" i="3"/>
  <c r="AU1580" i="3"/>
  <c r="AT1580" i="3"/>
  <c r="AS1580" i="3"/>
  <c r="AR1580" i="3"/>
  <c r="AK1580" i="3"/>
  <c r="AN1580" i="3" s="1"/>
  <c r="C1580" i="3"/>
  <c r="K1580" i="3" s="1"/>
  <c r="BD1579" i="3"/>
  <c r="BC1579" i="3"/>
  <c r="BB1579" i="3"/>
  <c r="BA1579" i="3"/>
  <c r="AZ1579" i="3"/>
  <c r="AY1579" i="3"/>
  <c r="AX1579" i="3"/>
  <c r="AW1579" i="3"/>
  <c r="AV1579" i="3"/>
  <c r="AU1579" i="3"/>
  <c r="AT1579" i="3"/>
  <c r="AS1579" i="3"/>
  <c r="AR1579" i="3"/>
  <c r="AK1579" i="3"/>
  <c r="AN1579" i="3" s="1"/>
  <c r="C1579" i="3"/>
  <c r="J1579" i="3" s="1"/>
  <c r="BD1578" i="3"/>
  <c r="BC1578" i="3"/>
  <c r="BB1578" i="3"/>
  <c r="BA1578" i="3"/>
  <c r="AZ1578" i="3"/>
  <c r="AY1578" i="3"/>
  <c r="AX1578" i="3"/>
  <c r="AW1578" i="3"/>
  <c r="AV1578" i="3"/>
  <c r="AU1578" i="3"/>
  <c r="AT1578" i="3"/>
  <c r="AS1578" i="3"/>
  <c r="AR1578" i="3"/>
  <c r="AK1578" i="3"/>
  <c r="C1578" i="3"/>
  <c r="H1578" i="3" s="1"/>
  <c r="BD1577" i="3"/>
  <c r="BC1577" i="3"/>
  <c r="BB1577" i="3"/>
  <c r="BA1577" i="3"/>
  <c r="AZ1577" i="3"/>
  <c r="AY1577" i="3"/>
  <c r="AX1577" i="3"/>
  <c r="AW1577" i="3"/>
  <c r="AV1577" i="3"/>
  <c r="AU1577" i="3"/>
  <c r="AT1577" i="3"/>
  <c r="AS1577" i="3"/>
  <c r="AR1577" i="3"/>
  <c r="AK1577" i="3"/>
  <c r="AN1577" i="3" s="1"/>
  <c r="C1577" i="3"/>
  <c r="I1577" i="3" s="1"/>
  <c r="BD1576" i="3"/>
  <c r="BC1576" i="3"/>
  <c r="BB1576" i="3"/>
  <c r="BA1576" i="3"/>
  <c r="AZ1576" i="3"/>
  <c r="AY1576" i="3"/>
  <c r="AX1576" i="3"/>
  <c r="AW1576" i="3"/>
  <c r="AV1576" i="3"/>
  <c r="AU1576" i="3"/>
  <c r="AT1576" i="3"/>
  <c r="AS1576" i="3"/>
  <c r="AR1576" i="3"/>
  <c r="AK1576" i="3"/>
  <c r="AN1576" i="3" s="1"/>
  <c r="C1576" i="3"/>
  <c r="BD1575" i="3"/>
  <c r="BC1575" i="3"/>
  <c r="BB1575" i="3"/>
  <c r="BA1575" i="3"/>
  <c r="AZ1575" i="3"/>
  <c r="AY1575" i="3"/>
  <c r="AX1575" i="3"/>
  <c r="AW1575" i="3"/>
  <c r="AV1575" i="3"/>
  <c r="AU1575" i="3"/>
  <c r="AT1575" i="3"/>
  <c r="AS1575" i="3"/>
  <c r="AR1575" i="3"/>
  <c r="AK1575" i="3"/>
  <c r="AN1575" i="3" s="1"/>
  <c r="C1575" i="3"/>
  <c r="F1575" i="3" s="1"/>
  <c r="BD1574" i="3"/>
  <c r="BC1574" i="3"/>
  <c r="BB1574" i="3"/>
  <c r="BA1574" i="3"/>
  <c r="AZ1574" i="3"/>
  <c r="AY1574" i="3"/>
  <c r="AX1574" i="3"/>
  <c r="AW1574" i="3"/>
  <c r="AV1574" i="3"/>
  <c r="AU1574" i="3"/>
  <c r="AT1574" i="3"/>
  <c r="AS1574" i="3"/>
  <c r="AR1574" i="3"/>
  <c r="AK1574" i="3"/>
  <c r="AN1574" i="3" s="1"/>
  <c r="C1574" i="3"/>
  <c r="BD1573" i="3"/>
  <c r="BC1573" i="3"/>
  <c r="BB1573" i="3"/>
  <c r="BA1573" i="3"/>
  <c r="AZ1573" i="3"/>
  <c r="AY1573" i="3"/>
  <c r="AX1573" i="3"/>
  <c r="AW1573" i="3"/>
  <c r="AV1573" i="3"/>
  <c r="AU1573" i="3"/>
  <c r="AT1573" i="3"/>
  <c r="AS1573" i="3"/>
  <c r="AR1573" i="3"/>
  <c r="AK1573" i="3"/>
  <c r="AN1573" i="3" s="1"/>
  <c r="C1573" i="3"/>
  <c r="I1573" i="3" s="1"/>
  <c r="BD1572" i="3"/>
  <c r="BC1572" i="3"/>
  <c r="BB1572" i="3"/>
  <c r="BA1572" i="3"/>
  <c r="AZ1572" i="3"/>
  <c r="AY1572" i="3"/>
  <c r="AX1572" i="3"/>
  <c r="AW1572" i="3"/>
  <c r="AV1572" i="3"/>
  <c r="AU1572" i="3"/>
  <c r="AT1572" i="3"/>
  <c r="AS1572" i="3"/>
  <c r="AR1572" i="3"/>
  <c r="AK1572" i="3"/>
  <c r="AN1572" i="3" s="1"/>
  <c r="C1572" i="3"/>
  <c r="BD1571" i="3"/>
  <c r="BC1571" i="3"/>
  <c r="BB1571" i="3"/>
  <c r="BA1571" i="3"/>
  <c r="AZ1571" i="3"/>
  <c r="AY1571" i="3"/>
  <c r="AX1571" i="3"/>
  <c r="AW1571" i="3"/>
  <c r="AV1571" i="3"/>
  <c r="AU1571" i="3"/>
  <c r="AT1571" i="3"/>
  <c r="AS1571" i="3"/>
  <c r="AR1571" i="3"/>
  <c r="AK1571" i="3"/>
  <c r="AN1571" i="3" s="1"/>
  <c r="C1571" i="3"/>
  <c r="BD1570" i="3"/>
  <c r="BC1570" i="3"/>
  <c r="BB1570" i="3"/>
  <c r="BA1570" i="3"/>
  <c r="AZ1570" i="3"/>
  <c r="AY1570" i="3"/>
  <c r="AX1570" i="3"/>
  <c r="AW1570" i="3"/>
  <c r="AV1570" i="3"/>
  <c r="AU1570" i="3"/>
  <c r="AT1570" i="3"/>
  <c r="AS1570" i="3"/>
  <c r="AR1570" i="3"/>
  <c r="AK1570" i="3"/>
  <c r="AN1570" i="3" s="1"/>
  <c r="C1570" i="3"/>
  <c r="G1570" i="3" s="1"/>
  <c r="BD1569" i="3"/>
  <c r="BC1569" i="3"/>
  <c r="BB1569" i="3"/>
  <c r="BA1569" i="3"/>
  <c r="AZ1569" i="3"/>
  <c r="AY1569" i="3"/>
  <c r="AX1569" i="3"/>
  <c r="AW1569" i="3"/>
  <c r="AV1569" i="3"/>
  <c r="AU1569" i="3"/>
  <c r="AT1569" i="3"/>
  <c r="AS1569" i="3"/>
  <c r="AR1569" i="3"/>
  <c r="AK1569" i="3"/>
  <c r="AN1569" i="3" s="1"/>
  <c r="C1569" i="3"/>
  <c r="I1569" i="3" s="1"/>
  <c r="BD1568" i="3"/>
  <c r="BC1568" i="3"/>
  <c r="BB1568" i="3"/>
  <c r="BA1568" i="3"/>
  <c r="AZ1568" i="3"/>
  <c r="AY1568" i="3"/>
  <c r="AX1568" i="3"/>
  <c r="AW1568" i="3"/>
  <c r="AV1568" i="3"/>
  <c r="AU1568" i="3"/>
  <c r="AT1568" i="3"/>
  <c r="AS1568" i="3"/>
  <c r="AR1568" i="3"/>
  <c r="AK1568" i="3"/>
  <c r="AN1568" i="3" s="1"/>
  <c r="C1568" i="3"/>
  <c r="BD1567" i="3"/>
  <c r="BC1567" i="3"/>
  <c r="BB1567" i="3"/>
  <c r="BA1567" i="3"/>
  <c r="AZ1567" i="3"/>
  <c r="AY1567" i="3"/>
  <c r="AX1567" i="3"/>
  <c r="AW1567" i="3"/>
  <c r="AV1567" i="3"/>
  <c r="AU1567" i="3"/>
  <c r="AT1567" i="3"/>
  <c r="AS1567" i="3"/>
  <c r="AR1567" i="3"/>
  <c r="AK1567" i="3"/>
  <c r="AN1567" i="3" s="1"/>
  <c r="C1567" i="3"/>
  <c r="H1567" i="3" s="1"/>
  <c r="BD1566" i="3"/>
  <c r="BC1566" i="3"/>
  <c r="BB1566" i="3"/>
  <c r="BA1566" i="3"/>
  <c r="AZ1566" i="3"/>
  <c r="AY1566" i="3"/>
  <c r="AX1566" i="3"/>
  <c r="AW1566" i="3"/>
  <c r="AV1566" i="3"/>
  <c r="AU1566" i="3"/>
  <c r="AT1566" i="3"/>
  <c r="AS1566" i="3"/>
  <c r="AR1566" i="3"/>
  <c r="AK1566" i="3"/>
  <c r="C1566" i="3"/>
  <c r="BD1565" i="3"/>
  <c r="BC1565" i="3"/>
  <c r="BB1565" i="3"/>
  <c r="BA1565" i="3"/>
  <c r="AZ1565" i="3"/>
  <c r="AY1565" i="3"/>
  <c r="AX1565" i="3"/>
  <c r="AW1565" i="3"/>
  <c r="AV1565" i="3"/>
  <c r="AU1565" i="3"/>
  <c r="AT1565" i="3"/>
  <c r="AS1565" i="3"/>
  <c r="AR1565" i="3"/>
  <c r="AK1565" i="3"/>
  <c r="AN1565" i="3" s="1"/>
  <c r="C1565" i="3"/>
  <c r="J1565" i="3" s="1"/>
  <c r="BD1564" i="3"/>
  <c r="BC1564" i="3"/>
  <c r="BB1564" i="3"/>
  <c r="BA1564" i="3"/>
  <c r="AZ1564" i="3"/>
  <c r="AY1564" i="3"/>
  <c r="AX1564" i="3"/>
  <c r="AW1564" i="3"/>
  <c r="AV1564" i="3"/>
  <c r="AU1564" i="3"/>
  <c r="AT1564" i="3"/>
  <c r="AS1564" i="3"/>
  <c r="AR1564" i="3"/>
  <c r="AK1564" i="3"/>
  <c r="AN1564" i="3" s="1"/>
  <c r="C1564" i="3"/>
  <c r="D1564" i="3" s="1"/>
  <c r="BD1563" i="3"/>
  <c r="BC1563" i="3"/>
  <c r="BB1563" i="3"/>
  <c r="BA1563" i="3"/>
  <c r="AZ1563" i="3"/>
  <c r="AY1563" i="3"/>
  <c r="AX1563" i="3"/>
  <c r="AW1563" i="3"/>
  <c r="AV1563" i="3"/>
  <c r="AU1563" i="3"/>
  <c r="AT1563" i="3"/>
  <c r="AS1563" i="3"/>
  <c r="AR1563" i="3"/>
  <c r="AK1563" i="3"/>
  <c r="AN1563" i="3" s="1"/>
  <c r="C1563" i="3"/>
  <c r="D1563" i="3" s="1"/>
  <c r="BD1562" i="3"/>
  <c r="BC1562" i="3"/>
  <c r="BB1562" i="3"/>
  <c r="BA1562" i="3"/>
  <c r="AZ1562" i="3"/>
  <c r="AY1562" i="3"/>
  <c r="AX1562" i="3"/>
  <c r="AW1562" i="3"/>
  <c r="AV1562" i="3"/>
  <c r="AU1562" i="3"/>
  <c r="AT1562" i="3"/>
  <c r="AS1562" i="3"/>
  <c r="AR1562" i="3"/>
  <c r="AK1562" i="3"/>
  <c r="C1562" i="3"/>
  <c r="G1562" i="3" s="1"/>
  <c r="BD1561" i="3"/>
  <c r="BC1561" i="3"/>
  <c r="BB1561" i="3"/>
  <c r="BA1561" i="3"/>
  <c r="AZ1561" i="3"/>
  <c r="AY1561" i="3"/>
  <c r="AX1561" i="3"/>
  <c r="AW1561" i="3"/>
  <c r="AV1561" i="3"/>
  <c r="AU1561" i="3"/>
  <c r="AT1561" i="3"/>
  <c r="AS1561" i="3"/>
  <c r="AR1561" i="3"/>
  <c r="AK1561" i="3"/>
  <c r="C1561" i="3"/>
  <c r="H1561" i="3" s="1"/>
  <c r="BD1560" i="3"/>
  <c r="BC1560" i="3"/>
  <c r="BB1560" i="3"/>
  <c r="BA1560" i="3"/>
  <c r="AZ1560" i="3"/>
  <c r="AY1560" i="3"/>
  <c r="AX1560" i="3"/>
  <c r="AW1560" i="3"/>
  <c r="AV1560" i="3"/>
  <c r="AU1560" i="3"/>
  <c r="AT1560" i="3"/>
  <c r="AS1560" i="3"/>
  <c r="AR1560" i="3"/>
  <c r="AK1560" i="3"/>
  <c r="AN1560" i="3" s="1"/>
  <c r="C1560" i="3"/>
  <c r="BD1559" i="3"/>
  <c r="BC1559" i="3"/>
  <c r="BB1559" i="3"/>
  <c r="BA1559" i="3"/>
  <c r="AZ1559" i="3"/>
  <c r="AY1559" i="3"/>
  <c r="AX1559" i="3"/>
  <c r="AW1559" i="3"/>
  <c r="AV1559" i="3"/>
  <c r="AU1559" i="3"/>
  <c r="AT1559" i="3"/>
  <c r="AS1559" i="3"/>
  <c r="AR1559" i="3"/>
  <c r="AK1559" i="3"/>
  <c r="AN1559" i="3" s="1"/>
  <c r="C1559" i="3"/>
  <c r="D1559" i="3" s="1"/>
  <c r="BD1558" i="3"/>
  <c r="BC1558" i="3"/>
  <c r="BB1558" i="3"/>
  <c r="BA1558" i="3"/>
  <c r="AZ1558" i="3"/>
  <c r="AY1558" i="3"/>
  <c r="AX1558" i="3"/>
  <c r="AW1558" i="3"/>
  <c r="AV1558" i="3"/>
  <c r="AU1558" i="3"/>
  <c r="AT1558" i="3"/>
  <c r="AS1558" i="3"/>
  <c r="AR1558" i="3"/>
  <c r="AK1558" i="3"/>
  <c r="AN1558" i="3" s="1"/>
  <c r="C1558" i="3"/>
  <c r="E1558" i="3" s="1"/>
  <c r="BD1557" i="3"/>
  <c r="BC1557" i="3"/>
  <c r="BB1557" i="3"/>
  <c r="BA1557" i="3"/>
  <c r="AZ1557" i="3"/>
  <c r="AY1557" i="3"/>
  <c r="AX1557" i="3"/>
  <c r="AW1557" i="3"/>
  <c r="AV1557" i="3"/>
  <c r="AU1557" i="3"/>
  <c r="AT1557" i="3"/>
  <c r="AS1557" i="3"/>
  <c r="AR1557" i="3"/>
  <c r="AK1557" i="3"/>
  <c r="AN1557" i="3" s="1"/>
  <c r="C1557" i="3"/>
  <c r="I1557" i="3" s="1"/>
  <c r="BD1556" i="3"/>
  <c r="BC1556" i="3"/>
  <c r="BB1556" i="3"/>
  <c r="BA1556" i="3"/>
  <c r="AZ1556" i="3"/>
  <c r="AY1556" i="3"/>
  <c r="AX1556" i="3"/>
  <c r="AW1556" i="3"/>
  <c r="AV1556" i="3"/>
  <c r="AU1556" i="3"/>
  <c r="AT1556" i="3"/>
  <c r="AS1556" i="3"/>
  <c r="AR1556" i="3"/>
  <c r="AK1556" i="3"/>
  <c r="AN1556" i="3" s="1"/>
  <c r="C1556" i="3"/>
  <c r="I1556" i="3" s="1"/>
  <c r="BD1555" i="3"/>
  <c r="BC1555" i="3"/>
  <c r="BB1555" i="3"/>
  <c r="BA1555" i="3"/>
  <c r="AZ1555" i="3"/>
  <c r="AY1555" i="3"/>
  <c r="AX1555" i="3"/>
  <c r="AW1555" i="3"/>
  <c r="AV1555" i="3"/>
  <c r="AU1555" i="3"/>
  <c r="AT1555" i="3"/>
  <c r="AS1555" i="3"/>
  <c r="AR1555" i="3"/>
  <c r="AK1555" i="3"/>
  <c r="C1555" i="3"/>
  <c r="E1555" i="3" s="1"/>
  <c r="BD1554" i="3"/>
  <c r="BC1554" i="3"/>
  <c r="BB1554" i="3"/>
  <c r="BA1554" i="3"/>
  <c r="AZ1554" i="3"/>
  <c r="AY1554" i="3"/>
  <c r="AX1554" i="3"/>
  <c r="AW1554" i="3"/>
  <c r="AV1554" i="3"/>
  <c r="AU1554" i="3"/>
  <c r="AT1554" i="3"/>
  <c r="AS1554" i="3"/>
  <c r="AR1554" i="3"/>
  <c r="AK1554" i="3"/>
  <c r="AN1554" i="3" s="1"/>
  <c r="C1554" i="3"/>
  <c r="BD1553" i="3"/>
  <c r="BC1553" i="3"/>
  <c r="BB1553" i="3"/>
  <c r="BA1553" i="3"/>
  <c r="AZ1553" i="3"/>
  <c r="AY1553" i="3"/>
  <c r="AX1553" i="3"/>
  <c r="AW1553" i="3"/>
  <c r="AV1553" i="3"/>
  <c r="AU1553" i="3"/>
  <c r="AT1553" i="3"/>
  <c r="AS1553" i="3"/>
  <c r="AR1553" i="3"/>
  <c r="AK1553" i="3"/>
  <c r="AN1553" i="3" s="1"/>
  <c r="C1553" i="3"/>
  <c r="J1553" i="3" s="1"/>
  <c r="BD1552" i="3"/>
  <c r="BC1552" i="3"/>
  <c r="BB1552" i="3"/>
  <c r="BA1552" i="3"/>
  <c r="AZ1552" i="3"/>
  <c r="AY1552" i="3"/>
  <c r="AX1552" i="3"/>
  <c r="AW1552" i="3"/>
  <c r="AV1552" i="3"/>
  <c r="AU1552" i="3"/>
  <c r="AT1552" i="3"/>
  <c r="AS1552" i="3"/>
  <c r="AR1552" i="3"/>
  <c r="AK1552" i="3"/>
  <c r="AN1552" i="3" s="1"/>
  <c r="C1552" i="3"/>
  <c r="BD1551" i="3"/>
  <c r="BC1551" i="3"/>
  <c r="BB1551" i="3"/>
  <c r="BA1551" i="3"/>
  <c r="AZ1551" i="3"/>
  <c r="AY1551" i="3"/>
  <c r="AX1551" i="3"/>
  <c r="AW1551" i="3"/>
  <c r="AV1551" i="3"/>
  <c r="AU1551" i="3"/>
  <c r="AT1551" i="3"/>
  <c r="AS1551" i="3"/>
  <c r="AR1551" i="3"/>
  <c r="AK1551" i="3"/>
  <c r="AN1551" i="3" s="1"/>
  <c r="C1551" i="3"/>
  <c r="BD1550" i="3"/>
  <c r="BC1550" i="3"/>
  <c r="BB1550" i="3"/>
  <c r="BA1550" i="3"/>
  <c r="AZ1550" i="3"/>
  <c r="AY1550" i="3"/>
  <c r="AX1550" i="3"/>
  <c r="AW1550" i="3"/>
  <c r="AV1550" i="3"/>
  <c r="AU1550" i="3"/>
  <c r="AT1550" i="3"/>
  <c r="AS1550" i="3"/>
  <c r="AR1550" i="3"/>
  <c r="AK1550" i="3"/>
  <c r="AN1550" i="3" s="1"/>
  <c r="C1550" i="3"/>
  <c r="I1550" i="3" s="1"/>
  <c r="BD1549" i="3"/>
  <c r="BC1549" i="3"/>
  <c r="BB1549" i="3"/>
  <c r="BA1549" i="3"/>
  <c r="AZ1549" i="3"/>
  <c r="AY1549" i="3"/>
  <c r="AX1549" i="3"/>
  <c r="AW1549" i="3"/>
  <c r="AV1549" i="3"/>
  <c r="AU1549" i="3"/>
  <c r="AT1549" i="3"/>
  <c r="AS1549" i="3"/>
  <c r="AR1549" i="3"/>
  <c r="AK1549" i="3"/>
  <c r="C1549" i="3"/>
  <c r="BD1548" i="3"/>
  <c r="BC1548" i="3"/>
  <c r="BB1548" i="3"/>
  <c r="BA1548" i="3"/>
  <c r="AZ1548" i="3"/>
  <c r="AY1548" i="3"/>
  <c r="AX1548" i="3"/>
  <c r="AW1548" i="3"/>
  <c r="AV1548" i="3"/>
  <c r="AU1548" i="3"/>
  <c r="AT1548" i="3"/>
  <c r="AS1548" i="3"/>
  <c r="AR1548" i="3"/>
  <c r="AK1548" i="3"/>
  <c r="AN1548" i="3" s="1"/>
  <c r="C1548" i="3"/>
  <c r="E1548" i="3" s="1"/>
  <c r="BD1547" i="3"/>
  <c r="BC1547" i="3"/>
  <c r="BB1547" i="3"/>
  <c r="BA1547" i="3"/>
  <c r="AZ1547" i="3"/>
  <c r="AY1547" i="3"/>
  <c r="AX1547" i="3"/>
  <c r="AW1547" i="3"/>
  <c r="AV1547" i="3"/>
  <c r="AU1547" i="3"/>
  <c r="AT1547" i="3"/>
  <c r="AS1547" i="3"/>
  <c r="AR1547" i="3"/>
  <c r="AK1547" i="3"/>
  <c r="AN1547" i="3" s="1"/>
  <c r="C1547" i="3"/>
  <c r="G1547" i="3" s="1"/>
  <c r="BD1546" i="3"/>
  <c r="BC1546" i="3"/>
  <c r="BB1546" i="3"/>
  <c r="BA1546" i="3"/>
  <c r="AZ1546" i="3"/>
  <c r="AY1546" i="3"/>
  <c r="AX1546" i="3"/>
  <c r="AW1546" i="3"/>
  <c r="AV1546" i="3"/>
  <c r="AU1546" i="3"/>
  <c r="AT1546" i="3"/>
  <c r="AS1546" i="3"/>
  <c r="AR1546" i="3"/>
  <c r="AK1546" i="3"/>
  <c r="AN1546" i="3" s="1"/>
  <c r="C1546" i="3"/>
  <c r="BD1545" i="3"/>
  <c r="BC1545" i="3"/>
  <c r="BB1545" i="3"/>
  <c r="BA1545" i="3"/>
  <c r="AZ1545" i="3"/>
  <c r="AY1545" i="3"/>
  <c r="AX1545" i="3"/>
  <c r="AW1545" i="3"/>
  <c r="AV1545" i="3"/>
  <c r="AU1545" i="3"/>
  <c r="AT1545" i="3"/>
  <c r="AS1545" i="3"/>
  <c r="AR1545" i="3"/>
  <c r="AK1545" i="3"/>
  <c r="AN1545" i="3" s="1"/>
  <c r="C1545" i="3"/>
  <c r="F1545" i="3" s="1"/>
  <c r="BD1544" i="3"/>
  <c r="BC1544" i="3"/>
  <c r="BB1544" i="3"/>
  <c r="BA1544" i="3"/>
  <c r="AZ1544" i="3"/>
  <c r="AY1544" i="3"/>
  <c r="AX1544" i="3"/>
  <c r="AW1544" i="3"/>
  <c r="AV1544" i="3"/>
  <c r="AU1544" i="3"/>
  <c r="AT1544" i="3"/>
  <c r="AS1544" i="3"/>
  <c r="AR1544" i="3"/>
  <c r="AK1544" i="3"/>
  <c r="AN1544" i="3" s="1"/>
  <c r="C1544" i="3"/>
  <c r="BD1543" i="3"/>
  <c r="BC1543" i="3"/>
  <c r="BB1543" i="3"/>
  <c r="BA1543" i="3"/>
  <c r="AZ1543" i="3"/>
  <c r="AY1543" i="3"/>
  <c r="AX1543" i="3"/>
  <c r="AW1543" i="3"/>
  <c r="AV1543" i="3"/>
  <c r="AU1543" i="3"/>
  <c r="AT1543" i="3"/>
  <c r="AS1543" i="3"/>
  <c r="AR1543" i="3"/>
  <c r="AK1543" i="3"/>
  <c r="AN1543" i="3" s="1"/>
  <c r="C1543" i="3"/>
  <c r="J1543" i="3" s="1"/>
  <c r="BD1542" i="3"/>
  <c r="BC1542" i="3"/>
  <c r="BB1542" i="3"/>
  <c r="BA1542" i="3"/>
  <c r="AZ1542" i="3"/>
  <c r="AY1542" i="3"/>
  <c r="AX1542" i="3"/>
  <c r="AW1542" i="3"/>
  <c r="AV1542" i="3"/>
  <c r="AU1542" i="3"/>
  <c r="AT1542" i="3"/>
  <c r="AS1542" i="3"/>
  <c r="AR1542" i="3"/>
  <c r="AK1542" i="3"/>
  <c r="AN1542" i="3" s="1"/>
  <c r="C1542" i="3"/>
  <c r="J1542" i="3" s="1"/>
  <c r="BD1541" i="3"/>
  <c r="BC1541" i="3"/>
  <c r="BB1541" i="3"/>
  <c r="BA1541" i="3"/>
  <c r="AZ1541" i="3"/>
  <c r="AY1541" i="3"/>
  <c r="AX1541" i="3"/>
  <c r="AW1541" i="3"/>
  <c r="AV1541" i="3"/>
  <c r="AU1541" i="3"/>
  <c r="AT1541" i="3"/>
  <c r="AS1541" i="3"/>
  <c r="AR1541" i="3"/>
  <c r="AK1541" i="3"/>
  <c r="C1541" i="3"/>
  <c r="I1541" i="3" s="1"/>
  <c r="BD1540" i="3"/>
  <c r="BC1540" i="3"/>
  <c r="BB1540" i="3"/>
  <c r="BA1540" i="3"/>
  <c r="AZ1540" i="3"/>
  <c r="AY1540" i="3"/>
  <c r="AX1540" i="3"/>
  <c r="AW1540" i="3"/>
  <c r="AV1540" i="3"/>
  <c r="AU1540" i="3"/>
  <c r="AT1540" i="3"/>
  <c r="AS1540" i="3"/>
  <c r="AR1540" i="3"/>
  <c r="AK1540" i="3"/>
  <c r="AN1540" i="3" s="1"/>
  <c r="C1540" i="3"/>
  <c r="BD1539" i="3"/>
  <c r="BC1539" i="3"/>
  <c r="BB1539" i="3"/>
  <c r="BA1539" i="3"/>
  <c r="AZ1539" i="3"/>
  <c r="AY1539" i="3"/>
  <c r="AX1539" i="3"/>
  <c r="AW1539" i="3"/>
  <c r="AV1539" i="3"/>
  <c r="AU1539" i="3"/>
  <c r="AT1539" i="3"/>
  <c r="AS1539" i="3"/>
  <c r="AR1539" i="3"/>
  <c r="AK1539" i="3"/>
  <c r="C1539" i="3"/>
  <c r="BD1538" i="3"/>
  <c r="BC1538" i="3"/>
  <c r="BB1538" i="3"/>
  <c r="BA1538" i="3"/>
  <c r="AZ1538" i="3"/>
  <c r="AY1538" i="3"/>
  <c r="AX1538" i="3"/>
  <c r="AW1538" i="3"/>
  <c r="AV1538" i="3"/>
  <c r="AU1538" i="3"/>
  <c r="AT1538" i="3"/>
  <c r="AS1538" i="3"/>
  <c r="AR1538" i="3"/>
  <c r="AK1538" i="3"/>
  <c r="AN1538" i="3" s="1"/>
  <c r="C1538" i="3"/>
  <c r="BD1537" i="3"/>
  <c r="BC1537" i="3"/>
  <c r="BB1537" i="3"/>
  <c r="BA1537" i="3"/>
  <c r="AZ1537" i="3"/>
  <c r="AY1537" i="3"/>
  <c r="AX1537" i="3"/>
  <c r="AW1537" i="3"/>
  <c r="AV1537" i="3"/>
  <c r="AU1537" i="3"/>
  <c r="AT1537" i="3"/>
  <c r="AS1537" i="3"/>
  <c r="AR1537" i="3"/>
  <c r="AK1537" i="3"/>
  <c r="AN1537" i="3" s="1"/>
  <c r="C1537" i="3"/>
  <c r="BD1536" i="3"/>
  <c r="BC1536" i="3"/>
  <c r="BB1536" i="3"/>
  <c r="BA1536" i="3"/>
  <c r="AZ1536" i="3"/>
  <c r="AY1536" i="3"/>
  <c r="AX1536" i="3"/>
  <c r="AW1536" i="3"/>
  <c r="AV1536" i="3"/>
  <c r="AU1536" i="3"/>
  <c r="AT1536" i="3"/>
  <c r="AS1536" i="3"/>
  <c r="AR1536" i="3"/>
  <c r="AK1536" i="3"/>
  <c r="AN1536" i="3" s="1"/>
  <c r="C1536" i="3"/>
  <c r="J1536" i="3" s="1"/>
  <c r="BD1535" i="3"/>
  <c r="BC1535" i="3"/>
  <c r="BB1535" i="3"/>
  <c r="BA1535" i="3"/>
  <c r="AZ1535" i="3"/>
  <c r="AY1535" i="3"/>
  <c r="AX1535" i="3"/>
  <c r="AW1535" i="3"/>
  <c r="AV1535" i="3"/>
  <c r="AU1535" i="3"/>
  <c r="AT1535" i="3"/>
  <c r="AS1535" i="3"/>
  <c r="AR1535" i="3"/>
  <c r="AK1535" i="3"/>
  <c r="AN1535" i="3" s="1"/>
  <c r="C1535" i="3"/>
  <c r="G1535" i="3" s="1"/>
  <c r="BD1534" i="3"/>
  <c r="BC1534" i="3"/>
  <c r="BB1534" i="3"/>
  <c r="BA1534" i="3"/>
  <c r="AZ1534" i="3"/>
  <c r="AY1534" i="3"/>
  <c r="AX1534" i="3"/>
  <c r="AW1534" i="3"/>
  <c r="AV1534" i="3"/>
  <c r="AU1534" i="3"/>
  <c r="AT1534" i="3"/>
  <c r="AS1534" i="3"/>
  <c r="AR1534" i="3"/>
  <c r="AK1534" i="3"/>
  <c r="AN1534" i="3" s="1"/>
  <c r="C1534" i="3"/>
  <c r="H1534" i="3" s="1"/>
  <c r="BD1533" i="3"/>
  <c r="BC1533" i="3"/>
  <c r="BB1533" i="3"/>
  <c r="BA1533" i="3"/>
  <c r="AZ1533" i="3"/>
  <c r="AY1533" i="3"/>
  <c r="AX1533" i="3"/>
  <c r="AW1533" i="3"/>
  <c r="AV1533" i="3"/>
  <c r="AU1533" i="3"/>
  <c r="AT1533" i="3"/>
  <c r="AS1533" i="3"/>
  <c r="AR1533" i="3"/>
  <c r="AK1533" i="3"/>
  <c r="AN1533" i="3" s="1"/>
  <c r="C1533" i="3"/>
  <c r="BD1532" i="3"/>
  <c r="BC1532" i="3"/>
  <c r="BB1532" i="3"/>
  <c r="BA1532" i="3"/>
  <c r="AZ1532" i="3"/>
  <c r="AY1532" i="3"/>
  <c r="AX1532" i="3"/>
  <c r="AW1532" i="3"/>
  <c r="AV1532" i="3"/>
  <c r="AU1532" i="3"/>
  <c r="AT1532" i="3"/>
  <c r="AS1532" i="3"/>
  <c r="AR1532" i="3"/>
  <c r="AK1532" i="3"/>
  <c r="AN1532" i="3" s="1"/>
  <c r="C1532" i="3"/>
  <c r="H1532" i="3" s="1"/>
  <c r="BD1531" i="3"/>
  <c r="BC1531" i="3"/>
  <c r="BB1531" i="3"/>
  <c r="BA1531" i="3"/>
  <c r="AZ1531" i="3"/>
  <c r="AY1531" i="3"/>
  <c r="AX1531" i="3"/>
  <c r="AW1531" i="3"/>
  <c r="AV1531" i="3"/>
  <c r="AU1531" i="3"/>
  <c r="AT1531" i="3"/>
  <c r="AS1531" i="3"/>
  <c r="AR1531" i="3"/>
  <c r="AK1531" i="3"/>
  <c r="C1531" i="3"/>
  <c r="BD1530" i="3"/>
  <c r="BC1530" i="3"/>
  <c r="BB1530" i="3"/>
  <c r="BA1530" i="3"/>
  <c r="AZ1530" i="3"/>
  <c r="AY1530" i="3"/>
  <c r="AX1530" i="3"/>
  <c r="AW1530" i="3"/>
  <c r="AV1530" i="3"/>
  <c r="AU1530" i="3"/>
  <c r="AT1530" i="3"/>
  <c r="AS1530" i="3"/>
  <c r="AR1530" i="3"/>
  <c r="AK1530" i="3"/>
  <c r="AN1530" i="3" s="1"/>
  <c r="C1530" i="3"/>
  <c r="BD1529" i="3"/>
  <c r="BC1529" i="3"/>
  <c r="BB1529" i="3"/>
  <c r="BA1529" i="3"/>
  <c r="AZ1529" i="3"/>
  <c r="AY1529" i="3"/>
  <c r="AX1529" i="3"/>
  <c r="AW1529" i="3"/>
  <c r="AV1529" i="3"/>
  <c r="AU1529" i="3"/>
  <c r="AT1529" i="3"/>
  <c r="AS1529" i="3"/>
  <c r="AR1529" i="3"/>
  <c r="AK1529" i="3"/>
  <c r="C1529" i="3"/>
  <c r="BD1528" i="3"/>
  <c r="BC1528" i="3"/>
  <c r="BB1528" i="3"/>
  <c r="BA1528" i="3"/>
  <c r="AZ1528" i="3"/>
  <c r="AY1528" i="3"/>
  <c r="AX1528" i="3"/>
  <c r="AW1528" i="3"/>
  <c r="AV1528" i="3"/>
  <c r="AU1528" i="3"/>
  <c r="AT1528" i="3"/>
  <c r="AS1528" i="3"/>
  <c r="AR1528" i="3"/>
  <c r="AK1528" i="3"/>
  <c r="C1528" i="3"/>
  <c r="BD1527" i="3"/>
  <c r="BC1527" i="3"/>
  <c r="BB1527" i="3"/>
  <c r="BA1527" i="3"/>
  <c r="AZ1527" i="3"/>
  <c r="AY1527" i="3"/>
  <c r="AX1527" i="3"/>
  <c r="AW1527" i="3"/>
  <c r="AV1527" i="3"/>
  <c r="AU1527" i="3"/>
  <c r="AT1527" i="3"/>
  <c r="AS1527" i="3"/>
  <c r="AR1527" i="3"/>
  <c r="AK1527" i="3"/>
  <c r="AN1527" i="3" s="1"/>
  <c r="C1527" i="3"/>
  <c r="F1527" i="3" s="1"/>
  <c r="BD1526" i="3"/>
  <c r="BC1526" i="3"/>
  <c r="BB1526" i="3"/>
  <c r="BA1526" i="3"/>
  <c r="AZ1526" i="3"/>
  <c r="AY1526" i="3"/>
  <c r="AX1526" i="3"/>
  <c r="AW1526" i="3"/>
  <c r="AV1526" i="3"/>
  <c r="AU1526" i="3"/>
  <c r="AT1526" i="3"/>
  <c r="AS1526" i="3"/>
  <c r="AR1526" i="3"/>
  <c r="AK1526" i="3"/>
  <c r="C1526" i="3"/>
  <c r="I1526" i="3" s="1"/>
  <c r="BD1525" i="3"/>
  <c r="BC1525" i="3"/>
  <c r="BB1525" i="3"/>
  <c r="BA1525" i="3"/>
  <c r="AZ1525" i="3"/>
  <c r="AY1525" i="3"/>
  <c r="AX1525" i="3"/>
  <c r="AW1525" i="3"/>
  <c r="AV1525" i="3"/>
  <c r="AU1525" i="3"/>
  <c r="AT1525" i="3"/>
  <c r="AS1525" i="3"/>
  <c r="AR1525" i="3"/>
  <c r="AK1525" i="3"/>
  <c r="AN1525" i="3" s="1"/>
  <c r="C1525" i="3"/>
  <c r="BD1524" i="3"/>
  <c r="BC1524" i="3"/>
  <c r="BB1524" i="3"/>
  <c r="BA1524" i="3"/>
  <c r="AZ1524" i="3"/>
  <c r="AY1524" i="3"/>
  <c r="AX1524" i="3"/>
  <c r="AW1524" i="3"/>
  <c r="AV1524" i="3"/>
  <c r="AU1524" i="3"/>
  <c r="AT1524" i="3"/>
  <c r="AS1524" i="3"/>
  <c r="AR1524" i="3"/>
  <c r="AK1524" i="3"/>
  <c r="AN1524" i="3" s="1"/>
  <c r="C1524" i="3"/>
  <c r="F1524" i="3" s="1"/>
  <c r="BD1523" i="3"/>
  <c r="BC1523" i="3"/>
  <c r="BB1523" i="3"/>
  <c r="BA1523" i="3"/>
  <c r="AZ1523" i="3"/>
  <c r="AY1523" i="3"/>
  <c r="AX1523" i="3"/>
  <c r="AW1523" i="3"/>
  <c r="AV1523" i="3"/>
  <c r="AU1523" i="3"/>
  <c r="AT1523" i="3"/>
  <c r="AS1523" i="3"/>
  <c r="AR1523" i="3"/>
  <c r="AK1523" i="3"/>
  <c r="C1523" i="3"/>
  <c r="I1523" i="3" s="1"/>
  <c r="BD1522" i="3"/>
  <c r="BC1522" i="3"/>
  <c r="BB1522" i="3"/>
  <c r="BA1522" i="3"/>
  <c r="AZ1522" i="3"/>
  <c r="AY1522" i="3"/>
  <c r="AX1522" i="3"/>
  <c r="AW1522" i="3"/>
  <c r="AV1522" i="3"/>
  <c r="AU1522" i="3"/>
  <c r="AT1522" i="3"/>
  <c r="AS1522" i="3"/>
  <c r="AR1522" i="3"/>
  <c r="AK1522" i="3"/>
  <c r="AN1522" i="3" s="1"/>
  <c r="C1522" i="3"/>
  <c r="J1522" i="3" s="1"/>
  <c r="BD1521" i="3"/>
  <c r="BC1521" i="3"/>
  <c r="BB1521" i="3"/>
  <c r="BA1521" i="3"/>
  <c r="AZ1521" i="3"/>
  <c r="AY1521" i="3"/>
  <c r="AX1521" i="3"/>
  <c r="AW1521" i="3"/>
  <c r="AV1521" i="3"/>
  <c r="AU1521" i="3"/>
  <c r="AT1521" i="3"/>
  <c r="AS1521" i="3"/>
  <c r="AR1521" i="3"/>
  <c r="AK1521" i="3"/>
  <c r="AN1521" i="3" s="1"/>
  <c r="C1521" i="3"/>
  <c r="D1521" i="3" s="1"/>
  <c r="BD1520" i="3"/>
  <c r="BC1520" i="3"/>
  <c r="BB1520" i="3"/>
  <c r="BA1520" i="3"/>
  <c r="AZ1520" i="3"/>
  <c r="AY1520" i="3"/>
  <c r="AX1520" i="3"/>
  <c r="AW1520" i="3"/>
  <c r="AV1520" i="3"/>
  <c r="AU1520" i="3"/>
  <c r="AT1520" i="3"/>
  <c r="AS1520" i="3"/>
  <c r="AR1520" i="3"/>
  <c r="AK1520" i="3"/>
  <c r="AN1520" i="3" s="1"/>
  <c r="C1520" i="3"/>
  <c r="BD1519" i="3"/>
  <c r="BC1519" i="3"/>
  <c r="BB1519" i="3"/>
  <c r="BA1519" i="3"/>
  <c r="AZ1519" i="3"/>
  <c r="AY1519" i="3"/>
  <c r="AX1519" i="3"/>
  <c r="AW1519" i="3"/>
  <c r="AV1519" i="3"/>
  <c r="AU1519" i="3"/>
  <c r="AT1519" i="3"/>
  <c r="AS1519" i="3"/>
  <c r="AR1519" i="3"/>
  <c r="AK1519" i="3"/>
  <c r="AN1519" i="3" s="1"/>
  <c r="C1519" i="3"/>
  <c r="F1519" i="3" s="1"/>
  <c r="BD1518" i="3"/>
  <c r="BC1518" i="3"/>
  <c r="BB1518" i="3"/>
  <c r="BA1518" i="3"/>
  <c r="AZ1518" i="3"/>
  <c r="AY1518" i="3"/>
  <c r="AX1518" i="3"/>
  <c r="AW1518" i="3"/>
  <c r="AV1518" i="3"/>
  <c r="AU1518" i="3"/>
  <c r="AT1518" i="3"/>
  <c r="AS1518" i="3"/>
  <c r="AR1518" i="3"/>
  <c r="AK1518" i="3"/>
  <c r="AN1518" i="3" s="1"/>
  <c r="C1518" i="3"/>
  <c r="F1518" i="3" s="1"/>
  <c r="BD1517" i="3"/>
  <c r="BC1517" i="3"/>
  <c r="BB1517" i="3"/>
  <c r="BA1517" i="3"/>
  <c r="AZ1517" i="3"/>
  <c r="AY1517" i="3"/>
  <c r="AX1517" i="3"/>
  <c r="AW1517" i="3"/>
  <c r="AV1517" i="3"/>
  <c r="AU1517" i="3"/>
  <c r="AT1517" i="3"/>
  <c r="AS1517" i="3"/>
  <c r="AR1517" i="3"/>
  <c r="AK1517" i="3"/>
  <c r="AN1517" i="3" s="1"/>
  <c r="C1517" i="3"/>
  <c r="BD1516" i="3"/>
  <c r="BC1516" i="3"/>
  <c r="BB1516" i="3"/>
  <c r="BA1516" i="3"/>
  <c r="AZ1516" i="3"/>
  <c r="AY1516" i="3"/>
  <c r="AX1516" i="3"/>
  <c r="AW1516" i="3"/>
  <c r="AV1516" i="3"/>
  <c r="AU1516" i="3"/>
  <c r="AT1516" i="3"/>
  <c r="AS1516" i="3"/>
  <c r="AR1516" i="3"/>
  <c r="AK1516" i="3"/>
  <c r="AN1516" i="3" s="1"/>
  <c r="C1516" i="3"/>
  <c r="G1516" i="3" s="1"/>
  <c r="BD1515" i="3"/>
  <c r="BC1515" i="3"/>
  <c r="BB1515" i="3"/>
  <c r="BA1515" i="3"/>
  <c r="AZ1515" i="3"/>
  <c r="AY1515" i="3"/>
  <c r="AX1515" i="3"/>
  <c r="AW1515" i="3"/>
  <c r="AV1515" i="3"/>
  <c r="AU1515" i="3"/>
  <c r="AT1515" i="3"/>
  <c r="AS1515" i="3"/>
  <c r="AR1515" i="3"/>
  <c r="AK1515" i="3"/>
  <c r="AN1515" i="3" s="1"/>
  <c r="C1515" i="3"/>
  <c r="BD1514" i="3"/>
  <c r="BC1514" i="3"/>
  <c r="BB1514" i="3"/>
  <c r="BA1514" i="3"/>
  <c r="AZ1514" i="3"/>
  <c r="AY1514" i="3"/>
  <c r="AX1514" i="3"/>
  <c r="AW1514" i="3"/>
  <c r="AV1514" i="3"/>
  <c r="AU1514" i="3"/>
  <c r="AT1514" i="3"/>
  <c r="AS1514" i="3"/>
  <c r="AR1514" i="3"/>
  <c r="AK1514" i="3"/>
  <c r="AN1514" i="3" s="1"/>
  <c r="C1514" i="3"/>
  <c r="K1514" i="3" s="1"/>
  <c r="BD1513" i="3"/>
  <c r="BC1513" i="3"/>
  <c r="BB1513" i="3"/>
  <c r="BA1513" i="3"/>
  <c r="AZ1513" i="3"/>
  <c r="AY1513" i="3"/>
  <c r="AX1513" i="3"/>
  <c r="AW1513" i="3"/>
  <c r="AV1513" i="3"/>
  <c r="AU1513" i="3"/>
  <c r="AT1513" i="3"/>
  <c r="AS1513" i="3"/>
  <c r="AR1513" i="3"/>
  <c r="AK1513" i="3"/>
  <c r="AN1513" i="3" s="1"/>
  <c r="C1513" i="3"/>
  <c r="K1513" i="3" s="1"/>
  <c r="BD1512" i="3"/>
  <c r="BC1512" i="3"/>
  <c r="BB1512" i="3"/>
  <c r="BA1512" i="3"/>
  <c r="AZ1512" i="3"/>
  <c r="AY1512" i="3"/>
  <c r="AX1512" i="3"/>
  <c r="AW1512" i="3"/>
  <c r="AV1512" i="3"/>
  <c r="AU1512" i="3"/>
  <c r="AT1512" i="3"/>
  <c r="AS1512" i="3"/>
  <c r="AR1512" i="3"/>
  <c r="AK1512" i="3"/>
  <c r="AN1512" i="3" s="1"/>
  <c r="C1512" i="3"/>
  <c r="J1512" i="3" s="1"/>
  <c r="BD1511" i="3"/>
  <c r="BC1511" i="3"/>
  <c r="BB1511" i="3"/>
  <c r="BA1511" i="3"/>
  <c r="AZ1511" i="3"/>
  <c r="AY1511" i="3"/>
  <c r="AX1511" i="3"/>
  <c r="AW1511" i="3"/>
  <c r="AV1511" i="3"/>
  <c r="AU1511" i="3"/>
  <c r="AT1511" i="3"/>
  <c r="AS1511" i="3"/>
  <c r="AR1511" i="3"/>
  <c r="AK1511" i="3"/>
  <c r="AN1511" i="3" s="1"/>
  <c r="C1511" i="3"/>
  <c r="BD1510" i="3"/>
  <c r="BC1510" i="3"/>
  <c r="BB1510" i="3"/>
  <c r="BA1510" i="3"/>
  <c r="AZ1510" i="3"/>
  <c r="AY1510" i="3"/>
  <c r="AX1510" i="3"/>
  <c r="AW1510" i="3"/>
  <c r="AV1510" i="3"/>
  <c r="AU1510" i="3"/>
  <c r="AT1510" i="3"/>
  <c r="AS1510" i="3"/>
  <c r="AR1510" i="3"/>
  <c r="AK1510" i="3"/>
  <c r="AN1510" i="3" s="1"/>
  <c r="C1510" i="3"/>
  <c r="BD1509" i="3"/>
  <c r="BC1509" i="3"/>
  <c r="BB1509" i="3"/>
  <c r="BA1509" i="3"/>
  <c r="AZ1509" i="3"/>
  <c r="AY1509" i="3"/>
  <c r="AX1509" i="3"/>
  <c r="AW1509" i="3"/>
  <c r="AV1509" i="3"/>
  <c r="AU1509" i="3"/>
  <c r="AT1509" i="3"/>
  <c r="AS1509" i="3"/>
  <c r="AR1509" i="3"/>
  <c r="AK1509" i="3"/>
  <c r="AN1509" i="3" s="1"/>
  <c r="C1509" i="3"/>
  <c r="BD1508" i="3"/>
  <c r="BC1508" i="3"/>
  <c r="BB1508" i="3"/>
  <c r="BA1508" i="3"/>
  <c r="AZ1508" i="3"/>
  <c r="AY1508" i="3"/>
  <c r="AX1508" i="3"/>
  <c r="AW1508" i="3"/>
  <c r="AV1508" i="3"/>
  <c r="AU1508" i="3"/>
  <c r="AT1508" i="3"/>
  <c r="AS1508" i="3"/>
  <c r="AR1508" i="3"/>
  <c r="AK1508" i="3"/>
  <c r="AN1508" i="3" s="1"/>
  <c r="C1508" i="3"/>
  <c r="BD1507" i="3"/>
  <c r="BC1507" i="3"/>
  <c r="BB1507" i="3"/>
  <c r="BA1507" i="3"/>
  <c r="AZ1507" i="3"/>
  <c r="AY1507" i="3"/>
  <c r="AX1507" i="3"/>
  <c r="AW1507" i="3"/>
  <c r="AV1507" i="3"/>
  <c r="AU1507" i="3"/>
  <c r="AT1507" i="3"/>
  <c r="AS1507" i="3"/>
  <c r="AR1507" i="3"/>
  <c r="AK1507" i="3"/>
  <c r="AN1507" i="3" s="1"/>
  <c r="C1507" i="3"/>
  <c r="BD1506" i="3"/>
  <c r="BC1506" i="3"/>
  <c r="BB1506" i="3"/>
  <c r="BA1506" i="3"/>
  <c r="AZ1506" i="3"/>
  <c r="AY1506" i="3"/>
  <c r="AX1506" i="3"/>
  <c r="AW1506" i="3"/>
  <c r="AV1506" i="3"/>
  <c r="AU1506" i="3"/>
  <c r="AT1506" i="3"/>
  <c r="AS1506" i="3"/>
  <c r="AR1506" i="3"/>
  <c r="AK1506" i="3"/>
  <c r="AN1506" i="3" s="1"/>
  <c r="C1506" i="3"/>
  <c r="BD1505" i="3"/>
  <c r="BC1505" i="3"/>
  <c r="BB1505" i="3"/>
  <c r="BA1505" i="3"/>
  <c r="AZ1505" i="3"/>
  <c r="AY1505" i="3"/>
  <c r="AX1505" i="3"/>
  <c r="AW1505" i="3"/>
  <c r="AV1505" i="3"/>
  <c r="AU1505" i="3"/>
  <c r="AT1505" i="3"/>
  <c r="AS1505" i="3"/>
  <c r="AR1505" i="3"/>
  <c r="AK1505" i="3"/>
  <c r="C1505" i="3"/>
  <c r="BD1504" i="3"/>
  <c r="BC1504" i="3"/>
  <c r="BB1504" i="3"/>
  <c r="BA1504" i="3"/>
  <c r="AZ1504" i="3"/>
  <c r="AY1504" i="3"/>
  <c r="AX1504" i="3"/>
  <c r="AW1504" i="3"/>
  <c r="AV1504" i="3"/>
  <c r="AU1504" i="3"/>
  <c r="AT1504" i="3"/>
  <c r="AS1504" i="3"/>
  <c r="AR1504" i="3"/>
  <c r="AK1504" i="3"/>
  <c r="C1504" i="3"/>
  <c r="BD1503" i="3"/>
  <c r="BC1503" i="3"/>
  <c r="BB1503" i="3"/>
  <c r="BA1503" i="3"/>
  <c r="AZ1503" i="3"/>
  <c r="AY1503" i="3"/>
  <c r="AX1503" i="3"/>
  <c r="AW1503" i="3"/>
  <c r="AV1503" i="3"/>
  <c r="AU1503" i="3"/>
  <c r="AT1503" i="3"/>
  <c r="AS1503" i="3"/>
  <c r="AR1503" i="3"/>
  <c r="AK1503" i="3"/>
  <c r="AN1503" i="3" s="1"/>
  <c r="C1503" i="3"/>
  <c r="F1503" i="3" s="1"/>
  <c r="BD1502" i="3"/>
  <c r="BC1502" i="3"/>
  <c r="BB1502" i="3"/>
  <c r="BA1502" i="3"/>
  <c r="AZ1502" i="3"/>
  <c r="AY1502" i="3"/>
  <c r="AX1502" i="3"/>
  <c r="AW1502" i="3"/>
  <c r="AV1502" i="3"/>
  <c r="AU1502" i="3"/>
  <c r="AT1502" i="3"/>
  <c r="AS1502" i="3"/>
  <c r="AR1502" i="3"/>
  <c r="AK1502" i="3"/>
  <c r="C1502" i="3"/>
  <c r="BD1501" i="3"/>
  <c r="BC1501" i="3"/>
  <c r="BB1501" i="3"/>
  <c r="BA1501" i="3"/>
  <c r="AZ1501" i="3"/>
  <c r="AY1501" i="3"/>
  <c r="AX1501" i="3"/>
  <c r="AW1501" i="3"/>
  <c r="AV1501" i="3"/>
  <c r="AU1501" i="3"/>
  <c r="AT1501" i="3"/>
  <c r="AS1501" i="3"/>
  <c r="AR1501" i="3"/>
  <c r="AK1501" i="3"/>
  <c r="AN1501" i="3" s="1"/>
  <c r="C1501" i="3"/>
  <c r="H1501" i="3" s="1"/>
  <c r="BD1500" i="3"/>
  <c r="BC1500" i="3"/>
  <c r="BB1500" i="3"/>
  <c r="BA1500" i="3"/>
  <c r="AZ1500" i="3"/>
  <c r="AY1500" i="3"/>
  <c r="AX1500" i="3"/>
  <c r="AW1500" i="3"/>
  <c r="AV1500" i="3"/>
  <c r="AU1500" i="3"/>
  <c r="AT1500" i="3"/>
  <c r="AS1500" i="3"/>
  <c r="AR1500" i="3"/>
  <c r="AK1500" i="3"/>
  <c r="AN1500" i="3" s="1"/>
  <c r="C1500" i="3"/>
  <c r="BD1499" i="3"/>
  <c r="BC1499" i="3"/>
  <c r="BB1499" i="3"/>
  <c r="BA1499" i="3"/>
  <c r="AZ1499" i="3"/>
  <c r="AY1499" i="3"/>
  <c r="AX1499" i="3"/>
  <c r="AW1499" i="3"/>
  <c r="AV1499" i="3"/>
  <c r="AU1499" i="3"/>
  <c r="AT1499" i="3"/>
  <c r="AS1499" i="3"/>
  <c r="AR1499" i="3"/>
  <c r="AK1499" i="3"/>
  <c r="AN1499" i="3" s="1"/>
  <c r="C1499" i="3"/>
  <c r="I1499" i="3" s="1"/>
  <c r="BD1498" i="3"/>
  <c r="BC1498" i="3"/>
  <c r="BB1498" i="3"/>
  <c r="BA1498" i="3"/>
  <c r="AZ1498" i="3"/>
  <c r="AY1498" i="3"/>
  <c r="AX1498" i="3"/>
  <c r="AW1498" i="3"/>
  <c r="AV1498" i="3"/>
  <c r="AU1498" i="3"/>
  <c r="AT1498" i="3"/>
  <c r="AS1498" i="3"/>
  <c r="AR1498" i="3"/>
  <c r="AK1498" i="3"/>
  <c r="AN1498" i="3" s="1"/>
  <c r="C1498" i="3"/>
  <c r="BD1497" i="3"/>
  <c r="BC1497" i="3"/>
  <c r="BB1497" i="3"/>
  <c r="BA1497" i="3"/>
  <c r="AZ1497" i="3"/>
  <c r="AY1497" i="3"/>
  <c r="AX1497" i="3"/>
  <c r="AW1497" i="3"/>
  <c r="AV1497" i="3"/>
  <c r="AU1497" i="3"/>
  <c r="AT1497" i="3"/>
  <c r="AS1497" i="3"/>
  <c r="AR1497" i="3"/>
  <c r="AK1497" i="3"/>
  <c r="AN1497" i="3" s="1"/>
  <c r="C1497" i="3"/>
  <c r="BD1496" i="3"/>
  <c r="BC1496" i="3"/>
  <c r="BB1496" i="3"/>
  <c r="BA1496" i="3"/>
  <c r="AZ1496" i="3"/>
  <c r="AY1496" i="3"/>
  <c r="AX1496" i="3"/>
  <c r="AW1496" i="3"/>
  <c r="AV1496" i="3"/>
  <c r="AU1496" i="3"/>
  <c r="AT1496" i="3"/>
  <c r="AS1496" i="3"/>
  <c r="AR1496" i="3"/>
  <c r="AK1496" i="3"/>
  <c r="AN1496" i="3" s="1"/>
  <c r="C1496" i="3"/>
  <c r="BD1495" i="3"/>
  <c r="BC1495" i="3"/>
  <c r="BB1495" i="3"/>
  <c r="BA1495" i="3"/>
  <c r="AZ1495" i="3"/>
  <c r="AY1495" i="3"/>
  <c r="AX1495" i="3"/>
  <c r="AW1495" i="3"/>
  <c r="AV1495" i="3"/>
  <c r="AU1495" i="3"/>
  <c r="AT1495" i="3"/>
  <c r="AS1495" i="3"/>
  <c r="AR1495" i="3"/>
  <c r="AK1495" i="3"/>
  <c r="C1495" i="3"/>
  <c r="BD1494" i="3"/>
  <c r="BC1494" i="3"/>
  <c r="BB1494" i="3"/>
  <c r="BA1494" i="3"/>
  <c r="AZ1494" i="3"/>
  <c r="AY1494" i="3"/>
  <c r="AX1494" i="3"/>
  <c r="AW1494" i="3"/>
  <c r="AV1494" i="3"/>
  <c r="AU1494" i="3"/>
  <c r="AT1494" i="3"/>
  <c r="AS1494" i="3"/>
  <c r="AR1494" i="3"/>
  <c r="AK1494" i="3"/>
  <c r="AN1494" i="3" s="1"/>
  <c r="C1494" i="3"/>
  <c r="J1494" i="3" s="1"/>
  <c r="BD1493" i="3"/>
  <c r="BC1493" i="3"/>
  <c r="BB1493" i="3"/>
  <c r="BA1493" i="3"/>
  <c r="AZ1493" i="3"/>
  <c r="AY1493" i="3"/>
  <c r="AX1493" i="3"/>
  <c r="AW1493" i="3"/>
  <c r="AV1493" i="3"/>
  <c r="AU1493" i="3"/>
  <c r="AT1493" i="3"/>
  <c r="AS1493" i="3"/>
  <c r="AR1493" i="3"/>
  <c r="AK1493" i="3"/>
  <c r="C1493" i="3"/>
  <c r="BD1492" i="3"/>
  <c r="BC1492" i="3"/>
  <c r="BB1492" i="3"/>
  <c r="BA1492" i="3"/>
  <c r="AZ1492" i="3"/>
  <c r="AY1492" i="3"/>
  <c r="AX1492" i="3"/>
  <c r="AW1492" i="3"/>
  <c r="AV1492" i="3"/>
  <c r="AU1492" i="3"/>
  <c r="AT1492" i="3"/>
  <c r="AS1492" i="3"/>
  <c r="AR1492" i="3"/>
  <c r="AK1492" i="3"/>
  <c r="AN1492" i="3" s="1"/>
  <c r="C1492" i="3"/>
  <c r="K1492" i="3" s="1"/>
  <c r="BD1491" i="3"/>
  <c r="BC1491" i="3"/>
  <c r="BB1491" i="3"/>
  <c r="BA1491" i="3"/>
  <c r="AZ1491" i="3"/>
  <c r="AY1491" i="3"/>
  <c r="AX1491" i="3"/>
  <c r="AW1491" i="3"/>
  <c r="AV1491" i="3"/>
  <c r="AU1491" i="3"/>
  <c r="AT1491" i="3"/>
  <c r="AS1491" i="3"/>
  <c r="AR1491" i="3"/>
  <c r="AK1491" i="3"/>
  <c r="AN1491" i="3" s="1"/>
  <c r="C1491" i="3"/>
  <c r="BD1490" i="3"/>
  <c r="BC1490" i="3"/>
  <c r="BB1490" i="3"/>
  <c r="BA1490" i="3"/>
  <c r="AZ1490" i="3"/>
  <c r="AY1490" i="3"/>
  <c r="AX1490" i="3"/>
  <c r="AW1490" i="3"/>
  <c r="AV1490" i="3"/>
  <c r="AU1490" i="3"/>
  <c r="AT1490" i="3"/>
  <c r="AS1490" i="3"/>
  <c r="AR1490" i="3"/>
  <c r="AK1490" i="3"/>
  <c r="AN1490" i="3" s="1"/>
  <c r="C1490" i="3"/>
  <c r="J1490" i="3" s="1"/>
  <c r="BD1489" i="3"/>
  <c r="BC1489" i="3"/>
  <c r="BB1489" i="3"/>
  <c r="BA1489" i="3"/>
  <c r="AZ1489" i="3"/>
  <c r="AY1489" i="3"/>
  <c r="AX1489" i="3"/>
  <c r="AW1489" i="3"/>
  <c r="AV1489" i="3"/>
  <c r="AU1489" i="3"/>
  <c r="AT1489" i="3"/>
  <c r="AS1489" i="3"/>
  <c r="AR1489" i="3"/>
  <c r="AK1489" i="3"/>
  <c r="AN1489" i="3" s="1"/>
  <c r="C1489" i="3"/>
  <c r="BD1488" i="3"/>
  <c r="BC1488" i="3"/>
  <c r="BB1488" i="3"/>
  <c r="BA1488" i="3"/>
  <c r="AZ1488" i="3"/>
  <c r="AY1488" i="3"/>
  <c r="AX1488" i="3"/>
  <c r="AW1488" i="3"/>
  <c r="AV1488" i="3"/>
  <c r="AU1488" i="3"/>
  <c r="AT1488" i="3"/>
  <c r="AS1488" i="3"/>
  <c r="AR1488" i="3"/>
  <c r="AK1488" i="3"/>
  <c r="AN1488" i="3" s="1"/>
  <c r="C1488" i="3"/>
  <c r="BD1487" i="3"/>
  <c r="BC1487" i="3"/>
  <c r="BB1487" i="3"/>
  <c r="BA1487" i="3"/>
  <c r="AZ1487" i="3"/>
  <c r="AY1487" i="3"/>
  <c r="AX1487" i="3"/>
  <c r="AW1487" i="3"/>
  <c r="AV1487" i="3"/>
  <c r="AU1487" i="3"/>
  <c r="AT1487" i="3"/>
  <c r="AS1487" i="3"/>
  <c r="AR1487" i="3"/>
  <c r="AK1487" i="3"/>
  <c r="AN1487" i="3" s="1"/>
  <c r="C1487" i="3"/>
  <c r="BD1486" i="3"/>
  <c r="BC1486" i="3"/>
  <c r="BB1486" i="3"/>
  <c r="BA1486" i="3"/>
  <c r="AZ1486" i="3"/>
  <c r="AY1486" i="3"/>
  <c r="AX1486" i="3"/>
  <c r="AW1486" i="3"/>
  <c r="AV1486" i="3"/>
  <c r="AU1486" i="3"/>
  <c r="AT1486" i="3"/>
  <c r="AS1486" i="3"/>
  <c r="AR1486" i="3"/>
  <c r="AK1486" i="3"/>
  <c r="AN1486" i="3" s="1"/>
  <c r="C1486" i="3"/>
  <c r="BD1485" i="3"/>
  <c r="BC1485" i="3"/>
  <c r="BB1485" i="3"/>
  <c r="BA1485" i="3"/>
  <c r="AZ1485" i="3"/>
  <c r="AY1485" i="3"/>
  <c r="AX1485" i="3"/>
  <c r="AW1485" i="3"/>
  <c r="AV1485" i="3"/>
  <c r="AU1485" i="3"/>
  <c r="AT1485" i="3"/>
  <c r="AS1485" i="3"/>
  <c r="AR1485" i="3"/>
  <c r="AK1485" i="3"/>
  <c r="C1485" i="3"/>
  <c r="J1485" i="3" s="1"/>
  <c r="BD1484" i="3"/>
  <c r="BC1484" i="3"/>
  <c r="BB1484" i="3"/>
  <c r="BA1484" i="3"/>
  <c r="AZ1484" i="3"/>
  <c r="AY1484" i="3"/>
  <c r="AX1484" i="3"/>
  <c r="AW1484" i="3"/>
  <c r="AV1484" i="3"/>
  <c r="AU1484" i="3"/>
  <c r="AT1484" i="3"/>
  <c r="AS1484" i="3"/>
  <c r="AR1484" i="3"/>
  <c r="AK1484" i="3"/>
  <c r="AN1484" i="3" s="1"/>
  <c r="C1484" i="3"/>
  <c r="BD1483" i="3"/>
  <c r="BC1483" i="3"/>
  <c r="BB1483" i="3"/>
  <c r="BA1483" i="3"/>
  <c r="AZ1483" i="3"/>
  <c r="AY1483" i="3"/>
  <c r="AX1483" i="3"/>
  <c r="AW1483" i="3"/>
  <c r="AV1483" i="3"/>
  <c r="AU1483" i="3"/>
  <c r="AT1483" i="3"/>
  <c r="AS1483" i="3"/>
  <c r="AR1483" i="3"/>
  <c r="AK1483" i="3"/>
  <c r="AN1483" i="3" s="1"/>
  <c r="C1483" i="3"/>
  <c r="F1483" i="3" s="1"/>
  <c r="BD1482" i="3"/>
  <c r="BC1482" i="3"/>
  <c r="BB1482" i="3"/>
  <c r="BA1482" i="3"/>
  <c r="AZ1482" i="3"/>
  <c r="AY1482" i="3"/>
  <c r="AX1482" i="3"/>
  <c r="AW1482" i="3"/>
  <c r="AV1482" i="3"/>
  <c r="AU1482" i="3"/>
  <c r="AT1482" i="3"/>
  <c r="AS1482" i="3"/>
  <c r="AR1482" i="3"/>
  <c r="AK1482" i="3"/>
  <c r="AN1482" i="3" s="1"/>
  <c r="C1482" i="3"/>
  <c r="BD1481" i="3"/>
  <c r="BC1481" i="3"/>
  <c r="BB1481" i="3"/>
  <c r="BA1481" i="3"/>
  <c r="AZ1481" i="3"/>
  <c r="AY1481" i="3"/>
  <c r="AX1481" i="3"/>
  <c r="AW1481" i="3"/>
  <c r="AV1481" i="3"/>
  <c r="AU1481" i="3"/>
  <c r="AT1481" i="3"/>
  <c r="AS1481" i="3"/>
  <c r="AR1481" i="3"/>
  <c r="AK1481" i="3"/>
  <c r="AN1481" i="3" s="1"/>
  <c r="C1481" i="3"/>
  <c r="J1481" i="3" s="1"/>
  <c r="BD1480" i="3"/>
  <c r="BC1480" i="3"/>
  <c r="BB1480" i="3"/>
  <c r="BA1480" i="3"/>
  <c r="AZ1480" i="3"/>
  <c r="AY1480" i="3"/>
  <c r="AX1480" i="3"/>
  <c r="AW1480" i="3"/>
  <c r="AV1480" i="3"/>
  <c r="AU1480" i="3"/>
  <c r="AT1480" i="3"/>
  <c r="AS1480" i="3"/>
  <c r="AR1480" i="3"/>
  <c r="AK1480" i="3"/>
  <c r="AN1480" i="3" s="1"/>
  <c r="C1480" i="3"/>
  <c r="BD1479" i="3"/>
  <c r="BC1479" i="3"/>
  <c r="BB1479" i="3"/>
  <c r="BA1479" i="3"/>
  <c r="AZ1479" i="3"/>
  <c r="AY1479" i="3"/>
  <c r="AX1479" i="3"/>
  <c r="AW1479" i="3"/>
  <c r="AV1479" i="3"/>
  <c r="AU1479" i="3"/>
  <c r="AT1479" i="3"/>
  <c r="AS1479" i="3"/>
  <c r="AR1479" i="3"/>
  <c r="AK1479" i="3"/>
  <c r="AN1479" i="3" s="1"/>
  <c r="C1479" i="3"/>
  <c r="K1479" i="3" s="1"/>
  <c r="BD1478" i="3"/>
  <c r="BC1478" i="3"/>
  <c r="BB1478" i="3"/>
  <c r="BA1478" i="3"/>
  <c r="AZ1478" i="3"/>
  <c r="AY1478" i="3"/>
  <c r="AX1478" i="3"/>
  <c r="AW1478" i="3"/>
  <c r="AV1478" i="3"/>
  <c r="AU1478" i="3"/>
  <c r="AT1478" i="3"/>
  <c r="AS1478" i="3"/>
  <c r="AR1478" i="3"/>
  <c r="AK1478" i="3"/>
  <c r="AN1478" i="3" s="1"/>
  <c r="C1478" i="3"/>
  <c r="E1478" i="3" s="1"/>
  <c r="BD1477" i="3"/>
  <c r="BC1477" i="3"/>
  <c r="BB1477" i="3"/>
  <c r="BA1477" i="3"/>
  <c r="AZ1477" i="3"/>
  <c r="AY1477" i="3"/>
  <c r="AX1477" i="3"/>
  <c r="AW1477" i="3"/>
  <c r="AV1477" i="3"/>
  <c r="AU1477" i="3"/>
  <c r="AT1477" i="3"/>
  <c r="AS1477" i="3"/>
  <c r="AR1477" i="3"/>
  <c r="AK1477" i="3"/>
  <c r="AN1477" i="3" s="1"/>
  <c r="C1477" i="3"/>
  <c r="K1477" i="3" s="1"/>
  <c r="BD1476" i="3"/>
  <c r="BC1476" i="3"/>
  <c r="BB1476" i="3"/>
  <c r="BA1476" i="3"/>
  <c r="AZ1476" i="3"/>
  <c r="AY1476" i="3"/>
  <c r="AX1476" i="3"/>
  <c r="AW1476" i="3"/>
  <c r="AV1476" i="3"/>
  <c r="AU1476" i="3"/>
  <c r="AT1476" i="3"/>
  <c r="AS1476" i="3"/>
  <c r="AR1476" i="3"/>
  <c r="AK1476" i="3"/>
  <c r="K1476" i="3"/>
  <c r="J1476" i="3"/>
  <c r="I1476" i="3"/>
  <c r="H1476" i="3"/>
  <c r="G1476" i="3"/>
  <c r="F1476" i="3"/>
  <c r="E1476" i="3"/>
  <c r="D1476" i="3"/>
  <c r="BD1475" i="3"/>
  <c r="BC1475" i="3"/>
  <c r="BB1475" i="3"/>
  <c r="BA1475" i="3"/>
  <c r="AZ1475" i="3"/>
  <c r="AY1475" i="3"/>
  <c r="AX1475" i="3"/>
  <c r="AW1475" i="3"/>
  <c r="AV1475" i="3"/>
  <c r="AU1475" i="3"/>
  <c r="AT1475" i="3"/>
  <c r="AS1475" i="3"/>
  <c r="AR1475" i="3"/>
  <c r="AK1475" i="3"/>
  <c r="AN1475" i="3" s="1"/>
  <c r="C1475" i="3"/>
  <c r="BD1474" i="3"/>
  <c r="BC1474" i="3"/>
  <c r="BB1474" i="3"/>
  <c r="BA1474" i="3"/>
  <c r="AZ1474" i="3"/>
  <c r="AY1474" i="3"/>
  <c r="AX1474" i="3"/>
  <c r="AW1474" i="3"/>
  <c r="AV1474" i="3"/>
  <c r="AU1474" i="3"/>
  <c r="AT1474" i="3"/>
  <c r="AS1474" i="3"/>
  <c r="AR1474" i="3"/>
  <c r="AK1474" i="3"/>
  <c r="AN1474" i="3" s="1"/>
  <c r="C1474" i="3"/>
  <c r="BD1473" i="3"/>
  <c r="BC1473" i="3"/>
  <c r="BB1473" i="3"/>
  <c r="BA1473" i="3"/>
  <c r="AZ1473" i="3"/>
  <c r="AY1473" i="3"/>
  <c r="AX1473" i="3"/>
  <c r="AW1473" i="3"/>
  <c r="AV1473" i="3"/>
  <c r="AU1473" i="3"/>
  <c r="AT1473" i="3"/>
  <c r="AS1473" i="3"/>
  <c r="AR1473" i="3"/>
  <c r="AK1473" i="3"/>
  <c r="AN1473" i="3" s="1"/>
  <c r="C1473" i="3"/>
  <c r="K1473" i="3" s="1"/>
  <c r="BD1472" i="3"/>
  <c r="BC1472" i="3"/>
  <c r="BB1472" i="3"/>
  <c r="BA1472" i="3"/>
  <c r="AZ1472" i="3"/>
  <c r="AY1472" i="3"/>
  <c r="AX1472" i="3"/>
  <c r="AW1472" i="3"/>
  <c r="AV1472" i="3"/>
  <c r="AU1472" i="3"/>
  <c r="AT1472" i="3"/>
  <c r="AS1472" i="3"/>
  <c r="AR1472" i="3"/>
  <c r="AK1472" i="3"/>
  <c r="AN1472" i="3" s="1"/>
  <c r="C1472" i="3"/>
  <c r="I1472" i="3" s="1"/>
  <c r="BD1471" i="3"/>
  <c r="BC1471" i="3"/>
  <c r="BB1471" i="3"/>
  <c r="BA1471" i="3"/>
  <c r="AZ1471" i="3"/>
  <c r="AY1471" i="3"/>
  <c r="AX1471" i="3"/>
  <c r="AW1471" i="3"/>
  <c r="AV1471" i="3"/>
  <c r="AU1471" i="3"/>
  <c r="AT1471" i="3"/>
  <c r="AS1471" i="3"/>
  <c r="AR1471" i="3"/>
  <c r="AK1471" i="3"/>
  <c r="AN1471" i="3" s="1"/>
  <c r="C1471" i="3"/>
  <c r="J1471" i="3" s="1"/>
  <c r="BD1470" i="3"/>
  <c r="BC1470" i="3"/>
  <c r="BB1470" i="3"/>
  <c r="BA1470" i="3"/>
  <c r="AZ1470" i="3"/>
  <c r="AY1470" i="3"/>
  <c r="AX1470" i="3"/>
  <c r="AW1470" i="3"/>
  <c r="AV1470" i="3"/>
  <c r="AU1470" i="3"/>
  <c r="AT1470" i="3"/>
  <c r="AS1470" i="3"/>
  <c r="AR1470" i="3"/>
  <c r="AK1470" i="3"/>
  <c r="C1470" i="3"/>
  <c r="BD1469" i="3"/>
  <c r="BC1469" i="3"/>
  <c r="BB1469" i="3"/>
  <c r="BA1469" i="3"/>
  <c r="AZ1469" i="3"/>
  <c r="AY1469" i="3"/>
  <c r="AX1469" i="3"/>
  <c r="AW1469" i="3"/>
  <c r="AV1469" i="3"/>
  <c r="AU1469" i="3"/>
  <c r="AT1469" i="3"/>
  <c r="AS1469" i="3"/>
  <c r="AR1469" i="3"/>
  <c r="AK1469" i="3"/>
  <c r="AN1469" i="3" s="1"/>
  <c r="C1469" i="3"/>
  <c r="BD1468" i="3"/>
  <c r="BC1468" i="3"/>
  <c r="BB1468" i="3"/>
  <c r="BA1468" i="3"/>
  <c r="AZ1468" i="3"/>
  <c r="AY1468" i="3"/>
  <c r="AX1468" i="3"/>
  <c r="AW1468" i="3"/>
  <c r="AV1468" i="3"/>
  <c r="AU1468" i="3"/>
  <c r="AT1468" i="3"/>
  <c r="AS1468" i="3"/>
  <c r="AR1468" i="3"/>
  <c r="AK1468" i="3"/>
  <c r="AN1468" i="3" s="1"/>
  <c r="C1468" i="3"/>
  <c r="K1468" i="3" s="1"/>
  <c r="BD1467" i="3"/>
  <c r="BC1467" i="3"/>
  <c r="BB1467" i="3"/>
  <c r="BA1467" i="3"/>
  <c r="AZ1467" i="3"/>
  <c r="AY1467" i="3"/>
  <c r="AX1467" i="3"/>
  <c r="AW1467" i="3"/>
  <c r="AV1467" i="3"/>
  <c r="AU1467" i="3"/>
  <c r="AT1467" i="3"/>
  <c r="AS1467" i="3"/>
  <c r="AR1467" i="3"/>
  <c r="AK1467" i="3"/>
  <c r="AN1467" i="3" s="1"/>
  <c r="C1467" i="3"/>
  <c r="G1467" i="3" s="1"/>
  <c r="BE1466" i="3"/>
  <c r="AK1466" i="3"/>
  <c r="AN1466" i="3" s="1"/>
  <c r="AJ1466" i="3"/>
  <c r="BD1465" i="3"/>
  <c r="BC1465" i="3"/>
  <c r="BB1465" i="3"/>
  <c r="BA1465" i="3"/>
  <c r="AZ1465" i="3"/>
  <c r="AY1465" i="3"/>
  <c r="AX1465" i="3"/>
  <c r="AW1465" i="3"/>
  <c r="AV1465" i="3"/>
  <c r="AU1465" i="3"/>
  <c r="AT1465" i="3"/>
  <c r="AS1465" i="3"/>
  <c r="AR1465" i="3"/>
  <c r="AK1465" i="3"/>
  <c r="C1465" i="3"/>
  <c r="I1465" i="3" s="1"/>
  <c r="BD1464" i="3"/>
  <c r="BC1464" i="3"/>
  <c r="BB1464" i="3"/>
  <c r="BA1464" i="3"/>
  <c r="AZ1464" i="3"/>
  <c r="AY1464" i="3"/>
  <c r="AX1464" i="3"/>
  <c r="AW1464" i="3"/>
  <c r="AV1464" i="3"/>
  <c r="AU1464" i="3"/>
  <c r="AT1464" i="3"/>
  <c r="AS1464" i="3"/>
  <c r="AR1464" i="3"/>
  <c r="AK1464" i="3"/>
  <c r="AN1464" i="3" s="1"/>
  <c r="C1464" i="3"/>
  <c r="J1464" i="3" s="1"/>
  <c r="BD1463" i="3"/>
  <c r="BC1463" i="3"/>
  <c r="BB1463" i="3"/>
  <c r="BA1463" i="3"/>
  <c r="AZ1463" i="3"/>
  <c r="AY1463" i="3"/>
  <c r="AX1463" i="3"/>
  <c r="AW1463" i="3"/>
  <c r="AV1463" i="3"/>
  <c r="AU1463" i="3"/>
  <c r="AT1463" i="3"/>
  <c r="AS1463" i="3"/>
  <c r="AR1463" i="3"/>
  <c r="AK1463" i="3"/>
  <c r="AN1463" i="3" s="1"/>
  <c r="C1463" i="3"/>
  <c r="BD1462" i="3"/>
  <c r="BC1462" i="3"/>
  <c r="BB1462" i="3"/>
  <c r="BA1462" i="3"/>
  <c r="AZ1462" i="3"/>
  <c r="AY1462" i="3"/>
  <c r="AX1462" i="3"/>
  <c r="AW1462" i="3"/>
  <c r="AV1462" i="3"/>
  <c r="AU1462" i="3"/>
  <c r="AT1462" i="3"/>
  <c r="AS1462" i="3"/>
  <c r="AR1462" i="3"/>
  <c r="AK1462" i="3"/>
  <c r="AN1462" i="3" s="1"/>
  <c r="C1462" i="3"/>
  <c r="J1462" i="3" s="1"/>
  <c r="BD1461" i="3"/>
  <c r="BC1461" i="3"/>
  <c r="BB1461" i="3"/>
  <c r="BA1461" i="3"/>
  <c r="AZ1461" i="3"/>
  <c r="AY1461" i="3"/>
  <c r="AX1461" i="3"/>
  <c r="AW1461" i="3"/>
  <c r="AV1461" i="3"/>
  <c r="AU1461" i="3"/>
  <c r="AT1461" i="3"/>
  <c r="AS1461" i="3"/>
  <c r="AR1461" i="3"/>
  <c r="AK1461" i="3"/>
  <c r="AN1461" i="3" s="1"/>
  <c r="C1461" i="3"/>
  <c r="H1461" i="3" s="1"/>
  <c r="BD1460" i="3"/>
  <c r="BC1460" i="3"/>
  <c r="BB1460" i="3"/>
  <c r="BA1460" i="3"/>
  <c r="AZ1460" i="3"/>
  <c r="AY1460" i="3"/>
  <c r="AX1460" i="3"/>
  <c r="AW1460" i="3"/>
  <c r="AV1460" i="3"/>
  <c r="AU1460" i="3"/>
  <c r="AT1460" i="3"/>
  <c r="AS1460" i="3"/>
  <c r="AR1460" i="3"/>
  <c r="AK1460" i="3"/>
  <c r="C1460" i="3"/>
  <c r="I1460" i="3" s="1"/>
  <c r="BD1459" i="3"/>
  <c r="BC1459" i="3"/>
  <c r="BB1459" i="3"/>
  <c r="BA1459" i="3"/>
  <c r="AZ1459" i="3"/>
  <c r="AY1459" i="3"/>
  <c r="AX1459" i="3"/>
  <c r="AW1459" i="3"/>
  <c r="AV1459" i="3"/>
  <c r="AU1459" i="3"/>
  <c r="AT1459" i="3"/>
  <c r="AS1459" i="3"/>
  <c r="AR1459" i="3"/>
  <c r="AK1459" i="3"/>
  <c r="AN1459" i="3" s="1"/>
  <c r="C1459" i="3"/>
  <c r="BD1458" i="3"/>
  <c r="BC1458" i="3"/>
  <c r="BB1458" i="3"/>
  <c r="BA1458" i="3"/>
  <c r="AZ1458" i="3"/>
  <c r="AY1458" i="3"/>
  <c r="AX1458" i="3"/>
  <c r="AW1458" i="3"/>
  <c r="AV1458" i="3"/>
  <c r="AU1458" i="3"/>
  <c r="AT1458" i="3"/>
  <c r="AS1458" i="3"/>
  <c r="AR1458" i="3"/>
  <c r="AK1458" i="3"/>
  <c r="AN1458" i="3" s="1"/>
  <c r="C1458" i="3"/>
  <c r="E1458" i="3" s="1"/>
  <c r="BD1457" i="3"/>
  <c r="BC1457" i="3"/>
  <c r="BB1457" i="3"/>
  <c r="BA1457" i="3"/>
  <c r="AZ1457" i="3"/>
  <c r="AY1457" i="3"/>
  <c r="AX1457" i="3"/>
  <c r="AW1457" i="3"/>
  <c r="AV1457" i="3"/>
  <c r="AU1457" i="3"/>
  <c r="AT1457" i="3"/>
  <c r="AS1457" i="3"/>
  <c r="AR1457" i="3"/>
  <c r="AK1457" i="3"/>
  <c r="AN1457" i="3" s="1"/>
  <c r="C1457" i="3"/>
  <c r="K1457" i="3" s="1"/>
  <c r="BD1456" i="3"/>
  <c r="BC1456" i="3"/>
  <c r="BB1456" i="3"/>
  <c r="BA1456" i="3"/>
  <c r="AZ1456" i="3"/>
  <c r="AY1456" i="3"/>
  <c r="AX1456" i="3"/>
  <c r="AW1456" i="3"/>
  <c r="AV1456" i="3"/>
  <c r="AU1456" i="3"/>
  <c r="AT1456" i="3"/>
  <c r="AS1456" i="3"/>
  <c r="AR1456" i="3"/>
  <c r="AK1456" i="3"/>
  <c r="AN1456" i="3" s="1"/>
  <c r="C1456" i="3"/>
  <c r="J1456" i="3" s="1"/>
  <c r="BD1455" i="3"/>
  <c r="BC1455" i="3"/>
  <c r="BB1455" i="3"/>
  <c r="BA1455" i="3"/>
  <c r="AZ1455" i="3"/>
  <c r="AY1455" i="3"/>
  <c r="AX1455" i="3"/>
  <c r="AW1455" i="3"/>
  <c r="AV1455" i="3"/>
  <c r="AU1455" i="3"/>
  <c r="AT1455" i="3"/>
  <c r="AS1455" i="3"/>
  <c r="AR1455" i="3"/>
  <c r="AK1455" i="3"/>
  <c r="AN1455" i="3" s="1"/>
  <c r="C1455" i="3"/>
  <c r="BD1454" i="3"/>
  <c r="BC1454" i="3"/>
  <c r="BB1454" i="3"/>
  <c r="BA1454" i="3"/>
  <c r="AZ1454" i="3"/>
  <c r="AY1454" i="3"/>
  <c r="AX1454" i="3"/>
  <c r="AW1454" i="3"/>
  <c r="AV1454" i="3"/>
  <c r="AU1454" i="3"/>
  <c r="AT1454" i="3"/>
  <c r="AS1454" i="3"/>
  <c r="AR1454" i="3"/>
  <c r="AK1454" i="3"/>
  <c r="AN1454" i="3" s="1"/>
  <c r="C1454" i="3"/>
  <c r="J1454" i="3" s="1"/>
  <c r="BD1453" i="3"/>
  <c r="BC1453" i="3"/>
  <c r="BB1453" i="3"/>
  <c r="BA1453" i="3"/>
  <c r="AZ1453" i="3"/>
  <c r="AY1453" i="3"/>
  <c r="AX1453" i="3"/>
  <c r="AW1453" i="3"/>
  <c r="AV1453" i="3"/>
  <c r="AU1453" i="3"/>
  <c r="AT1453" i="3"/>
  <c r="AS1453" i="3"/>
  <c r="AR1453" i="3"/>
  <c r="AK1453" i="3"/>
  <c r="AN1453" i="3" s="1"/>
  <c r="C1453" i="3"/>
  <c r="K1453" i="3" s="1"/>
  <c r="BD1452" i="3"/>
  <c r="BC1452" i="3"/>
  <c r="BB1452" i="3"/>
  <c r="BA1452" i="3"/>
  <c r="AZ1452" i="3"/>
  <c r="AY1452" i="3"/>
  <c r="AX1452" i="3"/>
  <c r="AW1452" i="3"/>
  <c r="AV1452" i="3"/>
  <c r="AU1452" i="3"/>
  <c r="AT1452" i="3"/>
  <c r="AS1452" i="3"/>
  <c r="AR1452" i="3"/>
  <c r="AK1452" i="3"/>
  <c r="AN1452" i="3" s="1"/>
  <c r="C1452" i="3"/>
  <c r="H1452" i="3" s="1"/>
  <c r="BD1451" i="3"/>
  <c r="BC1451" i="3"/>
  <c r="BB1451" i="3"/>
  <c r="BA1451" i="3"/>
  <c r="AZ1451" i="3"/>
  <c r="AY1451" i="3"/>
  <c r="AX1451" i="3"/>
  <c r="AW1451" i="3"/>
  <c r="AV1451" i="3"/>
  <c r="AU1451" i="3"/>
  <c r="AT1451" i="3"/>
  <c r="AS1451" i="3"/>
  <c r="AR1451" i="3"/>
  <c r="AK1451" i="3"/>
  <c r="AN1451" i="3" s="1"/>
  <c r="C1451" i="3"/>
  <c r="D1451" i="3" s="1"/>
  <c r="BD1450" i="3"/>
  <c r="BC1450" i="3"/>
  <c r="BB1450" i="3"/>
  <c r="BA1450" i="3"/>
  <c r="AZ1450" i="3"/>
  <c r="AY1450" i="3"/>
  <c r="AX1450" i="3"/>
  <c r="AW1450" i="3"/>
  <c r="AV1450" i="3"/>
  <c r="AU1450" i="3"/>
  <c r="AT1450" i="3"/>
  <c r="AS1450" i="3"/>
  <c r="AR1450" i="3"/>
  <c r="AK1450" i="3"/>
  <c r="AN1450" i="3" s="1"/>
  <c r="C1450" i="3"/>
  <c r="BD1449" i="3"/>
  <c r="BC1449" i="3"/>
  <c r="BB1449" i="3"/>
  <c r="BA1449" i="3"/>
  <c r="AZ1449" i="3"/>
  <c r="AY1449" i="3"/>
  <c r="AX1449" i="3"/>
  <c r="AW1449" i="3"/>
  <c r="AV1449" i="3"/>
  <c r="AU1449" i="3"/>
  <c r="AT1449" i="3"/>
  <c r="AS1449" i="3"/>
  <c r="AR1449" i="3"/>
  <c r="AK1449" i="3"/>
  <c r="C1449" i="3"/>
  <c r="I1449" i="3" s="1"/>
  <c r="BD1448" i="3"/>
  <c r="BC1448" i="3"/>
  <c r="BB1448" i="3"/>
  <c r="BA1448" i="3"/>
  <c r="AZ1448" i="3"/>
  <c r="AY1448" i="3"/>
  <c r="AX1448" i="3"/>
  <c r="AW1448" i="3"/>
  <c r="AV1448" i="3"/>
  <c r="AU1448" i="3"/>
  <c r="AT1448" i="3"/>
  <c r="AS1448" i="3"/>
  <c r="AR1448" i="3"/>
  <c r="AK1448" i="3"/>
  <c r="C1448" i="3"/>
  <c r="J1448" i="3" s="1"/>
  <c r="BD1447" i="3"/>
  <c r="BC1447" i="3"/>
  <c r="BB1447" i="3"/>
  <c r="BA1447" i="3"/>
  <c r="AZ1447" i="3"/>
  <c r="AY1447" i="3"/>
  <c r="AX1447" i="3"/>
  <c r="AW1447" i="3"/>
  <c r="AV1447" i="3"/>
  <c r="AU1447" i="3"/>
  <c r="AT1447" i="3"/>
  <c r="AS1447" i="3"/>
  <c r="AR1447" i="3"/>
  <c r="AK1447" i="3"/>
  <c r="C1447" i="3"/>
  <c r="G1447" i="3" s="1"/>
  <c r="BD1446" i="3"/>
  <c r="BC1446" i="3"/>
  <c r="BB1446" i="3"/>
  <c r="BA1446" i="3"/>
  <c r="AZ1446" i="3"/>
  <c r="AY1446" i="3"/>
  <c r="AX1446" i="3"/>
  <c r="AW1446" i="3"/>
  <c r="AV1446" i="3"/>
  <c r="AU1446" i="3"/>
  <c r="AT1446" i="3"/>
  <c r="AS1446" i="3"/>
  <c r="AR1446" i="3"/>
  <c r="AK1446" i="3"/>
  <c r="AN1446" i="3" s="1"/>
  <c r="C1446" i="3"/>
  <c r="BD1445" i="3"/>
  <c r="BC1445" i="3"/>
  <c r="BB1445" i="3"/>
  <c r="BA1445" i="3"/>
  <c r="AZ1445" i="3"/>
  <c r="AY1445" i="3"/>
  <c r="AX1445" i="3"/>
  <c r="AW1445" i="3"/>
  <c r="AV1445" i="3"/>
  <c r="AU1445" i="3"/>
  <c r="AT1445" i="3"/>
  <c r="AS1445" i="3"/>
  <c r="AR1445" i="3"/>
  <c r="AK1445" i="3"/>
  <c r="AN1445" i="3" s="1"/>
  <c r="C1445" i="3"/>
  <c r="K1445" i="3" s="1"/>
  <c r="BD1444" i="3"/>
  <c r="BC1444" i="3"/>
  <c r="BB1444" i="3"/>
  <c r="BA1444" i="3"/>
  <c r="AZ1444" i="3"/>
  <c r="AY1444" i="3"/>
  <c r="AX1444" i="3"/>
  <c r="AW1444" i="3"/>
  <c r="AV1444" i="3"/>
  <c r="AU1444" i="3"/>
  <c r="AT1444" i="3"/>
  <c r="AS1444" i="3"/>
  <c r="AR1444" i="3"/>
  <c r="AK1444" i="3"/>
  <c r="AN1444" i="3" s="1"/>
  <c r="C1444" i="3"/>
  <c r="BD1443" i="3"/>
  <c r="BC1443" i="3"/>
  <c r="BB1443" i="3"/>
  <c r="BA1443" i="3"/>
  <c r="AZ1443" i="3"/>
  <c r="AY1443" i="3"/>
  <c r="AX1443" i="3"/>
  <c r="AW1443" i="3"/>
  <c r="AV1443" i="3"/>
  <c r="AU1443" i="3"/>
  <c r="AT1443" i="3"/>
  <c r="AS1443" i="3"/>
  <c r="AR1443" i="3"/>
  <c r="AK1443" i="3"/>
  <c r="AN1443" i="3" s="1"/>
  <c r="C1443" i="3"/>
  <c r="BD1442" i="3"/>
  <c r="BC1442" i="3"/>
  <c r="BB1442" i="3"/>
  <c r="BA1442" i="3"/>
  <c r="AZ1442" i="3"/>
  <c r="AY1442" i="3"/>
  <c r="AX1442" i="3"/>
  <c r="AW1442" i="3"/>
  <c r="AV1442" i="3"/>
  <c r="AU1442" i="3"/>
  <c r="AT1442" i="3"/>
  <c r="AS1442" i="3"/>
  <c r="AR1442" i="3"/>
  <c r="AK1442" i="3"/>
  <c r="AN1442" i="3" s="1"/>
  <c r="C1442" i="3"/>
  <c r="D1442" i="3" s="1"/>
  <c r="BD1441" i="3"/>
  <c r="BC1441" i="3"/>
  <c r="BB1441" i="3"/>
  <c r="BA1441" i="3"/>
  <c r="AZ1441" i="3"/>
  <c r="AY1441" i="3"/>
  <c r="AX1441" i="3"/>
  <c r="AW1441" i="3"/>
  <c r="AV1441" i="3"/>
  <c r="AU1441" i="3"/>
  <c r="AT1441" i="3"/>
  <c r="AS1441" i="3"/>
  <c r="AR1441" i="3"/>
  <c r="AK1441" i="3"/>
  <c r="AN1441" i="3" s="1"/>
  <c r="C1441" i="3"/>
  <c r="BD1440" i="3"/>
  <c r="BC1440" i="3"/>
  <c r="BB1440" i="3"/>
  <c r="BA1440" i="3"/>
  <c r="AZ1440" i="3"/>
  <c r="AY1440" i="3"/>
  <c r="AX1440" i="3"/>
  <c r="AW1440" i="3"/>
  <c r="AV1440" i="3"/>
  <c r="AU1440" i="3"/>
  <c r="AT1440" i="3"/>
  <c r="AS1440" i="3"/>
  <c r="AR1440" i="3"/>
  <c r="AK1440" i="3"/>
  <c r="C1440" i="3"/>
  <c r="F1440" i="3" s="1"/>
  <c r="BD1439" i="3"/>
  <c r="BC1439" i="3"/>
  <c r="BB1439" i="3"/>
  <c r="BA1439" i="3"/>
  <c r="AZ1439" i="3"/>
  <c r="AY1439" i="3"/>
  <c r="AX1439" i="3"/>
  <c r="AW1439" i="3"/>
  <c r="AV1439" i="3"/>
  <c r="AU1439" i="3"/>
  <c r="AT1439" i="3"/>
  <c r="AS1439" i="3"/>
  <c r="AR1439" i="3"/>
  <c r="AK1439" i="3"/>
  <c r="AN1439" i="3" s="1"/>
  <c r="C1439" i="3"/>
  <c r="BD1438" i="3"/>
  <c r="BC1438" i="3"/>
  <c r="BB1438" i="3"/>
  <c r="BA1438" i="3"/>
  <c r="AZ1438" i="3"/>
  <c r="AY1438" i="3"/>
  <c r="AX1438" i="3"/>
  <c r="AW1438" i="3"/>
  <c r="AV1438" i="3"/>
  <c r="AU1438" i="3"/>
  <c r="AT1438" i="3"/>
  <c r="AS1438" i="3"/>
  <c r="AR1438" i="3"/>
  <c r="AK1438" i="3"/>
  <c r="AN1438" i="3" s="1"/>
  <c r="C1438" i="3"/>
  <c r="D1438" i="3" s="1"/>
  <c r="BD1437" i="3"/>
  <c r="BC1437" i="3"/>
  <c r="BB1437" i="3"/>
  <c r="BA1437" i="3"/>
  <c r="AZ1437" i="3"/>
  <c r="AY1437" i="3"/>
  <c r="AX1437" i="3"/>
  <c r="AW1437" i="3"/>
  <c r="AV1437" i="3"/>
  <c r="AU1437" i="3"/>
  <c r="AT1437" i="3"/>
  <c r="AS1437" i="3"/>
  <c r="AR1437" i="3"/>
  <c r="AK1437" i="3"/>
  <c r="AN1437" i="3" s="1"/>
  <c r="C1437" i="3"/>
  <c r="BD1436" i="3"/>
  <c r="BC1436" i="3"/>
  <c r="BB1436" i="3"/>
  <c r="BA1436" i="3"/>
  <c r="AZ1436" i="3"/>
  <c r="AY1436" i="3"/>
  <c r="AX1436" i="3"/>
  <c r="AW1436" i="3"/>
  <c r="AV1436" i="3"/>
  <c r="AU1436" i="3"/>
  <c r="AT1436" i="3"/>
  <c r="AS1436" i="3"/>
  <c r="AR1436" i="3"/>
  <c r="AK1436" i="3"/>
  <c r="AN1436" i="3" s="1"/>
  <c r="C1436" i="3"/>
  <c r="BD1435" i="3"/>
  <c r="BC1435" i="3"/>
  <c r="BB1435" i="3"/>
  <c r="BA1435" i="3"/>
  <c r="AZ1435" i="3"/>
  <c r="AY1435" i="3"/>
  <c r="AX1435" i="3"/>
  <c r="AW1435" i="3"/>
  <c r="AV1435" i="3"/>
  <c r="AU1435" i="3"/>
  <c r="AT1435" i="3"/>
  <c r="AS1435" i="3"/>
  <c r="AR1435" i="3"/>
  <c r="AK1435" i="3"/>
  <c r="AN1435" i="3" s="1"/>
  <c r="C1435" i="3"/>
  <c r="H1435" i="3" s="1"/>
  <c r="BD1434" i="3"/>
  <c r="BC1434" i="3"/>
  <c r="BB1434" i="3"/>
  <c r="BA1434" i="3"/>
  <c r="AZ1434" i="3"/>
  <c r="AY1434" i="3"/>
  <c r="AX1434" i="3"/>
  <c r="AW1434" i="3"/>
  <c r="AV1434" i="3"/>
  <c r="AU1434" i="3"/>
  <c r="AT1434" i="3"/>
  <c r="AS1434" i="3"/>
  <c r="AR1434" i="3"/>
  <c r="AK1434" i="3"/>
  <c r="AN1434" i="3" s="1"/>
  <c r="C1434" i="3"/>
  <c r="BD1433" i="3"/>
  <c r="BC1433" i="3"/>
  <c r="BB1433" i="3"/>
  <c r="BA1433" i="3"/>
  <c r="AZ1433" i="3"/>
  <c r="AY1433" i="3"/>
  <c r="AX1433" i="3"/>
  <c r="AW1433" i="3"/>
  <c r="AV1433" i="3"/>
  <c r="AU1433" i="3"/>
  <c r="AT1433" i="3"/>
  <c r="AS1433" i="3"/>
  <c r="AR1433" i="3"/>
  <c r="AK1433" i="3"/>
  <c r="AN1433" i="3" s="1"/>
  <c r="C1433" i="3"/>
  <c r="K1433" i="3" s="1"/>
  <c r="BD1432" i="3"/>
  <c r="BC1432" i="3"/>
  <c r="BB1432" i="3"/>
  <c r="BA1432" i="3"/>
  <c r="AZ1432" i="3"/>
  <c r="AY1432" i="3"/>
  <c r="AX1432" i="3"/>
  <c r="AW1432" i="3"/>
  <c r="AV1432" i="3"/>
  <c r="AU1432" i="3"/>
  <c r="AT1432" i="3"/>
  <c r="AS1432" i="3"/>
  <c r="AR1432" i="3"/>
  <c r="AK1432" i="3"/>
  <c r="AN1432" i="3" s="1"/>
  <c r="C1432" i="3"/>
  <c r="H1432" i="3" s="1"/>
  <c r="BD1431" i="3"/>
  <c r="BC1431" i="3"/>
  <c r="BB1431" i="3"/>
  <c r="BA1431" i="3"/>
  <c r="AZ1431" i="3"/>
  <c r="AY1431" i="3"/>
  <c r="AX1431" i="3"/>
  <c r="AW1431" i="3"/>
  <c r="AV1431" i="3"/>
  <c r="AU1431" i="3"/>
  <c r="AT1431" i="3"/>
  <c r="AS1431" i="3"/>
  <c r="AR1431" i="3"/>
  <c r="AK1431" i="3"/>
  <c r="AN1431" i="3" s="1"/>
  <c r="C1431" i="3"/>
  <c r="K1431" i="3" s="1"/>
  <c r="BD1430" i="3"/>
  <c r="BC1430" i="3"/>
  <c r="BB1430" i="3"/>
  <c r="BA1430" i="3"/>
  <c r="AZ1430" i="3"/>
  <c r="AY1430" i="3"/>
  <c r="AX1430" i="3"/>
  <c r="AW1430" i="3"/>
  <c r="AV1430" i="3"/>
  <c r="AU1430" i="3"/>
  <c r="AT1430" i="3"/>
  <c r="AS1430" i="3"/>
  <c r="AR1430" i="3"/>
  <c r="AK1430" i="3"/>
  <c r="AN1430" i="3" s="1"/>
  <c r="C1430" i="3"/>
  <c r="K1430" i="3" s="1"/>
  <c r="BD1429" i="3"/>
  <c r="BC1429" i="3"/>
  <c r="BB1429" i="3"/>
  <c r="BA1429" i="3"/>
  <c r="AZ1429" i="3"/>
  <c r="AY1429" i="3"/>
  <c r="AX1429" i="3"/>
  <c r="AW1429" i="3"/>
  <c r="AV1429" i="3"/>
  <c r="AU1429" i="3"/>
  <c r="AT1429" i="3"/>
  <c r="AS1429" i="3"/>
  <c r="AR1429" i="3"/>
  <c r="AK1429" i="3"/>
  <c r="AN1429" i="3" s="1"/>
  <c r="C1429" i="3"/>
  <c r="D1429" i="3" s="1"/>
  <c r="BD1428" i="3"/>
  <c r="BC1428" i="3"/>
  <c r="BB1428" i="3"/>
  <c r="BA1428" i="3"/>
  <c r="AZ1428" i="3"/>
  <c r="AY1428" i="3"/>
  <c r="AX1428" i="3"/>
  <c r="AW1428" i="3"/>
  <c r="AV1428" i="3"/>
  <c r="AU1428" i="3"/>
  <c r="AT1428" i="3"/>
  <c r="AS1428" i="3"/>
  <c r="AR1428" i="3"/>
  <c r="AK1428" i="3"/>
  <c r="C1428" i="3"/>
  <c r="I1428" i="3" s="1"/>
  <c r="BD1427" i="3"/>
  <c r="BC1427" i="3"/>
  <c r="BB1427" i="3"/>
  <c r="BA1427" i="3"/>
  <c r="AZ1427" i="3"/>
  <c r="AY1427" i="3"/>
  <c r="AX1427" i="3"/>
  <c r="AW1427" i="3"/>
  <c r="AV1427" i="3"/>
  <c r="AU1427" i="3"/>
  <c r="AT1427" i="3"/>
  <c r="AS1427" i="3"/>
  <c r="AR1427" i="3"/>
  <c r="AK1427" i="3"/>
  <c r="K1427" i="3"/>
  <c r="J1427" i="3"/>
  <c r="I1427" i="3"/>
  <c r="H1427" i="3"/>
  <c r="G1427" i="3"/>
  <c r="F1427" i="3"/>
  <c r="E1427" i="3"/>
  <c r="D1427" i="3"/>
  <c r="BD1426" i="3"/>
  <c r="BC1426" i="3"/>
  <c r="BB1426" i="3"/>
  <c r="BA1426" i="3"/>
  <c r="AZ1426" i="3"/>
  <c r="AY1426" i="3"/>
  <c r="AX1426" i="3"/>
  <c r="AW1426" i="3"/>
  <c r="AV1426" i="3"/>
  <c r="AU1426" i="3"/>
  <c r="AT1426" i="3"/>
  <c r="AS1426" i="3"/>
  <c r="AR1426" i="3"/>
  <c r="AK1426" i="3"/>
  <c r="K1426" i="3"/>
  <c r="J1426" i="3"/>
  <c r="I1426" i="3"/>
  <c r="H1426" i="3"/>
  <c r="G1426" i="3"/>
  <c r="F1426" i="3"/>
  <c r="E1426" i="3"/>
  <c r="D1426" i="3"/>
  <c r="BD1425" i="3"/>
  <c r="BC1425" i="3"/>
  <c r="BB1425" i="3"/>
  <c r="BA1425" i="3"/>
  <c r="AZ1425" i="3"/>
  <c r="AY1425" i="3"/>
  <c r="AX1425" i="3"/>
  <c r="AW1425" i="3"/>
  <c r="AV1425" i="3"/>
  <c r="AU1425" i="3"/>
  <c r="AT1425" i="3"/>
  <c r="AS1425" i="3"/>
  <c r="AR1425" i="3"/>
  <c r="AK1425" i="3"/>
  <c r="AN1425" i="3" s="1"/>
  <c r="C1425" i="3"/>
  <c r="E1425" i="3" s="1"/>
  <c r="BD1424" i="3"/>
  <c r="BC1424" i="3"/>
  <c r="BB1424" i="3"/>
  <c r="BA1424" i="3"/>
  <c r="AZ1424" i="3"/>
  <c r="AY1424" i="3"/>
  <c r="AX1424" i="3"/>
  <c r="AW1424" i="3"/>
  <c r="AV1424" i="3"/>
  <c r="AU1424" i="3"/>
  <c r="AT1424" i="3"/>
  <c r="AS1424" i="3"/>
  <c r="AR1424" i="3"/>
  <c r="AK1424" i="3"/>
  <c r="AN1424" i="3" s="1"/>
  <c r="C1424" i="3"/>
  <c r="D1424" i="3" s="1"/>
  <c r="BD1423" i="3"/>
  <c r="BC1423" i="3"/>
  <c r="BB1423" i="3"/>
  <c r="BA1423" i="3"/>
  <c r="AZ1423" i="3"/>
  <c r="AY1423" i="3"/>
  <c r="AX1423" i="3"/>
  <c r="AW1423" i="3"/>
  <c r="AV1423" i="3"/>
  <c r="AU1423" i="3"/>
  <c r="AT1423" i="3"/>
  <c r="AS1423" i="3"/>
  <c r="AR1423" i="3"/>
  <c r="AK1423" i="3"/>
  <c r="AN1423" i="3" s="1"/>
  <c r="C1423" i="3"/>
  <c r="H1423" i="3" s="1"/>
  <c r="BD1422" i="3"/>
  <c r="BC1422" i="3"/>
  <c r="BB1422" i="3"/>
  <c r="BA1422" i="3"/>
  <c r="AZ1422" i="3"/>
  <c r="AY1422" i="3"/>
  <c r="AX1422" i="3"/>
  <c r="AW1422" i="3"/>
  <c r="AV1422" i="3"/>
  <c r="AU1422" i="3"/>
  <c r="AT1422" i="3"/>
  <c r="AS1422" i="3"/>
  <c r="AR1422" i="3"/>
  <c r="AK1422" i="3"/>
  <c r="AN1422" i="3" s="1"/>
  <c r="C1422" i="3"/>
  <c r="K1422" i="3" s="1"/>
  <c r="BD1421" i="3"/>
  <c r="BC1421" i="3"/>
  <c r="BB1421" i="3"/>
  <c r="BA1421" i="3"/>
  <c r="AZ1421" i="3"/>
  <c r="AY1421" i="3"/>
  <c r="AX1421" i="3"/>
  <c r="AW1421" i="3"/>
  <c r="AV1421" i="3"/>
  <c r="AU1421" i="3"/>
  <c r="AT1421" i="3"/>
  <c r="AS1421" i="3"/>
  <c r="AR1421" i="3"/>
  <c r="AK1421" i="3"/>
  <c r="C1421" i="3"/>
  <c r="I1421" i="3" s="1"/>
  <c r="BD1420" i="3"/>
  <c r="BC1420" i="3"/>
  <c r="BB1420" i="3"/>
  <c r="BA1420" i="3"/>
  <c r="AZ1420" i="3"/>
  <c r="AY1420" i="3"/>
  <c r="AX1420" i="3"/>
  <c r="AW1420" i="3"/>
  <c r="AV1420" i="3"/>
  <c r="AU1420" i="3"/>
  <c r="AT1420" i="3"/>
  <c r="AS1420" i="3"/>
  <c r="AR1420" i="3"/>
  <c r="AK1420" i="3"/>
  <c r="AN1420" i="3" s="1"/>
  <c r="C1420" i="3"/>
  <c r="H1420" i="3" s="1"/>
  <c r="BD1419" i="3"/>
  <c r="BC1419" i="3"/>
  <c r="BB1419" i="3"/>
  <c r="BA1419" i="3"/>
  <c r="AZ1419" i="3"/>
  <c r="AY1419" i="3"/>
  <c r="AX1419" i="3"/>
  <c r="AW1419" i="3"/>
  <c r="AV1419" i="3"/>
  <c r="AU1419" i="3"/>
  <c r="AT1419" i="3"/>
  <c r="AS1419" i="3"/>
  <c r="AR1419" i="3"/>
  <c r="AK1419" i="3"/>
  <c r="AN1419" i="3" s="1"/>
  <c r="C1419" i="3"/>
  <c r="BD1418" i="3"/>
  <c r="BC1418" i="3"/>
  <c r="BB1418" i="3"/>
  <c r="BA1418" i="3"/>
  <c r="AZ1418" i="3"/>
  <c r="AY1418" i="3"/>
  <c r="AX1418" i="3"/>
  <c r="AW1418" i="3"/>
  <c r="AV1418" i="3"/>
  <c r="AU1418" i="3"/>
  <c r="AT1418" i="3"/>
  <c r="AS1418" i="3"/>
  <c r="AR1418" i="3"/>
  <c r="AK1418" i="3"/>
  <c r="AN1418" i="3" s="1"/>
  <c r="C1418" i="3"/>
  <c r="J1418" i="3" s="1"/>
  <c r="BD1417" i="3"/>
  <c r="BC1417" i="3"/>
  <c r="BB1417" i="3"/>
  <c r="BA1417" i="3"/>
  <c r="AZ1417" i="3"/>
  <c r="AY1417" i="3"/>
  <c r="AX1417" i="3"/>
  <c r="AW1417" i="3"/>
  <c r="AV1417" i="3"/>
  <c r="AU1417" i="3"/>
  <c r="AT1417" i="3"/>
  <c r="AS1417" i="3"/>
  <c r="AR1417" i="3"/>
  <c r="AK1417" i="3"/>
  <c r="AN1417" i="3" s="1"/>
  <c r="C1417" i="3"/>
  <c r="BD1416" i="3"/>
  <c r="BC1416" i="3"/>
  <c r="BB1416" i="3"/>
  <c r="BA1416" i="3"/>
  <c r="AZ1416" i="3"/>
  <c r="AY1416" i="3"/>
  <c r="AX1416" i="3"/>
  <c r="AW1416" i="3"/>
  <c r="AV1416" i="3"/>
  <c r="AU1416" i="3"/>
  <c r="AT1416" i="3"/>
  <c r="AS1416" i="3"/>
  <c r="AR1416" i="3"/>
  <c r="AK1416" i="3"/>
  <c r="AN1416" i="3" s="1"/>
  <c r="C1416" i="3"/>
  <c r="E1416" i="3" s="1"/>
  <c r="BD1415" i="3"/>
  <c r="BC1415" i="3"/>
  <c r="BB1415" i="3"/>
  <c r="BA1415" i="3"/>
  <c r="AZ1415" i="3"/>
  <c r="AY1415" i="3"/>
  <c r="AX1415" i="3"/>
  <c r="AW1415" i="3"/>
  <c r="AV1415" i="3"/>
  <c r="AU1415" i="3"/>
  <c r="AT1415" i="3"/>
  <c r="AS1415" i="3"/>
  <c r="AR1415" i="3"/>
  <c r="AK1415" i="3"/>
  <c r="AN1415" i="3" s="1"/>
  <c r="C1415" i="3"/>
  <c r="BD1414" i="3"/>
  <c r="BC1414" i="3"/>
  <c r="BB1414" i="3"/>
  <c r="BA1414" i="3"/>
  <c r="AZ1414" i="3"/>
  <c r="AY1414" i="3"/>
  <c r="AX1414" i="3"/>
  <c r="AW1414" i="3"/>
  <c r="AV1414" i="3"/>
  <c r="AU1414" i="3"/>
  <c r="AT1414" i="3"/>
  <c r="AS1414" i="3"/>
  <c r="AR1414" i="3"/>
  <c r="AK1414" i="3"/>
  <c r="AN1414" i="3" s="1"/>
  <c r="C1414" i="3"/>
  <c r="BD1413" i="3"/>
  <c r="BC1413" i="3"/>
  <c r="BB1413" i="3"/>
  <c r="BA1413" i="3"/>
  <c r="AZ1413" i="3"/>
  <c r="AY1413" i="3"/>
  <c r="AX1413" i="3"/>
  <c r="AW1413" i="3"/>
  <c r="AV1413" i="3"/>
  <c r="AU1413" i="3"/>
  <c r="AT1413" i="3"/>
  <c r="AS1413" i="3"/>
  <c r="AR1413" i="3"/>
  <c r="AK1413" i="3"/>
  <c r="AN1413" i="3" s="1"/>
  <c r="C1413" i="3"/>
  <c r="I1413" i="3" s="1"/>
  <c r="BD1412" i="3"/>
  <c r="BC1412" i="3"/>
  <c r="BB1412" i="3"/>
  <c r="BA1412" i="3"/>
  <c r="AZ1412" i="3"/>
  <c r="AY1412" i="3"/>
  <c r="AX1412" i="3"/>
  <c r="AW1412" i="3"/>
  <c r="AV1412" i="3"/>
  <c r="AU1412" i="3"/>
  <c r="AT1412" i="3"/>
  <c r="AS1412" i="3"/>
  <c r="AR1412" i="3"/>
  <c r="AK1412" i="3"/>
  <c r="AN1412" i="3" s="1"/>
  <c r="C1412" i="3"/>
  <c r="BD1411" i="3"/>
  <c r="BC1411" i="3"/>
  <c r="BB1411" i="3"/>
  <c r="BA1411" i="3"/>
  <c r="AZ1411" i="3"/>
  <c r="AY1411" i="3"/>
  <c r="AX1411" i="3"/>
  <c r="AW1411" i="3"/>
  <c r="AV1411" i="3"/>
  <c r="AU1411" i="3"/>
  <c r="AT1411" i="3"/>
  <c r="AS1411" i="3"/>
  <c r="AR1411" i="3"/>
  <c r="AK1411" i="3"/>
  <c r="AN1411" i="3" s="1"/>
  <c r="C1411" i="3"/>
  <c r="G1411" i="3" s="1"/>
  <c r="BD1410" i="3"/>
  <c r="BC1410" i="3"/>
  <c r="BB1410" i="3"/>
  <c r="BA1410" i="3"/>
  <c r="AZ1410" i="3"/>
  <c r="AY1410" i="3"/>
  <c r="AX1410" i="3"/>
  <c r="AW1410" i="3"/>
  <c r="AV1410" i="3"/>
  <c r="AU1410" i="3"/>
  <c r="AT1410" i="3"/>
  <c r="AS1410" i="3"/>
  <c r="AR1410" i="3"/>
  <c r="AK1410" i="3"/>
  <c r="AN1410" i="3" s="1"/>
  <c r="C1410" i="3"/>
  <c r="H1410" i="3" s="1"/>
  <c r="BD1409" i="3"/>
  <c r="BC1409" i="3"/>
  <c r="BB1409" i="3"/>
  <c r="BA1409" i="3"/>
  <c r="AZ1409" i="3"/>
  <c r="AY1409" i="3"/>
  <c r="AX1409" i="3"/>
  <c r="AW1409" i="3"/>
  <c r="AV1409" i="3"/>
  <c r="AU1409" i="3"/>
  <c r="AT1409" i="3"/>
  <c r="AS1409" i="3"/>
  <c r="AR1409" i="3"/>
  <c r="AK1409" i="3"/>
  <c r="AN1409" i="3" s="1"/>
  <c r="C1409" i="3"/>
  <c r="G1409" i="3" s="1"/>
  <c r="BD1408" i="3"/>
  <c r="BC1408" i="3"/>
  <c r="BB1408" i="3"/>
  <c r="BA1408" i="3"/>
  <c r="AZ1408" i="3"/>
  <c r="AY1408" i="3"/>
  <c r="AX1408" i="3"/>
  <c r="AW1408" i="3"/>
  <c r="AV1408" i="3"/>
  <c r="AU1408" i="3"/>
  <c r="AT1408" i="3"/>
  <c r="AS1408" i="3"/>
  <c r="AR1408" i="3"/>
  <c r="AK1408" i="3"/>
  <c r="AN1408" i="3" s="1"/>
  <c r="C1408" i="3"/>
  <c r="D1408" i="3" s="1"/>
  <c r="BD1407" i="3"/>
  <c r="BC1407" i="3"/>
  <c r="BB1407" i="3"/>
  <c r="BA1407" i="3"/>
  <c r="AZ1407" i="3"/>
  <c r="AY1407" i="3"/>
  <c r="AX1407" i="3"/>
  <c r="AW1407" i="3"/>
  <c r="AV1407" i="3"/>
  <c r="AU1407" i="3"/>
  <c r="AT1407" i="3"/>
  <c r="AS1407" i="3"/>
  <c r="AR1407" i="3"/>
  <c r="AK1407" i="3"/>
  <c r="AN1407" i="3" s="1"/>
  <c r="C1407" i="3"/>
  <c r="F1407" i="3" s="1"/>
  <c r="BD1406" i="3"/>
  <c r="BC1406" i="3"/>
  <c r="BB1406" i="3"/>
  <c r="BA1406" i="3"/>
  <c r="AZ1406" i="3"/>
  <c r="AY1406" i="3"/>
  <c r="AX1406" i="3"/>
  <c r="AW1406" i="3"/>
  <c r="AV1406" i="3"/>
  <c r="AU1406" i="3"/>
  <c r="AT1406" i="3"/>
  <c r="AS1406" i="3"/>
  <c r="AR1406" i="3"/>
  <c r="AK1406" i="3"/>
  <c r="AN1406" i="3" s="1"/>
  <c r="C1406" i="3"/>
  <c r="BD1405" i="3"/>
  <c r="BC1405" i="3"/>
  <c r="BB1405" i="3"/>
  <c r="BA1405" i="3"/>
  <c r="AZ1405" i="3"/>
  <c r="AY1405" i="3"/>
  <c r="AX1405" i="3"/>
  <c r="AW1405" i="3"/>
  <c r="AV1405" i="3"/>
  <c r="AU1405" i="3"/>
  <c r="AT1405" i="3"/>
  <c r="AS1405" i="3"/>
  <c r="AR1405" i="3"/>
  <c r="AK1405" i="3"/>
  <c r="AN1405" i="3" s="1"/>
  <c r="C1405" i="3"/>
  <c r="BD1404" i="3"/>
  <c r="BC1404" i="3"/>
  <c r="BB1404" i="3"/>
  <c r="BA1404" i="3"/>
  <c r="AZ1404" i="3"/>
  <c r="AY1404" i="3"/>
  <c r="AX1404" i="3"/>
  <c r="AW1404" i="3"/>
  <c r="AV1404" i="3"/>
  <c r="AU1404" i="3"/>
  <c r="AT1404" i="3"/>
  <c r="AS1404" i="3"/>
  <c r="AR1404" i="3"/>
  <c r="AK1404" i="3"/>
  <c r="C1404" i="3"/>
  <c r="BD1403" i="3"/>
  <c r="BC1403" i="3"/>
  <c r="BB1403" i="3"/>
  <c r="BA1403" i="3"/>
  <c r="AZ1403" i="3"/>
  <c r="AY1403" i="3"/>
  <c r="AX1403" i="3"/>
  <c r="AW1403" i="3"/>
  <c r="AV1403" i="3"/>
  <c r="AU1403" i="3"/>
  <c r="AT1403" i="3"/>
  <c r="AS1403" i="3"/>
  <c r="AR1403" i="3"/>
  <c r="AK1403" i="3"/>
  <c r="AN1403" i="3" s="1"/>
  <c r="C1403" i="3"/>
  <c r="E1403" i="3" s="1"/>
  <c r="BD1402" i="3"/>
  <c r="BC1402" i="3"/>
  <c r="BB1402" i="3"/>
  <c r="BA1402" i="3"/>
  <c r="AZ1402" i="3"/>
  <c r="AY1402" i="3"/>
  <c r="AX1402" i="3"/>
  <c r="AW1402" i="3"/>
  <c r="AV1402" i="3"/>
  <c r="AU1402" i="3"/>
  <c r="AT1402" i="3"/>
  <c r="AS1402" i="3"/>
  <c r="AR1402" i="3"/>
  <c r="AK1402" i="3"/>
  <c r="AN1402" i="3" s="1"/>
  <c r="C1402" i="3"/>
  <c r="BD1401" i="3"/>
  <c r="BC1401" i="3"/>
  <c r="BB1401" i="3"/>
  <c r="BA1401" i="3"/>
  <c r="AZ1401" i="3"/>
  <c r="AY1401" i="3"/>
  <c r="AX1401" i="3"/>
  <c r="AW1401" i="3"/>
  <c r="AV1401" i="3"/>
  <c r="AU1401" i="3"/>
  <c r="AT1401" i="3"/>
  <c r="AS1401" i="3"/>
  <c r="AR1401" i="3"/>
  <c r="AK1401" i="3"/>
  <c r="C1401" i="3"/>
  <c r="BD1400" i="3"/>
  <c r="BC1400" i="3"/>
  <c r="BB1400" i="3"/>
  <c r="BA1400" i="3"/>
  <c r="AZ1400" i="3"/>
  <c r="AY1400" i="3"/>
  <c r="AX1400" i="3"/>
  <c r="AW1400" i="3"/>
  <c r="AV1400" i="3"/>
  <c r="AU1400" i="3"/>
  <c r="AT1400" i="3"/>
  <c r="AS1400" i="3"/>
  <c r="AR1400" i="3"/>
  <c r="AK1400" i="3"/>
  <c r="AN1400" i="3" s="1"/>
  <c r="C1400" i="3"/>
  <c r="H1400" i="3" s="1"/>
  <c r="BD1399" i="3"/>
  <c r="BC1399" i="3"/>
  <c r="BB1399" i="3"/>
  <c r="BA1399" i="3"/>
  <c r="AZ1399" i="3"/>
  <c r="AY1399" i="3"/>
  <c r="AX1399" i="3"/>
  <c r="AW1399" i="3"/>
  <c r="AV1399" i="3"/>
  <c r="AU1399" i="3"/>
  <c r="AT1399" i="3"/>
  <c r="AS1399" i="3"/>
  <c r="AR1399" i="3"/>
  <c r="AK1399" i="3"/>
  <c r="AN1399" i="3" s="1"/>
  <c r="C1399" i="3"/>
  <c r="BD1398" i="3"/>
  <c r="BC1398" i="3"/>
  <c r="BB1398" i="3"/>
  <c r="BA1398" i="3"/>
  <c r="AZ1398" i="3"/>
  <c r="AY1398" i="3"/>
  <c r="AX1398" i="3"/>
  <c r="AW1398" i="3"/>
  <c r="AV1398" i="3"/>
  <c r="AU1398" i="3"/>
  <c r="AT1398" i="3"/>
  <c r="AS1398" i="3"/>
  <c r="AR1398" i="3"/>
  <c r="AK1398" i="3"/>
  <c r="AN1398" i="3" s="1"/>
  <c r="C1398" i="3"/>
  <c r="J1398" i="3" s="1"/>
  <c r="BD1397" i="3"/>
  <c r="BC1397" i="3"/>
  <c r="BB1397" i="3"/>
  <c r="BA1397" i="3"/>
  <c r="AZ1397" i="3"/>
  <c r="AY1397" i="3"/>
  <c r="AX1397" i="3"/>
  <c r="AW1397" i="3"/>
  <c r="AV1397" i="3"/>
  <c r="AU1397" i="3"/>
  <c r="AT1397" i="3"/>
  <c r="AS1397" i="3"/>
  <c r="AR1397" i="3"/>
  <c r="AK1397" i="3"/>
  <c r="AN1397" i="3" s="1"/>
  <c r="C1397" i="3"/>
  <c r="BD1396" i="3"/>
  <c r="BC1396" i="3"/>
  <c r="BB1396" i="3"/>
  <c r="BA1396" i="3"/>
  <c r="AZ1396" i="3"/>
  <c r="AY1396" i="3"/>
  <c r="AX1396" i="3"/>
  <c r="AW1396" i="3"/>
  <c r="AV1396" i="3"/>
  <c r="AU1396" i="3"/>
  <c r="AT1396" i="3"/>
  <c r="AS1396" i="3"/>
  <c r="AR1396" i="3"/>
  <c r="AK1396" i="3"/>
  <c r="AN1396" i="3" s="1"/>
  <c r="C1396" i="3"/>
  <c r="K1396" i="3" s="1"/>
  <c r="BD1395" i="3"/>
  <c r="BC1395" i="3"/>
  <c r="BB1395" i="3"/>
  <c r="BA1395" i="3"/>
  <c r="AZ1395" i="3"/>
  <c r="AY1395" i="3"/>
  <c r="AX1395" i="3"/>
  <c r="AW1395" i="3"/>
  <c r="AV1395" i="3"/>
  <c r="AU1395" i="3"/>
  <c r="AT1395" i="3"/>
  <c r="AS1395" i="3"/>
  <c r="AR1395" i="3"/>
  <c r="AK1395" i="3"/>
  <c r="AN1395" i="3" s="1"/>
  <c r="C1395" i="3"/>
  <c r="BD1394" i="3"/>
  <c r="BC1394" i="3"/>
  <c r="BB1394" i="3"/>
  <c r="BA1394" i="3"/>
  <c r="AZ1394" i="3"/>
  <c r="AY1394" i="3"/>
  <c r="AX1394" i="3"/>
  <c r="AW1394" i="3"/>
  <c r="AV1394" i="3"/>
  <c r="AU1394" i="3"/>
  <c r="AT1394" i="3"/>
  <c r="AS1394" i="3"/>
  <c r="AR1394" i="3"/>
  <c r="AK1394" i="3"/>
  <c r="AN1394" i="3" s="1"/>
  <c r="C1394" i="3"/>
  <c r="D1394" i="3" s="1"/>
  <c r="BD1393" i="3"/>
  <c r="BC1393" i="3"/>
  <c r="BB1393" i="3"/>
  <c r="BA1393" i="3"/>
  <c r="AZ1393" i="3"/>
  <c r="AY1393" i="3"/>
  <c r="AX1393" i="3"/>
  <c r="AW1393" i="3"/>
  <c r="AV1393" i="3"/>
  <c r="AU1393" i="3"/>
  <c r="AT1393" i="3"/>
  <c r="AS1393" i="3"/>
  <c r="AR1393" i="3"/>
  <c r="AK1393" i="3"/>
  <c r="AN1393" i="3" s="1"/>
  <c r="C1393" i="3"/>
  <c r="BD1392" i="3"/>
  <c r="BC1392" i="3"/>
  <c r="BB1392" i="3"/>
  <c r="BA1392" i="3"/>
  <c r="AZ1392" i="3"/>
  <c r="AY1392" i="3"/>
  <c r="AX1392" i="3"/>
  <c r="AW1392" i="3"/>
  <c r="AV1392" i="3"/>
  <c r="AU1392" i="3"/>
  <c r="AT1392" i="3"/>
  <c r="AS1392" i="3"/>
  <c r="AR1392" i="3"/>
  <c r="AK1392" i="3"/>
  <c r="AN1392" i="3" s="1"/>
  <c r="C1392" i="3"/>
  <c r="D1392" i="3" s="1"/>
  <c r="BD1391" i="3"/>
  <c r="BC1391" i="3"/>
  <c r="BB1391" i="3"/>
  <c r="BA1391" i="3"/>
  <c r="AZ1391" i="3"/>
  <c r="AY1391" i="3"/>
  <c r="AX1391" i="3"/>
  <c r="AW1391" i="3"/>
  <c r="AV1391" i="3"/>
  <c r="AU1391" i="3"/>
  <c r="AT1391" i="3"/>
  <c r="AS1391" i="3"/>
  <c r="AR1391" i="3"/>
  <c r="AK1391" i="3"/>
  <c r="AN1391" i="3" s="1"/>
  <c r="C1391" i="3"/>
  <c r="BD1390" i="3"/>
  <c r="BC1390" i="3"/>
  <c r="BB1390" i="3"/>
  <c r="BA1390" i="3"/>
  <c r="AZ1390" i="3"/>
  <c r="AY1390" i="3"/>
  <c r="AX1390" i="3"/>
  <c r="AW1390" i="3"/>
  <c r="AV1390" i="3"/>
  <c r="AU1390" i="3"/>
  <c r="AT1390" i="3"/>
  <c r="AS1390" i="3"/>
  <c r="AR1390" i="3"/>
  <c r="AK1390" i="3"/>
  <c r="C1390" i="3"/>
  <c r="F1390" i="3" s="1"/>
  <c r="BD1389" i="3"/>
  <c r="BC1389" i="3"/>
  <c r="BB1389" i="3"/>
  <c r="BA1389" i="3"/>
  <c r="AZ1389" i="3"/>
  <c r="AY1389" i="3"/>
  <c r="AX1389" i="3"/>
  <c r="AW1389" i="3"/>
  <c r="AV1389" i="3"/>
  <c r="AU1389" i="3"/>
  <c r="AT1389" i="3"/>
  <c r="AS1389" i="3"/>
  <c r="AR1389" i="3"/>
  <c r="AK1389" i="3"/>
  <c r="AN1389" i="3" s="1"/>
  <c r="C1389" i="3"/>
  <c r="E1389" i="3" s="1"/>
  <c r="BD1388" i="3"/>
  <c r="BC1388" i="3"/>
  <c r="BB1388" i="3"/>
  <c r="BA1388" i="3"/>
  <c r="AZ1388" i="3"/>
  <c r="AY1388" i="3"/>
  <c r="AX1388" i="3"/>
  <c r="AW1388" i="3"/>
  <c r="AV1388" i="3"/>
  <c r="AU1388" i="3"/>
  <c r="AT1388" i="3"/>
  <c r="AS1388" i="3"/>
  <c r="AR1388" i="3"/>
  <c r="AK1388" i="3"/>
  <c r="AN1388" i="3" s="1"/>
  <c r="C1388" i="3"/>
  <c r="D1388" i="3" s="1"/>
  <c r="BD1387" i="3"/>
  <c r="BC1387" i="3"/>
  <c r="BB1387" i="3"/>
  <c r="BA1387" i="3"/>
  <c r="AZ1387" i="3"/>
  <c r="AY1387" i="3"/>
  <c r="AX1387" i="3"/>
  <c r="AW1387" i="3"/>
  <c r="AV1387" i="3"/>
  <c r="AU1387" i="3"/>
  <c r="AT1387" i="3"/>
  <c r="AS1387" i="3"/>
  <c r="AR1387" i="3"/>
  <c r="AK1387" i="3"/>
  <c r="C1387" i="3"/>
  <c r="K1387" i="3" s="1"/>
  <c r="BD1386" i="3"/>
  <c r="BC1386" i="3"/>
  <c r="BB1386" i="3"/>
  <c r="BA1386" i="3"/>
  <c r="AZ1386" i="3"/>
  <c r="AY1386" i="3"/>
  <c r="AX1386" i="3"/>
  <c r="AW1386" i="3"/>
  <c r="AV1386" i="3"/>
  <c r="AU1386" i="3"/>
  <c r="AT1386" i="3"/>
  <c r="AS1386" i="3"/>
  <c r="AR1386" i="3"/>
  <c r="AK1386" i="3"/>
  <c r="AN1386" i="3" s="1"/>
  <c r="C1386" i="3"/>
  <c r="F1386" i="3" s="1"/>
  <c r="BD1385" i="3"/>
  <c r="BC1385" i="3"/>
  <c r="BB1385" i="3"/>
  <c r="BA1385" i="3"/>
  <c r="AZ1385" i="3"/>
  <c r="AY1385" i="3"/>
  <c r="AX1385" i="3"/>
  <c r="AW1385" i="3"/>
  <c r="AV1385" i="3"/>
  <c r="AU1385" i="3"/>
  <c r="AT1385" i="3"/>
  <c r="AS1385" i="3"/>
  <c r="AR1385" i="3"/>
  <c r="AK1385" i="3"/>
  <c r="C1385" i="3"/>
  <c r="BD1384" i="3"/>
  <c r="BC1384" i="3"/>
  <c r="BB1384" i="3"/>
  <c r="BA1384" i="3"/>
  <c r="AZ1384" i="3"/>
  <c r="AY1384" i="3"/>
  <c r="AX1384" i="3"/>
  <c r="AW1384" i="3"/>
  <c r="AV1384" i="3"/>
  <c r="AU1384" i="3"/>
  <c r="AT1384" i="3"/>
  <c r="AS1384" i="3"/>
  <c r="AR1384" i="3"/>
  <c r="AK1384" i="3"/>
  <c r="AN1384" i="3" s="1"/>
  <c r="C1384" i="3"/>
  <c r="BD1383" i="3"/>
  <c r="BC1383" i="3"/>
  <c r="BB1383" i="3"/>
  <c r="BA1383" i="3"/>
  <c r="AZ1383" i="3"/>
  <c r="AY1383" i="3"/>
  <c r="AX1383" i="3"/>
  <c r="AW1383" i="3"/>
  <c r="AV1383" i="3"/>
  <c r="AU1383" i="3"/>
  <c r="AT1383" i="3"/>
  <c r="AS1383" i="3"/>
  <c r="AR1383" i="3"/>
  <c r="AK1383" i="3"/>
  <c r="C1383" i="3"/>
  <c r="J1383" i="3" s="1"/>
  <c r="BD1382" i="3"/>
  <c r="BC1382" i="3"/>
  <c r="BB1382" i="3"/>
  <c r="BA1382" i="3"/>
  <c r="AZ1382" i="3"/>
  <c r="AY1382" i="3"/>
  <c r="AX1382" i="3"/>
  <c r="AW1382" i="3"/>
  <c r="AV1382" i="3"/>
  <c r="AU1382" i="3"/>
  <c r="AT1382" i="3"/>
  <c r="AS1382" i="3"/>
  <c r="AR1382" i="3"/>
  <c r="AK1382" i="3"/>
  <c r="C1382" i="3"/>
  <c r="BD1381" i="3"/>
  <c r="BC1381" i="3"/>
  <c r="BB1381" i="3"/>
  <c r="BA1381" i="3"/>
  <c r="AZ1381" i="3"/>
  <c r="AY1381" i="3"/>
  <c r="AX1381" i="3"/>
  <c r="AW1381" i="3"/>
  <c r="AV1381" i="3"/>
  <c r="AU1381" i="3"/>
  <c r="AT1381" i="3"/>
  <c r="AS1381" i="3"/>
  <c r="AR1381" i="3"/>
  <c r="AK1381" i="3"/>
  <c r="AN1381" i="3" s="1"/>
  <c r="C1381" i="3"/>
  <c r="BD1380" i="3"/>
  <c r="BC1380" i="3"/>
  <c r="BB1380" i="3"/>
  <c r="BA1380" i="3"/>
  <c r="AZ1380" i="3"/>
  <c r="AY1380" i="3"/>
  <c r="AX1380" i="3"/>
  <c r="AW1380" i="3"/>
  <c r="AV1380" i="3"/>
  <c r="AU1380" i="3"/>
  <c r="AT1380" i="3"/>
  <c r="AS1380" i="3"/>
  <c r="AR1380" i="3"/>
  <c r="AK1380" i="3"/>
  <c r="C1380" i="3"/>
  <c r="K1380" i="3" s="1"/>
  <c r="BD1379" i="3"/>
  <c r="BC1379" i="3"/>
  <c r="BB1379" i="3"/>
  <c r="BA1379" i="3"/>
  <c r="AZ1379" i="3"/>
  <c r="AY1379" i="3"/>
  <c r="AX1379" i="3"/>
  <c r="AW1379" i="3"/>
  <c r="AV1379" i="3"/>
  <c r="AU1379" i="3"/>
  <c r="AT1379" i="3"/>
  <c r="AS1379" i="3"/>
  <c r="AR1379" i="3"/>
  <c r="AK1379" i="3"/>
  <c r="AN1379" i="3" s="1"/>
  <c r="C1379" i="3"/>
  <c r="BD1378" i="3"/>
  <c r="BC1378" i="3"/>
  <c r="BB1378" i="3"/>
  <c r="BA1378" i="3"/>
  <c r="AZ1378" i="3"/>
  <c r="AY1378" i="3"/>
  <c r="AX1378" i="3"/>
  <c r="AW1378" i="3"/>
  <c r="AV1378" i="3"/>
  <c r="AU1378" i="3"/>
  <c r="AT1378" i="3"/>
  <c r="AS1378" i="3"/>
  <c r="AR1378" i="3"/>
  <c r="AK1378" i="3"/>
  <c r="C1378" i="3"/>
  <c r="K1378" i="3" s="1"/>
  <c r="BD1377" i="3"/>
  <c r="BC1377" i="3"/>
  <c r="BB1377" i="3"/>
  <c r="BA1377" i="3"/>
  <c r="AZ1377" i="3"/>
  <c r="AY1377" i="3"/>
  <c r="AX1377" i="3"/>
  <c r="AW1377" i="3"/>
  <c r="AV1377" i="3"/>
  <c r="AU1377" i="3"/>
  <c r="AT1377" i="3"/>
  <c r="AS1377" i="3"/>
  <c r="AR1377" i="3"/>
  <c r="AK1377" i="3"/>
  <c r="AN1377" i="3" s="1"/>
  <c r="C1377" i="3"/>
  <c r="F1377" i="3" s="1"/>
  <c r="BD1376" i="3"/>
  <c r="BC1376" i="3"/>
  <c r="BB1376" i="3"/>
  <c r="BA1376" i="3"/>
  <c r="AZ1376" i="3"/>
  <c r="AY1376" i="3"/>
  <c r="AX1376" i="3"/>
  <c r="AW1376" i="3"/>
  <c r="AV1376" i="3"/>
  <c r="AU1376" i="3"/>
  <c r="AT1376" i="3"/>
  <c r="AS1376" i="3"/>
  <c r="AR1376" i="3"/>
  <c r="AK1376" i="3"/>
  <c r="C1376" i="3"/>
  <c r="I1376" i="3" s="1"/>
  <c r="BD1375" i="3"/>
  <c r="BC1375" i="3"/>
  <c r="BB1375" i="3"/>
  <c r="BA1375" i="3"/>
  <c r="AZ1375" i="3"/>
  <c r="AY1375" i="3"/>
  <c r="AX1375" i="3"/>
  <c r="AW1375" i="3"/>
  <c r="AV1375" i="3"/>
  <c r="AU1375" i="3"/>
  <c r="AT1375" i="3"/>
  <c r="AS1375" i="3"/>
  <c r="AR1375" i="3"/>
  <c r="AK1375" i="3"/>
  <c r="AN1375" i="3" s="1"/>
  <c r="C1375" i="3"/>
  <c r="BD1374" i="3"/>
  <c r="BC1374" i="3"/>
  <c r="BB1374" i="3"/>
  <c r="BA1374" i="3"/>
  <c r="AZ1374" i="3"/>
  <c r="AY1374" i="3"/>
  <c r="AX1374" i="3"/>
  <c r="AW1374" i="3"/>
  <c r="AV1374" i="3"/>
  <c r="AU1374" i="3"/>
  <c r="AT1374" i="3"/>
  <c r="AS1374" i="3"/>
  <c r="AR1374" i="3"/>
  <c r="AK1374" i="3"/>
  <c r="C1374" i="3"/>
  <c r="BD1373" i="3"/>
  <c r="BC1373" i="3"/>
  <c r="BB1373" i="3"/>
  <c r="BA1373" i="3"/>
  <c r="AZ1373" i="3"/>
  <c r="AY1373" i="3"/>
  <c r="AX1373" i="3"/>
  <c r="AW1373" i="3"/>
  <c r="AV1373" i="3"/>
  <c r="AU1373" i="3"/>
  <c r="AT1373" i="3"/>
  <c r="AS1373" i="3"/>
  <c r="AR1373" i="3"/>
  <c r="AK1373" i="3"/>
  <c r="AN1373" i="3" s="1"/>
  <c r="C1373" i="3"/>
  <c r="BD1372" i="3"/>
  <c r="BC1372" i="3"/>
  <c r="BB1372" i="3"/>
  <c r="BA1372" i="3"/>
  <c r="AZ1372" i="3"/>
  <c r="AY1372" i="3"/>
  <c r="AX1372" i="3"/>
  <c r="AW1372" i="3"/>
  <c r="AV1372" i="3"/>
  <c r="AU1372" i="3"/>
  <c r="AT1372" i="3"/>
  <c r="AS1372" i="3"/>
  <c r="AR1372" i="3"/>
  <c r="AK1372" i="3"/>
  <c r="C1372" i="3"/>
  <c r="BD1371" i="3"/>
  <c r="BC1371" i="3"/>
  <c r="BB1371" i="3"/>
  <c r="BA1371" i="3"/>
  <c r="AZ1371" i="3"/>
  <c r="AY1371" i="3"/>
  <c r="AX1371" i="3"/>
  <c r="AW1371" i="3"/>
  <c r="AV1371" i="3"/>
  <c r="AU1371" i="3"/>
  <c r="AT1371" i="3"/>
  <c r="AS1371" i="3"/>
  <c r="AR1371" i="3"/>
  <c r="AK1371" i="3"/>
  <c r="AN1371" i="3" s="1"/>
  <c r="C1371" i="3"/>
  <c r="I1371" i="3" s="1"/>
  <c r="BD1370" i="3"/>
  <c r="BC1370" i="3"/>
  <c r="BB1370" i="3"/>
  <c r="BA1370" i="3"/>
  <c r="AZ1370" i="3"/>
  <c r="AY1370" i="3"/>
  <c r="AX1370" i="3"/>
  <c r="AW1370" i="3"/>
  <c r="AV1370" i="3"/>
  <c r="AU1370" i="3"/>
  <c r="AT1370" i="3"/>
  <c r="AS1370" i="3"/>
  <c r="AR1370" i="3"/>
  <c r="AK1370" i="3"/>
  <c r="AN1370" i="3" s="1"/>
  <c r="C1370" i="3"/>
  <c r="E1370" i="3" s="1"/>
  <c r="BD1369" i="3"/>
  <c r="BC1369" i="3"/>
  <c r="BB1369" i="3"/>
  <c r="BA1369" i="3"/>
  <c r="AZ1369" i="3"/>
  <c r="AY1369" i="3"/>
  <c r="AX1369" i="3"/>
  <c r="AW1369" i="3"/>
  <c r="AV1369" i="3"/>
  <c r="AU1369" i="3"/>
  <c r="AT1369" i="3"/>
  <c r="AS1369" i="3"/>
  <c r="AR1369" i="3"/>
  <c r="AK1369" i="3"/>
  <c r="AN1369" i="3" s="1"/>
  <c r="C1369" i="3"/>
  <c r="BD1368" i="3"/>
  <c r="BC1368" i="3"/>
  <c r="BB1368" i="3"/>
  <c r="BA1368" i="3"/>
  <c r="AZ1368" i="3"/>
  <c r="AY1368" i="3"/>
  <c r="AX1368" i="3"/>
  <c r="AW1368" i="3"/>
  <c r="AV1368" i="3"/>
  <c r="AU1368" i="3"/>
  <c r="AT1368" i="3"/>
  <c r="AS1368" i="3"/>
  <c r="AR1368" i="3"/>
  <c r="AK1368" i="3"/>
  <c r="C1368" i="3"/>
  <c r="E1368" i="3" s="1"/>
  <c r="BD1367" i="3"/>
  <c r="BC1367" i="3"/>
  <c r="BB1367" i="3"/>
  <c r="BA1367" i="3"/>
  <c r="AZ1367" i="3"/>
  <c r="AY1367" i="3"/>
  <c r="AX1367" i="3"/>
  <c r="AW1367" i="3"/>
  <c r="AV1367" i="3"/>
  <c r="AU1367" i="3"/>
  <c r="AT1367" i="3"/>
  <c r="AS1367" i="3"/>
  <c r="AR1367" i="3"/>
  <c r="AK1367" i="3"/>
  <c r="C1367" i="3"/>
  <c r="BD1366" i="3"/>
  <c r="BC1366" i="3"/>
  <c r="BB1366" i="3"/>
  <c r="BA1366" i="3"/>
  <c r="AZ1366" i="3"/>
  <c r="AY1366" i="3"/>
  <c r="AX1366" i="3"/>
  <c r="AW1366" i="3"/>
  <c r="AV1366" i="3"/>
  <c r="AU1366" i="3"/>
  <c r="AT1366" i="3"/>
  <c r="AS1366" i="3"/>
  <c r="AR1366" i="3"/>
  <c r="AK1366" i="3"/>
  <c r="AN1366" i="3" s="1"/>
  <c r="C1366" i="3"/>
  <c r="BD1365" i="3"/>
  <c r="BC1365" i="3"/>
  <c r="BB1365" i="3"/>
  <c r="BA1365" i="3"/>
  <c r="AZ1365" i="3"/>
  <c r="AY1365" i="3"/>
  <c r="AX1365" i="3"/>
  <c r="AW1365" i="3"/>
  <c r="AV1365" i="3"/>
  <c r="AU1365" i="3"/>
  <c r="AT1365" i="3"/>
  <c r="AS1365" i="3"/>
  <c r="AR1365" i="3"/>
  <c r="AK1365" i="3"/>
  <c r="AN1365" i="3" s="1"/>
  <c r="C1365" i="3"/>
  <c r="BD1364" i="3"/>
  <c r="BC1364" i="3"/>
  <c r="BB1364" i="3"/>
  <c r="BA1364" i="3"/>
  <c r="AZ1364" i="3"/>
  <c r="AY1364" i="3"/>
  <c r="AX1364" i="3"/>
  <c r="AW1364" i="3"/>
  <c r="AV1364" i="3"/>
  <c r="AU1364" i="3"/>
  <c r="AT1364" i="3"/>
  <c r="AS1364" i="3"/>
  <c r="AR1364" i="3"/>
  <c r="AK1364" i="3"/>
  <c r="C1364" i="3"/>
  <c r="J1364" i="3" s="1"/>
  <c r="BD1363" i="3"/>
  <c r="BC1363" i="3"/>
  <c r="BB1363" i="3"/>
  <c r="BA1363" i="3"/>
  <c r="AZ1363" i="3"/>
  <c r="AY1363" i="3"/>
  <c r="AX1363" i="3"/>
  <c r="AW1363" i="3"/>
  <c r="AV1363" i="3"/>
  <c r="AU1363" i="3"/>
  <c r="AT1363" i="3"/>
  <c r="AS1363" i="3"/>
  <c r="AR1363" i="3"/>
  <c r="AK1363" i="3"/>
  <c r="AN1363" i="3" s="1"/>
  <c r="K1363" i="3"/>
  <c r="J1363" i="3"/>
  <c r="I1363" i="3"/>
  <c r="H1363" i="3"/>
  <c r="G1363" i="3"/>
  <c r="F1363" i="3"/>
  <c r="E1363" i="3"/>
  <c r="D1363" i="3"/>
  <c r="BD1362" i="3"/>
  <c r="BC1362" i="3"/>
  <c r="BB1362" i="3"/>
  <c r="BA1362" i="3"/>
  <c r="AZ1362" i="3"/>
  <c r="AY1362" i="3"/>
  <c r="AX1362" i="3"/>
  <c r="AW1362" i="3"/>
  <c r="AV1362" i="3"/>
  <c r="AU1362" i="3"/>
  <c r="AT1362" i="3"/>
  <c r="AS1362" i="3"/>
  <c r="AR1362" i="3"/>
  <c r="AK1362" i="3"/>
  <c r="C1362" i="3"/>
  <c r="D1362" i="3" s="1"/>
  <c r="BD1361" i="3"/>
  <c r="BC1361" i="3"/>
  <c r="BB1361" i="3"/>
  <c r="BA1361" i="3"/>
  <c r="AZ1361" i="3"/>
  <c r="AY1361" i="3"/>
  <c r="AX1361" i="3"/>
  <c r="AW1361" i="3"/>
  <c r="AV1361" i="3"/>
  <c r="AU1361" i="3"/>
  <c r="AT1361" i="3"/>
  <c r="AS1361" i="3"/>
  <c r="AR1361" i="3"/>
  <c r="AK1361" i="3"/>
  <c r="AN1361" i="3" s="1"/>
  <c r="C1361" i="3"/>
  <c r="J1361" i="3" s="1"/>
  <c r="BD1360" i="3"/>
  <c r="BC1360" i="3"/>
  <c r="BB1360" i="3"/>
  <c r="BA1360" i="3"/>
  <c r="AZ1360" i="3"/>
  <c r="AY1360" i="3"/>
  <c r="AX1360" i="3"/>
  <c r="AW1360" i="3"/>
  <c r="AV1360" i="3"/>
  <c r="AU1360" i="3"/>
  <c r="AT1360" i="3"/>
  <c r="AS1360" i="3"/>
  <c r="AR1360" i="3"/>
  <c r="AK1360" i="3"/>
  <c r="C1360" i="3"/>
  <c r="BD1359" i="3"/>
  <c r="BC1359" i="3"/>
  <c r="BB1359" i="3"/>
  <c r="BA1359" i="3"/>
  <c r="AZ1359" i="3"/>
  <c r="AY1359" i="3"/>
  <c r="AX1359" i="3"/>
  <c r="AW1359" i="3"/>
  <c r="AV1359" i="3"/>
  <c r="AU1359" i="3"/>
  <c r="AT1359" i="3"/>
  <c r="AS1359" i="3"/>
  <c r="AR1359" i="3"/>
  <c r="AK1359" i="3"/>
  <c r="AN1359" i="3" s="1"/>
  <c r="C1359" i="3"/>
  <c r="J1359" i="3" s="1"/>
  <c r="BD1358" i="3"/>
  <c r="BC1358" i="3"/>
  <c r="BB1358" i="3"/>
  <c r="BA1358" i="3"/>
  <c r="AZ1358" i="3"/>
  <c r="AY1358" i="3"/>
  <c r="AX1358" i="3"/>
  <c r="AW1358" i="3"/>
  <c r="AV1358" i="3"/>
  <c r="AU1358" i="3"/>
  <c r="AT1358" i="3"/>
  <c r="AS1358" i="3"/>
  <c r="AR1358" i="3"/>
  <c r="AK1358" i="3"/>
  <c r="C1358" i="3"/>
  <c r="BD1357" i="3"/>
  <c r="BC1357" i="3"/>
  <c r="BB1357" i="3"/>
  <c r="BA1357" i="3"/>
  <c r="AZ1357" i="3"/>
  <c r="AY1357" i="3"/>
  <c r="AX1357" i="3"/>
  <c r="AW1357" i="3"/>
  <c r="AV1357" i="3"/>
  <c r="AU1357" i="3"/>
  <c r="AT1357" i="3"/>
  <c r="AS1357" i="3"/>
  <c r="AR1357" i="3"/>
  <c r="AK1357" i="3"/>
  <c r="AN1357" i="3" s="1"/>
  <c r="C1357" i="3"/>
  <c r="J1357" i="3" s="1"/>
  <c r="BD1356" i="3"/>
  <c r="BC1356" i="3"/>
  <c r="BB1356" i="3"/>
  <c r="BA1356" i="3"/>
  <c r="AZ1356" i="3"/>
  <c r="AY1356" i="3"/>
  <c r="AX1356" i="3"/>
  <c r="AW1356" i="3"/>
  <c r="AV1356" i="3"/>
  <c r="AU1356" i="3"/>
  <c r="AT1356" i="3"/>
  <c r="AS1356" i="3"/>
  <c r="AR1356" i="3"/>
  <c r="AK1356" i="3"/>
  <c r="C1356" i="3"/>
  <c r="J1356" i="3" s="1"/>
  <c r="BD1355" i="3"/>
  <c r="BC1355" i="3"/>
  <c r="BB1355" i="3"/>
  <c r="BA1355" i="3"/>
  <c r="AZ1355" i="3"/>
  <c r="AY1355" i="3"/>
  <c r="AX1355" i="3"/>
  <c r="AW1355" i="3"/>
  <c r="AV1355" i="3"/>
  <c r="AU1355" i="3"/>
  <c r="AT1355" i="3"/>
  <c r="AS1355" i="3"/>
  <c r="AR1355" i="3"/>
  <c r="AK1355" i="3"/>
  <c r="AN1355" i="3" s="1"/>
  <c r="C1355" i="3"/>
  <c r="I1355" i="3" s="1"/>
  <c r="BD1354" i="3"/>
  <c r="BC1354" i="3"/>
  <c r="BB1354" i="3"/>
  <c r="BA1354" i="3"/>
  <c r="AZ1354" i="3"/>
  <c r="AY1354" i="3"/>
  <c r="AX1354" i="3"/>
  <c r="AW1354" i="3"/>
  <c r="AV1354" i="3"/>
  <c r="AU1354" i="3"/>
  <c r="AT1354" i="3"/>
  <c r="AS1354" i="3"/>
  <c r="AR1354" i="3"/>
  <c r="AK1354" i="3"/>
  <c r="C1354" i="3"/>
  <c r="I1354" i="3" s="1"/>
  <c r="BD1353" i="3"/>
  <c r="BC1353" i="3"/>
  <c r="BB1353" i="3"/>
  <c r="BA1353" i="3"/>
  <c r="AZ1353" i="3"/>
  <c r="AY1353" i="3"/>
  <c r="AX1353" i="3"/>
  <c r="AW1353" i="3"/>
  <c r="AV1353" i="3"/>
  <c r="AU1353" i="3"/>
  <c r="AT1353" i="3"/>
  <c r="AS1353" i="3"/>
  <c r="AR1353" i="3"/>
  <c r="AK1353" i="3"/>
  <c r="C1353" i="3"/>
  <c r="BD1352" i="3"/>
  <c r="BC1352" i="3"/>
  <c r="BB1352" i="3"/>
  <c r="BA1352" i="3"/>
  <c r="AZ1352" i="3"/>
  <c r="AY1352" i="3"/>
  <c r="AX1352" i="3"/>
  <c r="AW1352" i="3"/>
  <c r="AV1352" i="3"/>
  <c r="AU1352" i="3"/>
  <c r="AT1352" i="3"/>
  <c r="AS1352" i="3"/>
  <c r="AR1352" i="3"/>
  <c r="AK1352" i="3"/>
  <c r="C1352" i="3"/>
  <c r="K1352" i="3" s="1"/>
  <c r="BD1351" i="3"/>
  <c r="BC1351" i="3"/>
  <c r="BB1351" i="3"/>
  <c r="BA1351" i="3"/>
  <c r="AZ1351" i="3"/>
  <c r="AY1351" i="3"/>
  <c r="AX1351" i="3"/>
  <c r="AW1351" i="3"/>
  <c r="AV1351" i="3"/>
  <c r="AU1351" i="3"/>
  <c r="AT1351" i="3"/>
  <c r="AS1351" i="3"/>
  <c r="AR1351" i="3"/>
  <c r="AK1351" i="3"/>
  <c r="AN1351" i="3" s="1"/>
  <c r="C1351" i="3"/>
  <c r="J1351" i="3" s="1"/>
  <c r="BD1350" i="3"/>
  <c r="BC1350" i="3"/>
  <c r="BB1350" i="3"/>
  <c r="BA1350" i="3"/>
  <c r="AZ1350" i="3"/>
  <c r="AY1350" i="3"/>
  <c r="AX1350" i="3"/>
  <c r="AW1350" i="3"/>
  <c r="AV1350" i="3"/>
  <c r="AU1350" i="3"/>
  <c r="AT1350" i="3"/>
  <c r="AS1350" i="3"/>
  <c r="AR1350" i="3"/>
  <c r="AK1350" i="3"/>
  <c r="AN1350" i="3" s="1"/>
  <c r="C1350" i="3"/>
  <c r="BD1349" i="3"/>
  <c r="BC1349" i="3"/>
  <c r="BB1349" i="3"/>
  <c r="BA1349" i="3"/>
  <c r="AZ1349" i="3"/>
  <c r="AY1349" i="3"/>
  <c r="AX1349" i="3"/>
  <c r="AW1349" i="3"/>
  <c r="AV1349" i="3"/>
  <c r="AU1349" i="3"/>
  <c r="AT1349" i="3"/>
  <c r="AS1349" i="3"/>
  <c r="AR1349" i="3"/>
  <c r="AK1349" i="3"/>
  <c r="C1349" i="3"/>
  <c r="H1349" i="3" s="1"/>
  <c r="BD1348" i="3"/>
  <c r="BC1348" i="3"/>
  <c r="BB1348" i="3"/>
  <c r="BA1348" i="3"/>
  <c r="AZ1348" i="3"/>
  <c r="AY1348" i="3"/>
  <c r="AX1348" i="3"/>
  <c r="AW1348" i="3"/>
  <c r="AV1348" i="3"/>
  <c r="AU1348" i="3"/>
  <c r="AT1348" i="3"/>
  <c r="AS1348" i="3"/>
  <c r="AR1348" i="3"/>
  <c r="AK1348" i="3"/>
  <c r="AN1348" i="3" s="1"/>
  <c r="C1348" i="3"/>
  <c r="D1348" i="3" s="1"/>
  <c r="BD1347" i="3"/>
  <c r="BC1347" i="3"/>
  <c r="BB1347" i="3"/>
  <c r="BA1347" i="3"/>
  <c r="AZ1347" i="3"/>
  <c r="AY1347" i="3"/>
  <c r="AX1347" i="3"/>
  <c r="AW1347" i="3"/>
  <c r="AV1347" i="3"/>
  <c r="AU1347" i="3"/>
  <c r="AT1347" i="3"/>
  <c r="AS1347" i="3"/>
  <c r="AR1347" i="3"/>
  <c r="AK1347" i="3"/>
  <c r="C1347" i="3"/>
  <c r="E1347" i="3" s="1"/>
  <c r="BD1346" i="3"/>
  <c r="BC1346" i="3"/>
  <c r="BB1346" i="3"/>
  <c r="BA1346" i="3"/>
  <c r="AZ1346" i="3"/>
  <c r="AY1346" i="3"/>
  <c r="AX1346" i="3"/>
  <c r="AW1346" i="3"/>
  <c r="AV1346" i="3"/>
  <c r="AU1346" i="3"/>
  <c r="AT1346" i="3"/>
  <c r="AS1346" i="3"/>
  <c r="AR1346" i="3"/>
  <c r="AK1346" i="3"/>
  <c r="C1346" i="3"/>
  <c r="F1346" i="3" s="1"/>
  <c r="BD1345" i="3"/>
  <c r="BC1345" i="3"/>
  <c r="BB1345" i="3"/>
  <c r="BA1345" i="3"/>
  <c r="AZ1345" i="3"/>
  <c r="AY1345" i="3"/>
  <c r="AX1345" i="3"/>
  <c r="AW1345" i="3"/>
  <c r="AV1345" i="3"/>
  <c r="AU1345" i="3"/>
  <c r="AT1345" i="3"/>
  <c r="AS1345" i="3"/>
  <c r="AR1345" i="3"/>
  <c r="AK1345" i="3"/>
  <c r="AN1345" i="3" s="1"/>
  <c r="C1345" i="3"/>
  <c r="BD1344" i="3"/>
  <c r="BC1344" i="3"/>
  <c r="BB1344" i="3"/>
  <c r="BA1344" i="3"/>
  <c r="AZ1344" i="3"/>
  <c r="AY1344" i="3"/>
  <c r="AX1344" i="3"/>
  <c r="AW1344" i="3"/>
  <c r="AV1344" i="3"/>
  <c r="AU1344" i="3"/>
  <c r="AT1344" i="3"/>
  <c r="AS1344" i="3"/>
  <c r="AR1344" i="3"/>
  <c r="AK1344" i="3"/>
  <c r="C1344" i="3"/>
  <c r="I1344" i="3" s="1"/>
  <c r="BD1343" i="3"/>
  <c r="BC1343" i="3"/>
  <c r="BB1343" i="3"/>
  <c r="BA1343" i="3"/>
  <c r="AZ1343" i="3"/>
  <c r="AY1343" i="3"/>
  <c r="AX1343" i="3"/>
  <c r="AW1343" i="3"/>
  <c r="AV1343" i="3"/>
  <c r="AU1343" i="3"/>
  <c r="AT1343" i="3"/>
  <c r="AS1343" i="3"/>
  <c r="AR1343" i="3"/>
  <c r="AK1343" i="3"/>
  <c r="C1343" i="3"/>
  <c r="BD1342" i="3"/>
  <c r="BC1342" i="3"/>
  <c r="BB1342" i="3"/>
  <c r="BA1342" i="3"/>
  <c r="AZ1342" i="3"/>
  <c r="AY1342" i="3"/>
  <c r="AX1342" i="3"/>
  <c r="AW1342" i="3"/>
  <c r="AV1342" i="3"/>
  <c r="AU1342" i="3"/>
  <c r="AT1342" i="3"/>
  <c r="AS1342" i="3"/>
  <c r="AR1342" i="3"/>
  <c r="AK1342" i="3"/>
  <c r="AN1342" i="3" s="1"/>
  <c r="C1342" i="3"/>
  <c r="K1342" i="3" s="1"/>
  <c r="BD1341" i="3"/>
  <c r="BC1341" i="3"/>
  <c r="BB1341" i="3"/>
  <c r="BA1341" i="3"/>
  <c r="AZ1341" i="3"/>
  <c r="AY1341" i="3"/>
  <c r="AX1341" i="3"/>
  <c r="AW1341" i="3"/>
  <c r="AV1341" i="3"/>
  <c r="AU1341" i="3"/>
  <c r="AT1341" i="3"/>
  <c r="AS1341" i="3"/>
  <c r="AR1341" i="3"/>
  <c r="AK1341" i="3"/>
  <c r="C1341" i="3"/>
  <c r="BD1340" i="3"/>
  <c r="BC1340" i="3"/>
  <c r="BB1340" i="3"/>
  <c r="BA1340" i="3"/>
  <c r="AZ1340" i="3"/>
  <c r="AY1340" i="3"/>
  <c r="AX1340" i="3"/>
  <c r="AW1340" i="3"/>
  <c r="AV1340" i="3"/>
  <c r="AU1340" i="3"/>
  <c r="AT1340" i="3"/>
  <c r="AS1340" i="3"/>
  <c r="AR1340" i="3"/>
  <c r="AK1340" i="3"/>
  <c r="C1340" i="3"/>
  <c r="K1340" i="3" s="1"/>
  <c r="BD1339" i="3"/>
  <c r="BC1339" i="3"/>
  <c r="BB1339" i="3"/>
  <c r="BA1339" i="3"/>
  <c r="AZ1339" i="3"/>
  <c r="AY1339" i="3"/>
  <c r="AX1339" i="3"/>
  <c r="AW1339" i="3"/>
  <c r="AV1339" i="3"/>
  <c r="AU1339" i="3"/>
  <c r="AT1339" i="3"/>
  <c r="AS1339" i="3"/>
  <c r="AR1339" i="3"/>
  <c r="AK1339" i="3"/>
  <c r="AN1339" i="3" s="1"/>
  <c r="C1339" i="3"/>
  <c r="BD1338" i="3"/>
  <c r="BC1338" i="3"/>
  <c r="BB1338" i="3"/>
  <c r="BA1338" i="3"/>
  <c r="AZ1338" i="3"/>
  <c r="AY1338" i="3"/>
  <c r="AX1338" i="3"/>
  <c r="AW1338" i="3"/>
  <c r="AV1338" i="3"/>
  <c r="AU1338" i="3"/>
  <c r="AT1338" i="3"/>
  <c r="AS1338" i="3"/>
  <c r="AR1338" i="3"/>
  <c r="AK1338" i="3"/>
  <c r="C1338" i="3"/>
  <c r="D1338" i="3" s="1"/>
  <c r="BD1337" i="3"/>
  <c r="BC1337" i="3"/>
  <c r="BB1337" i="3"/>
  <c r="BA1337" i="3"/>
  <c r="AZ1337" i="3"/>
  <c r="AY1337" i="3"/>
  <c r="AX1337" i="3"/>
  <c r="AW1337" i="3"/>
  <c r="AV1337" i="3"/>
  <c r="AU1337" i="3"/>
  <c r="AT1337" i="3"/>
  <c r="AS1337" i="3"/>
  <c r="AR1337" i="3"/>
  <c r="AK1337" i="3"/>
  <c r="C1337" i="3"/>
  <c r="BD1336" i="3"/>
  <c r="BC1336" i="3"/>
  <c r="BB1336" i="3"/>
  <c r="BA1336" i="3"/>
  <c r="AZ1336" i="3"/>
  <c r="AY1336" i="3"/>
  <c r="AX1336" i="3"/>
  <c r="AW1336" i="3"/>
  <c r="AV1336" i="3"/>
  <c r="AU1336" i="3"/>
  <c r="AT1336" i="3"/>
  <c r="AS1336" i="3"/>
  <c r="AR1336" i="3"/>
  <c r="AK1336" i="3"/>
  <c r="AN1336" i="3" s="1"/>
  <c r="C1336" i="3"/>
  <c r="J1336" i="3" s="1"/>
  <c r="BD1335" i="3"/>
  <c r="BC1335" i="3"/>
  <c r="BB1335" i="3"/>
  <c r="BA1335" i="3"/>
  <c r="AZ1335" i="3"/>
  <c r="AY1335" i="3"/>
  <c r="AX1335" i="3"/>
  <c r="AW1335" i="3"/>
  <c r="AV1335" i="3"/>
  <c r="AU1335" i="3"/>
  <c r="AT1335" i="3"/>
  <c r="AS1335" i="3"/>
  <c r="AR1335" i="3"/>
  <c r="AK1335" i="3"/>
  <c r="AN1335" i="3" s="1"/>
  <c r="C1335" i="3"/>
  <c r="J1335" i="3" s="1"/>
  <c r="BD1334" i="3"/>
  <c r="BC1334" i="3"/>
  <c r="BB1334" i="3"/>
  <c r="BA1334" i="3"/>
  <c r="AZ1334" i="3"/>
  <c r="AY1334" i="3"/>
  <c r="AX1334" i="3"/>
  <c r="AW1334" i="3"/>
  <c r="AV1334" i="3"/>
  <c r="AU1334" i="3"/>
  <c r="AT1334" i="3"/>
  <c r="AS1334" i="3"/>
  <c r="AR1334" i="3"/>
  <c r="AK1334" i="3"/>
  <c r="AN1334" i="3" s="1"/>
  <c r="C1334" i="3"/>
  <c r="I1334" i="3" s="1"/>
  <c r="BD1333" i="3"/>
  <c r="BC1333" i="3"/>
  <c r="BB1333" i="3"/>
  <c r="BA1333" i="3"/>
  <c r="AZ1333" i="3"/>
  <c r="AY1333" i="3"/>
  <c r="AX1333" i="3"/>
  <c r="AW1333" i="3"/>
  <c r="AV1333" i="3"/>
  <c r="AU1333" i="3"/>
  <c r="AT1333" i="3"/>
  <c r="AS1333" i="3"/>
  <c r="AR1333" i="3"/>
  <c r="AK1333" i="3"/>
  <c r="C1333" i="3"/>
  <c r="D1333" i="3" s="1"/>
  <c r="BE1332" i="3"/>
  <c r="AK1332" i="3"/>
  <c r="AN1332" i="3" s="1"/>
  <c r="AJ1332" i="3"/>
  <c r="BE1331" i="3"/>
  <c r="AK1331" i="3"/>
  <c r="AN1331" i="3" s="1"/>
  <c r="AJ1331" i="3"/>
  <c r="BD1330" i="3"/>
  <c r="BC1330" i="3"/>
  <c r="BB1330" i="3"/>
  <c r="BA1330" i="3"/>
  <c r="AZ1330" i="3"/>
  <c r="AY1330" i="3"/>
  <c r="AX1330" i="3"/>
  <c r="AW1330" i="3"/>
  <c r="AV1330" i="3"/>
  <c r="AU1330" i="3"/>
  <c r="AT1330" i="3"/>
  <c r="AS1330" i="3"/>
  <c r="AR1330" i="3"/>
  <c r="AK1330" i="3"/>
  <c r="AN1330" i="3" s="1"/>
  <c r="K1330" i="3"/>
  <c r="J1330" i="3"/>
  <c r="I1330" i="3"/>
  <c r="H1330" i="3"/>
  <c r="G1330" i="3"/>
  <c r="F1330" i="3"/>
  <c r="E1330" i="3"/>
  <c r="D1330" i="3"/>
  <c r="BD1329" i="3"/>
  <c r="BC1329" i="3"/>
  <c r="BB1329" i="3"/>
  <c r="BA1329" i="3"/>
  <c r="AZ1329" i="3"/>
  <c r="AY1329" i="3"/>
  <c r="AX1329" i="3"/>
  <c r="AW1329" i="3"/>
  <c r="AV1329" i="3"/>
  <c r="AU1329" i="3"/>
  <c r="AT1329" i="3"/>
  <c r="AS1329" i="3"/>
  <c r="AR1329" i="3"/>
  <c r="AK1329" i="3"/>
  <c r="AN1329" i="3" s="1"/>
  <c r="C1329" i="3"/>
  <c r="BD1328" i="3"/>
  <c r="BC1328" i="3"/>
  <c r="BB1328" i="3"/>
  <c r="BA1328" i="3"/>
  <c r="AZ1328" i="3"/>
  <c r="AY1328" i="3"/>
  <c r="AX1328" i="3"/>
  <c r="AW1328" i="3"/>
  <c r="AV1328" i="3"/>
  <c r="AU1328" i="3"/>
  <c r="AT1328" i="3"/>
  <c r="AS1328" i="3"/>
  <c r="AR1328" i="3"/>
  <c r="AK1328" i="3"/>
  <c r="AN1328" i="3" s="1"/>
  <c r="C1328" i="3"/>
  <c r="J1328" i="3" s="1"/>
  <c r="BD1327" i="3"/>
  <c r="BC1327" i="3"/>
  <c r="BB1327" i="3"/>
  <c r="BA1327" i="3"/>
  <c r="AZ1327" i="3"/>
  <c r="AY1327" i="3"/>
  <c r="AX1327" i="3"/>
  <c r="AW1327" i="3"/>
  <c r="AV1327" i="3"/>
  <c r="AU1327" i="3"/>
  <c r="AT1327" i="3"/>
  <c r="AS1327" i="3"/>
  <c r="AR1327" i="3"/>
  <c r="AK1327" i="3"/>
  <c r="AN1327" i="3" s="1"/>
  <c r="C1327" i="3"/>
  <c r="H1327" i="3" s="1"/>
  <c r="BD1326" i="3"/>
  <c r="BC1326" i="3"/>
  <c r="BB1326" i="3"/>
  <c r="BA1326" i="3"/>
  <c r="AZ1326" i="3"/>
  <c r="AY1326" i="3"/>
  <c r="AX1326" i="3"/>
  <c r="AW1326" i="3"/>
  <c r="AV1326" i="3"/>
  <c r="AU1326" i="3"/>
  <c r="AT1326" i="3"/>
  <c r="AS1326" i="3"/>
  <c r="AR1326" i="3"/>
  <c r="AK1326" i="3"/>
  <c r="AN1326" i="3" s="1"/>
  <c r="C1326" i="3"/>
  <c r="BE1325" i="3"/>
  <c r="AK1325" i="3"/>
  <c r="AN1325" i="3" s="1"/>
  <c r="AJ1325" i="3"/>
  <c r="BE1324" i="3"/>
  <c r="AK1324" i="3"/>
  <c r="AN1324" i="3" s="1"/>
  <c r="AJ1324" i="3"/>
  <c r="BD1323" i="3"/>
  <c r="BC1323" i="3"/>
  <c r="BB1323" i="3"/>
  <c r="BA1323" i="3"/>
  <c r="AZ1323" i="3"/>
  <c r="AY1323" i="3"/>
  <c r="AX1323" i="3"/>
  <c r="AW1323" i="3"/>
  <c r="AV1323" i="3"/>
  <c r="AU1323" i="3"/>
  <c r="AT1323" i="3"/>
  <c r="AS1323" i="3"/>
  <c r="AR1323" i="3"/>
  <c r="AK1323" i="3"/>
  <c r="C1323" i="3"/>
  <c r="BD1322" i="3"/>
  <c r="BC1322" i="3"/>
  <c r="BB1322" i="3"/>
  <c r="BA1322" i="3"/>
  <c r="AZ1322" i="3"/>
  <c r="AY1322" i="3"/>
  <c r="AX1322" i="3"/>
  <c r="AW1322" i="3"/>
  <c r="AV1322" i="3"/>
  <c r="AU1322" i="3"/>
  <c r="AT1322" i="3"/>
  <c r="AS1322" i="3"/>
  <c r="AR1322" i="3"/>
  <c r="AK1322" i="3"/>
  <c r="AN1322" i="3" s="1"/>
  <c r="C1322" i="3"/>
  <c r="BD1321" i="3"/>
  <c r="BC1321" i="3"/>
  <c r="BB1321" i="3"/>
  <c r="BA1321" i="3"/>
  <c r="AZ1321" i="3"/>
  <c r="AY1321" i="3"/>
  <c r="AX1321" i="3"/>
  <c r="AW1321" i="3"/>
  <c r="AV1321" i="3"/>
  <c r="AU1321" i="3"/>
  <c r="AT1321" i="3"/>
  <c r="AS1321" i="3"/>
  <c r="AR1321" i="3"/>
  <c r="AK1321" i="3"/>
  <c r="C1321" i="3"/>
  <c r="BD1320" i="3"/>
  <c r="BC1320" i="3"/>
  <c r="BB1320" i="3"/>
  <c r="BA1320" i="3"/>
  <c r="AZ1320" i="3"/>
  <c r="AY1320" i="3"/>
  <c r="AX1320" i="3"/>
  <c r="AW1320" i="3"/>
  <c r="AV1320" i="3"/>
  <c r="AU1320" i="3"/>
  <c r="AT1320" i="3"/>
  <c r="AS1320" i="3"/>
  <c r="AR1320" i="3"/>
  <c r="AK1320" i="3"/>
  <c r="C1320" i="3"/>
  <c r="BD1319" i="3"/>
  <c r="BC1319" i="3"/>
  <c r="BB1319" i="3"/>
  <c r="BA1319" i="3"/>
  <c r="AZ1319" i="3"/>
  <c r="AY1319" i="3"/>
  <c r="AX1319" i="3"/>
  <c r="AW1319" i="3"/>
  <c r="AV1319" i="3"/>
  <c r="AU1319" i="3"/>
  <c r="AT1319" i="3"/>
  <c r="AS1319" i="3"/>
  <c r="AR1319" i="3"/>
  <c r="AK1319" i="3"/>
  <c r="AN1319" i="3" s="1"/>
  <c r="C1319" i="3"/>
  <c r="D1319" i="3" s="1"/>
  <c r="BD1318" i="3"/>
  <c r="BC1318" i="3"/>
  <c r="BB1318" i="3"/>
  <c r="BA1318" i="3"/>
  <c r="AZ1318" i="3"/>
  <c r="AY1318" i="3"/>
  <c r="AX1318" i="3"/>
  <c r="AW1318" i="3"/>
  <c r="AV1318" i="3"/>
  <c r="AU1318" i="3"/>
  <c r="AT1318" i="3"/>
  <c r="AS1318" i="3"/>
  <c r="AR1318" i="3"/>
  <c r="AK1318" i="3"/>
  <c r="C1318" i="3"/>
  <c r="J1318" i="3" s="1"/>
  <c r="BD1317" i="3"/>
  <c r="BC1317" i="3"/>
  <c r="BB1317" i="3"/>
  <c r="BA1317" i="3"/>
  <c r="AZ1317" i="3"/>
  <c r="AY1317" i="3"/>
  <c r="AX1317" i="3"/>
  <c r="AW1317" i="3"/>
  <c r="AV1317" i="3"/>
  <c r="AU1317" i="3"/>
  <c r="AT1317" i="3"/>
  <c r="AS1317" i="3"/>
  <c r="AR1317" i="3"/>
  <c r="AK1317" i="3"/>
  <c r="AN1317" i="3" s="1"/>
  <c r="C1317" i="3"/>
  <c r="F1317" i="3" s="1"/>
  <c r="BD1316" i="3"/>
  <c r="BC1316" i="3"/>
  <c r="BB1316" i="3"/>
  <c r="BA1316" i="3"/>
  <c r="AZ1316" i="3"/>
  <c r="AY1316" i="3"/>
  <c r="AX1316" i="3"/>
  <c r="AW1316" i="3"/>
  <c r="AV1316" i="3"/>
  <c r="AU1316" i="3"/>
  <c r="AT1316" i="3"/>
  <c r="AS1316" i="3"/>
  <c r="AR1316" i="3"/>
  <c r="AK1316" i="3"/>
  <c r="AN1316" i="3" s="1"/>
  <c r="C1316" i="3"/>
  <c r="BD1315" i="3"/>
  <c r="BC1315" i="3"/>
  <c r="BB1315" i="3"/>
  <c r="BA1315" i="3"/>
  <c r="AZ1315" i="3"/>
  <c r="AY1315" i="3"/>
  <c r="AX1315" i="3"/>
  <c r="AW1315" i="3"/>
  <c r="AV1315" i="3"/>
  <c r="AU1315" i="3"/>
  <c r="AT1315" i="3"/>
  <c r="AS1315" i="3"/>
  <c r="AR1315" i="3"/>
  <c r="AK1315" i="3"/>
  <c r="AN1315" i="3" s="1"/>
  <c r="C1315" i="3"/>
  <c r="BD1314" i="3"/>
  <c r="BC1314" i="3"/>
  <c r="BB1314" i="3"/>
  <c r="BA1314" i="3"/>
  <c r="AZ1314" i="3"/>
  <c r="AY1314" i="3"/>
  <c r="AX1314" i="3"/>
  <c r="AW1314" i="3"/>
  <c r="AV1314" i="3"/>
  <c r="AU1314" i="3"/>
  <c r="AT1314" i="3"/>
  <c r="AS1314" i="3"/>
  <c r="AR1314" i="3"/>
  <c r="AK1314" i="3"/>
  <c r="AN1314" i="3" s="1"/>
  <c r="C1314" i="3"/>
  <c r="BD1313" i="3"/>
  <c r="BC1313" i="3"/>
  <c r="BB1313" i="3"/>
  <c r="BA1313" i="3"/>
  <c r="AZ1313" i="3"/>
  <c r="AY1313" i="3"/>
  <c r="AX1313" i="3"/>
  <c r="AW1313" i="3"/>
  <c r="AV1313" i="3"/>
  <c r="AU1313" i="3"/>
  <c r="AT1313" i="3"/>
  <c r="AS1313" i="3"/>
  <c r="AR1313" i="3"/>
  <c r="AK1313" i="3"/>
  <c r="C1313" i="3"/>
  <c r="D1313" i="3" s="1"/>
  <c r="BD1312" i="3"/>
  <c r="BC1312" i="3"/>
  <c r="BB1312" i="3"/>
  <c r="BA1312" i="3"/>
  <c r="AZ1312" i="3"/>
  <c r="AY1312" i="3"/>
  <c r="AX1312" i="3"/>
  <c r="AW1312" i="3"/>
  <c r="AV1312" i="3"/>
  <c r="AU1312" i="3"/>
  <c r="AT1312" i="3"/>
  <c r="AS1312" i="3"/>
  <c r="AR1312" i="3"/>
  <c r="AK1312" i="3"/>
  <c r="AN1312" i="3" s="1"/>
  <c r="C1312" i="3"/>
  <c r="D1312" i="3" s="1"/>
  <c r="BD1311" i="3"/>
  <c r="BC1311" i="3"/>
  <c r="BB1311" i="3"/>
  <c r="BA1311" i="3"/>
  <c r="AZ1311" i="3"/>
  <c r="AY1311" i="3"/>
  <c r="AX1311" i="3"/>
  <c r="AW1311" i="3"/>
  <c r="AV1311" i="3"/>
  <c r="AU1311" i="3"/>
  <c r="AT1311" i="3"/>
  <c r="AS1311" i="3"/>
  <c r="AR1311" i="3"/>
  <c r="AK1311" i="3"/>
  <c r="AN1311" i="3" s="1"/>
  <c r="C1311" i="3"/>
  <c r="BD1310" i="3"/>
  <c r="BC1310" i="3"/>
  <c r="BB1310" i="3"/>
  <c r="BA1310" i="3"/>
  <c r="AZ1310" i="3"/>
  <c r="AY1310" i="3"/>
  <c r="AX1310" i="3"/>
  <c r="AW1310" i="3"/>
  <c r="AV1310" i="3"/>
  <c r="AU1310" i="3"/>
  <c r="AT1310" i="3"/>
  <c r="AS1310" i="3"/>
  <c r="AR1310" i="3"/>
  <c r="AK1310" i="3"/>
  <c r="AN1310" i="3" s="1"/>
  <c r="C1310" i="3"/>
  <c r="J1310" i="3" s="1"/>
  <c r="BD1309" i="3"/>
  <c r="BC1309" i="3"/>
  <c r="BB1309" i="3"/>
  <c r="BA1309" i="3"/>
  <c r="AZ1309" i="3"/>
  <c r="AY1309" i="3"/>
  <c r="AX1309" i="3"/>
  <c r="AW1309" i="3"/>
  <c r="AV1309" i="3"/>
  <c r="AU1309" i="3"/>
  <c r="AT1309" i="3"/>
  <c r="AS1309" i="3"/>
  <c r="AR1309" i="3"/>
  <c r="AK1309" i="3"/>
  <c r="AN1309" i="3" s="1"/>
  <c r="C1309" i="3"/>
  <c r="D1309" i="3" s="1"/>
  <c r="BD1308" i="3"/>
  <c r="BC1308" i="3"/>
  <c r="BB1308" i="3"/>
  <c r="BA1308" i="3"/>
  <c r="AZ1308" i="3"/>
  <c r="AY1308" i="3"/>
  <c r="AX1308" i="3"/>
  <c r="AW1308" i="3"/>
  <c r="AV1308" i="3"/>
  <c r="AU1308" i="3"/>
  <c r="AT1308" i="3"/>
  <c r="AS1308" i="3"/>
  <c r="AR1308" i="3"/>
  <c r="AK1308" i="3"/>
  <c r="AN1308" i="3" s="1"/>
  <c r="C1308" i="3"/>
  <c r="H1308" i="3" s="1"/>
  <c r="BD1307" i="3"/>
  <c r="BC1307" i="3"/>
  <c r="BB1307" i="3"/>
  <c r="BA1307" i="3"/>
  <c r="AZ1307" i="3"/>
  <c r="AY1307" i="3"/>
  <c r="AX1307" i="3"/>
  <c r="AW1307" i="3"/>
  <c r="AV1307" i="3"/>
  <c r="AU1307" i="3"/>
  <c r="AT1307" i="3"/>
  <c r="AS1307" i="3"/>
  <c r="AR1307" i="3"/>
  <c r="AK1307" i="3"/>
  <c r="AN1307" i="3" s="1"/>
  <c r="K1307" i="3"/>
  <c r="J1307" i="3"/>
  <c r="I1307" i="3"/>
  <c r="H1307" i="3"/>
  <c r="G1307" i="3"/>
  <c r="F1307" i="3"/>
  <c r="E1307" i="3"/>
  <c r="D1307" i="3"/>
  <c r="BD1306" i="3"/>
  <c r="BC1306" i="3"/>
  <c r="BB1306" i="3"/>
  <c r="BA1306" i="3"/>
  <c r="AZ1306" i="3"/>
  <c r="AY1306" i="3"/>
  <c r="AX1306" i="3"/>
  <c r="AW1306" i="3"/>
  <c r="AV1306" i="3"/>
  <c r="AU1306" i="3"/>
  <c r="AT1306" i="3"/>
  <c r="AS1306" i="3"/>
  <c r="AR1306" i="3"/>
  <c r="AK1306" i="3"/>
  <c r="K1306" i="3"/>
  <c r="J1306" i="3"/>
  <c r="I1306" i="3"/>
  <c r="H1306" i="3"/>
  <c r="G1306" i="3"/>
  <c r="F1306" i="3"/>
  <c r="E1306" i="3"/>
  <c r="D1306" i="3"/>
  <c r="BD1305" i="3"/>
  <c r="BC1305" i="3"/>
  <c r="BB1305" i="3"/>
  <c r="BA1305" i="3"/>
  <c r="AZ1305" i="3"/>
  <c r="AY1305" i="3"/>
  <c r="AX1305" i="3"/>
  <c r="AW1305" i="3"/>
  <c r="AV1305" i="3"/>
  <c r="AU1305" i="3"/>
  <c r="AT1305" i="3"/>
  <c r="AS1305" i="3"/>
  <c r="AR1305" i="3"/>
  <c r="AK1305" i="3"/>
  <c r="AM1305" i="3" s="1"/>
  <c r="K1305" i="3"/>
  <c r="J1305" i="3"/>
  <c r="I1305" i="3"/>
  <c r="H1305" i="3"/>
  <c r="G1305" i="3"/>
  <c r="F1305" i="3"/>
  <c r="E1305" i="3"/>
  <c r="D1305" i="3"/>
  <c r="BD1304" i="3"/>
  <c r="BC1304" i="3"/>
  <c r="BB1304" i="3"/>
  <c r="BA1304" i="3"/>
  <c r="AZ1304" i="3"/>
  <c r="AY1304" i="3"/>
  <c r="AX1304" i="3"/>
  <c r="AW1304" i="3"/>
  <c r="AV1304" i="3"/>
  <c r="AU1304" i="3"/>
  <c r="AT1304" i="3"/>
  <c r="AS1304" i="3"/>
  <c r="AR1304" i="3"/>
  <c r="AK1304" i="3"/>
  <c r="K1304" i="3"/>
  <c r="J1304" i="3"/>
  <c r="I1304" i="3"/>
  <c r="H1304" i="3"/>
  <c r="G1304" i="3"/>
  <c r="F1304" i="3"/>
  <c r="E1304" i="3"/>
  <c r="D1304" i="3"/>
  <c r="BD1303" i="3"/>
  <c r="BC1303" i="3"/>
  <c r="BB1303" i="3"/>
  <c r="BA1303" i="3"/>
  <c r="AZ1303" i="3"/>
  <c r="AY1303" i="3"/>
  <c r="AX1303" i="3"/>
  <c r="AW1303" i="3"/>
  <c r="AV1303" i="3"/>
  <c r="AU1303" i="3"/>
  <c r="AT1303" i="3"/>
  <c r="AS1303" i="3"/>
  <c r="AR1303" i="3"/>
  <c r="AK1303" i="3"/>
  <c r="AN1303" i="3" s="1"/>
  <c r="C1303" i="3"/>
  <c r="BD1302" i="3"/>
  <c r="BC1302" i="3"/>
  <c r="BB1302" i="3"/>
  <c r="BA1302" i="3"/>
  <c r="AZ1302" i="3"/>
  <c r="AY1302" i="3"/>
  <c r="AX1302" i="3"/>
  <c r="AW1302" i="3"/>
  <c r="AV1302" i="3"/>
  <c r="AU1302" i="3"/>
  <c r="AT1302" i="3"/>
  <c r="AS1302" i="3"/>
  <c r="AR1302" i="3"/>
  <c r="AK1302" i="3"/>
  <c r="C1302" i="3"/>
  <c r="BD1301" i="3"/>
  <c r="BC1301" i="3"/>
  <c r="BB1301" i="3"/>
  <c r="BA1301" i="3"/>
  <c r="AZ1301" i="3"/>
  <c r="AY1301" i="3"/>
  <c r="AX1301" i="3"/>
  <c r="AW1301" i="3"/>
  <c r="AV1301" i="3"/>
  <c r="AU1301" i="3"/>
  <c r="AT1301" i="3"/>
  <c r="AS1301" i="3"/>
  <c r="AR1301" i="3"/>
  <c r="AK1301" i="3"/>
  <c r="C1301" i="3"/>
  <c r="F1301" i="3" s="1"/>
  <c r="BD1300" i="3"/>
  <c r="BC1300" i="3"/>
  <c r="BB1300" i="3"/>
  <c r="BA1300" i="3"/>
  <c r="AZ1300" i="3"/>
  <c r="AY1300" i="3"/>
  <c r="AX1300" i="3"/>
  <c r="AW1300" i="3"/>
  <c r="AV1300" i="3"/>
  <c r="AU1300" i="3"/>
  <c r="AT1300" i="3"/>
  <c r="AS1300" i="3"/>
  <c r="AR1300" i="3"/>
  <c r="AK1300" i="3"/>
  <c r="C1300" i="3"/>
  <c r="D1300" i="3" s="1"/>
  <c r="BD1299" i="3"/>
  <c r="BC1299" i="3"/>
  <c r="BB1299" i="3"/>
  <c r="BA1299" i="3"/>
  <c r="AZ1299" i="3"/>
  <c r="AY1299" i="3"/>
  <c r="AX1299" i="3"/>
  <c r="AW1299" i="3"/>
  <c r="AV1299" i="3"/>
  <c r="AU1299" i="3"/>
  <c r="AT1299" i="3"/>
  <c r="AS1299" i="3"/>
  <c r="AR1299" i="3"/>
  <c r="AK1299" i="3"/>
  <c r="AN1299" i="3" s="1"/>
  <c r="C1299" i="3"/>
  <c r="BE1298" i="3"/>
  <c r="AK1298" i="3"/>
  <c r="AN1298" i="3" s="1"/>
  <c r="AJ1298" i="3"/>
  <c r="BE1297" i="3"/>
  <c r="AK1297" i="3"/>
  <c r="AN1297" i="3" s="1"/>
  <c r="AJ1297" i="3"/>
  <c r="BD1296" i="3"/>
  <c r="BC1296" i="3"/>
  <c r="BB1296" i="3"/>
  <c r="BA1296" i="3"/>
  <c r="AZ1296" i="3"/>
  <c r="AY1296" i="3"/>
  <c r="AX1296" i="3"/>
  <c r="AW1296" i="3"/>
  <c r="AV1296" i="3"/>
  <c r="AU1296" i="3"/>
  <c r="AT1296" i="3"/>
  <c r="AS1296" i="3"/>
  <c r="AR1296" i="3"/>
  <c r="AK1296" i="3"/>
  <c r="AN1296" i="3" s="1"/>
  <c r="K1296" i="3"/>
  <c r="J1296" i="3"/>
  <c r="I1296" i="3"/>
  <c r="H1296" i="3"/>
  <c r="G1296" i="3"/>
  <c r="F1296" i="3"/>
  <c r="E1296" i="3"/>
  <c r="D1296" i="3"/>
  <c r="BD1295" i="3"/>
  <c r="BC1295" i="3"/>
  <c r="BB1295" i="3"/>
  <c r="BA1295" i="3"/>
  <c r="AZ1295" i="3"/>
  <c r="AY1295" i="3"/>
  <c r="AX1295" i="3"/>
  <c r="AW1295" i="3"/>
  <c r="AV1295" i="3"/>
  <c r="AU1295" i="3"/>
  <c r="AT1295" i="3"/>
  <c r="AS1295" i="3"/>
  <c r="AR1295" i="3"/>
  <c r="AK1295" i="3"/>
  <c r="AM1295" i="3" s="1"/>
  <c r="K1295" i="3"/>
  <c r="J1295" i="3"/>
  <c r="I1295" i="3"/>
  <c r="H1295" i="3"/>
  <c r="G1295" i="3"/>
  <c r="F1295" i="3"/>
  <c r="E1295" i="3"/>
  <c r="D1295" i="3"/>
  <c r="BD1294" i="3"/>
  <c r="BC1294" i="3"/>
  <c r="BB1294" i="3"/>
  <c r="BA1294" i="3"/>
  <c r="AZ1294" i="3"/>
  <c r="AY1294" i="3"/>
  <c r="AX1294" i="3"/>
  <c r="AW1294" i="3"/>
  <c r="AV1294" i="3"/>
  <c r="AU1294" i="3"/>
  <c r="AT1294" i="3"/>
  <c r="AS1294" i="3"/>
  <c r="AR1294" i="3"/>
  <c r="AK1294" i="3"/>
  <c r="C1294" i="3"/>
  <c r="J1294" i="3" s="1"/>
  <c r="BD1293" i="3"/>
  <c r="BC1293" i="3"/>
  <c r="BB1293" i="3"/>
  <c r="BA1293" i="3"/>
  <c r="AZ1293" i="3"/>
  <c r="AY1293" i="3"/>
  <c r="AX1293" i="3"/>
  <c r="AW1293" i="3"/>
  <c r="AV1293" i="3"/>
  <c r="AU1293" i="3"/>
  <c r="AT1293" i="3"/>
  <c r="AS1293" i="3"/>
  <c r="AR1293" i="3"/>
  <c r="AK1293" i="3"/>
  <c r="AN1293" i="3" s="1"/>
  <c r="C1293" i="3"/>
  <c r="K1293" i="3" s="1"/>
  <c r="BD1292" i="3"/>
  <c r="BC1292" i="3"/>
  <c r="BB1292" i="3"/>
  <c r="BA1292" i="3"/>
  <c r="AZ1292" i="3"/>
  <c r="AY1292" i="3"/>
  <c r="AX1292" i="3"/>
  <c r="AW1292" i="3"/>
  <c r="AV1292" i="3"/>
  <c r="AU1292" i="3"/>
  <c r="AT1292" i="3"/>
  <c r="AS1292" i="3"/>
  <c r="AR1292" i="3"/>
  <c r="AK1292" i="3"/>
  <c r="AN1292" i="3" s="1"/>
  <c r="C1292" i="3"/>
  <c r="BD1291" i="3"/>
  <c r="BC1291" i="3"/>
  <c r="BB1291" i="3"/>
  <c r="BA1291" i="3"/>
  <c r="AZ1291" i="3"/>
  <c r="AY1291" i="3"/>
  <c r="AX1291" i="3"/>
  <c r="AW1291" i="3"/>
  <c r="AV1291" i="3"/>
  <c r="AU1291" i="3"/>
  <c r="AT1291" i="3"/>
  <c r="AS1291" i="3"/>
  <c r="AR1291" i="3"/>
  <c r="AK1291" i="3"/>
  <c r="C1291" i="3"/>
  <c r="BD1290" i="3"/>
  <c r="BC1290" i="3"/>
  <c r="BB1290" i="3"/>
  <c r="BA1290" i="3"/>
  <c r="AZ1290" i="3"/>
  <c r="AY1290" i="3"/>
  <c r="AX1290" i="3"/>
  <c r="AW1290" i="3"/>
  <c r="AV1290" i="3"/>
  <c r="AU1290" i="3"/>
  <c r="AT1290" i="3"/>
  <c r="AS1290" i="3"/>
  <c r="AR1290" i="3"/>
  <c r="AK1290" i="3"/>
  <c r="AN1290" i="3" s="1"/>
  <c r="C1290" i="3"/>
  <c r="BD1289" i="3"/>
  <c r="BC1289" i="3"/>
  <c r="BB1289" i="3"/>
  <c r="BA1289" i="3"/>
  <c r="AZ1289" i="3"/>
  <c r="AY1289" i="3"/>
  <c r="AX1289" i="3"/>
  <c r="AW1289" i="3"/>
  <c r="AV1289" i="3"/>
  <c r="AU1289" i="3"/>
  <c r="AT1289" i="3"/>
  <c r="AS1289" i="3"/>
  <c r="AR1289" i="3"/>
  <c r="AK1289" i="3"/>
  <c r="AN1289" i="3" s="1"/>
  <c r="C1289" i="3"/>
  <c r="BD1288" i="3"/>
  <c r="BC1288" i="3"/>
  <c r="BB1288" i="3"/>
  <c r="BA1288" i="3"/>
  <c r="AZ1288" i="3"/>
  <c r="AY1288" i="3"/>
  <c r="AX1288" i="3"/>
  <c r="AW1288" i="3"/>
  <c r="AV1288" i="3"/>
  <c r="AU1288" i="3"/>
  <c r="AT1288" i="3"/>
  <c r="AS1288" i="3"/>
  <c r="AR1288" i="3"/>
  <c r="AK1288" i="3"/>
  <c r="AN1288" i="3" s="1"/>
  <c r="C1288" i="3"/>
  <c r="K1288" i="3" s="1"/>
  <c r="BD1287" i="3"/>
  <c r="BC1287" i="3"/>
  <c r="BB1287" i="3"/>
  <c r="BA1287" i="3"/>
  <c r="AZ1287" i="3"/>
  <c r="AY1287" i="3"/>
  <c r="AX1287" i="3"/>
  <c r="AW1287" i="3"/>
  <c r="AV1287" i="3"/>
  <c r="AU1287" i="3"/>
  <c r="AT1287" i="3"/>
  <c r="AS1287" i="3"/>
  <c r="AR1287" i="3"/>
  <c r="AK1287" i="3"/>
  <c r="AN1287" i="3" s="1"/>
  <c r="C1287" i="3"/>
  <c r="BD1286" i="3"/>
  <c r="BC1286" i="3"/>
  <c r="BB1286" i="3"/>
  <c r="BA1286" i="3"/>
  <c r="AZ1286" i="3"/>
  <c r="AY1286" i="3"/>
  <c r="AX1286" i="3"/>
  <c r="AW1286" i="3"/>
  <c r="AV1286" i="3"/>
  <c r="AU1286" i="3"/>
  <c r="AT1286" i="3"/>
  <c r="AS1286" i="3"/>
  <c r="AR1286" i="3"/>
  <c r="AK1286" i="3"/>
  <c r="C1286" i="3"/>
  <c r="D1286" i="3" s="1"/>
  <c r="BD1285" i="3"/>
  <c r="BC1285" i="3"/>
  <c r="BB1285" i="3"/>
  <c r="BA1285" i="3"/>
  <c r="AZ1285" i="3"/>
  <c r="AY1285" i="3"/>
  <c r="AX1285" i="3"/>
  <c r="AW1285" i="3"/>
  <c r="AV1285" i="3"/>
  <c r="AU1285" i="3"/>
  <c r="AT1285" i="3"/>
  <c r="AS1285" i="3"/>
  <c r="AR1285" i="3"/>
  <c r="AK1285" i="3"/>
  <c r="AN1285" i="3" s="1"/>
  <c r="C1285" i="3"/>
  <c r="BD1284" i="3"/>
  <c r="BC1284" i="3"/>
  <c r="BB1284" i="3"/>
  <c r="BA1284" i="3"/>
  <c r="AZ1284" i="3"/>
  <c r="AY1284" i="3"/>
  <c r="AX1284" i="3"/>
  <c r="AW1284" i="3"/>
  <c r="AV1284" i="3"/>
  <c r="AU1284" i="3"/>
  <c r="AT1284" i="3"/>
  <c r="AS1284" i="3"/>
  <c r="AR1284" i="3"/>
  <c r="AK1284" i="3"/>
  <c r="AN1284" i="3" s="1"/>
  <c r="C1284" i="3"/>
  <c r="K1284" i="3" s="1"/>
  <c r="BD1283" i="3"/>
  <c r="BC1283" i="3"/>
  <c r="BB1283" i="3"/>
  <c r="BA1283" i="3"/>
  <c r="AZ1283" i="3"/>
  <c r="AY1283" i="3"/>
  <c r="AX1283" i="3"/>
  <c r="AW1283" i="3"/>
  <c r="AV1283" i="3"/>
  <c r="AU1283" i="3"/>
  <c r="AT1283" i="3"/>
  <c r="AS1283" i="3"/>
  <c r="AR1283" i="3"/>
  <c r="AK1283" i="3"/>
  <c r="AN1283" i="3" s="1"/>
  <c r="C1283" i="3"/>
  <c r="BD1282" i="3"/>
  <c r="BC1282" i="3"/>
  <c r="BB1282" i="3"/>
  <c r="BA1282" i="3"/>
  <c r="AZ1282" i="3"/>
  <c r="AY1282" i="3"/>
  <c r="AX1282" i="3"/>
  <c r="AW1282" i="3"/>
  <c r="AV1282" i="3"/>
  <c r="AU1282" i="3"/>
  <c r="AT1282" i="3"/>
  <c r="AS1282" i="3"/>
  <c r="AR1282" i="3"/>
  <c r="AK1282" i="3"/>
  <c r="AN1282" i="3" s="1"/>
  <c r="C1282" i="3"/>
  <c r="BD1281" i="3"/>
  <c r="BC1281" i="3"/>
  <c r="BB1281" i="3"/>
  <c r="BA1281" i="3"/>
  <c r="AZ1281" i="3"/>
  <c r="AY1281" i="3"/>
  <c r="AX1281" i="3"/>
  <c r="AW1281" i="3"/>
  <c r="AV1281" i="3"/>
  <c r="AU1281" i="3"/>
  <c r="AT1281" i="3"/>
  <c r="AS1281" i="3"/>
  <c r="AR1281" i="3"/>
  <c r="AK1281" i="3"/>
  <c r="C1281" i="3"/>
  <c r="G1281" i="3" s="1"/>
  <c r="BD1280" i="3"/>
  <c r="BC1280" i="3"/>
  <c r="BB1280" i="3"/>
  <c r="BA1280" i="3"/>
  <c r="AZ1280" i="3"/>
  <c r="AY1280" i="3"/>
  <c r="AX1280" i="3"/>
  <c r="AW1280" i="3"/>
  <c r="AV1280" i="3"/>
  <c r="AU1280" i="3"/>
  <c r="AT1280" i="3"/>
  <c r="AS1280" i="3"/>
  <c r="AR1280" i="3"/>
  <c r="AK1280" i="3"/>
  <c r="AN1280" i="3" s="1"/>
  <c r="K1280" i="3"/>
  <c r="J1280" i="3"/>
  <c r="I1280" i="3"/>
  <c r="H1280" i="3"/>
  <c r="G1280" i="3"/>
  <c r="F1280" i="3"/>
  <c r="E1280" i="3"/>
  <c r="D1280" i="3"/>
  <c r="BD1279" i="3"/>
  <c r="BC1279" i="3"/>
  <c r="BB1279" i="3"/>
  <c r="BA1279" i="3"/>
  <c r="AZ1279" i="3"/>
  <c r="AY1279" i="3"/>
  <c r="AX1279" i="3"/>
  <c r="AW1279" i="3"/>
  <c r="AV1279" i="3"/>
  <c r="AU1279" i="3"/>
  <c r="AT1279" i="3"/>
  <c r="AS1279" i="3"/>
  <c r="AR1279" i="3"/>
  <c r="AK1279" i="3"/>
  <c r="AN1279" i="3" s="1"/>
  <c r="K1279" i="3"/>
  <c r="J1279" i="3"/>
  <c r="I1279" i="3"/>
  <c r="H1279" i="3"/>
  <c r="G1279" i="3"/>
  <c r="F1279" i="3"/>
  <c r="E1279" i="3"/>
  <c r="D1279" i="3"/>
  <c r="BD1278" i="3"/>
  <c r="BC1278" i="3"/>
  <c r="BB1278" i="3"/>
  <c r="BA1278" i="3"/>
  <c r="AZ1278" i="3"/>
  <c r="AY1278" i="3"/>
  <c r="AX1278" i="3"/>
  <c r="AW1278" i="3"/>
  <c r="AV1278" i="3"/>
  <c r="AU1278" i="3"/>
  <c r="AT1278" i="3"/>
  <c r="AS1278" i="3"/>
  <c r="AR1278" i="3"/>
  <c r="AK1278" i="3"/>
  <c r="AM1278" i="3" s="1"/>
  <c r="K1278" i="3"/>
  <c r="J1278" i="3"/>
  <c r="I1278" i="3"/>
  <c r="H1278" i="3"/>
  <c r="G1278" i="3"/>
  <c r="F1278" i="3"/>
  <c r="E1278" i="3"/>
  <c r="D1278" i="3"/>
  <c r="BD1277" i="3"/>
  <c r="BC1277" i="3"/>
  <c r="BB1277" i="3"/>
  <c r="BA1277" i="3"/>
  <c r="AZ1277" i="3"/>
  <c r="AY1277" i="3"/>
  <c r="AX1277" i="3"/>
  <c r="AW1277" i="3"/>
  <c r="AV1277" i="3"/>
  <c r="AU1277" i="3"/>
  <c r="AT1277" i="3"/>
  <c r="AS1277" i="3"/>
  <c r="AR1277" i="3"/>
  <c r="AK1277" i="3"/>
  <c r="AN1277" i="3" s="1"/>
  <c r="K1277" i="3"/>
  <c r="J1277" i="3"/>
  <c r="I1277" i="3"/>
  <c r="H1277" i="3"/>
  <c r="G1277" i="3"/>
  <c r="F1277" i="3"/>
  <c r="E1277" i="3"/>
  <c r="D1277" i="3"/>
  <c r="BD1276" i="3"/>
  <c r="BC1276" i="3"/>
  <c r="BB1276" i="3"/>
  <c r="BA1276" i="3"/>
  <c r="AZ1276" i="3"/>
  <c r="AY1276" i="3"/>
  <c r="AX1276" i="3"/>
  <c r="AW1276" i="3"/>
  <c r="AV1276" i="3"/>
  <c r="AU1276" i="3"/>
  <c r="AT1276" i="3"/>
  <c r="AS1276" i="3"/>
  <c r="AR1276" i="3"/>
  <c r="AK1276" i="3"/>
  <c r="AN1276" i="3" s="1"/>
  <c r="C1276" i="3"/>
  <c r="H1276" i="3" s="1"/>
  <c r="BD1275" i="3"/>
  <c r="BC1275" i="3"/>
  <c r="BB1275" i="3"/>
  <c r="BA1275" i="3"/>
  <c r="AZ1275" i="3"/>
  <c r="AY1275" i="3"/>
  <c r="AX1275" i="3"/>
  <c r="AW1275" i="3"/>
  <c r="AV1275" i="3"/>
  <c r="AU1275" i="3"/>
  <c r="AT1275" i="3"/>
  <c r="AS1275" i="3"/>
  <c r="AR1275" i="3"/>
  <c r="AK1275" i="3"/>
  <c r="AN1275" i="3" s="1"/>
  <c r="C1275" i="3"/>
  <c r="BD1274" i="3"/>
  <c r="BC1274" i="3"/>
  <c r="BB1274" i="3"/>
  <c r="BA1274" i="3"/>
  <c r="AZ1274" i="3"/>
  <c r="AY1274" i="3"/>
  <c r="AX1274" i="3"/>
  <c r="AW1274" i="3"/>
  <c r="AV1274" i="3"/>
  <c r="AU1274" i="3"/>
  <c r="AT1274" i="3"/>
  <c r="AS1274" i="3"/>
  <c r="AR1274" i="3"/>
  <c r="AK1274" i="3"/>
  <c r="AN1274" i="3" s="1"/>
  <c r="C1274" i="3"/>
  <c r="J1274" i="3" s="1"/>
  <c r="BD1273" i="3"/>
  <c r="BC1273" i="3"/>
  <c r="BB1273" i="3"/>
  <c r="BA1273" i="3"/>
  <c r="AZ1273" i="3"/>
  <c r="AY1273" i="3"/>
  <c r="AX1273" i="3"/>
  <c r="AW1273" i="3"/>
  <c r="AV1273" i="3"/>
  <c r="AU1273" i="3"/>
  <c r="AT1273" i="3"/>
  <c r="AS1273" i="3"/>
  <c r="AR1273" i="3"/>
  <c r="AK1273" i="3"/>
  <c r="C1273" i="3"/>
  <c r="BD1272" i="3"/>
  <c r="BC1272" i="3"/>
  <c r="BB1272" i="3"/>
  <c r="BA1272" i="3"/>
  <c r="AZ1272" i="3"/>
  <c r="AY1272" i="3"/>
  <c r="AX1272" i="3"/>
  <c r="AW1272" i="3"/>
  <c r="AV1272" i="3"/>
  <c r="AU1272" i="3"/>
  <c r="AT1272" i="3"/>
  <c r="AS1272" i="3"/>
  <c r="AR1272" i="3"/>
  <c r="AK1272" i="3"/>
  <c r="AN1272" i="3" s="1"/>
  <c r="C1272" i="3"/>
  <c r="H1272" i="3" s="1"/>
  <c r="BD1271" i="3"/>
  <c r="BC1271" i="3"/>
  <c r="BB1271" i="3"/>
  <c r="BA1271" i="3"/>
  <c r="AZ1271" i="3"/>
  <c r="AY1271" i="3"/>
  <c r="AX1271" i="3"/>
  <c r="AW1271" i="3"/>
  <c r="AV1271" i="3"/>
  <c r="AU1271" i="3"/>
  <c r="AT1271" i="3"/>
  <c r="AS1271" i="3"/>
  <c r="AR1271" i="3"/>
  <c r="AK1271" i="3"/>
  <c r="AN1271" i="3" s="1"/>
  <c r="C1271" i="3"/>
  <c r="F1271" i="3" s="1"/>
  <c r="BD1270" i="3"/>
  <c r="BC1270" i="3"/>
  <c r="BB1270" i="3"/>
  <c r="BA1270" i="3"/>
  <c r="AZ1270" i="3"/>
  <c r="AY1270" i="3"/>
  <c r="AX1270" i="3"/>
  <c r="AW1270" i="3"/>
  <c r="AV1270" i="3"/>
  <c r="AU1270" i="3"/>
  <c r="AT1270" i="3"/>
  <c r="AS1270" i="3"/>
  <c r="AR1270" i="3"/>
  <c r="AK1270" i="3"/>
  <c r="AN1270" i="3" s="1"/>
  <c r="C1270" i="3"/>
  <c r="F1270" i="3" s="1"/>
  <c r="BD1269" i="3"/>
  <c r="BC1269" i="3"/>
  <c r="BB1269" i="3"/>
  <c r="BA1269" i="3"/>
  <c r="AZ1269" i="3"/>
  <c r="AY1269" i="3"/>
  <c r="AX1269" i="3"/>
  <c r="AW1269" i="3"/>
  <c r="AV1269" i="3"/>
  <c r="AU1269" i="3"/>
  <c r="AT1269" i="3"/>
  <c r="AS1269" i="3"/>
  <c r="AR1269" i="3"/>
  <c r="AK1269" i="3"/>
  <c r="AN1269" i="3" s="1"/>
  <c r="C1269" i="3"/>
  <c r="BD1268" i="3"/>
  <c r="BC1268" i="3"/>
  <c r="BB1268" i="3"/>
  <c r="BA1268" i="3"/>
  <c r="AZ1268" i="3"/>
  <c r="AY1268" i="3"/>
  <c r="AX1268" i="3"/>
  <c r="AW1268" i="3"/>
  <c r="AV1268" i="3"/>
  <c r="AU1268" i="3"/>
  <c r="AT1268" i="3"/>
  <c r="AS1268" i="3"/>
  <c r="AR1268" i="3"/>
  <c r="AK1268" i="3"/>
  <c r="AN1268" i="3" s="1"/>
  <c r="C1268" i="3"/>
  <c r="BD1267" i="3"/>
  <c r="BC1267" i="3"/>
  <c r="BB1267" i="3"/>
  <c r="BA1267" i="3"/>
  <c r="AZ1267" i="3"/>
  <c r="AY1267" i="3"/>
  <c r="AX1267" i="3"/>
  <c r="AW1267" i="3"/>
  <c r="AV1267" i="3"/>
  <c r="AU1267" i="3"/>
  <c r="AT1267" i="3"/>
  <c r="AS1267" i="3"/>
  <c r="AR1267" i="3"/>
  <c r="AK1267" i="3"/>
  <c r="AN1267" i="3" s="1"/>
  <c r="C1267" i="3"/>
  <c r="BD1266" i="3"/>
  <c r="BC1266" i="3"/>
  <c r="BB1266" i="3"/>
  <c r="BA1266" i="3"/>
  <c r="AZ1266" i="3"/>
  <c r="AY1266" i="3"/>
  <c r="AX1266" i="3"/>
  <c r="AW1266" i="3"/>
  <c r="AV1266" i="3"/>
  <c r="AU1266" i="3"/>
  <c r="AT1266" i="3"/>
  <c r="AS1266" i="3"/>
  <c r="AR1266" i="3"/>
  <c r="AK1266" i="3"/>
  <c r="AN1266" i="3" s="1"/>
  <c r="C1266" i="3"/>
  <c r="BD1265" i="3"/>
  <c r="BC1265" i="3"/>
  <c r="BB1265" i="3"/>
  <c r="BA1265" i="3"/>
  <c r="AZ1265" i="3"/>
  <c r="AY1265" i="3"/>
  <c r="AX1265" i="3"/>
  <c r="AW1265" i="3"/>
  <c r="AV1265" i="3"/>
  <c r="AU1265" i="3"/>
  <c r="AT1265" i="3"/>
  <c r="AS1265" i="3"/>
  <c r="AR1265" i="3"/>
  <c r="AK1265" i="3"/>
  <c r="C1265" i="3"/>
  <c r="G1265" i="3" s="1"/>
  <c r="BD1264" i="3"/>
  <c r="BC1264" i="3"/>
  <c r="BB1264" i="3"/>
  <c r="BA1264" i="3"/>
  <c r="AZ1264" i="3"/>
  <c r="AY1264" i="3"/>
  <c r="AX1264" i="3"/>
  <c r="AW1264" i="3"/>
  <c r="AV1264" i="3"/>
  <c r="AU1264" i="3"/>
  <c r="AT1264" i="3"/>
  <c r="AS1264" i="3"/>
  <c r="AR1264" i="3"/>
  <c r="AK1264" i="3"/>
  <c r="AN1264" i="3" s="1"/>
  <c r="C1264" i="3"/>
  <c r="BD1263" i="3"/>
  <c r="BC1263" i="3"/>
  <c r="BB1263" i="3"/>
  <c r="BA1263" i="3"/>
  <c r="AZ1263" i="3"/>
  <c r="AY1263" i="3"/>
  <c r="AX1263" i="3"/>
  <c r="AW1263" i="3"/>
  <c r="AV1263" i="3"/>
  <c r="AU1263" i="3"/>
  <c r="AT1263" i="3"/>
  <c r="AS1263" i="3"/>
  <c r="AR1263" i="3"/>
  <c r="AK1263" i="3"/>
  <c r="AN1263" i="3" s="1"/>
  <c r="C1263" i="3"/>
  <c r="D1263" i="3" s="1"/>
  <c r="BD1262" i="3"/>
  <c r="BC1262" i="3"/>
  <c r="BB1262" i="3"/>
  <c r="BA1262" i="3"/>
  <c r="AZ1262" i="3"/>
  <c r="AY1262" i="3"/>
  <c r="AX1262" i="3"/>
  <c r="AW1262" i="3"/>
  <c r="AV1262" i="3"/>
  <c r="AU1262" i="3"/>
  <c r="AT1262" i="3"/>
  <c r="AS1262" i="3"/>
  <c r="AR1262" i="3"/>
  <c r="AK1262" i="3"/>
  <c r="AN1262" i="3" s="1"/>
  <c r="C1262" i="3"/>
  <c r="H1262" i="3" s="1"/>
  <c r="BD1261" i="3"/>
  <c r="BC1261" i="3"/>
  <c r="BB1261" i="3"/>
  <c r="BA1261" i="3"/>
  <c r="AZ1261" i="3"/>
  <c r="AY1261" i="3"/>
  <c r="AX1261" i="3"/>
  <c r="AW1261" i="3"/>
  <c r="AV1261" i="3"/>
  <c r="AU1261" i="3"/>
  <c r="AT1261" i="3"/>
  <c r="AS1261" i="3"/>
  <c r="AR1261" i="3"/>
  <c r="AK1261" i="3"/>
  <c r="AN1261" i="3" s="1"/>
  <c r="C1261" i="3"/>
  <c r="BD1260" i="3"/>
  <c r="BC1260" i="3"/>
  <c r="BB1260" i="3"/>
  <c r="BA1260" i="3"/>
  <c r="AZ1260" i="3"/>
  <c r="AY1260" i="3"/>
  <c r="AX1260" i="3"/>
  <c r="AW1260" i="3"/>
  <c r="AV1260" i="3"/>
  <c r="AU1260" i="3"/>
  <c r="AT1260" i="3"/>
  <c r="AS1260" i="3"/>
  <c r="AR1260" i="3"/>
  <c r="AK1260" i="3"/>
  <c r="C1260" i="3"/>
  <c r="I1260" i="3" s="1"/>
  <c r="BD1259" i="3"/>
  <c r="BC1259" i="3"/>
  <c r="BB1259" i="3"/>
  <c r="BA1259" i="3"/>
  <c r="AZ1259" i="3"/>
  <c r="AY1259" i="3"/>
  <c r="AX1259" i="3"/>
  <c r="AW1259" i="3"/>
  <c r="AV1259" i="3"/>
  <c r="AU1259" i="3"/>
  <c r="AT1259" i="3"/>
  <c r="AS1259" i="3"/>
  <c r="AR1259" i="3"/>
  <c r="AK1259" i="3"/>
  <c r="AN1259" i="3" s="1"/>
  <c r="C1259" i="3"/>
  <c r="H1259" i="3" s="1"/>
  <c r="BD1258" i="3"/>
  <c r="BC1258" i="3"/>
  <c r="BB1258" i="3"/>
  <c r="BA1258" i="3"/>
  <c r="AZ1258" i="3"/>
  <c r="AY1258" i="3"/>
  <c r="AX1258" i="3"/>
  <c r="AW1258" i="3"/>
  <c r="AV1258" i="3"/>
  <c r="AU1258" i="3"/>
  <c r="AT1258" i="3"/>
  <c r="AS1258" i="3"/>
  <c r="AR1258" i="3"/>
  <c r="AK1258" i="3"/>
  <c r="AN1258" i="3" s="1"/>
  <c r="C1258" i="3"/>
  <c r="H1258" i="3" s="1"/>
  <c r="BD1257" i="3"/>
  <c r="BC1257" i="3"/>
  <c r="BB1257" i="3"/>
  <c r="BA1257" i="3"/>
  <c r="AZ1257" i="3"/>
  <c r="AY1257" i="3"/>
  <c r="AX1257" i="3"/>
  <c r="AW1257" i="3"/>
  <c r="AV1257" i="3"/>
  <c r="AU1257" i="3"/>
  <c r="AT1257" i="3"/>
  <c r="AS1257" i="3"/>
  <c r="AR1257" i="3"/>
  <c r="AK1257" i="3"/>
  <c r="AN1257" i="3" s="1"/>
  <c r="C1257" i="3"/>
  <c r="BD1256" i="3"/>
  <c r="BC1256" i="3"/>
  <c r="BB1256" i="3"/>
  <c r="BA1256" i="3"/>
  <c r="AZ1256" i="3"/>
  <c r="AY1256" i="3"/>
  <c r="AX1256" i="3"/>
  <c r="AW1256" i="3"/>
  <c r="AV1256" i="3"/>
  <c r="AU1256" i="3"/>
  <c r="AT1256" i="3"/>
  <c r="AS1256" i="3"/>
  <c r="AR1256" i="3"/>
  <c r="AK1256" i="3"/>
  <c r="C1256" i="3"/>
  <c r="BD1255" i="3"/>
  <c r="BC1255" i="3"/>
  <c r="BB1255" i="3"/>
  <c r="BA1255" i="3"/>
  <c r="AZ1255" i="3"/>
  <c r="AY1255" i="3"/>
  <c r="AX1255" i="3"/>
  <c r="AW1255" i="3"/>
  <c r="AV1255" i="3"/>
  <c r="AU1255" i="3"/>
  <c r="AT1255" i="3"/>
  <c r="AS1255" i="3"/>
  <c r="AR1255" i="3"/>
  <c r="AK1255" i="3"/>
  <c r="AN1255" i="3" s="1"/>
  <c r="C1255" i="3"/>
  <c r="I1255" i="3" s="1"/>
  <c r="BD1254" i="3"/>
  <c r="BC1254" i="3"/>
  <c r="BB1254" i="3"/>
  <c r="BA1254" i="3"/>
  <c r="AZ1254" i="3"/>
  <c r="AY1254" i="3"/>
  <c r="AX1254" i="3"/>
  <c r="AW1254" i="3"/>
  <c r="AV1254" i="3"/>
  <c r="AU1254" i="3"/>
  <c r="AT1254" i="3"/>
  <c r="AS1254" i="3"/>
  <c r="AR1254" i="3"/>
  <c r="AK1254" i="3"/>
  <c r="AN1254" i="3" s="1"/>
  <c r="C1254" i="3"/>
  <c r="E1254" i="3" s="1"/>
  <c r="BD1253" i="3"/>
  <c r="BC1253" i="3"/>
  <c r="BB1253" i="3"/>
  <c r="BA1253" i="3"/>
  <c r="AZ1253" i="3"/>
  <c r="AY1253" i="3"/>
  <c r="AX1253" i="3"/>
  <c r="AW1253" i="3"/>
  <c r="AV1253" i="3"/>
  <c r="AU1253" i="3"/>
  <c r="AT1253" i="3"/>
  <c r="AS1253" i="3"/>
  <c r="AR1253" i="3"/>
  <c r="AK1253" i="3"/>
  <c r="C1253" i="3"/>
  <c r="BD1252" i="3"/>
  <c r="BC1252" i="3"/>
  <c r="BB1252" i="3"/>
  <c r="BA1252" i="3"/>
  <c r="AZ1252" i="3"/>
  <c r="AY1252" i="3"/>
  <c r="AX1252" i="3"/>
  <c r="AW1252" i="3"/>
  <c r="AV1252" i="3"/>
  <c r="AU1252" i="3"/>
  <c r="AT1252" i="3"/>
  <c r="AS1252" i="3"/>
  <c r="AR1252" i="3"/>
  <c r="AK1252" i="3"/>
  <c r="AN1252" i="3" s="1"/>
  <c r="C1252" i="3"/>
  <c r="BD1251" i="3"/>
  <c r="BC1251" i="3"/>
  <c r="BB1251" i="3"/>
  <c r="BA1251" i="3"/>
  <c r="AZ1251" i="3"/>
  <c r="AY1251" i="3"/>
  <c r="AX1251" i="3"/>
  <c r="AW1251" i="3"/>
  <c r="AV1251" i="3"/>
  <c r="AU1251" i="3"/>
  <c r="AT1251" i="3"/>
  <c r="AS1251" i="3"/>
  <c r="AR1251" i="3"/>
  <c r="AK1251" i="3"/>
  <c r="AN1251" i="3" s="1"/>
  <c r="C1251" i="3"/>
  <c r="K1251" i="3" s="1"/>
  <c r="BD1250" i="3"/>
  <c r="BC1250" i="3"/>
  <c r="BB1250" i="3"/>
  <c r="BA1250" i="3"/>
  <c r="AZ1250" i="3"/>
  <c r="AY1250" i="3"/>
  <c r="AX1250" i="3"/>
  <c r="AW1250" i="3"/>
  <c r="AV1250" i="3"/>
  <c r="AU1250" i="3"/>
  <c r="AT1250" i="3"/>
  <c r="AS1250" i="3"/>
  <c r="AR1250" i="3"/>
  <c r="AK1250" i="3"/>
  <c r="C1250" i="3"/>
  <c r="BD1249" i="3"/>
  <c r="BC1249" i="3"/>
  <c r="BB1249" i="3"/>
  <c r="BA1249" i="3"/>
  <c r="AZ1249" i="3"/>
  <c r="AY1249" i="3"/>
  <c r="AX1249" i="3"/>
  <c r="AW1249" i="3"/>
  <c r="AV1249" i="3"/>
  <c r="AU1249" i="3"/>
  <c r="AT1249" i="3"/>
  <c r="AS1249" i="3"/>
  <c r="AR1249" i="3"/>
  <c r="AK1249" i="3"/>
  <c r="AN1249" i="3" s="1"/>
  <c r="C1249" i="3"/>
  <c r="E1249" i="3" s="1"/>
  <c r="BD1248" i="3"/>
  <c r="BC1248" i="3"/>
  <c r="BB1248" i="3"/>
  <c r="BA1248" i="3"/>
  <c r="AZ1248" i="3"/>
  <c r="AY1248" i="3"/>
  <c r="AX1248" i="3"/>
  <c r="AW1248" i="3"/>
  <c r="AV1248" i="3"/>
  <c r="AU1248" i="3"/>
  <c r="AT1248" i="3"/>
  <c r="AS1248" i="3"/>
  <c r="AR1248" i="3"/>
  <c r="AK1248" i="3"/>
  <c r="C1248" i="3"/>
  <c r="E1248" i="3" s="1"/>
  <c r="BD1247" i="3"/>
  <c r="BC1247" i="3"/>
  <c r="BB1247" i="3"/>
  <c r="BA1247" i="3"/>
  <c r="AZ1247" i="3"/>
  <c r="AY1247" i="3"/>
  <c r="AX1247" i="3"/>
  <c r="AW1247" i="3"/>
  <c r="AV1247" i="3"/>
  <c r="AU1247" i="3"/>
  <c r="AT1247" i="3"/>
  <c r="AS1247" i="3"/>
  <c r="AR1247" i="3"/>
  <c r="AK1247" i="3"/>
  <c r="AN1247" i="3" s="1"/>
  <c r="C1247" i="3"/>
  <c r="D1247" i="3" s="1"/>
  <c r="BD1246" i="3"/>
  <c r="BC1246" i="3"/>
  <c r="BB1246" i="3"/>
  <c r="BA1246" i="3"/>
  <c r="AZ1246" i="3"/>
  <c r="AY1246" i="3"/>
  <c r="AX1246" i="3"/>
  <c r="AW1246" i="3"/>
  <c r="AV1246" i="3"/>
  <c r="AU1246" i="3"/>
  <c r="AT1246" i="3"/>
  <c r="AS1246" i="3"/>
  <c r="AR1246" i="3"/>
  <c r="AK1246" i="3"/>
  <c r="AN1246" i="3" s="1"/>
  <c r="C1246" i="3"/>
  <c r="F1246" i="3" s="1"/>
  <c r="BD1245" i="3"/>
  <c r="BC1245" i="3"/>
  <c r="BB1245" i="3"/>
  <c r="BA1245" i="3"/>
  <c r="AZ1245" i="3"/>
  <c r="AY1245" i="3"/>
  <c r="AX1245" i="3"/>
  <c r="AW1245" i="3"/>
  <c r="AV1245" i="3"/>
  <c r="AU1245" i="3"/>
  <c r="AT1245" i="3"/>
  <c r="AS1245" i="3"/>
  <c r="AR1245" i="3"/>
  <c r="AK1245" i="3"/>
  <c r="AN1245" i="3" s="1"/>
  <c r="C1245" i="3"/>
  <c r="BD1244" i="3"/>
  <c r="BC1244" i="3"/>
  <c r="BB1244" i="3"/>
  <c r="BA1244" i="3"/>
  <c r="AZ1244" i="3"/>
  <c r="AY1244" i="3"/>
  <c r="AX1244" i="3"/>
  <c r="AW1244" i="3"/>
  <c r="AV1244" i="3"/>
  <c r="AU1244" i="3"/>
  <c r="AT1244" i="3"/>
  <c r="AS1244" i="3"/>
  <c r="AR1244" i="3"/>
  <c r="AK1244" i="3"/>
  <c r="AN1244" i="3" s="1"/>
  <c r="C1244" i="3"/>
  <c r="G1244" i="3" s="1"/>
  <c r="BD1243" i="3"/>
  <c r="BC1243" i="3"/>
  <c r="BB1243" i="3"/>
  <c r="BA1243" i="3"/>
  <c r="AZ1243" i="3"/>
  <c r="AY1243" i="3"/>
  <c r="AX1243" i="3"/>
  <c r="AW1243" i="3"/>
  <c r="AV1243" i="3"/>
  <c r="AU1243" i="3"/>
  <c r="AT1243" i="3"/>
  <c r="AS1243" i="3"/>
  <c r="AR1243" i="3"/>
  <c r="AK1243" i="3"/>
  <c r="AN1243" i="3" s="1"/>
  <c r="C1243" i="3"/>
  <c r="BD1242" i="3"/>
  <c r="BC1242" i="3"/>
  <c r="BB1242" i="3"/>
  <c r="BA1242" i="3"/>
  <c r="AZ1242" i="3"/>
  <c r="AY1242" i="3"/>
  <c r="AX1242" i="3"/>
  <c r="AW1242" i="3"/>
  <c r="AV1242" i="3"/>
  <c r="AU1242" i="3"/>
  <c r="AT1242" i="3"/>
  <c r="AS1242" i="3"/>
  <c r="AR1242" i="3"/>
  <c r="AK1242" i="3"/>
  <c r="AN1242" i="3" s="1"/>
  <c r="C1242" i="3"/>
  <c r="BD1241" i="3"/>
  <c r="BC1241" i="3"/>
  <c r="BB1241" i="3"/>
  <c r="BA1241" i="3"/>
  <c r="AZ1241" i="3"/>
  <c r="AY1241" i="3"/>
  <c r="AX1241" i="3"/>
  <c r="AW1241" i="3"/>
  <c r="AV1241" i="3"/>
  <c r="AU1241" i="3"/>
  <c r="AT1241" i="3"/>
  <c r="AS1241" i="3"/>
  <c r="AR1241" i="3"/>
  <c r="AK1241" i="3"/>
  <c r="C1241" i="3"/>
  <c r="BD1240" i="3"/>
  <c r="BC1240" i="3"/>
  <c r="BB1240" i="3"/>
  <c r="BA1240" i="3"/>
  <c r="AZ1240" i="3"/>
  <c r="AY1240" i="3"/>
  <c r="AX1240" i="3"/>
  <c r="AW1240" i="3"/>
  <c r="AV1240" i="3"/>
  <c r="AU1240" i="3"/>
  <c r="AT1240" i="3"/>
  <c r="AS1240" i="3"/>
  <c r="AR1240" i="3"/>
  <c r="AK1240" i="3"/>
  <c r="AM1240" i="3" s="1"/>
  <c r="K1240" i="3"/>
  <c r="J1240" i="3"/>
  <c r="I1240" i="3"/>
  <c r="H1240" i="3"/>
  <c r="G1240" i="3"/>
  <c r="F1240" i="3"/>
  <c r="E1240" i="3"/>
  <c r="D1240" i="3"/>
  <c r="BD1239" i="3"/>
  <c r="BC1239" i="3"/>
  <c r="BB1239" i="3"/>
  <c r="BA1239" i="3"/>
  <c r="AZ1239" i="3"/>
  <c r="AY1239" i="3"/>
  <c r="AX1239" i="3"/>
  <c r="AW1239" i="3"/>
  <c r="AV1239" i="3"/>
  <c r="AU1239" i="3"/>
  <c r="AT1239" i="3"/>
  <c r="AS1239" i="3"/>
  <c r="AR1239" i="3"/>
  <c r="AK1239" i="3"/>
  <c r="K1239" i="3"/>
  <c r="J1239" i="3"/>
  <c r="I1239" i="3"/>
  <c r="H1239" i="3"/>
  <c r="G1239" i="3"/>
  <c r="F1239" i="3"/>
  <c r="E1239" i="3"/>
  <c r="D1239" i="3"/>
  <c r="BD1238" i="3"/>
  <c r="BC1238" i="3"/>
  <c r="BB1238" i="3"/>
  <c r="BA1238" i="3"/>
  <c r="AZ1238" i="3"/>
  <c r="AY1238" i="3"/>
  <c r="AX1238" i="3"/>
  <c r="AW1238" i="3"/>
  <c r="AV1238" i="3"/>
  <c r="AU1238" i="3"/>
  <c r="AT1238" i="3"/>
  <c r="AS1238" i="3"/>
  <c r="AR1238" i="3"/>
  <c r="AK1238" i="3"/>
  <c r="AN1238" i="3" s="1"/>
  <c r="K1238" i="3"/>
  <c r="J1238" i="3"/>
  <c r="I1238" i="3"/>
  <c r="H1238" i="3"/>
  <c r="G1238" i="3"/>
  <c r="F1238" i="3"/>
  <c r="E1238" i="3"/>
  <c r="D1238" i="3"/>
  <c r="BD1237" i="3"/>
  <c r="BC1237" i="3"/>
  <c r="BB1237" i="3"/>
  <c r="BA1237" i="3"/>
  <c r="AZ1237" i="3"/>
  <c r="AY1237" i="3"/>
  <c r="AX1237" i="3"/>
  <c r="AW1237" i="3"/>
  <c r="AV1237" i="3"/>
  <c r="AU1237" i="3"/>
  <c r="AT1237" i="3"/>
  <c r="AS1237" i="3"/>
  <c r="AR1237" i="3"/>
  <c r="AK1237" i="3"/>
  <c r="AN1237" i="3" s="1"/>
  <c r="C1237" i="3"/>
  <c r="K1237" i="3" s="1"/>
  <c r="BD1236" i="3"/>
  <c r="BC1236" i="3"/>
  <c r="BB1236" i="3"/>
  <c r="BA1236" i="3"/>
  <c r="AZ1236" i="3"/>
  <c r="AY1236" i="3"/>
  <c r="AX1236" i="3"/>
  <c r="AW1236" i="3"/>
  <c r="AV1236" i="3"/>
  <c r="AU1236" i="3"/>
  <c r="AT1236" i="3"/>
  <c r="AS1236" i="3"/>
  <c r="AR1236" i="3"/>
  <c r="AK1236" i="3"/>
  <c r="AN1236" i="3" s="1"/>
  <c r="C1236" i="3"/>
  <c r="J1236" i="3" s="1"/>
  <c r="BD1235" i="3"/>
  <c r="BC1235" i="3"/>
  <c r="BB1235" i="3"/>
  <c r="BA1235" i="3"/>
  <c r="AZ1235" i="3"/>
  <c r="AY1235" i="3"/>
  <c r="AX1235" i="3"/>
  <c r="AW1235" i="3"/>
  <c r="AV1235" i="3"/>
  <c r="AU1235" i="3"/>
  <c r="AT1235" i="3"/>
  <c r="AS1235" i="3"/>
  <c r="AR1235" i="3"/>
  <c r="AK1235" i="3"/>
  <c r="AN1235" i="3" s="1"/>
  <c r="C1235" i="3"/>
  <c r="BE1234" i="3"/>
  <c r="AK1234" i="3"/>
  <c r="AN1234" i="3" s="1"/>
  <c r="AJ1234" i="3"/>
  <c r="BE1233" i="3"/>
  <c r="AK1233" i="3"/>
  <c r="AN1233" i="3" s="1"/>
  <c r="AJ1233" i="3"/>
  <c r="BD1232" i="3"/>
  <c r="BC1232" i="3"/>
  <c r="BB1232" i="3"/>
  <c r="BA1232" i="3"/>
  <c r="AZ1232" i="3"/>
  <c r="AY1232" i="3"/>
  <c r="AX1232" i="3"/>
  <c r="AW1232" i="3"/>
  <c r="AV1232" i="3"/>
  <c r="AU1232" i="3"/>
  <c r="AT1232" i="3"/>
  <c r="AS1232" i="3"/>
  <c r="AR1232" i="3"/>
  <c r="AK1232" i="3"/>
  <c r="C1232" i="3"/>
  <c r="D1232" i="3" s="1"/>
  <c r="BC1231" i="3"/>
  <c r="BB1231" i="3"/>
  <c r="BA1231" i="3"/>
  <c r="AZ1231" i="3"/>
  <c r="AY1231" i="3"/>
  <c r="AX1231" i="3"/>
  <c r="AW1231" i="3"/>
  <c r="AV1231" i="3"/>
  <c r="AU1231" i="3"/>
  <c r="AT1231" i="3"/>
  <c r="AS1231" i="3"/>
  <c r="AR1231" i="3"/>
  <c r="AK1231" i="3"/>
  <c r="AN1231" i="3" s="1"/>
  <c r="K1231" i="3"/>
  <c r="J1231" i="3"/>
  <c r="I1231" i="3"/>
  <c r="H1231" i="3"/>
  <c r="G1231" i="3"/>
  <c r="F1231" i="3"/>
  <c r="E1231" i="3"/>
  <c r="D1231" i="3"/>
  <c r="BC1230" i="3"/>
  <c r="BB1230" i="3"/>
  <c r="BA1230" i="3"/>
  <c r="AZ1230" i="3"/>
  <c r="AY1230" i="3"/>
  <c r="AX1230" i="3"/>
  <c r="AW1230" i="3"/>
  <c r="AV1230" i="3"/>
  <c r="AU1230" i="3"/>
  <c r="AT1230" i="3"/>
  <c r="AS1230" i="3"/>
  <c r="AR1230" i="3"/>
  <c r="AK1230" i="3"/>
  <c r="AN1230" i="3" s="1"/>
  <c r="K1230" i="3"/>
  <c r="J1230" i="3"/>
  <c r="I1230" i="3"/>
  <c r="H1230" i="3"/>
  <c r="G1230" i="3"/>
  <c r="F1230" i="3"/>
  <c r="E1230" i="3"/>
  <c r="D1230" i="3"/>
  <c r="BC1229" i="3"/>
  <c r="BB1229" i="3"/>
  <c r="BA1229" i="3"/>
  <c r="AZ1229" i="3"/>
  <c r="AY1229" i="3"/>
  <c r="AX1229" i="3"/>
  <c r="AW1229" i="3"/>
  <c r="AV1229" i="3"/>
  <c r="AU1229" i="3"/>
  <c r="AT1229" i="3"/>
  <c r="AS1229" i="3"/>
  <c r="AR1229" i="3"/>
  <c r="AK1229" i="3"/>
  <c r="AN1229" i="3" s="1"/>
  <c r="K1229" i="3"/>
  <c r="J1229" i="3"/>
  <c r="I1229" i="3"/>
  <c r="H1229" i="3"/>
  <c r="G1229" i="3"/>
  <c r="F1229" i="3"/>
  <c r="E1229" i="3"/>
  <c r="D1229" i="3"/>
  <c r="BC1228" i="3"/>
  <c r="BB1228" i="3"/>
  <c r="BA1228" i="3"/>
  <c r="AZ1228" i="3"/>
  <c r="AY1228" i="3"/>
  <c r="AX1228" i="3"/>
  <c r="AW1228" i="3"/>
  <c r="AV1228" i="3"/>
  <c r="AU1228" i="3"/>
  <c r="AT1228" i="3"/>
  <c r="AS1228" i="3"/>
  <c r="AR1228" i="3"/>
  <c r="AK1228" i="3"/>
  <c r="AN1228" i="3" s="1"/>
  <c r="K1228" i="3"/>
  <c r="J1228" i="3"/>
  <c r="I1228" i="3"/>
  <c r="H1228" i="3"/>
  <c r="G1228" i="3"/>
  <c r="F1228" i="3"/>
  <c r="E1228" i="3"/>
  <c r="D1228" i="3"/>
  <c r="BD1227" i="3"/>
  <c r="BC1227" i="3"/>
  <c r="BB1227" i="3"/>
  <c r="BA1227" i="3"/>
  <c r="AZ1227" i="3"/>
  <c r="AY1227" i="3"/>
  <c r="AX1227" i="3"/>
  <c r="AW1227" i="3"/>
  <c r="AV1227" i="3"/>
  <c r="AU1227" i="3"/>
  <c r="AT1227" i="3"/>
  <c r="AS1227" i="3"/>
  <c r="AR1227" i="3"/>
  <c r="AK1227" i="3"/>
  <c r="AN1227" i="3" s="1"/>
  <c r="C1227" i="3"/>
  <c r="D1227" i="3" s="1"/>
  <c r="BD1226" i="3"/>
  <c r="BC1226" i="3"/>
  <c r="BB1226" i="3"/>
  <c r="BA1226" i="3"/>
  <c r="AZ1226" i="3"/>
  <c r="AY1226" i="3"/>
  <c r="AX1226" i="3"/>
  <c r="AW1226" i="3"/>
  <c r="AV1226" i="3"/>
  <c r="AU1226" i="3"/>
  <c r="AT1226" i="3"/>
  <c r="AS1226" i="3"/>
  <c r="AR1226" i="3"/>
  <c r="AK1226" i="3"/>
  <c r="AN1226" i="3" s="1"/>
  <c r="C1226" i="3"/>
  <c r="I1226" i="3" s="1"/>
  <c r="BD1225" i="3"/>
  <c r="BC1225" i="3"/>
  <c r="BB1225" i="3"/>
  <c r="BA1225" i="3"/>
  <c r="AZ1225" i="3"/>
  <c r="AY1225" i="3"/>
  <c r="AX1225" i="3"/>
  <c r="AW1225" i="3"/>
  <c r="AV1225" i="3"/>
  <c r="AU1225" i="3"/>
  <c r="AT1225" i="3"/>
  <c r="AS1225" i="3"/>
  <c r="AR1225" i="3"/>
  <c r="AK1225" i="3"/>
  <c r="C1225" i="3"/>
  <c r="BD1224" i="3"/>
  <c r="BC1224" i="3"/>
  <c r="BB1224" i="3"/>
  <c r="BA1224" i="3"/>
  <c r="AZ1224" i="3"/>
  <c r="AY1224" i="3"/>
  <c r="AX1224" i="3"/>
  <c r="AW1224" i="3"/>
  <c r="AV1224" i="3"/>
  <c r="AU1224" i="3"/>
  <c r="AT1224" i="3"/>
  <c r="AS1224" i="3"/>
  <c r="AR1224" i="3"/>
  <c r="AK1224" i="3"/>
  <c r="C1224" i="3"/>
  <c r="G1224" i="3" s="1"/>
  <c r="BD1223" i="3"/>
  <c r="BC1223" i="3"/>
  <c r="BB1223" i="3"/>
  <c r="BA1223" i="3"/>
  <c r="AZ1223" i="3"/>
  <c r="AY1223" i="3"/>
  <c r="AX1223" i="3"/>
  <c r="AW1223" i="3"/>
  <c r="AV1223" i="3"/>
  <c r="AU1223" i="3"/>
  <c r="AT1223" i="3"/>
  <c r="AS1223" i="3"/>
  <c r="AR1223" i="3"/>
  <c r="AK1223" i="3"/>
  <c r="K1223" i="3"/>
  <c r="J1223" i="3"/>
  <c r="I1223" i="3"/>
  <c r="H1223" i="3"/>
  <c r="G1223" i="3"/>
  <c r="F1223" i="3"/>
  <c r="E1223" i="3"/>
  <c r="D1223" i="3"/>
  <c r="BD1222" i="3"/>
  <c r="BC1222" i="3"/>
  <c r="BB1222" i="3"/>
  <c r="BA1222" i="3"/>
  <c r="AZ1222" i="3"/>
  <c r="AY1222" i="3"/>
  <c r="AX1222" i="3"/>
  <c r="AW1222" i="3"/>
  <c r="AV1222" i="3"/>
  <c r="AU1222" i="3"/>
  <c r="AT1222" i="3"/>
  <c r="AS1222" i="3"/>
  <c r="AR1222" i="3"/>
  <c r="AK1222" i="3"/>
  <c r="K1222" i="3"/>
  <c r="J1222" i="3"/>
  <c r="I1222" i="3"/>
  <c r="H1222" i="3"/>
  <c r="G1222" i="3"/>
  <c r="F1222" i="3"/>
  <c r="E1222" i="3"/>
  <c r="D1222" i="3"/>
  <c r="BD1221" i="3"/>
  <c r="BC1221" i="3"/>
  <c r="BB1221" i="3"/>
  <c r="BA1221" i="3"/>
  <c r="AZ1221" i="3"/>
  <c r="AY1221" i="3"/>
  <c r="AX1221" i="3"/>
  <c r="AW1221" i="3"/>
  <c r="AV1221" i="3"/>
  <c r="AU1221" i="3"/>
  <c r="AT1221" i="3"/>
  <c r="AS1221" i="3"/>
  <c r="AR1221" i="3"/>
  <c r="AK1221" i="3"/>
  <c r="K1221" i="3"/>
  <c r="J1221" i="3"/>
  <c r="I1221" i="3"/>
  <c r="H1221" i="3"/>
  <c r="G1221" i="3"/>
  <c r="F1221" i="3"/>
  <c r="E1221" i="3"/>
  <c r="D1221" i="3"/>
  <c r="BD1220" i="3"/>
  <c r="BC1220" i="3"/>
  <c r="BB1220" i="3"/>
  <c r="BA1220" i="3"/>
  <c r="AZ1220" i="3"/>
  <c r="AY1220" i="3"/>
  <c r="AX1220" i="3"/>
  <c r="AW1220" i="3"/>
  <c r="AV1220" i="3"/>
  <c r="AU1220" i="3"/>
  <c r="AT1220" i="3"/>
  <c r="AS1220" i="3"/>
  <c r="AR1220" i="3"/>
  <c r="AK1220" i="3"/>
  <c r="AN1220" i="3" s="1"/>
  <c r="K1220" i="3"/>
  <c r="J1220" i="3"/>
  <c r="I1220" i="3"/>
  <c r="H1220" i="3"/>
  <c r="G1220" i="3"/>
  <c r="F1220" i="3"/>
  <c r="E1220" i="3"/>
  <c r="D1220" i="3"/>
  <c r="BD1219" i="3"/>
  <c r="BC1219" i="3"/>
  <c r="BB1219" i="3"/>
  <c r="BA1219" i="3"/>
  <c r="AZ1219" i="3"/>
  <c r="AY1219" i="3"/>
  <c r="AX1219" i="3"/>
  <c r="AW1219" i="3"/>
  <c r="AV1219" i="3"/>
  <c r="AU1219" i="3"/>
  <c r="AT1219" i="3"/>
  <c r="AS1219" i="3"/>
  <c r="AR1219" i="3"/>
  <c r="AK1219" i="3"/>
  <c r="AN1219" i="3" s="1"/>
  <c r="K1219" i="3"/>
  <c r="J1219" i="3"/>
  <c r="I1219" i="3"/>
  <c r="H1219" i="3"/>
  <c r="G1219" i="3"/>
  <c r="F1219" i="3"/>
  <c r="E1219" i="3"/>
  <c r="D1219" i="3"/>
  <c r="BD1218" i="3"/>
  <c r="BC1218" i="3"/>
  <c r="BB1218" i="3"/>
  <c r="BA1218" i="3"/>
  <c r="AZ1218" i="3"/>
  <c r="AY1218" i="3"/>
  <c r="AX1218" i="3"/>
  <c r="AW1218" i="3"/>
  <c r="AV1218" i="3"/>
  <c r="AU1218" i="3"/>
  <c r="AT1218" i="3"/>
  <c r="AS1218" i="3"/>
  <c r="AR1218" i="3"/>
  <c r="AK1218" i="3"/>
  <c r="AN1218" i="3" s="1"/>
  <c r="K1218" i="3"/>
  <c r="J1218" i="3"/>
  <c r="I1218" i="3"/>
  <c r="H1218" i="3"/>
  <c r="G1218" i="3"/>
  <c r="F1218" i="3"/>
  <c r="E1218" i="3"/>
  <c r="D1218" i="3"/>
  <c r="BD1217" i="3"/>
  <c r="BC1217" i="3"/>
  <c r="BB1217" i="3"/>
  <c r="BA1217" i="3"/>
  <c r="AZ1217" i="3"/>
  <c r="AY1217" i="3"/>
  <c r="AX1217" i="3"/>
  <c r="AW1217" i="3"/>
  <c r="AV1217" i="3"/>
  <c r="AU1217" i="3"/>
  <c r="AT1217" i="3"/>
  <c r="AS1217" i="3"/>
  <c r="AR1217" i="3"/>
  <c r="AK1217" i="3"/>
  <c r="AN1217" i="3" s="1"/>
  <c r="K1217" i="3"/>
  <c r="J1217" i="3"/>
  <c r="I1217" i="3"/>
  <c r="H1217" i="3"/>
  <c r="G1217" i="3"/>
  <c r="F1217" i="3"/>
  <c r="E1217" i="3"/>
  <c r="D1217" i="3"/>
  <c r="BD1216" i="3"/>
  <c r="BC1216" i="3"/>
  <c r="BB1216" i="3"/>
  <c r="BA1216" i="3"/>
  <c r="AZ1216" i="3"/>
  <c r="AY1216" i="3"/>
  <c r="AX1216" i="3"/>
  <c r="AW1216" i="3"/>
  <c r="AV1216" i="3"/>
  <c r="AU1216" i="3"/>
  <c r="AT1216" i="3"/>
  <c r="AS1216" i="3"/>
  <c r="AR1216" i="3"/>
  <c r="AK1216" i="3"/>
  <c r="K1216" i="3"/>
  <c r="J1216" i="3"/>
  <c r="I1216" i="3"/>
  <c r="H1216" i="3"/>
  <c r="G1216" i="3"/>
  <c r="F1216" i="3"/>
  <c r="E1216" i="3"/>
  <c r="D1216" i="3"/>
  <c r="BD1215" i="3"/>
  <c r="BC1215" i="3"/>
  <c r="BB1215" i="3"/>
  <c r="BA1215" i="3"/>
  <c r="AZ1215" i="3"/>
  <c r="AY1215" i="3"/>
  <c r="AX1215" i="3"/>
  <c r="AW1215" i="3"/>
  <c r="AV1215" i="3"/>
  <c r="AU1215" i="3"/>
  <c r="AT1215" i="3"/>
  <c r="AS1215" i="3"/>
  <c r="AR1215" i="3"/>
  <c r="AK1215" i="3"/>
  <c r="K1215" i="3"/>
  <c r="J1215" i="3"/>
  <c r="I1215" i="3"/>
  <c r="H1215" i="3"/>
  <c r="G1215" i="3"/>
  <c r="F1215" i="3"/>
  <c r="E1215" i="3"/>
  <c r="D1215" i="3"/>
  <c r="BD1214" i="3"/>
  <c r="BC1214" i="3"/>
  <c r="BB1214" i="3"/>
  <c r="BA1214" i="3"/>
  <c r="AZ1214" i="3"/>
  <c r="AY1214" i="3"/>
  <c r="AX1214" i="3"/>
  <c r="AW1214" i="3"/>
  <c r="AV1214" i="3"/>
  <c r="AU1214" i="3"/>
  <c r="AT1214" i="3"/>
  <c r="AS1214" i="3"/>
  <c r="AR1214" i="3"/>
  <c r="AK1214" i="3"/>
  <c r="AN1214" i="3" s="1"/>
  <c r="C1214" i="3"/>
  <c r="D1214" i="3" s="1"/>
  <c r="BD1213" i="3"/>
  <c r="BC1213" i="3"/>
  <c r="BB1213" i="3"/>
  <c r="BA1213" i="3"/>
  <c r="AZ1213" i="3"/>
  <c r="AY1213" i="3"/>
  <c r="AX1213" i="3"/>
  <c r="AW1213" i="3"/>
  <c r="AV1213" i="3"/>
  <c r="AU1213" i="3"/>
  <c r="AT1213" i="3"/>
  <c r="AS1213" i="3"/>
  <c r="AR1213" i="3"/>
  <c r="AK1213" i="3"/>
  <c r="C1213" i="3"/>
  <c r="BD1212" i="3"/>
  <c r="BC1212" i="3"/>
  <c r="BB1212" i="3"/>
  <c r="BA1212" i="3"/>
  <c r="AZ1212" i="3"/>
  <c r="AY1212" i="3"/>
  <c r="AX1212" i="3"/>
  <c r="AW1212" i="3"/>
  <c r="AV1212" i="3"/>
  <c r="AU1212" i="3"/>
  <c r="AT1212" i="3"/>
  <c r="AS1212" i="3"/>
  <c r="AR1212" i="3"/>
  <c r="AK1212" i="3"/>
  <c r="AN1212" i="3" s="1"/>
  <c r="C1212" i="3"/>
  <c r="BD1211" i="3"/>
  <c r="BC1211" i="3"/>
  <c r="BB1211" i="3"/>
  <c r="BA1211" i="3"/>
  <c r="AZ1211" i="3"/>
  <c r="AY1211" i="3"/>
  <c r="AX1211" i="3"/>
  <c r="AW1211" i="3"/>
  <c r="AV1211" i="3"/>
  <c r="AU1211" i="3"/>
  <c r="AT1211" i="3"/>
  <c r="AS1211" i="3"/>
  <c r="AR1211" i="3"/>
  <c r="AK1211" i="3"/>
  <c r="AN1211" i="3" s="1"/>
  <c r="C1211" i="3"/>
  <c r="F1211" i="3" s="1"/>
  <c r="BD1210" i="3"/>
  <c r="BC1210" i="3"/>
  <c r="BB1210" i="3"/>
  <c r="BA1210" i="3"/>
  <c r="AZ1210" i="3"/>
  <c r="AY1210" i="3"/>
  <c r="AX1210" i="3"/>
  <c r="AW1210" i="3"/>
  <c r="AV1210" i="3"/>
  <c r="AU1210" i="3"/>
  <c r="AT1210" i="3"/>
  <c r="AS1210" i="3"/>
  <c r="AR1210" i="3"/>
  <c r="AK1210" i="3"/>
  <c r="AN1210" i="3" s="1"/>
  <c r="C1210" i="3"/>
  <c r="BD1209" i="3"/>
  <c r="BC1209" i="3"/>
  <c r="BB1209" i="3"/>
  <c r="BA1209" i="3"/>
  <c r="AZ1209" i="3"/>
  <c r="AY1209" i="3"/>
  <c r="AX1209" i="3"/>
  <c r="AW1209" i="3"/>
  <c r="AV1209" i="3"/>
  <c r="AU1209" i="3"/>
  <c r="AT1209" i="3"/>
  <c r="AS1209" i="3"/>
  <c r="AR1209" i="3"/>
  <c r="AK1209" i="3"/>
  <c r="AN1209" i="3" s="1"/>
  <c r="C1209" i="3"/>
  <c r="BD1208" i="3"/>
  <c r="BC1208" i="3"/>
  <c r="BB1208" i="3"/>
  <c r="BA1208" i="3"/>
  <c r="AZ1208" i="3"/>
  <c r="AY1208" i="3"/>
  <c r="AX1208" i="3"/>
  <c r="AW1208" i="3"/>
  <c r="AV1208" i="3"/>
  <c r="AU1208" i="3"/>
  <c r="AT1208" i="3"/>
  <c r="AS1208" i="3"/>
  <c r="AR1208" i="3"/>
  <c r="AK1208" i="3"/>
  <c r="AM1208" i="3" s="1"/>
  <c r="K1208" i="3"/>
  <c r="J1208" i="3"/>
  <c r="I1208" i="3"/>
  <c r="H1208" i="3"/>
  <c r="G1208" i="3"/>
  <c r="F1208" i="3"/>
  <c r="E1208" i="3"/>
  <c r="D1208" i="3"/>
  <c r="BD1207" i="3"/>
  <c r="BC1207" i="3"/>
  <c r="BB1207" i="3"/>
  <c r="BA1207" i="3"/>
  <c r="AZ1207" i="3"/>
  <c r="AY1207" i="3"/>
  <c r="AX1207" i="3"/>
  <c r="AW1207" i="3"/>
  <c r="AV1207" i="3"/>
  <c r="AU1207" i="3"/>
  <c r="AT1207" i="3"/>
  <c r="AS1207" i="3"/>
  <c r="AR1207" i="3"/>
  <c r="AK1207" i="3"/>
  <c r="AN1207" i="3" s="1"/>
  <c r="C1207" i="3"/>
  <c r="D1207" i="3" s="1"/>
  <c r="BD1206" i="3"/>
  <c r="BC1206" i="3"/>
  <c r="BB1206" i="3"/>
  <c r="BA1206" i="3"/>
  <c r="AZ1206" i="3"/>
  <c r="AY1206" i="3"/>
  <c r="AX1206" i="3"/>
  <c r="AW1206" i="3"/>
  <c r="AV1206" i="3"/>
  <c r="AU1206" i="3"/>
  <c r="AT1206" i="3"/>
  <c r="AS1206" i="3"/>
  <c r="AR1206" i="3"/>
  <c r="AK1206" i="3"/>
  <c r="AN1206" i="3" s="1"/>
  <c r="C1206" i="3"/>
  <c r="F1206" i="3" s="1"/>
  <c r="BD1205" i="3"/>
  <c r="BC1205" i="3"/>
  <c r="BB1205" i="3"/>
  <c r="BA1205" i="3"/>
  <c r="AZ1205" i="3"/>
  <c r="AY1205" i="3"/>
  <c r="AX1205" i="3"/>
  <c r="AW1205" i="3"/>
  <c r="AV1205" i="3"/>
  <c r="AU1205" i="3"/>
  <c r="AT1205" i="3"/>
  <c r="AS1205" i="3"/>
  <c r="AR1205" i="3"/>
  <c r="AK1205" i="3"/>
  <c r="K1205" i="3"/>
  <c r="J1205" i="3"/>
  <c r="I1205" i="3"/>
  <c r="H1205" i="3"/>
  <c r="G1205" i="3"/>
  <c r="F1205" i="3"/>
  <c r="E1205" i="3"/>
  <c r="D1205" i="3"/>
  <c r="BD1204" i="3"/>
  <c r="BC1204" i="3"/>
  <c r="BB1204" i="3"/>
  <c r="BA1204" i="3"/>
  <c r="AZ1204" i="3"/>
  <c r="AY1204" i="3"/>
  <c r="AX1204" i="3"/>
  <c r="AW1204" i="3"/>
  <c r="AV1204" i="3"/>
  <c r="AU1204" i="3"/>
  <c r="AT1204" i="3"/>
  <c r="AS1204" i="3"/>
  <c r="AR1204" i="3"/>
  <c r="AK1204" i="3"/>
  <c r="AN1204" i="3" s="1"/>
  <c r="C1204" i="3"/>
  <c r="BD1203" i="3"/>
  <c r="BC1203" i="3"/>
  <c r="BB1203" i="3"/>
  <c r="BA1203" i="3"/>
  <c r="AZ1203" i="3"/>
  <c r="AY1203" i="3"/>
  <c r="AX1203" i="3"/>
  <c r="AW1203" i="3"/>
  <c r="AV1203" i="3"/>
  <c r="AU1203" i="3"/>
  <c r="AT1203" i="3"/>
  <c r="AS1203" i="3"/>
  <c r="AR1203" i="3"/>
  <c r="AK1203" i="3"/>
  <c r="AN1203" i="3" s="1"/>
  <c r="C1203" i="3"/>
  <c r="BD1202" i="3"/>
  <c r="BC1202" i="3"/>
  <c r="BB1202" i="3"/>
  <c r="BA1202" i="3"/>
  <c r="AZ1202" i="3"/>
  <c r="AY1202" i="3"/>
  <c r="AX1202" i="3"/>
  <c r="AW1202" i="3"/>
  <c r="AV1202" i="3"/>
  <c r="AU1202" i="3"/>
  <c r="AT1202" i="3"/>
  <c r="AS1202" i="3"/>
  <c r="AR1202" i="3"/>
  <c r="AK1202" i="3"/>
  <c r="AN1202" i="3" s="1"/>
  <c r="C1202" i="3"/>
  <c r="BD1201" i="3"/>
  <c r="BC1201" i="3"/>
  <c r="BB1201" i="3"/>
  <c r="BA1201" i="3"/>
  <c r="AZ1201" i="3"/>
  <c r="AY1201" i="3"/>
  <c r="AX1201" i="3"/>
  <c r="AW1201" i="3"/>
  <c r="AV1201" i="3"/>
  <c r="AU1201" i="3"/>
  <c r="AT1201" i="3"/>
  <c r="AS1201" i="3"/>
  <c r="AR1201" i="3"/>
  <c r="AK1201" i="3"/>
  <c r="AN1201" i="3" s="1"/>
  <c r="K1201" i="3"/>
  <c r="J1201" i="3"/>
  <c r="I1201" i="3"/>
  <c r="H1201" i="3"/>
  <c r="G1201" i="3"/>
  <c r="F1201" i="3"/>
  <c r="E1201" i="3"/>
  <c r="D1201" i="3"/>
  <c r="BD1200" i="3"/>
  <c r="BC1200" i="3"/>
  <c r="BB1200" i="3"/>
  <c r="BA1200" i="3"/>
  <c r="AZ1200" i="3"/>
  <c r="AY1200" i="3"/>
  <c r="AX1200" i="3"/>
  <c r="AW1200" i="3"/>
  <c r="AV1200" i="3"/>
  <c r="AU1200" i="3"/>
  <c r="AT1200" i="3"/>
  <c r="AS1200" i="3"/>
  <c r="AR1200" i="3"/>
  <c r="AK1200" i="3"/>
  <c r="AN1200" i="3" s="1"/>
  <c r="C1200" i="3"/>
  <c r="BD1199" i="3"/>
  <c r="BC1199" i="3"/>
  <c r="BB1199" i="3"/>
  <c r="BA1199" i="3"/>
  <c r="AZ1199" i="3"/>
  <c r="AY1199" i="3"/>
  <c r="AX1199" i="3"/>
  <c r="AW1199" i="3"/>
  <c r="AV1199" i="3"/>
  <c r="AU1199" i="3"/>
  <c r="AT1199" i="3"/>
  <c r="AS1199" i="3"/>
  <c r="AR1199" i="3"/>
  <c r="AK1199" i="3"/>
  <c r="AN1199" i="3" s="1"/>
  <c r="C1199" i="3"/>
  <c r="BD1198" i="3"/>
  <c r="BC1198" i="3"/>
  <c r="BB1198" i="3"/>
  <c r="BA1198" i="3"/>
  <c r="AZ1198" i="3"/>
  <c r="AY1198" i="3"/>
  <c r="AX1198" i="3"/>
  <c r="AW1198" i="3"/>
  <c r="AV1198" i="3"/>
  <c r="AU1198" i="3"/>
  <c r="AT1198" i="3"/>
  <c r="AS1198" i="3"/>
  <c r="AR1198" i="3"/>
  <c r="AK1198" i="3"/>
  <c r="AN1198" i="3" s="1"/>
  <c r="C1198" i="3"/>
  <c r="BD1197" i="3"/>
  <c r="BC1197" i="3"/>
  <c r="BB1197" i="3"/>
  <c r="BA1197" i="3"/>
  <c r="AZ1197" i="3"/>
  <c r="AY1197" i="3"/>
  <c r="AX1197" i="3"/>
  <c r="AW1197" i="3"/>
  <c r="AV1197" i="3"/>
  <c r="AU1197" i="3"/>
  <c r="AT1197" i="3"/>
  <c r="AS1197" i="3"/>
  <c r="AR1197" i="3"/>
  <c r="AK1197" i="3"/>
  <c r="AN1197" i="3" s="1"/>
  <c r="C1197" i="3"/>
  <c r="BD1196" i="3"/>
  <c r="BC1196" i="3"/>
  <c r="BB1196" i="3"/>
  <c r="BA1196" i="3"/>
  <c r="AZ1196" i="3"/>
  <c r="AY1196" i="3"/>
  <c r="AX1196" i="3"/>
  <c r="AW1196" i="3"/>
  <c r="AV1196" i="3"/>
  <c r="AU1196" i="3"/>
  <c r="AT1196" i="3"/>
  <c r="AS1196" i="3"/>
  <c r="AR1196" i="3"/>
  <c r="AK1196" i="3"/>
  <c r="AN1196" i="3" s="1"/>
  <c r="C1196" i="3"/>
  <c r="BD1195" i="3"/>
  <c r="BC1195" i="3"/>
  <c r="BB1195" i="3"/>
  <c r="BA1195" i="3"/>
  <c r="AZ1195" i="3"/>
  <c r="AY1195" i="3"/>
  <c r="AX1195" i="3"/>
  <c r="AW1195" i="3"/>
  <c r="AV1195" i="3"/>
  <c r="AU1195" i="3"/>
  <c r="AT1195" i="3"/>
  <c r="AS1195" i="3"/>
  <c r="AR1195" i="3"/>
  <c r="AK1195" i="3"/>
  <c r="AM1195" i="3" s="1"/>
  <c r="K1195" i="3"/>
  <c r="J1195" i="3"/>
  <c r="I1195" i="3"/>
  <c r="H1195" i="3"/>
  <c r="G1195" i="3"/>
  <c r="F1195" i="3"/>
  <c r="E1195" i="3"/>
  <c r="D1195" i="3"/>
  <c r="BD1194" i="3"/>
  <c r="BC1194" i="3"/>
  <c r="BB1194" i="3"/>
  <c r="BA1194" i="3"/>
  <c r="AZ1194" i="3"/>
  <c r="AY1194" i="3"/>
  <c r="AX1194" i="3"/>
  <c r="AW1194" i="3"/>
  <c r="AV1194" i="3"/>
  <c r="AU1194" i="3"/>
  <c r="AT1194" i="3"/>
  <c r="AS1194" i="3"/>
  <c r="AR1194" i="3"/>
  <c r="AK1194" i="3"/>
  <c r="AN1194" i="3" s="1"/>
  <c r="C1194" i="3"/>
  <c r="G1194" i="3" s="1"/>
  <c r="BD1193" i="3"/>
  <c r="BC1193" i="3"/>
  <c r="BB1193" i="3"/>
  <c r="BA1193" i="3"/>
  <c r="AZ1193" i="3"/>
  <c r="AY1193" i="3"/>
  <c r="AX1193" i="3"/>
  <c r="AW1193" i="3"/>
  <c r="AV1193" i="3"/>
  <c r="AU1193" i="3"/>
  <c r="AT1193" i="3"/>
  <c r="AS1193" i="3"/>
  <c r="AR1193" i="3"/>
  <c r="AK1193" i="3"/>
  <c r="AM1193" i="3" s="1"/>
  <c r="K1193" i="3"/>
  <c r="J1193" i="3"/>
  <c r="I1193" i="3"/>
  <c r="H1193" i="3"/>
  <c r="G1193" i="3"/>
  <c r="F1193" i="3"/>
  <c r="E1193" i="3"/>
  <c r="D1193" i="3"/>
  <c r="BD1192" i="3"/>
  <c r="BC1192" i="3"/>
  <c r="BB1192" i="3"/>
  <c r="BA1192" i="3"/>
  <c r="AZ1192" i="3"/>
  <c r="AY1192" i="3"/>
  <c r="AX1192" i="3"/>
  <c r="AW1192" i="3"/>
  <c r="AV1192" i="3"/>
  <c r="AU1192" i="3"/>
  <c r="AT1192" i="3"/>
  <c r="AS1192" i="3"/>
  <c r="AR1192" i="3"/>
  <c r="AK1192" i="3"/>
  <c r="AN1192" i="3" s="1"/>
  <c r="C1192" i="3"/>
  <c r="BD1191" i="3"/>
  <c r="BC1191" i="3"/>
  <c r="BB1191" i="3"/>
  <c r="BA1191" i="3"/>
  <c r="AZ1191" i="3"/>
  <c r="AY1191" i="3"/>
  <c r="AX1191" i="3"/>
  <c r="AW1191" i="3"/>
  <c r="AV1191" i="3"/>
  <c r="AU1191" i="3"/>
  <c r="AT1191" i="3"/>
  <c r="AS1191" i="3"/>
  <c r="AR1191" i="3"/>
  <c r="AK1191" i="3"/>
  <c r="AN1191" i="3" s="1"/>
  <c r="C1191" i="3"/>
  <c r="BD1190" i="3"/>
  <c r="BC1190" i="3"/>
  <c r="BB1190" i="3"/>
  <c r="BA1190" i="3"/>
  <c r="AZ1190" i="3"/>
  <c r="AY1190" i="3"/>
  <c r="AX1190" i="3"/>
  <c r="AW1190" i="3"/>
  <c r="AV1190" i="3"/>
  <c r="AU1190" i="3"/>
  <c r="AT1190" i="3"/>
  <c r="AS1190" i="3"/>
  <c r="AR1190" i="3"/>
  <c r="AK1190" i="3"/>
  <c r="AM1190" i="3" s="1"/>
  <c r="K1190" i="3"/>
  <c r="J1190" i="3"/>
  <c r="I1190" i="3"/>
  <c r="H1190" i="3"/>
  <c r="G1190" i="3"/>
  <c r="F1190" i="3"/>
  <c r="E1190" i="3"/>
  <c r="D1190" i="3"/>
  <c r="BD1189" i="3"/>
  <c r="BC1189" i="3"/>
  <c r="BB1189" i="3"/>
  <c r="BA1189" i="3"/>
  <c r="AZ1189" i="3"/>
  <c r="AY1189" i="3"/>
  <c r="AX1189" i="3"/>
  <c r="AW1189" i="3"/>
  <c r="AV1189" i="3"/>
  <c r="AU1189" i="3"/>
  <c r="AT1189" i="3"/>
  <c r="AS1189" i="3"/>
  <c r="AR1189" i="3"/>
  <c r="AK1189" i="3"/>
  <c r="AN1189" i="3" s="1"/>
  <c r="C1189" i="3"/>
  <c r="BD1188" i="3"/>
  <c r="BC1188" i="3"/>
  <c r="BB1188" i="3"/>
  <c r="BA1188" i="3"/>
  <c r="AZ1188" i="3"/>
  <c r="AY1188" i="3"/>
  <c r="AX1188" i="3"/>
  <c r="AW1188" i="3"/>
  <c r="AV1188" i="3"/>
  <c r="AU1188" i="3"/>
  <c r="AT1188" i="3"/>
  <c r="AS1188" i="3"/>
  <c r="AR1188" i="3"/>
  <c r="AK1188" i="3"/>
  <c r="C1188" i="3"/>
  <c r="BD1187" i="3"/>
  <c r="BC1187" i="3"/>
  <c r="BB1187" i="3"/>
  <c r="BA1187" i="3"/>
  <c r="AZ1187" i="3"/>
  <c r="AY1187" i="3"/>
  <c r="AX1187" i="3"/>
  <c r="AW1187" i="3"/>
  <c r="AV1187" i="3"/>
  <c r="AU1187" i="3"/>
  <c r="AT1187" i="3"/>
  <c r="AS1187" i="3"/>
  <c r="AR1187" i="3"/>
  <c r="AK1187" i="3"/>
  <c r="AN1187" i="3" s="1"/>
  <c r="C1187" i="3"/>
  <c r="E1187" i="3" s="1"/>
  <c r="BD1186" i="3"/>
  <c r="BC1186" i="3"/>
  <c r="BB1186" i="3"/>
  <c r="BA1186" i="3"/>
  <c r="AZ1186" i="3"/>
  <c r="AY1186" i="3"/>
  <c r="AX1186" i="3"/>
  <c r="AW1186" i="3"/>
  <c r="AV1186" i="3"/>
  <c r="AU1186" i="3"/>
  <c r="AT1186" i="3"/>
  <c r="AS1186" i="3"/>
  <c r="AR1186" i="3"/>
  <c r="AK1186" i="3"/>
  <c r="AN1186" i="3" s="1"/>
  <c r="C1186" i="3"/>
  <c r="BD1185" i="3"/>
  <c r="BC1185" i="3"/>
  <c r="BB1185" i="3"/>
  <c r="BA1185" i="3"/>
  <c r="AZ1185" i="3"/>
  <c r="AY1185" i="3"/>
  <c r="AX1185" i="3"/>
  <c r="AW1185" i="3"/>
  <c r="AV1185" i="3"/>
  <c r="AU1185" i="3"/>
  <c r="AT1185" i="3"/>
  <c r="AS1185" i="3"/>
  <c r="AR1185" i="3"/>
  <c r="AK1185" i="3"/>
  <c r="AN1185" i="3" s="1"/>
  <c r="C1185" i="3"/>
  <c r="BD1184" i="3"/>
  <c r="BC1184" i="3"/>
  <c r="BB1184" i="3"/>
  <c r="BA1184" i="3"/>
  <c r="AZ1184" i="3"/>
  <c r="AY1184" i="3"/>
  <c r="AX1184" i="3"/>
  <c r="AW1184" i="3"/>
  <c r="AV1184" i="3"/>
  <c r="AU1184" i="3"/>
  <c r="AT1184" i="3"/>
  <c r="AS1184" i="3"/>
  <c r="AR1184" i="3"/>
  <c r="AK1184" i="3"/>
  <c r="AN1184" i="3" s="1"/>
  <c r="C1184" i="3"/>
  <c r="BD1183" i="3"/>
  <c r="BC1183" i="3"/>
  <c r="BB1183" i="3"/>
  <c r="BA1183" i="3"/>
  <c r="AZ1183" i="3"/>
  <c r="AY1183" i="3"/>
  <c r="AX1183" i="3"/>
  <c r="AW1183" i="3"/>
  <c r="AV1183" i="3"/>
  <c r="AU1183" i="3"/>
  <c r="AT1183" i="3"/>
  <c r="AS1183" i="3"/>
  <c r="AR1183" i="3"/>
  <c r="AK1183" i="3"/>
  <c r="AN1183" i="3" s="1"/>
  <c r="C1183" i="3"/>
  <c r="H1183" i="3" s="1"/>
  <c r="BD1182" i="3"/>
  <c r="BC1182" i="3"/>
  <c r="BB1182" i="3"/>
  <c r="BA1182" i="3"/>
  <c r="AZ1182" i="3"/>
  <c r="AY1182" i="3"/>
  <c r="AX1182" i="3"/>
  <c r="AW1182" i="3"/>
  <c r="AV1182" i="3"/>
  <c r="AU1182" i="3"/>
  <c r="AT1182" i="3"/>
  <c r="AS1182" i="3"/>
  <c r="AR1182" i="3"/>
  <c r="AK1182" i="3"/>
  <c r="AN1182" i="3" s="1"/>
  <c r="C1182" i="3"/>
  <c r="BD1181" i="3"/>
  <c r="BC1181" i="3"/>
  <c r="BB1181" i="3"/>
  <c r="BA1181" i="3"/>
  <c r="AZ1181" i="3"/>
  <c r="AY1181" i="3"/>
  <c r="AX1181" i="3"/>
  <c r="AW1181" i="3"/>
  <c r="AV1181" i="3"/>
  <c r="AU1181" i="3"/>
  <c r="AT1181" i="3"/>
  <c r="AS1181" i="3"/>
  <c r="AR1181" i="3"/>
  <c r="AK1181" i="3"/>
  <c r="AM1181" i="3" s="1"/>
  <c r="K1181" i="3"/>
  <c r="J1181" i="3"/>
  <c r="I1181" i="3"/>
  <c r="H1181" i="3"/>
  <c r="G1181" i="3"/>
  <c r="F1181" i="3"/>
  <c r="E1181" i="3"/>
  <c r="D1181" i="3"/>
  <c r="BD1180" i="3"/>
  <c r="BC1180" i="3"/>
  <c r="BB1180" i="3"/>
  <c r="BA1180" i="3"/>
  <c r="AZ1180" i="3"/>
  <c r="AY1180" i="3"/>
  <c r="AX1180" i="3"/>
  <c r="AW1180" i="3"/>
  <c r="AV1180" i="3"/>
  <c r="AU1180" i="3"/>
  <c r="AT1180" i="3"/>
  <c r="AS1180" i="3"/>
  <c r="AR1180" i="3"/>
  <c r="AK1180" i="3"/>
  <c r="AN1180" i="3" s="1"/>
  <c r="C1180" i="3"/>
  <c r="E1180" i="3" s="1"/>
  <c r="BD1179" i="3"/>
  <c r="BC1179" i="3"/>
  <c r="BB1179" i="3"/>
  <c r="BA1179" i="3"/>
  <c r="AZ1179" i="3"/>
  <c r="AY1179" i="3"/>
  <c r="AX1179" i="3"/>
  <c r="AW1179" i="3"/>
  <c r="AV1179" i="3"/>
  <c r="AU1179" i="3"/>
  <c r="AT1179" i="3"/>
  <c r="AS1179" i="3"/>
  <c r="AR1179" i="3"/>
  <c r="AK1179" i="3"/>
  <c r="C1179" i="3"/>
  <c r="BD1178" i="3"/>
  <c r="BC1178" i="3"/>
  <c r="BB1178" i="3"/>
  <c r="BA1178" i="3"/>
  <c r="AZ1178" i="3"/>
  <c r="AY1178" i="3"/>
  <c r="AX1178" i="3"/>
  <c r="AW1178" i="3"/>
  <c r="AV1178" i="3"/>
  <c r="AU1178" i="3"/>
  <c r="AT1178" i="3"/>
  <c r="AS1178" i="3"/>
  <c r="AR1178" i="3"/>
  <c r="AK1178" i="3"/>
  <c r="C1178" i="3"/>
  <c r="BD1177" i="3"/>
  <c r="BC1177" i="3"/>
  <c r="BB1177" i="3"/>
  <c r="BA1177" i="3"/>
  <c r="AZ1177" i="3"/>
  <c r="AY1177" i="3"/>
  <c r="AX1177" i="3"/>
  <c r="AW1177" i="3"/>
  <c r="AV1177" i="3"/>
  <c r="AU1177" i="3"/>
  <c r="AT1177" i="3"/>
  <c r="AS1177" i="3"/>
  <c r="AR1177" i="3"/>
  <c r="AK1177" i="3"/>
  <c r="K1177" i="3"/>
  <c r="J1177" i="3"/>
  <c r="I1177" i="3"/>
  <c r="H1177" i="3"/>
  <c r="G1177" i="3"/>
  <c r="F1177" i="3"/>
  <c r="E1177" i="3"/>
  <c r="D1177" i="3"/>
  <c r="BD1176" i="3"/>
  <c r="BC1176" i="3"/>
  <c r="BB1176" i="3"/>
  <c r="BA1176" i="3"/>
  <c r="AZ1176" i="3"/>
  <c r="AY1176" i="3"/>
  <c r="AX1176" i="3"/>
  <c r="AW1176" i="3"/>
  <c r="AV1176" i="3"/>
  <c r="AU1176" i="3"/>
  <c r="AT1176" i="3"/>
  <c r="AS1176" i="3"/>
  <c r="AR1176" i="3"/>
  <c r="AK1176" i="3"/>
  <c r="AN1176" i="3" s="1"/>
  <c r="C1176" i="3"/>
  <c r="BD1175" i="3"/>
  <c r="BC1175" i="3"/>
  <c r="BB1175" i="3"/>
  <c r="BA1175" i="3"/>
  <c r="AZ1175" i="3"/>
  <c r="AY1175" i="3"/>
  <c r="AX1175" i="3"/>
  <c r="AW1175" i="3"/>
  <c r="AV1175" i="3"/>
  <c r="AU1175" i="3"/>
  <c r="AT1175" i="3"/>
  <c r="AS1175" i="3"/>
  <c r="AR1175" i="3"/>
  <c r="AK1175" i="3"/>
  <c r="AN1175" i="3" s="1"/>
  <c r="K1175" i="3"/>
  <c r="J1175" i="3"/>
  <c r="I1175" i="3"/>
  <c r="H1175" i="3"/>
  <c r="G1175" i="3"/>
  <c r="F1175" i="3"/>
  <c r="E1175" i="3"/>
  <c r="D1175" i="3"/>
  <c r="BD1174" i="3"/>
  <c r="BC1174" i="3"/>
  <c r="BB1174" i="3"/>
  <c r="BA1174" i="3"/>
  <c r="AZ1174" i="3"/>
  <c r="AY1174" i="3"/>
  <c r="AX1174" i="3"/>
  <c r="AW1174" i="3"/>
  <c r="AV1174" i="3"/>
  <c r="AU1174" i="3"/>
  <c r="AT1174" i="3"/>
  <c r="AS1174" i="3"/>
  <c r="AR1174" i="3"/>
  <c r="AK1174" i="3"/>
  <c r="AN1174" i="3" s="1"/>
  <c r="C1174" i="3"/>
  <c r="K1174" i="3" s="1"/>
  <c r="BD1173" i="3"/>
  <c r="BC1173" i="3"/>
  <c r="BB1173" i="3"/>
  <c r="BA1173" i="3"/>
  <c r="AZ1173" i="3"/>
  <c r="AY1173" i="3"/>
  <c r="AX1173" i="3"/>
  <c r="AW1173" i="3"/>
  <c r="AV1173" i="3"/>
  <c r="AU1173" i="3"/>
  <c r="AT1173" i="3"/>
  <c r="AS1173" i="3"/>
  <c r="AR1173" i="3"/>
  <c r="AK1173" i="3"/>
  <c r="C1173" i="3"/>
  <c r="H1173" i="3" s="1"/>
  <c r="BD1172" i="3"/>
  <c r="BC1172" i="3"/>
  <c r="BB1172" i="3"/>
  <c r="BA1172" i="3"/>
  <c r="AZ1172" i="3"/>
  <c r="AY1172" i="3"/>
  <c r="AX1172" i="3"/>
  <c r="AW1172" i="3"/>
  <c r="AV1172" i="3"/>
  <c r="AU1172" i="3"/>
  <c r="AT1172" i="3"/>
  <c r="AS1172" i="3"/>
  <c r="AR1172" i="3"/>
  <c r="AK1172" i="3"/>
  <c r="AN1172" i="3" s="1"/>
  <c r="C1172" i="3"/>
  <c r="I1172" i="3" s="1"/>
  <c r="BD1171" i="3"/>
  <c r="BC1171" i="3"/>
  <c r="BB1171" i="3"/>
  <c r="BA1171" i="3"/>
  <c r="AZ1171" i="3"/>
  <c r="AY1171" i="3"/>
  <c r="AX1171" i="3"/>
  <c r="AW1171" i="3"/>
  <c r="AV1171" i="3"/>
  <c r="AU1171" i="3"/>
  <c r="AT1171" i="3"/>
  <c r="AS1171" i="3"/>
  <c r="AR1171" i="3"/>
  <c r="AK1171" i="3"/>
  <c r="AN1171" i="3" s="1"/>
  <c r="C1171" i="3"/>
  <c r="BD1170" i="3"/>
  <c r="BC1170" i="3"/>
  <c r="BB1170" i="3"/>
  <c r="BA1170" i="3"/>
  <c r="AZ1170" i="3"/>
  <c r="AY1170" i="3"/>
  <c r="AX1170" i="3"/>
  <c r="AW1170" i="3"/>
  <c r="AV1170" i="3"/>
  <c r="AU1170" i="3"/>
  <c r="AT1170" i="3"/>
  <c r="AS1170" i="3"/>
  <c r="AR1170" i="3"/>
  <c r="AK1170" i="3"/>
  <c r="AN1170" i="3" s="1"/>
  <c r="C1170" i="3"/>
  <c r="J1170" i="3" s="1"/>
  <c r="BD1169" i="3"/>
  <c r="BC1169" i="3"/>
  <c r="BB1169" i="3"/>
  <c r="BA1169" i="3"/>
  <c r="AZ1169" i="3"/>
  <c r="AY1169" i="3"/>
  <c r="AX1169" i="3"/>
  <c r="AW1169" i="3"/>
  <c r="AV1169" i="3"/>
  <c r="AU1169" i="3"/>
  <c r="AT1169" i="3"/>
  <c r="AS1169" i="3"/>
  <c r="AR1169" i="3"/>
  <c r="AK1169" i="3"/>
  <c r="AN1169" i="3" s="1"/>
  <c r="K1169" i="3"/>
  <c r="J1169" i="3"/>
  <c r="I1169" i="3"/>
  <c r="H1169" i="3"/>
  <c r="G1169" i="3"/>
  <c r="F1169" i="3"/>
  <c r="E1169" i="3"/>
  <c r="D1169" i="3"/>
  <c r="BD1168" i="3"/>
  <c r="BC1168" i="3"/>
  <c r="BB1168" i="3"/>
  <c r="BA1168" i="3"/>
  <c r="AZ1168" i="3"/>
  <c r="AY1168" i="3"/>
  <c r="AX1168" i="3"/>
  <c r="AW1168" i="3"/>
  <c r="AV1168" i="3"/>
  <c r="AU1168" i="3"/>
  <c r="AT1168" i="3"/>
  <c r="AS1168" i="3"/>
  <c r="AR1168" i="3"/>
  <c r="AK1168" i="3"/>
  <c r="AN1168" i="3" s="1"/>
  <c r="C1168" i="3"/>
  <c r="BD1167" i="3"/>
  <c r="BC1167" i="3"/>
  <c r="BB1167" i="3"/>
  <c r="BA1167" i="3"/>
  <c r="AZ1167" i="3"/>
  <c r="AY1167" i="3"/>
  <c r="AX1167" i="3"/>
  <c r="AW1167" i="3"/>
  <c r="AV1167" i="3"/>
  <c r="AU1167" i="3"/>
  <c r="AT1167" i="3"/>
  <c r="AS1167" i="3"/>
  <c r="AR1167" i="3"/>
  <c r="AK1167" i="3"/>
  <c r="C1167" i="3"/>
  <c r="BD1166" i="3"/>
  <c r="BC1166" i="3"/>
  <c r="BB1166" i="3"/>
  <c r="BA1166" i="3"/>
  <c r="AZ1166" i="3"/>
  <c r="AY1166" i="3"/>
  <c r="AX1166" i="3"/>
  <c r="AW1166" i="3"/>
  <c r="AV1166" i="3"/>
  <c r="AU1166" i="3"/>
  <c r="AT1166" i="3"/>
  <c r="AS1166" i="3"/>
  <c r="AR1166" i="3"/>
  <c r="AK1166" i="3"/>
  <c r="AN1166" i="3" s="1"/>
  <c r="C1166" i="3"/>
  <c r="F1166" i="3" s="1"/>
  <c r="BD1165" i="3"/>
  <c r="BC1165" i="3"/>
  <c r="BB1165" i="3"/>
  <c r="BA1165" i="3"/>
  <c r="AZ1165" i="3"/>
  <c r="AY1165" i="3"/>
  <c r="AX1165" i="3"/>
  <c r="AW1165" i="3"/>
  <c r="AV1165" i="3"/>
  <c r="AU1165" i="3"/>
  <c r="AT1165" i="3"/>
  <c r="AS1165" i="3"/>
  <c r="AR1165" i="3"/>
  <c r="AK1165" i="3"/>
  <c r="C1165" i="3"/>
  <c r="BD1164" i="3"/>
  <c r="BC1164" i="3"/>
  <c r="BB1164" i="3"/>
  <c r="BA1164" i="3"/>
  <c r="AZ1164" i="3"/>
  <c r="AY1164" i="3"/>
  <c r="AX1164" i="3"/>
  <c r="AW1164" i="3"/>
  <c r="AV1164" i="3"/>
  <c r="AU1164" i="3"/>
  <c r="AT1164" i="3"/>
  <c r="AS1164" i="3"/>
  <c r="AR1164" i="3"/>
  <c r="AK1164" i="3"/>
  <c r="AN1164" i="3" s="1"/>
  <c r="C1164" i="3"/>
  <c r="I1164" i="3" s="1"/>
  <c r="BD1163" i="3"/>
  <c r="BC1163" i="3"/>
  <c r="BB1163" i="3"/>
  <c r="BA1163" i="3"/>
  <c r="AZ1163" i="3"/>
  <c r="AY1163" i="3"/>
  <c r="AX1163" i="3"/>
  <c r="AW1163" i="3"/>
  <c r="AV1163" i="3"/>
  <c r="AU1163" i="3"/>
  <c r="AT1163" i="3"/>
  <c r="AS1163" i="3"/>
  <c r="AR1163" i="3"/>
  <c r="AK1163" i="3"/>
  <c r="AN1163" i="3" s="1"/>
  <c r="C1163" i="3"/>
  <c r="D1163" i="3" s="1"/>
  <c r="BD1162" i="3"/>
  <c r="BC1162" i="3"/>
  <c r="BB1162" i="3"/>
  <c r="BA1162" i="3"/>
  <c r="AZ1162" i="3"/>
  <c r="AY1162" i="3"/>
  <c r="AX1162" i="3"/>
  <c r="AW1162" i="3"/>
  <c r="AV1162" i="3"/>
  <c r="AU1162" i="3"/>
  <c r="AT1162" i="3"/>
  <c r="AS1162" i="3"/>
  <c r="AR1162" i="3"/>
  <c r="AK1162" i="3"/>
  <c r="AN1162" i="3" s="1"/>
  <c r="K1162" i="3"/>
  <c r="J1162" i="3"/>
  <c r="I1162" i="3"/>
  <c r="H1162" i="3"/>
  <c r="G1162" i="3"/>
  <c r="F1162" i="3"/>
  <c r="E1162" i="3"/>
  <c r="D1162" i="3"/>
  <c r="BD1161" i="3"/>
  <c r="BC1161" i="3"/>
  <c r="BB1161" i="3"/>
  <c r="BA1161" i="3"/>
  <c r="AZ1161" i="3"/>
  <c r="AY1161" i="3"/>
  <c r="AX1161" i="3"/>
  <c r="AW1161" i="3"/>
  <c r="AV1161" i="3"/>
  <c r="AU1161" i="3"/>
  <c r="AT1161" i="3"/>
  <c r="AS1161" i="3"/>
  <c r="AR1161" i="3"/>
  <c r="AK1161" i="3"/>
  <c r="AN1161" i="3" s="1"/>
  <c r="C1161" i="3"/>
  <c r="K1161" i="3" s="1"/>
  <c r="BD1160" i="3"/>
  <c r="BC1160" i="3"/>
  <c r="BB1160" i="3"/>
  <c r="BA1160" i="3"/>
  <c r="AZ1160" i="3"/>
  <c r="AY1160" i="3"/>
  <c r="AX1160" i="3"/>
  <c r="AW1160" i="3"/>
  <c r="AV1160" i="3"/>
  <c r="AU1160" i="3"/>
  <c r="AT1160" i="3"/>
  <c r="AS1160" i="3"/>
  <c r="AR1160" i="3"/>
  <c r="AK1160" i="3"/>
  <c r="AN1160" i="3" s="1"/>
  <c r="C1160" i="3"/>
  <c r="BE1159" i="3"/>
  <c r="AK1159" i="3"/>
  <c r="AN1159" i="3" s="1"/>
  <c r="AJ1159" i="3"/>
  <c r="BE1158" i="3"/>
  <c r="AK1158" i="3"/>
  <c r="AN1158" i="3" s="1"/>
  <c r="AJ1158" i="3"/>
  <c r="BD1157" i="3"/>
  <c r="BC1157" i="3"/>
  <c r="BB1157" i="3"/>
  <c r="BA1157" i="3"/>
  <c r="AZ1157" i="3"/>
  <c r="AY1157" i="3"/>
  <c r="AX1157" i="3"/>
  <c r="AW1157" i="3"/>
  <c r="AV1157" i="3"/>
  <c r="AU1157" i="3"/>
  <c r="AT1157" i="3"/>
  <c r="AS1157" i="3"/>
  <c r="AR1157" i="3"/>
  <c r="AK1157" i="3"/>
  <c r="C1157" i="3"/>
  <c r="K1157" i="3" s="1"/>
  <c r="BD1156" i="3"/>
  <c r="BC1156" i="3"/>
  <c r="BB1156" i="3"/>
  <c r="BA1156" i="3"/>
  <c r="AZ1156" i="3"/>
  <c r="AY1156" i="3"/>
  <c r="AX1156" i="3"/>
  <c r="AW1156" i="3"/>
  <c r="AV1156" i="3"/>
  <c r="AU1156" i="3"/>
  <c r="AT1156" i="3"/>
  <c r="AS1156" i="3"/>
  <c r="AR1156" i="3"/>
  <c r="AK1156" i="3"/>
  <c r="C1156" i="3"/>
  <c r="BD1155" i="3"/>
  <c r="BC1155" i="3"/>
  <c r="BB1155" i="3"/>
  <c r="BA1155" i="3"/>
  <c r="AZ1155" i="3"/>
  <c r="AY1155" i="3"/>
  <c r="AX1155" i="3"/>
  <c r="AW1155" i="3"/>
  <c r="AV1155" i="3"/>
  <c r="AU1155" i="3"/>
  <c r="AT1155" i="3"/>
  <c r="AS1155" i="3"/>
  <c r="AR1155" i="3"/>
  <c r="AK1155" i="3"/>
  <c r="AM1155" i="3" s="1"/>
  <c r="K1155" i="3"/>
  <c r="J1155" i="3"/>
  <c r="I1155" i="3"/>
  <c r="H1155" i="3"/>
  <c r="G1155" i="3"/>
  <c r="F1155" i="3"/>
  <c r="E1155" i="3"/>
  <c r="D1155" i="3"/>
  <c r="BD1154" i="3"/>
  <c r="BC1154" i="3"/>
  <c r="BB1154" i="3"/>
  <c r="BA1154" i="3"/>
  <c r="AZ1154" i="3"/>
  <c r="AY1154" i="3"/>
  <c r="AX1154" i="3"/>
  <c r="AW1154" i="3"/>
  <c r="AV1154" i="3"/>
  <c r="AU1154" i="3"/>
  <c r="AT1154" i="3"/>
  <c r="AS1154" i="3"/>
  <c r="AR1154" i="3"/>
  <c r="AK1154" i="3"/>
  <c r="AM1154" i="3" s="1"/>
  <c r="K1154" i="3"/>
  <c r="J1154" i="3"/>
  <c r="I1154" i="3"/>
  <c r="H1154" i="3"/>
  <c r="G1154" i="3"/>
  <c r="F1154" i="3"/>
  <c r="E1154" i="3"/>
  <c r="D1154" i="3"/>
  <c r="BD1153" i="3"/>
  <c r="BC1153" i="3"/>
  <c r="BB1153" i="3"/>
  <c r="BA1153" i="3"/>
  <c r="AZ1153" i="3"/>
  <c r="AY1153" i="3"/>
  <c r="AX1153" i="3"/>
  <c r="AW1153" i="3"/>
  <c r="AV1153" i="3"/>
  <c r="AU1153" i="3"/>
  <c r="AT1153" i="3"/>
  <c r="AS1153" i="3"/>
  <c r="AR1153" i="3"/>
  <c r="AK1153" i="3"/>
  <c r="AM1153" i="3" s="1"/>
  <c r="K1153" i="3"/>
  <c r="J1153" i="3"/>
  <c r="I1153" i="3"/>
  <c r="H1153" i="3"/>
  <c r="G1153" i="3"/>
  <c r="F1153" i="3"/>
  <c r="E1153" i="3"/>
  <c r="D1153" i="3"/>
  <c r="BD1152" i="3"/>
  <c r="BC1152" i="3"/>
  <c r="BB1152" i="3"/>
  <c r="BA1152" i="3"/>
  <c r="AZ1152" i="3"/>
  <c r="AY1152" i="3"/>
  <c r="AX1152" i="3"/>
  <c r="AW1152" i="3"/>
  <c r="AV1152" i="3"/>
  <c r="AU1152" i="3"/>
  <c r="AT1152" i="3"/>
  <c r="AS1152" i="3"/>
  <c r="AR1152" i="3"/>
  <c r="AK1152" i="3"/>
  <c r="AN1152" i="3" s="1"/>
  <c r="K1152" i="3"/>
  <c r="J1152" i="3"/>
  <c r="I1152" i="3"/>
  <c r="H1152" i="3"/>
  <c r="G1152" i="3"/>
  <c r="F1152" i="3"/>
  <c r="E1152" i="3"/>
  <c r="D1152" i="3"/>
  <c r="BD1151" i="3"/>
  <c r="BC1151" i="3"/>
  <c r="BB1151" i="3"/>
  <c r="BA1151" i="3"/>
  <c r="AZ1151" i="3"/>
  <c r="AY1151" i="3"/>
  <c r="AX1151" i="3"/>
  <c r="AW1151" i="3"/>
  <c r="AV1151" i="3"/>
  <c r="AU1151" i="3"/>
  <c r="AT1151" i="3"/>
  <c r="AS1151" i="3"/>
  <c r="AR1151" i="3"/>
  <c r="AK1151" i="3"/>
  <c r="AN1151" i="3" s="1"/>
  <c r="K1151" i="3"/>
  <c r="J1151" i="3"/>
  <c r="I1151" i="3"/>
  <c r="H1151" i="3"/>
  <c r="G1151" i="3"/>
  <c r="F1151" i="3"/>
  <c r="E1151" i="3"/>
  <c r="D1151" i="3"/>
  <c r="BD1150" i="3"/>
  <c r="BC1150" i="3"/>
  <c r="BB1150" i="3"/>
  <c r="BA1150" i="3"/>
  <c r="AZ1150" i="3"/>
  <c r="AY1150" i="3"/>
  <c r="AX1150" i="3"/>
  <c r="AW1150" i="3"/>
  <c r="AV1150" i="3"/>
  <c r="AU1150" i="3"/>
  <c r="AT1150" i="3"/>
  <c r="AS1150" i="3"/>
  <c r="AR1150" i="3"/>
  <c r="AK1150" i="3"/>
  <c r="K1150" i="3"/>
  <c r="J1150" i="3"/>
  <c r="I1150" i="3"/>
  <c r="H1150" i="3"/>
  <c r="G1150" i="3"/>
  <c r="F1150" i="3"/>
  <c r="E1150" i="3"/>
  <c r="D1150" i="3"/>
  <c r="BD1149" i="3"/>
  <c r="BC1149" i="3"/>
  <c r="BB1149" i="3"/>
  <c r="BA1149" i="3"/>
  <c r="AZ1149" i="3"/>
  <c r="AY1149" i="3"/>
  <c r="AX1149" i="3"/>
  <c r="AW1149" i="3"/>
  <c r="AV1149" i="3"/>
  <c r="AU1149" i="3"/>
  <c r="AT1149" i="3"/>
  <c r="AS1149" i="3"/>
  <c r="AR1149" i="3"/>
  <c r="AK1149" i="3"/>
  <c r="AN1149" i="3" s="1"/>
  <c r="K1149" i="3"/>
  <c r="J1149" i="3"/>
  <c r="I1149" i="3"/>
  <c r="H1149" i="3"/>
  <c r="G1149" i="3"/>
  <c r="F1149" i="3"/>
  <c r="E1149" i="3"/>
  <c r="D1149" i="3"/>
  <c r="BD1148" i="3"/>
  <c r="BC1148" i="3"/>
  <c r="BB1148" i="3"/>
  <c r="BA1148" i="3"/>
  <c r="AZ1148" i="3"/>
  <c r="AY1148" i="3"/>
  <c r="AX1148" i="3"/>
  <c r="AW1148" i="3"/>
  <c r="AV1148" i="3"/>
  <c r="AU1148" i="3"/>
  <c r="AT1148" i="3"/>
  <c r="AS1148" i="3"/>
  <c r="AR1148" i="3"/>
  <c r="AK1148" i="3"/>
  <c r="AN1148" i="3" s="1"/>
  <c r="K1148" i="3"/>
  <c r="J1148" i="3"/>
  <c r="I1148" i="3"/>
  <c r="H1148" i="3"/>
  <c r="G1148" i="3"/>
  <c r="F1148" i="3"/>
  <c r="E1148" i="3"/>
  <c r="D1148" i="3"/>
  <c r="BD1147" i="3"/>
  <c r="BC1147" i="3"/>
  <c r="BB1147" i="3"/>
  <c r="BA1147" i="3"/>
  <c r="AZ1147" i="3"/>
  <c r="AY1147" i="3"/>
  <c r="AX1147" i="3"/>
  <c r="AW1147" i="3"/>
  <c r="AV1147" i="3"/>
  <c r="AU1147" i="3"/>
  <c r="AT1147" i="3"/>
  <c r="AS1147" i="3"/>
  <c r="AR1147" i="3"/>
  <c r="AK1147" i="3"/>
  <c r="K1147" i="3"/>
  <c r="J1147" i="3"/>
  <c r="I1147" i="3"/>
  <c r="H1147" i="3"/>
  <c r="G1147" i="3"/>
  <c r="F1147" i="3"/>
  <c r="E1147" i="3"/>
  <c r="D1147" i="3"/>
  <c r="BD1146" i="3"/>
  <c r="BC1146" i="3"/>
  <c r="BB1146" i="3"/>
  <c r="BA1146" i="3"/>
  <c r="AZ1146" i="3"/>
  <c r="AY1146" i="3"/>
  <c r="AX1146" i="3"/>
  <c r="AW1146" i="3"/>
  <c r="AV1146" i="3"/>
  <c r="AU1146" i="3"/>
  <c r="AT1146" i="3"/>
  <c r="AS1146" i="3"/>
  <c r="AR1146" i="3"/>
  <c r="AK1146" i="3"/>
  <c r="AM1146" i="3" s="1"/>
  <c r="K1146" i="3"/>
  <c r="J1146" i="3"/>
  <c r="I1146" i="3"/>
  <c r="H1146" i="3"/>
  <c r="G1146" i="3"/>
  <c r="F1146" i="3"/>
  <c r="E1146" i="3"/>
  <c r="D1146" i="3"/>
  <c r="BD1145" i="3"/>
  <c r="BC1145" i="3"/>
  <c r="BB1145" i="3"/>
  <c r="BA1145" i="3"/>
  <c r="AZ1145" i="3"/>
  <c r="AY1145" i="3"/>
  <c r="AX1145" i="3"/>
  <c r="AW1145" i="3"/>
  <c r="AV1145" i="3"/>
  <c r="AU1145" i="3"/>
  <c r="AT1145" i="3"/>
  <c r="AS1145" i="3"/>
  <c r="AR1145" i="3"/>
  <c r="AK1145" i="3"/>
  <c r="AM1145" i="3" s="1"/>
  <c r="K1145" i="3"/>
  <c r="J1145" i="3"/>
  <c r="I1145" i="3"/>
  <c r="H1145" i="3"/>
  <c r="G1145" i="3"/>
  <c r="F1145" i="3"/>
  <c r="E1145" i="3"/>
  <c r="D1145" i="3"/>
  <c r="BD1144" i="3"/>
  <c r="BC1144" i="3"/>
  <c r="BB1144" i="3"/>
  <c r="BA1144" i="3"/>
  <c r="AZ1144" i="3"/>
  <c r="AY1144" i="3"/>
  <c r="AX1144" i="3"/>
  <c r="AW1144" i="3"/>
  <c r="AV1144" i="3"/>
  <c r="AU1144" i="3"/>
  <c r="AT1144" i="3"/>
  <c r="AS1144" i="3"/>
  <c r="AR1144" i="3"/>
  <c r="AK1144" i="3"/>
  <c r="AN1144" i="3" s="1"/>
  <c r="C1144" i="3"/>
  <c r="BD1143" i="3"/>
  <c r="BC1143" i="3"/>
  <c r="BB1143" i="3"/>
  <c r="BA1143" i="3"/>
  <c r="AZ1143" i="3"/>
  <c r="AY1143" i="3"/>
  <c r="AX1143" i="3"/>
  <c r="AW1143" i="3"/>
  <c r="AV1143" i="3"/>
  <c r="AU1143" i="3"/>
  <c r="AT1143" i="3"/>
  <c r="AS1143" i="3"/>
  <c r="AR1143" i="3"/>
  <c r="AK1143" i="3"/>
  <c r="AN1143" i="3" s="1"/>
  <c r="C1143" i="3"/>
  <c r="BD1142" i="3"/>
  <c r="BC1142" i="3"/>
  <c r="BB1142" i="3"/>
  <c r="BA1142" i="3"/>
  <c r="AZ1142" i="3"/>
  <c r="AY1142" i="3"/>
  <c r="AX1142" i="3"/>
  <c r="AW1142" i="3"/>
  <c r="AV1142" i="3"/>
  <c r="AU1142" i="3"/>
  <c r="AT1142" i="3"/>
  <c r="AS1142" i="3"/>
  <c r="AR1142" i="3"/>
  <c r="AK1142" i="3"/>
  <c r="AN1142" i="3" s="1"/>
  <c r="C1142" i="3"/>
  <c r="K1142" i="3" s="1"/>
  <c r="BD1141" i="3"/>
  <c r="BC1141" i="3"/>
  <c r="BB1141" i="3"/>
  <c r="BA1141" i="3"/>
  <c r="AZ1141" i="3"/>
  <c r="AY1141" i="3"/>
  <c r="AX1141" i="3"/>
  <c r="AW1141" i="3"/>
  <c r="AV1141" i="3"/>
  <c r="AU1141" i="3"/>
  <c r="AT1141" i="3"/>
  <c r="AS1141" i="3"/>
  <c r="AR1141" i="3"/>
  <c r="AK1141" i="3"/>
  <c r="C1141" i="3"/>
  <c r="BD1140" i="3"/>
  <c r="BC1140" i="3"/>
  <c r="BB1140" i="3"/>
  <c r="BA1140" i="3"/>
  <c r="AZ1140" i="3"/>
  <c r="AY1140" i="3"/>
  <c r="AX1140" i="3"/>
  <c r="AW1140" i="3"/>
  <c r="AV1140" i="3"/>
  <c r="AU1140" i="3"/>
  <c r="AT1140" i="3"/>
  <c r="AS1140" i="3"/>
  <c r="AR1140" i="3"/>
  <c r="AK1140" i="3"/>
  <c r="C1140" i="3"/>
  <c r="J1140" i="3" s="1"/>
  <c r="BD1139" i="3"/>
  <c r="BC1139" i="3"/>
  <c r="BB1139" i="3"/>
  <c r="BA1139" i="3"/>
  <c r="AZ1139" i="3"/>
  <c r="AY1139" i="3"/>
  <c r="AX1139" i="3"/>
  <c r="AW1139" i="3"/>
  <c r="AV1139" i="3"/>
  <c r="AU1139" i="3"/>
  <c r="AT1139" i="3"/>
  <c r="AS1139" i="3"/>
  <c r="AR1139" i="3"/>
  <c r="AK1139" i="3"/>
  <c r="AN1139" i="3" s="1"/>
  <c r="C1139" i="3"/>
  <c r="J1139" i="3" s="1"/>
  <c r="BD1138" i="3"/>
  <c r="BC1138" i="3"/>
  <c r="BB1138" i="3"/>
  <c r="BA1138" i="3"/>
  <c r="AZ1138" i="3"/>
  <c r="AY1138" i="3"/>
  <c r="AX1138" i="3"/>
  <c r="AW1138" i="3"/>
  <c r="AV1138" i="3"/>
  <c r="AU1138" i="3"/>
  <c r="AT1138" i="3"/>
  <c r="AS1138" i="3"/>
  <c r="AR1138" i="3"/>
  <c r="AK1138" i="3"/>
  <c r="AN1138" i="3" s="1"/>
  <c r="C1138" i="3"/>
  <c r="BD1137" i="3"/>
  <c r="BC1137" i="3"/>
  <c r="BB1137" i="3"/>
  <c r="BA1137" i="3"/>
  <c r="AZ1137" i="3"/>
  <c r="AY1137" i="3"/>
  <c r="AX1137" i="3"/>
  <c r="AW1137" i="3"/>
  <c r="AV1137" i="3"/>
  <c r="AU1137" i="3"/>
  <c r="AT1137" i="3"/>
  <c r="AS1137" i="3"/>
  <c r="AR1137" i="3"/>
  <c r="AK1137" i="3"/>
  <c r="AN1137" i="3" s="1"/>
  <c r="C1137" i="3"/>
  <c r="BD1136" i="3"/>
  <c r="BC1136" i="3"/>
  <c r="BB1136" i="3"/>
  <c r="BA1136" i="3"/>
  <c r="AZ1136" i="3"/>
  <c r="AY1136" i="3"/>
  <c r="AX1136" i="3"/>
  <c r="AW1136" i="3"/>
  <c r="AV1136" i="3"/>
  <c r="AU1136" i="3"/>
  <c r="AT1136" i="3"/>
  <c r="AS1136" i="3"/>
  <c r="AR1136" i="3"/>
  <c r="AK1136" i="3"/>
  <c r="C1136" i="3"/>
  <c r="G1136" i="3" s="1"/>
  <c r="BD1135" i="3"/>
  <c r="BC1135" i="3"/>
  <c r="BB1135" i="3"/>
  <c r="BA1135" i="3"/>
  <c r="AZ1135" i="3"/>
  <c r="AY1135" i="3"/>
  <c r="AX1135" i="3"/>
  <c r="AW1135" i="3"/>
  <c r="AV1135" i="3"/>
  <c r="AU1135" i="3"/>
  <c r="AT1135" i="3"/>
  <c r="AS1135" i="3"/>
  <c r="AR1135" i="3"/>
  <c r="AK1135" i="3"/>
  <c r="AN1135" i="3" s="1"/>
  <c r="C1135" i="3"/>
  <c r="K1135" i="3" s="1"/>
  <c r="BD1134" i="3"/>
  <c r="BC1134" i="3"/>
  <c r="BB1134" i="3"/>
  <c r="BA1134" i="3"/>
  <c r="AZ1134" i="3"/>
  <c r="AY1134" i="3"/>
  <c r="AX1134" i="3"/>
  <c r="AW1134" i="3"/>
  <c r="AV1134" i="3"/>
  <c r="AU1134" i="3"/>
  <c r="AT1134" i="3"/>
  <c r="AS1134" i="3"/>
  <c r="AR1134" i="3"/>
  <c r="AK1134" i="3"/>
  <c r="AN1134" i="3" s="1"/>
  <c r="C1134" i="3"/>
  <c r="BD1133" i="3"/>
  <c r="BC1133" i="3"/>
  <c r="BB1133" i="3"/>
  <c r="BA1133" i="3"/>
  <c r="AZ1133" i="3"/>
  <c r="AY1133" i="3"/>
  <c r="AX1133" i="3"/>
  <c r="AW1133" i="3"/>
  <c r="AV1133" i="3"/>
  <c r="AU1133" i="3"/>
  <c r="AT1133" i="3"/>
  <c r="AS1133" i="3"/>
  <c r="AR1133" i="3"/>
  <c r="AK1133" i="3"/>
  <c r="AN1133" i="3" s="1"/>
  <c r="C1133" i="3"/>
  <c r="BD1132" i="3"/>
  <c r="BC1132" i="3"/>
  <c r="BB1132" i="3"/>
  <c r="BA1132" i="3"/>
  <c r="AZ1132" i="3"/>
  <c r="AY1132" i="3"/>
  <c r="AX1132" i="3"/>
  <c r="AW1132" i="3"/>
  <c r="AV1132" i="3"/>
  <c r="AU1132" i="3"/>
  <c r="AT1132" i="3"/>
  <c r="AS1132" i="3"/>
  <c r="AR1132" i="3"/>
  <c r="AK1132" i="3"/>
  <c r="AN1132" i="3" s="1"/>
  <c r="C1132" i="3"/>
  <c r="BD1131" i="3"/>
  <c r="BC1131" i="3"/>
  <c r="BB1131" i="3"/>
  <c r="BA1131" i="3"/>
  <c r="AZ1131" i="3"/>
  <c r="AY1131" i="3"/>
  <c r="AX1131" i="3"/>
  <c r="AW1131" i="3"/>
  <c r="AV1131" i="3"/>
  <c r="AU1131" i="3"/>
  <c r="AT1131" i="3"/>
  <c r="AS1131" i="3"/>
  <c r="AR1131" i="3"/>
  <c r="AK1131" i="3"/>
  <c r="AN1131" i="3" s="1"/>
  <c r="C1131" i="3"/>
  <c r="J1131" i="3" s="1"/>
  <c r="BD1130" i="3"/>
  <c r="BC1130" i="3"/>
  <c r="BB1130" i="3"/>
  <c r="BA1130" i="3"/>
  <c r="AZ1130" i="3"/>
  <c r="AY1130" i="3"/>
  <c r="AX1130" i="3"/>
  <c r="AW1130" i="3"/>
  <c r="AV1130" i="3"/>
  <c r="AU1130" i="3"/>
  <c r="AT1130" i="3"/>
  <c r="AS1130" i="3"/>
  <c r="AR1130" i="3"/>
  <c r="AK1130" i="3"/>
  <c r="C1130" i="3"/>
  <c r="K1130" i="3" s="1"/>
  <c r="BD1129" i="3"/>
  <c r="BC1129" i="3"/>
  <c r="BB1129" i="3"/>
  <c r="BA1129" i="3"/>
  <c r="AZ1129" i="3"/>
  <c r="AY1129" i="3"/>
  <c r="AX1129" i="3"/>
  <c r="AW1129" i="3"/>
  <c r="AV1129" i="3"/>
  <c r="AU1129" i="3"/>
  <c r="AT1129" i="3"/>
  <c r="AS1129" i="3"/>
  <c r="AR1129" i="3"/>
  <c r="AK1129" i="3"/>
  <c r="AN1129" i="3" s="1"/>
  <c r="C1129" i="3"/>
  <c r="BD1128" i="3"/>
  <c r="BC1128" i="3"/>
  <c r="BB1128" i="3"/>
  <c r="BA1128" i="3"/>
  <c r="AZ1128" i="3"/>
  <c r="AY1128" i="3"/>
  <c r="AX1128" i="3"/>
  <c r="AW1128" i="3"/>
  <c r="AV1128" i="3"/>
  <c r="AU1128" i="3"/>
  <c r="AT1128" i="3"/>
  <c r="AS1128" i="3"/>
  <c r="AR1128" i="3"/>
  <c r="AK1128" i="3"/>
  <c r="C1128" i="3"/>
  <c r="E1128" i="3" s="1"/>
  <c r="BD1127" i="3"/>
  <c r="BC1127" i="3"/>
  <c r="BB1127" i="3"/>
  <c r="BA1127" i="3"/>
  <c r="AZ1127" i="3"/>
  <c r="AY1127" i="3"/>
  <c r="AX1127" i="3"/>
  <c r="AW1127" i="3"/>
  <c r="AV1127" i="3"/>
  <c r="AU1127" i="3"/>
  <c r="AT1127" i="3"/>
  <c r="AS1127" i="3"/>
  <c r="AR1127" i="3"/>
  <c r="AK1127" i="3"/>
  <c r="AN1127" i="3" s="1"/>
  <c r="C1127" i="3"/>
  <c r="E1127" i="3" s="1"/>
  <c r="BD1126" i="3"/>
  <c r="BC1126" i="3"/>
  <c r="BB1126" i="3"/>
  <c r="BA1126" i="3"/>
  <c r="AZ1126" i="3"/>
  <c r="AY1126" i="3"/>
  <c r="AX1126" i="3"/>
  <c r="AW1126" i="3"/>
  <c r="AV1126" i="3"/>
  <c r="AU1126" i="3"/>
  <c r="AT1126" i="3"/>
  <c r="AS1126" i="3"/>
  <c r="AR1126" i="3"/>
  <c r="AK1126" i="3"/>
  <c r="AN1126" i="3" s="1"/>
  <c r="C1126" i="3"/>
  <c r="BD1125" i="3"/>
  <c r="BC1125" i="3"/>
  <c r="BB1125" i="3"/>
  <c r="BA1125" i="3"/>
  <c r="AZ1125" i="3"/>
  <c r="AY1125" i="3"/>
  <c r="AX1125" i="3"/>
  <c r="AW1125" i="3"/>
  <c r="AV1125" i="3"/>
  <c r="AU1125" i="3"/>
  <c r="AT1125" i="3"/>
  <c r="AS1125" i="3"/>
  <c r="AR1125" i="3"/>
  <c r="AK1125" i="3"/>
  <c r="AN1125" i="3" s="1"/>
  <c r="C1125" i="3"/>
  <c r="BD1124" i="3"/>
  <c r="BC1124" i="3"/>
  <c r="BB1124" i="3"/>
  <c r="BA1124" i="3"/>
  <c r="AZ1124" i="3"/>
  <c r="AY1124" i="3"/>
  <c r="AX1124" i="3"/>
  <c r="AW1124" i="3"/>
  <c r="AV1124" i="3"/>
  <c r="AU1124" i="3"/>
  <c r="AT1124" i="3"/>
  <c r="AS1124" i="3"/>
  <c r="AR1124" i="3"/>
  <c r="AK1124" i="3"/>
  <c r="AN1124" i="3" s="1"/>
  <c r="C1124" i="3"/>
  <c r="D1124" i="3" s="1"/>
  <c r="BD1123" i="3"/>
  <c r="BC1123" i="3"/>
  <c r="BB1123" i="3"/>
  <c r="BA1123" i="3"/>
  <c r="AZ1123" i="3"/>
  <c r="AY1123" i="3"/>
  <c r="AX1123" i="3"/>
  <c r="AW1123" i="3"/>
  <c r="AV1123" i="3"/>
  <c r="AU1123" i="3"/>
  <c r="AT1123" i="3"/>
  <c r="AS1123" i="3"/>
  <c r="AR1123" i="3"/>
  <c r="AK1123" i="3"/>
  <c r="AN1123" i="3" s="1"/>
  <c r="C1123" i="3"/>
  <c r="BE1122" i="3"/>
  <c r="AK1122" i="3"/>
  <c r="AN1122" i="3" s="1"/>
  <c r="AJ1122" i="3"/>
  <c r="BE1121" i="3"/>
  <c r="AK1121" i="3"/>
  <c r="AN1121" i="3" s="1"/>
  <c r="AJ1121" i="3"/>
  <c r="BD1120" i="3"/>
  <c r="BC1120" i="3"/>
  <c r="BB1120" i="3"/>
  <c r="BA1120" i="3"/>
  <c r="AZ1120" i="3"/>
  <c r="AY1120" i="3"/>
  <c r="AX1120" i="3"/>
  <c r="AW1120" i="3"/>
  <c r="AV1120" i="3"/>
  <c r="AU1120" i="3"/>
  <c r="AT1120" i="3"/>
  <c r="AS1120" i="3"/>
  <c r="AR1120" i="3"/>
  <c r="AK1120" i="3"/>
  <c r="C1120" i="3"/>
  <c r="J1120" i="3" s="1"/>
  <c r="BD1119" i="3"/>
  <c r="BC1119" i="3"/>
  <c r="BB1119" i="3"/>
  <c r="BA1119" i="3"/>
  <c r="AZ1119" i="3"/>
  <c r="AY1119" i="3"/>
  <c r="AX1119" i="3"/>
  <c r="AW1119" i="3"/>
  <c r="AV1119" i="3"/>
  <c r="AU1119" i="3"/>
  <c r="AT1119" i="3"/>
  <c r="AS1119" i="3"/>
  <c r="AR1119" i="3"/>
  <c r="AK1119" i="3"/>
  <c r="AN1119" i="3" s="1"/>
  <c r="C1119" i="3"/>
  <c r="BD1118" i="3"/>
  <c r="BC1118" i="3"/>
  <c r="BB1118" i="3"/>
  <c r="BA1118" i="3"/>
  <c r="AZ1118" i="3"/>
  <c r="AY1118" i="3"/>
  <c r="AX1118" i="3"/>
  <c r="AW1118" i="3"/>
  <c r="AV1118" i="3"/>
  <c r="AU1118" i="3"/>
  <c r="AT1118" i="3"/>
  <c r="AS1118" i="3"/>
  <c r="AR1118" i="3"/>
  <c r="AK1118" i="3"/>
  <c r="AN1118" i="3" s="1"/>
  <c r="C1118" i="3"/>
  <c r="BD1117" i="3"/>
  <c r="BC1117" i="3"/>
  <c r="BB1117" i="3"/>
  <c r="BA1117" i="3"/>
  <c r="AZ1117" i="3"/>
  <c r="AY1117" i="3"/>
  <c r="AX1117" i="3"/>
  <c r="AW1117" i="3"/>
  <c r="AV1117" i="3"/>
  <c r="AU1117" i="3"/>
  <c r="AT1117" i="3"/>
  <c r="AS1117" i="3"/>
  <c r="AR1117" i="3"/>
  <c r="AK1117" i="3"/>
  <c r="AN1117" i="3" s="1"/>
  <c r="C1117" i="3"/>
  <c r="BD1116" i="3"/>
  <c r="BC1116" i="3"/>
  <c r="BB1116" i="3"/>
  <c r="BA1116" i="3"/>
  <c r="AZ1116" i="3"/>
  <c r="AY1116" i="3"/>
  <c r="AX1116" i="3"/>
  <c r="AW1116" i="3"/>
  <c r="AV1116" i="3"/>
  <c r="AU1116" i="3"/>
  <c r="AT1116" i="3"/>
  <c r="AS1116" i="3"/>
  <c r="AR1116" i="3"/>
  <c r="AK1116" i="3"/>
  <c r="AN1116" i="3" s="1"/>
  <c r="C1116" i="3"/>
  <c r="J1116" i="3" s="1"/>
  <c r="BE1115" i="3"/>
  <c r="AK1115" i="3"/>
  <c r="AN1115" i="3" s="1"/>
  <c r="AJ1115" i="3"/>
  <c r="BE1114" i="3"/>
  <c r="AK1114" i="3"/>
  <c r="AN1114" i="3" s="1"/>
  <c r="AJ1114" i="3"/>
  <c r="BD1113" i="3"/>
  <c r="BC1113" i="3"/>
  <c r="BB1113" i="3"/>
  <c r="BA1113" i="3"/>
  <c r="AZ1113" i="3"/>
  <c r="AY1113" i="3"/>
  <c r="AX1113" i="3"/>
  <c r="AW1113" i="3"/>
  <c r="AV1113" i="3"/>
  <c r="AU1113" i="3"/>
  <c r="AT1113" i="3"/>
  <c r="AS1113" i="3"/>
  <c r="AR1113" i="3"/>
  <c r="AK1113" i="3"/>
  <c r="C1113" i="3"/>
  <c r="BD1112" i="3"/>
  <c r="BC1112" i="3"/>
  <c r="BB1112" i="3"/>
  <c r="BA1112" i="3"/>
  <c r="AZ1112" i="3"/>
  <c r="AY1112" i="3"/>
  <c r="AX1112" i="3"/>
  <c r="AW1112" i="3"/>
  <c r="AV1112" i="3"/>
  <c r="AU1112" i="3"/>
  <c r="AT1112" i="3"/>
  <c r="AS1112" i="3"/>
  <c r="AR1112" i="3"/>
  <c r="AK1112" i="3"/>
  <c r="AN1112" i="3" s="1"/>
  <c r="C1112" i="3"/>
  <c r="BD1111" i="3"/>
  <c r="BC1111" i="3"/>
  <c r="BB1111" i="3"/>
  <c r="BA1111" i="3"/>
  <c r="AZ1111" i="3"/>
  <c r="AY1111" i="3"/>
  <c r="AX1111" i="3"/>
  <c r="AW1111" i="3"/>
  <c r="AV1111" i="3"/>
  <c r="AU1111" i="3"/>
  <c r="AT1111" i="3"/>
  <c r="AS1111" i="3"/>
  <c r="AR1111" i="3"/>
  <c r="AK1111" i="3"/>
  <c r="AN1111" i="3" s="1"/>
  <c r="C1111" i="3"/>
  <c r="BD1110" i="3"/>
  <c r="BC1110" i="3"/>
  <c r="BB1110" i="3"/>
  <c r="BA1110" i="3"/>
  <c r="AZ1110" i="3"/>
  <c r="AY1110" i="3"/>
  <c r="AX1110" i="3"/>
  <c r="AW1110" i="3"/>
  <c r="AV1110" i="3"/>
  <c r="AU1110" i="3"/>
  <c r="AT1110" i="3"/>
  <c r="AS1110" i="3"/>
  <c r="AR1110" i="3"/>
  <c r="AK1110" i="3"/>
  <c r="C1110" i="3"/>
  <c r="I1110" i="3" s="1"/>
  <c r="BD1109" i="3"/>
  <c r="BC1109" i="3"/>
  <c r="BB1109" i="3"/>
  <c r="BA1109" i="3"/>
  <c r="AZ1109" i="3"/>
  <c r="AY1109" i="3"/>
  <c r="AX1109" i="3"/>
  <c r="AW1109" i="3"/>
  <c r="AV1109" i="3"/>
  <c r="AU1109" i="3"/>
  <c r="AT1109" i="3"/>
  <c r="AS1109" i="3"/>
  <c r="AR1109" i="3"/>
  <c r="AK1109" i="3"/>
  <c r="C1109" i="3"/>
  <c r="I1109" i="3" s="1"/>
  <c r="BD1108" i="3"/>
  <c r="BC1108" i="3"/>
  <c r="BB1108" i="3"/>
  <c r="BA1108" i="3"/>
  <c r="AZ1108" i="3"/>
  <c r="AY1108" i="3"/>
  <c r="AX1108" i="3"/>
  <c r="AW1108" i="3"/>
  <c r="AV1108" i="3"/>
  <c r="AU1108" i="3"/>
  <c r="AT1108" i="3"/>
  <c r="AS1108" i="3"/>
  <c r="AR1108" i="3"/>
  <c r="AK1108" i="3"/>
  <c r="C1108" i="3"/>
  <c r="BD1107" i="3"/>
  <c r="BC1107" i="3"/>
  <c r="BB1107" i="3"/>
  <c r="BA1107" i="3"/>
  <c r="AZ1107" i="3"/>
  <c r="AY1107" i="3"/>
  <c r="AX1107" i="3"/>
  <c r="AW1107" i="3"/>
  <c r="AV1107" i="3"/>
  <c r="AU1107" i="3"/>
  <c r="AT1107" i="3"/>
  <c r="AS1107" i="3"/>
  <c r="AR1107" i="3"/>
  <c r="AK1107" i="3"/>
  <c r="AN1107" i="3" s="1"/>
  <c r="C1107" i="3"/>
  <c r="G1107" i="3" s="1"/>
  <c r="BD1106" i="3"/>
  <c r="BC1106" i="3"/>
  <c r="BB1106" i="3"/>
  <c r="BA1106" i="3"/>
  <c r="AZ1106" i="3"/>
  <c r="AY1106" i="3"/>
  <c r="AX1106" i="3"/>
  <c r="AW1106" i="3"/>
  <c r="AV1106" i="3"/>
  <c r="AU1106" i="3"/>
  <c r="AT1106" i="3"/>
  <c r="AS1106" i="3"/>
  <c r="AR1106" i="3"/>
  <c r="AK1106" i="3"/>
  <c r="C1106" i="3"/>
  <c r="BD1105" i="3"/>
  <c r="BC1105" i="3"/>
  <c r="BB1105" i="3"/>
  <c r="BA1105" i="3"/>
  <c r="AZ1105" i="3"/>
  <c r="AY1105" i="3"/>
  <c r="AX1105" i="3"/>
  <c r="AW1105" i="3"/>
  <c r="AV1105" i="3"/>
  <c r="AU1105" i="3"/>
  <c r="AT1105" i="3"/>
  <c r="AS1105" i="3"/>
  <c r="AR1105" i="3"/>
  <c r="AK1105" i="3"/>
  <c r="AN1105" i="3" s="1"/>
  <c r="C1105" i="3"/>
  <c r="I1105" i="3" s="1"/>
  <c r="BD1104" i="3"/>
  <c r="BC1104" i="3"/>
  <c r="BB1104" i="3"/>
  <c r="BA1104" i="3"/>
  <c r="AZ1104" i="3"/>
  <c r="AY1104" i="3"/>
  <c r="AX1104" i="3"/>
  <c r="AW1104" i="3"/>
  <c r="AV1104" i="3"/>
  <c r="AU1104" i="3"/>
  <c r="AT1104" i="3"/>
  <c r="AS1104" i="3"/>
  <c r="AR1104" i="3"/>
  <c r="AK1104" i="3"/>
  <c r="AN1104" i="3" s="1"/>
  <c r="C1104" i="3"/>
  <c r="I1104" i="3" s="1"/>
  <c r="BD1103" i="3"/>
  <c r="BC1103" i="3"/>
  <c r="BB1103" i="3"/>
  <c r="BA1103" i="3"/>
  <c r="AZ1103" i="3"/>
  <c r="AY1103" i="3"/>
  <c r="AX1103" i="3"/>
  <c r="AW1103" i="3"/>
  <c r="AV1103" i="3"/>
  <c r="AU1103" i="3"/>
  <c r="AT1103" i="3"/>
  <c r="AS1103" i="3"/>
  <c r="AR1103" i="3"/>
  <c r="AK1103" i="3"/>
  <c r="C1103" i="3"/>
  <c r="BD1102" i="3"/>
  <c r="BC1102" i="3"/>
  <c r="BB1102" i="3"/>
  <c r="BA1102" i="3"/>
  <c r="AZ1102" i="3"/>
  <c r="AY1102" i="3"/>
  <c r="AX1102" i="3"/>
  <c r="AW1102" i="3"/>
  <c r="AV1102" i="3"/>
  <c r="AU1102" i="3"/>
  <c r="AT1102" i="3"/>
  <c r="AS1102" i="3"/>
  <c r="AR1102" i="3"/>
  <c r="AK1102" i="3"/>
  <c r="AN1102" i="3" s="1"/>
  <c r="C1102" i="3"/>
  <c r="BD1101" i="3"/>
  <c r="BC1101" i="3"/>
  <c r="BB1101" i="3"/>
  <c r="BA1101" i="3"/>
  <c r="AZ1101" i="3"/>
  <c r="AY1101" i="3"/>
  <c r="AX1101" i="3"/>
  <c r="AW1101" i="3"/>
  <c r="AV1101" i="3"/>
  <c r="AU1101" i="3"/>
  <c r="AT1101" i="3"/>
  <c r="AS1101" i="3"/>
  <c r="AR1101" i="3"/>
  <c r="AK1101" i="3"/>
  <c r="C1101" i="3"/>
  <c r="BD1100" i="3"/>
  <c r="BC1100" i="3"/>
  <c r="BB1100" i="3"/>
  <c r="BA1100" i="3"/>
  <c r="AZ1100" i="3"/>
  <c r="AY1100" i="3"/>
  <c r="AX1100" i="3"/>
  <c r="AW1100" i="3"/>
  <c r="AV1100" i="3"/>
  <c r="AU1100" i="3"/>
  <c r="AT1100" i="3"/>
  <c r="AS1100" i="3"/>
  <c r="AR1100" i="3"/>
  <c r="AK1100" i="3"/>
  <c r="C1100" i="3"/>
  <c r="I1100" i="3" s="1"/>
  <c r="BD1099" i="3"/>
  <c r="BC1099" i="3"/>
  <c r="BB1099" i="3"/>
  <c r="BA1099" i="3"/>
  <c r="AZ1099" i="3"/>
  <c r="AY1099" i="3"/>
  <c r="AX1099" i="3"/>
  <c r="AW1099" i="3"/>
  <c r="AV1099" i="3"/>
  <c r="AU1099" i="3"/>
  <c r="AT1099" i="3"/>
  <c r="AS1099" i="3"/>
  <c r="AR1099" i="3"/>
  <c r="AK1099" i="3"/>
  <c r="AN1099" i="3" s="1"/>
  <c r="C1099" i="3"/>
  <c r="I1099" i="3" s="1"/>
  <c r="BD1098" i="3"/>
  <c r="BC1098" i="3"/>
  <c r="BB1098" i="3"/>
  <c r="BA1098" i="3"/>
  <c r="AZ1098" i="3"/>
  <c r="AY1098" i="3"/>
  <c r="AX1098" i="3"/>
  <c r="AW1098" i="3"/>
  <c r="AV1098" i="3"/>
  <c r="AU1098" i="3"/>
  <c r="AT1098" i="3"/>
  <c r="AS1098" i="3"/>
  <c r="AR1098" i="3"/>
  <c r="AK1098" i="3"/>
  <c r="AN1098" i="3" s="1"/>
  <c r="C1098" i="3"/>
  <c r="J1098" i="3" s="1"/>
  <c r="BD1097" i="3"/>
  <c r="BC1097" i="3"/>
  <c r="BB1097" i="3"/>
  <c r="BA1097" i="3"/>
  <c r="AZ1097" i="3"/>
  <c r="AY1097" i="3"/>
  <c r="AX1097" i="3"/>
  <c r="AW1097" i="3"/>
  <c r="AV1097" i="3"/>
  <c r="AU1097" i="3"/>
  <c r="AT1097" i="3"/>
  <c r="AS1097" i="3"/>
  <c r="AR1097" i="3"/>
  <c r="AK1097" i="3"/>
  <c r="C1097" i="3"/>
  <c r="H1097" i="3" s="1"/>
  <c r="BD1096" i="3"/>
  <c r="BC1096" i="3"/>
  <c r="BB1096" i="3"/>
  <c r="BA1096" i="3"/>
  <c r="AZ1096" i="3"/>
  <c r="AY1096" i="3"/>
  <c r="AX1096" i="3"/>
  <c r="AW1096" i="3"/>
  <c r="AV1096" i="3"/>
  <c r="AU1096" i="3"/>
  <c r="AT1096" i="3"/>
  <c r="AS1096" i="3"/>
  <c r="AR1096" i="3"/>
  <c r="AK1096" i="3"/>
  <c r="C1096" i="3"/>
  <c r="F1096" i="3" s="1"/>
  <c r="BD1095" i="3"/>
  <c r="BC1095" i="3"/>
  <c r="BB1095" i="3"/>
  <c r="BA1095" i="3"/>
  <c r="AZ1095" i="3"/>
  <c r="AY1095" i="3"/>
  <c r="AX1095" i="3"/>
  <c r="AW1095" i="3"/>
  <c r="AV1095" i="3"/>
  <c r="AU1095" i="3"/>
  <c r="AT1095" i="3"/>
  <c r="AS1095" i="3"/>
  <c r="AR1095" i="3"/>
  <c r="AK1095" i="3"/>
  <c r="AN1095" i="3" s="1"/>
  <c r="C1095" i="3"/>
  <c r="I1095" i="3" s="1"/>
  <c r="BD1094" i="3"/>
  <c r="BC1094" i="3"/>
  <c r="BB1094" i="3"/>
  <c r="BA1094" i="3"/>
  <c r="AZ1094" i="3"/>
  <c r="AY1094" i="3"/>
  <c r="AX1094" i="3"/>
  <c r="AW1094" i="3"/>
  <c r="AV1094" i="3"/>
  <c r="AU1094" i="3"/>
  <c r="AT1094" i="3"/>
  <c r="AS1094" i="3"/>
  <c r="AR1094" i="3"/>
  <c r="AK1094" i="3"/>
  <c r="AN1094" i="3" s="1"/>
  <c r="C1094" i="3"/>
  <c r="I1094" i="3" s="1"/>
  <c r="BD1093" i="3"/>
  <c r="BC1093" i="3"/>
  <c r="BB1093" i="3"/>
  <c r="BA1093" i="3"/>
  <c r="AZ1093" i="3"/>
  <c r="AY1093" i="3"/>
  <c r="AX1093" i="3"/>
  <c r="AW1093" i="3"/>
  <c r="AV1093" i="3"/>
  <c r="AU1093" i="3"/>
  <c r="AT1093" i="3"/>
  <c r="AS1093" i="3"/>
  <c r="AR1093" i="3"/>
  <c r="AK1093" i="3"/>
  <c r="C1093" i="3"/>
  <c r="BD1092" i="3"/>
  <c r="BC1092" i="3"/>
  <c r="BB1092" i="3"/>
  <c r="BA1092" i="3"/>
  <c r="AZ1092" i="3"/>
  <c r="AY1092" i="3"/>
  <c r="AX1092" i="3"/>
  <c r="AW1092" i="3"/>
  <c r="AV1092" i="3"/>
  <c r="AU1092" i="3"/>
  <c r="AT1092" i="3"/>
  <c r="AS1092" i="3"/>
  <c r="AR1092" i="3"/>
  <c r="AK1092" i="3"/>
  <c r="AN1092" i="3" s="1"/>
  <c r="C1092" i="3"/>
  <c r="G1092" i="3" s="1"/>
  <c r="BD1091" i="3"/>
  <c r="BC1091" i="3"/>
  <c r="BB1091" i="3"/>
  <c r="BA1091" i="3"/>
  <c r="AZ1091" i="3"/>
  <c r="AY1091" i="3"/>
  <c r="AX1091" i="3"/>
  <c r="AW1091" i="3"/>
  <c r="AV1091" i="3"/>
  <c r="AU1091" i="3"/>
  <c r="AT1091" i="3"/>
  <c r="AS1091" i="3"/>
  <c r="AR1091" i="3"/>
  <c r="AK1091" i="3"/>
  <c r="C1091" i="3"/>
  <c r="K1091" i="3" s="1"/>
  <c r="BD1090" i="3"/>
  <c r="BC1090" i="3"/>
  <c r="BB1090" i="3"/>
  <c r="BA1090" i="3"/>
  <c r="AZ1090" i="3"/>
  <c r="AY1090" i="3"/>
  <c r="AX1090" i="3"/>
  <c r="AW1090" i="3"/>
  <c r="AV1090" i="3"/>
  <c r="AU1090" i="3"/>
  <c r="AT1090" i="3"/>
  <c r="AS1090" i="3"/>
  <c r="AR1090" i="3"/>
  <c r="AK1090" i="3"/>
  <c r="AN1090" i="3" s="1"/>
  <c r="C1090" i="3"/>
  <c r="BE1089" i="3"/>
  <c r="AK1089" i="3"/>
  <c r="AN1089" i="3" s="1"/>
  <c r="AJ1089" i="3"/>
  <c r="BE1088" i="3"/>
  <c r="AK1088" i="3"/>
  <c r="AN1088" i="3" s="1"/>
  <c r="AJ1088" i="3"/>
  <c r="BD1087" i="3"/>
  <c r="BC1087" i="3"/>
  <c r="BB1087" i="3"/>
  <c r="BA1087" i="3"/>
  <c r="AZ1087" i="3"/>
  <c r="AY1087" i="3"/>
  <c r="AX1087" i="3"/>
  <c r="AW1087" i="3"/>
  <c r="AV1087" i="3"/>
  <c r="AU1087" i="3"/>
  <c r="AT1087" i="3"/>
  <c r="AS1087" i="3"/>
  <c r="AR1087" i="3"/>
  <c r="AK1087" i="3"/>
  <c r="C1087" i="3"/>
  <c r="J1087" i="3" s="1"/>
  <c r="BD1086" i="3"/>
  <c r="BC1086" i="3"/>
  <c r="BB1086" i="3"/>
  <c r="BA1086" i="3"/>
  <c r="AZ1086" i="3"/>
  <c r="AY1086" i="3"/>
  <c r="AX1086" i="3"/>
  <c r="AW1086" i="3"/>
  <c r="AV1086" i="3"/>
  <c r="AU1086" i="3"/>
  <c r="AT1086" i="3"/>
  <c r="AS1086" i="3"/>
  <c r="AR1086" i="3"/>
  <c r="AK1086" i="3"/>
  <c r="AN1086" i="3" s="1"/>
  <c r="K1086" i="3"/>
  <c r="J1086" i="3"/>
  <c r="I1086" i="3"/>
  <c r="H1086" i="3"/>
  <c r="G1086" i="3"/>
  <c r="F1086" i="3"/>
  <c r="E1086" i="3"/>
  <c r="D1086" i="3"/>
  <c r="BD1085" i="3"/>
  <c r="BC1085" i="3"/>
  <c r="BB1085" i="3"/>
  <c r="BA1085" i="3"/>
  <c r="AZ1085" i="3"/>
  <c r="AY1085" i="3"/>
  <c r="AX1085" i="3"/>
  <c r="AW1085" i="3"/>
  <c r="AV1085" i="3"/>
  <c r="AU1085" i="3"/>
  <c r="AT1085" i="3"/>
  <c r="AS1085" i="3"/>
  <c r="AR1085" i="3"/>
  <c r="AK1085" i="3"/>
  <c r="K1085" i="3"/>
  <c r="J1085" i="3"/>
  <c r="I1085" i="3"/>
  <c r="H1085" i="3"/>
  <c r="G1085" i="3"/>
  <c r="F1085" i="3"/>
  <c r="E1085" i="3"/>
  <c r="D1085" i="3"/>
  <c r="BD1084" i="3"/>
  <c r="BC1084" i="3"/>
  <c r="BB1084" i="3"/>
  <c r="BA1084" i="3"/>
  <c r="AZ1084" i="3"/>
  <c r="AY1084" i="3"/>
  <c r="AX1084" i="3"/>
  <c r="AW1084" i="3"/>
  <c r="AV1084" i="3"/>
  <c r="AU1084" i="3"/>
  <c r="AT1084" i="3"/>
  <c r="AS1084" i="3"/>
  <c r="AR1084" i="3"/>
  <c r="AK1084" i="3"/>
  <c r="AM1084" i="3" s="1"/>
  <c r="K1084" i="3"/>
  <c r="J1084" i="3"/>
  <c r="I1084" i="3"/>
  <c r="H1084" i="3"/>
  <c r="G1084" i="3"/>
  <c r="F1084" i="3"/>
  <c r="E1084" i="3"/>
  <c r="D1084" i="3"/>
  <c r="BD1083" i="3"/>
  <c r="BC1083" i="3"/>
  <c r="BB1083" i="3"/>
  <c r="BA1083" i="3"/>
  <c r="AZ1083" i="3"/>
  <c r="AY1083" i="3"/>
  <c r="AX1083" i="3"/>
  <c r="AW1083" i="3"/>
  <c r="AV1083" i="3"/>
  <c r="AU1083" i="3"/>
  <c r="AT1083" i="3"/>
  <c r="AS1083" i="3"/>
  <c r="AR1083" i="3"/>
  <c r="AK1083" i="3"/>
  <c r="AN1083" i="3" s="1"/>
  <c r="K1083" i="3"/>
  <c r="J1083" i="3"/>
  <c r="I1083" i="3"/>
  <c r="H1083" i="3"/>
  <c r="G1083" i="3"/>
  <c r="F1083" i="3"/>
  <c r="E1083" i="3"/>
  <c r="D1083" i="3"/>
  <c r="BD1082" i="3"/>
  <c r="BC1082" i="3"/>
  <c r="BB1082" i="3"/>
  <c r="BA1082" i="3"/>
  <c r="AZ1082" i="3"/>
  <c r="AY1082" i="3"/>
  <c r="AX1082" i="3"/>
  <c r="AW1082" i="3"/>
  <c r="AV1082" i="3"/>
  <c r="AU1082" i="3"/>
  <c r="AT1082" i="3"/>
  <c r="AS1082" i="3"/>
  <c r="AR1082" i="3"/>
  <c r="AK1082" i="3"/>
  <c r="AN1082" i="3" s="1"/>
  <c r="K1082" i="3"/>
  <c r="J1082" i="3"/>
  <c r="I1082" i="3"/>
  <c r="H1082" i="3"/>
  <c r="G1082" i="3"/>
  <c r="F1082" i="3"/>
  <c r="E1082" i="3"/>
  <c r="D1082" i="3"/>
  <c r="BD1081" i="3"/>
  <c r="BC1081" i="3"/>
  <c r="BB1081" i="3"/>
  <c r="BA1081" i="3"/>
  <c r="AZ1081" i="3"/>
  <c r="AY1081" i="3"/>
  <c r="AX1081" i="3"/>
  <c r="AW1081" i="3"/>
  <c r="AV1081" i="3"/>
  <c r="AU1081" i="3"/>
  <c r="AT1081" i="3"/>
  <c r="AS1081" i="3"/>
  <c r="AR1081" i="3"/>
  <c r="AK1081" i="3"/>
  <c r="K1081" i="3"/>
  <c r="J1081" i="3"/>
  <c r="I1081" i="3"/>
  <c r="H1081" i="3"/>
  <c r="G1081" i="3"/>
  <c r="F1081" i="3"/>
  <c r="E1081" i="3"/>
  <c r="D1081" i="3"/>
  <c r="BD1080" i="3"/>
  <c r="BC1080" i="3"/>
  <c r="BB1080" i="3"/>
  <c r="BA1080" i="3"/>
  <c r="AZ1080" i="3"/>
  <c r="AY1080" i="3"/>
  <c r="AX1080" i="3"/>
  <c r="AW1080" i="3"/>
  <c r="AV1080" i="3"/>
  <c r="AU1080" i="3"/>
  <c r="AT1080" i="3"/>
  <c r="AS1080" i="3"/>
  <c r="AR1080" i="3"/>
  <c r="AK1080" i="3"/>
  <c r="K1080" i="3"/>
  <c r="J1080" i="3"/>
  <c r="I1080" i="3"/>
  <c r="H1080" i="3"/>
  <c r="G1080" i="3"/>
  <c r="F1080" i="3"/>
  <c r="E1080" i="3"/>
  <c r="D1080" i="3"/>
  <c r="BD1079" i="3"/>
  <c r="BC1079" i="3"/>
  <c r="BB1079" i="3"/>
  <c r="BA1079" i="3"/>
  <c r="AZ1079" i="3"/>
  <c r="AY1079" i="3"/>
  <c r="AX1079" i="3"/>
  <c r="AW1079" i="3"/>
  <c r="AV1079" i="3"/>
  <c r="AU1079" i="3"/>
  <c r="AT1079" i="3"/>
  <c r="AS1079" i="3"/>
  <c r="AR1079" i="3"/>
  <c r="AK1079" i="3"/>
  <c r="AN1079" i="3" s="1"/>
  <c r="K1079" i="3"/>
  <c r="J1079" i="3"/>
  <c r="I1079" i="3"/>
  <c r="H1079" i="3"/>
  <c r="G1079" i="3"/>
  <c r="F1079" i="3"/>
  <c r="E1079" i="3"/>
  <c r="D1079" i="3"/>
  <c r="BD1078" i="3"/>
  <c r="BC1078" i="3"/>
  <c r="BB1078" i="3"/>
  <c r="BA1078" i="3"/>
  <c r="AZ1078" i="3"/>
  <c r="AY1078" i="3"/>
  <c r="AX1078" i="3"/>
  <c r="AW1078" i="3"/>
  <c r="AV1078" i="3"/>
  <c r="AU1078" i="3"/>
  <c r="AT1078" i="3"/>
  <c r="AS1078" i="3"/>
  <c r="AR1078" i="3"/>
  <c r="AK1078" i="3"/>
  <c r="AN1078" i="3" s="1"/>
  <c r="K1078" i="3"/>
  <c r="J1078" i="3"/>
  <c r="I1078" i="3"/>
  <c r="H1078" i="3"/>
  <c r="G1078" i="3"/>
  <c r="F1078" i="3"/>
  <c r="E1078" i="3"/>
  <c r="D1078" i="3"/>
  <c r="BD1077" i="3"/>
  <c r="BC1077" i="3"/>
  <c r="BB1077" i="3"/>
  <c r="BA1077" i="3"/>
  <c r="AZ1077" i="3"/>
  <c r="AY1077" i="3"/>
  <c r="AX1077" i="3"/>
  <c r="AW1077" i="3"/>
  <c r="AV1077" i="3"/>
  <c r="AU1077" i="3"/>
  <c r="AT1077" i="3"/>
  <c r="AS1077" i="3"/>
  <c r="AR1077" i="3"/>
  <c r="AK1077" i="3"/>
  <c r="K1077" i="3"/>
  <c r="J1077" i="3"/>
  <c r="I1077" i="3"/>
  <c r="H1077" i="3"/>
  <c r="G1077" i="3"/>
  <c r="F1077" i="3"/>
  <c r="E1077" i="3"/>
  <c r="D1077" i="3"/>
  <c r="BD1076" i="3"/>
  <c r="BC1076" i="3"/>
  <c r="BB1076" i="3"/>
  <c r="BA1076" i="3"/>
  <c r="AZ1076" i="3"/>
  <c r="AY1076" i="3"/>
  <c r="AX1076" i="3"/>
  <c r="AW1076" i="3"/>
  <c r="AV1076" i="3"/>
  <c r="AU1076" i="3"/>
  <c r="AT1076" i="3"/>
  <c r="AS1076" i="3"/>
  <c r="AR1076" i="3"/>
  <c r="AK1076" i="3"/>
  <c r="K1076" i="3"/>
  <c r="J1076" i="3"/>
  <c r="I1076" i="3"/>
  <c r="H1076" i="3"/>
  <c r="G1076" i="3"/>
  <c r="F1076" i="3"/>
  <c r="E1076" i="3"/>
  <c r="D1076" i="3"/>
  <c r="BD1075" i="3"/>
  <c r="BC1075" i="3"/>
  <c r="BB1075" i="3"/>
  <c r="BA1075" i="3"/>
  <c r="AZ1075" i="3"/>
  <c r="AY1075" i="3"/>
  <c r="AX1075" i="3"/>
  <c r="AW1075" i="3"/>
  <c r="AV1075" i="3"/>
  <c r="AU1075" i="3"/>
  <c r="AT1075" i="3"/>
  <c r="AS1075" i="3"/>
  <c r="AR1075" i="3"/>
  <c r="AK1075" i="3"/>
  <c r="K1075" i="3"/>
  <c r="J1075" i="3"/>
  <c r="I1075" i="3"/>
  <c r="H1075" i="3"/>
  <c r="G1075" i="3"/>
  <c r="F1075" i="3"/>
  <c r="E1075" i="3"/>
  <c r="D1075" i="3"/>
  <c r="BD1074" i="3"/>
  <c r="BC1074" i="3"/>
  <c r="BB1074" i="3"/>
  <c r="BA1074" i="3"/>
  <c r="AZ1074" i="3"/>
  <c r="AY1074" i="3"/>
  <c r="AX1074" i="3"/>
  <c r="AW1074" i="3"/>
  <c r="AV1074" i="3"/>
  <c r="AU1074" i="3"/>
  <c r="AT1074" i="3"/>
  <c r="AS1074" i="3"/>
  <c r="AR1074" i="3"/>
  <c r="AK1074" i="3"/>
  <c r="AN1074" i="3" s="1"/>
  <c r="K1074" i="3"/>
  <c r="J1074" i="3"/>
  <c r="I1074" i="3"/>
  <c r="H1074" i="3"/>
  <c r="G1074" i="3"/>
  <c r="F1074" i="3"/>
  <c r="E1074" i="3"/>
  <c r="D1074" i="3"/>
  <c r="BD1073" i="3"/>
  <c r="BC1073" i="3"/>
  <c r="BB1073" i="3"/>
  <c r="BA1073" i="3"/>
  <c r="AZ1073" i="3"/>
  <c r="AY1073" i="3"/>
  <c r="AX1073" i="3"/>
  <c r="AW1073" i="3"/>
  <c r="AV1073" i="3"/>
  <c r="AU1073" i="3"/>
  <c r="AT1073" i="3"/>
  <c r="AS1073" i="3"/>
  <c r="AR1073" i="3"/>
  <c r="AK1073" i="3"/>
  <c r="AN1073" i="3" s="1"/>
  <c r="C1073" i="3"/>
  <c r="H1073" i="3" s="1"/>
  <c r="BD1072" i="3"/>
  <c r="BC1072" i="3"/>
  <c r="BB1072" i="3"/>
  <c r="BA1072" i="3"/>
  <c r="AZ1072" i="3"/>
  <c r="AY1072" i="3"/>
  <c r="AX1072" i="3"/>
  <c r="AW1072" i="3"/>
  <c r="AV1072" i="3"/>
  <c r="AU1072" i="3"/>
  <c r="AT1072" i="3"/>
  <c r="AS1072" i="3"/>
  <c r="AR1072" i="3"/>
  <c r="AK1072" i="3"/>
  <c r="C1072" i="3"/>
  <c r="I1072" i="3" s="1"/>
  <c r="BD1071" i="3"/>
  <c r="BC1071" i="3"/>
  <c r="BB1071" i="3"/>
  <c r="BA1071" i="3"/>
  <c r="AZ1071" i="3"/>
  <c r="AY1071" i="3"/>
  <c r="AX1071" i="3"/>
  <c r="AW1071" i="3"/>
  <c r="AV1071" i="3"/>
  <c r="AU1071" i="3"/>
  <c r="AT1071" i="3"/>
  <c r="AS1071" i="3"/>
  <c r="AR1071" i="3"/>
  <c r="AK1071" i="3"/>
  <c r="C1071" i="3"/>
  <c r="BD1070" i="3"/>
  <c r="BC1070" i="3"/>
  <c r="BB1070" i="3"/>
  <c r="BA1070" i="3"/>
  <c r="AZ1070" i="3"/>
  <c r="AY1070" i="3"/>
  <c r="AX1070" i="3"/>
  <c r="AW1070" i="3"/>
  <c r="AV1070" i="3"/>
  <c r="AU1070" i="3"/>
  <c r="AT1070" i="3"/>
  <c r="AS1070" i="3"/>
  <c r="AR1070" i="3"/>
  <c r="AK1070" i="3"/>
  <c r="AN1070" i="3" s="1"/>
  <c r="C1070" i="3"/>
  <c r="BD1069" i="3"/>
  <c r="BC1069" i="3"/>
  <c r="BB1069" i="3"/>
  <c r="BA1069" i="3"/>
  <c r="AZ1069" i="3"/>
  <c r="AY1069" i="3"/>
  <c r="AX1069" i="3"/>
  <c r="AW1069" i="3"/>
  <c r="AV1069" i="3"/>
  <c r="AU1069" i="3"/>
  <c r="AT1069" i="3"/>
  <c r="AS1069" i="3"/>
  <c r="AR1069" i="3"/>
  <c r="AK1069" i="3"/>
  <c r="AN1069" i="3" s="1"/>
  <c r="C1069" i="3"/>
  <c r="G1069" i="3" s="1"/>
  <c r="BD1068" i="3"/>
  <c r="BC1068" i="3"/>
  <c r="BB1068" i="3"/>
  <c r="BA1068" i="3"/>
  <c r="AZ1068" i="3"/>
  <c r="AY1068" i="3"/>
  <c r="AX1068" i="3"/>
  <c r="AW1068" i="3"/>
  <c r="AV1068" i="3"/>
  <c r="AU1068" i="3"/>
  <c r="AT1068" i="3"/>
  <c r="AS1068" i="3"/>
  <c r="AR1068" i="3"/>
  <c r="AK1068" i="3"/>
  <c r="C1068" i="3"/>
  <c r="G1068" i="3" s="1"/>
  <c r="BD1067" i="3"/>
  <c r="BC1067" i="3"/>
  <c r="BB1067" i="3"/>
  <c r="BA1067" i="3"/>
  <c r="AZ1067" i="3"/>
  <c r="AY1067" i="3"/>
  <c r="AX1067" i="3"/>
  <c r="AW1067" i="3"/>
  <c r="AV1067" i="3"/>
  <c r="AU1067" i="3"/>
  <c r="AT1067" i="3"/>
  <c r="AS1067" i="3"/>
  <c r="AR1067" i="3"/>
  <c r="AK1067" i="3"/>
  <c r="AN1067" i="3" s="1"/>
  <c r="C1067" i="3"/>
  <c r="BD1066" i="3"/>
  <c r="BC1066" i="3"/>
  <c r="BB1066" i="3"/>
  <c r="BA1066" i="3"/>
  <c r="AZ1066" i="3"/>
  <c r="AY1066" i="3"/>
  <c r="AX1066" i="3"/>
  <c r="AW1066" i="3"/>
  <c r="AV1066" i="3"/>
  <c r="AU1066" i="3"/>
  <c r="AT1066" i="3"/>
  <c r="AS1066" i="3"/>
  <c r="AR1066" i="3"/>
  <c r="AK1066" i="3"/>
  <c r="C1066" i="3"/>
  <c r="D1066" i="3" s="1"/>
  <c r="BD1065" i="3"/>
  <c r="BC1065" i="3"/>
  <c r="BB1065" i="3"/>
  <c r="BA1065" i="3"/>
  <c r="AZ1065" i="3"/>
  <c r="AY1065" i="3"/>
  <c r="AX1065" i="3"/>
  <c r="AW1065" i="3"/>
  <c r="AV1065" i="3"/>
  <c r="AU1065" i="3"/>
  <c r="AT1065" i="3"/>
  <c r="AS1065" i="3"/>
  <c r="AR1065" i="3"/>
  <c r="AK1065" i="3"/>
  <c r="AN1065" i="3" s="1"/>
  <c r="C1065" i="3"/>
  <c r="BD1064" i="3"/>
  <c r="BC1064" i="3"/>
  <c r="BB1064" i="3"/>
  <c r="BA1064" i="3"/>
  <c r="AZ1064" i="3"/>
  <c r="AY1064" i="3"/>
  <c r="AX1064" i="3"/>
  <c r="AW1064" i="3"/>
  <c r="AV1064" i="3"/>
  <c r="AU1064" i="3"/>
  <c r="AT1064" i="3"/>
  <c r="AS1064" i="3"/>
  <c r="AR1064" i="3"/>
  <c r="AK1064" i="3"/>
  <c r="AN1064" i="3" s="1"/>
  <c r="C1064" i="3"/>
  <c r="H1064" i="3" s="1"/>
  <c r="BD1063" i="3"/>
  <c r="BC1063" i="3"/>
  <c r="BB1063" i="3"/>
  <c r="BA1063" i="3"/>
  <c r="AZ1063" i="3"/>
  <c r="AY1063" i="3"/>
  <c r="AX1063" i="3"/>
  <c r="AW1063" i="3"/>
  <c r="AV1063" i="3"/>
  <c r="AU1063" i="3"/>
  <c r="AT1063" i="3"/>
  <c r="AS1063" i="3"/>
  <c r="AR1063" i="3"/>
  <c r="AK1063" i="3"/>
  <c r="AN1063" i="3" s="1"/>
  <c r="C1063" i="3"/>
  <c r="E1063" i="3" s="1"/>
  <c r="BD1062" i="3"/>
  <c r="BC1062" i="3"/>
  <c r="BB1062" i="3"/>
  <c r="BA1062" i="3"/>
  <c r="AZ1062" i="3"/>
  <c r="AY1062" i="3"/>
  <c r="AX1062" i="3"/>
  <c r="AW1062" i="3"/>
  <c r="AV1062" i="3"/>
  <c r="AU1062" i="3"/>
  <c r="AT1062" i="3"/>
  <c r="AS1062" i="3"/>
  <c r="AR1062" i="3"/>
  <c r="AK1062" i="3"/>
  <c r="AN1062" i="3" s="1"/>
  <c r="C1062" i="3"/>
  <c r="BD1061" i="3"/>
  <c r="BC1061" i="3"/>
  <c r="BB1061" i="3"/>
  <c r="BA1061" i="3"/>
  <c r="AZ1061" i="3"/>
  <c r="AY1061" i="3"/>
  <c r="AX1061" i="3"/>
  <c r="AW1061" i="3"/>
  <c r="AV1061" i="3"/>
  <c r="AU1061" i="3"/>
  <c r="AT1061" i="3"/>
  <c r="AS1061" i="3"/>
  <c r="AR1061" i="3"/>
  <c r="AK1061" i="3"/>
  <c r="AN1061" i="3" s="1"/>
  <c r="C1061" i="3"/>
  <c r="F1061" i="3" s="1"/>
  <c r="BD1060" i="3"/>
  <c r="BC1060" i="3"/>
  <c r="BB1060" i="3"/>
  <c r="BA1060" i="3"/>
  <c r="AZ1060" i="3"/>
  <c r="AY1060" i="3"/>
  <c r="AX1060" i="3"/>
  <c r="AW1060" i="3"/>
  <c r="AV1060" i="3"/>
  <c r="AU1060" i="3"/>
  <c r="AT1060" i="3"/>
  <c r="AS1060" i="3"/>
  <c r="AR1060" i="3"/>
  <c r="AK1060" i="3"/>
  <c r="AN1060" i="3" s="1"/>
  <c r="C1060" i="3"/>
  <c r="BD1059" i="3"/>
  <c r="BC1059" i="3"/>
  <c r="BB1059" i="3"/>
  <c r="BA1059" i="3"/>
  <c r="AZ1059" i="3"/>
  <c r="AY1059" i="3"/>
  <c r="AX1059" i="3"/>
  <c r="AW1059" i="3"/>
  <c r="AV1059" i="3"/>
  <c r="AU1059" i="3"/>
  <c r="AT1059" i="3"/>
  <c r="AS1059" i="3"/>
  <c r="AR1059" i="3"/>
  <c r="AK1059" i="3"/>
  <c r="AN1059" i="3" s="1"/>
  <c r="C1059" i="3"/>
  <c r="K1059" i="3" s="1"/>
  <c r="BD1058" i="3"/>
  <c r="BC1058" i="3"/>
  <c r="BB1058" i="3"/>
  <c r="BA1058" i="3"/>
  <c r="AZ1058" i="3"/>
  <c r="AY1058" i="3"/>
  <c r="AX1058" i="3"/>
  <c r="AW1058" i="3"/>
  <c r="AV1058" i="3"/>
  <c r="AU1058" i="3"/>
  <c r="AT1058" i="3"/>
  <c r="AS1058" i="3"/>
  <c r="AR1058" i="3"/>
  <c r="AK1058" i="3"/>
  <c r="AN1058" i="3" s="1"/>
  <c r="C1058" i="3"/>
  <c r="BD1057" i="3"/>
  <c r="BC1057" i="3"/>
  <c r="BB1057" i="3"/>
  <c r="BA1057" i="3"/>
  <c r="AZ1057" i="3"/>
  <c r="AY1057" i="3"/>
  <c r="AX1057" i="3"/>
  <c r="AW1057" i="3"/>
  <c r="AV1057" i="3"/>
  <c r="AU1057" i="3"/>
  <c r="AT1057" i="3"/>
  <c r="AS1057" i="3"/>
  <c r="AR1057" i="3"/>
  <c r="AK1057" i="3"/>
  <c r="AN1057" i="3" s="1"/>
  <c r="C1057" i="3"/>
  <c r="J1057" i="3" s="1"/>
  <c r="BD1056" i="3"/>
  <c r="BC1056" i="3"/>
  <c r="BB1056" i="3"/>
  <c r="BA1056" i="3"/>
  <c r="AZ1056" i="3"/>
  <c r="AY1056" i="3"/>
  <c r="AX1056" i="3"/>
  <c r="AW1056" i="3"/>
  <c r="AV1056" i="3"/>
  <c r="AU1056" i="3"/>
  <c r="AT1056" i="3"/>
  <c r="AS1056" i="3"/>
  <c r="AR1056" i="3"/>
  <c r="AK1056" i="3"/>
  <c r="AN1056" i="3" s="1"/>
  <c r="C1056" i="3"/>
  <c r="BD1055" i="3"/>
  <c r="BC1055" i="3"/>
  <c r="BB1055" i="3"/>
  <c r="BA1055" i="3"/>
  <c r="AZ1055" i="3"/>
  <c r="AY1055" i="3"/>
  <c r="AX1055" i="3"/>
  <c r="AW1055" i="3"/>
  <c r="AV1055" i="3"/>
  <c r="AU1055" i="3"/>
  <c r="AT1055" i="3"/>
  <c r="AS1055" i="3"/>
  <c r="AR1055" i="3"/>
  <c r="AK1055" i="3"/>
  <c r="AN1055" i="3" s="1"/>
  <c r="C1055" i="3"/>
  <c r="H1055" i="3" s="1"/>
  <c r="BD1054" i="3"/>
  <c r="BC1054" i="3"/>
  <c r="BB1054" i="3"/>
  <c r="BA1054" i="3"/>
  <c r="AZ1054" i="3"/>
  <c r="AY1054" i="3"/>
  <c r="AX1054" i="3"/>
  <c r="AW1054" i="3"/>
  <c r="AV1054" i="3"/>
  <c r="AU1054" i="3"/>
  <c r="AT1054" i="3"/>
  <c r="AS1054" i="3"/>
  <c r="AR1054" i="3"/>
  <c r="AK1054" i="3"/>
  <c r="AN1054" i="3" s="1"/>
  <c r="C1054" i="3"/>
  <c r="K1054" i="3" s="1"/>
  <c r="BE1053" i="3"/>
  <c r="AK1053" i="3"/>
  <c r="AN1053" i="3" s="1"/>
  <c r="AJ1053" i="3"/>
  <c r="BE1052" i="3"/>
  <c r="AK1052" i="3"/>
  <c r="AN1052" i="3" s="1"/>
  <c r="AJ1052" i="3"/>
  <c r="BD1051" i="3"/>
  <c r="BC1051" i="3"/>
  <c r="BB1051" i="3"/>
  <c r="BA1051" i="3"/>
  <c r="AZ1051" i="3"/>
  <c r="AY1051" i="3"/>
  <c r="AX1051" i="3"/>
  <c r="AW1051" i="3"/>
  <c r="AV1051" i="3"/>
  <c r="AU1051" i="3"/>
  <c r="AT1051" i="3"/>
  <c r="AS1051" i="3"/>
  <c r="AR1051" i="3"/>
  <c r="AK1051" i="3"/>
  <c r="C1051" i="3"/>
  <c r="BD1050" i="3"/>
  <c r="BC1050" i="3"/>
  <c r="BB1050" i="3"/>
  <c r="BA1050" i="3"/>
  <c r="AZ1050" i="3"/>
  <c r="AY1050" i="3"/>
  <c r="AX1050" i="3"/>
  <c r="AW1050" i="3"/>
  <c r="AV1050" i="3"/>
  <c r="AU1050" i="3"/>
  <c r="AT1050" i="3"/>
  <c r="AS1050" i="3"/>
  <c r="AR1050" i="3"/>
  <c r="AK1050" i="3"/>
  <c r="AN1050" i="3" s="1"/>
  <c r="C1050" i="3"/>
  <c r="G1050" i="3" s="1"/>
  <c r="BD1049" i="3"/>
  <c r="BC1049" i="3"/>
  <c r="BB1049" i="3"/>
  <c r="BA1049" i="3"/>
  <c r="AZ1049" i="3"/>
  <c r="AY1049" i="3"/>
  <c r="AX1049" i="3"/>
  <c r="AW1049" i="3"/>
  <c r="AV1049" i="3"/>
  <c r="AU1049" i="3"/>
  <c r="AT1049" i="3"/>
  <c r="AS1049" i="3"/>
  <c r="AR1049" i="3"/>
  <c r="AK1049" i="3"/>
  <c r="C1049" i="3"/>
  <c r="I1049" i="3" s="1"/>
  <c r="BD1048" i="3"/>
  <c r="BC1048" i="3"/>
  <c r="BB1048" i="3"/>
  <c r="BA1048" i="3"/>
  <c r="AZ1048" i="3"/>
  <c r="AY1048" i="3"/>
  <c r="AX1048" i="3"/>
  <c r="AW1048" i="3"/>
  <c r="AV1048" i="3"/>
  <c r="AU1048" i="3"/>
  <c r="AT1048" i="3"/>
  <c r="AS1048" i="3"/>
  <c r="AR1048" i="3"/>
  <c r="AK1048" i="3"/>
  <c r="C1048" i="3"/>
  <c r="E1048" i="3" s="1"/>
  <c r="BD1047" i="3"/>
  <c r="BC1047" i="3"/>
  <c r="BB1047" i="3"/>
  <c r="BA1047" i="3"/>
  <c r="AZ1047" i="3"/>
  <c r="AY1047" i="3"/>
  <c r="AX1047" i="3"/>
  <c r="AW1047" i="3"/>
  <c r="AV1047" i="3"/>
  <c r="AU1047" i="3"/>
  <c r="AT1047" i="3"/>
  <c r="AS1047" i="3"/>
  <c r="AR1047" i="3"/>
  <c r="AK1047" i="3"/>
  <c r="AN1047" i="3" s="1"/>
  <c r="C1047" i="3"/>
  <c r="G1047" i="3" s="1"/>
  <c r="BD1046" i="3"/>
  <c r="BC1046" i="3"/>
  <c r="BB1046" i="3"/>
  <c r="BA1046" i="3"/>
  <c r="AZ1046" i="3"/>
  <c r="AY1046" i="3"/>
  <c r="AX1046" i="3"/>
  <c r="AW1046" i="3"/>
  <c r="AV1046" i="3"/>
  <c r="AU1046" i="3"/>
  <c r="AT1046" i="3"/>
  <c r="AS1046" i="3"/>
  <c r="AR1046" i="3"/>
  <c r="AK1046" i="3"/>
  <c r="C1046" i="3"/>
  <c r="BD1045" i="3"/>
  <c r="BC1045" i="3"/>
  <c r="BB1045" i="3"/>
  <c r="BA1045" i="3"/>
  <c r="AZ1045" i="3"/>
  <c r="AY1045" i="3"/>
  <c r="AX1045" i="3"/>
  <c r="AW1045" i="3"/>
  <c r="AV1045" i="3"/>
  <c r="AU1045" i="3"/>
  <c r="AT1045" i="3"/>
  <c r="AS1045" i="3"/>
  <c r="AR1045" i="3"/>
  <c r="AK1045" i="3"/>
  <c r="AN1045" i="3" s="1"/>
  <c r="C1045" i="3"/>
  <c r="BD1044" i="3"/>
  <c r="BC1044" i="3"/>
  <c r="BB1044" i="3"/>
  <c r="BA1044" i="3"/>
  <c r="AZ1044" i="3"/>
  <c r="AY1044" i="3"/>
  <c r="AX1044" i="3"/>
  <c r="AW1044" i="3"/>
  <c r="AV1044" i="3"/>
  <c r="AU1044" i="3"/>
  <c r="AT1044" i="3"/>
  <c r="AS1044" i="3"/>
  <c r="AR1044" i="3"/>
  <c r="AK1044" i="3"/>
  <c r="AN1044" i="3" s="1"/>
  <c r="C1044" i="3"/>
  <c r="BD1043" i="3"/>
  <c r="BC1043" i="3"/>
  <c r="BB1043" i="3"/>
  <c r="BA1043" i="3"/>
  <c r="AZ1043" i="3"/>
  <c r="AY1043" i="3"/>
  <c r="AX1043" i="3"/>
  <c r="AW1043" i="3"/>
  <c r="AV1043" i="3"/>
  <c r="AU1043" i="3"/>
  <c r="AT1043" i="3"/>
  <c r="AS1043" i="3"/>
  <c r="AR1043" i="3"/>
  <c r="AK1043" i="3"/>
  <c r="AN1043" i="3" s="1"/>
  <c r="C1043" i="3"/>
  <c r="F1043" i="3" s="1"/>
  <c r="BD1042" i="3"/>
  <c r="BC1042" i="3"/>
  <c r="BB1042" i="3"/>
  <c r="BA1042" i="3"/>
  <c r="AZ1042" i="3"/>
  <c r="AY1042" i="3"/>
  <c r="AX1042" i="3"/>
  <c r="AW1042" i="3"/>
  <c r="AV1042" i="3"/>
  <c r="AU1042" i="3"/>
  <c r="AT1042" i="3"/>
  <c r="AS1042" i="3"/>
  <c r="AR1042" i="3"/>
  <c r="AK1042" i="3"/>
  <c r="AN1042" i="3" s="1"/>
  <c r="C1042" i="3"/>
  <c r="D1042" i="3" s="1"/>
  <c r="BD1041" i="3"/>
  <c r="BC1041" i="3"/>
  <c r="BB1041" i="3"/>
  <c r="BA1041" i="3"/>
  <c r="AZ1041" i="3"/>
  <c r="AY1041" i="3"/>
  <c r="AX1041" i="3"/>
  <c r="AW1041" i="3"/>
  <c r="AV1041" i="3"/>
  <c r="AU1041" i="3"/>
  <c r="AT1041" i="3"/>
  <c r="AS1041" i="3"/>
  <c r="AR1041" i="3"/>
  <c r="AK1041" i="3"/>
  <c r="AN1041" i="3" s="1"/>
  <c r="C1041" i="3"/>
  <c r="BE1040" i="3"/>
  <c r="AK1040" i="3"/>
  <c r="AN1040" i="3" s="1"/>
  <c r="AJ1040" i="3"/>
  <c r="BE1039" i="3"/>
  <c r="AK1039" i="3"/>
  <c r="AN1039" i="3" s="1"/>
  <c r="AJ1039" i="3"/>
  <c r="BD1038" i="3"/>
  <c r="BC1038" i="3"/>
  <c r="BB1038" i="3"/>
  <c r="BA1038" i="3"/>
  <c r="AZ1038" i="3"/>
  <c r="AY1038" i="3"/>
  <c r="AX1038" i="3"/>
  <c r="AW1038" i="3"/>
  <c r="AV1038" i="3"/>
  <c r="AU1038" i="3"/>
  <c r="AT1038" i="3"/>
  <c r="AS1038" i="3"/>
  <c r="AR1038" i="3"/>
  <c r="AK1038" i="3"/>
  <c r="AN1038" i="3" s="1"/>
  <c r="C1038" i="3"/>
  <c r="H1038" i="3" s="1"/>
  <c r="BD1037" i="3"/>
  <c r="BC1037" i="3"/>
  <c r="BB1037" i="3"/>
  <c r="BA1037" i="3"/>
  <c r="AZ1037" i="3"/>
  <c r="AY1037" i="3"/>
  <c r="AX1037" i="3"/>
  <c r="AW1037" i="3"/>
  <c r="AV1037" i="3"/>
  <c r="AU1037" i="3"/>
  <c r="AT1037" i="3"/>
  <c r="AS1037" i="3"/>
  <c r="AR1037" i="3"/>
  <c r="AK1037" i="3"/>
  <c r="AN1037" i="3" s="1"/>
  <c r="C1037" i="3"/>
  <c r="K1037" i="3" s="1"/>
  <c r="BD1036" i="3"/>
  <c r="BC1036" i="3"/>
  <c r="BB1036" i="3"/>
  <c r="BA1036" i="3"/>
  <c r="AZ1036" i="3"/>
  <c r="AY1036" i="3"/>
  <c r="AX1036" i="3"/>
  <c r="AW1036" i="3"/>
  <c r="AV1036" i="3"/>
  <c r="AU1036" i="3"/>
  <c r="AT1036" i="3"/>
  <c r="AS1036" i="3"/>
  <c r="AR1036" i="3"/>
  <c r="AK1036" i="3"/>
  <c r="AN1036" i="3" s="1"/>
  <c r="C1036" i="3"/>
  <c r="BD1035" i="3"/>
  <c r="BC1035" i="3"/>
  <c r="BB1035" i="3"/>
  <c r="BA1035" i="3"/>
  <c r="AZ1035" i="3"/>
  <c r="AY1035" i="3"/>
  <c r="AX1035" i="3"/>
  <c r="AW1035" i="3"/>
  <c r="AV1035" i="3"/>
  <c r="AU1035" i="3"/>
  <c r="AT1035" i="3"/>
  <c r="AS1035" i="3"/>
  <c r="AR1035" i="3"/>
  <c r="AK1035" i="3"/>
  <c r="C1035" i="3"/>
  <c r="D1035" i="3" s="1"/>
  <c r="BD1034" i="3"/>
  <c r="BC1034" i="3"/>
  <c r="BB1034" i="3"/>
  <c r="BA1034" i="3"/>
  <c r="AZ1034" i="3"/>
  <c r="AY1034" i="3"/>
  <c r="AX1034" i="3"/>
  <c r="AW1034" i="3"/>
  <c r="AV1034" i="3"/>
  <c r="AU1034" i="3"/>
  <c r="AT1034" i="3"/>
  <c r="AS1034" i="3"/>
  <c r="AR1034" i="3"/>
  <c r="AK1034" i="3"/>
  <c r="AN1034" i="3" s="1"/>
  <c r="C1034" i="3"/>
  <c r="BD1033" i="3"/>
  <c r="BC1033" i="3"/>
  <c r="BB1033" i="3"/>
  <c r="BA1033" i="3"/>
  <c r="AZ1033" i="3"/>
  <c r="AY1033" i="3"/>
  <c r="AX1033" i="3"/>
  <c r="AW1033" i="3"/>
  <c r="AV1033" i="3"/>
  <c r="AU1033" i="3"/>
  <c r="AT1033" i="3"/>
  <c r="AS1033" i="3"/>
  <c r="AR1033" i="3"/>
  <c r="AK1033" i="3"/>
  <c r="C1033" i="3"/>
  <c r="I1033" i="3" s="1"/>
  <c r="BD1032" i="3"/>
  <c r="BC1032" i="3"/>
  <c r="BB1032" i="3"/>
  <c r="BA1032" i="3"/>
  <c r="AZ1032" i="3"/>
  <c r="AY1032" i="3"/>
  <c r="AX1032" i="3"/>
  <c r="AW1032" i="3"/>
  <c r="AV1032" i="3"/>
  <c r="AU1032" i="3"/>
  <c r="AT1032" i="3"/>
  <c r="AS1032" i="3"/>
  <c r="AR1032" i="3"/>
  <c r="AK1032" i="3"/>
  <c r="AN1032" i="3" s="1"/>
  <c r="C1032" i="3"/>
  <c r="BD1031" i="3"/>
  <c r="BC1031" i="3"/>
  <c r="BB1031" i="3"/>
  <c r="BA1031" i="3"/>
  <c r="AZ1031" i="3"/>
  <c r="AY1031" i="3"/>
  <c r="AX1031" i="3"/>
  <c r="AW1031" i="3"/>
  <c r="AV1031" i="3"/>
  <c r="AU1031" i="3"/>
  <c r="AT1031" i="3"/>
  <c r="AS1031" i="3"/>
  <c r="AR1031" i="3"/>
  <c r="AK1031" i="3"/>
  <c r="AN1031" i="3" s="1"/>
  <c r="C1031" i="3"/>
  <c r="J1031" i="3" s="1"/>
  <c r="BD1030" i="3"/>
  <c r="BC1030" i="3"/>
  <c r="BB1030" i="3"/>
  <c r="BA1030" i="3"/>
  <c r="AZ1030" i="3"/>
  <c r="AY1030" i="3"/>
  <c r="AX1030" i="3"/>
  <c r="AW1030" i="3"/>
  <c r="AV1030" i="3"/>
  <c r="AU1030" i="3"/>
  <c r="AT1030" i="3"/>
  <c r="AS1030" i="3"/>
  <c r="AR1030" i="3"/>
  <c r="AK1030" i="3"/>
  <c r="AN1030" i="3" s="1"/>
  <c r="C1030" i="3"/>
  <c r="BD1029" i="3"/>
  <c r="BC1029" i="3"/>
  <c r="BB1029" i="3"/>
  <c r="BA1029" i="3"/>
  <c r="AZ1029" i="3"/>
  <c r="AY1029" i="3"/>
  <c r="AX1029" i="3"/>
  <c r="AW1029" i="3"/>
  <c r="AV1029" i="3"/>
  <c r="AU1029" i="3"/>
  <c r="AT1029" i="3"/>
  <c r="AS1029" i="3"/>
  <c r="AR1029" i="3"/>
  <c r="AK1029" i="3"/>
  <c r="C1029" i="3"/>
  <c r="D1029" i="3" s="1"/>
  <c r="BE1028" i="3"/>
  <c r="AK1028" i="3"/>
  <c r="AN1028" i="3" s="1"/>
  <c r="AJ1028" i="3"/>
  <c r="BE1027" i="3"/>
  <c r="AK1027" i="3"/>
  <c r="AN1027" i="3" s="1"/>
  <c r="AJ1027" i="3"/>
  <c r="BD1026" i="3"/>
  <c r="BC1026" i="3"/>
  <c r="BB1026" i="3"/>
  <c r="BA1026" i="3"/>
  <c r="AZ1026" i="3"/>
  <c r="AY1026" i="3"/>
  <c r="AX1026" i="3"/>
  <c r="AW1026" i="3"/>
  <c r="AV1026" i="3"/>
  <c r="AU1026" i="3"/>
  <c r="AT1026" i="3"/>
  <c r="AS1026" i="3"/>
  <c r="AR1026" i="3"/>
  <c r="AK1026" i="3"/>
  <c r="C1026" i="3"/>
  <c r="F1026" i="3" s="1"/>
  <c r="BD1025" i="3"/>
  <c r="BC1025" i="3"/>
  <c r="BB1025" i="3"/>
  <c r="BA1025" i="3"/>
  <c r="AZ1025" i="3"/>
  <c r="AY1025" i="3"/>
  <c r="AX1025" i="3"/>
  <c r="AW1025" i="3"/>
  <c r="AV1025" i="3"/>
  <c r="AU1025" i="3"/>
  <c r="AT1025" i="3"/>
  <c r="AS1025" i="3"/>
  <c r="AR1025" i="3"/>
  <c r="AK1025" i="3"/>
  <c r="AM1025" i="3" s="1"/>
  <c r="K1025" i="3"/>
  <c r="J1025" i="3"/>
  <c r="I1025" i="3"/>
  <c r="H1025" i="3"/>
  <c r="G1025" i="3"/>
  <c r="F1025" i="3"/>
  <c r="E1025" i="3"/>
  <c r="D1025" i="3"/>
  <c r="BD1024" i="3"/>
  <c r="BC1024" i="3"/>
  <c r="BB1024" i="3"/>
  <c r="BA1024" i="3"/>
  <c r="AZ1024" i="3"/>
  <c r="AY1024" i="3"/>
  <c r="AX1024" i="3"/>
  <c r="AW1024" i="3"/>
  <c r="AV1024" i="3"/>
  <c r="AU1024" i="3"/>
  <c r="AT1024" i="3"/>
  <c r="AS1024" i="3"/>
  <c r="AR1024" i="3"/>
  <c r="AK1024" i="3"/>
  <c r="AN1024" i="3" s="1"/>
  <c r="K1024" i="3"/>
  <c r="J1024" i="3"/>
  <c r="I1024" i="3"/>
  <c r="H1024" i="3"/>
  <c r="G1024" i="3"/>
  <c r="F1024" i="3"/>
  <c r="E1024" i="3"/>
  <c r="D1024" i="3"/>
  <c r="BD1023" i="3"/>
  <c r="BC1023" i="3"/>
  <c r="BB1023" i="3"/>
  <c r="BA1023" i="3"/>
  <c r="AZ1023" i="3"/>
  <c r="AY1023" i="3"/>
  <c r="AX1023" i="3"/>
  <c r="AW1023" i="3"/>
  <c r="AV1023" i="3"/>
  <c r="AU1023" i="3"/>
  <c r="AT1023" i="3"/>
  <c r="AS1023" i="3"/>
  <c r="AR1023" i="3"/>
  <c r="AK1023" i="3"/>
  <c r="AN1023" i="3" s="1"/>
  <c r="K1023" i="3"/>
  <c r="J1023" i="3"/>
  <c r="I1023" i="3"/>
  <c r="H1023" i="3"/>
  <c r="G1023" i="3"/>
  <c r="F1023" i="3"/>
  <c r="E1023" i="3"/>
  <c r="D1023" i="3"/>
  <c r="BD1022" i="3"/>
  <c r="BC1022" i="3"/>
  <c r="BB1022" i="3"/>
  <c r="BA1022" i="3"/>
  <c r="AZ1022" i="3"/>
  <c r="AY1022" i="3"/>
  <c r="AX1022" i="3"/>
  <c r="AW1022" i="3"/>
  <c r="AV1022" i="3"/>
  <c r="AU1022" i="3"/>
  <c r="AT1022" i="3"/>
  <c r="AS1022" i="3"/>
  <c r="AR1022" i="3"/>
  <c r="AK1022" i="3"/>
  <c r="K1022" i="3"/>
  <c r="J1022" i="3"/>
  <c r="I1022" i="3"/>
  <c r="H1022" i="3"/>
  <c r="G1022" i="3"/>
  <c r="F1022" i="3"/>
  <c r="E1022" i="3"/>
  <c r="D1022" i="3"/>
  <c r="BD1021" i="3"/>
  <c r="BC1021" i="3"/>
  <c r="BB1021" i="3"/>
  <c r="BA1021" i="3"/>
  <c r="AZ1021" i="3"/>
  <c r="AY1021" i="3"/>
  <c r="AX1021" i="3"/>
  <c r="AW1021" i="3"/>
  <c r="AV1021" i="3"/>
  <c r="AU1021" i="3"/>
  <c r="AT1021" i="3"/>
  <c r="AS1021" i="3"/>
  <c r="AR1021" i="3"/>
  <c r="AK1021" i="3"/>
  <c r="AM1021" i="3" s="1"/>
  <c r="K1021" i="3"/>
  <c r="J1021" i="3"/>
  <c r="I1021" i="3"/>
  <c r="H1021" i="3"/>
  <c r="G1021" i="3"/>
  <c r="F1021" i="3"/>
  <c r="E1021" i="3"/>
  <c r="D1021" i="3"/>
  <c r="BD1020" i="3"/>
  <c r="BC1020" i="3"/>
  <c r="BB1020" i="3"/>
  <c r="BA1020" i="3"/>
  <c r="AZ1020" i="3"/>
  <c r="AY1020" i="3"/>
  <c r="AX1020" i="3"/>
  <c r="AW1020" i="3"/>
  <c r="AV1020" i="3"/>
  <c r="AU1020" i="3"/>
  <c r="AT1020" i="3"/>
  <c r="AS1020" i="3"/>
  <c r="AR1020" i="3"/>
  <c r="AK1020" i="3"/>
  <c r="AN1020" i="3" s="1"/>
  <c r="K1020" i="3"/>
  <c r="J1020" i="3"/>
  <c r="I1020" i="3"/>
  <c r="H1020" i="3"/>
  <c r="G1020" i="3"/>
  <c r="F1020" i="3"/>
  <c r="E1020" i="3"/>
  <c r="D1020" i="3"/>
  <c r="BD1019" i="3"/>
  <c r="BC1019" i="3"/>
  <c r="BB1019" i="3"/>
  <c r="BA1019" i="3"/>
  <c r="AZ1019" i="3"/>
  <c r="AY1019" i="3"/>
  <c r="AX1019" i="3"/>
  <c r="AW1019" i="3"/>
  <c r="AV1019" i="3"/>
  <c r="AU1019" i="3"/>
  <c r="AT1019" i="3"/>
  <c r="AS1019" i="3"/>
  <c r="AR1019" i="3"/>
  <c r="AK1019" i="3"/>
  <c r="AN1019" i="3" s="1"/>
  <c r="K1019" i="3"/>
  <c r="J1019" i="3"/>
  <c r="I1019" i="3"/>
  <c r="H1019" i="3"/>
  <c r="G1019" i="3"/>
  <c r="F1019" i="3"/>
  <c r="E1019" i="3"/>
  <c r="D1019" i="3"/>
  <c r="BD1018" i="3"/>
  <c r="BC1018" i="3"/>
  <c r="BB1018" i="3"/>
  <c r="BA1018" i="3"/>
  <c r="AZ1018" i="3"/>
  <c r="AY1018" i="3"/>
  <c r="AX1018" i="3"/>
  <c r="AW1018" i="3"/>
  <c r="AV1018" i="3"/>
  <c r="AU1018" i="3"/>
  <c r="AT1018" i="3"/>
  <c r="AS1018" i="3"/>
  <c r="AR1018" i="3"/>
  <c r="AK1018" i="3"/>
  <c r="AM1018" i="3" s="1"/>
  <c r="K1018" i="3"/>
  <c r="J1018" i="3"/>
  <c r="I1018" i="3"/>
  <c r="H1018" i="3"/>
  <c r="G1018" i="3"/>
  <c r="F1018" i="3"/>
  <c r="E1018" i="3"/>
  <c r="D1018" i="3"/>
  <c r="BD1017" i="3"/>
  <c r="BC1017" i="3"/>
  <c r="BB1017" i="3"/>
  <c r="BA1017" i="3"/>
  <c r="AZ1017" i="3"/>
  <c r="AY1017" i="3"/>
  <c r="AX1017" i="3"/>
  <c r="AW1017" i="3"/>
  <c r="AV1017" i="3"/>
  <c r="AU1017" i="3"/>
  <c r="AT1017" i="3"/>
  <c r="AS1017" i="3"/>
  <c r="AR1017" i="3"/>
  <c r="AK1017" i="3"/>
  <c r="AM1017" i="3" s="1"/>
  <c r="K1017" i="3"/>
  <c r="J1017" i="3"/>
  <c r="I1017" i="3"/>
  <c r="H1017" i="3"/>
  <c r="G1017" i="3"/>
  <c r="F1017" i="3"/>
  <c r="E1017" i="3"/>
  <c r="D1017" i="3"/>
  <c r="BD1016" i="3"/>
  <c r="BC1016" i="3"/>
  <c r="BB1016" i="3"/>
  <c r="BA1016" i="3"/>
  <c r="AZ1016" i="3"/>
  <c r="AY1016" i="3"/>
  <c r="AX1016" i="3"/>
  <c r="AW1016" i="3"/>
  <c r="AV1016" i="3"/>
  <c r="AU1016" i="3"/>
  <c r="AT1016" i="3"/>
  <c r="AS1016" i="3"/>
  <c r="AR1016" i="3"/>
  <c r="AK1016" i="3"/>
  <c r="AN1016" i="3" s="1"/>
  <c r="K1016" i="3"/>
  <c r="J1016" i="3"/>
  <c r="I1016" i="3"/>
  <c r="H1016" i="3"/>
  <c r="G1016" i="3"/>
  <c r="F1016" i="3"/>
  <c r="E1016" i="3"/>
  <c r="D1016" i="3"/>
  <c r="BD1015" i="3"/>
  <c r="BC1015" i="3"/>
  <c r="BB1015" i="3"/>
  <c r="BA1015" i="3"/>
  <c r="AZ1015" i="3"/>
  <c r="AY1015" i="3"/>
  <c r="AX1015" i="3"/>
  <c r="AW1015" i="3"/>
  <c r="AV1015" i="3"/>
  <c r="AU1015" i="3"/>
  <c r="AT1015" i="3"/>
  <c r="AS1015" i="3"/>
  <c r="AR1015" i="3"/>
  <c r="AK1015" i="3"/>
  <c r="K1015" i="3"/>
  <c r="J1015" i="3"/>
  <c r="I1015" i="3"/>
  <c r="H1015" i="3"/>
  <c r="G1015" i="3"/>
  <c r="F1015" i="3"/>
  <c r="E1015" i="3"/>
  <c r="D1015" i="3"/>
  <c r="BD1014" i="3"/>
  <c r="BC1014" i="3"/>
  <c r="BB1014" i="3"/>
  <c r="BA1014" i="3"/>
  <c r="AZ1014" i="3"/>
  <c r="AY1014" i="3"/>
  <c r="AX1014" i="3"/>
  <c r="AW1014" i="3"/>
  <c r="AV1014" i="3"/>
  <c r="AU1014" i="3"/>
  <c r="AT1014" i="3"/>
  <c r="AS1014" i="3"/>
  <c r="AR1014" i="3"/>
  <c r="AK1014" i="3"/>
  <c r="K1014" i="3"/>
  <c r="J1014" i="3"/>
  <c r="I1014" i="3"/>
  <c r="H1014" i="3"/>
  <c r="G1014" i="3"/>
  <c r="F1014" i="3"/>
  <c r="E1014" i="3"/>
  <c r="D1014" i="3"/>
  <c r="BD1013" i="3"/>
  <c r="BC1013" i="3"/>
  <c r="BB1013" i="3"/>
  <c r="BA1013" i="3"/>
  <c r="AZ1013" i="3"/>
  <c r="AY1013" i="3"/>
  <c r="AX1013" i="3"/>
  <c r="AW1013" i="3"/>
  <c r="AV1013" i="3"/>
  <c r="AU1013" i="3"/>
  <c r="AT1013" i="3"/>
  <c r="AS1013" i="3"/>
  <c r="AR1013" i="3"/>
  <c r="AK1013" i="3"/>
  <c r="K1013" i="3"/>
  <c r="J1013" i="3"/>
  <c r="I1013" i="3"/>
  <c r="H1013" i="3"/>
  <c r="G1013" i="3"/>
  <c r="F1013" i="3"/>
  <c r="E1013" i="3"/>
  <c r="D1013" i="3"/>
  <c r="BD1012" i="3"/>
  <c r="BC1012" i="3"/>
  <c r="BB1012" i="3"/>
  <c r="BA1012" i="3"/>
  <c r="AZ1012" i="3"/>
  <c r="AY1012" i="3"/>
  <c r="AX1012" i="3"/>
  <c r="AW1012" i="3"/>
  <c r="AV1012" i="3"/>
  <c r="AU1012" i="3"/>
  <c r="AT1012" i="3"/>
  <c r="AS1012" i="3"/>
  <c r="AR1012" i="3"/>
  <c r="AK1012" i="3"/>
  <c r="C1012" i="3"/>
  <c r="K1012" i="3" s="1"/>
  <c r="BD1011" i="3"/>
  <c r="BC1011" i="3"/>
  <c r="BB1011" i="3"/>
  <c r="BA1011" i="3"/>
  <c r="AZ1011" i="3"/>
  <c r="AY1011" i="3"/>
  <c r="AX1011" i="3"/>
  <c r="AW1011" i="3"/>
  <c r="AV1011" i="3"/>
  <c r="AU1011" i="3"/>
  <c r="AT1011" i="3"/>
  <c r="AS1011" i="3"/>
  <c r="AR1011" i="3"/>
  <c r="AK1011" i="3"/>
  <c r="C1011" i="3"/>
  <c r="BD1010" i="3"/>
  <c r="BC1010" i="3"/>
  <c r="BB1010" i="3"/>
  <c r="BA1010" i="3"/>
  <c r="AZ1010" i="3"/>
  <c r="AY1010" i="3"/>
  <c r="AX1010" i="3"/>
  <c r="AW1010" i="3"/>
  <c r="AV1010" i="3"/>
  <c r="AU1010" i="3"/>
  <c r="AT1010" i="3"/>
  <c r="AS1010" i="3"/>
  <c r="AR1010" i="3"/>
  <c r="AK1010" i="3"/>
  <c r="AN1010" i="3" s="1"/>
  <c r="C1010" i="3"/>
  <c r="BD1009" i="3"/>
  <c r="BC1009" i="3"/>
  <c r="BB1009" i="3"/>
  <c r="BA1009" i="3"/>
  <c r="AZ1009" i="3"/>
  <c r="AY1009" i="3"/>
  <c r="AX1009" i="3"/>
  <c r="AW1009" i="3"/>
  <c r="AV1009" i="3"/>
  <c r="AU1009" i="3"/>
  <c r="AT1009" i="3"/>
  <c r="AS1009" i="3"/>
  <c r="AR1009" i="3"/>
  <c r="AK1009" i="3"/>
  <c r="AN1009" i="3" s="1"/>
  <c r="C1009" i="3"/>
  <c r="J1009" i="3" s="1"/>
  <c r="BD1008" i="3"/>
  <c r="BC1008" i="3"/>
  <c r="BB1008" i="3"/>
  <c r="BA1008" i="3"/>
  <c r="AZ1008" i="3"/>
  <c r="AY1008" i="3"/>
  <c r="AX1008" i="3"/>
  <c r="AW1008" i="3"/>
  <c r="AV1008" i="3"/>
  <c r="AU1008" i="3"/>
  <c r="AT1008" i="3"/>
  <c r="AS1008" i="3"/>
  <c r="AR1008" i="3"/>
  <c r="AK1008" i="3"/>
  <c r="AN1008" i="3" s="1"/>
  <c r="C1008" i="3"/>
  <c r="I1008" i="3" s="1"/>
  <c r="BD1007" i="3"/>
  <c r="BC1007" i="3"/>
  <c r="BB1007" i="3"/>
  <c r="BA1007" i="3"/>
  <c r="AZ1007" i="3"/>
  <c r="AY1007" i="3"/>
  <c r="AX1007" i="3"/>
  <c r="AW1007" i="3"/>
  <c r="AV1007" i="3"/>
  <c r="AU1007" i="3"/>
  <c r="AT1007" i="3"/>
  <c r="AS1007" i="3"/>
  <c r="AR1007" i="3"/>
  <c r="AK1007" i="3"/>
  <c r="AN1007" i="3" s="1"/>
  <c r="C1007" i="3"/>
  <c r="K1007" i="3" s="1"/>
  <c r="BD1006" i="3"/>
  <c r="BC1006" i="3"/>
  <c r="BB1006" i="3"/>
  <c r="BA1006" i="3"/>
  <c r="AZ1006" i="3"/>
  <c r="AY1006" i="3"/>
  <c r="AX1006" i="3"/>
  <c r="AW1006" i="3"/>
  <c r="AV1006" i="3"/>
  <c r="AU1006" i="3"/>
  <c r="AT1006" i="3"/>
  <c r="AS1006" i="3"/>
  <c r="AR1006" i="3"/>
  <c r="AK1006" i="3"/>
  <c r="AN1006" i="3" s="1"/>
  <c r="C1006" i="3"/>
  <c r="BD1005" i="3"/>
  <c r="BC1005" i="3"/>
  <c r="BB1005" i="3"/>
  <c r="BA1005" i="3"/>
  <c r="AZ1005" i="3"/>
  <c r="AY1005" i="3"/>
  <c r="AX1005" i="3"/>
  <c r="AW1005" i="3"/>
  <c r="AV1005" i="3"/>
  <c r="AU1005" i="3"/>
  <c r="AT1005" i="3"/>
  <c r="AS1005" i="3"/>
  <c r="AR1005" i="3"/>
  <c r="AK1005" i="3"/>
  <c r="AN1005" i="3" s="1"/>
  <c r="C1005" i="3"/>
  <c r="K1005" i="3" s="1"/>
  <c r="BD1004" i="3"/>
  <c r="BC1004" i="3"/>
  <c r="BB1004" i="3"/>
  <c r="BA1004" i="3"/>
  <c r="AZ1004" i="3"/>
  <c r="AY1004" i="3"/>
  <c r="AX1004" i="3"/>
  <c r="AW1004" i="3"/>
  <c r="AV1004" i="3"/>
  <c r="AU1004" i="3"/>
  <c r="AT1004" i="3"/>
  <c r="AS1004" i="3"/>
  <c r="AR1004" i="3"/>
  <c r="AK1004" i="3"/>
  <c r="AN1004" i="3" s="1"/>
  <c r="C1004" i="3"/>
  <c r="BD1003" i="3"/>
  <c r="BC1003" i="3"/>
  <c r="BB1003" i="3"/>
  <c r="BA1003" i="3"/>
  <c r="AZ1003" i="3"/>
  <c r="AY1003" i="3"/>
  <c r="AX1003" i="3"/>
  <c r="AW1003" i="3"/>
  <c r="AV1003" i="3"/>
  <c r="AU1003" i="3"/>
  <c r="AT1003" i="3"/>
  <c r="AS1003" i="3"/>
  <c r="AR1003" i="3"/>
  <c r="AK1003" i="3"/>
  <c r="AN1003" i="3" s="1"/>
  <c r="C1003" i="3"/>
  <c r="J1003" i="3" s="1"/>
  <c r="BD1002" i="3"/>
  <c r="BC1002" i="3"/>
  <c r="BB1002" i="3"/>
  <c r="BA1002" i="3"/>
  <c r="AZ1002" i="3"/>
  <c r="AY1002" i="3"/>
  <c r="AX1002" i="3"/>
  <c r="AW1002" i="3"/>
  <c r="AV1002" i="3"/>
  <c r="AU1002" i="3"/>
  <c r="AT1002" i="3"/>
  <c r="AS1002" i="3"/>
  <c r="AR1002" i="3"/>
  <c r="AK1002" i="3"/>
  <c r="AN1002" i="3" s="1"/>
  <c r="C1002" i="3"/>
  <c r="K1002" i="3" s="1"/>
  <c r="BD1001" i="3"/>
  <c r="BC1001" i="3"/>
  <c r="BB1001" i="3"/>
  <c r="BA1001" i="3"/>
  <c r="AZ1001" i="3"/>
  <c r="AY1001" i="3"/>
  <c r="AX1001" i="3"/>
  <c r="AW1001" i="3"/>
  <c r="AV1001" i="3"/>
  <c r="AU1001" i="3"/>
  <c r="AT1001" i="3"/>
  <c r="AS1001" i="3"/>
  <c r="AR1001" i="3"/>
  <c r="AK1001" i="3"/>
  <c r="AN1001" i="3" s="1"/>
  <c r="C1001" i="3"/>
  <c r="BD1000" i="3"/>
  <c r="BC1000" i="3"/>
  <c r="BB1000" i="3"/>
  <c r="BA1000" i="3"/>
  <c r="AZ1000" i="3"/>
  <c r="AY1000" i="3"/>
  <c r="AX1000" i="3"/>
  <c r="AW1000" i="3"/>
  <c r="AV1000" i="3"/>
  <c r="AU1000" i="3"/>
  <c r="AT1000" i="3"/>
  <c r="AS1000" i="3"/>
  <c r="AR1000" i="3"/>
  <c r="AK1000" i="3"/>
  <c r="AN1000" i="3" s="1"/>
  <c r="C1000" i="3"/>
  <c r="H1000" i="3" s="1"/>
  <c r="BD999" i="3"/>
  <c r="BC999" i="3"/>
  <c r="BB999" i="3"/>
  <c r="BA999" i="3"/>
  <c r="AZ999" i="3"/>
  <c r="AY999" i="3"/>
  <c r="AX999" i="3"/>
  <c r="AW999" i="3"/>
  <c r="AV999" i="3"/>
  <c r="AU999" i="3"/>
  <c r="AT999" i="3"/>
  <c r="AS999" i="3"/>
  <c r="AR999" i="3"/>
  <c r="AK999" i="3"/>
  <c r="AN999" i="3" s="1"/>
  <c r="C999" i="3"/>
  <c r="BD998" i="3"/>
  <c r="BC998" i="3"/>
  <c r="BB998" i="3"/>
  <c r="BA998" i="3"/>
  <c r="AZ998" i="3"/>
  <c r="AY998" i="3"/>
  <c r="AX998" i="3"/>
  <c r="AW998" i="3"/>
  <c r="AV998" i="3"/>
  <c r="AU998" i="3"/>
  <c r="AT998" i="3"/>
  <c r="AS998" i="3"/>
  <c r="AR998" i="3"/>
  <c r="AK998" i="3"/>
  <c r="AN998" i="3" s="1"/>
  <c r="C998" i="3"/>
  <c r="I998" i="3" s="1"/>
  <c r="BD997" i="3"/>
  <c r="BC997" i="3"/>
  <c r="BB997" i="3"/>
  <c r="BA997" i="3"/>
  <c r="AZ997" i="3"/>
  <c r="AY997" i="3"/>
  <c r="AX997" i="3"/>
  <c r="AW997" i="3"/>
  <c r="AV997" i="3"/>
  <c r="AU997" i="3"/>
  <c r="AT997" i="3"/>
  <c r="AS997" i="3"/>
  <c r="AR997" i="3"/>
  <c r="AK997" i="3"/>
  <c r="AN997" i="3" s="1"/>
  <c r="C997" i="3"/>
  <c r="BD996" i="3"/>
  <c r="BC996" i="3"/>
  <c r="BB996" i="3"/>
  <c r="BA996" i="3"/>
  <c r="AZ996" i="3"/>
  <c r="AY996" i="3"/>
  <c r="AX996" i="3"/>
  <c r="AW996" i="3"/>
  <c r="AV996" i="3"/>
  <c r="AU996" i="3"/>
  <c r="AT996" i="3"/>
  <c r="AS996" i="3"/>
  <c r="AR996" i="3"/>
  <c r="AK996" i="3"/>
  <c r="AN996" i="3" s="1"/>
  <c r="C996" i="3"/>
  <c r="I996" i="3" s="1"/>
  <c r="BD995" i="3"/>
  <c r="BC995" i="3"/>
  <c r="BB995" i="3"/>
  <c r="BA995" i="3"/>
  <c r="AZ995" i="3"/>
  <c r="AY995" i="3"/>
  <c r="AX995" i="3"/>
  <c r="AW995" i="3"/>
  <c r="AV995" i="3"/>
  <c r="AU995" i="3"/>
  <c r="AT995" i="3"/>
  <c r="AS995" i="3"/>
  <c r="AR995" i="3"/>
  <c r="AK995" i="3"/>
  <c r="AN995" i="3" s="1"/>
  <c r="C995" i="3"/>
  <c r="K995" i="3" s="1"/>
  <c r="BD994" i="3"/>
  <c r="BC994" i="3"/>
  <c r="BB994" i="3"/>
  <c r="BA994" i="3"/>
  <c r="AZ994" i="3"/>
  <c r="AY994" i="3"/>
  <c r="AX994" i="3"/>
  <c r="AW994" i="3"/>
  <c r="AV994" i="3"/>
  <c r="AU994" i="3"/>
  <c r="AT994" i="3"/>
  <c r="AS994" i="3"/>
  <c r="AR994" i="3"/>
  <c r="AK994" i="3"/>
  <c r="AN994" i="3" s="1"/>
  <c r="C994" i="3"/>
  <c r="K994" i="3" s="1"/>
  <c r="BD993" i="3"/>
  <c r="BC993" i="3"/>
  <c r="BB993" i="3"/>
  <c r="BA993" i="3"/>
  <c r="AZ993" i="3"/>
  <c r="AY993" i="3"/>
  <c r="AX993" i="3"/>
  <c r="AW993" i="3"/>
  <c r="AV993" i="3"/>
  <c r="AU993" i="3"/>
  <c r="AT993" i="3"/>
  <c r="AS993" i="3"/>
  <c r="AR993" i="3"/>
  <c r="AK993" i="3"/>
  <c r="C993" i="3"/>
  <c r="H993" i="3" s="1"/>
  <c r="BD992" i="3"/>
  <c r="BC992" i="3"/>
  <c r="BB992" i="3"/>
  <c r="BA992" i="3"/>
  <c r="AZ992" i="3"/>
  <c r="AY992" i="3"/>
  <c r="AX992" i="3"/>
  <c r="AW992" i="3"/>
  <c r="AV992" i="3"/>
  <c r="AU992" i="3"/>
  <c r="AT992" i="3"/>
  <c r="AS992" i="3"/>
  <c r="AR992" i="3"/>
  <c r="AK992" i="3"/>
  <c r="C992" i="3"/>
  <c r="BD991" i="3"/>
  <c r="BC991" i="3"/>
  <c r="BB991" i="3"/>
  <c r="BA991" i="3"/>
  <c r="AZ991" i="3"/>
  <c r="AY991" i="3"/>
  <c r="AX991" i="3"/>
  <c r="AW991" i="3"/>
  <c r="AV991" i="3"/>
  <c r="AU991" i="3"/>
  <c r="AT991" i="3"/>
  <c r="AS991" i="3"/>
  <c r="AR991" i="3"/>
  <c r="AK991" i="3"/>
  <c r="AM991" i="3" s="1"/>
  <c r="K991" i="3"/>
  <c r="J991" i="3"/>
  <c r="I991" i="3"/>
  <c r="H991" i="3"/>
  <c r="G991" i="3"/>
  <c r="F991" i="3"/>
  <c r="E991" i="3"/>
  <c r="D991" i="3"/>
  <c r="BD990" i="3"/>
  <c r="BC990" i="3"/>
  <c r="BB990" i="3"/>
  <c r="BA990" i="3"/>
  <c r="AZ990" i="3"/>
  <c r="AY990" i="3"/>
  <c r="AX990" i="3"/>
  <c r="AW990" i="3"/>
  <c r="AV990" i="3"/>
  <c r="AU990" i="3"/>
  <c r="AT990" i="3"/>
  <c r="AS990" i="3"/>
  <c r="AR990" i="3"/>
  <c r="AK990" i="3"/>
  <c r="AN990" i="3" s="1"/>
  <c r="K990" i="3"/>
  <c r="J990" i="3"/>
  <c r="I990" i="3"/>
  <c r="H990" i="3"/>
  <c r="G990" i="3"/>
  <c r="F990" i="3"/>
  <c r="E990" i="3"/>
  <c r="D990" i="3"/>
  <c r="BD989" i="3"/>
  <c r="BC989" i="3"/>
  <c r="BB989" i="3"/>
  <c r="BA989" i="3"/>
  <c r="AZ989" i="3"/>
  <c r="AY989" i="3"/>
  <c r="AX989" i="3"/>
  <c r="AW989" i="3"/>
  <c r="AV989" i="3"/>
  <c r="AU989" i="3"/>
  <c r="AT989" i="3"/>
  <c r="AS989" i="3"/>
  <c r="AR989" i="3"/>
  <c r="AK989" i="3"/>
  <c r="AN989" i="3" s="1"/>
  <c r="K989" i="3"/>
  <c r="J989" i="3"/>
  <c r="I989" i="3"/>
  <c r="H989" i="3"/>
  <c r="G989" i="3"/>
  <c r="F989" i="3"/>
  <c r="E989" i="3"/>
  <c r="D989" i="3"/>
  <c r="BD988" i="3"/>
  <c r="BC988" i="3"/>
  <c r="BB988" i="3"/>
  <c r="BA988" i="3"/>
  <c r="AZ988" i="3"/>
  <c r="AY988" i="3"/>
  <c r="AX988" i="3"/>
  <c r="AW988" i="3"/>
  <c r="AV988" i="3"/>
  <c r="AU988" i="3"/>
  <c r="AT988" i="3"/>
  <c r="AS988" i="3"/>
  <c r="AR988" i="3"/>
  <c r="AK988" i="3"/>
  <c r="K988" i="3"/>
  <c r="J988" i="3"/>
  <c r="I988" i="3"/>
  <c r="H988" i="3"/>
  <c r="G988" i="3"/>
  <c r="F988" i="3"/>
  <c r="E988" i="3"/>
  <c r="D988" i="3"/>
  <c r="BD987" i="3"/>
  <c r="BC987" i="3"/>
  <c r="BB987" i="3"/>
  <c r="BA987" i="3"/>
  <c r="AZ987" i="3"/>
  <c r="AY987" i="3"/>
  <c r="AX987" i="3"/>
  <c r="AW987" i="3"/>
  <c r="AV987" i="3"/>
  <c r="AU987" i="3"/>
  <c r="AT987" i="3"/>
  <c r="AS987" i="3"/>
  <c r="AR987" i="3"/>
  <c r="AK987" i="3"/>
  <c r="AN987" i="3" s="1"/>
  <c r="K987" i="3"/>
  <c r="J987" i="3"/>
  <c r="I987" i="3"/>
  <c r="H987" i="3"/>
  <c r="G987" i="3"/>
  <c r="F987" i="3"/>
  <c r="E987" i="3"/>
  <c r="D987" i="3"/>
  <c r="BD986" i="3"/>
  <c r="BC986" i="3"/>
  <c r="BB986" i="3"/>
  <c r="BA986" i="3"/>
  <c r="AZ986" i="3"/>
  <c r="AY986" i="3"/>
  <c r="AX986" i="3"/>
  <c r="AW986" i="3"/>
  <c r="AV986" i="3"/>
  <c r="AU986" i="3"/>
  <c r="AT986" i="3"/>
  <c r="AS986" i="3"/>
  <c r="AR986" i="3"/>
  <c r="AK986" i="3"/>
  <c r="AN986" i="3" s="1"/>
  <c r="K986" i="3"/>
  <c r="J986" i="3"/>
  <c r="I986" i="3"/>
  <c r="H986" i="3"/>
  <c r="G986" i="3"/>
  <c r="F986" i="3"/>
  <c r="E986" i="3"/>
  <c r="D986" i="3"/>
  <c r="BD985" i="3"/>
  <c r="BC985" i="3"/>
  <c r="BB985" i="3"/>
  <c r="BA985" i="3"/>
  <c r="AZ985" i="3"/>
  <c r="AY985" i="3"/>
  <c r="AX985" i="3"/>
  <c r="AW985" i="3"/>
  <c r="AV985" i="3"/>
  <c r="AU985" i="3"/>
  <c r="AT985" i="3"/>
  <c r="AS985" i="3"/>
  <c r="AR985" i="3"/>
  <c r="AK985" i="3"/>
  <c r="AN985" i="3" s="1"/>
  <c r="K985" i="3"/>
  <c r="J985" i="3"/>
  <c r="I985" i="3"/>
  <c r="H985" i="3"/>
  <c r="G985" i="3"/>
  <c r="F985" i="3"/>
  <c r="E985" i="3"/>
  <c r="D985" i="3"/>
  <c r="BD984" i="3"/>
  <c r="BC984" i="3"/>
  <c r="BB984" i="3"/>
  <c r="BA984" i="3"/>
  <c r="AZ984" i="3"/>
  <c r="AY984" i="3"/>
  <c r="AX984" i="3"/>
  <c r="AW984" i="3"/>
  <c r="AV984" i="3"/>
  <c r="AU984" i="3"/>
  <c r="AT984" i="3"/>
  <c r="AS984" i="3"/>
  <c r="AR984" i="3"/>
  <c r="AK984" i="3"/>
  <c r="AN984" i="3" s="1"/>
  <c r="K984" i="3"/>
  <c r="J984" i="3"/>
  <c r="I984" i="3"/>
  <c r="H984" i="3"/>
  <c r="G984" i="3"/>
  <c r="F984" i="3"/>
  <c r="E984" i="3"/>
  <c r="D984" i="3"/>
  <c r="BD983" i="3"/>
  <c r="BC983" i="3"/>
  <c r="BB983" i="3"/>
  <c r="BA983" i="3"/>
  <c r="AZ983" i="3"/>
  <c r="AY983" i="3"/>
  <c r="AX983" i="3"/>
  <c r="AW983" i="3"/>
  <c r="AV983" i="3"/>
  <c r="AU983" i="3"/>
  <c r="AT983" i="3"/>
  <c r="AS983" i="3"/>
  <c r="AR983" i="3"/>
  <c r="AK983" i="3"/>
  <c r="K983" i="3"/>
  <c r="J983" i="3"/>
  <c r="I983" i="3"/>
  <c r="H983" i="3"/>
  <c r="G983" i="3"/>
  <c r="F983" i="3"/>
  <c r="E983" i="3"/>
  <c r="D983" i="3"/>
  <c r="BD982" i="3"/>
  <c r="BC982" i="3"/>
  <c r="BB982" i="3"/>
  <c r="BA982" i="3"/>
  <c r="AZ982" i="3"/>
  <c r="AY982" i="3"/>
  <c r="AX982" i="3"/>
  <c r="AW982" i="3"/>
  <c r="AV982" i="3"/>
  <c r="AU982" i="3"/>
  <c r="AT982" i="3"/>
  <c r="AS982" i="3"/>
  <c r="AR982" i="3"/>
  <c r="AK982" i="3"/>
  <c r="K982" i="3"/>
  <c r="J982" i="3"/>
  <c r="I982" i="3"/>
  <c r="H982" i="3"/>
  <c r="G982" i="3"/>
  <c r="F982" i="3"/>
  <c r="E982" i="3"/>
  <c r="D982" i="3"/>
  <c r="BD981" i="3"/>
  <c r="BC981" i="3"/>
  <c r="BB981" i="3"/>
  <c r="BA981" i="3"/>
  <c r="AZ981" i="3"/>
  <c r="AY981" i="3"/>
  <c r="AX981" i="3"/>
  <c r="AW981" i="3"/>
  <c r="AV981" i="3"/>
  <c r="AU981" i="3"/>
  <c r="AT981" i="3"/>
  <c r="AS981" i="3"/>
  <c r="AR981" i="3"/>
  <c r="AK981" i="3"/>
  <c r="AM981" i="3" s="1"/>
  <c r="K981" i="3"/>
  <c r="J981" i="3"/>
  <c r="I981" i="3"/>
  <c r="H981" i="3"/>
  <c r="G981" i="3"/>
  <c r="F981" i="3"/>
  <c r="E981" i="3"/>
  <c r="D981" i="3"/>
  <c r="BD980" i="3"/>
  <c r="BC980" i="3"/>
  <c r="BB980" i="3"/>
  <c r="BA980" i="3"/>
  <c r="AZ980" i="3"/>
  <c r="AY980" i="3"/>
  <c r="AX980" i="3"/>
  <c r="AW980" i="3"/>
  <c r="AV980" i="3"/>
  <c r="AU980" i="3"/>
  <c r="AT980" i="3"/>
  <c r="AS980" i="3"/>
  <c r="AR980" i="3"/>
  <c r="AK980" i="3"/>
  <c r="AN980" i="3" s="1"/>
  <c r="K980" i="3"/>
  <c r="J980" i="3"/>
  <c r="I980" i="3"/>
  <c r="H980" i="3"/>
  <c r="G980" i="3"/>
  <c r="F980" i="3"/>
  <c r="E980" i="3"/>
  <c r="D980" i="3"/>
  <c r="BD979" i="3"/>
  <c r="BC979" i="3"/>
  <c r="BB979" i="3"/>
  <c r="BA979" i="3"/>
  <c r="AZ979" i="3"/>
  <c r="AY979" i="3"/>
  <c r="AX979" i="3"/>
  <c r="AW979" i="3"/>
  <c r="AV979" i="3"/>
  <c r="AU979" i="3"/>
  <c r="AT979" i="3"/>
  <c r="AS979" i="3"/>
  <c r="AR979" i="3"/>
  <c r="AK979" i="3"/>
  <c r="K979" i="3"/>
  <c r="J979" i="3"/>
  <c r="I979" i="3"/>
  <c r="H979" i="3"/>
  <c r="G979" i="3"/>
  <c r="F979" i="3"/>
  <c r="E979" i="3"/>
  <c r="D979" i="3"/>
  <c r="BD978" i="3"/>
  <c r="BC978" i="3"/>
  <c r="BB978" i="3"/>
  <c r="BA978" i="3"/>
  <c r="AZ978" i="3"/>
  <c r="AY978" i="3"/>
  <c r="AX978" i="3"/>
  <c r="AW978" i="3"/>
  <c r="AV978" i="3"/>
  <c r="AU978" i="3"/>
  <c r="AT978" i="3"/>
  <c r="AS978" i="3"/>
  <c r="AR978" i="3"/>
  <c r="AK978" i="3"/>
  <c r="AN978" i="3" s="1"/>
  <c r="C978" i="3"/>
  <c r="BD977" i="3"/>
  <c r="BC977" i="3"/>
  <c r="BB977" i="3"/>
  <c r="BA977" i="3"/>
  <c r="AZ977" i="3"/>
  <c r="AY977" i="3"/>
  <c r="AX977" i="3"/>
  <c r="AW977" i="3"/>
  <c r="AV977" i="3"/>
  <c r="AU977" i="3"/>
  <c r="AT977" i="3"/>
  <c r="AS977" i="3"/>
  <c r="AR977" i="3"/>
  <c r="AK977" i="3"/>
  <c r="AN977" i="3" s="1"/>
  <c r="C977" i="3"/>
  <c r="H977" i="3" s="1"/>
  <c r="BD976" i="3"/>
  <c r="BC976" i="3"/>
  <c r="BB976" i="3"/>
  <c r="BA976" i="3"/>
  <c r="AZ976" i="3"/>
  <c r="AY976" i="3"/>
  <c r="AX976" i="3"/>
  <c r="AW976" i="3"/>
  <c r="AV976" i="3"/>
  <c r="AU976" i="3"/>
  <c r="AT976" i="3"/>
  <c r="AS976" i="3"/>
  <c r="AR976" i="3"/>
  <c r="AK976" i="3"/>
  <c r="AN976" i="3" s="1"/>
  <c r="C976" i="3"/>
  <c r="BD975" i="3"/>
  <c r="BC975" i="3"/>
  <c r="BB975" i="3"/>
  <c r="BA975" i="3"/>
  <c r="AZ975" i="3"/>
  <c r="AY975" i="3"/>
  <c r="AX975" i="3"/>
  <c r="AW975" i="3"/>
  <c r="AV975" i="3"/>
  <c r="AU975" i="3"/>
  <c r="AT975" i="3"/>
  <c r="AS975" i="3"/>
  <c r="AR975" i="3"/>
  <c r="AK975" i="3"/>
  <c r="AN975" i="3" s="1"/>
  <c r="C975" i="3"/>
  <c r="BD974" i="3"/>
  <c r="BC974" i="3"/>
  <c r="BB974" i="3"/>
  <c r="BA974" i="3"/>
  <c r="AZ974" i="3"/>
  <c r="AY974" i="3"/>
  <c r="AX974" i="3"/>
  <c r="AW974" i="3"/>
  <c r="AV974" i="3"/>
  <c r="AU974" i="3"/>
  <c r="AT974" i="3"/>
  <c r="AS974" i="3"/>
  <c r="AR974" i="3"/>
  <c r="AK974" i="3"/>
  <c r="AN974" i="3" s="1"/>
  <c r="C974" i="3"/>
  <c r="BD973" i="3"/>
  <c r="BC973" i="3"/>
  <c r="BB973" i="3"/>
  <c r="BA973" i="3"/>
  <c r="AZ973" i="3"/>
  <c r="AY973" i="3"/>
  <c r="AX973" i="3"/>
  <c r="AW973" i="3"/>
  <c r="AV973" i="3"/>
  <c r="AU973" i="3"/>
  <c r="AT973" i="3"/>
  <c r="AS973" i="3"/>
  <c r="AR973" i="3"/>
  <c r="AK973" i="3"/>
  <c r="AN973" i="3" s="1"/>
  <c r="C973" i="3"/>
  <c r="BD972" i="3"/>
  <c r="BC972" i="3"/>
  <c r="BB972" i="3"/>
  <c r="BA972" i="3"/>
  <c r="AZ972" i="3"/>
  <c r="AY972" i="3"/>
  <c r="AX972" i="3"/>
  <c r="AW972" i="3"/>
  <c r="AV972" i="3"/>
  <c r="AU972" i="3"/>
  <c r="AT972" i="3"/>
  <c r="AS972" i="3"/>
  <c r="AR972" i="3"/>
  <c r="AK972" i="3"/>
  <c r="AN972" i="3" s="1"/>
  <c r="C972" i="3"/>
  <c r="H972" i="3" s="1"/>
  <c r="BD971" i="3"/>
  <c r="BC971" i="3"/>
  <c r="BB971" i="3"/>
  <c r="BA971" i="3"/>
  <c r="AZ971" i="3"/>
  <c r="AY971" i="3"/>
  <c r="AX971" i="3"/>
  <c r="AW971" i="3"/>
  <c r="AV971" i="3"/>
  <c r="AU971" i="3"/>
  <c r="AT971" i="3"/>
  <c r="AS971" i="3"/>
  <c r="AR971" i="3"/>
  <c r="AK971" i="3"/>
  <c r="AN971" i="3" s="1"/>
  <c r="C971" i="3"/>
  <c r="K971" i="3" s="1"/>
  <c r="BD970" i="3"/>
  <c r="BC970" i="3"/>
  <c r="BB970" i="3"/>
  <c r="BA970" i="3"/>
  <c r="AZ970" i="3"/>
  <c r="AY970" i="3"/>
  <c r="AX970" i="3"/>
  <c r="AW970" i="3"/>
  <c r="AV970" i="3"/>
  <c r="AU970" i="3"/>
  <c r="AT970" i="3"/>
  <c r="AS970" i="3"/>
  <c r="AR970" i="3"/>
  <c r="AK970" i="3"/>
  <c r="AN970" i="3" s="1"/>
  <c r="C970" i="3"/>
  <c r="I970" i="3" s="1"/>
  <c r="BD969" i="3"/>
  <c r="BC969" i="3"/>
  <c r="BB969" i="3"/>
  <c r="BA969" i="3"/>
  <c r="AZ969" i="3"/>
  <c r="AY969" i="3"/>
  <c r="AX969" i="3"/>
  <c r="AW969" i="3"/>
  <c r="AV969" i="3"/>
  <c r="AU969" i="3"/>
  <c r="AT969" i="3"/>
  <c r="AS969" i="3"/>
  <c r="AR969" i="3"/>
  <c r="AK969" i="3"/>
  <c r="AN969" i="3" s="1"/>
  <c r="C969" i="3"/>
  <c r="D969" i="3" s="1"/>
  <c r="BD968" i="3"/>
  <c r="BC968" i="3"/>
  <c r="BB968" i="3"/>
  <c r="BA968" i="3"/>
  <c r="AZ968" i="3"/>
  <c r="AY968" i="3"/>
  <c r="AX968" i="3"/>
  <c r="AW968" i="3"/>
  <c r="AV968" i="3"/>
  <c r="AU968" i="3"/>
  <c r="AT968" i="3"/>
  <c r="AS968" i="3"/>
  <c r="AR968" i="3"/>
  <c r="AK968" i="3"/>
  <c r="C968" i="3"/>
  <c r="I968" i="3" s="1"/>
  <c r="BD967" i="3"/>
  <c r="BC967" i="3"/>
  <c r="BB967" i="3"/>
  <c r="BA967" i="3"/>
  <c r="AZ967" i="3"/>
  <c r="AY967" i="3"/>
  <c r="AX967" i="3"/>
  <c r="AW967" i="3"/>
  <c r="AV967" i="3"/>
  <c r="AU967" i="3"/>
  <c r="AT967" i="3"/>
  <c r="AS967" i="3"/>
  <c r="AR967" i="3"/>
  <c r="AK967" i="3"/>
  <c r="AN967" i="3" s="1"/>
  <c r="C967" i="3"/>
  <c r="BD966" i="3"/>
  <c r="BC966" i="3"/>
  <c r="BB966" i="3"/>
  <c r="BA966" i="3"/>
  <c r="AZ966" i="3"/>
  <c r="AY966" i="3"/>
  <c r="AX966" i="3"/>
  <c r="AW966" i="3"/>
  <c r="AV966" i="3"/>
  <c r="AU966" i="3"/>
  <c r="AT966" i="3"/>
  <c r="AS966" i="3"/>
  <c r="AR966" i="3"/>
  <c r="AK966" i="3"/>
  <c r="AN966" i="3" s="1"/>
  <c r="C966" i="3"/>
  <c r="J966" i="3" s="1"/>
  <c r="BD965" i="3"/>
  <c r="BC965" i="3"/>
  <c r="BB965" i="3"/>
  <c r="BA965" i="3"/>
  <c r="AZ965" i="3"/>
  <c r="AY965" i="3"/>
  <c r="AX965" i="3"/>
  <c r="AW965" i="3"/>
  <c r="AV965" i="3"/>
  <c r="AU965" i="3"/>
  <c r="AT965" i="3"/>
  <c r="AS965" i="3"/>
  <c r="AR965" i="3"/>
  <c r="AK965" i="3"/>
  <c r="AN965" i="3" s="1"/>
  <c r="C965" i="3"/>
  <c r="BD964" i="3"/>
  <c r="BC964" i="3"/>
  <c r="BB964" i="3"/>
  <c r="BA964" i="3"/>
  <c r="AZ964" i="3"/>
  <c r="AY964" i="3"/>
  <c r="AX964" i="3"/>
  <c r="AW964" i="3"/>
  <c r="AV964" i="3"/>
  <c r="AU964" i="3"/>
  <c r="AT964" i="3"/>
  <c r="AS964" i="3"/>
  <c r="AR964" i="3"/>
  <c r="AK964" i="3"/>
  <c r="C964" i="3"/>
  <c r="H964" i="3" s="1"/>
  <c r="BD963" i="3"/>
  <c r="BC963" i="3"/>
  <c r="BB963" i="3"/>
  <c r="BA963" i="3"/>
  <c r="AZ963" i="3"/>
  <c r="AY963" i="3"/>
  <c r="AX963" i="3"/>
  <c r="AW963" i="3"/>
  <c r="AV963" i="3"/>
  <c r="AU963" i="3"/>
  <c r="AT963" i="3"/>
  <c r="AS963" i="3"/>
  <c r="AR963" i="3"/>
  <c r="AK963" i="3"/>
  <c r="C963" i="3"/>
  <c r="BD962" i="3"/>
  <c r="BC962" i="3"/>
  <c r="BB962" i="3"/>
  <c r="BA962" i="3"/>
  <c r="AZ962" i="3"/>
  <c r="AY962" i="3"/>
  <c r="AX962" i="3"/>
  <c r="AW962" i="3"/>
  <c r="AV962" i="3"/>
  <c r="AU962" i="3"/>
  <c r="AT962" i="3"/>
  <c r="AS962" i="3"/>
  <c r="AR962" i="3"/>
  <c r="AK962" i="3"/>
  <c r="AN962" i="3" s="1"/>
  <c r="C962" i="3"/>
  <c r="BD961" i="3"/>
  <c r="BC961" i="3"/>
  <c r="BB961" i="3"/>
  <c r="BA961" i="3"/>
  <c r="AZ961" i="3"/>
  <c r="AY961" i="3"/>
  <c r="AX961" i="3"/>
  <c r="AW961" i="3"/>
  <c r="AV961" i="3"/>
  <c r="AU961" i="3"/>
  <c r="AT961" i="3"/>
  <c r="AS961" i="3"/>
  <c r="AR961" i="3"/>
  <c r="AK961" i="3"/>
  <c r="AN961" i="3" s="1"/>
  <c r="C961" i="3"/>
  <c r="F961" i="3" s="1"/>
  <c r="BD960" i="3"/>
  <c r="BC960" i="3"/>
  <c r="BB960" i="3"/>
  <c r="BA960" i="3"/>
  <c r="AZ960" i="3"/>
  <c r="AY960" i="3"/>
  <c r="AX960" i="3"/>
  <c r="AW960" i="3"/>
  <c r="AV960" i="3"/>
  <c r="AU960" i="3"/>
  <c r="AT960" i="3"/>
  <c r="AS960" i="3"/>
  <c r="AR960" i="3"/>
  <c r="AK960" i="3"/>
  <c r="AN960" i="3" s="1"/>
  <c r="C960" i="3"/>
  <c r="BD959" i="3"/>
  <c r="BC959" i="3"/>
  <c r="BB959" i="3"/>
  <c r="BA959" i="3"/>
  <c r="AZ959" i="3"/>
  <c r="AY959" i="3"/>
  <c r="AX959" i="3"/>
  <c r="AW959" i="3"/>
  <c r="AV959" i="3"/>
  <c r="AU959" i="3"/>
  <c r="AT959" i="3"/>
  <c r="AS959" i="3"/>
  <c r="AR959" i="3"/>
  <c r="AK959" i="3"/>
  <c r="AN959" i="3" s="1"/>
  <c r="C959" i="3"/>
  <c r="H959" i="3" s="1"/>
  <c r="BD958" i="3"/>
  <c r="BC958" i="3"/>
  <c r="BB958" i="3"/>
  <c r="BA958" i="3"/>
  <c r="AZ958" i="3"/>
  <c r="AY958" i="3"/>
  <c r="AX958" i="3"/>
  <c r="AW958" i="3"/>
  <c r="AV958" i="3"/>
  <c r="AU958" i="3"/>
  <c r="AT958" i="3"/>
  <c r="AS958" i="3"/>
  <c r="AR958" i="3"/>
  <c r="AK958" i="3"/>
  <c r="AN958" i="3" s="1"/>
  <c r="C958" i="3"/>
  <c r="I958" i="3" s="1"/>
  <c r="BD957" i="3"/>
  <c r="BC957" i="3"/>
  <c r="BB957" i="3"/>
  <c r="BA957" i="3"/>
  <c r="AZ957" i="3"/>
  <c r="AY957" i="3"/>
  <c r="AX957" i="3"/>
  <c r="AW957" i="3"/>
  <c r="AV957" i="3"/>
  <c r="AU957" i="3"/>
  <c r="AT957" i="3"/>
  <c r="AS957" i="3"/>
  <c r="AR957" i="3"/>
  <c r="AK957" i="3"/>
  <c r="AN957" i="3" s="1"/>
  <c r="C957" i="3"/>
  <c r="BD956" i="3"/>
  <c r="BC956" i="3"/>
  <c r="BB956" i="3"/>
  <c r="BA956" i="3"/>
  <c r="AZ956" i="3"/>
  <c r="AY956" i="3"/>
  <c r="AX956" i="3"/>
  <c r="AW956" i="3"/>
  <c r="AV956" i="3"/>
  <c r="AU956" i="3"/>
  <c r="AT956" i="3"/>
  <c r="AS956" i="3"/>
  <c r="AR956" i="3"/>
  <c r="AK956" i="3"/>
  <c r="C956" i="3"/>
  <c r="I956" i="3" s="1"/>
  <c r="BD955" i="3"/>
  <c r="BC955" i="3"/>
  <c r="BB955" i="3"/>
  <c r="BA955" i="3"/>
  <c r="AZ955" i="3"/>
  <c r="AY955" i="3"/>
  <c r="AX955" i="3"/>
  <c r="AW955" i="3"/>
  <c r="AV955" i="3"/>
  <c r="AU955" i="3"/>
  <c r="AT955" i="3"/>
  <c r="AS955" i="3"/>
  <c r="AR955" i="3"/>
  <c r="AK955" i="3"/>
  <c r="C955" i="3"/>
  <c r="J955" i="3" s="1"/>
  <c r="BD954" i="3"/>
  <c r="BC954" i="3"/>
  <c r="BB954" i="3"/>
  <c r="BA954" i="3"/>
  <c r="AZ954" i="3"/>
  <c r="AY954" i="3"/>
  <c r="AX954" i="3"/>
  <c r="AW954" i="3"/>
  <c r="AV954" i="3"/>
  <c r="AU954" i="3"/>
  <c r="AT954" i="3"/>
  <c r="AS954" i="3"/>
  <c r="AR954" i="3"/>
  <c r="AK954" i="3"/>
  <c r="C954" i="3"/>
  <c r="I954" i="3" s="1"/>
  <c r="BD953" i="3"/>
  <c r="BC953" i="3"/>
  <c r="BB953" i="3"/>
  <c r="BA953" i="3"/>
  <c r="AZ953" i="3"/>
  <c r="AY953" i="3"/>
  <c r="AX953" i="3"/>
  <c r="AW953" i="3"/>
  <c r="AV953" i="3"/>
  <c r="AU953" i="3"/>
  <c r="AT953" i="3"/>
  <c r="AS953" i="3"/>
  <c r="AR953" i="3"/>
  <c r="AK953" i="3"/>
  <c r="AN953" i="3" s="1"/>
  <c r="C953" i="3"/>
  <c r="BD952" i="3"/>
  <c r="BC952" i="3"/>
  <c r="BB952" i="3"/>
  <c r="BA952" i="3"/>
  <c r="AZ952" i="3"/>
  <c r="AY952" i="3"/>
  <c r="AX952" i="3"/>
  <c r="AW952" i="3"/>
  <c r="AV952" i="3"/>
  <c r="AU952" i="3"/>
  <c r="AT952" i="3"/>
  <c r="AS952" i="3"/>
  <c r="AR952" i="3"/>
  <c r="AK952" i="3"/>
  <c r="AN952" i="3" s="1"/>
  <c r="C952" i="3"/>
  <c r="BD951" i="3"/>
  <c r="BC951" i="3"/>
  <c r="BB951" i="3"/>
  <c r="BA951" i="3"/>
  <c r="AZ951" i="3"/>
  <c r="AY951" i="3"/>
  <c r="AX951" i="3"/>
  <c r="AW951" i="3"/>
  <c r="AV951" i="3"/>
  <c r="AU951" i="3"/>
  <c r="AT951" i="3"/>
  <c r="AS951" i="3"/>
  <c r="AR951" i="3"/>
  <c r="AK951" i="3"/>
  <c r="AN951" i="3" s="1"/>
  <c r="C951" i="3"/>
  <c r="BD950" i="3"/>
  <c r="BC950" i="3"/>
  <c r="BB950" i="3"/>
  <c r="BA950" i="3"/>
  <c r="AZ950" i="3"/>
  <c r="AY950" i="3"/>
  <c r="AX950" i="3"/>
  <c r="AW950" i="3"/>
  <c r="AV950" i="3"/>
  <c r="AU950" i="3"/>
  <c r="AT950" i="3"/>
  <c r="AS950" i="3"/>
  <c r="AR950" i="3"/>
  <c r="AK950" i="3"/>
  <c r="AN950" i="3" s="1"/>
  <c r="C950" i="3"/>
  <c r="K950" i="3" s="1"/>
  <c r="BD949" i="3"/>
  <c r="BC949" i="3"/>
  <c r="BB949" i="3"/>
  <c r="BA949" i="3"/>
  <c r="AZ949" i="3"/>
  <c r="AY949" i="3"/>
  <c r="AX949" i="3"/>
  <c r="AW949" i="3"/>
  <c r="AV949" i="3"/>
  <c r="AU949" i="3"/>
  <c r="AT949" i="3"/>
  <c r="AS949" i="3"/>
  <c r="AR949" i="3"/>
  <c r="AK949" i="3"/>
  <c r="AN949" i="3" s="1"/>
  <c r="C949" i="3"/>
  <c r="I949" i="3" s="1"/>
  <c r="BD948" i="3"/>
  <c r="BC948" i="3"/>
  <c r="BB948" i="3"/>
  <c r="BA948" i="3"/>
  <c r="AZ948" i="3"/>
  <c r="AY948" i="3"/>
  <c r="AX948" i="3"/>
  <c r="AW948" i="3"/>
  <c r="AV948" i="3"/>
  <c r="AU948" i="3"/>
  <c r="AT948" i="3"/>
  <c r="AS948" i="3"/>
  <c r="AR948" i="3"/>
  <c r="AK948" i="3"/>
  <c r="AN948" i="3" s="1"/>
  <c r="C948" i="3"/>
  <c r="J948" i="3" s="1"/>
  <c r="BD947" i="3"/>
  <c r="BC947" i="3"/>
  <c r="BB947" i="3"/>
  <c r="BA947" i="3"/>
  <c r="AZ947" i="3"/>
  <c r="AY947" i="3"/>
  <c r="AX947" i="3"/>
  <c r="AW947" i="3"/>
  <c r="AV947" i="3"/>
  <c r="AU947" i="3"/>
  <c r="AT947" i="3"/>
  <c r="AS947" i="3"/>
  <c r="AR947" i="3"/>
  <c r="AK947" i="3"/>
  <c r="AN947" i="3" s="1"/>
  <c r="C947" i="3"/>
  <c r="BD946" i="3"/>
  <c r="BC946" i="3"/>
  <c r="BB946" i="3"/>
  <c r="BA946" i="3"/>
  <c r="AZ946" i="3"/>
  <c r="AY946" i="3"/>
  <c r="AX946" i="3"/>
  <c r="AW946" i="3"/>
  <c r="AV946" i="3"/>
  <c r="AU946" i="3"/>
  <c r="AT946" i="3"/>
  <c r="AS946" i="3"/>
  <c r="AR946" i="3"/>
  <c r="AK946" i="3"/>
  <c r="AN946" i="3" s="1"/>
  <c r="C946" i="3"/>
  <c r="BD945" i="3"/>
  <c r="BC945" i="3"/>
  <c r="BB945" i="3"/>
  <c r="BA945" i="3"/>
  <c r="AZ945" i="3"/>
  <c r="AY945" i="3"/>
  <c r="AX945" i="3"/>
  <c r="AW945" i="3"/>
  <c r="AV945" i="3"/>
  <c r="AU945" i="3"/>
  <c r="AT945" i="3"/>
  <c r="AS945" i="3"/>
  <c r="AR945" i="3"/>
  <c r="AK945" i="3"/>
  <c r="AN945" i="3" s="1"/>
  <c r="C945" i="3"/>
  <c r="D945" i="3" s="1"/>
  <c r="BD944" i="3"/>
  <c r="BC944" i="3"/>
  <c r="BB944" i="3"/>
  <c r="BA944" i="3"/>
  <c r="AZ944" i="3"/>
  <c r="AY944" i="3"/>
  <c r="AX944" i="3"/>
  <c r="AW944" i="3"/>
  <c r="AV944" i="3"/>
  <c r="AU944" i="3"/>
  <c r="AT944" i="3"/>
  <c r="AS944" i="3"/>
  <c r="AR944" i="3"/>
  <c r="AK944" i="3"/>
  <c r="AN944" i="3" s="1"/>
  <c r="C944" i="3"/>
  <c r="BD943" i="3"/>
  <c r="BC943" i="3"/>
  <c r="BB943" i="3"/>
  <c r="BA943" i="3"/>
  <c r="AZ943" i="3"/>
  <c r="AY943" i="3"/>
  <c r="AX943" i="3"/>
  <c r="AW943" i="3"/>
  <c r="AV943" i="3"/>
  <c r="AU943" i="3"/>
  <c r="AT943" i="3"/>
  <c r="AS943" i="3"/>
  <c r="AR943" i="3"/>
  <c r="AK943" i="3"/>
  <c r="AN943" i="3" s="1"/>
  <c r="C943" i="3"/>
  <c r="H943" i="3" s="1"/>
  <c r="BD942" i="3"/>
  <c r="BC942" i="3"/>
  <c r="BB942" i="3"/>
  <c r="BA942" i="3"/>
  <c r="AZ942" i="3"/>
  <c r="AY942" i="3"/>
  <c r="AX942" i="3"/>
  <c r="AW942" i="3"/>
  <c r="AV942" i="3"/>
  <c r="AU942" i="3"/>
  <c r="AT942" i="3"/>
  <c r="AS942" i="3"/>
  <c r="AR942" i="3"/>
  <c r="AK942" i="3"/>
  <c r="C942" i="3"/>
  <c r="G942" i="3" s="1"/>
  <c r="BD941" i="3"/>
  <c r="BC941" i="3"/>
  <c r="BB941" i="3"/>
  <c r="BA941" i="3"/>
  <c r="AZ941" i="3"/>
  <c r="AY941" i="3"/>
  <c r="AX941" i="3"/>
  <c r="AW941" i="3"/>
  <c r="AV941" i="3"/>
  <c r="AU941" i="3"/>
  <c r="AT941" i="3"/>
  <c r="AS941" i="3"/>
  <c r="AR941" i="3"/>
  <c r="AK941" i="3"/>
  <c r="AN941" i="3" s="1"/>
  <c r="C941" i="3"/>
  <c r="I941" i="3" s="1"/>
  <c r="BD940" i="3"/>
  <c r="BC940" i="3"/>
  <c r="BB940" i="3"/>
  <c r="BA940" i="3"/>
  <c r="AZ940" i="3"/>
  <c r="AY940" i="3"/>
  <c r="AX940" i="3"/>
  <c r="AW940" i="3"/>
  <c r="AV940" i="3"/>
  <c r="AU940" i="3"/>
  <c r="AT940" i="3"/>
  <c r="AS940" i="3"/>
  <c r="AR940" i="3"/>
  <c r="AK940" i="3"/>
  <c r="AN940" i="3" s="1"/>
  <c r="C940" i="3"/>
  <c r="BD939" i="3"/>
  <c r="BC939" i="3"/>
  <c r="BB939" i="3"/>
  <c r="BA939" i="3"/>
  <c r="AZ939" i="3"/>
  <c r="AY939" i="3"/>
  <c r="AX939" i="3"/>
  <c r="AW939" i="3"/>
  <c r="AV939" i="3"/>
  <c r="AU939" i="3"/>
  <c r="AT939" i="3"/>
  <c r="AS939" i="3"/>
  <c r="AR939" i="3"/>
  <c r="AK939" i="3"/>
  <c r="AN939" i="3" s="1"/>
  <c r="C939" i="3"/>
  <c r="J939" i="3" s="1"/>
  <c r="BD938" i="3"/>
  <c r="BC938" i="3"/>
  <c r="BB938" i="3"/>
  <c r="BA938" i="3"/>
  <c r="AZ938" i="3"/>
  <c r="AY938" i="3"/>
  <c r="AX938" i="3"/>
  <c r="AW938" i="3"/>
  <c r="AV938" i="3"/>
  <c r="AU938" i="3"/>
  <c r="AT938" i="3"/>
  <c r="AS938" i="3"/>
  <c r="AR938" i="3"/>
  <c r="AK938" i="3"/>
  <c r="AN938" i="3" s="1"/>
  <c r="C938" i="3"/>
  <c r="BD937" i="3"/>
  <c r="BC937" i="3"/>
  <c r="BB937" i="3"/>
  <c r="BA937" i="3"/>
  <c r="AZ937" i="3"/>
  <c r="AY937" i="3"/>
  <c r="AX937" i="3"/>
  <c r="AW937" i="3"/>
  <c r="AV937" i="3"/>
  <c r="AU937" i="3"/>
  <c r="AT937" i="3"/>
  <c r="AS937" i="3"/>
  <c r="AR937" i="3"/>
  <c r="AK937" i="3"/>
  <c r="AN937" i="3" s="1"/>
  <c r="C937" i="3"/>
  <c r="BD936" i="3"/>
  <c r="BC936" i="3"/>
  <c r="BB936" i="3"/>
  <c r="BA936" i="3"/>
  <c r="AZ936" i="3"/>
  <c r="AY936" i="3"/>
  <c r="AX936" i="3"/>
  <c r="AW936" i="3"/>
  <c r="AV936" i="3"/>
  <c r="AU936" i="3"/>
  <c r="AT936" i="3"/>
  <c r="AS936" i="3"/>
  <c r="AR936" i="3"/>
  <c r="AK936" i="3"/>
  <c r="C936" i="3"/>
  <c r="H936" i="3" s="1"/>
  <c r="BD935" i="3"/>
  <c r="BC935" i="3"/>
  <c r="BB935" i="3"/>
  <c r="BA935" i="3"/>
  <c r="AZ935" i="3"/>
  <c r="AY935" i="3"/>
  <c r="AX935" i="3"/>
  <c r="AW935" i="3"/>
  <c r="AV935" i="3"/>
  <c r="AU935" i="3"/>
  <c r="AT935" i="3"/>
  <c r="AS935" i="3"/>
  <c r="AR935" i="3"/>
  <c r="AK935" i="3"/>
  <c r="C935" i="3"/>
  <c r="K935" i="3" s="1"/>
  <c r="BD934" i="3"/>
  <c r="BC934" i="3"/>
  <c r="BB934" i="3"/>
  <c r="BA934" i="3"/>
  <c r="AZ934" i="3"/>
  <c r="AY934" i="3"/>
  <c r="AX934" i="3"/>
  <c r="AW934" i="3"/>
  <c r="AV934" i="3"/>
  <c r="AU934" i="3"/>
  <c r="AT934" i="3"/>
  <c r="AS934" i="3"/>
  <c r="AR934" i="3"/>
  <c r="AK934" i="3"/>
  <c r="AN934" i="3" s="1"/>
  <c r="C934" i="3"/>
  <c r="BD933" i="3"/>
  <c r="BC933" i="3"/>
  <c r="BB933" i="3"/>
  <c r="BA933" i="3"/>
  <c r="AZ933" i="3"/>
  <c r="AY933" i="3"/>
  <c r="AX933" i="3"/>
  <c r="AW933" i="3"/>
  <c r="AV933" i="3"/>
  <c r="AU933" i="3"/>
  <c r="AT933" i="3"/>
  <c r="AS933" i="3"/>
  <c r="AR933" i="3"/>
  <c r="AK933" i="3"/>
  <c r="AN933" i="3" s="1"/>
  <c r="C933" i="3"/>
  <c r="BD932" i="3"/>
  <c r="BC932" i="3"/>
  <c r="BB932" i="3"/>
  <c r="BA932" i="3"/>
  <c r="AZ932" i="3"/>
  <c r="AY932" i="3"/>
  <c r="AX932" i="3"/>
  <c r="AW932" i="3"/>
  <c r="AV932" i="3"/>
  <c r="AU932" i="3"/>
  <c r="AT932" i="3"/>
  <c r="AS932" i="3"/>
  <c r="AR932" i="3"/>
  <c r="AK932" i="3"/>
  <c r="AN932" i="3" s="1"/>
  <c r="C932" i="3"/>
  <c r="I932" i="3" s="1"/>
  <c r="BD931" i="3"/>
  <c r="BC931" i="3"/>
  <c r="BB931" i="3"/>
  <c r="BA931" i="3"/>
  <c r="AZ931" i="3"/>
  <c r="AY931" i="3"/>
  <c r="AX931" i="3"/>
  <c r="AW931" i="3"/>
  <c r="AV931" i="3"/>
  <c r="AU931" i="3"/>
  <c r="AT931" i="3"/>
  <c r="AS931" i="3"/>
  <c r="AR931" i="3"/>
  <c r="AK931" i="3"/>
  <c r="AN931" i="3" s="1"/>
  <c r="C931" i="3"/>
  <c r="BD930" i="3"/>
  <c r="BC930" i="3"/>
  <c r="BB930" i="3"/>
  <c r="BA930" i="3"/>
  <c r="AZ930" i="3"/>
  <c r="AY930" i="3"/>
  <c r="AX930" i="3"/>
  <c r="AW930" i="3"/>
  <c r="AV930" i="3"/>
  <c r="AU930" i="3"/>
  <c r="AT930" i="3"/>
  <c r="AS930" i="3"/>
  <c r="AR930" i="3"/>
  <c r="AK930" i="3"/>
  <c r="AN930" i="3" s="1"/>
  <c r="C930" i="3"/>
  <c r="K930" i="3" s="1"/>
  <c r="BD929" i="3"/>
  <c r="BC929" i="3"/>
  <c r="BB929" i="3"/>
  <c r="BA929" i="3"/>
  <c r="AZ929" i="3"/>
  <c r="AY929" i="3"/>
  <c r="AX929" i="3"/>
  <c r="AW929" i="3"/>
  <c r="AV929" i="3"/>
  <c r="AU929" i="3"/>
  <c r="AT929" i="3"/>
  <c r="AS929" i="3"/>
  <c r="AR929" i="3"/>
  <c r="AK929" i="3"/>
  <c r="AN929" i="3" s="1"/>
  <c r="C929" i="3"/>
  <c r="BD928" i="3"/>
  <c r="BC928" i="3"/>
  <c r="BB928" i="3"/>
  <c r="BA928" i="3"/>
  <c r="AZ928" i="3"/>
  <c r="AY928" i="3"/>
  <c r="AX928" i="3"/>
  <c r="AW928" i="3"/>
  <c r="AV928" i="3"/>
  <c r="AU928" i="3"/>
  <c r="AT928" i="3"/>
  <c r="AS928" i="3"/>
  <c r="AR928" i="3"/>
  <c r="AK928" i="3"/>
  <c r="AN928" i="3" s="1"/>
  <c r="C928" i="3"/>
  <c r="BD927" i="3"/>
  <c r="BC927" i="3"/>
  <c r="BB927" i="3"/>
  <c r="BA927" i="3"/>
  <c r="AZ927" i="3"/>
  <c r="AY927" i="3"/>
  <c r="AX927" i="3"/>
  <c r="AW927" i="3"/>
  <c r="AV927" i="3"/>
  <c r="AU927" i="3"/>
  <c r="AT927" i="3"/>
  <c r="AS927" i="3"/>
  <c r="AR927" i="3"/>
  <c r="AK927" i="3"/>
  <c r="AN927" i="3" s="1"/>
  <c r="C927" i="3"/>
  <c r="I927" i="3" s="1"/>
  <c r="BD926" i="3"/>
  <c r="BC926" i="3"/>
  <c r="BB926" i="3"/>
  <c r="BA926" i="3"/>
  <c r="AZ926" i="3"/>
  <c r="AY926" i="3"/>
  <c r="AX926" i="3"/>
  <c r="AW926" i="3"/>
  <c r="AV926" i="3"/>
  <c r="AU926" i="3"/>
  <c r="AT926" i="3"/>
  <c r="AS926" i="3"/>
  <c r="AR926" i="3"/>
  <c r="AK926" i="3"/>
  <c r="C926" i="3"/>
  <c r="BD925" i="3"/>
  <c r="BC925" i="3"/>
  <c r="BB925" i="3"/>
  <c r="BA925" i="3"/>
  <c r="AZ925" i="3"/>
  <c r="AY925" i="3"/>
  <c r="AX925" i="3"/>
  <c r="AW925" i="3"/>
  <c r="AV925" i="3"/>
  <c r="AU925" i="3"/>
  <c r="AT925" i="3"/>
  <c r="AS925" i="3"/>
  <c r="AR925" i="3"/>
  <c r="AK925" i="3"/>
  <c r="AN925" i="3" s="1"/>
  <c r="C925" i="3"/>
  <c r="BD924" i="3"/>
  <c r="BC924" i="3"/>
  <c r="BB924" i="3"/>
  <c r="BA924" i="3"/>
  <c r="AZ924" i="3"/>
  <c r="AY924" i="3"/>
  <c r="AX924" i="3"/>
  <c r="AW924" i="3"/>
  <c r="AV924" i="3"/>
  <c r="AU924" i="3"/>
  <c r="AT924" i="3"/>
  <c r="AS924" i="3"/>
  <c r="AR924" i="3"/>
  <c r="AK924" i="3"/>
  <c r="AN924" i="3" s="1"/>
  <c r="C924" i="3"/>
  <c r="BD923" i="3"/>
  <c r="BC923" i="3"/>
  <c r="BB923" i="3"/>
  <c r="BA923" i="3"/>
  <c r="AZ923" i="3"/>
  <c r="AY923" i="3"/>
  <c r="AX923" i="3"/>
  <c r="AW923" i="3"/>
  <c r="AV923" i="3"/>
  <c r="AU923" i="3"/>
  <c r="AT923" i="3"/>
  <c r="AS923" i="3"/>
  <c r="AR923" i="3"/>
  <c r="AK923" i="3"/>
  <c r="C923" i="3"/>
  <c r="I923" i="3" s="1"/>
  <c r="BD922" i="3"/>
  <c r="BC922" i="3"/>
  <c r="BB922" i="3"/>
  <c r="BA922" i="3"/>
  <c r="AZ922" i="3"/>
  <c r="AY922" i="3"/>
  <c r="AX922" i="3"/>
  <c r="AW922" i="3"/>
  <c r="AV922" i="3"/>
  <c r="AU922" i="3"/>
  <c r="AT922" i="3"/>
  <c r="AS922" i="3"/>
  <c r="AR922" i="3"/>
  <c r="AK922" i="3"/>
  <c r="AN922" i="3" s="1"/>
  <c r="C922" i="3"/>
  <c r="BD921" i="3"/>
  <c r="BC921" i="3"/>
  <c r="BB921" i="3"/>
  <c r="BA921" i="3"/>
  <c r="AZ921" i="3"/>
  <c r="AY921" i="3"/>
  <c r="AX921" i="3"/>
  <c r="AW921" i="3"/>
  <c r="AV921" i="3"/>
  <c r="AU921" i="3"/>
  <c r="AT921" i="3"/>
  <c r="AS921" i="3"/>
  <c r="AR921" i="3"/>
  <c r="AK921" i="3"/>
  <c r="AN921" i="3" s="1"/>
  <c r="C921" i="3"/>
  <c r="BD920" i="3"/>
  <c r="BC920" i="3"/>
  <c r="BB920" i="3"/>
  <c r="BA920" i="3"/>
  <c r="AZ920" i="3"/>
  <c r="AY920" i="3"/>
  <c r="AX920" i="3"/>
  <c r="AW920" i="3"/>
  <c r="AV920" i="3"/>
  <c r="AU920" i="3"/>
  <c r="AT920" i="3"/>
  <c r="AS920" i="3"/>
  <c r="AR920" i="3"/>
  <c r="AK920" i="3"/>
  <c r="C920" i="3"/>
  <c r="BD919" i="3"/>
  <c r="BC919" i="3"/>
  <c r="BB919" i="3"/>
  <c r="BA919" i="3"/>
  <c r="AZ919" i="3"/>
  <c r="AY919" i="3"/>
  <c r="AX919" i="3"/>
  <c r="AW919" i="3"/>
  <c r="AV919" i="3"/>
  <c r="AU919" i="3"/>
  <c r="AT919" i="3"/>
  <c r="AS919" i="3"/>
  <c r="AR919" i="3"/>
  <c r="AK919" i="3"/>
  <c r="C919" i="3"/>
  <c r="BD918" i="3"/>
  <c r="BC918" i="3"/>
  <c r="BB918" i="3"/>
  <c r="BA918" i="3"/>
  <c r="AZ918" i="3"/>
  <c r="AY918" i="3"/>
  <c r="AX918" i="3"/>
  <c r="AW918" i="3"/>
  <c r="AV918" i="3"/>
  <c r="AU918" i="3"/>
  <c r="AT918" i="3"/>
  <c r="AS918" i="3"/>
  <c r="AR918" i="3"/>
  <c r="AK918" i="3"/>
  <c r="AN918" i="3" s="1"/>
  <c r="C918" i="3"/>
  <c r="BD917" i="3"/>
  <c r="BC917" i="3"/>
  <c r="BB917" i="3"/>
  <c r="BA917" i="3"/>
  <c r="AZ917" i="3"/>
  <c r="AY917" i="3"/>
  <c r="AX917" i="3"/>
  <c r="AW917" i="3"/>
  <c r="AV917" i="3"/>
  <c r="AU917" i="3"/>
  <c r="AT917" i="3"/>
  <c r="AS917" i="3"/>
  <c r="AR917" i="3"/>
  <c r="AK917" i="3"/>
  <c r="AN917" i="3" s="1"/>
  <c r="C917" i="3"/>
  <c r="BD916" i="3"/>
  <c r="BC916" i="3"/>
  <c r="BB916" i="3"/>
  <c r="BA916" i="3"/>
  <c r="AZ916" i="3"/>
  <c r="AY916" i="3"/>
  <c r="AX916" i="3"/>
  <c r="AW916" i="3"/>
  <c r="AV916" i="3"/>
  <c r="AU916" i="3"/>
  <c r="AT916" i="3"/>
  <c r="AS916" i="3"/>
  <c r="AR916" i="3"/>
  <c r="AK916" i="3"/>
  <c r="AN916" i="3" s="1"/>
  <c r="C916" i="3"/>
  <c r="H916" i="3" s="1"/>
  <c r="BD915" i="3"/>
  <c r="BC915" i="3"/>
  <c r="BB915" i="3"/>
  <c r="BA915" i="3"/>
  <c r="AZ915" i="3"/>
  <c r="AY915" i="3"/>
  <c r="AX915" i="3"/>
  <c r="AW915" i="3"/>
  <c r="AV915" i="3"/>
  <c r="AU915" i="3"/>
  <c r="AT915" i="3"/>
  <c r="AS915" i="3"/>
  <c r="AR915" i="3"/>
  <c r="AK915" i="3"/>
  <c r="AN915" i="3" s="1"/>
  <c r="C915" i="3"/>
  <c r="J915" i="3" s="1"/>
  <c r="BD914" i="3"/>
  <c r="BC914" i="3"/>
  <c r="BB914" i="3"/>
  <c r="BA914" i="3"/>
  <c r="AZ914" i="3"/>
  <c r="AY914" i="3"/>
  <c r="AX914" i="3"/>
  <c r="AW914" i="3"/>
  <c r="AV914" i="3"/>
  <c r="AU914" i="3"/>
  <c r="AT914" i="3"/>
  <c r="AS914" i="3"/>
  <c r="AR914" i="3"/>
  <c r="AK914" i="3"/>
  <c r="AN914" i="3" s="1"/>
  <c r="C914" i="3"/>
  <c r="BD913" i="3"/>
  <c r="BC913" i="3"/>
  <c r="BB913" i="3"/>
  <c r="BA913" i="3"/>
  <c r="AZ913" i="3"/>
  <c r="AY913" i="3"/>
  <c r="AX913" i="3"/>
  <c r="AW913" i="3"/>
  <c r="AV913" i="3"/>
  <c r="AU913" i="3"/>
  <c r="AT913" i="3"/>
  <c r="AS913" i="3"/>
  <c r="AR913" i="3"/>
  <c r="AK913" i="3"/>
  <c r="AN913" i="3" s="1"/>
  <c r="C913" i="3"/>
  <c r="BD912" i="3"/>
  <c r="BC912" i="3"/>
  <c r="BB912" i="3"/>
  <c r="BA912" i="3"/>
  <c r="AZ912" i="3"/>
  <c r="AY912" i="3"/>
  <c r="AX912" i="3"/>
  <c r="AW912" i="3"/>
  <c r="AV912" i="3"/>
  <c r="AU912" i="3"/>
  <c r="AT912" i="3"/>
  <c r="AS912" i="3"/>
  <c r="AR912" i="3"/>
  <c r="AK912" i="3"/>
  <c r="AN912" i="3" s="1"/>
  <c r="C912" i="3"/>
  <c r="BD911" i="3"/>
  <c r="BC911" i="3"/>
  <c r="BB911" i="3"/>
  <c r="BA911" i="3"/>
  <c r="AZ911" i="3"/>
  <c r="AY911" i="3"/>
  <c r="AX911" i="3"/>
  <c r="AW911" i="3"/>
  <c r="AV911" i="3"/>
  <c r="AU911" i="3"/>
  <c r="AT911" i="3"/>
  <c r="AS911" i="3"/>
  <c r="AR911" i="3"/>
  <c r="AK911" i="3"/>
  <c r="AN911" i="3" s="1"/>
  <c r="C911" i="3"/>
  <c r="I911" i="3" s="1"/>
  <c r="BD910" i="3"/>
  <c r="BC910" i="3"/>
  <c r="BB910" i="3"/>
  <c r="BA910" i="3"/>
  <c r="AZ910" i="3"/>
  <c r="AY910" i="3"/>
  <c r="AX910" i="3"/>
  <c r="AW910" i="3"/>
  <c r="AV910" i="3"/>
  <c r="AU910" i="3"/>
  <c r="AT910" i="3"/>
  <c r="AS910" i="3"/>
  <c r="AR910" i="3"/>
  <c r="AK910" i="3"/>
  <c r="AN910" i="3" s="1"/>
  <c r="C910" i="3"/>
  <c r="BD909" i="3"/>
  <c r="BC909" i="3"/>
  <c r="BB909" i="3"/>
  <c r="BA909" i="3"/>
  <c r="AZ909" i="3"/>
  <c r="AY909" i="3"/>
  <c r="AX909" i="3"/>
  <c r="AW909" i="3"/>
  <c r="AV909" i="3"/>
  <c r="AU909" i="3"/>
  <c r="AT909" i="3"/>
  <c r="AS909" i="3"/>
  <c r="AR909" i="3"/>
  <c r="AK909" i="3"/>
  <c r="AN909" i="3" s="1"/>
  <c r="C909" i="3"/>
  <c r="J909" i="3" s="1"/>
  <c r="BD908" i="3"/>
  <c r="BC908" i="3"/>
  <c r="BB908" i="3"/>
  <c r="BA908" i="3"/>
  <c r="AZ908" i="3"/>
  <c r="AY908" i="3"/>
  <c r="AX908" i="3"/>
  <c r="AW908" i="3"/>
  <c r="AV908" i="3"/>
  <c r="AU908" i="3"/>
  <c r="AT908" i="3"/>
  <c r="AS908" i="3"/>
  <c r="AR908" i="3"/>
  <c r="AK908" i="3"/>
  <c r="AN908" i="3" s="1"/>
  <c r="C908" i="3"/>
  <c r="BD907" i="3"/>
  <c r="BC907" i="3"/>
  <c r="BB907" i="3"/>
  <c r="BA907" i="3"/>
  <c r="AZ907" i="3"/>
  <c r="AY907" i="3"/>
  <c r="AX907" i="3"/>
  <c r="AW907" i="3"/>
  <c r="AV907" i="3"/>
  <c r="AU907" i="3"/>
  <c r="AT907" i="3"/>
  <c r="AS907" i="3"/>
  <c r="AR907" i="3"/>
  <c r="AK907" i="3"/>
  <c r="AN907" i="3" s="1"/>
  <c r="C907" i="3"/>
  <c r="G907" i="3" s="1"/>
  <c r="BD906" i="3"/>
  <c r="BC906" i="3"/>
  <c r="BB906" i="3"/>
  <c r="BA906" i="3"/>
  <c r="AZ906" i="3"/>
  <c r="AY906" i="3"/>
  <c r="AX906" i="3"/>
  <c r="AW906" i="3"/>
  <c r="AV906" i="3"/>
  <c r="AU906" i="3"/>
  <c r="AT906" i="3"/>
  <c r="AS906" i="3"/>
  <c r="AR906" i="3"/>
  <c r="AK906" i="3"/>
  <c r="AN906" i="3" s="1"/>
  <c r="C906" i="3"/>
  <c r="BD905" i="3"/>
  <c r="BC905" i="3"/>
  <c r="BB905" i="3"/>
  <c r="BA905" i="3"/>
  <c r="AZ905" i="3"/>
  <c r="AY905" i="3"/>
  <c r="AX905" i="3"/>
  <c r="AW905" i="3"/>
  <c r="AV905" i="3"/>
  <c r="AU905" i="3"/>
  <c r="AT905" i="3"/>
  <c r="AS905" i="3"/>
  <c r="AR905" i="3"/>
  <c r="AK905" i="3"/>
  <c r="AN905" i="3" s="1"/>
  <c r="C905" i="3"/>
  <c r="BD904" i="3"/>
  <c r="BC904" i="3"/>
  <c r="BB904" i="3"/>
  <c r="BA904" i="3"/>
  <c r="AZ904" i="3"/>
  <c r="AY904" i="3"/>
  <c r="AX904" i="3"/>
  <c r="AW904" i="3"/>
  <c r="AV904" i="3"/>
  <c r="AU904" i="3"/>
  <c r="AT904" i="3"/>
  <c r="AS904" i="3"/>
  <c r="AR904" i="3"/>
  <c r="AK904" i="3"/>
  <c r="AN904" i="3" s="1"/>
  <c r="C904" i="3"/>
  <c r="G904" i="3" s="1"/>
  <c r="BD903" i="3"/>
  <c r="BC903" i="3"/>
  <c r="BB903" i="3"/>
  <c r="BA903" i="3"/>
  <c r="AZ903" i="3"/>
  <c r="AY903" i="3"/>
  <c r="AX903" i="3"/>
  <c r="AW903" i="3"/>
  <c r="AV903" i="3"/>
  <c r="AU903" i="3"/>
  <c r="AT903" i="3"/>
  <c r="AS903" i="3"/>
  <c r="AR903" i="3"/>
  <c r="AK903" i="3"/>
  <c r="C903" i="3"/>
  <c r="I903" i="3" s="1"/>
  <c r="BD902" i="3"/>
  <c r="BC902" i="3"/>
  <c r="BB902" i="3"/>
  <c r="BA902" i="3"/>
  <c r="AZ902" i="3"/>
  <c r="AY902" i="3"/>
  <c r="AX902" i="3"/>
  <c r="AW902" i="3"/>
  <c r="AV902" i="3"/>
  <c r="AU902" i="3"/>
  <c r="AT902" i="3"/>
  <c r="AS902" i="3"/>
  <c r="AR902" i="3"/>
  <c r="AK902" i="3"/>
  <c r="C902" i="3"/>
  <c r="K902" i="3" s="1"/>
  <c r="BD901" i="3"/>
  <c r="BC901" i="3"/>
  <c r="BB901" i="3"/>
  <c r="BA901" i="3"/>
  <c r="AZ901" i="3"/>
  <c r="AY901" i="3"/>
  <c r="AX901" i="3"/>
  <c r="AW901" i="3"/>
  <c r="AV901" i="3"/>
  <c r="AU901" i="3"/>
  <c r="AT901" i="3"/>
  <c r="AS901" i="3"/>
  <c r="AR901" i="3"/>
  <c r="AK901" i="3"/>
  <c r="AN901" i="3" s="1"/>
  <c r="C901" i="3"/>
  <c r="H901" i="3" s="1"/>
  <c r="BD900" i="3"/>
  <c r="BC900" i="3"/>
  <c r="BB900" i="3"/>
  <c r="BA900" i="3"/>
  <c r="AZ900" i="3"/>
  <c r="AY900" i="3"/>
  <c r="AX900" i="3"/>
  <c r="AW900" i="3"/>
  <c r="AV900" i="3"/>
  <c r="AU900" i="3"/>
  <c r="AT900" i="3"/>
  <c r="AS900" i="3"/>
  <c r="AR900" i="3"/>
  <c r="AK900" i="3"/>
  <c r="AN900" i="3" s="1"/>
  <c r="C900" i="3"/>
  <c r="K900" i="3" s="1"/>
  <c r="BD899" i="3"/>
  <c r="BC899" i="3"/>
  <c r="BB899" i="3"/>
  <c r="BA899" i="3"/>
  <c r="AZ899" i="3"/>
  <c r="AY899" i="3"/>
  <c r="AX899" i="3"/>
  <c r="AW899" i="3"/>
  <c r="AV899" i="3"/>
  <c r="AU899" i="3"/>
  <c r="AT899" i="3"/>
  <c r="AS899" i="3"/>
  <c r="AR899" i="3"/>
  <c r="AK899" i="3"/>
  <c r="C899" i="3"/>
  <c r="BD898" i="3"/>
  <c r="BC898" i="3"/>
  <c r="BB898" i="3"/>
  <c r="BA898" i="3"/>
  <c r="AZ898" i="3"/>
  <c r="AY898" i="3"/>
  <c r="AX898" i="3"/>
  <c r="AW898" i="3"/>
  <c r="AV898" i="3"/>
  <c r="AU898" i="3"/>
  <c r="AT898" i="3"/>
  <c r="AS898" i="3"/>
  <c r="AR898" i="3"/>
  <c r="AK898" i="3"/>
  <c r="C898" i="3"/>
  <c r="H898" i="3" s="1"/>
  <c r="BD897" i="3"/>
  <c r="BC897" i="3"/>
  <c r="BB897" i="3"/>
  <c r="BA897" i="3"/>
  <c r="AZ897" i="3"/>
  <c r="AY897" i="3"/>
  <c r="AX897" i="3"/>
  <c r="AW897" i="3"/>
  <c r="AV897" i="3"/>
  <c r="AU897" i="3"/>
  <c r="AT897" i="3"/>
  <c r="AS897" i="3"/>
  <c r="AR897" i="3"/>
  <c r="AK897" i="3"/>
  <c r="C897" i="3"/>
  <c r="D897" i="3" s="1"/>
  <c r="BD896" i="3"/>
  <c r="BC896" i="3"/>
  <c r="BB896" i="3"/>
  <c r="BA896" i="3"/>
  <c r="AZ896" i="3"/>
  <c r="AY896" i="3"/>
  <c r="AX896" i="3"/>
  <c r="AW896" i="3"/>
  <c r="AV896" i="3"/>
  <c r="AU896" i="3"/>
  <c r="AT896" i="3"/>
  <c r="AS896" i="3"/>
  <c r="AR896" i="3"/>
  <c r="AK896" i="3"/>
  <c r="AN896" i="3" s="1"/>
  <c r="C896" i="3"/>
  <c r="BD895" i="3"/>
  <c r="BC895" i="3"/>
  <c r="BB895" i="3"/>
  <c r="BA895" i="3"/>
  <c r="AZ895" i="3"/>
  <c r="AY895" i="3"/>
  <c r="AX895" i="3"/>
  <c r="AW895" i="3"/>
  <c r="AV895" i="3"/>
  <c r="AU895" i="3"/>
  <c r="AT895" i="3"/>
  <c r="AS895" i="3"/>
  <c r="AR895" i="3"/>
  <c r="AK895" i="3"/>
  <c r="AN895" i="3" s="1"/>
  <c r="C895" i="3"/>
  <c r="K895" i="3" s="1"/>
  <c r="BD894" i="3"/>
  <c r="BC894" i="3"/>
  <c r="BB894" i="3"/>
  <c r="BA894" i="3"/>
  <c r="AZ894" i="3"/>
  <c r="AY894" i="3"/>
  <c r="AX894" i="3"/>
  <c r="AW894" i="3"/>
  <c r="AV894" i="3"/>
  <c r="AU894" i="3"/>
  <c r="AT894" i="3"/>
  <c r="AS894" i="3"/>
  <c r="AR894" i="3"/>
  <c r="AK894" i="3"/>
  <c r="AN894" i="3" s="1"/>
  <c r="C894" i="3"/>
  <c r="BD893" i="3"/>
  <c r="BC893" i="3"/>
  <c r="BB893" i="3"/>
  <c r="BA893" i="3"/>
  <c r="AZ893" i="3"/>
  <c r="AY893" i="3"/>
  <c r="AX893" i="3"/>
  <c r="AW893" i="3"/>
  <c r="AV893" i="3"/>
  <c r="AU893" i="3"/>
  <c r="AT893" i="3"/>
  <c r="AS893" i="3"/>
  <c r="AR893" i="3"/>
  <c r="AK893" i="3"/>
  <c r="AN893" i="3" s="1"/>
  <c r="C893" i="3"/>
  <c r="K893" i="3" s="1"/>
  <c r="BD892" i="3"/>
  <c r="BC892" i="3"/>
  <c r="BB892" i="3"/>
  <c r="BA892" i="3"/>
  <c r="AZ892" i="3"/>
  <c r="AY892" i="3"/>
  <c r="AX892" i="3"/>
  <c r="AW892" i="3"/>
  <c r="AV892" i="3"/>
  <c r="AU892" i="3"/>
  <c r="AT892" i="3"/>
  <c r="AS892" i="3"/>
  <c r="AR892" i="3"/>
  <c r="AK892" i="3"/>
  <c r="AN892" i="3" s="1"/>
  <c r="C892" i="3"/>
  <c r="H892" i="3" s="1"/>
  <c r="BD891" i="3"/>
  <c r="BC891" i="3"/>
  <c r="BB891" i="3"/>
  <c r="BA891" i="3"/>
  <c r="AZ891" i="3"/>
  <c r="AY891" i="3"/>
  <c r="AX891" i="3"/>
  <c r="AW891" i="3"/>
  <c r="AV891" i="3"/>
  <c r="AU891" i="3"/>
  <c r="AT891" i="3"/>
  <c r="AS891" i="3"/>
  <c r="AR891" i="3"/>
  <c r="AK891" i="3"/>
  <c r="C891" i="3"/>
  <c r="BD890" i="3"/>
  <c r="BC890" i="3"/>
  <c r="BB890" i="3"/>
  <c r="BA890" i="3"/>
  <c r="AZ890" i="3"/>
  <c r="AY890" i="3"/>
  <c r="AX890" i="3"/>
  <c r="AW890" i="3"/>
  <c r="AV890" i="3"/>
  <c r="AU890" i="3"/>
  <c r="AT890" i="3"/>
  <c r="AS890" i="3"/>
  <c r="AR890" i="3"/>
  <c r="AK890" i="3"/>
  <c r="AN890" i="3" s="1"/>
  <c r="C890" i="3"/>
  <c r="H890" i="3" s="1"/>
  <c r="BD889" i="3"/>
  <c r="BC889" i="3"/>
  <c r="BB889" i="3"/>
  <c r="BA889" i="3"/>
  <c r="AZ889" i="3"/>
  <c r="AY889" i="3"/>
  <c r="AX889" i="3"/>
  <c r="AW889" i="3"/>
  <c r="AV889" i="3"/>
  <c r="AU889" i="3"/>
  <c r="AT889" i="3"/>
  <c r="AS889" i="3"/>
  <c r="AR889" i="3"/>
  <c r="AK889" i="3"/>
  <c r="AN889" i="3" s="1"/>
  <c r="C889" i="3"/>
  <c r="BD888" i="3"/>
  <c r="BC888" i="3"/>
  <c r="BB888" i="3"/>
  <c r="BA888" i="3"/>
  <c r="AZ888" i="3"/>
  <c r="AY888" i="3"/>
  <c r="AX888" i="3"/>
  <c r="AW888" i="3"/>
  <c r="AV888" i="3"/>
  <c r="AU888" i="3"/>
  <c r="AT888" i="3"/>
  <c r="AS888" i="3"/>
  <c r="AR888" i="3"/>
  <c r="AK888" i="3"/>
  <c r="AN888" i="3" s="1"/>
  <c r="C888" i="3"/>
  <c r="E888" i="3" s="1"/>
  <c r="BD887" i="3"/>
  <c r="BC887" i="3"/>
  <c r="BB887" i="3"/>
  <c r="BA887" i="3"/>
  <c r="AZ887" i="3"/>
  <c r="AY887" i="3"/>
  <c r="AX887" i="3"/>
  <c r="AW887" i="3"/>
  <c r="AV887" i="3"/>
  <c r="AU887" i="3"/>
  <c r="AT887" i="3"/>
  <c r="AS887" i="3"/>
  <c r="AR887" i="3"/>
  <c r="AK887" i="3"/>
  <c r="AN887" i="3" s="1"/>
  <c r="C887" i="3"/>
  <c r="F887" i="3" s="1"/>
  <c r="BD886" i="3"/>
  <c r="BC886" i="3"/>
  <c r="BB886" i="3"/>
  <c r="BA886" i="3"/>
  <c r="AZ886" i="3"/>
  <c r="AY886" i="3"/>
  <c r="AX886" i="3"/>
  <c r="AW886" i="3"/>
  <c r="AV886" i="3"/>
  <c r="AU886" i="3"/>
  <c r="AT886" i="3"/>
  <c r="AS886" i="3"/>
  <c r="AR886" i="3"/>
  <c r="AK886" i="3"/>
  <c r="AN886" i="3" s="1"/>
  <c r="C886" i="3"/>
  <c r="BD885" i="3"/>
  <c r="BC885" i="3"/>
  <c r="BB885" i="3"/>
  <c r="BA885" i="3"/>
  <c r="AZ885" i="3"/>
  <c r="AY885" i="3"/>
  <c r="AX885" i="3"/>
  <c r="AW885" i="3"/>
  <c r="AV885" i="3"/>
  <c r="AU885" i="3"/>
  <c r="AT885" i="3"/>
  <c r="AS885" i="3"/>
  <c r="AR885" i="3"/>
  <c r="AK885" i="3"/>
  <c r="AN885" i="3" s="1"/>
  <c r="C885" i="3"/>
  <c r="D885" i="3" s="1"/>
  <c r="BD884" i="3"/>
  <c r="BC884" i="3"/>
  <c r="BB884" i="3"/>
  <c r="BA884" i="3"/>
  <c r="AZ884" i="3"/>
  <c r="AY884" i="3"/>
  <c r="AX884" i="3"/>
  <c r="AW884" i="3"/>
  <c r="AV884" i="3"/>
  <c r="AU884" i="3"/>
  <c r="AT884" i="3"/>
  <c r="AS884" i="3"/>
  <c r="AR884" i="3"/>
  <c r="AK884" i="3"/>
  <c r="AN884" i="3" s="1"/>
  <c r="C884" i="3"/>
  <c r="G884" i="3" s="1"/>
  <c r="BD883" i="3"/>
  <c r="BC883" i="3"/>
  <c r="BB883" i="3"/>
  <c r="BA883" i="3"/>
  <c r="AZ883" i="3"/>
  <c r="AY883" i="3"/>
  <c r="AX883" i="3"/>
  <c r="AW883" i="3"/>
  <c r="AV883" i="3"/>
  <c r="AU883" i="3"/>
  <c r="AT883" i="3"/>
  <c r="AS883" i="3"/>
  <c r="AR883" i="3"/>
  <c r="AK883" i="3"/>
  <c r="AN883" i="3" s="1"/>
  <c r="C883" i="3"/>
  <c r="F883" i="3" s="1"/>
  <c r="BD882" i="3"/>
  <c r="BC882" i="3"/>
  <c r="BB882" i="3"/>
  <c r="BA882" i="3"/>
  <c r="AZ882" i="3"/>
  <c r="AY882" i="3"/>
  <c r="AX882" i="3"/>
  <c r="AW882" i="3"/>
  <c r="AV882" i="3"/>
  <c r="AU882" i="3"/>
  <c r="AT882" i="3"/>
  <c r="AS882" i="3"/>
  <c r="AR882" i="3"/>
  <c r="AK882" i="3"/>
  <c r="AN882" i="3" s="1"/>
  <c r="C882" i="3"/>
  <c r="K882" i="3" s="1"/>
  <c r="BD881" i="3"/>
  <c r="BC881" i="3"/>
  <c r="BB881" i="3"/>
  <c r="BA881" i="3"/>
  <c r="AZ881" i="3"/>
  <c r="AY881" i="3"/>
  <c r="AX881" i="3"/>
  <c r="AW881" i="3"/>
  <c r="AV881" i="3"/>
  <c r="AU881" i="3"/>
  <c r="AT881" i="3"/>
  <c r="AS881" i="3"/>
  <c r="AR881" i="3"/>
  <c r="AK881" i="3"/>
  <c r="C881" i="3"/>
  <c r="I881" i="3" s="1"/>
  <c r="BD880" i="3"/>
  <c r="BC880" i="3"/>
  <c r="BB880" i="3"/>
  <c r="BA880" i="3"/>
  <c r="AZ880" i="3"/>
  <c r="AY880" i="3"/>
  <c r="AX880" i="3"/>
  <c r="AW880" i="3"/>
  <c r="AV880" i="3"/>
  <c r="AU880" i="3"/>
  <c r="AT880" i="3"/>
  <c r="AS880" i="3"/>
  <c r="AR880" i="3"/>
  <c r="AK880" i="3"/>
  <c r="AN880" i="3" s="1"/>
  <c r="C880" i="3"/>
  <c r="BD879" i="3"/>
  <c r="BC879" i="3"/>
  <c r="BB879" i="3"/>
  <c r="BA879" i="3"/>
  <c r="AZ879" i="3"/>
  <c r="AY879" i="3"/>
  <c r="AX879" i="3"/>
  <c r="AW879" i="3"/>
  <c r="AV879" i="3"/>
  <c r="AU879" i="3"/>
  <c r="AT879" i="3"/>
  <c r="AS879" i="3"/>
  <c r="AR879" i="3"/>
  <c r="AK879" i="3"/>
  <c r="AN879" i="3" s="1"/>
  <c r="C879" i="3"/>
  <c r="BD878" i="3"/>
  <c r="BC878" i="3"/>
  <c r="BB878" i="3"/>
  <c r="BA878" i="3"/>
  <c r="AZ878" i="3"/>
  <c r="AY878" i="3"/>
  <c r="AX878" i="3"/>
  <c r="AW878" i="3"/>
  <c r="AV878" i="3"/>
  <c r="AU878" i="3"/>
  <c r="AT878" i="3"/>
  <c r="AS878" i="3"/>
  <c r="AR878" i="3"/>
  <c r="AK878" i="3"/>
  <c r="AN878" i="3" s="1"/>
  <c r="C878" i="3"/>
  <c r="I878" i="3" s="1"/>
  <c r="BD877" i="3"/>
  <c r="BC877" i="3"/>
  <c r="BB877" i="3"/>
  <c r="BA877" i="3"/>
  <c r="AZ877" i="3"/>
  <c r="AY877" i="3"/>
  <c r="AX877" i="3"/>
  <c r="AW877" i="3"/>
  <c r="AV877" i="3"/>
  <c r="AU877" i="3"/>
  <c r="AT877" i="3"/>
  <c r="AS877" i="3"/>
  <c r="AR877" i="3"/>
  <c r="AK877" i="3"/>
  <c r="AN877" i="3" s="1"/>
  <c r="C877" i="3"/>
  <c r="G877" i="3" s="1"/>
  <c r="BD876" i="3"/>
  <c r="BC876" i="3"/>
  <c r="BB876" i="3"/>
  <c r="BA876" i="3"/>
  <c r="AZ876" i="3"/>
  <c r="AY876" i="3"/>
  <c r="AX876" i="3"/>
  <c r="AW876" i="3"/>
  <c r="AV876" i="3"/>
  <c r="AU876" i="3"/>
  <c r="AT876" i="3"/>
  <c r="AS876" i="3"/>
  <c r="AR876" i="3"/>
  <c r="AK876" i="3"/>
  <c r="AN876" i="3" s="1"/>
  <c r="C876" i="3"/>
  <c r="H876" i="3" s="1"/>
  <c r="BD875" i="3"/>
  <c r="BC875" i="3"/>
  <c r="BB875" i="3"/>
  <c r="BA875" i="3"/>
  <c r="AZ875" i="3"/>
  <c r="AY875" i="3"/>
  <c r="AX875" i="3"/>
  <c r="AW875" i="3"/>
  <c r="AV875" i="3"/>
  <c r="AU875" i="3"/>
  <c r="AT875" i="3"/>
  <c r="AS875" i="3"/>
  <c r="AR875" i="3"/>
  <c r="AK875" i="3"/>
  <c r="AN875" i="3" s="1"/>
  <c r="C875" i="3"/>
  <c r="BD874" i="3"/>
  <c r="BC874" i="3"/>
  <c r="BB874" i="3"/>
  <c r="BA874" i="3"/>
  <c r="AZ874" i="3"/>
  <c r="AY874" i="3"/>
  <c r="AX874" i="3"/>
  <c r="AW874" i="3"/>
  <c r="AV874" i="3"/>
  <c r="AU874" i="3"/>
  <c r="AT874" i="3"/>
  <c r="AS874" i="3"/>
  <c r="AR874" i="3"/>
  <c r="AK874" i="3"/>
  <c r="C874" i="3"/>
  <c r="BD873" i="3"/>
  <c r="BC873" i="3"/>
  <c r="BB873" i="3"/>
  <c r="BA873" i="3"/>
  <c r="AZ873" i="3"/>
  <c r="AY873" i="3"/>
  <c r="AX873" i="3"/>
  <c r="AW873" i="3"/>
  <c r="AV873" i="3"/>
  <c r="AU873" i="3"/>
  <c r="AT873" i="3"/>
  <c r="AS873" i="3"/>
  <c r="AR873" i="3"/>
  <c r="AK873" i="3"/>
  <c r="AN873" i="3" s="1"/>
  <c r="C873" i="3"/>
  <c r="BD872" i="3"/>
  <c r="BC872" i="3"/>
  <c r="BB872" i="3"/>
  <c r="BA872" i="3"/>
  <c r="AZ872" i="3"/>
  <c r="AY872" i="3"/>
  <c r="AX872" i="3"/>
  <c r="AW872" i="3"/>
  <c r="AV872" i="3"/>
  <c r="AU872" i="3"/>
  <c r="AT872" i="3"/>
  <c r="AS872" i="3"/>
  <c r="AR872" i="3"/>
  <c r="AK872" i="3"/>
  <c r="AN872" i="3" s="1"/>
  <c r="C872" i="3"/>
  <c r="BD871" i="3"/>
  <c r="BC871" i="3"/>
  <c r="BB871" i="3"/>
  <c r="BA871" i="3"/>
  <c r="AZ871" i="3"/>
  <c r="AY871" i="3"/>
  <c r="AX871" i="3"/>
  <c r="AW871" i="3"/>
  <c r="AV871" i="3"/>
  <c r="AU871" i="3"/>
  <c r="AT871" i="3"/>
  <c r="AS871" i="3"/>
  <c r="AR871" i="3"/>
  <c r="AK871" i="3"/>
  <c r="AN871" i="3" s="1"/>
  <c r="C871" i="3"/>
  <c r="BD870" i="3"/>
  <c r="BC870" i="3"/>
  <c r="BB870" i="3"/>
  <c r="BA870" i="3"/>
  <c r="AZ870" i="3"/>
  <c r="AY870" i="3"/>
  <c r="AX870" i="3"/>
  <c r="AW870" i="3"/>
  <c r="AV870" i="3"/>
  <c r="AU870" i="3"/>
  <c r="AT870" i="3"/>
  <c r="AS870" i="3"/>
  <c r="AR870" i="3"/>
  <c r="AK870" i="3"/>
  <c r="C870" i="3"/>
  <c r="BD869" i="3"/>
  <c r="BC869" i="3"/>
  <c r="BB869" i="3"/>
  <c r="BA869" i="3"/>
  <c r="AZ869" i="3"/>
  <c r="AY869" i="3"/>
  <c r="AX869" i="3"/>
  <c r="AW869" i="3"/>
  <c r="AV869" i="3"/>
  <c r="AU869" i="3"/>
  <c r="AT869" i="3"/>
  <c r="AS869" i="3"/>
  <c r="AR869" i="3"/>
  <c r="AK869" i="3"/>
  <c r="AN869" i="3" s="1"/>
  <c r="C869" i="3"/>
  <c r="F869" i="3" s="1"/>
  <c r="BD868" i="3"/>
  <c r="BC868" i="3"/>
  <c r="BB868" i="3"/>
  <c r="BA868" i="3"/>
  <c r="AZ868" i="3"/>
  <c r="AY868" i="3"/>
  <c r="AX868" i="3"/>
  <c r="AW868" i="3"/>
  <c r="AV868" i="3"/>
  <c r="AU868" i="3"/>
  <c r="AT868" i="3"/>
  <c r="AS868" i="3"/>
  <c r="AR868" i="3"/>
  <c r="AK868" i="3"/>
  <c r="AN868" i="3" s="1"/>
  <c r="C868" i="3"/>
  <c r="BD867" i="3"/>
  <c r="BC867" i="3"/>
  <c r="BB867" i="3"/>
  <c r="BA867" i="3"/>
  <c r="AZ867" i="3"/>
  <c r="AY867" i="3"/>
  <c r="AX867" i="3"/>
  <c r="AW867" i="3"/>
  <c r="AV867" i="3"/>
  <c r="AU867" i="3"/>
  <c r="AT867" i="3"/>
  <c r="AS867" i="3"/>
  <c r="AR867" i="3"/>
  <c r="AK867" i="3"/>
  <c r="AN867" i="3" s="1"/>
  <c r="C867" i="3"/>
  <c r="BD866" i="3"/>
  <c r="BC866" i="3"/>
  <c r="BB866" i="3"/>
  <c r="BA866" i="3"/>
  <c r="AZ866" i="3"/>
  <c r="AY866" i="3"/>
  <c r="AX866" i="3"/>
  <c r="AW866" i="3"/>
  <c r="AV866" i="3"/>
  <c r="AU866" i="3"/>
  <c r="AT866" i="3"/>
  <c r="AS866" i="3"/>
  <c r="AR866" i="3"/>
  <c r="AK866" i="3"/>
  <c r="AN866" i="3" s="1"/>
  <c r="C866" i="3"/>
  <c r="E866" i="3" s="1"/>
  <c r="BD865" i="3"/>
  <c r="BC865" i="3"/>
  <c r="BB865" i="3"/>
  <c r="BA865" i="3"/>
  <c r="AZ865" i="3"/>
  <c r="AY865" i="3"/>
  <c r="AX865" i="3"/>
  <c r="AW865" i="3"/>
  <c r="AV865" i="3"/>
  <c r="AU865" i="3"/>
  <c r="AT865" i="3"/>
  <c r="AS865" i="3"/>
  <c r="AR865" i="3"/>
  <c r="AK865" i="3"/>
  <c r="AN865" i="3" s="1"/>
  <c r="C865" i="3"/>
  <c r="BD864" i="3"/>
  <c r="BC864" i="3"/>
  <c r="BB864" i="3"/>
  <c r="BA864" i="3"/>
  <c r="AZ864" i="3"/>
  <c r="AY864" i="3"/>
  <c r="AX864" i="3"/>
  <c r="AW864" i="3"/>
  <c r="AV864" i="3"/>
  <c r="AU864" i="3"/>
  <c r="AT864" i="3"/>
  <c r="AS864" i="3"/>
  <c r="AR864" i="3"/>
  <c r="AK864" i="3"/>
  <c r="AN864" i="3" s="1"/>
  <c r="C864" i="3"/>
  <c r="BD863" i="3"/>
  <c r="BC863" i="3"/>
  <c r="BB863" i="3"/>
  <c r="BA863" i="3"/>
  <c r="AZ863" i="3"/>
  <c r="AY863" i="3"/>
  <c r="AX863" i="3"/>
  <c r="AW863" i="3"/>
  <c r="AV863" i="3"/>
  <c r="AU863" i="3"/>
  <c r="AT863" i="3"/>
  <c r="AS863" i="3"/>
  <c r="AR863" i="3"/>
  <c r="AK863" i="3"/>
  <c r="AN863" i="3" s="1"/>
  <c r="C863" i="3"/>
  <c r="K863" i="3" s="1"/>
  <c r="BD862" i="3"/>
  <c r="BC862" i="3"/>
  <c r="BB862" i="3"/>
  <c r="BA862" i="3"/>
  <c r="AZ862" i="3"/>
  <c r="AY862" i="3"/>
  <c r="AX862" i="3"/>
  <c r="AW862" i="3"/>
  <c r="AV862" i="3"/>
  <c r="AU862" i="3"/>
  <c r="AT862" i="3"/>
  <c r="AS862" i="3"/>
  <c r="AR862" i="3"/>
  <c r="AK862" i="3"/>
  <c r="AN862" i="3" s="1"/>
  <c r="C862" i="3"/>
  <c r="G862" i="3" s="1"/>
  <c r="BD861" i="3"/>
  <c r="BC861" i="3"/>
  <c r="BB861" i="3"/>
  <c r="BA861" i="3"/>
  <c r="AZ861" i="3"/>
  <c r="AY861" i="3"/>
  <c r="AX861" i="3"/>
  <c r="AW861" i="3"/>
  <c r="AV861" i="3"/>
  <c r="AU861" i="3"/>
  <c r="AT861" i="3"/>
  <c r="AS861" i="3"/>
  <c r="AR861" i="3"/>
  <c r="AK861" i="3"/>
  <c r="AN861" i="3" s="1"/>
  <c r="C861" i="3"/>
  <c r="BD860" i="3"/>
  <c r="BC860" i="3"/>
  <c r="BB860" i="3"/>
  <c r="BA860" i="3"/>
  <c r="AZ860" i="3"/>
  <c r="AY860" i="3"/>
  <c r="AX860" i="3"/>
  <c r="AW860" i="3"/>
  <c r="AV860" i="3"/>
  <c r="AU860" i="3"/>
  <c r="AT860" i="3"/>
  <c r="AS860" i="3"/>
  <c r="AR860" i="3"/>
  <c r="AK860" i="3"/>
  <c r="AN860" i="3" s="1"/>
  <c r="C860" i="3"/>
  <c r="G860" i="3" s="1"/>
  <c r="BD859" i="3"/>
  <c r="BC859" i="3"/>
  <c r="BB859" i="3"/>
  <c r="BA859" i="3"/>
  <c r="AZ859" i="3"/>
  <c r="AY859" i="3"/>
  <c r="AX859" i="3"/>
  <c r="AW859" i="3"/>
  <c r="AV859" i="3"/>
  <c r="AU859" i="3"/>
  <c r="AT859" i="3"/>
  <c r="AS859" i="3"/>
  <c r="AR859" i="3"/>
  <c r="AK859" i="3"/>
  <c r="AN859" i="3" s="1"/>
  <c r="C859" i="3"/>
  <c r="G859" i="3" s="1"/>
  <c r="BD858" i="3"/>
  <c r="BC858" i="3"/>
  <c r="BB858" i="3"/>
  <c r="BA858" i="3"/>
  <c r="AZ858" i="3"/>
  <c r="AY858" i="3"/>
  <c r="AX858" i="3"/>
  <c r="AW858" i="3"/>
  <c r="AV858" i="3"/>
  <c r="AU858" i="3"/>
  <c r="AT858" i="3"/>
  <c r="AS858" i="3"/>
  <c r="AR858" i="3"/>
  <c r="AK858" i="3"/>
  <c r="AN858" i="3" s="1"/>
  <c r="C858" i="3"/>
  <c r="BD857" i="3"/>
  <c r="BC857" i="3"/>
  <c r="BB857" i="3"/>
  <c r="BA857" i="3"/>
  <c r="AZ857" i="3"/>
  <c r="AY857" i="3"/>
  <c r="AX857" i="3"/>
  <c r="AW857" i="3"/>
  <c r="AV857" i="3"/>
  <c r="AU857" i="3"/>
  <c r="AT857" i="3"/>
  <c r="AS857" i="3"/>
  <c r="AR857" i="3"/>
  <c r="AK857" i="3"/>
  <c r="AN857" i="3" s="1"/>
  <c r="C857" i="3"/>
  <c r="G857" i="3" s="1"/>
  <c r="BD856" i="3"/>
  <c r="BC856" i="3"/>
  <c r="BB856" i="3"/>
  <c r="BA856" i="3"/>
  <c r="AZ856" i="3"/>
  <c r="AY856" i="3"/>
  <c r="AX856" i="3"/>
  <c r="AW856" i="3"/>
  <c r="AV856" i="3"/>
  <c r="AU856" i="3"/>
  <c r="AT856" i="3"/>
  <c r="AS856" i="3"/>
  <c r="AR856" i="3"/>
  <c r="AK856" i="3"/>
  <c r="AN856" i="3" s="1"/>
  <c r="C856" i="3"/>
  <c r="G856" i="3" s="1"/>
  <c r="BD855" i="3"/>
  <c r="BC855" i="3"/>
  <c r="BB855" i="3"/>
  <c r="BA855" i="3"/>
  <c r="AZ855" i="3"/>
  <c r="AY855" i="3"/>
  <c r="AX855" i="3"/>
  <c r="AW855" i="3"/>
  <c r="AV855" i="3"/>
  <c r="AU855" i="3"/>
  <c r="AT855" i="3"/>
  <c r="AS855" i="3"/>
  <c r="AR855" i="3"/>
  <c r="AK855" i="3"/>
  <c r="AN855" i="3" s="1"/>
  <c r="C855" i="3"/>
  <c r="BD854" i="3"/>
  <c r="BC854" i="3"/>
  <c r="BB854" i="3"/>
  <c r="BA854" i="3"/>
  <c r="AZ854" i="3"/>
  <c r="AY854" i="3"/>
  <c r="AX854" i="3"/>
  <c r="AW854" i="3"/>
  <c r="AV854" i="3"/>
  <c r="AU854" i="3"/>
  <c r="AT854" i="3"/>
  <c r="AS854" i="3"/>
  <c r="AR854" i="3"/>
  <c r="AK854" i="3"/>
  <c r="C854" i="3"/>
  <c r="BD853" i="3"/>
  <c r="BC853" i="3"/>
  <c r="BB853" i="3"/>
  <c r="BA853" i="3"/>
  <c r="AZ853" i="3"/>
  <c r="AY853" i="3"/>
  <c r="AX853" i="3"/>
  <c r="AW853" i="3"/>
  <c r="AV853" i="3"/>
  <c r="AU853" i="3"/>
  <c r="AT853" i="3"/>
  <c r="AS853" i="3"/>
  <c r="AR853" i="3"/>
  <c r="AK853" i="3"/>
  <c r="AN853" i="3" s="1"/>
  <c r="C853" i="3"/>
  <c r="J853" i="3" s="1"/>
  <c r="BD852" i="3"/>
  <c r="BC852" i="3"/>
  <c r="BB852" i="3"/>
  <c r="BA852" i="3"/>
  <c r="AZ852" i="3"/>
  <c r="AY852" i="3"/>
  <c r="AX852" i="3"/>
  <c r="AW852" i="3"/>
  <c r="AV852" i="3"/>
  <c r="AU852" i="3"/>
  <c r="AT852" i="3"/>
  <c r="AS852" i="3"/>
  <c r="AR852" i="3"/>
  <c r="AK852" i="3"/>
  <c r="AN852" i="3" s="1"/>
  <c r="C852" i="3"/>
  <c r="F852" i="3" s="1"/>
  <c r="BD851" i="3"/>
  <c r="BC851" i="3"/>
  <c r="BB851" i="3"/>
  <c r="BA851" i="3"/>
  <c r="AZ851" i="3"/>
  <c r="AY851" i="3"/>
  <c r="AX851" i="3"/>
  <c r="AW851" i="3"/>
  <c r="AV851" i="3"/>
  <c r="AU851" i="3"/>
  <c r="AT851" i="3"/>
  <c r="AS851" i="3"/>
  <c r="AR851" i="3"/>
  <c r="AK851" i="3"/>
  <c r="AN851" i="3" s="1"/>
  <c r="C851" i="3"/>
  <c r="BD850" i="3"/>
  <c r="BC850" i="3"/>
  <c r="BB850" i="3"/>
  <c r="BA850" i="3"/>
  <c r="AZ850" i="3"/>
  <c r="AY850" i="3"/>
  <c r="AX850" i="3"/>
  <c r="AW850" i="3"/>
  <c r="AV850" i="3"/>
  <c r="AU850" i="3"/>
  <c r="AT850" i="3"/>
  <c r="AS850" i="3"/>
  <c r="AR850" i="3"/>
  <c r="AK850" i="3"/>
  <c r="AN850" i="3" s="1"/>
  <c r="C850" i="3"/>
  <c r="K850" i="3" s="1"/>
  <c r="BD849" i="3"/>
  <c r="BC849" i="3"/>
  <c r="BB849" i="3"/>
  <c r="BA849" i="3"/>
  <c r="AZ849" i="3"/>
  <c r="AY849" i="3"/>
  <c r="AX849" i="3"/>
  <c r="AW849" i="3"/>
  <c r="AV849" i="3"/>
  <c r="AU849" i="3"/>
  <c r="AT849" i="3"/>
  <c r="AS849" i="3"/>
  <c r="AR849" i="3"/>
  <c r="AK849" i="3"/>
  <c r="AN849" i="3" s="1"/>
  <c r="C849" i="3"/>
  <c r="BD848" i="3"/>
  <c r="BC848" i="3"/>
  <c r="BB848" i="3"/>
  <c r="BA848" i="3"/>
  <c r="AZ848" i="3"/>
  <c r="AY848" i="3"/>
  <c r="AX848" i="3"/>
  <c r="AW848" i="3"/>
  <c r="AV848" i="3"/>
  <c r="AU848" i="3"/>
  <c r="AT848" i="3"/>
  <c r="AS848" i="3"/>
  <c r="AR848" i="3"/>
  <c r="AK848" i="3"/>
  <c r="AN848" i="3" s="1"/>
  <c r="C848" i="3"/>
  <c r="I848" i="3" s="1"/>
  <c r="BD847" i="3"/>
  <c r="BC847" i="3"/>
  <c r="BB847" i="3"/>
  <c r="BA847" i="3"/>
  <c r="AZ847" i="3"/>
  <c r="AY847" i="3"/>
  <c r="AX847" i="3"/>
  <c r="AW847" i="3"/>
  <c r="AV847" i="3"/>
  <c r="AU847" i="3"/>
  <c r="AT847" i="3"/>
  <c r="AS847" i="3"/>
  <c r="AR847" i="3"/>
  <c r="AK847" i="3"/>
  <c r="AN847" i="3" s="1"/>
  <c r="C847" i="3"/>
  <c r="J847" i="3" s="1"/>
  <c r="BD846" i="3"/>
  <c r="BC846" i="3"/>
  <c r="BB846" i="3"/>
  <c r="BA846" i="3"/>
  <c r="AZ846" i="3"/>
  <c r="AY846" i="3"/>
  <c r="AX846" i="3"/>
  <c r="AW846" i="3"/>
  <c r="AV846" i="3"/>
  <c r="AU846" i="3"/>
  <c r="AT846" i="3"/>
  <c r="AS846" i="3"/>
  <c r="AR846" i="3"/>
  <c r="AK846" i="3"/>
  <c r="AN846" i="3" s="1"/>
  <c r="C846" i="3"/>
  <c r="J846" i="3" s="1"/>
  <c r="BD845" i="3"/>
  <c r="BC845" i="3"/>
  <c r="BB845" i="3"/>
  <c r="BA845" i="3"/>
  <c r="AZ845" i="3"/>
  <c r="AY845" i="3"/>
  <c r="AX845" i="3"/>
  <c r="AW845" i="3"/>
  <c r="AV845" i="3"/>
  <c r="AU845" i="3"/>
  <c r="AT845" i="3"/>
  <c r="AS845" i="3"/>
  <c r="AR845" i="3"/>
  <c r="AK845" i="3"/>
  <c r="AN845" i="3" s="1"/>
  <c r="C845" i="3"/>
  <c r="H845" i="3" s="1"/>
  <c r="BD844" i="3"/>
  <c r="BC844" i="3"/>
  <c r="BB844" i="3"/>
  <c r="BA844" i="3"/>
  <c r="AZ844" i="3"/>
  <c r="AY844" i="3"/>
  <c r="AX844" i="3"/>
  <c r="AW844" i="3"/>
  <c r="AV844" i="3"/>
  <c r="AU844" i="3"/>
  <c r="AT844" i="3"/>
  <c r="AS844" i="3"/>
  <c r="AR844" i="3"/>
  <c r="AK844" i="3"/>
  <c r="C844" i="3"/>
  <c r="BD843" i="3"/>
  <c r="BC843" i="3"/>
  <c r="BB843" i="3"/>
  <c r="BA843" i="3"/>
  <c r="AZ843" i="3"/>
  <c r="AY843" i="3"/>
  <c r="AX843" i="3"/>
  <c r="AW843" i="3"/>
  <c r="AV843" i="3"/>
  <c r="AU843" i="3"/>
  <c r="AT843" i="3"/>
  <c r="AS843" i="3"/>
  <c r="AR843" i="3"/>
  <c r="AK843" i="3"/>
  <c r="C843" i="3"/>
  <c r="E843" i="3" s="1"/>
  <c r="BD842" i="3"/>
  <c r="BC842" i="3"/>
  <c r="BB842" i="3"/>
  <c r="BA842" i="3"/>
  <c r="AZ842" i="3"/>
  <c r="AY842" i="3"/>
  <c r="AX842" i="3"/>
  <c r="AW842" i="3"/>
  <c r="AV842" i="3"/>
  <c r="AU842" i="3"/>
  <c r="AT842" i="3"/>
  <c r="AS842" i="3"/>
  <c r="AR842" i="3"/>
  <c r="AK842" i="3"/>
  <c r="K842" i="3"/>
  <c r="J842" i="3"/>
  <c r="I842" i="3"/>
  <c r="H842" i="3"/>
  <c r="G842" i="3"/>
  <c r="F842" i="3"/>
  <c r="E842" i="3"/>
  <c r="D842" i="3"/>
  <c r="BD841" i="3"/>
  <c r="BC841" i="3"/>
  <c r="BB841" i="3"/>
  <c r="BA841" i="3"/>
  <c r="AZ841" i="3"/>
  <c r="AY841" i="3"/>
  <c r="AX841" i="3"/>
  <c r="AW841" i="3"/>
  <c r="AV841" i="3"/>
  <c r="AU841" i="3"/>
  <c r="AT841" i="3"/>
  <c r="AS841" i="3"/>
  <c r="AR841" i="3"/>
  <c r="AK841" i="3"/>
  <c r="AN841" i="3" s="1"/>
  <c r="C841" i="3"/>
  <c r="BD840" i="3"/>
  <c r="BC840" i="3"/>
  <c r="BB840" i="3"/>
  <c r="BA840" i="3"/>
  <c r="AZ840" i="3"/>
  <c r="AY840" i="3"/>
  <c r="AX840" i="3"/>
  <c r="AW840" i="3"/>
  <c r="AV840" i="3"/>
  <c r="AU840" i="3"/>
  <c r="AT840" i="3"/>
  <c r="AS840" i="3"/>
  <c r="AR840" i="3"/>
  <c r="AK840" i="3"/>
  <c r="AN840" i="3" s="1"/>
  <c r="C840" i="3"/>
  <c r="BD839" i="3"/>
  <c r="BC839" i="3"/>
  <c r="BB839" i="3"/>
  <c r="BA839" i="3"/>
  <c r="AZ839" i="3"/>
  <c r="AY839" i="3"/>
  <c r="AX839" i="3"/>
  <c r="AW839" i="3"/>
  <c r="AV839" i="3"/>
  <c r="AU839" i="3"/>
  <c r="AT839" i="3"/>
  <c r="AS839" i="3"/>
  <c r="AR839" i="3"/>
  <c r="AK839" i="3"/>
  <c r="AN839" i="3" s="1"/>
  <c r="C839" i="3"/>
  <c r="D839" i="3" s="1"/>
  <c r="BD838" i="3"/>
  <c r="BC838" i="3"/>
  <c r="BB838" i="3"/>
  <c r="BA838" i="3"/>
  <c r="AZ838" i="3"/>
  <c r="AY838" i="3"/>
  <c r="AX838" i="3"/>
  <c r="AW838" i="3"/>
  <c r="AV838" i="3"/>
  <c r="AU838" i="3"/>
  <c r="AT838" i="3"/>
  <c r="AS838" i="3"/>
  <c r="AR838" i="3"/>
  <c r="AK838" i="3"/>
  <c r="AN838" i="3" s="1"/>
  <c r="C838" i="3"/>
  <c r="E838" i="3" s="1"/>
  <c r="BD837" i="3"/>
  <c r="BC837" i="3"/>
  <c r="BB837" i="3"/>
  <c r="BA837" i="3"/>
  <c r="AZ837" i="3"/>
  <c r="AY837" i="3"/>
  <c r="AX837" i="3"/>
  <c r="AW837" i="3"/>
  <c r="AV837" i="3"/>
  <c r="AU837" i="3"/>
  <c r="AT837" i="3"/>
  <c r="AS837" i="3"/>
  <c r="AR837" i="3"/>
  <c r="AK837" i="3"/>
  <c r="AN837" i="3" s="1"/>
  <c r="C837" i="3"/>
  <c r="BD836" i="3"/>
  <c r="BC836" i="3"/>
  <c r="BB836" i="3"/>
  <c r="BA836" i="3"/>
  <c r="AZ836" i="3"/>
  <c r="AY836" i="3"/>
  <c r="AX836" i="3"/>
  <c r="AW836" i="3"/>
  <c r="AV836" i="3"/>
  <c r="AU836" i="3"/>
  <c r="AT836" i="3"/>
  <c r="AS836" i="3"/>
  <c r="AR836" i="3"/>
  <c r="AK836" i="3"/>
  <c r="AN836" i="3" s="1"/>
  <c r="C836" i="3"/>
  <c r="I836" i="3" s="1"/>
  <c r="BD835" i="3"/>
  <c r="BC835" i="3"/>
  <c r="BB835" i="3"/>
  <c r="BA835" i="3"/>
  <c r="AZ835" i="3"/>
  <c r="AY835" i="3"/>
  <c r="AX835" i="3"/>
  <c r="AW835" i="3"/>
  <c r="AV835" i="3"/>
  <c r="AU835" i="3"/>
  <c r="AT835" i="3"/>
  <c r="AS835" i="3"/>
  <c r="AR835" i="3"/>
  <c r="AK835" i="3"/>
  <c r="AN835" i="3" s="1"/>
  <c r="C835" i="3"/>
  <c r="G835" i="3" s="1"/>
  <c r="BD834" i="3"/>
  <c r="BC834" i="3"/>
  <c r="BB834" i="3"/>
  <c r="BA834" i="3"/>
  <c r="AZ834" i="3"/>
  <c r="AY834" i="3"/>
  <c r="AX834" i="3"/>
  <c r="AW834" i="3"/>
  <c r="AV834" i="3"/>
  <c r="AU834" i="3"/>
  <c r="AT834" i="3"/>
  <c r="AS834" i="3"/>
  <c r="AR834" i="3"/>
  <c r="AK834" i="3"/>
  <c r="C834" i="3"/>
  <c r="BD833" i="3"/>
  <c r="BC833" i="3"/>
  <c r="BB833" i="3"/>
  <c r="BA833" i="3"/>
  <c r="AZ833" i="3"/>
  <c r="AY833" i="3"/>
  <c r="AX833" i="3"/>
  <c r="AW833" i="3"/>
  <c r="AV833" i="3"/>
  <c r="AU833" i="3"/>
  <c r="AT833" i="3"/>
  <c r="AS833" i="3"/>
  <c r="AR833" i="3"/>
  <c r="AK833" i="3"/>
  <c r="AN833" i="3" s="1"/>
  <c r="C833" i="3"/>
  <c r="J833" i="3" s="1"/>
  <c r="BD832" i="3"/>
  <c r="BC832" i="3"/>
  <c r="BB832" i="3"/>
  <c r="BA832" i="3"/>
  <c r="AZ832" i="3"/>
  <c r="AY832" i="3"/>
  <c r="AX832" i="3"/>
  <c r="AW832" i="3"/>
  <c r="AV832" i="3"/>
  <c r="AU832" i="3"/>
  <c r="AT832" i="3"/>
  <c r="AS832" i="3"/>
  <c r="AR832" i="3"/>
  <c r="AK832" i="3"/>
  <c r="AN832" i="3" s="1"/>
  <c r="C832" i="3"/>
  <c r="BD831" i="3"/>
  <c r="BC831" i="3"/>
  <c r="BB831" i="3"/>
  <c r="BA831" i="3"/>
  <c r="AZ831" i="3"/>
  <c r="AY831" i="3"/>
  <c r="AX831" i="3"/>
  <c r="AW831" i="3"/>
  <c r="AV831" i="3"/>
  <c r="AU831" i="3"/>
  <c r="AT831" i="3"/>
  <c r="AS831" i="3"/>
  <c r="AR831" i="3"/>
  <c r="AK831" i="3"/>
  <c r="AN831" i="3" s="1"/>
  <c r="C831" i="3"/>
  <c r="BD830" i="3"/>
  <c r="BC830" i="3"/>
  <c r="BB830" i="3"/>
  <c r="BA830" i="3"/>
  <c r="AZ830" i="3"/>
  <c r="AY830" i="3"/>
  <c r="AX830" i="3"/>
  <c r="AW830" i="3"/>
  <c r="AV830" i="3"/>
  <c r="AU830" i="3"/>
  <c r="AT830" i="3"/>
  <c r="AS830" i="3"/>
  <c r="AR830" i="3"/>
  <c r="AK830" i="3"/>
  <c r="AN830" i="3" s="1"/>
  <c r="C830" i="3"/>
  <c r="BD829" i="3"/>
  <c r="BC829" i="3"/>
  <c r="BB829" i="3"/>
  <c r="BA829" i="3"/>
  <c r="AZ829" i="3"/>
  <c r="AY829" i="3"/>
  <c r="AX829" i="3"/>
  <c r="AW829" i="3"/>
  <c r="AV829" i="3"/>
  <c r="AU829" i="3"/>
  <c r="AT829" i="3"/>
  <c r="AS829" i="3"/>
  <c r="AR829" i="3"/>
  <c r="AK829" i="3"/>
  <c r="AN829" i="3" s="1"/>
  <c r="C829" i="3"/>
  <c r="E829" i="3" s="1"/>
  <c r="BD828" i="3"/>
  <c r="BC828" i="3"/>
  <c r="BB828" i="3"/>
  <c r="BA828" i="3"/>
  <c r="AZ828" i="3"/>
  <c r="AY828" i="3"/>
  <c r="AX828" i="3"/>
  <c r="AW828" i="3"/>
  <c r="AV828" i="3"/>
  <c r="AU828" i="3"/>
  <c r="AT828" i="3"/>
  <c r="AS828" i="3"/>
  <c r="AR828" i="3"/>
  <c r="AK828" i="3"/>
  <c r="AN828" i="3" s="1"/>
  <c r="C828" i="3"/>
  <c r="F828" i="3" s="1"/>
  <c r="BD827" i="3"/>
  <c r="BC827" i="3"/>
  <c r="BB827" i="3"/>
  <c r="BA827" i="3"/>
  <c r="AZ827" i="3"/>
  <c r="AY827" i="3"/>
  <c r="AX827" i="3"/>
  <c r="AW827" i="3"/>
  <c r="AV827" i="3"/>
  <c r="AU827" i="3"/>
  <c r="AT827" i="3"/>
  <c r="AS827" i="3"/>
  <c r="AR827" i="3"/>
  <c r="AK827" i="3"/>
  <c r="C827" i="3"/>
  <c r="E827" i="3" s="1"/>
  <c r="BD826" i="3"/>
  <c r="BC826" i="3"/>
  <c r="BB826" i="3"/>
  <c r="BA826" i="3"/>
  <c r="AZ826" i="3"/>
  <c r="AY826" i="3"/>
  <c r="AX826" i="3"/>
  <c r="AW826" i="3"/>
  <c r="AV826" i="3"/>
  <c r="AU826" i="3"/>
  <c r="AT826" i="3"/>
  <c r="AS826" i="3"/>
  <c r="AR826" i="3"/>
  <c r="AK826" i="3"/>
  <c r="AN826" i="3" s="1"/>
  <c r="C826" i="3"/>
  <c r="J826" i="3" s="1"/>
  <c r="BD825" i="3"/>
  <c r="BC825" i="3"/>
  <c r="BB825" i="3"/>
  <c r="BA825" i="3"/>
  <c r="AZ825" i="3"/>
  <c r="AY825" i="3"/>
  <c r="AX825" i="3"/>
  <c r="AW825" i="3"/>
  <c r="AV825" i="3"/>
  <c r="AU825" i="3"/>
  <c r="AT825" i="3"/>
  <c r="AS825" i="3"/>
  <c r="AR825" i="3"/>
  <c r="AK825" i="3"/>
  <c r="AN825" i="3" s="1"/>
  <c r="C825" i="3"/>
  <c r="BD824" i="3"/>
  <c r="BC824" i="3"/>
  <c r="BB824" i="3"/>
  <c r="BA824" i="3"/>
  <c r="AZ824" i="3"/>
  <c r="AY824" i="3"/>
  <c r="AX824" i="3"/>
  <c r="AW824" i="3"/>
  <c r="AV824" i="3"/>
  <c r="AU824" i="3"/>
  <c r="AT824" i="3"/>
  <c r="AS824" i="3"/>
  <c r="AR824" i="3"/>
  <c r="AK824" i="3"/>
  <c r="AN824" i="3" s="1"/>
  <c r="C824" i="3"/>
  <c r="BD823" i="3"/>
  <c r="BC823" i="3"/>
  <c r="BB823" i="3"/>
  <c r="BA823" i="3"/>
  <c r="AZ823" i="3"/>
  <c r="AY823" i="3"/>
  <c r="AX823" i="3"/>
  <c r="AW823" i="3"/>
  <c r="AV823" i="3"/>
  <c r="AU823" i="3"/>
  <c r="AT823" i="3"/>
  <c r="AS823" i="3"/>
  <c r="AR823" i="3"/>
  <c r="AK823" i="3"/>
  <c r="AN823" i="3" s="1"/>
  <c r="C823" i="3"/>
  <c r="K823" i="3" s="1"/>
  <c r="BD822" i="3"/>
  <c r="BC822" i="3"/>
  <c r="BB822" i="3"/>
  <c r="BA822" i="3"/>
  <c r="AZ822" i="3"/>
  <c r="AY822" i="3"/>
  <c r="AX822" i="3"/>
  <c r="AW822" i="3"/>
  <c r="AV822" i="3"/>
  <c r="AU822" i="3"/>
  <c r="AT822" i="3"/>
  <c r="AS822" i="3"/>
  <c r="AR822" i="3"/>
  <c r="AK822" i="3"/>
  <c r="AN822" i="3" s="1"/>
  <c r="C822" i="3"/>
  <c r="BD821" i="3"/>
  <c r="BC821" i="3"/>
  <c r="BB821" i="3"/>
  <c r="BA821" i="3"/>
  <c r="AZ821" i="3"/>
  <c r="AY821" i="3"/>
  <c r="AX821" i="3"/>
  <c r="AW821" i="3"/>
  <c r="AV821" i="3"/>
  <c r="AU821" i="3"/>
  <c r="AT821" i="3"/>
  <c r="AS821" i="3"/>
  <c r="AR821" i="3"/>
  <c r="AK821" i="3"/>
  <c r="AN821" i="3" s="1"/>
  <c r="C821" i="3"/>
  <c r="G821" i="3" s="1"/>
  <c r="BD820" i="3"/>
  <c r="BC820" i="3"/>
  <c r="BB820" i="3"/>
  <c r="BA820" i="3"/>
  <c r="AZ820" i="3"/>
  <c r="AY820" i="3"/>
  <c r="AX820" i="3"/>
  <c r="AW820" i="3"/>
  <c r="AV820" i="3"/>
  <c r="AU820" i="3"/>
  <c r="AT820" i="3"/>
  <c r="AS820" i="3"/>
  <c r="AR820" i="3"/>
  <c r="AK820" i="3"/>
  <c r="AN820" i="3" s="1"/>
  <c r="C820" i="3"/>
  <c r="D820" i="3" s="1"/>
  <c r="BD819" i="3"/>
  <c r="BC819" i="3"/>
  <c r="BB819" i="3"/>
  <c r="BA819" i="3"/>
  <c r="AZ819" i="3"/>
  <c r="AY819" i="3"/>
  <c r="AX819" i="3"/>
  <c r="AW819" i="3"/>
  <c r="AV819" i="3"/>
  <c r="AU819" i="3"/>
  <c r="AT819" i="3"/>
  <c r="AS819" i="3"/>
  <c r="AR819" i="3"/>
  <c r="AK819" i="3"/>
  <c r="AN819" i="3" s="1"/>
  <c r="C819" i="3"/>
  <c r="H819" i="3" s="1"/>
  <c r="BD818" i="3"/>
  <c r="BC818" i="3"/>
  <c r="BB818" i="3"/>
  <c r="BA818" i="3"/>
  <c r="AZ818" i="3"/>
  <c r="AY818" i="3"/>
  <c r="AX818" i="3"/>
  <c r="AW818" i="3"/>
  <c r="AV818" i="3"/>
  <c r="AU818" i="3"/>
  <c r="AT818" i="3"/>
  <c r="AS818" i="3"/>
  <c r="AR818" i="3"/>
  <c r="AK818" i="3"/>
  <c r="AN818" i="3" s="1"/>
  <c r="C818" i="3"/>
  <c r="H818" i="3" s="1"/>
  <c r="BD817" i="3"/>
  <c r="BC817" i="3"/>
  <c r="BB817" i="3"/>
  <c r="BA817" i="3"/>
  <c r="AZ817" i="3"/>
  <c r="AY817" i="3"/>
  <c r="AX817" i="3"/>
  <c r="AW817" i="3"/>
  <c r="AV817" i="3"/>
  <c r="AU817" i="3"/>
  <c r="AT817" i="3"/>
  <c r="AS817" i="3"/>
  <c r="AR817" i="3"/>
  <c r="AK817" i="3"/>
  <c r="AN817" i="3" s="1"/>
  <c r="C817" i="3"/>
  <c r="BD816" i="3"/>
  <c r="BC816" i="3"/>
  <c r="BB816" i="3"/>
  <c r="BA816" i="3"/>
  <c r="AZ816" i="3"/>
  <c r="AY816" i="3"/>
  <c r="AX816" i="3"/>
  <c r="AW816" i="3"/>
  <c r="AV816" i="3"/>
  <c r="AU816" i="3"/>
  <c r="AT816" i="3"/>
  <c r="AS816" i="3"/>
  <c r="AR816" i="3"/>
  <c r="AK816" i="3"/>
  <c r="AN816" i="3" s="1"/>
  <c r="C816" i="3"/>
  <c r="H816" i="3" s="1"/>
  <c r="BD815" i="3"/>
  <c r="BC815" i="3"/>
  <c r="BB815" i="3"/>
  <c r="BA815" i="3"/>
  <c r="AZ815" i="3"/>
  <c r="AY815" i="3"/>
  <c r="AX815" i="3"/>
  <c r="AW815" i="3"/>
  <c r="AV815" i="3"/>
  <c r="AU815" i="3"/>
  <c r="AT815" i="3"/>
  <c r="AS815" i="3"/>
  <c r="AR815" i="3"/>
  <c r="AK815" i="3"/>
  <c r="AN815" i="3" s="1"/>
  <c r="C815" i="3"/>
  <c r="I815" i="3" s="1"/>
  <c r="BD814" i="3"/>
  <c r="BC814" i="3"/>
  <c r="BB814" i="3"/>
  <c r="BA814" i="3"/>
  <c r="AZ814" i="3"/>
  <c r="AY814" i="3"/>
  <c r="AX814" i="3"/>
  <c r="AW814" i="3"/>
  <c r="AV814" i="3"/>
  <c r="AU814" i="3"/>
  <c r="AT814" i="3"/>
  <c r="AS814" i="3"/>
  <c r="AR814" i="3"/>
  <c r="AK814" i="3"/>
  <c r="AN814" i="3" s="1"/>
  <c r="C814" i="3"/>
  <c r="K814" i="3" s="1"/>
  <c r="BD813" i="3"/>
  <c r="BC813" i="3"/>
  <c r="BB813" i="3"/>
  <c r="BA813" i="3"/>
  <c r="AZ813" i="3"/>
  <c r="AY813" i="3"/>
  <c r="AX813" i="3"/>
  <c r="AW813" i="3"/>
  <c r="AV813" i="3"/>
  <c r="AU813" i="3"/>
  <c r="AT813" i="3"/>
  <c r="AS813" i="3"/>
  <c r="AR813" i="3"/>
  <c r="AK813" i="3"/>
  <c r="C813" i="3"/>
  <c r="BD812" i="3"/>
  <c r="BC812" i="3"/>
  <c r="BB812" i="3"/>
  <c r="BA812" i="3"/>
  <c r="AZ812" i="3"/>
  <c r="AY812" i="3"/>
  <c r="AX812" i="3"/>
  <c r="AW812" i="3"/>
  <c r="AV812" i="3"/>
  <c r="AU812" i="3"/>
  <c r="AT812" i="3"/>
  <c r="AS812" i="3"/>
  <c r="AR812" i="3"/>
  <c r="AK812" i="3"/>
  <c r="AN812" i="3" s="1"/>
  <c r="C812" i="3"/>
  <c r="BD811" i="3"/>
  <c r="BC811" i="3"/>
  <c r="BB811" i="3"/>
  <c r="BA811" i="3"/>
  <c r="AZ811" i="3"/>
  <c r="AY811" i="3"/>
  <c r="AX811" i="3"/>
  <c r="AW811" i="3"/>
  <c r="AV811" i="3"/>
  <c r="AU811" i="3"/>
  <c r="AT811" i="3"/>
  <c r="AS811" i="3"/>
  <c r="AR811" i="3"/>
  <c r="AK811" i="3"/>
  <c r="AN811" i="3" s="1"/>
  <c r="C811" i="3"/>
  <c r="BD810" i="3"/>
  <c r="BC810" i="3"/>
  <c r="BB810" i="3"/>
  <c r="BA810" i="3"/>
  <c r="AZ810" i="3"/>
  <c r="AY810" i="3"/>
  <c r="AX810" i="3"/>
  <c r="AW810" i="3"/>
  <c r="AV810" i="3"/>
  <c r="AU810" i="3"/>
  <c r="AT810" i="3"/>
  <c r="AS810" i="3"/>
  <c r="AR810" i="3"/>
  <c r="AK810" i="3"/>
  <c r="AN810" i="3" s="1"/>
  <c r="C810" i="3"/>
  <c r="G810" i="3" s="1"/>
  <c r="BD809" i="3"/>
  <c r="BC809" i="3"/>
  <c r="BB809" i="3"/>
  <c r="BA809" i="3"/>
  <c r="AZ809" i="3"/>
  <c r="AY809" i="3"/>
  <c r="AX809" i="3"/>
  <c r="AW809" i="3"/>
  <c r="AV809" i="3"/>
  <c r="AU809" i="3"/>
  <c r="AT809" i="3"/>
  <c r="AS809" i="3"/>
  <c r="AR809" i="3"/>
  <c r="AK809" i="3"/>
  <c r="AN809" i="3" s="1"/>
  <c r="C809" i="3"/>
  <c r="J809" i="3" s="1"/>
  <c r="BD808" i="3"/>
  <c r="BC808" i="3"/>
  <c r="BB808" i="3"/>
  <c r="BA808" i="3"/>
  <c r="AZ808" i="3"/>
  <c r="AY808" i="3"/>
  <c r="AX808" i="3"/>
  <c r="AW808" i="3"/>
  <c r="AV808" i="3"/>
  <c r="AU808" i="3"/>
  <c r="AT808" i="3"/>
  <c r="AS808" i="3"/>
  <c r="AR808" i="3"/>
  <c r="AK808" i="3"/>
  <c r="AN808" i="3" s="1"/>
  <c r="C808" i="3"/>
  <c r="H808" i="3" s="1"/>
  <c r="BD807" i="3"/>
  <c r="BC807" i="3"/>
  <c r="BB807" i="3"/>
  <c r="BA807" i="3"/>
  <c r="AZ807" i="3"/>
  <c r="AY807" i="3"/>
  <c r="AX807" i="3"/>
  <c r="AW807" i="3"/>
  <c r="AV807" i="3"/>
  <c r="AU807" i="3"/>
  <c r="AT807" i="3"/>
  <c r="AS807" i="3"/>
  <c r="AR807" i="3"/>
  <c r="AK807" i="3"/>
  <c r="AN807" i="3" s="1"/>
  <c r="C807" i="3"/>
  <c r="BD806" i="3"/>
  <c r="BC806" i="3"/>
  <c r="BB806" i="3"/>
  <c r="BA806" i="3"/>
  <c r="AZ806" i="3"/>
  <c r="AY806" i="3"/>
  <c r="AX806" i="3"/>
  <c r="AW806" i="3"/>
  <c r="AV806" i="3"/>
  <c r="AU806" i="3"/>
  <c r="AT806" i="3"/>
  <c r="AS806" i="3"/>
  <c r="AR806" i="3"/>
  <c r="AK806" i="3"/>
  <c r="AN806" i="3" s="1"/>
  <c r="C806" i="3"/>
  <c r="BD805" i="3"/>
  <c r="BC805" i="3"/>
  <c r="BB805" i="3"/>
  <c r="BA805" i="3"/>
  <c r="AZ805" i="3"/>
  <c r="AY805" i="3"/>
  <c r="AX805" i="3"/>
  <c r="AW805" i="3"/>
  <c r="AV805" i="3"/>
  <c r="AU805" i="3"/>
  <c r="AT805" i="3"/>
  <c r="AS805" i="3"/>
  <c r="AR805" i="3"/>
  <c r="AK805" i="3"/>
  <c r="AN805" i="3" s="1"/>
  <c r="C805" i="3"/>
  <c r="K805" i="3" s="1"/>
  <c r="BD804" i="3"/>
  <c r="BC804" i="3"/>
  <c r="BB804" i="3"/>
  <c r="BA804" i="3"/>
  <c r="AZ804" i="3"/>
  <c r="AY804" i="3"/>
  <c r="AX804" i="3"/>
  <c r="AW804" i="3"/>
  <c r="AV804" i="3"/>
  <c r="AU804" i="3"/>
  <c r="AT804" i="3"/>
  <c r="AS804" i="3"/>
  <c r="AR804" i="3"/>
  <c r="AK804" i="3"/>
  <c r="AN804" i="3" s="1"/>
  <c r="C804" i="3"/>
  <c r="E804" i="3" s="1"/>
  <c r="BD803" i="3"/>
  <c r="BC803" i="3"/>
  <c r="BB803" i="3"/>
  <c r="BA803" i="3"/>
  <c r="AZ803" i="3"/>
  <c r="AY803" i="3"/>
  <c r="AX803" i="3"/>
  <c r="AW803" i="3"/>
  <c r="AV803" i="3"/>
  <c r="AU803" i="3"/>
  <c r="AT803" i="3"/>
  <c r="AS803" i="3"/>
  <c r="AR803" i="3"/>
  <c r="AK803" i="3"/>
  <c r="AN803" i="3" s="1"/>
  <c r="C803" i="3"/>
  <c r="E803" i="3" s="1"/>
  <c r="BD802" i="3"/>
  <c r="BC802" i="3"/>
  <c r="BB802" i="3"/>
  <c r="BA802" i="3"/>
  <c r="AZ802" i="3"/>
  <c r="AY802" i="3"/>
  <c r="AX802" i="3"/>
  <c r="AW802" i="3"/>
  <c r="AV802" i="3"/>
  <c r="AU802" i="3"/>
  <c r="AT802" i="3"/>
  <c r="AS802" i="3"/>
  <c r="AR802" i="3"/>
  <c r="AK802" i="3"/>
  <c r="AN802" i="3" s="1"/>
  <c r="C802" i="3"/>
  <c r="D802" i="3" s="1"/>
  <c r="BD801" i="3"/>
  <c r="BC801" i="3"/>
  <c r="BB801" i="3"/>
  <c r="BA801" i="3"/>
  <c r="AZ801" i="3"/>
  <c r="AY801" i="3"/>
  <c r="AX801" i="3"/>
  <c r="AW801" i="3"/>
  <c r="AV801" i="3"/>
  <c r="AU801" i="3"/>
  <c r="AT801" i="3"/>
  <c r="AS801" i="3"/>
  <c r="AR801" i="3"/>
  <c r="AK801" i="3"/>
  <c r="AN801" i="3" s="1"/>
  <c r="C801" i="3"/>
  <c r="BD800" i="3"/>
  <c r="BC800" i="3"/>
  <c r="BB800" i="3"/>
  <c r="BA800" i="3"/>
  <c r="AZ800" i="3"/>
  <c r="AY800" i="3"/>
  <c r="AX800" i="3"/>
  <c r="AW800" i="3"/>
  <c r="AV800" i="3"/>
  <c r="AU800" i="3"/>
  <c r="AT800" i="3"/>
  <c r="AS800" i="3"/>
  <c r="AR800" i="3"/>
  <c r="AK800" i="3"/>
  <c r="AN800" i="3" s="1"/>
  <c r="C800" i="3"/>
  <c r="BD799" i="3"/>
  <c r="BC799" i="3"/>
  <c r="BB799" i="3"/>
  <c r="BA799" i="3"/>
  <c r="AZ799" i="3"/>
  <c r="AY799" i="3"/>
  <c r="AX799" i="3"/>
  <c r="AW799" i="3"/>
  <c r="AV799" i="3"/>
  <c r="AU799" i="3"/>
  <c r="AT799" i="3"/>
  <c r="AS799" i="3"/>
  <c r="AR799" i="3"/>
  <c r="AK799" i="3"/>
  <c r="C799" i="3"/>
  <c r="BD798" i="3"/>
  <c r="BC798" i="3"/>
  <c r="BB798" i="3"/>
  <c r="BA798" i="3"/>
  <c r="AZ798" i="3"/>
  <c r="AY798" i="3"/>
  <c r="AX798" i="3"/>
  <c r="AW798" i="3"/>
  <c r="AV798" i="3"/>
  <c r="AU798" i="3"/>
  <c r="AT798" i="3"/>
  <c r="AS798" i="3"/>
  <c r="AR798" i="3"/>
  <c r="AK798" i="3"/>
  <c r="AN798" i="3" s="1"/>
  <c r="C798" i="3"/>
  <c r="I798" i="3" s="1"/>
  <c r="BD797" i="3"/>
  <c r="BC797" i="3"/>
  <c r="BB797" i="3"/>
  <c r="BA797" i="3"/>
  <c r="AZ797" i="3"/>
  <c r="AY797" i="3"/>
  <c r="AX797" i="3"/>
  <c r="AW797" i="3"/>
  <c r="AV797" i="3"/>
  <c r="AU797" i="3"/>
  <c r="AT797" i="3"/>
  <c r="AS797" i="3"/>
  <c r="AR797" i="3"/>
  <c r="AK797" i="3"/>
  <c r="C797" i="3"/>
  <c r="F797" i="3" s="1"/>
  <c r="BD796" i="3"/>
  <c r="BC796" i="3"/>
  <c r="BB796" i="3"/>
  <c r="BA796" i="3"/>
  <c r="AZ796" i="3"/>
  <c r="AY796" i="3"/>
  <c r="AX796" i="3"/>
  <c r="AW796" i="3"/>
  <c r="AV796" i="3"/>
  <c r="AU796" i="3"/>
  <c r="AT796" i="3"/>
  <c r="AS796" i="3"/>
  <c r="AR796" i="3"/>
  <c r="AK796" i="3"/>
  <c r="AN796" i="3" s="1"/>
  <c r="C796" i="3"/>
  <c r="BD795" i="3"/>
  <c r="BC795" i="3"/>
  <c r="BB795" i="3"/>
  <c r="BA795" i="3"/>
  <c r="AZ795" i="3"/>
  <c r="AY795" i="3"/>
  <c r="AX795" i="3"/>
  <c r="AW795" i="3"/>
  <c r="AV795" i="3"/>
  <c r="AU795" i="3"/>
  <c r="AT795" i="3"/>
  <c r="AS795" i="3"/>
  <c r="AR795" i="3"/>
  <c r="AK795" i="3"/>
  <c r="C795" i="3"/>
  <c r="F795" i="3" s="1"/>
  <c r="BD794" i="3"/>
  <c r="BC794" i="3"/>
  <c r="BB794" i="3"/>
  <c r="BA794" i="3"/>
  <c r="AZ794" i="3"/>
  <c r="AY794" i="3"/>
  <c r="AX794" i="3"/>
  <c r="AW794" i="3"/>
  <c r="AV794" i="3"/>
  <c r="AU794" i="3"/>
  <c r="AT794" i="3"/>
  <c r="AS794" i="3"/>
  <c r="AR794" i="3"/>
  <c r="AK794" i="3"/>
  <c r="AN794" i="3" s="1"/>
  <c r="C794" i="3"/>
  <c r="BD793" i="3"/>
  <c r="BC793" i="3"/>
  <c r="BB793" i="3"/>
  <c r="BA793" i="3"/>
  <c r="AZ793" i="3"/>
  <c r="AY793" i="3"/>
  <c r="AX793" i="3"/>
  <c r="AW793" i="3"/>
  <c r="AV793" i="3"/>
  <c r="AU793" i="3"/>
  <c r="AT793" i="3"/>
  <c r="AS793" i="3"/>
  <c r="AR793" i="3"/>
  <c r="AK793" i="3"/>
  <c r="C793" i="3"/>
  <c r="BD792" i="3"/>
  <c r="BC792" i="3"/>
  <c r="BB792" i="3"/>
  <c r="BA792" i="3"/>
  <c r="AZ792" i="3"/>
  <c r="AY792" i="3"/>
  <c r="AX792" i="3"/>
  <c r="AW792" i="3"/>
  <c r="AV792" i="3"/>
  <c r="AU792" i="3"/>
  <c r="AT792" i="3"/>
  <c r="AS792" i="3"/>
  <c r="AR792" i="3"/>
  <c r="AK792" i="3"/>
  <c r="AN792" i="3" s="1"/>
  <c r="C792" i="3"/>
  <c r="BD791" i="3"/>
  <c r="BC791" i="3"/>
  <c r="BB791" i="3"/>
  <c r="BA791" i="3"/>
  <c r="AZ791" i="3"/>
  <c r="AY791" i="3"/>
  <c r="AX791" i="3"/>
  <c r="AW791" i="3"/>
  <c r="AV791" i="3"/>
  <c r="AU791" i="3"/>
  <c r="AT791" i="3"/>
  <c r="AS791" i="3"/>
  <c r="AR791" i="3"/>
  <c r="AK791" i="3"/>
  <c r="AN791" i="3" s="1"/>
  <c r="C791" i="3"/>
  <c r="BD790" i="3"/>
  <c r="BC790" i="3"/>
  <c r="BB790" i="3"/>
  <c r="BA790" i="3"/>
  <c r="AZ790" i="3"/>
  <c r="AY790" i="3"/>
  <c r="AX790" i="3"/>
  <c r="AW790" i="3"/>
  <c r="AV790" i="3"/>
  <c r="AU790" i="3"/>
  <c r="AT790" i="3"/>
  <c r="AS790" i="3"/>
  <c r="AR790" i="3"/>
  <c r="AK790" i="3"/>
  <c r="C790" i="3"/>
  <c r="J790" i="3" s="1"/>
  <c r="BD789" i="3"/>
  <c r="BC789" i="3"/>
  <c r="BB789" i="3"/>
  <c r="BA789" i="3"/>
  <c r="AZ789" i="3"/>
  <c r="AY789" i="3"/>
  <c r="AX789" i="3"/>
  <c r="AW789" i="3"/>
  <c r="AV789" i="3"/>
  <c r="AU789" i="3"/>
  <c r="AT789" i="3"/>
  <c r="AS789" i="3"/>
  <c r="AR789" i="3"/>
  <c r="AK789" i="3"/>
  <c r="AN789" i="3" s="1"/>
  <c r="C789" i="3"/>
  <c r="K789" i="3" s="1"/>
  <c r="BD788" i="3"/>
  <c r="BC788" i="3"/>
  <c r="BB788" i="3"/>
  <c r="BA788" i="3"/>
  <c r="AZ788" i="3"/>
  <c r="AY788" i="3"/>
  <c r="AX788" i="3"/>
  <c r="AW788" i="3"/>
  <c r="AV788" i="3"/>
  <c r="AU788" i="3"/>
  <c r="AT788" i="3"/>
  <c r="AS788" i="3"/>
  <c r="AR788" i="3"/>
  <c r="AK788" i="3"/>
  <c r="C788" i="3"/>
  <c r="G788" i="3" s="1"/>
  <c r="BD787" i="3"/>
  <c r="BC787" i="3"/>
  <c r="BB787" i="3"/>
  <c r="BA787" i="3"/>
  <c r="AZ787" i="3"/>
  <c r="AY787" i="3"/>
  <c r="AX787" i="3"/>
  <c r="AW787" i="3"/>
  <c r="AV787" i="3"/>
  <c r="AU787" i="3"/>
  <c r="AT787" i="3"/>
  <c r="AS787" i="3"/>
  <c r="AR787" i="3"/>
  <c r="AK787" i="3"/>
  <c r="AN787" i="3" s="1"/>
  <c r="C787" i="3"/>
  <c r="K787" i="3" s="1"/>
  <c r="BD786" i="3"/>
  <c r="BC786" i="3"/>
  <c r="BB786" i="3"/>
  <c r="BA786" i="3"/>
  <c r="AZ786" i="3"/>
  <c r="AY786" i="3"/>
  <c r="AX786" i="3"/>
  <c r="AW786" i="3"/>
  <c r="AV786" i="3"/>
  <c r="AU786" i="3"/>
  <c r="AT786" i="3"/>
  <c r="AS786" i="3"/>
  <c r="AR786" i="3"/>
  <c r="AK786" i="3"/>
  <c r="C786" i="3"/>
  <c r="G786" i="3" s="1"/>
  <c r="BD785" i="3"/>
  <c r="BC785" i="3"/>
  <c r="BB785" i="3"/>
  <c r="BA785" i="3"/>
  <c r="AZ785" i="3"/>
  <c r="AY785" i="3"/>
  <c r="AX785" i="3"/>
  <c r="AW785" i="3"/>
  <c r="AV785" i="3"/>
  <c r="AU785" i="3"/>
  <c r="AT785" i="3"/>
  <c r="AS785" i="3"/>
  <c r="AR785" i="3"/>
  <c r="AK785" i="3"/>
  <c r="AN785" i="3" s="1"/>
  <c r="C785" i="3"/>
  <c r="BD784" i="3"/>
  <c r="BC784" i="3"/>
  <c r="BB784" i="3"/>
  <c r="BA784" i="3"/>
  <c r="AZ784" i="3"/>
  <c r="AY784" i="3"/>
  <c r="AX784" i="3"/>
  <c r="AW784" i="3"/>
  <c r="AV784" i="3"/>
  <c r="AU784" i="3"/>
  <c r="AT784" i="3"/>
  <c r="AS784" i="3"/>
  <c r="AR784" i="3"/>
  <c r="AK784" i="3"/>
  <c r="C784" i="3"/>
  <c r="BD783" i="3"/>
  <c r="BC783" i="3"/>
  <c r="BB783" i="3"/>
  <c r="BA783" i="3"/>
  <c r="AZ783" i="3"/>
  <c r="AY783" i="3"/>
  <c r="AX783" i="3"/>
  <c r="AW783" i="3"/>
  <c r="AV783" i="3"/>
  <c r="AU783" i="3"/>
  <c r="AT783" i="3"/>
  <c r="AS783" i="3"/>
  <c r="AR783" i="3"/>
  <c r="AK783" i="3"/>
  <c r="AN783" i="3" s="1"/>
  <c r="C783" i="3"/>
  <c r="F783" i="3" s="1"/>
  <c r="BD782" i="3"/>
  <c r="BC782" i="3"/>
  <c r="BB782" i="3"/>
  <c r="BA782" i="3"/>
  <c r="AZ782" i="3"/>
  <c r="AY782" i="3"/>
  <c r="AX782" i="3"/>
  <c r="AW782" i="3"/>
  <c r="AV782" i="3"/>
  <c r="AU782" i="3"/>
  <c r="AT782" i="3"/>
  <c r="AS782" i="3"/>
  <c r="AR782" i="3"/>
  <c r="AK782" i="3"/>
  <c r="C782" i="3"/>
  <c r="BD781" i="3"/>
  <c r="BC781" i="3"/>
  <c r="BB781" i="3"/>
  <c r="BA781" i="3"/>
  <c r="AZ781" i="3"/>
  <c r="AY781" i="3"/>
  <c r="AX781" i="3"/>
  <c r="AW781" i="3"/>
  <c r="AV781" i="3"/>
  <c r="AU781" i="3"/>
  <c r="AT781" i="3"/>
  <c r="AS781" i="3"/>
  <c r="AR781" i="3"/>
  <c r="AK781" i="3"/>
  <c r="AN781" i="3" s="1"/>
  <c r="C781" i="3"/>
  <c r="H781" i="3" s="1"/>
  <c r="BD780" i="3"/>
  <c r="BC780" i="3"/>
  <c r="BB780" i="3"/>
  <c r="BA780" i="3"/>
  <c r="AZ780" i="3"/>
  <c r="AY780" i="3"/>
  <c r="AX780" i="3"/>
  <c r="AW780" i="3"/>
  <c r="AV780" i="3"/>
  <c r="AU780" i="3"/>
  <c r="AT780" i="3"/>
  <c r="AS780" i="3"/>
  <c r="AR780" i="3"/>
  <c r="AK780" i="3"/>
  <c r="AN780" i="3" s="1"/>
  <c r="C780" i="3"/>
  <c r="G780" i="3" s="1"/>
  <c r="BD779" i="3"/>
  <c r="BC779" i="3"/>
  <c r="BB779" i="3"/>
  <c r="BA779" i="3"/>
  <c r="AZ779" i="3"/>
  <c r="AY779" i="3"/>
  <c r="AX779" i="3"/>
  <c r="AW779" i="3"/>
  <c r="AV779" i="3"/>
  <c r="AU779" i="3"/>
  <c r="AT779" i="3"/>
  <c r="AS779" i="3"/>
  <c r="AR779" i="3"/>
  <c r="AK779" i="3"/>
  <c r="C779" i="3"/>
  <c r="D779" i="3" s="1"/>
  <c r="BD778" i="3"/>
  <c r="BC778" i="3"/>
  <c r="BB778" i="3"/>
  <c r="BA778" i="3"/>
  <c r="AZ778" i="3"/>
  <c r="AY778" i="3"/>
  <c r="AX778" i="3"/>
  <c r="AW778" i="3"/>
  <c r="AV778" i="3"/>
  <c r="AU778" i="3"/>
  <c r="AT778" i="3"/>
  <c r="AS778" i="3"/>
  <c r="AR778" i="3"/>
  <c r="AK778" i="3"/>
  <c r="C778" i="3"/>
  <c r="BD777" i="3"/>
  <c r="BC777" i="3"/>
  <c r="BB777" i="3"/>
  <c r="BA777" i="3"/>
  <c r="AZ777" i="3"/>
  <c r="AY777" i="3"/>
  <c r="AX777" i="3"/>
  <c r="AW777" i="3"/>
  <c r="AV777" i="3"/>
  <c r="AU777" i="3"/>
  <c r="AT777" i="3"/>
  <c r="AS777" i="3"/>
  <c r="AR777" i="3"/>
  <c r="AK777" i="3"/>
  <c r="AN777" i="3" s="1"/>
  <c r="C777" i="3"/>
  <c r="K777" i="3" s="1"/>
  <c r="BD776" i="3"/>
  <c r="BC776" i="3"/>
  <c r="BB776" i="3"/>
  <c r="BA776" i="3"/>
  <c r="AZ776" i="3"/>
  <c r="AY776" i="3"/>
  <c r="AX776" i="3"/>
  <c r="AW776" i="3"/>
  <c r="AV776" i="3"/>
  <c r="AU776" i="3"/>
  <c r="AT776" i="3"/>
  <c r="AS776" i="3"/>
  <c r="AR776" i="3"/>
  <c r="AK776" i="3"/>
  <c r="C776" i="3"/>
  <c r="J776" i="3" s="1"/>
  <c r="BD775" i="3"/>
  <c r="BC775" i="3"/>
  <c r="BB775" i="3"/>
  <c r="BA775" i="3"/>
  <c r="AZ775" i="3"/>
  <c r="AY775" i="3"/>
  <c r="AX775" i="3"/>
  <c r="AW775" i="3"/>
  <c r="AV775" i="3"/>
  <c r="AU775" i="3"/>
  <c r="AT775" i="3"/>
  <c r="AS775" i="3"/>
  <c r="AR775" i="3"/>
  <c r="AK775" i="3"/>
  <c r="C775" i="3"/>
  <c r="G775" i="3" s="1"/>
  <c r="BD774" i="3"/>
  <c r="BC774" i="3"/>
  <c r="BB774" i="3"/>
  <c r="BA774" i="3"/>
  <c r="AZ774" i="3"/>
  <c r="AY774" i="3"/>
  <c r="AX774" i="3"/>
  <c r="AW774" i="3"/>
  <c r="AV774" i="3"/>
  <c r="AU774" i="3"/>
  <c r="AT774" i="3"/>
  <c r="AS774" i="3"/>
  <c r="AR774" i="3"/>
  <c r="AK774" i="3"/>
  <c r="AN774" i="3" s="1"/>
  <c r="C774" i="3"/>
  <c r="K774" i="3" s="1"/>
  <c r="BD773" i="3"/>
  <c r="BC773" i="3"/>
  <c r="BB773" i="3"/>
  <c r="BA773" i="3"/>
  <c r="AZ773" i="3"/>
  <c r="AY773" i="3"/>
  <c r="AX773" i="3"/>
  <c r="AW773" i="3"/>
  <c r="AV773" i="3"/>
  <c r="AU773" i="3"/>
  <c r="AT773" i="3"/>
  <c r="AS773" i="3"/>
  <c r="AR773" i="3"/>
  <c r="AK773" i="3"/>
  <c r="C773" i="3"/>
  <c r="BD772" i="3"/>
  <c r="BC772" i="3"/>
  <c r="BB772" i="3"/>
  <c r="BA772" i="3"/>
  <c r="AZ772" i="3"/>
  <c r="AY772" i="3"/>
  <c r="AX772" i="3"/>
  <c r="AW772" i="3"/>
  <c r="AV772" i="3"/>
  <c r="AU772" i="3"/>
  <c r="AT772" i="3"/>
  <c r="AS772" i="3"/>
  <c r="AR772" i="3"/>
  <c r="AK772" i="3"/>
  <c r="AN772" i="3" s="1"/>
  <c r="C772" i="3"/>
  <c r="E772" i="3" s="1"/>
  <c r="BD771" i="3"/>
  <c r="BC771" i="3"/>
  <c r="BB771" i="3"/>
  <c r="BA771" i="3"/>
  <c r="AZ771" i="3"/>
  <c r="AY771" i="3"/>
  <c r="AX771" i="3"/>
  <c r="AW771" i="3"/>
  <c r="AV771" i="3"/>
  <c r="AU771" i="3"/>
  <c r="AT771" i="3"/>
  <c r="AS771" i="3"/>
  <c r="AR771" i="3"/>
  <c r="AK771" i="3"/>
  <c r="C771" i="3"/>
  <c r="H771" i="3" s="1"/>
  <c r="BD770" i="3"/>
  <c r="BC770" i="3"/>
  <c r="BB770" i="3"/>
  <c r="BA770" i="3"/>
  <c r="AZ770" i="3"/>
  <c r="AY770" i="3"/>
  <c r="AX770" i="3"/>
  <c r="AW770" i="3"/>
  <c r="AV770" i="3"/>
  <c r="AU770" i="3"/>
  <c r="AT770" i="3"/>
  <c r="AS770" i="3"/>
  <c r="AR770" i="3"/>
  <c r="AK770" i="3"/>
  <c r="AN770" i="3" s="1"/>
  <c r="C770" i="3"/>
  <c r="BD769" i="3"/>
  <c r="BC769" i="3"/>
  <c r="BB769" i="3"/>
  <c r="BA769" i="3"/>
  <c r="AZ769" i="3"/>
  <c r="AY769" i="3"/>
  <c r="AX769" i="3"/>
  <c r="AW769" i="3"/>
  <c r="AV769" i="3"/>
  <c r="AU769" i="3"/>
  <c r="AT769" i="3"/>
  <c r="AS769" i="3"/>
  <c r="AR769" i="3"/>
  <c r="AK769" i="3"/>
  <c r="C769" i="3"/>
  <c r="F769" i="3" s="1"/>
  <c r="BD768" i="3"/>
  <c r="BC768" i="3"/>
  <c r="BB768" i="3"/>
  <c r="BA768" i="3"/>
  <c r="AZ768" i="3"/>
  <c r="AY768" i="3"/>
  <c r="AX768" i="3"/>
  <c r="AW768" i="3"/>
  <c r="AV768" i="3"/>
  <c r="AU768" i="3"/>
  <c r="AT768" i="3"/>
  <c r="AS768" i="3"/>
  <c r="AR768" i="3"/>
  <c r="AK768" i="3"/>
  <c r="AN768" i="3" s="1"/>
  <c r="C768" i="3"/>
  <c r="F768" i="3" s="1"/>
  <c r="BD767" i="3"/>
  <c r="BC767" i="3"/>
  <c r="BB767" i="3"/>
  <c r="BA767" i="3"/>
  <c r="AZ767" i="3"/>
  <c r="AY767" i="3"/>
  <c r="AX767" i="3"/>
  <c r="AW767" i="3"/>
  <c r="AV767" i="3"/>
  <c r="AU767" i="3"/>
  <c r="AT767" i="3"/>
  <c r="AS767" i="3"/>
  <c r="AR767" i="3"/>
  <c r="AK767" i="3"/>
  <c r="C767" i="3"/>
  <c r="BD766" i="3"/>
  <c r="BC766" i="3"/>
  <c r="BB766" i="3"/>
  <c r="BA766" i="3"/>
  <c r="AZ766" i="3"/>
  <c r="AY766" i="3"/>
  <c r="AX766" i="3"/>
  <c r="AW766" i="3"/>
  <c r="AV766" i="3"/>
  <c r="AU766" i="3"/>
  <c r="AT766" i="3"/>
  <c r="AS766" i="3"/>
  <c r="AR766" i="3"/>
  <c r="AK766" i="3"/>
  <c r="C766" i="3"/>
  <c r="F766" i="3" s="1"/>
  <c r="BD765" i="3"/>
  <c r="BC765" i="3"/>
  <c r="BB765" i="3"/>
  <c r="BA765" i="3"/>
  <c r="AZ765" i="3"/>
  <c r="AY765" i="3"/>
  <c r="AX765" i="3"/>
  <c r="AW765" i="3"/>
  <c r="AV765" i="3"/>
  <c r="AU765" i="3"/>
  <c r="AT765" i="3"/>
  <c r="AS765" i="3"/>
  <c r="AR765" i="3"/>
  <c r="AK765" i="3"/>
  <c r="AN765" i="3" s="1"/>
  <c r="C765" i="3"/>
  <c r="D765" i="3" s="1"/>
  <c r="BD764" i="3"/>
  <c r="BC764" i="3"/>
  <c r="BB764" i="3"/>
  <c r="BA764" i="3"/>
  <c r="AZ764" i="3"/>
  <c r="AY764" i="3"/>
  <c r="AX764" i="3"/>
  <c r="AW764" i="3"/>
  <c r="AV764" i="3"/>
  <c r="AU764" i="3"/>
  <c r="AT764" i="3"/>
  <c r="AS764" i="3"/>
  <c r="AR764" i="3"/>
  <c r="AK764" i="3"/>
  <c r="C764" i="3"/>
  <c r="I764" i="3" s="1"/>
  <c r="BD763" i="3"/>
  <c r="BC763" i="3"/>
  <c r="BB763" i="3"/>
  <c r="BA763" i="3"/>
  <c r="AZ763" i="3"/>
  <c r="AY763" i="3"/>
  <c r="AX763" i="3"/>
  <c r="AW763" i="3"/>
  <c r="AV763" i="3"/>
  <c r="AU763" i="3"/>
  <c r="AT763" i="3"/>
  <c r="AS763" i="3"/>
  <c r="AR763" i="3"/>
  <c r="AK763" i="3"/>
  <c r="AN763" i="3" s="1"/>
  <c r="C763" i="3"/>
  <c r="K763" i="3" s="1"/>
  <c r="BD762" i="3"/>
  <c r="BC762" i="3"/>
  <c r="BB762" i="3"/>
  <c r="BA762" i="3"/>
  <c r="AZ762" i="3"/>
  <c r="AY762" i="3"/>
  <c r="AX762" i="3"/>
  <c r="AW762" i="3"/>
  <c r="AV762" i="3"/>
  <c r="AU762" i="3"/>
  <c r="AT762" i="3"/>
  <c r="AS762" i="3"/>
  <c r="AR762" i="3"/>
  <c r="AK762" i="3"/>
  <c r="C762" i="3"/>
  <c r="F762" i="3" s="1"/>
  <c r="BD761" i="3"/>
  <c r="BC761" i="3"/>
  <c r="BB761" i="3"/>
  <c r="BA761" i="3"/>
  <c r="AZ761" i="3"/>
  <c r="AY761" i="3"/>
  <c r="AX761" i="3"/>
  <c r="AW761" i="3"/>
  <c r="AV761" i="3"/>
  <c r="AU761" i="3"/>
  <c r="AT761" i="3"/>
  <c r="AS761" i="3"/>
  <c r="AR761" i="3"/>
  <c r="AK761" i="3"/>
  <c r="AN761" i="3" s="1"/>
  <c r="C761" i="3"/>
  <c r="J761" i="3" s="1"/>
  <c r="BD760" i="3"/>
  <c r="BC760" i="3"/>
  <c r="BB760" i="3"/>
  <c r="BA760" i="3"/>
  <c r="AZ760" i="3"/>
  <c r="AY760" i="3"/>
  <c r="AX760" i="3"/>
  <c r="AW760" i="3"/>
  <c r="AV760" i="3"/>
  <c r="AU760" i="3"/>
  <c r="AT760" i="3"/>
  <c r="AS760" i="3"/>
  <c r="AR760" i="3"/>
  <c r="AK760" i="3"/>
  <c r="C760" i="3"/>
  <c r="J760" i="3" s="1"/>
  <c r="BD759" i="3"/>
  <c r="BC759" i="3"/>
  <c r="BB759" i="3"/>
  <c r="BA759" i="3"/>
  <c r="AZ759" i="3"/>
  <c r="AY759" i="3"/>
  <c r="AX759" i="3"/>
  <c r="AW759" i="3"/>
  <c r="AV759" i="3"/>
  <c r="AU759" i="3"/>
  <c r="AT759" i="3"/>
  <c r="AS759" i="3"/>
  <c r="AR759" i="3"/>
  <c r="AK759" i="3"/>
  <c r="AN759" i="3" s="1"/>
  <c r="C759" i="3"/>
  <c r="J759" i="3" s="1"/>
  <c r="BD758" i="3"/>
  <c r="BC758" i="3"/>
  <c r="BB758" i="3"/>
  <c r="BA758" i="3"/>
  <c r="AZ758" i="3"/>
  <c r="AY758" i="3"/>
  <c r="AX758" i="3"/>
  <c r="AW758" i="3"/>
  <c r="AV758" i="3"/>
  <c r="AU758" i="3"/>
  <c r="AT758" i="3"/>
  <c r="AS758" i="3"/>
  <c r="AR758" i="3"/>
  <c r="AK758" i="3"/>
  <c r="C758" i="3"/>
  <c r="H758" i="3" s="1"/>
  <c r="BD757" i="3"/>
  <c r="BC757" i="3"/>
  <c r="BB757" i="3"/>
  <c r="BA757" i="3"/>
  <c r="AZ757" i="3"/>
  <c r="AY757" i="3"/>
  <c r="AX757" i="3"/>
  <c r="AW757" i="3"/>
  <c r="AV757" i="3"/>
  <c r="AU757" i="3"/>
  <c r="AT757" i="3"/>
  <c r="AS757" i="3"/>
  <c r="AR757" i="3"/>
  <c r="AK757" i="3"/>
  <c r="AN757" i="3" s="1"/>
  <c r="C757" i="3"/>
  <c r="H757" i="3" s="1"/>
  <c r="BD756" i="3"/>
  <c r="BC756" i="3"/>
  <c r="BB756" i="3"/>
  <c r="BA756" i="3"/>
  <c r="AZ756" i="3"/>
  <c r="AY756" i="3"/>
  <c r="AX756" i="3"/>
  <c r="AW756" i="3"/>
  <c r="AV756" i="3"/>
  <c r="AU756" i="3"/>
  <c r="AT756" i="3"/>
  <c r="AS756" i="3"/>
  <c r="AR756" i="3"/>
  <c r="AK756" i="3"/>
  <c r="C756" i="3"/>
  <c r="BD755" i="3"/>
  <c r="BC755" i="3"/>
  <c r="BB755" i="3"/>
  <c r="BA755" i="3"/>
  <c r="AZ755" i="3"/>
  <c r="AY755" i="3"/>
  <c r="AX755" i="3"/>
  <c r="AW755" i="3"/>
  <c r="AV755" i="3"/>
  <c r="AU755" i="3"/>
  <c r="AT755" i="3"/>
  <c r="AS755" i="3"/>
  <c r="AR755" i="3"/>
  <c r="AK755" i="3"/>
  <c r="AN755" i="3" s="1"/>
  <c r="C755" i="3"/>
  <c r="K755" i="3" s="1"/>
  <c r="BD754" i="3"/>
  <c r="BC754" i="3"/>
  <c r="BB754" i="3"/>
  <c r="BA754" i="3"/>
  <c r="AZ754" i="3"/>
  <c r="AY754" i="3"/>
  <c r="AX754" i="3"/>
  <c r="AW754" i="3"/>
  <c r="AV754" i="3"/>
  <c r="AU754" i="3"/>
  <c r="AT754" i="3"/>
  <c r="AS754" i="3"/>
  <c r="AR754" i="3"/>
  <c r="AK754" i="3"/>
  <c r="C754" i="3"/>
  <c r="K754" i="3" s="1"/>
  <c r="BD753" i="3"/>
  <c r="BC753" i="3"/>
  <c r="BB753" i="3"/>
  <c r="BA753" i="3"/>
  <c r="AZ753" i="3"/>
  <c r="AY753" i="3"/>
  <c r="AX753" i="3"/>
  <c r="AW753" i="3"/>
  <c r="AV753" i="3"/>
  <c r="AU753" i="3"/>
  <c r="AT753" i="3"/>
  <c r="AS753" i="3"/>
  <c r="AR753" i="3"/>
  <c r="AK753" i="3"/>
  <c r="AN753" i="3" s="1"/>
  <c r="C753" i="3"/>
  <c r="I753" i="3" s="1"/>
  <c r="BD752" i="3"/>
  <c r="BC752" i="3"/>
  <c r="BB752" i="3"/>
  <c r="BA752" i="3"/>
  <c r="AZ752" i="3"/>
  <c r="AY752" i="3"/>
  <c r="AX752" i="3"/>
  <c r="AW752" i="3"/>
  <c r="AV752" i="3"/>
  <c r="AU752" i="3"/>
  <c r="AT752" i="3"/>
  <c r="AS752" i="3"/>
  <c r="AR752" i="3"/>
  <c r="AK752" i="3"/>
  <c r="C752" i="3"/>
  <c r="BD751" i="3"/>
  <c r="BC751" i="3"/>
  <c r="BB751" i="3"/>
  <c r="BA751" i="3"/>
  <c r="AZ751" i="3"/>
  <c r="AY751" i="3"/>
  <c r="AX751" i="3"/>
  <c r="AW751" i="3"/>
  <c r="AV751" i="3"/>
  <c r="AU751" i="3"/>
  <c r="AT751" i="3"/>
  <c r="AS751" i="3"/>
  <c r="AR751" i="3"/>
  <c r="AK751" i="3"/>
  <c r="AN751" i="3" s="1"/>
  <c r="C751" i="3"/>
  <c r="BD750" i="3"/>
  <c r="BC750" i="3"/>
  <c r="BB750" i="3"/>
  <c r="BA750" i="3"/>
  <c r="AZ750" i="3"/>
  <c r="AY750" i="3"/>
  <c r="AX750" i="3"/>
  <c r="AW750" i="3"/>
  <c r="AV750" i="3"/>
  <c r="AU750" i="3"/>
  <c r="AT750" i="3"/>
  <c r="AS750" i="3"/>
  <c r="AR750" i="3"/>
  <c r="AK750" i="3"/>
  <c r="AN750" i="3" s="1"/>
  <c r="C750" i="3"/>
  <c r="I750" i="3" s="1"/>
  <c r="BD749" i="3"/>
  <c r="BC749" i="3"/>
  <c r="BB749" i="3"/>
  <c r="BA749" i="3"/>
  <c r="AZ749" i="3"/>
  <c r="AY749" i="3"/>
  <c r="AX749" i="3"/>
  <c r="AW749" i="3"/>
  <c r="AV749" i="3"/>
  <c r="AU749" i="3"/>
  <c r="AT749" i="3"/>
  <c r="AS749" i="3"/>
  <c r="AR749" i="3"/>
  <c r="AK749" i="3"/>
  <c r="AN749" i="3" s="1"/>
  <c r="C749" i="3"/>
  <c r="D749" i="3" s="1"/>
  <c r="BD748" i="3"/>
  <c r="BC748" i="3"/>
  <c r="BB748" i="3"/>
  <c r="BA748" i="3"/>
  <c r="AZ748" i="3"/>
  <c r="AY748" i="3"/>
  <c r="AX748" i="3"/>
  <c r="AW748" i="3"/>
  <c r="AV748" i="3"/>
  <c r="AU748" i="3"/>
  <c r="AT748" i="3"/>
  <c r="AS748" i="3"/>
  <c r="AR748" i="3"/>
  <c r="AK748" i="3"/>
  <c r="C748" i="3"/>
  <c r="BE747" i="3"/>
  <c r="AK747" i="3"/>
  <c r="AN747" i="3" s="1"/>
  <c r="AJ747" i="3"/>
  <c r="BE746" i="3"/>
  <c r="AK746" i="3"/>
  <c r="AN746" i="3" s="1"/>
  <c r="AJ746" i="3"/>
  <c r="BD745" i="3"/>
  <c r="BC745" i="3"/>
  <c r="BB745" i="3"/>
  <c r="BA745" i="3"/>
  <c r="AZ745" i="3"/>
  <c r="AY745" i="3"/>
  <c r="AX745" i="3"/>
  <c r="AW745" i="3"/>
  <c r="AV745" i="3"/>
  <c r="AU745" i="3"/>
  <c r="AT745" i="3"/>
  <c r="AS745" i="3"/>
  <c r="AR745" i="3"/>
  <c r="AK745" i="3"/>
  <c r="C745" i="3"/>
  <c r="I745" i="3" s="1"/>
  <c r="BD744" i="3"/>
  <c r="BC744" i="3"/>
  <c r="BB744" i="3"/>
  <c r="BA744" i="3"/>
  <c r="AZ744" i="3"/>
  <c r="AY744" i="3"/>
  <c r="AX744" i="3"/>
  <c r="AW744" i="3"/>
  <c r="AV744" i="3"/>
  <c r="AU744" i="3"/>
  <c r="AT744" i="3"/>
  <c r="AS744" i="3"/>
  <c r="AR744" i="3"/>
  <c r="AK744" i="3"/>
  <c r="AN744" i="3" s="1"/>
  <c r="C744" i="3"/>
  <c r="J744" i="3" s="1"/>
  <c r="BD743" i="3"/>
  <c r="BC743" i="3"/>
  <c r="BB743" i="3"/>
  <c r="BA743" i="3"/>
  <c r="AZ743" i="3"/>
  <c r="AY743" i="3"/>
  <c r="AX743" i="3"/>
  <c r="AW743" i="3"/>
  <c r="AV743" i="3"/>
  <c r="AU743" i="3"/>
  <c r="AT743" i="3"/>
  <c r="AS743" i="3"/>
  <c r="AR743" i="3"/>
  <c r="AK743" i="3"/>
  <c r="AN743" i="3" s="1"/>
  <c r="C743" i="3"/>
  <c r="K743" i="3" s="1"/>
  <c r="BD742" i="3"/>
  <c r="BC742" i="3"/>
  <c r="BB742" i="3"/>
  <c r="BA742" i="3"/>
  <c r="AZ742" i="3"/>
  <c r="AY742" i="3"/>
  <c r="AX742" i="3"/>
  <c r="AW742" i="3"/>
  <c r="AV742" i="3"/>
  <c r="AU742" i="3"/>
  <c r="AT742" i="3"/>
  <c r="AS742" i="3"/>
  <c r="AR742" i="3"/>
  <c r="AK742" i="3"/>
  <c r="AN742" i="3" s="1"/>
  <c r="C742" i="3"/>
  <c r="K742" i="3" s="1"/>
  <c r="BD741" i="3"/>
  <c r="BC741" i="3"/>
  <c r="BB741" i="3"/>
  <c r="BA741" i="3"/>
  <c r="AZ741" i="3"/>
  <c r="AY741" i="3"/>
  <c r="AX741" i="3"/>
  <c r="AW741" i="3"/>
  <c r="AV741" i="3"/>
  <c r="AU741" i="3"/>
  <c r="AT741" i="3"/>
  <c r="AS741" i="3"/>
  <c r="AR741" i="3"/>
  <c r="AK741" i="3"/>
  <c r="C741" i="3"/>
  <c r="BD740" i="3"/>
  <c r="BC740" i="3"/>
  <c r="BB740" i="3"/>
  <c r="BA740" i="3"/>
  <c r="AZ740" i="3"/>
  <c r="AY740" i="3"/>
  <c r="AX740" i="3"/>
  <c r="AW740" i="3"/>
  <c r="AV740" i="3"/>
  <c r="AU740" i="3"/>
  <c r="AT740" i="3"/>
  <c r="AS740" i="3"/>
  <c r="AR740" i="3"/>
  <c r="AK740" i="3"/>
  <c r="AN740" i="3" s="1"/>
  <c r="K740" i="3"/>
  <c r="J740" i="3"/>
  <c r="I740" i="3"/>
  <c r="H740" i="3"/>
  <c r="G740" i="3"/>
  <c r="F740" i="3"/>
  <c r="E740" i="3"/>
  <c r="D740" i="3"/>
  <c r="BD739" i="3"/>
  <c r="BC739" i="3"/>
  <c r="BB739" i="3"/>
  <c r="BA739" i="3"/>
  <c r="AZ739" i="3"/>
  <c r="AY739" i="3"/>
  <c r="AX739" i="3"/>
  <c r="AW739" i="3"/>
  <c r="AV739" i="3"/>
  <c r="AU739" i="3"/>
  <c r="AT739" i="3"/>
  <c r="AS739" i="3"/>
  <c r="AR739" i="3"/>
  <c r="AK739" i="3"/>
  <c r="C739" i="3"/>
  <c r="BD738" i="3"/>
  <c r="BC738" i="3"/>
  <c r="BB738" i="3"/>
  <c r="BA738" i="3"/>
  <c r="AZ738" i="3"/>
  <c r="AY738" i="3"/>
  <c r="AX738" i="3"/>
  <c r="AW738" i="3"/>
  <c r="AV738" i="3"/>
  <c r="AU738" i="3"/>
  <c r="AT738" i="3"/>
  <c r="AS738" i="3"/>
  <c r="AR738" i="3"/>
  <c r="AK738" i="3"/>
  <c r="AN738" i="3" s="1"/>
  <c r="C738" i="3"/>
  <c r="BD737" i="3"/>
  <c r="BC737" i="3"/>
  <c r="BB737" i="3"/>
  <c r="BA737" i="3"/>
  <c r="AZ737" i="3"/>
  <c r="AY737" i="3"/>
  <c r="AX737" i="3"/>
  <c r="AW737" i="3"/>
  <c r="AV737" i="3"/>
  <c r="AU737" i="3"/>
  <c r="AT737" i="3"/>
  <c r="AS737" i="3"/>
  <c r="AR737" i="3"/>
  <c r="AK737" i="3"/>
  <c r="C737" i="3"/>
  <c r="D737" i="3" s="1"/>
  <c r="BD736" i="3"/>
  <c r="BC736" i="3"/>
  <c r="BB736" i="3"/>
  <c r="BA736" i="3"/>
  <c r="AZ736" i="3"/>
  <c r="AY736" i="3"/>
  <c r="AX736" i="3"/>
  <c r="AW736" i="3"/>
  <c r="AV736" i="3"/>
  <c r="AU736" i="3"/>
  <c r="AT736" i="3"/>
  <c r="AS736" i="3"/>
  <c r="AR736" i="3"/>
  <c r="AK736" i="3"/>
  <c r="AN736" i="3" s="1"/>
  <c r="C736" i="3"/>
  <c r="H736" i="3" s="1"/>
  <c r="BD735" i="3"/>
  <c r="BC735" i="3"/>
  <c r="BB735" i="3"/>
  <c r="BA735" i="3"/>
  <c r="AZ735" i="3"/>
  <c r="AY735" i="3"/>
  <c r="AX735" i="3"/>
  <c r="AW735" i="3"/>
  <c r="AV735" i="3"/>
  <c r="AU735" i="3"/>
  <c r="AT735" i="3"/>
  <c r="AS735" i="3"/>
  <c r="AR735" i="3"/>
  <c r="AK735" i="3"/>
  <c r="AN735" i="3" s="1"/>
  <c r="C735" i="3"/>
  <c r="K735" i="3" s="1"/>
  <c r="BD734" i="3"/>
  <c r="BC734" i="3"/>
  <c r="BB734" i="3"/>
  <c r="BA734" i="3"/>
  <c r="AZ734" i="3"/>
  <c r="AY734" i="3"/>
  <c r="AX734" i="3"/>
  <c r="AW734" i="3"/>
  <c r="AV734" i="3"/>
  <c r="AU734" i="3"/>
  <c r="AT734" i="3"/>
  <c r="AS734" i="3"/>
  <c r="AR734" i="3"/>
  <c r="AK734" i="3"/>
  <c r="AN734" i="3" s="1"/>
  <c r="C734" i="3"/>
  <c r="BD733" i="3"/>
  <c r="BC733" i="3"/>
  <c r="BB733" i="3"/>
  <c r="BA733" i="3"/>
  <c r="AZ733" i="3"/>
  <c r="AY733" i="3"/>
  <c r="AX733" i="3"/>
  <c r="AW733" i="3"/>
  <c r="AV733" i="3"/>
  <c r="AU733" i="3"/>
  <c r="AT733" i="3"/>
  <c r="AS733" i="3"/>
  <c r="AR733" i="3"/>
  <c r="AK733" i="3"/>
  <c r="C733" i="3"/>
  <c r="J733" i="3" s="1"/>
  <c r="BD732" i="3"/>
  <c r="BC732" i="3"/>
  <c r="BB732" i="3"/>
  <c r="BA732" i="3"/>
  <c r="AZ732" i="3"/>
  <c r="AY732" i="3"/>
  <c r="AX732" i="3"/>
  <c r="AW732" i="3"/>
  <c r="AV732" i="3"/>
  <c r="AU732" i="3"/>
  <c r="AT732" i="3"/>
  <c r="AS732" i="3"/>
  <c r="AR732" i="3"/>
  <c r="AK732" i="3"/>
  <c r="AN732" i="3" s="1"/>
  <c r="C732" i="3"/>
  <c r="BD731" i="3"/>
  <c r="BC731" i="3"/>
  <c r="BB731" i="3"/>
  <c r="BA731" i="3"/>
  <c r="AZ731" i="3"/>
  <c r="AY731" i="3"/>
  <c r="AX731" i="3"/>
  <c r="AW731" i="3"/>
  <c r="AV731" i="3"/>
  <c r="AU731" i="3"/>
  <c r="AT731" i="3"/>
  <c r="AS731" i="3"/>
  <c r="AR731" i="3"/>
  <c r="AK731" i="3"/>
  <c r="AN731" i="3" s="1"/>
  <c r="C731" i="3"/>
  <c r="I731" i="3" s="1"/>
  <c r="BD730" i="3"/>
  <c r="BC730" i="3"/>
  <c r="BB730" i="3"/>
  <c r="BA730" i="3"/>
  <c r="AZ730" i="3"/>
  <c r="AY730" i="3"/>
  <c r="AX730" i="3"/>
  <c r="AW730" i="3"/>
  <c r="AV730" i="3"/>
  <c r="AU730" i="3"/>
  <c r="AT730" i="3"/>
  <c r="AS730" i="3"/>
  <c r="AR730" i="3"/>
  <c r="AK730" i="3"/>
  <c r="C730" i="3"/>
  <c r="F730" i="3" s="1"/>
  <c r="BD729" i="3"/>
  <c r="BC729" i="3"/>
  <c r="BB729" i="3"/>
  <c r="BA729" i="3"/>
  <c r="AZ729" i="3"/>
  <c r="AY729" i="3"/>
  <c r="AX729" i="3"/>
  <c r="AW729" i="3"/>
  <c r="AV729" i="3"/>
  <c r="AU729" i="3"/>
  <c r="AT729" i="3"/>
  <c r="AS729" i="3"/>
  <c r="AR729" i="3"/>
  <c r="AK729" i="3"/>
  <c r="AN729" i="3" s="1"/>
  <c r="C729" i="3"/>
  <c r="BD728" i="3"/>
  <c r="BC728" i="3"/>
  <c r="BB728" i="3"/>
  <c r="BA728" i="3"/>
  <c r="AZ728" i="3"/>
  <c r="AY728" i="3"/>
  <c r="AX728" i="3"/>
  <c r="AW728" i="3"/>
  <c r="AV728" i="3"/>
  <c r="AU728" i="3"/>
  <c r="AT728" i="3"/>
  <c r="AS728" i="3"/>
  <c r="AR728" i="3"/>
  <c r="AK728" i="3"/>
  <c r="C728" i="3"/>
  <c r="BD727" i="3"/>
  <c r="BC727" i="3"/>
  <c r="BB727" i="3"/>
  <c r="BA727" i="3"/>
  <c r="AZ727" i="3"/>
  <c r="AY727" i="3"/>
  <c r="AX727" i="3"/>
  <c r="AW727" i="3"/>
  <c r="AV727" i="3"/>
  <c r="AU727" i="3"/>
  <c r="AT727" i="3"/>
  <c r="AS727" i="3"/>
  <c r="AR727" i="3"/>
  <c r="AK727" i="3"/>
  <c r="AN727" i="3" s="1"/>
  <c r="C727" i="3"/>
  <c r="I727" i="3" s="1"/>
  <c r="BD726" i="3"/>
  <c r="BC726" i="3"/>
  <c r="BB726" i="3"/>
  <c r="BA726" i="3"/>
  <c r="AZ726" i="3"/>
  <c r="AY726" i="3"/>
  <c r="AX726" i="3"/>
  <c r="AW726" i="3"/>
  <c r="AV726" i="3"/>
  <c r="AU726" i="3"/>
  <c r="AT726" i="3"/>
  <c r="AS726" i="3"/>
  <c r="AR726" i="3"/>
  <c r="AK726" i="3"/>
  <c r="AN726" i="3" s="1"/>
  <c r="C726" i="3"/>
  <c r="BD725" i="3"/>
  <c r="BC725" i="3"/>
  <c r="BB725" i="3"/>
  <c r="BA725" i="3"/>
  <c r="AZ725" i="3"/>
  <c r="AY725" i="3"/>
  <c r="AX725" i="3"/>
  <c r="AW725" i="3"/>
  <c r="AV725" i="3"/>
  <c r="AU725" i="3"/>
  <c r="AT725" i="3"/>
  <c r="AS725" i="3"/>
  <c r="AR725" i="3"/>
  <c r="AK725" i="3"/>
  <c r="AN725" i="3" s="1"/>
  <c r="C725" i="3"/>
  <c r="BD724" i="3"/>
  <c r="BC724" i="3"/>
  <c r="BB724" i="3"/>
  <c r="BA724" i="3"/>
  <c r="AZ724" i="3"/>
  <c r="AY724" i="3"/>
  <c r="AX724" i="3"/>
  <c r="AW724" i="3"/>
  <c r="AV724" i="3"/>
  <c r="AU724" i="3"/>
  <c r="AT724" i="3"/>
  <c r="AS724" i="3"/>
  <c r="AR724" i="3"/>
  <c r="AK724" i="3"/>
  <c r="AN724" i="3" s="1"/>
  <c r="C724" i="3"/>
  <c r="F724" i="3" s="1"/>
  <c r="BD723" i="3"/>
  <c r="BC723" i="3"/>
  <c r="BB723" i="3"/>
  <c r="BA723" i="3"/>
  <c r="AZ723" i="3"/>
  <c r="AY723" i="3"/>
  <c r="AX723" i="3"/>
  <c r="AW723" i="3"/>
  <c r="AV723" i="3"/>
  <c r="AU723" i="3"/>
  <c r="AT723" i="3"/>
  <c r="AS723" i="3"/>
  <c r="AR723" i="3"/>
  <c r="AK723" i="3"/>
  <c r="AN723" i="3" s="1"/>
  <c r="C723" i="3"/>
  <c r="E723" i="3" s="1"/>
  <c r="BD722" i="3"/>
  <c r="BC722" i="3"/>
  <c r="BB722" i="3"/>
  <c r="BA722" i="3"/>
  <c r="AZ722" i="3"/>
  <c r="AY722" i="3"/>
  <c r="AX722" i="3"/>
  <c r="AW722" i="3"/>
  <c r="AV722" i="3"/>
  <c r="AU722" i="3"/>
  <c r="AT722" i="3"/>
  <c r="AS722" i="3"/>
  <c r="AR722" i="3"/>
  <c r="AK722" i="3"/>
  <c r="AN722" i="3" s="1"/>
  <c r="C722" i="3"/>
  <c r="BD721" i="3"/>
  <c r="BC721" i="3"/>
  <c r="BB721" i="3"/>
  <c r="BA721" i="3"/>
  <c r="AZ721" i="3"/>
  <c r="AY721" i="3"/>
  <c r="AX721" i="3"/>
  <c r="AW721" i="3"/>
  <c r="AV721" i="3"/>
  <c r="AU721" i="3"/>
  <c r="AT721" i="3"/>
  <c r="AS721" i="3"/>
  <c r="AR721" i="3"/>
  <c r="AK721" i="3"/>
  <c r="AN721" i="3" s="1"/>
  <c r="C721" i="3"/>
  <c r="K721" i="3" s="1"/>
  <c r="BD720" i="3"/>
  <c r="BC720" i="3"/>
  <c r="BB720" i="3"/>
  <c r="BA720" i="3"/>
  <c r="AZ720" i="3"/>
  <c r="AY720" i="3"/>
  <c r="AX720" i="3"/>
  <c r="AW720" i="3"/>
  <c r="AV720" i="3"/>
  <c r="AU720" i="3"/>
  <c r="AT720" i="3"/>
  <c r="AS720" i="3"/>
  <c r="AR720" i="3"/>
  <c r="AK720" i="3"/>
  <c r="AN720" i="3" s="1"/>
  <c r="C720" i="3"/>
  <c r="BD719" i="3"/>
  <c r="BC719" i="3"/>
  <c r="BB719" i="3"/>
  <c r="BA719" i="3"/>
  <c r="AZ719" i="3"/>
  <c r="AY719" i="3"/>
  <c r="AX719" i="3"/>
  <c r="AW719" i="3"/>
  <c r="AV719" i="3"/>
  <c r="AU719" i="3"/>
  <c r="AT719" i="3"/>
  <c r="AS719" i="3"/>
  <c r="AR719" i="3"/>
  <c r="AK719" i="3"/>
  <c r="AN719" i="3" s="1"/>
  <c r="C719" i="3"/>
  <c r="BD718" i="3"/>
  <c r="BC718" i="3"/>
  <c r="BB718" i="3"/>
  <c r="BA718" i="3"/>
  <c r="AZ718" i="3"/>
  <c r="AY718" i="3"/>
  <c r="AX718" i="3"/>
  <c r="AW718" i="3"/>
  <c r="AV718" i="3"/>
  <c r="AU718" i="3"/>
  <c r="AT718" i="3"/>
  <c r="AS718" i="3"/>
  <c r="AR718" i="3"/>
  <c r="AK718" i="3"/>
  <c r="AN718" i="3" s="1"/>
  <c r="C718" i="3"/>
  <c r="K718" i="3" s="1"/>
  <c r="BD717" i="3"/>
  <c r="BC717" i="3"/>
  <c r="BB717" i="3"/>
  <c r="BA717" i="3"/>
  <c r="AZ717" i="3"/>
  <c r="AY717" i="3"/>
  <c r="AX717" i="3"/>
  <c r="AW717" i="3"/>
  <c r="AV717" i="3"/>
  <c r="AU717" i="3"/>
  <c r="AT717" i="3"/>
  <c r="AS717" i="3"/>
  <c r="AR717" i="3"/>
  <c r="AK717" i="3"/>
  <c r="AN717" i="3" s="1"/>
  <c r="C717" i="3"/>
  <c r="BE716" i="3"/>
  <c r="AK716" i="3"/>
  <c r="AN716" i="3" s="1"/>
  <c r="AJ716" i="3"/>
  <c r="BE715" i="3"/>
  <c r="AK715" i="3"/>
  <c r="AN715" i="3" s="1"/>
  <c r="AJ715" i="3"/>
  <c r="BD714" i="3"/>
  <c r="BC714" i="3"/>
  <c r="BB714" i="3"/>
  <c r="BA714" i="3"/>
  <c r="AZ714" i="3"/>
  <c r="AY714" i="3"/>
  <c r="AX714" i="3"/>
  <c r="AW714" i="3"/>
  <c r="AV714" i="3"/>
  <c r="AU714" i="3"/>
  <c r="AT714" i="3"/>
  <c r="AS714" i="3"/>
  <c r="AR714" i="3"/>
  <c r="AK714" i="3"/>
  <c r="C714" i="3"/>
  <c r="K714" i="3" s="1"/>
  <c r="BD713" i="3"/>
  <c r="BC713" i="3"/>
  <c r="BB713" i="3"/>
  <c r="BA713" i="3"/>
  <c r="AZ713" i="3"/>
  <c r="AY713" i="3"/>
  <c r="AX713" i="3"/>
  <c r="AW713" i="3"/>
  <c r="AV713" i="3"/>
  <c r="AU713" i="3"/>
  <c r="AT713" i="3"/>
  <c r="AS713" i="3"/>
  <c r="AR713" i="3"/>
  <c r="AK713" i="3"/>
  <c r="AN713" i="3" s="1"/>
  <c r="C713" i="3"/>
  <c r="G713" i="3" s="1"/>
  <c r="BD712" i="3"/>
  <c r="BC712" i="3"/>
  <c r="BB712" i="3"/>
  <c r="BA712" i="3"/>
  <c r="AZ712" i="3"/>
  <c r="AY712" i="3"/>
  <c r="AX712" i="3"/>
  <c r="AW712" i="3"/>
  <c r="AV712" i="3"/>
  <c r="AU712" i="3"/>
  <c r="AT712" i="3"/>
  <c r="AS712" i="3"/>
  <c r="AR712" i="3"/>
  <c r="AK712" i="3"/>
  <c r="C712" i="3"/>
  <c r="D712" i="3" s="1"/>
  <c r="BD711" i="3"/>
  <c r="BC711" i="3"/>
  <c r="BB711" i="3"/>
  <c r="BA711" i="3"/>
  <c r="AZ711" i="3"/>
  <c r="AY711" i="3"/>
  <c r="AX711" i="3"/>
  <c r="AW711" i="3"/>
  <c r="AV711" i="3"/>
  <c r="AU711" i="3"/>
  <c r="AT711" i="3"/>
  <c r="AS711" i="3"/>
  <c r="AR711" i="3"/>
  <c r="AK711" i="3"/>
  <c r="AN711" i="3" s="1"/>
  <c r="C711" i="3"/>
  <c r="K711" i="3" s="1"/>
  <c r="BD710" i="3"/>
  <c r="BC710" i="3"/>
  <c r="BB710" i="3"/>
  <c r="BA710" i="3"/>
  <c r="AZ710" i="3"/>
  <c r="AY710" i="3"/>
  <c r="AX710" i="3"/>
  <c r="AW710" i="3"/>
  <c r="AV710" i="3"/>
  <c r="AU710" i="3"/>
  <c r="AT710" i="3"/>
  <c r="AS710" i="3"/>
  <c r="AR710" i="3"/>
  <c r="AK710" i="3"/>
  <c r="AN710" i="3" s="1"/>
  <c r="C710" i="3"/>
  <c r="BD709" i="3"/>
  <c r="BC709" i="3"/>
  <c r="BB709" i="3"/>
  <c r="BA709" i="3"/>
  <c r="AZ709" i="3"/>
  <c r="AY709" i="3"/>
  <c r="AX709" i="3"/>
  <c r="AW709" i="3"/>
  <c r="AV709" i="3"/>
  <c r="AU709" i="3"/>
  <c r="AT709" i="3"/>
  <c r="AS709" i="3"/>
  <c r="AR709" i="3"/>
  <c r="AK709" i="3"/>
  <c r="AN709" i="3" s="1"/>
  <c r="C709" i="3"/>
  <c r="BD708" i="3"/>
  <c r="BC708" i="3"/>
  <c r="BB708" i="3"/>
  <c r="BA708" i="3"/>
  <c r="AZ708" i="3"/>
  <c r="AY708" i="3"/>
  <c r="AX708" i="3"/>
  <c r="AW708" i="3"/>
  <c r="AV708" i="3"/>
  <c r="AU708" i="3"/>
  <c r="AT708" i="3"/>
  <c r="AS708" i="3"/>
  <c r="AR708" i="3"/>
  <c r="AK708" i="3"/>
  <c r="AN708" i="3" s="1"/>
  <c r="C708" i="3"/>
  <c r="K708" i="3" s="1"/>
  <c r="BD707" i="3"/>
  <c r="BC707" i="3"/>
  <c r="BB707" i="3"/>
  <c r="BA707" i="3"/>
  <c r="AZ707" i="3"/>
  <c r="AY707" i="3"/>
  <c r="AX707" i="3"/>
  <c r="AW707" i="3"/>
  <c r="AV707" i="3"/>
  <c r="AU707" i="3"/>
  <c r="AT707" i="3"/>
  <c r="AS707" i="3"/>
  <c r="AR707" i="3"/>
  <c r="AK707" i="3"/>
  <c r="AN707" i="3" s="1"/>
  <c r="C707" i="3"/>
  <c r="BD706" i="3"/>
  <c r="BC706" i="3"/>
  <c r="BB706" i="3"/>
  <c r="BA706" i="3"/>
  <c r="AZ706" i="3"/>
  <c r="AY706" i="3"/>
  <c r="AX706" i="3"/>
  <c r="AW706" i="3"/>
  <c r="AV706" i="3"/>
  <c r="AU706" i="3"/>
  <c r="AT706" i="3"/>
  <c r="AS706" i="3"/>
  <c r="AR706" i="3"/>
  <c r="AK706" i="3"/>
  <c r="C706" i="3"/>
  <c r="F706" i="3" s="1"/>
  <c r="BD705" i="3"/>
  <c r="BC705" i="3"/>
  <c r="BB705" i="3"/>
  <c r="BA705" i="3"/>
  <c r="AZ705" i="3"/>
  <c r="AY705" i="3"/>
  <c r="AX705" i="3"/>
  <c r="AW705" i="3"/>
  <c r="AV705" i="3"/>
  <c r="AU705" i="3"/>
  <c r="AT705" i="3"/>
  <c r="AS705" i="3"/>
  <c r="AR705" i="3"/>
  <c r="AK705" i="3"/>
  <c r="AN705" i="3" s="1"/>
  <c r="C705" i="3"/>
  <c r="I705" i="3" s="1"/>
  <c r="BD704" i="3"/>
  <c r="BC704" i="3"/>
  <c r="BB704" i="3"/>
  <c r="BA704" i="3"/>
  <c r="AZ704" i="3"/>
  <c r="AY704" i="3"/>
  <c r="AX704" i="3"/>
  <c r="AW704" i="3"/>
  <c r="AV704" i="3"/>
  <c r="AU704" i="3"/>
  <c r="AT704" i="3"/>
  <c r="AS704" i="3"/>
  <c r="AR704" i="3"/>
  <c r="AK704" i="3"/>
  <c r="C704" i="3"/>
  <c r="BD703" i="3"/>
  <c r="BC703" i="3"/>
  <c r="BB703" i="3"/>
  <c r="BA703" i="3"/>
  <c r="AZ703" i="3"/>
  <c r="AY703" i="3"/>
  <c r="AX703" i="3"/>
  <c r="AW703" i="3"/>
  <c r="AV703" i="3"/>
  <c r="AU703" i="3"/>
  <c r="AT703" i="3"/>
  <c r="AS703" i="3"/>
  <c r="AR703" i="3"/>
  <c r="AK703" i="3"/>
  <c r="AN703" i="3" s="1"/>
  <c r="C703" i="3"/>
  <c r="BD702" i="3"/>
  <c r="BC702" i="3"/>
  <c r="BB702" i="3"/>
  <c r="BA702" i="3"/>
  <c r="AZ702" i="3"/>
  <c r="AY702" i="3"/>
  <c r="AX702" i="3"/>
  <c r="AW702" i="3"/>
  <c r="AV702" i="3"/>
  <c r="AU702" i="3"/>
  <c r="AT702" i="3"/>
  <c r="AS702" i="3"/>
  <c r="AR702" i="3"/>
  <c r="AK702" i="3"/>
  <c r="C702" i="3"/>
  <c r="BD701" i="3"/>
  <c r="BC701" i="3"/>
  <c r="BB701" i="3"/>
  <c r="BA701" i="3"/>
  <c r="AZ701" i="3"/>
  <c r="AY701" i="3"/>
  <c r="AX701" i="3"/>
  <c r="AW701" i="3"/>
  <c r="AV701" i="3"/>
  <c r="AU701" i="3"/>
  <c r="AT701" i="3"/>
  <c r="AS701" i="3"/>
  <c r="AR701" i="3"/>
  <c r="AK701" i="3"/>
  <c r="C701" i="3"/>
  <c r="BD700" i="3"/>
  <c r="BC700" i="3"/>
  <c r="BB700" i="3"/>
  <c r="BA700" i="3"/>
  <c r="AZ700" i="3"/>
  <c r="AY700" i="3"/>
  <c r="AX700" i="3"/>
  <c r="AW700" i="3"/>
  <c r="AV700" i="3"/>
  <c r="AU700" i="3"/>
  <c r="AT700" i="3"/>
  <c r="AS700" i="3"/>
  <c r="AR700" i="3"/>
  <c r="AK700" i="3"/>
  <c r="AN700" i="3" s="1"/>
  <c r="C700" i="3"/>
  <c r="BE699" i="3"/>
  <c r="AK699" i="3"/>
  <c r="AN699" i="3" s="1"/>
  <c r="AJ699" i="3"/>
  <c r="BE698" i="3"/>
  <c r="AK698" i="3"/>
  <c r="AN698" i="3" s="1"/>
  <c r="AJ698" i="3"/>
  <c r="BD697" i="3"/>
  <c r="BC697" i="3"/>
  <c r="BB697" i="3"/>
  <c r="BA697" i="3"/>
  <c r="AZ697" i="3"/>
  <c r="AY697" i="3"/>
  <c r="AX697" i="3"/>
  <c r="AW697" i="3"/>
  <c r="AV697" i="3"/>
  <c r="AU697" i="3"/>
  <c r="AT697" i="3"/>
  <c r="AS697" i="3"/>
  <c r="AR697" i="3"/>
  <c r="AK697" i="3"/>
  <c r="C697" i="3"/>
  <c r="F697" i="3" s="1"/>
  <c r="BD696" i="3"/>
  <c r="BC696" i="3"/>
  <c r="BB696" i="3"/>
  <c r="BA696" i="3"/>
  <c r="AZ696" i="3"/>
  <c r="AY696" i="3"/>
  <c r="AX696" i="3"/>
  <c r="AW696" i="3"/>
  <c r="AV696" i="3"/>
  <c r="AU696" i="3"/>
  <c r="AT696" i="3"/>
  <c r="AS696" i="3"/>
  <c r="AR696" i="3"/>
  <c r="AK696" i="3"/>
  <c r="AN696" i="3" s="1"/>
  <c r="C696" i="3"/>
  <c r="D696" i="3" s="1"/>
  <c r="BD695" i="3"/>
  <c r="BC695" i="3"/>
  <c r="BB695" i="3"/>
  <c r="BA695" i="3"/>
  <c r="AZ695" i="3"/>
  <c r="AY695" i="3"/>
  <c r="AX695" i="3"/>
  <c r="AW695" i="3"/>
  <c r="AV695" i="3"/>
  <c r="AU695" i="3"/>
  <c r="AT695" i="3"/>
  <c r="AS695" i="3"/>
  <c r="AR695" i="3"/>
  <c r="AK695" i="3"/>
  <c r="AN695" i="3" s="1"/>
  <c r="C695" i="3"/>
  <c r="K695" i="3" s="1"/>
  <c r="BD694" i="3"/>
  <c r="BC694" i="3"/>
  <c r="BB694" i="3"/>
  <c r="BA694" i="3"/>
  <c r="AZ694" i="3"/>
  <c r="AY694" i="3"/>
  <c r="AX694" i="3"/>
  <c r="AW694" i="3"/>
  <c r="AV694" i="3"/>
  <c r="AU694" i="3"/>
  <c r="AT694" i="3"/>
  <c r="AS694" i="3"/>
  <c r="AR694" i="3"/>
  <c r="AK694" i="3"/>
  <c r="AN694" i="3" s="1"/>
  <c r="C694" i="3"/>
  <c r="F694" i="3" s="1"/>
  <c r="BD693" i="3"/>
  <c r="BC693" i="3"/>
  <c r="BB693" i="3"/>
  <c r="BA693" i="3"/>
  <c r="AZ693" i="3"/>
  <c r="AY693" i="3"/>
  <c r="AX693" i="3"/>
  <c r="AW693" i="3"/>
  <c r="AV693" i="3"/>
  <c r="AU693" i="3"/>
  <c r="AT693" i="3"/>
  <c r="AS693" i="3"/>
  <c r="AR693" i="3"/>
  <c r="AK693" i="3"/>
  <c r="AN693" i="3" s="1"/>
  <c r="C693" i="3"/>
  <c r="F693" i="3" s="1"/>
  <c r="BD692" i="3"/>
  <c r="BC692" i="3"/>
  <c r="BB692" i="3"/>
  <c r="BA692" i="3"/>
  <c r="AZ692" i="3"/>
  <c r="AY692" i="3"/>
  <c r="AX692" i="3"/>
  <c r="AW692" i="3"/>
  <c r="AV692" i="3"/>
  <c r="AU692" i="3"/>
  <c r="AT692" i="3"/>
  <c r="AS692" i="3"/>
  <c r="AR692" i="3"/>
  <c r="AK692" i="3"/>
  <c r="AN692" i="3" s="1"/>
  <c r="C692" i="3"/>
  <c r="K692" i="3" s="1"/>
  <c r="BD691" i="3"/>
  <c r="BC691" i="3"/>
  <c r="BB691" i="3"/>
  <c r="BA691" i="3"/>
  <c r="AZ691" i="3"/>
  <c r="AY691" i="3"/>
  <c r="AX691" i="3"/>
  <c r="AW691" i="3"/>
  <c r="AV691" i="3"/>
  <c r="AU691" i="3"/>
  <c r="AT691" i="3"/>
  <c r="AS691" i="3"/>
  <c r="AR691" i="3"/>
  <c r="AK691" i="3"/>
  <c r="AN691" i="3" s="1"/>
  <c r="C691" i="3"/>
  <c r="J691" i="3" s="1"/>
  <c r="BD690" i="3"/>
  <c r="BC690" i="3"/>
  <c r="BB690" i="3"/>
  <c r="BA690" i="3"/>
  <c r="AZ690" i="3"/>
  <c r="AY690" i="3"/>
  <c r="AX690" i="3"/>
  <c r="AW690" i="3"/>
  <c r="AV690" i="3"/>
  <c r="AU690" i="3"/>
  <c r="AT690" i="3"/>
  <c r="AS690" i="3"/>
  <c r="AR690" i="3"/>
  <c r="AK690" i="3"/>
  <c r="C690" i="3"/>
  <c r="BD689" i="3"/>
  <c r="BC689" i="3"/>
  <c r="BB689" i="3"/>
  <c r="BA689" i="3"/>
  <c r="AZ689" i="3"/>
  <c r="AY689" i="3"/>
  <c r="AX689" i="3"/>
  <c r="AW689" i="3"/>
  <c r="AV689" i="3"/>
  <c r="AU689" i="3"/>
  <c r="AT689" i="3"/>
  <c r="AS689" i="3"/>
  <c r="AR689" i="3"/>
  <c r="AK689" i="3"/>
  <c r="AN689" i="3" s="1"/>
  <c r="C689" i="3"/>
  <c r="K689" i="3" s="1"/>
  <c r="BD688" i="3"/>
  <c r="BC688" i="3"/>
  <c r="BB688" i="3"/>
  <c r="BA688" i="3"/>
  <c r="AZ688" i="3"/>
  <c r="AY688" i="3"/>
  <c r="AX688" i="3"/>
  <c r="AW688" i="3"/>
  <c r="AV688" i="3"/>
  <c r="AU688" i="3"/>
  <c r="AT688" i="3"/>
  <c r="AS688" i="3"/>
  <c r="AR688" i="3"/>
  <c r="AK688" i="3"/>
  <c r="AN688" i="3" s="1"/>
  <c r="C688" i="3"/>
  <c r="BD687" i="3"/>
  <c r="BC687" i="3"/>
  <c r="BB687" i="3"/>
  <c r="BA687" i="3"/>
  <c r="AZ687" i="3"/>
  <c r="AY687" i="3"/>
  <c r="AX687" i="3"/>
  <c r="AW687" i="3"/>
  <c r="AV687" i="3"/>
  <c r="AU687" i="3"/>
  <c r="AT687" i="3"/>
  <c r="AS687" i="3"/>
  <c r="AR687" i="3"/>
  <c r="AK687" i="3"/>
  <c r="AN687" i="3" s="1"/>
  <c r="C687" i="3"/>
  <c r="E687" i="3" s="1"/>
  <c r="BD686" i="3"/>
  <c r="BC686" i="3"/>
  <c r="BB686" i="3"/>
  <c r="BA686" i="3"/>
  <c r="AZ686" i="3"/>
  <c r="AY686" i="3"/>
  <c r="AX686" i="3"/>
  <c r="AW686" i="3"/>
  <c r="AV686" i="3"/>
  <c r="AU686" i="3"/>
  <c r="AT686" i="3"/>
  <c r="AS686" i="3"/>
  <c r="AR686" i="3"/>
  <c r="AK686" i="3"/>
  <c r="AN686" i="3" s="1"/>
  <c r="C686" i="3"/>
  <c r="K686" i="3" s="1"/>
  <c r="BD685" i="3"/>
  <c r="BC685" i="3"/>
  <c r="BB685" i="3"/>
  <c r="BA685" i="3"/>
  <c r="AZ685" i="3"/>
  <c r="AY685" i="3"/>
  <c r="AX685" i="3"/>
  <c r="AW685" i="3"/>
  <c r="AV685" i="3"/>
  <c r="AU685" i="3"/>
  <c r="AT685" i="3"/>
  <c r="AS685" i="3"/>
  <c r="AR685" i="3"/>
  <c r="AK685" i="3"/>
  <c r="AN685" i="3" s="1"/>
  <c r="C685" i="3"/>
  <c r="K685" i="3" s="1"/>
  <c r="BD684" i="3"/>
  <c r="BC684" i="3"/>
  <c r="BB684" i="3"/>
  <c r="BA684" i="3"/>
  <c r="AZ684" i="3"/>
  <c r="AY684" i="3"/>
  <c r="AX684" i="3"/>
  <c r="AW684" i="3"/>
  <c r="AV684" i="3"/>
  <c r="AU684" i="3"/>
  <c r="AT684" i="3"/>
  <c r="AS684" i="3"/>
  <c r="AR684" i="3"/>
  <c r="AK684" i="3"/>
  <c r="C684" i="3"/>
  <c r="K684" i="3" s="1"/>
  <c r="BD683" i="3"/>
  <c r="BC683" i="3"/>
  <c r="BB683" i="3"/>
  <c r="BA683" i="3"/>
  <c r="AZ683" i="3"/>
  <c r="AY683" i="3"/>
  <c r="AX683" i="3"/>
  <c r="AW683" i="3"/>
  <c r="AV683" i="3"/>
  <c r="AU683" i="3"/>
  <c r="AT683" i="3"/>
  <c r="AS683" i="3"/>
  <c r="AR683" i="3"/>
  <c r="AK683" i="3"/>
  <c r="AN683" i="3" s="1"/>
  <c r="C683" i="3"/>
  <c r="BD682" i="3"/>
  <c r="BC682" i="3"/>
  <c r="BB682" i="3"/>
  <c r="BA682" i="3"/>
  <c r="AZ682" i="3"/>
  <c r="AY682" i="3"/>
  <c r="AX682" i="3"/>
  <c r="AW682" i="3"/>
  <c r="AV682" i="3"/>
  <c r="AU682" i="3"/>
  <c r="AT682" i="3"/>
  <c r="AS682" i="3"/>
  <c r="AR682" i="3"/>
  <c r="AK682" i="3"/>
  <c r="AN682" i="3" s="1"/>
  <c r="C682" i="3"/>
  <c r="F682" i="3" s="1"/>
  <c r="BD681" i="3"/>
  <c r="BC681" i="3"/>
  <c r="BB681" i="3"/>
  <c r="BA681" i="3"/>
  <c r="AZ681" i="3"/>
  <c r="AY681" i="3"/>
  <c r="AX681" i="3"/>
  <c r="AW681" i="3"/>
  <c r="AV681" i="3"/>
  <c r="AU681" i="3"/>
  <c r="AT681" i="3"/>
  <c r="AS681" i="3"/>
  <c r="AR681" i="3"/>
  <c r="AK681" i="3"/>
  <c r="C681" i="3"/>
  <c r="BD680" i="3"/>
  <c r="BC680" i="3"/>
  <c r="BB680" i="3"/>
  <c r="BA680" i="3"/>
  <c r="AZ680" i="3"/>
  <c r="AY680" i="3"/>
  <c r="AX680" i="3"/>
  <c r="AW680" i="3"/>
  <c r="AV680" i="3"/>
  <c r="AU680" i="3"/>
  <c r="AT680" i="3"/>
  <c r="AS680" i="3"/>
  <c r="AR680" i="3"/>
  <c r="AK680" i="3"/>
  <c r="AN680" i="3" s="1"/>
  <c r="C680" i="3"/>
  <c r="K680" i="3" s="1"/>
  <c r="BD679" i="3"/>
  <c r="BC679" i="3"/>
  <c r="BB679" i="3"/>
  <c r="BA679" i="3"/>
  <c r="AZ679" i="3"/>
  <c r="AY679" i="3"/>
  <c r="AX679" i="3"/>
  <c r="AW679" i="3"/>
  <c r="AV679" i="3"/>
  <c r="AU679" i="3"/>
  <c r="AT679" i="3"/>
  <c r="AS679" i="3"/>
  <c r="AR679" i="3"/>
  <c r="AK679" i="3"/>
  <c r="AN679" i="3" s="1"/>
  <c r="C679" i="3"/>
  <c r="H679" i="3" s="1"/>
  <c r="BD678" i="3"/>
  <c r="BC678" i="3"/>
  <c r="BB678" i="3"/>
  <c r="BA678" i="3"/>
  <c r="AZ678" i="3"/>
  <c r="AY678" i="3"/>
  <c r="AX678" i="3"/>
  <c r="AW678" i="3"/>
  <c r="AV678" i="3"/>
  <c r="AU678" i="3"/>
  <c r="AT678" i="3"/>
  <c r="AS678" i="3"/>
  <c r="AR678" i="3"/>
  <c r="AK678" i="3"/>
  <c r="C678" i="3"/>
  <c r="E678" i="3" s="1"/>
  <c r="BD677" i="3"/>
  <c r="BC677" i="3"/>
  <c r="BB677" i="3"/>
  <c r="BA677" i="3"/>
  <c r="AZ677" i="3"/>
  <c r="AY677" i="3"/>
  <c r="AX677" i="3"/>
  <c r="AW677" i="3"/>
  <c r="AV677" i="3"/>
  <c r="AU677" i="3"/>
  <c r="AT677" i="3"/>
  <c r="AS677" i="3"/>
  <c r="AR677" i="3"/>
  <c r="AK677" i="3"/>
  <c r="AN677" i="3" s="1"/>
  <c r="C677" i="3"/>
  <c r="BD676" i="3"/>
  <c r="BC676" i="3"/>
  <c r="BB676" i="3"/>
  <c r="BA676" i="3"/>
  <c r="AZ676" i="3"/>
  <c r="AY676" i="3"/>
  <c r="AX676" i="3"/>
  <c r="AW676" i="3"/>
  <c r="AV676" i="3"/>
  <c r="AU676" i="3"/>
  <c r="AT676" i="3"/>
  <c r="AS676" i="3"/>
  <c r="AR676" i="3"/>
  <c r="AK676" i="3"/>
  <c r="AN676" i="3" s="1"/>
  <c r="C676" i="3"/>
  <c r="BD675" i="3"/>
  <c r="BC675" i="3"/>
  <c r="BB675" i="3"/>
  <c r="BA675" i="3"/>
  <c r="AZ675" i="3"/>
  <c r="AY675" i="3"/>
  <c r="AX675" i="3"/>
  <c r="AW675" i="3"/>
  <c r="AV675" i="3"/>
  <c r="AU675" i="3"/>
  <c r="AT675" i="3"/>
  <c r="AS675" i="3"/>
  <c r="AR675" i="3"/>
  <c r="AK675" i="3"/>
  <c r="C675" i="3"/>
  <c r="I675" i="3" s="1"/>
  <c r="BD674" i="3"/>
  <c r="BC674" i="3"/>
  <c r="BB674" i="3"/>
  <c r="BA674" i="3"/>
  <c r="AZ674" i="3"/>
  <c r="AY674" i="3"/>
  <c r="AX674" i="3"/>
  <c r="AW674" i="3"/>
  <c r="AV674" i="3"/>
  <c r="AU674" i="3"/>
  <c r="AT674" i="3"/>
  <c r="AS674" i="3"/>
  <c r="AR674" i="3"/>
  <c r="AK674" i="3"/>
  <c r="AN674" i="3" s="1"/>
  <c r="C674" i="3"/>
  <c r="E674" i="3" s="1"/>
  <c r="BD673" i="3"/>
  <c r="BC673" i="3"/>
  <c r="BB673" i="3"/>
  <c r="BA673" i="3"/>
  <c r="AZ673" i="3"/>
  <c r="AY673" i="3"/>
  <c r="AX673" i="3"/>
  <c r="AW673" i="3"/>
  <c r="AV673" i="3"/>
  <c r="AU673" i="3"/>
  <c r="AT673" i="3"/>
  <c r="AS673" i="3"/>
  <c r="AR673" i="3"/>
  <c r="AK673" i="3"/>
  <c r="AN673" i="3" s="1"/>
  <c r="C673" i="3"/>
  <c r="H673" i="3" s="1"/>
  <c r="BD672" i="3"/>
  <c r="BC672" i="3"/>
  <c r="BB672" i="3"/>
  <c r="BA672" i="3"/>
  <c r="AZ672" i="3"/>
  <c r="AY672" i="3"/>
  <c r="AX672" i="3"/>
  <c r="AW672" i="3"/>
  <c r="AV672" i="3"/>
  <c r="AU672" i="3"/>
  <c r="AT672" i="3"/>
  <c r="AS672" i="3"/>
  <c r="AR672" i="3"/>
  <c r="AK672" i="3"/>
  <c r="C672" i="3"/>
  <c r="BD671" i="3"/>
  <c r="BC671" i="3"/>
  <c r="BB671" i="3"/>
  <c r="BA671" i="3"/>
  <c r="AZ671" i="3"/>
  <c r="AY671" i="3"/>
  <c r="AX671" i="3"/>
  <c r="AW671" i="3"/>
  <c r="AV671" i="3"/>
  <c r="AU671" i="3"/>
  <c r="AT671" i="3"/>
  <c r="AS671" i="3"/>
  <c r="AR671" i="3"/>
  <c r="AK671" i="3"/>
  <c r="C671" i="3"/>
  <c r="K671" i="3" s="1"/>
  <c r="BD670" i="3"/>
  <c r="BC670" i="3"/>
  <c r="BB670" i="3"/>
  <c r="BA670" i="3"/>
  <c r="AZ670" i="3"/>
  <c r="AY670" i="3"/>
  <c r="AX670" i="3"/>
  <c r="AW670" i="3"/>
  <c r="AV670" i="3"/>
  <c r="AU670" i="3"/>
  <c r="AT670" i="3"/>
  <c r="AS670" i="3"/>
  <c r="AR670" i="3"/>
  <c r="AK670" i="3"/>
  <c r="AN670" i="3" s="1"/>
  <c r="C670" i="3"/>
  <c r="BD669" i="3"/>
  <c r="BC669" i="3"/>
  <c r="BB669" i="3"/>
  <c r="BA669" i="3"/>
  <c r="AZ669" i="3"/>
  <c r="AY669" i="3"/>
  <c r="AX669" i="3"/>
  <c r="AW669" i="3"/>
  <c r="AV669" i="3"/>
  <c r="AU669" i="3"/>
  <c r="AT669" i="3"/>
  <c r="AS669" i="3"/>
  <c r="AR669" i="3"/>
  <c r="AK669" i="3"/>
  <c r="C669" i="3"/>
  <c r="BD668" i="3"/>
  <c r="BC668" i="3"/>
  <c r="BB668" i="3"/>
  <c r="BA668" i="3"/>
  <c r="AZ668" i="3"/>
  <c r="AY668" i="3"/>
  <c r="AX668" i="3"/>
  <c r="AW668" i="3"/>
  <c r="AV668" i="3"/>
  <c r="AU668" i="3"/>
  <c r="AT668" i="3"/>
  <c r="AS668" i="3"/>
  <c r="AR668" i="3"/>
  <c r="AK668" i="3"/>
  <c r="AN668" i="3" s="1"/>
  <c r="C668" i="3"/>
  <c r="K668" i="3" s="1"/>
  <c r="BD667" i="3"/>
  <c r="BC667" i="3"/>
  <c r="BB667" i="3"/>
  <c r="BA667" i="3"/>
  <c r="AZ667" i="3"/>
  <c r="AY667" i="3"/>
  <c r="AX667" i="3"/>
  <c r="AW667" i="3"/>
  <c r="AV667" i="3"/>
  <c r="AU667" i="3"/>
  <c r="AT667" i="3"/>
  <c r="AS667" i="3"/>
  <c r="AR667" i="3"/>
  <c r="AK667" i="3"/>
  <c r="AN667" i="3" s="1"/>
  <c r="C667" i="3"/>
  <c r="D667" i="3" s="1"/>
  <c r="BD666" i="3"/>
  <c r="BC666" i="3"/>
  <c r="BB666" i="3"/>
  <c r="BA666" i="3"/>
  <c r="AZ666" i="3"/>
  <c r="AY666" i="3"/>
  <c r="AX666" i="3"/>
  <c r="AW666" i="3"/>
  <c r="AV666" i="3"/>
  <c r="AU666" i="3"/>
  <c r="AT666" i="3"/>
  <c r="AS666" i="3"/>
  <c r="AR666" i="3"/>
  <c r="AK666" i="3"/>
  <c r="AN666" i="3" s="1"/>
  <c r="C666" i="3"/>
  <c r="BE665" i="3"/>
  <c r="AK665" i="3"/>
  <c r="AN665" i="3" s="1"/>
  <c r="AJ665" i="3"/>
  <c r="BE664" i="3"/>
  <c r="AK664" i="3"/>
  <c r="AN664" i="3" s="1"/>
  <c r="AJ664" i="3"/>
  <c r="BD663" i="3"/>
  <c r="BC663" i="3"/>
  <c r="BB663" i="3"/>
  <c r="BA663" i="3"/>
  <c r="AZ663" i="3"/>
  <c r="AY663" i="3"/>
  <c r="AX663" i="3"/>
  <c r="AW663" i="3"/>
  <c r="AV663" i="3"/>
  <c r="AU663" i="3"/>
  <c r="AT663" i="3"/>
  <c r="AS663" i="3"/>
  <c r="AR663" i="3"/>
  <c r="AK663" i="3"/>
  <c r="C663" i="3"/>
  <c r="F663" i="3" s="1"/>
  <c r="BD662" i="3"/>
  <c r="BC662" i="3"/>
  <c r="BB662" i="3"/>
  <c r="BA662" i="3"/>
  <c r="AZ662" i="3"/>
  <c r="AY662" i="3"/>
  <c r="AX662" i="3"/>
  <c r="AW662" i="3"/>
  <c r="AV662" i="3"/>
  <c r="AU662" i="3"/>
  <c r="AT662" i="3"/>
  <c r="AS662" i="3"/>
  <c r="AR662" i="3"/>
  <c r="AK662" i="3"/>
  <c r="C662" i="3"/>
  <c r="G662" i="3" s="1"/>
  <c r="BD661" i="3"/>
  <c r="BC661" i="3"/>
  <c r="BB661" i="3"/>
  <c r="BA661" i="3"/>
  <c r="AZ661" i="3"/>
  <c r="AY661" i="3"/>
  <c r="AX661" i="3"/>
  <c r="AW661" i="3"/>
  <c r="AV661" i="3"/>
  <c r="AU661" i="3"/>
  <c r="AT661" i="3"/>
  <c r="AS661" i="3"/>
  <c r="AR661" i="3"/>
  <c r="AK661" i="3"/>
  <c r="K661" i="3"/>
  <c r="J661" i="3"/>
  <c r="I661" i="3"/>
  <c r="H661" i="3"/>
  <c r="G661" i="3"/>
  <c r="F661" i="3"/>
  <c r="E661" i="3"/>
  <c r="D661" i="3"/>
  <c r="BD660" i="3"/>
  <c r="BC660" i="3"/>
  <c r="BB660" i="3"/>
  <c r="BA660" i="3"/>
  <c r="AZ660" i="3"/>
  <c r="AY660" i="3"/>
  <c r="AX660" i="3"/>
  <c r="AW660" i="3"/>
  <c r="AV660" i="3"/>
  <c r="AU660" i="3"/>
  <c r="AT660" i="3"/>
  <c r="AS660" i="3"/>
  <c r="AR660" i="3"/>
  <c r="AK660" i="3"/>
  <c r="K660" i="3"/>
  <c r="J660" i="3"/>
  <c r="I660" i="3"/>
  <c r="H660" i="3"/>
  <c r="G660" i="3"/>
  <c r="F660" i="3"/>
  <c r="E660" i="3"/>
  <c r="D660" i="3"/>
  <c r="BD659" i="3"/>
  <c r="BC659" i="3"/>
  <c r="BB659" i="3"/>
  <c r="BA659" i="3"/>
  <c r="AZ659" i="3"/>
  <c r="AY659" i="3"/>
  <c r="AX659" i="3"/>
  <c r="AW659" i="3"/>
  <c r="AV659" i="3"/>
  <c r="AU659" i="3"/>
  <c r="AT659" i="3"/>
  <c r="AS659" i="3"/>
  <c r="AR659" i="3"/>
  <c r="AK659" i="3"/>
  <c r="AN659" i="3" s="1"/>
  <c r="K659" i="3"/>
  <c r="J659" i="3"/>
  <c r="I659" i="3"/>
  <c r="H659" i="3"/>
  <c r="G659" i="3"/>
  <c r="F659" i="3"/>
  <c r="E659" i="3"/>
  <c r="D659" i="3"/>
  <c r="BD658" i="3"/>
  <c r="BC658" i="3"/>
  <c r="BB658" i="3"/>
  <c r="BA658" i="3"/>
  <c r="AZ658" i="3"/>
  <c r="AY658" i="3"/>
  <c r="AX658" i="3"/>
  <c r="AW658" i="3"/>
  <c r="AV658" i="3"/>
  <c r="AU658" i="3"/>
  <c r="AT658" i="3"/>
  <c r="AS658" i="3"/>
  <c r="AR658" i="3"/>
  <c r="AK658" i="3"/>
  <c r="AN658" i="3" s="1"/>
  <c r="K658" i="3"/>
  <c r="J658" i="3"/>
  <c r="I658" i="3"/>
  <c r="H658" i="3"/>
  <c r="G658" i="3"/>
  <c r="F658" i="3"/>
  <c r="E658" i="3"/>
  <c r="D658" i="3"/>
  <c r="BD657" i="3"/>
  <c r="BC657" i="3"/>
  <c r="BB657" i="3"/>
  <c r="BA657" i="3"/>
  <c r="AZ657" i="3"/>
  <c r="AY657" i="3"/>
  <c r="AX657" i="3"/>
  <c r="AW657" i="3"/>
  <c r="AV657" i="3"/>
  <c r="AU657" i="3"/>
  <c r="AT657" i="3"/>
  <c r="AS657" i="3"/>
  <c r="AR657" i="3"/>
  <c r="AK657" i="3"/>
  <c r="K657" i="3"/>
  <c r="J657" i="3"/>
  <c r="I657" i="3"/>
  <c r="H657" i="3"/>
  <c r="G657" i="3"/>
  <c r="F657" i="3"/>
  <c r="E657" i="3"/>
  <c r="D657" i="3"/>
  <c r="BD656" i="3"/>
  <c r="BC656" i="3"/>
  <c r="BB656" i="3"/>
  <c r="BA656" i="3"/>
  <c r="AZ656" i="3"/>
  <c r="AY656" i="3"/>
  <c r="AX656" i="3"/>
  <c r="AW656" i="3"/>
  <c r="AV656" i="3"/>
  <c r="AU656" i="3"/>
  <c r="AT656" i="3"/>
  <c r="AS656" i="3"/>
  <c r="AR656" i="3"/>
  <c r="AK656" i="3"/>
  <c r="AN656" i="3" s="1"/>
  <c r="K656" i="3"/>
  <c r="J656" i="3"/>
  <c r="I656" i="3"/>
  <c r="H656" i="3"/>
  <c r="G656" i="3"/>
  <c r="F656" i="3"/>
  <c r="E656" i="3"/>
  <c r="D656" i="3"/>
  <c r="BD655" i="3"/>
  <c r="BC655" i="3"/>
  <c r="BB655" i="3"/>
  <c r="BA655" i="3"/>
  <c r="AZ655" i="3"/>
  <c r="AY655" i="3"/>
  <c r="AX655" i="3"/>
  <c r="AW655" i="3"/>
  <c r="AV655" i="3"/>
  <c r="AU655" i="3"/>
  <c r="AT655" i="3"/>
  <c r="AS655" i="3"/>
  <c r="AR655" i="3"/>
  <c r="AK655" i="3"/>
  <c r="AN655" i="3" s="1"/>
  <c r="K655" i="3"/>
  <c r="J655" i="3"/>
  <c r="I655" i="3"/>
  <c r="H655" i="3"/>
  <c r="G655" i="3"/>
  <c r="F655" i="3"/>
  <c r="E655" i="3"/>
  <c r="D655" i="3"/>
  <c r="BD654" i="3"/>
  <c r="BC654" i="3"/>
  <c r="BB654" i="3"/>
  <c r="BA654" i="3"/>
  <c r="AZ654" i="3"/>
  <c r="AY654" i="3"/>
  <c r="AX654" i="3"/>
  <c r="AW654" i="3"/>
  <c r="AV654" i="3"/>
  <c r="AU654" i="3"/>
  <c r="AT654" i="3"/>
  <c r="AS654" i="3"/>
  <c r="AR654" i="3"/>
  <c r="AK654" i="3"/>
  <c r="K654" i="3"/>
  <c r="J654" i="3"/>
  <c r="I654" i="3"/>
  <c r="H654" i="3"/>
  <c r="G654" i="3"/>
  <c r="F654" i="3"/>
  <c r="E654" i="3"/>
  <c r="D654" i="3"/>
  <c r="BD653" i="3"/>
  <c r="BC653" i="3"/>
  <c r="BB653" i="3"/>
  <c r="BA653" i="3"/>
  <c r="AZ653" i="3"/>
  <c r="AY653" i="3"/>
  <c r="AX653" i="3"/>
  <c r="AW653" i="3"/>
  <c r="AV653" i="3"/>
  <c r="AU653" i="3"/>
  <c r="AT653" i="3"/>
  <c r="AS653" i="3"/>
  <c r="AR653" i="3"/>
  <c r="AK653" i="3"/>
  <c r="AN653" i="3" s="1"/>
  <c r="C653" i="3"/>
  <c r="BD652" i="3"/>
  <c r="BC652" i="3"/>
  <c r="BB652" i="3"/>
  <c r="BA652" i="3"/>
  <c r="AZ652" i="3"/>
  <c r="AY652" i="3"/>
  <c r="AX652" i="3"/>
  <c r="AW652" i="3"/>
  <c r="AV652" i="3"/>
  <c r="AU652" i="3"/>
  <c r="AT652" i="3"/>
  <c r="AS652" i="3"/>
  <c r="AR652" i="3"/>
  <c r="AK652" i="3"/>
  <c r="AN652" i="3" s="1"/>
  <c r="C652" i="3"/>
  <c r="BD651" i="3"/>
  <c r="BC651" i="3"/>
  <c r="BB651" i="3"/>
  <c r="BA651" i="3"/>
  <c r="AZ651" i="3"/>
  <c r="AY651" i="3"/>
  <c r="AX651" i="3"/>
  <c r="AW651" i="3"/>
  <c r="AV651" i="3"/>
  <c r="AU651" i="3"/>
  <c r="AT651" i="3"/>
  <c r="AS651" i="3"/>
  <c r="AR651" i="3"/>
  <c r="AK651" i="3"/>
  <c r="C651" i="3"/>
  <c r="I651" i="3" s="1"/>
  <c r="BD650" i="3"/>
  <c r="BC650" i="3"/>
  <c r="BB650" i="3"/>
  <c r="BA650" i="3"/>
  <c r="AZ650" i="3"/>
  <c r="AY650" i="3"/>
  <c r="AX650" i="3"/>
  <c r="AW650" i="3"/>
  <c r="AV650" i="3"/>
  <c r="AU650" i="3"/>
  <c r="AT650" i="3"/>
  <c r="AS650" i="3"/>
  <c r="AR650" i="3"/>
  <c r="AK650" i="3"/>
  <c r="AN650" i="3" s="1"/>
  <c r="C650" i="3"/>
  <c r="H650" i="3" s="1"/>
  <c r="BD649" i="3"/>
  <c r="BC649" i="3"/>
  <c r="BB649" i="3"/>
  <c r="BA649" i="3"/>
  <c r="AZ649" i="3"/>
  <c r="AY649" i="3"/>
  <c r="AX649" i="3"/>
  <c r="AW649" i="3"/>
  <c r="AV649" i="3"/>
  <c r="AU649" i="3"/>
  <c r="AT649" i="3"/>
  <c r="AS649" i="3"/>
  <c r="AR649" i="3"/>
  <c r="AK649" i="3"/>
  <c r="AN649" i="3" s="1"/>
  <c r="C649" i="3"/>
  <c r="BD648" i="3"/>
  <c r="BC648" i="3"/>
  <c r="BB648" i="3"/>
  <c r="BA648" i="3"/>
  <c r="AZ648" i="3"/>
  <c r="AY648" i="3"/>
  <c r="AX648" i="3"/>
  <c r="AW648" i="3"/>
  <c r="AV648" i="3"/>
  <c r="AU648" i="3"/>
  <c r="AT648" i="3"/>
  <c r="AS648" i="3"/>
  <c r="AR648" i="3"/>
  <c r="AK648" i="3"/>
  <c r="AN648" i="3" s="1"/>
  <c r="C648" i="3"/>
  <c r="I648" i="3" s="1"/>
  <c r="BD647" i="3"/>
  <c r="BC647" i="3"/>
  <c r="BB647" i="3"/>
  <c r="BA647" i="3"/>
  <c r="AZ647" i="3"/>
  <c r="AY647" i="3"/>
  <c r="AX647" i="3"/>
  <c r="AW647" i="3"/>
  <c r="AV647" i="3"/>
  <c r="AU647" i="3"/>
  <c r="AT647" i="3"/>
  <c r="AS647" i="3"/>
  <c r="AR647" i="3"/>
  <c r="AK647" i="3"/>
  <c r="AN647" i="3" s="1"/>
  <c r="C647" i="3"/>
  <c r="F647" i="3" s="1"/>
  <c r="BD646" i="3"/>
  <c r="BC646" i="3"/>
  <c r="BB646" i="3"/>
  <c r="BA646" i="3"/>
  <c r="AZ646" i="3"/>
  <c r="AY646" i="3"/>
  <c r="AX646" i="3"/>
  <c r="AW646" i="3"/>
  <c r="AV646" i="3"/>
  <c r="AU646" i="3"/>
  <c r="AT646" i="3"/>
  <c r="AS646" i="3"/>
  <c r="AR646" i="3"/>
  <c r="AK646" i="3"/>
  <c r="AN646" i="3" s="1"/>
  <c r="C646" i="3"/>
  <c r="H646" i="3" s="1"/>
  <c r="BD645" i="3"/>
  <c r="BC645" i="3"/>
  <c r="BB645" i="3"/>
  <c r="BA645" i="3"/>
  <c r="AZ645" i="3"/>
  <c r="AY645" i="3"/>
  <c r="AX645" i="3"/>
  <c r="AW645" i="3"/>
  <c r="AV645" i="3"/>
  <c r="AU645" i="3"/>
  <c r="AT645" i="3"/>
  <c r="AS645" i="3"/>
  <c r="AR645" i="3"/>
  <c r="AK645" i="3"/>
  <c r="AN645" i="3" s="1"/>
  <c r="C645" i="3"/>
  <c r="K645" i="3" s="1"/>
  <c r="BD644" i="3"/>
  <c r="BC644" i="3"/>
  <c r="BB644" i="3"/>
  <c r="BA644" i="3"/>
  <c r="AZ644" i="3"/>
  <c r="AY644" i="3"/>
  <c r="AX644" i="3"/>
  <c r="AW644" i="3"/>
  <c r="AV644" i="3"/>
  <c r="AU644" i="3"/>
  <c r="AT644" i="3"/>
  <c r="AS644" i="3"/>
  <c r="AR644" i="3"/>
  <c r="AK644" i="3"/>
  <c r="AN644" i="3" s="1"/>
  <c r="C644" i="3"/>
  <c r="G644" i="3" s="1"/>
  <c r="BD643" i="3"/>
  <c r="BC643" i="3"/>
  <c r="BB643" i="3"/>
  <c r="BA643" i="3"/>
  <c r="AZ643" i="3"/>
  <c r="AY643" i="3"/>
  <c r="AX643" i="3"/>
  <c r="AW643" i="3"/>
  <c r="AV643" i="3"/>
  <c r="AU643" i="3"/>
  <c r="AT643" i="3"/>
  <c r="AS643" i="3"/>
  <c r="AR643" i="3"/>
  <c r="AK643" i="3"/>
  <c r="AN643" i="3" s="1"/>
  <c r="C643" i="3"/>
  <c r="BD642" i="3"/>
  <c r="BC642" i="3"/>
  <c r="BB642" i="3"/>
  <c r="BA642" i="3"/>
  <c r="AZ642" i="3"/>
  <c r="AY642" i="3"/>
  <c r="AX642" i="3"/>
  <c r="AW642" i="3"/>
  <c r="AV642" i="3"/>
  <c r="AU642" i="3"/>
  <c r="AT642" i="3"/>
  <c r="AS642" i="3"/>
  <c r="AR642" i="3"/>
  <c r="AK642" i="3"/>
  <c r="AN642" i="3" s="1"/>
  <c r="C642" i="3"/>
  <c r="BD641" i="3"/>
  <c r="BC641" i="3"/>
  <c r="BB641" i="3"/>
  <c r="BA641" i="3"/>
  <c r="AZ641" i="3"/>
  <c r="AY641" i="3"/>
  <c r="AX641" i="3"/>
  <c r="AW641" i="3"/>
  <c r="AV641" i="3"/>
  <c r="AU641" i="3"/>
  <c r="AT641" i="3"/>
  <c r="AS641" i="3"/>
  <c r="AR641" i="3"/>
  <c r="AK641" i="3"/>
  <c r="AN641" i="3" s="1"/>
  <c r="C641" i="3"/>
  <c r="J641" i="3" s="1"/>
  <c r="BD640" i="3"/>
  <c r="BC640" i="3"/>
  <c r="BB640" i="3"/>
  <c r="BA640" i="3"/>
  <c r="AZ640" i="3"/>
  <c r="AY640" i="3"/>
  <c r="AX640" i="3"/>
  <c r="AW640" i="3"/>
  <c r="AV640" i="3"/>
  <c r="AU640" i="3"/>
  <c r="AT640" i="3"/>
  <c r="AS640" i="3"/>
  <c r="AR640" i="3"/>
  <c r="AK640" i="3"/>
  <c r="AN640" i="3" s="1"/>
  <c r="C640" i="3"/>
  <c r="J640" i="3" s="1"/>
  <c r="BD639" i="3"/>
  <c r="BC639" i="3"/>
  <c r="BB639" i="3"/>
  <c r="BA639" i="3"/>
  <c r="AZ639" i="3"/>
  <c r="AY639" i="3"/>
  <c r="AX639" i="3"/>
  <c r="AW639" i="3"/>
  <c r="AV639" i="3"/>
  <c r="AU639" i="3"/>
  <c r="AT639" i="3"/>
  <c r="AS639" i="3"/>
  <c r="AR639" i="3"/>
  <c r="AK639" i="3"/>
  <c r="AN639" i="3" s="1"/>
  <c r="C639" i="3"/>
  <c r="BD638" i="3"/>
  <c r="BC638" i="3"/>
  <c r="BB638" i="3"/>
  <c r="BA638" i="3"/>
  <c r="AZ638" i="3"/>
  <c r="AY638" i="3"/>
  <c r="AX638" i="3"/>
  <c r="AW638" i="3"/>
  <c r="AV638" i="3"/>
  <c r="AU638" i="3"/>
  <c r="AT638" i="3"/>
  <c r="AS638" i="3"/>
  <c r="AR638" i="3"/>
  <c r="AK638" i="3"/>
  <c r="C638" i="3"/>
  <c r="BD637" i="3"/>
  <c r="BC637" i="3"/>
  <c r="BB637" i="3"/>
  <c r="BA637" i="3"/>
  <c r="AZ637" i="3"/>
  <c r="AY637" i="3"/>
  <c r="AX637" i="3"/>
  <c r="AW637" i="3"/>
  <c r="AV637" i="3"/>
  <c r="AU637" i="3"/>
  <c r="AT637" i="3"/>
  <c r="AS637" i="3"/>
  <c r="AR637" i="3"/>
  <c r="AK637" i="3"/>
  <c r="C637" i="3"/>
  <c r="F637" i="3" s="1"/>
  <c r="BD636" i="3"/>
  <c r="BC636" i="3"/>
  <c r="BB636" i="3"/>
  <c r="BA636" i="3"/>
  <c r="AZ636" i="3"/>
  <c r="AY636" i="3"/>
  <c r="AX636" i="3"/>
  <c r="AW636" i="3"/>
  <c r="AV636" i="3"/>
  <c r="AU636" i="3"/>
  <c r="AT636" i="3"/>
  <c r="AS636" i="3"/>
  <c r="AR636" i="3"/>
  <c r="AK636" i="3"/>
  <c r="AN636" i="3" s="1"/>
  <c r="C636" i="3"/>
  <c r="BD635" i="3"/>
  <c r="BC635" i="3"/>
  <c r="BB635" i="3"/>
  <c r="BA635" i="3"/>
  <c r="AZ635" i="3"/>
  <c r="AY635" i="3"/>
  <c r="AX635" i="3"/>
  <c r="AW635" i="3"/>
  <c r="AV635" i="3"/>
  <c r="AU635" i="3"/>
  <c r="AT635" i="3"/>
  <c r="AS635" i="3"/>
  <c r="AR635" i="3"/>
  <c r="AK635" i="3"/>
  <c r="AN635" i="3" s="1"/>
  <c r="C635" i="3"/>
  <c r="J635" i="3" s="1"/>
  <c r="BD634" i="3"/>
  <c r="BC634" i="3"/>
  <c r="BB634" i="3"/>
  <c r="BA634" i="3"/>
  <c r="AZ634" i="3"/>
  <c r="AY634" i="3"/>
  <c r="AX634" i="3"/>
  <c r="AW634" i="3"/>
  <c r="AV634" i="3"/>
  <c r="AU634" i="3"/>
  <c r="AT634" i="3"/>
  <c r="AS634" i="3"/>
  <c r="AR634" i="3"/>
  <c r="AK634" i="3"/>
  <c r="AN634" i="3" s="1"/>
  <c r="C634" i="3"/>
  <c r="BD633" i="3"/>
  <c r="BC633" i="3"/>
  <c r="BB633" i="3"/>
  <c r="BA633" i="3"/>
  <c r="AZ633" i="3"/>
  <c r="AY633" i="3"/>
  <c r="AX633" i="3"/>
  <c r="AW633" i="3"/>
  <c r="AV633" i="3"/>
  <c r="AU633" i="3"/>
  <c r="AT633" i="3"/>
  <c r="AS633" i="3"/>
  <c r="AR633" i="3"/>
  <c r="AK633" i="3"/>
  <c r="AN633" i="3" s="1"/>
  <c r="C633" i="3"/>
  <c r="BD632" i="3"/>
  <c r="BC632" i="3"/>
  <c r="BB632" i="3"/>
  <c r="BA632" i="3"/>
  <c r="AZ632" i="3"/>
  <c r="AY632" i="3"/>
  <c r="AX632" i="3"/>
  <c r="AW632" i="3"/>
  <c r="AV632" i="3"/>
  <c r="AU632" i="3"/>
  <c r="AT632" i="3"/>
  <c r="AS632" i="3"/>
  <c r="AR632" i="3"/>
  <c r="AK632" i="3"/>
  <c r="C632" i="3"/>
  <c r="J632" i="3" s="1"/>
  <c r="BD631" i="3"/>
  <c r="BC631" i="3"/>
  <c r="BB631" i="3"/>
  <c r="BA631" i="3"/>
  <c r="AZ631" i="3"/>
  <c r="AY631" i="3"/>
  <c r="AX631" i="3"/>
  <c r="AW631" i="3"/>
  <c r="AV631" i="3"/>
  <c r="AU631" i="3"/>
  <c r="AT631" i="3"/>
  <c r="AS631" i="3"/>
  <c r="AR631" i="3"/>
  <c r="AK631" i="3"/>
  <c r="AN631" i="3" s="1"/>
  <c r="C631" i="3"/>
  <c r="BD630" i="3"/>
  <c r="BC630" i="3"/>
  <c r="BB630" i="3"/>
  <c r="BA630" i="3"/>
  <c r="AZ630" i="3"/>
  <c r="AY630" i="3"/>
  <c r="AX630" i="3"/>
  <c r="AW630" i="3"/>
  <c r="AV630" i="3"/>
  <c r="AU630" i="3"/>
  <c r="AT630" i="3"/>
  <c r="AS630" i="3"/>
  <c r="AR630" i="3"/>
  <c r="AK630" i="3"/>
  <c r="AN630" i="3" s="1"/>
  <c r="C630" i="3"/>
  <c r="D630" i="3" s="1"/>
  <c r="BD629" i="3"/>
  <c r="BC629" i="3"/>
  <c r="BB629" i="3"/>
  <c r="BA629" i="3"/>
  <c r="AZ629" i="3"/>
  <c r="AY629" i="3"/>
  <c r="AX629" i="3"/>
  <c r="AW629" i="3"/>
  <c r="AV629" i="3"/>
  <c r="AU629" i="3"/>
  <c r="AT629" i="3"/>
  <c r="AS629" i="3"/>
  <c r="AR629" i="3"/>
  <c r="AK629" i="3"/>
  <c r="C629" i="3"/>
  <c r="BD628" i="3"/>
  <c r="BC628" i="3"/>
  <c r="BB628" i="3"/>
  <c r="BA628" i="3"/>
  <c r="AZ628" i="3"/>
  <c r="AY628" i="3"/>
  <c r="AX628" i="3"/>
  <c r="AW628" i="3"/>
  <c r="AV628" i="3"/>
  <c r="AU628" i="3"/>
  <c r="AT628" i="3"/>
  <c r="AS628" i="3"/>
  <c r="AR628" i="3"/>
  <c r="AK628" i="3"/>
  <c r="AN628" i="3" s="1"/>
  <c r="C628" i="3"/>
  <c r="J628" i="3" s="1"/>
  <c r="BD627" i="3"/>
  <c r="BC627" i="3"/>
  <c r="BB627" i="3"/>
  <c r="BA627" i="3"/>
  <c r="AZ627" i="3"/>
  <c r="AY627" i="3"/>
  <c r="AX627" i="3"/>
  <c r="AW627" i="3"/>
  <c r="AV627" i="3"/>
  <c r="AU627" i="3"/>
  <c r="AT627" i="3"/>
  <c r="AS627" i="3"/>
  <c r="AR627" i="3"/>
  <c r="AK627" i="3"/>
  <c r="AN627" i="3" s="1"/>
  <c r="C627" i="3"/>
  <c r="F627" i="3" s="1"/>
  <c r="BD626" i="3"/>
  <c r="BC626" i="3"/>
  <c r="BB626" i="3"/>
  <c r="BA626" i="3"/>
  <c r="AZ626" i="3"/>
  <c r="AY626" i="3"/>
  <c r="AX626" i="3"/>
  <c r="AW626" i="3"/>
  <c r="AV626" i="3"/>
  <c r="AU626" i="3"/>
  <c r="AT626" i="3"/>
  <c r="AS626" i="3"/>
  <c r="AR626" i="3"/>
  <c r="AK626" i="3"/>
  <c r="C626" i="3"/>
  <c r="H626" i="3" s="1"/>
  <c r="BD625" i="3"/>
  <c r="BC625" i="3"/>
  <c r="BB625" i="3"/>
  <c r="BA625" i="3"/>
  <c r="AZ625" i="3"/>
  <c r="AY625" i="3"/>
  <c r="AX625" i="3"/>
  <c r="AW625" i="3"/>
  <c r="AV625" i="3"/>
  <c r="AU625" i="3"/>
  <c r="AT625" i="3"/>
  <c r="AS625" i="3"/>
  <c r="AR625" i="3"/>
  <c r="AK625" i="3"/>
  <c r="AN625" i="3" s="1"/>
  <c r="C625" i="3"/>
  <c r="BD624" i="3"/>
  <c r="BC624" i="3"/>
  <c r="BB624" i="3"/>
  <c r="BA624" i="3"/>
  <c r="AZ624" i="3"/>
  <c r="AY624" i="3"/>
  <c r="AX624" i="3"/>
  <c r="AW624" i="3"/>
  <c r="AV624" i="3"/>
  <c r="AU624" i="3"/>
  <c r="AT624" i="3"/>
  <c r="AS624" i="3"/>
  <c r="AR624" i="3"/>
  <c r="AK624" i="3"/>
  <c r="C624" i="3"/>
  <c r="BD623" i="3"/>
  <c r="BC623" i="3"/>
  <c r="BB623" i="3"/>
  <c r="BA623" i="3"/>
  <c r="AZ623" i="3"/>
  <c r="AY623" i="3"/>
  <c r="AX623" i="3"/>
  <c r="AW623" i="3"/>
  <c r="AV623" i="3"/>
  <c r="AU623" i="3"/>
  <c r="AT623" i="3"/>
  <c r="AS623" i="3"/>
  <c r="AR623" i="3"/>
  <c r="AK623" i="3"/>
  <c r="AN623" i="3" s="1"/>
  <c r="C623" i="3"/>
  <c r="BD622" i="3"/>
  <c r="BC622" i="3"/>
  <c r="BB622" i="3"/>
  <c r="BA622" i="3"/>
  <c r="AZ622" i="3"/>
  <c r="AY622" i="3"/>
  <c r="AX622" i="3"/>
  <c r="AW622" i="3"/>
  <c r="AV622" i="3"/>
  <c r="AU622" i="3"/>
  <c r="AT622" i="3"/>
  <c r="AS622" i="3"/>
  <c r="AR622" i="3"/>
  <c r="AK622" i="3"/>
  <c r="AN622" i="3" s="1"/>
  <c r="C622" i="3"/>
  <c r="H622" i="3" s="1"/>
  <c r="BD621" i="3"/>
  <c r="BC621" i="3"/>
  <c r="BB621" i="3"/>
  <c r="BA621" i="3"/>
  <c r="AZ621" i="3"/>
  <c r="AY621" i="3"/>
  <c r="AX621" i="3"/>
  <c r="AW621" i="3"/>
  <c r="AV621" i="3"/>
  <c r="AU621" i="3"/>
  <c r="AT621" i="3"/>
  <c r="AS621" i="3"/>
  <c r="AR621" i="3"/>
  <c r="AK621" i="3"/>
  <c r="AN621" i="3" s="1"/>
  <c r="C621" i="3"/>
  <c r="BD620" i="3"/>
  <c r="BC620" i="3"/>
  <c r="BB620" i="3"/>
  <c r="BA620" i="3"/>
  <c r="AZ620" i="3"/>
  <c r="AY620" i="3"/>
  <c r="AX620" i="3"/>
  <c r="AW620" i="3"/>
  <c r="AV620" i="3"/>
  <c r="AU620" i="3"/>
  <c r="AT620" i="3"/>
  <c r="AS620" i="3"/>
  <c r="AR620" i="3"/>
  <c r="AK620" i="3"/>
  <c r="C620" i="3"/>
  <c r="BD619" i="3"/>
  <c r="BC619" i="3"/>
  <c r="BB619" i="3"/>
  <c r="BA619" i="3"/>
  <c r="AZ619" i="3"/>
  <c r="AY619" i="3"/>
  <c r="AX619" i="3"/>
  <c r="AW619" i="3"/>
  <c r="AV619" i="3"/>
  <c r="AU619" i="3"/>
  <c r="AT619" i="3"/>
  <c r="AS619" i="3"/>
  <c r="AR619" i="3"/>
  <c r="AK619" i="3"/>
  <c r="AN619" i="3" s="1"/>
  <c r="C619" i="3"/>
  <c r="BD618" i="3"/>
  <c r="BC618" i="3"/>
  <c r="BB618" i="3"/>
  <c r="BA618" i="3"/>
  <c r="AZ618" i="3"/>
  <c r="AY618" i="3"/>
  <c r="AX618" i="3"/>
  <c r="AW618" i="3"/>
  <c r="AV618" i="3"/>
  <c r="AU618" i="3"/>
  <c r="AT618" i="3"/>
  <c r="AS618" i="3"/>
  <c r="AR618" i="3"/>
  <c r="AK618" i="3"/>
  <c r="AN618" i="3" s="1"/>
  <c r="C618" i="3"/>
  <c r="H618" i="3" s="1"/>
  <c r="BD617" i="3"/>
  <c r="BC617" i="3"/>
  <c r="BB617" i="3"/>
  <c r="BA617" i="3"/>
  <c r="AZ617" i="3"/>
  <c r="AY617" i="3"/>
  <c r="AX617" i="3"/>
  <c r="AW617" i="3"/>
  <c r="AV617" i="3"/>
  <c r="AU617" i="3"/>
  <c r="AT617" i="3"/>
  <c r="AS617" i="3"/>
  <c r="AR617" i="3"/>
  <c r="AK617" i="3"/>
  <c r="AN617" i="3" s="1"/>
  <c r="C617" i="3"/>
  <c r="D617" i="3" s="1"/>
  <c r="BD616" i="3"/>
  <c r="BC616" i="3"/>
  <c r="BB616" i="3"/>
  <c r="BA616" i="3"/>
  <c r="AZ616" i="3"/>
  <c r="AY616" i="3"/>
  <c r="AX616" i="3"/>
  <c r="AW616" i="3"/>
  <c r="AV616" i="3"/>
  <c r="AU616" i="3"/>
  <c r="AT616" i="3"/>
  <c r="AS616" i="3"/>
  <c r="AR616" i="3"/>
  <c r="AK616" i="3"/>
  <c r="AN616" i="3" s="1"/>
  <c r="C616" i="3"/>
  <c r="D616" i="3" s="1"/>
  <c r="BD615" i="3"/>
  <c r="BC615" i="3"/>
  <c r="BB615" i="3"/>
  <c r="BA615" i="3"/>
  <c r="AZ615" i="3"/>
  <c r="AY615" i="3"/>
  <c r="AX615" i="3"/>
  <c r="AW615" i="3"/>
  <c r="AV615" i="3"/>
  <c r="AU615" i="3"/>
  <c r="AT615" i="3"/>
  <c r="AS615" i="3"/>
  <c r="AR615" i="3"/>
  <c r="AK615" i="3"/>
  <c r="AN615" i="3" s="1"/>
  <c r="C615" i="3"/>
  <c r="F615" i="3" s="1"/>
  <c r="BD614" i="3"/>
  <c r="BC614" i="3"/>
  <c r="BB614" i="3"/>
  <c r="BA614" i="3"/>
  <c r="AZ614" i="3"/>
  <c r="AY614" i="3"/>
  <c r="AX614" i="3"/>
  <c r="AW614" i="3"/>
  <c r="AV614" i="3"/>
  <c r="AU614" i="3"/>
  <c r="AT614" i="3"/>
  <c r="AS614" i="3"/>
  <c r="AR614" i="3"/>
  <c r="AK614" i="3"/>
  <c r="AN614" i="3" s="1"/>
  <c r="C614" i="3"/>
  <c r="E614" i="3" s="1"/>
  <c r="BD613" i="3"/>
  <c r="BC613" i="3"/>
  <c r="BB613" i="3"/>
  <c r="BA613" i="3"/>
  <c r="AZ613" i="3"/>
  <c r="AY613" i="3"/>
  <c r="AX613" i="3"/>
  <c r="AW613" i="3"/>
  <c r="AV613" i="3"/>
  <c r="AU613" i="3"/>
  <c r="AT613" i="3"/>
  <c r="AS613" i="3"/>
  <c r="AR613" i="3"/>
  <c r="AK613" i="3"/>
  <c r="AN613" i="3" s="1"/>
  <c r="C613" i="3"/>
  <c r="K613" i="3" s="1"/>
  <c r="BD612" i="3"/>
  <c r="BC612" i="3"/>
  <c r="BB612" i="3"/>
  <c r="BA612" i="3"/>
  <c r="AZ612" i="3"/>
  <c r="AY612" i="3"/>
  <c r="AX612" i="3"/>
  <c r="AW612" i="3"/>
  <c r="AV612" i="3"/>
  <c r="AU612" i="3"/>
  <c r="AT612" i="3"/>
  <c r="AS612" i="3"/>
  <c r="AR612" i="3"/>
  <c r="AK612" i="3"/>
  <c r="AN612" i="3" s="1"/>
  <c r="C612" i="3"/>
  <c r="BE611" i="3"/>
  <c r="AK611" i="3"/>
  <c r="AN611" i="3" s="1"/>
  <c r="AJ611" i="3"/>
  <c r="BE610" i="3"/>
  <c r="AK610" i="3"/>
  <c r="AN610" i="3" s="1"/>
  <c r="AJ610" i="3"/>
  <c r="BD609" i="3"/>
  <c r="BC609" i="3"/>
  <c r="BB609" i="3"/>
  <c r="BA609" i="3"/>
  <c r="AZ609" i="3"/>
  <c r="AY609" i="3"/>
  <c r="AX609" i="3"/>
  <c r="AW609" i="3"/>
  <c r="AV609" i="3"/>
  <c r="AU609" i="3"/>
  <c r="AT609" i="3"/>
  <c r="AS609" i="3"/>
  <c r="AR609" i="3"/>
  <c r="AK609" i="3"/>
  <c r="C609" i="3"/>
  <c r="K609" i="3" s="1"/>
  <c r="BD608" i="3"/>
  <c r="BC608" i="3"/>
  <c r="BB608" i="3"/>
  <c r="BA608" i="3"/>
  <c r="AZ608" i="3"/>
  <c r="AY608" i="3"/>
  <c r="AX608" i="3"/>
  <c r="AW608" i="3"/>
  <c r="AV608" i="3"/>
  <c r="AU608" i="3"/>
  <c r="AT608" i="3"/>
  <c r="AS608" i="3"/>
  <c r="AR608" i="3"/>
  <c r="AK608" i="3"/>
  <c r="AN608" i="3" s="1"/>
  <c r="C608" i="3"/>
  <c r="BD607" i="3"/>
  <c r="BC607" i="3"/>
  <c r="BB607" i="3"/>
  <c r="BA607" i="3"/>
  <c r="AZ607" i="3"/>
  <c r="AY607" i="3"/>
  <c r="AX607" i="3"/>
  <c r="AW607" i="3"/>
  <c r="AV607" i="3"/>
  <c r="AU607" i="3"/>
  <c r="AT607" i="3"/>
  <c r="AS607" i="3"/>
  <c r="AR607" i="3"/>
  <c r="AK607" i="3"/>
  <c r="C607" i="3"/>
  <c r="BD606" i="3"/>
  <c r="BC606" i="3"/>
  <c r="BB606" i="3"/>
  <c r="BA606" i="3"/>
  <c r="AZ606" i="3"/>
  <c r="AY606" i="3"/>
  <c r="AX606" i="3"/>
  <c r="AW606" i="3"/>
  <c r="AV606" i="3"/>
  <c r="AU606" i="3"/>
  <c r="AT606" i="3"/>
  <c r="AS606" i="3"/>
  <c r="AR606" i="3"/>
  <c r="AK606" i="3"/>
  <c r="AN606" i="3" s="1"/>
  <c r="C606" i="3"/>
  <c r="BD605" i="3"/>
  <c r="BC605" i="3"/>
  <c r="BB605" i="3"/>
  <c r="BA605" i="3"/>
  <c r="AZ605" i="3"/>
  <c r="AY605" i="3"/>
  <c r="AX605" i="3"/>
  <c r="AW605" i="3"/>
  <c r="AV605" i="3"/>
  <c r="AU605" i="3"/>
  <c r="AT605" i="3"/>
  <c r="AS605" i="3"/>
  <c r="AR605" i="3"/>
  <c r="AK605" i="3"/>
  <c r="AN605" i="3" s="1"/>
  <c r="C605" i="3"/>
  <c r="BD604" i="3"/>
  <c r="BC604" i="3"/>
  <c r="BB604" i="3"/>
  <c r="BA604" i="3"/>
  <c r="AZ604" i="3"/>
  <c r="AY604" i="3"/>
  <c r="AX604" i="3"/>
  <c r="AW604" i="3"/>
  <c r="AV604" i="3"/>
  <c r="AU604" i="3"/>
  <c r="AT604" i="3"/>
  <c r="AS604" i="3"/>
  <c r="AR604" i="3"/>
  <c r="AK604" i="3"/>
  <c r="AN604" i="3" s="1"/>
  <c r="C604" i="3"/>
  <c r="J604" i="3" s="1"/>
  <c r="BD603" i="3"/>
  <c r="BC603" i="3"/>
  <c r="BB603" i="3"/>
  <c r="BA603" i="3"/>
  <c r="AZ603" i="3"/>
  <c r="AY603" i="3"/>
  <c r="AX603" i="3"/>
  <c r="AW603" i="3"/>
  <c r="AV603" i="3"/>
  <c r="AU603" i="3"/>
  <c r="AT603" i="3"/>
  <c r="AS603" i="3"/>
  <c r="AR603" i="3"/>
  <c r="AK603" i="3"/>
  <c r="AN603" i="3" s="1"/>
  <c r="C603" i="3"/>
  <c r="G603" i="3" s="1"/>
  <c r="BD602" i="3"/>
  <c r="BC602" i="3"/>
  <c r="BB602" i="3"/>
  <c r="BA602" i="3"/>
  <c r="AZ602" i="3"/>
  <c r="AY602" i="3"/>
  <c r="AX602" i="3"/>
  <c r="AW602" i="3"/>
  <c r="AV602" i="3"/>
  <c r="AU602" i="3"/>
  <c r="AT602" i="3"/>
  <c r="AS602" i="3"/>
  <c r="AR602" i="3"/>
  <c r="AK602" i="3"/>
  <c r="AN602" i="3" s="1"/>
  <c r="C602" i="3"/>
  <c r="BD601" i="3"/>
  <c r="BC601" i="3"/>
  <c r="BB601" i="3"/>
  <c r="BA601" i="3"/>
  <c r="AZ601" i="3"/>
  <c r="AY601" i="3"/>
  <c r="AX601" i="3"/>
  <c r="AW601" i="3"/>
  <c r="AV601" i="3"/>
  <c r="AU601" i="3"/>
  <c r="AT601" i="3"/>
  <c r="AS601" i="3"/>
  <c r="AR601" i="3"/>
  <c r="AK601" i="3"/>
  <c r="AN601" i="3" s="1"/>
  <c r="C601" i="3"/>
  <c r="BD600" i="3"/>
  <c r="BC600" i="3"/>
  <c r="BB600" i="3"/>
  <c r="BA600" i="3"/>
  <c r="AZ600" i="3"/>
  <c r="AY600" i="3"/>
  <c r="AX600" i="3"/>
  <c r="AW600" i="3"/>
  <c r="AV600" i="3"/>
  <c r="AU600" i="3"/>
  <c r="AT600" i="3"/>
  <c r="AS600" i="3"/>
  <c r="AR600" i="3"/>
  <c r="AK600" i="3"/>
  <c r="AN600" i="3" s="1"/>
  <c r="C600" i="3"/>
  <c r="BD599" i="3"/>
  <c r="BC599" i="3"/>
  <c r="BB599" i="3"/>
  <c r="BA599" i="3"/>
  <c r="AZ599" i="3"/>
  <c r="AY599" i="3"/>
  <c r="AX599" i="3"/>
  <c r="AW599" i="3"/>
  <c r="AV599" i="3"/>
  <c r="AU599" i="3"/>
  <c r="AT599" i="3"/>
  <c r="AS599" i="3"/>
  <c r="AR599" i="3"/>
  <c r="AK599" i="3"/>
  <c r="AN599" i="3" s="1"/>
  <c r="C599" i="3"/>
  <c r="BD598" i="3"/>
  <c r="BC598" i="3"/>
  <c r="BB598" i="3"/>
  <c r="BA598" i="3"/>
  <c r="AZ598" i="3"/>
  <c r="AY598" i="3"/>
  <c r="AX598" i="3"/>
  <c r="AW598" i="3"/>
  <c r="AV598" i="3"/>
  <c r="AU598" i="3"/>
  <c r="AT598" i="3"/>
  <c r="AS598" i="3"/>
  <c r="AR598" i="3"/>
  <c r="AK598" i="3"/>
  <c r="AN598" i="3" s="1"/>
  <c r="C598" i="3"/>
  <c r="F598" i="3" s="1"/>
  <c r="BD597" i="3"/>
  <c r="BC597" i="3"/>
  <c r="BB597" i="3"/>
  <c r="BA597" i="3"/>
  <c r="AZ597" i="3"/>
  <c r="AY597" i="3"/>
  <c r="AX597" i="3"/>
  <c r="AW597" i="3"/>
  <c r="AV597" i="3"/>
  <c r="AU597" i="3"/>
  <c r="AT597" i="3"/>
  <c r="AS597" i="3"/>
  <c r="AR597" i="3"/>
  <c r="AK597" i="3"/>
  <c r="C597" i="3"/>
  <c r="F597" i="3" s="1"/>
  <c r="BD596" i="3"/>
  <c r="BC596" i="3"/>
  <c r="BB596" i="3"/>
  <c r="BA596" i="3"/>
  <c r="AZ596" i="3"/>
  <c r="AY596" i="3"/>
  <c r="AX596" i="3"/>
  <c r="AW596" i="3"/>
  <c r="AV596" i="3"/>
  <c r="AU596" i="3"/>
  <c r="AT596" i="3"/>
  <c r="AS596" i="3"/>
  <c r="AR596" i="3"/>
  <c r="AK596" i="3"/>
  <c r="AN596" i="3" s="1"/>
  <c r="C596" i="3"/>
  <c r="E596" i="3" s="1"/>
  <c r="BD595" i="3"/>
  <c r="BC595" i="3"/>
  <c r="BB595" i="3"/>
  <c r="BA595" i="3"/>
  <c r="AZ595" i="3"/>
  <c r="AY595" i="3"/>
  <c r="AX595" i="3"/>
  <c r="AW595" i="3"/>
  <c r="AV595" i="3"/>
  <c r="AU595" i="3"/>
  <c r="AT595" i="3"/>
  <c r="AS595" i="3"/>
  <c r="AR595" i="3"/>
  <c r="AK595" i="3"/>
  <c r="C595" i="3"/>
  <c r="K595" i="3" s="1"/>
  <c r="BD594" i="3"/>
  <c r="BC594" i="3"/>
  <c r="BB594" i="3"/>
  <c r="BA594" i="3"/>
  <c r="AZ594" i="3"/>
  <c r="AY594" i="3"/>
  <c r="AX594" i="3"/>
  <c r="AW594" i="3"/>
  <c r="AV594" i="3"/>
  <c r="AU594" i="3"/>
  <c r="AT594" i="3"/>
  <c r="AS594" i="3"/>
  <c r="AR594" i="3"/>
  <c r="AK594" i="3"/>
  <c r="AN594" i="3" s="1"/>
  <c r="C594" i="3"/>
  <c r="E594" i="3" s="1"/>
  <c r="BD593" i="3"/>
  <c r="BC593" i="3"/>
  <c r="BB593" i="3"/>
  <c r="BA593" i="3"/>
  <c r="AZ593" i="3"/>
  <c r="AY593" i="3"/>
  <c r="AX593" i="3"/>
  <c r="AW593" i="3"/>
  <c r="AV593" i="3"/>
  <c r="AU593" i="3"/>
  <c r="AT593" i="3"/>
  <c r="AS593" i="3"/>
  <c r="AR593" i="3"/>
  <c r="AK593" i="3"/>
  <c r="AN593" i="3" s="1"/>
  <c r="C593" i="3"/>
  <c r="BD592" i="3"/>
  <c r="BC592" i="3"/>
  <c r="BB592" i="3"/>
  <c r="BA592" i="3"/>
  <c r="AZ592" i="3"/>
  <c r="AY592" i="3"/>
  <c r="AX592" i="3"/>
  <c r="AW592" i="3"/>
  <c r="AV592" i="3"/>
  <c r="AU592" i="3"/>
  <c r="AT592" i="3"/>
  <c r="AS592" i="3"/>
  <c r="AR592" i="3"/>
  <c r="AK592" i="3"/>
  <c r="AN592" i="3" s="1"/>
  <c r="C592" i="3"/>
  <c r="K592" i="3" s="1"/>
  <c r="BD591" i="3"/>
  <c r="BC591" i="3"/>
  <c r="BB591" i="3"/>
  <c r="BA591" i="3"/>
  <c r="AZ591" i="3"/>
  <c r="AY591" i="3"/>
  <c r="AX591" i="3"/>
  <c r="AW591" i="3"/>
  <c r="AV591" i="3"/>
  <c r="AU591" i="3"/>
  <c r="AT591" i="3"/>
  <c r="AS591" i="3"/>
  <c r="AR591" i="3"/>
  <c r="AK591" i="3"/>
  <c r="AN591" i="3" s="1"/>
  <c r="C591" i="3"/>
  <c r="BD590" i="3"/>
  <c r="BC590" i="3"/>
  <c r="BB590" i="3"/>
  <c r="BA590" i="3"/>
  <c r="AZ590" i="3"/>
  <c r="AY590" i="3"/>
  <c r="AX590" i="3"/>
  <c r="AW590" i="3"/>
  <c r="AV590" i="3"/>
  <c r="AU590" i="3"/>
  <c r="AT590" i="3"/>
  <c r="AS590" i="3"/>
  <c r="AR590" i="3"/>
  <c r="AK590" i="3"/>
  <c r="C590" i="3"/>
  <c r="BD589" i="3"/>
  <c r="BC589" i="3"/>
  <c r="BB589" i="3"/>
  <c r="BA589" i="3"/>
  <c r="AZ589" i="3"/>
  <c r="AY589" i="3"/>
  <c r="AX589" i="3"/>
  <c r="AW589" i="3"/>
  <c r="AV589" i="3"/>
  <c r="AU589" i="3"/>
  <c r="AT589" i="3"/>
  <c r="AS589" i="3"/>
  <c r="AR589" i="3"/>
  <c r="AK589" i="3"/>
  <c r="AN589" i="3" s="1"/>
  <c r="C589" i="3"/>
  <c r="I589" i="3" s="1"/>
  <c r="BD588" i="3"/>
  <c r="BC588" i="3"/>
  <c r="BB588" i="3"/>
  <c r="BA588" i="3"/>
  <c r="AZ588" i="3"/>
  <c r="AY588" i="3"/>
  <c r="AX588" i="3"/>
  <c r="AW588" i="3"/>
  <c r="AV588" i="3"/>
  <c r="AU588" i="3"/>
  <c r="AT588" i="3"/>
  <c r="AS588" i="3"/>
  <c r="AR588" i="3"/>
  <c r="AK588" i="3"/>
  <c r="AN588" i="3" s="1"/>
  <c r="C588" i="3"/>
  <c r="H588" i="3" s="1"/>
  <c r="BD587" i="3"/>
  <c r="BC587" i="3"/>
  <c r="BB587" i="3"/>
  <c r="BA587" i="3"/>
  <c r="AZ587" i="3"/>
  <c r="AY587" i="3"/>
  <c r="AX587" i="3"/>
  <c r="AW587" i="3"/>
  <c r="AV587" i="3"/>
  <c r="AU587" i="3"/>
  <c r="AT587" i="3"/>
  <c r="AS587" i="3"/>
  <c r="AR587" i="3"/>
  <c r="AK587" i="3"/>
  <c r="C587" i="3"/>
  <c r="K587" i="3" s="1"/>
  <c r="BD586" i="3"/>
  <c r="BC586" i="3"/>
  <c r="BB586" i="3"/>
  <c r="BA586" i="3"/>
  <c r="AZ586" i="3"/>
  <c r="AY586" i="3"/>
  <c r="AX586" i="3"/>
  <c r="AW586" i="3"/>
  <c r="AV586" i="3"/>
  <c r="AU586" i="3"/>
  <c r="AT586" i="3"/>
  <c r="AS586" i="3"/>
  <c r="AR586" i="3"/>
  <c r="AK586" i="3"/>
  <c r="AN586" i="3" s="1"/>
  <c r="C586" i="3"/>
  <c r="BD585" i="3"/>
  <c r="BC585" i="3"/>
  <c r="BB585" i="3"/>
  <c r="BA585" i="3"/>
  <c r="AZ585" i="3"/>
  <c r="AY585" i="3"/>
  <c r="AX585" i="3"/>
  <c r="AW585" i="3"/>
  <c r="AV585" i="3"/>
  <c r="AU585" i="3"/>
  <c r="AT585" i="3"/>
  <c r="AS585" i="3"/>
  <c r="AR585" i="3"/>
  <c r="AK585" i="3"/>
  <c r="AN585" i="3" s="1"/>
  <c r="C585" i="3"/>
  <c r="G585" i="3" s="1"/>
  <c r="BD584" i="3"/>
  <c r="BC584" i="3"/>
  <c r="BB584" i="3"/>
  <c r="BA584" i="3"/>
  <c r="AZ584" i="3"/>
  <c r="AY584" i="3"/>
  <c r="AX584" i="3"/>
  <c r="AW584" i="3"/>
  <c r="AV584" i="3"/>
  <c r="AU584" i="3"/>
  <c r="AT584" i="3"/>
  <c r="AS584" i="3"/>
  <c r="AR584" i="3"/>
  <c r="AK584" i="3"/>
  <c r="AN584" i="3" s="1"/>
  <c r="C584" i="3"/>
  <c r="H584" i="3" s="1"/>
  <c r="BD583" i="3"/>
  <c r="BC583" i="3"/>
  <c r="BB583" i="3"/>
  <c r="BA583" i="3"/>
  <c r="AZ583" i="3"/>
  <c r="AY583" i="3"/>
  <c r="AX583" i="3"/>
  <c r="AW583" i="3"/>
  <c r="AV583" i="3"/>
  <c r="AU583" i="3"/>
  <c r="AT583" i="3"/>
  <c r="AS583" i="3"/>
  <c r="AR583" i="3"/>
  <c r="AK583" i="3"/>
  <c r="AN583" i="3" s="1"/>
  <c r="C583" i="3"/>
  <c r="I583" i="3" s="1"/>
  <c r="BD582" i="3"/>
  <c r="BC582" i="3"/>
  <c r="BB582" i="3"/>
  <c r="BA582" i="3"/>
  <c r="AZ582" i="3"/>
  <c r="AY582" i="3"/>
  <c r="AX582" i="3"/>
  <c r="AW582" i="3"/>
  <c r="AV582" i="3"/>
  <c r="AU582" i="3"/>
  <c r="AT582" i="3"/>
  <c r="AS582" i="3"/>
  <c r="AR582" i="3"/>
  <c r="AK582" i="3"/>
  <c r="AN582" i="3" s="1"/>
  <c r="C582" i="3"/>
  <c r="BD581" i="3"/>
  <c r="BC581" i="3"/>
  <c r="BB581" i="3"/>
  <c r="BA581" i="3"/>
  <c r="AZ581" i="3"/>
  <c r="AY581" i="3"/>
  <c r="AX581" i="3"/>
  <c r="AW581" i="3"/>
  <c r="AV581" i="3"/>
  <c r="AU581" i="3"/>
  <c r="AT581" i="3"/>
  <c r="AS581" i="3"/>
  <c r="AR581" i="3"/>
  <c r="AK581" i="3"/>
  <c r="C581" i="3"/>
  <c r="J581" i="3" s="1"/>
  <c r="BD580" i="3"/>
  <c r="BC580" i="3"/>
  <c r="BB580" i="3"/>
  <c r="BA580" i="3"/>
  <c r="AZ580" i="3"/>
  <c r="AY580" i="3"/>
  <c r="AX580" i="3"/>
  <c r="AW580" i="3"/>
  <c r="AV580" i="3"/>
  <c r="AU580" i="3"/>
  <c r="AT580" i="3"/>
  <c r="AS580" i="3"/>
  <c r="AR580" i="3"/>
  <c r="AK580" i="3"/>
  <c r="AN580" i="3" s="1"/>
  <c r="C580" i="3"/>
  <c r="K580" i="3" s="1"/>
  <c r="BD579" i="3"/>
  <c r="BC579" i="3"/>
  <c r="BB579" i="3"/>
  <c r="BA579" i="3"/>
  <c r="AZ579" i="3"/>
  <c r="AY579" i="3"/>
  <c r="AX579" i="3"/>
  <c r="AW579" i="3"/>
  <c r="AV579" i="3"/>
  <c r="AU579" i="3"/>
  <c r="AT579" i="3"/>
  <c r="AS579" i="3"/>
  <c r="AR579" i="3"/>
  <c r="AK579" i="3"/>
  <c r="C579" i="3"/>
  <c r="G579" i="3" s="1"/>
  <c r="BD578" i="3"/>
  <c r="BC578" i="3"/>
  <c r="BB578" i="3"/>
  <c r="BA578" i="3"/>
  <c r="AZ578" i="3"/>
  <c r="AY578" i="3"/>
  <c r="AX578" i="3"/>
  <c r="AW578" i="3"/>
  <c r="AV578" i="3"/>
  <c r="AU578" i="3"/>
  <c r="AT578" i="3"/>
  <c r="AS578" i="3"/>
  <c r="AR578" i="3"/>
  <c r="AK578" i="3"/>
  <c r="AN578" i="3" s="1"/>
  <c r="C578" i="3"/>
  <c r="H578" i="3" s="1"/>
  <c r="BD577" i="3"/>
  <c r="BC577" i="3"/>
  <c r="BB577" i="3"/>
  <c r="BA577" i="3"/>
  <c r="AZ577" i="3"/>
  <c r="AY577" i="3"/>
  <c r="AX577" i="3"/>
  <c r="AW577" i="3"/>
  <c r="AV577" i="3"/>
  <c r="AU577" i="3"/>
  <c r="AT577" i="3"/>
  <c r="AS577" i="3"/>
  <c r="AR577" i="3"/>
  <c r="AK577" i="3"/>
  <c r="C577" i="3"/>
  <c r="I577" i="3" s="1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K576" i="3"/>
  <c r="AN576" i="3" s="1"/>
  <c r="C576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K575" i="3"/>
  <c r="AN575" i="3" s="1"/>
  <c r="C575" i="3"/>
  <c r="H575" i="3" s="1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K574" i="3"/>
  <c r="AN574" i="3" s="1"/>
  <c r="C574" i="3"/>
  <c r="I574" i="3" s="1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K573" i="3"/>
  <c r="AN573" i="3" s="1"/>
  <c r="C573" i="3"/>
  <c r="BD572" i="3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K572" i="3"/>
  <c r="AN572" i="3" s="1"/>
  <c r="C572" i="3"/>
  <c r="D572" i="3" s="1"/>
  <c r="BD571" i="3"/>
  <c r="BC571" i="3"/>
  <c r="BB571" i="3"/>
  <c r="BA571" i="3"/>
  <c r="AZ571" i="3"/>
  <c r="AY571" i="3"/>
  <c r="AX571" i="3"/>
  <c r="AW571" i="3"/>
  <c r="AV571" i="3"/>
  <c r="AU571" i="3"/>
  <c r="AT571" i="3"/>
  <c r="AS571" i="3"/>
  <c r="AR571" i="3"/>
  <c r="AK571" i="3"/>
  <c r="AN571" i="3" s="1"/>
  <c r="C571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K570" i="3"/>
  <c r="AN570" i="3" s="1"/>
  <c r="C570" i="3"/>
  <c r="J570" i="3" s="1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K569" i="3"/>
  <c r="C569" i="3"/>
  <c r="H569" i="3" s="1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K568" i="3"/>
  <c r="AN568" i="3" s="1"/>
  <c r="C568" i="3"/>
  <c r="D568" i="3" s="1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K567" i="3"/>
  <c r="AN567" i="3" s="1"/>
  <c r="C567" i="3"/>
  <c r="G567" i="3" s="1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K566" i="3"/>
  <c r="AN566" i="3" s="1"/>
  <c r="K566" i="3"/>
  <c r="J566" i="3"/>
  <c r="I566" i="3"/>
  <c r="H566" i="3"/>
  <c r="G566" i="3"/>
  <c r="F566" i="3"/>
  <c r="E566" i="3"/>
  <c r="D566" i="3"/>
  <c r="BD565" i="3"/>
  <c r="BC565" i="3"/>
  <c r="BB565" i="3"/>
  <c r="BA565" i="3"/>
  <c r="AZ565" i="3"/>
  <c r="AY565" i="3"/>
  <c r="AX565" i="3"/>
  <c r="AW565" i="3"/>
  <c r="AV565" i="3"/>
  <c r="AU565" i="3"/>
  <c r="AT565" i="3"/>
  <c r="AS565" i="3"/>
  <c r="AR565" i="3"/>
  <c r="AK565" i="3"/>
  <c r="AN565" i="3" s="1"/>
  <c r="C565" i="3"/>
  <c r="D565" i="3" s="1"/>
  <c r="BD564" i="3"/>
  <c r="BC564" i="3"/>
  <c r="BB564" i="3"/>
  <c r="BA564" i="3"/>
  <c r="AZ564" i="3"/>
  <c r="AY564" i="3"/>
  <c r="AX564" i="3"/>
  <c r="AW564" i="3"/>
  <c r="AV564" i="3"/>
  <c r="AU564" i="3"/>
  <c r="AT564" i="3"/>
  <c r="AS564" i="3"/>
  <c r="AR564" i="3"/>
  <c r="AK564" i="3"/>
  <c r="AN564" i="3" s="1"/>
  <c r="C564" i="3"/>
  <c r="K564" i="3" s="1"/>
  <c r="BD563" i="3"/>
  <c r="BC563" i="3"/>
  <c r="BB563" i="3"/>
  <c r="BA563" i="3"/>
  <c r="AZ563" i="3"/>
  <c r="AY563" i="3"/>
  <c r="AX563" i="3"/>
  <c r="AW563" i="3"/>
  <c r="AV563" i="3"/>
  <c r="AU563" i="3"/>
  <c r="AT563" i="3"/>
  <c r="AS563" i="3"/>
  <c r="AR563" i="3"/>
  <c r="AK563" i="3"/>
  <c r="AN563" i="3" s="1"/>
  <c r="C563" i="3"/>
  <c r="BD562" i="3"/>
  <c r="BC562" i="3"/>
  <c r="BB562" i="3"/>
  <c r="BA562" i="3"/>
  <c r="AZ562" i="3"/>
  <c r="AY562" i="3"/>
  <c r="AX562" i="3"/>
  <c r="AW562" i="3"/>
  <c r="AV562" i="3"/>
  <c r="AU562" i="3"/>
  <c r="AT562" i="3"/>
  <c r="AS562" i="3"/>
  <c r="AR562" i="3"/>
  <c r="AK562" i="3"/>
  <c r="C562" i="3"/>
  <c r="I562" i="3" s="1"/>
  <c r="BD561" i="3"/>
  <c r="BC561" i="3"/>
  <c r="BB561" i="3"/>
  <c r="BA561" i="3"/>
  <c r="AZ561" i="3"/>
  <c r="AY561" i="3"/>
  <c r="AX561" i="3"/>
  <c r="AW561" i="3"/>
  <c r="AV561" i="3"/>
  <c r="AU561" i="3"/>
  <c r="AT561" i="3"/>
  <c r="AS561" i="3"/>
  <c r="AR561" i="3"/>
  <c r="AK561" i="3"/>
  <c r="C561" i="3"/>
  <c r="K561" i="3" s="1"/>
  <c r="BD560" i="3"/>
  <c r="BC560" i="3"/>
  <c r="BB560" i="3"/>
  <c r="BA560" i="3"/>
  <c r="AZ560" i="3"/>
  <c r="AY560" i="3"/>
  <c r="AX560" i="3"/>
  <c r="AW560" i="3"/>
  <c r="AV560" i="3"/>
  <c r="AU560" i="3"/>
  <c r="AT560" i="3"/>
  <c r="AS560" i="3"/>
  <c r="AR560" i="3"/>
  <c r="AK560" i="3"/>
  <c r="C560" i="3"/>
  <c r="K560" i="3" s="1"/>
  <c r="BD559" i="3"/>
  <c r="BC559" i="3"/>
  <c r="BB559" i="3"/>
  <c r="BA559" i="3"/>
  <c r="AZ559" i="3"/>
  <c r="AY559" i="3"/>
  <c r="AX559" i="3"/>
  <c r="AW559" i="3"/>
  <c r="AV559" i="3"/>
  <c r="AU559" i="3"/>
  <c r="AT559" i="3"/>
  <c r="AS559" i="3"/>
  <c r="AR559" i="3"/>
  <c r="AK559" i="3"/>
  <c r="AN559" i="3" s="1"/>
  <c r="C559" i="3"/>
  <c r="E559" i="3" s="1"/>
  <c r="BD558" i="3"/>
  <c r="BC558" i="3"/>
  <c r="BB558" i="3"/>
  <c r="BA558" i="3"/>
  <c r="AZ558" i="3"/>
  <c r="AY558" i="3"/>
  <c r="AX558" i="3"/>
  <c r="AW558" i="3"/>
  <c r="AV558" i="3"/>
  <c r="AU558" i="3"/>
  <c r="AT558" i="3"/>
  <c r="AS558" i="3"/>
  <c r="AR558" i="3"/>
  <c r="AK558" i="3"/>
  <c r="AN558" i="3" s="1"/>
  <c r="C558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K557" i="3"/>
  <c r="AN557" i="3" s="1"/>
  <c r="C557" i="3"/>
  <c r="BD556" i="3"/>
  <c r="BC556" i="3"/>
  <c r="BB556" i="3"/>
  <c r="BA556" i="3"/>
  <c r="AZ556" i="3"/>
  <c r="AY556" i="3"/>
  <c r="AX556" i="3"/>
  <c r="AW556" i="3"/>
  <c r="AV556" i="3"/>
  <c r="AU556" i="3"/>
  <c r="AT556" i="3"/>
  <c r="AS556" i="3"/>
  <c r="AR556" i="3"/>
  <c r="AK556" i="3"/>
  <c r="AN556" i="3" s="1"/>
  <c r="C556" i="3"/>
  <c r="G556" i="3" s="1"/>
  <c r="BD555" i="3"/>
  <c r="BC555" i="3"/>
  <c r="BB555" i="3"/>
  <c r="BA555" i="3"/>
  <c r="AZ555" i="3"/>
  <c r="AY555" i="3"/>
  <c r="AX555" i="3"/>
  <c r="AW555" i="3"/>
  <c r="AV555" i="3"/>
  <c r="AU555" i="3"/>
  <c r="AT555" i="3"/>
  <c r="AS555" i="3"/>
  <c r="AR555" i="3"/>
  <c r="AK555" i="3"/>
  <c r="AN555" i="3" s="1"/>
  <c r="C555" i="3"/>
  <c r="G555" i="3" s="1"/>
  <c r="BD554" i="3"/>
  <c r="BC554" i="3"/>
  <c r="BB554" i="3"/>
  <c r="BA554" i="3"/>
  <c r="AZ554" i="3"/>
  <c r="AY554" i="3"/>
  <c r="AX554" i="3"/>
  <c r="AW554" i="3"/>
  <c r="AV554" i="3"/>
  <c r="AU554" i="3"/>
  <c r="AT554" i="3"/>
  <c r="AS554" i="3"/>
  <c r="AR554" i="3"/>
  <c r="AK554" i="3"/>
  <c r="AN554" i="3" s="1"/>
  <c r="C554" i="3"/>
  <c r="I554" i="3" s="1"/>
  <c r="BE553" i="3"/>
  <c r="AK553" i="3"/>
  <c r="AN553" i="3" s="1"/>
  <c r="AJ553" i="3"/>
  <c r="BE552" i="3"/>
  <c r="AK552" i="3"/>
  <c r="AN552" i="3" s="1"/>
  <c r="AJ552" i="3"/>
  <c r="BD551" i="3"/>
  <c r="BC551" i="3"/>
  <c r="BB551" i="3"/>
  <c r="BA551" i="3"/>
  <c r="AZ551" i="3"/>
  <c r="AY551" i="3"/>
  <c r="AX551" i="3"/>
  <c r="AW551" i="3"/>
  <c r="AV551" i="3"/>
  <c r="AU551" i="3"/>
  <c r="AT551" i="3"/>
  <c r="AS551" i="3"/>
  <c r="AR551" i="3"/>
  <c r="AK551" i="3"/>
  <c r="C551" i="3"/>
  <c r="K551" i="3" s="1"/>
  <c r="BD550" i="3"/>
  <c r="BC550" i="3"/>
  <c r="BB550" i="3"/>
  <c r="BA550" i="3"/>
  <c r="AZ550" i="3"/>
  <c r="AY550" i="3"/>
  <c r="AX550" i="3"/>
  <c r="AW550" i="3"/>
  <c r="AV550" i="3"/>
  <c r="AU550" i="3"/>
  <c r="AT550" i="3"/>
  <c r="AS550" i="3"/>
  <c r="AR550" i="3"/>
  <c r="AK550" i="3"/>
  <c r="AN550" i="3" s="1"/>
  <c r="K550" i="3"/>
  <c r="J550" i="3"/>
  <c r="I550" i="3"/>
  <c r="H550" i="3"/>
  <c r="G550" i="3"/>
  <c r="F550" i="3"/>
  <c r="E550" i="3"/>
  <c r="D550" i="3"/>
  <c r="BD549" i="3"/>
  <c r="BC549" i="3"/>
  <c r="BB549" i="3"/>
  <c r="BA549" i="3"/>
  <c r="AZ549" i="3"/>
  <c r="AY549" i="3"/>
  <c r="AX549" i="3"/>
  <c r="AW549" i="3"/>
  <c r="AV549" i="3"/>
  <c r="AU549" i="3"/>
  <c r="AT549" i="3"/>
  <c r="AS549" i="3"/>
  <c r="AR549" i="3"/>
  <c r="AK549" i="3"/>
  <c r="K549" i="3"/>
  <c r="J549" i="3"/>
  <c r="I549" i="3"/>
  <c r="H549" i="3"/>
  <c r="G549" i="3"/>
  <c r="F549" i="3"/>
  <c r="E549" i="3"/>
  <c r="D549" i="3"/>
  <c r="BD548" i="3"/>
  <c r="BC548" i="3"/>
  <c r="BB548" i="3"/>
  <c r="BA548" i="3"/>
  <c r="AZ548" i="3"/>
  <c r="AY548" i="3"/>
  <c r="AX548" i="3"/>
  <c r="AW548" i="3"/>
  <c r="AV548" i="3"/>
  <c r="AU548" i="3"/>
  <c r="AT548" i="3"/>
  <c r="AS548" i="3"/>
  <c r="AR548" i="3"/>
  <c r="AK548" i="3"/>
  <c r="K548" i="3"/>
  <c r="J548" i="3"/>
  <c r="I548" i="3"/>
  <c r="H548" i="3"/>
  <c r="G548" i="3"/>
  <c r="F548" i="3"/>
  <c r="E548" i="3"/>
  <c r="D548" i="3"/>
  <c r="BD547" i="3"/>
  <c r="BC547" i="3"/>
  <c r="BB547" i="3"/>
  <c r="BA547" i="3"/>
  <c r="AZ547" i="3"/>
  <c r="AY547" i="3"/>
  <c r="AX547" i="3"/>
  <c r="AW547" i="3"/>
  <c r="AV547" i="3"/>
  <c r="AU547" i="3"/>
  <c r="AT547" i="3"/>
  <c r="AS547" i="3"/>
  <c r="AR547" i="3"/>
  <c r="AK547" i="3"/>
  <c r="AN547" i="3" s="1"/>
  <c r="K547" i="3"/>
  <c r="J547" i="3"/>
  <c r="I547" i="3"/>
  <c r="H547" i="3"/>
  <c r="G547" i="3"/>
  <c r="F547" i="3"/>
  <c r="E547" i="3"/>
  <c r="D547" i="3"/>
  <c r="BD546" i="3"/>
  <c r="BC546" i="3"/>
  <c r="BB546" i="3"/>
  <c r="BA546" i="3"/>
  <c r="AZ546" i="3"/>
  <c r="AY546" i="3"/>
  <c r="AX546" i="3"/>
  <c r="AW546" i="3"/>
  <c r="AV546" i="3"/>
  <c r="AU546" i="3"/>
  <c r="AT546" i="3"/>
  <c r="AS546" i="3"/>
  <c r="AR546" i="3"/>
  <c r="AK546" i="3"/>
  <c r="K546" i="3"/>
  <c r="J546" i="3"/>
  <c r="I546" i="3"/>
  <c r="H546" i="3"/>
  <c r="G546" i="3"/>
  <c r="F546" i="3"/>
  <c r="E546" i="3"/>
  <c r="D546" i="3"/>
  <c r="BD545" i="3"/>
  <c r="BC545" i="3"/>
  <c r="BB545" i="3"/>
  <c r="BA545" i="3"/>
  <c r="AZ545" i="3"/>
  <c r="AY545" i="3"/>
  <c r="AX545" i="3"/>
  <c r="AW545" i="3"/>
  <c r="AV545" i="3"/>
  <c r="AU545" i="3"/>
  <c r="AT545" i="3"/>
  <c r="AS545" i="3"/>
  <c r="AR545" i="3"/>
  <c r="AK545" i="3"/>
  <c r="AN545" i="3" s="1"/>
  <c r="C545" i="3"/>
  <c r="J545" i="3" s="1"/>
  <c r="BD544" i="3"/>
  <c r="BC544" i="3"/>
  <c r="BB544" i="3"/>
  <c r="BA544" i="3"/>
  <c r="AZ544" i="3"/>
  <c r="AY544" i="3"/>
  <c r="AX544" i="3"/>
  <c r="AW544" i="3"/>
  <c r="AV544" i="3"/>
  <c r="AU544" i="3"/>
  <c r="AT544" i="3"/>
  <c r="AS544" i="3"/>
  <c r="AR544" i="3"/>
  <c r="AK544" i="3"/>
  <c r="AN544" i="3" s="1"/>
  <c r="C544" i="3"/>
  <c r="G544" i="3" s="1"/>
  <c r="BD543" i="3"/>
  <c r="BC543" i="3"/>
  <c r="BB543" i="3"/>
  <c r="BA543" i="3"/>
  <c r="AZ543" i="3"/>
  <c r="AY543" i="3"/>
  <c r="AX543" i="3"/>
  <c r="AW543" i="3"/>
  <c r="AV543" i="3"/>
  <c r="AU543" i="3"/>
  <c r="AT543" i="3"/>
  <c r="AS543" i="3"/>
  <c r="AR543" i="3"/>
  <c r="AK543" i="3"/>
  <c r="AN543" i="3" s="1"/>
  <c r="C543" i="3"/>
  <c r="D543" i="3" s="1"/>
  <c r="BD542" i="3"/>
  <c r="BC542" i="3"/>
  <c r="BB542" i="3"/>
  <c r="BA542" i="3"/>
  <c r="AZ542" i="3"/>
  <c r="AY542" i="3"/>
  <c r="AX542" i="3"/>
  <c r="AW542" i="3"/>
  <c r="AV542" i="3"/>
  <c r="AU542" i="3"/>
  <c r="AT542" i="3"/>
  <c r="AS542" i="3"/>
  <c r="AR542" i="3"/>
  <c r="AK542" i="3"/>
  <c r="AN542" i="3" s="1"/>
  <c r="C542" i="3"/>
  <c r="G542" i="3" s="1"/>
  <c r="BD541" i="3"/>
  <c r="BC541" i="3"/>
  <c r="BB541" i="3"/>
  <c r="BA541" i="3"/>
  <c r="AZ541" i="3"/>
  <c r="AY541" i="3"/>
  <c r="AX541" i="3"/>
  <c r="AW541" i="3"/>
  <c r="AV541" i="3"/>
  <c r="AU541" i="3"/>
  <c r="AT541" i="3"/>
  <c r="AS541" i="3"/>
  <c r="AR541" i="3"/>
  <c r="AK541" i="3"/>
  <c r="AN541" i="3" s="1"/>
  <c r="C541" i="3"/>
  <c r="J541" i="3" s="1"/>
  <c r="BD540" i="3"/>
  <c r="BC540" i="3"/>
  <c r="BB540" i="3"/>
  <c r="BA540" i="3"/>
  <c r="AZ540" i="3"/>
  <c r="AY540" i="3"/>
  <c r="AX540" i="3"/>
  <c r="AW540" i="3"/>
  <c r="AV540" i="3"/>
  <c r="AU540" i="3"/>
  <c r="AT540" i="3"/>
  <c r="AS540" i="3"/>
  <c r="AR540" i="3"/>
  <c r="AK540" i="3"/>
  <c r="AN540" i="3" s="1"/>
  <c r="C540" i="3"/>
  <c r="BD539" i="3"/>
  <c r="BC539" i="3"/>
  <c r="BB539" i="3"/>
  <c r="BA539" i="3"/>
  <c r="AZ539" i="3"/>
  <c r="AY539" i="3"/>
  <c r="AX539" i="3"/>
  <c r="AW539" i="3"/>
  <c r="AV539" i="3"/>
  <c r="AU539" i="3"/>
  <c r="AT539" i="3"/>
  <c r="AS539" i="3"/>
  <c r="AR539" i="3"/>
  <c r="AK539" i="3"/>
  <c r="AN539" i="3" s="1"/>
  <c r="C539" i="3"/>
  <c r="BD538" i="3"/>
  <c r="BC538" i="3"/>
  <c r="BB538" i="3"/>
  <c r="BA538" i="3"/>
  <c r="AZ538" i="3"/>
  <c r="AY538" i="3"/>
  <c r="AX538" i="3"/>
  <c r="AW538" i="3"/>
  <c r="AV538" i="3"/>
  <c r="AU538" i="3"/>
  <c r="AT538" i="3"/>
  <c r="AS538" i="3"/>
  <c r="AR538" i="3"/>
  <c r="AK538" i="3"/>
  <c r="AN538" i="3" s="1"/>
  <c r="C538" i="3"/>
  <c r="F538" i="3" s="1"/>
  <c r="BD537" i="3"/>
  <c r="BC537" i="3"/>
  <c r="BB537" i="3"/>
  <c r="BA537" i="3"/>
  <c r="AZ537" i="3"/>
  <c r="AY537" i="3"/>
  <c r="AX537" i="3"/>
  <c r="AW537" i="3"/>
  <c r="AV537" i="3"/>
  <c r="AU537" i="3"/>
  <c r="AT537" i="3"/>
  <c r="AS537" i="3"/>
  <c r="AR537" i="3"/>
  <c r="AK537" i="3"/>
  <c r="AN537" i="3" s="1"/>
  <c r="C537" i="3"/>
  <c r="BD536" i="3"/>
  <c r="BC536" i="3"/>
  <c r="BB536" i="3"/>
  <c r="BA536" i="3"/>
  <c r="AZ536" i="3"/>
  <c r="AY536" i="3"/>
  <c r="AX536" i="3"/>
  <c r="AW536" i="3"/>
  <c r="AV536" i="3"/>
  <c r="AU536" i="3"/>
  <c r="AT536" i="3"/>
  <c r="AS536" i="3"/>
  <c r="AR536" i="3"/>
  <c r="AK536" i="3"/>
  <c r="AN536" i="3" s="1"/>
  <c r="C536" i="3"/>
  <c r="H536" i="3" s="1"/>
  <c r="BD535" i="3"/>
  <c r="BC535" i="3"/>
  <c r="BB535" i="3"/>
  <c r="BA535" i="3"/>
  <c r="AZ535" i="3"/>
  <c r="AY535" i="3"/>
  <c r="AX535" i="3"/>
  <c r="AW535" i="3"/>
  <c r="AV535" i="3"/>
  <c r="AU535" i="3"/>
  <c r="AT535" i="3"/>
  <c r="AS535" i="3"/>
  <c r="AR535" i="3"/>
  <c r="AK535" i="3"/>
  <c r="AN535" i="3" s="1"/>
  <c r="C535" i="3"/>
  <c r="BD534" i="3"/>
  <c r="BC534" i="3"/>
  <c r="BB534" i="3"/>
  <c r="BA534" i="3"/>
  <c r="AZ534" i="3"/>
  <c r="AY534" i="3"/>
  <c r="AX534" i="3"/>
  <c r="AW534" i="3"/>
  <c r="AV534" i="3"/>
  <c r="AU534" i="3"/>
  <c r="AT534" i="3"/>
  <c r="AS534" i="3"/>
  <c r="AR534" i="3"/>
  <c r="AK534" i="3"/>
  <c r="AN534" i="3" s="1"/>
  <c r="C534" i="3"/>
  <c r="BD533" i="3"/>
  <c r="BC533" i="3"/>
  <c r="BB533" i="3"/>
  <c r="BA533" i="3"/>
  <c r="AZ533" i="3"/>
  <c r="AY533" i="3"/>
  <c r="AX533" i="3"/>
  <c r="AW533" i="3"/>
  <c r="AV533" i="3"/>
  <c r="AU533" i="3"/>
  <c r="AT533" i="3"/>
  <c r="AS533" i="3"/>
  <c r="AR533" i="3"/>
  <c r="AK533" i="3"/>
  <c r="AN533" i="3" s="1"/>
  <c r="C533" i="3"/>
  <c r="K533" i="3" s="1"/>
  <c r="BD532" i="3"/>
  <c r="BC532" i="3"/>
  <c r="BB532" i="3"/>
  <c r="BA532" i="3"/>
  <c r="AZ532" i="3"/>
  <c r="AY532" i="3"/>
  <c r="AX532" i="3"/>
  <c r="AW532" i="3"/>
  <c r="AV532" i="3"/>
  <c r="AU532" i="3"/>
  <c r="AT532" i="3"/>
  <c r="AS532" i="3"/>
  <c r="AR532" i="3"/>
  <c r="AK532" i="3"/>
  <c r="AN532" i="3" s="1"/>
  <c r="C532" i="3"/>
  <c r="H532" i="3" s="1"/>
  <c r="BD531" i="3"/>
  <c r="BC531" i="3"/>
  <c r="BB531" i="3"/>
  <c r="BA531" i="3"/>
  <c r="AZ531" i="3"/>
  <c r="AY531" i="3"/>
  <c r="AX531" i="3"/>
  <c r="AW531" i="3"/>
  <c r="AV531" i="3"/>
  <c r="AU531" i="3"/>
  <c r="AT531" i="3"/>
  <c r="AS531" i="3"/>
  <c r="AR531" i="3"/>
  <c r="AK531" i="3"/>
  <c r="AN531" i="3" s="1"/>
  <c r="C531" i="3"/>
  <c r="D531" i="3" s="1"/>
  <c r="BD530" i="3"/>
  <c r="BC530" i="3"/>
  <c r="BB530" i="3"/>
  <c r="BA530" i="3"/>
  <c r="AZ530" i="3"/>
  <c r="AY530" i="3"/>
  <c r="AX530" i="3"/>
  <c r="AW530" i="3"/>
  <c r="AV530" i="3"/>
  <c r="AU530" i="3"/>
  <c r="AT530" i="3"/>
  <c r="AS530" i="3"/>
  <c r="AR530" i="3"/>
  <c r="AK530" i="3"/>
  <c r="AN530" i="3" s="1"/>
  <c r="C530" i="3"/>
  <c r="D530" i="3" s="1"/>
  <c r="BD529" i="3"/>
  <c r="BC529" i="3"/>
  <c r="BB529" i="3"/>
  <c r="BA529" i="3"/>
  <c r="AZ529" i="3"/>
  <c r="AY529" i="3"/>
  <c r="AX529" i="3"/>
  <c r="AW529" i="3"/>
  <c r="AV529" i="3"/>
  <c r="AU529" i="3"/>
  <c r="AT529" i="3"/>
  <c r="AS529" i="3"/>
  <c r="AR529" i="3"/>
  <c r="AK529" i="3"/>
  <c r="AN529" i="3" s="1"/>
  <c r="C529" i="3"/>
  <c r="BD528" i="3"/>
  <c r="BC528" i="3"/>
  <c r="BB528" i="3"/>
  <c r="BA528" i="3"/>
  <c r="AZ528" i="3"/>
  <c r="AY528" i="3"/>
  <c r="AX528" i="3"/>
  <c r="AW528" i="3"/>
  <c r="AV528" i="3"/>
  <c r="AU528" i="3"/>
  <c r="AT528" i="3"/>
  <c r="AS528" i="3"/>
  <c r="AR528" i="3"/>
  <c r="AK528" i="3"/>
  <c r="AN528" i="3" s="1"/>
  <c r="C528" i="3"/>
  <c r="F528" i="3" s="1"/>
  <c r="BD527" i="3"/>
  <c r="BC527" i="3"/>
  <c r="BB527" i="3"/>
  <c r="BA527" i="3"/>
  <c r="AZ527" i="3"/>
  <c r="AY527" i="3"/>
  <c r="AX527" i="3"/>
  <c r="AW527" i="3"/>
  <c r="AV527" i="3"/>
  <c r="AU527" i="3"/>
  <c r="AT527" i="3"/>
  <c r="AS527" i="3"/>
  <c r="AR527" i="3"/>
  <c r="AK527" i="3"/>
  <c r="C527" i="3"/>
  <c r="H527" i="3" s="1"/>
  <c r="BD526" i="3"/>
  <c r="BC526" i="3"/>
  <c r="BB526" i="3"/>
  <c r="BA526" i="3"/>
  <c r="AZ526" i="3"/>
  <c r="AY526" i="3"/>
  <c r="AX526" i="3"/>
  <c r="AW526" i="3"/>
  <c r="AV526" i="3"/>
  <c r="AU526" i="3"/>
  <c r="AT526" i="3"/>
  <c r="AS526" i="3"/>
  <c r="AR526" i="3"/>
  <c r="AK526" i="3"/>
  <c r="AN526" i="3" s="1"/>
  <c r="C526" i="3"/>
  <c r="BD525" i="3"/>
  <c r="BC525" i="3"/>
  <c r="BB525" i="3"/>
  <c r="BA525" i="3"/>
  <c r="AZ525" i="3"/>
  <c r="AY525" i="3"/>
  <c r="AX525" i="3"/>
  <c r="AW525" i="3"/>
  <c r="AV525" i="3"/>
  <c r="AU525" i="3"/>
  <c r="AT525" i="3"/>
  <c r="AS525" i="3"/>
  <c r="AR525" i="3"/>
  <c r="AK525" i="3"/>
  <c r="AN525" i="3" s="1"/>
  <c r="C525" i="3"/>
  <c r="H525" i="3" s="1"/>
  <c r="BD524" i="3"/>
  <c r="BC524" i="3"/>
  <c r="BB524" i="3"/>
  <c r="BA524" i="3"/>
  <c r="AZ524" i="3"/>
  <c r="AY524" i="3"/>
  <c r="AX524" i="3"/>
  <c r="AW524" i="3"/>
  <c r="AV524" i="3"/>
  <c r="AU524" i="3"/>
  <c r="AT524" i="3"/>
  <c r="AS524" i="3"/>
  <c r="AR524" i="3"/>
  <c r="AK524" i="3"/>
  <c r="AN524" i="3" s="1"/>
  <c r="C524" i="3"/>
  <c r="G524" i="3" s="1"/>
  <c r="BD523" i="3"/>
  <c r="BC523" i="3"/>
  <c r="BB523" i="3"/>
  <c r="BA523" i="3"/>
  <c r="AZ523" i="3"/>
  <c r="AY523" i="3"/>
  <c r="AX523" i="3"/>
  <c r="AW523" i="3"/>
  <c r="AV523" i="3"/>
  <c r="AU523" i="3"/>
  <c r="AT523" i="3"/>
  <c r="AS523" i="3"/>
  <c r="AR523" i="3"/>
  <c r="AK523" i="3"/>
  <c r="C523" i="3"/>
  <c r="BD522" i="3"/>
  <c r="BC522" i="3"/>
  <c r="BB522" i="3"/>
  <c r="BA522" i="3"/>
  <c r="AZ522" i="3"/>
  <c r="AY522" i="3"/>
  <c r="AX522" i="3"/>
  <c r="AW522" i="3"/>
  <c r="AV522" i="3"/>
  <c r="AU522" i="3"/>
  <c r="AT522" i="3"/>
  <c r="AS522" i="3"/>
  <c r="AR522" i="3"/>
  <c r="AK522" i="3"/>
  <c r="AN522" i="3" s="1"/>
  <c r="C522" i="3"/>
  <c r="K522" i="3" s="1"/>
  <c r="BD521" i="3"/>
  <c r="BC521" i="3"/>
  <c r="BB521" i="3"/>
  <c r="BA521" i="3"/>
  <c r="AZ521" i="3"/>
  <c r="AY521" i="3"/>
  <c r="AX521" i="3"/>
  <c r="AW521" i="3"/>
  <c r="AV521" i="3"/>
  <c r="AU521" i="3"/>
  <c r="AT521" i="3"/>
  <c r="AS521" i="3"/>
  <c r="AR521" i="3"/>
  <c r="AK521" i="3"/>
  <c r="AN521" i="3" s="1"/>
  <c r="C521" i="3"/>
  <c r="E521" i="3" s="1"/>
  <c r="BD520" i="3"/>
  <c r="BC520" i="3"/>
  <c r="BB520" i="3"/>
  <c r="BA520" i="3"/>
  <c r="AZ520" i="3"/>
  <c r="AY520" i="3"/>
  <c r="AX520" i="3"/>
  <c r="AW520" i="3"/>
  <c r="AV520" i="3"/>
  <c r="AU520" i="3"/>
  <c r="AT520" i="3"/>
  <c r="AS520" i="3"/>
  <c r="AR520" i="3"/>
  <c r="AK520" i="3"/>
  <c r="C520" i="3"/>
  <c r="BD519" i="3"/>
  <c r="BC519" i="3"/>
  <c r="BB519" i="3"/>
  <c r="BA519" i="3"/>
  <c r="AZ519" i="3"/>
  <c r="AY519" i="3"/>
  <c r="AX519" i="3"/>
  <c r="AW519" i="3"/>
  <c r="AV519" i="3"/>
  <c r="AU519" i="3"/>
  <c r="AT519" i="3"/>
  <c r="AS519" i="3"/>
  <c r="AR519" i="3"/>
  <c r="AK519" i="3"/>
  <c r="C519" i="3"/>
  <c r="BD518" i="3"/>
  <c r="BC518" i="3"/>
  <c r="BB518" i="3"/>
  <c r="BA518" i="3"/>
  <c r="AZ518" i="3"/>
  <c r="AY518" i="3"/>
  <c r="AX518" i="3"/>
  <c r="AW518" i="3"/>
  <c r="AV518" i="3"/>
  <c r="AU518" i="3"/>
  <c r="AT518" i="3"/>
  <c r="AS518" i="3"/>
  <c r="AR518" i="3"/>
  <c r="AK518" i="3"/>
  <c r="AN518" i="3" s="1"/>
  <c r="C518" i="3"/>
  <c r="K518" i="3" s="1"/>
  <c r="BD517" i="3"/>
  <c r="BC517" i="3"/>
  <c r="BB517" i="3"/>
  <c r="BA517" i="3"/>
  <c r="AZ517" i="3"/>
  <c r="AY517" i="3"/>
  <c r="AX517" i="3"/>
  <c r="AW517" i="3"/>
  <c r="AV517" i="3"/>
  <c r="AU517" i="3"/>
  <c r="AT517" i="3"/>
  <c r="AS517" i="3"/>
  <c r="AR517" i="3"/>
  <c r="AK517" i="3"/>
  <c r="AN517" i="3" s="1"/>
  <c r="C517" i="3"/>
  <c r="BD516" i="3"/>
  <c r="BC516" i="3"/>
  <c r="BB516" i="3"/>
  <c r="BA516" i="3"/>
  <c r="AZ516" i="3"/>
  <c r="AY516" i="3"/>
  <c r="AX516" i="3"/>
  <c r="AW516" i="3"/>
  <c r="AV516" i="3"/>
  <c r="AU516" i="3"/>
  <c r="AT516" i="3"/>
  <c r="AS516" i="3"/>
  <c r="AR516" i="3"/>
  <c r="AK516" i="3"/>
  <c r="AN516" i="3" s="1"/>
  <c r="C516" i="3"/>
  <c r="J516" i="3" s="1"/>
  <c r="BD515" i="3"/>
  <c r="BC515" i="3"/>
  <c r="BB515" i="3"/>
  <c r="BA515" i="3"/>
  <c r="AZ515" i="3"/>
  <c r="AY515" i="3"/>
  <c r="AX515" i="3"/>
  <c r="AW515" i="3"/>
  <c r="AV515" i="3"/>
  <c r="AU515" i="3"/>
  <c r="AT515" i="3"/>
  <c r="AS515" i="3"/>
  <c r="AR515" i="3"/>
  <c r="AK515" i="3"/>
  <c r="C515" i="3"/>
  <c r="I515" i="3" s="1"/>
  <c r="BD514" i="3"/>
  <c r="BC514" i="3"/>
  <c r="BB514" i="3"/>
  <c r="BA514" i="3"/>
  <c r="AZ514" i="3"/>
  <c r="AY514" i="3"/>
  <c r="AX514" i="3"/>
  <c r="AW514" i="3"/>
  <c r="AV514" i="3"/>
  <c r="AU514" i="3"/>
  <c r="AT514" i="3"/>
  <c r="AS514" i="3"/>
  <c r="AR514" i="3"/>
  <c r="AK514" i="3"/>
  <c r="AN514" i="3" s="1"/>
  <c r="C514" i="3"/>
  <c r="D514" i="3" s="1"/>
  <c r="BD513" i="3"/>
  <c r="BC513" i="3"/>
  <c r="BB513" i="3"/>
  <c r="BA513" i="3"/>
  <c r="AZ513" i="3"/>
  <c r="AY513" i="3"/>
  <c r="AX513" i="3"/>
  <c r="AW513" i="3"/>
  <c r="AV513" i="3"/>
  <c r="AU513" i="3"/>
  <c r="AT513" i="3"/>
  <c r="AS513" i="3"/>
  <c r="AR513" i="3"/>
  <c r="AK513" i="3"/>
  <c r="AN513" i="3" s="1"/>
  <c r="C513" i="3"/>
  <c r="BD512" i="3"/>
  <c r="BC512" i="3"/>
  <c r="BB512" i="3"/>
  <c r="BA512" i="3"/>
  <c r="AZ512" i="3"/>
  <c r="AY512" i="3"/>
  <c r="AX512" i="3"/>
  <c r="AW512" i="3"/>
  <c r="AV512" i="3"/>
  <c r="AU512" i="3"/>
  <c r="AT512" i="3"/>
  <c r="AS512" i="3"/>
  <c r="AR512" i="3"/>
  <c r="AK512" i="3"/>
  <c r="C512" i="3"/>
  <c r="BD511" i="3"/>
  <c r="BC511" i="3"/>
  <c r="BB511" i="3"/>
  <c r="BA511" i="3"/>
  <c r="AZ511" i="3"/>
  <c r="AY511" i="3"/>
  <c r="AX511" i="3"/>
  <c r="AW511" i="3"/>
  <c r="AV511" i="3"/>
  <c r="AU511" i="3"/>
  <c r="AT511" i="3"/>
  <c r="AS511" i="3"/>
  <c r="AR511" i="3"/>
  <c r="AK511" i="3"/>
  <c r="AN511" i="3" s="1"/>
  <c r="C511" i="3"/>
  <c r="BD510" i="3"/>
  <c r="BC510" i="3"/>
  <c r="BB510" i="3"/>
  <c r="BA510" i="3"/>
  <c r="AZ510" i="3"/>
  <c r="AY510" i="3"/>
  <c r="AX510" i="3"/>
  <c r="AW510" i="3"/>
  <c r="AV510" i="3"/>
  <c r="AU510" i="3"/>
  <c r="AT510" i="3"/>
  <c r="AS510" i="3"/>
  <c r="AR510" i="3"/>
  <c r="AK510" i="3"/>
  <c r="AN510" i="3" s="1"/>
  <c r="C510" i="3"/>
  <c r="BD509" i="3"/>
  <c r="BC509" i="3"/>
  <c r="BB509" i="3"/>
  <c r="BA509" i="3"/>
  <c r="AZ509" i="3"/>
  <c r="AY509" i="3"/>
  <c r="AX509" i="3"/>
  <c r="AW509" i="3"/>
  <c r="AV509" i="3"/>
  <c r="AU509" i="3"/>
  <c r="AT509" i="3"/>
  <c r="AS509" i="3"/>
  <c r="AR509" i="3"/>
  <c r="AK509" i="3"/>
  <c r="C509" i="3"/>
  <c r="BD508" i="3"/>
  <c r="BC508" i="3"/>
  <c r="BB508" i="3"/>
  <c r="BA508" i="3"/>
  <c r="AZ508" i="3"/>
  <c r="AY508" i="3"/>
  <c r="AX508" i="3"/>
  <c r="AW508" i="3"/>
  <c r="AV508" i="3"/>
  <c r="AU508" i="3"/>
  <c r="AT508" i="3"/>
  <c r="AS508" i="3"/>
  <c r="AR508" i="3"/>
  <c r="AK508" i="3"/>
  <c r="AN508" i="3" s="1"/>
  <c r="C508" i="3"/>
  <c r="BD507" i="3"/>
  <c r="BC507" i="3"/>
  <c r="BB507" i="3"/>
  <c r="BA507" i="3"/>
  <c r="AZ507" i="3"/>
  <c r="AY507" i="3"/>
  <c r="AX507" i="3"/>
  <c r="AW507" i="3"/>
  <c r="AV507" i="3"/>
  <c r="AU507" i="3"/>
  <c r="AT507" i="3"/>
  <c r="AS507" i="3"/>
  <c r="AR507" i="3"/>
  <c r="AK507" i="3"/>
  <c r="AN507" i="3" s="1"/>
  <c r="C507" i="3"/>
  <c r="BD506" i="3"/>
  <c r="BC506" i="3"/>
  <c r="BB506" i="3"/>
  <c r="BA506" i="3"/>
  <c r="AZ506" i="3"/>
  <c r="AY506" i="3"/>
  <c r="AX506" i="3"/>
  <c r="AW506" i="3"/>
  <c r="AV506" i="3"/>
  <c r="AU506" i="3"/>
  <c r="AT506" i="3"/>
  <c r="AS506" i="3"/>
  <c r="AR506" i="3"/>
  <c r="AK506" i="3"/>
  <c r="AN506" i="3" s="1"/>
  <c r="C506" i="3"/>
  <c r="I506" i="3" s="1"/>
  <c r="BD505" i="3"/>
  <c r="BC505" i="3"/>
  <c r="BB505" i="3"/>
  <c r="BA505" i="3"/>
  <c r="AZ505" i="3"/>
  <c r="AY505" i="3"/>
  <c r="AX505" i="3"/>
  <c r="AW505" i="3"/>
  <c r="AV505" i="3"/>
  <c r="AU505" i="3"/>
  <c r="AT505" i="3"/>
  <c r="AS505" i="3"/>
  <c r="AR505" i="3"/>
  <c r="AK505" i="3"/>
  <c r="C505" i="3"/>
  <c r="BD504" i="3"/>
  <c r="BC504" i="3"/>
  <c r="BB504" i="3"/>
  <c r="BA504" i="3"/>
  <c r="AZ504" i="3"/>
  <c r="AY504" i="3"/>
  <c r="AX504" i="3"/>
  <c r="AW504" i="3"/>
  <c r="AV504" i="3"/>
  <c r="AU504" i="3"/>
  <c r="AT504" i="3"/>
  <c r="AS504" i="3"/>
  <c r="AR504" i="3"/>
  <c r="AK504" i="3"/>
  <c r="AN504" i="3" s="1"/>
  <c r="C504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R503" i="3"/>
  <c r="AK503" i="3"/>
  <c r="AN503" i="3" s="1"/>
  <c r="C503" i="3"/>
  <c r="E503" i="3" s="1"/>
  <c r="BD502" i="3"/>
  <c r="BC502" i="3"/>
  <c r="BB502" i="3"/>
  <c r="BA502" i="3"/>
  <c r="AZ502" i="3"/>
  <c r="AY502" i="3"/>
  <c r="AX502" i="3"/>
  <c r="AW502" i="3"/>
  <c r="AV502" i="3"/>
  <c r="AU502" i="3"/>
  <c r="AT502" i="3"/>
  <c r="AS502" i="3"/>
  <c r="AR502" i="3"/>
  <c r="AK502" i="3"/>
  <c r="AN502" i="3" s="1"/>
  <c r="C502" i="3"/>
  <c r="F502" i="3" s="1"/>
  <c r="BD501" i="3"/>
  <c r="BC501" i="3"/>
  <c r="BB501" i="3"/>
  <c r="BA501" i="3"/>
  <c r="AZ501" i="3"/>
  <c r="AY501" i="3"/>
  <c r="AX501" i="3"/>
  <c r="AW501" i="3"/>
  <c r="AV501" i="3"/>
  <c r="AU501" i="3"/>
  <c r="AT501" i="3"/>
  <c r="AS501" i="3"/>
  <c r="AR501" i="3"/>
  <c r="AK501" i="3"/>
  <c r="AN501" i="3" s="1"/>
  <c r="C501" i="3"/>
  <c r="F501" i="3" s="1"/>
  <c r="BD500" i="3"/>
  <c r="BC500" i="3"/>
  <c r="BB500" i="3"/>
  <c r="BA500" i="3"/>
  <c r="AZ500" i="3"/>
  <c r="AY500" i="3"/>
  <c r="AX500" i="3"/>
  <c r="AW500" i="3"/>
  <c r="AV500" i="3"/>
  <c r="AU500" i="3"/>
  <c r="AT500" i="3"/>
  <c r="AS500" i="3"/>
  <c r="AR500" i="3"/>
  <c r="AK500" i="3"/>
  <c r="AN500" i="3" s="1"/>
  <c r="C500" i="3"/>
  <c r="K500" i="3" s="1"/>
  <c r="BD499" i="3"/>
  <c r="BC499" i="3"/>
  <c r="BB499" i="3"/>
  <c r="BA499" i="3"/>
  <c r="AZ499" i="3"/>
  <c r="AY499" i="3"/>
  <c r="AX499" i="3"/>
  <c r="AW499" i="3"/>
  <c r="AV499" i="3"/>
  <c r="AU499" i="3"/>
  <c r="AT499" i="3"/>
  <c r="AS499" i="3"/>
  <c r="AR499" i="3"/>
  <c r="AK499" i="3"/>
  <c r="AN499" i="3" s="1"/>
  <c r="C499" i="3"/>
  <c r="BD498" i="3"/>
  <c r="BC498" i="3"/>
  <c r="BB498" i="3"/>
  <c r="BA498" i="3"/>
  <c r="AZ498" i="3"/>
  <c r="AY498" i="3"/>
  <c r="AX498" i="3"/>
  <c r="AW498" i="3"/>
  <c r="AV498" i="3"/>
  <c r="AU498" i="3"/>
  <c r="AT498" i="3"/>
  <c r="AS498" i="3"/>
  <c r="AR498" i="3"/>
  <c r="AK498" i="3"/>
  <c r="AN498" i="3" s="1"/>
  <c r="C498" i="3"/>
  <c r="BD497" i="3"/>
  <c r="BC497" i="3"/>
  <c r="BB497" i="3"/>
  <c r="BA497" i="3"/>
  <c r="AZ497" i="3"/>
  <c r="AY497" i="3"/>
  <c r="AX497" i="3"/>
  <c r="AW497" i="3"/>
  <c r="AV497" i="3"/>
  <c r="AU497" i="3"/>
  <c r="AT497" i="3"/>
  <c r="AS497" i="3"/>
  <c r="AR497" i="3"/>
  <c r="AK497" i="3"/>
  <c r="AN497" i="3" s="1"/>
  <c r="C497" i="3"/>
  <c r="I497" i="3" s="1"/>
  <c r="BD496" i="3"/>
  <c r="BC496" i="3"/>
  <c r="BB496" i="3"/>
  <c r="BA496" i="3"/>
  <c r="AZ496" i="3"/>
  <c r="AY496" i="3"/>
  <c r="AX496" i="3"/>
  <c r="AW496" i="3"/>
  <c r="AV496" i="3"/>
  <c r="AU496" i="3"/>
  <c r="AT496" i="3"/>
  <c r="AS496" i="3"/>
  <c r="AR496" i="3"/>
  <c r="AK496" i="3"/>
  <c r="AN496" i="3" s="1"/>
  <c r="C496" i="3"/>
  <c r="BD495" i="3"/>
  <c r="BC495" i="3"/>
  <c r="BB495" i="3"/>
  <c r="BA495" i="3"/>
  <c r="AZ495" i="3"/>
  <c r="AY495" i="3"/>
  <c r="AX495" i="3"/>
  <c r="AW495" i="3"/>
  <c r="AV495" i="3"/>
  <c r="AU495" i="3"/>
  <c r="AT495" i="3"/>
  <c r="AS495" i="3"/>
  <c r="AR495" i="3"/>
  <c r="AK495" i="3"/>
  <c r="AN495" i="3" s="1"/>
  <c r="C495" i="3"/>
  <c r="K495" i="3" s="1"/>
  <c r="BD494" i="3"/>
  <c r="BC494" i="3"/>
  <c r="BB494" i="3"/>
  <c r="BA494" i="3"/>
  <c r="AZ494" i="3"/>
  <c r="AY494" i="3"/>
  <c r="AX494" i="3"/>
  <c r="AW494" i="3"/>
  <c r="AV494" i="3"/>
  <c r="AU494" i="3"/>
  <c r="AT494" i="3"/>
  <c r="AS494" i="3"/>
  <c r="AR494" i="3"/>
  <c r="AK494" i="3"/>
  <c r="AN494" i="3" s="1"/>
  <c r="C494" i="3"/>
  <c r="BD493" i="3"/>
  <c r="BC493" i="3"/>
  <c r="BB493" i="3"/>
  <c r="BA493" i="3"/>
  <c r="AZ493" i="3"/>
  <c r="AY493" i="3"/>
  <c r="AX493" i="3"/>
  <c r="AW493" i="3"/>
  <c r="AV493" i="3"/>
  <c r="AU493" i="3"/>
  <c r="AT493" i="3"/>
  <c r="AS493" i="3"/>
  <c r="AR493" i="3"/>
  <c r="AK493" i="3"/>
  <c r="AN493" i="3" s="1"/>
  <c r="K493" i="3"/>
  <c r="J493" i="3"/>
  <c r="I493" i="3"/>
  <c r="H493" i="3"/>
  <c r="G493" i="3"/>
  <c r="F493" i="3"/>
  <c r="E493" i="3"/>
  <c r="D493" i="3"/>
  <c r="BD492" i="3"/>
  <c r="BC492" i="3"/>
  <c r="BB492" i="3"/>
  <c r="BA492" i="3"/>
  <c r="AZ492" i="3"/>
  <c r="AY492" i="3"/>
  <c r="AX492" i="3"/>
  <c r="AW492" i="3"/>
  <c r="AV492" i="3"/>
  <c r="AU492" i="3"/>
  <c r="AT492" i="3"/>
  <c r="AS492" i="3"/>
  <c r="AR492" i="3"/>
  <c r="AK492" i="3"/>
  <c r="AN492" i="3" s="1"/>
  <c r="C492" i="3"/>
  <c r="BD491" i="3"/>
  <c r="BC491" i="3"/>
  <c r="BB491" i="3"/>
  <c r="BA491" i="3"/>
  <c r="AZ491" i="3"/>
  <c r="AY491" i="3"/>
  <c r="AX491" i="3"/>
  <c r="AW491" i="3"/>
  <c r="AV491" i="3"/>
  <c r="AU491" i="3"/>
  <c r="AT491" i="3"/>
  <c r="AS491" i="3"/>
  <c r="AR491" i="3"/>
  <c r="AK491" i="3"/>
  <c r="AN491" i="3" s="1"/>
  <c r="C491" i="3"/>
  <c r="D491" i="3" s="1"/>
  <c r="BD490" i="3"/>
  <c r="BC490" i="3"/>
  <c r="BB490" i="3"/>
  <c r="BA490" i="3"/>
  <c r="AZ490" i="3"/>
  <c r="AY490" i="3"/>
  <c r="AX490" i="3"/>
  <c r="AW490" i="3"/>
  <c r="AV490" i="3"/>
  <c r="AU490" i="3"/>
  <c r="AT490" i="3"/>
  <c r="AS490" i="3"/>
  <c r="AR490" i="3"/>
  <c r="AK490" i="3"/>
  <c r="AN490" i="3" s="1"/>
  <c r="C490" i="3"/>
  <c r="G490" i="3" s="1"/>
  <c r="BD489" i="3"/>
  <c r="BC489" i="3"/>
  <c r="BB489" i="3"/>
  <c r="BA489" i="3"/>
  <c r="AZ489" i="3"/>
  <c r="AY489" i="3"/>
  <c r="AX489" i="3"/>
  <c r="AW489" i="3"/>
  <c r="AV489" i="3"/>
  <c r="AU489" i="3"/>
  <c r="AT489" i="3"/>
  <c r="AS489" i="3"/>
  <c r="AR489" i="3"/>
  <c r="AK489" i="3"/>
  <c r="AN489" i="3" s="1"/>
  <c r="C489" i="3"/>
  <c r="BD488" i="3"/>
  <c r="BC488" i="3"/>
  <c r="BB488" i="3"/>
  <c r="BA488" i="3"/>
  <c r="AZ488" i="3"/>
  <c r="AY488" i="3"/>
  <c r="AX488" i="3"/>
  <c r="AW488" i="3"/>
  <c r="AV488" i="3"/>
  <c r="AU488" i="3"/>
  <c r="AT488" i="3"/>
  <c r="AS488" i="3"/>
  <c r="AR488" i="3"/>
  <c r="AK488" i="3"/>
  <c r="AN488" i="3" s="1"/>
  <c r="C488" i="3"/>
  <c r="BD487" i="3"/>
  <c r="BC487" i="3"/>
  <c r="BB487" i="3"/>
  <c r="BA487" i="3"/>
  <c r="AZ487" i="3"/>
  <c r="AY487" i="3"/>
  <c r="AX487" i="3"/>
  <c r="AW487" i="3"/>
  <c r="AV487" i="3"/>
  <c r="AU487" i="3"/>
  <c r="AT487" i="3"/>
  <c r="AS487" i="3"/>
  <c r="AR487" i="3"/>
  <c r="AK487" i="3"/>
  <c r="AN487" i="3" s="1"/>
  <c r="C487" i="3"/>
  <c r="F487" i="3" s="1"/>
  <c r="BD486" i="3"/>
  <c r="BC486" i="3"/>
  <c r="BB486" i="3"/>
  <c r="BA486" i="3"/>
  <c r="AZ486" i="3"/>
  <c r="AY486" i="3"/>
  <c r="AX486" i="3"/>
  <c r="AW486" i="3"/>
  <c r="AV486" i="3"/>
  <c r="AU486" i="3"/>
  <c r="AT486" i="3"/>
  <c r="AS486" i="3"/>
  <c r="AR486" i="3"/>
  <c r="AK486" i="3"/>
  <c r="AN486" i="3" s="1"/>
  <c r="C486" i="3"/>
  <c r="J486" i="3" s="1"/>
  <c r="BD485" i="3"/>
  <c r="BC485" i="3"/>
  <c r="BB485" i="3"/>
  <c r="BA485" i="3"/>
  <c r="AZ485" i="3"/>
  <c r="AY485" i="3"/>
  <c r="AX485" i="3"/>
  <c r="AW485" i="3"/>
  <c r="AV485" i="3"/>
  <c r="AU485" i="3"/>
  <c r="AT485" i="3"/>
  <c r="AS485" i="3"/>
  <c r="AR485" i="3"/>
  <c r="AK485" i="3"/>
  <c r="AN485" i="3" s="1"/>
  <c r="C485" i="3"/>
  <c r="D485" i="3" s="1"/>
  <c r="BD484" i="3"/>
  <c r="BC484" i="3"/>
  <c r="BB484" i="3"/>
  <c r="BA484" i="3"/>
  <c r="AZ484" i="3"/>
  <c r="AY484" i="3"/>
  <c r="AX484" i="3"/>
  <c r="AW484" i="3"/>
  <c r="AV484" i="3"/>
  <c r="AU484" i="3"/>
  <c r="AT484" i="3"/>
  <c r="AS484" i="3"/>
  <c r="AR484" i="3"/>
  <c r="AK484" i="3"/>
  <c r="AN484" i="3" s="1"/>
  <c r="C484" i="3"/>
  <c r="H484" i="3" s="1"/>
  <c r="BD483" i="3"/>
  <c r="BC483" i="3"/>
  <c r="BB483" i="3"/>
  <c r="BA483" i="3"/>
  <c r="AZ483" i="3"/>
  <c r="AY483" i="3"/>
  <c r="AX483" i="3"/>
  <c r="AW483" i="3"/>
  <c r="AV483" i="3"/>
  <c r="AU483" i="3"/>
  <c r="AT483" i="3"/>
  <c r="AS483" i="3"/>
  <c r="AR483" i="3"/>
  <c r="AK483" i="3"/>
  <c r="AN483" i="3" s="1"/>
  <c r="C483" i="3"/>
  <c r="J483" i="3" s="1"/>
  <c r="BD482" i="3"/>
  <c r="BC482" i="3"/>
  <c r="BB482" i="3"/>
  <c r="BA482" i="3"/>
  <c r="AZ482" i="3"/>
  <c r="AY482" i="3"/>
  <c r="AX482" i="3"/>
  <c r="AW482" i="3"/>
  <c r="AV482" i="3"/>
  <c r="AU482" i="3"/>
  <c r="AT482" i="3"/>
  <c r="AS482" i="3"/>
  <c r="AR482" i="3"/>
  <c r="AK482" i="3"/>
  <c r="AN482" i="3" s="1"/>
  <c r="C482" i="3"/>
  <c r="G482" i="3" s="1"/>
  <c r="BD481" i="3"/>
  <c r="BC481" i="3"/>
  <c r="BB481" i="3"/>
  <c r="BA481" i="3"/>
  <c r="AZ481" i="3"/>
  <c r="AY481" i="3"/>
  <c r="AX481" i="3"/>
  <c r="AW481" i="3"/>
  <c r="AV481" i="3"/>
  <c r="AU481" i="3"/>
  <c r="AT481" i="3"/>
  <c r="AS481" i="3"/>
  <c r="AR481" i="3"/>
  <c r="AK481" i="3"/>
  <c r="AN481" i="3" s="1"/>
  <c r="C481" i="3"/>
  <c r="H481" i="3" s="1"/>
  <c r="BD480" i="3"/>
  <c r="BC480" i="3"/>
  <c r="BB480" i="3"/>
  <c r="BA480" i="3"/>
  <c r="AZ480" i="3"/>
  <c r="AY480" i="3"/>
  <c r="AX480" i="3"/>
  <c r="AW480" i="3"/>
  <c r="AV480" i="3"/>
  <c r="AU480" i="3"/>
  <c r="AT480" i="3"/>
  <c r="AS480" i="3"/>
  <c r="AR480" i="3"/>
  <c r="AK480" i="3"/>
  <c r="AN480" i="3" s="1"/>
  <c r="C480" i="3"/>
  <c r="BD479" i="3"/>
  <c r="BC479" i="3"/>
  <c r="BB479" i="3"/>
  <c r="BA479" i="3"/>
  <c r="AZ479" i="3"/>
  <c r="AY479" i="3"/>
  <c r="AX479" i="3"/>
  <c r="AW479" i="3"/>
  <c r="AV479" i="3"/>
  <c r="AU479" i="3"/>
  <c r="AT479" i="3"/>
  <c r="AS479" i="3"/>
  <c r="AR479" i="3"/>
  <c r="AK479" i="3"/>
  <c r="AN479" i="3" s="1"/>
  <c r="C479" i="3"/>
  <c r="BD478" i="3"/>
  <c r="BC478" i="3"/>
  <c r="BB478" i="3"/>
  <c r="BA478" i="3"/>
  <c r="AZ478" i="3"/>
  <c r="AY478" i="3"/>
  <c r="AX478" i="3"/>
  <c r="AW478" i="3"/>
  <c r="AV478" i="3"/>
  <c r="AU478" i="3"/>
  <c r="AT478" i="3"/>
  <c r="AS478" i="3"/>
  <c r="AR478" i="3"/>
  <c r="AK478" i="3"/>
  <c r="AN478" i="3" s="1"/>
  <c r="C478" i="3"/>
  <c r="BD477" i="3"/>
  <c r="BC477" i="3"/>
  <c r="BB477" i="3"/>
  <c r="BA477" i="3"/>
  <c r="AZ477" i="3"/>
  <c r="AY477" i="3"/>
  <c r="AX477" i="3"/>
  <c r="AW477" i="3"/>
  <c r="AV477" i="3"/>
  <c r="AU477" i="3"/>
  <c r="AT477" i="3"/>
  <c r="AS477" i="3"/>
  <c r="AR477" i="3"/>
  <c r="AK477" i="3"/>
  <c r="AN477" i="3" s="1"/>
  <c r="C477" i="3"/>
  <c r="I477" i="3" s="1"/>
  <c r="BD476" i="3"/>
  <c r="BC476" i="3"/>
  <c r="BB476" i="3"/>
  <c r="BA476" i="3"/>
  <c r="AZ476" i="3"/>
  <c r="AY476" i="3"/>
  <c r="AX476" i="3"/>
  <c r="AW476" i="3"/>
  <c r="AV476" i="3"/>
  <c r="AU476" i="3"/>
  <c r="AT476" i="3"/>
  <c r="AS476" i="3"/>
  <c r="AR476" i="3"/>
  <c r="AK476" i="3"/>
  <c r="AN476" i="3" s="1"/>
  <c r="C476" i="3"/>
  <c r="BD475" i="3"/>
  <c r="BC475" i="3"/>
  <c r="BB475" i="3"/>
  <c r="BA475" i="3"/>
  <c r="AZ475" i="3"/>
  <c r="AY475" i="3"/>
  <c r="AX475" i="3"/>
  <c r="AW475" i="3"/>
  <c r="AV475" i="3"/>
  <c r="AU475" i="3"/>
  <c r="AT475" i="3"/>
  <c r="AS475" i="3"/>
  <c r="AR475" i="3"/>
  <c r="AK475" i="3"/>
  <c r="AN475" i="3" s="1"/>
  <c r="C475" i="3"/>
  <c r="BD474" i="3"/>
  <c r="BC474" i="3"/>
  <c r="BB474" i="3"/>
  <c r="BA474" i="3"/>
  <c r="AZ474" i="3"/>
  <c r="AY474" i="3"/>
  <c r="AX474" i="3"/>
  <c r="AW474" i="3"/>
  <c r="AV474" i="3"/>
  <c r="AU474" i="3"/>
  <c r="AT474" i="3"/>
  <c r="AS474" i="3"/>
  <c r="AR474" i="3"/>
  <c r="AK474" i="3"/>
  <c r="AN474" i="3" s="1"/>
  <c r="C474" i="3"/>
  <c r="G474" i="3" s="1"/>
  <c r="BD473" i="3"/>
  <c r="BC473" i="3"/>
  <c r="BB473" i="3"/>
  <c r="BA473" i="3"/>
  <c r="AZ473" i="3"/>
  <c r="AY473" i="3"/>
  <c r="AX473" i="3"/>
  <c r="AW473" i="3"/>
  <c r="AV473" i="3"/>
  <c r="AU473" i="3"/>
  <c r="AT473" i="3"/>
  <c r="AS473" i="3"/>
  <c r="AR473" i="3"/>
  <c r="AK473" i="3"/>
  <c r="AN473" i="3" s="1"/>
  <c r="C473" i="3"/>
  <c r="BD472" i="3"/>
  <c r="BC472" i="3"/>
  <c r="BB472" i="3"/>
  <c r="BA472" i="3"/>
  <c r="AZ472" i="3"/>
  <c r="AY472" i="3"/>
  <c r="AX472" i="3"/>
  <c r="AW472" i="3"/>
  <c r="AV472" i="3"/>
  <c r="AU472" i="3"/>
  <c r="AT472" i="3"/>
  <c r="AS472" i="3"/>
  <c r="AR472" i="3"/>
  <c r="AK472" i="3"/>
  <c r="AN472" i="3" s="1"/>
  <c r="C472" i="3"/>
  <c r="H472" i="3" s="1"/>
  <c r="BD471" i="3"/>
  <c r="BC471" i="3"/>
  <c r="BB471" i="3"/>
  <c r="BA471" i="3"/>
  <c r="AZ471" i="3"/>
  <c r="AY471" i="3"/>
  <c r="AX471" i="3"/>
  <c r="AW471" i="3"/>
  <c r="AV471" i="3"/>
  <c r="AU471" i="3"/>
  <c r="AT471" i="3"/>
  <c r="AS471" i="3"/>
  <c r="AR471" i="3"/>
  <c r="AK471" i="3"/>
  <c r="AN471" i="3" s="1"/>
  <c r="C471" i="3"/>
  <c r="J471" i="3" s="1"/>
  <c r="BD470" i="3"/>
  <c r="BC470" i="3"/>
  <c r="BB470" i="3"/>
  <c r="BA470" i="3"/>
  <c r="AZ470" i="3"/>
  <c r="AY470" i="3"/>
  <c r="AX470" i="3"/>
  <c r="AW470" i="3"/>
  <c r="AV470" i="3"/>
  <c r="AU470" i="3"/>
  <c r="AT470" i="3"/>
  <c r="AS470" i="3"/>
  <c r="AR470" i="3"/>
  <c r="AK470" i="3"/>
  <c r="AN470" i="3" s="1"/>
  <c r="C470" i="3"/>
  <c r="I470" i="3" s="1"/>
  <c r="BD469" i="3"/>
  <c r="BC469" i="3"/>
  <c r="BB469" i="3"/>
  <c r="BA469" i="3"/>
  <c r="AZ469" i="3"/>
  <c r="AY469" i="3"/>
  <c r="AX469" i="3"/>
  <c r="AW469" i="3"/>
  <c r="AV469" i="3"/>
  <c r="AU469" i="3"/>
  <c r="AT469" i="3"/>
  <c r="AS469" i="3"/>
  <c r="AR469" i="3"/>
  <c r="AK469" i="3"/>
  <c r="AN469" i="3" s="1"/>
  <c r="C469" i="3"/>
  <c r="D469" i="3" s="1"/>
  <c r="BD468" i="3"/>
  <c r="BC468" i="3"/>
  <c r="BB468" i="3"/>
  <c r="BA468" i="3"/>
  <c r="AZ468" i="3"/>
  <c r="AY468" i="3"/>
  <c r="AX468" i="3"/>
  <c r="AW468" i="3"/>
  <c r="AV468" i="3"/>
  <c r="AU468" i="3"/>
  <c r="AT468" i="3"/>
  <c r="AS468" i="3"/>
  <c r="AR468" i="3"/>
  <c r="AK468" i="3"/>
  <c r="AN468" i="3" s="1"/>
  <c r="C468" i="3"/>
  <c r="BD467" i="3"/>
  <c r="BC467" i="3"/>
  <c r="BB467" i="3"/>
  <c r="BA467" i="3"/>
  <c r="AZ467" i="3"/>
  <c r="AY467" i="3"/>
  <c r="AX467" i="3"/>
  <c r="AW467" i="3"/>
  <c r="AV467" i="3"/>
  <c r="AU467" i="3"/>
  <c r="AT467" i="3"/>
  <c r="AS467" i="3"/>
  <c r="AR467" i="3"/>
  <c r="AK467" i="3"/>
  <c r="AN467" i="3" s="1"/>
  <c r="C467" i="3"/>
  <c r="I467" i="3" s="1"/>
  <c r="BD466" i="3"/>
  <c r="BC466" i="3"/>
  <c r="BB466" i="3"/>
  <c r="BA466" i="3"/>
  <c r="AZ466" i="3"/>
  <c r="AY466" i="3"/>
  <c r="AX466" i="3"/>
  <c r="AW466" i="3"/>
  <c r="AV466" i="3"/>
  <c r="AU466" i="3"/>
  <c r="AT466" i="3"/>
  <c r="AS466" i="3"/>
  <c r="AR466" i="3"/>
  <c r="AK466" i="3"/>
  <c r="AN466" i="3" s="1"/>
  <c r="C466" i="3"/>
  <c r="BD465" i="3"/>
  <c r="BC465" i="3"/>
  <c r="BB465" i="3"/>
  <c r="BA465" i="3"/>
  <c r="AZ465" i="3"/>
  <c r="AY465" i="3"/>
  <c r="AX465" i="3"/>
  <c r="AW465" i="3"/>
  <c r="AV465" i="3"/>
  <c r="AU465" i="3"/>
  <c r="AT465" i="3"/>
  <c r="AS465" i="3"/>
  <c r="AR465" i="3"/>
  <c r="AK465" i="3"/>
  <c r="AN465" i="3" s="1"/>
  <c r="C465" i="3"/>
  <c r="BD464" i="3"/>
  <c r="BC464" i="3"/>
  <c r="BB464" i="3"/>
  <c r="BA464" i="3"/>
  <c r="AZ464" i="3"/>
  <c r="AY464" i="3"/>
  <c r="AX464" i="3"/>
  <c r="AW464" i="3"/>
  <c r="AV464" i="3"/>
  <c r="AU464" i="3"/>
  <c r="AT464" i="3"/>
  <c r="AS464" i="3"/>
  <c r="AR464" i="3"/>
  <c r="AK464" i="3"/>
  <c r="AN464" i="3" s="1"/>
  <c r="C464" i="3"/>
  <c r="F464" i="3" s="1"/>
  <c r="BD463" i="3"/>
  <c r="BC463" i="3"/>
  <c r="BB463" i="3"/>
  <c r="BA463" i="3"/>
  <c r="AZ463" i="3"/>
  <c r="AY463" i="3"/>
  <c r="AX463" i="3"/>
  <c r="AW463" i="3"/>
  <c r="AV463" i="3"/>
  <c r="AU463" i="3"/>
  <c r="AT463" i="3"/>
  <c r="AS463" i="3"/>
  <c r="AR463" i="3"/>
  <c r="AK463" i="3"/>
  <c r="AN463" i="3" s="1"/>
  <c r="C463" i="3"/>
  <c r="BD462" i="3"/>
  <c r="BC462" i="3"/>
  <c r="BB462" i="3"/>
  <c r="BA462" i="3"/>
  <c r="AZ462" i="3"/>
  <c r="AY462" i="3"/>
  <c r="AX462" i="3"/>
  <c r="AW462" i="3"/>
  <c r="AV462" i="3"/>
  <c r="AU462" i="3"/>
  <c r="AT462" i="3"/>
  <c r="AS462" i="3"/>
  <c r="AR462" i="3"/>
  <c r="AK462" i="3"/>
  <c r="AN462" i="3" s="1"/>
  <c r="C462" i="3"/>
  <c r="I462" i="3" s="1"/>
  <c r="BD461" i="3"/>
  <c r="BC461" i="3"/>
  <c r="BB461" i="3"/>
  <c r="BA461" i="3"/>
  <c r="AZ461" i="3"/>
  <c r="AY461" i="3"/>
  <c r="AX461" i="3"/>
  <c r="AW461" i="3"/>
  <c r="AV461" i="3"/>
  <c r="AU461" i="3"/>
  <c r="AT461" i="3"/>
  <c r="AS461" i="3"/>
  <c r="AR461" i="3"/>
  <c r="AK461" i="3"/>
  <c r="AN461" i="3" s="1"/>
  <c r="C461" i="3"/>
  <c r="BD460" i="3"/>
  <c r="BC460" i="3"/>
  <c r="BB460" i="3"/>
  <c r="BA460" i="3"/>
  <c r="AZ460" i="3"/>
  <c r="AY460" i="3"/>
  <c r="AX460" i="3"/>
  <c r="AW460" i="3"/>
  <c r="AV460" i="3"/>
  <c r="AU460" i="3"/>
  <c r="AT460" i="3"/>
  <c r="AS460" i="3"/>
  <c r="AR460" i="3"/>
  <c r="AK460" i="3"/>
  <c r="AN460" i="3" s="1"/>
  <c r="C460" i="3"/>
  <c r="H460" i="3" s="1"/>
  <c r="BD459" i="3"/>
  <c r="BC459" i="3"/>
  <c r="BB459" i="3"/>
  <c r="BA459" i="3"/>
  <c r="AZ459" i="3"/>
  <c r="AY459" i="3"/>
  <c r="AX459" i="3"/>
  <c r="AW459" i="3"/>
  <c r="AV459" i="3"/>
  <c r="AU459" i="3"/>
  <c r="AT459" i="3"/>
  <c r="AS459" i="3"/>
  <c r="AR459" i="3"/>
  <c r="AK459" i="3"/>
  <c r="AN459" i="3" s="1"/>
  <c r="C459" i="3"/>
  <c r="BD458" i="3"/>
  <c r="BC458" i="3"/>
  <c r="BB458" i="3"/>
  <c r="BA458" i="3"/>
  <c r="AZ458" i="3"/>
  <c r="AY458" i="3"/>
  <c r="AX458" i="3"/>
  <c r="AW458" i="3"/>
  <c r="AV458" i="3"/>
  <c r="AU458" i="3"/>
  <c r="AT458" i="3"/>
  <c r="AS458" i="3"/>
  <c r="AR458" i="3"/>
  <c r="AK458" i="3"/>
  <c r="AN458" i="3" s="1"/>
  <c r="C458" i="3"/>
  <c r="J458" i="3" s="1"/>
  <c r="BD457" i="3"/>
  <c r="BC457" i="3"/>
  <c r="BB457" i="3"/>
  <c r="BA457" i="3"/>
  <c r="AZ457" i="3"/>
  <c r="AY457" i="3"/>
  <c r="AX457" i="3"/>
  <c r="AW457" i="3"/>
  <c r="AV457" i="3"/>
  <c r="AU457" i="3"/>
  <c r="AT457" i="3"/>
  <c r="AS457" i="3"/>
  <c r="AR457" i="3"/>
  <c r="AK457" i="3"/>
  <c r="C457" i="3"/>
  <c r="F457" i="3" s="1"/>
  <c r="BD456" i="3"/>
  <c r="BC456" i="3"/>
  <c r="BB456" i="3"/>
  <c r="BA456" i="3"/>
  <c r="AZ456" i="3"/>
  <c r="AY456" i="3"/>
  <c r="AX456" i="3"/>
  <c r="AW456" i="3"/>
  <c r="AV456" i="3"/>
  <c r="AU456" i="3"/>
  <c r="AT456" i="3"/>
  <c r="AS456" i="3"/>
  <c r="AR456" i="3"/>
  <c r="AK456" i="3"/>
  <c r="AN456" i="3" s="1"/>
  <c r="C456" i="3"/>
  <c r="BD455" i="3"/>
  <c r="BC455" i="3"/>
  <c r="BB455" i="3"/>
  <c r="BA455" i="3"/>
  <c r="AZ455" i="3"/>
  <c r="AY455" i="3"/>
  <c r="AX455" i="3"/>
  <c r="AW455" i="3"/>
  <c r="AV455" i="3"/>
  <c r="AU455" i="3"/>
  <c r="AT455" i="3"/>
  <c r="AS455" i="3"/>
  <c r="AR455" i="3"/>
  <c r="AK455" i="3"/>
  <c r="AN455" i="3" s="1"/>
  <c r="C455" i="3"/>
  <c r="BD454" i="3"/>
  <c r="BC454" i="3"/>
  <c r="BB454" i="3"/>
  <c r="BA454" i="3"/>
  <c r="AZ454" i="3"/>
  <c r="AY454" i="3"/>
  <c r="AX454" i="3"/>
  <c r="AW454" i="3"/>
  <c r="AV454" i="3"/>
  <c r="AU454" i="3"/>
  <c r="AT454" i="3"/>
  <c r="AS454" i="3"/>
  <c r="AR454" i="3"/>
  <c r="AK454" i="3"/>
  <c r="AN454" i="3" s="1"/>
  <c r="C454" i="3"/>
  <c r="BD453" i="3"/>
  <c r="BC453" i="3"/>
  <c r="BB453" i="3"/>
  <c r="BA453" i="3"/>
  <c r="AZ453" i="3"/>
  <c r="AY453" i="3"/>
  <c r="AX453" i="3"/>
  <c r="AW453" i="3"/>
  <c r="AV453" i="3"/>
  <c r="AU453" i="3"/>
  <c r="AT453" i="3"/>
  <c r="AS453" i="3"/>
  <c r="AR453" i="3"/>
  <c r="AK453" i="3"/>
  <c r="AN453" i="3" s="1"/>
  <c r="C453" i="3"/>
  <c r="BD452" i="3"/>
  <c r="BC452" i="3"/>
  <c r="BB452" i="3"/>
  <c r="BA452" i="3"/>
  <c r="AZ452" i="3"/>
  <c r="AY452" i="3"/>
  <c r="AX452" i="3"/>
  <c r="AW452" i="3"/>
  <c r="AV452" i="3"/>
  <c r="AU452" i="3"/>
  <c r="AT452" i="3"/>
  <c r="AS452" i="3"/>
  <c r="AR452" i="3"/>
  <c r="AK452" i="3"/>
  <c r="AN452" i="3" s="1"/>
  <c r="C452" i="3"/>
  <c r="K452" i="3" s="1"/>
  <c r="BD451" i="3"/>
  <c r="BC451" i="3"/>
  <c r="BB451" i="3"/>
  <c r="BA451" i="3"/>
  <c r="AZ451" i="3"/>
  <c r="AY451" i="3"/>
  <c r="AX451" i="3"/>
  <c r="AW451" i="3"/>
  <c r="AV451" i="3"/>
  <c r="AU451" i="3"/>
  <c r="AT451" i="3"/>
  <c r="AS451" i="3"/>
  <c r="AR451" i="3"/>
  <c r="AK451" i="3"/>
  <c r="AN451" i="3" s="1"/>
  <c r="C451" i="3"/>
  <c r="H451" i="3" s="1"/>
  <c r="BD450" i="3"/>
  <c r="BC450" i="3"/>
  <c r="BB450" i="3"/>
  <c r="BA450" i="3"/>
  <c r="AZ450" i="3"/>
  <c r="AY450" i="3"/>
  <c r="AX450" i="3"/>
  <c r="AW450" i="3"/>
  <c r="AV450" i="3"/>
  <c r="AU450" i="3"/>
  <c r="AT450" i="3"/>
  <c r="AS450" i="3"/>
  <c r="AR450" i="3"/>
  <c r="AK450" i="3"/>
  <c r="AN450" i="3" s="1"/>
  <c r="C450" i="3"/>
  <c r="J450" i="3" s="1"/>
  <c r="BD449" i="3"/>
  <c r="BC449" i="3"/>
  <c r="BB449" i="3"/>
  <c r="BA449" i="3"/>
  <c r="AZ449" i="3"/>
  <c r="AY449" i="3"/>
  <c r="AX449" i="3"/>
  <c r="AW449" i="3"/>
  <c r="AV449" i="3"/>
  <c r="AU449" i="3"/>
  <c r="AT449" i="3"/>
  <c r="AS449" i="3"/>
  <c r="AR449" i="3"/>
  <c r="AK449" i="3"/>
  <c r="AN449" i="3" s="1"/>
  <c r="C449" i="3"/>
  <c r="D449" i="3" s="1"/>
  <c r="BD448" i="3"/>
  <c r="BC448" i="3"/>
  <c r="BB448" i="3"/>
  <c r="BA448" i="3"/>
  <c r="AZ448" i="3"/>
  <c r="AY448" i="3"/>
  <c r="AX448" i="3"/>
  <c r="AW448" i="3"/>
  <c r="AV448" i="3"/>
  <c r="AU448" i="3"/>
  <c r="AT448" i="3"/>
  <c r="AS448" i="3"/>
  <c r="AR448" i="3"/>
  <c r="AK448" i="3"/>
  <c r="AN448" i="3" s="1"/>
  <c r="C448" i="3"/>
  <c r="BD447" i="3"/>
  <c r="BC447" i="3"/>
  <c r="BB447" i="3"/>
  <c r="BA447" i="3"/>
  <c r="AZ447" i="3"/>
  <c r="AY447" i="3"/>
  <c r="AX447" i="3"/>
  <c r="AW447" i="3"/>
  <c r="AV447" i="3"/>
  <c r="AU447" i="3"/>
  <c r="AT447" i="3"/>
  <c r="AS447" i="3"/>
  <c r="AR447" i="3"/>
  <c r="AK447" i="3"/>
  <c r="AN447" i="3" s="1"/>
  <c r="C447" i="3"/>
  <c r="G447" i="3" s="1"/>
  <c r="BD446" i="3"/>
  <c r="BC446" i="3"/>
  <c r="BB446" i="3"/>
  <c r="BA446" i="3"/>
  <c r="AZ446" i="3"/>
  <c r="AY446" i="3"/>
  <c r="AX446" i="3"/>
  <c r="AW446" i="3"/>
  <c r="AV446" i="3"/>
  <c r="AU446" i="3"/>
  <c r="AT446" i="3"/>
  <c r="AS446" i="3"/>
  <c r="AR446" i="3"/>
  <c r="AK446" i="3"/>
  <c r="AN446" i="3" s="1"/>
  <c r="C446" i="3"/>
  <c r="H446" i="3" s="1"/>
  <c r="BD445" i="3"/>
  <c r="BC445" i="3"/>
  <c r="BB445" i="3"/>
  <c r="BA445" i="3"/>
  <c r="AZ445" i="3"/>
  <c r="AY445" i="3"/>
  <c r="AX445" i="3"/>
  <c r="AW445" i="3"/>
  <c r="AV445" i="3"/>
  <c r="AU445" i="3"/>
  <c r="AT445" i="3"/>
  <c r="AS445" i="3"/>
  <c r="AR445" i="3"/>
  <c r="AK445" i="3"/>
  <c r="AN445" i="3" s="1"/>
  <c r="C445" i="3"/>
  <c r="BD444" i="3"/>
  <c r="BC444" i="3"/>
  <c r="BB444" i="3"/>
  <c r="BA444" i="3"/>
  <c r="AZ444" i="3"/>
  <c r="AY444" i="3"/>
  <c r="AX444" i="3"/>
  <c r="AW444" i="3"/>
  <c r="AV444" i="3"/>
  <c r="AU444" i="3"/>
  <c r="AT444" i="3"/>
  <c r="AS444" i="3"/>
  <c r="AR444" i="3"/>
  <c r="AK444" i="3"/>
  <c r="AN444" i="3" s="1"/>
  <c r="C444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R443" i="3"/>
  <c r="AK443" i="3"/>
  <c r="AN443" i="3" s="1"/>
  <c r="C443" i="3"/>
  <c r="I443" i="3" s="1"/>
  <c r="BD442" i="3"/>
  <c r="BC442" i="3"/>
  <c r="BB442" i="3"/>
  <c r="BA442" i="3"/>
  <c r="AZ442" i="3"/>
  <c r="AY442" i="3"/>
  <c r="AX442" i="3"/>
  <c r="AW442" i="3"/>
  <c r="AV442" i="3"/>
  <c r="AU442" i="3"/>
  <c r="AT442" i="3"/>
  <c r="AS442" i="3"/>
  <c r="AR442" i="3"/>
  <c r="AK442" i="3"/>
  <c r="AN442" i="3" s="1"/>
  <c r="C442" i="3"/>
  <c r="D442" i="3" s="1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K441" i="3"/>
  <c r="AN441" i="3" s="1"/>
  <c r="C441" i="3"/>
  <c r="K441" i="3" s="1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K440" i="3"/>
  <c r="AN440" i="3" s="1"/>
  <c r="C440" i="3"/>
  <c r="D440" i="3" s="1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K439" i="3"/>
  <c r="AN439" i="3" s="1"/>
  <c r="C439" i="3"/>
  <c r="BE438" i="3"/>
  <c r="AK438" i="3"/>
  <c r="AN438" i="3" s="1"/>
  <c r="AJ438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K437" i="3"/>
  <c r="AN437" i="3" s="1"/>
  <c r="C437" i="3"/>
  <c r="K437" i="3" s="1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R436" i="3"/>
  <c r="AK436" i="3"/>
  <c r="AN436" i="3" s="1"/>
  <c r="C436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R435" i="3"/>
  <c r="AK435" i="3"/>
  <c r="AN435" i="3" s="1"/>
  <c r="C435" i="3"/>
  <c r="D435" i="3" s="1"/>
  <c r="BD434" i="3"/>
  <c r="BC434" i="3"/>
  <c r="BB434" i="3"/>
  <c r="BA434" i="3"/>
  <c r="AZ434" i="3"/>
  <c r="AY434" i="3"/>
  <c r="AX434" i="3"/>
  <c r="AW434" i="3"/>
  <c r="AV434" i="3"/>
  <c r="AU434" i="3"/>
  <c r="AT434" i="3"/>
  <c r="AS434" i="3"/>
  <c r="AR434" i="3"/>
  <c r="AK434" i="3"/>
  <c r="AN434" i="3" s="1"/>
  <c r="C434" i="3"/>
  <c r="K434" i="3" s="1"/>
  <c r="BD433" i="3"/>
  <c r="BC433" i="3"/>
  <c r="BB433" i="3"/>
  <c r="BA433" i="3"/>
  <c r="AZ433" i="3"/>
  <c r="AY433" i="3"/>
  <c r="AX433" i="3"/>
  <c r="AW433" i="3"/>
  <c r="AV433" i="3"/>
  <c r="AU433" i="3"/>
  <c r="AT433" i="3"/>
  <c r="AS433" i="3"/>
  <c r="AR433" i="3"/>
  <c r="AK433" i="3"/>
  <c r="AN433" i="3" s="1"/>
  <c r="C433" i="3"/>
  <c r="BD432" i="3"/>
  <c r="BC432" i="3"/>
  <c r="BB432" i="3"/>
  <c r="BA432" i="3"/>
  <c r="AZ432" i="3"/>
  <c r="AY432" i="3"/>
  <c r="AX432" i="3"/>
  <c r="AW432" i="3"/>
  <c r="AV432" i="3"/>
  <c r="AU432" i="3"/>
  <c r="AT432" i="3"/>
  <c r="AS432" i="3"/>
  <c r="AR432" i="3"/>
  <c r="AK432" i="3"/>
  <c r="AN432" i="3" s="1"/>
  <c r="C432" i="3"/>
  <c r="BD431" i="3"/>
  <c r="BC431" i="3"/>
  <c r="BB431" i="3"/>
  <c r="BA431" i="3"/>
  <c r="AZ431" i="3"/>
  <c r="AY431" i="3"/>
  <c r="AX431" i="3"/>
  <c r="AW431" i="3"/>
  <c r="AV431" i="3"/>
  <c r="AU431" i="3"/>
  <c r="AT431" i="3"/>
  <c r="AS431" i="3"/>
  <c r="AR431" i="3"/>
  <c r="AK431" i="3"/>
  <c r="AN431" i="3" s="1"/>
  <c r="C431" i="3"/>
  <c r="BD430" i="3"/>
  <c r="BC430" i="3"/>
  <c r="BB430" i="3"/>
  <c r="BA430" i="3"/>
  <c r="AZ430" i="3"/>
  <c r="AY430" i="3"/>
  <c r="AX430" i="3"/>
  <c r="AW430" i="3"/>
  <c r="AV430" i="3"/>
  <c r="AU430" i="3"/>
  <c r="AT430" i="3"/>
  <c r="AS430" i="3"/>
  <c r="AR430" i="3"/>
  <c r="AK430" i="3"/>
  <c r="AN430" i="3" s="1"/>
  <c r="C430" i="3"/>
  <c r="D430" i="3" s="1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R429" i="3"/>
  <c r="AK429" i="3"/>
  <c r="AN429" i="3" s="1"/>
  <c r="C429" i="3"/>
  <c r="F429" i="3" s="1"/>
  <c r="BD428" i="3"/>
  <c r="BC428" i="3"/>
  <c r="BB428" i="3"/>
  <c r="BA428" i="3"/>
  <c r="AZ428" i="3"/>
  <c r="AY428" i="3"/>
  <c r="AX428" i="3"/>
  <c r="AW428" i="3"/>
  <c r="AV428" i="3"/>
  <c r="AU428" i="3"/>
  <c r="AT428" i="3"/>
  <c r="AS428" i="3"/>
  <c r="AR428" i="3"/>
  <c r="AK428" i="3"/>
  <c r="AN428" i="3" s="1"/>
  <c r="C428" i="3"/>
  <c r="BD427" i="3"/>
  <c r="BC427" i="3"/>
  <c r="BB427" i="3"/>
  <c r="BA427" i="3"/>
  <c r="AZ427" i="3"/>
  <c r="AY427" i="3"/>
  <c r="AX427" i="3"/>
  <c r="AW427" i="3"/>
  <c r="AV427" i="3"/>
  <c r="AU427" i="3"/>
  <c r="AT427" i="3"/>
  <c r="AS427" i="3"/>
  <c r="AR427" i="3"/>
  <c r="AK427" i="3"/>
  <c r="AN427" i="3" s="1"/>
  <c r="C427" i="3"/>
  <c r="F427" i="3" s="1"/>
  <c r="BD426" i="3"/>
  <c r="BC426" i="3"/>
  <c r="BB426" i="3"/>
  <c r="BA426" i="3"/>
  <c r="AZ426" i="3"/>
  <c r="AY426" i="3"/>
  <c r="AX426" i="3"/>
  <c r="AW426" i="3"/>
  <c r="AV426" i="3"/>
  <c r="AU426" i="3"/>
  <c r="AT426" i="3"/>
  <c r="AS426" i="3"/>
  <c r="AR426" i="3"/>
  <c r="AK426" i="3"/>
  <c r="AN426" i="3" s="1"/>
  <c r="C426" i="3"/>
  <c r="E426" i="3" s="1"/>
  <c r="BD425" i="3"/>
  <c r="BC425" i="3"/>
  <c r="BB425" i="3"/>
  <c r="BA425" i="3"/>
  <c r="AZ425" i="3"/>
  <c r="AY425" i="3"/>
  <c r="AX425" i="3"/>
  <c r="AW425" i="3"/>
  <c r="AV425" i="3"/>
  <c r="AU425" i="3"/>
  <c r="AT425" i="3"/>
  <c r="AS425" i="3"/>
  <c r="AR425" i="3"/>
  <c r="AK425" i="3"/>
  <c r="AN425" i="3" s="1"/>
  <c r="C425" i="3"/>
  <c r="G425" i="3" s="1"/>
  <c r="BD424" i="3"/>
  <c r="BC424" i="3"/>
  <c r="BB424" i="3"/>
  <c r="BA424" i="3"/>
  <c r="AZ424" i="3"/>
  <c r="AY424" i="3"/>
  <c r="AX424" i="3"/>
  <c r="AW424" i="3"/>
  <c r="AV424" i="3"/>
  <c r="AU424" i="3"/>
  <c r="AT424" i="3"/>
  <c r="AS424" i="3"/>
  <c r="AR424" i="3"/>
  <c r="AK424" i="3"/>
  <c r="AN424" i="3" s="1"/>
  <c r="C424" i="3"/>
  <c r="E424" i="3" s="1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R423" i="3"/>
  <c r="AK423" i="3"/>
  <c r="C423" i="3"/>
  <c r="BD422" i="3"/>
  <c r="BC422" i="3"/>
  <c r="BB422" i="3"/>
  <c r="BA422" i="3"/>
  <c r="AZ422" i="3"/>
  <c r="AY422" i="3"/>
  <c r="AX422" i="3"/>
  <c r="AW422" i="3"/>
  <c r="AV422" i="3"/>
  <c r="AU422" i="3"/>
  <c r="AT422" i="3"/>
  <c r="AS422" i="3"/>
  <c r="AR422" i="3"/>
  <c r="AK422" i="3"/>
  <c r="C422" i="3"/>
  <c r="D422" i="3" s="1"/>
  <c r="BD421" i="3"/>
  <c r="BC421" i="3"/>
  <c r="BB421" i="3"/>
  <c r="BA421" i="3"/>
  <c r="AZ421" i="3"/>
  <c r="AY421" i="3"/>
  <c r="AX421" i="3"/>
  <c r="AW421" i="3"/>
  <c r="AV421" i="3"/>
  <c r="AU421" i="3"/>
  <c r="AT421" i="3"/>
  <c r="AS421" i="3"/>
  <c r="AR421" i="3"/>
  <c r="AK421" i="3"/>
  <c r="AN421" i="3" s="1"/>
  <c r="C421" i="3"/>
  <c r="F421" i="3" s="1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R420" i="3"/>
  <c r="AK420" i="3"/>
  <c r="AN420" i="3" s="1"/>
  <c r="C420" i="3"/>
  <c r="H420" i="3" s="1"/>
  <c r="BE419" i="3"/>
  <c r="AK419" i="3"/>
  <c r="AN419" i="3" s="1"/>
  <c r="AJ419" i="3"/>
  <c r="BE418" i="3"/>
  <c r="AK418" i="3"/>
  <c r="AN418" i="3" s="1"/>
  <c r="AJ418" i="3"/>
  <c r="BD417" i="3"/>
  <c r="BC417" i="3"/>
  <c r="BB417" i="3"/>
  <c r="BA417" i="3"/>
  <c r="AZ417" i="3"/>
  <c r="AY417" i="3"/>
  <c r="AX417" i="3"/>
  <c r="AW417" i="3"/>
  <c r="AV417" i="3"/>
  <c r="AU417" i="3"/>
  <c r="AT417" i="3"/>
  <c r="AS417" i="3"/>
  <c r="AR417" i="3"/>
  <c r="AK417" i="3"/>
  <c r="C417" i="3"/>
  <c r="BD416" i="3"/>
  <c r="BC416" i="3"/>
  <c r="BB416" i="3"/>
  <c r="BA416" i="3"/>
  <c r="AZ416" i="3"/>
  <c r="AY416" i="3"/>
  <c r="AX416" i="3"/>
  <c r="AW416" i="3"/>
  <c r="AV416" i="3"/>
  <c r="AU416" i="3"/>
  <c r="AT416" i="3"/>
  <c r="AS416" i="3"/>
  <c r="AR416" i="3"/>
  <c r="AK416" i="3"/>
  <c r="AN416" i="3" s="1"/>
  <c r="K416" i="3"/>
  <c r="J416" i="3"/>
  <c r="I416" i="3"/>
  <c r="H416" i="3"/>
  <c r="G416" i="3"/>
  <c r="F416" i="3"/>
  <c r="E416" i="3"/>
  <c r="D416" i="3"/>
  <c r="BD415" i="3"/>
  <c r="BC415" i="3"/>
  <c r="BB415" i="3"/>
  <c r="BA415" i="3"/>
  <c r="AZ415" i="3"/>
  <c r="AY415" i="3"/>
  <c r="AX415" i="3"/>
  <c r="AW415" i="3"/>
  <c r="AV415" i="3"/>
  <c r="AU415" i="3"/>
  <c r="AT415" i="3"/>
  <c r="AS415" i="3"/>
  <c r="AR415" i="3"/>
  <c r="AK415" i="3"/>
  <c r="AN415" i="3" s="1"/>
  <c r="C415" i="3"/>
  <c r="G415" i="3" s="1"/>
  <c r="BD414" i="3"/>
  <c r="BC414" i="3"/>
  <c r="BB414" i="3"/>
  <c r="BA414" i="3"/>
  <c r="AZ414" i="3"/>
  <c r="AY414" i="3"/>
  <c r="AX414" i="3"/>
  <c r="AW414" i="3"/>
  <c r="AV414" i="3"/>
  <c r="AU414" i="3"/>
  <c r="AT414" i="3"/>
  <c r="AS414" i="3"/>
  <c r="AR414" i="3"/>
  <c r="AK414" i="3"/>
  <c r="AN414" i="3" s="1"/>
  <c r="C414" i="3"/>
  <c r="BD413" i="3"/>
  <c r="BC413" i="3"/>
  <c r="BB413" i="3"/>
  <c r="BA413" i="3"/>
  <c r="AZ413" i="3"/>
  <c r="AY413" i="3"/>
  <c r="AX413" i="3"/>
  <c r="AW413" i="3"/>
  <c r="AV413" i="3"/>
  <c r="AU413" i="3"/>
  <c r="AT413" i="3"/>
  <c r="AS413" i="3"/>
  <c r="AR413" i="3"/>
  <c r="AK413" i="3"/>
  <c r="AN413" i="3" s="1"/>
  <c r="C413" i="3"/>
  <c r="H413" i="3" s="1"/>
  <c r="BD412" i="3"/>
  <c r="BC412" i="3"/>
  <c r="BB412" i="3"/>
  <c r="BA412" i="3"/>
  <c r="AZ412" i="3"/>
  <c r="AY412" i="3"/>
  <c r="AX412" i="3"/>
  <c r="AW412" i="3"/>
  <c r="AV412" i="3"/>
  <c r="AU412" i="3"/>
  <c r="AT412" i="3"/>
  <c r="AS412" i="3"/>
  <c r="AR412" i="3"/>
  <c r="AK412" i="3"/>
  <c r="AN412" i="3" s="1"/>
  <c r="C412" i="3"/>
  <c r="G412" i="3" s="1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R411" i="3"/>
  <c r="AK411" i="3"/>
  <c r="AN411" i="3" s="1"/>
  <c r="C411" i="3"/>
  <c r="D411" i="3" s="1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R410" i="3"/>
  <c r="AK410" i="3"/>
  <c r="C410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R409" i="3"/>
  <c r="AK409" i="3"/>
  <c r="C409" i="3"/>
  <c r="H409" i="3" s="1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K408" i="3"/>
  <c r="AN408" i="3" s="1"/>
  <c r="C408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K407" i="3"/>
  <c r="C407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K406" i="3"/>
  <c r="C406" i="3"/>
  <c r="H406" i="3" s="1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K405" i="3"/>
  <c r="AN405" i="3" s="1"/>
  <c r="C405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K404" i="3"/>
  <c r="AN404" i="3" s="1"/>
  <c r="C404" i="3"/>
  <c r="G404" i="3" s="1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K403" i="3"/>
  <c r="AN403" i="3" s="1"/>
  <c r="C403" i="3"/>
  <c r="G403" i="3" s="1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K402" i="3"/>
  <c r="AN402" i="3" s="1"/>
  <c r="C402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K401" i="3"/>
  <c r="AN401" i="3" s="1"/>
  <c r="C401" i="3"/>
  <c r="K401" i="3" s="1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K400" i="3"/>
  <c r="AN400" i="3" s="1"/>
  <c r="C400" i="3"/>
  <c r="J400" i="3" s="1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K399" i="3"/>
  <c r="AN399" i="3" s="1"/>
  <c r="C399" i="3"/>
  <c r="E399" i="3" s="1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K398" i="3"/>
  <c r="AN398" i="3" s="1"/>
  <c r="C398" i="3"/>
  <c r="K398" i="3" s="1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K397" i="3"/>
  <c r="AN397" i="3" s="1"/>
  <c r="C397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K396" i="3"/>
  <c r="AN396" i="3" s="1"/>
  <c r="C396" i="3"/>
  <c r="E396" i="3" s="1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K395" i="3"/>
  <c r="AN395" i="3" s="1"/>
  <c r="C395" i="3"/>
  <c r="K395" i="3" s="1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R394" i="3"/>
  <c r="AK394" i="3"/>
  <c r="AN394" i="3" s="1"/>
  <c r="C394" i="3"/>
  <c r="J394" i="3" s="1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R393" i="3"/>
  <c r="AK393" i="3"/>
  <c r="AN393" i="3" s="1"/>
  <c r="C393" i="3"/>
  <c r="I393" i="3" s="1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R392" i="3"/>
  <c r="AK392" i="3"/>
  <c r="AN392" i="3" s="1"/>
  <c r="C392" i="3"/>
  <c r="I392" i="3" s="1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R391" i="3"/>
  <c r="AK391" i="3"/>
  <c r="AN391" i="3" s="1"/>
  <c r="C391" i="3"/>
  <c r="K391" i="3" s="1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R390" i="3"/>
  <c r="AK390" i="3"/>
  <c r="AN390" i="3" s="1"/>
  <c r="C390" i="3"/>
  <c r="G390" i="3" s="1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R389" i="3"/>
  <c r="AK389" i="3"/>
  <c r="AN389" i="3" s="1"/>
  <c r="C389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R388" i="3"/>
  <c r="AK388" i="3"/>
  <c r="AN388" i="3" s="1"/>
  <c r="C388" i="3"/>
  <c r="G388" i="3" s="1"/>
  <c r="BD387" i="3"/>
  <c r="BC387" i="3"/>
  <c r="BB387" i="3"/>
  <c r="BA387" i="3"/>
  <c r="AZ387" i="3"/>
  <c r="AY387" i="3"/>
  <c r="AX387" i="3"/>
  <c r="AW387" i="3"/>
  <c r="AV387" i="3"/>
  <c r="AU387" i="3"/>
  <c r="AT387" i="3"/>
  <c r="AS387" i="3"/>
  <c r="AR387" i="3"/>
  <c r="AK387" i="3"/>
  <c r="AN387" i="3" s="1"/>
  <c r="C387" i="3"/>
  <c r="H387" i="3" s="1"/>
  <c r="BD386" i="3"/>
  <c r="BC386" i="3"/>
  <c r="BB386" i="3"/>
  <c r="BA386" i="3"/>
  <c r="AZ386" i="3"/>
  <c r="AY386" i="3"/>
  <c r="AX386" i="3"/>
  <c r="AW386" i="3"/>
  <c r="AV386" i="3"/>
  <c r="AU386" i="3"/>
  <c r="AT386" i="3"/>
  <c r="AS386" i="3"/>
  <c r="AR386" i="3"/>
  <c r="AK386" i="3"/>
  <c r="AN386" i="3" s="1"/>
  <c r="C386" i="3"/>
  <c r="BD385" i="3"/>
  <c r="BC385" i="3"/>
  <c r="BB385" i="3"/>
  <c r="BA385" i="3"/>
  <c r="AZ385" i="3"/>
  <c r="AY385" i="3"/>
  <c r="AX385" i="3"/>
  <c r="AW385" i="3"/>
  <c r="AV385" i="3"/>
  <c r="AU385" i="3"/>
  <c r="AT385" i="3"/>
  <c r="AS385" i="3"/>
  <c r="AR385" i="3"/>
  <c r="AK385" i="3"/>
  <c r="AN385" i="3" s="1"/>
  <c r="C385" i="3"/>
  <c r="F385" i="3" s="1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R384" i="3"/>
  <c r="AK384" i="3"/>
  <c r="C384" i="3"/>
  <c r="F384" i="3" s="1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R383" i="3"/>
  <c r="AK383" i="3"/>
  <c r="C383" i="3"/>
  <c r="D383" i="3" s="1"/>
  <c r="BD382" i="3"/>
  <c r="BC382" i="3"/>
  <c r="BB382" i="3"/>
  <c r="BA382" i="3"/>
  <c r="AZ382" i="3"/>
  <c r="AY382" i="3"/>
  <c r="AX382" i="3"/>
  <c r="AW382" i="3"/>
  <c r="AV382" i="3"/>
  <c r="AU382" i="3"/>
  <c r="AT382" i="3"/>
  <c r="AS382" i="3"/>
  <c r="AR382" i="3"/>
  <c r="AK382" i="3"/>
  <c r="AN382" i="3" s="1"/>
  <c r="C382" i="3"/>
  <c r="F382" i="3" s="1"/>
  <c r="BD381" i="3"/>
  <c r="BC381" i="3"/>
  <c r="BB381" i="3"/>
  <c r="BA381" i="3"/>
  <c r="AZ381" i="3"/>
  <c r="AY381" i="3"/>
  <c r="AX381" i="3"/>
  <c r="AW381" i="3"/>
  <c r="AV381" i="3"/>
  <c r="AU381" i="3"/>
  <c r="AT381" i="3"/>
  <c r="AS381" i="3"/>
  <c r="AR381" i="3"/>
  <c r="AK381" i="3"/>
  <c r="AN381" i="3" s="1"/>
  <c r="C381" i="3"/>
  <c r="K381" i="3" s="1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R380" i="3"/>
  <c r="AK380" i="3"/>
  <c r="AN380" i="3" s="1"/>
  <c r="C380" i="3"/>
  <c r="H380" i="3" s="1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R379" i="3"/>
  <c r="AK379" i="3"/>
  <c r="AN379" i="3" s="1"/>
  <c r="C379" i="3"/>
  <c r="G379" i="3" s="1"/>
  <c r="BD378" i="3"/>
  <c r="BC378" i="3"/>
  <c r="BB378" i="3"/>
  <c r="BA378" i="3"/>
  <c r="AZ378" i="3"/>
  <c r="AY378" i="3"/>
  <c r="AX378" i="3"/>
  <c r="AW378" i="3"/>
  <c r="AV378" i="3"/>
  <c r="AU378" i="3"/>
  <c r="AT378" i="3"/>
  <c r="AS378" i="3"/>
  <c r="AR378" i="3"/>
  <c r="AK378" i="3"/>
  <c r="AN378" i="3" s="1"/>
  <c r="C378" i="3"/>
  <c r="K378" i="3" s="1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R377" i="3"/>
  <c r="AK377" i="3"/>
  <c r="AN377" i="3" s="1"/>
  <c r="C377" i="3"/>
  <c r="J377" i="3" s="1"/>
  <c r="BD376" i="3"/>
  <c r="BC376" i="3"/>
  <c r="BB376" i="3"/>
  <c r="BA376" i="3"/>
  <c r="AZ376" i="3"/>
  <c r="AY376" i="3"/>
  <c r="AX376" i="3"/>
  <c r="AW376" i="3"/>
  <c r="AV376" i="3"/>
  <c r="AU376" i="3"/>
  <c r="AT376" i="3"/>
  <c r="AS376" i="3"/>
  <c r="AR376" i="3"/>
  <c r="AK376" i="3"/>
  <c r="AN376" i="3" s="1"/>
  <c r="C376" i="3"/>
  <c r="I376" i="3" s="1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R375" i="3"/>
  <c r="AK375" i="3"/>
  <c r="AN375" i="3" s="1"/>
  <c r="C375" i="3"/>
  <c r="BD374" i="3"/>
  <c r="BC374" i="3"/>
  <c r="BB374" i="3"/>
  <c r="BA374" i="3"/>
  <c r="AZ374" i="3"/>
  <c r="AY374" i="3"/>
  <c r="AX374" i="3"/>
  <c r="AW374" i="3"/>
  <c r="AV374" i="3"/>
  <c r="AU374" i="3"/>
  <c r="AT374" i="3"/>
  <c r="AS374" i="3"/>
  <c r="AR374" i="3"/>
  <c r="AK374" i="3"/>
  <c r="AN374" i="3" s="1"/>
  <c r="C374" i="3"/>
  <c r="J374" i="3" s="1"/>
  <c r="BD373" i="3"/>
  <c r="BC373" i="3"/>
  <c r="BB373" i="3"/>
  <c r="BA373" i="3"/>
  <c r="AZ373" i="3"/>
  <c r="AY373" i="3"/>
  <c r="AX373" i="3"/>
  <c r="AW373" i="3"/>
  <c r="AV373" i="3"/>
  <c r="AU373" i="3"/>
  <c r="AT373" i="3"/>
  <c r="AS373" i="3"/>
  <c r="AR373" i="3"/>
  <c r="AK373" i="3"/>
  <c r="AN373" i="3" s="1"/>
  <c r="C373" i="3"/>
  <c r="F373" i="3" s="1"/>
  <c r="BD372" i="3"/>
  <c r="BC372" i="3"/>
  <c r="BB372" i="3"/>
  <c r="BA372" i="3"/>
  <c r="AZ372" i="3"/>
  <c r="AY372" i="3"/>
  <c r="AX372" i="3"/>
  <c r="AW372" i="3"/>
  <c r="AV372" i="3"/>
  <c r="AU372" i="3"/>
  <c r="AT372" i="3"/>
  <c r="AS372" i="3"/>
  <c r="AR372" i="3"/>
  <c r="AK372" i="3"/>
  <c r="AN372" i="3" s="1"/>
  <c r="C372" i="3"/>
  <c r="G372" i="3" s="1"/>
  <c r="BD371" i="3"/>
  <c r="BC371" i="3"/>
  <c r="BB371" i="3"/>
  <c r="BA371" i="3"/>
  <c r="AZ371" i="3"/>
  <c r="AY371" i="3"/>
  <c r="AX371" i="3"/>
  <c r="AW371" i="3"/>
  <c r="AV371" i="3"/>
  <c r="AU371" i="3"/>
  <c r="AT371" i="3"/>
  <c r="AS371" i="3"/>
  <c r="AR371" i="3"/>
  <c r="AK371" i="3"/>
  <c r="AN371" i="3" s="1"/>
  <c r="C371" i="3"/>
  <c r="D371" i="3" s="1"/>
  <c r="BD370" i="3"/>
  <c r="BC370" i="3"/>
  <c r="BB370" i="3"/>
  <c r="BA370" i="3"/>
  <c r="AZ370" i="3"/>
  <c r="AY370" i="3"/>
  <c r="AX370" i="3"/>
  <c r="AW370" i="3"/>
  <c r="AV370" i="3"/>
  <c r="AU370" i="3"/>
  <c r="AT370" i="3"/>
  <c r="AS370" i="3"/>
  <c r="AR370" i="3"/>
  <c r="AK370" i="3"/>
  <c r="AN370" i="3" s="1"/>
  <c r="C370" i="3"/>
  <c r="F370" i="3" s="1"/>
  <c r="BD369" i="3"/>
  <c r="BC369" i="3"/>
  <c r="BB369" i="3"/>
  <c r="BA369" i="3"/>
  <c r="AZ369" i="3"/>
  <c r="AY369" i="3"/>
  <c r="AX369" i="3"/>
  <c r="AW369" i="3"/>
  <c r="AV369" i="3"/>
  <c r="AU369" i="3"/>
  <c r="AT369" i="3"/>
  <c r="AS369" i="3"/>
  <c r="AR369" i="3"/>
  <c r="AK369" i="3"/>
  <c r="AN369" i="3" s="1"/>
  <c r="C369" i="3"/>
  <c r="K369" i="3" s="1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R368" i="3"/>
  <c r="AK368" i="3"/>
  <c r="AN368" i="3" s="1"/>
  <c r="C368" i="3"/>
  <c r="I368" i="3" s="1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R367" i="3"/>
  <c r="AK367" i="3"/>
  <c r="AN367" i="3" s="1"/>
  <c r="C367" i="3"/>
  <c r="K367" i="3" s="1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K366" i="3"/>
  <c r="AN366" i="3" s="1"/>
  <c r="C366" i="3"/>
  <c r="I366" i="3" s="1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R365" i="3"/>
  <c r="AK365" i="3"/>
  <c r="AN365" i="3" s="1"/>
  <c r="C365" i="3"/>
  <c r="BD364" i="3"/>
  <c r="BC364" i="3"/>
  <c r="BB364" i="3"/>
  <c r="BA364" i="3"/>
  <c r="AZ364" i="3"/>
  <c r="AY364" i="3"/>
  <c r="AX364" i="3"/>
  <c r="AW364" i="3"/>
  <c r="AV364" i="3"/>
  <c r="AU364" i="3"/>
  <c r="AT364" i="3"/>
  <c r="AS364" i="3"/>
  <c r="AR364" i="3"/>
  <c r="AK364" i="3"/>
  <c r="C364" i="3"/>
  <c r="H364" i="3" s="1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R363" i="3"/>
  <c r="AK363" i="3"/>
  <c r="C363" i="3"/>
  <c r="H363" i="3" s="1"/>
  <c r="BD362" i="3"/>
  <c r="BC362" i="3"/>
  <c r="BB362" i="3"/>
  <c r="BA362" i="3"/>
  <c r="AZ362" i="3"/>
  <c r="AY362" i="3"/>
  <c r="AX362" i="3"/>
  <c r="AW362" i="3"/>
  <c r="AV362" i="3"/>
  <c r="AU362" i="3"/>
  <c r="AT362" i="3"/>
  <c r="AS362" i="3"/>
  <c r="AR362" i="3"/>
  <c r="AK362" i="3"/>
  <c r="AN362" i="3" s="1"/>
  <c r="C362" i="3"/>
  <c r="G362" i="3" s="1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R361" i="3"/>
  <c r="AK361" i="3"/>
  <c r="AN361" i="3" s="1"/>
  <c r="C361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R360" i="3"/>
  <c r="AK360" i="3"/>
  <c r="AN360" i="3" s="1"/>
  <c r="C360" i="3"/>
  <c r="H360" i="3" s="1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R359" i="3"/>
  <c r="AK359" i="3"/>
  <c r="AN359" i="3" s="1"/>
  <c r="C359" i="3"/>
  <c r="G359" i="3" s="1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R358" i="3"/>
  <c r="AK358" i="3"/>
  <c r="AN358" i="3" s="1"/>
  <c r="C358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R357" i="3"/>
  <c r="AK357" i="3"/>
  <c r="AN357" i="3" s="1"/>
  <c r="C357" i="3"/>
  <c r="BD356" i="3"/>
  <c r="BC356" i="3"/>
  <c r="BB356" i="3"/>
  <c r="BA356" i="3"/>
  <c r="AZ356" i="3"/>
  <c r="AY356" i="3"/>
  <c r="AX356" i="3"/>
  <c r="AW356" i="3"/>
  <c r="AV356" i="3"/>
  <c r="AU356" i="3"/>
  <c r="AT356" i="3"/>
  <c r="AS356" i="3"/>
  <c r="AR356" i="3"/>
  <c r="AK356" i="3"/>
  <c r="AN356" i="3" s="1"/>
  <c r="C356" i="3"/>
  <c r="H356" i="3" s="1"/>
  <c r="BD355" i="3"/>
  <c r="BC355" i="3"/>
  <c r="BB355" i="3"/>
  <c r="BA355" i="3"/>
  <c r="AZ355" i="3"/>
  <c r="AY355" i="3"/>
  <c r="AX355" i="3"/>
  <c r="AW355" i="3"/>
  <c r="AV355" i="3"/>
  <c r="AU355" i="3"/>
  <c r="AT355" i="3"/>
  <c r="AS355" i="3"/>
  <c r="AR355" i="3"/>
  <c r="AK355" i="3"/>
  <c r="AN355" i="3" s="1"/>
  <c r="C355" i="3"/>
  <c r="I355" i="3" s="1"/>
  <c r="BD354" i="3"/>
  <c r="BC354" i="3"/>
  <c r="BB354" i="3"/>
  <c r="BA354" i="3"/>
  <c r="AZ354" i="3"/>
  <c r="AY354" i="3"/>
  <c r="AX354" i="3"/>
  <c r="AW354" i="3"/>
  <c r="AV354" i="3"/>
  <c r="AU354" i="3"/>
  <c r="AT354" i="3"/>
  <c r="AS354" i="3"/>
  <c r="AR354" i="3"/>
  <c r="AK354" i="3"/>
  <c r="AN354" i="3" s="1"/>
  <c r="C354" i="3"/>
  <c r="J354" i="3" s="1"/>
  <c r="BD353" i="3"/>
  <c r="BC353" i="3"/>
  <c r="BB353" i="3"/>
  <c r="BA353" i="3"/>
  <c r="AZ353" i="3"/>
  <c r="AY353" i="3"/>
  <c r="AX353" i="3"/>
  <c r="AW353" i="3"/>
  <c r="AV353" i="3"/>
  <c r="AU353" i="3"/>
  <c r="AT353" i="3"/>
  <c r="AS353" i="3"/>
  <c r="AR353" i="3"/>
  <c r="AK353" i="3"/>
  <c r="AN353" i="3" s="1"/>
  <c r="C353" i="3"/>
  <c r="BD352" i="3"/>
  <c r="BC352" i="3"/>
  <c r="BB352" i="3"/>
  <c r="BA352" i="3"/>
  <c r="AZ352" i="3"/>
  <c r="AY352" i="3"/>
  <c r="AX352" i="3"/>
  <c r="AW352" i="3"/>
  <c r="AV352" i="3"/>
  <c r="AU352" i="3"/>
  <c r="AT352" i="3"/>
  <c r="AS352" i="3"/>
  <c r="AR352" i="3"/>
  <c r="AK352" i="3"/>
  <c r="AN352" i="3" s="1"/>
  <c r="C352" i="3"/>
  <c r="I352" i="3" s="1"/>
  <c r="BD351" i="3"/>
  <c r="BC351" i="3"/>
  <c r="BB351" i="3"/>
  <c r="BA351" i="3"/>
  <c r="AZ351" i="3"/>
  <c r="AY351" i="3"/>
  <c r="AX351" i="3"/>
  <c r="AW351" i="3"/>
  <c r="AV351" i="3"/>
  <c r="AU351" i="3"/>
  <c r="AT351" i="3"/>
  <c r="AS351" i="3"/>
  <c r="AR351" i="3"/>
  <c r="AK351" i="3"/>
  <c r="AN351" i="3" s="1"/>
  <c r="C351" i="3"/>
  <c r="BD350" i="3"/>
  <c r="BC350" i="3"/>
  <c r="BB350" i="3"/>
  <c r="BA350" i="3"/>
  <c r="AZ350" i="3"/>
  <c r="AY350" i="3"/>
  <c r="AX350" i="3"/>
  <c r="AW350" i="3"/>
  <c r="AV350" i="3"/>
  <c r="AU350" i="3"/>
  <c r="AT350" i="3"/>
  <c r="AS350" i="3"/>
  <c r="AR350" i="3"/>
  <c r="AK350" i="3"/>
  <c r="AN350" i="3" s="1"/>
  <c r="C350" i="3"/>
  <c r="BD349" i="3"/>
  <c r="BC349" i="3"/>
  <c r="BB349" i="3"/>
  <c r="BA349" i="3"/>
  <c r="AZ349" i="3"/>
  <c r="AY349" i="3"/>
  <c r="AX349" i="3"/>
  <c r="AW349" i="3"/>
  <c r="AV349" i="3"/>
  <c r="AU349" i="3"/>
  <c r="AT349" i="3"/>
  <c r="AS349" i="3"/>
  <c r="AR349" i="3"/>
  <c r="AK349" i="3"/>
  <c r="AN349" i="3" s="1"/>
  <c r="C349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R348" i="3"/>
  <c r="AK348" i="3"/>
  <c r="AN348" i="3" s="1"/>
  <c r="C348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R347" i="3"/>
  <c r="AK347" i="3"/>
  <c r="AN347" i="3" s="1"/>
  <c r="C347" i="3"/>
  <c r="J347" i="3" s="1"/>
  <c r="BD346" i="3"/>
  <c r="BC346" i="3"/>
  <c r="BB346" i="3"/>
  <c r="BA346" i="3"/>
  <c r="AZ346" i="3"/>
  <c r="AY346" i="3"/>
  <c r="AX346" i="3"/>
  <c r="AW346" i="3"/>
  <c r="AV346" i="3"/>
  <c r="AU346" i="3"/>
  <c r="AT346" i="3"/>
  <c r="AS346" i="3"/>
  <c r="AR346" i="3"/>
  <c r="AK346" i="3"/>
  <c r="AN346" i="3" s="1"/>
  <c r="C346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R345" i="3"/>
  <c r="AK345" i="3"/>
  <c r="AN345" i="3" s="1"/>
  <c r="C345" i="3"/>
  <c r="F345" i="3" s="1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R344" i="3"/>
  <c r="AK344" i="3"/>
  <c r="C344" i="3"/>
  <c r="K344" i="3" s="1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R343" i="3"/>
  <c r="AK343" i="3"/>
  <c r="C343" i="3"/>
  <c r="D343" i="3" s="1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R342" i="3"/>
  <c r="AK342" i="3"/>
  <c r="C342" i="3"/>
  <c r="J342" i="3" s="1"/>
  <c r="BD341" i="3"/>
  <c r="BC341" i="3"/>
  <c r="BB341" i="3"/>
  <c r="BA341" i="3"/>
  <c r="AZ341" i="3"/>
  <c r="AY341" i="3"/>
  <c r="AX341" i="3"/>
  <c r="AW341" i="3"/>
  <c r="AV341" i="3"/>
  <c r="AU341" i="3"/>
  <c r="AT341" i="3"/>
  <c r="AS341" i="3"/>
  <c r="AR341" i="3"/>
  <c r="AK341" i="3"/>
  <c r="C341" i="3"/>
  <c r="H341" i="3" s="1"/>
  <c r="BD340" i="3"/>
  <c r="BC340" i="3"/>
  <c r="BB340" i="3"/>
  <c r="BA340" i="3"/>
  <c r="AZ340" i="3"/>
  <c r="AY340" i="3"/>
  <c r="AX340" i="3"/>
  <c r="AW340" i="3"/>
  <c r="AV340" i="3"/>
  <c r="AU340" i="3"/>
  <c r="AT340" i="3"/>
  <c r="AS340" i="3"/>
  <c r="AR340" i="3"/>
  <c r="AK340" i="3"/>
  <c r="C340" i="3"/>
  <c r="K340" i="3" s="1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K339" i="3"/>
  <c r="C339" i="3"/>
  <c r="D339" i="3" s="1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R338" i="3"/>
  <c r="AK338" i="3"/>
  <c r="C338" i="3"/>
  <c r="J338" i="3" s="1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K337" i="3"/>
  <c r="C337" i="3"/>
  <c r="H337" i="3" s="1"/>
  <c r="BD336" i="3"/>
  <c r="BC336" i="3"/>
  <c r="BB336" i="3"/>
  <c r="BA336" i="3"/>
  <c r="AZ336" i="3"/>
  <c r="AY336" i="3"/>
  <c r="AX336" i="3"/>
  <c r="AW336" i="3"/>
  <c r="AV336" i="3"/>
  <c r="AU336" i="3"/>
  <c r="AT336" i="3"/>
  <c r="AS336" i="3"/>
  <c r="AR336" i="3"/>
  <c r="AK336" i="3"/>
  <c r="C336" i="3"/>
  <c r="K336" i="3" s="1"/>
  <c r="BD335" i="3"/>
  <c r="BC335" i="3"/>
  <c r="BB335" i="3"/>
  <c r="BA335" i="3"/>
  <c r="AZ335" i="3"/>
  <c r="AY335" i="3"/>
  <c r="AX335" i="3"/>
  <c r="AW335" i="3"/>
  <c r="AV335" i="3"/>
  <c r="AU335" i="3"/>
  <c r="AT335" i="3"/>
  <c r="AS335" i="3"/>
  <c r="AR335" i="3"/>
  <c r="AK335" i="3"/>
  <c r="C335" i="3"/>
  <c r="D335" i="3" s="1"/>
  <c r="BD334" i="3"/>
  <c r="BC334" i="3"/>
  <c r="BB334" i="3"/>
  <c r="BA334" i="3"/>
  <c r="AZ334" i="3"/>
  <c r="AY334" i="3"/>
  <c r="AX334" i="3"/>
  <c r="AW334" i="3"/>
  <c r="AV334" i="3"/>
  <c r="AU334" i="3"/>
  <c r="AT334" i="3"/>
  <c r="AS334" i="3"/>
  <c r="AR334" i="3"/>
  <c r="AK334" i="3"/>
  <c r="C334" i="3"/>
  <c r="K334" i="3" s="1"/>
  <c r="BD333" i="3"/>
  <c r="BC333" i="3"/>
  <c r="BB333" i="3"/>
  <c r="BA333" i="3"/>
  <c r="AZ333" i="3"/>
  <c r="AY333" i="3"/>
  <c r="AX333" i="3"/>
  <c r="AW333" i="3"/>
  <c r="AV333" i="3"/>
  <c r="AU333" i="3"/>
  <c r="AT333" i="3"/>
  <c r="AS333" i="3"/>
  <c r="AR333" i="3"/>
  <c r="AK333" i="3"/>
  <c r="C333" i="3"/>
  <c r="E333" i="3" s="1"/>
  <c r="BD332" i="3"/>
  <c r="BC332" i="3"/>
  <c r="BB332" i="3"/>
  <c r="BA332" i="3"/>
  <c r="AZ332" i="3"/>
  <c r="AY332" i="3"/>
  <c r="AX332" i="3"/>
  <c r="AW332" i="3"/>
  <c r="AV332" i="3"/>
  <c r="AU332" i="3"/>
  <c r="AT332" i="3"/>
  <c r="AS332" i="3"/>
  <c r="AR332" i="3"/>
  <c r="AK332" i="3"/>
  <c r="C332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R331" i="3"/>
  <c r="AK331" i="3"/>
  <c r="C331" i="3"/>
  <c r="D331" i="3" s="1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R330" i="3"/>
  <c r="AK330" i="3"/>
  <c r="C330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R329" i="3"/>
  <c r="AK329" i="3"/>
  <c r="C329" i="3"/>
  <c r="BD328" i="3"/>
  <c r="BC328" i="3"/>
  <c r="BB328" i="3"/>
  <c r="BA328" i="3"/>
  <c r="AZ328" i="3"/>
  <c r="AY328" i="3"/>
  <c r="AX328" i="3"/>
  <c r="AW328" i="3"/>
  <c r="AV328" i="3"/>
  <c r="AU328" i="3"/>
  <c r="AT328" i="3"/>
  <c r="AS328" i="3"/>
  <c r="AR328" i="3"/>
  <c r="AK328" i="3"/>
  <c r="C328" i="3"/>
  <c r="G328" i="3" s="1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R327" i="3"/>
  <c r="AK327" i="3"/>
  <c r="C327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R326" i="3"/>
  <c r="AK326" i="3"/>
  <c r="C326" i="3"/>
  <c r="BD325" i="3"/>
  <c r="BC325" i="3"/>
  <c r="BB325" i="3"/>
  <c r="BA325" i="3"/>
  <c r="AZ325" i="3"/>
  <c r="AY325" i="3"/>
  <c r="AX325" i="3"/>
  <c r="AW325" i="3"/>
  <c r="AV325" i="3"/>
  <c r="AU325" i="3"/>
  <c r="AT325" i="3"/>
  <c r="AS325" i="3"/>
  <c r="AR325" i="3"/>
  <c r="AK325" i="3"/>
  <c r="C325" i="3"/>
  <c r="D325" i="3" s="1"/>
  <c r="BD324" i="3"/>
  <c r="BC324" i="3"/>
  <c r="BB324" i="3"/>
  <c r="BA324" i="3"/>
  <c r="AZ324" i="3"/>
  <c r="AY324" i="3"/>
  <c r="AX324" i="3"/>
  <c r="AW324" i="3"/>
  <c r="AV324" i="3"/>
  <c r="AU324" i="3"/>
  <c r="AT324" i="3"/>
  <c r="AS324" i="3"/>
  <c r="AR324" i="3"/>
  <c r="AK324" i="3"/>
  <c r="C324" i="3"/>
  <c r="BD323" i="3"/>
  <c r="BC323" i="3"/>
  <c r="BB323" i="3"/>
  <c r="BA323" i="3"/>
  <c r="AZ323" i="3"/>
  <c r="AY323" i="3"/>
  <c r="AX323" i="3"/>
  <c r="AW323" i="3"/>
  <c r="AV323" i="3"/>
  <c r="AU323" i="3"/>
  <c r="AT323" i="3"/>
  <c r="AS323" i="3"/>
  <c r="AR323" i="3"/>
  <c r="AK323" i="3"/>
  <c r="C323" i="3"/>
  <c r="J323" i="3" s="1"/>
  <c r="BD322" i="3"/>
  <c r="BC322" i="3"/>
  <c r="BB322" i="3"/>
  <c r="BA322" i="3"/>
  <c r="AZ322" i="3"/>
  <c r="AY322" i="3"/>
  <c r="AX322" i="3"/>
  <c r="AW322" i="3"/>
  <c r="AV322" i="3"/>
  <c r="AU322" i="3"/>
  <c r="AT322" i="3"/>
  <c r="AS322" i="3"/>
  <c r="AR322" i="3"/>
  <c r="AK322" i="3"/>
  <c r="C322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K321" i="3"/>
  <c r="C321" i="3"/>
  <c r="BE320" i="3"/>
  <c r="AK320" i="3"/>
  <c r="AN320" i="3" s="1"/>
  <c r="AJ320" i="3"/>
  <c r="BE319" i="3"/>
  <c r="AK319" i="3"/>
  <c r="AN319" i="3" s="1"/>
  <c r="AJ319" i="3"/>
  <c r="BD318" i="3"/>
  <c r="BC318" i="3"/>
  <c r="BB318" i="3"/>
  <c r="BA318" i="3"/>
  <c r="AZ318" i="3"/>
  <c r="AY318" i="3"/>
  <c r="AX318" i="3"/>
  <c r="AW318" i="3"/>
  <c r="AV318" i="3"/>
  <c r="AU318" i="3"/>
  <c r="AT318" i="3"/>
  <c r="AS318" i="3"/>
  <c r="AR318" i="3"/>
  <c r="AK318" i="3"/>
  <c r="C318" i="3"/>
  <c r="G318" i="3" s="1"/>
  <c r="BD317" i="3"/>
  <c r="BC317" i="3"/>
  <c r="BB317" i="3"/>
  <c r="BA317" i="3"/>
  <c r="AZ317" i="3"/>
  <c r="AY317" i="3"/>
  <c r="AX317" i="3"/>
  <c r="AW317" i="3"/>
  <c r="AV317" i="3"/>
  <c r="AU317" i="3"/>
  <c r="AT317" i="3"/>
  <c r="AS317" i="3"/>
  <c r="AR317" i="3"/>
  <c r="AK317" i="3"/>
  <c r="AN317" i="3" s="1"/>
  <c r="C317" i="3"/>
  <c r="BD316" i="3"/>
  <c r="BC316" i="3"/>
  <c r="BB316" i="3"/>
  <c r="BA316" i="3"/>
  <c r="AZ316" i="3"/>
  <c r="AY316" i="3"/>
  <c r="AX316" i="3"/>
  <c r="AW316" i="3"/>
  <c r="AV316" i="3"/>
  <c r="AU316" i="3"/>
  <c r="AT316" i="3"/>
  <c r="AS316" i="3"/>
  <c r="AR316" i="3"/>
  <c r="AK316" i="3"/>
  <c r="AN316" i="3" s="1"/>
  <c r="C316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K315" i="3"/>
  <c r="AN315" i="3" s="1"/>
  <c r="C315" i="3"/>
  <c r="BE314" i="3"/>
  <c r="AK314" i="3"/>
  <c r="AN314" i="3" s="1"/>
  <c r="AJ314" i="3"/>
  <c r="BE313" i="3"/>
  <c r="AK313" i="3"/>
  <c r="AN313" i="3" s="1"/>
  <c r="AJ313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K312" i="3"/>
  <c r="C312" i="3"/>
  <c r="BD311" i="3"/>
  <c r="BC311" i="3"/>
  <c r="BB311" i="3"/>
  <c r="BA311" i="3"/>
  <c r="AZ311" i="3"/>
  <c r="AY311" i="3"/>
  <c r="AX311" i="3"/>
  <c r="AW311" i="3"/>
  <c r="AV311" i="3"/>
  <c r="AU311" i="3"/>
  <c r="AT311" i="3"/>
  <c r="AS311" i="3"/>
  <c r="AR311" i="3"/>
  <c r="AK311" i="3"/>
  <c r="C311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K310" i="3"/>
  <c r="C310" i="3"/>
  <c r="H310" i="3" s="1"/>
  <c r="BD309" i="3"/>
  <c r="BC309" i="3"/>
  <c r="BB309" i="3"/>
  <c r="BA309" i="3"/>
  <c r="AZ309" i="3"/>
  <c r="AY309" i="3"/>
  <c r="AX309" i="3"/>
  <c r="AW309" i="3"/>
  <c r="AV309" i="3"/>
  <c r="AU309" i="3"/>
  <c r="AT309" i="3"/>
  <c r="AS309" i="3"/>
  <c r="AR309" i="3"/>
  <c r="AK309" i="3"/>
  <c r="C309" i="3"/>
  <c r="I309" i="3" s="1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K308" i="3"/>
  <c r="AN308" i="3" s="1"/>
  <c r="C308" i="3"/>
  <c r="G308" i="3" s="1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K307" i="3"/>
  <c r="AN307" i="3" s="1"/>
  <c r="C307" i="3"/>
  <c r="K307" i="3" s="1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R306" i="3"/>
  <c r="AK306" i="3"/>
  <c r="AN306" i="3" s="1"/>
  <c r="C306" i="3"/>
  <c r="K306" i="3" s="1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AR305" i="3"/>
  <c r="AK305" i="3"/>
  <c r="AN305" i="3" s="1"/>
  <c r="C305" i="3"/>
  <c r="D305" i="3" s="1"/>
  <c r="BD304" i="3"/>
  <c r="BC304" i="3"/>
  <c r="BB304" i="3"/>
  <c r="BA304" i="3"/>
  <c r="AZ304" i="3"/>
  <c r="AY304" i="3"/>
  <c r="AX304" i="3"/>
  <c r="AW304" i="3"/>
  <c r="AV304" i="3"/>
  <c r="AU304" i="3"/>
  <c r="AT304" i="3"/>
  <c r="AS304" i="3"/>
  <c r="AR304" i="3"/>
  <c r="AK304" i="3"/>
  <c r="C304" i="3"/>
  <c r="K304" i="3" s="1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K303" i="3"/>
  <c r="AN303" i="3" s="1"/>
  <c r="C303" i="3"/>
  <c r="BE302" i="3"/>
  <c r="AK302" i="3"/>
  <c r="AN302" i="3" s="1"/>
  <c r="AJ302" i="3"/>
  <c r="BE301" i="3"/>
  <c r="AK301" i="3"/>
  <c r="AN301" i="3" s="1"/>
  <c r="AJ301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R300" i="3"/>
  <c r="AK300" i="3"/>
  <c r="AM300" i="3" s="1"/>
  <c r="K300" i="3"/>
  <c r="J300" i="3"/>
  <c r="I300" i="3"/>
  <c r="H300" i="3"/>
  <c r="G300" i="3"/>
  <c r="F300" i="3"/>
  <c r="E300" i="3"/>
  <c r="D300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K299" i="3"/>
  <c r="K299" i="3"/>
  <c r="J299" i="3"/>
  <c r="I299" i="3"/>
  <c r="H299" i="3"/>
  <c r="G299" i="3"/>
  <c r="F299" i="3"/>
  <c r="E299" i="3"/>
  <c r="D299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K298" i="3"/>
  <c r="AN298" i="3" s="1"/>
  <c r="K298" i="3"/>
  <c r="J298" i="3"/>
  <c r="I298" i="3"/>
  <c r="H298" i="3"/>
  <c r="G298" i="3"/>
  <c r="F298" i="3"/>
  <c r="E298" i="3"/>
  <c r="D298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K297" i="3"/>
  <c r="K297" i="3"/>
  <c r="J297" i="3"/>
  <c r="I297" i="3"/>
  <c r="H297" i="3"/>
  <c r="G297" i="3"/>
  <c r="F297" i="3"/>
  <c r="E297" i="3"/>
  <c r="D297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K296" i="3"/>
  <c r="C296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K295" i="3"/>
  <c r="C295" i="3"/>
  <c r="H295" i="3" s="1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K294" i="3"/>
  <c r="AN294" i="3" s="1"/>
  <c r="C294" i="3"/>
  <c r="G294" i="3" s="1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K293" i="3"/>
  <c r="AN293" i="3" s="1"/>
  <c r="C293" i="3"/>
  <c r="H293" i="3" s="1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K292" i="3"/>
  <c r="AN292" i="3" s="1"/>
  <c r="C292" i="3"/>
  <c r="D292" i="3" s="1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K291" i="3"/>
  <c r="AN291" i="3" s="1"/>
  <c r="C291" i="3"/>
  <c r="J291" i="3" s="1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K290" i="3"/>
  <c r="AN290" i="3" s="1"/>
  <c r="C290" i="3"/>
  <c r="J290" i="3" s="1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K289" i="3"/>
  <c r="AN289" i="3" s="1"/>
  <c r="C289" i="3"/>
  <c r="D289" i="3" s="1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R288" i="3"/>
  <c r="AK288" i="3"/>
  <c r="C288" i="3"/>
  <c r="G288" i="3" s="1"/>
  <c r="BD287" i="3"/>
  <c r="BC287" i="3"/>
  <c r="BB287" i="3"/>
  <c r="BA287" i="3"/>
  <c r="AZ287" i="3"/>
  <c r="AY287" i="3"/>
  <c r="AX287" i="3"/>
  <c r="AW287" i="3"/>
  <c r="AV287" i="3"/>
  <c r="AU287" i="3"/>
  <c r="AT287" i="3"/>
  <c r="AS287" i="3"/>
  <c r="AR287" i="3"/>
  <c r="AK287" i="3"/>
  <c r="AM287" i="3" s="1"/>
  <c r="K287" i="3"/>
  <c r="J287" i="3"/>
  <c r="I287" i="3"/>
  <c r="H287" i="3"/>
  <c r="G287" i="3"/>
  <c r="F287" i="3"/>
  <c r="E287" i="3"/>
  <c r="D287" i="3"/>
  <c r="BD286" i="3"/>
  <c r="BC286" i="3"/>
  <c r="BB286" i="3"/>
  <c r="BA286" i="3"/>
  <c r="AZ286" i="3"/>
  <c r="AY286" i="3"/>
  <c r="AX286" i="3"/>
  <c r="AW286" i="3"/>
  <c r="AV286" i="3"/>
  <c r="AU286" i="3"/>
  <c r="AT286" i="3"/>
  <c r="AS286" i="3"/>
  <c r="AR286" i="3"/>
  <c r="AK286" i="3"/>
  <c r="AN286" i="3" s="1"/>
  <c r="C286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K285" i="3"/>
  <c r="AN285" i="3" s="1"/>
  <c r="C285" i="3"/>
  <c r="J285" i="3" s="1"/>
  <c r="BD284" i="3"/>
  <c r="BC284" i="3"/>
  <c r="BB284" i="3"/>
  <c r="BA284" i="3"/>
  <c r="AZ284" i="3"/>
  <c r="AY284" i="3"/>
  <c r="AX284" i="3"/>
  <c r="AW284" i="3"/>
  <c r="AV284" i="3"/>
  <c r="AU284" i="3"/>
  <c r="AT284" i="3"/>
  <c r="AS284" i="3"/>
  <c r="AR284" i="3"/>
  <c r="AK284" i="3"/>
  <c r="AN284" i="3" s="1"/>
  <c r="C284" i="3"/>
  <c r="BD283" i="3"/>
  <c r="BC283" i="3"/>
  <c r="BB283" i="3"/>
  <c r="BA283" i="3"/>
  <c r="AZ283" i="3"/>
  <c r="AY283" i="3"/>
  <c r="AX283" i="3"/>
  <c r="AW283" i="3"/>
  <c r="AV283" i="3"/>
  <c r="AU283" i="3"/>
  <c r="AT283" i="3"/>
  <c r="AS283" i="3"/>
  <c r="AR283" i="3"/>
  <c r="AK283" i="3"/>
  <c r="AN283" i="3" s="1"/>
  <c r="C283" i="3"/>
  <c r="J283" i="3" s="1"/>
  <c r="BD282" i="3"/>
  <c r="BC282" i="3"/>
  <c r="BB282" i="3"/>
  <c r="BA282" i="3"/>
  <c r="AZ282" i="3"/>
  <c r="AY282" i="3"/>
  <c r="AX282" i="3"/>
  <c r="AW282" i="3"/>
  <c r="AV282" i="3"/>
  <c r="AU282" i="3"/>
  <c r="AT282" i="3"/>
  <c r="AS282" i="3"/>
  <c r="AR282" i="3"/>
  <c r="AK282" i="3"/>
  <c r="AN282" i="3" s="1"/>
  <c r="C282" i="3"/>
  <c r="K282" i="3" s="1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R281" i="3"/>
  <c r="AK281" i="3"/>
  <c r="AN281" i="3" s="1"/>
  <c r="C281" i="3"/>
  <c r="F281" i="3" s="1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R280" i="3"/>
  <c r="AK280" i="3"/>
  <c r="C280" i="3"/>
  <c r="I280" i="3" s="1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K279" i="3"/>
  <c r="AN279" i="3" s="1"/>
  <c r="C279" i="3"/>
  <c r="J279" i="3" s="1"/>
  <c r="BD278" i="3"/>
  <c r="BC278" i="3"/>
  <c r="BB278" i="3"/>
  <c r="BA278" i="3"/>
  <c r="AZ278" i="3"/>
  <c r="AY278" i="3"/>
  <c r="AX278" i="3"/>
  <c r="AW278" i="3"/>
  <c r="AV278" i="3"/>
  <c r="AU278" i="3"/>
  <c r="AT278" i="3"/>
  <c r="AS278" i="3"/>
  <c r="AR278" i="3"/>
  <c r="AK278" i="3"/>
  <c r="AN278" i="3" s="1"/>
  <c r="C278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R277" i="3"/>
  <c r="AK277" i="3"/>
  <c r="AN277" i="3" s="1"/>
  <c r="C277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K276" i="3"/>
  <c r="AN276" i="3" s="1"/>
  <c r="C276" i="3"/>
  <c r="H276" i="3" s="1"/>
  <c r="BD275" i="3"/>
  <c r="BC275" i="3"/>
  <c r="BB275" i="3"/>
  <c r="BA275" i="3"/>
  <c r="AZ275" i="3"/>
  <c r="AY275" i="3"/>
  <c r="AX275" i="3"/>
  <c r="AW275" i="3"/>
  <c r="AV275" i="3"/>
  <c r="AU275" i="3"/>
  <c r="AT275" i="3"/>
  <c r="AS275" i="3"/>
  <c r="AR275" i="3"/>
  <c r="AK275" i="3"/>
  <c r="AN275" i="3" s="1"/>
  <c r="C275" i="3"/>
  <c r="F275" i="3" s="1"/>
  <c r="BD274" i="3"/>
  <c r="BC274" i="3"/>
  <c r="BB274" i="3"/>
  <c r="BA274" i="3"/>
  <c r="AZ274" i="3"/>
  <c r="AY274" i="3"/>
  <c r="AX274" i="3"/>
  <c r="AW274" i="3"/>
  <c r="AV274" i="3"/>
  <c r="AU274" i="3"/>
  <c r="AT274" i="3"/>
  <c r="AS274" i="3"/>
  <c r="AR274" i="3"/>
  <c r="AK274" i="3"/>
  <c r="C274" i="3"/>
  <c r="BD273" i="3"/>
  <c r="BC273" i="3"/>
  <c r="BB273" i="3"/>
  <c r="BA273" i="3"/>
  <c r="AZ273" i="3"/>
  <c r="AY273" i="3"/>
  <c r="AX273" i="3"/>
  <c r="AW273" i="3"/>
  <c r="AV273" i="3"/>
  <c r="AU273" i="3"/>
  <c r="AT273" i="3"/>
  <c r="AS273" i="3"/>
  <c r="AR273" i="3"/>
  <c r="AK273" i="3"/>
  <c r="AN273" i="3" s="1"/>
  <c r="C273" i="3"/>
  <c r="J273" i="3" s="1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K272" i="3"/>
  <c r="AN272" i="3" s="1"/>
  <c r="C272" i="3"/>
  <c r="E272" i="3" s="1"/>
  <c r="BD271" i="3"/>
  <c r="BC271" i="3"/>
  <c r="BB271" i="3"/>
  <c r="BA271" i="3"/>
  <c r="AZ271" i="3"/>
  <c r="AY271" i="3"/>
  <c r="AX271" i="3"/>
  <c r="AW271" i="3"/>
  <c r="AV271" i="3"/>
  <c r="AU271" i="3"/>
  <c r="AT271" i="3"/>
  <c r="AS271" i="3"/>
  <c r="AR271" i="3"/>
  <c r="AK271" i="3"/>
  <c r="C271" i="3"/>
  <c r="H271" i="3" s="1"/>
  <c r="BD270" i="3"/>
  <c r="BC270" i="3"/>
  <c r="BB270" i="3"/>
  <c r="BA270" i="3"/>
  <c r="AZ270" i="3"/>
  <c r="AY270" i="3"/>
  <c r="AX270" i="3"/>
  <c r="AW270" i="3"/>
  <c r="AV270" i="3"/>
  <c r="AU270" i="3"/>
  <c r="AT270" i="3"/>
  <c r="AS270" i="3"/>
  <c r="AR270" i="3"/>
  <c r="AK270" i="3"/>
  <c r="AN270" i="3" s="1"/>
  <c r="C270" i="3"/>
  <c r="BD269" i="3"/>
  <c r="BC269" i="3"/>
  <c r="BB269" i="3"/>
  <c r="BA269" i="3"/>
  <c r="AZ269" i="3"/>
  <c r="AY269" i="3"/>
  <c r="AX269" i="3"/>
  <c r="AW269" i="3"/>
  <c r="AV269" i="3"/>
  <c r="AU269" i="3"/>
  <c r="AT269" i="3"/>
  <c r="AS269" i="3"/>
  <c r="AR269" i="3"/>
  <c r="AK269" i="3"/>
  <c r="C269" i="3"/>
  <c r="D269" i="3" s="1"/>
  <c r="BD268" i="3"/>
  <c r="BC268" i="3"/>
  <c r="BB268" i="3"/>
  <c r="BA268" i="3"/>
  <c r="AZ268" i="3"/>
  <c r="AY268" i="3"/>
  <c r="AX268" i="3"/>
  <c r="AW268" i="3"/>
  <c r="AV268" i="3"/>
  <c r="AU268" i="3"/>
  <c r="AT268" i="3"/>
  <c r="AS268" i="3"/>
  <c r="AR268" i="3"/>
  <c r="AK268" i="3"/>
  <c r="AN268" i="3" s="1"/>
  <c r="C268" i="3"/>
  <c r="K268" i="3" s="1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K267" i="3"/>
  <c r="AN267" i="3" s="1"/>
  <c r="C267" i="3"/>
  <c r="K267" i="3" s="1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K266" i="3"/>
  <c r="AN266" i="3" s="1"/>
  <c r="C266" i="3"/>
  <c r="H266" i="3" s="1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K265" i="3"/>
  <c r="AN265" i="3" s="1"/>
  <c r="C265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K264" i="3"/>
  <c r="C264" i="3"/>
  <c r="G264" i="3" s="1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K263" i="3"/>
  <c r="AN263" i="3" s="1"/>
  <c r="C263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K262" i="3"/>
  <c r="AN262" i="3" s="1"/>
  <c r="C262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K261" i="3"/>
  <c r="C261" i="3"/>
  <c r="G261" i="3" s="1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K260" i="3"/>
  <c r="AN260" i="3" s="1"/>
  <c r="C260" i="3"/>
  <c r="D260" i="3" s="1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K259" i="3"/>
  <c r="AN259" i="3" s="1"/>
  <c r="C259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K258" i="3"/>
  <c r="AN258" i="3" s="1"/>
  <c r="C258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K257" i="3"/>
  <c r="AN257" i="3" s="1"/>
  <c r="C257" i="3"/>
  <c r="I257" i="3" s="1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K256" i="3"/>
  <c r="AN256" i="3" s="1"/>
  <c r="C256" i="3"/>
  <c r="K256" i="3" s="1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K255" i="3"/>
  <c r="AN255" i="3" s="1"/>
  <c r="C255" i="3"/>
  <c r="K255" i="3" s="1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K254" i="3"/>
  <c r="C254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K253" i="3"/>
  <c r="AN253" i="3" s="1"/>
  <c r="C253" i="3"/>
  <c r="G253" i="3" s="1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K252" i="3"/>
  <c r="AN252" i="3" s="1"/>
  <c r="C252" i="3"/>
  <c r="I252" i="3" s="1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K251" i="3"/>
  <c r="AN251" i="3" s="1"/>
  <c r="C251" i="3"/>
  <c r="D251" i="3" s="1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K250" i="3"/>
  <c r="C250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K249" i="3"/>
  <c r="AN249" i="3" s="1"/>
  <c r="C249" i="3"/>
  <c r="G249" i="3" s="1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K248" i="3"/>
  <c r="AN248" i="3" s="1"/>
  <c r="C248" i="3"/>
  <c r="H248" i="3" s="1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K247" i="3"/>
  <c r="AN247" i="3" s="1"/>
  <c r="C247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K246" i="3"/>
  <c r="AN246" i="3" s="1"/>
  <c r="C246" i="3"/>
  <c r="H246" i="3" s="1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K245" i="3"/>
  <c r="AN245" i="3" s="1"/>
  <c r="C245" i="3"/>
  <c r="D245" i="3" s="1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K244" i="3"/>
  <c r="C244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K243" i="3"/>
  <c r="AN243" i="3" s="1"/>
  <c r="C243" i="3"/>
  <c r="G243" i="3" s="1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K242" i="3"/>
  <c r="AN242" i="3" s="1"/>
  <c r="C242" i="3"/>
  <c r="G242" i="3" s="1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K241" i="3"/>
  <c r="AN241" i="3" s="1"/>
  <c r="C241" i="3"/>
  <c r="H241" i="3" s="1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K240" i="3"/>
  <c r="C240" i="3"/>
  <c r="K240" i="3" s="1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K239" i="3"/>
  <c r="C239" i="3"/>
  <c r="G239" i="3" s="1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K238" i="3"/>
  <c r="C238" i="3"/>
  <c r="J238" i="3" s="1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K237" i="3"/>
  <c r="AN237" i="3" s="1"/>
  <c r="C237" i="3"/>
  <c r="G237" i="3" s="1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K236" i="3"/>
  <c r="AN236" i="3" s="1"/>
  <c r="C236" i="3"/>
  <c r="I236" i="3" s="1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K235" i="3"/>
  <c r="C235" i="3"/>
  <c r="K235" i="3" s="1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K234" i="3"/>
  <c r="AN234" i="3" s="1"/>
  <c r="C234" i="3"/>
  <c r="G234" i="3" s="1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K233" i="3"/>
  <c r="AN233" i="3" s="1"/>
  <c r="C233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K232" i="3"/>
  <c r="AN232" i="3" s="1"/>
  <c r="C232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K231" i="3"/>
  <c r="AN231" i="3" s="1"/>
  <c r="C231" i="3"/>
  <c r="G231" i="3" s="1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K230" i="3"/>
  <c r="AN230" i="3" s="1"/>
  <c r="C230" i="3"/>
  <c r="G230" i="3" s="1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K229" i="3"/>
  <c r="AN229" i="3" s="1"/>
  <c r="C229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K228" i="3"/>
  <c r="AN228" i="3" s="1"/>
  <c r="C228" i="3"/>
  <c r="I228" i="3" s="1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K227" i="3"/>
  <c r="AN227" i="3" s="1"/>
  <c r="C227" i="3"/>
  <c r="J227" i="3" s="1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K226" i="3"/>
  <c r="AN226" i="3" s="1"/>
  <c r="C226" i="3"/>
  <c r="J226" i="3" s="1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K225" i="3"/>
  <c r="C225" i="3"/>
  <c r="J225" i="3" s="1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K224" i="3"/>
  <c r="AN224" i="3" s="1"/>
  <c r="C224" i="3"/>
  <c r="G224" i="3" s="1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K223" i="3"/>
  <c r="AN223" i="3" s="1"/>
  <c r="C223" i="3"/>
  <c r="G223" i="3" s="1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K222" i="3"/>
  <c r="AN222" i="3" s="1"/>
  <c r="C222" i="3"/>
  <c r="K222" i="3" s="1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K221" i="3"/>
  <c r="AN221" i="3" s="1"/>
  <c r="C221" i="3"/>
  <c r="H221" i="3" s="1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K220" i="3"/>
  <c r="AN220" i="3" s="1"/>
  <c r="C220" i="3"/>
  <c r="D220" i="3" s="1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K219" i="3"/>
  <c r="C219" i="3"/>
  <c r="G219" i="3" s="1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K218" i="3"/>
  <c r="AN218" i="3" s="1"/>
  <c r="C218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K217" i="3"/>
  <c r="AN217" i="3" s="1"/>
  <c r="C217" i="3"/>
  <c r="I217" i="3" s="1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K216" i="3"/>
  <c r="C216" i="3"/>
  <c r="K216" i="3" s="1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K215" i="3"/>
  <c r="AN215" i="3" s="1"/>
  <c r="C215" i="3"/>
  <c r="D215" i="3" s="1"/>
  <c r="BD214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K214" i="3"/>
  <c r="AN214" i="3" s="1"/>
  <c r="C214" i="3"/>
  <c r="H214" i="3" s="1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K213" i="3"/>
  <c r="AM213" i="3" s="1"/>
  <c r="K213" i="3"/>
  <c r="J213" i="3"/>
  <c r="I213" i="3"/>
  <c r="H213" i="3"/>
  <c r="G213" i="3"/>
  <c r="F213" i="3"/>
  <c r="E213" i="3"/>
  <c r="D213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K212" i="3"/>
  <c r="AN212" i="3" s="1"/>
  <c r="C212" i="3"/>
  <c r="D212" i="3" s="1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K211" i="3"/>
  <c r="AN211" i="3" s="1"/>
  <c r="C211" i="3"/>
  <c r="J211" i="3" s="1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K210" i="3"/>
  <c r="AN210" i="3" s="1"/>
  <c r="C210" i="3"/>
  <c r="D210" i="3" s="1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K209" i="3"/>
  <c r="AN209" i="3" s="1"/>
  <c r="C209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K208" i="3"/>
  <c r="AN208" i="3" s="1"/>
  <c r="C208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K207" i="3"/>
  <c r="AN207" i="3" s="1"/>
  <c r="C207" i="3"/>
  <c r="K207" i="3" s="1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K206" i="3"/>
  <c r="AN206" i="3" s="1"/>
  <c r="C206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K205" i="3"/>
  <c r="AN205" i="3" s="1"/>
  <c r="C205" i="3"/>
  <c r="E205" i="3" s="1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K204" i="3"/>
  <c r="AN204" i="3" s="1"/>
  <c r="C204" i="3"/>
  <c r="J204" i="3" s="1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K203" i="3"/>
  <c r="C203" i="3"/>
  <c r="K203" i="3" s="1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K202" i="3"/>
  <c r="C202" i="3"/>
  <c r="E202" i="3" s="1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K201" i="3"/>
  <c r="AN201" i="3" s="1"/>
  <c r="C201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K200" i="3"/>
  <c r="AN200" i="3" s="1"/>
  <c r="C200" i="3"/>
  <c r="H200" i="3" s="1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K199" i="3"/>
  <c r="AN199" i="3" s="1"/>
  <c r="C199" i="3"/>
  <c r="F199" i="3" s="1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K198" i="3"/>
  <c r="AN198" i="3" s="1"/>
  <c r="C198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K197" i="3"/>
  <c r="AN197" i="3" s="1"/>
  <c r="C197" i="3"/>
  <c r="K197" i="3" s="1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K196" i="3"/>
  <c r="C196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K195" i="3"/>
  <c r="AN195" i="3" s="1"/>
  <c r="C195" i="3"/>
  <c r="D195" i="3" s="1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K194" i="3"/>
  <c r="AN194" i="3" s="1"/>
  <c r="C194" i="3"/>
  <c r="H194" i="3" s="1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K193" i="3"/>
  <c r="C193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K192" i="3"/>
  <c r="AN192" i="3" s="1"/>
  <c r="C192" i="3"/>
  <c r="D192" i="3" s="1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K191" i="3"/>
  <c r="AN191" i="3" s="1"/>
  <c r="C191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K190" i="3"/>
  <c r="C190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K189" i="3"/>
  <c r="C189" i="3"/>
  <c r="G189" i="3" s="1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K188" i="3"/>
  <c r="AN188" i="3" s="1"/>
  <c r="C188" i="3"/>
  <c r="K188" i="3" s="1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K187" i="3"/>
  <c r="C187" i="3"/>
  <c r="D187" i="3" s="1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K186" i="3"/>
  <c r="AN186" i="3" s="1"/>
  <c r="C186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K185" i="3"/>
  <c r="C185" i="3"/>
  <c r="BE184" i="3"/>
  <c r="AK184" i="3"/>
  <c r="AN184" i="3" s="1"/>
  <c r="AJ184" i="3"/>
  <c r="BE183" i="3"/>
  <c r="AK183" i="3"/>
  <c r="AN183" i="3" s="1"/>
  <c r="AJ183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K182" i="3"/>
  <c r="AN182" i="3" s="1"/>
  <c r="K182" i="3"/>
  <c r="J182" i="3"/>
  <c r="I182" i="3"/>
  <c r="H182" i="3"/>
  <c r="G182" i="3"/>
  <c r="F182" i="3"/>
  <c r="E182" i="3"/>
  <c r="D182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K181" i="3"/>
  <c r="K181" i="3"/>
  <c r="J181" i="3"/>
  <c r="I181" i="3"/>
  <c r="H181" i="3"/>
  <c r="G181" i="3"/>
  <c r="F181" i="3"/>
  <c r="E181" i="3"/>
  <c r="D181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K180" i="3"/>
  <c r="AM180" i="3" s="1"/>
  <c r="K180" i="3"/>
  <c r="J180" i="3"/>
  <c r="I180" i="3"/>
  <c r="H180" i="3"/>
  <c r="G180" i="3"/>
  <c r="F180" i="3"/>
  <c r="E180" i="3"/>
  <c r="D180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K179" i="3"/>
  <c r="C179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K178" i="3"/>
  <c r="AN178" i="3" s="1"/>
  <c r="C178" i="3"/>
  <c r="I178" i="3" s="1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K177" i="3"/>
  <c r="AN177" i="3" s="1"/>
  <c r="C177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K176" i="3"/>
  <c r="AN176" i="3" s="1"/>
  <c r="C176" i="3"/>
  <c r="K176" i="3" s="1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K175" i="3"/>
  <c r="AN175" i="3" s="1"/>
  <c r="C175" i="3"/>
  <c r="D175" i="3" s="1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K174" i="3"/>
  <c r="AN174" i="3" s="1"/>
  <c r="C174" i="3"/>
  <c r="D174" i="3" s="1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K173" i="3"/>
  <c r="AN173" i="3" s="1"/>
  <c r="C173" i="3"/>
  <c r="K173" i="3" s="1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K172" i="3"/>
  <c r="C172" i="3"/>
  <c r="K172" i="3" s="1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K171" i="3"/>
  <c r="AN171" i="3" s="1"/>
  <c r="C171" i="3"/>
  <c r="E171" i="3" s="1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K170" i="3"/>
  <c r="C170" i="3"/>
  <c r="F170" i="3" s="1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K169" i="3"/>
  <c r="AN169" i="3" s="1"/>
  <c r="C169" i="3"/>
  <c r="K169" i="3" s="1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K168" i="3"/>
  <c r="AN168" i="3" s="1"/>
  <c r="C168" i="3"/>
  <c r="K168" i="3" s="1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K167" i="3"/>
  <c r="AN167" i="3" s="1"/>
  <c r="C167" i="3"/>
  <c r="H167" i="3" s="1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K166" i="3"/>
  <c r="AM166" i="3" s="1"/>
  <c r="K166" i="3"/>
  <c r="J166" i="3"/>
  <c r="I166" i="3"/>
  <c r="H166" i="3"/>
  <c r="G166" i="3"/>
  <c r="F166" i="3"/>
  <c r="E166" i="3"/>
  <c r="D166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K165" i="3"/>
  <c r="AN165" i="3" s="1"/>
  <c r="K165" i="3"/>
  <c r="J165" i="3"/>
  <c r="I165" i="3"/>
  <c r="H165" i="3"/>
  <c r="G165" i="3"/>
  <c r="F165" i="3"/>
  <c r="E165" i="3"/>
  <c r="D165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K164" i="3"/>
  <c r="AN164" i="3" s="1"/>
  <c r="K164" i="3"/>
  <c r="J164" i="3"/>
  <c r="I164" i="3"/>
  <c r="H164" i="3"/>
  <c r="G164" i="3"/>
  <c r="F164" i="3"/>
  <c r="E164" i="3"/>
  <c r="D164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K163" i="3"/>
  <c r="C163" i="3"/>
  <c r="E163" i="3" s="1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K162" i="3"/>
  <c r="AN162" i="3" s="1"/>
  <c r="C162" i="3"/>
  <c r="E162" i="3" s="1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K161" i="3"/>
  <c r="AN161" i="3" s="1"/>
  <c r="C161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K160" i="3"/>
  <c r="AN160" i="3" s="1"/>
  <c r="C160" i="3"/>
  <c r="K160" i="3" s="1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K159" i="3"/>
  <c r="AN159" i="3" s="1"/>
  <c r="C159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K158" i="3"/>
  <c r="AN158" i="3" s="1"/>
  <c r="C158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K157" i="3"/>
  <c r="AN157" i="3" s="1"/>
  <c r="C157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K156" i="3"/>
  <c r="AN156" i="3" s="1"/>
  <c r="C156" i="3"/>
  <c r="I156" i="3" s="1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K155" i="3"/>
  <c r="AN155" i="3" s="1"/>
  <c r="C155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K154" i="3"/>
  <c r="AN154" i="3" s="1"/>
  <c r="C154" i="3"/>
  <c r="K154" i="3" s="1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K153" i="3"/>
  <c r="AN153" i="3" s="1"/>
  <c r="C153" i="3"/>
  <c r="K153" i="3" s="1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K152" i="3"/>
  <c r="AN152" i="3" s="1"/>
  <c r="C152" i="3"/>
  <c r="H152" i="3" s="1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K151" i="3"/>
  <c r="AN151" i="3" s="1"/>
  <c r="C151" i="3"/>
  <c r="J151" i="3" s="1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K150" i="3"/>
  <c r="AN150" i="3" s="1"/>
  <c r="C150" i="3"/>
  <c r="J150" i="3" s="1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K149" i="3"/>
  <c r="C149" i="3"/>
  <c r="E149" i="3" s="1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K148" i="3"/>
  <c r="AN148" i="3" s="1"/>
  <c r="C148" i="3"/>
  <c r="I148" i="3" s="1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K147" i="3"/>
  <c r="AN147" i="3" s="1"/>
  <c r="C147" i="3"/>
  <c r="I147" i="3" s="1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K146" i="3"/>
  <c r="AN146" i="3" s="1"/>
  <c r="C146" i="3"/>
  <c r="I146" i="3" s="1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K145" i="3"/>
  <c r="AN145" i="3" s="1"/>
  <c r="C145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K144" i="3"/>
  <c r="AN144" i="3" s="1"/>
  <c r="C144" i="3"/>
  <c r="J144" i="3" s="1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K143" i="3"/>
  <c r="AN143" i="3" s="1"/>
  <c r="C143" i="3"/>
  <c r="K143" i="3" s="1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K142" i="3"/>
  <c r="AN142" i="3" s="1"/>
  <c r="C142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K141" i="3"/>
  <c r="AN141" i="3" s="1"/>
  <c r="C141" i="3"/>
  <c r="K141" i="3" s="1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K140" i="3"/>
  <c r="AM140" i="3" s="1"/>
  <c r="K140" i="3"/>
  <c r="J140" i="3"/>
  <c r="I140" i="3"/>
  <c r="H140" i="3"/>
  <c r="G140" i="3"/>
  <c r="F140" i="3"/>
  <c r="E140" i="3"/>
  <c r="D140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K139" i="3"/>
  <c r="AN139" i="3" s="1"/>
  <c r="C139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K138" i="3"/>
  <c r="AN138" i="3" s="1"/>
  <c r="C138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K137" i="3"/>
  <c r="AN137" i="3" s="1"/>
  <c r="C137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K136" i="3"/>
  <c r="C136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K135" i="3"/>
  <c r="C135" i="3"/>
  <c r="K135" i="3" s="1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K134" i="3"/>
  <c r="AN134" i="3" s="1"/>
  <c r="C134" i="3"/>
  <c r="J134" i="3" s="1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K133" i="3"/>
  <c r="AN133" i="3" s="1"/>
  <c r="C133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K132" i="3"/>
  <c r="AN132" i="3" s="1"/>
  <c r="C132" i="3"/>
  <c r="K132" i="3" s="1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K131" i="3"/>
  <c r="AN131" i="3" s="1"/>
  <c r="C131" i="3"/>
  <c r="F131" i="3" s="1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K130" i="3"/>
  <c r="AN130" i="3" s="1"/>
  <c r="C130" i="3"/>
  <c r="D130" i="3" s="1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K129" i="3"/>
  <c r="C129" i="3"/>
  <c r="J129" i="3" s="1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K128" i="3"/>
  <c r="AN128" i="3" s="1"/>
  <c r="C128" i="3"/>
  <c r="F128" i="3" s="1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K127" i="3"/>
  <c r="AN127" i="3" s="1"/>
  <c r="C127" i="3"/>
  <c r="H127" i="3" s="1"/>
  <c r="BE126" i="3"/>
  <c r="AK126" i="3"/>
  <c r="AN126" i="3" s="1"/>
  <c r="AJ126" i="3"/>
  <c r="BE125" i="3"/>
  <c r="AK125" i="3"/>
  <c r="AN125" i="3" s="1"/>
  <c r="AJ125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K124" i="3"/>
  <c r="C124" i="3"/>
  <c r="I124" i="3" s="1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K123" i="3"/>
  <c r="AN123" i="3" s="1"/>
  <c r="C123" i="3"/>
  <c r="H123" i="3" s="1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K122" i="3"/>
  <c r="AN122" i="3" s="1"/>
  <c r="C122" i="3"/>
  <c r="K122" i="3" s="1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K121" i="3"/>
  <c r="AN121" i="3" s="1"/>
  <c r="C121" i="3"/>
  <c r="K121" i="3" s="1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K120" i="3"/>
  <c r="C120" i="3"/>
  <c r="J120" i="3" s="1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K119" i="3"/>
  <c r="AN119" i="3" s="1"/>
  <c r="C119" i="3"/>
  <c r="G119" i="3" s="1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K118" i="3"/>
  <c r="C118" i="3"/>
  <c r="K118" i="3" s="1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K117" i="3"/>
  <c r="AN117" i="3" s="1"/>
  <c r="C117" i="3"/>
  <c r="G117" i="3" s="1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K116" i="3"/>
  <c r="C116" i="3"/>
  <c r="G116" i="3" s="1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K115" i="3"/>
  <c r="AN115" i="3" s="1"/>
  <c r="C115" i="3"/>
  <c r="J115" i="3" s="1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K114" i="3"/>
  <c r="AN114" i="3" s="1"/>
  <c r="C114" i="3"/>
  <c r="BE113" i="3"/>
  <c r="AK113" i="3"/>
  <c r="AN113" i="3" s="1"/>
  <c r="AJ113" i="3"/>
  <c r="BE112" i="3"/>
  <c r="AK112" i="3"/>
  <c r="AN112" i="3" s="1"/>
  <c r="AJ112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K111" i="3"/>
  <c r="AN111" i="3" s="1"/>
  <c r="C111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K110" i="3"/>
  <c r="AN110" i="3" s="1"/>
  <c r="C110" i="3"/>
  <c r="G110" i="3" s="1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K109" i="3"/>
  <c r="AN109" i="3" s="1"/>
  <c r="C109" i="3"/>
  <c r="E109" i="3" s="1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K108" i="3"/>
  <c r="AN108" i="3" s="1"/>
  <c r="C108" i="3"/>
  <c r="J108" i="3" s="1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K107" i="3"/>
  <c r="AN107" i="3" s="1"/>
  <c r="C107" i="3"/>
  <c r="H107" i="3" s="1"/>
  <c r="BE106" i="3"/>
  <c r="AK106" i="3"/>
  <c r="AN106" i="3" s="1"/>
  <c r="AJ106" i="3"/>
  <c r="BE105" i="3"/>
  <c r="AK105" i="3"/>
  <c r="AN105" i="3" s="1"/>
  <c r="AJ105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K104" i="3"/>
  <c r="AN104" i="3" s="1"/>
  <c r="C104" i="3"/>
  <c r="BE103" i="3"/>
  <c r="AK103" i="3"/>
  <c r="AN103" i="3" s="1"/>
  <c r="AJ103" i="3"/>
  <c r="BE102" i="3"/>
  <c r="AK102" i="3"/>
  <c r="AN102" i="3" s="1"/>
  <c r="AJ102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K101" i="3"/>
  <c r="AN101" i="3" s="1"/>
  <c r="C101" i="3"/>
  <c r="G101" i="3" s="1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K100" i="3"/>
  <c r="C100" i="3"/>
  <c r="H100" i="3" s="1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K99" i="3"/>
  <c r="AN99" i="3" s="1"/>
  <c r="C99" i="3"/>
  <c r="G99" i="3" s="1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K98" i="3"/>
  <c r="AN98" i="3" s="1"/>
  <c r="C98" i="3"/>
  <c r="E98" i="3" s="1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K97" i="3"/>
  <c r="AN97" i="3" s="1"/>
  <c r="C97" i="3"/>
  <c r="D97" i="3" s="1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K96" i="3"/>
  <c r="AN96" i="3" s="1"/>
  <c r="C96" i="3"/>
  <c r="I96" i="3" s="1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K95" i="3"/>
  <c r="AN95" i="3" s="1"/>
  <c r="C95" i="3"/>
  <c r="F95" i="3" s="1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K94" i="3"/>
  <c r="AN94" i="3" s="1"/>
  <c r="C94" i="3"/>
  <c r="I94" i="3" s="1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K93" i="3"/>
  <c r="AN93" i="3" s="1"/>
  <c r="C93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K92" i="3"/>
  <c r="AM92" i="3" s="1"/>
  <c r="K92" i="3"/>
  <c r="J92" i="3"/>
  <c r="I92" i="3"/>
  <c r="H92" i="3"/>
  <c r="G92" i="3"/>
  <c r="F92" i="3"/>
  <c r="E92" i="3"/>
  <c r="D92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K91" i="3"/>
  <c r="K91" i="3"/>
  <c r="J91" i="3"/>
  <c r="I91" i="3"/>
  <c r="H91" i="3"/>
  <c r="G91" i="3"/>
  <c r="F91" i="3"/>
  <c r="E91" i="3"/>
  <c r="D91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K90" i="3"/>
  <c r="AN90" i="3" s="1"/>
  <c r="C90" i="3"/>
  <c r="D90" i="3" s="1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K89" i="3"/>
  <c r="C89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K88" i="3"/>
  <c r="AN88" i="3" s="1"/>
  <c r="C88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K87" i="3"/>
  <c r="C87" i="3"/>
  <c r="K87" i="3" s="1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K86" i="3"/>
  <c r="C86" i="3"/>
  <c r="I86" i="3" s="1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K85" i="3"/>
  <c r="AN85" i="3" s="1"/>
  <c r="C85" i="3"/>
  <c r="J85" i="3" s="1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K84" i="3"/>
  <c r="AN84" i="3" s="1"/>
  <c r="C84" i="3"/>
  <c r="F84" i="3" s="1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K83" i="3"/>
  <c r="AN83" i="3" s="1"/>
  <c r="C83" i="3"/>
  <c r="J83" i="3" s="1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K82" i="3"/>
  <c r="AN82" i="3" s="1"/>
  <c r="C82" i="3"/>
  <c r="H82" i="3" s="1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K81" i="3"/>
  <c r="AN81" i="3" s="1"/>
  <c r="K81" i="3"/>
  <c r="J81" i="3"/>
  <c r="I81" i="3"/>
  <c r="H81" i="3"/>
  <c r="G81" i="3"/>
  <c r="F81" i="3"/>
  <c r="E81" i="3"/>
  <c r="D81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K80" i="3"/>
  <c r="AN80" i="3" s="1"/>
  <c r="K80" i="3"/>
  <c r="J80" i="3"/>
  <c r="I80" i="3"/>
  <c r="H80" i="3"/>
  <c r="G80" i="3"/>
  <c r="F80" i="3"/>
  <c r="E80" i="3"/>
  <c r="D80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K79" i="3"/>
  <c r="AN79" i="3" s="1"/>
  <c r="K79" i="3"/>
  <c r="J79" i="3"/>
  <c r="I79" i="3"/>
  <c r="H79" i="3"/>
  <c r="G79" i="3"/>
  <c r="F79" i="3"/>
  <c r="E79" i="3"/>
  <c r="D79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K78" i="3"/>
  <c r="AN78" i="3" s="1"/>
  <c r="K78" i="3"/>
  <c r="J78" i="3"/>
  <c r="I78" i="3"/>
  <c r="H78" i="3"/>
  <c r="G78" i="3"/>
  <c r="F78" i="3"/>
  <c r="E78" i="3"/>
  <c r="D78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K77" i="3"/>
  <c r="AM77" i="3" s="1"/>
  <c r="K77" i="3"/>
  <c r="J77" i="3"/>
  <c r="I77" i="3"/>
  <c r="H77" i="3"/>
  <c r="G77" i="3"/>
  <c r="F77" i="3"/>
  <c r="E77" i="3"/>
  <c r="D77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K76" i="3"/>
  <c r="AN76" i="3" s="1"/>
  <c r="C76" i="3"/>
  <c r="H76" i="3" s="1"/>
  <c r="BE75" i="3"/>
  <c r="AK75" i="3"/>
  <c r="AN75" i="3" s="1"/>
  <c r="AJ75" i="3"/>
  <c r="BE74" i="3"/>
  <c r="AK74" i="3"/>
  <c r="AN74" i="3" s="1"/>
  <c r="AJ74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K73" i="3"/>
  <c r="C73" i="3"/>
  <c r="I73" i="3" s="1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K72" i="3"/>
  <c r="AN72" i="3" s="1"/>
  <c r="C72" i="3"/>
  <c r="J72" i="3" s="1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K71" i="3"/>
  <c r="AN71" i="3" s="1"/>
  <c r="C71" i="3"/>
  <c r="F71" i="3" s="1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K70" i="3"/>
  <c r="AN70" i="3" s="1"/>
  <c r="C70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K69" i="3"/>
  <c r="AN69" i="3" s="1"/>
  <c r="C69" i="3"/>
  <c r="I69" i="3" s="1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K68" i="3"/>
  <c r="AN68" i="3" s="1"/>
  <c r="C68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K67" i="3"/>
  <c r="AN67" i="3" s="1"/>
  <c r="C67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K66" i="3"/>
  <c r="AN66" i="3" s="1"/>
  <c r="C66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K65" i="3"/>
  <c r="AN65" i="3" s="1"/>
  <c r="C65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K64" i="3"/>
  <c r="AM64" i="3" s="1"/>
  <c r="K64" i="3"/>
  <c r="J64" i="3"/>
  <c r="I64" i="3"/>
  <c r="H64" i="3"/>
  <c r="G64" i="3"/>
  <c r="F64" i="3"/>
  <c r="E64" i="3"/>
  <c r="D64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K63" i="3"/>
  <c r="C63" i="3"/>
  <c r="D63" i="3" s="1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K62" i="3"/>
  <c r="C62" i="3"/>
  <c r="E62" i="3" s="1"/>
  <c r="BE61" i="3"/>
  <c r="AK61" i="3"/>
  <c r="AN61" i="3" s="1"/>
  <c r="AJ61" i="3"/>
  <c r="BE60" i="3"/>
  <c r="AK60" i="3"/>
  <c r="AN60" i="3" s="1"/>
  <c r="AJ60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K59" i="3"/>
  <c r="AN59" i="3" s="1"/>
  <c r="C59" i="3"/>
  <c r="E59" i="3" s="1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K58" i="3"/>
  <c r="AN58" i="3" s="1"/>
  <c r="C58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K57" i="3"/>
  <c r="C57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K56" i="3"/>
  <c r="AN56" i="3" s="1"/>
  <c r="C56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K55" i="3"/>
  <c r="AN55" i="3" s="1"/>
  <c r="C55" i="3"/>
  <c r="K55" i="3" s="1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K54" i="3"/>
  <c r="AN54" i="3" s="1"/>
  <c r="C54" i="3"/>
  <c r="E54" i="3" s="1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K53" i="3"/>
  <c r="C53" i="3"/>
  <c r="D53" i="3" s="1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K52" i="3"/>
  <c r="AN52" i="3" s="1"/>
  <c r="C52" i="3"/>
  <c r="I52" i="3" s="1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K51" i="3"/>
  <c r="AN51" i="3" s="1"/>
  <c r="C51" i="3"/>
  <c r="F51" i="3" s="1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K50" i="3"/>
  <c r="AN50" i="3" s="1"/>
  <c r="C50" i="3"/>
  <c r="F50" i="3" s="1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K49" i="3"/>
  <c r="AN49" i="3" s="1"/>
  <c r="C49" i="3"/>
  <c r="D49" i="3" s="1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K48" i="3"/>
  <c r="C48" i="3"/>
  <c r="E48" i="3" s="1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K47" i="3"/>
  <c r="C47" i="3"/>
  <c r="D47" i="3" s="1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K46" i="3"/>
  <c r="AN46" i="3" s="1"/>
  <c r="C46" i="3"/>
  <c r="H46" i="3" s="1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K45" i="3"/>
  <c r="AN45" i="3" s="1"/>
  <c r="C45" i="3"/>
  <c r="F45" i="3" s="1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K44" i="3"/>
  <c r="AN44" i="3" s="1"/>
  <c r="C44" i="3"/>
  <c r="K44" i="3" s="1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K43" i="3"/>
  <c r="AN43" i="3" s="1"/>
  <c r="K43" i="3"/>
  <c r="J43" i="3"/>
  <c r="I43" i="3"/>
  <c r="H43" i="3"/>
  <c r="G43" i="3"/>
  <c r="F43" i="3"/>
  <c r="E43" i="3"/>
  <c r="D43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K42" i="3"/>
  <c r="C42" i="3"/>
  <c r="H42" i="3" s="1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K41" i="3"/>
  <c r="C41" i="3"/>
  <c r="G41" i="3" s="1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K40" i="3"/>
  <c r="C40" i="3"/>
  <c r="H40" i="3" s="1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K39" i="3"/>
  <c r="AN39" i="3" s="1"/>
  <c r="C39" i="3"/>
  <c r="K39" i="3" s="1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K38" i="3"/>
  <c r="AN38" i="3" s="1"/>
  <c r="C38" i="3"/>
  <c r="D38" i="3" s="1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K37" i="3"/>
  <c r="AN37" i="3" s="1"/>
  <c r="C37" i="3"/>
  <c r="E37" i="3" s="1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K36" i="3"/>
  <c r="C36" i="3"/>
  <c r="H36" i="3" s="1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K35" i="3"/>
  <c r="C35" i="3"/>
  <c r="F35" i="3" s="1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K34" i="3"/>
  <c r="C34" i="3"/>
  <c r="G34" i="3" s="1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K33" i="3"/>
  <c r="AN33" i="3" s="1"/>
  <c r="C33" i="3"/>
  <c r="E33" i="3" s="1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K32" i="3"/>
  <c r="AN32" i="3" s="1"/>
  <c r="C32" i="3"/>
  <c r="D32" i="3" s="1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K31" i="3"/>
  <c r="AN31" i="3" s="1"/>
  <c r="C31" i="3"/>
  <c r="I31" i="3" s="1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K30" i="3"/>
  <c r="AN30" i="3" s="1"/>
  <c r="C30" i="3"/>
  <c r="F30" i="3" s="1"/>
  <c r="BE29" i="3"/>
  <c r="AK29" i="3"/>
  <c r="AN29" i="3" s="1"/>
  <c r="AJ29" i="3"/>
  <c r="BE28" i="3"/>
  <c r="AK28" i="3"/>
  <c r="AN28" i="3" s="1"/>
  <c r="AJ28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K27" i="3"/>
  <c r="AN27" i="3" s="1"/>
  <c r="C27" i="3"/>
  <c r="I27" i="3" s="1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K26" i="3"/>
  <c r="AN26" i="3" s="1"/>
  <c r="C26" i="3"/>
  <c r="H26" i="3" s="1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K25" i="3"/>
  <c r="AN25" i="3" s="1"/>
  <c r="C25" i="3"/>
  <c r="I25" i="3" s="1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K24" i="3"/>
  <c r="AN24" i="3" s="1"/>
  <c r="C24" i="3"/>
  <c r="F24" i="3" s="1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K23" i="3"/>
  <c r="C23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K22" i="3"/>
  <c r="AN22" i="3" s="1"/>
  <c r="C22" i="3"/>
  <c r="I22" i="3" s="1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K21" i="3"/>
  <c r="AN21" i="3" s="1"/>
  <c r="C21" i="3"/>
  <c r="K21" i="3" s="1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K20" i="3"/>
  <c r="AN20" i="3" s="1"/>
  <c r="C20" i="3"/>
  <c r="J20" i="3" s="1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K19" i="3"/>
  <c r="AN19" i="3" s="1"/>
  <c r="C19" i="3"/>
  <c r="D19" i="3" s="1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K18" i="3"/>
  <c r="AN18" i="3" s="1"/>
  <c r="C18" i="3"/>
  <c r="D18" i="3" s="1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K17" i="3"/>
  <c r="K17" i="3"/>
  <c r="J17" i="3"/>
  <c r="I17" i="3"/>
  <c r="H17" i="3"/>
  <c r="G17" i="3"/>
  <c r="F17" i="3"/>
  <c r="E17" i="3"/>
  <c r="D17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K16" i="3"/>
  <c r="AN16" i="3" s="1"/>
  <c r="C16" i="3"/>
  <c r="K16" i="3" s="1"/>
  <c r="BE15" i="3"/>
  <c r="AK15" i="3"/>
  <c r="AN15" i="3" s="1"/>
  <c r="AJ15" i="3"/>
  <c r="BE14" i="3"/>
  <c r="AK14" i="3"/>
  <c r="AN14" i="3" s="1"/>
  <c r="AJ14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K13" i="3"/>
  <c r="AN13" i="3" s="1"/>
  <c r="C13" i="3"/>
  <c r="D13" i="3" s="1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K12" i="3"/>
  <c r="AN12" i="3" s="1"/>
  <c r="C12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K11" i="3"/>
  <c r="C11" i="3"/>
  <c r="F11" i="3" s="1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K10" i="3"/>
  <c r="AN10" i="3" s="1"/>
  <c r="C10" i="3"/>
  <c r="G10" i="3" s="1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K9" i="3"/>
  <c r="AN9" i="3" s="1"/>
  <c r="C9" i="3"/>
  <c r="J9" i="3" s="1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K8" i="3"/>
  <c r="C8" i="3"/>
  <c r="D8" i="3" s="1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K7" i="3"/>
  <c r="C7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K6" i="3"/>
  <c r="C6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K5" i="3"/>
  <c r="AN5" i="3" s="1"/>
  <c r="C5" i="3"/>
  <c r="I5" i="3" s="1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K4" i="3"/>
  <c r="C4" i="3"/>
  <c r="K4" i="3" s="1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K3" i="3"/>
  <c r="AN3" i="3" s="1"/>
  <c r="C3" i="3"/>
  <c r="K3" i="3" s="1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K2" i="3"/>
  <c r="AN2" i="3" s="1"/>
  <c r="H2168" i="3" l="1"/>
  <c r="G2168" i="3"/>
  <c r="K557" i="3"/>
  <c r="I557" i="3"/>
  <c r="I542" i="3"/>
  <c r="AM1853" i="3"/>
  <c r="E1952" i="3"/>
  <c r="I1636" i="3"/>
  <c r="AM483" i="3"/>
  <c r="J2528" i="3"/>
  <c r="G1319" i="3"/>
  <c r="I1319" i="3"/>
  <c r="H1667" i="3"/>
  <c r="D2294" i="3"/>
  <c r="G2834" i="3"/>
  <c r="K2169" i="3"/>
  <c r="D2493" i="3"/>
  <c r="AM496" i="3"/>
  <c r="F765" i="3"/>
  <c r="G675" i="3"/>
  <c r="G760" i="3"/>
  <c r="F916" i="3"/>
  <c r="AM1688" i="3"/>
  <c r="G1615" i="3"/>
  <c r="K2342" i="3"/>
  <c r="E415" i="3"/>
  <c r="G2277" i="3"/>
  <c r="J749" i="3"/>
  <c r="H1898" i="3"/>
  <c r="AM56" i="3"/>
  <c r="AM229" i="3"/>
  <c r="AM233" i="3"/>
  <c r="G366" i="3"/>
  <c r="I1898" i="3"/>
  <c r="J1727" i="3"/>
  <c r="K959" i="3"/>
  <c r="D650" i="3"/>
  <c r="K1585" i="3"/>
  <c r="H2275" i="3"/>
  <c r="I637" i="3"/>
  <c r="H2093" i="3"/>
  <c r="I2242" i="3"/>
  <c r="E1251" i="3"/>
  <c r="G1739" i="3"/>
  <c r="J543" i="3"/>
  <c r="AM247" i="3"/>
  <c r="AM2033" i="3"/>
  <c r="F640" i="3"/>
  <c r="E2269" i="3"/>
  <c r="AM88" i="3"/>
  <c r="H470" i="3"/>
  <c r="I900" i="3"/>
  <c r="I1007" i="3"/>
  <c r="D1944" i="3"/>
  <c r="G2191" i="3"/>
  <c r="D2325" i="3"/>
  <c r="E956" i="3"/>
  <c r="H2082" i="3"/>
  <c r="G2258" i="3"/>
  <c r="E281" i="3"/>
  <c r="AM540" i="3"/>
  <c r="J735" i="3"/>
  <c r="H1007" i="3"/>
  <c r="E1361" i="3"/>
  <c r="K1676" i="3"/>
  <c r="J2258" i="3"/>
  <c r="D2283" i="3"/>
  <c r="H2493" i="3"/>
  <c r="H224" i="3"/>
  <c r="F882" i="3"/>
  <c r="AM1167" i="3"/>
  <c r="G1787" i="3"/>
  <c r="AM1959" i="3"/>
  <c r="G2127" i="3"/>
  <c r="I2464" i="3"/>
  <c r="H2527" i="3"/>
  <c r="K2634" i="3"/>
  <c r="K1787" i="3"/>
  <c r="H2127" i="3"/>
  <c r="E527" i="3"/>
  <c r="D679" i="3"/>
  <c r="F959" i="3"/>
  <c r="J1585" i="3"/>
  <c r="K1766" i="3"/>
  <c r="I2127" i="3"/>
  <c r="I2168" i="3"/>
  <c r="J2191" i="3"/>
  <c r="H2742" i="3"/>
  <c r="F2558" i="3"/>
  <c r="E2629" i="3"/>
  <c r="J1730" i="3"/>
  <c r="D310" i="3"/>
  <c r="J1390" i="3"/>
  <c r="F1799" i="3"/>
  <c r="E2386" i="3"/>
  <c r="J2558" i="3"/>
  <c r="AM310" i="3"/>
  <c r="AM1390" i="3"/>
  <c r="F2386" i="3"/>
  <c r="H1005" i="3"/>
  <c r="K1347" i="3"/>
  <c r="I1336" i="3"/>
  <c r="AM543" i="3"/>
  <c r="D1031" i="3"/>
  <c r="E1900" i="3"/>
  <c r="H1974" i="3"/>
  <c r="J2341" i="3"/>
  <c r="D2513" i="3"/>
  <c r="AM2919" i="3"/>
  <c r="H53" i="3"/>
  <c r="H1035" i="3"/>
  <c r="H1389" i="3"/>
  <c r="G1686" i="3"/>
  <c r="I1769" i="3"/>
  <c r="G1900" i="3"/>
  <c r="H1602" i="3"/>
  <c r="AM288" i="3"/>
  <c r="AM1338" i="3"/>
  <c r="G1346" i="3"/>
  <c r="H1380" i="3"/>
  <c r="I1503" i="3"/>
  <c r="D2360" i="3"/>
  <c r="I2400" i="3"/>
  <c r="I1380" i="3"/>
  <c r="K2400" i="3"/>
  <c r="F556" i="3"/>
  <c r="I736" i="3"/>
  <c r="G916" i="3"/>
  <c r="AN1021" i="3"/>
  <c r="AM1380" i="3"/>
  <c r="J1636" i="3"/>
  <c r="J1944" i="3"/>
  <c r="G2498" i="3"/>
  <c r="G2527" i="3"/>
  <c r="F2634" i="3"/>
  <c r="H10" i="3"/>
  <c r="G367" i="3"/>
  <c r="D420" i="3"/>
  <c r="K450" i="3"/>
  <c r="AM454" i="3"/>
  <c r="AM1132" i="3"/>
  <c r="K1636" i="3"/>
  <c r="AM1793" i="3"/>
  <c r="AM1923" i="3"/>
  <c r="AM2000" i="3"/>
  <c r="AM2008" i="3"/>
  <c r="AM2320" i="3"/>
  <c r="E1214" i="3"/>
  <c r="I1248" i="3"/>
  <c r="E1333" i="3"/>
  <c r="I1364" i="3"/>
  <c r="F2164" i="3"/>
  <c r="H2236" i="3"/>
  <c r="G2370" i="3"/>
  <c r="E2400" i="3"/>
  <c r="G2438" i="3"/>
  <c r="G2885" i="3"/>
  <c r="H35" i="3"/>
  <c r="G53" i="3"/>
  <c r="AM70" i="3"/>
  <c r="F162" i="3"/>
  <c r="I202" i="3"/>
  <c r="J288" i="3"/>
  <c r="J898" i="3"/>
  <c r="AM1714" i="3"/>
  <c r="F1787" i="3"/>
  <c r="D1900" i="3"/>
  <c r="H1909" i="3"/>
  <c r="H2018" i="3"/>
  <c r="E2168" i="3"/>
  <c r="D2275" i="3"/>
  <c r="H2370" i="3"/>
  <c r="G2400" i="3"/>
  <c r="I2438" i="3"/>
  <c r="G2570" i="3"/>
  <c r="I2606" i="3"/>
  <c r="AM2889" i="3"/>
  <c r="D2914" i="3"/>
  <c r="AM2942" i="3"/>
  <c r="H2503" i="3"/>
  <c r="D2949" i="3"/>
  <c r="G1087" i="3"/>
  <c r="F1681" i="3"/>
  <c r="F2042" i="3"/>
  <c r="D2081" i="3"/>
  <c r="D2433" i="3"/>
  <c r="F269" i="3"/>
  <c r="AM336" i="3"/>
  <c r="E369" i="3"/>
  <c r="F435" i="3"/>
  <c r="E538" i="3"/>
  <c r="F544" i="3"/>
  <c r="D581" i="3"/>
  <c r="AM740" i="3"/>
  <c r="E781" i="3"/>
  <c r="E939" i="3"/>
  <c r="K1087" i="3"/>
  <c r="AM1149" i="3"/>
  <c r="E1247" i="3"/>
  <c r="AM1681" i="3"/>
  <c r="D1820" i="3"/>
  <c r="J1900" i="3"/>
  <c r="H2042" i="3"/>
  <c r="E2081" i="3"/>
  <c r="J2168" i="3"/>
  <c r="J2274" i="3"/>
  <c r="AM2275" i="3"/>
  <c r="K2284" i="3"/>
  <c r="I2374" i="3"/>
  <c r="F2433" i="3"/>
  <c r="F2457" i="3"/>
  <c r="I2517" i="3"/>
  <c r="AM2558" i="3"/>
  <c r="H2562" i="3"/>
  <c r="F2712" i="3"/>
  <c r="I2884" i="3"/>
  <c r="K1614" i="3"/>
  <c r="E2284" i="3"/>
  <c r="H435" i="3"/>
  <c r="G538" i="3"/>
  <c r="E581" i="3"/>
  <c r="F781" i="3"/>
  <c r="G939" i="3"/>
  <c r="H948" i="3"/>
  <c r="J961" i="3"/>
  <c r="E996" i="3"/>
  <c r="G1555" i="3"/>
  <c r="E1676" i="3"/>
  <c r="G1769" i="3"/>
  <c r="H1946" i="3"/>
  <c r="D2008" i="3"/>
  <c r="F2081" i="3"/>
  <c r="K2168" i="3"/>
  <c r="K2274" i="3"/>
  <c r="AM2400" i="3"/>
  <c r="H2457" i="3"/>
  <c r="D2485" i="3"/>
  <c r="F2805" i="3"/>
  <c r="D2909" i="3"/>
  <c r="AM2913" i="3"/>
  <c r="AM573" i="3"/>
  <c r="H1535" i="3"/>
  <c r="I1951" i="3"/>
  <c r="D2374" i="3"/>
  <c r="E2457" i="3"/>
  <c r="H2847" i="3"/>
  <c r="G2884" i="3"/>
  <c r="G269" i="3"/>
  <c r="I490" i="3"/>
  <c r="H538" i="3"/>
  <c r="H581" i="3"/>
  <c r="E694" i="3"/>
  <c r="I939" i="3"/>
  <c r="G1000" i="3"/>
  <c r="AM1200" i="3"/>
  <c r="F1357" i="3"/>
  <c r="I1410" i="3"/>
  <c r="I1676" i="3"/>
  <c r="H1769" i="3"/>
  <c r="D1795" i="3"/>
  <c r="I1946" i="3"/>
  <c r="I2012" i="3"/>
  <c r="H2054" i="3"/>
  <c r="G2081" i="3"/>
  <c r="D2082" i="3"/>
  <c r="I2457" i="3"/>
  <c r="G292" i="3"/>
  <c r="K2457" i="3"/>
  <c r="J268" i="3"/>
  <c r="F308" i="3"/>
  <c r="K323" i="3"/>
  <c r="AM327" i="3"/>
  <c r="F763" i="3"/>
  <c r="J780" i="3"/>
  <c r="J1059" i="3"/>
  <c r="D1110" i="3"/>
  <c r="D1183" i="3"/>
  <c r="J1251" i="3"/>
  <c r="D1301" i="3"/>
  <c r="AM1538" i="3"/>
  <c r="AM1731" i="3"/>
  <c r="I2081" i="3"/>
  <c r="K2191" i="3"/>
  <c r="E2226" i="3"/>
  <c r="F2349" i="3"/>
  <c r="I2444" i="3"/>
  <c r="E2493" i="3"/>
  <c r="J2577" i="3"/>
  <c r="E2686" i="3"/>
  <c r="K2742" i="3"/>
  <c r="D2751" i="3"/>
  <c r="K2917" i="3"/>
  <c r="I1183" i="3"/>
  <c r="H1301" i="3"/>
  <c r="J2081" i="3"/>
  <c r="F2226" i="3"/>
  <c r="G2349" i="3"/>
  <c r="G2686" i="3"/>
  <c r="H384" i="3"/>
  <c r="J452" i="3"/>
  <c r="K503" i="3"/>
  <c r="G536" i="3"/>
  <c r="AM913" i="3"/>
  <c r="AM1020" i="3"/>
  <c r="E1047" i="3"/>
  <c r="AN1208" i="3"/>
  <c r="J1272" i="3"/>
  <c r="J1301" i="3"/>
  <c r="H1383" i="3"/>
  <c r="D1449" i="3"/>
  <c r="D1617" i="3"/>
  <c r="E1692" i="3"/>
  <c r="E1877" i="3"/>
  <c r="J1903" i="3"/>
  <c r="F1962" i="3"/>
  <c r="G2049" i="3"/>
  <c r="K2081" i="3"/>
  <c r="I2199" i="3"/>
  <c r="G2213" i="3"/>
  <c r="I2349" i="3"/>
  <c r="I2493" i="3"/>
  <c r="F2556" i="3"/>
  <c r="J2621" i="3"/>
  <c r="E2706" i="3"/>
  <c r="D2827" i="3"/>
  <c r="K243" i="3"/>
  <c r="K276" i="3"/>
  <c r="G460" i="3"/>
  <c r="J536" i="3"/>
  <c r="E968" i="3"/>
  <c r="G1012" i="3"/>
  <c r="F1047" i="3"/>
  <c r="E1174" i="3"/>
  <c r="D1276" i="3"/>
  <c r="G1300" i="3"/>
  <c r="I1383" i="3"/>
  <c r="F1396" i="3"/>
  <c r="D1467" i="3"/>
  <c r="J1617" i="3"/>
  <c r="D1852" i="3"/>
  <c r="H1885" i="3"/>
  <c r="I1929" i="3"/>
  <c r="D2071" i="3"/>
  <c r="AM2081" i="3"/>
  <c r="I2213" i="3"/>
  <c r="D2242" i="3"/>
  <c r="E2278" i="3"/>
  <c r="G2295" i="3"/>
  <c r="I2353" i="3"/>
  <c r="G2556" i="3"/>
  <c r="K2621" i="3"/>
  <c r="H2638" i="3"/>
  <c r="G2706" i="3"/>
  <c r="E2750" i="3"/>
  <c r="I243" i="3"/>
  <c r="AM519" i="3"/>
  <c r="K536" i="3"/>
  <c r="H862" i="3"/>
  <c r="H900" i="3"/>
  <c r="H1012" i="3"/>
  <c r="H1300" i="3"/>
  <c r="E1457" i="3"/>
  <c r="K1617" i="3"/>
  <c r="K1852" i="3"/>
  <c r="AM2071" i="3"/>
  <c r="AM2135" i="3"/>
  <c r="F2242" i="3"/>
  <c r="AM2278" i="3"/>
  <c r="AM2307" i="3"/>
  <c r="AM2327" i="3"/>
  <c r="E2528" i="3"/>
  <c r="D2629" i="3"/>
  <c r="K2638" i="3"/>
  <c r="G2681" i="3"/>
  <c r="I2706" i="3"/>
  <c r="F2750" i="3"/>
  <c r="H2796" i="3"/>
  <c r="K939" i="3"/>
  <c r="I226" i="3"/>
  <c r="K338" i="3"/>
  <c r="G531" i="3"/>
  <c r="AM536" i="3"/>
  <c r="AM541" i="3"/>
  <c r="D561" i="3"/>
  <c r="I596" i="3"/>
  <c r="E1066" i="3"/>
  <c r="AM1224" i="3"/>
  <c r="F1254" i="3"/>
  <c r="E1263" i="3"/>
  <c r="D1553" i="3"/>
  <c r="E2194" i="3"/>
  <c r="K2242" i="3"/>
  <c r="E2447" i="3"/>
  <c r="F2677" i="3"/>
  <c r="J2803" i="3"/>
  <c r="I152" i="3"/>
  <c r="H561" i="3"/>
  <c r="G1254" i="3"/>
  <c r="F2447" i="3"/>
  <c r="K2677" i="3"/>
  <c r="I538" i="3"/>
  <c r="D766" i="3"/>
  <c r="G803" i="3"/>
  <c r="J857" i="3"/>
  <c r="E1038" i="3"/>
  <c r="E1100" i="3"/>
  <c r="I1254" i="3"/>
  <c r="H1334" i="3"/>
  <c r="E1516" i="3"/>
  <c r="I1565" i="3"/>
  <c r="AN1928" i="3"/>
  <c r="F1982" i="3"/>
  <c r="G2250" i="3"/>
  <c r="H2390" i="3"/>
  <c r="I2447" i="3"/>
  <c r="E595" i="3"/>
  <c r="H675" i="3"/>
  <c r="K696" i="3"/>
  <c r="D774" i="3"/>
  <c r="D932" i="3"/>
  <c r="F1038" i="3"/>
  <c r="E1139" i="3"/>
  <c r="AN1240" i="3"/>
  <c r="E1244" i="3"/>
  <c r="J1254" i="3"/>
  <c r="F1403" i="3"/>
  <c r="G1435" i="3"/>
  <c r="I1516" i="3"/>
  <c r="J1598" i="3"/>
  <c r="D1719" i="3"/>
  <c r="E1766" i="3"/>
  <c r="I1888" i="3"/>
  <c r="D1965" i="3"/>
  <c r="H1982" i="3"/>
  <c r="F2060" i="3"/>
  <c r="H2250" i="3"/>
  <c r="F2413" i="3"/>
  <c r="G2430" i="3"/>
  <c r="G2500" i="3"/>
  <c r="D2575" i="3"/>
  <c r="H2615" i="3"/>
  <c r="D2772" i="3"/>
  <c r="K2814" i="3"/>
  <c r="H2915" i="3"/>
  <c r="D207" i="3"/>
  <c r="K675" i="3"/>
  <c r="H735" i="3"/>
  <c r="K839" i="3"/>
  <c r="E882" i="3"/>
  <c r="J941" i="3"/>
  <c r="H971" i="3"/>
  <c r="K1038" i="3"/>
  <c r="K1254" i="3"/>
  <c r="G1338" i="3"/>
  <c r="D1390" i="3"/>
  <c r="I1403" i="3"/>
  <c r="D1602" i="3"/>
  <c r="E1719" i="3"/>
  <c r="E1965" i="3"/>
  <c r="F2084" i="3"/>
  <c r="D2138" i="3"/>
  <c r="AM2174" i="3"/>
  <c r="I2250" i="3"/>
  <c r="AM2748" i="3"/>
  <c r="F2772" i="3"/>
  <c r="F1138" i="3"/>
  <c r="K1138" i="3"/>
  <c r="G1138" i="3"/>
  <c r="H1185" i="3"/>
  <c r="D1185" i="3"/>
  <c r="F1365" i="3"/>
  <c r="I1365" i="3"/>
  <c r="G1365" i="3"/>
  <c r="E1365" i="3"/>
  <c r="H1470" i="3"/>
  <c r="I1470" i="3"/>
  <c r="K1784" i="3"/>
  <c r="I1784" i="3"/>
  <c r="K2011" i="3"/>
  <c r="G2011" i="3"/>
  <c r="J2958" i="3"/>
  <c r="I2958" i="3"/>
  <c r="D2958" i="3"/>
  <c r="E849" i="3"/>
  <c r="D849" i="3"/>
  <c r="E100" i="3"/>
  <c r="AM153" i="3"/>
  <c r="J174" i="3"/>
  <c r="I224" i="3"/>
  <c r="D224" i="3"/>
  <c r="F303" i="3"/>
  <c r="G303" i="3"/>
  <c r="I516" i="3"/>
  <c r="G601" i="3"/>
  <c r="F601" i="3"/>
  <c r="I644" i="3"/>
  <c r="I748" i="3"/>
  <c r="F748" i="3"/>
  <c r="H810" i="3"/>
  <c r="G995" i="3"/>
  <c r="F1072" i="3"/>
  <c r="D1111" i="3"/>
  <c r="H1111" i="3"/>
  <c r="K1822" i="3"/>
  <c r="D1822" i="3"/>
  <c r="J2332" i="3"/>
  <c r="E2332" i="3"/>
  <c r="H151" i="3"/>
  <c r="E152" i="3"/>
  <c r="AM34" i="3"/>
  <c r="E224" i="3"/>
  <c r="H458" i="3"/>
  <c r="H601" i="3"/>
  <c r="G618" i="3"/>
  <c r="I681" i="3"/>
  <c r="D681" i="3"/>
  <c r="D730" i="3"/>
  <c r="D748" i="3"/>
  <c r="J814" i="3"/>
  <c r="I857" i="3"/>
  <c r="D862" i="3"/>
  <c r="H884" i="3"/>
  <c r="I884" i="3"/>
  <c r="K1072" i="3"/>
  <c r="G1118" i="3"/>
  <c r="E1118" i="3"/>
  <c r="G2028" i="3"/>
  <c r="J2028" i="3"/>
  <c r="I2028" i="3"/>
  <c r="H2028" i="3"/>
  <c r="F2028" i="3"/>
  <c r="E2028" i="3"/>
  <c r="D2028" i="3"/>
  <c r="K2520" i="3"/>
  <c r="G2520" i="3"/>
  <c r="E2561" i="3"/>
  <c r="K2561" i="3"/>
  <c r="H2561" i="3"/>
  <c r="K2779" i="3"/>
  <c r="G2387" i="3"/>
  <c r="F2387" i="3"/>
  <c r="G84" i="3"/>
  <c r="K151" i="3"/>
  <c r="F347" i="3"/>
  <c r="G437" i="3"/>
  <c r="J515" i="3"/>
  <c r="D533" i="3"/>
  <c r="AM560" i="3"/>
  <c r="J638" i="3"/>
  <c r="E638" i="3"/>
  <c r="J805" i="3"/>
  <c r="AM834" i="3"/>
  <c r="J1047" i="3"/>
  <c r="AN1150" i="3"/>
  <c r="AM1150" i="3"/>
  <c r="E1157" i="3"/>
  <c r="K2251" i="3"/>
  <c r="G2251" i="3"/>
  <c r="D2251" i="3"/>
  <c r="D2394" i="3"/>
  <c r="J2394" i="3"/>
  <c r="J2501" i="3"/>
  <c r="H2501" i="3"/>
  <c r="E2658" i="3"/>
  <c r="I2658" i="3"/>
  <c r="K193" i="3"/>
  <c r="D193" i="3"/>
  <c r="H1197" i="3"/>
  <c r="J1197" i="3"/>
  <c r="G717" i="3"/>
  <c r="J717" i="3"/>
  <c r="G2666" i="3"/>
  <c r="E69" i="3"/>
  <c r="J219" i="3"/>
  <c r="G401" i="3"/>
  <c r="G452" i="3"/>
  <c r="G533" i="3"/>
  <c r="G595" i="3"/>
  <c r="J595" i="3"/>
  <c r="H874" i="3"/>
  <c r="I874" i="3"/>
  <c r="J2074" i="3"/>
  <c r="AM2074" i="3"/>
  <c r="K2074" i="3"/>
  <c r="I2074" i="3"/>
  <c r="E2074" i="3"/>
  <c r="G21" i="3"/>
  <c r="H21" i="3"/>
  <c r="G73" i="3"/>
  <c r="H121" i="3"/>
  <c r="H142" i="3"/>
  <c r="J142" i="3"/>
  <c r="J447" i="3"/>
  <c r="H452" i="3"/>
  <c r="F470" i="3"/>
  <c r="K578" i="3"/>
  <c r="D595" i="3"/>
  <c r="AM612" i="3"/>
  <c r="D701" i="3"/>
  <c r="H701" i="3"/>
  <c r="H709" i="3"/>
  <c r="F709" i="3"/>
  <c r="AM738" i="3"/>
  <c r="F775" i="3"/>
  <c r="I1062" i="3"/>
  <c r="K1062" i="3"/>
  <c r="E1213" i="3"/>
  <c r="K1213" i="3"/>
  <c r="K2035" i="3"/>
  <c r="AM2035" i="3"/>
  <c r="J2064" i="3"/>
  <c r="I2064" i="3"/>
  <c r="F2064" i="3"/>
  <c r="E2064" i="3"/>
  <c r="G2131" i="3"/>
  <c r="I2131" i="3"/>
  <c r="H2868" i="3"/>
  <c r="AM2642" i="3"/>
  <c r="G2642" i="3"/>
  <c r="I41" i="3"/>
  <c r="K47" i="3"/>
  <c r="I76" i="3"/>
  <c r="I310" i="3"/>
  <c r="G392" i="3"/>
  <c r="D413" i="3"/>
  <c r="D451" i="3"/>
  <c r="K461" i="3"/>
  <c r="G461" i="3"/>
  <c r="F595" i="3"/>
  <c r="G604" i="3"/>
  <c r="E697" i="3"/>
  <c r="AM766" i="3"/>
  <c r="AN766" i="3"/>
  <c r="D829" i="3"/>
  <c r="G966" i="3"/>
  <c r="AM985" i="3"/>
  <c r="F1156" i="3"/>
  <c r="J1156" i="3"/>
  <c r="E1156" i="3"/>
  <c r="D1156" i="3"/>
  <c r="F1862" i="3"/>
  <c r="J1862" i="3"/>
  <c r="E1862" i="3"/>
  <c r="H258" i="3"/>
  <c r="I258" i="3"/>
  <c r="K392" i="3"/>
  <c r="I413" i="3"/>
  <c r="J451" i="3"/>
  <c r="I688" i="3"/>
  <c r="J688" i="3"/>
  <c r="D700" i="3"/>
  <c r="E700" i="3"/>
  <c r="E965" i="3"/>
  <c r="G965" i="3"/>
  <c r="J1006" i="3"/>
  <c r="D1006" i="3"/>
  <c r="AM1156" i="3"/>
  <c r="F1194" i="3"/>
  <c r="J1506" i="3"/>
  <c r="G1506" i="3"/>
  <c r="F1782" i="3"/>
  <c r="H1782" i="3"/>
  <c r="E2637" i="3"/>
  <c r="J2637" i="3"/>
  <c r="H2637" i="3"/>
  <c r="J2423" i="3"/>
  <c r="I2423" i="3"/>
  <c r="G2423" i="3"/>
  <c r="E2423" i="3"/>
  <c r="K159" i="3"/>
  <c r="I159" i="3"/>
  <c r="G333" i="3"/>
  <c r="AM358" i="3"/>
  <c r="E427" i="3"/>
  <c r="G527" i="3"/>
  <c r="AM595" i="3"/>
  <c r="AN595" i="3"/>
  <c r="I700" i="3"/>
  <c r="AM751" i="3"/>
  <c r="K760" i="3"/>
  <c r="AM795" i="3"/>
  <c r="D803" i="3"/>
  <c r="K943" i="3"/>
  <c r="F943" i="3"/>
  <c r="I965" i="3"/>
  <c r="K1100" i="3"/>
  <c r="G1100" i="3"/>
  <c r="I1144" i="3"/>
  <c r="F1144" i="3"/>
  <c r="E2285" i="3"/>
  <c r="J2285" i="3"/>
  <c r="F2637" i="3"/>
  <c r="J945" i="3"/>
  <c r="H945" i="3"/>
  <c r="G945" i="3"/>
  <c r="I1200" i="3"/>
  <c r="D1200" i="3"/>
  <c r="K145" i="3"/>
  <c r="J145" i="3"/>
  <c r="K700" i="3"/>
  <c r="F803" i="3"/>
  <c r="J965" i="3"/>
  <c r="AN1015" i="3"/>
  <c r="AM1015" i="3"/>
  <c r="K1065" i="3"/>
  <c r="J1065" i="3"/>
  <c r="I2130" i="3"/>
  <c r="K2130" i="3"/>
  <c r="J2130" i="3"/>
  <c r="G2130" i="3"/>
  <c r="E2130" i="3"/>
  <c r="D2130" i="3"/>
  <c r="G2285" i="3"/>
  <c r="I2289" i="3"/>
  <c r="H2289" i="3"/>
  <c r="E2289" i="3"/>
  <c r="E2531" i="3"/>
  <c r="I2693" i="3"/>
  <c r="E32" i="3"/>
  <c r="AM422" i="3"/>
  <c r="AN422" i="3"/>
  <c r="I505" i="3"/>
  <c r="H505" i="3"/>
  <c r="H558" i="3"/>
  <c r="J558" i="3"/>
  <c r="K824" i="3"/>
  <c r="E824" i="3"/>
  <c r="D886" i="3"/>
  <c r="F886" i="3"/>
  <c r="K965" i="3"/>
  <c r="I1001" i="3"/>
  <c r="K1001" i="3"/>
  <c r="G1182" i="3"/>
  <c r="F1182" i="3"/>
  <c r="K1481" i="3"/>
  <c r="K200" i="3"/>
  <c r="G200" i="3"/>
  <c r="G3" i="3"/>
  <c r="I46" i="3"/>
  <c r="D341" i="3"/>
  <c r="D426" i="3"/>
  <c r="K505" i="3"/>
  <c r="F558" i="3"/>
  <c r="F719" i="3"/>
  <c r="J719" i="3"/>
  <c r="D764" i="3"/>
  <c r="J803" i="3"/>
  <c r="AM943" i="3"/>
  <c r="G1001" i="3"/>
  <c r="F1104" i="3"/>
  <c r="E1326" i="3"/>
  <c r="I1326" i="3"/>
  <c r="I2087" i="3"/>
  <c r="H2087" i="3"/>
  <c r="D2087" i="3"/>
  <c r="AM2355" i="3"/>
  <c r="F1349" i="3"/>
  <c r="K1349" i="3"/>
  <c r="J1349" i="3"/>
  <c r="I1349" i="3"/>
  <c r="G1349" i="3"/>
  <c r="E1349" i="3"/>
  <c r="D1349" i="3"/>
  <c r="G1446" i="3"/>
  <c r="J1446" i="3"/>
  <c r="I1446" i="3"/>
  <c r="H1446" i="3"/>
  <c r="E46" i="3"/>
  <c r="AM11" i="3"/>
  <c r="J24" i="3"/>
  <c r="J36" i="3"/>
  <c r="K217" i="3"/>
  <c r="J455" i="3"/>
  <c r="G455" i="3"/>
  <c r="K615" i="3"/>
  <c r="H678" i="3"/>
  <c r="F764" i="3"/>
  <c r="AM769" i="3"/>
  <c r="F794" i="3"/>
  <c r="J794" i="3"/>
  <c r="H807" i="3"/>
  <c r="J807" i="3"/>
  <c r="E859" i="3"/>
  <c r="D864" i="3"/>
  <c r="J864" i="3"/>
  <c r="G898" i="3"/>
  <c r="H903" i="3"/>
  <c r="H1104" i="3"/>
  <c r="I1912" i="3"/>
  <c r="I1924" i="3"/>
  <c r="H1924" i="3"/>
  <c r="D1924" i="3"/>
  <c r="K2384" i="3"/>
  <c r="I2384" i="3"/>
  <c r="E2384" i="3"/>
  <c r="D2384" i="3"/>
  <c r="J1981" i="3"/>
  <c r="E1981" i="3"/>
  <c r="K2220" i="3"/>
  <c r="E2220" i="3"/>
  <c r="H226" i="3"/>
  <c r="AM316" i="3"/>
  <c r="AM357" i="3"/>
  <c r="F441" i="3"/>
  <c r="F455" i="3"/>
  <c r="F490" i="3"/>
  <c r="J500" i="3"/>
  <c r="E640" i="3"/>
  <c r="K678" i="3"/>
  <c r="K723" i="3"/>
  <c r="D750" i="3"/>
  <c r="AM836" i="3"/>
  <c r="H850" i="3"/>
  <c r="I859" i="3"/>
  <c r="K876" i="3"/>
  <c r="D876" i="3"/>
  <c r="I898" i="3"/>
  <c r="I969" i="3"/>
  <c r="F969" i="3"/>
  <c r="E969" i="3"/>
  <c r="K1143" i="3"/>
  <c r="G1143" i="3"/>
  <c r="G1343" i="3"/>
  <c r="J1343" i="3"/>
  <c r="I1343" i="3"/>
  <c r="H1343" i="3"/>
  <c r="E1343" i="3"/>
  <c r="F2610" i="3"/>
  <c r="I2795" i="3"/>
  <c r="I533" i="3"/>
  <c r="H533" i="3"/>
  <c r="D1658" i="3"/>
  <c r="K1658" i="3"/>
  <c r="F1658" i="3"/>
  <c r="AM2210" i="3"/>
  <c r="AN2210" i="3"/>
  <c r="K2525" i="3"/>
  <c r="I2525" i="3"/>
  <c r="G2525" i="3"/>
  <c r="K604" i="3"/>
  <c r="H604" i="3"/>
  <c r="J1165" i="3"/>
  <c r="K1165" i="3"/>
  <c r="E1165" i="3"/>
  <c r="K162" i="3"/>
  <c r="K226" i="3"/>
  <c r="E323" i="3"/>
  <c r="H411" i="3"/>
  <c r="D425" i="3"/>
  <c r="K530" i="3"/>
  <c r="G640" i="3"/>
  <c r="AM677" i="3"/>
  <c r="K731" i="3"/>
  <c r="G749" i="3"/>
  <c r="I763" i="3"/>
  <c r="I863" i="3"/>
  <c r="G863" i="3"/>
  <c r="J876" i="3"/>
  <c r="AM898" i="3"/>
  <c r="H915" i="3"/>
  <c r="J1068" i="3"/>
  <c r="F1068" i="3"/>
  <c r="J1198" i="3"/>
  <c r="I1198" i="3"/>
  <c r="G1897" i="3"/>
  <c r="I1897" i="3"/>
  <c r="H1897" i="3"/>
  <c r="K2080" i="3"/>
  <c r="J2279" i="3"/>
  <c r="I2279" i="3"/>
  <c r="AN2417" i="3"/>
  <c r="AM2417" i="3"/>
  <c r="K966" i="3"/>
  <c r="I966" i="3"/>
  <c r="E1858" i="3"/>
  <c r="D1858" i="3"/>
  <c r="AM35" i="3"/>
  <c r="J107" i="3"/>
  <c r="J255" i="3"/>
  <c r="J276" i="3"/>
  <c r="F323" i="3"/>
  <c r="AM463" i="3"/>
  <c r="K640" i="3"/>
  <c r="AM653" i="3"/>
  <c r="E668" i="3"/>
  <c r="K677" i="3"/>
  <c r="I749" i="3"/>
  <c r="D863" i="3"/>
  <c r="D936" i="3"/>
  <c r="F941" i="3"/>
  <c r="I1031" i="3"/>
  <c r="K1031" i="3"/>
  <c r="J2016" i="3"/>
  <c r="I2016" i="3"/>
  <c r="E2411" i="3"/>
  <c r="H2411" i="3"/>
  <c r="E2671" i="3"/>
  <c r="J2671" i="3"/>
  <c r="J2794" i="3"/>
  <c r="I2794" i="3"/>
  <c r="G2794" i="3"/>
  <c r="K2498" i="3"/>
  <c r="K2672" i="3"/>
  <c r="H2783" i="3"/>
  <c r="D2884" i="3"/>
  <c r="AM2903" i="3"/>
  <c r="E2917" i="3"/>
  <c r="G1383" i="3"/>
  <c r="J1532" i="3"/>
  <c r="AM1676" i="3"/>
  <c r="D1798" i="3"/>
  <c r="K1836" i="3"/>
  <c r="K1898" i="3"/>
  <c r="I1972" i="3"/>
  <c r="J1982" i="3"/>
  <c r="F2039" i="3"/>
  <c r="E2265" i="3"/>
  <c r="F2274" i="3"/>
  <c r="H2425" i="3"/>
  <c r="D2447" i="3"/>
  <c r="F2448" i="3"/>
  <c r="AM2498" i="3"/>
  <c r="G2638" i="3"/>
  <c r="F2803" i="3"/>
  <c r="F2884" i="3"/>
  <c r="F2917" i="3"/>
  <c r="K1383" i="3"/>
  <c r="AM1465" i="3"/>
  <c r="AM1614" i="3"/>
  <c r="E2949" i="3"/>
  <c r="AM1199" i="3"/>
  <c r="F1514" i="3"/>
  <c r="I1971" i="3"/>
  <c r="F2097" i="3"/>
  <c r="E2191" i="3"/>
  <c r="E2250" i="3"/>
  <c r="D2284" i="3"/>
  <c r="K2447" i="3"/>
  <c r="J2572" i="3"/>
  <c r="F2949" i="3"/>
  <c r="AM1683" i="3"/>
  <c r="K2097" i="3"/>
  <c r="H2949" i="3"/>
  <c r="G2688" i="3"/>
  <c r="J2718" i="3"/>
  <c r="AM2794" i="3"/>
  <c r="AM2814" i="3"/>
  <c r="F2856" i="3"/>
  <c r="D2911" i="3"/>
  <c r="E2948" i="3"/>
  <c r="H2856" i="3"/>
  <c r="G1543" i="3"/>
  <c r="J1573" i="3"/>
  <c r="K1578" i="3"/>
  <c r="H1687" i="3"/>
  <c r="K1856" i="3"/>
  <c r="D1939" i="3"/>
  <c r="E1979" i="3"/>
  <c r="G2019" i="3"/>
  <c r="H2110" i="3"/>
  <c r="J2139" i="3"/>
  <c r="I2856" i="3"/>
  <c r="J1333" i="3"/>
  <c r="H1338" i="3"/>
  <c r="E1386" i="3"/>
  <c r="I1543" i="3"/>
  <c r="G1564" i="3"/>
  <c r="D1577" i="3"/>
  <c r="AM1834" i="3"/>
  <c r="AM1869" i="3"/>
  <c r="E1939" i="3"/>
  <c r="K1957" i="3"/>
  <c r="K2019" i="3"/>
  <c r="D2091" i="3"/>
  <c r="D2195" i="3"/>
  <c r="G2278" i="3"/>
  <c r="D2361" i="3"/>
  <c r="D2373" i="3"/>
  <c r="G2437" i="3"/>
  <c r="F2538" i="3"/>
  <c r="H2580" i="3"/>
  <c r="F2622" i="3"/>
  <c r="H2750" i="3"/>
  <c r="K2856" i="3"/>
  <c r="E2910" i="3"/>
  <c r="I2940" i="3"/>
  <c r="J1338" i="3"/>
  <c r="I1386" i="3"/>
  <c r="AM1492" i="3"/>
  <c r="AM1518" i="3"/>
  <c r="E1577" i="3"/>
  <c r="F1939" i="3"/>
  <c r="AM2019" i="3"/>
  <c r="H2091" i="3"/>
  <c r="I2278" i="3"/>
  <c r="I2580" i="3"/>
  <c r="J2622" i="3"/>
  <c r="AM2749" i="3"/>
  <c r="K2910" i="3"/>
  <c r="J959" i="3"/>
  <c r="F1300" i="3"/>
  <c r="K1338" i="3"/>
  <c r="AM1343" i="3"/>
  <c r="K1357" i="3"/>
  <c r="AM1363" i="3"/>
  <c r="E1445" i="3"/>
  <c r="AM1469" i="3"/>
  <c r="J1577" i="3"/>
  <c r="E1617" i="3"/>
  <c r="D1626" i="3"/>
  <c r="D1686" i="3"/>
  <c r="I1939" i="3"/>
  <c r="F2138" i="3"/>
  <c r="D2226" i="3"/>
  <c r="F2267" i="3"/>
  <c r="J2278" i="3"/>
  <c r="G2288" i="3"/>
  <c r="D2326" i="3"/>
  <c r="F2400" i="3"/>
  <c r="I2500" i="3"/>
  <c r="H2558" i="3"/>
  <c r="AM2622" i="3"/>
  <c r="K2626" i="3"/>
  <c r="D2686" i="3"/>
  <c r="D2708" i="3"/>
  <c r="J2749" i="3"/>
  <c r="F2859" i="3"/>
  <c r="AM2910" i="3"/>
  <c r="G2936" i="3"/>
  <c r="K1577" i="3"/>
  <c r="K1939" i="3"/>
  <c r="AM2105" i="3"/>
  <c r="I1590" i="3"/>
  <c r="F1634" i="3"/>
  <c r="K1300" i="3"/>
  <c r="F1458" i="3"/>
  <c r="D1581" i="3"/>
  <c r="AM1621" i="3"/>
  <c r="H1634" i="3"/>
  <c r="E1690" i="3"/>
  <c r="K1804" i="3"/>
  <c r="J1885" i="3"/>
  <c r="I1909" i="3"/>
  <c r="F1922" i="3"/>
  <c r="D1927" i="3"/>
  <c r="AM1947" i="3"/>
  <c r="E2003" i="3"/>
  <c r="E2137" i="3"/>
  <c r="AM2161" i="3"/>
  <c r="H2226" i="3"/>
  <c r="D2287" i="3"/>
  <c r="E2301" i="3"/>
  <c r="E2334" i="3"/>
  <c r="F2352" i="3"/>
  <c r="G2418" i="3"/>
  <c r="F2528" i="3"/>
  <c r="J2660" i="3"/>
  <c r="D2668" i="3"/>
  <c r="E2685" i="3"/>
  <c r="I2686" i="3"/>
  <c r="D2903" i="3"/>
  <c r="D2904" i="3"/>
  <c r="G1458" i="3"/>
  <c r="J1634" i="3"/>
  <c r="K1885" i="3"/>
  <c r="I1922" i="3"/>
  <c r="E1927" i="3"/>
  <c r="H2003" i="3"/>
  <c r="AM2099" i="3"/>
  <c r="I2226" i="3"/>
  <c r="K2287" i="3"/>
  <c r="H2301" i="3"/>
  <c r="J2418" i="3"/>
  <c r="G2528" i="3"/>
  <c r="E2668" i="3"/>
  <c r="J2686" i="3"/>
  <c r="H2903" i="3"/>
  <c r="E2904" i="3"/>
  <c r="H1458" i="3"/>
  <c r="I1927" i="3"/>
  <c r="K2003" i="3"/>
  <c r="AM2287" i="3"/>
  <c r="K2301" i="3"/>
  <c r="F2668" i="3"/>
  <c r="I2903" i="3"/>
  <c r="F2904" i="3"/>
  <c r="AM323" i="3"/>
  <c r="J882" i="3"/>
  <c r="AM939" i="3"/>
  <c r="F968" i="3"/>
  <c r="I1000" i="3"/>
  <c r="E1142" i="3"/>
  <c r="K1164" i="3"/>
  <c r="F1183" i="3"/>
  <c r="J1214" i="3"/>
  <c r="J1319" i="3"/>
  <c r="K1336" i="3"/>
  <c r="D1462" i="3"/>
  <c r="F1516" i="3"/>
  <c r="E1602" i="3"/>
  <c r="E1794" i="3"/>
  <c r="G1799" i="3"/>
  <c r="F1898" i="3"/>
  <c r="E1982" i="3"/>
  <c r="AM2003" i="3"/>
  <c r="AN2378" i="3"/>
  <c r="H2426" i="3"/>
  <c r="I2527" i="3"/>
  <c r="H2548" i="3"/>
  <c r="AM2743" i="3"/>
  <c r="K2903" i="3"/>
  <c r="G2904" i="3"/>
  <c r="AM2964" i="3"/>
  <c r="F264" i="3"/>
  <c r="J264" i="3"/>
  <c r="H264" i="3"/>
  <c r="H717" i="3"/>
  <c r="D769" i="3"/>
  <c r="G769" i="3"/>
  <c r="H779" i="3"/>
  <c r="AM1369" i="3"/>
  <c r="E1369" i="3"/>
  <c r="D1588" i="3"/>
  <c r="F1588" i="3"/>
  <c r="AN34" i="3"/>
  <c r="D118" i="3"/>
  <c r="D151" i="3"/>
  <c r="E211" i="3"/>
  <c r="D264" i="3"/>
  <c r="E335" i="3"/>
  <c r="E560" i="3"/>
  <c r="G560" i="3"/>
  <c r="D560" i="3"/>
  <c r="J800" i="3"/>
  <c r="F800" i="3"/>
  <c r="D831" i="3"/>
  <c r="E831" i="3"/>
  <c r="I1037" i="3"/>
  <c r="E1037" i="3"/>
  <c r="D1037" i="3"/>
  <c r="J1097" i="3"/>
  <c r="K1097" i="3"/>
  <c r="I1097" i="3"/>
  <c r="G1097" i="3"/>
  <c r="F1097" i="3"/>
  <c r="E1097" i="3"/>
  <c r="F1241" i="3"/>
  <c r="K1241" i="3"/>
  <c r="J1241" i="3"/>
  <c r="I1241" i="3"/>
  <c r="E1241" i="3"/>
  <c r="D1241" i="3"/>
  <c r="I1358" i="3"/>
  <c r="K1358" i="3"/>
  <c r="D1510" i="3"/>
  <c r="J1510" i="3"/>
  <c r="K1178" i="3"/>
  <c r="J1178" i="3"/>
  <c r="I1178" i="3"/>
  <c r="H1178" i="3"/>
  <c r="F1178" i="3"/>
  <c r="E1178" i="3"/>
  <c r="D1178" i="3"/>
  <c r="D217" i="3"/>
  <c r="H274" i="3"/>
  <c r="G274" i="3"/>
  <c r="I21" i="3"/>
  <c r="E53" i="3"/>
  <c r="I83" i="3"/>
  <c r="I118" i="3"/>
  <c r="E151" i="3"/>
  <c r="AM162" i="3"/>
  <c r="F200" i="3"/>
  <c r="E264" i="3"/>
  <c r="J318" i="3"/>
  <c r="K335" i="3"/>
  <c r="G470" i="3"/>
  <c r="E470" i="3"/>
  <c r="AM480" i="3"/>
  <c r="E490" i="3"/>
  <c r="E515" i="3"/>
  <c r="I541" i="3"/>
  <c r="H560" i="3"/>
  <c r="H769" i="3"/>
  <c r="J835" i="3"/>
  <c r="J1037" i="3"/>
  <c r="D1097" i="3"/>
  <c r="F1224" i="3"/>
  <c r="K1224" i="3"/>
  <c r="J1224" i="3"/>
  <c r="H1224" i="3"/>
  <c r="H1438" i="3"/>
  <c r="I1619" i="3"/>
  <c r="E1619" i="3"/>
  <c r="AM1879" i="3"/>
  <c r="J1879" i="3"/>
  <c r="K71" i="3"/>
  <c r="E305" i="3"/>
  <c r="E496" i="3"/>
  <c r="K622" i="3"/>
  <c r="H899" i="3"/>
  <c r="G899" i="3"/>
  <c r="F899" i="3"/>
  <c r="G1178" i="3"/>
  <c r="AM1205" i="3"/>
  <c r="AN1205" i="3"/>
  <c r="AM1221" i="3"/>
  <c r="AN1221" i="3"/>
  <c r="J1381" i="3"/>
  <c r="E1381" i="3"/>
  <c r="K1381" i="3"/>
  <c r="F1381" i="3"/>
  <c r="D1381" i="3"/>
  <c r="K53" i="3"/>
  <c r="J216" i="3"/>
  <c r="E304" i="3"/>
  <c r="F305" i="3"/>
  <c r="E344" i="3"/>
  <c r="F362" i="3"/>
  <c r="D376" i="3"/>
  <c r="J490" i="3"/>
  <c r="G496" i="3"/>
  <c r="K519" i="3"/>
  <c r="J519" i="3"/>
  <c r="I519" i="3"/>
  <c r="AM566" i="3"/>
  <c r="G575" i="3"/>
  <c r="I635" i="3"/>
  <c r="F685" i="3"/>
  <c r="K768" i="3"/>
  <c r="AM899" i="3"/>
  <c r="K1032" i="3"/>
  <c r="H1032" i="3"/>
  <c r="H1381" i="3"/>
  <c r="D1505" i="3"/>
  <c r="I1505" i="3"/>
  <c r="F1505" i="3"/>
  <c r="D1587" i="3"/>
  <c r="E1587" i="3"/>
  <c r="K1613" i="3"/>
  <c r="F1613" i="3"/>
  <c r="I617" i="3"/>
  <c r="K617" i="3"/>
  <c r="K962" i="3"/>
  <c r="J962" i="3"/>
  <c r="I962" i="3"/>
  <c r="E962" i="3"/>
  <c r="D962" i="3"/>
  <c r="J1096" i="3"/>
  <c r="K1096" i="3"/>
  <c r="I1096" i="3"/>
  <c r="H1096" i="3"/>
  <c r="E1096" i="3"/>
  <c r="D1096" i="3"/>
  <c r="AM216" i="3"/>
  <c r="I289" i="3"/>
  <c r="F304" i="3"/>
  <c r="F344" i="3"/>
  <c r="D367" i="3"/>
  <c r="H376" i="3"/>
  <c r="H403" i="3"/>
  <c r="J407" i="3"/>
  <c r="H407" i="3"/>
  <c r="F407" i="3"/>
  <c r="J470" i="3"/>
  <c r="D519" i="3"/>
  <c r="F559" i="3"/>
  <c r="I584" i="3"/>
  <c r="J589" i="3"/>
  <c r="E617" i="3"/>
  <c r="E647" i="3"/>
  <c r="E673" i="3"/>
  <c r="H685" i="3"/>
  <c r="E1036" i="3"/>
  <c r="F1036" i="3"/>
  <c r="G1096" i="3"/>
  <c r="I1381" i="3"/>
  <c r="AM1391" i="3"/>
  <c r="K1391" i="3"/>
  <c r="I1391" i="3"/>
  <c r="J1778" i="3"/>
  <c r="K1778" i="3"/>
  <c r="F635" i="3"/>
  <c r="G47" i="3"/>
  <c r="AM48" i="3"/>
  <c r="AM53" i="3"/>
  <c r="E145" i="3"/>
  <c r="G19" i="3"/>
  <c r="J47" i="3"/>
  <c r="AM66" i="3"/>
  <c r="I145" i="3"/>
  <c r="J156" i="3"/>
  <c r="H253" i="3"/>
  <c r="K253" i="3"/>
  <c r="I288" i="3"/>
  <c r="I294" i="3"/>
  <c r="AN300" i="3"/>
  <c r="G304" i="3"/>
  <c r="G344" i="3"/>
  <c r="F366" i="3"/>
  <c r="E367" i="3"/>
  <c r="K376" i="3"/>
  <c r="D500" i="3"/>
  <c r="F519" i="3"/>
  <c r="E558" i="3"/>
  <c r="J616" i="3"/>
  <c r="AM616" i="3"/>
  <c r="K616" i="3"/>
  <c r="G617" i="3"/>
  <c r="J647" i="3"/>
  <c r="J673" i="3"/>
  <c r="J685" i="3"/>
  <c r="F772" i="3"/>
  <c r="K772" i="3"/>
  <c r="I772" i="3"/>
  <c r="D772" i="3"/>
  <c r="AN1081" i="3"/>
  <c r="AM1081" i="3"/>
  <c r="AM1096" i="3"/>
  <c r="AN1096" i="3"/>
  <c r="AM1293" i="3"/>
  <c r="J1293" i="3"/>
  <c r="D1293" i="3"/>
  <c r="G1582" i="3"/>
  <c r="E1582" i="3"/>
  <c r="K1618" i="3"/>
  <c r="D1618" i="3"/>
  <c r="F1618" i="3"/>
  <c r="AM110" i="3"/>
  <c r="G2924" i="3"/>
  <c r="F2924" i="3"/>
  <c r="K24" i="3"/>
  <c r="F32" i="3"/>
  <c r="G45" i="3"/>
  <c r="AM47" i="3"/>
  <c r="I267" i="3"/>
  <c r="AM277" i="3"/>
  <c r="K288" i="3"/>
  <c r="J303" i="3"/>
  <c r="G343" i="3"/>
  <c r="E352" i="3"/>
  <c r="H366" i="3"/>
  <c r="K375" i="3"/>
  <c r="I375" i="3"/>
  <c r="G463" i="3"/>
  <c r="H474" i="3"/>
  <c r="G484" i="3"/>
  <c r="F523" i="3"/>
  <c r="E523" i="3"/>
  <c r="D588" i="3"/>
  <c r="E598" i="3"/>
  <c r="I616" i="3"/>
  <c r="AM647" i="3"/>
  <c r="G668" i="3"/>
  <c r="I790" i="3"/>
  <c r="G808" i="3"/>
  <c r="H825" i="3"/>
  <c r="G825" i="3"/>
  <c r="D825" i="3"/>
  <c r="K875" i="3"/>
  <c r="J875" i="3"/>
  <c r="D2924" i="3"/>
  <c r="K185" i="3"/>
  <c r="J185" i="3"/>
  <c r="D185" i="3"/>
  <c r="H225" i="3"/>
  <c r="I225" i="3"/>
  <c r="J267" i="3"/>
  <c r="G352" i="3"/>
  <c r="K463" i="3"/>
  <c r="I1284" i="3"/>
  <c r="E1284" i="3"/>
  <c r="E1504" i="3"/>
  <c r="K1504" i="3"/>
  <c r="I1713" i="3"/>
  <c r="E1713" i="3"/>
  <c r="F1713" i="3"/>
  <c r="D1713" i="3"/>
  <c r="D602" i="3"/>
  <c r="H602" i="3"/>
  <c r="I639" i="3"/>
  <c r="E639" i="3"/>
  <c r="G683" i="3"/>
  <c r="AM683" i="3"/>
  <c r="AM790" i="3"/>
  <c r="H812" i="3"/>
  <c r="G812" i="3"/>
  <c r="K1243" i="3"/>
  <c r="I1243" i="3"/>
  <c r="D1243" i="3"/>
  <c r="J1491" i="3"/>
  <c r="K1491" i="3"/>
  <c r="G1491" i="3"/>
  <c r="J1630" i="3"/>
  <c r="E1630" i="3"/>
  <c r="F1630" i="3"/>
  <c r="G1751" i="3"/>
  <c r="H1751" i="3"/>
  <c r="E1751" i="3"/>
  <c r="G431" i="3"/>
  <c r="H431" i="3"/>
  <c r="J484" i="3"/>
  <c r="K484" i="3"/>
  <c r="H790" i="3"/>
  <c r="G790" i="3"/>
  <c r="F790" i="3"/>
  <c r="E790" i="3"/>
  <c r="D790" i="3"/>
  <c r="K790" i="3"/>
  <c r="J45" i="3"/>
  <c r="E56" i="3"/>
  <c r="E97" i="3"/>
  <c r="E185" i="3"/>
  <c r="H208" i="3"/>
  <c r="G208" i="3"/>
  <c r="J8" i="3"/>
  <c r="E16" i="3"/>
  <c r="E42" i="3"/>
  <c r="H44" i="3"/>
  <c r="K45" i="3"/>
  <c r="J97" i="3"/>
  <c r="F185" i="3"/>
  <c r="J208" i="3"/>
  <c r="K225" i="3"/>
  <c r="F238" i="3"/>
  <c r="D247" i="3"/>
  <c r="D257" i="3"/>
  <c r="AN287" i="3"/>
  <c r="F420" i="3"/>
  <c r="E450" i="3"/>
  <c r="D457" i="3"/>
  <c r="E587" i="3"/>
  <c r="F639" i="3"/>
  <c r="J651" i="3"/>
  <c r="H667" i="3"/>
  <c r="F677" i="3"/>
  <c r="D683" i="3"/>
  <c r="G866" i="3"/>
  <c r="I866" i="3"/>
  <c r="F866" i="3"/>
  <c r="D866" i="3"/>
  <c r="K1141" i="3"/>
  <c r="J1141" i="3"/>
  <c r="I1141" i="3"/>
  <c r="H1141" i="3"/>
  <c r="G1141" i="3"/>
  <c r="E1141" i="3"/>
  <c r="I1292" i="3"/>
  <c r="K1292" i="3"/>
  <c r="E1930" i="3"/>
  <c r="K1930" i="3"/>
  <c r="H1930" i="3"/>
  <c r="G2608" i="3"/>
  <c r="K2608" i="3"/>
  <c r="I2608" i="3"/>
  <c r="E2608" i="3"/>
  <c r="G2721" i="3"/>
  <c r="I2721" i="3"/>
  <c r="D2725" i="3"/>
  <c r="J2725" i="3"/>
  <c r="H2725" i="3"/>
  <c r="I45" i="3"/>
  <c r="F8" i="3"/>
  <c r="F16" i="3"/>
  <c r="G42" i="3"/>
  <c r="I44" i="3"/>
  <c r="G185" i="3"/>
  <c r="K208" i="3"/>
  <c r="H247" i="3"/>
  <c r="F257" i="3"/>
  <c r="J360" i="3"/>
  <c r="I360" i="3"/>
  <c r="J420" i="3"/>
  <c r="F450" i="3"/>
  <c r="AM457" i="3"/>
  <c r="J482" i="3"/>
  <c r="I482" i="3"/>
  <c r="F482" i="3"/>
  <c r="E482" i="3"/>
  <c r="I587" i="3"/>
  <c r="H620" i="3"/>
  <c r="I620" i="3"/>
  <c r="H639" i="3"/>
  <c r="G677" i="3"/>
  <c r="E683" i="3"/>
  <c r="H927" i="3"/>
  <c r="K927" i="3"/>
  <c r="D927" i="3"/>
  <c r="I1192" i="3"/>
  <c r="E1192" i="3"/>
  <c r="K1495" i="3"/>
  <c r="E1495" i="3"/>
  <c r="K1938" i="3"/>
  <c r="AM1938" i="3"/>
  <c r="D120" i="3"/>
  <c r="H120" i="3"/>
  <c r="H133" i="3"/>
  <c r="E133" i="3"/>
  <c r="I172" i="3"/>
  <c r="G172" i="3"/>
  <c r="K247" i="3"/>
  <c r="J312" i="3"/>
  <c r="H312" i="3"/>
  <c r="K420" i="3"/>
  <c r="H450" i="3"/>
  <c r="F477" i="3"/>
  <c r="H477" i="3"/>
  <c r="G477" i="3"/>
  <c r="J639" i="3"/>
  <c r="AM651" i="3"/>
  <c r="I914" i="3"/>
  <c r="AM914" i="3"/>
  <c r="K914" i="3"/>
  <c r="F914" i="3"/>
  <c r="G1108" i="3"/>
  <c r="F1108" i="3"/>
  <c r="F1816" i="3"/>
  <c r="G1816" i="3"/>
  <c r="D1816" i="3"/>
  <c r="D2029" i="3"/>
  <c r="F2029" i="3"/>
  <c r="H3" i="3"/>
  <c r="G36" i="3"/>
  <c r="J41" i="3"/>
  <c r="D73" i="3"/>
  <c r="H115" i="3"/>
  <c r="E120" i="3"/>
  <c r="J121" i="3"/>
  <c r="J133" i="3"/>
  <c r="D148" i="3"/>
  <c r="F172" i="3"/>
  <c r="F193" i="3"/>
  <c r="D202" i="3"/>
  <c r="E207" i="3"/>
  <c r="AM208" i="3"/>
  <c r="K219" i="3"/>
  <c r="E251" i="3"/>
  <c r="H292" i="3"/>
  <c r="H392" i="3"/>
  <c r="J401" i="3"/>
  <c r="I450" i="3"/>
  <c r="G467" i="3"/>
  <c r="D477" i="3"/>
  <c r="H482" i="3"/>
  <c r="G503" i="3"/>
  <c r="D545" i="3"/>
  <c r="G628" i="3"/>
  <c r="H638" i="3"/>
  <c r="K639" i="3"/>
  <c r="G650" i="3"/>
  <c r="H662" i="3"/>
  <c r="K662" i="3"/>
  <c r="I662" i="3"/>
  <c r="G914" i="3"/>
  <c r="AM964" i="3"/>
  <c r="E1108" i="3"/>
  <c r="G1366" i="3"/>
  <c r="E1366" i="3"/>
  <c r="D1366" i="3"/>
  <c r="I1374" i="3"/>
  <c r="J1374" i="3"/>
  <c r="D1374" i="3"/>
  <c r="G1742" i="3"/>
  <c r="J1742" i="3"/>
  <c r="E1742" i="3"/>
  <c r="H1742" i="3"/>
  <c r="H48" i="3"/>
  <c r="K186" i="3"/>
  <c r="D186" i="3"/>
  <c r="I304" i="3"/>
  <c r="D352" i="3"/>
  <c r="K352" i="3"/>
  <c r="G1500" i="3"/>
  <c r="E1500" i="3"/>
  <c r="G16" i="3"/>
  <c r="AM7" i="3"/>
  <c r="AM27" i="3"/>
  <c r="D35" i="3"/>
  <c r="I36" i="3"/>
  <c r="K41" i="3"/>
  <c r="F73" i="3"/>
  <c r="F120" i="3"/>
  <c r="J172" i="3"/>
  <c r="G193" i="3"/>
  <c r="G202" i="3"/>
  <c r="I251" i="3"/>
  <c r="H256" i="3"/>
  <c r="G271" i="3"/>
  <c r="H291" i="3"/>
  <c r="AM291" i="3"/>
  <c r="J292" i="3"/>
  <c r="AM420" i="3"/>
  <c r="I449" i="3"/>
  <c r="D461" i="3"/>
  <c r="I472" i="3"/>
  <c r="K472" i="3"/>
  <c r="E477" i="3"/>
  <c r="K482" i="3"/>
  <c r="I503" i="3"/>
  <c r="E531" i="3"/>
  <c r="E543" i="3"/>
  <c r="K543" i="3"/>
  <c r="H637" i="3"/>
  <c r="I638" i="3"/>
  <c r="F662" i="3"/>
  <c r="E731" i="3"/>
  <c r="K801" i="3"/>
  <c r="G801" i="3"/>
  <c r="AN1022" i="3"/>
  <c r="AM1022" i="3"/>
  <c r="G1242" i="3"/>
  <c r="K1242" i="3"/>
  <c r="J1317" i="3"/>
  <c r="I1317" i="3"/>
  <c r="H1317" i="3"/>
  <c r="E1317" i="3"/>
  <c r="D1317" i="3"/>
  <c r="H1393" i="3"/>
  <c r="K1393" i="3"/>
  <c r="I1511" i="3"/>
  <c r="H1511" i="3"/>
  <c r="F1511" i="3"/>
  <c r="H1629" i="3"/>
  <c r="AM1629" i="3"/>
  <c r="G2230" i="3"/>
  <c r="D2230" i="3"/>
  <c r="K643" i="3"/>
  <c r="J643" i="3"/>
  <c r="I643" i="3"/>
  <c r="H643" i="3"/>
  <c r="F643" i="3"/>
  <c r="H278" i="3"/>
  <c r="E278" i="3"/>
  <c r="J296" i="3"/>
  <c r="H296" i="3"/>
  <c r="E296" i="3"/>
  <c r="F466" i="3"/>
  <c r="J466" i="3"/>
  <c r="AM639" i="3"/>
  <c r="K1401" i="3"/>
  <c r="I1401" i="3"/>
  <c r="I1597" i="3"/>
  <c r="H1597" i="3"/>
  <c r="G2421" i="3"/>
  <c r="I2421" i="3"/>
  <c r="H2421" i="3"/>
  <c r="AN1300" i="3"/>
  <c r="AM1300" i="3"/>
  <c r="D21" i="3"/>
  <c r="J35" i="3"/>
  <c r="AM36" i="3"/>
  <c r="F59" i="3"/>
  <c r="AN64" i="3"/>
  <c r="J73" i="3"/>
  <c r="E84" i="3"/>
  <c r="K120" i="3"/>
  <c r="E128" i="3"/>
  <c r="K202" i="3"/>
  <c r="K291" i="3"/>
  <c r="G331" i="3"/>
  <c r="F336" i="3"/>
  <c r="D391" i="3"/>
  <c r="I460" i="3"/>
  <c r="K460" i="3"/>
  <c r="I461" i="3"/>
  <c r="E466" i="3"/>
  <c r="D481" i="3"/>
  <c r="H530" i="3"/>
  <c r="H531" i="3"/>
  <c r="F543" i="3"/>
  <c r="H544" i="3"/>
  <c r="K637" i="3"/>
  <c r="I687" i="3"/>
  <c r="F687" i="3"/>
  <c r="G705" i="3"/>
  <c r="D717" i="3"/>
  <c r="F779" i="3"/>
  <c r="K836" i="3"/>
  <c r="I846" i="3"/>
  <c r="E846" i="3"/>
  <c r="G1317" i="3"/>
  <c r="G1597" i="3"/>
  <c r="E141" i="3"/>
  <c r="H119" i="3"/>
  <c r="F119" i="3"/>
  <c r="F21" i="3"/>
  <c r="K35" i="3"/>
  <c r="K119" i="3"/>
  <c r="AM120" i="3"/>
  <c r="AM167" i="3"/>
  <c r="AM201" i="3"/>
  <c r="AM202" i="3"/>
  <c r="AM270" i="3"/>
  <c r="J311" i="3"/>
  <c r="E311" i="3"/>
  <c r="K331" i="3"/>
  <c r="H336" i="3"/>
  <c r="H466" i="3"/>
  <c r="AM503" i="3"/>
  <c r="I530" i="3"/>
  <c r="K531" i="3"/>
  <c r="J542" i="3"/>
  <c r="AM542" i="3"/>
  <c r="G543" i="3"/>
  <c r="K544" i="3"/>
  <c r="AN546" i="3"/>
  <c r="AM546" i="3"/>
  <c r="F717" i="3"/>
  <c r="G779" i="3"/>
  <c r="AN1260" i="3"/>
  <c r="AM1260" i="3"/>
  <c r="K1317" i="3"/>
  <c r="K1601" i="3"/>
  <c r="F1601" i="3"/>
  <c r="I1601" i="3"/>
  <c r="G1601" i="3"/>
  <c r="E1601" i="3"/>
  <c r="D1601" i="3"/>
  <c r="G1863" i="3"/>
  <c r="AM1863" i="3"/>
  <c r="F1743" i="3"/>
  <c r="AM1743" i="3"/>
  <c r="I1743" i="3"/>
  <c r="G1923" i="3"/>
  <c r="I1923" i="3"/>
  <c r="K1967" i="3"/>
  <c r="E1967" i="3"/>
  <c r="D2021" i="3"/>
  <c r="F2021" i="3"/>
  <c r="K2441" i="3"/>
  <c r="J2441" i="3"/>
  <c r="F2441" i="3"/>
  <c r="D2696" i="3"/>
  <c r="AM2696" i="3"/>
  <c r="H2730" i="3"/>
  <c r="G2730" i="3"/>
  <c r="D1743" i="3"/>
  <c r="E1769" i="3"/>
  <c r="J1769" i="3"/>
  <c r="G1789" i="3"/>
  <c r="F1789" i="3"/>
  <c r="D1923" i="3"/>
  <c r="G1935" i="3"/>
  <c r="G2303" i="3"/>
  <c r="D2303" i="3"/>
  <c r="K2318" i="3"/>
  <c r="F2318" i="3"/>
  <c r="I2396" i="3"/>
  <c r="G2396" i="3"/>
  <c r="E2441" i="3"/>
  <c r="E2793" i="3"/>
  <c r="K2793" i="3"/>
  <c r="I2793" i="3"/>
  <c r="H2793" i="3"/>
  <c r="H2871" i="3"/>
  <c r="J2871" i="3"/>
  <c r="E898" i="3"/>
  <c r="J900" i="3"/>
  <c r="D972" i="3"/>
  <c r="G1063" i="3"/>
  <c r="K1187" i="3"/>
  <c r="D1244" i="3"/>
  <c r="D1365" i="3"/>
  <c r="D1506" i="3"/>
  <c r="AM1533" i="3"/>
  <c r="D1578" i="3"/>
  <c r="AN1614" i="3"/>
  <c r="AM1630" i="3"/>
  <c r="E1634" i="3"/>
  <c r="E1743" i="3"/>
  <c r="F1769" i="3"/>
  <c r="H1770" i="3"/>
  <c r="K1789" i="3"/>
  <c r="F1822" i="3"/>
  <c r="G1822" i="3"/>
  <c r="J1849" i="3"/>
  <c r="E1909" i="3"/>
  <c r="K1909" i="3"/>
  <c r="G1909" i="3"/>
  <c r="E1923" i="3"/>
  <c r="J1935" i="3"/>
  <c r="K1976" i="3"/>
  <c r="J2006" i="3"/>
  <c r="H2006" i="3"/>
  <c r="E2006" i="3"/>
  <c r="H2388" i="3"/>
  <c r="F2388" i="3"/>
  <c r="J2431" i="3"/>
  <c r="I2431" i="3"/>
  <c r="H2674" i="3"/>
  <c r="G2674" i="3"/>
  <c r="E2674" i="3"/>
  <c r="J2733" i="3"/>
  <c r="I2733" i="3"/>
  <c r="G2733" i="3"/>
  <c r="AM1554" i="3"/>
  <c r="G1788" i="3"/>
  <c r="I1788" i="3"/>
  <c r="H1793" i="3"/>
  <c r="K1793" i="3"/>
  <c r="F1927" i="3"/>
  <c r="H1927" i="3"/>
  <c r="G1927" i="3"/>
  <c r="K1934" i="3"/>
  <c r="J1934" i="3"/>
  <c r="F1934" i="3"/>
  <c r="D1934" i="3"/>
  <c r="G1576" i="3"/>
  <c r="J1576" i="3"/>
  <c r="AM1597" i="3"/>
  <c r="J1812" i="3"/>
  <c r="K1812" i="3"/>
  <c r="F1970" i="3"/>
  <c r="E1975" i="3"/>
  <c r="AM2034" i="3"/>
  <c r="H2034" i="3"/>
  <c r="E2317" i="3"/>
  <c r="H2317" i="3"/>
  <c r="J2870" i="3"/>
  <c r="H2870" i="3"/>
  <c r="G2919" i="3"/>
  <c r="K2919" i="3"/>
  <c r="H2919" i="3"/>
  <c r="AM773" i="3"/>
  <c r="G943" i="3"/>
  <c r="AM984" i="3"/>
  <c r="H1001" i="3"/>
  <c r="H1006" i="3"/>
  <c r="G1035" i="3"/>
  <c r="H1072" i="3"/>
  <c r="H1087" i="3"/>
  <c r="E1143" i="3"/>
  <c r="D1157" i="3"/>
  <c r="D1174" i="3"/>
  <c r="G1214" i="3"/>
  <c r="D1248" i="3"/>
  <c r="E1396" i="3"/>
  <c r="F1410" i="3"/>
  <c r="D1465" i="3"/>
  <c r="K1532" i="3"/>
  <c r="F1576" i="3"/>
  <c r="AN1597" i="3"/>
  <c r="K1628" i="3"/>
  <c r="H1628" i="3"/>
  <c r="AM1634" i="3"/>
  <c r="AM1769" i="3"/>
  <c r="J1793" i="3"/>
  <c r="K1798" i="3"/>
  <c r="G1812" i="3"/>
  <c r="E1904" i="3"/>
  <c r="H2881" i="3"/>
  <c r="J2881" i="3"/>
  <c r="D2919" i="3"/>
  <c r="J1035" i="3"/>
  <c r="AM1072" i="3"/>
  <c r="AM1087" i="3"/>
  <c r="AM1090" i="3"/>
  <c r="H1143" i="3"/>
  <c r="F1157" i="3"/>
  <c r="AM1173" i="3"/>
  <c r="J1174" i="3"/>
  <c r="K1214" i="3"/>
  <c r="J1248" i="3"/>
  <c r="J1410" i="3"/>
  <c r="F1549" i="3"/>
  <c r="E1549" i="3"/>
  <c r="AN2088" i="3"/>
  <c r="AM2088" i="3"/>
  <c r="G2375" i="3"/>
  <c r="J2375" i="3"/>
  <c r="K2526" i="3"/>
  <c r="I2526" i="3"/>
  <c r="AN2923" i="3"/>
  <c r="AM2923" i="3"/>
  <c r="I1143" i="3"/>
  <c r="G1157" i="3"/>
  <c r="AM1248" i="3"/>
  <c r="K1410" i="3"/>
  <c r="AM1495" i="3"/>
  <c r="F1802" i="3"/>
  <c r="G1802" i="3"/>
  <c r="F2033" i="3"/>
  <c r="D2033" i="3"/>
  <c r="E2101" i="3"/>
  <c r="H2101" i="3"/>
  <c r="G2101" i="3"/>
  <c r="D2299" i="3"/>
  <c r="K2299" i="3"/>
  <c r="J2299" i="3"/>
  <c r="E2299" i="3"/>
  <c r="G2918" i="3"/>
  <c r="I2918" i="3"/>
  <c r="E2918" i="3"/>
  <c r="D2918" i="3"/>
  <c r="J750" i="3"/>
  <c r="I766" i="3"/>
  <c r="D998" i="3"/>
  <c r="AM1000" i="3"/>
  <c r="H1029" i="3"/>
  <c r="I1066" i="3"/>
  <c r="AM1097" i="3"/>
  <c r="F1127" i="3"/>
  <c r="F1142" i="3"/>
  <c r="J1143" i="3"/>
  <c r="K1156" i="3"/>
  <c r="H1157" i="3"/>
  <c r="K1173" i="3"/>
  <c r="AM1213" i="3"/>
  <c r="J1247" i="3"/>
  <c r="K1271" i="3"/>
  <c r="I1276" i="3"/>
  <c r="AM1346" i="3"/>
  <c r="I1356" i="3"/>
  <c r="H1378" i="3"/>
  <c r="G1390" i="3"/>
  <c r="AM1410" i="3"/>
  <c r="D1431" i="3"/>
  <c r="D1464" i="3"/>
  <c r="AM1570" i="3"/>
  <c r="I1602" i="3"/>
  <c r="F1754" i="3"/>
  <c r="D1754" i="3"/>
  <c r="K1781" i="3"/>
  <c r="H1786" i="3"/>
  <c r="I1786" i="3"/>
  <c r="D1802" i="3"/>
  <c r="F1820" i="3"/>
  <c r="F2101" i="3"/>
  <c r="I2122" i="3"/>
  <c r="AM2122" i="3"/>
  <c r="H2122" i="3"/>
  <c r="G2122" i="3"/>
  <c r="E2122" i="3"/>
  <c r="I2908" i="3"/>
  <c r="H2908" i="3"/>
  <c r="F2908" i="3"/>
  <c r="K2918" i="3"/>
  <c r="J766" i="3"/>
  <c r="F998" i="3"/>
  <c r="I1029" i="3"/>
  <c r="J1066" i="3"/>
  <c r="I1157" i="3"/>
  <c r="J1378" i="3"/>
  <c r="I1431" i="3"/>
  <c r="AM1781" i="3"/>
  <c r="E1802" i="3"/>
  <c r="AM2064" i="3"/>
  <c r="AN2064" i="3"/>
  <c r="K2096" i="3"/>
  <c r="AM2096" i="3"/>
  <c r="E2960" i="3"/>
  <c r="I2960" i="3"/>
  <c r="G2960" i="3"/>
  <c r="AM865" i="3"/>
  <c r="I887" i="3"/>
  <c r="G998" i="3"/>
  <c r="AM1029" i="3"/>
  <c r="J1157" i="3"/>
  <c r="F1418" i="3"/>
  <c r="J1570" i="3"/>
  <c r="G1581" i="3"/>
  <c r="D1638" i="3"/>
  <c r="AM1647" i="3"/>
  <c r="J1802" i="3"/>
  <c r="I1937" i="3"/>
  <c r="K1973" i="3"/>
  <c r="J1973" i="3"/>
  <c r="I1973" i="3"/>
  <c r="H1973" i="3"/>
  <c r="F2166" i="3"/>
  <c r="G2166" i="3"/>
  <c r="G2467" i="3"/>
  <c r="D2467" i="3"/>
  <c r="H998" i="3"/>
  <c r="AM1157" i="3"/>
  <c r="AM1241" i="3"/>
  <c r="AN1476" i="3"/>
  <c r="AM1476" i="3"/>
  <c r="E1638" i="3"/>
  <c r="I1785" i="3"/>
  <c r="J1785" i="3"/>
  <c r="G1785" i="3"/>
  <c r="F1810" i="3"/>
  <c r="H1810" i="3"/>
  <c r="I1932" i="3"/>
  <c r="D1932" i="3"/>
  <c r="I2032" i="3"/>
  <c r="F2032" i="3"/>
  <c r="E2032" i="3"/>
  <c r="D2032" i="3"/>
  <c r="H2058" i="3"/>
  <c r="G2058" i="3"/>
  <c r="D2354" i="3"/>
  <c r="G2354" i="3"/>
  <c r="J2506" i="3"/>
  <c r="G2506" i="3"/>
  <c r="AM2547" i="3"/>
  <c r="H748" i="3"/>
  <c r="G764" i="3"/>
  <c r="G829" i="3"/>
  <c r="J849" i="3"/>
  <c r="K874" i="3"/>
  <c r="E885" i="3"/>
  <c r="G886" i="3"/>
  <c r="D895" i="3"/>
  <c r="G902" i="3"/>
  <c r="D911" i="3"/>
  <c r="F930" i="3"/>
  <c r="J968" i="3"/>
  <c r="AM987" i="3"/>
  <c r="J998" i="3"/>
  <c r="K1043" i="3"/>
  <c r="F1118" i="3"/>
  <c r="G1270" i="3"/>
  <c r="D1281" i="3"/>
  <c r="F1309" i="3"/>
  <c r="F1328" i="3"/>
  <c r="F1333" i="3"/>
  <c r="I1422" i="3"/>
  <c r="F1449" i="3"/>
  <c r="E1449" i="3"/>
  <c r="H1522" i="3"/>
  <c r="I1535" i="3"/>
  <c r="F1580" i="3"/>
  <c r="G1626" i="3"/>
  <c r="J1638" i="3"/>
  <c r="J1682" i="3"/>
  <c r="H1785" i="3"/>
  <c r="E1810" i="3"/>
  <c r="D1860" i="3"/>
  <c r="AM1902" i="3"/>
  <c r="I1911" i="3"/>
  <c r="K1911" i="3"/>
  <c r="F1932" i="3"/>
  <c r="I2017" i="3"/>
  <c r="J2017" i="3"/>
  <c r="G2032" i="3"/>
  <c r="D2058" i="3"/>
  <c r="AM2172" i="3"/>
  <c r="J2183" i="3"/>
  <c r="E2183" i="3"/>
  <c r="K2756" i="3"/>
  <c r="I2756" i="3"/>
  <c r="D2756" i="3"/>
  <c r="AM244" i="3"/>
  <c r="AM259" i="3"/>
  <c r="J748" i="3"/>
  <c r="J764" i="3"/>
  <c r="H829" i="3"/>
  <c r="K849" i="3"/>
  <c r="E864" i="3"/>
  <c r="F884" i="3"/>
  <c r="G885" i="3"/>
  <c r="I886" i="3"/>
  <c r="F911" i="3"/>
  <c r="G930" i="3"/>
  <c r="F955" i="3"/>
  <c r="K968" i="3"/>
  <c r="K998" i="3"/>
  <c r="H1118" i="3"/>
  <c r="G1309" i="3"/>
  <c r="I1333" i="3"/>
  <c r="AM1430" i="3"/>
  <c r="I1435" i="3"/>
  <c r="K1435" i="3"/>
  <c r="AM1440" i="3"/>
  <c r="G1580" i="3"/>
  <c r="I1626" i="3"/>
  <c r="J1676" i="3"/>
  <c r="D1676" i="3"/>
  <c r="E1735" i="3"/>
  <c r="AM1735" i="3"/>
  <c r="K1785" i="3"/>
  <c r="G1810" i="3"/>
  <c r="I2319" i="3"/>
  <c r="G2319" i="3"/>
  <c r="F2546" i="3"/>
  <c r="I2546" i="3"/>
  <c r="I2683" i="3"/>
  <c r="J2683" i="3"/>
  <c r="G2683" i="3"/>
  <c r="F2683" i="3"/>
  <c r="D2683" i="3"/>
  <c r="I2763" i="3"/>
  <c r="K2763" i="3"/>
  <c r="J2763" i="3"/>
  <c r="H2763" i="3"/>
  <c r="G2763" i="3"/>
  <c r="K764" i="3"/>
  <c r="H885" i="3"/>
  <c r="J886" i="3"/>
  <c r="H911" i="3"/>
  <c r="J930" i="3"/>
  <c r="AM968" i="3"/>
  <c r="I1118" i="3"/>
  <c r="I1309" i="3"/>
  <c r="G1790" i="3"/>
  <c r="E1790" i="3"/>
  <c r="J1790" i="3"/>
  <c r="J2524" i="3"/>
  <c r="G2524" i="3"/>
  <c r="F2524" i="3"/>
  <c r="E2524" i="3"/>
  <c r="G2546" i="3"/>
  <c r="D596" i="3"/>
  <c r="AM615" i="3"/>
  <c r="F688" i="3"/>
  <c r="D719" i="3"/>
  <c r="K753" i="3"/>
  <c r="AM764" i="3"/>
  <c r="G833" i="3"/>
  <c r="F853" i="3"/>
  <c r="K885" i="3"/>
  <c r="D900" i="3"/>
  <c r="G901" i="3"/>
  <c r="J911" i="3"/>
  <c r="K977" i="3"/>
  <c r="AM998" i="3"/>
  <c r="G1064" i="3"/>
  <c r="H1105" i="3"/>
  <c r="K1118" i="3"/>
  <c r="D1197" i="3"/>
  <c r="AM1229" i="3"/>
  <c r="AM1261" i="3"/>
  <c r="G1308" i="3"/>
  <c r="J1309" i="3"/>
  <c r="K1333" i="3"/>
  <c r="H1376" i="3"/>
  <c r="F1493" i="3"/>
  <c r="K1493" i="3"/>
  <c r="E1614" i="3"/>
  <c r="J1615" i="3"/>
  <c r="D1636" i="3"/>
  <c r="F1650" i="3"/>
  <c r="H1650" i="3"/>
  <c r="F1676" i="3"/>
  <c r="D1744" i="3"/>
  <c r="H1790" i="3"/>
  <c r="D1814" i="3"/>
  <c r="K1842" i="3"/>
  <c r="G1886" i="3"/>
  <c r="I1886" i="3"/>
  <c r="H1945" i="3"/>
  <c r="AM1945" i="3"/>
  <c r="I1945" i="3"/>
  <c r="F1981" i="3"/>
  <c r="H1981" i="3"/>
  <c r="J2401" i="3"/>
  <c r="D2401" i="3"/>
  <c r="AM2786" i="3"/>
  <c r="J2786" i="3"/>
  <c r="I595" i="3"/>
  <c r="K601" i="3"/>
  <c r="AM733" i="3"/>
  <c r="K781" i="3"/>
  <c r="D857" i="3"/>
  <c r="H863" i="3"/>
  <c r="K884" i="3"/>
  <c r="F900" i="3"/>
  <c r="H939" i="3"/>
  <c r="E959" i="3"/>
  <c r="F965" i="3"/>
  <c r="F966" i="3"/>
  <c r="D996" i="3"/>
  <c r="E1042" i="3"/>
  <c r="K1047" i="3"/>
  <c r="E1059" i="3"/>
  <c r="J1100" i="3"/>
  <c r="E1138" i="3"/>
  <c r="D1165" i="3"/>
  <c r="J1183" i="3"/>
  <c r="G1260" i="3"/>
  <c r="AN1305" i="3"/>
  <c r="D1343" i="3"/>
  <c r="J1376" i="3"/>
  <c r="J1458" i="3"/>
  <c r="G1484" i="3"/>
  <c r="H1484" i="3"/>
  <c r="AM1497" i="3"/>
  <c r="AM1534" i="3"/>
  <c r="I1579" i="3"/>
  <c r="F1614" i="3"/>
  <c r="F1636" i="3"/>
  <c r="G1676" i="3"/>
  <c r="I1790" i="3"/>
  <c r="D1800" i="3"/>
  <c r="F1800" i="3"/>
  <c r="D1818" i="3"/>
  <c r="F1818" i="3"/>
  <c r="AM2601" i="3"/>
  <c r="AM2604" i="3"/>
  <c r="I2615" i="3"/>
  <c r="AM2677" i="3"/>
  <c r="AM2688" i="3"/>
  <c r="I2859" i="3"/>
  <c r="F2947" i="3"/>
  <c r="AM1903" i="3"/>
  <c r="AM1913" i="3"/>
  <c r="AM1931" i="3"/>
  <c r="G1982" i="3"/>
  <c r="J2003" i="3"/>
  <c r="K2213" i="3"/>
  <c r="J2242" i="3"/>
  <c r="D2279" i="3"/>
  <c r="I2284" i="3"/>
  <c r="AM2300" i="3"/>
  <c r="I2301" i="3"/>
  <c r="AM2345" i="3"/>
  <c r="J2370" i="3"/>
  <c r="K2418" i="3"/>
  <c r="E2527" i="3"/>
  <c r="D2528" i="3"/>
  <c r="E2543" i="3"/>
  <c r="K2556" i="3"/>
  <c r="G2604" i="3"/>
  <c r="E2676" i="3"/>
  <c r="F2686" i="3"/>
  <c r="D2803" i="3"/>
  <c r="AM2463" i="3"/>
  <c r="AM2145" i="3"/>
  <c r="E2201" i="3"/>
  <c r="D2387" i="3"/>
  <c r="F2454" i="3"/>
  <c r="H2528" i="3"/>
  <c r="D2613" i="3"/>
  <c r="K2686" i="3"/>
  <c r="AM2961" i="3"/>
  <c r="AM2266" i="3"/>
  <c r="E2387" i="3"/>
  <c r="AM2441" i="3"/>
  <c r="I2528" i="3"/>
  <c r="K2387" i="3"/>
  <c r="AM2918" i="3"/>
  <c r="AM2387" i="3"/>
  <c r="I2771" i="3"/>
  <c r="F2817" i="3"/>
  <c r="D2830" i="3"/>
  <c r="AM2838" i="3"/>
  <c r="D2898" i="3"/>
  <c r="E2932" i="3"/>
  <c r="D2937" i="3"/>
  <c r="D2941" i="3"/>
  <c r="H1900" i="3"/>
  <c r="AM2017" i="3"/>
  <c r="F2238" i="3"/>
  <c r="J2250" i="3"/>
  <c r="D2255" i="3"/>
  <c r="H2270" i="3"/>
  <c r="H2288" i="3"/>
  <c r="AM2289" i="3"/>
  <c r="H2334" i="3"/>
  <c r="F2373" i="3"/>
  <c r="J2400" i="3"/>
  <c r="H2413" i="3"/>
  <c r="E2466" i="3"/>
  <c r="K2493" i="3"/>
  <c r="I2503" i="3"/>
  <c r="G2532" i="3"/>
  <c r="K2564" i="3"/>
  <c r="E2594" i="3"/>
  <c r="K2637" i="3"/>
  <c r="K2642" i="3"/>
  <c r="K2654" i="3"/>
  <c r="G2668" i="3"/>
  <c r="G2690" i="3"/>
  <c r="E2708" i="3"/>
  <c r="I2750" i="3"/>
  <c r="J2771" i="3"/>
  <c r="G2898" i="3"/>
  <c r="G2932" i="3"/>
  <c r="F2941" i="3"/>
  <c r="AM1911" i="3"/>
  <c r="G2238" i="3"/>
  <c r="E2255" i="3"/>
  <c r="AM2372" i="3"/>
  <c r="I2413" i="3"/>
  <c r="F2466" i="3"/>
  <c r="J2503" i="3"/>
  <c r="K2532" i="3"/>
  <c r="F2594" i="3"/>
  <c r="J2668" i="3"/>
  <c r="F2708" i="3"/>
  <c r="G2941" i="3"/>
  <c r="AM1349" i="3"/>
  <c r="AM1383" i="3"/>
  <c r="AM1798" i="3"/>
  <c r="AM1870" i="3"/>
  <c r="AM1893" i="3"/>
  <c r="G1898" i="3"/>
  <c r="K1900" i="3"/>
  <c r="G1925" i="3"/>
  <c r="E1972" i="3"/>
  <c r="D2060" i="3"/>
  <c r="D2132" i="3"/>
  <c r="D2168" i="3"/>
  <c r="E2182" i="3"/>
  <c r="F2195" i="3"/>
  <c r="H2238" i="3"/>
  <c r="F2255" i="3"/>
  <c r="D2274" i="3"/>
  <c r="F2275" i="3"/>
  <c r="F2287" i="3"/>
  <c r="E2372" i="3"/>
  <c r="F2380" i="3"/>
  <c r="J2413" i="3"/>
  <c r="E2439" i="3"/>
  <c r="D2457" i="3"/>
  <c r="D2523" i="3"/>
  <c r="E2558" i="3"/>
  <c r="I2594" i="3"/>
  <c r="D2606" i="3"/>
  <c r="G2708" i="3"/>
  <c r="H2736" i="3"/>
  <c r="K2783" i="3"/>
  <c r="F2868" i="3"/>
  <c r="D2880" i="3"/>
  <c r="I2911" i="3"/>
  <c r="H2941" i="3"/>
  <c r="AM2949" i="3"/>
  <c r="I2238" i="3"/>
  <c r="G2255" i="3"/>
  <c r="I2708" i="3"/>
  <c r="AM2791" i="3"/>
  <c r="AM2837" i="3"/>
  <c r="D2174" i="3"/>
  <c r="J2238" i="3"/>
  <c r="H2255" i="3"/>
  <c r="E2394" i="3"/>
  <c r="AM2678" i="3"/>
  <c r="J2708" i="3"/>
  <c r="AM2065" i="3"/>
  <c r="K2238" i="3"/>
  <c r="I2255" i="3"/>
  <c r="K2255" i="3"/>
  <c r="E2390" i="3"/>
  <c r="I2394" i="3"/>
  <c r="D2448" i="3"/>
  <c r="E2681" i="3"/>
  <c r="F2722" i="3"/>
  <c r="J2743" i="3"/>
  <c r="D2948" i="3"/>
  <c r="D2214" i="3"/>
  <c r="G1939" i="3"/>
  <c r="J2082" i="3"/>
  <c r="AM2087" i="3"/>
  <c r="AM2098" i="3"/>
  <c r="H2130" i="3"/>
  <c r="E2213" i="3"/>
  <c r="E2214" i="3"/>
  <c r="E2242" i="3"/>
  <c r="F2285" i="3"/>
  <c r="D2301" i="3"/>
  <c r="F2341" i="3"/>
  <c r="J2411" i="3"/>
  <c r="H2447" i="3"/>
  <c r="K2448" i="3"/>
  <c r="AM2457" i="3"/>
  <c r="F2517" i="3"/>
  <c r="H2570" i="3"/>
  <c r="E2610" i="3"/>
  <c r="F2671" i="3"/>
  <c r="E2859" i="3"/>
  <c r="AM2883" i="3"/>
  <c r="J2884" i="3"/>
  <c r="I2904" i="3"/>
  <c r="I2909" i="3"/>
  <c r="J435" i="3"/>
  <c r="K435" i="3"/>
  <c r="I469" i="3"/>
  <c r="K483" i="3"/>
  <c r="AM502" i="3"/>
  <c r="J567" i="3"/>
  <c r="I615" i="3"/>
  <c r="E637" i="3"/>
  <c r="E750" i="3"/>
  <c r="G795" i="3"/>
  <c r="I795" i="3"/>
  <c r="H795" i="3"/>
  <c r="G1129" i="3"/>
  <c r="J1129" i="3"/>
  <c r="H880" i="3"/>
  <c r="K880" i="3"/>
  <c r="J880" i="3"/>
  <c r="I880" i="3"/>
  <c r="F880" i="3"/>
  <c r="E880" i="3"/>
  <c r="D880" i="3"/>
  <c r="E1404" i="3"/>
  <c r="F1404" i="3"/>
  <c r="K1404" i="3"/>
  <c r="I1404" i="3"/>
  <c r="H1404" i="3"/>
  <c r="G1404" i="3"/>
  <c r="I4" i="3"/>
  <c r="AN166" i="3"/>
  <c r="E200" i="3"/>
  <c r="I216" i="3"/>
  <c r="H288" i="3"/>
  <c r="D304" i="3"/>
  <c r="I318" i="3"/>
  <c r="K469" i="3"/>
  <c r="J615" i="3"/>
  <c r="D646" i="3"/>
  <c r="I646" i="3"/>
  <c r="E646" i="3"/>
  <c r="K854" i="3"/>
  <c r="J854" i="3"/>
  <c r="H854" i="3"/>
  <c r="E854" i="3"/>
  <c r="K936" i="3"/>
  <c r="J936" i="3"/>
  <c r="I936" i="3"/>
  <c r="G936" i="3"/>
  <c r="F936" i="3"/>
  <c r="E936" i="3"/>
  <c r="AM1231" i="3"/>
  <c r="I1377" i="3"/>
  <c r="AM1377" i="3"/>
  <c r="H1377" i="3"/>
  <c r="D72" i="3"/>
  <c r="I434" i="3"/>
  <c r="I378" i="3"/>
  <c r="G378" i="3"/>
  <c r="AM704" i="3"/>
  <c r="G704" i="3"/>
  <c r="G819" i="3"/>
  <c r="F819" i="3"/>
  <c r="I896" i="3"/>
  <c r="AM896" i="3"/>
  <c r="K896" i="3"/>
  <c r="E896" i="3"/>
  <c r="D896" i="3"/>
  <c r="I1137" i="3"/>
  <c r="H1137" i="3"/>
  <c r="F1137" i="3"/>
  <c r="D1478" i="3"/>
  <c r="K1478" i="3"/>
  <c r="J1478" i="3"/>
  <c r="G1478" i="3"/>
  <c r="F1478" i="3"/>
  <c r="I1478" i="3"/>
  <c r="H1478" i="3"/>
  <c r="I1112" i="3"/>
  <c r="J1112" i="3"/>
  <c r="H1112" i="3"/>
  <c r="G1112" i="3"/>
  <c r="AM470" i="3"/>
  <c r="F564" i="3"/>
  <c r="AM3" i="3"/>
  <c r="K8" i="3"/>
  <c r="G32" i="3"/>
  <c r="AM41" i="3"/>
  <c r="AN53" i="3"/>
  <c r="F62" i="3"/>
  <c r="F63" i="3"/>
  <c r="E72" i="3"/>
  <c r="D117" i="3"/>
  <c r="AN120" i="3"/>
  <c r="K144" i="3"/>
  <c r="K150" i="3"/>
  <c r="I151" i="3"/>
  <c r="G199" i="3"/>
  <c r="J200" i="3"/>
  <c r="H215" i="3"/>
  <c r="AN216" i="3"/>
  <c r="F234" i="3"/>
  <c r="G241" i="3"/>
  <c r="I273" i="3"/>
  <c r="AM280" i="3"/>
  <c r="K303" i="3"/>
  <c r="H304" i="3"/>
  <c r="G305" i="3"/>
  <c r="E327" i="3"/>
  <c r="E328" i="3"/>
  <c r="I340" i="3"/>
  <c r="AM378" i="3"/>
  <c r="D399" i="3"/>
  <c r="E406" i="3"/>
  <c r="I412" i="3"/>
  <c r="H495" i="3"/>
  <c r="F551" i="3"/>
  <c r="E592" i="3"/>
  <c r="AM655" i="3"/>
  <c r="G737" i="3"/>
  <c r="J758" i="3"/>
  <c r="E758" i="3"/>
  <c r="D758" i="3"/>
  <c r="E788" i="3"/>
  <c r="J818" i="3"/>
  <c r="G818" i="3"/>
  <c r="D818" i="3"/>
  <c r="F848" i="3"/>
  <c r="D935" i="3"/>
  <c r="J935" i="3"/>
  <c r="I935" i="3"/>
  <c r="E935" i="3"/>
  <c r="K1112" i="3"/>
  <c r="J1404" i="3"/>
  <c r="H52" i="3"/>
  <c r="E63" i="3"/>
  <c r="F215" i="3"/>
  <c r="G551" i="3"/>
  <c r="G592" i="3"/>
  <c r="H737" i="3"/>
  <c r="D858" i="3"/>
  <c r="K858" i="3"/>
  <c r="E858" i="3"/>
  <c r="D241" i="3"/>
  <c r="I361" i="3"/>
  <c r="G361" i="3"/>
  <c r="J1034" i="3"/>
  <c r="K1034" i="3"/>
  <c r="E1034" i="3"/>
  <c r="AM8" i="3"/>
  <c r="G62" i="3"/>
  <c r="G406" i="3"/>
  <c r="F20" i="3"/>
  <c r="E21" i="3"/>
  <c r="J32" i="3"/>
  <c r="J62" i="3"/>
  <c r="H63" i="3"/>
  <c r="G72" i="3"/>
  <c r="E73" i="3"/>
  <c r="D86" i="3"/>
  <c r="D96" i="3"/>
  <c r="E130" i="3"/>
  <c r="D131" i="3"/>
  <c r="E143" i="3"/>
  <c r="F163" i="3"/>
  <c r="G170" i="3"/>
  <c r="E193" i="3"/>
  <c r="AM198" i="3"/>
  <c r="D221" i="3"/>
  <c r="G233" i="3"/>
  <c r="I234" i="3"/>
  <c r="G240" i="3"/>
  <c r="I246" i="3"/>
  <c r="G247" i="3"/>
  <c r="AM265" i="3"/>
  <c r="D272" i="3"/>
  <c r="J280" i="3"/>
  <c r="F296" i="3"/>
  <c r="J304" i="3"/>
  <c r="J305" i="3"/>
  <c r="G316" i="3"/>
  <c r="H327" i="3"/>
  <c r="E376" i="3"/>
  <c r="G393" i="3"/>
  <c r="H398" i="3"/>
  <c r="F399" i="3"/>
  <c r="G466" i="3"/>
  <c r="G487" i="3"/>
  <c r="F531" i="3"/>
  <c r="I532" i="3"/>
  <c r="I551" i="3"/>
  <c r="I581" i="3"/>
  <c r="G581" i="3"/>
  <c r="F673" i="3"/>
  <c r="I712" i="3"/>
  <c r="AN730" i="3"/>
  <c r="AM730" i="3"/>
  <c r="K736" i="3"/>
  <c r="J737" i="3"/>
  <c r="E743" i="3"/>
  <c r="I818" i="3"/>
  <c r="K827" i="3"/>
  <c r="J827" i="3"/>
  <c r="I827" i="3"/>
  <c r="H827" i="3"/>
  <c r="G827" i="3"/>
  <c r="D827" i="3"/>
  <c r="H858" i="3"/>
  <c r="J997" i="3"/>
  <c r="K997" i="3"/>
  <c r="I997" i="3"/>
  <c r="D997" i="3"/>
  <c r="K1176" i="3"/>
  <c r="H1176" i="3"/>
  <c r="F376" i="3"/>
  <c r="I398" i="3"/>
  <c r="H399" i="3"/>
  <c r="AM406" i="3"/>
  <c r="I487" i="3"/>
  <c r="H494" i="3"/>
  <c r="J494" i="3"/>
  <c r="I494" i="3"/>
  <c r="K532" i="3"/>
  <c r="H562" i="3"/>
  <c r="E562" i="3"/>
  <c r="D562" i="3"/>
  <c r="K634" i="3"/>
  <c r="I634" i="3"/>
  <c r="K737" i="3"/>
  <c r="K793" i="3"/>
  <c r="I793" i="3"/>
  <c r="F793" i="3"/>
  <c r="I858" i="3"/>
  <c r="J879" i="3"/>
  <c r="I879" i="3"/>
  <c r="G1060" i="3"/>
  <c r="E1060" i="3"/>
  <c r="J1106" i="3"/>
  <c r="K1106" i="3"/>
  <c r="AM1475" i="3"/>
  <c r="D1475" i="3"/>
  <c r="H1895" i="3"/>
  <c r="F1895" i="3"/>
  <c r="K1895" i="3"/>
  <c r="G1895" i="3"/>
  <c r="K328" i="3"/>
  <c r="J328" i="3"/>
  <c r="H305" i="3"/>
  <c r="E86" i="3"/>
  <c r="F130" i="3"/>
  <c r="G163" i="3"/>
  <c r="E221" i="3"/>
  <c r="H316" i="3"/>
  <c r="H328" i="3"/>
  <c r="AM62" i="3"/>
  <c r="J63" i="3"/>
  <c r="I72" i="3"/>
  <c r="F86" i="3"/>
  <c r="I87" i="3"/>
  <c r="G130" i="3"/>
  <c r="G131" i="3"/>
  <c r="H163" i="3"/>
  <c r="E169" i="3"/>
  <c r="F221" i="3"/>
  <c r="D239" i="3"/>
  <c r="K246" i="3"/>
  <c r="I247" i="3"/>
  <c r="D259" i="3"/>
  <c r="H272" i="3"/>
  <c r="I279" i="3"/>
  <c r="J295" i="3"/>
  <c r="I296" i="3"/>
  <c r="J316" i="3"/>
  <c r="K327" i="3"/>
  <c r="I328" i="3"/>
  <c r="D349" i="3"/>
  <c r="K349" i="3"/>
  <c r="I399" i="3"/>
  <c r="AM551" i="3"/>
  <c r="F562" i="3"/>
  <c r="H574" i="3"/>
  <c r="K574" i="3"/>
  <c r="D575" i="3"/>
  <c r="H580" i="3"/>
  <c r="J580" i="3"/>
  <c r="F620" i="3"/>
  <c r="E634" i="3"/>
  <c r="AM707" i="3"/>
  <c r="J725" i="3"/>
  <c r="E725" i="3"/>
  <c r="D725" i="3"/>
  <c r="AM736" i="3"/>
  <c r="D771" i="3"/>
  <c r="E777" i="3"/>
  <c r="K783" i="3"/>
  <c r="J793" i="3"/>
  <c r="F827" i="3"/>
  <c r="J1060" i="3"/>
  <c r="E1106" i="3"/>
  <c r="AM1223" i="3"/>
  <c r="AN1223" i="3"/>
  <c r="AN1253" i="3"/>
  <c r="AM1253" i="3"/>
  <c r="J1402" i="3"/>
  <c r="E1402" i="3"/>
  <c r="K1402" i="3"/>
  <c r="I1402" i="3"/>
  <c r="G1402" i="3"/>
  <c r="F1402" i="3"/>
  <c r="D1402" i="3"/>
  <c r="E1733" i="3"/>
  <c r="K1733" i="3"/>
  <c r="G1733" i="3"/>
  <c r="F1733" i="3"/>
  <c r="D1733" i="3"/>
  <c r="J495" i="3"/>
  <c r="AM51" i="3"/>
  <c r="K62" i="3"/>
  <c r="H233" i="3"/>
  <c r="J246" i="3"/>
  <c r="H13" i="3"/>
  <c r="H20" i="3"/>
  <c r="F19" i="3"/>
  <c r="I20" i="3"/>
  <c r="D56" i="3"/>
  <c r="K63" i="3"/>
  <c r="D69" i="3"/>
  <c r="K72" i="3"/>
  <c r="H73" i="3"/>
  <c r="G86" i="3"/>
  <c r="K95" i="3"/>
  <c r="AM104" i="3"/>
  <c r="J130" i="3"/>
  <c r="K131" i="3"/>
  <c r="D142" i="3"/>
  <c r="I163" i="3"/>
  <c r="G169" i="3"/>
  <c r="J193" i="3"/>
  <c r="D211" i="3"/>
  <c r="I221" i="3"/>
  <c r="F239" i="3"/>
  <c r="J247" i="3"/>
  <c r="J259" i="3"/>
  <c r="D278" i="3"/>
  <c r="K316" i="3"/>
  <c r="AM328" i="3"/>
  <c r="E349" i="3"/>
  <c r="J399" i="3"/>
  <c r="F422" i="3"/>
  <c r="E422" i="3"/>
  <c r="H449" i="3"/>
  <c r="I451" i="3"/>
  <c r="E458" i="3"/>
  <c r="K466" i="3"/>
  <c r="AM494" i="3"/>
  <c r="D499" i="3"/>
  <c r="F499" i="3"/>
  <c r="D523" i="3"/>
  <c r="I531" i="3"/>
  <c r="AM550" i="3"/>
  <c r="G562" i="3"/>
  <c r="D574" i="3"/>
  <c r="E575" i="3"/>
  <c r="I580" i="3"/>
  <c r="G620" i="3"/>
  <c r="J634" i="3"/>
  <c r="AM687" i="3"/>
  <c r="AM697" i="3"/>
  <c r="J707" i="3"/>
  <c r="H725" i="3"/>
  <c r="D817" i="3"/>
  <c r="H817" i="3"/>
  <c r="H1402" i="3"/>
  <c r="J1733" i="3"/>
  <c r="H564" i="3"/>
  <c r="G564" i="3"/>
  <c r="D564" i="3"/>
  <c r="D150" i="3"/>
  <c r="H72" i="3"/>
  <c r="H86" i="3"/>
  <c r="J221" i="3"/>
  <c r="H239" i="3"/>
  <c r="AM246" i="3"/>
  <c r="AM295" i="3"/>
  <c r="K332" i="3"/>
  <c r="H332" i="3"/>
  <c r="K399" i="3"/>
  <c r="H410" i="3"/>
  <c r="F410" i="3"/>
  <c r="AM720" i="3"/>
  <c r="G720" i="3"/>
  <c r="I906" i="3"/>
  <c r="K906" i="3"/>
  <c r="J906" i="3"/>
  <c r="I910" i="3"/>
  <c r="H910" i="3"/>
  <c r="G910" i="3"/>
  <c r="F910" i="3"/>
  <c r="J1620" i="3"/>
  <c r="I1620" i="3"/>
  <c r="D1620" i="3"/>
  <c r="AN1085" i="3"/>
  <c r="AM1085" i="3"/>
  <c r="H412" i="3"/>
  <c r="H501" i="3"/>
  <c r="J501" i="3"/>
  <c r="I501" i="3"/>
  <c r="G848" i="3"/>
  <c r="K848" i="3"/>
  <c r="E848" i="3"/>
  <c r="G880" i="3"/>
  <c r="G63" i="3"/>
  <c r="G327" i="3"/>
  <c r="G20" i="3"/>
  <c r="AM13" i="3"/>
  <c r="J21" i="3"/>
  <c r="F69" i="3"/>
  <c r="K73" i="3"/>
  <c r="F100" i="3"/>
  <c r="D127" i="3"/>
  <c r="H148" i="3"/>
  <c r="K163" i="3"/>
  <c r="H211" i="3"/>
  <c r="H238" i="3"/>
  <c r="K258" i="3"/>
  <c r="I270" i="3"/>
  <c r="G277" i="3"/>
  <c r="G278" i="3"/>
  <c r="J294" i="3"/>
  <c r="E309" i="3"/>
  <c r="E310" i="3"/>
  <c r="E332" i="3"/>
  <c r="G364" i="3"/>
  <c r="E410" i="3"/>
  <c r="G422" i="3"/>
  <c r="K449" i="3"/>
  <c r="K451" i="3"/>
  <c r="E457" i="3"/>
  <c r="I458" i="3"/>
  <c r="AM473" i="3"/>
  <c r="G473" i="3"/>
  <c r="D473" i="3"/>
  <c r="G506" i="3"/>
  <c r="F515" i="3"/>
  <c r="F521" i="3"/>
  <c r="G523" i="3"/>
  <c r="J538" i="3"/>
  <c r="J562" i="3"/>
  <c r="J574" i="3"/>
  <c r="J575" i="3"/>
  <c r="H590" i="3"/>
  <c r="F590" i="3"/>
  <c r="K620" i="3"/>
  <c r="AM658" i="3"/>
  <c r="K667" i="3"/>
  <c r="AM763" i="3"/>
  <c r="K770" i="3"/>
  <c r="H770" i="3"/>
  <c r="AM1080" i="3"/>
  <c r="AN1080" i="3"/>
  <c r="AM1215" i="3"/>
  <c r="AN1215" i="3"/>
  <c r="I626" i="3"/>
  <c r="F328" i="3"/>
  <c r="K130" i="3"/>
  <c r="J163" i="3"/>
  <c r="H169" i="3"/>
  <c r="E30" i="3"/>
  <c r="F38" i="3"/>
  <c r="F56" i="3"/>
  <c r="J86" i="3"/>
  <c r="AM6" i="3"/>
  <c r="J38" i="3"/>
  <c r="G56" i="3"/>
  <c r="G69" i="3"/>
  <c r="K86" i="3"/>
  <c r="F94" i="3"/>
  <c r="D107" i="3"/>
  <c r="E123" i="3"/>
  <c r="E127" i="3"/>
  <c r="I211" i="3"/>
  <c r="AN213" i="3"/>
  <c r="H219" i="3"/>
  <c r="I237" i="3"/>
  <c r="K238" i="3"/>
  <c r="AM264" i="3"/>
  <c r="J270" i="3"/>
  <c r="H277" i="3"/>
  <c r="G293" i="3"/>
  <c r="K294" i="3"/>
  <c r="F309" i="3"/>
  <c r="F310" i="3"/>
  <c r="E325" i="3"/>
  <c r="I332" i="3"/>
  <c r="H370" i="3"/>
  <c r="G381" i="3"/>
  <c r="D404" i="3"/>
  <c r="AM410" i="3"/>
  <c r="F417" i="3"/>
  <c r="G417" i="3"/>
  <c r="I422" i="3"/>
  <c r="AM437" i="3"/>
  <c r="H457" i="3"/>
  <c r="H473" i="3"/>
  <c r="E505" i="3"/>
  <c r="H506" i="3"/>
  <c r="G515" i="3"/>
  <c r="G521" i="3"/>
  <c r="AM522" i="3"/>
  <c r="H523" i="3"/>
  <c r="K538" i="3"/>
  <c r="K562" i="3"/>
  <c r="H573" i="3"/>
  <c r="I573" i="3"/>
  <c r="AM580" i="3"/>
  <c r="G590" i="3"/>
  <c r="AM608" i="3"/>
  <c r="AM679" i="3"/>
  <c r="F679" i="3"/>
  <c r="F691" i="3"/>
  <c r="H696" i="3"/>
  <c r="H697" i="3"/>
  <c r="K719" i="3"/>
  <c r="I719" i="3"/>
  <c r="G719" i="3"/>
  <c r="E719" i="3"/>
  <c r="I770" i="3"/>
  <c r="H776" i="3"/>
  <c r="H792" i="3"/>
  <c r="G792" i="3"/>
  <c r="J801" i="3"/>
  <c r="I801" i="3"/>
  <c r="F801" i="3"/>
  <c r="E801" i="3"/>
  <c r="AN842" i="3"/>
  <c r="AM842" i="3"/>
  <c r="AM1019" i="3"/>
  <c r="K1126" i="3"/>
  <c r="I1126" i="3"/>
  <c r="F1126" i="3"/>
  <c r="E1126" i="3"/>
  <c r="AM1143" i="3"/>
  <c r="AM1178" i="3"/>
  <c r="AN1178" i="3"/>
  <c r="H1439" i="3"/>
  <c r="AM1439" i="3"/>
  <c r="E1439" i="3"/>
  <c r="F1596" i="3"/>
  <c r="AM1596" i="3"/>
  <c r="K1596" i="3"/>
  <c r="G1596" i="3"/>
  <c r="E1596" i="3"/>
  <c r="J1596" i="3"/>
  <c r="I1596" i="3"/>
  <c r="E1112" i="3"/>
  <c r="D1128" i="3"/>
  <c r="K1128" i="3"/>
  <c r="K38" i="3"/>
  <c r="AM68" i="3"/>
  <c r="H69" i="3"/>
  <c r="J94" i="3"/>
  <c r="J123" i="3"/>
  <c r="F127" i="3"/>
  <c r="K211" i="3"/>
  <c r="I219" i="3"/>
  <c r="K237" i="3"/>
  <c r="K277" i="3"/>
  <c r="G309" i="3"/>
  <c r="D323" i="3"/>
  <c r="G323" i="3"/>
  <c r="H325" i="3"/>
  <c r="J332" i="3"/>
  <c r="G396" i="3"/>
  <c r="J396" i="3"/>
  <c r="J422" i="3"/>
  <c r="I457" i="3"/>
  <c r="G505" i="3"/>
  <c r="K506" i="3"/>
  <c r="H521" i="3"/>
  <c r="J523" i="3"/>
  <c r="AM574" i="3"/>
  <c r="F628" i="3"/>
  <c r="K628" i="3"/>
  <c r="I628" i="3"/>
  <c r="H628" i="3"/>
  <c r="E628" i="3"/>
  <c r="I677" i="3"/>
  <c r="E677" i="3"/>
  <c r="D677" i="3"/>
  <c r="H677" i="3"/>
  <c r="F678" i="3"/>
  <c r="G678" i="3"/>
  <c r="I696" i="3"/>
  <c r="K697" i="3"/>
  <c r="J701" i="3"/>
  <c r="F701" i="3"/>
  <c r="K835" i="3"/>
  <c r="D835" i="3"/>
  <c r="H958" i="3"/>
  <c r="K958" i="3"/>
  <c r="J958" i="3"/>
  <c r="G958" i="3"/>
  <c r="F958" i="3"/>
  <c r="D958" i="3"/>
  <c r="AN982" i="3"/>
  <c r="AM982" i="3"/>
  <c r="J240" i="3"/>
  <c r="E11" i="3"/>
  <c r="J69" i="3"/>
  <c r="G127" i="3"/>
  <c r="J309" i="3"/>
  <c r="K324" i="3"/>
  <c r="G324" i="3"/>
  <c r="G380" i="3"/>
  <c r="K380" i="3"/>
  <c r="J380" i="3"/>
  <c r="D463" i="3"/>
  <c r="J463" i="3"/>
  <c r="F463" i="3"/>
  <c r="E463" i="3"/>
  <c r="J521" i="3"/>
  <c r="K523" i="3"/>
  <c r="J933" i="3"/>
  <c r="AM933" i="3"/>
  <c r="K933" i="3"/>
  <c r="H933" i="3"/>
  <c r="G933" i="3"/>
  <c r="F933" i="3"/>
  <c r="D933" i="3"/>
  <c r="AM1147" i="3"/>
  <c r="AN1147" i="3"/>
  <c r="E1266" i="3"/>
  <c r="K1266" i="3"/>
  <c r="J1266" i="3"/>
  <c r="AM1443" i="3"/>
  <c r="I1443" i="3"/>
  <c r="E1443" i="3"/>
  <c r="H32" i="3"/>
  <c r="F72" i="3"/>
  <c r="G143" i="3"/>
  <c r="J11" i="3"/>
  <c r="E47" i="3"/>
  <c r="K69" i="3"/>
  <c r="I127" i="3"/>
  <c r="AM164" i="3"/>
  <c r="E208" i="3"/>
  <c r="F268" i="3"/>
  <c r="AM298" i="3"/>
  <c r="H324" i="3"/>
  <c r="AM332" i="3"/>
  <c r="K521" i="3"/>
  <c r="AM523" i="3"/>
  <c r="K527" i="3"/>
  <c r="J527" i="3"/>
  <c r="I527" i="3"/>
  <c r="D601" i="3"/>
  <c r="F761" i="3"/>
  <c r="J796" i="3"/>
  <c r="I796" i="3"/>
  <c r="K855" i="3"/>
  <c r="J855" i="3"/>
  <c r="I855" i="3"/>
  <c r="H855" i="3"/>
  <c r="G855" i="3"/>
  <c r="F855" i="3"/>
  <c r="I944" i="3"/>
  <c r="K944" i="3"/>
  <c r="J944" i="3"/>
  <c r="G944" i="3"/>
  <c r="E944" i="3"/>
  <c r="I953" i="3"/>
  <c r="K953" i="3"/>
  <c r="AN983" i="3"/>
  <c r="AM983" i="3"/>
  <c r="G1041" i="3"/>
  <c r="E1041" i="3"/>
  <c r="D1041" i="3"/>
  <c r="F1058" i="3"/>
  <c r="E1058" i="3"/>
  <c r="AM1099" i="3"/>
  <c r="H1266" i="3"/>
  <c r="J1348" i="3"/>
  <c r="K1348" i="3"/>
  <c r="I1348" i="3"/>
  <c r="G1348" i="3"/>
  <c r="D1404" i="3"/>
  <c r="E1496" i="3"/>
  <c r="K1496" i="3"/>
  <c r="H1496" i="3"/>
  <c r="I63" i="3"/>
  <c r="E35" i="3"/>
  <c r="H160" i="3"/>
  <c r="D167" i="3"/>
  <c r="D5" i="3"/>
  <c r="K11" i="3"/>
  <c r="J16" i="3"/>
  <c r="J25" i="3"/>
  <c r="G35" i="3"/>
  <c r="F36" i="3"/>
  <c r="E45" i="3"/>
  <c r="AM46" i="3"/>
  <c r="F47" i="3"/>
  <c r="G48" i="3"/>
  <c r="AM76" i="3"/>
  <c r="AM90" i="3"/>
  <c r="J127" i="3"/>
  <c r="F202" i="3"/>
  <c r="F208" i="3"/>
  <c r="AM219" i="3"/>
  <c r="E256" i="3"/>
  <c r="I268" i="3"/>
  <c r="AM276" i="3"/>
  <c r="K292" i="3"/>
  <c r="H323" i="3"/>
  <c r="J324" i="3"/>
  <c r="AM331" i="3"/>
  <c r="G337" i="3"/>
  <c r="E347" i="3"/>
  <c r="F352" i="3"/>
  <c r="I380" i="3"/>
  <c r="G420" i="3"/>
  <c r="AM455" i="3"/>
  <c r="H463" i="3"/>
  <c r="H490" i="3"/>
  <c r="F503" i="3"/>
  <c r="D527" i="3"/>
  <c r="AN560" i="3"/>
  <c r="E601" i="3"/>
  <c r="E618" i="3"/>
  <c r="G647" i="3"/>
  <c r="K647" i="3"/>
  <c r="I647" i="3"/>
  <c r="G648" i="3"/>
  <c r="J677" i="3"/>
  <c r="J678" i="3"/>
  <c r="I701" i="3"/>
  <c r="D723" i="3"/>
  <c r="F723" i="3"/>
  <c r="I761" i="3"/>
  <c r="I768" i="3"/>
  <c r="G768" i="3"/>
  <c r="K796" i="3"/>
  <c r="D855" i="3"/>
  <c r="I897" i="3"/>
  <c r="K897" i="3"/>
  <c r="J897" i="3"/>
  <c r="G897" i="3"/>
  <c r="J1530" i="3"/>
  <c r="F1530" i="3"/>
  <c r="J327" i="3"/>
  <c r="K127" i="3"/>
  <c r="K462" i="3"/>
  <c r="J462" i="3"/>
  <c r="F462" i="3"/>
  <c r="D462" i="3"/>
  <c r="AM521" i="3"/>
  <c r="G637" i="3"/>
  <c r="J637" i="3"/>
  <c r="AM701" i="3"/>
  <c r="AN701" i="3"/>
  <c r="I919" i="3"/>
  <c r="K919" i="3"/>
  <c r="AM1095" i="3"/>
  <c r="K1125" i="3"/>
  <c r="J1125" i="3"/>
  <c r="I1125" i="3"/>
  <c r="E1125" i="3"/>
  <c r="D1125" i="3"/>
  <c r="K1539" i="3"/>
  <c r="I1539" i="3"/>
  <c r="AM1539" i="3"/>
  <c r="E1539" i="3"/>
  <c r="D1539" i="3"/>
  <c r="G1539" i="3"/>
  <c r="F1539" i="3"/>
  <c r="H1595" i="3"/>
  <c r="K1595" i="3"/>
  <c r="AN11" i="3"/>
  <c r="I35" i="3"/>
  <c r="H45" i="3"/>
  <c r="H47" i="3"/>
  <c r="D119" i="3"/>
  <c r="AN140" i="3"/>
  <c r="E159" i="3"/>
  <c r="D172" i="3"/>
  <c r="G173" i="3"/>
  <c r="AM182" i="3"/>
  <c r="H202" i="3"/>
  <c r="I208" i="3"/>
  <c r="H243" i="3"/>
  <c r="H290" i="3"/>
  <c r="E336" i="3"/>
  <c r="H347" i="3"/>
  <c r="H352" i="3"/>
  <c r="AM416" i="3"/>
  <c r="G462" i="3"/>
  <c r="H469" i="3"/>
  <c r="H503" i="3"/>
  <c r="F527" i="3"/>
  <c r="K541" i="3"/>
  <c r="H541" i="3"/>
  <c r="G541" i="3"/>
  <c r="F567" i="3"/>
  <c r="D615" i="3"/>
  <c r="D637" i="3"/>
  <c r="D640" i="3"/>
  <c r="AM640" i="3"/>
  <c r="H640" i="3"/>
  <c r="J675" i="3"/>
  <c r="E675" i="3"/>
  <c r="AN739" i="3"/>
  <c r="AM739" i="3"/>
  <c r="AM749" i="3"/>
  <c r="K785" i="3"/>
  <c r="J785" i="3"/>
  <c r="I975" i="3"/>
  <c r="G975" i="3"/>
  <c r="F975" i="3"/>
  <c r="AN1013" i="3"/>
  <c r="AM1013" i="3"/>
  <c r="H1103" i="3"/>
  <c r="AM1103" i="3"/>
  <c r="K1103" i="3"/>
  <c r="J1103" i="3"/>
  <c r="I1103" i="3"/>
  <c r="E1103" i="3"/>
  <c r="D1103" i="3"/>
  <c r="AM1171" i="3"/>
  <c r="J1171" i="3"/>
  <c r="AN1493" i="3"/>
  <c r="AM1493" i="3"/>
  <c r="K1308" i="3"/>
  <c r="D1308" i="3"/>
  <c r="D1329" i="3"/>
  <c r="AM1329" i="3"/>
  <c r="K1337" i="3"/>
  <c r="E1337" i="3"/>
  <c r="E1351" i="3"/>
  <c r="G1351" i="3"/>
  <c r="H1364" i="3"/>
  <c r="K1364" i="3"/>
  <c r="I1173" i="3"/>
  <c r="K1302" i="3"/>
  <c r="I1302" i="3"/>
  <c r="E1308" i="3"/>
  <c r="H1329" i="3"/>
  <c r="D1336" i="3"/>
  <c r="G1336" i="3"/>
  <c r="F1336" i="3"/>
  <c r="F1351" i="3"/>
  <c r="AM1356" i="3"/>
  <c r="G1362" i="3"/>
  <c r="D1364" i="3"/>
  <c r="E1378" i="3"/>
  <c r="H1386" i="3"/>
  <c r="K1386" i="3"/>
  <c r="J1386" i="3"/>
  <c r="G1386" i="3"/>
  <c r="AM1412" i="3"/>
  <c r="K1416" i="3"/>
  <c r="E1540" i="3"/>
  <c r="D1540" i="3"/>
  <c r="F1625" i="3"/>
  <c r="AM1625" i="3"/>
  <c r="AM1701" i="3"/>
  <c r="E1701" i="3"/>
  <c r="D1701" i="3"/>
  <c r="J1701" i="3"/>
  <c r="AM685" i="3"/>
  <c r="D812" i="3"/>
  <c r="AM874" i="3"/>
  <c r="D882" i="3"/>
  <c r="E899" i="3"/>
  <c r="H907" i="3"/>
  <c r="H966" i="3"/>
  <c r="J1001" i="3"/>
  <c r="E1012" i="3"/>
  <c r="J1029" i="3"/>
  <c r="D1038" i="3"/>
  <c r="D1059" i="3"/>
  <c r="E1068" i="3"/>
  <c r="AM1079" i="3"/>
  <c r="E1095" i="3"/>
  <c r="D1164" i="3"/>
  <c r="J1173" i="3"/>
  <c r="F1187" i="3"/>
  <c r="G1198" i="3"/>
  <c r="AM1230" i="3"/>
  <c r="D1259" i="3"/>
  <c r="I1293" i="3"/>
  <c r="G1293" i="3"/>
  <c r="F1308" i="3"/>
  <c r="J1329" i="3"/>
  <c r="E1336" i="3"/>
  <c r="I1351" i="3"/>
  <c r="D1356" i="3"/>
  <c r="D1361" i="3"/>
  <c r="AM1361" i="3"/>
  <c r="H1362" i="3"/>
  <c r="G1364" i="3"/>
  <c r="F1378" i="3"/>
  <c r="D1386" i="3"/>
  <c r="AM1411" i="3"/>
  <c r="F1411" i="3"/>
  <c r="J1420" i="3"/>
  <c r="E1420" i="3"/>
  <c r="D1425" i="3"/>
  <c r="AM1425" i="3"/>
  <c r="H1425" i="3"/>
  <c r="G1425" i="3"/>
  <c r="G1646" i="3"/>
  <c r="E1646" i="3"/>
  <c r="AM1729" i="3"/>
  <c r="AN1729" i="3"/>
  <c r="E1853" i="3"/>
  <c r="K1853" i="3"/>
  <c r="G1853" i="3"/>
  <c r="G882" i="3"/>
  <c r="I899" i="3"/>
  <c r="I1038" i="3"/>
  <c r="AM1068" i="3"/>
  <c r="D1334" i="3"/>
  <c r="F1334" i="3"/>
  <c r="E1334" i="3"/>
  <c r="J1334" i="3"/>
  <c r="AM1364" i="3"/>
  <c r="AM1415" i="3"/>
  <c r="G1415" i="3"/>
  <c r="G1552" i="3"/>
  <c r="K1552" i="3"/>
  <c r="J1552" i="3"/>
  <c r="I1552" i="3"/>
  <c r="H1552" i="3"/>
  <c r="F1552" i="3"/>
  <c r="E1552" i="3"/>
  <c r="G1819" i="3"/>
  <c r="H1819" i="3"/>
  <c r="E1819" i="3"/>
  <c r="H860" i="3"/>
  <c r="H882" i="3"/>
  <c r="J899" i="3"/>
  <c r="D959" i="3"/>
  <c r="AM966" i="3"/>
  <c r="D1005" i="3"/>
  <c r="AM1012" i="3"/>
  <c r="E1035" i="3"/>
  <c r="J1038" i="3"/>
  <c r="D1047" i="3"/>
  <c r="E1072" i="3"/>
  <c r="I1073" i="3"/>
  <c r="AN1146" i="3"/>
  <c r="J1292" i="3"/>
  <c r="F1319" i="3"/>
  <c r="K1319" i="3"/>
  <c r="E1319" i="3"/>
  <c r="G1334" i="3"/>
  <c r="G1335" i="3"/>
  <c r="D1347" i="3"/>
  <c r="K1355" i="3"/>
  <c r="H1586" i="3"/>
  <c r="D1586" i="3"/>
  <c r="AM1586" i="3"/>
  <c r="K1586" i="3"/>
  <c r="I1586" i="3"/>
  <c r="G1586" i="3"/>
  <c r="F1586" i="3"/>
  <c r="F2271" i="3"/>
  <c r="H2271" i="3"/>
  <c r="J2271" i="3"/>
  <c r="D2271" i="3"/>
  <c r="AN2302" i="3"/>
  <c r="AM2302" i="3"/>
  <c r="I882" i="3"/>
  <c r="K899" i="3"/>
  <c r="F1185" i="3"/>
  <c r="J1185" i="3"/>
  <c r="AN1320" i="3"/>
  <c r="AM1320" i="3"/>
  <c r="J1347" i="3"/>
  <c r="D1360" i="3"/>
  <c r="AM1360" i="3"/>
  <c r="E1360" i="3"/>
  <c r="G1438" i="3"/>
  <c r="E1586" i="3"/>
  <c r="E1775" i="3"/>
  <c r="D1775" i="3"/>
  <c r="K1775" i="3"/>
  <c r="F1775" i="3"/>
  <c r="H1847" i="3"/>
  <c r="K1847" i="3"/>
  <c r="J1847" i="3"/>
  <c r="G1847" i="3"/>
  <c r="F1847" i="3"/>
  <c r="E1847" i="3"/>
  <c r="F2257" i="3"/>
  <c r="E2257" i="3"/>
  <c r="H857" i="3"/>
  <c r="H859" i="3"/>
  <c r="I895" i="3"/>
  <c r="G911" i="3"/>
  <c r="J927" i="3"/>
  <c r="AM935" i="3"/>
  <c r="E945" i="3"/>
  <c r="I959" i="3"/>
  <c r="AM978" i="3"/>
  <c r="J996" i="3"/>
  <c r="I1035" i="3"/>
  <c r="H1047" i="3"/>
  <c r="G1066" i="3"/>
  <c r="E1185" i="3"/>
  <c r="J1244" i="3"/>
  <c r="J1276" i="3"/>
  <c r="H1319" i="3"/>
  <c r="K1334" i="3"/>
  <c r="J1396" i="3"/>
  <c r="D1396" i="3"/>
  <c r="AM1432" i="3"/>
  <c r="I1432" i="3"/>
  <c r="J1438" i="3"/>
  <c r="H1764" i="3"/>
  <c r="F1764" i="3"/>
  <c r="AM1775" i="3"/>
  <c r="AM1808" i="3"/>
  <c r="K1808" i="3"/>
  <c r="J1808" i="3"/>
  <c r="F1808" i="3"/>
  <c r="E1808" i="3"/>
  <c r="D1808" i="3"/>
  <c r="F1841" i="3"/>
  <c r="K1841" i="3"/>
  <c r="J1841" i="3"/>
  <c r="H1841" i="3"/>
  <c r="G1841" i="3"/>
  <c r="E1841" i="3"/>
  <c r="D1841" i="3"/>
  <c r="I1847" i="3"/>
  <c r="I2719" i="3"/>
  <c r="F2719" i="3"/>
  <c r="J2719" i="3"/>
  <c r="I1227" i="3"/>
  <c r="G1227" i="3"/>
  <c r="K1414" i="3"/>
  <c r="F1414" i="3"/>
  <c r="D1414" i="3"/>
  <c r="I1551" i="3"/>
  <c r="G1551" i="3"/>
  <c r="F1551" i="3"/>
  <c r="E1551" i="3"/>
  <c r="D1551" i="3"/>
  <c r="J1653" i="3"/>
  <c r="G1653" i="3"/>
  <c r="AM936" i="3"/>
  <c r="E1184" i="3"/>
  <c r="F1184" i="3"/>
  <c r="AM1334" i="3"/>
  <c r="F1340" i="3"/>
  <c r="G1370" i="3"/>
  <c r="E1653" i="3"/>
  <c r="I2072" i="3"/>
  <c r="K2072" i="3"/>
  <c r="E2072" i="3"/>
  <c r="I2126" i="3"/>
  <c r="E2126" i="3"/>
  <c r="K911" i="3"/>
  <c r="K932" i="3"/>
  <c r="I945" i="3"/>
  <c r="E950" i="3"/>
  <c r="G956" i="3"/>
  <c r="G972" i="3"/>
  <c r="D994" i="3"/>
  <c r="D1033" i="3"/>
  <c r="AM1082" i="3"/>
  <c r="J1110" i="3"/>
  <c r="E1136" i="3"/>
  <c r="AM1185" i="3"/>
  <c r="AN1195" i="3"/>
  <c r="AM1218" i="3"/>
  <c r="E1227" i="3"/>
  <c r="F1263" i="3"/>
  <c r="D1274" i="3"/>
  <c r="G1340" i="3"/>
  <c r="K1368" i="3"/>
  <c r="AM1368" i="3"/>
  <c r="J1368" i="3"/>
  <c r="J1370" i="3"/>
  <c r="G1594" i="3"/>
  <c r="F1594" i="3"/>
  <c r="D1594" i="3"/>
  <c r="K1611" i="3"/>
  <c r="I1611" i="3"/>
  <c r="H1725" i="3"/>
  <c r="F1725" i="3"/>
  <c r="J617" i="3"/>
  <c r="J662" i="3"/>
  <c r="J769" i="3"/>
  <c r="G794" i="3"/>
  <c r="D800" i="3"/>
  <c r="H803" i="3"/>
  <c r="D846" i="3"/>
  <c r="E847" i="3"/>
  <c r="E853" i="3"/>
  <c r="AM857" i="3"/>
  <c r="D941" i="3"/>
  <c r="K945" i="3"/>
  <c r="I950" i="3"/>
  <c r="J956" i="3"/>
  <c r="E971" i="3"/>
  <c r="I972" i="3"/>
  <c r="D977" i="3"/>
  <c r="E994" i="3"/>
  <c r="J1033" i="3"/>
  <c r="D1063" i="3"/>
  <c r="E1064" i="3"/>
  <c r="AM1110" i="3"/>
  <c r="K1124" i="3"/>
  <c r="J1136" i="3"/>
  <c r="AM1184" i="3"/>
  <c r="H1227" i="3"/>
  <c r="G1263" i="3"/>
  <c r="F1274" i="3"/>
  <c r="E1316" i="3"/>
  <c r="F1316" i="3"/>
  <c r="AM1340" i="3"/>
  <c r="D1368" i="3"/>
  <c r="D1369" i="3"/>
  <c r="AM1395" i="3"/>
  <c r="J1514" i="3"/>
  <c r="H1514" i="3"/>
  <c r="G1514" i="3"/>
  <c r="E1524" i="3"/>
  <c r="J1528" i="3"/>
  <c r="E1528" i="3"/>
  <c r="K1528" i="3"/>
  <c r="I1528" i="3"/>
  <c r="H1528" i="3"/>
  <c r="G1528" i="3"/>
  <c r="F1528" i="3"/>
  <c r="D1528" i="3"/>
  <c r="J1594" i="3"/>
  <c r="J1750" i="3"/>
  <c r="G1750" i="3"/>
  <c r="D1750" i="3"/>
  <c r="J1768" i="3"/>
  <c r="K1768" i="3"/>
  <c r="I1768" i="3"/>
  <c r="AM932" i="3"/>
  <c r="J950" i="3"/>
  <c r="K956" i="3"/>
  <c r="J972" i="3"/>
  <c r="H994" i="3"/>
  <c r="E1167" i="3"/>
  <c r="D1167" i="3"/>
  <c r="J1227" i="3"/>
  <c r="H1263" i="3"/>
  <c r="I1274" i="3"/>
  <c r="E1353" i="3"/>
  <c r="H1353" i="3"/>
  <c r="G1353" i="3"/>
  <c r="H1509" i="3"/>
  <c r="F1509" i="3"/>
  <c r="G1537" i="3"/>
  <c r="J1537" i="3"/>
  <c r="I1537" i="3"/>
  <c r="J1680" i="3"/>
  <c r="H1680" i="3"/>
  <c r="E1680" i="3"/>
  <c r="K1680" i="3"/>
  <c r="G1680" i="3"/>
  <c r="F1763" i="3"/>
  <c r="J1763" i="3"/>
  <c r="K1763" i="3"/>
  <c r="I1763" i="3"/>
  <c r="H1763" i="3"/>
  <c r="G1763" i="3"/>
  <c r="E1763" i="3"/>
  <c r="E1768" i="3"/>
  <c r="G598" i="3"/>
  <c r="AM662" i="3"/>
  <c r="G730" i="3"/>
  <c r="H731" i="3"/>
  <c r="AM758" i="3"/>
  <c r="G766" i="3"/>
  <c r="H775" i="3"/>
  <c r="K794" i="3"/>
  <c r="G800" i="3"/>
  <c r="K803" i="3"/>
  <c r="G814" i="3"/>
  <c r="D833" i="3"/>
  <c r="F846" i="3"/>
  <c r="G853" i="3"/>
  <c r="E863" i="3"/>
  <c r="F876" i="3"/>
  <c r="H877" i="3"/>
  <c r="D893" i="3"/>
  <c r="G941" i="3"/>
  <c r="E964" i="3"/>
  <c r="K972" i="3"/>
  <c r="AM980" i="3"/>
  <c r="D993" i="3"/>
  <c r="H1026" i="3"/>
  <c r="F1031" i="3"/>
  <c r="I1032" i="3"/>
  <c r="D1055" i="3"/>
  <c r="H1063" i="3"/>
  <c r="J1064" i="3"/>
  <c r="F1092" i="3"/>
  <c r="D1135" i="3"/>
  <c r="F1167" i="3"/>
  <c r="E1200" i="3"/>
  <c r="F1248" i="3"/>
  <c r="J1262" i="3"/>
  <c r="I1263" i="3"/>
  <c r="E1281" i="3"/>
  <c r="D1353" i="3"/>
  <c r="G1368" i="3"/>
  <c r="H1369" i="3"/>
  <c r="G1380" i="3"/>
  <c r="D1380" i="3"/>
  <c r="AM1436" i="3"/>
  <c r="D1436" i="3"/>
  <c r="K1452" i="3"/>
  <c r="AM1458" i="3"/>
  <c r="K1509" i="3"/>
  <c r="AM617" i="3"/>
  <c r="J730" i="3"/>
  <c r="J731" i="3"/>
  <c r="H766" i="3"/>
  <c r="H800" i="3"/>
  <c r="I814" i="3"/>
  <c r="F833" i="3"/>
  <c r="K853" i="3"/>
  <c r="AM854" i="3"/>
  <c r="F863" i="3"/>
  <c r="G876" i="3"/>
  <c r="K877" i="3"/>
  <c r="E893" i="3"/>
  <c r="E916" i="3"/>
  <c r="D930" i="3"/>
  <c r="H941" i="3"/>
  <c r="F964" i="3"/>
  <c r="D965" i="3"/>
  <c r="D968" i="3"/>
  <c r="AM969" i="3"/>
  <c r="G970" i="3"/>
  <c r="K993" i="3"/>
  <c r="AM994" i="3"/>
  <c r="H1031" i="3"/>
  <c r="J1032" i="3"/>
  <c r="E1055" i="3"/>
  <c r="E1062" i="3"/>
  <c r="K1063" i="3"/>
  <c r="AM1083" i="3"/>
  <c r="D1118" i="3"/>
  <c r="G1130" i="3"/>
  <c r="AM1130" i="3"/>
  <c r="D1143" i="3"/>
  <c r="F1143" i="3"/>
  <c r="G1167" i="3"/>
  <c r="AM1227" i="3"/>
  <c r="H1248" i="3"/>
  <c r="D1254" i="3"/>
  <c r="J1263" i="3"/>
  <c r="K1281" i="3"/>
  <c r="H1368" i="3"/>
  <c r="E1380" i="3"/>
  <c r="AM1422" i="3"/>
  <c r="J1436" i="3"/>
  <c r="H1523" i="3"/>
  <c r="F1523" i="3"/>
  <c r="E1523" i="3"/>
  <c r="D1523" i="3"/>
  <c r="K1632" i="3"/>
  <c r="H1632" i="3"/>
  <c r="E1632" i="3"/>
  <c r="D1632" i="3"/>
  <c r="AM1706" i="3"/>
  <c r="I1706" i="3"/>
  <c r="H1706" i="3"/>
  <c r="F1706" i="3"/>
  <c r="E1706" i="3"/>
  <c r="K1706" i="3"/>
  <c r="G1706" i="3"/>
  <c r="D1706" i="3"/>
  <c r="E1865" i="3"/>
  <c r="K1865" i="3"/>
  <c r="J1865" i="3"/>
  <c r="I1865" i="3"/>
  <c r="G1865" i="3"/>
  <c r="F1883" i="3"/>
  <c r="K1883" i="3"/>
  <c r="J1883" i="3"/>
  <c r="I1883" i="3"/>
  <c r="H1883" i="3"/>
  <c r="G1883" i="3"/>
  <c r="E1883" i="3"/>
  <c r="D1883" i="3"/>
  <c r="AM827" i="3"/>
  <c r="J893" i="3"/>
  <c r="G964" i="3"/>
  <c r="I1055" i="3"/>
  <c r="G1173" i="3"/>
  <c r="F1173" i="3"/>
  <c r="E1260" i="3"/>
  <c r="J1260" i="3"/>
  <c r="K1263" i="3"/>
  <c r="I1368" i="3"/>
  <c r="K1373" i="3"/>
  <c r="J1373" i="3"/>
  <c r="I1373" i="3"/>
  <c r="H1373" i="3"/>
  <c r="E1373" i="3"/>
  <c r="D1373" i="3"/>
  <c r="AM845" i="3"/>
  <c r="D874" i="3"/>
  <c r="D892" i="3"/>
  <c r="K941" i="3"/>
  <c r="J964" i="3"/>
  <c r="D966" i="3"/>
  <c r="AM970" i="3"/>
  <c r="AN981" i="3"/>
  <c r="D1001" i="3"/>
  <c r="K1008" i="3"/>
  <c r="E1029" i="3"/>
  <c r="J1055" i="3"/>
  <c r="AM1063" i="3"/>
  <c r="AM1078" i="3"/>
  <c r="I1119" i="3"/>
  <c r="J1119" i="3"/>
  <c r="E1166" i="3"/>
  <c r="D1173" i="3"/>
  <c r="AN1190" i="3"/>
  <c r="H1255" i="3"/>
  <c r="D1260" i="3"/>
  <c r="AM1272" i="3"/>
  <c r="E1272" i="3"/>
  <c r="F1583" i="3"/>
  <c r="K1583" i="3"/>
  <c r="J1583" i="3"/>
  <c r="I1583" i="3"/>
  <c r="H1583" i="3"/>
  <c r="G1583" i="3"/>
  <c r="D1583" i="3"/>
  <c r="J1745" i="3"/>
  <c r="F1745" i="3"/>
  <c r="K1745" i="3"/>
  <c r="D1745" i="3"/>
  <c r="I1767" i="3"/>
  <c r="G1767" i="3"/>
  <c r="D1767" i="3"/>
  <c r="G1859" i="3"/>
  <c r="H1859" i="3"/>
  <c r="I2041" i="3"/>
  <c r="K2041" i="3"/>
  <c r="E2041" i="3"/>
  <c r="H344" i="3"/>
  <c r="AM403" i="3"/>
  <c r="K542" i="3"/>
  <c r="I543" i="3"/>
  <c r="I560" i="3"/>
  <c r="I561" i="3"/>
  <c r="AM588" i="3"/>
  <c r="H595" i="3"/>
  <c r="E643" i="3"/>
  <c r="AM709" i="3"/>
  <c r="AM713" i="3"/>
  <c r="H724" i="3"/>
  <c r="AM731" i="3"/>
  <c r="H764" i="3"/>
  <c r="K766" i="3"/>
  <c r="H780" i="3"/>
  <c r="J781" i="3"/>
  <c r="AM824" i="3"/>
  <c r="J863" i="3"/>
  <c r="E874" i="3"/>
  <c r="AM876" i="3"/>
  <c r="D884" i="3"/>
  <c r="G892" i="3"/>
  <c r="E914" i="3"/>
  <c r="J916" i="3"/>
  <c r="H930" i="3"/>
  <c r="F948" i="3"/>
  <c r="K964" i="3"/>
  <c r="H965" i="3"/>
  <c r="E966" i="3"/>
  <c r="G968" i="3"/>
  <c r="F1001" i="3"/>
  <c r="AN1017" i="3"/>
  <c r="G1029" i="3"/>
  <c r="J1050" i="3"/>
  <c r="E1087" i="3"/>
  <c r="G1119" i="3"/>
  <c r="E1173" i="3"/>
  <c r="G1180" i="3"/>
  <c r="F1213" i="3"/>
  <c r="I1214" i="3"/>
  <c r="K1248" i="3"/>
  <c r="H1254" i="3"/>
  <c r="F1260" i="3"/>
  <c r="G1272" i="3"/>
  <c r="AM1280" i="3"/>
  <c r="J1365" i="3"/>
  <c r="K1365" i="3"/>
  <c r="H1365" i="3"/>
  <c r="I1366" i="3"/>
  <c r="K1366" i="3"/>
  <c r="J1366" i="3"/>
  <c r="H1366" i="3"/>
  <c r="F1366" i="3"/>
  <c r="AM1373" i="3"/>
  <c r="J1380" i="3"/>
  <c r="AM1421" i="3"/>
  <c r="F1859" i="3"/>
  <c r="H1996" i="3"/>
  <c r="E1996" i="3"/>
  <c r="D1996" i="3"/>
  <c r="K2217" i="3"/>
  <c r="F2217" i="3"/>
  <c r="E2217" i="3"/>
  <c r="E1626" i="3"/>
  <c r="K1667" i="3"/>
  <c r="K1681" i="3"/>
  <c r="G1681" i="3"/>
  <c r="D1681" i="3"/>
  <c r="J1781" i="3"/>
  <c r="E1781" i="3"/>
  <c r="E1860" i="3"/>
  <c r="I1879" i="3"/>
  <c r="K1879" i="3"/>
  <c r="H1879" i="3"/>
  <c r="F1879" i="3"/>
  <c r="D2149" i="3"/>
  <c r="K2149" i="3"/>
  <c r="D2217" i="3"/>
  <c r="J2369" i="3"/>
  <c r="H2369" i="3"/>
  <c r="H2382" i="3"/>
  <c r="AM2382" i="3"/>
  <c r="F2382" i="3"/>
  <c r="AN2477" i="3"/>
  <c r="AM2477" i="3"/>
  <c r="AM1333" i="3"/>
  <c r="K1343" i="3"/>
  <c r="H1390" i="3"/>
  <c r="AM1445" i="3"/>
  <c r="K1446" i="3"/>
  <c r="BE1521" i="3"/>
  <c r="K1556" i="3"/>
  <c r="J1572" i="3"/>
  <c r="H1572" i="3"/>
  <c r="D1612" i="3"/>
  <c r="F1626" i="3"/>
  <c r="K1635" i="3"/>
  <c r="I1635" i="3"/>
  <c r="E1681" i="3"/>
  <c r="J1717" i="3"/>
  <c r="E1717" i="3"/>
  <c r="D1717" i="3"/>
  <c r="D1781" i="3"/>
  <c r="K1816" i="3"/>
  <c r="K1860" i="3"/>
  <c r="G1879" i="3"/>
  <c r="F1915" i="3"/>
  <c r="K1915" i="3"/>
  <c r="J1915" i="3"/>
  <c r="I1915" i="3"/>
  <c r="H1915" i="3"/>
  <c r="E1915" i="3"/>
  <c r="H1936" i="3"/>
  <c r="F1936" i="3"/>
  <c r="K2106" i="3"/>
  <c r="E2106" i="3"/>
  <c r="K2369" i="3"/>
  <c r="H1660" i="3"/>
  <c r="K1660" i="3"/>
  <c r="F1660" i="3"/>
  <c r="E1765" i="3"/>
  <c r="K1765" i="3"/>
  <c r="I1920" i="3"/>
  <c r="G1920" i="3"/>
  <c r="I2175" i="3"/>
  <c r="K2175" i="3"/>
  <c r="F2175" i="3"/>
  <c r="H2175" i="3"/>
  <c r="G2175" i="3"/>
  <c r="E2175" i="3"/>
  <c r="E1522" i="3"/>
  <c r="J1571" i="3"/>
  <c r="G1571" i="3"/>
  <c r="G1585" i="3"/>
  <c r="K1619" i="3"/>
  <c r="H1619" i="3"/>
  <c r="AM1626" i="3"/>
  <c r="D1660" i="3"/>
  <c r="F1688" i="3"/>
  <c r="D1738" i="3"/>
  <c r="D1765" i="3"/>
  <c r="E1795" i="3"/>
  <c r="I1795" i="3"/>
  <c r="G1795" i="3"/>
  <c r="F1795" i="3"/>
  <c r="D1842" i="3"/>
  <c r="E1846" i="3"/>
  <c r="J1920" i="3"/>
  <c r="I2046" i="3"/>
  <c r="J2046" i="3"/>
  <c r="E2055" i="3"/>
  <c r="D2055" i="3"/>
  <c r="D2175" i="3"/>
  <c r="F1484" i="3"/>
  <c r="AM1521" i="3"/>
  <c r="I1521" i="3"/>
  <c r="F1522" i="3"/>
  <c r="E1660" i="3"/>
  <c r="K1678" i="3"/>
  <c r="D1678" i="3"/>
  <c r="E1738" i="3"/>
  <c r="F1765" i="3"/>
  <c r="G1842" i="3"/>
  <c r="I1846" i="3"/>
  <c r="J1877" i="3"/>
  <c r="K1877" i="3"/>
  <c r="I1877" i="3"/>
  <c r="F1877" i="3"/>
  <c r="D1877" i="3"/>
  <c r="J1914" i="3"/>
  <c r="K1914" i="3"/>
  <c r="E1914" i="3"/>
  <c r="AM1919" i="3"/>
  <c r="H1919" i="3"/>
  <c r="F1919" i="3"/>
  <c r="K1991" i="3"/>
  <c r="I1991" i="3"/>
  <c r="G1991" i="3"/>
  <c r="F1991" i="3"/>
  <c r="K2083" i="3"/>
  <c r="F2083" i="3"/>
  <c r="J2175" i="3"/>
  <c r="AN2191" i="3"/>
  <c r="AM2191" i="3"/>
  <c r="K2245" i="3"/>
  <c r="D2245" i="3"/>
  <c r="J1484" i="3"/>
  <c r="AM1513" i="3"/>
  <c r="E1521" i="3"/>
  <c r="J1619" i="3"/>
  <c r="J1660" i="3"/>
  <c r="F1678" i="3"/>
  <c r="E1686" i="3"/>
  <c r="H1765" i="3"/>
  <c r="G1877" i="3"/>
  <c r="I1894" i="3"/>
  <c r="AM1894" i="3"/>
  <c r="J1894" i="3"/>
  <c r="G1919" i="3"/>
  <c r="J1991" i="3"/>
  <c r="E2256" i="3"/>
  <c r="G2256" i="3"/>
  <c r="D2256" i="3"/>
  <c r="AM2324" i="3"/>
  <c r="E2324" i="3"/>
  <c r="H2347" i="3"/>
  <c r="I2347" i="3"/>
  <c r="F2347" i="3"/>
  <c r="E2347" i="3"/>
  <c r="J2951" i="3"/>
  <c r="F2951" i="3"/>
  <c r="K1484" i="3"/>
  <c r="F1521" i="3"/>
  <c r="K1604" i="3"/>
  <c r="J1604" i="3"/>
  <c r="H1616" i="3"/>
  <c r="J1616" i="3"/>
  <c r="E1616" i="3"/>
  <c r="G1678" i="3"/>
  <c r="I1765" i="3"/>
  <c r="H1773" i="3"/>
  <c r="AM1773" i="3"/>
  <c r="J1773" i="3"/>
  <c r="I1773" i="3"/>
  <c r="J1806" i="3"/>
  <c r="E1806" i="3"/>
  <c r="G1851" i="3"/>
  <c r="I1851" i="3"/>
  <c r="K1918" i="3"/>
  <c r="H1918" i="3"/>
  <c r="D1918" i="3"/>
  <c r="J1919" i="3"/>
  <c r="G1990" i="3"/>
  <c r="AM1990" i="3"/>
  <c r="K1990" i="3"/>
  <c r="J1990" i="3"/>
  <c r="I1990" i="3"/>
  <c r="E1990" i="3"/>
  <c r="D1990" i="3"/>
  <c r="K1640" i="3"/>
  <c r="H1640" i="3"/>
  <c r="J1645" i="3"/>
  <c r="F1645" i="3"/>
  <c r="F1651" i="3"/>
  <c r="G1656" i="3"/>
  <c r="F1656" i="3"/>
  <c r="D1657" i="3"/>
  <c r="AM1660" i="3"/>
  <c r="J1670" i="3"/>
  <c r="H1678" i="3"/>
  <c r="K1684" i="3"/>
  <c r="AM1684" i="3"/>
  <c r="D1684" i="3"/>
  <c r="H1686" i="3"/>
  <c r="K1724" i="3"/>
  <c r="D1724" i="3"/>
  <c r="H1731" i="3"/>
  <c r="K1731" i="3"/>
  <c r="J1731" i="3"/>
  <c r="F1731" i="3"/>
  <c r="E1731" i="3"/>
  <c r="E1762" i="3"/>
  <c r="J1765" i="3"/>
  <c r="D1773" i="3"/>
  <c r="D1806" i="3"/>
  <c r="J1839" i="3"/>
  <c r="D1851" i="3"/>
  <c r="H1889" i="3"/>
  <c r="K1889" i="3"/>
  <c r="F1889" i="3"/>
  <c r="G1918" i="3"/>
  <c r="D1955" i="3"/>
  <c r="AM1955" i="3"/>
  <c r="J1955" i="3"/>
  <c r="I1955" i="3"/>
  <c r="E1955" i="3"/>
  <c r="F1990" i="3"/>
  <c r="AM2024" i="3"/>
  <c r="F2024" i="3"/>
  <c r="H2024" i="3"/>
  <c r="G2024" i="3"/>
  <c r="I2063" i="3"/>
  <c r="AM2063" i="3"/>
  <c r="K2070" i="3"/>
  <c r="J2070" i="3"/>
  <c r="I2070" i="3"/>
  <c r="H2070" i="3"/>
  <c r="F2070" i="3"/>
  <c r="E2070" i="3"/>
  <c r="D2070" i="3"/>
  <c r="K2116" i="3"/>
  <c r="I2116" i="3"/>
  <c r="AM1274" i="3"/>
  <c r="AM1378" i="3"/>
  <c r="J1435" i="3"/>
  <c r="G1449" i="3"/>
  <c r="G1462" i="3"/>
  <c r="AM1484" i="3"/>
  <c r="D1534" i="3"/>
  <c r="E1547" i="3"/>
  <c r="F1548" i="3"/>
  <c r="G1549" i="3"/>
  <c r="H1550" i="3"/>
  <c r="J1564" i="3"/>
  <c r="AM1565" i="3"/>
  <c r="AM1581" i="3"/>
  <c r="F1582" i="3"/>
  <c r="E1591" i="3"/>
  <c r="D1592" i="3"/>
  <c r="F1602" i="3"/>
  <c r="AM1602" i="3"/>
  <c r="J1602" i="3"/>
  <c r="F1604" i="3"/>
  <c r="F1616" i="3"/>
  <c r="E1640" i="3"/>
  <c r="D1645" i="3"/>
  <c r="I1651" i="3"/>
  <c r="E1656" i="3"/>
  <c r="F1657" i="3"/>
  <c r="H1669" i="3"/>
  <c r="F1675" i="3"/>
  <c r="J1678" i="3"/>
  <c r="E1684" i="3"/>
  <c r="I1686" i="3"/>
  <c r="F1724" i="3"/>
  <c r="D1731" i="3"/>
  <c r="K1762" i="3"/>
  <c r="AM1765" i="3"/>
  <c r="E1773" i="3"/>
  <c r="G1806" i="3"/>
  <c r="E1813" i="3"/>
  <c r="I1813" i="3"/>
  <c r="D1813" i="3"/>
  <c r="E1851" i="3"/>
  <c r="J1889" i="3"/>
  <c r="AM1907" i="3"/>
  <c r="I1918" i="3"/>
  <c r="F1955" i="3"/>
  <c r="H1990" i="3"/>
  <c r="K2002" i="3"/>
  <c r="E2002" i="3"/>
  <c r="E2024" i="3"/>
  <c r="G2070" i="3"/>
  <c r="E1534" i="3"/>
  <c r="H1547" i="3"/>
  <c r="H1548" i="3"/>
  <c r="H1549" i="3"/>
  <c r="I1582" i="3"/>
  <c r="I1591" i="3"/>
  <c r="G1604" i="3"/>
  <c r="I1616" i="3"/>
  <c r="F1640" i="3"/>
  <c r="H1645" i="3"/>
  <c r="H1656" i="3"/>
  <c r="G1657" i="3"/>
  <c r="I1669" i="3"/>
  <c r="H1675" i="3"/>
  <c r="F1684" i="3"/>
  <c r="J1686" i="3"/>
  <c r="J1695" i="3"/>
  <c r="F1695" i="3"/>
  <c r="E1695" i="3"/>
  <c r="E1700" i="3"/>
  <c r="F1700" i="3"/>
  <c r="D1700" i="3"/>
  <c r="I1731" i="3"/>
  <c r="F1772" i="3"/>
  <c r="K1772" i="3"/>
  <c r="J1772" i="3"/>
  <c r="F1773" i="3"/>
  <c r="K1806" i="3"/>
  <c r="AM1917" i="3"/>
  <c r="K1917" i="3"/>
  <c r="H1917" i="3"/>
  <c r="E1989" i="3"/>
  <c r="D1989" i="3"/>
  <c r="E2040" i="3"/>
  <c r="AM2040" i="3"/>
  <c r="I2040" i="3"/>
  <c r="F2040" i="3"/>
  <c r="D2040" i="3"/>
  <c r="H2068" i="3"/>
  <c r="E2068" i="3"/>
  <c r="E2571" i="3"/>
  <c r="H2571" i="3"/>
  <c r="AM1345" i="3"/>
  <c r="J1449" i="3"/>
  <c r="I1461" i="3"/>
  <c r="E1518" i="3"/>
  <c r="G1519" i="3"/>
  <c r="F1534" i="3"/>
  <c r="I1547" i="3"/>
  <c r="K1548" i="3"/>
  <c r="I1549" i="3"/>
  <c r="I1563" i="3"/>
  <c r="AM1564" i="3"/>
  <c r="K1591" i="3"/>
  <c r="F1600" i="3"/>
  <c r="G1603" i="3"/>
  <c r="H1604" i="3"/>
  <c r="K1616" i="3"/>
  <c r="I1638" i="3"/>
  <c r="F1638" i="3"/>
  <c r="G1640" i="3"/>
  <c r="I1656" i="3"/>
  <c r="H1657" i="3"/>
  <c r="J1669" i="3"/>
  <c r="E1674" i="3"/>
  <c r="G1684" i="3"/>
  <c r="K1686" i="3"/>
  <c r="D1695" i="3"/>
  <c r="AM1763" i="3"/>
  <c r="G1772" i="3"/>
  <c r="K1773" i="3"/>
  <c r="H1784" i="3"/>
  <c r="F1798" i="3"/>
  <c r="J1798" i="3"/>
  <c r="F1917" i="3"/>
  <c r="F1989" i="3"/>
  <c r="AM1448" i="3"/>
  <c r="K1449" i="3"/>
  <c r="J1461" i="3"/>
  <c r="E1493" i="3"/>
  <c r="G1518" i="3"/>
  <c r="I1519" i="3"/>
  <c r="G1534" i="3"/>
  <c r="J1547" i="3"/>
  <c r="J1549" i="3"/>
  <c r="G1600" i="3"/>
  <c r="H1603" i="3"/>
  <c r="AM1616" i="3"/>
  <c r="J1640" i="3"/>
  <c r="K1656" i="3"/>
  <c r="I1657" i="3"/>
  <c r="H1684" i="3"/>
  <c r="AM1752" i="3"/>
  <c r="E1752" i="3"/>
  <c r="F1792" i="3"/>
  <c r="J1792" i="3"/>
  <c r="H1792" i="3"/>
  <c r="E1792" i="3"/>
  <c r="D1792" i="3"/>
  <c r="I1871" i="3"/>
  <c r="G1871" i="3"/>
  <c r="J1917" i="3"/>
  <c r="G1938" i="3"/>
  <c r="D1938" i="3"/>
  <c r="I1989" i="3"/>
  <c r="I2228" i="3"/>
  <c r="G2228" i="3"/>
  <c r="E2228" i="3"/>
  <c r="I2337" i="3"/>
  <c r="E2337" i="3"/>
  <c r="I2377" i="3"/>
  <c r="D2377" i="3"/>
  <c r="J2377" i="3"/>
  <c r="H2377" i="3"/>
  <c r="E2377" i="3"/>
  <c r="F1454" i="3"/>
  <c r="H1473" i="3"/>
  <c r="D1492" i="3"/>
  <c r="G1493" i="3"/>
  <c r="D1494" i="3"/>
  <c r="G1499" i="3"/>
  <c r="H1518" i="3"/>
  <c r="J1519" i="3"/>
  <c r="G1526" i="3"/>
  <c r="F1532" i="3"/>
  <c r="I1534" i="3"/>
  <c r="K1547" i="3"/>
  <c r="K1549" i="3"/>
  <c r="AM1591" i="3"/>
  <c r="H1600" i="3"/>
  <c r="AM1604" i="3"/>
  <c r="AN1616" i="3"/>
  <c r="F1629" i="3"/>
  <c r="J1657" i="3"/>
  <c r="J1684" i="3"/>
  <c r="I1723" i="3"/>
  <c r="D1783" i="3"/>
  <c r="AM1785" i="3"/>
  <c r="G1792" i="3"/>
  <c r="AM1823" i="3"/>
  <c r="D1828" i="3"/>
  <c r="D1871" i="3"/>
  <c r="H1881" i="3"/>
  <c r="K1901" i="3"/>
  <c r="F1938" i="3"/>
  <c r="J1940" i="3"/>
  <c r="G1940" i="3"/>
  <c r="E1940" i="3"/>
  <c r="G2146" i="3"/>
  <c r="K2146" i="3"/>
  <c r="J2146" i="3"/>
  <c r="I2146" i="3"/>
  <c r="H2146" i="3"/>
  <c r="E2146" i="3"/>
  <c r="D2146" i="3"/>
  <c r="G1333" i="3"/>
  <c r="F1343" i="3"/>
  <c r="AM1359" i="3"/>
  <c r="G1374" i="3"/>
  <c r="J1392" i="3"/>
  <c r="D1398" i="3"/>
  <c r="E1446" i="3"/>
  <c r="I1454" i="3"/>
  <c r="F1460" i="3"/>
  <c r="I1481" i="3"/>
  <c r="H1492" i="3"/>
  <c r="I1493" i="3"/>
  <c r="J1511" i="3"/>
  <c r="J1518" i="3"/>
  <c r="H1526" i="3"/>
  <c r="G1532" i="3"/>
  <c r="J1534" i="3"/>
  <c r="J1535" i="3"/>
  <c r="J1541" i="3"/>
  <c r="AM1549" i="3"/>
  <c r="I1580" i="3"/>
  <c r="E1628" i="3"/>
  <c r="G1629" i="3"/>
  <c r="H1630" i="3"/>
  <c r="G1638" i="3"/>
  <c r="K1657" i="3"/>
  <c r="K1792" i="3"/>
  <c r="G1798" i="3"/>
  <c r="H1799" i="3"/>
  <c r="F1823" i="3"/>
  <c r="G1828" i="3"/>
  <c r="D1897" i="3"/>
  <c r="D1898" i="3"/>
  <c r="H1938" i="3"/>
  <c r="D1940" i="3"/>
  <c r="G2486" i="3"/>
  <c r="J2486" i="3"/>
  <c r="AM1174" i="3"/>
  <c r="D1270" i="3"/>
  <c r="H1333" i="3"/>
  <c r="AM1337" i="3"/>
  <c r="F1446" i="3"/>
  <c r="J1493" i="3"/>
  <c r="K1534" i="3"/>
  <c r="D1557" i="3"/>
  <c r="H1562" i="3"/>
  <c r="K1602" i="3"/>
  <c r="F1628" i="3"/>
  <c r="K1630" i="3"/>
  <c r="H1636" i="3"/>
  <c r="E1636" i="3"/>
  <c r="H1638" i="3"/>
  <c r="AN1676" i="3"/>
  <c r="D1708" i="3"/>
  <c r="H1798" i="3"/>
  <c r="F1804" i="3"/>
  <c r="H1804" i="3"/>
  <c r="G1804" i="3"/>
  <c r="E1804" i="3"/>
  <c r="G1811" i="3"/>
  <c r="F1811" i="3"/>
  <c r="D1811" i="3"/>
  <c r="K1823" i="3"/>
  <c r="K1828" i="3"/>
  <c r="AM1881" i="3"/>
  <c r="F1897" i="3"/>
  <c r="E1898" i="3"/>
  <c r="I1938" i="3"/>
  <c r="F1940" i="3"/>
  <c r="J2007" i="3"/>
  <c r="F2007" i="3"/>
  <c r="K2007" i="3"/>
  <c r="I2007" i="3"/>
  <c r="H2007" i="3"/>
  <c r="G2007" i="3"/>
  <c r="E2007" i="3"/>
  <c r="D2007" i="3"/>
  <c r="I2486" i="3"/>
  <c r="AM1525" i="3"/>
  <c r="K1626" i="3"/>
  <c r="H1626" i="3"/>
  <c r="AM1637" i="3"/>
  <c r="K1797" i="3"/>
  <c r="J1797" i="3"/>
  <c r="AM1855" i="3"/>
  <c r="H1866" i="3"/>
  <c r="E1866" i="3"/>
  <c r="H1880" i="3"/>
  <c r="D1880" i="3"/>
  <c r="K1962" i="3"/>
  <c r="E1962" i="3"/>
  <c r="D1962" i="3"/>
  <c r="AN1972" i="3"/>
  <c r="AM1972" i="3"/>
  <c r="J2022" i="3"/>
  <c r="H2022" i="3"/>
  <c r="H2142" i="3"/>
  <c r="J2142" i="3"/>
  <c r="G2142" i="3"/>
  <c r="E2165" i="3"/>
  <c r="K2165" i="3"/>
  <c r="J2165" i="3"/>
  <c r="H2165" i="3"/>
  <c r="K2197" i="3"/>
  <c r="J2197" i="3"/>
  <c r="H2197" i="3"/>
  <c r="F2197" i="3"/>
  <c r="E2197" i="3"/>
  <c r="H2206" i="3"/>
  <c r="D2206" i="3"/>
  <c r="F2206" i="3"/>
  <c r="E2206" i="3"/>
  <c r="K2729" i="3"/>
  <c r="G2729" i="3"/>
  <c r="I2729" i="3"/>
  <c r="F2729" i="3"/>
  <c r="D2729" i="3"/>
  <c r="K2777" i="3"/>
  <c r="AM2777" i="3"/>
  <c r="J2777" i="3"/>
  <c r="G2777" i="3"/>
  <c r="E2777" i="3"/>
  <c r="J2835" i="3"/>
  <c r="F2835" i="3"/>
  <c r="K2835" i="3"/>
  <c r="I2835" i="3"/>
  <c r="F2395" i="3"/>
  <c r="AM2396" i="3"/>
  <c r="K2549" i="3"/>
  <c r="H2549" i="3"/>
  <c r="F2549" i="3"/>
  <c r="D2549" i="3"/>
  <c r="H2585" i="3"/>
  <c r="D2585" i="3"/>
  <c r="D2777" i="3"/>
  <c r="D2835" i="3"/>
  <c r="E1951" i="3"/>
  <c r="AM1952" i="3"/>
  <c r="D1982" i="3"/>
  <c r="AM2002" i="3"/>
  <c r="J2025" i="3"/>
  <c r="E2080" i="3"/>
  <c r="E2366" i="3"/>
  <c r="K2366" i="3"/>
  <c r="J2366" i="3"/>
  <c r="I2366" i="3"/>
  <c r="F2818" i="3"/>
  <c r="J2818" i="3"/>
  <c r="K2818" i="3"/>
  <c r="H2818" i="3"/>
  <c r="G2818" i="3"/>
  <c r="E2818" i="3"/>
  <c r="D2818" i="3"/>
  <c r="D2121" i="3"/>
  <c r="F2121" i="3"/>
  <c r="H2174" i="3"/>
  <c r="K2174" i="3"/>
  <c r="AM2369" i="3"/>
  <c r="K2390" i="3"/>
  <c r="H2459" i="3"/>
  <c r="E2459" i="3"/>
  <c r="J2557" i="3"/>
  <c r="AM2557" i="3"/>
  <c r="E2557" i="3"/>
  <c r="D2557" i="3"/>
  <c r="F2593" i="3"/>
  <c r="D2593" i="3"/>
  <c r="G2673" i="3"/>
  <c r="D2673" i="3"/>
  <c r="K2023" i="3"/>
  <c r="AM2023" i="3"/>
  <c r="D2023" i="3"/>
  <c r="D2035" i="3"/>
  <c r="D2293" i="3"/>
  <c r="F2298" i="3"/>
  <c r="D2318" i="3"/>
  <c r="K2332" i="3"/>
  <c r="I2332" i="3"/>
  <c r="E2435" i="3"/>
  <c r="F2435" i="3"/>
  <c r="F2557" i="3"/>
  <c r="H2830" i="3"/>
  <c r="G2830" i="3"/>
  <c r="AM2830" i="3"/>
  <c r="K2830" i="3"/>
  <c r="I2830" i="3"/>
  <c r="F2830" i="3"/>
  <c r="E2830" i="3"/>
  <c r="H1939" i="3"/>
  <c r="D1979" i="3"/>
  <c r="E1980" i="3"/>
  <c r="I1982" i="3"/>
  <c r="G2023" i="3"/>
  <c r="AN2087" i="3"/>
  <c r="F2111" i="3"/>
  <c r="AM2111" i="3"/>
  <c r="G2111" i="3"/>
  <c r="G2120" i="3"/>
  <c r="F2120" i="3"/>
  <c r="H2121" i="3"/>
  <c r="D2173" i="3"/>
  <c r="AM2173" i="3"/>
  <c r="H2173" i="3"/>
  <c r="AM2211" i="3"/>
  <c r="G2280" i="3"/>
  <c r="K2280" i="3"/>
  <c r="I2280" i="3"/>
  <c r="E2280" i="3"/>
  <c r="E2293" i="3"/>
  <c r="G2298" i="3"/>
  <c r="E2318" i="3"/>
  <c r="D2434" i="3"/>
  <c r="G2434" i="3"/>
  <c r="E2434" i="3"/>
  <c r="E2512" i="3"/>
  <c r="I2512" i="3"/>
  <c r="F2512" i="3"/>
  <c r="D2512" i="3"/>
  <c r="AM1719" i="3"/>
  <c r="AM1820" i="3"/>
  <c r="AM1920" i="3"/>
  <c r="E1934" i="3"/>
  <c r="I1979" i="3"/>
  <c r="G2006" i="3"/>
  <c r="I2006" i="3"/>
  <c r="H2071" i="3"/>
  <c r="I2110" i="3"/>
  <c r="AM2110" i="3"/>
  <c r="D2110" i="3"/>
  <c r="K2111" i="3"/>
  <c r="J2120" i="3"/>
  <c r="G2132" i="3"/>
  <c r="H2164" i="3"/>
  <c r="I2173" i="3"/>
  <c r="AM2175" i="3"/>
  <c r="G2318" i="3"/>
  <c r="H2434" i="3"/>
  <c r="AN2485" i="3"/>
  <c r="AM2485" i="3"/>
  <c r="J2657" i="3"/>
  <c r="I2657" i="3"/>
  <c r="H2945" i="3"/>
  <c r="J2945" i="3"/>
  <c r="E2945" i="3"/>
  <c r="K1986" i="3"/>
  <c r="H1986" i="3"/>
  <c r="AM1991" i="3"/>
  <c r="F2077" i="3"/>
  <c r="H2077" i="3"/>
  <c r="K2120" i="3"/>
  <c r="J2132" i="3"/>
  <c r="J2172" i="3"/>
  <c r="F2172" i="3"/>
  <c r="K2173" i="3"/>
  <c r="J2225" i="3"/>
  <c r="F2225" i="3"/>
  <c r="D2225" i="3"/>
  <c r="H2318" i="3"/>
  <c r="J2373" i="3"/>
  <c r="H2373" i="3"/>
  <c r="K2373" i="3"/>
  <c r="I2434" i="3"/>
  <c r="AM2505" i="3"/>
  <c r="H2505" i="3"/>
  <c r="I2625" i="3"/>
  <c r="J2625" i="3"/>
  <c r="H2873" i="3"/>
  <c r="K2873" i="3"/>
  <c r="D2873" i="3"/>
  <c r="G1934" i="3"/>
  <c r="AM1939" i="3"/>
  <c r="D1966" i="3"/>
  <c r="D1986" i="3"/>
  <c r="D1994" i="3"/>
  <c r="E2031" i="3"/>
  <c r="E2077" i="3"/>
  <c r="D2114" i="3"/>
  <c r="H2119" i="3"/>
  <c r="K2132" i="3"/>
  <c r="K2141" i="3"/>
  <c r="H2172" i="3"/>
  <c r="G2225" i="3"/>
  <c r="I2318" i="3"/>
  <c r="J2434" i="3"/>
  <c r="K2475" i="3"/>
  <c r="F2475" i="3"/>
  <c r="J2475" i="3"/>
  <c r="I2475" i="3"/>
  <c r="H2475" i="3"/>
  <c r="D2475" i="3"/>
  <c r="I2499" i="3"/>
  <c r="E2499" i="3"/>
  <c r="H1934" i="3"/>
  <c r="E1966" i="3"/>
  <c r="AM1968" i="3"/>
  <c r="E1986" i="3"/>
  <c r="E1994" i="3"/>
  <c r="AM2005" i="3"/>
  <c r="F2005" i="3"/>
  <c r="G2031" i="3"/>
  <c r="J2076" i="3"/>
  <c r="I2076" i="3"/>
  <c r="G2077" i="3"/>
  <c r="G2103" i="3"/>
  <c r="H2103" i="3"/>
  <c r="E2114" i="3"/>
  <c r="K2119" i="3"/>
  <c r="G2171" i="3"/>
  <c r="K2171" i="3"/>
  <c r="E2171" i="3"/>
  <c r="I2225" i="3"/>
  <c r="G2265" i="3"/>
  <c r="J2318" i="3"/>
  <c r="E2373" i="3"/>
  <c r="AM2423" i="3"/>
  <c r="E2475" i="3"/>
  <c r="I2505" i="3"/>
  <c r="F1966" i="3"/>
  <c r="F1986" i="3"/>
  <c r="F1994" i="3"/>
  <c r="H2031" i="3"/>
  <c r="I2077" i="3"/>
  <c r="D2098" i="3"/>
  <c r="D2103" i="3"/>
  <c r="D2105" i="3"/>
  <c r="F2114" i="3"/>
  <c r="E2135" i="3"/>
  <c r="AM2141" i="3"/>
  <c r="D2202" i="3"/>
  <c r="K2202" i="3"/>
  <c r="K2224" i="3"/>
  <c r="F2224" i="3"/>
  <c r="D2224" i="3"/>
  <c r="E2316" i="3"/>
  <c r="G2316" i="3"/>
  <c r="K2346" i="3"/>
  <c r="J2346" i="3"/>
  <c r="F2381" i="3"/>
  <c r="E2381" i="3"/>
  <c r="G2381" i="3"/>
  <c r="G2432" i="3"/>
  <c r="D2432" i="3"/>
  <c r="K2432" i="3"/>
  <c r="AM2433" i="3"/>
  <c r="AN2433" i="3"/>
  <c r="K2587" i="3"/>
  <c r="H2587" i="3"/>
  <c r="G2587" i="3"/>
  <c r="E2587" i="3"/>
  <c r="J2701" i="3"/>
  <c r="D2701" i="3"/>
  <c r="I2705" i="3"/>
  <c r="K2705" i="3"/>
  <c r="H2705" i="3"/>
  <c r="G2705" i="3"/>
  <c r="F1905" i="3"/>
  <c r="G1932" i="3"/>
  <c r="F1965" i="3"/>
  <c r="H1966" i="3"/>
  <c r="F1967" i="3"/>
  <c r="G1986" i="3"/>
  <c r="D2017" i="3"/>
  <c r="AM2021" i="3"/>
  <c r="G2029" i="3"/>
  <c r="K2076" i="3"/>
  <c r="J2077" i="3"/>
  <c r="E2103" i="3"/>
  <c r="G2114" i="3"/>
  <c r="I2171" i="3"/>
  <c r="G2195" i="3"/>
  <c r="F2202" i="3"/>
  <c r="I2224" i="3"/>
  <c r="F2253" i="3"/>
  <c r="J2284" i="3"/>
  <c r="K2285" i="3"/>
  <c r="J2316" i="3"/>
  <c r="F2372" i="3"/>
  <c r="G2373" i="3"/>
  <c r="F2432" i="3"/>
  <c r="G2470" i="3"/>
  <c r="J2587" i="3"/>
  <c r="E2705" i="3"/>
  <c r="E2848" i="3"/>
  <c r="AN2940" i="3"/>
  <c r="AM2940" i="3"/>
  <c r="AM1707" i="3"/>
  <c r="E1825" i="3"/>
  <c r="E1836" i="3"/>
  <c r="AM1851" i="3"/>
  <c r="D1903" i="3"/>
  <c r="D1913" i="3"/>
  <c r="D1925" i="3"/>
  <c r="F1930" i="3"/>
  <c r="H1932" i="3"/>
  <c r="AM1934" i="3"/>
  <c r="F1964" i="3"/>
  <c r="I1966" i="3"/>
  <c r="G1967" i="3"/>
  <c r="F1975" i="3"/>
  <c r="G1975" i="3"/>
  <c r="J1976" i="3"/>
  <c r="E1976" i="3"/>
  <c r="J1986" i="3"/>
  <c r="AM2007" i="3"/>
  <c r="E2017" i="3"/>
  <c r="H2029" i="3"/>
  <c r="E2059" i="3"/>
  <c r="AM2066" i="3"/>
  <c r="K2077" i="3"/>
  <c r="I2140" i="3"/>
  <c r="E2151" i="3"/>
  <c r="J2171" i="3"/>
  <c r="H2195" i="3"/>
  <c r="H2202" i="3"/>
  <c r="J2224" i="3"/>
  <c r="G2253" i="3"/>
  <c r="J2330" i="3"/>
  <c r="F2330" i="3"/>
  <c r="D2330" i="3"/>
  <c r="H2397" i="3"/>
  <c r="I2397" i="3"/>
  <c r="I2470" i="3"/>
  <c r="I2582" i="3"/>
  <c r="G2582" i="3"/>
  <c r="AM1601" i="3"/>
  <c r="AM1671" i="3"/>
  <c r="E1707" i="3"/>
  <c r="H1730" i="3"/>
  <c r="D1788" i="3"/>
  <c r="E1789" i="3"/>
  <c r="D1790" i="3"/>
  <c r="D1793" i="3"/>
  <c r="H1825" i="3"/>
  <c r="I1836" i="3"/>
  <c r="K1850" i="3"/>
  <c r="K1864" i="3"/>
  <c r="G1870" i="3"/>
  <c r="G1903" i="3"/>
  <c r="D1904" i="3"/>
  <c r="E1911" i="3"/>
  <c r="F1912" i="3"/>
  <c r="E1925" i="3"/>
  <c r="K1927" i="3"/>
  <c r="E1929" i="3"/>
  <c r="G1930" i="3"/>
  <c r="J1932" i="3"/>
  <c r="AM1953" i="3"/>
  <c r="J1966" i="3"/>
  <c r="H1967" i="3"/>
  <c r="D1973" i="3"/>
  <c r="D1975" i="3"/>
  <c r="D1976" i="3"/>
  <c r="F2017" i="3"/>
  <c r="E2019" i="3"/>
  <c r="K2028" i="3"/>
  <c r="I2029" i="3"/>
  <c r="J2053" i="3"/>
  <c r="K2059" i="3"/>
  <c r="H2064" i="3"/>
  <c r="D2064" i="3"/>
  <c r="AM2076" i="3"/>
  <c r="AM2130" i="3"/>
  <c r="J2151" i="3"/>
  <c r="AM2171" i="3"/>
  <c r="I2195" i="3"/>
  <c r="K2201" i="3"/>
  <c r="I2201" i="3"/>
  <c r="I2202" i="3"/>
  <c r="AM2277" i="3"/>
  <c r="H2335" i="3"/>
  <c r="D2335" i="3"/>
  <c r="D2340" i="3"/>
  <c r="J2396" i="3"/>
  <c r="E2396" i="3"/>
  <c r="J2397" i="3"/>
  <c r="I2586" i="3"/>
  <c r="G2586" i="3"/>
  <c r="E2586" i="3"/>
  <c r="F2778" i="3"/>
  <c r="K2778" i="3"/>
  <c r="I2778" i="3"/>
  <c r="G2778" i="3"/>
  <c r="K1932" i="3"/>
  <c r="K1966" i="3"/>
  <c r="G2017" i="3"/>
  <c r="J2029" i="3"/>
  <c r="AM2077" i="3"/>
  <c r="G2169" i="3"/>
  <c r="F2169" i="3"/>
  <c r="J2195" i="3"/>
  <c r="J2202" i="3"/>
  <c r="F2259" i="3"/>
  <c r="J2259" i="3"/>
  <c r="I2259" i="3"/>
  <c r="E2259" i="3"/>
  <c r="K2340" i="3"/>
  <c r="J2469" i="3"/>
  <c r="F2469" i="3"/>
  <c r="G2497" i="3"/>
  <c r="F2497" i="3"/>
  <c r="H2643" i="3"/>
  <c r="AM2643" i="3"/>
  <c r="K2643" i="3"/>
  <c r="J2643" i="3"/>
  <c r="I2643" i="3"/>
  <c r="E2643" i="3"/>
  <c r="D2643" i="3"/>
  <c r="AM2819" i="3"/>
  <c r="K2819" i="3"/>
  <c r="H2819" i="3"/>
  <c r="G2819" i="3"/>
  <c r="D2819" i="3"/>
  <c r="F1788" i="3"/>
  <c r="H1789" i="3"/>
  <c r="F1790" i="3"/>
  <c r="F1793" i="3"/>
  <c r="D1835" i="3"/>
  <c r="E1856" i="3"/>
  <c r="K1863" i="3"/>
  <c r="AM1864" i="3"/>
  <c r="D1886" i="3"/>
  <c r="K1902" i="3"/>
  <c r="K1903" i="3"/>
  <c r="D1909" i="3"/>
  <c r="H1911" i="3"/>
  <c r="J1912" i="3"/>
  <c r="H1925" i="3"/>
  <c r="K1929" i="3"/>
  <c r="I1930" i="3"/>
  <c r="F1973" i="3"/>
  <c r="D1974" i="3"/>
  <c r="H1975" i="3"/>
  <c r="G1976" i="3"/>
  <c r="H2017" i="3"/>
  <c r="D2018" i="3"/>
  <c r="H2019" i="3"/>
  <c r="AM2028" i="3"/>
  <c r="K2029" i="3"/>
  <c r="K2043" i="3"/>
  <c r="D2096" i="3"/>
  <c r="AM2104" i="3"/>
  <c r="K2150" i="3"/>
  <c r="AM2151" i="3"/>
  <c r="E2169" i="3"/>
  <c r="G2259" i="3"/>
  <c r="J2349" i="3"/>
  <c r="D2349" i="3"/>
  <c r="K2349" i="3"/>
  <c r="E2469" i="3"/>
  <c r="AN2492" i="3"/>
  <c r="AM2492" i="3"/>
  <c r="E2497" i="3"/>
  <c r="F2643" i="3"/>
  <c r="G1577" i="3"/>
  <c r="H1614" i="3"/>
  <c r="K1615" i="3"/>
  <c r="G1634" i="3"/>
  <c r="F1785" i="3"/>
  <c r="I1789" i="3"/>
  <c r="I1793" i="3"/>
  <c r="D1810" i="3"/>
  <c r="G1856" i="3"/>
  <c r="F1909" i="3"/>
  <c r="AM1910" i="3"/>
  <c r="J1911" i="3"/>
  <c r="K1912" i="3"/>
  <c r="H1923" i="3"/>
  <c r="J1925" i="3"/>
  <c r="J1930" i="3"/>
  <c r="G1973" i="3"/>
  <c r="E1974" i="3"/>
  <c r="J1975" i="3"/>
  <c r="I1976" i="3"/>
  <c r="E2018" i="3"/>
  <c r="J2019" i="3"/>
  <c r="I2058" i="3"/>
  <c r="G2064" i="3"/>
  <c r="J2091" i="3"/>
  <c r="D2101" i="3"/>
  <c r="J2127" i="3"/>
  <c r="K2127" i="3"/>
  <c r="F2127" i="3"/>
  <c r="E2167" i="3"/>
  <c r="K2167" i="3"/>
  <c r="H2169" i="3"/>
  <c r="AM2193" i="3"/>
  <c r="AM2202" i="3"/>
  <c r="E2238" i="3"/>
  <c r="AM2251" i="3"/>
  <c r="K2258" i="3"/>
  <c r="I2258" i="3"/>
  <c r="H2258" i="3"/>
  <c r="E2258" i="3"/>
  <c r="AM2259" i="3"/>
  <c r="E2349" i="3"/>
  <c r="H2350" i="3"/>
  <c r="K2396" i="3"/>
  <c r="F2426" i="3"/>
  <c r="AM2519" i="3"/>
  <c r="E2519" i="3"/>
  <c r="I2519" i="3"/>
  <c r="G2519" i="3"/>
  <c r="G2643" i="3"/>
  <c r="D2691" i="3"/>
  <c r="AM2909" i="3"/>
  <c r="AN2909" i="3"/>
  <c r="I2927" i="3"/>
  <c r="H2927" i="3"/>
  <c r="E2927" i="3"/>
  <c r="D2927" i="3"/>
  <c r="J2952" i="3"/>
  <c r="F2952" i="3"/>
  <c r="F2498" i="3"/>
  <c r="J2498" i="3"/>
  <c r="I2498" i="3"/>
  <c r="H2524" i="3"/>
  <c r="I2524" i="3"/>
  <c r="F2608" i="3"/>
  <c r="I2737" i="3"/>
  <c r="E2737" i="3"/>
  <c r="F2783" i="3"/>
  <c r="I2905" i="3"/>
  <c r="J2905" i="3"/>
  <c r="G2905" i="3"/>
  <c r="D2905" i="3"/>
  <c r="G2433" i="3"/>
  <c r="H2433" i="3"/>
  <c r="K2491" i="3"/>
  <c r="J2491" i="3"/>
  <c r="D2498" i="3"/>
  <c r="D2524" i="3"/>
  <c r="E2556" i="3"/>
  <c r="I2619" i="3"/>
  <c r="D2619" i="3"/>
  <c r="F2649" i="3"/>
  <c r="K2737" i="3"/>
  <c r="F2779" i="3"/>
  <c r="F2893" i="3"/>
  <c r="I2893" i="3"/>
  <c r="E2893" i="3"/>
  <c r="F2905" i="3"/>
  <c r="J2598" i="3"/>
  <c r="F2598" i="3"/>
  <c r="F2831" i="3"/>
  <c r="J2831" i="3"/>
  <c r="AM2955" i="3"/>
  <c r="K2955" i="3"/>
  <c r="H2955" i="3"/>
  <c r="F2955" i="3"/>
  <c r="E2955" i="3"/>
  <c r="D2955" i="3"/>
  <c r="AM2618" i="3"/>
  <c r="I2618" i="3"/>
  <c r="J2672" i="3"/>
  <c r="H2672" i="3"/>
  <c r="F2672" i="3"/>
  <c r="D2444" i="3"/>
  <c r="F2444" i="3"/>
  <c r="D2476" i="3"/>
  <c r="E2476" i="3"/>
  <c r="K2524" i="3"/>
  <c r="D2562" i="3"/>
  <c r="F2580" i="3"/>
  <c r="K2598" i="3"/>
  <c r="J2618" i="3"/>
  <c r="J2662" i="3"/>
  <c r="E2672" i="3"/>
  <c r="E2730" i="3"/>
  <c r="J2810" i="3"/>
  <c r="I2810" i="3"/>
  <c r="D2847" i="3"/>
  <c r="H2876" i="3"/>
  <c r="H2717" i="3"/>
  <c r="F2717" i="3"/>
  <c r="K2752" i="3"/>
  <c r="F2752" i="3"/>
  <c r="D2752" i="3"/>
  <c r="I2801" i="3"/>
  <c r="G2801" i="3"/>
  <c r="I2468" i="3"/>
  <c r="H2468" i="3"/>
  <c r="AM2480" i="3"/>
  <c r="I2533" i="3"/>
  <c r="J2533" i="3"/>
  <c r="D2534" i="3"/>
  <c r="J2566" i="3"/>
  <c r="I2566" i="3"/>
  <c r="G2566" i="3"/>
  <c r="AM2592" i="3"/>
  <c r="H2617" i="3"/>
  <c r="D2628" i="3"/>
  <c r="G2629" i="3"/>
  <c r="E2647" i="3"/>
  <c r="AM2672" i="3"/>
  <c r="D2717" i="3"/>
  <c r="E2734" i="3"/>
  <c r="E2745" i="3"/>
  <c r="G2752" i="3"/>
  <c r="F2762" i="3"/>
  <c r="D2767" i="3"/>
  <c r="G2767" i="3"/>
  <c r="AM2787" i="3"/>
  <c r="H2809" i="3"/>
  <c r="F2809" i="3"/>
  <c r="D2809" i="3"/>
  <c r="E2851" i="3"/>
  <c r="I2851" i="3"/>
  <c r="I2901" i="3"/>
  <c r="K2901" i="3"/>
  <c r="H2901" i="3"/>
  <c r="G2901" i="3"/>
  <c r="H2929" i="3"/>
  <c r="K2929" i="3"/>
  <c r="D2929" i="3"/>
  <c r="AM2426" i="3"/>
  <c r="AM2431" i="3"/>
  <c r="J2467" i="3"/>
  <c r="E2467" i="3"/>
  <c r="D2468" i="3"/>
  <c r="G2474" i="3"/>
  <c r="AM2484" i="3"/>
  <c r="K2484" i="3"/>
  <c r="F2509" i="3"/>
  <c r="D2533" i="3"/>
  <c r="I2534" i="3"/>
  <c r="E2566" i="3"/>
  <c r="E2574" i="3"/>
  <c r="D2591" i="3"/>
  <c r="G2628" i="3"/>
  <c r="I2629" i="3"/>
  <c r="H2647" i="3"/>
  <c r="F2716" i="3"/>
  <c r="E2716" i="3"/>
  <c r="E2728" i="3"/>
  <c r="F2734" i="3"/>
  <c r="G2745" i="3"/>
  <c r="H2752" i="3"/>
  <c r="E2790" i="3"/>
  <c r="I2809" i="3"/>
  <c r="H2842" i="3"/>
  <c r="K2842" i="3"/>
  <c r="D2842" i="3"/>
  <c r="H2851" i="3"/>
  <c r="J2901" i="3"/>
  <c r="F2929" i="3"/>
  <c r="AM2459" i="3"/>
  <c r="J2468" i="3"/>
  <c r="K2495" i="3"/>
  <c r="H2495" i="3"/>
  <c r="H2533" i="3"/>
  <c r="AM2566" i="3"/>
  <c r="J2574" i="3"/>
  <c r="H2591" i="3"/>
  <c r="K2628" i="3"/>
  <c r="K2629" i="3"/>
  <c r="I2633" i="3"/>
  <c r="AM2633" i="3"/>
  <c r="J2633" i="3"/>
  <c r="I2711" i="3"/>
  <c r="J2711" i="3"/>
  <c r="H2728" i="3"/>
  <c r="G2734" i="3"/>
  <c r="I2752" i="3"/>
  <c r="I2790" i="3"/>
  <c r="J2809" i="3"/>
  <c r="J2289" i="3"/>
  <c r="D2289" i="3"/>
  <c r="H2412" i="3"/>
  <c r="H2438" i="3"/>
  <c r="F2467" i="3"/>
  <c r="K2468" i="3"/>
  <c r="E2473" i="3"/>
  <c r="H2473" i="3"/>
  <c r="AM2475" i="3"/>
  <c r="D2495" i="3"/>
  <c r="I2532" i="3"/>
  <c r="K2533" i="3"/>
  <c r="E2538" i="3"/>
  <c r="D2543" i="3"/>
  <c r="K2547" i="3"/>
  <c r="I2547" i="3"/>
  <c r="D2633" i="3"/>
  <c r="F2681" i="3"/>
  <c r="J2703" i="3"/>
  <c r="F2711" i="3"/>
  <c r="G2716" i="3"/>
  <c r="J2728" i="3"/>
  <c r="J2752" i="3"/>
  <c r="E2756" i="3"/>
  <c r="AM2756" i="3"/>
  <c r="G2817" i="3"/>
  <c r="J2842" i="3"/>
  <c r="D2879" i="3"/>
  <c r="E2880" i="3"/>
  <c r="I2929" i="3"/>
  <c r="F2495" i="3"/>
  <c r="E2633" i="3"/>
  <c r="J2716" i="3"/>
  <c r="AM2734" i="3"/>
  <c r="H2739" i="3"/>
  <c r="D2739" i="3"/>
  <c r="K2743" i="3"/>
  <c r="G2743" i="3"/>
  <c r="F2743" i="3"/>
  <c r="AN2838" i="3"/>
  <c r="E2854" i="3"/>
  <c r="F2879" i="3"/>
  <c r="G2880" i="3"/>
  <c r="F2886" i="3"/>
  <c r="J2929" i="3"/>
  <c r="AM1999" i="3"/>
  <c r="AM2138" i="3"/>
  <c r="AM2232" i="3"/>
  <c r="J2270" i="3"/>
  <c r="F2289" i="3"/>
  <c r="AM2315" i="3"/>
  <c r="I2437" i="3"/>
  <c r="J2438" i="3"/>
  <c r="K2467" i="3"/>
  <c r="G2473" i="3"/>
  <c r="J2495" i="3"/>
  <c r="G2508" i="3"/>
  <c r="K2515" i="3"/>
  <c r="I2515" i="3"/>
  <c r="F2530" i="3"/>
  <c r="H2531" i="3"/>
  <c r="I2538" i="3"/>
  <c r="G2547" i="3"/>
  <c r="F2553" i="3"/>
  <c r="K2596" i="3"/>
  <c r="E2615" i="3"/>
  <c r="J2615" i="3"/>
  <c r="F2633" i="3"/>
  <c r="G2676" i="3"/>
  <c r="K2722" i="3"/>
  <c r="G2727" i="3"/>
  <c r="F2739" i="3"/>
  <c r="D2743" i="3"/>
  <c r="F2756" i="3"/>
  <c r="G2808" i="3"/>
  <c r="K2827" i="3"/>
  <c r="G2827" i="3"/>
  <c r="E2841" i="3"/>
  <c r="AM2842" i="3"/>
  <c r="G2854" i="3"/>
  <c r="H2879" i="3"/>
  <c r="K2270" i="3"/>
  <c r="G2289" i="3"/>
  <c r="K2386" i="3"/>
  <c r="I2386" i="3"/>
  <c r="K2438" i="3"/>
  <c r="K2501" i="3"/>
  <c r="F2501" i="3"/>
  <c r="H2530" i="3"/>
  <c r="J2531" i="3"/>
  <c r="AM2543" i="3"/>
  <c r="G2633" i="3"/>
  <c r="I2676" i="3"/>
  <c r="AM2681" i="3"/>
  <c r="K2739" i="3"/>
  <c r="H2743" i="3"/>
  <c r="G2756" i="3"/>
  <c r="K2794" i="3"/>
  <c r="E2794" i="3"/>
  <c r="D2794" i="3"/>
  <c r="AM2886" i="3"/>
  <c r="AM2494" i="3"/>
  <c r="D2500" i="3"/>
  <c r="F2500" i="3"/>
  <c r="I2530" i="3"/>
  <c r="J2676" i="3"/>
  <c r="D2710" i="3"/>
  <c r="H2721" i="3"/>
  <c r="I2743" i="3"/>
  <c r="J2748" i="3"/>
  <c r="D2748" i="3"/>
  <c r="H2756" i="3"/>
  <c r="K2774" i="3"/>
  <c r="J2774" i="3"/>
  <c r="E2774" i="3"/>
  <c r="F2794" i="3"/>
  <c r="J2795" i="3"/>
  <c r="K2795" i="3"/>
  <c r="K2906" i="3"/>
  <c r="G2906" i="3"/>
  <c r="J2530" i="3"/>
  <c r="K2552" i="3"/>
  <c r="J2552" i="3"/>
  <c r="J2608" i="3"/>
  <c r="H2608" i="3"/>
  <c r="AM2687" i="3"/>
  <c r="AM2709" i="3"/>
  <c r="AM1998" i="3"/>
  <c r="AM2092" i="3"/>
  <c r="J2122" i="3"/>
  <c r="G2138" i="3"/>
  <c r="H2191" i="3"/>
  <c r="H2213" i="3"/>
  <c r="F2214" i="3"/>
  <c r="AM2223" i="3"/>
  <c r="H2277" i="3"/>
  <c r="H2278" i="3"/>
  <c r="K2279" i="3"/>
  <c r="J2287" i="3"/>
  <c r="K2289" i="3"/>
  <c r="G2299" i="3"/>
  <c r="K2314" i="3"/>
  <c r="F2314" i="3"/>
  <c r="H2380" i="3"/>
  <c r="G2386" i="3"/>
  <c r="I2387" i="3"/>
  <c r="J2448" i="3"/>
  <c r="F2493" i="3"/>
  <c r="H2500" i="3"/>
  <c r="J2520" i="3"/>
  <c r="AM2546" i="3"/>
  <c r="G2552" i="3"/>
  <c r="D2608" i="3"/>
  <c r="AM2615" i="3"/>
  <c r="G2659" i="3"/>
  <c r="D2659" i="3"/>
  <c r="K2685" i="3"/>
  <c r="I2685" i="3"/>
  <c r="D2685" i="3"/>
  <c r="E2709" i="3"/>
  <c r="J2756" i="3"/>
  <c r="H2794" i="3"/>
  <c r="E2795" i="3"/>
  <c r="AM2466" i="3"/>
  <c r="AM2493" i="3"/>
  <c r="AM2694" i="3"/>
  <c r="H2904" i="3"/>
  <c r="J2904" i="3"/>
  <c r="AM2904" i="3"/>
  <c r="I2570" i="3"/>
  <c r="AM2589" i="3"/>
  <c r="G2671" i="3"/>
  <c r="AM2868" i="3"/>
  <c r="AN2904" i="3"/>
  <c r="H2913" i="3"/>
  <c r="AM2933" i="3"/>
  <c r="E2961" i="3"/>
  <c r="D2594" i="3"/>
  <c r="I2671" i="3"/>
  <c r="E2742" i="3"/>
  <c r="D2763" i="3"/>
  <c r="I2933" i="3"/>
  <c r="G2961" i="3"/>
  <c r="I2961" i="3"/>
  <c r="AJ3577" i="3"/>
  <c r="J2961" i="3"/>
  <c r="E2909" i="3"/>
  <c r="H2910" i="3"/>
  <c r="G2911" i="3"/>
  <c r="H2917" i="3"/>
  <c r="F2918" i="3"/>
  <c r="E2919" i="3"/>
  <c r="G2937" i="3"/>
  <c r="AM2318" i="3"/>
  <c r="AM2488" i="3"/>
  <c r="AM2586" i="3"/>
  <c r="AM2733" i="3"/>
  <c r="AM2761" i="3"/>
  <c r="AM2763" i="3"/>
  <c r="E2908" i="3"/>
  <c r="F2909" i="3"/>
  <c r="J2917" i="3"/>
  <c r="F2919" i="3"/>
  <c r="H2937" i="3"/>
  <c r="AM670" i="3"/>
  <c r="E670" i="3"/>
  <c r="J670" i="3"/>
  <c r="I670" i="3"/>
  <c r="G670" i="3"/>
  <c r="F670" i="3"/>
  <c r="K6" i="3"/>
  <c r="J6" i="3"/>
  <c r="I6" i="3"/>
  <c r="G6" i="3"/>
  <c r="F6" i="3"/>
  <c r="D6" i="3"/>
  <c r="E6" i="3"/>
  <c r="K27" i="3"/>
  <c r="J27" i="3"/>
  <c r="H27" i="3"/>
  <c r="G27" i="3"/>
  <c r="F27" i="3"/>
  <c r="E27" i="3"/>
  <c r="AN77" i="3"/>
  <c r="J154" i="3"/>
  <c r="I154" i="3"/>
  <c r="H154" i="3"/>
  <c r="AM197" i="3"/>
  <c r="J197" i="3"/>
  <c r="I197" i="3"/>
  <c r="H197" i="3"/>
  <c r="K368" i="3"/>
  <c r="J368" i="3"/>
  <c r="D368" i="3"/>
  <c r="H368" i="3"/>
  <c r="G368" i="3"/>
  <c r="F368" i="3"/>
  <c r="E386" i="3"/>
  <c r="K386" i="3"/>
  <c r="AM386" i="3"/>
  <c r="I386" i="3"/>
  <c r="H386" i="3"/>
  <c r="G386" i="3"/>
  <c r="AN562" i="3"/>
  <c r="AM562" i="3"/>
  <c r="J676" i="3"/>
  <c r="E676" i="3"/>
  <c r="AM676" i="3"/>
  <c r="K676" i="3"/>
  <c r="G676" i="3"/>
  <c r="D676" i="3"/>
  <c r="I676" i="3"/>
  <c r="H676" i="3"/>
  <c r="H498" i="3"/>
  <c r="I498" i="3"/>
  <c r="G498" i="3"/>
  <c r="F498" i="3"/>
  <c r="D498" i="3"/>
  <c r="K498" i="3"/>
  <c r="J498" i="3"/>
  <c r="H6" i="3"/>
  <c r="D27" i="3"/>
  <c r="E117" i="3"/>
  <c r="AM117" i="3"/>
  <c r="K117" i="3"/>
  <c r="I117" i="3"/>
  <c r="H117" i="3"/>
  <c r="F117" i="3"/>
  <c r="G154" i="3"/>
  <c r="K191" i="3"/>
  <c r="J191" i="3"/>
  <c r="I191" i="3"/>
  <c r="H191" i="3"/>
  <c r="G191" i="3"/>
  <c r="F191" i="3"/>
  <c r="G197" i="3"/>
  <c r="AM223" i="3"/>
  <c r="K223" i="3"/>
  <c r="H223" i="3"/>
  <c r="J308" i="3"/>
  <c r="K308" i="3"/>
  <c r="I308" i="3"/>
  <c r="H308" i="3"/>
  <c r="E308" i="3"/>
  <c r="D308" i="3"/>
  <c r="E368" i="3"/>
  <c r="F386" i="3"/>
  <c r="D82" i="3"/>
  <c r="G196" i="3"/>
  <c r="J196" i="3"/>
  <c r="I196" i="3"/>
  <c r="H196" i="3"/>
  <c r="G254" i="3"/>
  <c r="E254" i="3"/>
  <c r="D254" i="3"/>
  <c r="AN6" i="3"/>
  <c r="F82" i="3"/>
  <c r="K100" i="3"/>
  <c r="J100" i="3"/>
  <c r="I100" i="3"/>
  <c r="G100" i="3"/>
  <c r="D100" i="3"/>
  <c r="K137" i="3"/>
  <c r="J137" i="3"/>
  <c r="H137" i="3"/>
  <c r="G137" i="3"/>
  <c r="F137" i="3"/>
  <c r="E137" i="3"/>
  <c r="J152" i="3"/>
  <c r="F152" i="3"/>
  <c r="D152" i="3"/>
  <c r="F196" i="3"/>
  <c r="J205" i="3"/>
  <c r="H254" i="3"/>
  <c r="AM267" i="3"/>
  <c r="K390" i="3"/>
  <c r="H390" i="3"/>
  <c r="J390" i="3"/>
  <c r="H475" i="3"/>
  <c r="I475" i="3"/>
  <c r="G475" i="3"/>
  <c r="F475" i="3"/>
  <c r="D475" i="3"/>
  <c r="K475" i="3"/>
  <c r="J475" i="3"/>
  <c r="AM160" i="3"/>
  <c r="D266" i="3"/>
  <c r="G266" i="3"/>
  <c r="E266" i="3"/>
  <c r="AM292" i="3"/>
  <c r="G82" i="3"/>
  <c r="K196" i="3"/>
  <c r="K204" i="3"/>
  <c r="G204" i="3"/>
  <c r="F204" i="3"/>
  <c r="E204" i="3"/>
  <c r="H372" i="3"/>
  <c r="AM372" i="3"/>
  <c r="K372" i="3"/>
  <c r="J372" i="3"/>
  <c r="I372" i="3"/>
  <c r="E372" i="3"/>
  <c r="D372" i="3"/>
  <c r="E480" i="3"/>
  <c r="F480" i="3"/>
  <c r="K480" i="3"/>
  <c r="I480" i="3"/>
  <c r="H480" i="3"/>
  <c r="G480" i="3"/>
  <c r="I1067" i="3"/>
  <c r="AM1067" i="3"/>
  <c r="K1067" i="3"/>
  <c r="G1067" i="3"/>
  <c r="E1067" i="3"/>
  <c r="J1067" i="3"/>
  <c r="H1067" i="3"/>
  <c r="D30" i="3"/>
  <c r="D59" i="3"/>
  <c r="AM59" i="3"/>
  <c r="K59" i="3"/>
  <c r="J59" i="3"/>
  <c r="I59" i="3"/>
  <c r="H59" i="3"/>
  <c r="H177" i="3"/>
  <c r="K177" i="3"/>
  <c r="J177" i="3"/>
  <c r="I177" i="3"/>
  <c r="G177" i="3"/>
  <c r="F177" i="3"/>
  <c r="E177" i="3"/>
  <c r="D177" i="3"/>
  <c r="G190" i="3"/>
  <c r="K190" i="3"/>
  <c r="J190" i="3"/>
  <c r="I190" i="3"/>
  <c r="H190" i="3"/>
  <c r="F190" i="3"/>
  <c r="AM196" i="3"/>
  <c r="D204" i="3"/>
  <c r="D307" i="3"/>
  <c r="F372" i="3"/>
  <c r="AM475" i="3"/>
  <c r="F586" i="3"/>
  <c r="K586" i="3"/>
  <c r="J586" i="3"/>
  <c r="I586" i="3"/>
  <c r="H586" i="3"/>
  <c r="G586" i="3"/>
  <c r="E586" i="3"/>
  <c r="F31" i="3"/>
  <c r="F203" i="3"/>
  <c r="H265" i="3"/>
  <c r="J306" i="3"/>
  <c r="H306" i="3"/>
  <c r="G306" i="3"/>
  <c r="F306" i="3"/>
  <c r="K348" i="3"/>
  <c r="J348" i="3"/>
  <c r="I348" i="3"/>
  <c r="H348" i="3"/>
  <c r="G348" i="3"/>
  <c r="F348" i="3"/>
  <c r="E348" i="3"/>
  <c r="D348" i="3"/>
  <c r="D389" i="3"/>
  <c r="J389" i="3"/>
  <c r="G389" i="3"/>
  <c r="H389" i="3"/>
  <c r="F389" i="3"/>
  <c r="E389" i="3"/>
  <c r="F409" i="3"/>
  <c r="J409" i="3"/>
  <c r="I409" i="3"/>
  <c r="E409" i="3"/>
  <c r="D409" i="3"/>
  <c r="D446" i="3"/>
  <c r="AM513" i="3"/>
  <c r="K513" i="3"/>
  <c r="D513" i="3"/>
  <c r="J513" i="3"/>
  <c r="H513" i="3"/>
  <c r="G513" i="3"/>
  <c r="AN638" i="3"/>
  <c r="AM638" i="3"/>
  <c r="I822" i="3"/>
  <c r="D822" i="3"/>
  <c r="K822" i="3"/>
  <c r="J822" i="3"/>
  <c r="H822" i="3"/>
  <c r="G822" i="3"/>
  <c r="F822" i="3"/>
  <c r="E822" i="3"/>
  <c r="G30" i="3"/>
  <c r="I58" i="3"/>
  <c r="H58" i="3"/>
  <c r="H30" i="3"/>
  <c r="G31" i="3"/>
  <c r="I32" i="3"/>
  <c r="F41" i="3"/>
  <c r="E41" i="3"/>
  <c r="D41" i="3"/>
  <c r="D58" i="3"/>
  <c r="G59" i="3"/>
  <c r="D136" i="3"/>
  <c r="K136" i="3"/>
  <c r="J136" i="3"/>
  <c r="G136" i="3"/>
  <c r="F136" i="3"/>
  <c r="E136" i="3"/>
  <c r="G203" i="3"/>
  <c r="H252" i="3"/>
  <c r="J252" i="3"/>
  <c r="AM252" i="3"/>
  <c r="K252" i="3"/>
  <c r="G285" i="3"/>
  <c r="AM285" i="3"/>
  <c r="I285" i="3"/>
  <c r="H285" i="3"/>
  <c r="D306" i="3"/>
  <c r="K389" i="3"/>
  <c r="G409" i="3"/>
  <c r="AM99" i="3"/>
  <c r="K232" i="3"/>
  <c r="AM232" i="3"/>
  <c r="I232" i="3"/>
  <c r="H232" i="3"/>
  <c r="I535" i="3"/>
  <c r="AM535" i="3"/>
  <c r="I30" i="3"/>
  <c r="E58" i="3"/>
  <c r="J70" i="3"/>
  <c r="H70" i="3"/>
  <c r="K9" i="3"/>
  <c r="G9" i="3"/>
  <c r="F9" i="3"/>
  <c r="D9" i="3"/>
  <c r="J30" i="3"/>
  <c r="K32" i="3"/>
  <c r="H41" i="3"/>
  <c r="K56" i="3"/>
  <c r="J56" i="3"/>
  <c r="I56" i="3"/>
  <c r="G58" i="3"/>
  <c r="D128" i="3"/>
  <c r="G149" i="3"/>
  <c r="G201" i="3"/>
  <c r="K210" i="3"/>
  <c r="J210" i="3"/>
  <c r="AN239" i="3"/>
  <c r="AM239" i="3"/>
  <c r="G263" i="3"/>
  <c r="F263" i="3"/>
  <c r="K285" i="3"/>
  <c r="D428" i="3"/>
  <c r="J428" i="3"/>
  <c r="H428" i="3"/>
  <c r="K428" i="3"/>
  <c r="G428" i="3"/>
  <c r="F428" i="3"/>
  <c r="E428" i="3"/>
  <c r="AM464" i="3"/>
  <c r="K464" i="3"/>
  <c r="J464" i="3"/>
  <c r="D464" i="3"/>
  <c r="H464" i="3"/>
  <c r="G464" i="3"/>
  <c r="J203" i="3"/>
  <c r="I203" i="3"/>
  <c r="H203" i="3"/>
  <c r="E203" i="3"/>
  <c r="D203" i="3"/>
  <c r="AN17" i="3"/>
  <c r="AM17" i="3"/>
  <c r="F111" i="3"/>
  <c r="H111" i="3"/>
  <c r="G317" i="3"/>
  <c r="H317" i="3"/>
  <c r="D317" i="3"/>
  <c r="K629" i="3"/>
  <c r="I629" i="3"/>
  <c r="H629" i="3"/>
  <c r="F629" i="3"/>
  <c r="J629" i="3"/>
  <c r="E629" i="3"/>
  <c r="F1498" i="3"/>
  <c r="D1498" i="3"/>
  <c r="D66" i="3"/>
  <c r="I66" i="3"/>
  <c r="AM44" i="3"/>
  <c r="F49" i="3"/>
  <c r="AM57" i="3"/>
  <c r="J57" i="3"/>
  <c r="I57" i="3"/>
  <c r="E66" i="3"/>
  <c r="G156" i="3"/>
  <c r="AM156" i="3"/>
  <c r="K156" i="3"/>
  <c r="H156" i="3"/>
  <c r="F156" i="3"/>
  <c r="K199" i="3"/>
  <c r="J199" i="3"/>
  <c r="I199" i="3"/>
  <c r="H199" i="3"/>
  <c r="E199" i="3"/>
  <c r="D199" i="3"/>
  <c r="AM238" i="3"/>
  <c r="AN238" i="3"/>
  <c r="K440" i="3"/>
  <c r="G440" i="3"/>
  <c r="I440" i="3"/>
  <c r="F440" i="3"/>
  <c r="E440" i="3"/>
  <c r="AM440" i="3"/>
  <c r="J440" i="3"/>
  <c r="H440" i="3"/>
  <c r="I492" i="3"/>
  <c r="K492" i="3"/>
  <c r="J492" i="3"/>
  <c r="H492" i="3"/>
  <c r="G492" i="3"/>
  <c r="AM492" i="3"/>
  <c r="D205" i="3"/>
  <c r="K205" i="3"/>
  <c r="H205" i="3"/>
  <c r="G205" i="3"/>
  <c r="F205" i="3"/>
  <c r="K30" i="3"/>
  <c r="G40" i="3"/>
  <c r="F40" i="3"/>
  <c r="D40" i="3"/>
  <c r="K40" i="3"/>
  <c r="H49" i="3"/>
  <c r="F66" i="3"/>
  <c r="E67" i="3"/>
  <c r="AM67" i="3"/>
  <c r="G67" i="3"/>
  <c r="H87" i="3"/>
  <c r="J87" i="3"/>
  <c r="F87" i="3"/>
  <c r="K88" i="3"/>
  <c r="J88" i="3"/>
  <c r="I88" i="3"/>
  <c r="G88" i="3"/>
  <c r="D88" i="3"/>
  <c r="I89" i="3"/>
  <c r="H89" i="3"/>
  <c r="F89" i="3"/>
  <c r="AN91" i="3"/>
  <c r="AM91" i="3"/>
  <c r="AM111" i="3"/>
  <c r="K209" i="3"/>
  <c r="J209" i="3"/>
  <c r="I209" i="3"/>
  <c r="E209" i="3"/>
  <c r="D209" i="3"/>
  <c r="E346" i="3"/>
  <c r="AM346" i="3"/>
  <c r="K346" i="3"/>
  <c r="H346" i="3"/>
  <c r="G346" i="3"/>
  <c r="F346" i="3"/>
  <c r="D563" i="3"/>
  <c r="AM563" i="3"/>
  <c r="K563" i="3"/>
  <c r="G563" i="3"/>
  <c r="J563" i="3"/>
  <c r="F563" i="3"/>
  <c r="E563" i="3"/>
  <c r="I23" i="3"/>
  <c r="K23" i="3"/>
  <c r="G23" i="3"/>
  <c r="F23" i="3"/>
  <c r="AM40" i="3"/>
  <c r="I49" i="3"/>
  <c r="G66" i="3"/>
  <c r="H67" i="3"/>
  <c r="D87" i="3"/>
  <c r="E88" i="3"/>
  <c r="K114" i="3"/>
  <c r="J114" i="3"/>
  <c r="H114" i="3"/>
  <c r="I114" i="3"/>
  <c r="G114" i="3"/>
  <c r="F114" i="3"/>
  <c r="E114" i="3"/>
  <c r="D114" i="3"/>
  <c r="H139" i="3"/>
  <c r="K139" i="3"/>
  <c r="J139" i="3"/>
  <c r="I139" i="3"/>
  <c r="G139" i="3"/>
  <c r="E139" i="3"/>
  <c r="F209" i="3"/>
  <c r="AN271" i="3"/>
  <c r="AM271" i="3"/>
  <c r="I346" i="3"/>
  <c r="H563" i="3"/>
  <c r="J101" i="3"/>
  <c r="I101" i="3"/>
  <c r="H101" i="3"/>
  <c r="F101" i="3"/>
  <c r="E373" i="3"/>
  <c r="J373" i="3"/>
  <c r="I373" i="3"/>
  <c r="G373" i="3"/>
  <c r="K446" i="3"/>
  <c r="AM446" i="3"/>
  <c r="J446" i="3"/>
  <c r="I446" i="3"/>
  <c r="G446" i="3"/>
  <c r="F446" i="3"/>
  <c r="E446" i="3"/>
  <c r="J509" i="3"/>
  <c r="F509" i="3"/>
  <c r="I509" i="3"/>
  <c r="H509" i="3"/>
  <c r="G509" i="3"/>
  <c r="E509" i="3"/>
  <c r="D509" i="3"/>
  <c r="K509" i="3"/>
  <c r="AM23" i="3"/>
  <c r="AM45" i="3"/>
  <c r="I47" i="3"/>
  <c r="K48" i="3"/>
  <c r="J49" i="3"/>
  <c r="H56" i="3"/>
  <c r="AM65" i="3"/>
  <c r="H66" i="3"/>
  <c r="I67" i="3"/>
  <c r="AM69" i="3"/>
  <c r="E87" i="3"/>
  <c r="F88" i="3"/>
  <c r="AM89" i="3"/>
  <c r="J110" i="3"/>
  <c r="D139" i="3"/>
  <c r="AM147" i="3"/>
  <c r="J147" i="3"/>
  <c r="G209" i="3"/>
  <c r="J387" i="3"/>
  <c r="F387" i="3"/>
  <c r="K387" i="3"/>
  <c r="I387" i="3"/>
  <c r="G387" i="3"/>
  <c r="E387" i="3"/>
  <c r="D387" i="3"/>
  <c r="I563" i="3"/>
  <c r="E39" i="3"/>
  <c r="J39" i="3"/>
  <c r="G39" i="3"/>
  <c r="F39" i="3"/>
  <c r="J66" i="3"/>
  <c r="J67" i="3"/>
  <c r="G87" i="3"/>
  <c r="H88" i="3"/>
  <c r="F139" i="3"/>
  <c r="F311" i="3"/>
  <c r="D311" i="3"/>
  <c r="I311" i="3"/>
  <c r="H311" i="3"/>
  <c r="G311" i="3"/>
  <c r="D369" i="3"/>
  <c r="J369" i="3"/>
  <c r="AM369" i="3"/>
  <c r="H369" i="3"/>
  <c r="G369" i="3"/>
  <c r="F369" i="3"/>
  <c r="H400" i="3"/>
  <c r="I400" i="3"/>
  <c r="AM400" i="3"/>
  <c r="F431" i="3"/>
  <c r="K431" i="3"/>
  <c r="J431" i="3"/>
  <c r="I431" i="3"/>
  <c r="E431" i="3"/>
  <c r="D431" i="3"/>
  <c r="AN561" i="3"/>
  <c r="AM561" i="3"/>
  <c r="AM82" i="3"/>
  <c r="K82" i="3"/>
  <c r="J82" i="3"/>
  <c r="E82" i="3"/>
  <c r="AN181" i="3"/>
  <c r="AM181" i="3"/>
  <c r="I82" i="3"/>
  <c r="K7" i="3"/>
  <c r="J7" i="3"/>
  <c r="I7" i="3"/>
  <c r="H7" i="3"/>
  <c r="AN63" i="3"/>
  <c r="AM63" i="3"/>
  <c r="K66" i="3"/>
  <c r="K283" i="3"/>
  <c r="H283" i="3"/>
  <c r="G283" i="3"/>
  <c r="D283" i="3"/>
  <c r="H315" i="3"/>
  <c r="AM315" i="3"/>
  <c r="J315" i="3"/>
  <c r="I315" i="3"/>
  <c r="K326" i="3"/>
  <c r="J326" i="3"/>
  <c r="AM600" i="3"/>
  <c r="F600" i="3"/>
  <c r="E600" i="3"/>
  <c r="I625" i="3"/>
  <c r="AM625" i="3"/>
  <c r="J625" i="3"/>
  <c r="AM706" i="3"/>
  <c r="AN706" i="3"/>
  <c r="K123" i="3"/>
  <c r="K133" i="3"/>
  <c r="J159" i="3"/>
  <c r="I160" i="3"/>
  <c r="J173" i="3"/>
  <c r="K174" i="3"/>
  <c r="H240" i="3"/>
  <c r="I290" i="3"/>
  <c r="K295" i="3"/>
  <c r="H303" i="3"/>
  <c r="K310" i="3"/>
  <c r="G310" i="3"/>
  <c r="D327" i="3"/>
  <c r="F327" i="3"/>
  <c r="E366" i="3"/>
  <c r="K366" i="3"/>
  <c r="I401" i="3"/>
  <c r="H401" i="3"/>
  <c r="I452" i="3"/>
  <c r="AM452" i="3"/>
  <c r="J461" i="3"/>
  <c r="H461" i="3"/>
  <c r="F461" i="3"/>
  <c r="E461" i="3"/>
  <c r="D483" i="3"/>
  <c r="H483" i="3"/>
  <c r="G483" i="3"/>
  <c r="F483" i="3"/>
  <c r="E483" i="3"/>
  <c r="H515" i="3"/>
  <c r="D515" i="3"/>
  <c r="I631" i="3"/>
  <c r="AM631" i="3"/>
  <c r="AM654" i="3"/>
  <c r="AN654" i="3"/>
  <c r="E759" i="3"/>
  <c r="K759" i="3"/>
  <c r="I759" i="3"/>
  <c r="G759" i="3"/>
  <c r="AM759" i="3"/>
  <c r="F805" i="3"/>
  <c r="I805" i="3"/>
  <c r="AM805" i="3"/>
  <c r="H805" i="3"/>
  <c r="G805" i="3"/>
  <c r="D811" i="3"/>
  <c r="K811" i="3"/>
  <c r="G811" i="3"/>
  <c r="AM811" i="3"/>
  <c r="J811" i="3"/>
  <c r="I811" i="3"/>
  <c r="F811" i="3"/>
  <c r="J160" i="3"/>
  <c r="G225" i="3"/>
  <c r="AM225" i="3"/>
  <c r="I240" i="3"/>
  <c r="I303" i="3"/>
  <c r="J367" i="3"/>
  <c r="F367" i="3"/>
  <c r="J481" i="3"/>
  <c r="AM481" i="3"/>
  <c r="K481" i="3"/>
  <c r="G481" i="3"/>
  <c r="E481" i="3"/>
  <c r="H491" i="3"/>
  <c r="K491" i="3"/>
  <c r="J491" i="3"/>
  <c r="I491" i="3"/>
  <c r="F500" i="3"/>
  <c r="I500" i="3"/>
  <c r="H500" i="3"/>
  <c r="G500" i="3"/>
  <c r="E500" i="3"/>
  <c r="F557" i="3"/>
  <c r="J557" i="3"/>
  <c r="E557" i="3"/>
  <c r="H557" i="3"/>
  <c r="G557" i="3"/>
  <c r="J631" i="3"/>
  <c r="H681" i="3"/>
  <c r="K681" i="3"/>
  <c r="J681" i="3"/>
  <c r="G681" i="3"/>
  <c r="F681" i="3"/>
  <c r="E681" i="3"/>
  <c r="G841" i="3"/>
  <c r="AM841" i="3"/>
  <c r="I841" i="3"/>
  <c r="K841" i="3"/>
  <c r="J841" i="3"/>
  <c r="H841" i="3"/>
  <c r="E841" i="3"/>
  <c r="D841" i="3"/>
  <c r="H868" i="3"/>
  <c r="K868" i="3"/>
  <c r="J868" i="3"/>
  <c r="G868" i="3"/>
  <c r="F868" i="3"/>
  <c r="I868" i="3"/>
  <c r="E868" i="3"/>
  <c r="D868" i="3"/>
  <c r="AM240" i="3"/>
  <c r="H282" i="3"/>
  <c r="AM282" i="3"/>
  <c r="F363" i="3"/>
  <c r="G363" i="3"/>
  <c r="K388" i="3"/>
  <c r="J388" i="3"/>
  <c r="H388" i="3"/>
  <c r="D388" i="3"/>
  <c r="AM409" i="3"/>
  <c r="I481" i="3"/>
  <c r="AM491" i="3"/>
  <c r="AN549" i="3"/>
  <c r="AM549" i="3"/>
  <c r="AN581" i="3"/>
  <c r="AM581" i="3"/>
  <c r="AM599" i="3"/>
  <c r="J599" i="3"/>
  <c r="I599" i="3"/>
  <c r="H599" i="3"/>
  <c r="F599" i="3"/>
  <c r="E599" i="3"/>
  <c r="D614" i="3"/>
  <c r="K614" i="3"/>
  <c r="H614" i="3"/>
  <c r="I614" i="3"/>
  <c r="F614" i="3"/>
  <c r="AM630" i="3"/>
  <c r="H630" i="3"/>
  <c r="G630" i="3"/>
  <c r="E630" i="3"/>
  <c r="G195" i="3"/>
  <c r="K234" i="3"/>
  <c r="D234" i="3"/>
  <c r="G279" i="3"/>
  <c r="AM279" i="3"/>
  <c r="F280" i="3"/>
  <c r="AM281" i="3"/>
  <c r="I281" i="3"/>
  <c r="I282" i="3"/>
  <c r="E324" i="3"/>
  <c r="E343" i="3"/>
  <c r="H361" i="3"/>
  <c r="J361" i="3"/>
  <c r="D363" i="3"/>
  <c r="K364" i="3"/>
  <c r="E364" i="3"/>
  <c r="H367" i="3"/>
  <c r="D370" i="3"/>
  <c r="E388" i="3"/>
  <c r="AM401" i="3"/>
  <c r="E447" i="3"/>
  <c r="AM474" i="3"/>
  <c r="D489" i="3"/>
  <c r="K489" i="3"/>
  <c r="I489" i="3"/>
  <c r="D524" i="3"/>
  <c r="AM524" i="3"/>
  <c r="I524" i="3"/>
  <c r="E524" i="3"/>
  <c r="AM525" i="3"/>
  <c r="G525" i="3"/>
  <c r="H555" i="3"/>
  <c r="I555" i="3"/>
  <c r="J555" i="3"/>
  <c r="I739" i="3"/>
  <c r="J739" i="3"/>
  <c r="H739" i="3"/>
  <c r="F739" i="3"/>
  <c r="D1289" i="3"/>
  <c r="J1289" i="3"/>
  <c r="F1289" i="3"/>
  <c r="E1289" i="3"/>
  <c r="H195" i="3"/>
  <c r="I200" i="3"/>
  <c r="E234" i="3"/>
  <c r="H251" i="3"/>
  <c r="I264" i="3"/>
  <c r="I276" i="3"/>
  <c r="D277" i="3"/>
  <c r="H279" i="3"/>
  <c r="G280" i="3"/>
  <c r="D281" i="3"/>
  <c r="J282" i="3"/>
  <c r="K305" i="3"/>
  <c r="J310" i="3"/>
  <c r="H318" i="3"/>
  <c r="F324" i="3"/>
  <c r="F343" i="3"/>
  <c r="D347" i="3"/>
  <c r="J352" i="3"/>
  <c r="G360" i="3"/>
  <c r="K360" i="3"/>
  <c r="F361" i="3"/>
  <c r="D362" i="3"/>
  <c r="E363" i="3"/>
  <c r="F364" i="3"/>
  <c r="AM366" i="3"/>
  <c r="I367" i="3"/>
  <c r="G370" i="3"/>
  <c r="F388" i="3"/>
  <c r="J429" i="3"/>
  <c r="H429" i="3"/>
  <c r="I447" i="3"/>
  <c r="AM450" i="3"/>
  <c r="AM451" i="3"/>
  <c r="AM461" i="3"/>
  <c r="H489" i="3"/>
  <c r="K515" i="3"/>
  <c r="F524" i="3"/>
  <c r="D525" i="3"/>
  <c r="F555" i="3"/>
  <c r="AM641" i="3"/>
  <c r="K641" i="3"/>
  <c r="H641" i="3"/>
  <c r="G641" i="3"/>
  <c r="F641" i="3"/>
  <c r="D641" i="3"/>
  <c r="G729" i="3"/>
  <c r="K729" i="3"/>
  <c r="H729" i="3"/>
  <c r="AM729" i="3"/>
  <c r="J729" i="3"/>
  <c r="I729" i="3"/>
  <c r="F729" i="3"/>
  <c r="E729" i="3"/>
  <c r="D729" i="3"/>
  <c r="AM757" i="3"/>
  <c r="K757" i="3"/>
  <c r="J757" i="3"/>
  <c r="G757" i="3"/>
  <c r="I757" i="3"/>
  <c r="F757" i="3"/>
  <c r="E757" i="3"/>
  <c r="D757" i="3"/>
  <c r="G802" i="3"/>
  <c r="H802" i="3"/>
  <c r="K802" i="3"/>
  <c r="I802" i="3"/>
  <c r="AM311" i="3"/>
  <c r="H343" i="3"/>
  <c r="I363" i="3"/>
  <c r="J370" i="3"/>
  <c r="F383" i="3"/>
  <c r="E383" i="3"/>
  <c r="K384" i="3"/>
  <c r="E384" i="3"/>
  <c r="I388" i="3"/>
  <c r="I396" i="3"/>
  <c r="F415" i="3"/>
  <c r="D415" i="3"/>
  <c r="E425" i="3"/>
  <c r="K425" i="3"/>
  <c r="F425" i="3"/>
  <c r="J426" i="3"/>
  <c r="F426" i="3"/>
  <c r="K426" i="3"/>
  <c r="K427" i="3"/>
  <c r="D427" i="3"/>
  <c r="J427" i="3"/>
  <c r="I427" i="3"/>
  <c r="G429" i="3"/>
  <c r="H471" i="3"/>
  <c r="K471" i="3"/>
  <c r="I471" i="3"/>
  <c r="D471" i="3"/>
  <c r="H524" i="3"/>
  <c r="J525" i="3"/>
  <c r="K555" i="3"/>
  <c r="I649" i="3"/>
  <c r="J649" i="3"/>
  <c r="G649" i="3"/>
  <c r="AM649" i="3"/>
  <c r="E649" i="3"/>
  <c r="D649" i="3"/>
  <c r="AM669" i="3"/>
  <c r="E669" i="3"/>
  <c r="K669" i="3"/>
  <c r="J669" i="3"/>
  <c r="H669" i="3"/>
  <c r="G669" i="3"/>
  <c r="D669" i="3"/>
  <c r="D1269" i="3"/>
  <c r="I1269" i="3"/>
  <c r="G1269" i="3"/>
  <c r="AM1269" i="3"/>
  <c r="K1269" i="3"/>
  <c r="H1269" i="3"/>
  <c r="F1269" i="3"/>
  <c r="E1269" i="3"/>
  <c r="H231" i="3"/>
  <c r="H234" i="3"/>
  <c r="E235" i="3"/>
  <c r="D248" i="3"/>
  <c r="H249" i="3"/>
  <c r="H261" i="3"/>
  <c r="J277" i="3"/>
  <c r="K279" i="3"/>
  <c r="K280" i="3"/>
  <c r="H281" i="3"/>
  <c r="K318" i="3"/>
  <c r="I324" i="3"/>
  <c r="E339" i="3"/>
  <c r="J343" i="3"/>
  <c r="G347" i="3"/>
  <c r="K361" i="3"/>
  <c r="AM362" i="3"/>
  <c r="J363" i="3"/>
  <c r="I364" i="3"/>
  <c r="K370" i="3"/>
  <c r="J524" i="3"/>
  <c r="K525" i="3"/>
  <c r="AN637" i="3"/>
  <c r="AM637" i="3"/>
  <c r="H649" i="3"/>
  <c r="J1269" i="3"/>
  <c r="I231" i="3"/>
  <c r="F235" i="3"/>
  <c r="E248" i="3"/>
  <c r="I249" i="3"/>
  <c r="I261" i="3"/>
  <c r="F339" i="3"/>
  <c r="K343" i="3"/>
  <c r="I358" i="3"/>
  <c r="H358" i="3"/>
  <c r="AM363" i="3"/>
  <c r="J364" i="3"/>
  <c r="G383" i="3"/>
  <c r="H395" i="3"/>
  <c r="H436" i="3"/>
  <c r="J436" i="3"/>
  <c r="D436" i="3"/>
  <c r="AM436" i="3"/>
  <c r="AM507" i="3"/>
  <c r="G507" i="3"/>
  <c r="H507" i="3"/>
  <c r="D512" i="3"/>
  <c r="K512" i="3"/>
  <c r="K524" i="3"/>
  <c r="AM534" i="3"/>
  <c r="E534" i="3"/>
  <c r="D534" i="3"/>
  <c r="K649" i="3"/>
  <c r="K756" i="3"/>
  <c r="I756" i="3"/>
  <c r="J756" i="3"/>
  <c r="F756" i="3"/>
  <c r="E756" i="3"/>
  <c r="D756" i="3"/>
  <c r="F799" i="3"/>
  <c r="H799" i="3"/>
  <c r="E799" i="3"/>
  <c r="D799" i="3"/>
  <c r="J799" i="3"/>
  <c r="I799" i="3"/>
  <c r="G799" i="3"/>
  <c r="AM87" i="3"/>
  <c r="E96" i="3"/>
  <c r="F97" i="3"/>
  <c r="E118" i="3"/>
  <c r="E142" i="3"/>
  <c r="F167" i="3"/>
  <c r="D168" i="3"/>
  <c r="D171" i="3"/>
  <c r="D176" i="3"/>
  <c r="D178" i="3"/>
  <c r="H185" i="3"/>
  <c r="E186" i="3"/>
  <c r="E187" i="3"/>
  <c r="E188" i="3"/>
  <c r="H193" i="3"/>
  <c r="D229" i="3"/>
  <c r="J231" i="3"/>
  <c r="J234" i="3"/>
  <c r="G235" i="3"/>
  <c r="D236" i="3"/>
  <c r="G248" i="3"/>
  <c r="J249" i="3"/>
  <c r="J261" i="3"/>
  <c r="AM318" i="3"/>
  <c r="AM324" i="3"/>
  <c r="F335" i="3"/>
  <c r="G339" i="3"/>
  <c r="E340" i="3"/>
  <c r="I344" i="3"/>
  <c r="I347" i="3"/>
  <c r="F349" i="3"/>
  <c r="G358" i="3"/>
  <c r="AM360" i="3"/>
  <c r="AM361" i="3"/>
  <c r="AN363" i="3"/>
  <c r="H381" i="3"/>
  <c r="F381" i="3"/>
  <c r="G382" i="3"/>
  <c r="H383" i="3"/>
  <c r="I384" i="3"/>
  <c r="H415" i="3"/>
  <c r="H425" i="3"/>
  <c r="G426" i="3"/>
  <c r="G427" i="3"/>
  <c r="I436" i="3"/>
  <c r="I444" i="3"/>
  <c r="J444" i="3"/>
  <c r="G444" i="3"/>
  <c r="AM471" i="3"/>
  <c r="D507" i="3"/>
  <c r="H512" i="3"/>
  <c r="AN523" i="3"/>
  <c r="G534" i="3"/>
  <c r="AM545" i="3"/>
  <c r="K545" i="3"/>
  <c r="F545" i="3"/>
  <c r="H545" i="3"/>
  <c r="AM554" i="3"/>
  <c r="I597" i="3"/>
  <c r="K597" i="3"/>
  <c r="J597" i="3"/>
  <c r="H597" i="3"/>
  <c r="G597" i="3"/>
  <c r="E597" i="3"/>
  <c r="D597" i="3"/>
  <c r="AM663" i="3"/>
  <c r="K663" i="3"/>
  <c r="J663" i="3"/>
  <c r="I663" i="3"/>
  <c r="E663" i="3"/>
  <c r="D663" i="3"/>
  <c r="H728" i="3"/>
  <c r="K728" i="3"/>
  <c r="AM728" i="3"/>
  <c r="J728" i="3"/>
  <c r="I728" i="3"/>
  <c r="G728" i="3"/>
  <c r="F728" i="3"/>
  <c r="G756" i="3"/>
  <c r="K799" i="3"/>
  <c r="AN942" i="3"/>
  <c r="AM942" i="3"/>
  <c r="AM956" i="3"/>
  <c r="AN956" i="3"/>
  <c r="E90" i="3"/>
  <c r="E13" i="3"/>
  <c r="E76" i="3"/>
  <c r="G90" i="3"/>
  <c r="G95" i="3"/>
  <c r="G96" i="3"/>
  <c r="G97" i="3"/>
  <c r="F118" i="3"/>
  <c r="F142" i="3"/>
  <c r="D143" i="3"/>
  <c r="AM165" i="3"/>
  <c r="G167" i="3"/>
  <c r="E168" i="3"/>
  <c r="F171" i="3"/>
  <c r="E176" i="3"/>
  <c r="E178" i="3"/>
  <c r="I185" i="3"/>
  <c r="F186" i="3"/>
  <c r="F187" i="3"/>
  <c r="F188" i="3"/>
  <c r="I193" i="3"/>
  <c r="G229" i="3"/>
  <c r="K231" i="3"/>
  <c r="H235" i="3"/>
  <c r="E236" i="3"/>
  <c r="H237" i="3"/>
  <c r="K249" i="3"/>
  <c r="K261" i="3"/>
  <c r="G335" i="3"/>
  <c r="H339" i="3"/>
  <c r="F340" i="3"/>
  <c r="AM343" i="3"/>
  <c r="J344" i="3"/>
  <c r="K347" i="3"/>
  <c r="G349" i="3"/>
  <c r="AM356" i="3"/>
  <c r="E356" i="3"/>
  <c r="H357" i="3"/>
  <c r="I357" i="3"/>
  <c r="J358" i="3"/>
  <c r="I383" i="3"/>
  <c r="J384" i="3"/>
  <c r="AM395" i="3"/>
  <c r="I415" i="3"/>
  <c r="I425" i="3"/>
  <c r="H426" i="3"/>
  <c r="H427" i="3"/>
  <c r="H443" i="3"/>
  <c r="K443" i="3"/>
  <c r="G443" i="3"/>
  <c r="F443" i="3"/>
  <c r="AM478" i="3"/>
  <c r="J478" i="3"/>
  <c r="I478" i="3"/>
  <c r="H478" i="3"/>
  <c r="F478" i="3"/>
  <c r="H486" i="3"/>
  <c r="G486" i="3"/>
  <c r="F486" i="3"/>
  <c r="E486" i="3"/>
  <c r="K486" i="3"/>
  <c r="J507" i="3"/>
  <c r="I512" i="3"/>
  <c r="H534" i="3"/>
  <c r="K569" i="3"/>
  <c r="J569" i="3"/>
  <c r="I569" i="3"/>
  <c r="E569" i="3"/>
  <c r="D569" i="3"/>
  <c r="AM24" i="3"/>
  <c r="F76" i="3"/>
  <c r="H97" i="3"/>
  <c r="G142" i="3"/>
  <c r="F168" i="3"/>
  <c r="G171" i="3"/>
  <c r="F178" i="3"/>
  <c r="G186" i="3"/>
  <c r="G187" i="3"/>
  <c r="G188" i="3"/>
  <c r="I229" i="3"/>
  <c r="AM234" i="3"/>
  <c r="I235" i="3"/>
  <c r="G236" i="3"/>
  <c r="AM261" i="3"/>
  <c r="E331" i="3"/>
  <c r="H335" i="3"/>
  <c r="D337" i="3"/>
  <c r="J339" i="3"/>
  <c r="G340" i="3"/>
  <c r="H349" i="3"/>
  <c r="D356" i="3"/>
  <c r="J357" i="3"/>
  <c r="K358" i="3"/>
  <c r="I381" i="3"/>
  <c r="AM382" i="3"/>
  <c r="J383" i="3"/>
  <c r="H404" i="3"/>
  <c r="I404" i="3"/>
  <c r="F404" i="3"/>
  <c r="F413" i="3"/>
  <c r="J415" i="3"/>
  <c r="D417" i="3"/>
  <c r="I426" i="3"/>
  <c r="D434" i="3"/>
  <c r="H434" i="3"/>
  <c r="D443" i="3"/>
  <c r="H455" i="3"/>
  <c r="D455" i="3"/>
  <c r="I455" i="3"/>
  <c r="E478" i="3"/>
  <c r="D486" i="3"/>
  <c r="AM497" i="3"/>
  <c r="K507" i="3"/>
  <c r="AM512" i="3"/>
  <c r="G545" i="3"/>
  <c r="F569" i="3"/>
  <c r="J596" i="3"/>
  <c r="AM596" i="3"/>
  <c r="K596" i="3"/>
  <c r="H596" i="3"/>
  <c r="G596" i="3"/>
  <c r="AM633" i="3"/>
  <c r="F633" i="3"/>
  <c r="H663" i="3"/>
  <c r="AN675" i="3"/>
  <c r="AM675" i="3"/>
  <c r="D722" i="3"/>
  <c r="E722" i="3"/>
  <c r="K722" i="3"/>
  <c r="I722" i="3"/>
  <c r="H722" i="3"/>
  <c r="I870" i="3"/>
  <c r="AM870" i="3"/>
  <c r="J870" i="3"/>
  <c r="G870" i="3"/>
  <c r="I1268" i="3"/>
  <c r="J1268" i="3"/>
  <c r="D1268" i="3"/>
  <c r="F1268" i="3"/>
  <c r="F13" i="3"/>
  <c r="H90" i="3"/>
  <c r="H96" i="3"/>
  <c r="AM116" i="3"/>
  <c r="G118" i="3"/>
  <c r="H4" i="3"/>
  <c r="E5" i="3"/>
  <c r="E8" i="3"/>
  <c r="AM10" i="3"/>
  <c r="D11" i="3"/>
  <c r="G13" i="3"/>
  <c r="E24" i="3"/>
  <c r="E38" i="3"/>
  <c r="F53" i="3"/>
  <c r="G76" i="3"/>
  <c r="I90" i="3"/>
  <c r="I97" i="3"/>
  <c r="AM100" i="3"/>
  <c r="G115" i="3"/>
  <c r="H118" i="3"/>
  <c r="E119" i="3"/>
  <c r="D123" i="3"/>
  <c r="D133" i="3"/>
  <c r="I142" i="3"/>
  <c r="F143" i="3"/>
  <c r="H145" i="3"/>
  <c r="D159" i="3"/>
  <c r="D162" i="3"/>
  <c r="G168" i="3"/>
  <c r="F169" i="3"/>
  <c r="H171" i="3"/>
  <c r="E172" i="3"/>
  <c r="G178" i="3"/>
  <c r="J186" i="3"/>
  <c r="J187" i="3"/>
  <c r="H188" i="3"/>
  <c r="AM189" i="3"/>
  <c r="AM190" i="3"/>
  <c r="AM193" i="3"/>
  <c r="AM217" i="3"/>
  <c r="J229" i="3"/>
  <c r="J235" i="3"/>
  <c r="H236" i="3"/>
  <c r="J237" i="3"/>
  <c r="G238" i="3"/>
  <c r="H244" i="3"/>
  <c r="AM249" i="3"/>
  <c r="E257" i="3"/>
  <c r="J258" i="3"/>
  <c r="I259" i="3"/>
  <c r="AN261" i="3"/>
  <c r="H270" i="3"/>
  <c r="K270" i="3"/>
  <c r="D271" i="3"/>
  <c r="G273" i="3"/>
  <c r="H273" i="3"/>
  <c r="K274" i="3"/>
  <c r="F331" i="3"/>
  <c r="J335" i="3"/>
  <c r="G336" i="3"/>
  <c r="E337" i="3"/>
  <c r="K339" i="3"/>
  <c r="H340" i="3"/>
  <c r="J349" i="3"/>
  <c r="F356" i="3"/>
  <c r="J381" i="3"/>
  <c r="AM383" i="3"/>
  <c r="G413" i="3"/>
  <c r="AM415" i="3"/>
  <c r="AM425" i="3"/>
  <c r="E443" i="3"/>
  <c r="I486" i="3"/>
  <c r="G569" i="3"/>
  <c r="AN577" i="3"/>
  <c r="AM577" i="3"/>
  <c r="F672" i="3"/>
  <c r="K672" i="3"/>
  <c r="E672" i="3"/>
  <c r="J672" i="3"/>
  <c r="H672" i="3"/>
  <c r="D734" i="3"/>
  <c r="I734" i="3"/>
  <c r="H734" i="3"/>
  <c r="K734" i="3"/>
  <c r="H1186" i="3"/>
  <c r="K1186" i="3"/>
  <c r="J1186" i="3"/>
  <c r="I1186" i="3"/>
  <c r="G1186" i="3"/>
  <c r="F1186" i="3"/>
  <c r="D1186" i="3"/>
  <c r="K1196" i="3"/>
  <c r="J1196" i="3"/>
  <c r="H1196" i="3"/>
  <c r="G1196" i="3"/>
  <c r="E1196" i="3"/>
  <c r="D1196" i="3"/>
  <c r="AM1204" i="3"/>
  <c r="J1204" i="3"/>
  <c r="K187" i="3"/>
  <c r="I188" i="3"/>
  <c r="AM290" i="3"/>
  <c r="K423" i="3"/>
  <c r="F423" i="3"/>
  <c r="I423" i="3"/>
  <c r="H423" i="3"/>
  <c r="J504" i="3"/>
  <c r="AM504" i="3"/>
  <c r="H504" i="3"/>
  <c r="G504" i="3"/>
  <c r="E504" i="3"/>
  <c r="D504" i="3"/>
  <c r="AM593" i="3"/>
  <c r="F593" i="3"/>
  <c r="J593" i="3"/>
  <c r="I593" i="3"/>
  <c r="AN660" i="3"/>
  <c r="AM660" i="3"/>
  <c r="G672" i="3"/>
  <c r="F702" i="3"/>
  <c r="G702" i="3"/>
  <c r="K702" i="3"/>
  <c r="J702" i="3"/>
  <c r="I702" i="3"/>
  <c r="H702" i="3"/>
  <c r="E702" i="3"/>
  <c r="D702" i="3"/>
  <c r="E734" i="3"/>
  <c r="AM778" i="3"/>
  <c r="K778" i="3"/>
  <c r="G778" i="3"/>
  <c r="F778" i="3"/>
  <c r="I844" i="3"/>
  <c r="K844" i="3"/>
  <c r="E844" i="3"/>
  <c r="G844" i="3"/>
  <c r="F844" i="3"/>
  <c r="F861" i="3"/>
  <c r="AM861" i="3"/>
  <c r="K861" i="3"/>
  <c r="J861" i="3"/>
  <c r="H861" i="3"/>
  <c r="G861" i="3"/>
  <c r="E861" i="3"/>
  <c r="H168" i="3"/>
  <c r="I171" i="3"/>
  <c r="J4" i="3"/>
  <c r="G8" i="3"/>
  <c r="G11" i="3"/>
  <c r="I13" i="3"/>
  <c r="K97" i="3"/>
  <c r="G104" i="3"/>
  <c r="J118" i="3"/>
  <c r="F133" i="3"/>
  <c r="K142" i="3"/>
  <c r="I143" i="3"/>
  <c r="I168" i="3"/>
  <c r="AM170" i="3"/>
  <c r="K171" i="3"/>
  <c r="D173" i="3"/>
  <c r="E174" i="3"/>
  <c r="J178" i="3"/>
  <c r="AM186" i="3"/>
  <c r="AM187" i="3"/>
  <c r="J188" i="3"/>
  <c r="AM235" i="3"/>
  <c r="I238" i="3"/>
  <c r="D240" i="3"/>
  <c r="H257" i="3"/>
  <c r="K259" i="3"/>
  <c r="I271" i="3"/>
  <c r="D290" i="3"/>
  <c r="F295" i="3"/>
  <c r="AM296" i="3"/>
  <c r="D303" i="3"/>
  <c r="H331" i="3"/>
  <c r="F332" i="3"/>
  <c r="I336" i="3"/>
  <c r="AM339" i="3"/>
  <c r="J340" i="3"/>
  <c r="H355" i="3"/>
  <c r="I356" i="3"/>
  <c r="H377" i="3"/>
  <c r="AM377" i="3"/>
  <c r="H378" i="3"/>
  <c r="D379" i="3"/>
  <c r="J392" i="3"/>
  <c r="F392" i="3"/>
  <c r="E392" i="3"/>
  <c r="J404" i="3"/>
  <c r="J413" i="3"/>
  <c r="E423" i="3"/>
  <c r="J443" i="3"/>
  <c r="G454" i="3"/>
  <c r="I454" i="3"/>
  <c r="I504" i="3"/>
  <c r="AM506" i="3"/>
  <c r="AM533" i="3"/>
  <c r="AM576" i="3"/>
  <c r="G576" i="3"/>
  <c r="E576" i="3"/>
  <c r="D576" i="3"/>
  <c r="E593" i="3"/>
  <c r="H632" i="3"/>
  <c r="K632" i="3"/>
  <c r="G632" i="3"/>
  <c r="F632" i="3"/>
  <c r="AN737" i="3"/>
  <c r="AM737" i="3"/>
  <c r="H778" i="3"/>
  <c r="D861" i="3"/>
  <c r="AM929" i="3"/>
  <c r="J929" i="3"/>
  <c r="I929" i="3"/>
  <c r="H929" i="3"/>
  <c r="G929" i="3"/>
  <c r="E929" i="3"/>
  <c r="D929" i="3"/>
  <c r="K929" i="3"/>
  <c r="F929" i="3"/>
  <c r="G24" i="3"/>
  <c r="G38" i="3"/>
  <c r="J76" i="3"/>
  <c r="I115" i="3"/>
  <c r="D122" i="3"/>
  <c r="F123" i="3"/>
  <c r="E124" i="3"/>
  <c r="F134" i="3"/>
  <c r="AM136" i="3"/>
  <c r="F159" i="3"/>
  <c r="E160" i="3"/>
  <c r="G162" i="3"/>
  <c r="H8" i="3"/>
  <c r="K10" i="3"/>
  <c r="H11" i="3"/>
  <c r="J13" i="3"/>
  <c r="AM21" i="3"/>
  <c r="H24" i="3"/>
  <c r="E25" i="3"/>
  <c r="H38" i="3"/>
  <c r="AM52" i="3"/>
  <c r="I53" i="3"/>
  <c r="K76" i="3"/>
  <c r="AJ96" i="3"/>
  <c r="AM97" i="3"/>
  <c r="I119" i="3"/>
  <c r="G120" i="3"/>
  <c r="E122" i="3"/>
  <c r="G123" i="3"/>
  <c r="G124" i="3"/>
  <c r="G133" i="3"/>
  <c r="G134" i="3"/>
  <c r="J143" i="3"/>
  <c r="AM158" i="3"/>
  <c r="G159" i="3"/>
  <c r="F160" i="3"/>
  <c r="H162" i="3"/>
  <c r="D163" i="3"/>
  <c r="J168" i="3"/>
  <c r="I169" i="3"/>
  <c r="AM171" i="3"/>
  <c r="H172" i="3"/>
  <c r="E173" i="3"/>
  <c r="F174" i="3"/>
  <c r="K178" i="3"/>
  <c r="AN180" i="3"/>
  <c r="D208" i="3"/>
  <c r="J217" i="3"/>
  <c r="AM237" i="3"/>
  <c r="E240" i="3"/>
  <c r="J243" i="3"/>
  <c r="AM258" i="3"/>
  <c r="J271" i="3"/>
  <c r="K273" i="3"/>
  <c r="E290" i="3"/>
  <c r="I291" i="3"/>
  <c r="H294" i="3"/>
  <c r="G295" i="3"/>
  <c r="D296" i="3"/>
  <c r="E303" i="3"/>
  <c r="J331" i="3"/>
  <c r="G332" i="3"/>
  <c r="AM335" i="3"/>
  <c r="J336" i="3"/>
  <c r="AM340" i="3"/>
  <c r="J356" i="3"/>
  <c r="I377" i="3"/>
  <c r="J378" i="3"/>
  <c r="H379" i="3"/>
  <c r="D392" i="3"/>
  <c r="K404" i="3"/>
  <c r="AM412" i="3"/>
  <c r="K413" i="3"/>
  <c r="J423" i="3"/>
  <c r="H454" i="3"/>
  <c r="K455" i="3"/>
  <c r="AM486" i="3"/>
  <c r="K504" i="3"/>
  <c r="AM505" i="3"/>
  <c r="AN505" i="3"/>
  <c r="AM544" i="3"/>
  <c r="H576" i="3"/>
  <c r="F592" i="3"/>
  <c r="H592" i="3"/>
  <c r="J592" i="3"/>
  <c r="I592" i="3"/>
  <c r="H593" i="3"/>
  <c r="I632" i="3"/>
  <c r="AM644" i="3"/>
  <c r="J644" i="3"/>
  <c r="F644" i="3"/>
  <c r="E644" i="3"/>
  <c r="AN661" i="3"/>
  <c r="AM661" i="3"/>
  <c r="AM672" i="3"/>
  <c r="AM750" i="3"/>
  <c r="I778" i="3"/>
  <c r="K806" i="3"/>
  <c r="J806" i="3"/>
  <c r="I806" i="3"/>
  <c r="I861" i="3"/>
  <c r="I8" i="3"/>
  <c r="I11" i="3"/>
  <c r="K13" i="3"/>
  <c r="I24" i="3"/>
  <c r="I38" i="3"/>
  <c r="J53" i="3"/>
  <c r="J119" i="3"/>
  <c r="I123" i="3"/>
  <c r="I133" i="3"/>
  <c r="K134" i="3"/>
  <c r="H159" i="3"/>
  <c r="G160" i="3"/>
  <c r="I162" i="3"/>
  <c r="J169" i="3"/>
  <c r="F173" i="3"/>
  <c r="G174" i="3"/>
  <c r="AM188" i="3"/>
  <c r="F240" i="3"/>
  <c r="G267" i="3"/>
  <c r="H267" i="3"/>
  <c r="K271" i="3"/>
  <c r="F290" i="3"/>
  <c r="I295" i="3"/>
  <c r="K410" i="3"/>
  <c r="J410" i="3"/>
  <c r="I410" i="3"/>
  <c r="G450" i="3"/>
  <c r="D450" i="3"/>
  <c r="AM567" i="3"/>
  <c r="K567" i="3"/>
  <c r="H567" i="3"/>
  <c r="D567" i="3"/>
  <c r="AN748" i="3"/>
  <c r="AM748" i="3"/>
  <c r="F1107" i="3"/>
  <c r="J1107" i="3"/>
  <c r="I1107" i="3"/>
  <c r="E1107" i="3"/>
  <c r="D1107" i="3"/>
  <c r="AM1107" i="3"/>
  <c r="H1107" i="3"/>
  <c r="K1101" i="3"/>
  <c r="J1101" i="3"/>
  <c r="D544" i="3"/>
  <c r="J544" i="3"/>
  <c r="J573" i="3"/>
  <c r="J648" i="3"/>
  <c r="AM648" i="3"/>
  <c r="K648" i="3"/>
  <c r="J687" i="3"/>
  <c r="H687" i="3"/>
  <c r="G687" i="3"/>
  <c r="BE704" i="3"/>
  <c r="K707" i="3"/>
  <c r="G735" i="3"/>
  <c r="AM735" i="3"/>
  <c r="I735" i="3"/>
  <c r="F735" i="3"/>
  <c r="E735" i="3"/>
  <c r="F736" i="3"/>
  <c r="J736" i="3"/>
  <c r="D736" i="3"/>
  <c r="K923" i="3"/>
  <c r="J923" i="3"/>
  <c r="H923" i="3"/>
  <c r="G923" i="3"/>
  <c r="E923" i="3"/>
  <c r="D923" i="3"/>
  <c r="H940" i="3"/>
  <c r="G940" i="3"/>
  <c r="AN1154" i="3"/>
  <c r="E1188" i="3"/>
  <c r="K1188" i="3"/>
  <c r="J1188" i="3"/>
  <c r="I1188" i="3"/>
  <c r="H1188" i="3"/>
  <c r="G1188" i="3"/>
  <c r="F1188" i="3"/>
  <c r="D1188" i="3"/>
  <c r="J457" i="3"/>
  <c r="H462" i="3"/>
  <c r="I466" i="3"/>
  <c r="AM472" i="3"/>
  <c r="J487" i="3"/>
  <c r="K494" i="3"/>
  <c r="H496" i="3"/>
  <c r="J505" i="3"/>
  <c r="I523" i="3"/>
  <c r="AM531" i="3"/>
  <c r="AM532" i="3"/>
  <c r="J533" i="3"/>
  <c r="H543" i="3"/>
  <c r="E544" i="3"/>
  <c r="K573" i="3"/>
  <c r="AM594" i="3"/>
  <c r="F594" i="3"/>
  <c r="G615" i="3"/>
  <c r="H615" i="3"/>
  <c r="E615" i="3"/>
  <c r="K638" i="3"/>
  <c r="G639" i="3"/>
  <c r="G643" i="3"/>
  <c r="K646" i="3"/>
  <c r="H647" i="3"/>
  <c r="D648" i="3"/>
  <c r="D687" i="3"/>
  <c r="E696" i="3"/>
  <c r="D697" i="3"/>
  <c r="D735" i="3"/>
  <c r="G736" i="3"/>
  <c r="I737" i="3"/>
  <c r="E737" i="3"/>
  <c r="K780" i="3"/>
  <c r="AM792" i="3"/>
  <c r="F792" i="3"/>
  <c r="H801" i="3"/>
  <c r="D801" i="3"/>
  <c r="H835" i="3"/>
  <c r="F835" i="3"/>
  <c r="E835" i="3"/>
  <c r="H846" i="3"/>
  <c r="K846" i="3"/>
  <c r="G846" i="3"/>
  <c r="F923" i="3"/>
  <c r="AM1004" i="3"/>
  <c r="K1004" i="3"/>
  <c r="H1004" i="3"/>
  <c r="D1048" i="3"/>
  <c r="AM1048" i="3"/>
  <c r="K1048" i="3"/>
  <c r="G1048" i="3"/>
  <c r="F1048" i="3"/>
  <c r="H1207" i="3"/>
  <c r="AM1207" i="3"/>
  <c r="K1207" i="3"/>
  <c r="J1207" i="3"/>
  <c r="I1207" i="3"/>
  <c r="F1209" i="3"/>
  <c r="K1209" i="3"/>
  <c r="H1209" i="3"/>
  <c r="J1209" i="3"/>
  <c r="I1209" i="3"/>
  <c r="G1209" i="3"/>
  <c r="E1209" i="3"/>
  <c r="D1209" i="3"/>
  <c r="AM1220" i="3"/>
  <c r="I619" i="3"/>
  <c r="J619" i="3"/>
  <c r="J682" i="3"/>
  <c r="AM682" i="3"/>
  <c r="H693" i="3"/>
  <c r="K693" i="3"/>
  <c r="G834" i="3"/>
  <c r="K834" i="3"/>
  <c r="F834" i="3"/>
  <c r="E834" i="3"/>
  <c r="I1046" i="3"/>
  <c r="F1046" i="3"/>
  <c r="AM1123" i="3"/>
  <c r="K1123" i="3"/>
  <c r="E1123" i="3"/>
  <c r="J1123" i="3"/>
  <c r="H1123" i="3"/>
  <c r="G1225" i="3"/>
  <c r="E1225" i="3"/>
  <c r="D1225" i="3"/>
  <c r="AM1225" i="3"/>
  <c r="J1225" i="3"/>
  <c r="F1225" i="3"/>
  <c r="J1323" i="3"/>
  <c r="D1323" i="3"/>
  <c r="AN1528" i="3"/>
  <c r="AM1528" i="3"/>
  <c r="K1833" i="3"/>
  <c r="J1833" i="3"/>
  <c r="I1984" i="3"/>
  <c r="J1984" i="3"/>
  <c r="D1984" i="3"/>
  <c r="AM1984" i="3"/>
  <c r="H1984" i="3"/>
  <c r="G1984" i="3"/>
  <c r="F1984" i="3"/>
  <c r="K1984" i="3"/>
  <c r="I544" i="3"/>
  <c r="AM564" i="3"/>
  <c r="J564" i="3"/>
  <c r="AM601" i="3"/>
  <c r="AM618" i="3"/>
  <c r="D618" i="3"/>
  <c r="F626" i="3"/>
  <c r="D682" i="3"/>
  <c r="K687" i="3"/>
  <c r="D693" i="3"/>
  <c r="I697" i="3"/>
  <c r="I733" i="3"/>
  <c r="H733" i="3"/>
  <c r="F733" i="3"/>
  <c r="AM776" i="3"/>
  <c r="K776" i="3"/>
  <c r="F776" i="3"/>
  <c r="G789" i="3"/>
  <c r="AM833" i="3"/>
  <c r="K833" i="3"/>
  <c r="I833" i="3"/>
  <c r="H833" i="3"/>
  <c r="E833" i="3"/>
  <c r="D834" i="3"/>
  <c r="G845" i="3"/>
  <c r="D859" i="3"/>
  <c r="F860" i="3"/>
  <c r="H866" i="3"/>
  <c r="AM866" i="3"/>
  <c r="AM869" i="3"/>
  <c r="E869" i="3"/>
  <c r="D869" i="3"/>
  <c r="J885" i="3"/>
  <c r="F885" i="3"/>
  <c r="H886" i="3"/>
  <c r="E886" i="3"/>
  <c r="G922" i="3"/>
  <c r="F922" i="3"/>
  <c r="K954" i="3"/>
  <c r="J954" i="3"/>
  <c r="H1009" i="3"/>
  <c r="K1009" i="3"/>
  <c r="I1009" i="3"/>
  <c r="E1009" i="3"/>
  <c r="D1009" i="3"/>
  <c r="D1046" i="3"/>
  <c r="AM1086" i="3"/>
  <c r="AN1100" i="3"/>
  <c r="AM1100" i="3"/>
  <c r="D1123" i="3"/>
  <c r="AM619" i="3"/>
  <c r="G626" i="3"/>
  <c r="G667" i="3"/>
  <c r="AM667" i="3"/>
  <c r="I667" i="3"/>
  <c r="F667" i="3"/>
  <c r="E667" i="3"/>
  <c r="H668" i="3"/>
  <c r="J668" i="3"/>
  <c r="D668" i="3"/>
  <c r="E682" i="3"/>
  <c r="I683" i="3"/>
  <c r="J683" i="3"/>
  <c r="H683" i="3"/>
  <c r="E693" i="3"/>
  <c r="AM694" i="3"/>
  <c r="J694" i="3"/>
  <c r="I694" i="3"/>
  <c r="AM788" i="3"/>
  <c r="F788" i="3"/>
  <c r="H789" i="3"/>
  <c r="H798" i="3"/>
  <c r="K798" i="3"/>
  <c r="G798" i="3"/>
  <c r="D798" i="3"/>
  <c r="AM810" i="3"/>
  <c r="D810" i="3"/>
  <c r="H831" i="3"/>
  <c r="AM831" i="3"/>
  <c r="I831" i="3"/>
  <c r="I834" i="3"/>
  <c r="K864" i="3"/>
  <c r="AM864" i="3"/>
  <c r="I1098" i="3"/>
  <c r="G1098" i="3"/>
  <c r="H1288" i="3"/>
  <c r="E1288" i="3"/>
  <c r="AM1288" i="3"/>
  <c r="J1288" i="3"/>
  <c r="I1288" i="3"/>
  <c r="D1288" i="3"/>
  <c r="K607" i="3"/>
  <c r="H607" i="3"/>
  <c r="D607" i="3"/>
  <c r="J626" i="3"/>
  <c r="AM629" i="3"/>
  <c r="D666" i="3"/>
  <c r="I666" i="3"/>
  <c r="H666" i="3"/>
  <c r="G682" i="3"/>
  <c r="F684" i="3"/>
  <c r="J684" i="3"/>
  <c r="G684" i="3"/>
  <c r="E684" i="3"/>
  <c r="G693" i="3"/>
  <c r="H703" i="3"/>
  <c r="D703" i="3"/>
  <c r="J832" i="3"/>
  <c r="K832" i="3"/>
  <c r="D832" i="3"/>
  <c r="I840" i="3"/>
  <c r="J840" i="3"/>
  <c r="J867" i="3"/>
  <c r="I867" i="3"/>
  <c r="H867" i="3"/>
  <c r="D905" i="3"/>
  <c r="I905" i="3"/>
  <c r="K921" i="3"/>
  <c r="J921" i="3"/>
  <c r="H921" i="3"/>
  <c r="G921" i="3"/>
  <c r="E921" i="3"/>
  <c r="D921" i="3"/>
  <c r="I926" i="3"/>
  <c r="K926" i="3"/>
  <c r="J926" i="3"/>
  <c r="G926" i="3"/>
  <c r="E926" i="3"/>
  <c r="D926" i="3"/>
  <c r="H976" i="3"/>
  <c r="K976" i="3"/>
  <c r="J976" i="3"/>
  <c r="I976" i="3"/>
  <c r="G976" i="3"/>
  <c r="F976" i="3"/>
  <c r="E976" i="3"/>
  <c r="D976" i="3"/>
  <c r="AM1045" i="3"/>
  <c r="J1045" i="3"/>
  <c r="E1045" i="3"/>
  <c r="D1045" i="3"/>
  <c r="AN1066" i="3"/>
  <c r="AM1066" i="3"/>
  <c r="AN1106" i="3"/>
  <c r="AM1106" i="3"/>
  <c r="J1113" i="3"/>
  <c r="AM1113" i="3"/>
  <c r="E1113" i="3"/>
  <c r="D1113" i="3"/>
  <c r="J1168" i="3"/>
  <c r="G1168" i="3"/>
  <c r="I1168" i="3"/>
  <c r="H1168" i="3"/>
  <c r="F1168" i="3"/>
  <c r="I590" i="3"/>
  <c r="H598" i="3"/>
  <c r="J602" i="3"/>
  <c r="I602" i="3"/>
  <c r="E607" i="3"/>
  <c r="F608" i="3"/>
  <c r="F612" i="3"/>
  <c r="K626" i="3"/>
  <c r="E666" i="3"/>
  <c r="J667" i="3"/>
  <c r="I668" i="3"/>
  <c r="G679" i="3"/>
  <c r="H682" i="3"/>
  <c r="F683" i="3"/>
  <c r="H684" i="3"/>
  <c r="I693" i="3"/>
  <c r="G694" i="3"/>
  <c r="E703" i="3"/>
  <c r="G723" i="3"/>
  <c r="F727" i="3"/>
  <c r="AM754" i="3"/>
  <c r="J754" i="3"/>
  <c r="I754" i="3"/>
  <c r="E754" i="3"/>
  <c r="AM756" i="3"/>
  <c r="J774" i="3"/>
  <c r="I774" i="3"/>
  <c r="E774" i="3"/>
  <c r="K788" i="3"/>
  <c r="I797" i="3"/>
  <c r="J797" i="3"/>
  <c r="E797" i="3"/>
  <c r="D797" i="3"/>
  <c r="G809" i="3"/>
  <c r="K809" i="3"/>
  <c r="E820" i="3"/>
  <c r="E823" i="3"/>
  <c r="F831" i="3"/>
  <c r="G832" i="3"/>
  <c r="AM839" i="3"/>
  <c r="J839" i="3"/>
  <c r="D840" i="3"/>
  <c r="AM858" i="3"/>
  <c r="J859" i="3"/>
  <c r="I862" i="3"/>
  <c r="F864" i="3"/>
  <c r="D867" i="3"/>
  <c r="H878" i="3"/>
  <c r="F878" i="3"/>
  <c r="AM893" i="3"/>
  <c r="H905" i="3"/>
  <c r="I920" i="3"/>
  <c r="K920" i="3"/>
  <c r="G920" i="3"/>
  <c r="F920" i="3"/>
  <c r="F921" i="3"/>
  <c r="F926" i="3"/>
  <c r="K1045" i="3"/>
  <c r="F1113" i="3"/>
  <c r="AM1531" i="3"/>
  <c r="J1531" i="3"/>
  <c r="F1531" i="3"/>
  <c r="G1734" i="3"/>
  <c r="AM1734" i="3"/>
  <c r="K1734" i="3"/>
  <c r="I1734" i="3"/>
  <c r="H1734" i="3"/>
  <c r="E1734" i="3"/>
  <c r="J1734" i="3"/>
  <c r="D1734" i="3"/>
  <c r="J590" i="3"/>
  <c r="I598" i="3"/>
  <c r="I603" i="3"/>
  <c r="AM603" i="3"/>
  <c r="H603" i="3"/>
  <c r="F603" i="3"/>
  <c r="F607" i="3"/>
  <c r="I608" i="3"/>
  <c r="I612" i="3"/>
  <c r="K666" i="3"/>
  <c r="AM681" i="3"/>
  <c r="I682" i="3"/>
  <c r="J693" i="3"/>
  <c r="F703" i="3"/>
  <c r="H723" i="3"/>
  <c r="H727" i="3"/>
  <c r="G744" i="3"/>
  <c r="AM744" i="3"/>
  <c r="I744" i="3"/>
  <c r="F744" i="3"/>
  <c r="E744" i="3"/>
  <c r="F745" i="3"/>
  <c r="J745" i="3"/>
  <c r="D745" i="3"/>
  <c r="D754" i="3"/>
  <c r="F820" i="3"/>
  <c r="F823" i="3"/>
  <c r="I828" i="3"/>
  <c r="K828" i="3"/>
  <c r="G831" i="3"/>
  <c r="H832" i="3"/>
  <c r="F840" i="3"/>
  <c r="G864" i="3"/>
  <c r="H865" i="3"/>
  <c r="E867" i="3"/>
  <c r="I875" i="3"/>
  <c r="G875" i="3"/>
  <c r="E875" i="3"/>
  <c r="D875" i="3"/>
  <c r="D878" i="3"/>
  <c r="F881" i="3"/>
  <c r="D903" i="3"/>
  <c r="F903" i="3"/>
  <c r="J905" i="3"/>
  <c r="D920" i="3"/>
  <c r="I921" i="3"/>
  <c r="H934" i="3"/>
  <c r="F934" i="3"/>
  <c r="E934" i="3"/>
  <c r="D934" i="3"/>
  <c r="J934" i="3"/>
  <c r="I934" i="3"/>
  <c r="AM1056" i="3"/>
  <c r="D1056" i="3"/>
  <c r="K1056" i="3"/>
  <c r="J1056" i="3"/>
  <c r="I1056" i="3"/>
  <c r="I1071" i="3"/>
  <c r="F1071" i="3"/>
  <c r="G1071" i="3"/>
  <c r="E1071" i="3"/>
  <c r="AM1104" i="3"/>
  <c r="G1113" i="3"/>
  <c r="F1134" i="3"/>
  <c r="K1134" i="3"/>
  <c r="J1134" i="3"/>
  <c r="I1134" i="3"/>
  <c r="G1134" i="3"/>
  <c r="E1134" i="3"/>
  <c r="D1134" i="3"/>
  <c r="AM1282" i="3"/>
  <c r="K1282" i="3"/>
  <c r="H1282" i="3"/>
  <c r="F1282" i="3"/>
  <c r="D1282" i="3"/>
  <c r="J1282" i="3"/>
  <c r="I1282" i="3"/>
  <c r="G1282" i="3"/>
  <c r="H1444" i="3"/>
  <c r="J1444" i="3"/>
  <c r="I1444" i="3"/>
  <c r="G1444" i="3"/>
  <c r="J1515" i="3"/>
  <c r="E1515" i="3"/>
  <c r="H1515" i="3"/>
  <c r="G1515" i="3"/>
  <c r="F1515" i="3"/>
  <c r="F406" i="3"/>
  <c r="I406" i="3"/>
  <c r="K407" i="3"/>
  <c r="I407" i="3"/>
  <c r="E460" i="3"/>
  <c r="D460" i="3"/>
  <c r="E541" i="3"/>
  <c r="D541" i="3"/>
  <c r="F584" i="3"/>
  <c r="F585" i="3"/>
  <c r="F587" i="3"/>
  <c r="E588" i="3"/>
  <c r="K590" i="3"/>
  <c r="J598" i="3"/>
  <c r="I601" i="3"/>
  <c r="E602" i="3"/>
  <c r="D603" i="3"/>
  <c r="D604" i="3"/>
  <c r="I604" i="3"/>
  <c r="E604" i="3"/>
  <c r="G607" i="3"/>
  <c r="AN657" i="3"/>
  <c r="AM657" i="3"/>
  <c r="AM678" i="3"/>
  <c r="J679" i="3"/>
  <c r="K682" i="3"/>
  <c r="K683" i="3"/>
  <c r="AM684" i="3"/>
  <c r="AM691" i="3"/>
  <c r="K691" i="3"/>
  <c r="H691" i="3"/>
  <c r="G691" i="3"/>
  <c r="G703" i="3"/>
  <c r="E704" i="3"/>
  <c r="D705" i="3"/>
  <c r="D709" i="3"/>
  <c r="E712" i="3"/>
  <c r="D713" i="3"/>
  <c r="E720" i="3"/>
  <c r="I723" i="3"/>
  <c r="D724" i="3"/>
  <c r="J727" i="3"/>
  <c r="D744" i="3"/>
  <c r="G745" i="3"/>
  <c r="D753" i="3"/>
  <c r="H753" i="3"/>
  <c r="F754" i="3"/>
  <c r="J763" i="3"/>
  <c r="H763" i="3"/>
  <c r="G763" i="3"/>
  <c r="D763" i="3"/>
  <c r="F774" i="3"/>
  <c r="K797" i="3"/>
  <c r="E817" i="3"/>
  <c r="G820" i="3"/>
  <c r="G823" i="3"/>
  <c r="F824" i="3"/>
  <c r="E825" i="3"/>
  <c r="D828" i="3"/>
  <c r="J831" i="3"/>
  <c r="H839" i="3"/>
  <c r="G840" i="3"/>
  <c r="AN854" i="3"/>
  <c r="H864" i="3"/>
  <c r="J866" i="3"/>
  <c r="F867" i="3"/>
  <c r="F875" i="3"/>
  <c r="E877" i="3"/>
  <c r="E878" i="3"/>
  <c r="K881" i="3"/>
  <c r="AM884" i="3"/>
  <c r="K886" i="3"/>
  <c r="J891" i="3"/>
  <c r="K891" i="3"/>
  <c r="G891" i="3"/>
  <c r="D891" i="3"/>
  <c r="I902" i="3"/>
  <c r="F902" i="3"/>
  <c r="D902" i="3"/>
  <c r="J902" i="3"/>
  <c r="E903" i="3"/>
  <c r="AM906" i="3"/>
  <c r="E920" i="3"/>
  <c r="AM926" i="3"/>
  <c r="G934" i="3"/>
  <c r="F1044" i="3"/>
  <c r="J1044" i="3"/>
  <c r="E1044" i="3"/>
  <c r="D1044" i="3"/>
  <c r="J1051" i="3"/>
  <c r="D1051" i="3"/>
  <c r="AM1105" i="3"/>
  <c r="H1134" i="3"/>
  <c r="E1282" i="3"/>
  <c r="K1502" i="3"/>
  <c r="G1502" i="3"/>
  <c r="J1502" i="3"/>
  <c r="H1502" i="3"/>
  <c r="F1502" i="3"/>
  <c r="E1502" i="3"/>
  <c r="D1502" i="3"/>
  <c r="I1502" i="3"/>
  <c r="AM376" i="3"/>
  <c r="D406" i="3"/>
  <c r="E407" i="3"/>
  <c r="D421" i="3"/>
  <c r="F460" i="3"/>
  <c r="D470" i="3"/>
  <c r="D482" i="3"/>
  <c r="D490" i="3"/>
  <c r="F541" i="3"/>
  <c r="D580" i="3"/>
  <c r="G584" i="3"/>
  <c r="H587" i="3"/>
  <c r="G588" i="3"/>
  <c r="AM589" i="3"/>
  <c r="AM597" i="3"/>
  <c r="K598" i="3"/>
  <c r="J601" i="3"/>
  <c r="G602" i="3"/>
  <c r="E603" i="3"/>
  <c r="F604" i="3"/>
  <c r="I607" i="3"/>
  <c r="AM624" i="3"/>
  <c r="E624" i="3"/>
  <c r="AM668" i="3"/>
  <c r="AN678" i="3"/>
  <c r="K679" i="3"/>
  <c r="AN684" i="3"/>
  <c r="D691" i="3"/>
  <c r="AM693" i="3"/>
  <c r="I703" i="3"/>
  <c r="F704" i="3"/>
  <c r="E705" i="3"/>
  <c r="E709" i="3"/>
  <c r="H712" i="3"/>
  <c r="F713" i="3"/>
  <c r="AM717" i="3"/>
  <c r="F720" i="3"/>
  <c r="J723" i="3"/>
  <c r="G724" i="3"/>
  <c r="I725" i="3"/>
  <c r="K725" i="3"/>
  <c r="G725" i="3"/>
  <c r="D743" i="3"/>
  <c r="I743" i="3"/>
  <c r="H743" i="3"/>
  <c r="H744" i="3"/>
  <c r="H745" i="3"/>
  <c r="E753" i="3"/>
  <c r="H754" i="3"/>
  <c r="E763" i="3"/>
  <c r="I765" i="3"/>
  <c r="G765" i="3"/>
  <c r="J768" i="3"/>
  <c r="E768" i="3"/>
  <c r="E769" i="3"/>
  <c r="G774" i="3"/>
  <c r="AN790" i="3"/>
  <c r="G817" i="3"/>
  <c r="H820" i="3"/>
  <c r="J823" i="3"/>
  <c r="H824" i="3"/>
  <c r="F825" i="3"/>
  <c r="E828" i="3"/>
  <c r="K829" i="3"/>
  <c r="J829" i="3"/>
  <c r="I829" i="3"/>
  <c r="F829" i="3"/>
  <c r="K831" i="3"/>
  <c r="I839" i="3"/>
  <c r="K840" i="3"/>
  <c r="I864" i="3"/>
  <c r="K866" i="3"/>
  <c r="K867" i="3"/>
  <c r="H875" i="3"/>
  <c r="F877" i="3"/>
  <c r="G878" i="3"/>
  <c r="AM881" i="3"/>
  <c r="I891" i="3"/>
  <c r="E902" i="3"/>
  <c r="G903" i="3"/>
  <c r="AM905" i="3"/>
  <c r="J920" i="3"/>
  <c r="K934" i="3"/>
  <c r="K1044" i="3"/>
  <c r="AM539" i="3"/>
  <c r="AM605" i="3"/>
  <c r="D605" i="3"/>
  <c r="J607" i="3"/>
  <c r="G653" i="3"/>
  <c r="H653" i="3"/>
  <c r="E653" i="3"/>
  <c r="J703" i="3"/>
  <c r="AM710" i="3"/>
  <c r="AM727" i="3"/>
  <c r="AM767" i="3"/>
  <c r="D767" i="3"/>
  <c r="AM785" i="3"/>
  <c r="I785" i="3"/>
  <c r="I820" i="3"/>
  <c r="H872" i="3"/>
  <c r="AM872" i="3"/>
  <c r="K872" i="3"/>
  <c r="J872" i="3"/>
  <c r="J873" i="3"/>
  <c r="I873" i="3"/>
  <c r="H873" i="3"/>
  <c r="F873" i="3"/>
  <c r="E873" i="3"/>
  <c r="K912" i="3"/>
  <c r="F912" i="3"/>
  <c r="D912" i="3"/>
  <c r="I912" i="3"/>
  <c r="H912" i="3"/>
  <c r="H925" i="3"/>
  <c r="G925" i="3"/>
  <c r="H946" i="3"/>
  <c r="K946" i="3"/>
  <c r="J946" i="3"/>
  <c r="E946" i="3"/>
  <c r="D946" i="3"/>
  <c r="H1133" i="3"/>
  <c r="I1133" i="3"/>
  <c r="E1133" i="3"/>
  <c r="D1133" i="3"/>
  <c r="G1191" i="3"/>
  <c r="K1191" i="3"/>
  <c r="J1191" i="3"/>
  <c r="D1191" i="3"/>
  <c r="J522" i="3"/>
  <c r="D522" i="3"/>
  <c r="E539" i="3"/>
  <c r="E540" i="3"/>
  <c r="AM547" i="3"/>
  <c r="E572" i="3"/>
  <c r="D573" i="3"/>
  <c r="AM582" i="3"/>
  <c r="J583" i="3"/>
  <c r="J584" i="3"/>
  <c r="J587" i="3"/>
  <c r="K602" i="3"/>
  <c r="J603" i="3"/>
  <c r="F605" i="3"/>
  <c r="AM623" i="3"/>
  <c r="H623" i="3"/>
  <c r="E623" i="3"/>
  <c r="D652" i="3"/>
  <c r="K652" i="3"/>
  <c r="H652" i="3"/>
  <c r="D653" i="3"/>
  <c r="D690" i="3"/>
  <c r="AM690" i="3"/>
  <c r="K690" i="3"/>
  <c r="I690" i="3"/>
  <c r="K703" i="3"/>
  <c r="I704" i="3"/>
  <c r="H705" i="3"/>
  <c r="E706" i="3"/>
  <c r="G709" i="3"/>
  <c r="E710" i="3"/>
  <c r="K712" i="3"/>
  <c r="H713" i="3"/>
  <c r="I720" i="3"/>
  <c r="I724" i="3"/>
  <c r="K744" i="3"/>
  <c r="K745" i="3"/>
  <c r="I752" i="3"/>
  <c r="AM752" i="3"/>
  <c r="F752" i="3"/>
  <c r="G767" i="3"/>
  <c r="AM770" i="3"/>
  <c r="J770" i="3"/>
  <c r="E783" i="3"/>
  <c r="H784" i="3"/>
  <c r="AM784" i="3"/>
  <c r="D785" i="3"/>
  <c r="J820" i="3"/>
  <c r="AM823" i="3"/>
  <c r="I825" i="3"/>
  <c r="G828" i="3"/>
  <c r="D872" i="3"/>
  <c r="D873" i="3"/>
  <c r="J878" i="3"/>
  <c r="E912" i="3"/>
  <c r="AM920" i="3"/>
  <c r="F946" i="3"/>
  <c r="G960" i="3"/>
  <c r="K960" i="3"/>
  <c r="E960" i="3"/>
  <c r="D960" i="3"/>
  <c r="I1070" i="3"/>
  <c r="H1070" i="3"/>
  <c r="AM1070" i="3"/>
  <c r="J1070" i="3"/>
  <c r="G1070" i="3"/>
  <c r="E1070" i="3"/>
  <c r="AM1111" i="3"/>
  <c r="K1133" i="3"/>
  <c r="AM1279" i="3"/>
  <c r="G519" i="3"/>
  <c r="E519" i="3"/>
  <c r="E522" i="3"/>
  <c r="F539" i="3"/>
  <c r="F540" i="3"/>
  <c r="D542" i="3"/>
  <c r="H572" i="3"/>
  <c r="E573" i="3"/>
  <c r="F578" i="3"/>
  <c r="F579" i="3"/>
  <c r="D582" i="3"/>
  <c r="K584" i="3"/>
  <c r="AM587" i="3"/>
  <c r="K603" i="3"/>
  <c r="G605" i="3"/>
  <c r="F622" i="3"/>
  <c r="I622" i="3"/>
  <c r="G622" i="3"/>
  <c r="F623" i="3"/>
  <c r="AM636" i="3"/>
  <c r="E636" i="3"/>
  <c r="E652" i="3"/>
  <c r="F653" i="3"/>
  <c r="E690" i="3"/>
  <c r="J704" i="3"/>
  <c r="J705" i="3"/>
  <c r="G706" i="3"/>
  <c r="D707" i="3"/>
  <c r="I709" i="3"/>
  <c r="F710" i="3"/>
  <c r="J713" i="3"/>
  <c r="J720" i="3"/>
  <c r="AM723" i="3"/>
  <c r="J724" i="3"/>
  <c r="H752" i="3"/>
  <c r="H767" i="3"/>
  <c r="D770" i="3"/>
  <c r="G783" i="3"/>
  <c r="D784" i="3"/>
  <c r="E785" i="3"/>
  <c r="K820" i="3"/>
  <c r="J825" i="3"/>
  <c r="H828" i="3"/>
  <c r="E872" i="3"/>
  <c r="G873" i="3"/>
  <c r="K878" i="3"/>
  <c r="K890" i="3"/>
  <c r="J890" i="3"/>
  <c r="I890" i="3"/>
  <c r="E890" i="3"/>
  <c r="D890" i="3"/>
  <c r="J903" i="3"/>
  <c r="G912" i="3"/>
  <c r="G946" i="3"/>
  <c r="F960" i="3"/>
  <c r="K1070" i="3"/>
  <c r="J406" i="3"/>
  <c r="AM435" i="3"/>
  <c r="I435" i="3"/>
  <c r="I437" i="3"/>
  <c r="J437" i="3"/>
  <c r="AM458" i="3"/>
  <c r="D466" i="3"/>
  <c r="G472" i="3"/>
  <c r="E501" i="3"/>
  <c r="E502" i="3"/>
  <c r="D505" i="3"/>
  <c r="G522" i="3"/>
  <c r="D532" i="3"/>
  <c r="F536" i="3"/>
  <c r="H539" i="3"/>
  <c r="E542" i="3"/>
  <c r="J561" i="3"/>
  <c r="E561" i="3"/>
  <c r="I572" i="3"/>
  <c r="F573" i="3"/>
  <c r="G578" i="3"/>
  <c r="E582" i="3"/>
  <c r="AM583" i="3"/>
  <c r="AM602" i="3"/>
  <c r="H605" i="3"/>
  <c r="E622" i="3"/>
  <c r="I623" i="3"/>
  <c r="F634" i="3"/>
  <c r="G634" i="3"/>
  <c r="AM635" i="3"/>
  <c r="E635" i="3"/>
  <c r="D638" i="3"/>
  <c r="F652" i="3"/>
  <c r="I653" i="3"/>
  <c r="H690" i="3"/>
  <c r="AM703" i="3"/>
  <c r="K705" i="3"/>
  <c r="H706" i="3"/>
  <c r="F707" i="3"/>
  <c r="J709" i="3"/>
  <c r="G710" i="3"/>
  <c r="AM712" i="3"/>
  <c r="K713" i="3"/>
  <c r="AM719" i="3"/>
  <c r="K724" i="3"/>
  <c r="G748" i="3"/>
  <c r="K748" i="3"/>
  <c r="J752" i="3"/>
  <c r="J767" i="3"/>
  <c r="I769" i="3"/>
  <c r="E770" i="3"/>
  <c r="AM771" i="3"/>
  <c r="J771" i="3"/>
  <c r="I771" i="3"/>
  <c r="F771" i="3"/>
  <c r="H783" i="3"/>
  <c r="G784" i="3"/>
  <c r="F785" i="3"/>
  <c r="E786" i="3"/>
  <c r="D814" i="3"/>
  <c r="G815" i="3"/>
  <c r="AM815" i="3"/>
  <c r="K825" i="3"/>
  <c r="J828" i="3"/>
  <c r="F872" i="3"/>
  <c r="K873" i="3"/>
  <c r="AM878" i="3"/>
  <c r="AM902" i="3"/>
  <c r="K903" i="3"/>
  <c r="J912" i="3"/>
  <c r="K942" i="3"/>
  <c r="F942" i="3"/>
  <c r="E942" i="3"/>
  <c r="D942" i="3"/>
  <c r="I942" i="3"/>
  <c r="H942" i="3"/>
  <c r="I946" i="3"/>
  <c r="H960" i="3"/>
  <c r="I974" i="3"/>
  <c r="K974" i="3"/>
  <c r="J974" i="3"/>
  <c r="G974" i="3"/>
  <c r="F974" i="3"/>
  <c r="E974" i="3"/>
  <c r="D974" i="3"/>
  <c r="D1210" i="3"/>
  <c r="J1210" i="3"/>
  <c r="K1210" i="3"/>
  <c r="E1210" i="3"/>
  <c r="AM484" i="3"/>
  <c r="I495" i="3"/>
  <c r="AM495" i="3"/>
  <c r="D506" i="3"/>
  <c r="J506" i="3"/>
  <c r="F506" i="3"/>
  <c r="D518" i="3"/>
  <c r="H518" i="3"/>
  <c r="H522" i="3"/>
  <c r="I539" i="3"/>
  <c r="K572" i="3"/>
  <c r="G573" i="3"/>
  <c r="I578" i="3"/>
  <c r="G582" i="3"/>
  <c r="J605" i="3"/>
  <c r="J623" i="3"/>
  <c r="I652" i="3"/>
  <c r="J653" i="3"/>
  <c r="J706" i="3"/>
  <c r="G707" i="3"/>
  <c r="K709" i="3"/>
  <c r="I710" i="3"/>
  <c r="K767" i="3"/>
  <c r="F770" i="3"/>
  <c r="G781" i="3"/>
  <c r="I781" i="3"/>
  <c r="I783" i="3"/>
  <c r="I784" i="3"/>
  <c r="G785" i="3"/>
  <c r="H848" i="3"/>
  <c r="J848" i="3"/>
  <c r="H871" i="3"/>
  <c r="AM871" i="3"/>
  <c r="G872" i="3"/>
  <c r="K909" i="3"/>
  <c r="I909" i="3"/>
  <c r="G909" i="3"/>
  <c r="F909" i="3"/>
  <c r="E909" i="3"/>
  <c r="D909" i="3"/>
  <c r="AM909" i="3"/>
  <c r="K924" i="3"/>
  <c r="AM924" i="3"/>
  <c r="J924" i="3"/>
  <c r="I924" i="3"/>
  <c r="H924" i="3"/>
  <c r="G924" i="3"/>
  <c r="E924" i="3"/>
  <c r="D924" i="3"/>
  <c r="J957" i="3"/>
  <c r="F957" i="3"/>
  <c r="E957" i="3"/>
  <c r="J960" i="3"/>
  <c r="D1049" i="3"/>
  <c r="K1049" i="3"/>
  <c r="J1049" i="3"/>
  <c r="H1049" i="3"/>
  <c r="G1049" i="3"/>
  <c r="F1049" i="3"/>
  <c r="K1069" i="3"/>
  <c r="AM1069" i="3"/>
  <c r="J1069" i="3"/>
  <c r="I1069" i="3"/>
  <c r="H1069" i="3"/>
  <c r="E1069" i="3"/>
  <c r="D1069" i="3"/>
  <c r="E1290" i="3"/>
  <c r="AM1290" i="3"/>
  <c r="K1290" i="3"/>
  <c r="J1290" i="3"/>
  <c r="I1290" i="3"/>
  <c r="AM1339" i="3"/>
  <c r="H1339" i="3"/>
  <c r="F1339" i="3"/>
  <c r="E1339" i="3"/>
  <c r="K1339" i="3"/>
  <c r="AM268" i="3"/>
  <c r="AM305" i="3"/>
  <c r="J376" i="3"/>
  <c r="AM399" i="3"/>
  <c r="I403" i="3"/>
  <c r="E435" i="3"/>
  <c r="H437" i="3"/>
  <c r="G441" i="3"/>
  <c r="G457" i="3"/>
  <c r="F458" i="3"/>
  <c r="AM460" i="3"/>
  <c r="E462" i="3"/>
  <c r="K470" i="3"/>
  <c r="J472" i="3"/>
  <c r="E473" i="3"/>
  <c r="I474" i="3"/>
  <c r="J477" i="3"/>
  <c r="D484" i="3"/>
  <c r="K490" i="3"/>
  <c r="D494" i="3"/>
  <c r="G495" i="3"/>
  <c r="D496" i="3"/>
  <c r="H497" i="3"/>
  <c r="F505" i="3"/>
  <c r="E506" i="3"/>
  <c r="I518" i="3"/>
  <c r="H519" i="3"/>
  <c r="I522" i="3"/>
  <c r="J531" i="3"/>
  <c r="J532" i="3"/>
  <c r="E533" i="3"/>
  <c r="I536" i="3"/>
  <c r="J539" i="3"/>
  <c r="H542" i="3"/>
  <c r="H551" i="3"/>
  <c r="J551" i="3"/>
  <c r="G561" i="3"/>
  <c r="I575" i="3"/>
  <c r="AM575" i="3"/>
  <c r="K575" i="3"/>
  <c r="J578" i="3"/>
  <c r="K581" i="3"/>
  <c r="H582" i="3"/>
  <c r="AM604" i="3"/>
  <c r="K605" i="3"/>
  <c r="J622" i="3"/>
  <c r="H634" i="3"/>
  <c r="H635" i="3"/>
  <c r="G638" i="3"/>
  <c r="D639" i="3"/>
  <c r="D643" i="3"/>
  <c r="F646" i="3"/>
  <c r="D647" i="3"/>
  <c r="K653" i="3"/>
  <c r="AM705" i="3"/>
  <c r="K706" i="3"/>
  <c r="H707" i="3"/>
  <c r="J710" i="3"/>
  <c r="K717" i="3"/>
  <c r="AM724" i="3"/>
  <c r="AM725" i="3"/>
  <c r="E748" i="3"/>
  <c r="F749" i="3"/>
  <c r="K749" i="3"/>
  <c r="H749" i="3"/>
  <c r="K769" i="3"/>
  <c r="G770" i="3"/>
  <c r="G771" i="3"/>
  <c r="AM779" i="3"/>
  <c r="K779" i="3"/>
  <c r="D781" i="3"/>
  <c r="J783" i="3"/>
  <c r="K784" i="3"/>
  <c r="H785" i="3"/>
  <c r="H814" i="3"/>
  <c r="J815" i="3"/>
  <c r="AM825" i="3"/>
  <c r="AM828" i="3"/>
  <c r="F837" i="3"/>
  <c r="K837" i="3"/>
  <c r="G837" i="3"/>
  <c r="D848" i="3"/>
  <c r="G849" i="3"/>
  <c r="F849" i="3"/>
  <c r="F850" i="3"/>
  <c r="K871" i="3"/>
  <c r="I872" i="3"/>
  <c r="AM903" i="3"/>
  <c r="H909" i="3"/>
  <c r="F924" i="3"/>
  <c r="J942" i="3"/>
  <c r="E1049" i="3"/>
  <c r="F1069" i="3"/>
  <c r="H1139" i="3"/>
  <c r="AM1139" i="3"/>
  <c r="K1139" i="3"/>
  <c r="I1139" i="3"/>
  <c r="G1139" i="3"/>
  <c r="F1139" i="3"/>
  <c r="E1176" i="3"/>
  <c r="AM1176" i="3"/>
  <c r="J1176" i="3"/>
  <c r="G1176" i="3"/>
  <c r="D1176" i="3"/>
  <c r="F1257" i="3"/>
  <c r="G1257" i="3"/>
  <c r="AM1257" i="3"/>
  <c r="D1257" i="3"/>
  <c r="F1290" i="3"/>
  <c r="J1339" i="3"/>
  <c r="AN1239" i="3"/>
  <c r="AM1239" i="3"/>
  <c r="J1252" i="3"/>
  <c r="F1252" i="3"/>
  <c r="D1252" i="3"/>
  <c r="K1264" i="3"/>
  <c r="E1264" i="3"/>
  <c r="K1273" i="3"/>
  <c r="D1273" i="3"/>
  <c r="AM1315" i="3"/>
  <c r="J1315" i="3"/>
  <c r="J1382" i="3"/>
  <c r="I1382" i="3"/>
  <c r="D1382" i="3"/>
  <c r="K1417" i="3"/>
  <c r="J1417" i="3"/>
  <c r="I1417" i="3"/>
  <c r="G1417" i="3"/>
  <c r="F1417" i="3"/>
  <c r="E1417" i="3"/>
  <c r="D1417" i="3"/>
  <c r="G900" i="3"/>
  <c r="K916" i="3"/>
  <c r="F935" i="3"/>
  <c r="F944" i="3"/>
  <c r="K948" i="3"/>
  <c r="F956" i="3"/>
  <c r="F1029" i="3"/>
  <c r="G1031" i="3"/>
  <c r="I1034" i="3"/>
  <c r="F1035" i="3"/>
  <c r="K1064" i="3"/>
  <c r="H1066" i="3"/>
  <c r="D1072" i="3"/>
  <c r="J1072" i="3"/>
  <c r="G1072" i="3"/>
  <c r="H1100" i="3"/>
  <c r="J1105" i="3"/>
  <c r="F1106" i="3"/>
  <c r="I1111" i="3"/>
  <c r="F1141" i="3"/>
  <c r="D1141" i="3"/>
  <c r="H1214" i="3"/>
  <c r="F1251" i="3"/>
  <c r="H1251" i="3"/>
  <c r="G1251" i="3"/>
  <c r="D1251" i="3"/>
  <c r="G1252" i="3"/>
  <c r="J1264" i="3"/>
  <c r="H1273" i="3"/>
  <c r="AN1278" i="3"/>
  <c r="G1315" i="3"/>
  <c r="AM1382" i="3"/>
  <c r="H1417" i="3"/>
  <c r="AN1427" i="3"/>
  <c r="AM1427" i="3"/>
  <c r="J1459" i="3"/>
  <c r="H1459" i="3"/>
  <c r="E1459" i="3"/>
  <c r="AN1460" i="3"/>
  <c r="AM1460" i="3"/>
  <c r="AM1065" i="3"/>
  <c r="K1105" i="3"/>
  <c r="G1106" i="3"/>
  <c r="I1108" i="3"/>
  <c r="K1108" i="3"/>
  <c r="J1111" i="3"/>
  <c r="J1138" i="3"/>
  <c r="D1138" i="3"/>
  <c r="F1180" i="3"/>
  <c r="H1180" i="3"/>
  <c r="D1180" i="3"/>
  <c r="K1252" i="3"/>
  <c r="AM1271" i="3"/>
  <c r="H1271" i="3"/>
  <c r="E1271" i="3"/>
  <c r="F1281" i="3"/>
  <c r="J1281" i="3"/>
  <c r="H1281" i="3"/>
  <c r="J1283" i="3"/>
  <c r="E1283" i="3"/>
  <c r="AM1296" i="3"/>
  <c r="H1379" i="3"/>
  <c r="K1379" i="3"/>
  <c r="G1459" i="3"/>
  <c r="K1584" i="3"/>
  <c r="AM1584" i="3"/>
  <c r="E1179" i="3"/>
  <c r="I1179" i="3"/>
  <c r="I1180" i="3"/>
  <c r="AM1211" i="3"/>
  <c r="I1211" i="3"/>
  <c r="I1250" i="3"/>
  <c r="H1250" i="3"/>
  <c r="AM1258" i="3"/>
  <c r="J1258" i="3"/>
  <c r="G1258" i="3"/>
  <c r="E1258" i="3"/>
  <c r="K1261" i="3"/>
  <c r="J1261" i="3"/>
  <c r="I1261" i="3"/>
  <c r="G1261" i="3"/>
  <c r="AM1314" i="3"/>
  <c r="I1314" i="3"/>
  <c r="H1314" i="3"/>
  <c r="F1314" i="3"/>
  <c r="K1367" i="3"/>
  <c r="F1367" i="3"/>
  <c r="AM1367" i="3"/>
  <c r="I1367" i="3"/>
  <c r="H1367" i="3"/>
  <c r="G1367" i="3"/>
  <c r="E1367" i="3"/>
  <c r="AN1404" i="3"/>
  <c r="AM1404" i="3"/>
  <c r="AM1480" i="3"/>
  <c r="D1480" i="3"/>
  <c r="G969" i="3"/>
  <c r="AM986" i="3"/>
  <c r="D1008" i="3"/>
  <c r="K1029" i="3"/>
  <c r="AM1031" i="3"/>
  <c r="AM1032" i="3"/>
  <c r="K1035" i="3"/>
  <c r="AM1042" i="3"/>
  <c r="D1043" i="3"/>
  <c r="D1050" i="3"/>
  <c r="AN1068" i="3"/>
  <c r="AM1074" i="3"/>
  <c r="AN1097" i="3"/>
  <c r="H1108" i="3"/>
  <c r="AM1112" i="3"/>
  <c r="H1138" i="3"/>
  <c r="AM1142" i="3"/>
  <c r="D1144" i="3"/>
  <c r="AM1148" i="3"/>
  <c r="G1179" i="3"/>
  <c r="J1180" i="3"/>
  <c r="D1182" i="3"/>
  <c r="AM1192" i="3"/>
  <c r="D1206" i="3"/>
  <c r="D1211" i="3"/>
  <c r="AM1214" i="3"/>
  <c r="AM1226" i="3"/>
  <c r="H1226" i="3"/>
  <c r="F1226" i="3"/>
  <c r="F1247" i="3"/>
  <c r="AM1247" i="3"/>
  <c r="K1247" i="3"/>
  <c r="G1247" i="3"/>
  <c r="J1250" i="3"/>
  <c r="AM1251" i="3"/>
  <c r="D1258" i="3"/>
  <c r="F1259" i="3"/>
  <c r="G1259" i="3"/>
  <c r="H1261" i="3"/>
  <c r="I1281" i="3"/>
  <c r="G1327" i="3"/>
  <c r="K1327" i="3"/>
  <c r="J1327" i="3"/>
  <c r="I1327" i="3"/>
  <c r="F1327" i="3"/>
  <c r="E1327" i="3"/>
  <c r="D1327" i="3"/>
  <c r="D1367" i="3"/>
  <c r="I1471" i="3"/>
  <c r="H1471" i="3"/>
  <c r="G1471" i="3"/>
  <c r="F1471" i="3"/>
  <c r="G1568" i="3"/>
  <c r="AM1568" i="3"/>
  <c r="K1568" i="3"/>
  <c r="J1568" i="3"/>
  <c r="I1568" i="3"/>
  <c r="F1568" i="3"/>
  <c r="H1568" i="3"/>
  <c r="E1568" i="3"/>
  <c r="D1568" i="3"/>
  <c r="AM965" i="3"/>
  <c r="H969" i="3"/>
  <c r="F970" i="3"/>
  <c r="D971" i="3"/>
  <c r="I1043" i="3"/>
  <c r="AM1071" i="3"/>
  <c r="AN1071" i="3"/>
  <c r="J1108" i="3"/>
  <c r="AM1135" i="3"/>
  <c r="I1138" i="3"/>
  <c r="E1144" i="3"/>
  <c r="AM1177" i="3"/>
  <c r="AN1177" i="3"/>
  <c r="J1179" i="3"/>
  <c r="K1180" i="3"/>
  <c r="E1182" i="3"/>
  <c r="K1206" i="3"/>
  <c r="E1211" i="3"/>
  <c r="G1249" i="3"/>
  <c r="H1249" i="3"/>
  <c r="F1249" i="3"/>
  <c r="D1249" i="3"/>
  <c r="AM1249" i="3"/>
  <c r="F1258" i="3"/>
  <c r="F1313" i="3"/>
  <c r="K1313" i="3"/>
  <c r="I1313" i="3"/>
  <c r="H1313" i="3"/>
  <c r="G1313" i="3"/>
  <c r="J1367" i="3"/>
  <c r="F1408" i="3"/>
  <c r="K1408" i="3"/>
  <c r="I1408" i="3"/>
  <c r="H1408" i="3"/>
  <c r="G1408" i="3"/>
  <c r="E1408" i="3"/>
  <c r="D1437" i="3"/>
  <c r="AM1437" i="3"/>
  <c r="G1437" i="3"/>
  <c r="E1437" i="3"/>
  <c r="H1437" i="3"/>
  <c r="AM726" i="3"/>
  <c r="E892" i="3"/>
  <c r="E895" i="3"/>
  <c r="J969" i="3"/>
  <c r="H970" i="3"/>
  <c r="F971" i="3"/>
  <c r="E993" i="3"/>
  <c r="F994" i="3"/>
  <c r="J1005" i="3"/>
  <c r="I1006" i="3"/>
  <c r="J1041" i="3"/>
  <c r="J1042" i="3"/>
  <c r="AM1047" i="3"/>
  <c r="G1055" i="3"/>
  <c r="AM1108" i="3"/>
  <c r="I1135" i="3"/>
  <c r="AM1136" i="3"/>
  <c r="G1144" i="3"/>
  <c r="H1182" i="3"/>
  <c r="G1183" i="3"/>
  <c r="K1184" i="3"/>
  <c r="G1185" i="3"/>
  <c r="K1192" i="3"/>
  <c r="F1200" i="3"/>
  <c r="J1200" i="3"/>
  <c r="K1211" i="3"/>
  <c r="E1246" i="3"/>
  <c r="K1246" i="3"/>
  <c r="H1247" i="3"/>
  <c r="I1249" i="3"/>
  <c r="I1258" i="3"/>
  <c r="AM1281" i="3"/>
  <c r="E1313" i="3"/>
  <c r="J1408" i="3"/>
  <c r="D1470" i="3"/>
  <c r="J1470" i="3"/>
  <c r="G1470" i="3"/>
  <c r="F1470" i="3"/>
  <c r="E1470" i="3"/>
  <c r="AM1479" i="3"/>
  <c r="J1479" i="3"/>
  <c r="H1479" i="3"/>
  <c r="E1479" i="3"/>
  <c r="F892" i="3"/>
  <c r="F895" i="3"/>
  <c r="K969" i="3"/>
  <c r="G971" i="3"/>
  <c r="J993" i="3"/>
  <c r="G994" i="3"/>
  <c r="K1041" i="3"/>
  <c r="K1042" i="3"/>
  <c r="H1144" i="3"/>
  <c r="K1182" i="3"/>
  <c r="AM1194" i="3"/>
  <c r="G1197" i="3"/>
  <c r="AM1197" i="3"/>
  <c r="AM1222" i="3"/>
  <c r="AN1222" i="3"/>
  <c r="K1258" i="3"/>
  <c r="K1312" i="3"/>
  <c r="AM1312" i="3"/>
  <c r="F1312" i="3"/>
  <c r="J1313" i="3"/>
  <c r="AM1407" i="3"/>
  <c r="K1407" i="3"/>
  <c r="I1407" i="3"/>
  <c r="G1407" i="3"/>
  <c r="H1691" i="3"/>
  <c r="AM1691" i="3"/>
  <c r="I1691" i="3"/>
  <c r="G1691" i="3"/>
  <c r="I1093" i="3"/>
  <c r="K1093" i="3"/>
  <c r="AM1094" i="3"/>
  <c r="J1094" i="3"/>
  <c r="G1094" i="3"/>
  <c r="J1144" i="3"/>
  <c r="H1160" i="3"/>
  <c r="AM1160" i="3"/>
  <c r="I1160" i="3"/>
  <c r="E1160" i="3"/>
  <c r="D1161" i="3"/>
  <c r="I1161" i="3"/>
  <c r="F1161" i="3"/>
  <c r="E1322" i="3"/>
  <c r="J1322" i="3"/>
  <c r="H1322" i="3"/>
  <c r="D1322" i="3"/>
  <c r="AM1450" i="3"/>
  <c r="H1450" i="3"/>
  <c r="K1450" i="3"/>
  <c r="G1805" i="3"/>
  <c r="AM1805" i="3"/>
  <c r="K1805" i="3"/>
  <c r="I1805" i="3"/>
  <c r="H1805" i="3"/>
  <c r="J1805" i="3"/>
  <c r="F1805" i="3"/>
  <c r="E1805" i="3"/>
  <c r="D1805" i="3"/>
  <c r="AM688" i="3"/>
  <c r="H730" i="3"/>
  <c r="G750" i="3"/>
  <c r="F758" i="3"/>
  <c r="AM760" i="3"/>
  <c r="AM761" i="3"/>
  <c r="G772" i="3"/>
  <c r="J775" i="3"/>
  <c r="F874" i="3"/>
  <c r="I892" i="3"/>
  <c r="F893" i="3"/>
  <c r="J895" i="3"/>
  <c r="H896" i="3"/>
  <c r="E897" i="3"/>
  <c r="E927" i="3"/>
  <c r="E932" i="3"/>
  <c r="I971" i="3"/>
  <c r="E972" i="3"/>
  <c r="H975" i="3"/>
  <c r="E977" i="3"/>
  <c r="D978" i="3"/>
  <c r="I994" i="3"/>
  <c r="H995" i="3"/>
  <c r="F996" i="3"/>
  <c r="E997" i="3"/>
  <c r="K1055" i="3"/>
  <c r="D1093" i="3"/>
  <c r="D1094" i="3"/>
  <c r="D1129" i="3"/>
  <c r="D1130" i="3"/>
  <c r="K1144" i="3"/>
  <c r="D1160" i="3"/>
  <c r="E1161" i="3"/>
  <c r="AM1182" i="3"/>
  <c r="K1183" i="3"/>
  <c r="K1185" i="3"/>
  <c r="E1197" i="3"/>
  <c r="F1199" i="3"/>
  <c r="G1200" i="3"/>
  <c r="AN1216" i="3"/>
  <c r="AM1216" i="3"/>
  <c r="F1232" i="3"/>
  <c r="D1237" i="3"/>
  <c r="AM1246" i="3"/>
  <c r="I1267" i="3"/>
  <c r="D1267" i="3"/>
  <c r="K1322" i="3"/>
  <c r="AM650" i="3"/>
  <c r="D675" i="3"/>
  <c r="D685" i="3"/>
  <c r="E688" i="3"/>
  <c r="I730" i="3"/>
  <c r="D731" i="3"/>
  <c r="H750" i="3"/>
  <c r="G758" i="3"/>
  <c r="D760" i="3"/>
  <c r="E761" i="3"/>
  <c r="H772" i="3"/>
  <c r="K775" i="3"/>
  <c r="E794" i="3"/>
  <c r="D795" i="3"/>
  <c r="H796" i="3"/>
  <c r="D808" i="3"/>
  <c r="J836" i="3"/>
  <c r="J843" i="3"/>
  <c r="G874" i="3"/>
  <c r="J892" i="3"/>
  <c r="I893" i="3"/>
  <c r="J896" i="3"/>
  <c r="F897" i="3"/>
  <c r="D898" i="3"/>
  <c r="F927" i="3"/>
  <c r="F932" i="3"/>
  <c r="D939" i="3"/>
  <c r="J971" i="3"/>
  <c r="F972" i="3"/>
  <c r="K975" i="3"/>
  <c r="F977" i="3"/>
  <c r="E978" i="3"/>
  <c r="J994" i="3"/>
  <c r="I995" i="3"/>
  <c r="G996" i="3"/>
  <c r="F997" i="3"/>
  <c r="E1093" i="3"/>
  <c r="E1094" i="3"/>
  <c r="F1095" i="3"/>
  <c r="K1095" i="3"/>
  <c r="G1095" i="3"/>
  <c r="E1129" i="3"/>
  <c r="F1130" i="3"/>
  <c r="F1160" i="3"/>
  <c r="G1161" i="3"/>
  <c r="AM1187" i="3"/>
  <c r="F1197" i="3"/>
  <c r="F1198" i="3"/>
  <c r="H1199" i="3"/>
  <c r="H1200" i="3"/>
  <c r="G1232" i="3"/>
  <c r="E1237" i="3"/>
  <c r="AN1248" i="3"/>
  <c r="J1267" i="3"/>
  <c r="I1352" i="3"/>
  <c r="F1352" i="3"/>
  <c r="E1352" i="3"/>
  <c r="H1398" i="3"/>
  <c r="K1398" i="3"/>
  <c r="I1398" i="3"/>
  <c r="G1398" i="3"/>
  <c r="F1398" i="3"/>
  <c r="E1398" i="3"/>
  <c r="D1419" i="3"/>
  <c r="F1419" i="3"/>
  <c r="E1419" i="3"/>
  <c r="K892" i="3"/>
  <c r="AM923" i="3"/>
  <c r="G927" i="3"/>
  <c r="G932" i="3"/>
  <c r="I977" i="3"/>
  <c r="F978" i="3"/>
  <c r="G997" i="3"/>
  <c r="F1093" i="3"/>
  <c r="F1094" i="3"/>
  <c r="G1104" i="3"/>
  <c r="E1104" i="3"/>
  <c r="F1129" i="3"/>
  <c r="H1130" i="3"/>
  <c r="AM1144" i="3"/>
  <c r="G1160" i="3"/>
  <c r="H1161" i="3"/>
  <c r="I1199" i="3"/>
  <c r="H1232" i="3"/>
  <c r="D1236" i="3"/>
  <c r="K1236" i="3"/>
  <c r="F1237" i="3"/>
  <c r="K1321" i="3"/>
  <c r="H1321" i="3"/>
  <c r="G1321" i="3"/>
  <c r="E1321" i="3"/>
  <c r="J1372" i="3"/>
  <c r="D1372" i="3"/>
  <c r="AM1372" i="3"/>
  <c r="I1372" i="3"/>
  <c r="J1406" i="3"/>
  <c r="H1406" i="3"/>
  <c r="G1406" i="3"/>
  <c r="F1406" i="3"/>
  <c r="AM558" i="3"/>
  <c r="AM559" i="3"/>
  <c r="F560" i="3"/>
  <c r="E650" i="3"/>
  <c r="AM673" i="3"/>
  <c r="AM674" i="3"/>
  <c r="F675" i="3"/>
  <c r="G685" i="3"/>
  <c r="G688" i="3"/>
  <c r="H700" i="3"/>
  <c r="E701" i="3"/>
  <c r="K730" i="3"/>
  <c r="G731" i="3"/>
  <c r="AM732" i="3"/>
  <c r="K750" i="3"/>
  <c r="K758" i="3"/>
  <c r="H760" i="3"/>
  <c r="G761" i="3"/>
  <c r="E764" i="3"/>
  <c r="J772" i="3"/>
  <c r="G793" i="3"/>
  <c r="H794" i="3"/>
  <c r="E800" i="3"/>
  <c r="J874" i="3"/>
  <c r="E876" i="3"/>
  <c r="E884" i="3"/>
  <c r="F898" i="3"/>
  <c r="D899" i="3"/>
  <c r="E911" i="3"/>
  <c r="D914" i="3"/>
  <c r="D916" i="3"/>
  <c r="E930" i="3"/>
  <c r="J932" i="3"/>
  <c r="E933" i="3"/>
  <c r="F939" i="3"/>
  <c r="E941" i="3"/>
  <c r="D950" i="3"/>
  <c r="D964" i="3"/>
  <c r="AM971" i="3"/>
  <c r="J977" i="3"/>
  <c r="G978" i="3"/>
  <c r="AM995" i="3"/>
  <c r="K996" i="3"/>
  <c r="H997" i="3"/>
  <c r="E998" i="3"/>
  <c r="E1001" i="3"/>
  <c r="D1062" i="3"/>
  <c r="F1063" i="3"/>
  <c r="D1064" i="3"/>
  <c r="J1093" i="3"/>
  <c r="H1094" i="3"/>
  <c r="H1095" i="3"/>
  <c r="D1104" i="3"/>
  <c r="F1128" i="3"/>
  <c r="J1130" i="3"/>
  <c r="J1160" i="3"/>
  <c r="J1161" i="3"/>
  <c r="I1197" i="3"/>
  <c r="H1198" i="3"/>
  <c r="AM1217" i="3"/>
  <c r="I1232" i="3"/>
  <c r="E1236" i="3"/>
  <c r="I1237" i="3"/>
  <c r="D1321" i="3"/>
  <c r="AM1384" i="3"/>
  <c r="I1384" i="3"/>
  <c r="H1384" i="3"/>
  <c r="F1384" i="3"/>
  <c r="F1413" i="3"/>
  <c r="AM1413" i="3"/>
  <c r="K1413" i="3"/>
  <c r="J1413" i="3"/>
  <c r="H1413" i="3"/>
  <c r="G1413" i="3"/>
  <c r="E1413" i="3"/>
  <c r="D1413" i="3"/>
  <c r="E1428" i="3"/>
  <c r="H1428" i="3"/>
  <c r="F1428" i="3"/>
  <c r="D1428" i="3"/>
  <c r="E1434" i="3"/>
  <c r="I1434" i="3"/>
  <c r="F1434" i="3"/>
  <c r="D1434" i="3"/>
  <c r="J1434" i="3"/>
  <c r="H1434" i="3"/>
  <c r="G1434" i="3"/>
  <c r="AM1478" i="3"/>
  <c r="AM1544" i="3"/>
  <c r="F1544" i="3"/>
  <c r="E1544" i="3"/>
  <c r="H978" i="3"/>
  <c r="AM1188" i="3"/>
  <c r="J1232" i="3"/>
  <c r="K1265" i="3"/>
  <c r="H1265" i="3"/>
  <c r="E1265" i="3"/>
  <c r="D1275" i="3"/>
  <c r="K1275" i="3"/>
  <c r="AM1285" i="3"/>
  <c r="J1285" i="3"/>
  <c r="G1285" i="3"/>
  <c r="J1320" i="3"/>
  <c r="K1320" i="3"/>
  <c r="F1320" i="3"/>
  <c r="J1321" i="3"/>
  <c r="AM1406" i="3"/>
  <c r="G1694" i="3"/>
  <c r="AM1694" i="3"/>
  <c r="K1694" i="3"/>
  <c r="I1694" i="3"/>
  <c r="H1694" i="3"/>
  <c r="F1694" i="3"/>
  <c r="E1694" i="3"/>
  <c r="J949" i="3"/>
  <c r="J978" i="3"/>
  <c r="AN1018" i="3"/>
  <c r="AM1024" i="3"/>
  <c r="J1062" i="3"/>
  <c r="F1064" i="3"/>
  <c r="D1065" i="3"/>
  <c r="AN1084" i="3"/>
  <c r="AM1093" i="3"/>
  <c r="K1094" i="3"/>
  <c r="E1105" i="3"/>
  <c r="E1111" i="3"/>
  <c r="AN1145" i="3"/>
  <c r="AM1161" i="3"/>
  <c r="K1232" i="3"/>
  <c r="F1265" i="3"/>
  <c r="E1275" i="3"/>
  <c r="I1285" i="3"/>
  <c r="I1300" i="3"/>
  <c r="J1300" i="3"/>
  <c r="AM1304" i="3"/>
  <c r="AN1304" i="3"/>
  <c r="D1318" i="3"/>
  <c r="D1320" i="3"/>
  <c r="J1397" i="3"/>
  <c r="I1397" i="3"/>
  <c r="H1397" i="3"/>
  <c r="F1397" i="3"/>
  <c r="AM1449" i="3"/>
  <c r="AN1449" i="3"/>
  <c r="F1529" i="3"/>
  <c r="J1529" i="3"/>
  <c r="I1529" i="3"/>
  <c r="D1529" i="3"/>
  <c r="K949" i="3"/>
  <c r="K978" i="3"/>
  <c r="E1065" i="3"/>
  <c r="F1105" i="3"/>
  <c r="F1111" i="3"/>
  <c r="F1253" i="3"/>
  <c r="G1253" i="3"/>
  <c r="D1253" i="3"/>
  <c r="AM1284" i="3"/>
  <c r="F1318" i="3"/>
  <c r="E1320" i="3"/>
  <c r="I1341" i="3"/>
  <c r="H1341" i="3"/>
  <c r="F1341" i="3"/>
  <c r="K1412" i="3"/>
  <c r="H1412" i="3"/>
  <c r="E1412" i="3"/>
  <c r="I420" i="3"/>
  <c r="H422" i="3"/>
  <c r="I521" i="3"/>
  <c r="I558" i="3"/>
  <c r="J560" i="3"/>
  <c r="H617" i="3"/>
  <c r="J620" i="3"/>
  <c r="I673" i="3"/>
  <c r="K701" i="3"/>
  <c r="AM741" i="3"/>
  <c r="AM791" i="3"/>
  <c r="AM799" i="3"/>
  <c r="K800" i="3"/>
  <c r="AM818" i="3"/>
  <c r="AM819" i="3"/>
  <c r="I876" i="3"/>
  <c r="J884" i="3"/>
  <c r="K898" i="3"/>
  <c r="E900" i="3"/>
  <c r="J914" i="3"/>
  <c r="I915" i="3"/>
  <c r="I916" i="3"/>
  <c r="I930" i="3"/>
  <c r="I933" i="3"/>
  <c r="D944" i="3"/>
  <c r="G948" i="3"/>
  <c r="D956" i="3"/>
  <c r="E958" i="3"/>
  <c r="I964" i="3"/>
  <c r="E1031" i="3"/>
  <c r="D1034" i="3"/>
  <c r="AM1059" i="3"/>
  <c r="I1064" i="3"/>
  <c r="F1065" i="3"/>
  <c r="F1066" i="3"/>
  <c r="F1100" i="3"/>
  <c r="J1104" i="3"/>
  <c r="G1105" i="3"/>
  <c r="D1106" i="3"/>
  <c r="G1111" i="3"/>
  <c r="AM1118" i="3"/>
  <c r="J1118" i="3"/>
  <c r="AM1152" i="3"/>
  <c r="F1214" i="3"/>
  <c r="AM1232" i="3"/>
  <c r="I1265" i="3"/>
  <c r="K1272" i="3"/>
  <c r="I1272" i="3"/>
  <c r="F1272" i="3"/>
  <c r="D1272" i="3"/>
  <c r="E1300" i="3"/>
  <c r="AM1301" i="3"/>
  <c r="K1301" i="3"/>
  <c r="I1301" i="3"/>
  <c r="G1301" i="3"/>
  <c r="AM1316" i="3"/>
  <c r="I1318" i="3"/>
  <c r="D1350" i="3"/>
  <c r="AM1350" i="3"/>
  <c r="F1350" i="3"/>
  <c r="D1412" i="3"/>
  <c r="AM1461" i="3"/>
  <c r="D1527" i="3"/>
  <c r="K1673" i="3"/>
  <c r="I1673" i="3"/>
  <c r="K1361" i="3"/>
  <c r="AM1387" i="3"/>
  <c r="J1403" i="3"/>
  <c r="H1403" i="3"/>
  <c r="K1458" i="3"/>
  <c r="I1458" i="3"/>
  <c r="K1460" i="3"/>
  <c r="J1460" i="3"/>
  <c r="H1460" i="3"/>
  <c r="G1460" i="3"/>
  <c r="E1460" i="3"/>
  <c r="I1473" i="3"/>
  <c r="AM1507" i="3"/>
  <c r="K1507" i="3"/>
  <c r="J1507" i="3"/>
  <c r="E1507" i="3"/>
  <c r="D1507" i="3"/>
  <c r="K1598" i="3"/>
  <c r="E1598" i="3"/>
  <c r="H1598" i="3"/>
  <c r="AM1639" i="3"/>
  <c r="H1639" i="3"/>
  <c r="D1340" i="3"/>
  <c r="AM1347" i="3"/>
  <c r="H1351" i="3"/>
  <c r="F1373" i="3"/>
  <c r="G1373" i="3"/>
  <c r="D1403" i="3"/>
  <c r="G1410" i="3"/>
  <c r="E1410" i="3"/>
  <c r="K1421" i="3"/>
  <c r="D1458" i="3"/>
  <c r="D1460" i="3"/>
  <c r="J1486" i="3"/>
  <c r="AM1486" i="3"/>
  <c r="G1486" i="3"/>
  <c r="D1486" i="3"/>
  <c r="G1507" i="3"/>
  <c r="I1594" i="3"/>
  <c r="E1594" i="3"/>
  <c r="K1594" i="3"/>
  <c r="H1594" i="3"/>
  <c r="F1598" i="3"/>
  <c r="J1608" i="3"/>
  <c r="I1608" i="3"/>
  <c r="D1608" i="3"/>
  <c r="I1637" i="3"/>
  <c r="H1637" i="3"/>
  <c r="K1685" i="3"/>
  <c r="I1685" i="3"/>
  <c r="H1569" i="3"/>
  <c r="G1569" i="3"/>
  <c r="F1569" i="3"/>
  <c r="J1624" i="3"/>
  <c r="I1624" i="3"/>
  <c r="G1624" i="3"/>
  <c r="F1624" i="3"/>
  <c r="AM1624" i="3"/>
  <c r="K1624" i="3"/>
  <c r="H1624" i="3"/>
  <c r="E1624" i="3"/>
  <c r="D1624" i="3"/>
  <c r="I1399" i="3"/>
  <c r="G1399" i="3"/>
  <c r="AM1405" i="3"/>
  <c r="H1411" i="3"/>
  <c r="AM1457" i="3"/>
  <c r="AM1470" i="3"/>
  <c r="AN1470" i="3"/>
  <c r="J1503" i="3"/>
  <c r="K1503" i="3"/>
  <c r="H1503" i="3"/>
  <c r="D1503" i="3"/>
  <c r="AM1530" i="3"/>
  <c r="AM1598" i="3"/>
  <c r="I1633" i="3"/>
  <c r="H1633" i="3"/>
  <c r="E1718" i="3"/>
  <c r="K1718" i="3"/>
  <c r="J1718" i="3"/>
  <c r="D1718" i="3"/>
  <c r="G1718" i="3"/>
  <c r="AM1956" i="3"/>
  <c r="D1956" i="3"/>
  <c r="H1395" i="3"/>
  <c r="G1396" i="3"/>
  <c r="D1399" i="3"/>
  <c r="AM1403" i="3"/>
  <c r="F1405" i="3"/>
  <c r="J1411" i="3"/>
  <c r="K1447" i="3"/>
  <c r="D1447" i="3"/>
  <c r="D1499" i="3"/>
  <c r="K1499" i="3"/>
  <c r="E1503" i="3"/>
  <c r="J1504" i="3"/>
  <c r="I1504" i="3"/>
  <c r="G1504" i="3"/>
  <c r="F1504" i="3"/>
  <c r="D1504" i="3"/>
  <c r="G1522" i="3"/>
  <c r="K1522" i="3"/>
  <c r="F1526" i="3"/>
  <c r="AN1638" i="3"/>
  <c r="AM1638" i="3"/>
  <c r="E1682" i="3"/>
  <c r="D1682" i="3"/>
  <c r="AM1682" i="3"/>
  <c r="K1682" i="3"/>
  <c r="I1682" i="3"/>
  <c r="H1682" i="3"/>
  <c r="G1682" i="3"/>
  <c r="F1718" i="3"/>
  <c r="AM1365" i="3"/>
  <c r="H1396" i="3"/>
  <c r="J1399" i="3"/>
  <c r="AM1400" i="3"/>
  <c r="H1405" i="3"/>
  <c r="K1411" i="3"/>
  <c r="D1415" i="3"/>
  <c r="D1416" i="3"/>
  <c r="AM1433" i="3"/>
  <c r="J1433" i="3"/>
  <c r="G1433" i="3"/>
  <c r="E1447" i="3"/>
  <c r="G1468" i="3"/>
  <c r="F1468" i="3"/>
  <c r="D1468" i="3"/>
  <c r="G1490" i="3"/>
  <c r="K1490" i="3"/>
  <c r="I1490" i="3"/>
  <c r="H1490" i="3"/>
  <c r="E1490" i="3"/>
  <c r="F1561" i="3"/>
  <c r="J1561" i="3"/>
  <c r="I1561" i="3"/>
  <c r="G1561" i="3"/>
  <c r="E1561" i="3"/>
  <c r="AM1574" i="3"/>
  <c r="K1574" i="3"/>
  <c r="I1574" i="3"/>
  <c r="H1574" i="3"/>
  <c r="G1574" i="3"/>
  <c r="F1574" i="3"/>
  <c r="AN1636" i="3"/>
  <c r="AM1636" i="3"/>
  <c r="G1644" i="3"/>
  <c r="AM1644" i="3"/>
  <c r="K1644" i="3"/>
  <c r="I1644" i="3"/>
  <c r="H1644" i="3"/>
  <c r="F1644" i="3"/>
  <c r="J1732" i="3"/>
  <c r="K1732" i="3"/>
  <c r="G1732" i="3"/>
  <c r="E1732" i="3"/>
  <c r="AN2276" i="3"/>
  <c r="AM2276" i="3"/>
  <c r="J2458" i="3"/>
  <c r="G2458" i="3"/>
  <c r="AM2458" i="3"/>
  <c r="K2458" i="3"/>
  <c r="D2458" i="3"/>
  <c r="AN2491" i="3"/>
  <c r="AM2491" i="3"/>
  <c r="AN2929" i="3"/>
  <c r="AM2929" i="3"/>
  <c r="G1302" i="3"/>
  <c r="AM1317" i="3"/>
  <c r="D1328" i="3"/>
  <c r="F1329" i="3"/>
  <c r="I1396" i="3"/>
  <c r="K1399" i="3"/>
  <c r="I1405" i="3"/>
  <c r="E1415" i="3"/>
  <c r="H1416" i="3"/>
  <c r="D1443" i="3"/>
  <c r="J1443" i="3"/>
  <c r="G1443" i="3"/>
  <c r="F1443" i="3"/>
  <c r="F1447" i="3"/>
  <c r="E1467" i="3"/>
  <c r="AM1467" i="3"/>
  <c r="K1467" i="3"/>
  <c r="J1467" i="3"/>
  <c r="H1467" i="3"/>
  <c r="E1468" i="3"/>
  <c r="I1483" i="3"/>
  <c r="G1483" i="3"/>
  <c r="E1483" i="3"/>
  <c r="D1483" i="3"/>
  <c r="F1490" i="3"/>
  <c r="H1499" i="3"/>
  <c r="D1500" i="3"/>
  <c r="G1503" i="3"/>
  <c r="H1504" i="3"/>
  <c r="G1525" i="3"/>
  <c r="AM1529" i="3"/>
  <c r="AN1529" i="3"/>
  <c r="G1558" i="3"/>
  <c r="K1558" i="3"/>
  <c r="AM1559" i="3"/>
  <c r="K1559" i="3"/>
  <c r="H1559" i="3"/>
  <c r="D1561" i="3"/>
  <c r="AN1582" i="3"/>
  <c r="AM1582" i="3"/>
  <c r="E1644" i="3"/>
  <c r="D1732" i="3"/>
  <c r="H1284" i="3"/>
  <c r="J1302" i="3"/>
  <c r="K1326" i="3"/>
  <c r="G1328" i="3"/>
  <c r="I1329" i="3"/>
  <c r="G1369" i="3"/>
  <c r="D1393" i="3"/>
  <c r="E1393" i="3"/>
  <c r="AM1399" i="3"/>
  <c r="G1414" i="3"/>
  <c r="J1415" i="3"/>
  <c r="F1431" i="3"/>
  <c r="J1431" i="3"/>
  <c r="G1431" i="3"/>
  <c r="E1431" i="3"/>
  <c r="H1443" i="3"/>
  <c r="H1447" i="3"/>
  <c r="F1467" i="3"/>
  <c r="J1499" i="3"/>
  <c r="H1500" i="3"/>
  <c r="G1521" i="3"/>
  <c r="I1522" i="3"/>
  <c r="G1523" i="3"/>
  <c r="G1524" i="3"/>
  <c r="F1540" i="3"/>
  <c r="E1557" i="3"/>
  <c r="F1558" i="3"/>
  <c r="E1559" i="3"/>
  <c r="AM1560" i="3"/>
  <c r="K1560" i="3"/>
  <c r="H1560" i="3"/>
  <c r="D1560" i="3"/>
  <c r="K1561" i="3"/>
  <c r="G1643" i="3"/>
  <c r="F1643" i="3"/>
  <c r="E1643" i="3"/>
  <c r="K1415" i="3"/>
  <c r="I1447" i="3"/>
  <c r="D1455" i="3"/>
  <c r="I1455" i="3"/>
  <c r="G1455" i="3"/>
  <c r="J1488" i="3"/>
  <c r="I1488" i="3"/>
  <c r="G1488" i="3"/>
  <c r="G1489" i="3"/>
  <c r="F1489" i="3"/>
  <c r="D1489" i="3"/>
  <c r="AM1490" i="3"/>
  <c r="I1500" i="3"/>
  <c r="AM1502" i="3"/>
  <c r="AM1503" i="3"/>
  <c r="AM1504" i="3"/>
  <c r="H1524" i="3"/>
  <c r="E1538" i="3"/>
  <c r="G1540" i="3"/>
  <c r="G1541" i="3"/>
  <c r="F1550" i="3"/>
  <c r="E1550" i="3"/>
  <c r="F1555" i="3"/>
  <c r="AM1555" i="3"/>
  <c r="I1555" i="3"/>
  <c r="F1557" i="3"/>
  <c r="H1558" i="3"/>
  <c r="F1559" i="3"/>
  <c r="E1560" i="3"/>
  <c r="AN1632" i="3"/>
  <c r="AM1632" i="3"/>
  <c r="D1643" i="3"/>
  <c r="J1876" i="3"/>
  <c r="I1876" i="3"/>
  <c r="E1876" i="3"/>
  <c r="K1876" i="3"/>
  <c r="AM1125" i="3"/>
  <c r="AM1126" i="3"/>
  <c r="E1276" i="3"/>
  <c r="J1284" i="3"/>
  <c r="AM1328" i="3"/>
  <c r="K1329" i="3"/>
  <c r="D1346" i="3"/>
  <c r="D1355" i="3"/>
  <c r="G1356" i="3"/>
  <c r="D1357" i="3"/>
  <c r="J1369" i="3"/>
  <c r="I1370" i="3"/>
  <c r="E1390" i="3"/>
  <c r="F1392" i="3"/>
  <c r="J1393" i="3"/>
  <c r="F1425" i="3"/>
  <c r="H1431" i="3"/>
  <c r="K1443" i="3"/>
  <c r="J1455" i="3"/>
  <c r="I1467" i="3"/>
  <c r="D1488" i="3"/>
  <c r="E1489" i="3"/>
  <c r="AM1499" i="3"/>
  <c r="J1500" i="3"/>
  <c r="J1509" i="3"/>
  <c r="I1509" i="3"/>
  <c r="G1509" i="3"/>
  <c r="J1523" i="3"/>
  <c r="J1524" i="3"/>
  <c r="F1538" i="3"/>
  <c r="H1540" i="3"/>
  <c r="H1541" i="3"/>
  <c r="G1550" i="3"/>
  <c r="D1555" i="3"/>
  <c r="G1557" i="3"/>
  <c r="I1558" i="3"/>
  <c r="G1559" i="3"/>
  <c r="F1560" i="3"/>
  <c r="I1643" i="3"/>
  <c r="I1649" i="3"/>
  <c r="E1649" i="3"/>
  <c r="G1649" i="3"/>
  <c r="F1649" i="3"/>
  <c r="E1346" i="3"/>
  <c r="J1355" i="3"/>
  <c r="E1357" i="3"/>
  <c r="K1369" i="3"/>
  <c r="I1392" i="3"/>
  <c r="H1440" i="3"/>
  <c r="E1440" i="3"/>
  <c r="D1440" i="3"/>
  <c r="K1475" i="3"/>
  <c r="I1475" i="3"/>
  <c r="H1475" i="3"/>
  <c r="F1475" i="3"/>
  <c r="D1482" i="3"/>
  <c r="K1482" i="3"/>
  <c r="J1482" i="3"/>
  <c r="E1488" i="3"/>
  <c r="K1523" i="3"/>
  <c r="I1540" i="3"/>
  <c r="AM1553" i="3"/>
  <c r="K1553" i="3"/>
  <c r="H1553" i="3"/>
  <c r="J1558" i="3"/>
  <c r="I1559" i="3"/>
  <c r="J1642" i="3"/>
  <c r="H1642" i="3"/>
  <c r="G1642" i="3"/>
  <c r="F1642" i="3"/>
  <c r="I1655" i="3"/>
  <c r="G1655" i="3"/>
  <c r="E1655" i="3"/>
  <c r="D1655" i="3"/>
  <c r="F1655" i="3"/>
  <c r="G1704" i="3"/>
  <c r="D1704" i="3"/>
  <c r="H1737" i="3"/>
  <c r="AM1737" i="3"/>
  <c r="K1737" i="3"/>
  <c r="J1737" i="3"/>
  <c r="F1737" i="3"/>
  <c r="E1737" i="3"/>
  <c r="D1737" i="3"/>
  <c r="H1755" i="3"/>
  <c r="K1755" i="3"/>
  <c r="AM1755" i="3"/>
  <c r="J1755" i="3"/>
  <c r="I1755" i="3"/>
  <c r="F1755" i="3"/>
  <c r="E1755" i="3"/>
  <c r="D1755" i="3"/>
  <c r="F1387" i="3"/>
  <c r="G1387" i="3"/>
  <c r="AM1441" i="3"/>
  <c r="D1441" i="3"/>
  <c r="AM1473" i="3"/>
  <c r="J1473" i="3"/>
  <c r="F1488" i="3"/>
  <c r="J1540" i="3"/>
  <c r="G1546" i="3"/>
  <c r="J1546" i="3"/>
  <c r="I1546" i="3"/>
  <c r="F1546" i="3"/>
  <c r="E1546" i="3"/>
  <c r="J1559" i="3"/>
  <c r="J1566" i="3"/>
  <c r="AM1566" i="3"/>
  <c r="E1642" i="3"/>
  <c r="AM1693" i="3"/>
  <c r="I1693" i="3"/>
  <c r="G1693" i="3"/>
  <c r="F1693" i="3"/>
  <c r="E1693" i="3"/>
  <c r="D1693" i="3"/>
  <c r="AM1164" i="3"/>
  <c r="AM1165" i="3"/>
  <c r="AM1243" i="3"/>
  <c r="D1345" i="3"/>
  <c r="H1346" i="3"/>
  <c r="F1347" i="3"/>
  <c r="K1356" i="3"/>
  <c r="G1357" i="3"/>
  <c r="D1358" i="3"/>
  <c r="G1359" i="3"/>
  <c r="H1360" i="3"/>
  <c r="F1361" i="3"/>
  <c r="D1387" i="3"/>
  <c r="G1388" i="3"/>
  <c r="I1390" i="3"/>
  <c r="J1391" i="3"/>
  <c r="I1425" i="3"/>
  <c r="I1438" i="3"/>
  <c r="F1438" i="3"/>
  <c r="E1438" i="3"/>
  <c r="G1440" i="3"/>
  <c r="E1441" i="3"/>
  <c r="D1473" i="3"/>
  <c r="E1475" i="3"/>
  <c r="H1488" i="3"/>
  <c r="K1540" i="3"/>
  <c r="AM1541" i="3"/>
  <c r="AN1541" i="3"/>
  <c r="H1546" i="3"/>
  <c r="K1550" i="3"/>
  <c r="E1553" i="3"/>
  <c r="H1555" i="3"/>
  <c r="K1642" i="3"/>
  <c r="AM1294" i="3"/>
  <c r="AM1344" i="3"/>
  <c r="I1346" i="3"/>
  <c r="G1347" i="3"/>
  <c r="AM1355" i="3"/>
  <c r="H1357" i="3"/>
  <c r="E1358" i="3"/>
  <c r="I1359" i="3"/>
  <c r="J1360" i="3"/>
  <c r="G1361" i="3"/>
  <c r="J1377" i="3"/>
  <c r="K1377" i="3"/>
  <c r="H1387" i="3"/>
  <c r="I1388" i="3"/>
  <c r="AM1392" i="3"/>
  <c r="E1422" i="3"/>
  <c r="J1422" i="3"/>
  <c r="J1425" i="3"/>
  <c r="I1440" i="3"/>
  <c r="G1441" i="3"/>
  <c r="J1453" i="3"/>
  <c r="E1453" i="3"/>
  <c r="D1453" i="3"/>
  <c r="J1463" i="3"/>
  <c r="G1463" i="3"/>
  <c r="E1473" i="3"/>
  <c r="G1475" i="3"/>
  <c r="J1477" i="3"/>
  <c r="G1477" i="3"/>
  <c r="F1477" i="3"/>
  <c r="K1487" i="3"/>
  <c r="AM1487" i="3"/>
  <c r="G1487" i="3"/>
  <c r="K1488" i="3"/>
  <c r="K1508" i="3"/>
  <c r="D1508" i="3"/>
  <c r="AM1514" i="3"/>
  <c r="I1514" i="3"/>
  <c r="AM1532" i="3"/>
  <c r="I1532" i="3"/>
  <c r="K1546" i="3"/>
  <c r="F1553" i="3"/>
  <c r="J1555" i="3"/>
  <c r="H1641" i="3"/>
  <c r="I1641" i="3"/>
  <c r="G1641" i="3"/>
  <c r="J1648" i="3"/>
  <c r="AM1648" i="3"/>
  <c r="G1648" i="3"/>
  <c r="H1648" i="3"/>
  <c r="F1648" i="3"/>
  <c r="E1648" i="3"/>
  <c r="F1736" i="3"/>
  <c r="K1736" i="3"/>
  <c r="H1736" i="3"/>
  <c r="G1736" i="3"/>
  <c r="E1736" i="3"/>
  <c r="I1749" i="3"/>
  <c r="D1749" i="3"/>
  <c r="AM1875" i="3"/>
  <c r="G1875" i="3"/>
  <c r="D1875" i="3"/>
  <c r="AM1255" i="3"/>
  <c r="D1292" i="3"/>
  <c r="G1294" i="3"/>
  <c r="E1342" i="3"/>
  <c r="F1344" i="3"/>
  <c r="J1346" i="3"/>
  <c r="H1347" i="3"/>
  <c r="D1351" i="3"/>
  <c r="I1357" i="3"/>
  <c r="F1358" i="3"/>
  <c r="K1360" i="3"/>
  <c r="H1361" i="3"/>
  <c r="D1377" i="3"/>
  <c r="I1378" i="3"/>
  <c r="G1378" i="3"/>
  <c r="F1383" i="3"/>
  <c r="D1383" i="3"/>
  <c r="I1387" i="3"/>
  <c r="J1388" i="3"/>
  <c r="K1390" i="3"/>
  <c r="G1422" i="3"/>
  <c r="AM1423" i="3"/>
  <c r="G1423" i="3"/>
  <c r="K1425" i="3"/>
  <c r="J1440" i="3"/>
  <c r="H1441" i="3"/>
  <c r="E1452" i="3"/>
  <c r="AM1452" i="3"/>
  <c r="J1452" i="3"/>
  <c r="I1452" i="3"/>
  <c r="H1453" i="3"/>
  <c r="K1463" i="3"/>
  <c r="F1473" i="3"/>
  <c r="J1474" i="3"/>
  <c r="AM1474" i="3"/>
  <c r="G1474" i="3"/>
  <c r="J1475" i="3"/>
  <c r="H1477" i="3"/>
  <c r="D1514" i="3"/>
  <c r="J1517" i="3"/>
  <c r="AM1517" i="3"/>
  <c r="D1532" i="3"/>
  <c r="AM1550" i="3"/>
  <c r="G1553" i="3"/>
  <c r="K1555" i="3"/>
  <c r="F1641" i="3"/>
  <c r="K1648" i="3"/>
  <c r="D1736" i="3"/>
  <c r="AM1137" i="3"/>
  <c r="J1164" i="3"/>
  <c r="H1165" i="3"/>
  <c r="AM1201" i="3"/>
  <c r="I1224" i="3"/>
  <c r="F1227" i="3"/>
  <c r="H1241" i="3"/>
  <c r="D1242" i="3"/>
  <c r="J1243" i="3"/>
  <c r="F1244" i="3"/>
  <c r="F1255" i="3"/>
  <c r="AM1277" i="3"/>
  <c r="E1292" i="3"/>
  <c r="I1294" i="3"/>
  <c r="AM1307" i="3"/>
  <c r="H1344" i="3"/>
  <c r="K1346" i="3"/>
  <c r="I1347" i="3"/>
  <c r="I1361" i="3"/>
  <c r="K1376" i="3"/>
  <c r="AM1376" i="3"/>
  <c r="E1377" i="3"/>
  <c r="D1378" i="3"/>
  <c r="F1380" i="3"/>
  <c r="E1383" i="3"/>
  <c r="J1387" i="3"/>
  <c r="H1422" i="3"/>
  <c r="E1423" i="3"/>
  <c r="K1440" i="3"/>
  <c r="G1452" i="3"/>
  <c r="I1453" i="3"/>
  <c r="G1473" i="3"/>
  <c r="D1474" i="3"/>
  <c r="I1477" i="3"/>
  <c r="E1514" i="3"/>
  <c r="K1516" i="3"/>
  <c r="J1516" i="3"/>
  <c r="H1516" i="3"/>
  <c r="D1516" i="3"/>
  <c r="E1532" i="3"/>
  <c r="I1545" i="3"/>
  <c r="G1545" i="3"/>
  <c r="E1545" i="3"/>
  <c r="D1545" i="3"/>
  <c r="I1553" i="3"/>
  <c r="K1570" i="3"/>
  <c r="I1570" i="3"/>
  <c r="H1570" i="3"/>
  <c r="F1570" i="3"/>
  <c r="E1570" i="3"/>
  <c r="D1570" i="3"/>
  <c r="AM1609" i="3"/>
  <c r="E1609" i="3"/>
  <c r="AM1663" i="3"/>
  <c r="J1663" i="3"/>
  <c r="I1663" i="3"/>
  <c r="E1663" i="3"/>
  <c r="D1663" i="3"/>
  <c r="K1663" i="3"/>
  <c r="H1663" i="3"/>
  <c r="J1736" i="3"/>
  <c r="G1801" i="3"/>
  <c r="AM1801" i="3"/>
  <c r="E1801" i="3"/>
  <c r="K1801" i="3"/>
  <c r="I1801" i="3"/>
  <c r="H1801" i="3"/>
  <c r="F1801" i="3"/>
  <c r="AN1974" i="3"/>
  <c r="AM1974" i="3"/>
  <c r="H1585" i="3"/>
  <c r="H1615" i="3"/>
  <c r="AM1619" i="3"/>
  <c r="F1730" i="3"/>
  <c r="E1730" i="3"/>
  <c r="D1730" i="3"/>
  <c r="AN1793" i="3"/>
  <c r="E1807" i="3"/>
  <c r="K1807" i="3"/>
  <c r="I1807" i="3"/>
  <c r="F1807" i="3"/>
  <c r="D1807" i="3"/>
  <c r="I1585" i="3"/>
  <c r="H1596" i="3"/>
  <c r="D1596" i="3"/>
  <c r="I1615" i="3"/>
  <c r="D1619" i="3"/>
  <c r="G1650" i="3"/>
  <c r="K1650" i="3"/>
  <c r="I1650" i="3"/>
  <c r="E1650" i="3"/>
  <c r="G1730" i="3"/>
  <c r="F1742" i="3"/>
  <c r="K1742" i="3"/>
  <c r="H1743" i="3"/>
  <c r="K1743" i="3"/>
  <c r="J1743" i="3"/>
  <c r="J1744" i="3"/>
  <c r="G1744" i="3"/>
  <c r="E1744" i="3"/>
  <c r="J1780" i="3"/>
  <c r="K1780" i="3"/>
  <c r="I1780" i="3"/>
  <c r="G1807" i="3"/>
  <c r="AN1851" i="3"/>
  <c r="AM1857" i="3"/>
  <c r="K1857" i="3"/>
  <c r="H1857" i="3"/>
  <c r="G1857" i="3"/>
  <c r="F1857" i="3"/>
  <c r="AM1961" i="3"/>
  <c r="I1961" i="3"/>
  <c r="H1961" i="3"/>
  <c r="G1961" i="3"/>
  <c r="D1961" i="3"/>
  <c r="J2200" i="3"/>
  <c r="K2200" i="3"/>
  <c r="E2200" i="3"/>
  <c r="AM2200" i="3"/>
  <c r="K1674" i="3"/>
  <c r="J1674" i="3"/>
  <c r="H1674" i="3"/>
  <c r="G1674" i="3"/>
  <c r="D1674" i="3"/>
  <c r="H1679" i="3"/>
  <c r="I1679" i="3"/>
  <c r="G1679" i="3"/>
  <c r="J1699" i="3"/>
  <c r="E1699" i="3"/>
  <c r="D1699" i="3"/>
  <c r="AM1933" i="3"/>
  <c r="G1933" i="3"/>
  <c r="D1933" i="3"/>
  <c r="I1960" i="3"/>
  <c r="AM1960" i="3"/>
  <c r="K1960" i="3"/>
  <c r="J1960" i="3"/>
  <c r="H1960" i="3"/>
  <c r="F1960" i="3"/>
  <c r="E1960" i="3"/>
  <c r="D1960" i="3"/>
  <c r="H1647" i="3"/>
  <c r="I1647" i="3"/>
  <c r="F1659" i="3"/>
  <c r="E1659" i="3"/>
  <c r="D1659" i="3"/>
  <c r="F1687" i="3"/>
  <c r="D1688" i="3"/>
  <c r="H1698" i="3"/>
  <c r="AM1698" i="3"/>
  <c r="J1698" i="3"/>
  <c r="I1698" i="3"/>
  <c r="D1698" i="3"/>
  <c r="F1715" i="3"/>
  <c r="H1715" i="3"/>
  <c r="H1716" i="3"/>
  <c r="K1716" i="3"/>
  <c r="F1716" i="3"/>
  <c r="D1739" i="3"/>
  <c r="AM1740" i="3"/>
  <c r="J1740" i="3"/>
  <c r="I1740" i="3"/>
  <c r="AM1865" i="3"/>
  <c r="H1933" i="3"/>
  <c r="G1960" i="3"/>
  <c r="D2362" i="3"/>
  <c r="J2362" i="3"/>
  <c r="F2362" i="3"/>
  <c r="I2362" i="3"/>
  <c r="H2362" i="3"/>
  <c r="G2362" i="3"/>
  <c r="E2362" i="3"/>
  <c r="E1645" i="3"/>
  <c r="K1646" i="3"/>
  <c r="AM1646" i="3"/>
  <c r="H1646" i="3"/>
  <c r="F1647" i="3"/>
  <c r="G1659" i="3"/>
  <c r="F1674" i="3"/>
  <c r="AM1679" i="3"/>
  <c r="G1687" i="3"/>
  <c r="E1688" i="3"/>
  <c r="D1690" i="3"/>
  <c r="F1697" i="3"/>
  <c r="K1697" i="3"/>
  <c r="J1697" i="3"/>
  <c r="G1697" i="3"/>
  <c r="E1698" i="3"/>
  <c r="D1707" i="3"/>
  <c r="D1715" i="3"/>
  <c r="D1716" i="3"/>
  <c r="E1724" i="3"/>
  <c r="F1739" i="3"/>
  <c r="D1740" i="3"/>
  <c r="AM1741" i="3"/>
  <c r="E1750" i="3"/>
  <c r="F1751" i="3"/>
  <c r="D1752" i="3"/>
  <c r="E1757" i="3"/>
  <c r="K1757" i="3"/>
  <c r="J1757" i="3"/>
  <c r="AM1758" i="3"/>
  <c r="J1758" i="3"/>
  <c r="H1758" i="3"/>
  <c r="AM1826" i="3"/>
  <c r="J1826" i="3"/>
  <c r="K1826" i="3"/>
  <c r="I1826" i="3"/>
  <c r="G1826" i="3"/>
  <c r="F1826" i="3"/>
  <c r="E1826" i="3"/>
  <c r="D1826" i="3"/>
  <c r="I1933" i="3"/>
  <c r="AM1935" i="3"/>
  <c r="AN1935" i="3"/>
  <c r="AM2062" i="3"/>
  <c r="E2062" i="3"/>
  <c r="H2062" i="3"/>
  <c r="D2062" i="3"/>
  <c r="AM1552" i="3"/>
  <c r="I1592" i="3"/>
  <c r="G1592" i="3"/>
  <c r="AM1640" i="3"/>
  <c r="G1645" i="3"/>
  <c r="F1646" i="3"/>
  <c r="I1659" i="3"/>
  <c r="G1688" i="3"/>
  <c r="F1690" i="3"/>
  <c r="F1692" i="3"/>
  <c r="K1695" i="3"/>
  <c r="H1695" i="3"/>
  <c r="E1697" i="3"/>
  <c r="K1698" i="3"/>
  <c r="J1706" i="3"/>
  <c r="H1707" i="3"/>
  <c r="AM1713" i="3"/>
  <c r="K1713" i="3"/>
  <c r="J1713" i="3"/>
  <c r="G1713" i="3"/>
  <c r="G1715" i="3"/>
  <c r="I1716" i="3"/>
  <c r="K1723" i="3"/>
  <c r="G1724" i="3"/>
  <c r="G1738" i="3"/>
  <c r="I1739" i="3"/>
  <c r="F1740" i="3"/>
  <c r="K1750" i="3"/>
  <c r="I1751" i="3"/>
  <c r="F1752" i="3"/>
  <c r="E1754" i="3"/>
  <c r="F1757" i="3"/>
  <c r="E1758" i="3"/>
  <c r="AM2038" i="3"/>
  <c r="H2038" i="3"/>
  <c r="F2038" i="3"/>
  <c r="J1659" i="3"/>
  <c r="AM1674" i="3"/>
  <c r="H1688" i="3"/>
  <c r="G1690" i="3"/>
  <c r="G1692" i="3"/>
  <c r="H1697" i="3"/>
  <c r="I1707" i="3"/>
  <c r="J1715" i="3"/>
  <c r="J1716" i="3"/>
  <c r="H1724" i="3"/>
  <c r="K1738" i="3"/>
  <c r="J1739" i="3"/>
  <c r="G1740" i="3"/>
  <c r="K1751" i="3"/>
  <c r="G1752" i="3"/>
  <c r="G1754" i="3"/>
  <c r="J1756" i="3"/>
  <c r="K1756" i="3"/>
  <c r="G1757" i="3"/>
  <c r="E1874" i="3"/>
  <c r="K1874" i="3"/>
  <c r="J1874" i="3"/>
  <c r="AM1575" i="3"/>
  <c r="I1645" i="3"/>
  <c r="J1646" i="3"/>
  <c r="K1659" i="3"/>
  <c r="AM1678" i="3"/>
  <c r="I1688" i="3"/>
  <c r="AM1689" i="3"/>
  <c r="H1690" i="3"/>
  <c r="H1692" i="3"/>
  <c r="E1696" i="3"/>
  <c r="I1697" i="3"/>
  <c r="J1707" i="3"/>
  <c r="E1712" i="3"/>
  <c r="J1712" i="3"/>
  <c r="K1715" i="3"/>
  <c r="I1724" i="3"/>
  <c r="K1739" i="3"/>
  <c r="H1740" i="3"/>
  <c r="E1748" i="3"/>
  <c r="AM1750" i="3"/>
  <c r="H1752" i="3"/>
  <c r="H1754" i="3"/>
  <c r="D1756" i="3"/>
  <c r="I1757" i="3"/>
  <c r="D1774" i="3"/>
  <c r="AM1778" i="3"/>
  <c r="E1831" i="3"/>
  <c r="I1831" i="3"/>
  <c r="AM1831" i="3"/>
  <c r="J1831" i="3"/>
  <c r="G1831" i="3"/>
  <c r="F1831" i="3"/>
  <c r="D1831" i="3"/>
  <c r="I1874" i="3"/>
  <c r="AN1932" i="3"/>
  <c r="AM1932" i="3"/>
  <c r="AM1980" i="3"/>
  <c r="AN1980" i="3"/>
  <c r="H2147" i="3"/>
  <c r="J2147" i="3"/>
  <c r="G2147" i="3"/>
  <c r="E1564" i="3"/>
  <c r="D1575" i="3"/>
  <c r="D1576" i="3"/>
  <c r="K1645" i="3"/>
  <c r="J1654" i="3"/>
  <c r="K1654" i="3"/>
  <c r="H1654" i="3"/>
  <c r="F1654" i="3"/>
  <c r="E1654" i="3"/>
  <c r="I1672" i="3"/>
  <c r="H1672" i="3"/>
  <c r="J1688" i="3"/>
  <c r="J1690" i="3"/>
  <c r="K1692" i="3"/>
  <c r="E1703" i="3"/>
  <c r="K1707" i="3"/>
  <c r="D1712" i="3"/>
  <c r="AM1716" i="3"/>
  <c r="J1724" i="3"/>
  <c r="K1740" i="3"/>
  <c r="AM1751" i="3"/>
  <c r="I1752" i="3"/>
  <c r="AM1753" i="3"/>
  <c r="J1754" i="3"/>
  <c r="G1756" i="3"/>
  <c r="E1774" i="3"/>
  <c r="G1775" i="3"/>
  <c r="AM1776" i="3"/>
  <c r="G1800" i="3"/>
  <c r="K1831" i="3"/>
  <c r="F1837" i="3"/>
  <c r="K1837" i="3"/>
  <c r="J1837" i="3"/>
  <c r="D1837" i="3"/>
  <c r="K1846" i="3"/>
  <c r="D2010" i="3"/>
  <c r="AM2010" i="3"/>
  <c r="K2010" i="3"/>
  <c r="J2010" i="3"/>
  <c r="I2010" i="3"/>
  <c r="H2010" i="3"/>
  <c r="G2010" i="3"/>
  <c r="F2010" i="3"/>
  <c r="E2010" i="3"/>
  <c r="AN2018" i="3"/>
  <c r="AM2018" i="3"/>
  <c r="AM1519" i="3"/>
  <c r="AM1523" i="3"/>
  <c r="AM1535" i="3"/>
  <c r="F1562" i="3"/>
  <c r="F1563" i="3"/>
  <c r="F1564" i="3"/>
  <c r="E1575" i="3"/>
  <c r="E1576" i="3"/>
  <c r="AM1645" i="3"/>
  <c r="F1653" i="3"/>
  <c r="K1653" i="3"/>
  <c r="I1653" i="3"/>
  <c r="H1653" i="3"/>
  <c r="D1653" i="3"/>
  <c r="G1654" i="3"/>
  <c r="J1672" i="3"/>
  <c r="K1688" i="3"/>
  <c r="G1695" i="3"/>
  <c r="AM1696" i="3"/>
  <c r="F1712" i="3"/>
  <c r="H1713" i="3"/>
  <c r="J1752" i="3"/>
  <c r="K1754" i="3"/>
  <c r="AM1766" i="3"/>
  <c r="D1770" i="3"/>
  <c r="G1774" i="3"/>
  <c r="I1775" i="3"/>
  <c r="D1776" i="3"/>
  <c r="I1800" i="3"/>
  <c r="E1837" i="3"/>
  <c r="AM1874" i="3"/>
  <c r="AN1925" i="3"/>
  <c r="AM1925" i="3"/>
  <c r="G1978" i="3"/>
  <c r="K1978" i="3"/>
  <c r="AM1978" i="3"/>
  <c r="J1978" i="3"/>
  <c r="I1978" i="3"/>
  <c r="F1978" i="3"/>
  <c r="E1978" i="3"/>
  <c r="D1978" i="3"/>
  <c r="J2261" i="3"/>
  <c r="K2261" i="3"/>
  <c r="I2261" i="3"/>
  <c r="H2261" i="3"/>
  <c r="E2261" i="3"/>
  <c r="D2261" i="3"/>
  <c r="AM1690" i="3"/>
  <c r="AM1692" i="3"/>
  <c r="K1712" i="3"/>
  <c r="AM1724" i="3"/>
  <c r="K1752" i="3"/>
  <c r="E1770" i="3"/>
  <c r="K1774" i="3"/>
  <c r="J1775" i="3"/>
  <c r="E1776" i="3"/>
  <c r="I1783" i="3"/>
  <c r="H1783" i="3"/>
  <c r="G1783" i="3"/>
  <c r="F1783" i="3"/>
  <c r="E1783" i="3"/>
  <c r="G1837" i="3"/>
  <c r="AM1958" i="3"/>
  <c r="K1958" i="3"/>
  <c r="J1958" i="3"/>
  <c r="I1958" i="3"/>
  <c r="H1958" i="3"/>
  <c r="F1958" i="3"/>
  <c r="E1958" i="3"/>
  <c r="D1958" i="3"/>
  <c r="E1492" i="3"/>
  <c r="I1496" i="3"/>
  <c r="E1506" i="3"/>
  <c r="I1562" i="3"/>
  <c r="H1564" i="3"/>
  <c r="E1572" i="3"/>
  <c r="G1575" i="3"/>
  <c r="H1576" i="3"/>
  <c r="H1613" i="3"/>
  <c r="G1613" i="3"/>
  <c r="D1613" i="3"/>
  <c r="AM1796" i="3"/>
  <c r="H1796" i="3"/>
  <c r="AM1824" i="3"/>
  <c r="I1824" i="3"/>
  <c r="F1824" i="3"/>
  <c r="E1824" i="3"/>
  <c r="D1824" i="3"/>
  <c r="AN1885" i="3"/>
  <c r="AM1885" i="3"/>
  <c r="AM1921" i="3"/>
  <c r="F1921" i="3"/>
  <c r="H1921" i="3"/>
  <c r="G1921" i="3"/>
  <c r="H1987" i="3"/>
  <c r="J1987" i="3"/>
  <c r="I1987" i="3"/>
  <c r="H2233" i="3"/>
  <c r="K2233" i="3"/>
  <c r="J2233" i="3"/>
  <c r="I2233" i="3"/>
  <c r="G2233" i="3"/>
  <c r="E2233" i="3"/>
  <c r="D2233" i="3"/>
  <c r="D1430" i="3"/>
  <c r="F1432" i="3"/>
  <c r="F1435" i="3"/>
  <c r="D1446" i="3"/>
  <c r="D1454" i="3"/>
  <c r="E1484" i="3"/>
  <c r="D1491" i="3"/>
  <c r="F1492" i="3"/>
  <c r="D1493" i="3"/>
  <c r="J1496" i="3"/>
  <c r="F1506" i="3"/>
  <c r="AM1508" i="3"/>
  <c r="D1547" i="3"/>
  <c r="K1562" i="3"/>
  <c r="AM1563" i="3"/>
  <c r="I1564" i="3"/>
  <c r="H1565" i="3"/>
  <c r="D1571" i="3"/>
  <c r="G1572" i="3"/>
  <c r="I1575" i="3"/>
  <c r="I1576" i="3"/>
  <c r="F1577" i="3"/>
  <c r="F1579" i="3"/>
  <c r="H1580" i="3"/>
  <c r="F1581" i="3"/>
  <c r="H1582" i="3"/>
  <c r="E1613" i="3"/>
  <c r="J1770" i="3"/>
  <c r="J1776" i="3"/>
  <c r="J1783" i="3"/>
  <c r="D1794" i="3"/>
  <c r="D1796" i="3"/>
  <c r="AM1817" i="3"/>
  <c r="K1817" i="3"/>
  <c r="H1817" i="3"/>
  <c r="G1817" i="3"/>
  <c r="F1817" i="3"/>
  <c r="I1837" i="3"/>
  <c r="K1921" i="3"/>
  <c r="AM1977" i="3"/>
  <c r="F1977" i="3"/>
  <c r="E1977" i="3"/>
  <c r="D1977" i="3"/>
  <c r="F2009" i="3"/>
  <c r="E2009" i="3"/>
  <c r="K2009" i="3"/>
  <c r="J2009" i="3"/>
  <c r="H2009" i="3"/>
  <c r="G2009" i="3"/>
  <c r="D2009" i="3"/>
  <c r="AN2081" i="3"/>
  <c r="K1506" i="3"/>
  <c r="F1547" i="3"/>
  <c r="AM1561" i="3"/>
  <c r="AM1562" i="3"/>
  <c r="K1564" i="3"/>
  <c r="K1576" i="3"/>
  <c r="H1577" i="3"/>
  <c r="F1578" i="3"/>
  <c r="I1581" i="3"/>
  <c r="J1582" i="3"/>
  <c r="E1583" i="3"/>
  <c r="D1585" i="3"/>
  <c r="I1613" i="3"/>
  <c r="D1615" i="3"/>
  <c r="AM1653" i="3"/>
  <c r="AM1746" i="3"/>
  <c r="K1746" i="3"/>
  <c r="J1746" i="3"/>
  <c r="E1746" i="3"/>
  <c r="D1746" i="3"/>
  <c r="AM1770" i="3"/>
  <c r="AM1784" i="3"/>
  <c r="AM1786" i="3"/>
  <c r="G1794" i="3"/>
  <c r="J1796" i="3"/>
  <c r="G1829" i="3"/>
  <c r="J1829" i="3"/>
  <c r="AM1829" i="3"/>
  <c r="K1829" i="3"/>
  <c r="H1829" i="3"/>
  <c r="F1829" i="3"/>
  <c r="E1829" i="3"/>
  <c r="D1829" i="3"/>
  <c r="E1834" i="3"/>
  <c r="K1834" i="3"/>
  <c r="I1881" i="3"/>
  <c r="G1881" i="3"/>
  <c r="K1881" i="3"/>
  <c r="J1881" i="3"/>
  <c r="E1881" i="3"/>
  <c r="D1881" i="3"/>
  <c r="I1977" i="3"/>
  <c r="AN2070" i="3"/>
  <c r="AM2070" i="3"/>
  <c r="K2078" i="3"/>
  <c r="AM2078" i="3"/>
  <c r="J2078" i="3"/>
  <c r="H2078" i="3"/>
  <c r="E2078" i="3"/>
  <c r="D2078" i="3"/>
  <c r="I2078" i="3"/>
  <c r="G2078" i="3"/>
  <c r="AM1374" i="3"/>
  <c r="AM1385" i="3"/>
  <c r="AM1429" i="3"/>
  <c r="H1449" i="3"/>
  <c r="K1461" i="3"/>
  <c r="I1484" i="3"/>
  <c r="D1485" i="3"/>
  <c r="H1493" i="3"/>
  <c r="AN1495" i="3"/>
  <c r="D1549" i="3"/>
  <c r="AM1571" i="3"/>
  <c r="K1582" i="3"/>
  <c r="E1585" i="3"/>
  <c r="J1600" i="3"/>
  <c r="I1600" i="3"/>
  <c r="E1600" i="3"/>
  <c r="J1613" i="3"/>
  <c r="E1615" i="3"/>
  <c r="J1632" i="3"/>
  <c r="I1632" i="3"/>
  <c r="G1632" i="3"/>
  <c r="F1632" i="3"/>
  <c r="K1651" i="3"/>
  <c r="J1651" i="3"/>
  <c r="H1651" i="3"/>
  <c r="G1651" i="3"/>
  <c r="D1651" i="3"/>
  <c r="AM1669" i="3"/>
  <c r="E1669" i="3"/>
  <c r="D1669" i="3"/>
  <c r="E1745" i="3"/>
  <c r="I1745" i="3"/>
  <c r="G1745" i="3"/>
  <c r="H1746" i="3"/>
  <c r="AM1783" i="3"/>
  <c r="K1794" i="3"/>
  <c r="I1829" i="3"/>
  <c r="J1834" i="3"/>
  <c r="AM1988" i="3"/>
  <c r="F1988" i="3"/>
  <c r="G2016" i="3"/>
  <c r="D2016" i="3"/>
  <c r="K2016" i="3"/>
  <c r="F2016" i="3"/>
  <c r="K2030" i="3"/>
  <c r="AM2030" i="3"/>
  <c r="AM2039" i="3"/>
  <c r="I2039" i="3"/>
  <c r="AM2069" i="3"/>
  <c r="AN2069" i="3"/>
  <c r="J2192" i="3"/>
  <c r="H2192" i="3"/>
  <c r="I2203" i="3"/>
  <c r="G2203" i="3"/>
  <c r="K2203" i="3"/>
  <c r="H2203" i="3"/>
  <c r="F2203" i="3"/>
  <c r="E2203" i="3"/>
  <c r="G2268" i="3"/>
  <c r="F2268" i="3"/>
  <c r="D2268" i="3"/>
  <c r="AM1799" i="3"/>
  <c r="AM1802" i="3"/>
  <c r="AM1878" i="3"/>
  <c r="K1880" i="3"/>
  <c r="I1880" i="3"/>
  <c r="I1917" i="3"/>
  <c r="G1917" i="3"/>
  <c r="E1917" i="3"/>
  <c r="D1917" i="3"/>
  <c r="K1919" i="3"/>
  <c r="D1919" i="3"/>
  <c r="AM1940" i="3"/>
  <c r="AM1976" i="3"/>
  <c r="H1988" i="3"/>
  <c r="E2016" i="3"/>
  <c r="K2024" i="3"/>
  <c r="D2024" i="3"/>
  <c r="D2030" i="3"/>
  <c r="D2039" i="3"/>
  <c r="K2089" i="3"/>
  <c r="AM2089" i="3"/>
  <c r="J2089" i="3"/>
  <c r="F2089" i="3"/>
  <c r="E2089" i="3"/>
  <c r="F2192" i="3"/>
  <c r="D2203" i="3"/>
  <c r="J2268" i="3"/>
  <c r="I1882" i="3"/>
  <c r="G1882" i="3"/>
  <c r="AM1901" i="3"/>
  <c r="G1946" i="3"/>
  <c r="E1946" i="3"/>
  <c r="D1946" i="3"/>
  <c r="H2016" i="3"/>
  <c r="K2021" i="3"/>
  <c r="E2021" i="3"/>
  <c r="I2022" i="3"/>
  <c r="D2022" i="3"/>
  <c r="E2030" i="3"/>
  <c r="E2039" i="3"/>
  <c r="AM2052" i="3"/>
  <c r="H2052" i="3"/>
  <c r="E2052" i="3"/>
  <c r="G2089" i="3"/>
  <c r="J2203" i="3"/>
  <c r="H2239" i="3"/>
  <c r="I2239" i="3"/>
  <c r="F2239" i="3"/>
  <c r="E2239" i="3"/>
  <c r="K2252" i="3"/>
  <c r="J2252" i="3"/>
  <c r="I2252" i="3"/>
  <c r="H2252" i="3"/>
  <c r="F2252" i="3"/>
  <c r="E2252" i="3"/>
  <c r="D2252" i="3"/>
  <c r="AM1882" i="3"/>
  <c r="H1969" i="3"/>
  <c r="I1969" i="3"/>
  <c r="K1983" i="3"/>
  <c r="D1983" i="3"/>
  <c r="AM1985" i="3"/>
  <c r="G1985" i="3"/>
  <c r="I1995" i="3"/>
  <c r="G1995" i="3"/>
  <c r="F1995" i="3"/>
  <c r="E1995" i="3"/>
  <c r="K1995" i="3"/>
  <c r="AM2020" i="3"/>
  <c r="G2021" i="3"/>
  <c r="K2022" i="3"/>
  <c r="F2094" i="3"/>
  <c r="K2094" i="3"/>
  <c r="J2094" i="3"/>
  <c r="I2094" i="3"/>
  <c r="H2094" i="3"/>
  <c r="G2094" i="3"/>
  <c r="D2094" i="3"/>
  <c r="K2266" i="3"/>
  <c r="J2266" i="3"/>
  <c r="I2266" i="3"/>
  <c r="E2266" i="3"/>
  <c r="D2266" i="3"/>
  <c r="H1802" i="3"/>
  <c r="J1804" i="3"/>
  <c r="AM1880" i="3"/>
  <c r="AN1920" i="3"/>
  <c r="H1940" i="3"/>
  <c r="K1944" i="3"/>
  <c r="H1944" i="3"/>
  <c r="F1944" i="3"/>
  <c r="E1944" i="3"/>
  <c r="J1946" i="3"/>
  <c r="E1957" i="3"/>
  <c r="AM1964" i="3"/>
  <c r="AM1967" i="3"/>
  <c r="D1967" i="3"/>
  <c r="J1969" i="3"/>
  <c r="H1976" i="3"/>
  <c r="AM1979" i="3"/>
  <c r="J1979" i="3"/>
  <c r="H1979" i="3"/>
  <c r="G1979" i="3"/>
  <c r="F1979" i="3"/>
  <c r="E1983" i="3"/>
  <c r="D1985" i="3"/>
  <c r="G1994" i="3"/>
  <c r="AM1994" i="3"/>
  <c r="K1994" i="3"/>
  <c r="J1994" i="3"/>
  <c r="I1994" i="3"/>
  <c r="D1995" i="3"/>
  <c r="AM2016" i="3"/>
  <c r="F2020" i="3"/>
  <c r="I2021" i="3"/>
  <c r="J2024" i="3"/>
  <c r="K2145" i="3"/>
  <c r="G2145" i="3"/>
  <c r="E2145" i="3"/>
  <c r="E2199" i="3"/>
  <c r="G2199" i="3"/>
  <c r="F2199" i="3"/>
  <c r="F2266" i="3"/>
  <c r="J2292" i="3"/>
  <c r="AM2292" i="3"/>
  <c r="K2292" i="3"/>
  <c r="K1795" i="3"/>
  <c r="I1802" i="3"/>
  <c r="AM1818" i="3"/>
  <c r="E1871" i="3"/>
  <c r="F1871" i="3"/>
  <c r="K1873" i="3"/>
  <c r="F1873" i="3"/>
  <c r="K1946" i="3"/>
  <c r="I1957" i="3"/>
  <c r="F1983" i="3"/>
  <c r="I1985" i="3"/>
  <c r="H1995" i="3"/>
  <c r="AM2022" i="3"/>
  <c r="AM2051" i="3"/>
  <c r="E2051" i="3"/>
  <c r="AM2060" i="3"/>
  <c r="G2060" i="3"/>
  <c r="E2060" i="3"/>
  <c r="H2129" i="3"/>
  <c r="I2129" i="3"/>
  <c r="E2129" i="3"/>
  <c r="G2181" i="3"/>
  <c r="I2181" i="3"/>
  <c r="K2181" i="3"/>
  <c r="H2181" i="3"/>
  <c r="F2181" i="3"/>
  <c r="E2181" i="3"/>
  <c r="H2249" i="3"/>
  <c r="AM2249" i="3"/>
  <c r="F2249" i="3"/>
  <c r="E2249" i="3"/>
  <c r="D2249" i="3"/>
  <c r="AM2260" i="3"/>
  <c r="K2260" i="3"/>
  <c r="J2260" i="3"/>
  <c r="I2260" i="3"/>
  <c r="H2260" i="3"/>
  <c r="F2260" i="3"/>
  <c r="E2260" i="3"/>
  <c r="D2260" i="3"/>
  <c r="H2266" i="3"/>
  <c r="K2361" i="3"/>
  <c r="G2361" i="3"/>
  <c r="H2361" i="3"/>
  <c r="F2361" i="3"/>
  <c r="E2361" i="3"/>
  <c r="AM2542" i="3"/>
  <c r="K2542" i="3"/>
  <c r="G2542" i="3"/>
  <c r="I2542" i="3"/>
  <c r="E2542" i="3"/>
  <c r="AM1795" i="3"/>
  <c r="K1802" i="3"/>
  <c r="E1811" i="3"/>
  <c r="E1816" i="3"/>
  <c r="E1818" i="3"/>
  <c r="F1819" i="3"/>
  <c r="E1820" i="3"/>
  <c r="E1822" i="3"/>
  <c r="F1825" i="3"/>
  <c r="E1828" i="3"/>
  <c r="J1870" i="3"/>
  <c r="D1870" i="3"/>
  <c r="AM1872" i="3"/>
  <c r="AM1995" i="3"/>
  <c r="K2008" i="3"/>
  <c r="E2008" i="3"/>
  <c r="I2037" i="3"/>
  <c r="J2037" i="3"/>
  <c r="E2050" i="3"/>
  <c r="AM2050" i="3"/>
  <c r="K2050" i="3"/>
  <c r="J2050" i="3"/>
  <c r="I2050" i="3"/>
  <c r="G2050" i="3"/>
  <c r="F2050" i="3"/>
  <c r="D2057" i="3"/>
  <c r="J2057" i="3"/>
  <c r="F2057" i="3"/>
  <c r="AM2128" i="3"/>
  <c r="J2128" i="3"/>
  <c r="I2128" i="3"/>
  <c r="H2128" i="3"/>
  <c r="E2128" i="3"/>
  <c r="D2128" i="3"/>
  <c r="F2227" i="3"/>
  <c r="AM2227" i="3"/>
  <c r="K2227" i="3"/>
  <c r="J2227" i="3"/>
  <c r="G2227" i="3"/>
  <c r="E2227" i="3"/>
  <c r="D2227" i="3"/>
  <c r="AM1832" i="3"/>
  <c r="D1832" i="3"/>
  <c r="AM1943" i="3"/>
  <c r="I1943" i="3"/>
  <c r="G1943" i="3"/>
  <c r="D1943" i="3"/>
  <c r="F1954" i="3"/>
  <c r="I1963" i="3"/>
  <c r="D1968" i="3"/>
  <c r="AM1983" i="3"/>
  <c r="AM1986" i="3"/>
  <c r="AN1995" i="3"/>
  <c r="D2012" i="3"/>
  <c r="D2050" i="3"/>
  <c r="E2057" i="3"/>
  <c r="H2060" i="3"/>
  <c r="F2128" i="3"/>
  <c r="D2198" i="3"/>
  <c r="K2198" i="3"/>
  <c r="I2227" i="3"/>
  <c r="I2312" i="3"/>
  <c r="K2312" i="3"/>
  <c r="J2312" i="3"/>
  <c r="AM2312" i="3"/>
  <c r="H2312" i="3"/>
  <c r="K2345" i="3"/>
  <c r="H1808" i="3"/>
  <c r="J1810" i="3"/>
  <c r="H1811" i="3"/>
  <c r="F1813" i="3"/>
  <c r="H1816" i="3"/>
  <c r="G1818" i="3"/>
  <c r="I1819" i="3"/>
  <c r="G1820" i="3"/>
  <c r="H1822" i="3"/>
  <c r="G1823" i="3"/>
  <c r="I1825" i="3"/>
  <c r="H1828" i="3"/>
  <c r="J1830" i="3"/>
  <c r="G1830" i="3"/>
  <c r="E1832" i="3"/>
  <c r="K1870" i="3"/>
  <c r="J1871" i="3"/>
  <c r="E1872" i="3"/>
  <c r="I1891" i="3"/>
  <c r="J1891" i="3"/>
  <c r="J1908" i="3"/>
  <c r="E1908" i="3"/>
  <c r="H1943" i="3"/>
  <c r="AM1944" i="3"/>
  <c r="J1954" i="3"/>
  <c r="K1955" i="3"/>
  <c r="G1962" i="3"/>
  <c r="J1963" i="3"/>
  <c r="I1967" i="3"/>
  <c r="AM2004" i="3"/>
  <c r="F2004" i="3"/>
  <c r="AN2006" i="3"/>
  <c r="AM2006" i="3"/>
  <c r="H2008" i="3"/>
  <c r="F2012" i="3"/>
  <c r="K2036" i="3"/>
  <c r="H2036" i="3"/>
  <c r="G2036" i="3"/>
  <c r="F2036" i="3"/>
  <c r="D2036" i="3"/>
  <c r="H2044" i="3"/>
  <c r="F2044" i="3"/>
  <c r="E2044" i="3"/>
  <c r="D2044" i="3"/>
  <c r="J2044" i="3"/>
  <c r="H2050" i="3"/>
  <c r="I2056" i="3"/>
  <c r="K2056" i="3"/>
  <c r="H2056" i="3"/>
  <c r="I2057" i="3"/>
  <c r="I2060" i="3"/>
  <c r="J2123" i="3"/>
  <c r="H2123" i="3"/>
  <c r="F2123" i="3"/>
  <c r="G2128" i="3"/>
  <c r="E2198" i="3"/>
  <c r="H2243" i="3"/>
  <c r="J2243" i="3"/>
  <c r="J2264" i="3"/>
  <c r="G2264" i="3"/>
  <c r="G2312" i="3"/>
  <c r="I2405" i="3"/>
  <c r="J2405" i="3"/>
  <c r="G2405" i="3"/>
  <c r="D2405" i="3"/>
  <c r="AM2405" i="3"/>
  <c r="I1808" i="3"/>
  <c r="K1810" i="3"/>
  <c r="I1811" i="3"/>
  <c r="D1812" i="3"/>
  <c r="G1813" i="3"/>
  <c r="AM1814" i="3"/>
  <c r="J1815" i="3"/>
  <c r="J1816" i="3"/>
  <c r="I1818" i="3"/>
  <c r="K1819" i="3"/>
  <c r="H1820" i="3"/>
  <c r="J1822" i="3"/>
  <c r="H1823" i="3"/>
  <c r="K1825" i="3"/>
  <c r="J1828" i="3"/>
  <c r="D1830" i="3"/>
  <c r="H1832" i="3"/>
  <c r="D1856" i="3"/>
  <c r="AM1858" i="3"/>
  <c r="E1859" i="3"/>
  <c r="AM1860" i="3"/>
  <c r="K1871" i="3"/>
  <c r="H1872" i="3"/>
  <c r="D1891" i="3"/>
  <c r="I1908" i="3"/>
  <c r="D1952" i="3"/>
  <c r="H1962" i="3"/>
  <c r="AM1966" i="3"/>
  <c r="J1967" i="3"/>
  <c r="H2004" i="3"/>
  <c r="D2011" i="3"/>
  <c r="G2012" i="3"/>
  <c r="E2036" i="3"/>
  <c r="G2044" i="3"/>
  <c r="K2055" i="3"/>
  <c r="I2055" i="3"/>
  <c r="F2055" i="3"/>
  <c r="D2056" i="3"/>
  <c r="K2057" i="3"/>
  <c r="J2060" i="3"/>
  <c r="AM2068" i="3"/>
  <c r="D2068" i="3"/>
  <c r="J2068" i="3"/>
  <c r="G2068" i="3"/>
  <c r="F2068" i="3"/>
  <c r="K2128" i="3"/>
  <c r="G2243" i="3"/>
  <c r="K2405" i="3"/>
  <c r="I1893" i="3"/>
  <c r="E1893" i="3"/>
  <c r="AM1896" i="3"/>
  <c r="D1896" i="3"/>
  <c r="G2000" i="3"/>
  <c r="K2000" i="3"/>
  <c r="J2000" i="3"/>
  <c r="H2231" i="3"/>
  <c r="K2231" i="3"/>
  <c r="J2231" i="3"/>
  <c r="I2231" i="3"/>
  <c r="F2231" i="3"/>
  <c r="E2231" i="3"/>
  <c r="D2231" i="3"/>
  <c r="F2235" i="3"/>
  <c r="AM2235" i="3"/>
  <c r="K2235" i="3"/>
  <c r="J2235" i="3"/>
  <c r="H2235" i="3"/>
  <c r="G2235" i="3"/>
  <c r="E2235" i="3"/>
  <c r="AM2241" i="3"/>
  <c r="H2241" i="3"/>
  <c r="F2241" i="3"/>
  <c r="K1811" i="3"/>
  <c r="J1813" i="3"/>
  <c r="AM1816" i="3"/>
  <c r="J1820" i="3"/>
  <c r="AM1825" i="3"/>
  <c r="D1863" i="3"/>
  <c r="D1869" i="3"/>
  <c r="AM1871" i="3"/>
  <c r="F1891" i="3"/>
  <c r="K1892" i="3"/>
  <c r="G1892" i="3"/>
  <c r="D1893" i="3"/>
  <c r="E1896" i="3"/>
  <c r="D1901" i="3"/>
  <c r="F1906" i="3"/>
  <c r="AM1912" i="3"/>
  <c r="D1949" i="3"/>
  <c r="AM1949" i="3"/>
  <c r="F1952" i="3"/>
  <c r="D2000" i="3"/>
  <c r="J2001" i="3"/>
  <c r="H2001" i="3"/>
  <c r="G2001" i="3"/>
  <c r="F2001" i="3"/>
  <c r="J2012" i="3"/>
  <c r="K2044" i="3"/>
  <c r="AM2057" i="3"/>
  <c r="F2196" i="3"/>
  <c r="I2196" i="3"/>
  <c r="G2196" i="3"/>
  <c r="D2205" i="3"/>
  <c r="AM2205" i="3"/>
  <c r="K2205" i="3"/>
  <c r="J2205" i="3"/>
  <c r="I2205" i="3"/>
  <c r="G2205" i="3"/>
  <c r="F2205" i="3"/>
  <c r="E2205" i="3"/>
  <c r="I2235" i="3"/>
  <c r="E2241" i="3"/>
  <c r="D2263" i="3"/>
  <c r="I2263" i="3"/>
  <c r="H2263" i="3"/>
  <c r="F2263" i="3"/>
  <c r="G2356" i="3"/>
  <c r="K2356" i="3"/>
  <c r="I2356" i="3"/>
  <c r="H2356" i="3"/>
  <c r="J1700" i="3"/>
  <c r="H1701" i="3"/>
  <c r="G1717" i="3"/>
  <c r="H1719" i="3"/>
  <c r="F1781" i="3"/>
  <c r="K1813" i="3"/>
  <c r="H1814" i="3"/>
  <c r="K1820" i="3"/>
  <c r="AM1822" i="3"/>
  <c r="AM1840" i="3"/>
  <c r="F1851" i="3"/>
  <c r="D1853" i="3"/>
  <c r="H1856" i="3"/>
  <c r="F1858" i="3"/>
  <c r="I1859" i="3"/>
  <c r="F1860" i="3"/>
  <c r="G1862" i="3"/>
  <c r="E1863" i="3"/>
  <c r="J1868" i="3"/>
  <c r="D1889" i="3"/>
  <c r="G1891" i="3"/>
  <c r="D1892" i="3"/>
  <c r="F1893" i="3"/>
  <c r="F1896" i="3"/>
  <c r="E1901" i="3"/>
  <c r="I1906" i="3"/>
  <c r="D1907" i="3"/>
  <c r="I1926" i="3"/>
  <c r="G1926" i="3"/>
  <c r="E1949" i="3"/>
  <c r="AM1950" i="3"/>
  <c r="K1951" i="3"/>
  <c r="G1952" i="3"/>
  <c r="AM1962" i="3"/>
  <c r="D1999" i="3"/>
  <c r="E2000" i="3"/>
  <c r="D2001" i="3"/>
  <c r="AN2007" i="3"/>
  <c r="AM2011" i="3"/>
  <c r="K2012" i="3"/>
  <c r="AM2027" i="3"/>
  <c r="I2027" i="3"/>
  <c r="D2027" i="3"/>
  <c r="AM2036" i="3"/>
  <c r="G2055" i="3"/>
  <c r="AM2056" i="3"/>
  <c r="D2067" i="3"/>
  <c r="E2067" i="3"/>
  <c r="J2067" i="3"/>
  <c r="I2067" i="3"/>
  <c r="I2068" i="3"/>
  <c r="G2154" i="3"/>
  <c r="K2154" i="3"/>
  <c r="J2154" i="3"/>
  <c r="F2154" i="3"/>
  <c r="D2154" i="3"/>
  <c r="D2176" i="3"/>
  <c r="K2176" i="3"/>
  <c r="J2176" i="3"/>
  <c r="G2176" i="3"/>
  <c r="H2205" i="3"/>
  <c r="AM2254" i="3"/>
  <c r="K2254" i="3"/>
  <c r="F2254" i="3"/>
  <c r="E2254" i="3"/>
  <c r="D2254" i="3"/>
  <c r="E2263" i="3"/>
  <c r="AM1631" i="3"/>
  <c r="K1700" i="3"/>
  <c r="I1701" i="3"/>
  <c r="K1717" i="3"/>
  <c r="I1719" i="3"/>
  <c r="D1763" i="3"/>
  <c r="G1781" i="3"/>
  <c r="AM1811" i="3"/>
  <c r="J1814" i="3"/>
  <c r="J1850" i="3"/>
  <c r="H1851" i="3"/>
  <c r="F1853" i="3"/>
  <c r="J1856" i="3"/>
  <c r="I1858" i="3"/>
  <c r="K1859" i="3"/>
  <c r="G1860" i="3"/>
  <c r="AM1861" i="3"/>
  <c r="H1862" i="3"/>
  <c r="F1863" i="3"/>
  <c r="K1868" i="3"/>
  <c r="E1888" i="3"/>
  <c r="E1889" i="3"/>
  <c r="AM1890" i="3"/>
  <c r="H1891" i="3"/>
  <c r="H1892" i="3"/>
  <c r="G1893" i="3"/>
  <c r="G1894" i="3"/>
  <c r="I1896" i="3"/>
  <c r="AM1899" i="3"/>
  <c r="F1901" i="3"/>
  <c r="J1906" i="3"/>
  <c r="J1926" i="3"/>
  <c r="F1949" i="3"/>
  <c r="D1950" i="3"/>
  <c r="H1952" i="3"/>
  <c r="G1972" i="3"/>
  <c r="D1972" i="3"/>
  <c r="K1972" i="3"/>
  <c r="F1972" i="3"/>
  <c r="E1999" i="3"/>
  <c r="F2000" i="3"/>
  <c r="E2001" i="3"/>
  <c r="E2027" i="3"/>
  <c r="I2034" i="3"/>
  <c r="K2034" i="3"/>
  <c r="J2034" i="3"/>
  <c r="D2034" i="3"/>
  <c r="AM2044" i="3"/>
  <c r="F2067" i="3"/>
  <c r="K2068" i="3"/>
  <c r="AM2121" i="3"/>
  <c r="H2154" i="3"/>
  <c r="E2176" i="3"/>
  <c r="E2193" i="3"/>
  <c r="K2193" i="3"/>
  <c r="J2193" i="3"/>
  <c r="F2193" i="3"/>
  <c r="D2193" i="3"/>
  <c r="AM2196" i="3"/>
  <c r="K2263" i="3"/>
  <c r="E2290" i="3"/>
  <c r="H2290" i="3"/>
  <c r="G2290" i="3"/>
  <c r="F2290" i="3"/>
  <c r="D2290" i="3"/>
  <c r="K2338" i="3"/>
  <c r="I2338" i="3"/>
  <c r="E2338" i="3"/>
  <c r="AM2356" i="3"/>
  <c r="G2359" i="3"/>
  <c r="K2359" i="3"/>
  <c r="J2359" i="3"/>
  <c r="I2359" i="3"/>
  <c r="AM1813" i="3"/>
  <c r="AM1854" i="3"/>
  <c r="H1863" i="3"/>
  <c r="I1885" i="3"/>
  <c r="G1885" i="3"/>
  <c r="K1891" i="3"/>
  <c r="I1892" i="3"/>
  <c r="H1893" i="3"/>
  <c r="H1901" i="3"/>
  <c r="K1906" i="3"/>
  <c r="AM1937" i="3"/>
  <c r="I1949" i="3"/>
  <c r="I1952" i="3"/>
  <c r="F1999" i="3"/>
  <c r="H2000" i="3"/>
  <c r="I2001" i="3"/>
  <c r="F2027" i="3"/>
  <c r="AM2055" i="3"/>
  <c r="I2066" i="3"/>
  <c r="D2066" i="3"/>
  <c r="J2066" i="3"/>
  <c r="K2067" i="3"/>
  <c r="I2154" i="3"/>
  <c r="H2193" i="3"/>
  <c r="J2204" i="3"/>
  <c r="F2204" i="3"/>
  <c r="H2204" i="3"/>
  <c r="G2204" i="3"/>
  <c r="E2204" i="3"/>
  <c r="K1701" i="3"/>
  <c r="K1719" i="3"/>
  <c r="AM1727" i="3"/>
  <c r="I1762" i="3"/>
  <c r="D1769" i="3"/>
  <c r="D1772" i="3"/>
  <c r="I1781" i="3"/>
  <c r="D1785" i="3"/>
  <c r="AM1790" i="3"/>
  <c r="J1851" i="3"/>
  <c r="G1852" i="3"/>
  <c r="I1853" i="3"/>
  <c r="D1854" i="3"/>
  <c r="AM1859" i="3"/>
  <c r="I1860" i="3"/>
  <c r="K1862" i="3"/>
  <c r="I1863" i="3"/>
  <c r="D1864" i="3"/>
  <c r="F1865" i="3"/>
  <c r="F1867" i="3"/>
  <c r="AM1868" i="3"/>
  <c r="D1879" i="3"/>
  <c r="D1885" i="3"/>
  <c r="K1888" i="3"/>
  <c r="G1889" i="3"/>
  <c r="J1893" i="3"/>
  <c r="AM1897" i="3"/>
  <c r="I1901" i="3"/>
  <c r="D1902" i="3"/>
  <c r="F1903" i="3"/>
  <c r="AM1904" i="3"/>
  <c r="J1905" i="3"/>
  <c r="AM1926" i="3"/>
  <c r="D1930" i="3"/>
  <c r="E1932" i="3"/>
  <c r="D1937" i="3"/>
  <c r="E1938" i="3"/>
  <c r="F1948" i="3"/>
  <c r="J1949" i="3"/>
  <c r="J1952" i="3"/>
  <c r="AM1971" i="3"/>
  <c r="D1971" i="3"/>
  <c r="F1971" i="3"/>
  <c r="H1972" i="3"/>
  <c r="F1998" i="3"/>
  <c r="I1999" i="3"/>
  <c r="I2000" i="3"/>
  <c r="K2001" i="3"/>
  <c r="G2027" i="3"/>
  <c r="E2029" i="3"/>
  <c r="AM2032" i="3"/>
  <c r="K2032" i="3"/>
  <c r="J2032" i="3"/>
  <c r="H2032" i="3"/>
  <c r="K2033" i="3"/>
  <c r="I2033" i="3"/>
  <c r="G2033" i="3"/>
  <c r="E2033" i="3"/>
  <c r="AM2048" i="3"/>
  <c r="I2048" i="3"/>
  <c r="H2048" i="3"/>
  <c r="D2048" i="3"/>
  <c r="H2066" i="3"/>
  <c r="G2183" i="3"/>
  <c r="K2183" i="3"/>
  <c r="I2183" i="3"/>
  <c r="H2183" i="3"/>
  <c r="F2183" i="3"/>
  <c r="I2193" i="3"/>
  <c r="K2204" i="3"/>
  <c r="I2240" i="3"/>
  <c r="AM2240" i="3"/>
  <c r="K2240" i="3"/>
  <c r="H2240" i="3"/>
  <c r="E2240" i="3"/>
  <c r="AN2270" i="3"/>
  <c r="AM2270" i="3"/>
  <c r="K2300" i="3"/>
  <c r="F2300" i="3"/>
  <c r="AM1599" i="3"/>
  <c r="G1628" i="3"/>
  <c r="I1629" i="3"/>
  <c r="G1630" i="3"/>
  <c r="E1772" i="3"/>
  <c r="E1785" i="3"/>
  <c r="K1851" i="3"/>
  <c r="J1853" i="3"/>
  <c r="E1854" i="3"/>
  <c r="AM1856" i="3"/>
  <c r="J1860" i="3"/>
  <c r="J1863" i="3"/>
  <c r="G1864" i="3"/>
  <c r="AM1866" i="3"/>
  <c r="J1867" i="3"/>
  <c r="E1879" i="3"/>
  <c r="E1885" i="3"/>
  <c r="AM1887" i="3"/>
  <c r="D1887" i="3"/>
  <c r="I1889" i="3"/>
  <c r="AM1891" i="3"/>
  <c r="AM1892" i="3"/>
  <c r="K1893" i="3"/>
  <c r="J1901" i="3"/>
  <c r="G1902" i="3"/>
  <c r="AM1906" i="3"/>
  <c r="AM1936" i="3"/>
  <c r="E1937" i="3"/>
  <c r="J1948" i="3"/>
  <c r="K1949" i="3"/>
  <c r="H1991" i="3"/>
  <c r="D1991" i="3"/>
  <c r="AM2026" i="3"/>
  <c r="H2026" i="3"/>
  <c r="F2031" i="3"/>
  <c r="K2031" i="3"/>
  <c r="G2040" i="3"/>
  <c r="K2040" i="3"/>
  <c r="J2040" i="3"/>
  <c r="H2040" i="3"/>
  <c r="J2041" i="3"/>
  <c r="H2041" i="3"/>
  <c r="G2041" i="3"/>
  <c r="F2041" i="3"/>
  <c r="D2041" i="3"/>
  <c r="I2170" i="3"/>
  <c r="AM2170" i="3"/>
  <c r="J2170" i="3"/>
  <c r="D2170" i="3"/>
  <c r="AM2351" i="3"/>
  <c r="AN2351" i="3"/>
  <c r="G2641" i="3"/>
  <c r="K2641" i="3"/>
  <c r="I2641" i="3"/>
  <c r="AM1965" i="3"/>
  <c r="AM1970" i="3"/>
  <c r="AM1973" i="3"/>
  <c r="AM2001" i="3"/>
  <c r="AM2041" i="3"/>
  <c r="AM2046" i="3"/>
  <c r="I2084" i="3"/>
  <c r="AM2085" i="3"/>
  <c r="K2087" i="3"/>
  <c r="K2110" i="3"/>
  <c r="H2111" i="3"/>
  <c r="I2120" i="3"/>
  <c r="K2142" i="3"/>
  <c r="F2173" i="3"/>
  <c r="E2195" i="3"/>
  <c r="AM2195" i="3"/>
  <c r="F2201" i="3"/>
  <c r="G2224" i="3"/>
  <c r="H2224" i="3"/>
  <c r="H2225" i="3"/>
  <c r="E2225" i="3"/>
  <c r="AM2281" i="3"/>
  <c r="H2281" i="3"/>
  <c r="G2281" i="3"/>
  <c r="E2281" i="3"/>
  <c r="D2298" i="3"/>
  <c r="F2313" i="3"/>
  <c r="J2313" i="3"/>
  <c r="E2346" i="3"/>
  <c r="K2508" i="3"/>
  <c r="J2508" i="3"/>
  <c r="H2508" i="3"/>
  <c r="AM2508" i="3"/>
  <c r="I2508" i="3"/>
  <c r="E2508" i="3"/>
  <c r="D2508" i="3"/>
  <c r="AM2527" i="3"/>
  <c r="J2537" i="3"/>
  <c r="K2537" i="3"/>
  <c r="F2537" i="3"/>
  <c r="D2537" i="3"/>
  <c r="AM2537" i="3"/>
  <c r="I2537" i="3"/>
  <c r="H2537" i="3"/>
  <c r="G2537" i="3"/>
  <c r="E2537" i="3"/>
  <c r="F2613" i="3"/>
  <c r="AM2613" i="3"/>
  <c r="I2613" i="3"/>
  <c r="G2613" i="3"/>
  <c r="J2613" i="3"/>
  <c r="H2613" i="3"/>
  <c r="E2613" i="3"/>
  <c r="F2641" i="3"/>
  <c r="J2084" i="3"/>
  <c r="I2111" i="3"/>
  <c r="AM2148" i="3"/>
  <c r="AM2167" i="3"/>
  <c r="G2173" i="3"/>
  <c r="AM2194" i="3"/>
  <c r="G2201" i="3"/>
  <c r="AM2267" i="3"/>
  <c r="E2298" i="3"/>
  <c r="H2346" i="3"/>
  <c r="I2415" i="3"/>
  <c r="K2415" i="3"/>
  <c r="AM2415" i="3"/>
  <c r="J2415" i="3"/>
  <c r="G2415" i="3"/>
  <c r="AM2054" i="3"/>
  <c r="AM2058" i="3"/>
  <c r="I2082" i="3"/>
  <c r="AM2120" i="3"/>
  <c r="F2130" i="3"/>
  <c r="AM2131" i="3"/>
  <c r="H2132" i="3"/>
  <c r="F2146" i="3"/>
  <c r="J2173" i="3"/>
  <c r="H2194" i="3"/>
  <c r="G2197" i="3"/>
  <c r="J2201" i="3"/>
  <c r="F2258" i="3"/>
  <c r="K2267" i="3"/>
  <c r="E2274" i="3"/>
  <c r="AM2274" i="3"/>
  <c r="I2274" i="3"/>
  <c r="K2275" i="3"/>
  <c r="J2275" i="3"/>
  <c r="I2275" i="3"/>
  <c r="E2275" i="3"/>
  <c r="H2298" i="3"/>
  <c r="H2299" i="3"/>
  <c r="F2301" i="3"/>
  <c r="E2374" i="3"/>
  <c r="J2374" i="3"/>
  <c r="H2374" i="3"/>
  <c r="G2374" i="3"/>
  <c r="F2374" i="3"/>
  <c r="AM2374" i="3"/>
  <c r="AN2524" i="3"/>
  <c r="AM2524" i="3"/>
  <c r="I2276" i="3"/>
  <c r="G2276" i="3"/>
  <c r="D2276" i="3"/>
  <c r="F2288" i="3"/>
  <c r="E2288" i="3"/>
  <c r="D2288" i="3"/>
  <c r="I2298" i="3"/>
  <c r="I2299" i="3"/>
  <c r="G2301" i="3"/>
  <c r="I2330" i="3"/>
  <c r="E2330" i="3"/>
  <c r="H2337" i="3"/>
  <c r="J2337" i="3"/>
  <c r="AM2404" i="3"/>
  <c r="I2404" i="3"/>
  <c r="H2404" i="3"/>
  <c r="G2404" i="3"/>
  <c r="AM2456" i="3"/>
  <c r="F2456" i="3"/>
  <c r="E2456" i="3"/>
  <c r="D2632" i="3"/>
  <c r="K2632" i="3"/>
  <c r="E2632" i="3"/>
  <c r="J2632" i="3"/>
  <c r="I2632" i="3"/>
  <c r="AM2061" i="3"/>
  <c r="K2082" i="3"/>
  <c r="G2116" i="3"/>
  <c r="AM2201" i="3"/>
  <c r="D2228" i="3"/>
  <c r="F2236" i="3"/>
  <c r="J2298" i="3"/>
  <c r="K2303" i="3"/>
  <c r="F2303" i="3"/>
  <c r="E2303" i="3"/>
  <c r="G2403" i="3"/>
  <c r="K2403" i="3"/>
  <c r="J2403" i="3"/>
  <c r="I2403" i="3"/>
  <c r="E2403" i="3"/>
  <c r="AN2499" i="3"/>
  <c r="AM2499" i="3"/>
  <c r="F2228" i="3"/>
  <c r="AM2329" i="3"/>
  <c r="I2329" i="3"/>
  <c r="AM2361" i="3"/>
  <c r="AN2361" i="3"/>
  <c r="F2403" i="3"/>
  <c r="E2479" i="3"/>
  <c r="AM2479" i="3"/>
  <c r="K2479" i="3"/>
  <c r="J2479" i="3"/>
  <c r="I2479" i="3"/>
  <c r="H2479" i="3"/>
  <c r="G2479" i="3"/>
  <c r="F2479" i="3"/>
  <c r="F2611" i="3"/>
  <c r="H2611" i="3"/>
  <c r="E2611" i="3"/>
  <c r="AM2611" i="3"/>
  <c r="G2611" i="3"/>
  <c r="I2179" i="3"/>
  <c r="J2179" i="3"/>
  <c r="AM2236" i="3"/>
  <c r="AM2238" i="3"/>
  <c r="J2256" i="3"/>
  <c r="J2296" i="3"/>
  <c r="AM2301" i="3"/>
  <c r="AN2301" i="3"/>
  <c r="H2303" i="3"/>
  <c r="F2329" i="3"/>
  <c r="K2330" i="3"/>
  <c r="H2343" i="3"/>
  <c r="J2343" i="3"/>
  <c r="G2343" i="3"/>
  <c r="I2343" i="3"/>
  <c r="F2343" i="3"/>
  <c r="E2343" i="3"/>
  <c r="AM2354" i="3"/>
  <c r="E2354" i="3"/>
  <c r="H2403" i="3"/>
  <c r="J2489" i="3"/>
  <c r="K2489" i="3"/>
  <c r="H2489" i="3"/>
  <c r="D2489" i="3"/>
  <c r="E2071" i="3"/>
  <c r="E2102" i="3"/>
  <c r="E2105" i="3"/>
  <c r="AN2130" i="3"/>
  <c r="F2135" i="3"/>
  <c r="I2137" i="3"/>
  <c r="D2160" i="3"/>
  <c r="E2179" i="3"/>
  <c r="E2187" i="3"/>
  <c r="E2209" i="3"/>
  <c r="G2214" i="3"/>
  <c r="D2215" i="3"/>
  <c r="G2217" i="3"/>
  <c r="D2218" i="3"/>
  <c r="H2228" i="3"/>
  <c r="E2229" i="3"/>
  <c r="E2230" i="3"/>
  <c r="F2232" i="3"/>
  <c r="AM2258" i="3"/>
  <c r="AM2288" i="3"/>
  <c r="D2319" i="3"/>
  <c r="F2319" i="3"/>
  <c r="K2329" i="3"/>
  <c r="G2353" i="3"/>
  <c r="H2353" i="3"/>
  <c r="AM2403" i="3"/>
  <c r="AN2432" i="3"/>
  <c r="AM2432" i="3"/>
  <c r="AM2483" i="3"/>
  <c r="K2483" i="3"/>
  <c r="J2483" i="3"/>
  <c r="I2483" i="3"/>
  <c r="G2483" i="3"/>
  <c r="F2483" i="3"/>
  <c r="E2483" i="3"/>
  <c r="D2483" i="3"/>
  <c r="H2565" i="3"/>
  <c r="E2565" i="3"/>
  <c r="G2565" i="3"/>
  <c r="AM2565" i="3"/>
  <c r="K2565" i="3"/>
  <c r="I2565" i="3"/>
  <c r="F2565" i="3"/>
  <c r="D2565" i="3"/>
  <c r="I2581" i="3"/>
  <c r="AM2581" i="3"/>
  <c r="D2581" i="3"/>
  <c r="J2581" i="3"/>
  <c r="H2581" i="3"/>
  <c r="F2581" i="3"/>
  <c r="F2071" i="3"/>
  <c r="D2095" i="3"/>
  <c r="D2099" i="3"/>
  <c r="F2100" i="3"/>
  <c r="I2101" i="3"/>
  <c r="F2105" i="3"/>
  <c r="E2107" i="3"/>
  <c r="E2108" i="3"/>
  <c r="H2114" i="3"/>
  <c r="H2135" i="3"/>
  <c r="E2136" i="3"/>
  <c r="H2138" i="3"/>
  <c r="F2160" i="3"/>
  <c r="G2179" i="3"/>
  <c r="F2180" i="3"/>
  <c r="F2187" i="3"/>
  <c r="I2206" i="3"/>
  <c r="D2207" i="3"/>
  <c r="H2209" i="3"/>
  <c r="AM2213" i="3"/>
  <c r="H2214" i="3"/>
  <c r="E2215" i="3"/>
  <c r="H2217" i="3"/>
  <c r="E2218" i="3"/>
  <c r="D2219" i="3"/>
  <c r="J2228" i="3"/>
  <c r="H2229" i="3"/>
  <c r="H2230" i="3"/>
  <c r="H2232" i="3"/>
  <c r="J2283" i="3"/>
  <c r="AM2283" i="3"/>
  <c r="K2283" i="3"/>
  <c r="G2283" i="3"/>
  <c r="F2283" i="3"/>
  <c r="AM2295" i="3"/>
  <c r="J2295" i="3"/>
  <c r="I2295" i="3"/>
  <c r="F2316" i="3"/>
  <c r="E2319" i="3"/>
  <c r="J2325" i="3"/>
  <c r="AM2325" i="3"/>
  <c r="I2328" i="3"/>
  <c r="E2328" i="3"/>
  <c r="AM2336" i="3"/>
  <c r="K2343" i="3"/>
  <c r="E2353" i="3"/>
  <c r="F2354" i="3"/>
  <c r="E2402" i="3"/>
  <c r="AN2403" i="3"/>
  <c r="D2411" i="3"/>
  <c r="I2411" i="3"/>
  <c r="J2565" i="3"/>
  <c r="K2581" i="3"/>
  <c r="AM2012" i="3"/>
  <c r="AM2029" i="3"/>
  <c r="D2049" i="3"/>
  <c r="G2071" i="3"/>
  <c r="D2072" i="3"/>
  <c r="D2074" i="3"/>
  <c r="D2076" i="3"/>
  <c r="D2093" i="3"/>
  <c r="E2095" i="3"/>
  <c r="G2099" i="3"/>
  <c r="J2101" i="3"/>
  <c r="G2105" i="3"/>
  <c r="F2107" i="3"/>
  <c r="G2108" i="3"/>
  <c r="D2109" i="3"/>
  <c r="I2114" i="3"/>
  <c r="I2135" i="3"/>
  <c r="K2136" i="3"/>
  <c r="I2138" i="3"/>
  <c r="D2139" i="3"/>
  <c r="J2160" i="3"/>
  <c r="H2179" i="3"/>
  <c r="K2180" i="3"/>
  <c r="D2186" i="3"/>
  <c r="G2187" i="3"/>
  <c r="G2188" i="3"/>
  <c r="J2206" i="3"/>
  <c r="E2207" i="3"/>
  <c r="D2208" i="3"/>
  <c r="I2209" i="3"/>
  <c r="I2214" i="3"/>
  <c r="F2215" i="3"/>
  <c r="I2217" i="3"/>
  <c r="H2218" i="3"/>
  <c r="E2219" i="3"/>
  <c r="G2220" i="3"/>
  <c r="G2221" i="3"/>
  <c r="K2228" i="3"/>
  <c r="J2229" i="3"/>
  <c r="K2232" i="3"/>
  <c r="F2247" i="3"/>
  <c r="F2095" i="3"/>
  <c r="H2099" i="3"/>
  <c r="K2101" i="3"/>
  <c r="H2105" i="3"/>
  <c r="H2107" i="3"/>
  <c r="H2108" i="3"/>
  <c r="E2109" i="3"/>
  <c r="J2114" i="3"/>
  <c r="J2135" i="3"/>
  <c r="J2138" i="3"/>
  <c r="E2139" i="3"/>
  <c r="K2160" i="3"/>
  <c r="D2167" i="3"/>
  <c r="K2179" i="3"/>
  <c r="E2186" i="3"/>
  <c r="H2187" i="3"/>
  <c r="J2188" i="3"/>
  <c r="K2206" i="3"/>
  <c r="G2207" i="3"/>
  <c r="E2208" i="3"/>
  <c r="J2209" i="3"/>
  <c r="J2214" i="3"/>
  <c r="G2215" i="3"/>
  <c r="J2217" i="3"/>
  <c r="I2218" i="3"/>
  <c r="G2219" i="3"/>
  <c r="H2220" i="3"/>
  <c r="J2221" i="3"/>
  <c r="AM2230" i="3"/>
  <c r="G2246" i="3"/>
  <c r="E2246" i="3"/>
  <c r="K2247" i="3"/>
  <c r="E2283" i="3"/>
  <c r="I2316" i="3"/>
  <c r="H2319" i="3"/>
  <c r="E2320" i="3"/>
  <c r="E2325" i="3"/>
  <c r="I2326" i="3"/>
  <c r="H2326" i="3"/>
  <c r="J2328" i="3"/>
  <c r="J2353" i="3"/>
  <c r="I2478" i="3"/>
  <c r="H2478" i="3"/>
  <c r="G2478" i="3"/>
  <c r="F2478" i="3"/>
  <c r="E2478" i="3"/>
  <c r="G2035" i="3"/>
  <c r="AM2042" i="3"/>
  <c r="I2071" i="3"/>
  <c r="F2072" i="3"/>
  <c r="E2073" i="3"/>
  <c r="F2074" i="3"/>
  <c r="F2076" i="3"/>
  <c r="E2087" i="3"/>
  <c r="J2093" i="3"/>
  <c r="I2095" i="3"/>
  <c r="E2096" i="3"/>
  <c r="H2097" i="3"/>
  <c r="G2098" i="3"/>
  <c r="I2099" i="3"/>
  <c r="AM2101" i="3"/>
  <c r="I2105" i="3"/>
  <c r="J2106" i="3"/>
  <c r="I2108" i="3"/>
  <c r="F2109" i="3"/>
  <c r="E2110" i="3"/>
  <c r="D2119" i="3"/>
  <c r="K2135" i="3"/>
  <c r="AM2136" i="3"/>
  <c r="K2138" i="3"/>
  <c r="G2139" i="3"/>
  <c r="E2140" i="3"/>
  <c r="F2167" i="3"/>
  <c r="G2186" i="3"/>
  <c r="I2187" i="3"/>
  <c r="H2207" i="3"/>
  <c r="K2209" i="3"/>
  <c r="I2215" i="3"/>
  <c r="J2218" i="3"/>
  <c r="I2220" i="3"/>
  <c r="AM2228" i="3"/>
  <c r="AM2231" i="3"/>
  <c r="F2320" i="3"/>
  <c r="J2350" i="3"/>
  <c r="I2350" i="3"/>
  <c r="D2389" i="3"/>
  <c r="I2389" i="3"/>
  <c r="E2389" i="3"/>
  <c r="F2389" i="3"/>
  <c r="J2389" i="3"/>
  <c r="AN2513" i="3"/>
  <c r="AM2513" i="3"/>
  <c r="I1997" i="3"/>
  <c r="D2005" i="3"/>
  <c r="I2035" i="3"/>
  <c r="D2042" i="3"/>
  <c r="D2046" i="3"/>
  <c r="AM2047" i="3"/>
  <c r="AM2049" i="3"/>
  <c r="J2071" i="3"/>
  <c r="G2072" i="3"/>
  <c r="K2073" i="3"/>
  <c r="G2074" i="3"/>
  <c r="G2076" i="3"/>
  <c r="D2086" i="3"/>
  <c r="F2087" i="3"/>
  <c r="J2095" i="3"/>
  <c r="G2096" i="3"/>
  <c r="I2097" i="3"/>
  <c r="I2098" i="3"/>
  <c r="J2099" i="3"/>
  <c r="AN2101" i="3"/>
  <c r="J2105" i="3"/>
  <c r="AM2107" i="3"/>
  <c r="J2108" i="3"/>
  <c r="I2109" i="3"/>
  <c r="F2110" i="3"/>
  <c r="AM2114" i="3"/>
  <c r="F2119" i="3"/>
  <c r="D2120" i="3"/>
  <c r="H2139" i="3"/>
  <c r="F2140" i="3"/>
  <c r="D2141" i="3"/>
  <c r="D2142" i="3"/>
  <c r="G2150" i="3"/>
  <c r="E2150" i="3"/>
  <c r="G2167" i="3"/>
  <c r="AM2179" i="3"/>
  <c r="J2187" i="3"/>
  <c r="AM2206" i="3"/>
  <c r="J2207" i="3"/>
  <c r="J2215" i="3"/>
  <c r="K2218" i="3"/>
  <c r="AM2219" i="3"/>
  <c r="J2220" i="3"/>
  <c r="AN2231" i="3"/>
  <c r="I2246" i="3"/>
  <c r="I2283" i="3"/>
  <c r="J2319" i="3"/>
  <c r="H2320" i="3"/>
  <c r="H2324" i="3"/>
  <c r="G2325" i="3"/>
  <c r="E2326" i="3"/>
  <c r="K2327" i="3"/>
  <c r="D2350" i="3"/>
  <c r="K2351" i="3"/>
  <c r="G2351" i="3"/>
  <c r="F2351" i="3"/>
  <c r="G2389" i="3"/>
  <c r="E2407" i="3"/>
  <c r="AM2429" i="3"/>
  <c r="E2429" i="3"/>
  <c r="I2429" i="3"/>
  <c r="AN2495" i="3"/>
  <c r="AM2495" i="3"/>
  <c r="K2579" i="3"/>
  <c r="G2579" i="3"/>
  <c r="I2579" i="3"/>
  <c r="F2579" i="3"/>
  <c r="E2579" i="3"/>
  <c r="D2579" i="3"/>
  <c r="G2609" i="3"/>
  <c r="K2609" i="3"/>
  <c r="I2609" i="3"/>
  <c r="H2609" i="3"/>
  <c r="F2609" i="3"/>
  <c r="E2609" i="3"/>
  <c r="D1911" i="3"/>
  <c r="D1915" i="3"/>
  <c r="AM1922" i="3"/>
  <c r="AM1924" i="3"/>
  <c r="G1945" i="3"/>
  <c r="D1980" i="3"/>
  <c r="D1981" i="3"/>
  <c r="AM1982" i="3"/>
  <c r="AM1989" i="3"/>
  <c r="AM1996" i="3"/>
  <c r="J1997" i="3"/>
  <c r="D2002" i="3"/>
  <c r="D2003" i="3"/>
  <c r="E2005" i="3"/>
  <c r="D2006" i="3"/>
  <c r="E2042" i="3"/>
  <c r="E2043" i="3"/>
  <c r="H2046" i="3"/>
  <c r="D2047" i="3"/>
  <c r="H2072" i="3"/>
  <c r="H2074" i="3"/>
  <c r="E2075" i="3"/>
  <c r="H2076" i="3"/>
  <c r="D2077" i="3"/>
  <c r="G2086" i="3"/>
  <c r="G2087" i="3"/>
  <c r="K2095" i="3"/>
  <c r="J2097" i="3"/>
  <c r="K2105" i="3"/>
  <c r="AM2106" i="3"/>
  <c r="K2108" i="3"/>
  <c r="K2109" i="3"/>
  <c r="G2110" i="3"/>
  <c r="G2119" i="3"/>
  <c r="E2120" i="3"/>
  <c r="I2139" i="3"/>
  <c r="H2140" i="3"/>
  <c r="J2141" i="3"/>
  <c r="F2142" i="3"/>
  <c r="F2150" i="3"/>
  <c r="D2165" i="3"/>
  <c r="H2167" i="3"/>
  <c r="K2187" i="3"/>
  <c r="K2207" i="3"/>
  <c r="AM2209" i="3"/>
  <c r="J2246" i="3"/>
  <c r="AM2282" i="3"/>
  <c r="AN2318" i="3"/>
  <c r="K2319" i="3"/>
  <c r="K2324" i="3"/>
  <c r="H2325" i="3"/>
  <c r="F2326" i="3"/>
  <c r="E2350" i="3"/>
  <c r="D2351" i="3"/>
  <c r="K2388" i="3"/>
  <c r="AM2388" i="3"/>
  <c r="G2388" i="3"/>
  <c r="E2388" i="3"/>
  <c r="D2388" i="3"/>
  <c r="I2388" i="3"/>
  <c r="H2389" i="3"/>
  <c r="G2429" i="3"/>
  <c r="H2579" i="3"/>
  <c r="AM2215" i="3"/>
  <c r="AM2319" i="3"/>
  <c r="I2325" i="3"/>
  <c r="G2326" i="3"/>
  <c r="K2347" i="3"/>
  <c r="J2347" i="3"/>
  <c r="F2350" i="3"/>
  <c r="E2351" i="3"/>
  <c r="K2563" i="3"/>
  <c r="F2563" i="3"/>
  <c r="D2563" i="3"/>
  <c r="J2563" i="3"/>
  <c r="I2563" i="3"/>
  <c r="H2563" i="3"/>
  <c r="F2644" i="3"/>
  <c r="K2644" i="3"/>
  <c r="D2644" i="3"/>
  <c r="H2644" i="3"/>
  <c r="AM2644" i="3"/>
  <c r="J2644" i="3"/>
  <c r="G2644" i="3"/>
  <c r="E2644" i="3"/>
  <c r="AM1884" i="3"/>
  <c r="AM1886" i="3"/>
  <c r="AM1895" i="3"/>
  <c r="E1897" i="3"/>
  <c r="AM1898" i="3"/>
  <c r="F1911" i="3"/>
  <c r="I1914" i="3"/>
  <c r="AM1916" i="3"/>
  <c r="E1922" i="3"/>
  <c r="F1923" i="3"/>
  <c r="G1924" i="3"/>
  <c r="F1925" i="3"/>
  <c r="J1945" i="3"/>
  <c r="H1980" i="3"/>
  <c r="G1981" i="3"/>
  <c r="H2002" i="3"/>
  <c r="G2003" i="3"/>
  <c r="G2005" i="3"/>
  <c r="F2006" i="3"/>
  <c r="G2042" i="3"/>
  <c r="AM2045" i="3"/>
  <c r="K2046" i="3"/>
  <c r="I2047" i="3"/>
  <c r="E2084" i="3"/>
  <c r="F2085" i="3"/>
  <c r="AM2086" i="3"/>
  <c r="AM2095" i="3"/>
  <c r="AM2097" i="3"/>
  <c r="E2111" i="3"/>
  <c r="I2119" i="3"/>
  <c r="K2140" i="3"/>
  <c r="I2142" i="3"/>
  <c r="J2150" i="3"/>
  <c r="I2165" i="3"/>
  <c r="J2167" i="3"/>
  <c r="D2201" i="3"/>
  <c r="AN2319" i="3"/>
  <c r="K2325" i="3"/>
  <c r="J2326" i="3"/>
  <c r="K2333" i="3"/>
  <c r="H2333" i="3"/>
  <c r="D2347" i="3"/>
  <c r="G2350" i="3"/>
  <c r="J2351" i="3"/>
  <c r="AM2389" i="3"/>
  <c r="AM2530" i="3"/>
  <c r="AN2530" i="3"/>
  <c r="F2614" i="3"/>
  <c r="E2614" i="3"/>
  <c r="H2614" i="3"/>
  <c r="G2614" i="3"/>
  <c r="E2583" i="3"/>
  <c r="J2583" i="3"/>
  <c r="AM2584" i="3"/>
  <c r="G2584" i="3"/>
  <c r="I2596" i="3"/>
  <c r="J2596" i="3"/>
  <c r="AM2616" i="3"/>
  <c r="D2616" i="3"/>
  <c r="I2616" i="3"/>
  <c r="G2616" i="3"/>
  <c r="K2651" i="3"/>
  <c r="H2651" i="3"/>
  <c r="AM2651" i="3"/>
  <c r="K2757" i="3"/>
  <c r="F2757" i="3"/>
  <c r="AM2757" i="3"/>
  <c r="E2757" i="3"/>
  <c r="D2757" i="3"/>
  <c r="K2430" i="3"/>
  <c r="I2430" i="3"/>
  <c r="E2430" i="3"/>
  <c r="G2444" i="3"/>
  <c r="K2509" i="3"/>
  <c r="G2509" i="3"/>
  <c r="H2509" i="3"/>
  <c r="E2509" i="3"/>
  <c r="K2522" i="3"/>
  <c r="E2522" i="3"/>
  <c r="AM2548" i="3"/>
  <c r="K2548" i="3"/>
  <c r="D2548" i="3"/>
  <c r="D2583" i="3"/>
  <c r="E2584" i="3"/>
  <c r="D2596" i="3"/>
  <c r="E2616" i="3"/>
  <c r="H2624" i="3"/>
  <c r="G2624" i="3"/>
  <c r="J2642" i="3"/>
  <c r="D2642" i="3"/>
  <c r="E2651" i="3"/>
  <c r="I2755" i="3"/>
  <c r="G2755" i="3"/>
  <c r="H2757" i="3"/>
  <c r="J2384" i="3"/>
  <c r="F2384" i="3"/>
  <c r="J2390" i="3"/>
  <c r="H2394" i="3"/>
  <c r="F2430" i="3"/>
  <c r="H2432" i="3"/>
  <c r="H2444" i="3"/>
  <c r="AM2501" i="3"/>
  <c r="D2509" i="3"/>
  <c r="G2522" i="3"/>
  <c r="D2546" i="3"/>
  <c r="J2546" i="3"/>
  <c r="E2546" i="3"/>
  <c r="E2548" i="3"/>
  <c r="I2583" i="3"/>
  <c r="I2584" i="3"/>
  <c r="E2596" i="3"/>
  <c r="H2616" i="3"/>
  <c r="F2642" i="3"/>
  <c r="G2651" i="3"/>
  <c r="H2655" i="3"/>
  <c r="E2655" i="3"/>
  <c r="J2655" i="3"/>
  <c r="I2689" i="3"/>
  <c r="G2689" i="3"/>
  <c r="D2689" i="3"/>
  <c r="K2689" i="3"/>
  <c r="J2689" i="3"/>
  <c r="H2689" i="3"/>
  <c r="F2689" i="3"/>
  <c r="E2689" i="3"/>
  <c r="I2428" i="3"/>
  <c r="AM2428" i="3"/>
  <c r="G2428" i="3"/>
  <c r="J2509" i="3"/>
  <c r="F2520" i="3"/>
  <c r="AM2520" i="3"/>
  <c r="AM2522" i="3"/>
  <c r="H2546" i="3"/>
  <c r="J2570" i="3"/>
  <c r="F2570" i="3"/>
  <c r="D2580" i="3"/>
  <c r="AM2580" i="3"/>
  <c r="G2580" i="3"/>
  <c r="AM2583" i="3"/>
  <c r="I2673" i="3"/>
  <c r="K2673" i="3"/>
  <c r="AM2673" i="3"/>
  <c r="F2673" i="3"/>
  <c r="K2459" i="3"/>
  <c r="F2459" i="3"/>
  <c r="AM2509" i="3"/>
  <c r="H2539" i="3"/>
  <c r="D2539" i="3"/>
  <c r="F2612" i="3"/>
  <c r="H2612" i="3"/>
  <c r="K2612" i="3"/>
  <c r="G2612" i="3"/>
  <c r="G2383" i="3"/>
  <c r="D2383" i="3"/>
  <c r="G2426" i="3"/>
  <c r="I2426" i="3"/>
  <c r="D2426" i="3"/>
  <c r="K2428" i="3"/>
  <c r="D2459" i="3"/>
  <c r="I2520" i="3"/>
  <c r="E2539" i="3"/>
  <c r="I2540" i="3"/>
  <c r="J2540" i="3"/>
  <c r="K2546" i="3"/>
  <c r="D2564" i="3"/>
  <c r="E2564" i="3"/>
  <c r="F2564" i="3"/>
  <c r="F2571" i="3"/>
  <c r="G2572" i="3"/>
  <c r="J2593" i="3"/>
  <c r="K2593" i="3"/>
  <c r="AM2593" i="3"/>
  <c r="G2593" i="3"/>
  <c r="E2593" i="3"/>
  <c r="K2610" i="3"/>
  <c r="J2610" i="3"/>
  <c r="H2610" i="3"/>
  <c r="E2612" i="3"/>
  <c r="K2649" i="3"/>
  <c r="J2649" i="3"/>
  <c r="D2649" i="3"/>
  <c r="D2693" i="3"/>
  <c r="K2693" i="3"/>
  <c r="F2693" i="3"/>
  <c r="J2693" i="3"/>
  <c r="H2693" i="3"/>
  <c r="E2693" i="3"/>
  <c r="G2459" i="3"/>
  <c r="G2539" i="3"/>
  <c r="J2571" i="3"/>
  <c r="E2577" i="3"/>
  <c r="AM2577" i="3"/>
  <c r="K2577" i="3"/>
  <c r="D2577" i="3"/>
  <c r="H2592" i="3"/>
  <c r="K2592" i="3"/>
  <c r="F2592" i="3"/>
  <c r="AM2631" i="3"/>
  <c r="J2631" i="3"/>
  <c r="G2631" i="3"/>
  <c r="AM2455" i="3"/>
  <c r="H2455" i="3"/>
  <c r="I2539" i="3"/>
  <c r="AM2579" i="3"/>
  <c r="D2592" i="3"/>
  <c r="H2593" i="3"/>
  <c r="I2601" i="3"/>
  <c r="K2601" i="3"/>
  <c r="H2601" i="3"/>
  <c r="I2639" i="3"/>
  <c r="AM2639" i="3"/>
  <c r="G2639" i="3"/>
  <c r="D2639" i="3"/>
  <c r="G2692" i="3"/>
  <c r="D2692" i="3"/>
  <c r="H2692" i="3"/>
  <c r="K2692" i="3"/>
  <c r="I2692" i="3"/>
  <c r="E2692" i="3"/>
  <c r="AM2255" i="3"/>
  <c r="AM2349" i="3"/>
  <c r="G2366" i="3"/>
  <c r="H2366" i="3"/>
  <c r="D2366" i="3"/>
  <c r="D2423" i="3"/>
  <c r="F2423" i="3"/>
  <c r="J2426" i="3"/>
  <c r="D2455" i="3"/>
  <c r="I2459" i="3"/>
  <c r="D2463" i="3"/>
  <c r="I2473" i="3"/>
  <c r="K2474" i="3"/>
  <c r="F2476" i="3"/>
  <c r="D2480" i="3"/>
  <c r="D2484" i="3"/>
  <c r="G2488" i="3"/>
  <c r="D2516" i="3"/>
  <c r="AM2518" i="3"/>
  <c r="J2539" i="3"/>
  <c r="F2552" i="3"/>
  <c r="H2552" i="3"/>
  <c r="E2552" i="3"/>
  <c r="D2552" i="3"/>
  <c r="AM2570" i="3"/>
  <c r="AM2571" i="3"/>
  <c r="G2577" i="3"/>
  <c r="AN2579" i="3"/>
  <c r="AM2591" i="3"/>
  <c r="J2591" i="3"/>
  <c r="F2591" i="3"/>
  <c r="G2592" i="3"/>
  <c r="I2593" i="3"/>
  <c r="F2601" i="3"/>
  <c r="G2610" i="3"/>
  <c r="E2621" i="3"/>
  <c r="H2621" i="3"/>
  <c r="F2621" i="3"/>
  <c r="D2621" i="3"/>
  <c r="D2637" i="3"/>
  <c r="AM2637" i="3"/>
  <c r="I2637" i="3"/>
  <c r="G2637" i="3"/>
  <c r="F2639" i="3"/>
  <c r="F2692" i="3"/>
  <c r="AM2693" i="3"/>
  <c r="J2825" i="3"/>
  <c r="K2825" i="3"/>
  <c r="H2825" i="3"/>
  <c r="AM2825" i="3"/>
  <c r="I2825" i="3"/>
  <c r="E2825" i="3"/>
  <c r="D2825" i="3"/>
  <c r="K2426" i="3"/>
  <c r="J2455" i="3"/>
  <c r="J2459" i="3"/>
  <c r="E2463" i="3"/>
  <c r="J2473" i="3"/>
  <c r="G2476" i="3"/>
  <c r="E2480" i="3"/>
  <c r="E2484" i="3"/>
  <c r="I2488" i="3"/>
  <c r="AM2497" i="3"/>
  <c r="I2497" i="3"/>
  <c r="J2497" i="3"/>
  <c r="D2497" i="3"/>
  <c r="E2516" i="3"/>
  <c r="G2517" i="3"/>
  <c r="J2517" i="3"/>
  <c r="AM2517" i="3"/>
  <c r="K2539" i="3"/>
  <c r="H2577" i="3"/>
  <c r="F2606" i="3"/>
  <c r="J2606" i="3"/>
  <c r="H2606" i="3"/>
  <c r="I2610" i="3"/>
  <c r="AM2628" i="3"/>
  <c r="E2628" i="3"/>
  <c r="H2639" i="3"/>
  <c r="J2692" i="3"/>
  <c r="F2855" i="3"/>
  <c r="AM2855" i="3"/>
  <c r="K2855" i="3"/>
  <c r="G2855" i="3"/>
  <c r="D2855" i="3"/>
  <c r="J2855" i="3"/>
  <c r="H2855" i="3"/>
  <c r="K2455" i="3"/>
  <c r="F2463" i="3"/>
  <c r="K2473" i="3"/>
  <c r="H2476" i="3"/>
  <c r="F2480" i="3"/>
  <c r="AM2481" i="3"/>
  <c r="F2484" i="3"/>
  <c r="K2485" i="3"/>
  <c r="I2485" i="3"/>
  <c r="K2499" i="3"/>
  <c r="D2499" i="3"/>
  <c r="F2516" i="3"/>
  <c r="AM2539" i="3"/>
  <c r="K2560" i="3"/>
  <c r="AM2560" i="3"/>
  <c r="J2590" i="3"/>
  <c r="H2590" i="3"/>
  <c r="E2599" i="3"/>
  <c r="D2599" i="3"/>
  <c r="J2639" i="3"/>
  <c r="AN2426" i="3"/>
  <c r="G2462" i="3"/>
  <c r="G2463" i="3"/>
  <c r="E2464" i="3"/>
  <c r="I2476" i="3"/>
  <c r="H2480" i="3"/>
  <c r="G2484" i="3"/>
  <c r="G2516" i="3"/>
  <c r="E2589" i="3"/>
  <c r="K2589" i="3"/>
  <c r="I2589" i="3"/>
  <c r="D2590" i="3"/>
  <c r="F2599" i="3"/>
  <c r="J2604" i="3"/>
  <c r="K2604" i="3"/>
  <c r="H2604" i="3"/>
  <c r="AM2610" i="3"/>
  <c r="I2620" i="3"/>
  <c r="J2620" i="3"/>
  <c r="E2620" i="3"/>
  <c r="D2620" i="3"/>
  <c r="AM2626" i="3"/>
  <c r="F2626" i="3"/>
  <c r="G2627" i="3"/>
  <c r="D2627" i="3"/>
  <c r="AM2669" i="3"/>
  <c r="I2669" i="3"/>
  <c r="AM2246" i="3"/>
  <c r="F2284" i="3"/>
  <c r="G2287" i="3"/>
  <c r="H2293" i="3"/>
  <c r="I2334" i="3"/>
  <c r="F2335" i="3"/>
  <c r="J2380" i="3"/>
  <c r="D2422" i="3"/>
  <c r="J2437" i="3"/>
  <c r="H2437" i="3"/>
  <c r="D2437" i="3"/>
  <c r="G2440" i="3"/>
  <c r="G2448" i="3"/>
  <c r="D2449" i="3"/>
  <c r="D2453" i="3"/>
  <c r="K2462" i="3"/>
  <c r="H2463" i="3"/>
  <c r="F2464" i="3"/>
  <c r="F2465" i="3"/>
  <c r="E2468" i="3"/>
  <c r="D2470" i="3"/>
  <c r="J2470" i="3"/>
  <c r="AM2473" i="3"/>
  <c r="AN2475" i="3"/>
  <c r="J2476" i="3"/>
  <c r="I2480" i="3"/>
  <c r="H2481" i="3"/>
  <c r="H2484" i="3"/>
  <c r="E2485" i="3"/>
  <c r="F2499" i="3"/>
  <c r="H2516" i="3"/>
  <c r="I2535" i="3"/>
  <c r="D2535" i="3"/>
  <c r="G2560" i="3"/>
  <c r="F2589" i="3"/>
  <c r="I2590" i="3"/>
  <c r="G2599" i="3"/>
  <c r="D2604" i="3"/>
  <c r="K2605" i="3"/>
  <c r="I2605" i="3"/>
  <c r="G2605" i="3"/>
  <c r="AM2160" i="3"/>
  <c r="AM2226" i="3"/>
  <c r="AM2244" i="3"/>
  <c r="D2270" i="3"/>
  <c r="D2277" i="3"/>
  <c r="G2284" i="3"/>
  <c r="D2285" i="3"/>
  <c r="H2287" i="3"/>
  <c r="J2293" i="3"/>
  <c r="AM2303" i="3"/>
  <c r="J2334" i="3"/>
  <c r="E2370" i="3"/>
  <c r="F2379" i="3"/>
  <c r="K2380" i="3"/>
  <c r="H2396" i="3"/>
  <c r="F2396" i="3"/>
  <c r="G2413" i="3"/>
  <c r="D2413" i="3"/>
  <c r="F2421" i="3"/>
  <c r="K2423" i="3"/>
  <c r="E2437" i="3"/>
  <c r="D2438" i="3"/>
  <c r="H2440" i="3"/>
  <c r="H2448" i="3"/>
  <c r="E2449" i="3"/>
  <c r="E2453" i="3"/>
  <c r="I2463" i="3"/>
  <c r="G2464" i="3"/>
  <c r="J2465" i="3"/>
  <c r="H2467" i="3"/>
  <c r="F2468" i="3"/>
  <c r="K2469" i="3"/>
  <c r="AM2469" i="3"/>
  <c r="E2470" i="3"/>
  <c r="F2471" i="3"/>
  <c r="J2480" i="3"/>
  <c r="I2481" i="3"/>
  <c r="I2484" i="3"/>
  <c r="F2485" i="3"/>
  <c r="D2486" i="3"/>
  <c r="AM2486" i="3"/>
  <c r="H2486" i="3"/>
  <c r="F2486" i="3"/>
  <c r="I2496" i="3"/>
  <c r="J2496" i="3"/>
  <c r="K2497" i="3"/>
  <c r="G2499" i="3"/>
  <c r="K2503" i="3"/>
  <c r="J2516" i="3"/>
  <c r="J2527" i="3"/>
  <c r="F2527" i="3"/>
  <c r="H2532" i="3"/>
  <c r="D2532" i="3"/>
  <c r="F2535" i="3"/>
  <c r="H2556" i="3"/>
  <c r="J2556" i="3"/>
  <c r="I2560" i="3"/>
  <c r="F2586" i="3"/>
  <c r="H2586" i="3"/>
  <c r="H2589" i="3"/>
  <c r="K2590" i="3"/>
  <c r="H2599" i="3"/>
  <c r="E2604" i="3"/>
  <c r="F2605" i="3"/>
  <c r="K2620" i="3"/>
  <c r="G2625" i="3"/>
  <c r="H2625" i="3"/>
  <c r="K2625" i="3"/>
  <c r="H2626" i="3"/>
  <c r="I2627" i="3"/>
  <c r="I2628" i="3"/>
  <c r="I2663" i="3"/>
  <c r="J2663" i="3"/>
  <c r="AM2269" i="3"/>
  <c r="E2277" i="3"/>
  <c r="I2287" i="3"/>
  <c r="K2293" i="3"/>
  <c r="K2334" i="3"/>
  <c r="AM2366" i="3"/>
  <c r="F2370" i="3"/>
  <c r="D2386" i="3"/>
  <c r="J2387" i="3"/>
  <c r="H2387" i="3"/>
  <c r="D2396" i="3"/>
  <c r="E2413" i="3"/>
  <c r="F2437" i="3"/>
  <c r="E2438" i="3"/>
  <c r="K2440" i="3"/>
  <c r="I2448" i="3"/>
  <c r="J2449" i="3"/>
  <c r="J2453" i="3"/>
  <c r="J2463" i="3"/>
  <c r="H2464" i="3"/>
  <c r="I2467" i="3"/>
  <c r="G2468" i="3"/>
  <c r="D2469" i="3"/>
  <c r="F2470" i="3"/>
  <c r="J2471" i="3"/>
  <c r="AM2476" i="3"/>
  <c r="K2480" i="3"/>
  <c r="J2481" i="3"/>
  <c r="J2484" i="3"/>
  <c r="G2485" i="3"/>
  <c r="E2486" i="3"/>
  <c r="G2496" i="3"/>
  <c r="H2499" i="3"/>
  <c r="E2500" i="3"/>
  <c r="H2512" i="3"/>
  <c r="J2512" i="3"/>
  <c r="G2512" i="3"/>
  <c r="K2513" i="3"/>
  <c r="E2513" i="3"/>
  <c r="J2513" i="3"/>
  <c r="F2513" i="3"/>
  <c r="D2527" i="3"/>
  <c r="D2530" i="3"/>
  <c r="E2530" i="3"/>
  <c r="F2532" i="3"/>
  <c r="J2534" i="3"/>
  <c r="AM2534" i="3"/>
  <c r="H2535" i="3"/>
  <c r="K2543" i="3"/>
  <c r="J2543" i="3"/>
  <c r="F2543" i="3"/>
  <c r="D2556" i="3"/>
  <c r="K2557" i="3"/>
  <c r="G2557" i="3"/>
  <c r="D2558" i="3"/>
  <c r="G2558" i="3"/>
  <c r="K2559" i="3"/>
  <c r="AM2559" i="3"/>
  <c r="D2586" i="3"/>
  <c r="I2587" i="3"/>
  <c r="AM2587" i="3"/>
  <c r="F2587" i="3"/>
  <c r="J2589" i="3"/>
  <c r="I2599" i="3"/>
  <c r="F2604" i="3"/>
  <c r="H2605" i="3"/>
  <c r="F2618" i="3"/>
  <c r="K2618" i="3"/>
  <c r="D2618" i="3"/>
  <c r="D2625" i="3"/>
  <c r="J2626" i="3"/>
  <c r="K2627" i="3"/>
  <c r="J2628" i="3"/>
  <c r="E2663" i="3"/>
  <c r="J2494" i="3"/>
  <c r="K2494" i="3"/>
  <c r="I2617" i="3"/>
  <c r="K2617" i="3"/>
  <c r="F2617" i="3"/>
  <c r="D2617" i="3"/>
  <c r="K2662" i="3"/>
  <c r="AM2662" i="3"/>
  <c r="I2662" i="3"/>
  <c r="I2667" i="3"/>
  <c r="AM2667" i="3"/>
  <c r="F2667" i="3"/>
  <c r="K2667" i="3"/>
  <c r="J2667" i="3"/>
  <c r="E2667" i="3"/>
  <c r="D2667" i="3"/>
  <c r="H2431" i="3"/>
  <c r="K2431" i="3"/>
  <c r="F2431" i="3"/>
  <c r="K2433" i="3"/>
  <c r="E2433" i="3"/>
  <c r="E2444" i="3"/>
  <c r="AN2463" i="3"/>
  <c r="J2464" i="3"/>
  <c r="AN2480" i="3"/>
  <c r="J2485" i="3"/>
  <c r="G2494" i="3"/>
  <c r="J2499" i="3"/>
  <c r="G2523" i="3"/>
  <c r="I2523" i="3"/>
  <c r="F2526" i="3"/>
  <c r="D2526" i="3"/>
  <c r="G2549" i="3"/>
  <c r="J2549" i="3"/>
  <c r="E2549" i="3"/>
  <c r="AM2550" i="3"/>
  <c r="J2550" i="3"/>
  <c r="F2550" i="3"/>
  <c r="K2585" i="3"/>
  <c r="E2585" i="3"/>
  <c r="K2599" i="3"/>
  <c r="I2604" i="3"/>
  <c r="E2617" i="3"/>
  <c r="AM2646" i="3"/>
  <c r="E2662" i="3"/>
  <c r="G2667" i="3"/>
  <c r="AN2677" i="3"/>
  <c r="J2714" i="3"/>
  <c r="I2714" i="3"/>
  <c r="K2714" i="3"/>
  <c r="F2714" i="3"/>
  <c r="D2714" i="3"/>
  <c r="H2714" i="3"/>
  <c r="G2714" i="3"/>
  <c r="E2714" i="3"/>
  <c r="AM2744" i="3"/>
  <c r="AN2744" i="3"/>
  <c r="AM2821" i="3"/>
  <c r="D2821" i="3"/>
  <c r="F2902" i="3"/>
  <c r="E2902" i="3"/>
  <c r="K2902" i="3"/>
  <c r="E2928" i="3"/>
  <c r="K2928" i="3"/>
  <c r="F2928" i="3"/>
  <c r="D2928" i="3"/>
  <c r="AM2928" i="3"/>
  <c r="I2928" i="3"/>
  <c r="H2821" i="3"/>
  <c r="K2885" i="3"/>
  <c r="I2885" i="3"/>
  <c r="J2885" i="3"/>
  <c r="H2885" i="3"/>
  <c r="E2885" i="3"/>
  <c r="D2885" i="3"/>
  <c r="I2902" i="3"/>
  <c r="G2928" i="3"/>
  <c r="K2691" i="3"/>
  <c r="F2691" i="3"/>
  <c r="H2691" i="3"/>
  <c r="I2760" i="3"/>
  <c r="H2760" i="3"/>
  <c r="E2760" i="3"/>
  <c r="E2792" i="3"/>
  <c r="K2792" i="3"/>
  <c r="I2792" i="3"/>
  <c r="H2792" i="3"/>
  <c r="F2792" i="3"/>
  <c r="I2899" i="3"/>
  <c r="G2899" i="3"/>
  <c r="D2899" i="3"/>
  <c r="AM2899" i="3"/>
  <c r="E2899" i="3"/>
  <c r="J2950" i="3"/>
  <c r="H2950" i="3"/>
  <c r="E2950" i="3"/>
  <c r="D2950" i="3"/>
  <c r="K2950" i="3"/>
  <c r="G2950" i="3"/>
  <c r="AM2753" i="3"/>
  <c r="K2753" i="3"/>
  <c r="I2753" i="3"/>
  <c r="F2753" i="3"/>
  <c r="D2753" i="3"/>
  <c r="E2804" i="3"/>
  <c r="D2804" i="3"/>
  <c r="K2804" i="3"/>
  <c r="J2804" i="3"/>
  <c r="G2804" i="3"/>
  <c r="I2845" i="3"/>
  <c r="AM2845" i="3"/>
  <c r="K2845" i="3"/>
  <c r="J2845" i="3"/>
  <c r="H2845" i="3"/>
  <c r="G2845" i="3"/>
  <c r="F2845" i="3"/>
  <c r="E2845" i="3"/>
  <c r="D2845" i="3"/>
  <c r="F2638" i="3"/>
  <c r="AM2638" i="3"/>
  <c r="H2654" i="3"/>
  <c r="I2654" i="3"/>
  <c r="F2654" i="3"/>
  <c r="E2691" i="3"/>
  <c r="J2722" i="3"/>
  <c r="H2722" i="3"/>
  <c r="E2722" i="3"/>
  <c r="D2722" i="3"/>
  <c r="AM2725" i="3"/>
  <c r="I2725" i="3"/>
  <c r="G2725" i="3"/>
  <c r="E2725" i="3"/>
  <c r="E2753" i="3"/>
  <c r="F2804" i="3"/>
  <c r="F2713" i="3"/>
  <c r="D2713" i="3"/>
  <c r="D2723" i="3"/>
  <c r="K2723" i="3"/>
  <c r="H2723" i="3"/>
  <c r="H2724" i="3"/>
  <c r="AM2724" i="3"/>
  <c r="K2724" i="3"/>
  <c r="I2724" i="3"/>
  <c r="E2724" i="3"/>
  <c r="G2753" i="3"/>
  <c r="AM2766" i="3"/>
  <c r="I2766" i="3"/>
  <c r="E2766" i="3"/>
  <c r="D2766" i="3"/>
  <c r="G2766" i="3"/>
  <c r="I2804" i="3"/>
  <c r="AM2619" i="3"/>
  <c r="AM2666" i="3"/>
  <c r="J2666" i="3"/>
  <c r="I2703" i="3"/>
  <c r="G2703" i="3"/>
  <c r="E2703" i="3"/>
  <c r="H2703" i="3"/>
  <c r="I2712" i="3"/>
  <c r="G2712" i="3"/>
  <c r="E2712" i="3"/>
  <c r="E2713" i="3"/>
  <c r="G2722" i="3"/>
  <c r="E2723" i="3"/>
  <c r="D2724" i="3"/>
  <c r="F2725" i="3"/>
  <c r="H2753" i="3"/>
  <c r="H2766" i="3"/>
  <c r="K2813" i="3"/>
  <c r="J2813" i="3"/>
  <c r="I2813" i="3"/>
  <c r="H2813" i="3"/>
  <c r="G2813" i="3"/>
  <c r="F2813" i="3"/>
  <c r="E2813" i="3"/>
  <c r="D2813" i="3"/>
  <c r="AM2813" i="3"/>
  <c r="K2894" i="3"/>
  <c r="D2894" i="3"/>
  <c r="K2687" i="3"/>
  <c r="J2687" i="3"/>
  <c r="E2687" i="3"/>
  <c r="AM2691" i="3"/>
  <c r="H2713" i="3"/>
  <c r="F2723" i="3"/>
  <c r="F2724" i="3"/>
  <c r="J2753" i="3"/>
  <c r="K2766" i="3"/>
  <c r="G2775" i="3"/>
  <c r="J2775" i="3"/>
  <c r="E2775" i="3"/>
  <c r="D2775" i="3"/>
  <c r="H2775" i="3"/>
  <c r="J2594" i="3"/>
  <c r="G2619" i="3"/>
  <c r="K2666" i="3"/>
  <c r="F2687" i="3"/>
  <c r="J2712" i="3"/>
  <c r="K2720" i="3"/>
  <c r="H2720" i="3"/>
  <c r="F2720" i="3"/>
  <c r="E2720" i="3"/>
  <c r="I2723" i="3"/>
  <c r="J2724" i="3"/>
  <c r="K2725" i="3"/>
  <c r="E2747" i="3"/>
  <c r="G2747" i="3"/>
  <c r="I2748" i="3"/>
  <c r="AM2752" i="3"/>
  <c r="I2775" i="3"/>
  <c r="J2897" i="3"/>
  <c r="H2897" i="3"/>
  <c r="I2897" i="3"/>
  <c r="E2897" i="3"/>
  <c r="AM2553" i="3"/>
  <c r="D2574" i="3"/>
  <c r="I2574" i="3"/>
  <c r="J2575" i="3"/>
  <c r="E2575" i="3"/>
  <c r="K2594" i="3"/>
  <c r="H2619" i="3"/>
  <c r="F2660" i="3"/>
  <c r="D2676" i="3"/>
  <c r="G2687" i="3"/>
  <c r="K2712" i="3"/>
  <c r="I2720" i="3"/>
  <c r="AM2722" i="3"/>
  <c r="J2723" i="3"/>
  <c r="G2737" i="3"/>
  <c r="J2737" i="3"/>
  <c r="H2737" i="3"/>
  <c r="D2737" i="3"/>
  <c r="J2738" i="3"/>
  <c r="AM2738" i="3"/>
  <c r="K2738" i="3"/>
  <c r="H2738" i="3"/>
  <c r="E2738" i="3"/>
  <c r="D2747" i="3"/>
  <c r="I2765" i="3"/>
  <c r="K2765" i="3"/>
  <c r="J2765" i="3"/>
  <c r="J2677" i="3"/>
  <c r="E2677" i="3"/>
  <c r="H2687" i="3"/>
  <c r="AM2708" i="3"/>
  <c r="AM2723" i="3"/>
  <c r="E2746" i="3"/>
  <c r="J2746" i="3"/>
  <c r="F2746" i="3"/>
  <c r="AM2812" i="3"/>
  <c r="I2812" i="3"/>
  <c r="H2812" i="3"/>
  <c r="E2812" i="3"/>
  <c r="D2812" i="3"/>
  <c r="G2953" i="3"/>
  <c r="D2953" i="3"/>
  <c r="I2341" i="3"/>
  <c r="K2505" i="3"/>
  <c r="F2505" i="3"/>
  <c r="H2553" i="3"/>
  <c r="G2574" i="3"/>
  <c r="H2575" i="3"/>
  <c r="K2619" i="3"/>
  <c r="H2622" i="3"/>
  <c r="I2647" i="3"/>
  <c r="G2647" i="3"/>
  <c r="F2676" i="3"/>
  <c r="D2677" i="3"/>
  <c r="I2687" i="3"/>
  <c r="F2737" i="3"/>
  <c r="I2738" i="3"/>
  <c r="I2745" i="3"/>
  <c r="J2745" i="3"/>
  <c r="F2745" i="3"/>
  <c r="D2746" i="3"/>
  <c r="J2965" i="3"/>
  <c r="I2965" i="3"/>
  <c r="H2965" i="3"/>
  <c r="G2965" i="3"/>
  <c r="F2965" i="3"/>
  <c r="D2965" i="3"/>
  <c r="F2696" i="3"/>
  <c r="K2696" i="3"/>
  <c r="G2696" i="3"/>
  <c r="E2696" i="3"/>
  <c r="J2696" i="3"/>
  <c r="F2701" i="3"/>
  <c r="I2701" i="3"/>
  <c r="K2709" i="3"/>
  <c r="J2709" i="3"/>
  <c r="I2709" i="3"/>
  <c r="F2709" i="3"/>
  <c r="D2709" i="3"/>
  <c r="H2746" i="3"/>
  <c r="H2798" i="3"/>
  <c r="AM2798" i="3"/>
  <c r="K2798" i="3"/>
  <c r="I2798" i="3"/>
  <c r="E2798" i="3"/>
  <c r="D2798" i="3"/>
  <c r="F2744" i="3"/>
  <c r="I2744" i="3"/>
  <c r="AM2764" i="3"/>
  <c r="D2764" i="3"/>
  <c r="H2764" i="3"/>
  <c r="G2657" i="3"/>
  <c r="AM2657" i="3"/>
  <c r="D2657" i="3"/>
  <c r="H2677" i="3"/>
  <c r="AM2682" i="3"/>
  <c r="J2682" i="3"/>
  <c r="H2696" i="3"/>
  <c r="AM2728" i="3"/>
  <c r="K2728" i="3"/>
  <c r="I2728" i="3"/>
  <c r="F2728" i="3"/>
  <c r="D2744" i="3"/>
  <c r="K2762" i="3"/>
  <c r="J2762" i="3"/>
  <c r="H2762" i="3"/>
  <c r="AM2762" i="3"/>
  <c r="G2762" i="3"/>
  <c r="E2762" i="3"/>
  <c r="K2764" i="3"/>
  <c r="AM2930" i="3"/>
  <c r="E2930" i="3"/>
  <c r="K2930" i="3"/>
  <c r="I2930" i="3"/>
  <c r="G2930" i="3"/>
  <c r="F2930" i="3"/>
  <c r="G2447" i="3"/>
  <c r="G2457" i="3"/>
  <c r="G2493" i="3"/>
  <c r="I2495" i="3"/>
  <c r="H2498" i="3"/>
  <c r="J2505" i="3"/>
  <c r="AM2525" i="3"/>
  <c r="K2538" i="3"/>
  <c r="K2633" i="3"/>
  <c r="F2657" i="3"/>
  <c r="F2674" i="3"/>
  <c r="J2674" i="3"/>
  <c r="K2676" i="3"/>
  <c r="I2677" i="3"/>
  <c r="D2682" i="3"/>
  <c r="K2701" i="3"/>
  <c r="H2709" i="3"/>
  <c r="AM2717" i="3"/>
  <c r="J2717" i="3"/>
  <c r="I2717" i="3"/>
  <c r="K2717" i="3"/>
  <c r="G2717" i="3"/>
  <c r="E2717" i="3"/>
  <c r="D2728" i="3"/>
  <c r="E2744" i="3"/>
  <c r="H2745" i="3"/>
  <c r="D2762" i="3"/>
  <c r="G2811" i="3"/>
  <c r="I2811" i="3"/>
  <c r="H2811" i="3"/>
  <c r="F2811" i="3"/>
  <c r="D2811" i="3"/>
  <c r="D2930" i="3"/>
  <c r="G2742" i="3"/>
  <c r="E2743" i="3"/>
  <c r="E2752" i="3"/>
  <c r="H2817" i="3"/>
  <c r="E2817" i="3"/>
  <c r="D2817" i="3"/>
  <c r="I2841" i="3"/>
  <c r="K2841" i="3"/>
  <c r="G2841" i="3"/>
  <c r="F2841" i="3"/>
  <c r="D2841" i="3"/>
  <c r="I2886" i="3"/>
  <c r="H2886" i="3"/>
  <c r="G2886" i="3"/>
  <c r="E2886" i="3"/>
  <c r="K2952" i="3"/>
  <c r="I2952" i="3"/>
  <c r="H2952" i="3"/>
  <c r="D2952" i="3"/>
  <c r="J2959" i="3"/>
  <c r="D2959" i="3"/>
  <c r="I2817" i="3"/>
  <c r="J2841" i="3"/>
  <c r="J2868" i="3"/>
  <c r="I2868" i="3"/>
  <c r="G2868" i="3"/>
  <c r="J2869" i="3"/>
  <c r="K2869" i="3"/>
  <c r="I2869" i="3"/>
  <c r="D2869" i="3"/>
  <c r="J2886" i="3"/>
  <c r="I2898" i="3"/>
  <c r="J2898" i="3"/>
  <c r="H2898" i="3"/>
  <c r="F2898" i="3"/>
  <c r="AM2849" i="3"/>
  <c r="K2886" i="3"/>
  <c r="AM2952" i="3"/>
  <c r="AM2716" i="3"/>
  <c r="K2817" i="3"/>
  <c r="F2819" i="3"/>
  <c r="AM2841" i="3"/>
  <c r="I2849" i="3"/>
  <c r="AM2856" i="3"/>
  <c r="J2859" i="3"/>
  <c r="K2859" i="3"/>
  <c r="H2859" i="3"/>
  <c r="E2868" i="3"/>
  <c r="E2898" i="3"/>
  <c r="E2905" i="3"/>
  <c r="J2910" i="3"/>
  <c r="G2910" i="3"/>
  <c r="F2910" i="3"/>
  <c r="D2910" i="3"/>
  <c r="AM2817" i="3"/>
  <c r="J2826" i="3"/>
  <c r="G2826" i="3"/>
  <c r="F2826" i="3"/>
  <c r="D2826" i="3"/>
  <c r="I2882" i="3"/>
  <c r="E2882" i="3"/>
  <c r="I2907" i="3"/>
  <c r="AM2907" i="3"/>
  <c r="K2907" i="3"/>
  <c r="F2907" i="3"/>
  <c r="AM2926" i="3"/>
  <c r="G2935" i="3"/>
  <c r="AM2935" i="3"/>
  <c r="I2935" i="3"/>
  <c r="F2935" i="3"/>
  <c r="F2718" i="3"/>
  <c r="I2718" i="3"/>
  <c r="E2718" i="3"/>
  <c r="D2718" i="3"/>
  <c r="J2739" i="3"/>
  <c r="I2739" i="3"/>
  <c r="J2787" i="3"/>
  <c r="F2787" i="3"/>
  <c r="E2787" i="3"/>
  <c r="J2793" i="3"/>
  <c r="D2793" i="3"/>
  <c r="E2805" i="3"/>
  <c r="J2819" i="3"/>
  <c r="E2826" i="3"/>
  <c r="I2827" i="3"/>
  <c r="E2827" i="3"/>
  <c r="I2829" i="3"/>
  <c r="F2829" i="3"/>
  <c r="I2831" i="3"/>
  <c r="K2868" i="3"/>
  <c r="AM2879" i="3"/>
  <c r="K2879" i="3"/>
  <c r="AN2900" i="3"/>
  <c r="H2905" i="3"/>
  <c r="E2906" i="3"/>
  <c r="D2907" i="3"/>
  <c r="I2926" i="3"/>
  <c r="D2935" i="3"/>
  <c r="AM2936" i="3"/>
  <c r="K2936" i="3"/>
  <c r="J2936" i="3"/>
  <c r="H2936" i="3"/>
  <c r="D2936" i="3"/>
  <c r="K2681" i="3"/>
  <c r="J2681" i="3"/>
  <c r="AM2707" i="3"/>
  <c r="H2708" i="3"/>
  <c r="I2716" i="3"/>
  <c r="H2718" i="3"/>
  <c r="H2734" i="3"/>
  <c r="K2734" i="3"/>
  <c r="E2739" i="3"/>
  <c r="J2773" i="3"/>
  <c r="G2773" i="3"/>
  <c r="D2773" i="3"/>
  <c r="I2787" i="3"/>
  <c r="F2793" i="3"/>
  <c r="I2805" i="3"/>
  <c r="E2809" i="3"/>
  <c r="I2826" i="3"/>
  <c r="F2827" i="3"/>
  <c r="AM2829" i="3"/>
  <c r="AM2831" i="3"/>
  <c r="E2835" i="3"/>
  <c r="D2836" i="3"/>
  <c r="D2846" i="3"/>
  <c r="I2847" i="3"/>
  <c r="J2847" i="3"/>
  <c r="G2847" i="3"/>
  <c r="E2879" i="3"/>
  <c r="I2880" i="3"/>
  <c r="AM2880" i="3"/>
  <c r="J2880" i="3"/>
  <c r="H2880" i="3"/>
  <c r="F2880" i="3"/>
  <c r="K2881" i="3"/>
  <c r="E2881" i="3"/>
  <c r="D2881" i="3"/>
  <c r="K2905" i="3"/>
  <c r="J2906" i="3"/>
  <c r="G2907" i="3"/>
  <c r="F2916" i="3"/>
  <c r="H2935" i="3"/>
  <c r="F2936" i="3"/>
  <c r="G2947" i="3"/>
  <c r="I2947" i="3"/>
  <c r="F2964" i="3"/>
  <c r="K2826" i="3"/>
  <c r="G2836" i="3"/>
  <c r="E2846" i="3"/>
  <c r="I2891" i="3"/>
  <c r="G2891" i="3"/>
  <c r="D2891" i="3"/>
  <c r="H2907" i="3"/>
  <c r="H2916" i="3"/>
  <c r="H2923" i="3"/>
  <c r="J2923" i="3"/>
  <c r="J2935" i="3"/>
  <c r="H2964" i="3"/>
  <c r="K2718" i="3"/>
  <c r="AM2737" i="3"/>
  <c r="G2739" i="3"/>
  <c r="H2768" i="3"/>
  <c r="F2768" i="3"/>
  <c r="J2791" i="3"/>
  <c r="AM2795" i="3"/>
  <c r="AM2803" i="3"/>
  <c r="H2827" i="3"/>
  <c r="H2835" i="3"/>
  <c r="H2836" i="3"/>
  <c r="F2837" i="3"/>
  <c r="E2838" i="3"/>
  <c r="G2846" i="3"/>
  <c r="G2862" i="3"/>
  <c r="G2879" i="3"/>
  <c r="E2891" i="3"/>
  <c r="AM2905" i="3"/>
  <c r="AM2906" i="3"/>
  <c r="J2907" i="3"/>
  <c r="I2916" i="3"/>
  <c r="D2921" i="3"/>
  <c r="D2922" i="3"/>
  <c r="D2923" i="3"/>
  <c r="K2935" i="3"/>
  <c r="I2936" i="3"/>
  <c r="H2956" i="3"/>
  <c r="E2956" i="3"/>
  <c r="E2785" i="3"/>
  <c r="F2785" i="3"/>
  <c r="J2823" i="3"/>
  <c r="I2823" i="3"/>
  <c r="F2823" i="3"/>
  <c r="AM2826" i="3"/>
  <c r="I2836" i="3"/>
  <c r="G2837" i="3"/>
  <c r="F2838" i="3"/>
  <c r="H2846" i="3"/>
  <c r="K2889" i="3"/>
  <c r="G2889" i="3"/>
  <c r="H2890" i="3"/>
  <c r="J2890" i="3"/>
  <c r="I2890" i="3"/>
  <c r="F2890" i="3"/>
  <c r="J2891" i="3"/>
  <c r="G2921" i="3"/>
  <c r="E2922" i="3"/>
  <c r="F2923" i="3"/>
  <c r="J2940" i="3"/>
  <c r="H2940" i="3"/>
  <c r="E2780" i="3"/>
  <c r="G2780" i="3"/>
  <c r="E2814" i="3"/>
  <c r="G2823" i="3"/>
  <c r="J2836" i="3"/>
  <c r="I2837" i="3"/>
  <c r="G2838" i="3"/>
  <c r="K2846" i="3"/>
  <c r="D2872" i="3"/>
  <c r="H2877" i="3"/>
  <c r="G2877" i="3"/>
  <c r="D2889" i="3"/>
  <c r="D2890" i="3"/>
  <c r="AM2916" i="3"/>
  <c r="F2920" i="3"/>
  <c r="H2921" i="3"/>
  <c r="G2922" i="3"/>
  <c r="G2923" i="3"/>
  <c r="D2940" i="3"/>
  <c r="K2946" i="3"/>
  <c r="F2946" i="3"/>
  <c r="H2963" i="3"/>
  <c r="AM2648" i="3"/>
  <c r="H2668" i="3"/>
  <c r="H2681" i="3"/>
  <c r="AM2683" i="3"/>
  <c r="K2733" i="3"/>
  <c r="J2734" i="3"/>
  <c r="AM2739" i="3"/>
  <c r="E2784" i="3"/>
  <c r="D2784" i="3"/>
  <c r="I2785" i="3"/>
  <c r="F2795" i="3"/>
  <c r="G2814" i="3"/>
  <c r="AM2835" i="3"/>
  <c r="K2836" i="3"/>
  <c r="J2837" i="3"/>
  <c r="I2838" i="3"/>
  <c r="AM2871" i="3"/>
  <c r="F2872" i="3"/>
  <c r="D2877" i="3"/>
  <c r="J2879" i="3"/>
  <c r="E2889" i="3"/>
  <c r="G2890" i="3"/>
  <c r="I2919" i="3"/>
  <c r="G2920" i="3"/>
  <c r="I2921" i="3"/>
  <c r="I2922" i="3"/>
  <c r="I2923" i="3"/>
  <c r="I2924" i="3"/>
  <c r="E2940" i="3"/>
  <c r="J2942" i="3"/>
  <c r="H2946" i="3"/>
  <c r="D2954" i="3"/>
  <c r="AM2960" i="3"/>
  <c r="K2960" i="3"/>
  <c r="H2961" i="3"/>
  <c r="F2961" i="3"/>
  <c r="AM2506" i="3"/>
  <c r="AM2562" i="3"/>
  <c r="AM2605" i="3"/>
  <c r="AM2606" i="3"/>
  <c r="H2629" i="3"/>
  <c r="J2629" i="3"/>
  <c r="J2648" i="3"/>
  <c r="I2668" i="3"/>
  <c r="I2681" i="3"/>
  <c r="AM2705" i="3"/>
  <c r="AM2714" i="3"/>
  <c r="D2771" i="3"/>
  <c r="I2777" i="3"/>
  <c r="H2777" i="3"/>
  <c r="F2777" i="3"/>
  <c r="I2783" i="3"/>
  <c r="D2783" i="3"/>
  <c r="G2784" i="3"/>
  <c r="K2785" i="3"/>
  <c r="AM2790" i="3"/>
  <c r="G2795" i="3"/>
  <c r="E2801" i="3"/>
  <c r="I2814" i="3"/>
  <c r="AM2823" i="3"/>
  <c r="AM2827" i="3"/>
  <c r="AM2836" i="3"/>
  <c r="E2871" i="3"/>
  <c r="G2872" i="3"/>
  <c r="F2877" i="3"/>
  <c r="F2889" i="3"/>
  <c r="K2890" i="3"/>
  <c r="J2919" i="3"/>
  <c r="J2921" i="3"/>
  <c r="K2923" i="3"/>
  <c r="F2940" i="3"/>
  <c r="D2960" i="3"/>
  <c r="D2961" i="3"/>
  <c r="H2795" i="3"/>
  <c r="J2814" i="3"/>
  <c r="H2872" i="3"/>
  <c r="I2876" i="3"/>
  <c r="K2876" i="3"/>
  <c r="G2876" i="3"/>
  <c r="I2877" i="3"/>
  <c r="H2884" i="3"/>
  <c r="AM2884" i="3"/>
  <c r="I2888" i="3"/>
  <c r="AM2888" i="3"/>
  <c r="F2888" i="3"/>
  <c r="I2889" i="3"/>
  <c r="G2940" i="3"/>
  <c r="AM2954" i="3"/>
  <c r="AM2958" i="3"/>
  <c r="E2941" i="3"/>
  <c r="AM2948" i="3"/>
  <c r="F2958" i="3"/>
  <c r="H2909" i="3"/>
  <c r="J2941" i="3"/>
  <c r="K2948" i="3"/>
  <c r="G2949" i="3"/>
  <c r="G2955" i="3"/>
  <c r="E2763" i="3"/>
  <c r="F2774" i="3"/>
  <c r="AM2846" i="3"/>
  <c r="E2903" i="3"/>
  <c r="J2909" i="3"/>
  <c r="E2937" i="3"/>
  <c r="AM2941" i="3"/>
  <c r="F2945" i="3"/>
  <c r="I2949" i="3"/>
  <c r="I2955" i="3"/>
  <c r="E2721" i="3"/>
  <c r="F2763" i="3"/>
  <c r="H2774" i="3"/>
  <c r="E2778" i="3"/>
  <c r="D2779" i="3"/>
  <c r="AM2859" i="3"/>
  <c r="AM2885" i="3"/>
  <c r="F2903" i="3"/>
  <c r="K2909" i="3"/>
  <c r="F2937" i="3"/>
  <c r="J2949" i="3"/>
  <c r="J2955" i="3"/>
  <c r="C12" i="4"/>
  <c r="K2721" i="3"/>
  <c r="K2772" i="3"/>
  <c r="J2778" i="3"/>
  <c r="J2903" i="3"/>
  <c r="J2937" i="3"/>
  <c r="BE2713" i="3"/>
  <c r="BE3276" i="3"/>
  <c r="BE3323" i="3"/>
  <c r="BE1634" i="3"/>
  <c r="BE1167" i="3"/>
  <c r="AJ2725" i="3"/>
  <c r="AJ31" i="3"/>
  <c r="BE1831" i="3"/>
  <c r="BE1880" i="3"/>
  <c r="BE1925" i="3"/>
  <c r="BE1970" i="3"/>
  <c r="BE1971" i="3"/>
  <c r="AJ82" i="3"/>
  <c r="BE117" i="3"/>
  <c r="AJ1084" i="3"/>
  <c r="AJ1920" i="3"/>
  <c r="AJ1925" i="3"/>
  <c r="AJ489" i="3"/>
  <c r="BE1635" i="3"/>
  <c r="BE1663" i="3"/>
  <c r="AJ2786" i="3"/>
  <c r="AJ1483" i="3"/>
  <c r="AJ1422" i="3"/>
  <c r="AJ1490" i="3"/>
  <c r="BE1494" i="3"/>
  <c r="BE1497" i="3"/>
  <c r="AJ19" i="3"/>
  <c r="AJ40" i="3"/>
  <c r="BE91" i="3"/>
  <c r="BE921" i="3"/>
  <c r="AJ925" i="3"/>
  <c r="AJ2346" i="3"/>
  <c r="BE816" i="3"/>
  <c r="AJ889" i="3"/>
  <c r="AJ892" i="3"/>
  <c r="AJ894" i="3"/>
  <c r="AJ895" i="3"/>
  <c r="BE896" i="3"/>
  <c r="AJ2236" i="3"/>
  <c r="BE2721" i="3"/>
  <c r="BE590" i="3"/>
  <c r="AJ676" i="3"/>
  <c r="AJ2150" i="3"/>
  <c r="AJ3378" i="3"/>
  <c r="AJ2028" i="3"/>
  <c r="BE2591" i="3"/>
  <c r="BE2883" i="3"/>
  <c r="AJ3057" i="3"/>
  <c r="BE3513" i="3"/>
  <c r="BE3082" i="3"/>
  <c r="BE3524" i="3"/>
  <c r="AJ1791" i="3"/>
  <c r="AJ2577" i="3"/>
  <c r="BE2712" i="3"/>
  <c r="AJ2715" i="3"/>
  <c r="BE97" i="3"/>
  <c r="AJ210" i="3"/>
  <c r="BE226" i="3"/>
  <c r="AJ2587" i="3"/>
  <c r="AJ3460" i="3"/>
  <c r="BE2373" i="3"/>
  <c r="AJ2377" i="3"/>
  <c r="AJ2437" i="3"/>
  <c r="BE2506" i="3"/>
  <c r="BE2514" i="3"/>
  <c r="BE1384" i="3"/>
  <c r="BE199" i="3"/>
  <c r="BE259" i="3"/>
  <c r="AJ1191" i="3"/>
  <c r="AJ2050" i="3"/>
  <c r="AJ2181" i="3"/>
  <c r="AJ561" i="3"/>
  <c r="BE1335" i="3"/>
  <c r="BE2597" i="3"/>
  <c r="BE2950" i="3"/>
  <c r="AJ2973" i="3"/>
  <c r="BE3483" i="3"/>
  <c r="AJ3491" i="3"/>
  <c r="BE3494" i="3"/>
  <c r="BE208" i="3"/>
  <c r="BE236" i="3"/>
  <c r="BE237" i="3"/>
  <c r="AJ944" i="3"/>
  <c r="AJ1254" i="3"/>
  <c r="AJ1469" i="3"/>
  <c r="AJ201" i="3"/>
  <c r="AJ208" i="3"/>
  <c r="BE212" i="3"/>
  <c r="AJ415" i="3"/>
  <c r="AJ723" i="3"/>
  <c r="BE727" i="3"/>
  <c r="AJ1192" i="3"/>
  <c r="BE1279" i="3"/>
  <c r="BE1290" i="3"/>
  <c r="BE1456" i="3"/>
  <c r="AJ1510" i="3"/>
  <c r="BE1535" i="3"/>
  <c r="AJ1752" i="3"/>
  <c r="AJ2523" i="3"/>
  <c r="BE2576" i="3"/>
  <c r="BE3152" i="3"/>
  <c r="BE3163" i="3"/>
  <c r="AJ3440" i="3"/>
  <c r="AJ214" i="3"/>
  <c r="AJ942" i="3"/>
  <c r="BE945" i="3"/>
  <c r="BE954" i="3"/>
  <c r="AJ1218" i="3"/>
  <c r="AJ1470" i="3"/>
  <c r="BE115" i="3"/>
  <c r="AJ150" i="3"/>
  <c r="BE157" i="3"/>
  <c r="AJ709" i="3"/>
  <c r="AJ1021" i="3"/>
  <c r="AJ1078" i="3"/>
  <c r="BE1099" i="3"/>
  <c r="AJ1181" i="3"/>
  <c r="AJ1978" i="3"/>
  <c r="AJ2218" i="3"/>
  <c r="AJ2229" i="3"/>
  <c r="BE2230" i="3"/>
  <c r="AJ3015" i="3"/>
  <c r="BE66" i="3"/>
  <c r="BE936" i="3"/>
  <c r="AJ1745" i="3"/>
  <c r="AJ1828" i="3"/>
  <c r="AJ1890" i="3"/>
  <c r="BE1994" i="3"/>
  <c r="BE2989" i="3"/>
  <c r="BE3011" i="3"/>
  <c r="AJ981" i="3"/>
  <c r="BE1066" i="3"/>
  <c r="AJ1888" i="3"/>
  <c r="BE1978" i="3"/>
  <c r="AJ2199" i="3"/>
  <c r="AJ2328" i="3"/>
  <c r="AJ2742" i="3"/>
  <c r="AJ3110" i="3"/>
  <c r="AJ3132" i="3"/>
  <c r="AJ3181" i="3"/>
  <c r="AJ3272" i="3"/>
  <c r="BE3409" i="3"/>
  <c r="AJ3497" i="3"/>
  <c r="AJ3543" i="3"/>
  <c r="BE3548" i="3"/>
  <c r="AJ195" i="3"/>
  <c r="BE1816" i="3"/>
  <c r="AJ2000" i="3"/>
  <c r="AJ2552" i="3"/>
  <c r="BE2742" i="3"/>
  <c r="AJ35" i="3"/>
  <c r="AJ110" i="3"/>
  <c r="AJ819" i="3"/>
  <c r="BE876" i="3"/>
  <c r="AJ918" i="3"/>
  <c r="BE1510" i="3"/>
  <c r="AJ1809" i="3"/>
  <c r="AJ1884" i="3"/>
  <c r="BE2834" i="3"/>
  <c r="BE2836" i="3"/>
  <c r="BE3038" i="3"/>
  <c r="AJ3101" i="3"/>
  <c r="AJ3431" i="3"/>
  <c r="AJ3541" i="3"/>
  <c r="BE3579" i="3"/>
  <c r="BE3586" i="3"/>
  <c r="AJ3587" i="3"/>
  <c r="BE82" i="3"/>
  <c r="AJ846" i="3"/>
  <c r="BE851" i="3"/>
  <c r="BE1069" i="3"/>
  <c r="BE1199" i="3"/>
  <c r="BE1372" i="3"/>
  <c r="AJ1377" i="3"/>
  <c r="BE1515" i="3"/>
  <c r="BE1939" i="3"/>
  <c r="AJ1944" i="3"/>
  <c r="BE1947" i="3"/>
  <c r="BE2395" i="3"/>
  <c r="AJ2644" i="3"/>
  <c r="AJ2671" i="3"/>
  <c r="BE2676" i="3"/>
  <c r="BE2914" i="3"/>
  <c r="BE2964" i="3"/>
  <c r="BE3177" i="3"/>
  <c r="AJ3258" i="3"/>
  <c r="BE3430" i="3"/>
  <c r="BE3477" i="3"/>
  <c r="AJ3493" i="3"/>
  <c r="AJ641" i="3"/>
  <c r="BE644" i="3"/>
  <c r="AJ743" i="3"/>
  <c r="AJ808" i="3"/>
  <c r="BE811" i="3"/>
  <c r="AJ829" i="3"/>
  <c r="BE832" i="3"/>
  <c r="BE983" i="3"/>
  <c r="AJ1698" i="3"/>
  <c r="BE1877" i="3"/>
  <c r="AJ1922" i="3"/>
  <c r="BE1924" i="3"/>
  <c r="BE2160" i="3"/>
  <c r="BE2193" i="3"/>
  <c r="BE2195" i="3"/>
  <c r="AJ2923" i="3"/>
  <c r="AJ3210" i="3"/>
  <c r="BE3461" i="3"/>
  <c r="BE3506" i="3"/>
  <c r="BE3518" i="3"/>
  <c r="BE52" i="3"/>
  <c r="BE63" i="3"/>
  <c r="AJ461" i="3"/>
  <c r="BE489" i="3"/>
  <c r="AJ684" i="3"/>
  <c r="BE685" i="3"/>
  <c r="AJ961" i="3"/>
  <c r="AJ967" i="3"/>
  <c r="AJ1151" i="3"/>
  <c r="BE1200" i="3"/>
  <c r="AJ1335" i="3"/>
  <c r="BE1871" i="3"/>
  <c r="AJ1913" i="3"/>
  <c r="AJ1917" i="3"/>
  <c r="BE1918" i="3"/>
  <c r="BE1919" i="3"/>
  <c r="AJ2101" i="3"/>
  <c r="BE2110" i="3"/>
  <c r="BE2139" i="3"/>
  <c r="BE2548" i="3"/>
  <c r="AJ2677" i="3"/>
  <c r="BE2913" i="3"/>
  <c r="AJ2942" i="3"/>
  <c r="AJ3044" i="3"/>
  <c r="BE3151" i="3"/>
  <c r="AJ3231" i="3"/>
  <c r="BE3246" i="3"/>
  <c r="BE3247" i="3"/>
  <c r="BE3302" i="3"/>
  <c r="AJ3388" i="3"/>
  <c r="AJ3568" i="3"/>
  <c r="BE3582" i="3"/>
  <c r="BE27" i="3"/>
  <c r="AJ37" i="3"/>
  <c r="BE48" i="3"/>
  <c r="AJ52" i="3"/>
  <c r="AJ700" i="3"/>
  <c r="AJ956" i="3"/>
  <c r="BE1768" i="3"/>
  <c r="AJ2006" i="3"/>
  <c r="AJ2065" i="3"/>
  <c r="AJ2256" i="3"/>
  <c r="BE2648" i="3"/>
  <c r="BE2649" i="3"/>
  <c r="AJ2656" i="3"/>
  <c r="AJ2813" i="3"/>
  <c r="AJ2906" i="3"/>
  <c r="AJ2999" i="3"/>
  <c r="AJ3019" i="3"/>
  <c r="BE3131" i="3"/>
  <c r="BE3410" i="3"/>
  <c r="BE3496" i="3"/>
  <c r="AJ3556" i="3"/>
  <c r="BE3566" i="3"/>
  <c r="AJ136" i="3"/>
  <c r="AJ434" i="3"/>
  <c r="AJ509" i="3"/>
  <c r="BE584" i="3"/>
  <c r="BE612" i="3"/>
  <c r="BE659" i="3"/>
  <c r="AJ780" i="3"/>
  <c r="AJ792" i="3"/>
  <c r="BE897" i="3"/>
  <c r="AJ1396" i="3"/>
  <c r="AJ1543" i="3"/>
  <c r="BE1630" i="3"/>
  <c r="AJ1668" i="3"/>
  <c r="BE1767" i="3"/>
  <c r="AJ1871" i="3"/>
  <c r="AJ2200" i="3"/>
  <c r="AJ2204" i="3"/>
  <c r="BE2225" i="3"/>
  <c r="BE2355" i="3"/>
  <c r="BE2356" i="3"/>
  <c r="BE2379" i="3"/>
  <c r="AJ2413" i="3"/>
  <c r="AJ2667" i="3"/>
  <c r="BE2709" i="3"/>
  <c r="BE2738" i="3"/>
  <c r="BE3033" i="3"/>
  <c r="BE3220" i="3"/>
  <c r="BE3239" i="3"/>
  <c r="AJ3277" i="3"/>
  <c r="AJ3343" i="3"/>
  <c r="AJ23" i="3"/>
  <c r="AJ34" i="3"/>
  <c r="BE38" i="3"/>
  <c r="AJ22" i="3"/>
  <c r="AJ177" i="3"/>
  <c r="AJ734" i="3"/>
  <c r="AJ735" i="3"/>
  <c r="BE739" i="3"/>
  <c r="AJ1209" i="3"/>
  <c r="BE1389" i="3"/>
  <c r="BE1467" i="3"/>
  <c r="AJ1597" i="3"/>
  <c r="AJ1610" i="3"/>
  <c r="AJ1659" i="3"/>
  <c r="AJ1831" i="3"/>
  <c r="BE1906" i="3"/>
  <c r="AJ1929" i="3"/>
  <c r="AJ2027" i="3"/>
  <c r="AJ2276" i="3"/>
  <c r="AJ2337" i="3"/>
  <c r="AJ2682" i="3"/>
  <c r="AJ2940" i="3"/>
  <c r="AJ2961" i="3"/>
  <c r="AJ3014" i="3"/>
  <c r="AJ3018" i="3"/>
  <c r="AJ25" i="3"/>
  <c r="AJ204" i="3"/>
  <c r="BE355" i="3"/>
  <c r="AJ358" i="3"/>
  <c r="BE450" i="3"/>
  <c r="AJ492" i="3"/>
  <c r="AJ652" i="3"/>
  <c r="AJ753" i="3"/>
  <c r="BE1262" i="3"/>
  <c r="BE1342" i="3"/>
  <c r="BE1345" i="3"/>
  <c r="BE1604" i="3"/>
  <c r="AJ1615" i="3"/>
  <c r="AJ1900" i="3"/>
  <c r="AJ1902" i="3"/>
  <c r="AJ1965" i="3"/>
  <c r="BE2088" i="3"/>
  <c r="AJ2313" i="3"/>
  <c r="AJ2396" i="3"/>
  <c r="AJ2657" i="3"/>
  <c r="BE3036" i="3"/>
  <c r="BE3229" i="3"/>
  <c r="BE3248" i="3"/>
  <c r="BE3252" i="3"/>
  <c r="AJ169" i="3"/>
  <c r="BE232" i="3"/>
  <c r="AJ530" i="3"/>
  <c r="AJ592" i="3"/>
  <c r="AJ649" i="3"/>
  <c r="BE668" i="3"/>
  <c r="BE669" i="3"/>
  <c r="BE787" i="3"/>
  <c r="BE1294" i="3"/>
  <c r="AJ1735" i="3"/>
  <c r="BE1736" i="3"/>
  <c r="AJ1954" i="3"/>
  <c r="BE2000" i="3"/>
  <c r="BE2056" i="3"/>
  <c r="AJ2285" i="3"/>
  <c r="BE2374" i="3"/>
  <c r="AJ2750" i="3"/>
  <c r="BE2773" i="3"/>
  <c r="AJ2946" i="3"/>
  <c r="BE2947" i="3"/>
  <c r="BE3005" i="3"/>
  <c r="AJ3164" i="3"/>
  <c r="BE3182" i="3"/>
  <c r="AJ3473" i="3"/>
  <c r="AJ3533" i="3"/>
  <c r="BE25" i="3"/>
  <c r="AJ8" i="3"/>
  <c r="BE76" i="3"/>
  <c r="BE333" i="3"/>
  <c r="BE447" i="3"/>
  <c r="BE767" i="3"/>
  <c r="BE768" i="3"/>
  <c r="AJ1240" i="3"/>
  <c r="BE1251" i="3"/>
  <c r="AJ1262" i="3"/>
  <c r="AJ1498" i="3"/>
  <c r="AJ1759" i="3"/>
  <c r="AJ1792" i="3"/>
  <c r="BE1892" i="3"/>
  <c r="AJ1903" i="3"/>
  <c r="BE2618" i="3"/>
  <c r="AJ2696" i="3"/>
  <c r="AJ2762" i="3"/>
  <c r="AJ2994" i="3"/>
  <c r="BE2998" i="3"/>
  <c r="BE3063" i="3"/>
  <c r="BE3452" i="3"/>
  <c r="BE3464" i="3"/>
  <c r="AJ806" i="3"/>
  <c r="AJ941" i="3"/>
  <c r="BE1049" i="3"/>
  <c r="AJ1180" i="3"/>
  <c r="AJ1214" i="3"/>
  <c r="BE1575" i="3"/>
  <c r="AJ1584" i="3"/>
  <c r="AJ1585" i="3"/>
  <c r="BE1748" i="3"/>
  <c r="AJ1804" i="3"/>
  <c r="BE1889" i="3"/>
  <c r="AJ2165" i="3"/>
  <c r="BE2269" i="3"/>
  <c r="BE2317" i="3"/>
  <c r="BE2345" i="3"/>
  <c r="BE2347" i="3"/>
  <c r="AJ2501" i="3"/>
  <c r="BE2717" i="3"/>
  <c r="BE2746" i="3"/>
  <c r="BE2760" i="3"/>
  <c r="AJ2765" i="3"/>
  <c r="BE2786" i="3"/>
  <c r="AJ2970" i="3"/>
  <c r="AJ2971" i="3"/>
  <c r="BE3016" i="3"/>
  <c r="BE3132" i="3"/>
  <c r="BE3212" i="3"/>
  <c r="AJ3376" i="3"/>
  <c r="AJ159" i="3"/>
  <c r="AJ803" i="3"/>
  <c r="BE1161" i="3"/>
  <c r="BE1457" i="3"/>
  <c r="BE1686" i="3"/>
  <c r="BE1705" i="3"/>
  <c r="BE1886" i="3"/>
  <c r="AJ2011" i="3"/>
  <c r="BE2168" i="3"/>
  <c r="AJ2242" i="3"/>
  <c r="AJ2257" i="3"/>
  <c r="BE2266" i="3"/>
  <c r="AJ2288" i="3"/>
  <c r="BE2297" i="3"/>
  <c r="AJ2777" i="3"/>
  <c r="BE3001" i="3"/>
  <c r="BE3009" i="3"/>
  <c r="AJ3097" i="3"/>
  <c r="BE3176" i="3"/>
  <c r="BE3205" i="3"/>
  <c r="BE211" i="3"/>
  <c r="AJ457" i="3"/>
  <c r="BE101" i="3"/>
  <c r="BE285" i="3"/>
  <c r="BE926" i="3"/>
  <c r="AJ934" i="3"/>
  <c r="BE935" i="3"/>
  <c r="BE962" i="3"/>
  <c r="AJ1154" i="3"/>
  <c r="AJ1472" i="3"/>
  <c r="BE1543" i="3"/>
  <c r="BE1568" i="3"/>
  <c r="AJ1639" i="3"/>
  <c r="AJ1853" i="3"/>
  <c r="BE1883" i="3"/>
  <c r="BE2028" i="3"/>
  <c r="BE2120" i="3"/>
  <c r="BE2128" i="3"/>
  <c r="BE2129" i="3"/>
  <c r="AJ2130" i="3"/>
  <c r="BE2641" i="3"/>
  <c r="BE2766" i="3"/>
  <c r="BE2787" i="3"/>
  <c r="AJ3008" i="3"/>
  <c r="AJ3093" i="3"/>
  <c r="BE518" i="3"/>
  <c r="AJ247" i="3"/>
  <c r="BE249" i="3"/>
  <c r="BE448" i="3"/>
  <c r="AJ481" i="3"/>
  <c r="BE515" i="3"/>
  <c r="BE516" i="3"/>
  <c r="AJ541" i="3"/>
  <c r="AJ547" i="3"/>
  <c r="BE769" i="3"/>
  <c r="BE956" i="3"/>
  <c r="AJ958" i="3"/>
  <c r="AJ1037" i="3"/>
  <c r="BE1514" i="3"/>
  <c r="AJ1724" i="3"/>
  <c r="BE1990" i="3"/>
  <c r="BE2523" i="3"/>
  <c r="BE2601" i="3"/>
  <c r="AJ2619" i="3"/>
  <c r="BE2621" i="3"/>
  <c r="AJ2640" i="3"/>
  <c r="AJ2641" i="3"/>
  <c r="AJ172" i="3"/>
  <c r="AJ217" i="3"/>
  <c r="BE397" i="3"/>
  <c r="BE2" i="3"/>
  <c r="BE3" i="3"/>
  <c r="BE85" i="3"/>
  <c r="BE127" i="3"/>
  <c r="BE156" i="3"/>
  <c r="BE228" i="3"/>
  <c r="AJ232" i="3"/>
  <c r="BE299" i="3"/>
  <c r="BE551" i="3"/>
  <c r="BE687" i="3"/>
  <c r="AJ691" i="3"/>
  <c r="AJ215" i="3"/>
  <c r="BE7" i="3"/>
  <c r="AJ12" i="3"/>
  <c r="BE13" i="3"/>
  <c r="BE32" i="3"/>
  <c r="AJ56" i="3"/>
  <c r="BE59" i="3"/>
  <c r="BE72" i="3"/>
  <c r="BE80" i="3"/>
  <c r="AJ81" i="3"/>
  <c r="BE83" i="3"/>
  <c r="AJ99" i="3"/>
  <c r="BE110" i="3"/>
  <c r="BE217" i="3"/>
  <c r="BE264" i="3"/>
  <c r="BE274" i="3"/>
  <c r="BE281" i="3"/>
  <c r="AJ283" i="3"/>
  <c r="BE400" i="3"/>
  <c r="AJ407" i="3"/>
  <c r="AJ469" i="3"/>
  <c r="AJ480" i="3"/>
  <c r="AJ558" i="3"/>
  <c r="AJ615" i="3"/>
  <c r="BE616" i="3"/>
  <c r="AJ620" i="3"/>
  <c r="AJ687" i="3"/>
  <c r="BE51" i="3"/>
  <c r="BE54" i="3"/>
  <c r="AJ58" i="3"/>
  <c r="AJ130" i="3"/>
  <c r="BE148" i="3"/>
  <c r="BE195" i="3"/>
  <c r="AJ199" i="3"/>
  <c r="BE395" i="3"/>
  <c r="AJ396" i="3"/>
  <c r="BE396" i="3"/>
  <c r="BE420" i="3"/>
  <c r="BE449" i="3"/>
  <c r="BE465" i="3"/>
  <c r="BE481" i="3"/>
  <c r="BE538" i="3"/>
  <c r="BE605" i="3"/>
  <c r="AJ635" i="3"/>
  <c r="AJ659" i="3"/>
  <c r="AJ673" i="3"/>
  <c r="BE673" i="3"/>
  <c r="AJ798" i="3"/>
  <c r="BE1009" i="3"/>
  <c r="BE89" i="3"/>
  <c r="AJ90" i="3"/>
  <c r="AJ24" i="3"/>
  <c r="AJ39" i="3"/>
  <c r="BE42" i="3"/>
  <c r="AJ213" i="3"/>
  <c r="AJ522" i="3"/>
  <c r="AJ731" i="3"/>
  <c r="AJ20" i="3"/>
  <c r="BE21" i="3"/>
  <c r="BE50" i="3"/>
  <c r="AJ51" i="3"/>
  <c r="BE194" i="3"/>
  <c r="BE203" i="3"/>
  <c r="AJ205" i="3"/>
  <c r="BE347" i="3"/>
  <c r="BE394" i="3"/>
  <c r="AJ449" i="3"/>
  <c r="AJ572" i="3"/>
  <c r="AJ575" i="3"/>
  <c r="AJ595" i="3"/>
  <c r="BE635" i="3"/>
  <c r="BE729" i="3"/>
  <c r="AJ750" i="3"/>
  <c r="BE804" i="3"/>
  <c r="BE806" i="3"/>
  <c r="BE807" i="3"/>
  <c r="BE874" i="3"/>
  <c r="BE875" i="3"/>
  <c r="BE976" i="3"/>
  <c r="AJ206" i="3"/>
  <c r="BE197" i="3"/>
  <c r="BE209" i="3"/>
  <c r="BE62" i="3"/>
  <c r="AJ104" i="3"/>
  <c r="AJ160" i="3"/>
  <c r="BE165" i="3"/>
  <c r="BE196" i="3"/>
  <c r="AJ348" i="3"/>
  <c r="AJ365" i="3"/>
  <c r="AJ416" i="3"/>
  <c r="AJ486" i="3"/>
  <c r="BE511" i="3"/>
  <c r="AJ513" i="3"/>
  <c r="BE572" i="3"/>
  <c r="BE628" i="3"/>
  <c r="BE629" i="3"/>
  <c r="BE721" i="3"/>
  <c r="AJ976" i="3"/>
  <c r="BE138" i="3"/>
  <c r="AJ18" i="3"/>
  <c r="AJ21" i="3"/>
  <c r="BE31" i="3"/>
  <c r="BE35" i="3"/>
  <c r="BE46" i="3"/>
  <c r="BE58" i="3"/>
  <c r="AJ83" i="3"/>
  <c r="AJ91" i="3"/>
  <c r="AJ154" i="3"/>
  <c r="BE160" i="3"/>
  <c r="AJ516" i="3"/>
  <c r="BE531" i="3"/>
  <c r="AJ548" i="3"/>
  <c r="BE558" i="3"/>
  <c r="BE562" i="3"/>
  <c r="BE655" i="3"/>
  <c r="BE670" i="3"/>
  <c r="BE680" i="3"/>
  <c r="AJ722" i="3"/>
  <c r="BE740" i="3"/>
  <c r="BE764" i="3"/>
  <c r="BE812" i="3"/>
  <c r="AJ77" i="3"/>
  <c r="BE142" i="3"/>
  <c r="AJ148" i="3"/>
  <c r="AJ176" i="3"/>
  <c r="BE189" i="3"/>
  <c r="BE190" i="3"/>
  <c r="BE193" i="3"/>
  <c r="AJ259" i="3"/>
  <c r="BE275" i="3"/>
  <c r="BE286" i="3"/>
  <c r="BE294" i="3"/>
  <c r="AJ503" i="3"/>
  <c r="AJ527" i="3"/>
  <c r="BE676" i="3"/>
  <c r="AJ718" i="3"/>
  <c r="AJ1909" i="3"/>
  <c r="BE1909" i="3"/>
  <c r="BE175" i="3"/>
  <c r="AJ366" i="3"/>
  <c r="BE490" i="3"/>
  <c r="BE493" i="3"/>
  <c r="BE555" i="3"/>
  <c r="AJ599" i="3"/>
  <c r="AJ703" i="3"/>
  <c r="AJ708" i="3"/>
  <c r="BE940" i="3"/>
  <c r="AJ1581" i="3"/>
  <c r="AJ71" i="3"/>
  <c r="AJ142" i="3"/>
  <c r="BE17" i="3"/>
  <c r="BE65" i="3"/>
  <c r="AJ76" i="3"/>
  <c r="AJ108" i="3"/>
  <c r="AJ115" i="3"/>
  <c r="AJ132" i="3"/>
  <c r="AJ144" i="3"/>
  <c r="BE168" i="3"/>
  <c r="AJ175" i="3"/>
  <c r="BE187" i="3"/>
  <c r="BE303" i="3"/>
  <c r="AJ307" i="3"/>
  <c r="BE367" i="3"/>
  <c r="BE390" i="3"/>
  <c r="BE392" i="3"/>
  <c r="AJ458" i="3"/>
  <c r="AJ646" i="3"/>
  <c r="BE701" i="3"/>
  <c r="BE735" i="3"/>
  <c r="AJ901" i="3"/>
  <c r="BE906" i="3"/>
  <c r="BE907" i="3"/>
  <c r="AJ929" i="3"/>
  <c r="BE1012" i="3"/>
  <c r="AJ30" i="3"/>
  <c r="AJ65" i="3"/>
  <c r="BE79" i="3"/>
  <c r="AJ88" i="3"/>
  <c r="BE92" i="3"/>
  <c r="AJ107" i="3"/>
  <c r="AJ118" i="3"/>
  <c r="AJ122" i="3"/>
  <c r="BE134" i="3"/>
  <c r="BE145" i="3"/>
  <c r="AJ278" i="3"/>
  <c r="AJ279" i="3"/>
  <c r="BE280" i="3"/>
  <c r="AJ289" i="3"/>
  <c r="BE357" i="3"/>
  <c r="AJ364" i="3"/>
  <c r="BE381" i="3"/>
  <c r="AJ392" i="3"/>
  <c r="AJ495" i="3"/>
  <c r="BE508" i="3"/>
  <c r="BE510" i="3"/>
  <c r="BE543" i="3"/>
  <c r="BE601" i="3"/>
  <c r="AJ643" i="3"/>
  <c r="BE696" i="3"/>
  <c r="AJ719" i="3"/>
  <c r="AJ720" i="3"/>
  <c r="BE720" i="3"/>
  <c r="AJ887" i="3"/>
  <c r="BE933" i="3"/>
  <c r="BE951" i="3"/>
  <c r="AJ984" i="3"/>
  <c r="BE1011" i="3"/>
  <c r="AJ17" i="3"/>
  <c r="BE24" i="3"/>
  <c r="BE53" i="3"/>
  <c r="AJ72" i="3"/>
  <c r="AJ79" i="3"/>
  <c r="BE88" i="3"/>
  <c r="AJ123" i="3"/>
  <c r="BE123" i="3"/>
  <c r="AJ138" i="3"/>
  <c r="BE185" i="3"/>
  <c r="BE254" i="3"/>
  <c r="BE282" i="3"/>
  <c r="BE308" i="3"/>
  <c r="BE321" i="3"/>
  <c r="BE361" i="3"/>
  <c r="BE376" i="3"/>
  <c r="AJ377" i="3"/>
  <c r="BE530" i="3"/>
  <c r="BE717" i="3"/>
  <c r="AJ886" i="3"/>
  <c r="AJ979" i="3"/>
  <c r="AJ1357" i="3"/>
  <c r="BE1357" i="3"/>
  <c r="BE36" i="3"/>
  <c r="BE70" i="3"/>
  <c r="BE73" i="3"/>
  <c r="AJ85" i="3"/>
  <c r="AJ133" i="3"/>
  <c r="BE143" i="3"/>
  <c r="AJ158" i="3"/>
  <c r="BE159" i="3"/>
  <c r="BE252" i="3"/>
  <c r="AJ298" i="3"/>
  <c r="AJ308" i="3"/>
  <c r="BE312" i="3"/>
  <c r="BE329" i="3"/>
  <c r="BE337" i="3"/>
  <c r="AJ425" i="3"/>
  <c r="BE599" i="3"/>
  <c r="AJ706" i="3"/>
  <c r="BE707" i="3"/>
  <c r="AJ876" i="3"/>
  <c r="AJ911" i="3"/>
  <c r="AJ916" i="3"/>
  <c r="BE1589" i="3"/>
  <c r="AJ5" i="3"/>
  <c r="AJ45" i="3"/>
  <c r="AJ68" i="3"/>
  <c r="AJ73" i="3"/>
  <c r="AJ120" i="3"/>
  <c r="BE166" i="3"/>
  <c r="AJ171" i="3"/>
  <c r="BE178" i="3"/>
  <c r="BE221" i="3"/>
  <c r="BE246" i="3"/>
  <c r="BE404" i="3"/>
  <c r="BE455" i="3"/>
  <c r="BE467" i="3"/>
  <c r="AJ576" i="3"/>
  <c r="AJ601" i="3"/>
  <c r="AJ647" i="3"/>
  <c r="AJ657" i="3"/>
  <c r="AJ696" i="3"/>
  <c r="AJ865" i="3"/>
  <c r="AJ930" i="3"/>
  <c r="BE26" i="3"/>
  <c r="AJ50" i="3"/>
  <c r="BE57" i="3"/>
  <c r="AJ86" i="3"/>
  <c r="AJ174" i="3"/>
  <c r="BE266" i="3"/>
  <c r="AJ292" i="3"/>
  <c r="AJ422" i="3"/>
  <c r="AJ426" i="3"/>
  <c r="AJ431" i="3"/>
  <c r="BE431" i="3"/>
  <c r="BE444" i="3"/>
  <c r="AJ518" i="3"/>
  <c r="BE682" i="3"/>
  <c r="AJ686" i="3"/>
  <c r="AJ693" i="3"/>
  <c r="AJ1020" i="3"/>
  <c r="BE1153" i="3"/>
  <c r="BE12" i="3"/>
  <c r="BE69" i="3"/>
  <c r="AJ220" i="3"/>
  <c r="BE4" i="3"/>
  <c r="AJ26" i="3"/>
  <c r="AJ44" i="3"/>
  <c r="AJ64" i="3"/>
  <c r="BE67" i="3"/>
  <c r="AJ137" i="3"/>
  <c r="BE146" i="3"/>
  <c r="AJ162" i="3"/>
  <c r="BE188" i="3"/>
  <c r="BE215" i="3"/>
  <c r="BE216" i="3"/>
  <c r="BE261" i="3"/>
  <c r="AJ266" i="3"/>
  <c r="BE267" i="3"/>
  <c r="BE426" i="3"/>
  <c r="AJ510" i="3"/>
  <c r="AJ614" i="3"/>
  <c r="BE614" i="3"/>
  <c r="BE623" i="3"/>
  <c r="BE694" i="3"/>
  <c r="BE710" i="3"/>
  <c r="BE825" i="3"/>
  <c r="AJ1010" i="3"/>
  <c r="AJ1058" i="3"/>
  <c r="AJ1060" i="3"/>
  <c r="BE10" i="3"/>
  <c r="AJ55" i="3"/>
  <c r="AJ131" i="3"/>
  <c r="AJ216" i="3"/>
  <c r="AJ666" i="3"/>
  <c r="BE1036" i="3"/>
  <c r="BE1263" i="3"/>
  <c r="BE1627" i="3"/>
  <c r="BE1653" i="3"/>
  <c r="BE1677" i="3"/>
  <c r="AJ78" i="3"/>
  <c r="AJ114" i="3"/>
  <c r="AJ117" i="3"/>
  <c r="BE230" i="3"/>
  <c r="AJ304" i="3"/>
  <c r="BE435" i="3"/>
  <c r="BE475" i="3"/>
  <c r="BE495" i="3"/>
  <c r="AJ511" i="3"/>
  <c r="BE523" i="3"/>
  <c r="BE535" i="3"/>
  <c r="AJ617" i="3"/>
  <c r="AJ655" i="3"/>
  <c r="BE661" i="3"/>
  <c r="AJ707" i="3"/>
  <c r="AJ710" i="3"/>
  <c r="AJ717" i="3"/>
  <c r="BE737" i="3"/>
  <c r="AJ740" i="3"/>
  <c r="AJ765" i="3"/>
  <c r="BE776" i="3"/>
  <c r="BE789" i="3"/>
  <c r="AJ791" i="3"/>
  <c r="AJ849" i="3"/>
  <c r="AJ866" i="3"/>
  <c r="BE867" i="3"/>
  <c r="BE904" i="3"/>
  <c r="BE927" i="3"/>
  <c r="BE949" i="3"/>
  <c r="BE950" i="3"/>
  <c r="AJ974" i="3"/>
  <c r="AJ983" i="3"/>
  <c r="AJ1035" i="3"/>
  <c r="AJ1066" i="3"/>
  <c r="BE1094" i="3"/>
  <c r="AJ1100" i="3"/>
  <c r="AJ1404" i="3"/>
  <c r="AJ1418" i="3"/>
  <c r="AJ1446" i="3"/>
  <c r="AJ1547" i="3"/>
  <c r="AJ1548" i="3"/>
  <c r="BE1922" i="3"/>
  <c r="BE1958" i="3"/>
  <c r="AJ95" i="3"/>
  <c r="BE139" i="3"/>
  <c r="BE147" i="3"/>
  <c r="AJ207" i="3"/>
  <c r="AJ246" i="3"/>
  <c r="BE251" i="3"/>
  <c r="BE270" i="3"/>
  <c r="BE363" i="3"/>
  <c r="AJ560" i="3"/>
  <c r="BE64" i="3"/>
  <c r="AJ92" i="3"/>
  <c r="AJ127" i="3"/>
  <c r="BE135" i="3"/>
  <c r="AJ141" i="3"/>
  <c r="AJ165" i="3"/>
  <c r="BE191" i="3"/>
  <c r="BE273" i="3"/>
  <c r="BE298" i="3"/>
  <c r="BE306" i="3"/>
  <c r="AJ363" i="3"/>
  <c r="AJ367" i="3"/>
  <c r="AJ398" i="3"/>
  <c r="AJ423" i="3"/>
  <c r="AJ472" i="3"/>
  <c r="BE487" i="3"/>
  <c r="AJ523" i="3"/>
  <c r="BE578" i="3"/>
  <c r="BE592" i="3"/>
  <c r="AJ623" i="3"/>
  <c r="BE643" i="3"/>
  <c r="BE646" i="3"/>
  <c r="BE656" i="3"/>
  <c r="AJ661" i="3"/>
  <c r="BE662" i="3"/>
  <c r="AJ670" i="3"/>
  <c r="BE675" i="3"/>
  <c r="AJ685" i="3"/>
  <c r="AJ688" i="3"/>
  <c r="AJ737" i="3"/>
  <c r="BE841" i="3"/>
  <c r="BE843" i="3"/>
  <c r="BE844" i="3"/>
  <c r="BE903" i="3"/>
  <c r="BE912" i="3"/>
  <c r="AJ949" i="3"/>
  <c r="BE1097" i="3"/>
  <c r="AJ1226" i="3"/>
  <c r="AJ1244" i="3"/>
  <c r="BE1273" i="3"/>
  <c r="BE1359" i="3"/>
  <c r="AJ1603" i="3"/>
  <c r="BE1603" i="3"/>
  <c r="AJ1633" i="3"/>
  <c r="AJ1658" i="3"/>
  <c r="BE1913" i="3"/>
  <c r="AJ1914" i="3"/>
  <c r="BE1944" i="3"/>
  <c r="BE571" i="3"/>
  <c r="AJ581" i="3"/>
  <c r="BE607" i="3"/>
  <c r="AJ622" i="3"/>
  <c r="BE632" i="3"/>
  <c r="BE653" i="3"/>
  <c r="AJ656" i="3"/>
  <c r="BE663" i="3"/>
  <c r="AJ675" i="3"/>
  <c r="AJ682" i="3"/>
  <c r="BE741" i="3"/>
  <c r="BE744" i="3"/>
  <c r="AJ757" i="3"/>
  <c r="BE766" i="3"/>
  <c r="AJ768" i="3"/>
  <c r="AJ868" i="3"/>
  <c r="BE869" i="3"/>
  <c r="AJ873" i="3"/>
  <c r="AJ882" i="3"/>
  <c r="BE920" i="3"/>
  <c r="AJ948" i="3"/>
  <c r="AJ978" i="3"/>
  <c r="AJ994" i="3"/>
  <c r="BE1129" i="3"/>
  <c r="BE1296" i="3"/>
  <c r="BE1414" i="3"/>
  <c r="AJ437" i="3"/>
  <c r="AJ452" i="3"/>
  <c r="BE468" i="3"/>
  <c r="BE469" i="3"/>
  <c r="BE480" i="3"/>
  <c r="BE522" i="3"/>
  <c r="AJ607" i="3"/>
  <c r="AJ612" i="3"/>
  <c r="BE641" i="3"/>
  <c r="BE700" i="3"/>
  <c r="AJ726" i="3"/>
  <c r="AJ824" i="3"/>
  <c r="AJ834" i="3"/>
  <c r="AJ836" i="3"/>
  <c r="AJ869" i="3"/>
  <c r="BE873" i="3"/>
  <c r="AJ943" i="3"/>
  <c r="AJ947" i="3"/>
  <c r="BE955" i="3"/>
  <c r="AJ972" i="3"/>
  <c r="BE984" i="3"/>
  <c r="AJ996" i="3"/>
  <c r="BE1000" i="3"/>
  <c r="AJ1002" i="3"/>
  <c r="BE1022" i="3"/>
  <c r="AJ1042" i="3"/>
  <c r="AJ1043" i="3"/>
  <c r="AJ1044" i="3"/>
  <c r="BE1137" i="3"/>
  <c r="AJ1350" i="3"/>
  <c r="BE1353" i="3"/>
  <c r="AJ1431" i="3"/>
  <c r="BE1501" i="3"/>
  <c r="BE1541" i="3"/>
  <c r="AJ1574" i="3"/>
  <c r="BE1574" i="3"/>
  <c r="BE1636" i="3"/>
  <c r="BE1920" i="3"/>
  <c r="AJ2791" i="3"/>
  <c r="BE244" i="3"/>
  <c r="AJ253" i="3"/>
  <c r="AJ267" i="3"/>
  <c r="AJ303" i="3"/>
  <c r="AJ2" i="3"/>
  <c r="BE9" i="3"/>
  <c r="AJ10" i="3"/>
  <c r="BE49" i="3"/>
  <c r="BE56" i="3"/>
  <c r="AJ69" i="3"/>
  <c r="AJ80" i="3"/>
  <c r="BE86" i="3"/>
  <c r="BE120" i="3"/>
  <c r="AJ121" i="3"/>
  <c r="BE124" i="3"/>
  <c r="BE133" i="3"/>
  <c r="AJ140" i="3"/>
  <c r="AJ145" i="3"/>
  <c r="BE176" i="3"/>
  <c r="AJ202" i="3"/>
  <c r="AJ256" i="3"/>
  <c r="BE309" i="3"/>
  <c r="BE375" i="3"/>
  <c r="AJ386" i="3"/>
  <c r="BE432" i="3"/>
  <c r="AJ460" i="3"/>
  <c r="AJ589" i="3"/>
  <c r="AJ644" i="3"/>
  <c r="BE657" i="3"/>
  <c r="BE667" i="3"/>
  <c r="BE724" i="3"/>
  <c r="BE761" i="3"/>
  <c r="BE772" i="3"/>
  <c r="AJ787" i="3"/>
  <c r="BE795" i="3"/>
  <c r="AJ835" i="3"/>
  <c r="BE890" i="3"/>
  <c r="BE895" i="3"/>
  <c r="AJ1041" i="3"/>
  <c r="BE1085" i="3"/>
  <c r="BE1098" i="3"/>
  <c r="BD1230" i="3"/>
  <c r="BE1230" i="3" s="1"/>
  <c r="AJ1289" i="3"/>
  <c r="AJ1520" i="3"/>
  <c r="BE1522" i="3"/>
  <c r="BE1585" i="3"/>
  <c r="AJ1588" i="3"/>
  <c r="BE1852" i="3"/>
  <c r="AJ1858" i="3"/>
  <c r="AJ1859" i="3"/>
  <c r="BE1861" i="3"/>
  <c r="BE1862" i="3"/>
  <c r="AJ1912" i="3"/>
  <c r="BE1912" i="3"/>
  <c r="AJ1915" i="3"/>
  <c r="AJ2197" i="3"/>
  <c r="BE648" i="3"/>
  <c r="BE651" i="3"/>
  <c r="AJ680" i="3"/>
  <c r="BE725" i="3"/>
  <c r="BE755" i="3"/>
  <c r="BE782" i="3"/>
  <c r="BE799" i="3"/>
  <c r="AJ801" i="3"/>
  <c r="AJ850" i="3"/>
  <c r="AJ867" i="3"/>
  <c r="AJ875" i="3"/>
  <c r="BE902" i="3"/>
  <c r="AJ957" i="3"/>
  <c r="BE1001" i="3"/>
  <c r="AJ1023" i="3"/>
  <c r="BE1026" i="3"/>
  <c r="AJ1055" i="3"/>
  <c r="AJ1056" i="3"/>
  <c r="BE1072" i="3"/>
  <c r="BE1118" i="3"/>
  <c r="AJ1127" i="3"/>
  <c r="AJ1129" i="3"/>
  <c r="AJ1174" i="3"/>
  <c r="BE1410" i="3"/>
  <c r="BE1552" i="3"/>
  <c r="AJ1575" i="3"/>
  <c r="AJ139" i="3"/>
  <c r="BE154" i="3"/>
  <c r="AJ168" i="3"/>
  <c r="BE177" i="3"/>
  <c r="AJ200" i="3"/>
  <c r="AJ203" i="3"/>
  <c r="BE218" i="3"/>
  <c r="BE243" i="3"/>
  <c r="BE265" i="3"/>
  <c r="BE269" i="3"/>
  <c r="AJ277" i="3"/>
  <c r="BE356" i="3"/>
  <c r="AJ376" i="3"/>
  <c r="AJ387" i="3"/>
  <c r="AJ390" i="3"/>
  <c r="AJ401" i="3"/>
  <c r="AJ409" i="3"/>
  <c r="BE417" i="3"/>
  <c r="AJ465" i="3"/>
  <c r="AJ474" i="3"/>
  <c r="BE498" i="3"/>
  <c r="AJ501" i="3"/>
  <c r="BE528" i="3"/>
  <c r="AJ539" i="3"/>
  <c r="AJ543" i="3"/>
  <c r="AJ549" i="3"/>
  <c r="AJ565" i="3"/>
  <c r="BE597" i="3"/>
  <c r="AJ605" i="3"/>
  <c r="BE617" i="3"/>
  <c r="BE626" i="3"/>
  <c r="AJ638" i="3"/>
  <c r="BE681" i="3"/>
  <c r="AJ701" i="3"/>
  <c r="AJ725" i="3"/>
  <c r="AJ729" i="3"/>
  <c r="AJ748" i="3"/>
  <c r="AJ755" i="3"/>
  <c r="BE756" i="3"/>
  <c r="BE777" i="3"/>
  <c r="BE778" i="3"/>
  <c r="BE779" i="3"/>
  <c r="BE794" i="3"/>
  <c r="AJ828" i="3"/>
  <c r="BE852" i="3"/>
  <c r="BE853" i="3"/>
  <c r="BE854" i="3"/>
  <c r="AJ883" i="3"/>
  <c r="AJ923" i="3"/>
  <c r="AJ1220" i="3"/>
  <c r="AJ1295" i="3"/>
  <c r="BE1405" i="3"/>
  <c r="BE1424" i="3"/>
  <c r="AJ1487" i="3"/>
  <c r="AJ1500" i="3"/>
  <c r="AJ1558" i="3"/>
  <c r="AJ1642" i="3"/>
  <c r="AJ1708" i="3"/>
  <c r="BE1722" i="3"/>
  <c r="AJ1775" i="3"/>
  <c r="AJ1924" i="3"/>
  <c r="BE1928" i="3"/>
  <c r="AJ2016" i="3"/>
  <c r="BE2016" i="3"/>
  <c r="AJ2077" i="3"/>
  <c r="AJ194" i="3"/>
  <c r="BE223" i="3"/>
  <c r="AJ229" i="3"/>
  <c r="BE239" i="3"/>
  <c r="BE268" i="3"/>
  <c r="AJ271" i="3"/>
  <c r="BE318" i="3"/>
  <c r="BE325" i="3"/>
  <c r="AJ383" i="3"/>
  <c r="AJ384" i="3"/>
  <c r="AJ448" i="3"/>
  <c r="BE471" i="3"/>
  <c r="AJ584" i="3"/>
  <c r="BE598" i="3"/>
  <c r="BE600" i="3"/>
  <c r="AJ618" i="3"/>
  <c r="BE633" i="3"/>
  <c r="BE636" i="3"/>
  <c r="BE652" i="3"/>
  <c r="BE677" i="3"/>
  <c r="BE702" i="3"/>
  <c r="BE723" i="3"/>
  <c r="BE733" i="3"/>
  <c r="BE829" i="3"/>
  <c r="AJ837" i="3"/>
  <c r="BE846" i="3"/>
  <c r="AJ852" i="3"/>
  <c r="AJ853" i="3"/>
  <c r="BE856" i="3"/>
  <c r="BE857" i="3"/>
  <c r="BE858" i="3"/>
  <c r="AJ888" i="3"/>
  <c r="AJ946" i="3"/>
  <c r="AJ960" i="3"/>
  <c r="BE964" i="3"/>
  <c r="BE965" i="3"/>
  <c r="AJ977" i="3"/>
  <c r="AJ980" i="3"/>
  <c r="BE999" i="3"/>
  <c r="AJ1080" i="3"/>
  <c r="AJ1126" i="3"/>
  <c r="BE1395" i="3"/>
  <c r="BE1532" i="3"/>
  <c r="AJ1938" i="3"/>
  <c r="AJ1972" i="3"/>
  <c r="AJ2434" i="3"/>
  <c r="BE2434" i="3"/>
  <c r="BE222" i="3"/>
  <c r="BE224" i="3"/>
  <c r="AJ226" i="3"/>
  <c r="BE247" i="3"/>
  <c r="AJ352" i="3"/>
  <c r="BE372" i="3"/>
  <c r="BE434" i="3"/>
  <c r="BE466" i="3"/>
  <c r="BE485" i="3"/>
  <c r="BE561" i="3"/>
  <c r="BE569" i="3"/>
  <c r="AJ598" i="3"/>
  <c r="AJ600" i="3"/>
  <c r="AJ633" i="3"/>
  <c r="AJ636" i="3"/>
  <c r="BE649" i="3"/>
  <c r="AJ677" i="3"/>
  <c r="BE732" i="3"/>
  <c r="BE734" i="3"/>
  <c r="BE742" i="3"/>
  <c r="BE751" i="3"/>
  <c r="BE753" i="3"/>
  <c r="AJ816" i="3"/>
  <c r="AJ817" i="3"/>
  <c r="AJ821" i="3"/>
  <c r="BE821" i="3"/>
  <c r="AJ860" i="3"/>
  <c r="BE879" i="3"/>
  <c r="AJ893" i="3"/>
  <c r="BE953" i="3"/>
  <c r="BE963" i="3"/>
  <c r="AJ965" i="3"/>
  <c r="BE985" i="3"/>
  <c r="AJ1125" i="3"/>
  <c r="AJ1146" i="3"/>
  <c r="AJ1196" i="3"/>
  <c r="AJ1197" i="3"/>
  <c r="BE1198" i="3"/>
  <c r="BE1210" i="3"/>
  <c r="AJ1326" i="3"/>
  <c r="BE1525" i="3"/>
  <c r="AJ1557" i="3"/>
  <c r="BE1687" i="3"/>
  <c r="BE1698" i="3"/>
  <c r="AJ1704" i="3"/>
  <c r="BE1704" i="3"/>
  <c r="BE2117" i="3"/>
  <c r="AJ2148" i="3"/>
  <c r="BE2151" i="3"/>
  <c r="BE235" i="3"/>
  <c r="BE262" i="3"/>
  <c r="BE289" i="3"/>
  <c r="BE311" i="3"/>
  <c r="AJ315" i="3"/>
  <c r="BE316" i="3"/>
  <c r="AJ355" i="3"/>
  <c r="BE364" i="3"/>
  <c r="AJ372" i="3"/>
  <c r="AJ406" i="3"/>
  <c r="BE446" i="3"/>
  <c r="AJ447" i="3"/>
  <c r="AJ466" i="3"/>
  <c r="AJ569" i="3"/>
  <c r="AJ578" i="3"/>
  <c r="BE581" i="3"/>
  <c r="BE582" i="3"/>
  <c r="AJ593" i="3"/>
  <c r="BE608" i="3"/>
  <c r="AJ634" i="3"/>
  <c r="AJ650" i="3"/>
  <c r="AJ658" i="3"/>
  <c r="BE666" i="3"/>
  <c r="AJ678" i="3"/>
  <c r="BE679" i="3"/>
  <c r="BE688" i="3"/>
  <c r="BE730" i="3"/>
  <c r="AJ732" i="3"/>
  <c r="BE743" i="3"/>
  <c r="BE749" i="3"/>
  <c r="AJ751" i="3"/>
  <c r="BE762" i="3"/>
  <c r="BE770" i="3"/>
  <c r="BE773" i="3"/>
  <c r="AJ777" i="3"/>
  <c r="AJ928" i="3"/>
  <c r="BE1081" i="3"/>
  <c r="AJ1221" i="3"/>
  <c r="BE1358" i="3"/>
  <c r="AJ1365" i="3"/>
  <c r="AJ1471" i="3"/>
  <c r="AJ1473" i="3"/>
  <c r="AJ1753" i="3"/>
  <c r="AJ294" i="3"/>
  <c r="AJ368" i="3"/>
  <c r="BE393" i="3"/>
  <c r="BE425" i="3"/>
  <c r="AJ446" i="3"/>
  <c r="AJ488" i="3"/>
  <c r="BE521" i="3"/>
  <c r="BE536" i="3"/>
  <c r="AJ582" i="3"/>
  <c r="BE631" i="3"/>
  <c r="BE692" i="3"/>
  <c r="BE714" i="3"/>
  <c r="AJ742" i="3"/>
  <c r="BE754" i="3"/>
  <c r="BE775" i="3"/>
  <c r="AJ785" i="3"/>
  <c r="AJ789" i="3"/>
  <c r="BE813" i="3"/>
  <c r="AJ822" i="3"/>
  <c r="AJ826" i="3"/>
  <c r="BE855" i="3"/>
  <c r="AJ880" i="3"/>
  <c r="AJ884" i="3"/>
  <c r="BE885" i="3"/>
  <c r="BE924" i="3"/>
  <c r="BE952" i="3"/>
  <c r="BE957" i="3"/>
  <c r="BE968" i="3"/>
  <c r="BE981" i="3"/>
  <c r="AJ1075" i="3"/>
  <c r="BE1076" i="3"/>
  <c r="AJ1094" i="3"/>
  <c r="BE1147" i="3"/>
  <c r="AJ1150" i="3"/>
  <c r="BE1168" i="3"/>
  <c r="AJ1199" i="3"/>
  <c r="AJ1210" i="3"/>
  <c r="AJ1268" i="3"/>
  <c r="BE1379" i="3"/>
  <c r="AJ1458" i="3"/>
  <c r="AJ1537" i="3"/>
  <c r="BE1972" i="3"/>
  <c r="BE240" i="3"/>
  <c r="BE242" i="3"/>
  <c r="BE250" i="3"/>
  <c r="AJ346" i="3"/>
  <c r="BE353" i="3"/>
  <c r="AJ370" i="3"/>
  <c r="AJ373" i="3"/>
  <c r="AJ375" i="3"/>
  <c r="BE18" i="3"/>
  <c r="AJ41" i="3"/>
  <c r="BE44" i="3"/>
  <c r="AJ84" i="3"/>
  <c r="BE90" i="3"/>
  <c r="BE95" i="3"/>
  <c r="AJ111" i="3"/>
  <c r="BE155" i="3"/>
  <c r="AJ157" i="3"/>
  <c r="BE169" i="3"/>
  <c r="AJ180" i="3"/>
  <c r="AJ234" i="3"/>
  <c r="BE256" i="3"/>
  <c r="BE257" i="3"/>
  <c r="BE258" i="3"/>
  <c r="AJ291" i="3"/>
  <c r="BE295" i="3"/>
  <c r="AJ378" i="3"/>
  <c r="AJ404" i="3"/>
  <c r="AJ444" i="3"/>
  <c r="BE470" i="3"/>
  <c r="AJ490" i="3"/>
  <c r="BE548" i="3"/>
  <c r="BE579" i="3"/>
  <c r="AJ631" i="3"/>
  <c r="AJ632" i="3"/>
  <c r="AJ679" i="3"/>
  <c r="AJ692" i="3"/>
  <c r="BE703" i="3"/>
  <c r="BE771" i="3"/>
  <c r="BE774" i="3"/>
  <c r="AJ781" i="3"/>
  <c r="BE790" i="3"/>
  <c r="BE815" i="3"/>
  <c r="BE820" i="3"/>
  <c r="BE887" i="3"/>
  <c r="BE909" i="3"/>
  <c r="BE910" i="3"/>
  <c r="AJ931" i="3"/>
  <c r="BE998" i="3"/>
  <c r="BE1095" i="3"/>
  <c r="BE1160" i="3"/>
  <c r="BE1192" i="3"/>
  <c r="AJ1379" i="3"/>
  <c r="AJ1389" i="3"/>
  <c r="BE1401" i="3"/>
  <c r="BE1423" i="3"/>
  <c r="AJ1425" i="3"/>
  <c r="AJ1434" i="3"/>
  <c r="BE1438" i="3"/>
  <c r="AJ1535" i="3"/>
  <c r="AJ1560" i="3"/>
  <c r="BE1561" i="3"/>
  <c r="AJ1567" i="3"/>
  <c r="AJ1614" i="3"/>
  <c r="BE1623" i="3"/>
  <c r="AJ1742" i="3"/>
  <c r="BE1955" i="3"/>
  <c r="AJ211" i="3"/>
  <c r="AJ257" i="3"/>
  <c r="AJ258" i="3"/>
  <c r="AJ265" i="3"/>
  <c r="BE271" i="3"/>
  <c r="BE290" i="3"/>
  <c r="BE341" i="3"/>
  <c r="BE398" i="3"/>
  <c r="BE413" i="3"/>
  <c r="AJ443" i="3"/>
  <c r="BE484" i="3"/>
  <c r="BE519" i="3"/>
  <c r="AJ521" i="3"/>
  <c r="BE570" i="3"/>
  <c r="BE575" i="3"/>
  <c r="BE576" i="3"/>
  <c r="BE686" i="3"/>
  <c r="BE695" i="3"/>
  <c r="BE708" i="3"/>
  <c r="BE718" i="3"/>
  <c r="BE731" i="3"/>
  <c r="BE750" i="3"/>
  <c r="BE758" i="3"/>
  <c r="AJ770" i="3"/>
  <c r="BE814" i="3"/>
  <c r="AJ815" i="3"/>
  <c r="AJ823" i="3"/>
  <c r="BE827" i="3"/>
  <c r="AJ915" i="3"/>
  <c r="AJ922" i="3"/>
  <c r="BE969" i="3"/>
  <c r="BE991" i="3"/>
  <c r="BE1034" i="3"/>
  <c r="BE1222" i="3"/>
  <c r="AJ1245" i="3"/>
  <c r="BE1270" i="3"/>
  <c r="BE1281" i="3"/>
  <c r="BE1306" i="3"/>
  <c r="AJ1306" i="3"/>
  <c r="BE1382" i="3"/>
  <c r="AJ1386" i="3"/>
  <c r="BE1387" i="3"/>
  <c r="AJ1482" i="3"/>
  <c r="BE1504" i="3"/>
  <c r="BE1506" i="3"/>
  <c r="AJ1660" i="3"/>
  <c r="AJ1696" i="3"/>
  <c r="AJ1865" i="3"/>
  <c r="BE1966" i="3"/>
  <c r="BE1645" i="3"/>
  <c r="AJ2100" i="3"/>
  <c r="AJ2115" i="3"/>
  <c r="BE2146" i="3"/>
  <c r="BE2154" i="3"/>
  <c r="BE1328" i="3"/>
  <c r="BE1388" i="3"/>
  <c r="AJ7" i="3"/>
  <c r="AJ11" i="3"/>
  <c r="AJ16" i="3"/>
  <c r="BE20" i="3"/>
  <c r="AJ46" i="3"/>
  <c r="BE94" i="3"/>
  <c r="BE96" i="3"/>
  <c r="BE128" i="3"/>
  <c r="BE149" i="3"/>
  <c r="BE151" i="3"/>
  <c r="AJ163" i="3"/>
  <c r="AJ185" i="3"/>
  <c r="AJ223" i="3"/>
  <c r="AJ255" i="3"/>
  <c r="AJ344" i="3"/>
  <c r="BE399" i="3"/>
  <c r="BE416" i="3"/>
  <c r="AJ441" i="3"/>
  <c r="AJ478" i="3"/>
  <c r="BE513" i="3"/>
  <c r="AJ515" i="3"/>
  <c r="AJ533" i="3"/>
  <c r="BE573" i="3"/>
  <c r="BE620" i="3"/>
  <c r="AJ628" i="3"/>
  <c r="AJ637" i="3"/>
  <c r="BE654" i="3"/>
  <c r="BE671" i="3"/>
  <c r="BE674" i="3"/>
  <c r="BE689" i="3"/>
  <c r="BE690" i="3"/>
  <c r="BE693" i="3"/>
  <c r="AJ695" i="3"/>
  <c r="BE697" i="3"/>
  <c r="BE711" i="3"/>
  <c r="BE712" i="3"/>
  <c r="BE722" i="3"/>
  <c r="AJ744" i="3"/>
  <c r="BE745" i="3"/>
  <c r="BE759" i="3"/>
  <c r="BE763" i="3"/>
  <c r="BE796" i="3"/>
  <c r="BE797" i="3"/>
  <c r="BE809" i="3"/>
  <c r="AJ814" i="3"/>
  <c r="AJ878" i="3"/>
  <c r="BE917" i="3"/>
  <c r="BE922" i="3"/>
  <c r="AJ970" i="3"/>
  <c r="AJ1034" i="3"/>
  <c r="AJ1036" i="3"/>
  <c r="BE1138" i="3"/>
  <c r="BE1140" i="3"/>
  <c r="BE1154" i="3"/>
  <c r="BE1178" i="3"/>
  <c r="BE1179" i="3"/>
  <c r="BE1259" i="3"/>
  <c r="AJ1310" i="3"/>
  <c r="AJ1373" i="3"/>
  <c r="AJ1409" i="3"/>
  <c r="BE1476" i="3"/>
  <c r="AJ1525" i="3"/>
  <c r="AJ1652" i="3"/>
  <c r="AJ1810" i="3"/>
  <c r="BE1847" i="3"/>
  <c r="BE1851" i="3"/>
  <c r="BE93" i="3"/>
  <c r="AJ100" i="3"/>
  <c r="AJ101" i="3"/>
  <c r="BE108" i="3"/>
  <c r="AJ151" i="3"/>
  <c r="BE152" i="3"/>
  <c r="BE153" i="3"/>
  <c r="BE164" i="3"/>
  <c r="AJ181" i="3"/>
  <c r="BE182" i="3"/>
  <c r="BE227" i="3"/>
  <c r="AJ241" i="3"/>
  <c r="BE278" i="3"/>
  <c r="BE279" i="3"/>
  <c r="AJ297" i="3"/>
  <c r="AJ316" i="3"/>
  <c r="BE365" i="3"/>
  <c r="BE384" i="3"/>
  <c r="BE440" i="3"/>
  <c r="BE497" i="3"/>
  <c r="BE625" i="3"/>
  <c r="BE660" i="3"/>
  <c r="AJ667" i="3"/>
  <c r="BE672" i="3"/>
  <c r="AJ674" i="3"/>
  <c r="BE683" i="3"/>
  <c r="BE691" i="3"/>
  <c r="BE705" i="3"/>
  <c r="BE713" i="3"/>
  <c r="BE719" i="3"/>
  <c r="AJ721" i="3"/>
  <c r="AJ738" i="3"/>
  <c r="AJ761" i="3"/>
  <c r="AJ772" i="3"/>
  <c r="BE793" i="3"/>
  <c r="AJ796" i="3"/>
  <c r="BE798" i="3"/>
  <c r="AJ825" i="3"/>
  <c r="BE839" i="3"/>
  <c r="BE840" i="3"/>
  <c r="AJ914" i="3"/>
  <c r="AJ932" i="3"/>
  <c r="AJ951" i="3"/>
  <c r="BE966" i="3"/>
  <c r="AJ973" i="3"/>
  <c r="AJ975" i="3"/>
  <c r="BE988" i="3"/>
  <c r="BE1004" i="3"/>
  <c r="BE1005" i="3"/>
  <c r="BE1006" i="3"/>
  <c r="AJ1007" i="3"/>
  <c r="AJ1009" i="3"/>
  <c r="BE1018" i="3"/>
  <c r="BE1031" i="3"/>
  <c r="BE1104" i="3"/>
  <c r="AJ1222" i="3"/>
  <c r="BE1407" i="3"/>
  <c r="AJ1718" i="3"/>
  <c r="AJ626" i="3"/>
  <c r="AJ660" i="3"/>
  <c r="AJ683" i="3"/>
  <c r="AJ689" i="3"/>
  <c r="AJ694" i="3"/>
  <c r="BE736" i="3"/>
  <c r="AJ830" i="3"/>
  <c r="AJ838" i="3"/>
  <c r="AJ840" i="3"/>
  <c r="AJ845" i="3"/>
  <c r="BE859" i="3"/>
  <c r="BE900" i="3"/>
  <c r="BE930" i="3"/>
  <c r="AJ938" i="3"/>
  <c r="AJ940" i="3"/>
  <c r="BE986" i="3"/>
  <c r="AJ988" i="3"/>
  <c r="AJ1005" i="3"/>
  <c r="BE1133" i="3"/>
  <c r="AJ1133" i="3"/>
  <c r="BE1226" i="3"/>
  <c r="AJ1274" i="3"/>
  <c r="BE1356" i="3"/>
  <c r="AJ1493" i="3"/>
  <c r="AJ1573" i="3"/>
  <c r="BE1625" i="3"/>
  <c r="BE1632" i="3"/>
  <c r="BE1633" i="3"/>
  <c r="AJ1649" i="3"/>
  <c r="AJ1651" i="3"/>
  <c r="BE1873" i="3"/>
  <c r="AJ1949" i="3"/>
  <c r="BE1949" i="3"/>
  <c r="AJ1967" i="3"/>
  <c r="BE1997" i="3"/>
  <c r="AJ2001" i="3"/>
  <c r="BE2003" i="3"/>
  <c r="AJ2004" i="3"/>
  <c r="AJ2108" i="3"/>
  <c r="BE2118" i="3"/>
  <c r="AJ2136" i="3"/>
  <c r="AJ2727" i="3"/>
  <c r="AJ3108" i="3"/>
  <c r="AJ805" i="3"/>
  <c r="AJ833" i="3"/>
  <c r="BE836" i="3"/>
  <c r="AJ848" i="3"/>
  <c r="AJ858" i="3"/>
  <c r="AJ864" i="3"/>
  <c r="BE870" i="3"/>
  <c r="AJ912" i="3"/>
  <c r="BE938" i="3"/>
  <c r="AJ945" i="3"/>
  <c r="AJ962" i="3"/>
  <c r="AJ998" i="3"/>
  <c r="AJ1022" i="3"/>
  <c r="AJ1025" i="3"/>
  <c r="BE1079" i="3"/>
  <c r="AJ1106" i="3"/>
  <c r="BE1109" i="3"/>
  <c r="AJ1139" i="3"/>
  <c r="AJ1198" i="3"/>
  <c r="BE1260" i="3"/>
  <c r="BE1310" i="3"/>
  <c r="AJ1328" i="3"/>
  <c r="BE1329" i="3"/>
  <c r="BE1411" i="3"/>
  <c r="AJ1413" i="3"/>
  <c r="BE1432" i="3"/>
  <c r="AJ1444" i="3"/>
  <c r="BE1458" i="3"/>
  <c r="BE1526" i="3"/>
  <c r="AJ1556" i="3"/>
  <c r="AJ1577" i="3"/>
  <c r="AJ1582" i="3"/>
  <c r="BE1610" i="3"/>
  <c r="BE1613" i="3"/>
  <c r="AJ1632" i="3"/>
  <c r="AJ1648" i="3"/>
  <c r="AJ1713" i="3"/>
  <c r="AJ1729" i="3"/>
  <c r="AJ1730" i="3"/>
  <c r="BE1732" i="3"/>
  <c r="AJ1757" i="3"/>
  <c r="BE1761" i="3"/>
  <c r="BE1779" i="3"/>
  <c r="AJ1780" i="3"/>
  <c r="AJ1846" i="3"/>
  <c r="AJ1880" i="3"/>
  <c r="AJ1895" i="3"/>
  <c r="BE1905" i="3"/>
  <c r="BE1921" i="3"/>
  <c r="BE1923" i="3"/>
  <c r="BE1926" i="3"/>
  <c r="BE1967" i="3"/>
  <c r="BE1976" i="3"/>
  <c r="BE1977" i="3"/>
  <c r="AJ2261" i="3"/>
  <c r="BE2511" i="3"/>
  <c r="AJ3038" i="3"/>
  <c r="AJ1069" i="3"/>
  <c r="AJ1072" i="3"/>
  <c r="BE1073" i="3"/>
  <c r="AJ1074" i="3"/>
  <c r="AJ1134" i="3"/>
  <c r="AJ1135" i="3"/>
  <c r="AJ1161" i="3"/>
  <c r="BE1196" i="3"/>
  <c r="BE1240" i="3"/>
  <c r="AJ1313" i="3"/>
  <c r="AJ1329" i="3"/>
  <c r="BE1370" i="3"/>
  <c r="AJ1408" i="3"/>
  <c r="AJ1414" i="3"/>
  <c r="AJ1484" i="3"/>
  <c r="BE1489" i="3"/>
  <c r="AJ1492" i="3"/>
  <c r="AJ1506" i="3"/>
  <c r="BE1511" i="3"/>
  <c r="AJ1554" i="3"/>
  <c r="BE1555" i="3"/>
  <c r="AJ1580" i="3"/>
  <c r="BE1595" i="3"/>
  <c r="BE1679" i="3"/>
  <c r="BE1723" i="3"/>
  <c r="AJ1732" i="3"/>
  <c r="AJ1795" i="3"/>
  <c r="BE1828" i="3"/>
  <c r="BE1834" i="3"/>
  <c r="BE1837" i="3"/>
  <c r="AJ1905" i="3"/>
  <c r="BE1911" i="3"/>
  <c r="BE1938" i="3"/>
  <c r="BE1945" i="3"/>
  <c r="AJ1952" i="3"/>
  <c r="AJ1973" i="3"/>
  <c r="AJ2015" i="3"/>
  <c r="BE2027" i="3"/>
  <c r="BE2080" i="3"/>
  <c r="AJ2201" i="3"/>
  <c r="AJ2678" i="3"/>
  <c r="BE2698" i="3"/>
  <c r="BE2708" i="3"/>
  <c r="AJ2749" i="3"/>
  <c r="BE2750" i="3"/>
  <c r="AJ2826" i="3"/>
  <c r="BE2842" i="3"/>
  <c r="BE3058" i="3"/>
  <c r="BE3087" i="3"/>
  <c r="AJ3136" i="3"/>
  <c r="BE3136" i="3"/>
  <c r="BE752" i="3"/>
  <c r="BE780" i="3"/>
  <c r="BE783" i="3"/>
  <c r="BE784" i="3"/>
  <c r="BE817" i="3"/>
  <c r="BE818" i="3"/>
  <c r="BE819" i="3"/>
  <c r="AJ863" i="3"/>
  <c r="BE891" i="3"/>
  <c r="BE898" i="3"/>
  <c r="BE939" i="3"/>
  <c r="BE975" i="3"/>
  <c r="BE982" i="3"/>
  <c r="AJ987" i="3"/>
  <c r="AJ1008" i="3"/>
  <c r="AJ1014" i="3"/>
  <c r="BE1033" i="3"/>
  <c r="AJ1061" i="3"/>
  <c r="BE1180" i="3"/>
  <c r="BD1229" i="3"/>
  <c r="BE1291" i="3"/>
  <c r="AJ1293" i="3"/>
  <c r="BE1307" i="3"/>
  <c r="AJ1308" i="3"/>
  <c r="BE1314" i="3"/>
  <c r="BE1340" i="3"/>
  <c r="BE1385" i="3"/>
  <c r="AJ1395" i="3"/>
  <c r="BE1422" i="3"/>
  <c r="AJ1457" i="3"/>
  <c r="BE1465" i="3"/>
  <c r="BE1469" i="3"/>
  <c r="AJ1475" i="3"/>
  <c r="AJ1478" i="3"/>
  <c r="AJ1479" i="3"/>
  <c r="BE1778" i="3"/>
  <c r="AJ1781" i="3"/>
  <c r="BE1811" i="3"/>
  <c r="BE1813" i="3"/>
  <c r="AJ1847" i="3"/>
  <c r="BE1876" i="3"/>
  <c r="AJ1898" i="3"/>
  <c r="AJ1904" i="3"/>
  <c r="AJ1919" i="3"/>
  <c r="AJ1921" i="3"/>
  <c r="BE2009" i="3"/>
  <c r="AJ2025" i="3"/>
  <c r="AJ2084" i="3"/>
  <c r="BE2180" i="3"/>
  <c r="AJ2373" i="3"/>
  <c r="BE2414" i="3"/>
  <c r="AJ2416" i="3"/>
  <c r="AJ2422" i="3"/>
  <c r="AJ2425" i="3"/>
  <c r="AJ2428" i="3"/>
  <c r="BE2429" i="3"/>
  <c r="BE2431" i="3"/>
  <c r="AJ1195" i="3"/>
  <c r="BE1214" i="3"/>
  <c r="BE1248" i="3"/>
  <c r="AJ1278" i="3"/>
  <c r="AJ1307" i="3"/>
  <c r="BE1330" i="3"/>
  <c r="BE1351" i="3"/>
  <c r="AJ1366" i="3"/>
  <c r="BE1378" i="3"/>
  <c r="BE1440" i="3"/>
  <c r="AJ1559" i="3"/>
  <c r="BE1567" i="3"/>
  <c r="BE1582" i="3"/>
  <c r="AJ1583" i="3"/>
  <c r="AJ1664" i="3"/>
  <c r="AJ1813" i="3"/>
  <c r="BE1863" i="3"/>
  <c r="BE1875" i="3"/>
  <c r="AJ1876" i="3"/>
  <c r="AJ1878" i="3"/>
  <c r="AJ1901" i="3"/>
  <c r="BE1903" i="3"/>
  <c r="AJ1927" i="3"/>
  <c r="BE1937" i="3"/>
  <c r="BE1985" i="3"/>
  <c r="BE1998" i="3"/>
  <c r="BE1999" i="3"/>
  <c r="AJ2008" i="3"/>
  <c r="AJ2009" i="3"/>
  <c r="BE2336" i="3"/>
  <c r="BE2447" i="3"/>
  <c r="BE2457" i="3"/>
  <c r="BE2459" i="3"/>
  <c r="BE2657" i="3"/>
  <c r="BE2658" i="3"/>
  <c r="AJ2685" i="3"/>
  <c r="BE2685" i="3"/>
  <c r="AJ2828" i="3"/>
  <c r="BE2838" i="3"/>
  <c r="AJ2925" i="3"/>
  <c r="BE1013" i="3"/>
  <c r="AJ1032" i="3"/>
  <c r="BE1035" i="3"/>
  <c r="BE1064" i="3"/>
  <c r="BE1065" i="3"/>
  <c r="AJ1118" i="3"/>
  <c r="BE1127" i="3"/>
  <c r="BE1169" i="3"/>
  <c r="BE1237" i="3"/>
  <c r="AJ1279" i="3"/>
  <c r="BE1287" i="3"/>
  <c r="BE1288" i="3"/>
  <c r="BE1295" i="3"/>
  <c r="BE1367" i="3"/>
  <c r="BE1373" i="3"/>
  <c r="AJ1375" i="3"/>
  <c r="BE1396" i="3"/>
  <c r="BE1397" i="3"/>
  <c r="BE1402" i="3"/>
  <c r="BE1470" i="3"/>
  <c r="BE1472" i="3"/>
  <c r="AJ1488" i="3"/>
  <c r="BE1544" i="3"/>
  <c r="BE1581" i="3"/>
  <c r="BE1607" i="3"/>
  <c r="AJ1616" i="3"/>
  <c r="BE1672" i="3"/>
  <c r="AJ1702" i="3"/>
  <c r="AJ1721" i="3"/>
  <c r="BE1749" i="3"/>
  <c r="AJ1771" i="3"/>
  <c r="AJ1772" i="3"/>
  <c r="BE1774" i="3"/>
  <c r="AJ1783" i="3"/>
  <c r="AJ1892" i="3"/>
  <c r="BE1929" i="3"/>
  <c r="AJ1931" i="3"/>
  <c r="BE1936" i="3"/>
  <c r="AJ1946" i="3"/>
  <c r="AJ2378" i="3"/>
  <c r="AJ2388" i="3"/>
  <c r="BE2396" i="3"/>
  <c r="BE2438" i="3"/>
  <c r="BE3367" i="3"/>
  <c r="BE3371" i="3"/>
  <c r="AJ989" i="3"/>
  <c r="BE992" i="3"/>
  <c r="AJ1003" i="3"/>
  <c r="BE1021" i="3"/>
  <c r="BE1030" i="3"/>
  <c r="AJ1038" i="3"/>
  <c r="AJ1086" i="3"/>
  <c r="AJ1124" i="3"/>
  <c r="BE1182" i="3"/>
  <c r="AJ1216" i="3"/>
  <c r="BE1232" i="3"/>
  <c r="AJ1290" i="3"/>
  <c r="AJ1296" i="3"/>
  <c r="BE1316" i="3"/>
  <c r="AJ1342" i="3"/>
  <c r="AJ1345" i="3"/>
  <c r="BE1346" i="3"/>
  <c r="BE1354" i="3"/>
  <c r="BE1374" i="3"/>
  <c r="BE1380" i="3"/>
  <c r="BE1394" i="3"/>
  <c r="AJ1424" i="3"/>
  <c r="BE1471" i="3"/>
  <c r="BE1499" i="3"/>
  <c r="AJ1501" i="3"/>
  <c r="BE1513" i="3"/>
  <c r="BE1545" i="3"/>
  <c r="AJ1546" i="3"/>
  <c r="BE1558" i="3"/>
  <c r="BE1562" i="3"/>
  <c r="BE1566" i="3"/>
  <c r="AJ1608" i="3"/>
  <c r="AJ1654" i="3"/>
  <c r="AJ1697" i="3"/>
  <c r="BE1742" i="3"/>
  <c r="AJ1748" i="3"/>
  <c r="BE1763" i="3"/>
  <c r="BE1781" i="3"/>
  <c r="AJ1785" i="3"/>
  <c r="BE1788" i="3"/>
  <c r="BE1792" i="3"/>
  <c r="BE1870" i="3"/>
  <c r="AJ1873" i="3"/>
  <c r="AJ1874" i="3"/>
  <c r="BE1874" i="3"/>
  <c r="AJ1875" i="3"/>
  <c r="BE1879" i="3"/>
  <c r="AJ1937" i="3"/>
  <c r="AJ1943" i="3"/>
  <c r="BE1952" i="3"/>
  <c r="AJ1994" i="3"/>
  <c r="AJ1997" i="3"/>
  <c r="BE2012" i="3"/>
  <c r="BE2017" i="3"/>
  <c r="BE2187" i="3"/>
  <c r="BE2335" i="3"/>
  <c r="BE2814" i="3"/>
  <c r="BE1080" i="3"/>
  <c r="BE1151" i="3"/>
  <c r="AJ1182" i="3"/>
  <c r="AJ1184" i="3"/>
  <c r="BE1215" i="3"/>
  <c r="BD1231" i="3"/>
  <c r="AJ1231" i="3" s="1"/>
  <c r="BE1235" i="3"/>
  <c r="AJ1237" i="3"/>
  <c r="BE1280" i="3"/>
  <c r="AJ1288" i="3"/>
  <c r="BE1326" i="3"/>
  <c r="BE1368" i="3"/>
  <c r="BE1381" i="3"/>
  <c r="AJ1388" i="3"/>
  <c r="BE1391" i="3"/>
  <c r="BE1392" i="3"/>
  <c r="AJ1398" i="3"/>
  <c r="BE1403" i="3"/>
  <c r="BE1413" i="3"/>
  <c r="BE1417" i="3"/>
  <c r="BE1418" i="3"/>
  <c r="BE1437" i="3"/>
  <c r="BE1442" i="3"/>
  <c r="BE1464" i="3"/>
  <c r="BE1484" i="3"/>
  <c r="BE1493" i="3"/>
  <c r="AJ1499" i="3"/>
  <c r="AJ1513" i="3"/>
  <c r="BE1538" i="3"/>
  <c r="AJ1552" i="3"/>
  <c r="BE1640" i="3"/>
  <c r="BE1655" i="3"/>
  <c r="BE1658" i="3"/>
  <c r="BE1674" i="3"/>
  <c r="AJ1675" i="3"/>
  <c r="AJ1677" i="3"/>
  <c r="AJ1870" i="3"/>
  <c r="AJ1928" i="3"/>
  <c r="BE1932" i="3"/>
  <c r="BE1933" i="3"/>
  <c r="AJ1935" i="3"/>
  <c r="BE1964" i="3"/>
  <c r="BE1965" i="3"/>
  <c r="BE2061" i="3"/>
  <c r="AJ2079" i="3"/>
  <c r="BE2081" i="3"/>
  <c r="BE2082" i="3"/>
  <c r="AJ2083" i="3"/>
  <c r="AJ2109" i="3"/>
  <c r="BE2111" i="3"/>
  <c r="BE2116" i="3"/>
  <c r="BE2753" i="3"/>
  <c r="AJ2753" i="3"/>
  <c r="AJ705" i="3"/>
  <c r="BE706" i="3"/>
  <c r="BE709" i="3"/>
  <c r="AJ711" i="3"/>
  <c r="AJ713" i="3"/>
  <c r="BE738" i="3"/>
  <c r="AJ739" i="3"/>
  <c r="BE748" i="3"/>
  <c r="BE760" i="3"/>
  <c r="AJ774" i="3"/>
  <c r="AJ802" i="3"/>
  <c r="BE810" i="3"/>
  <c r="BE842" i="3"/>
  <c r="AJ855" i="3"/>
  <c r="AJ872" i="3"/>
  <c r="AJ896" i="3"/>
  <c r="BE937" i="3"/>
  <c r="BE947" i="3"/>
  <c r="AJ966" i="3"/>
  <c r="AJ995" i="3"/>
  <c r="AJ1016" i="3"/>
  <c r="BE1029" i="3"/>
  <c r="AJ1059" i="3"/>
  <c r="AJ1065" i="3"/>
  <c r="AJ1085" i="3"/>
  <c r="BE1108" i="3"/>
  <c r="AJ1172" i="3"/>
  <c r="BE1221" i="3"/>
  <c r="AJ1235" i="3"/>
  <c r="AJ1236" i="3"/>
  <c r="AJ1238" i="3"/>
  <c r="BE1347" i="3"/>
  <c r="BE1383" i="3"/>
  <c r="AJ1391" i="3"/>
  <c r="AJ1392" i="3"/>
  <c r="AJ1393" i="3"/>
  <c r="AJ1399" i="3"/>
  <c r="AJ1430" i="3"/>
  <c r="BE1439" i="3"/>
  <c r="BE1452" i="3"/>
  <c r="BE1454" i="3"/>
  <c r="AJ1455" i="3"/>
  <c r="BE1479" i="3"/>
  <c r="BE1500" i="3"/>
  <c r="AJ1544" i="3"/>
  <c r="BE1573" i="3"/>
  <c r="BE1593" i="3"/>
  <c r="AJ1640" i="3"/>
  <c r="BE1642" i="3"/>
  <c r="AJ1700" i="3"/>
  <c r="AJ1715" i="3"/>
  <c r="AJ1720" i="3"/>
  <c r="AJ1741" i="3"/>
  <c r="AJ1747" i="3"/>
  <c r="BE1775" i="3"/>
  <c r="BE1794" i="3"/>
  <c r="BE1850" i="3"/>
  <c r="BE1882" i="3"/>
  <c r="BE1888" i="3"/>
  <c r="AJ1932" i="3"/>
  <c r="AJ1971" i="3"/>
  <c r="BE1981" i="3"/>
  <c r="BE1988" i="3"/>
  <c r="BE1989" i="3"/>
  <c r="AJ2010" i="3"/>
  <c r="BE2038" i="3"/>
  <c r="BE2057" i="3"/>
  <c r="AJ2116" i="3"/>
  <c r="AJ2268" i="3"/>
  <c r="AJ2465" i="3"/>
  <c r="AJ2650" i="3"/>
  <c r="AJ2734" i="3"/>
  <c r="AJ3009" i="3"/>
  <c r="BE1017" i="3"/>
  <c r="BE1046" i="3"/>
  <c r="BE1048" i="3"/>
  <c r="BE1068" i="3"/>
  <c r="AJ1111" i="3"/>
  <c r="BE1116" i="3"/>
  <c r="BE1119" i="3"/>
  <c r="AJ1208" i="3"/>
  <c r="AJ1246" i="3"/>
  <c r="AJ1257" i="3"/>
  <c r="BE1268" i="3"/>
  <c r="BE1289" i="3"/>
  <c r="BE1343" i="3"/>
  <c r="BE1350" i="3"/>
  <c r="BE1360" i="3"/>
  <c r="AJ1370" i="3"/>
  <c r="BE1375" i="3"/>
  <c r="AJ1384" i="3"/>
  <c r="BE1390" i="3"/>
  <c r="AJ1402" i="3"/>
  <c r="BE1425" i="3"/>
  <c r="BE1431" i="3"/>
  <c r="AJ1432" i="3"/>
  <c r="BE1434" i="3"/>
  <c r="AJ1439" i="3"/>
  <c r="AJ1452" i="3"/>
  <c r="BE1453" i="3"/>
  <c r="AJ1463" i="3"/>
  <c r="BE1474" i="3"/>
  <c r="BE1487" i="3"/>
  <c r="BE1502" i="3"/>
  <c r="BE1531" i="3"/>
  <c r="BE1539" i="3"/>
  <c r="BE1724" i="3"/>
  <c r="BE1731" i="3"/>
  <c r="AJ1754" i="3"/>
  <c r="BE1773" i="3"/>
  <c r="AJ1794" i="3"/>
  <c r="AJ1872" i="3"/>
  <c r="BE1887" i="3"/>
  <c r="AJ1934" i="3"/>
  <c r="BE1943" i="3"/>
  <c r="BE1954" i="3"/>
  <c r="BE1956" i="3"/>
  <c r="AJ1957" i="3"/>
  <c r="AJ1959" i="3"/>
  <c r="AJ1969" i="3"/>
  <c r="AJ1998" i="3"/>
  <c r="BE2006" i="3"/>
  <c r="AJ2031" i="3"/>
  <c r="BE2052" i="3"/>
  <c r="BE2172" i="3"/>
  <c r="AJ2239" i="3"/>
  <c r="BE2556" i="3"/>
  <c r="BE2404" i="3"/>
  <c r="AJ2688" i="3"/>
  <c r="AJ763" i="3"/>
  <c r="AJ810" i="3"/>
  <c r="AJ811" i="3"/>
  <c r="AJ851" i="3"/>
  <c r="AJ862" i="3"/>
  <c r="BE886" i="3"/>
  <c r="AJ908" i="3"/>
  <c r="AJ917" i="3"/>
  <c r="AJ950" i="3"/>
  <c r="AJ959" i="3"/>
  <c r="BE960" i="3"/>
  <c r="BE980" i="3"/>
  <c r="BE1041" i="3"/>
  <c r="BE1042" i="3"/>
  <c r="AJ1045" i="3"/>
  <c r="AJ1057" i="3"/>
  <c r="BE1083" i="3"/>
  <c r="BE1086" i="3"/>
  <c r="AJ1102" i="3"/>
  <c r="AJ1107" i="3"/>
  <c r="AJ1143" i="3"/>
  <c r="BE1223" i="3"/>
  <c r="AJ1239" i="3"/>
  <c r="BE1245" i="3"/>
  <c r="AJ1280" i="3"/>
  <c r="BE1341" i="3"/>
  <c r="BE1362" i="3"/>
  <c r="AJ1407" i="3"/>
  <c r="BE1420" i="3"/>
  <c r="BE1426" i="3"/>
  <c r="BE1429" i="3"/>
  <c r="AJ1435" i="3"/>
  <c r="AJ1442" i="3"/>
  <c r="BE1443" i="3"/>
  <c r="BE1444" i="3"/>
  <c r="AJ1450" i="3"/>
  <c r="AJ1467" i="3"/>
  <c r="BE1498" i="3"/>
  <c r="BE1512" i="3"/>
  <c r="BE1530" i="3"/>
  <c r="AJ1538" i="3"/>
  <c r="BE1549" i="3"/>
  <c r="BE1565" i="3"/>
  <c r="BE1590" i="3"/>
  <c r="BE1592" i="3"/>
  <c r="BE1594" i="3"/>
  <c r="AJ1606" i="3"/>
  <c r="BE1685" i="3"/>
  <c r="AJ1716" i="3"/>
  <c r="AJ1740" i="3"/>
  <c r="AJ1743" i="3"/>
  <c r="BE1745" i="3"/>
  <c r="BE1793" i="3"/>
  <c r="AJ1881" i="3"/>
  <c r="BE1915" i="3"/>
  <c r="AJ1966" i="3"/>
  <c r="BE1968" i="3"/>
  <c r="BE1969" i="3"/>
  <c r="BE1982" i="3"/>
  <c r="AJ2049" i="3"/>
  <c r="AJ2070" i="3"/>
  <c r="AJ2208" i="3"/>
  <c r="AJ2217" i="3"/>
  <c r="BE2219" i="3"/>
  <c r="AJ2221" i="3"/>
  <c r="AJ2316" i="3"/>
  <c r="BE2333" i="3"/>
  <c r="AJ2405" i="3"/>
  <c r="AJ2415" i="3"/>
  <c r="AJ2559" i="3"/>
  <c r="AJ2823" i="3"/>
  <c r="BE2902" i="3"/>
  <c r="BE3018" i="3"/>
  <c r="AJ1223" i="3"/>
  <c r="BE1224" i="3"/>
  <c r="BE1258" i="3"/>
  <c r="BE1269" i="3"/>
  <c r="BE1276" i="3"/>
  <c r="BE1302" i="3"/>
  <c r="BE1318" i="3"/>
  <c r="BE1337" i="3"/>
  <c r="BE1338" i="3"/>
  <c r="AJ1405" i="3"/>
  <c r="BE1408" i="3"/>
  <c r="AJ1410" i="3"/>
  <c r="AJ1436" i="3"/>
  <c r="AJ1438" i="3"/>
  <c r="BE1441" i="3"/>
  <c r="AJ1443" i="3"/>
  <c r="BE1446" i="3"/>
  <c r="BE1449" i="3"/>
  <c r="BE1459" i="3"/>
  <c r="AJ1460" i="3"/>
  <c r="AJ1461" i="3"/>
  <c r="BE1496" i="3"/>
  <c r="BE1508" i="3"/>
  <c r="AJ1517" i="3"/>
  <c r="BE1519" i="3"/>
  <c r="AJ1521" i="3"/>
  <c r="BE1524" i="3"/>
  <c r="BE1601" i="3"/>
  <c r="BE1684" i="3"/>
  <c r="BE1829" i="3"/>
  <c r="AJ1862" i="3"/>
  <c r="BE1867" i="3"/>
  <c r="AJ1868" i="3"/>
  <c r="BE1885" i="3"/>
  <c r="AJ1887" i="3"/>
  <c r="BE1891" i="3"/>
  <c r="AJ1955" i="3"/>
  <c r="BE1960" i="3"/>
  <c r="AJ1970" i="3"/>
  <c r="AJ1979" i="3"/>
  <c r="BE1983" i="3"/>
  <c r="AJ1987" i="3"/>
  <c r="BE2005" i="3"/>
  <c r="AJ2037" i="3"/>
  <c r="AJ2778" i="3"/>
  <c r="BE2778" i="3"/>
  <c r="AJ1258" i="3"/>
  <c r="AJ1269" i="3"/>
  <c r="BE1284" i="3"/>
  <c r="BE1301" i="3"/>
  <c r="BE1313" i="3"/>
  <c r="AJ1319" i="3"/>
  <c r="BE1321" i="3"/>
  <c r="BE1322" i="3"/>
  <c r="BE1349" i="3"/>
  <c r="BE1409" i="3"/>
  <c r="BE1412" i="3"/>
  <c r="BE1416" i="3"/>
  <c r="AJ1420" i="3"/>
  <c r="AJ1437" i="3"/>
  <c r="AJ1445" i="3"/>
  <c r="BE1447" i="3"/>
  <c r="AJ1449" i="3"/>
  <c r="AJ1454" i="3"/>
  <c r="BE1455" i="3"/>
  <c r="BE1468" i="3"/>
  <c r="BE1482" i="3"/>
  <c r="AJ1486" i="3"/>
  <c r="AJ1489" i="3"/>
  <c r="AJ1508" i="3"/>
  <c r="AJ1518" i="3"/>
  <c r="BE1523" i="3"/>
  <c r="AJ1524" i="3"/>
  <c r="BE1550" i="3"/>
  <c r="BE1551" i="3"/>
  <c r="AJ1571" i="3"/>
  <c r="BE1579" i="3"/>
  <c r="BE1580" i="3"/>
  <c r="AJ1586" i="3"/>
  <c r="AJ1592" i="3"/>
  <c r="AJ1600" i="3"/>
  <c r="BE1622" i="3"/>
  <c r="AJ1857" i="3"/>
  <c r="BE1864" i="3"/>
  <c r="AJ1867" i="3"/>
  <c r="BE1927" i="3"/>
  <c r="BE1951" i="3"/>
  <c r="AJ1960" i="3"/>
  <c r="BE1962" i="3"/>
  <c r="BE1963" i="3"/>
  <c r="BE1995" i="3"/>
  <c r="BE2023" i="3"/>
  <c r="BE2033" i="3"/>
  <c r="BE2034" i="3"/>
  <c r="AJ2035" i="3"/>
  <c r="BE2035" i="3"/>
  <c r="AJ2040" i="3"/>
  <c r="BE2094" i="3"/>
  <c r="BE2098" i="3"/>
  <c r="BE2101" i="3"/>
  <c r="AJ2104" i="3"/>
  <c r="BE2114" i="3"/>
  <c r="AJ2393" i="3"/>
  <c r="BE2692" i="3"/>
  <c r="AJ2771" i="3"/>
  <c r="BE2771" i="3"/>
  <c r="AJ2955" i="3"/>
  <c r="BE2955" i="3"/>
  <c r="BE726" i="3"/>
  <c r="AJ727" i="3"/>
  <c r="BE728" i="3"/>
  <c r="BE781" i="3"/>
  <c r="BE788" i="3"/>
  <c r="BE800" i="3"/>
  <c r="AJ832" i="3"/>
  <c r="AJ847" i="3"/>
  <c r="BE861" i="3"/>
  <c r="AJ871" i="3"/>
  <c r="AJ899" i="3"/>
  <c r="AJ913" i="3"/>
  <c r="BE915" i="3"/>
  <c r="AJ953" i="3"/>
  <c r="BE972" i="3"/>
  <c r="BE977" i="3"/>
  <c r="AJ1054" i="3"/>
  <c r="AJ1076" i="3"/>
  <c r="BE1146" i="3"/>
  <c r="AJ1153" i="3"/>
  <c r="AJ1193" i="3"/>
  <c r="AJ1204" i="3"/>
  <c r="BE1213" i="3"/>
  <c r="BE1243" i="3"/>
  <c r="BE1244" i="3"/>
  <c r="BE1265" i="3"/>
  <c r="AJ1284" i="3"/>
  <c r="AJ1322" i="3"/>
  <c r="BE1334" i="3"/>
  <c r="AJ1339" i="3"/>
  <c r="AJ1351" i="3"/>
  <c r="BE1364" i="3"/>
  <c r="AJ1411" i="3"/>
  <c r="BE1419" i="3"/>
  <c r="BE1428" i="3"/>
  <c r="AJ1502" i="3"/>
  <c r="AJ1503" i="3"/>
  <c r="AJ1509" i="3"/>
  <c r="AJ1511" i="3"/>
  <c r="AJ1529" i="3"/>
  <c r="BE1576" i="3"/>
  <c r="BE1597" i="3"/>
  <c r="BE1666" i="3"/>
  <c r="AJ1680" i="3"/>
  <c r="AJ1695" i="3"/>
  <c r="AJ1851" i="3"/>
  <c r="BE1853" i="3"/>
  <c r="BE1895" i="3"/>
  <c r="AJ1933" i="3"/>
  <c r="AJ1990" i="3"/>
  <c r="AJ2002" i="3"/>
  <c r="AJ2029" i="3"/>
  <c r="AJ2034" i="3"/>
  <c r="BE2051" i="3"/>
  <c r="BE2071" i="3"/>
  <c r="BE2250" i="3"/>
  <c r="AJ2254" i="3"/>
  <c r="BE2255" i="3"/>
  <c r="AJ2351" i="3"/>
  <c r="BE2542" i="3"/>
  <c r="AJ1261" i="3"/>
  <c r="BE1277" i="3"/>
  <c r="BE1317" i="3"/>
  <c r="BE1339" i="3"/>
  <c r="AJ1361" i="3"/>
  <c r="BE1363" i="3"/>
  <c r="AJ1412" i="3"/>
  <c r="AJ1416" i="3"/>
  <c r="BE1483" i="3"/>
  <c r="BE1485" i="3"/>
  <c r="BE1488" i="3"/>
  <c r="BE1491" i="3"/>
  <c r="BE1492" i="3"/>
  <c r="AJ1551" i="3"/>
  <c r="BE1556" i="3"/>
  <c r="BE1557" i="3"/>
  <c r="BE1569" i="3"/>
  <c r="BE1624" i="3"/>
  <c r="BE1681" i="3"/>
  <c r="BE1683" i="3"/>
  <c r="AJ1803" i="3"/>
  <c r="BE1807" i="3"/>
  <c r="BE1838" i="3"/>
  <c r="BE1842" i="3"/>
  <c r="AJ1896" i="3"/>
  <c r="BE1975" i="3"/>
  <c r="AJ1984" i="3"/>
  <c r="AJ1986" i="3"/>
  <c r="AJ1988" i="3"/>
  <c r="AJ2036" i="3"/>
  <c r="BE2037" i="3"/>
  <c r="AJ2043" i="3"/>
  <c r="BE2047" i="3"/>
  <c r="BE2050" i="3"/>
  <c r="AJ2207" i="3"/>
  <c r="BE2340" i="3"/>
  <c r="BE2343" i="3"/>
  <c r="BE2480" i="3"/>
  <c r="AJ800" i="3"/>
  <c r="BE801" i="3"/>
  <c r="AJ804" i="3"/>
  <c r="BE805" i="3"/>
  <c r="BE808" i="3"/>
  <c r="BE831" i="3"/>
  <c r="AJ877" i="3"/>
  <c r="BE905" i="3"/>
  <c r="AJ906" i="3"/>
  <c r="BE929" i="3"/>
  <c r="BE1019" i="3"/>
  <c r="AJ1024" i="3"/>
  <c r="BE1025" i="3"/>
  <c r="AJ1104" i="3"/>
  <c r="AJ1105" i="3"/>
  <c r="BE1197" i="3"/>
  <c r="BE1241" i="3"/>
  <c r="BE1247" i="3"/>
  <c r="AJ1251" i="3"/>
  <c r="BE1254" i="3"/>
  <c r="BE1274" i="3"/>
  <c r="AJ1277" i="3"/>
  <c r="BE1336" i="3"/>
  <c r="AJ1419" i="3"/>
  <c r="AJ1476" i="3"/>
  <c r="BE1481" i="3"/>
  <c r="BE1490" i="3"/>
  <c r="AJ1491" i="3"/>
  <c r="AJ1496" i="3"/>
  <c r="BE1505" i="3"/>
  <c r="AJ1519" i="3"/>
  <c r="BE1520" i="3"/>
  <c r="AJ1541" i="3"/>
  <c r="AJ1550" i="3"/>
  <c r="BE1563" i="3"/>
  <c r="AJ1576" i="3"/>
  <c r="AJ1590" i="3"/>
  <c r="AJ1805" i="3"/>
  <c r="BE1836" i="3"/>
  <c r="AJ1863" i="3"/>
  <c r="AJ1866" i="3"/>
  <c r="BE1869" i="3"/>
  <c r="AJ1950" i="3"/>
  <c r="BE1953" i="3"/>
  <c r="AJ1974" i="3"/>
  <c r="AJ1975" i="3"/>
  <c r="BE2015" i="3"/>
  <c r="BE2041" i="3"/>
  <c r="AJ2045" i="3"/>
  <c r="BE2046" i="3"/>
  <c r="BE2070" i="3"/>
  <c r="BE2198" i="3"/>
  <c r="AJ2521" i="3"/>
  <c r="BE3118" i="3"/>
  <c r="AJ2886" i="3"/>
  <c r="BE2929" i="3"/>
  <c r="BE2974" i="3"/>
  <c r="AJ3042" i="3"/>
  <c r="AJ3087" i="3"/>
  <c r="BE3173" i="3"/>
  <c r="AJ3202" i="3"/>
  <c r="AJ3206" i="3"/>
  <c r="AJ3262" i="3"/>
  <c r="AJ3424" i="3"/>
  <c r="AJ3435" i="3"/>
  <c r="AJ3474" i="3"/>
  <c r="BE3474" i="3"/>
  <c r="BE3515" i="3"/>
  <c r="AJ3526" i="3"/>
  <c r="BE1608" i="3"/>
  <c r="AJ1662" i="3"/>
  <c r="BE1696" i="3"/>
  <c r="BE1721" i="3"/>
  <c r="AJ1736" i="3"/>
  <c r="AJ1778" i="3"/>
  <c r="AJ1811" i="3"/>
  <c r="BE1822" i="3"/>
  <c r="BE1833" i="3"/>
  <c r="AJ1834" i="3"/>
  <c r="AJ1837" i="3"/>
  <c r="BE1865" i="3"/>
  <c r="BE1893" i="3"/>
  <c r="AJ1894" i="3"/>
  <c r="AJ1897" i="3"/>
  <c r="BE1899" i="3"/>
  <c r="BE1908" i="3"/>
  <c r="BE1948" i="3"/>
  <c r="BE1950" i="3"/>
  <c r="AJ1951" i="3"/>
  <c r="AJ1958" i="3"/>
  <c r="AJ1962" i="3"/>
  <c r="AJ1964" i="3"/>
  <c r="AJ1985" i="3"/>
  <c r="BE2010" i="3"/>
  <c r="AJ2020" i="3"/>
  <c r="BE2040" i="3"/>
  <c r="BE2076" i="3"/>
  <c r="AJ2080" i="3"/>
  <c r="BE2083" i="3"/>
  <c r="BE2091" i="3"/>
  <c r="AJ2106" i="3"/>
  <c r="BE2119" i="3"/>
  <c r="AJ2138" i="3"/>
  <c r="AJ2139" i="3"/>
  <c r="BE2192" i="3"/>
  <c r="AJ2206" i="3"/>
  <c r="AJ2219" i="3"/>
  <c r="BE2220" i="3"/>
  <c r="BE2228" i="3"/>
  <c r="AJ2230" i="3"/>
  <c r="AJ2237" i="3"/>
  <c r="BE2241" i="3"/>
  <c r="BE2251" i="3"/>
  <c r="BE2262" i="3"/>
  <c r="BE2290" i="3"/>
  <c r="AJ2329" i="3"/>
  <c r="BE2337" i="3"/>
  <c r="BE2521" i="3"/>
  <c r="BE2526" i="3"/>
  <c r="BE2629" i="3"/>
  <c r="AJ2801" i="3"/>
  <c r="AJ2836" i="3"/>
  <c r="AJ2837" i="3"/>
  <c r="BE2837" i="3"/>
  <c r="BE2865" i="3"/>
  <c r="AJ3083" i="3"/>
  <c r="BE3083" i="3"/>
  <c r="AJ3115" i="3"/>
  <c r="AJ3119" i="3"/>
  <c r="AJ3191" i="3"/>
  <c r="BE3242" i="3"/>
  <c r="BE3380" i="3"/>
  <c r="BE3462" i="3"/>
  <c r="AJ3507" i="3"/>
  <c r="BE3569" i="3"/>
  <c r="AJ3580" i="3"/>
  <c r="AJ1833" i="3"/>
  <c r="BE1868" i="3"/>
  <c r="AJ1893" i="3"/>
  <c r="BE1894" i="3"/>
  <c r="AJ1899" i="3"/>
  <c r="BE1900" i="3"/>
  <c r="BE1907" i="3"/>
  <c r="AJ1908" i="3"/>
  <c r="AJ1910" i="3"/>
  <c r="BE1914" i="3"/>
  <c r="AJ1916" i="3"/>
  <c r="AJ1948" i="3"/>
  <c r="BE1974" i="3"/>
  <c r="BE1984" i="3"/>
  <c r="BE1986" i="3"/>
  <c r="BE1987" i="3"/>
  <c r="BE2002" i="3"/>
  <c r="BE2004" i="3"/>
  <c r="AJ2017" i="3"/>
  <c r="BE2030" i="3"/>
  <c r="BE2031" i="3"/>
  <c r="BE2054" i="3"/>
  <c r="BE2062" i="3"/>
  <c r="BE2084" i="3"/>
  <c r="BE2086" i="3"/>
  <c r="BE2090" i="3"/>
  <c r="AJ2095" i="3"/>
  <c r="BE2109" i="3"/>
  <c r="AJ2118" i="3"/>
  <c r="AJ2119" i="3"/>
  <c r="BE2141" i="3"/>
  <c r="BE2176" i="3"/>
  <c r="BE2209" i="3"/>
  <c r="BE2211" i="3"/>
  <c r="AJ2215" i="3"/>
  <c r="AJ2228" i="3"/>
  <c r="BE2249" i="3"/>
  <c r="BE2254" i="3"/>
  <c r="BE2258" i="3"/>
  <c r="BE2259" i="3"/>
  <c r="BE2268" i="3"/>
  <c r="AJ2389" i="3"/>
  <c r="AJ2395" i="3"/>
  <c r="BE2397" i="3"/>
  <c r="BE2415" i="3"/>
  <c r="AJ2463" i="3"/>
  <c r="AJ2649" i="3"/>
  <c r="BE2671" i="3"/>
  <c r="BE2813" i="3"/>
  <c r="BE2849" i="3"/>
  <c r="AJ2865" i="3"/>
  <c r="BE2891" i="3"/>
  <c r="BE2904" i="3"/>
  <c r="BE2920" i="3"/>
  <c r="BE2921" i="3"/>
  <c r="BE2922" i="3"/>
  <c r="AJ3041" i="3"/>
  <c r="AJ3052" i="3"/>
  <c r="BE3065" i="3"/>
  <c r="BE3098" i="3"/>
  <c r="BE3107" i="3"/>
  <c r="AJ3160" i="3"/>
  <c r="BE3181" i="3"/>
  <c r="BE3291" i="3"/>
  <c r="BE3559" i="3"/>
  <c r="AJ1618" i="3"/>
  <c r="BE1641" i="3"/>
  <c r="AJ1657" i="3"/>
  <c r="BE1659" i="3"/>
  <c r="BE1664" i="3"/>
  <c r="AJ1674" i="3"/>
  <c r="AJ1733" i="3"/>
  <c r="BE1754" i="3"/>
  <c r="AJ1784" i="3"/>
  <c r="BE1797" i="3"/>
  <c r="BE1902" i="3"/>
  <c r="AJ1906" i="3"/>
  <c r="AJ1907" i="3"/>
  <c r="BE1917" i="3"/>
  <c r="BE1930" i="3"/>
  <c r="AJ1961" i="3"/>
  <c r="BE1973" i="3"/>
  <c r="AJ1995" i="3"/>
  <c r="BE2001" i="3"/>
  <c r="AJ2005" i="3"/>
  <c r="BE2019" i="3"/>
  <c r="BE2029" i="3"/>
  <c r="BE2032" i="3"/>
  <c r="AJ2039" i="3"/>
  <c r="AJ2059" i="3"/>
  <c r="AJ2064" i="3"/>
  <c r="BE2332" i="3"/>
  <c r="BE2346" i="3"/>
  <c r="AJ2518" i="3"/>
  <c r="BE2563" i="3"/>
  <c r="AJ2618" i="3"/>
  <c r="BE2622" i="3"/>
  <c r="AJ2629" i="3"/>
  <c r="BE2630" i="3"/>
  <c r="AJ2636" i="3"/>
  <c r="BE2668" i="3"/>
  <c r="BE2704" i="3"/>
  <c r="BE2706" i="3"/>
  <c r="AJ2708" i="3"/>
  <c r="BE2723" i="3"/>
  <c r="BE2772" i="3"/>
  <c r="BE2774" i="3"/>
  <c r="BE2775" i="3"/>
  <c r="BE2780" i="3"/>
  <c r="AJ2811" i="3"/>
  <c r="AJ3017" i="3"/>
  <c r="BE3060" i="3"/>
  <c r="AJ3068" i="3"/>
  <c r="AJ3075" i="3"/>
  <c r="BE3111" i="3"/>
  <c r="BE3147" i="3"/>
  <c r="BE3156" i="3"/>
  <c r="AJ3225" i="3"/>
  <c r="AJ3320" i="3"/>
  <c r="AJ3534" i="3"/>
  <c r="BE3553" i="3"/>
  <c r="BE2077" i="3"/>
  <c r="BE2078" i="3"/>
  <c r="AJ2082" i="3"/>
  <c r="BE2089" i="3"/>
  <c r="AJ2110" i="3"/>
  <c r="AJ2121" i="3"/>
  <c r="BE2127" i="3"/>
  <c r="AJ2196" i="3"/>
  <c r="BE2247" i="3"/>
  <c r="BE2252" i="3"/>
  <c r="BE2253" i="3"/>
  <c r="BE2281" i="3"/>
  <c r="AJ2297" i="3"/>
  <c r="AJ2298" i="3"/>
  <c r="BE2314" i="3"/>
  <c r="BE2331" i="3"/>
  <c r="AJ2332" i="3"/>
  <c r="AJ2402" i="3"/>
  <c r="BE2413" i="3"/>
  <c r="BE2421" i="3"/>
  <c r="BE2423" i="3"/>
  <c r="BE2424" i="3"/>
  <c r="AJ2432" i="3"/>
  <c r="AJ2511" i="3"/>
  <c r="BE2552" i="3"/>
  <c r="AJ2598" i="3"/>
  <c r="AJ2600" i="3"/>
  <c r="BE2640" i="3"/>
  <c r="AJ2647" i="3"/>
  <c r="BE2705" i="3"/>
  <c r="BE2722" i="3"/>
  <c r="BE2724" i="3"/>
  <c r="BE2728" i="3"/>
  <c r="BE2729" i="3"/>
  <c r="AJ2772" i="3"/>
  <c r="AJ2773" i="3"/>
  <c r="AJ2774" i="3"/>
  <c r="BE2777" i="3"/>
  <c r="AJ2795" i="3"/>
  <c r="BE2856" i="3"/>
  <c r="BE2884" i="3"/>
  <c r="BE2893" i="3"/>
  <c r="AJ2905" i="3"/>
  <c r="AJ2977" i="3"/>
  <c r="AJ3032" i="3"/>
  <c r="AJ3037" i="3"/>
  <c r="AJ3090" i="3"/>
  <c r="BE3122" i="3"/>
  <c r="AJ3182" i="3"/>
  <c r="AJ3189" i="3"/>
  <c r="AJ3218" i="3"/>
  <c r="AJ3553" i="3"/>
  <c r="BE2296" i="3"/>
  <c r="AJ2299" i="3"/>
  <c r="AJ2306" i="3"/>
  <c r="BE2316" i="3"/>
  <c r="AJ2331" i="3"/>
  <c r="AJ2347" i="3"/>
  <c r="BE2380" i="3"/>
  <c r="AJ2390" i="3"/>
  <c r="BE2403" i="3"/>
  <c r="AJ2453" i="3"/>
  <c r="AJ2491" i="3"/>
  <c r="BE2493" i="3"/>
  <c r="BE2496" i="3"/>
  <c r="AJ2504" i="3"/>
  <c r="BE2508" i="3"/>
  <c r="AJ2512" i="3"/>
  <c r="BE2550" i="3"/>
  <c r="BE2582" i="3"/>
  <c r="AJ2621" i="3"/>
  <c r="AJ2659" i="3"/>
  <c r="AJ2706" i="3"/>
  <c r="BE2711" i="3"/>
  <c r="BE2716" i="3"/>
  <c r="AJ2726" i="3"/>
  <c r="AJ2736" i="3"/>
  <c r="AJ2763" i="3"/>
  <c r="AJ2764" i="3"/>
  <c r="BE2785" i="3"/>
  <c r="AJ2822" i="3"/>
  <c r="BE2824" i="3"/>
  <c r="AJ2827" i="3"/>
  <c r="AJ2838" i="3"/>
  <c r="AJ2845" i="3"/>
  <c r="AJ2981" i="3"/>
  <c r="BE3044" i="3"/>
  <c r="AJ3048" i="3"/>
  <c r="BE3071" i="3"/>
  <c r="BE1961" i="3"/>
  <c r="AJ1977" i="3"/>
  <c r="BE2036" i="3"/>
  <c r="AJ2038" i="3"/>
  <c r="BE2049" i="3"/>
  <c r="BE2053" i="3"/>
  <c r="AJ2058" i="3"/>
  <c r="BE2069" i="3"/>
  <c r="AJ2120" i="3"/>
  <c r="AJ2122" i="3"/>
  <c r="AJ2129" i="3"/>
  <c r="BE2164" i="3"/>
  <c r="BE2245" i="3"/>
  <c r="BE2276" i="3"/>
  <c r="AJ2284" i="3"/>
  <c r="AJ2300" i="3"/>
  <c r="AJ2301" i="3"/>
  <c r="BE2318" i="3"/>
  <c r="BE2319" i="3"/>
  <c r="AJ2324" i="3"/>
  <c r="BE2329" i="3"/>
  <c r="BE2342" i="3"/>
  <c r="BE2349" i="3"/>
  <c r="BE2350" i="3"/>
  <c r="AJ2361" i="3"/>
  <c r="BE2363" i="3"/>
  <c r="AJ2433" i="3"/>
  <c r="BE2448" i="3"/>
  <c r="BE2490" i="3"/>
  <c r="BE2494" i="3"/>
  <c r="BE2532" i="3"/>
  <c r="BE2546" i="3"/>
  <c r="AJ2578" i="3"/>
  <c r="BE2583" i="3"/>
  <c r="AJ2613" i="3"/>
  <c r="BE2626" i="3"/>
  <c r="BE2695" i="3"/>
  <c r="AJ2712" i="3"/>
  <c r="BE2715" i="3"/>
  <c r="BE2749" i="3"/>
  <c r="AJ2767" i="3"/>
  <c r="AJ2785" i="3"/>
  <c r="AJ2796" i="3"/>
  <c r="BE2823" i="3"/>
  <c r="AJ2871" i="3"/>
  <c r="AJ2998" i="3"/>
  <c r="BE3004" i="3"/>
  <c r="AJ3013" i="3"/>
  <c r="AJ3056" i="3"/>
  <c r="AJ3145" i="3"/>
  <c r="BE3273" i="3"/>
  <c r="AJ3273" i="3"/>
  <c r="BE3533" i="3"/>
  <c r="AJ2176" i="3"/>
  <c r="BE2186" i="3"/>
  <c r="BE2202" i="3"/>
  <c r="BE2218" i="3"/>
  <c r="BE2223" i="3"/>
  <c r="BE2229" i="3"/>
  <c r="BE2274" i="3"/>
  <c r="BE2325" i="3"/>
  <c r="AJ2338" i="3"/>
  <c r="AJ2360" i="3"/>
  <c r="AJ2362" i="3"/>
  <c r="BE2394" i="3"/>
  <c r="BE2400" i="3"/>
  <c r="AJ2401" i="3"/>
  <c r="BE2407" i="3"/>
  <c r="AJ2485" i="3"/>
  <c r="BE2502" i="3"/>
  <c r="BE2549" i="3"/>
  <c r="BE2567" i="3"/>
  <c r="BE2580" i="3"/>
  <c r="AJ2597" i="3"/>
  <c r="AJ2599" i="3"/>
  <c r="AJ2607" i="3"/>
  <c r="BE2620" i="3"/>
  <c r="AJ2637" i="3"/>
  <c r="BE2637" i="3"/>
  <c r="BE2645" i="3"/>
  <c r="BE2663" i="3"/>
  <c r="BE2691" i="3"/>
  <c r="AJ2709" i="3"/>
  <c r="AJ2713" i="3"/>
  <c r="AJ2729" i="3"/>
  <c r="BE2736" i="3"/>
  <c r="BE2737" i="3"/>
  <c r="BE2748" i="3"/>
  <c r="BE2821" i="3"/>
  <c r="AJ2824" i="3"/>
  <c r="AJ2825" i="3"/>
  <c r="BE2859" i="3"/>
  <c r="BE2869" i="3"/>
  <c r="BE2907" i="3"/>
  <c r="BE2980" i="3"/>
  <c r="AJ3004" i="3"/>
  <c r="BE3023" i="3"/>
  <c r="BE3031" i="3"/>
  <c r="BE3039" i="3"/>
  <c r="AJ3063" i="3"/>
  <c r="AJ3071" i="3"/>
  <c r="AJ3106" i="3"/>
  <c r="AJ3117" i="3"/>
  <c r="BE3199" i="3"/>
  <c r="AJ3547" i="3"/>
  <c r="BE2131" i="3"/>
  <c r="AJ2132" i="3"/>
  <c r="BE2147" i="3"/>
  <c r="BE2166" i="3"/>
  <c r="AJ2179" i="3"/>
  <c r="BE2200" i="3"/>
  <c r="AJ2214" i="3"/>
  <c r="AJ2223" i="3"/>
  <c r="AJ2245" i="3"/>
  <c r="BE2248" i="3"/>
  <c r="AJ2264" i="3"/>
  <c r="BE2272" i="3"/>
  <c r="BE2311" i="3"/>
  <c r="AJ2323" i="3"/>
  <c r="AJ2330" i="3"/>
  <c r="BE2344" i="3"/>
  <c r="BE2359" i="3"/>
  <c r="BE2385" i="3"/>
  <c r="BE2411" i="3"/>
  <c r="AJ2438" i="3"/>
  <c r="AJ2445" i="3"/>
  <c r="BE2522" i="3"/>
  <c r="AJ2549" i="3"/>
  <c r="AJ2550" i="3"/>
  <c r="BE2577" i="3"/>
  <c r="AJ2583" i="3"/>
  <c r="AJ2590" i="3"/>
  <c r="BE2616" i="3"/>
  <c r="BE2643" i="3"/>
  <c r="BE2661" i="3"/>
  <c r="AJ2687" i="3"/>
  <c r="BE2733" i="3"/>
  <c r="AJ2747" i="3"/>
  <c r="AJ2748" i="3"/>
  <c r="AJ2755" i="3"/>
  <c r="AJ2885" i="3"/>
  <c r="BE2890" i="3"/>
  <c r="BE2918" i="3"/>
  <c r="BE2976" i="3"/>
  <c r="BE2983" i="3"/>
  <c r="AJ2997" i="3"/>
  <c r="BE3000" i="3"/>
  <c r="BE3012" i="3"/>
  <c r="AJ3074" i="3"/>
  <c r="AJ3086" i="3"/>
  <c r="BE3109" i="3"/>
  <c r="BE3210" i="3"/>
  <c r="AJ3310" i="3"/>
  <c r="BE3333" i="3"/>
  <c r="AJ3359" i="3"/>
  <c r="AJ3438" i="3"/>
  <c r="AJ1714" i="3"/>
  <c r="AJ1877" i="3"/>
  <c r="AJ1879" i="3"/>
  <c r="BE2008" i="3"/>
  <c r="BE2026" i="3"/>
  <c r="BE2043" i="3"/>
  <c r="BE2100" i="3"/>
  <c r="BE2115" i="3"/>
  <c r="AJ2147" i="3"/>
  <c r="BE2167" i="3"/>
  <c r="AJ2188" i="3"/>
  <c r="BE2197" i="3"/>
  <c r="AJ2202" i="3"/>
  <c r="AJ2224" i="3"/>
  <c r="AJ2244" i="3"/>
  <c r="BE2273" i="3"/>
  <c r="AJ2282" i="3"/>
  <c r="BE2289" i="3"/>
  <c r="BE2294" i="3"/>
  <c r="BE2295" i="3"/>
  <c r="BE2312" i="3"/>
  <c r="AJ2317" i="3"/>
  <c r="BE2327" i="3"/>
  <c r="BE2341" i="3"/>
  <c r="BE2354" i="3"/>
  <c r="BE2361" i="3"/>
  <c r="AJ2374" i="3"/>
  <c r="BE2386" i="3"/>
  <c r="BE2405" i="3"/>
  <c r="BE2483" i="3"/>
  <c r="BE2498" i="3"/>
  <c r="AJ2581" i="3"/>
  <c r="AJ2643" i="3"/>
  <c r="AJ2661" i="3"/>
  <c r="AJ2691" i="3"/>
  <c r="BE2714" i="3"/>
  <c r="BE2725" i="3"/>
  <c r="AJ2733" i="3"/>
  <c r="AJ2744" i="3"/>
  <c r="AJ2859" i="3"/>
  <c r="BE2862" i="3"/>
  <c r="BE2959" i="3"/>
  <c r="BE2960" i="3"/>
  <c r="AJ2972" i="3"/>
  <c r="AJ3039" i="3"/>
  <c r="BE3051" i="3"/>
  <c r="AJ3059" i="3"/>
  <c r="BE3059" i="3"/>
  <c r="BE3093" i="3"/>
  <c r="AJ3162" i="3"/>
  <c r="BE3195" i="3"/>
  <c r="AJ3301" i="3"/>
  <c r="AJ3350" i="3"/>
  <c r="BE3350" i="3"/>
  <c r="BE3472" i="3"/>
  <c r="BE3488" i="3"/>
  <c r="AJ2573" i="3"/>
  <c r="BE2575" i="3"/>
  <c r="BE2587" i="3"/>
  <c r="AJ2592" i="3"/>
  <c r="BE2605" i="3"/>
  <c r="BE2606" i="3"/>
  <c r="BE2634" i="3"/>
  <c r="BE2654" i="3"/>
  <c r="BE2690" i="3"/>
  <c r="BE2702" i="3"/>
  <c r="AJ2737" i="3"/>
  <c r="AJ2738" i="3"/>
  <c r="BE2751" i="3"/>
  <c r="BE2791" i="3"/>
  <c r="BE2792" i="3"/>
  <c r="BE2803" i="3"/>
  <c r="BE2820" i="3"/>
  <c r="AJ2829" i="3"/>
  <c r="BE2831" i="3"/>
  <c r="AJ2876" i="3"/>
  <c r="BE2901" i="3"/>
  <c r="AJ2933" i="3"/>
  <c r="AJ2960" i="3"/>
  <c r="BE2968" i="3"/>
  <c r="BE2979" i="3"/>
  <c r="BE2996" i="3"/>
  <c r="AJ3000" i="3"/>
  <c r="BE3050" i="3"/>
  <c r="BE3055" i="3"/>
  <c r="BE3120" i="3"/>
  <c r="BE3127" i="3"/>
  <c r="AJ3135" i="3"/>
  <c r="BE3193" i="3"/>
  <c r="BE2073" i="3"/>
  <c r="AJ2137" i="3"/>
  <c r="AJ2154" i="3"/>
  <c r="AJ2167" i="3"/>
  <c r="AJ2168" i="3"/>
  <c r="BE2170" i="3"/>
  <c r="AJ2172" i="3"/>
  <c r="AJ2252" i="3"/>
  <c r="BE2261" i="3"/>
  <c r="BE2275" i="3"/>
  <c r="AJ2296" i="3"/>
  <c r="BE2302" i="3"/>
  <c r="BE2303" i="3"/>
  <c r="AJ2312" i="3"/>
  <c r="BE2313" i="3"/>
  <c r="AJ2325" i="3"/>
  <c r="AJ2326" i="3"/>
  <c r="BE2365" i="3"/>
  <c r="AJ2477" i="3"/>
  <c r="BE2489" i="3"/>
  <c r="BE2525" i="3"/>
  <c r="BE2555" i="3"/>
  <c r="AJ2562" i="3"/>
  <c r="BE2593" i="3"/>
  <c r="AJ2609" i="3"/>
  <c r="BE2631" i="3"/>
  <c r="BE2632" i="3"/>
  <c r="BE2675" i="3"/>
  <c r="AJ2689" i="3"/>
  <c r="AJ2692" i="3"/>
  <c r="BE2694" i="3"/>
  <c r="BE2696" i="3"/>
  <c r="BE2700" i="3"/>
  <c r="BE2701" i="3"/>
  <c r="AJ2751" i="3"/>
  <c r="AJ2752" i="3"/>
  <c r="BE2756" i="3"/>
  <c r="BE2784" i="3"/>
  <c r="BE2790" i="3"/>
  <c r="AJ2803" i="3"/>
  <c r="BE2817" i="3"/>
  <c r="BE2868" i="3"/>
  <c r="AJ2909" i="3"/>
  <c r="BE2946" i="3"/>
  <c r="AJ2979" i="3"/>
  <c r="AJ3005" i="3"/>
  <c r="AJ3155" i="3"/>
  <c r="AJ3207" i="3"/>
  <c r="AJ3211" i="3"/>
  <c r="BE3347" i="3"/>
  <c r="AJ3385" i="3"/>
  <c r="BE3495" i="3"/>
  <c r="AJ3512" i="3"/>
  <c r="BE3516" i="3"/>
  <c r="AJ3581" i="3"/>
  <c r="AJ3593" i="3"/>
  <c r="AJ1627" i="3"/>
  <c r="AJ1643" i="3"/>
  <c r="AJ1726" i="3"/>
  <c r="BE1762" i="3"/>
  <c r="BE1780" i="3"/>
  <c r="AJ1790" i="3"/>
  <c r="BE1810" i="3"/>
  <c r="BE1856" i="3"/>
  <c r="BE1881" i="3"/>
  <c r="BE1901" i="3"/>
  <c r="AJ1918" i="3"/>
  <c r="AJ1930" i="3"/>
  <c r="BE1934" i="3"/>
  <c r="BE1935" i="3"/>
  <c r="BE1957" i="3"/>
  <c r="BE1980" i="3"/>
  <c r="BE1991" i="3"/>
  <c r="AJ1999" i="3"/>
  <c r="BE2007" i="3"/>
  <c r="BE2011" i="3"/>
  <c r="BE2020" i="3"/>
  <c r="AJ2046" i="3"/>
  <c r="BE2048" i="3"/>
  <c r="AJ2073" i="3"/>
  <c r="BE2093" i="3"/>
  <c r="AJ2102" i="3"/>
  <c r="BE2104" i="3"/>
  <c r="AJ2128" i="3"/>
  <c r="BE2181" i="3"/>
  <c r="AJ2189" i="3"/>
  <c r="BE2243" i="3"/>
  <c r="BE2271" i="3"/>
  <c r="AJ2275" i="3"/>
  <c r="AJ2283" i="3"/>
  <c r="BE2292" i="3"/>
  <c r="AJ2365" i="3"/>
  <c r="BE2384" i="3"/>
  <c r="BE2387" i="3"/>
  <c r="AJ2447" i="3"/>
  <c r="BE2482" i="3"/>
  <c r="BE2561" i="3"/>
  <c r="BE2566" i="3"/>
  <c r="AJ2574" i="3"/>
  <c r="AJ2631" i="3"/>
  <c r="BE2633" i="3"/>
  <c r="BE2660" i="3"/>
  <c r="AJ2701" i="3"/>
  <c r="BE2734" i="3"/>
  <c r="BE2743" i="3"/>
  <c r="BE2747" i="3"/>
  <c r="AJ2775" i="3"/>
  <c r="BE2830" i="3"/>
  <c r="AJ2841" i="3"/>
  <c r="AJ2887" i="3"/>
  <c r="AJ2901" i="3"/>
  <c r="BE2924" i="3"/>
  <c r="BE2933" i="3"/>
  <c r="BE2945" i="3"/>
  <c r="AJ2948" i="3"/>
  <c r="BE2954" i="3"/>
  <c r="AJ2968" i="3"/>
  <c r="BE3053" i="3"/>
  <c r="AJ3070" i="3"/>
  <c r="AJ3096" i="3"/>
  <c r="AJ3105" i="3"/>
  <c r="AJ3116" i="3"/>
  <c r="AJ3120" i="3"/>
  <c r="BE3165" i="3"/>
  <c r="BE3325" i="3"/>
  <c r="AJ3452" i="3"/>
  <c r="BE3475" i="3"/>
  <c r="AJ3476" i="3"/>
  <c r="AJ3481" i="3"/>
  <c r="BE3484" i="3"/>
  <c r="AJ3485" i="3"/>
  <c r="BE3565" i="3"/>
  <c r="BE3596" i="3"/>
  <c r="BE2145" i="3"/>
  <c r="AJ2146" i="3"/>
  <c r="BE2157" i="3"/>
  <c r="AJ2169" i="3"/>
  <c r="AJ2187" i="3"/>
  <c r="AJ2212" i="3"/>
  <c r="BE2216" i="3"/>
  <c r="AJ2226" i="3"/>
  <c r="AJ2234" i="3"/>
  <c r="AJ2243" i="3"/>
  <c r="AJ2271" i="3"/>
  <c r="AJ2286" i="3"/>
  <c r="AJ2292" i="3"/>
  <c r="BE2293" i="3"/>
  <c r="AJ2310" i="3"/>
  <c r="BE2326" i="3"/>
  <c r="AJ2339" i="3"/>
  <c r="BE2366" i="3"/>
  <c r="AJ2400" i="3"/>
  <c r="AJ2406" i="3"/>
  <c r="AJ2471" i="3"/>
  <c r="AJ2553" i="3"/>
  <c r="AJ2555" i="3"/>
  <c r="AJ2561" i="3"/>
  <c r="AJ2593" i="3"/>
  <c r="BE2594" i="3"/>
  <c r="BE2619" i="3"/>
  <c r="BE2644" i="3"/>
  <c r="AJ2660" i="3"/>
  <c r="BE2670" i="3"/>
  <c r="AJ2702" i="3"/>
  <c r="AJ2717" i="3"/>
  <c r="BE2719" i="3"/>
  <c r="AJ2720" i="3"/>
  <c r="AJ2743" i="3"/>
  <c r="AJ2754" i="3"/>
  <c r="BE2818" i="3"/>
  <c r="AJ2882" i="3"/>
  <c r="AJ2898" i="3"/>
  <c r="AJ2900" i="3"/>
  <c r="AJ2911" i="3"/>
  <c r="BE2928" i="3"/>
  <c r="AJ2929" i="3"/>
  <c r="BE2932" i="3"/>
  <c r="BE2936" i="3"/>
  <c r="AJ2945" i="3"/>
  <c r="BE2948" i="3"/>
  <c r="AJ2954" i="3"/>
  <c r="AJ2993" i="3"/>
  <c r="BE3003" i="3"/>
  <c r="BE3010" i="3"/>
  <c r="BE3112" i="3"/>
  <c r="BE3138" i="3"/>
  <c r="BE3174" i="3"/>
  <c r="AJ3184" i="3"/>
  <c r="BE3544" i="3"/>
  <c r="AJ1980" i="3"/>
  <c r="AJ1981" i="3"/>
  <c r="AJ2007" i="3"/>
  <c r="BE2018" i="3"/>
  <c r="BE2021" i="3"/>
  <c r="BE2022" i="3"/>
  <c r="AJ2023" i="3"/>
  <c r="BE2042" i="3"/>
  <c r="AJ2072" i="3"/>
  <c r="AJ2094" i="3"/>
  <c r="BE2107" i="3"/>
  <c r="BE2135" i="3"/>
  <c r="BE2169" i="3"/>
  <c r="AJ2203" i="3"/>
  <c r="BE2205" i="3"/>
  <c r="AJ2213" i="3"/>
  <c r="AJ2216" i="3"/>
  <c r="BE2238" i="3"/>
  <c r="BE2242" i="3"/>
  <c r="AJ2260" i="3"/>
  <c r="BE2270" i="3"/>
  <c r="BE2291" i="3"/>
  <c r="AJ2352" i="3"/>
  <c r="AJ2384" i="3"/>
  <c r="AJ2468" i="3"/>
  <c r="AJ2482" i="3"/>
  <c r="BE2488" i="3"/>
  <c r="AJ2516" i="3"/>
  <c r="AJ2556" i="3"/>
  <c r="BE2559" i="3"/>
  <c r="BE2560" i="3"/>
  <c r="BE2565" i="3"/>
  <c r="BE2624" i="3"/>
  <c r="BE2651" i="3"/>
  <c r="AJ2670" i="3"/>
  <c r="AJ2721" i="3"/>
  <c r="BE2761" i="3"/>
  <c r="AJ2797" i="3"/>
  <c r="AJ2808" i="3"/>
  <c r="BE2850" i="3"/>
  <c r="BE2851" i="3"/>
  <c r="AJ2851" i="3"/>
  <c r="BE2910" i="3"/>
  <c r="AJ2941" i="3"/>
  <c r="BE2958" i="3"/>
  <c r="BE2982" i="3"/>
  <c r="BE3007" i="3"/>
  <c r="BE3025" i="3"/>
  <c r="BE3030" i="3"/>
  <c r="BE3049" i="3"/>
  <c r="BE3100" i="3"/>
  <c r="BE3232" i="3"/>
  <c r="AJ3325" i="3"/>
  <c r="BE3432" i="3"/>
  <c r="BE3437" i="3"/>
  <c r="BE3504" i="3"/>
  <c r="BE3535" i="3"/>
  <c r="AJ1514" i="3"/>
  <c r="BE1609" i="3"/>
  <c r="BE1620" i="3"/>
  <c r="BE1673" i="3"/>
  <c r="AJ1689" i="3"/>
  <c r="BE1755" i="3"/>
  <c r="AJ1761" i="3"/>
  <c r="AJ1864" i="3"/>
  <c r="AJ1883" i="3"/>
  <c r="AJ1885" i="3"/>
  <c r="AJ1889" i="3"/>
  <c r="AJ1891" i="3"/>
  <c r="BE1896" i="3"/>
  <c r="AJ1936" i="3"/>
  <c r="BE1940" i="3"/>
  <c r="BE1946" i="3"/>
  <c r="AJ1956" i="3"/>
  <c r="AJ1963" i="3"/>
  <c r="BE1979" i="3"/>
  <c r="AJ1989" i="3"/>
  <c r="BE1996" i="3"/>
  <c r="AJ2022" i="3"/>
  <c r="BE2024" i="3"/>
  <c r="AJ2026" i="3"/>
  <c r="BE2063" i="3"/>
  <c r="BE2074" i="3"/>
  <c r="AJ2075" i="3"/>
  <c r="AJ2092" i="3"/>
  <c r="BE2096" i="3"/>
  <c r="BE2097" i="3"/>
  <c r="BE2102" i="3"/>
  <c r="BE2108" i="3"/>
  <c r="AJ2135" i="3"/>
  <c r="BE2136" i="3"/>
  <c r="BE2137" i="3"/>
  <c r="BE2174" i="3"/>
  <c r="BE2196" i="3"/>
  <c r="BE2227" i="3"/>
  <c r="AJ2241" i="3"/>
  <c r="BE2244" i="3"/>
  <c r="BE2267" i="3"/>
  <c r="AJ2270" i="3"/>
  <c r="BE2277" i="3"/>
  <c r="BE2301" i="3"/>
  <c r="BE2330" i="3"/>
  <c r="AJ2343" i="3"/>
  <c r="BE2376" i="3"/>
  <c r="BE2572" i="3"/>
  <c r="AJ2584" i="3"/>
  <c r="AJ2594" i="3"/>
  <c r="BE2598" i="3"/>
  <c r="BE2604" i="3"/>
  <c r="BE2615" i="3"/>
  <c r="AJ2624" i="3"/>
  <c r="AJ2625" i="3"/>
  <c r="AJ2676" i="3"/>
  <c r="AJ2735" i="3"/>
  <c r="BE2810" i="3"/>
  <c r="AJ2810" i="3"/>
  <c r="BE2811" i="3"/>
  <c r="AJ2850" i="3"/>
  <c r="BE2961" i="3"/>
  <c r="AJ3010" i="3"/>
  <c r="BE3069" i="3"/>
  <c r="BE3170" i="3"/>
  <c r="BE3194" i="3"/>
  <c r="AJ3255" i="3"/>
  <c r="AJ3288" i="3"/>
  <c r="AJ3295" i="3"/>
  <c r="AJ3321" i="3"/>
  <c r="AJ3349" i="3"/>
  <c r="AJ2018" i="3"/>
  <c r="AJ2024" i="3"/>
  <c r="BE2025" i="3"/>
  <c r="AJ2044" i="3"/>
  <c r="BE2066" i="3"/>
  <c r="BE2067" i="3"/>
  <c r="BE2099" i="3"/>
  <c r="BE2105" i="3"/>
  <c r="AJ2107" i="3"/>
  <c r="BE2138" i="3"/>
  <c r="AJ2173" i="3"/>
  <c r="BE2175" i="3"/>
  <c r="BE2204" i="3"/>
  <c r="BE2208" i="3"/>
  <c r="BE2214" i="3"/>
  <c r="BE2217" i="3"/>
  <c r="AJ2225" i="3"/>
  <c r="BE2232" i="3"/>
  <c r="BE2235" i="3"/>
  <c r="AJ2238" i="3"/>
  <c r="BE2239" i="3"/>
  <c r="BE2257" i="3"/>
  <c r="AJ2265" i="3"/>
  <c r="AJ2277" i="3"/>
  <c r="BE2278" i="3"/>
  <c r="AJ2279" i="3"/>
  <c r="BE2287" i="3"/>
  <c r="AJ2293" i="3"/>
  <c r="BE2364" i="3"/>
  <c r="AJ2372" i="3"/>
  <c r="AJ2376" i="3"/>
  <c r="BE2388" i="3"/>
  <c r="BE2444" i="3"/>
  <c r="AJ2475" i="3"/>
  <c r="BE2484" i="3"/>
  <c r="BE2547" i="3"/>
  <c r="AJ2565" i="3"/>
  <c r="BE2570" i="3"/>
  <c r="AJ2612" i="3"/>
  <c r="BE2628" i="3"/>
  <c r="BE2802" i="3"/>
  <c r="BE2808" i="3"/>
  <c r="AJ2809" i="3"/>
  <c r="BE2877" i="3"/>
  <c r="AJ2903" i="3"/>
  <c r="BE2916" i="3"/>
  <c r="AJ2927" i="3"/>
  <c r="BE2949" i="3"/>
  <c r="AJ2953" i="3"/>
  <c r="BE2978" i="3"/>
  <c r="AJ2982" i="3"/>
  <c r="BE3006" i="3"/>
  <c r="BE3183" i="3"/>
  <c r="BE3221" i="3"/>
  <c r="AJ3235" i="3"/>
  <c r="AJ3375" i="3"/>
  <c r="AJ3393" i="3"/>
  <c r="BE3393" i="3"/>
  <c r="BE3526" i="3"/>
  <c r="AJ2790" i="3"/>
  <c r="AJ2792" i="3"/>
  <c r="BE2804" i="3"/>
  <c r="AJ2821" i="3"/>
  <c r="BE2825" i="3"/>
  <c r="BE2878" i="3"/>
  <c r="AJ2893" i="3"/>
  <c r="AJ2988" i="3"/>
  <c r="AJ3025" i="3"/>
  <c r="AJ3027" i="3"/>
  <c r="AJ3049" i="3"/>
  <c r="AJ3066" i="3"/>
  <c r="AJ3077" i="3"/>
  <c r="BE3080" i="3"/>
  <c r="AJ3124" i="3"/>
  <c r="AJ3128" i="3"/>
  <c r="AJ3173" i="3"/>
  <c r="BE3196" i="3"/>
  <c r="AJ3219" i="3"/>
  <c r="AJ3279" i="3"/>
  <c r="AJ3284" i="3"/>
  <c r="BE3327" i="3"/>
  <c r="AJ3334" i="3"/>
  <c r="AJ3339" i="3"/>
  <c r="BE3424" i="3"/>
  <c r="AJ3425" i="3"/>
  <c r="AJ3459" i="3"/>
  <c r="AJ3467" i="3"/>
  <c r="AJ3472" i="3"/>
  <c r="AJ3513" i="3"/>
  <c r="AJ3521" i="3"/>
  <c r="AJ3548" i="3"/>
  <c r="BE3557" i="3"/>
  <c r="AJ3569" i="3"/>
  <c r="AJ3600" i="3"/>
  <c r="AJ2793" i="3"/>
  <c r="BE2798" i="3"/>
  <c r="AJ2804" i="3"/>
  <c r="AJ2846" i="3"/>
  <c r="AJ2847" i="3"/>
  <c r="BE2873" i="3"/>
  <c r="BE2911" i="3"/>
  <c r="BE2923" i="3"/>
  <c r="BE2934" i="3"/>
  <c r="BE2970" i="3"/>
  <c r="BE2990" i="3"/>
  <c r="BE3088" i="3"/>
  <c r="AJ3109" i="3"/>
  <c r="AJ3122" i="3"/>
  <c r="AJ3140" i="3"/>
  <c r="BE3146" i="3"/>
  <c r="AJ3213" i="3"/>
  <c r="BE3225" i="3"/>
  <c r="AJ3234" i="3"/>
  <c r="BE3279" i="3"/>
  <c r="BE3286" i="3"/>
  <c r="BE3326" i="3"/>
  <c r="AJ3331" i="3"/>
  <c r="AJ3389" i="3"/>
  <c r="AJ3397" i="3"/>
  <c r="AJ3416" i="3"/>
  <c r="AJ3479" i="3"/>
  <c r="AJ3488" i="3"/>
  <c r="BE3505" i="3"/>
  <c r="AJ3524" i="3"/>
  <c r="AJ3559" i="3"/>
  <c r="AJ2030" i="3"/>
  <c r="BE2039" i="3"/>
  <c r="BE2055" i="3"/>
  <c r="BE2059" i="3"/>
  <c r="AJ2085" i="3"/>
  <c r="AJ2091" i="3"/>
  <c r="BE2095" i="3"/>
  <c r="BE2123" i="3"/>
  <c r="AJ2140" i="3"/>
  <c r="AJ2141" i="3"/>
  <c r="BE2173" i="3"/>
  <c r="BE2182" i="3"/>
  <c r="BE2190" i="3"/>
  <c r="AJ2222" i="3"/>
  <c r="BE2231" i="3"/>
  <c r="AJ2233" i="3"/>
  <c r="AJ2249" i="3"/>
  <c r="AJ2253" i="3"/>
  <c r="AJ2262" i="3"/>
  <c r="BE2263" i="3"/>
  <c r="BE2264" i="3"/>
  <c r="BE2265" i="3"/>
  <c r="BE2284" i="3"/>
  <c r="BE2310" i="3"/>
  <c r="BE2315" i="3"/>
  <c r="AJ2336" i="3"/>
  <c r="BE2338" i="3"/>
  <c r="BE2339" i="3"/>
  <c r="BE2473" i="3"/>
  <c r="AJ2541" i="3"/>
  <c r="BE2584" i="3"/>
  <c r="AJ2666" i="3"/>
  <c r="BE2674" i="3"/>
  <c r="BE2681" i="3"/>
  <c r="AJ2761" i="3"/>
  <c r="BE2809" i="3"/>
  <c r="AJ2817" i="3"/>
  <c r="AJ2869" i="3"/>
  <c r="BE2879" i="3"/>
  <c r="AJ2888" i="3"/>
  <c r="BE2889" i="3"/>
  <c r="BE2969" i="3"/>
  <c r="AJ2986" i="3"/>
  <c r="BE3034" i="3"/>
  <c r="BE3062" i="3"/>
  <c r="AJ3088" i="3"/>
  <c r="AJ3127" i="3"/>
  <c r="AJ3139" i="3"/>
  <c r="AJ3163" i="3"/>
  <c r="AJ3166" i="3"/>
  <c r="BE3172" i="3"/>
  <c r="AJ3249" i="3"/>
  <c r="BE3284" i="3"/>
  <c r="AJ3326" i="3"/>
  <c r="AJ3333" i="3"/>
  <c r="AJ3347" i="3"/>
  <c r="AJ3415" i="3"/>
  <c r="AJ3432" i="3"/>
  <c r="BE3546" i="3"/>
  <c r="BE3551" i="3"/>
  <c r="BE3555" i="3"/>
  <c r="BE3241" i="3"/>
  <c r="AJ3246" i="3"/>
  <c r="AJ3313" i="3"/>
  <c r="AJ3396" i="3"/>
  <c r="BE3400" i="3"/>
  <c r="AJ3404" i="3"/>
  <c r="BE3411" i="3"/>
  <c r="BE3419" i="3"/>
  <c r="BE3423" i="3"/>
  <c r="BE3440" i="3"/>
  <c r="AJ3441" i="3"/>
  <c r="AJ3475" i="3"/>
  <c r="AJ3484" i="3"/>
  <c r="AJ3525" i="3"/>
  <c r="BE3577" i="3"/>
  <c r="AJ3586" i="3"/>
  <c r="AJ2053" i="3"/>
  <c r="AJ2057" i="3"/>
  <c r="BE2068" i="3"/>
  <c r="BE2087" i="3"/>
  <c r="AJ2088" i="3"/>
  <c r="AJ2099" i="3"/>
  <c r="BE2106" i="3"/>
  <c r="BE2142" i="3"/>
  <c r="BE2149" i="3"/>
  <c r="AJ2182" i="3"/>
  <c r="BE2183" i="3"/>
  <c r="BE2199" i="3"/>
  <c r="AJ2210" i="3"/>
  <c r="BE2226" i="3"/>
  <c r="AJ2248" i="3"/>
  <c r="BE2256" i="3"/>
  <c r="BE2260" i="3"/>
  <c r="BE2298" i="3"/>
  <c r="AJ2318" i="3"/>
  <c r="AJ2333" i="3"/>
  <c r="AJ2370" i="3"/>
  <c r="AJ2375" i="3"/>
  <c r="BE2377" i="3"/>
  <c r="BE2417" i="3"/>
  <c r="BE2422" i="3"/>
  <c r="BE2426" i="3"/>
  <c r="BE2427" i="3"/>
  <c r="BE2437" i="3"/>
  <c r="BE2440" i="3"/>
  <c r="AJ2499" i="3"/>
  <c r="BE2610" i="3"/>
  <c r="BE2627" i="3"/>
  <c r="BE2684" i="3"/>
  <c r="AJ2722" i="3"/>
  <c r="BE2793" i="3"/>
  <c r="AJ2794" i="3"/>
  <c r="AJ2812" i="3"/>
  <c r="BE2826" i="3"/>
  <c r="AJ2872" i="3"/>
  <c r="AJ2890" i="3"/>
  <c r="AJ2891" i="3"/>
  <c r="AJ2930" i="3"/>
  <c r="BE2935" i="3"/>
  <c r="BE2956" i="3"/>
  <c r="BE3024" i="3"/>
  <c r="AJ3061" i="3"/>
  <c r="BE3073" i="3"/>
  <c r="AJ3076" i="3"/>
  <c r="BE3099" i="3"/>
  <c r="AJ3123" i="3"/>
  <c r="AJ3171" i="3"/>
  <c r="AJ3190" i="3"/>
  <c r="BE3310" i="3"/>
  <c r="BE3388" i="3"/>
  <c r="AJ3407" i="3"/>
  <c r="AJ3408" i="3"/>
  <c r="AJ3411" i="3"/>
  <c r="AJ3462" i="3"/>
  <c r="BE3479" i="3"/>
  <c r="AJ3516" i="3"/>
  <c r="AJ3554" i="3"/>
  <c r="AJ3563" i="3"/>
  <c r="BE3568" i="3"/>
  <c r="AJ2054" i="3"/>
  <c r="BE2060" i="3"/>
  <c r="AJ2068" i="3"/>
  <c r="AJ2069" i="3"/>
  <c r="AJ2089" i="3"/>
  <c r="AJ2126" i="3"/>
  <c r="AJ2127" i="3"/>
  <c r="AJ2149" i="3"/>
  <c r="BE2150" i="3"/>
  <c r="AJ2161" i="3"/>
  <c r="AJ2180" i="3"/>
  <c r="AJ2191" i="3"/>
  <c r="BE2194" i="3"/>
  <c r="BE2201" i="3"/>
  <c r="AJ2240" i="3"/>
  <c r="AJ2247" i="3"/>
  <c r="BE2307" i="3"/>
  <c r="BE2320" i="3"/>
  <c r="BE2324" i="3"/>
  <c r="AJ2335" i="3"/>
  <c r="AJ2349" i="3"/>
  <c r="BE2360" i="3"/>
  <c r="BE2402" i="3"/>
  <c r="AJ2412" i="3"/>
  <c r="BE2418" i="3"/>
  <c r="BE2497" i="3"/>
  <c r="BE2518" i="3"/>
  <c r="AJ2519" i="3"/>
  <c r="BE2574" i="3"/>
  <c r="AJ2610" i="3"/>
  <c r="BE2636" i="3"/>
  <c r="AJ2684" i="3"/>
  <c r="BE2730" i="3"/>
  <c r="BE2739" i="3"/>
  <c r="BE2762" i="3"/>
  <c r="BE2768" i="3"/>
  <c r="AJ2776" i="3"/>
  <c r="AJ2880" i="3"/>
  <c r="AJ2881" i="3"/>
  <c r="AJ2892" i="3"/>
  <c r="BE2899" i="3"/>
  <c r="BE2908" i="3"/>
  <c r="BE2909" i="3"/>
  <c r="AJ2912" i="3"/>
  <c r="AJ2924" i="3"/>
  <c r="BE2930" i="3"/>
  <c r="BE2940" i="3"/>
  <c r="BE2965" i="3"/>
  <c r="BE2973" i="3"/>
  <c r="AJ2984" i="3"/>
  <c r="BE3020" i="3"/>
  <c r="AJ3024" i="3"/>
  <c r="BE3040" i="3"/>
  <c r="AJ3079" i="3"/>
  <c r="BE3102" i="3"/>
  <c r="AJ3130" i="3"/>
  <c r="AJ3142" i="3"/>
  <c r="AJ3185" i="3"/>
  <c r="BE3191" i="3"/>
  <c r="AJ3195" i="3"/>
  <c r="AJ3217" i="3"/>
  <c r="AJ3252" i="3"/>
  <c r="AJ3257" i="3"/>
  <c r="AJ3278" i="3"/>
  <c r="BE3321" i="3"/>
  <c r="AJ3403" i="3"/>
  <c r="BE3407" i="3"/>
  <c r="AJ3430" i="3"/>
  <c r="BE3439" i="3"/>
  <c r="AJ3483" i="3"/>
  <c r="AJ3494" i="3"/>
  <c r="BE3512" i="3"/>
  <c r="AJ3537" i="3"/>
  <c r="BE3547" i="3"/>
  <c r="BE3556" i="3"/>
  <c r="AJ3566" i="3"/>
  <c r="AJ3598" i="3"/>
  <c r="BE3116" i="3"/>
  <c r="BE3134" i="3"/>
  <c r="AJ3146" i="3"/>
  <c r="AJ3154" i="3"/>
  <c r="AJ3294" i="3"/>
  <c r="BE3300" i="3"/>
  <c r="AJ3439" i="3"/>
  <c r="AJ3447" i="3"/>
  <c r="AJ3465" i="3"/>
  <c r="AJ3478" i="3"/>
  <c r="AJ3487" i="3"/>
  <c r="BE3490" i="3"/>
  <c r="AJ3495" i="3"/>
  <c r="AJ3500" i="3"/>
  <c r="AJ3505" i="3"/>
  <c r="AJ3519" i="3"/>
  <c r="BE3528" i="3"/>
  <c r="AJ3532" i="3"/>
  <c r="AJ3540" i="3"/>
  <c r="BE3550" i="3"/>
  <c r="AJ3551" i="3"/>
  <c r="BE3211" i="3"/>
  <c r="BE3244" i="3"/>
  <c r="BE3266" i="3"/>
  <c r="BE3275" i="3"/>
  <c r="BE3362" i="3"/>
  <c r="BE3370" i="3"/>
  <c r="BE3372" i="3"/>
  <c r="BE3376" i="3"/>
  <c r="AJ3391" i="3"/>
  <c r="AJ3410" i="3"/>
  <c r="AJ3451" i="3"/>
  <c r="AJ3490" i="3"/>
  <c r="BE3503" i="3"/>
  <c r="AJ3504" i="3"/>
  <c r="AJ3528" i="3"/>
  <c r="AJ3536" i="3"/>
  <c r="BE3571" i="3"/>
  <c r="BE3576" i="3"/>
  <c r="BE3580" i="3"/>
  <c r="BE3597" i="3"/>
  <c r="BE3238" i="3"/>
  <c r="AJ3240" i="3"/>
  <c r="AJ3312" i="3"/>
  <c r="AJ3317" i="3"/>
  <c r="AJ3372" i="3"/>
  <c r="AJ3386" i="3"/>
  <c r="AJ3395" i="3"/>
  <c r="AJ3417" i="3"/>
  <c r="BE3459" i="3"/>
  <c r="BE3482" i="3"/>
  <c r="BE3540" i="3"/>
  <c r="AJ3060" i="3"/>
  <c r="AJ3073" i="3"/>
  <c r="BE3078" i="3"/>
  <c r="AJ3091" i="3"/>
  <c r="AJ3126" i="3"/>
  <c r="BE3129" i="3"/>
  <c r="BE3137" i="3"/>
  <c r="AJ3157" i="3"/>
  <c r="BE3160" i="3"/>
  <c r="BE3164" i="3"/>
  <c r="AJ3220" i="3"/>
  <c r="BE3264" i="3"/>
  <c r="BE3277" i="3"/>
  <c r="BE3303" i="3"/>
  <c r="BE3349" i="3"/>
  <c r="AJ3357" i="3"/>
  <c r="AJ3358" i="3"/>
  <c r="AJ3368" i="3"/>
  <c r="AJ3369" i="3"/>
  <c r="AJ3482" i="3"/>
  <c r="AJ3499" i="3"/>
  <c r="BE3511" i="3"/>
  <c r="AJ3535" i="3"/>
  <c r="AJ3579" i="3"/>
  <c r="AJ3588" i="3"/>
  <c r="BE3600" i="3"/>
  <c r="AJ3137" i="3"/>
  <c r="AJ3151" i="3"/>
  <c r="AJ3153" i="3"/>
  <c r="AJ3183" i="3"/>
  <c r="AJ3187" i="3"/>
  <c r="AJ3204" i="3"/>
  <c r="AJ3227" i="3"/>
  <c r="AJ3236" i="3"/>
  <c r="AJ3247" i="3"/>
  <c r="BE3261" i="3"/>
  <c r="AJ3269" i="3"/>
  <c r="AJ3311" i="3"/>
  <c r="AJ3352" i="3"/>
  <c r="AJ3364" i="3"/>
  <c r="BE3368" i="3"/>
  <c r="BE3438" i="3"/>
  <c r="AJ3453" i="3"/>
  <c r="BE3489" i="3"/>
  <c r="BE3497" i="3"/>
  <c r="BE3502" i="3"/>
  <c r="BE3507" i="3"/>
  <c r="AJ3539" i="3"/>
  <c r="AJ3544" i="3"/>
  <c r="AJ3546" i="3"/>
  <c r="AJ3555" i="3"/>
  <c r="BE3581" i="3"/>
  <c r="AJ3302" i="3"/>
  <c r="AJ3307" i="3"/>
  <c r="BE3405" i="3"/>
  <c r="AJ3429" i="3"/>
  <c r="BE3450" i="3"/>
  <c r="BE3453" i="3"/>
  <c r="AJ3489" i="3"/>
  <c r="AJ3502" i="3"/>
  <c r="AJ3576" i="3"/>
  <c r="AJ3596" i="3"/>
  <c r="AJ3341" i="3"/>
  <c r="AJ3464" i="3"/>
  <c r="AJ3511" i="3"/>
  <c r="BE3539" i="3"/>
  <c r="AJ3549" i="3"/>
  <c r="BE3570" i="3"/>
  <c r="AJ3571" i="3"/>
  <c r="AJ3591" i="3"/>
  <c r="BE3598" i="3"/>
  <c r="BE2822" i="3"/>
  <c r="AJ2915" i="3"/>
  <c r="AJ2917" i="3"/>
  <c r="AJ2936" i="3"/>
  <c r="AJ2947" i="3"/>
  <c r="AJ2949" i="3"/>
  <c r="BE2962" i="3"/>
  <c r="BE2992" i="3"/>
  <c r="BE3027" i="3"/>
  <c r="AJ3081" i="3"/>
  <c r="BE3089" i="3"/>
  <c r="BE3108" i="3"/>
  <c r="BE3114" i="3"/>
  <c r="AJ3125" i="3"/>
  <c r="AJ3149" i="3"/>
  <c r="AJ3156" i="3"/>
  <c r="AJ3214" i="3"/>
  <c r="BE3324" i="3"/>
  <c r="AJ3332" i="3"/>
  <c r="AJ3345" i="3"/>
  <c r="AJ3457" i="3"/>
  <c r="AJ3458" i="3"/>
  <c r="BE3460" i="3"/>
  <c r="AJ3461" i="3"/>
  <c r="BE3485" i="3"/>
  <c r="BE3514" i="3"/>
  <c r="AJ3515" i="3"/>
  <c r="BE3525" i="3"/>
  <c r="AJ3538" i="3"/>
  <c r="BE3554" i="3"/>
  <c r="BE3561" i="3"/>
  <c r="AJ3562" i="3"/>
  <c r="AJ3565" i="3"/>
  <c r="BE3587" i="3"/>
  <c r="AJ3226" i="3"/>
  <c r="BE3231" i="3"/>
  <c r="AJ3263" i="3"/>
  <c r="BE3299" i="3"/>
  <c r="BE3301" i="3"/>
  <c r="BE3345" i="3"/>
  <c r="AJ3348" i="3"/>
  <c r="BE3492" i="3"/>
  <c r="AJ3510" i="3"/>
  <c r="AJ3518" i="3"/>
  <c r="BE3538" i="3"/>
  <c r="BE3543" i="3"/>
  <c r="AJ3570" i="3"/>
  <c r="AJ3597" i="3"/>
  <c r="BE2937" i="3"/>
  <c r="BE2971" i="3"/>
  <c r="AJ2978" i="3"/>
  <c r="BE2991" i="3"/>
  <c r="AJ2995" i="3"/>
  <c r="AJ3047" i="3"/>
  <c r="AJ3067" i="3"/>
  <c r="BE3085" i="3"/>
  <c r="BE3128" i="3"/>
  <c r="AJ3152" i="3"/>
  <c r="AJ3167" i="3"/>
  <c r="AJ3178" i="3"/>
  <c r="BE3200" i="3"/>
  <c r="BE3201" i="3"/>
  <c r="AJ3250" i="3"/>
  <c r="BE3255" i="3"/>
  <c r="AJ3286" i="3"/>
  <c r="BE3334" i="3"/>
  <c r="BE3336" i="3"/>
  <c r="BE3340" i="3"/>
  <c r="BE3343" i="3"/>
  <c r="BE3386" i="3"/>
  <c r="AJ3390" i="3"/>
  <c r="BE3395" i="3"/>
  <c r="AJ3422" i="3"/>
  <c r="AJ3428" i="3"/>
  <c r="BE3441" i="3"/>
  <c r="BE3476" i="3"/>
  <c r="AJ3496" i="3"/>
  <c r="AJ3506" i="3"/>
  <c r="AJ3514" i="3"/>
  <c r="BE3530" i="3"/>
  <c r="BE3534" i="3"/>
  <c r="AJ3561" i="3"/>
  <c r="BE81" i="3"/>
  <c r="K83" i="3"/>
  <c r="D83" i="3"/>
  <c r="BE131" i="3"/>
  <c r="E4" i="3"/>
  <c r="D4" i="3"/>
  <c r="AJ9" i="3"/>
  <c r="AM22" i="3"/>
  <c r="AM30" i="3"/>
  <c r="AJ38" i="3"/>
  <c r="E57" i="3"/>
  <c r="I70" i="3"/>
  <c r="E71" i="3"/>
  <c r="AM78" i="3"/>
  <c r="I111" i="3"/>
  <c r="BE111" i="3"/>
  <c r="AM114" i="3"/>
  <c r="K116" i="3"/>
  <c r="J116" i="3"/>
  <c r="I116" i="3"/>
  <c r="H116" i="3"/>
  <c r="D116" i="3"/>
  <c r="AM119" i="3"/>
  <c r="D121" i="3"/>
  <c r="BE140" i="3"/>
  <c r="H153" i="3"/>
  <c r="G153" i="3"/>
  <c r="F153" i="3"/>
  <c r="E153" i="3"/>
  <c r="D153" i="3"/>
  <c r="AN163" i="3"/>
  <c r="AM163" i="3"/>
  <c r="AM194" i="3"/>
  <c r="BE207" i="3"/>
  <c r="AJ222" i="3"/>
  <c r="AM226" i="3"/>
  <c r="G226" i="3"/>
  <c r="F226" i="3"/>
  <c r="AM231" i="3"/>
  <c r="K233" i="3"/>
  <c r="J233" i="3"/>
  <c r="I233" i="3"/>
  <c r="E233" i="3"/>
  <c r="I245" i="3"/>
  <c r="BE255" i="3"/>
  <c r="AJ275" i="3"/>
  <c r="AM293" i="3"/>
  <c r="K293" i="3"/>
  <c r="J293" i="3"/>
  <c r="I293" i="3"/>
  <c r="F293" i="3"/>
  <c r="AJ299" i="3"/>
  <c r="AN304" i="3"/>
  <c r="AM304" i="3"/>
  <c r="AJ359" i="3"/>
  <c r="AJ360" i="3"/>
  <c r="AM365" i="3"/>
  <c r="K365" i="3"/>
  <c r="J365" i="3"/>
  <c r="I365" i="3"/>
  <c r="H365" i="3"/>
  <c r="G365" i="3"/>
  <c r="D365" i="3"/>
  <c r="BE374" i="3"/>
  <c r="AM393" i="3"/>
  <c r="K393" i="3"/>
  <c r="H393" i="3"/>
  <c r="D393" i="3"/>
  <c r="BE445" i="3"/>
  <c r="AM510" i="3"/>
  <c r="K510" i="3"/>
  <c r="H510" i="3"/>
  <c r="G510" i="3"/>
  <c r="E510" i="3"/>
  <c r="D510" i="3"/>
  <c r="K511" i="3"/>
  <c r="J511" i="3"/>
  <c r="I511" i="3"/>
  <c r="H511" i="3"/>
  <c r="G511" i="3"/>
  <c r="F511" i="3"/>
  <c r="E511" i="3"/>
  <c r="D511" i="3"/>
  <c r="AM511" i="3"/>
  <c r="AJ602" i="3"/>
  <c r="BE602" i="3"/>
  <c r="AJ604" i="3"/>
  <c r="BE604" i="3"/>
  <c r="BE619" i="3"/>
  <c r="AJ640" i="3"/>
  <c r="BE640" i="3"/>
  <c r="AM43" i="3"/>
  <c r="E83" i="3"/>
  <c r="BE100" i="3"/>
  <c r="I135" i="3"/>
  <c r="H135" i="3"/>
  <c r="G135" i="3"/>
  <c r="F135" i="3"/>
  <c r="E135" i="3"/>
  <c r="AM135" i="3"/>
  <c r="AJ13" i="3"/>
  <c r="I16" i="3"/>
  <c r="H16" i="3"/>
  <c r="AM18" i="3"/>
  <c r="J19" i="3"/>
  <c r="D20" i="3"/>
  <c r="H23" i="3"/>
  <c r="AM26" i="3"/>
  <c r="BE34" i="3"/>
  <c r="K36" i="3"/>
  <c r="D36" i="3"/>
  <c r="J44" i="3"/>
  <c r="AN47" i="3"/>
  <c r="I48" i="3"/>
  <c r="F57" i="3"/>
  <c r="BE99" i="3"/>
  <c r="K101" i="3"/>
  <c r="D101" i="3"/>
  <c r="AJ237" i="3"/>
  <c r="E317" i="3"/>
  <c r="BE346" i="3"/>
  <c r="AJ361" i="3"/>
  <c r="BE362" i="3"/>
  <c r="E365" i="3"/>
  <c r="E379" i="3"/>
  <c r="K382" i="3"/>
  <c r="J382" i="3"/>
  <c r="I382" i="3"/>
  <c r="H382" i="3"/>
  <c r="E382" i="3"/>
  <c r="BE388" i="3"/>
  <c r="AM389" i="3"/>
  <c r="BE391" i="3"/>
  <c r="E393" i="3"/>
  <c r="I395" i="3"/>
  <c r="F396" i="3"/>
  <c r="K397" i="3"/>
  <c r="I397" i="3"/>
  <c r="H397" i="3"/>
  <c r="G397" i="3"/>
  <c r="F397" i="3"/>
  <c r="E397" i="3"/>
  <c r="D397" i="3"/>
  <c r="AM397" i="3"/>
  <c r="BE414" i="3"/>
  <c r="BE415" i="3"/>
  <c r="AM429" i="3"/>
  <c r="I429" i="3"/>
  <c r="E429" i="3"/>
  <c r="BE441" i="3"/>
  <c r="AM443" i="3"/>
  <c r="F447" i="3"/>
  <c r="K448" i="3"/>
  <c r="J448" i="3"/>
  <c r="I448" i="3"/>
  <c r="H448" i="3"/>
  <c r="G448" i="3"/>
  <c r="F448" i="3"/>
  <c r="E448" i="3"/>
  <c r="D448" i="3"/>
  <c r="AM448" i="3"/>
  <c r="K465" i="3"/>
  <c r="J465" i="3"/>
  <c r="I465" i="3"/>
  <c r="H465" i="3"/>
  <c r="G465" i="3"/>
  <c r="F465" i="3"/>
  <c r="E465" i="3"/>
  <c r="AM465" i="3"/>
  <c r="AM467" i="3"/>
  <c r="K467" i="3"/>
  <c r="H467" i="3"/>
  <c r="E467" i="3"/>
  <c r="D467" i="3"/>
  <c r="K508" i="3"/>
  <c r="J508" i="3"/>
  <c r="I508" i="3"/>
  <c r="H508" i="3"/>
  <c r="G508" i="3"/>
  <c r="F508" i="3"/>
  <c r="E508" i="3"/>
  <c r="AM508" i="3"/>
  <c r="F510" i="3"/>
  <c r="AN548" i="3"/>
  <c r="AM548" i="3"/>
  <c r="BE560" i="3"/>
  <c r="AJ619" i="3"/>
  <c r="AJ33" i="3"/>
  <c r="I71" i="3"/>
  <c r="H71" i="3"/>
  <c r="D71" i="3"/>
  <c r="AJ98" i="3"/>
  <c r="AJ109" i="3"/>
  <c r="K49" i="3"/>
  <c r="G49" i="3"/>
  <c r="BE173" i="3"/>
  <c r="AM174" i="3"/>
  <c r="H175" i="3"/>
  <c r="E189" i="3"/>
  <c r="I3" i="3"/>
  <c r="F4" i="3"/>
  <c r="H31" i="3"/>
  <c r="D67" i="3"/>
  <c r="F83" i="3"/>
  <c r="J111" i="3"/>
  <c r="E116" i="3"/>
  <c r="E121" i="3"/>
  <c r="AM133" i="3"/>
  <c r="I134" i="3"/>
  <c r="D135" i="3"/>
  <c r="AM137" i="3"/>
  <c r="I137" i="3"/>
  <c r="I144" i="3"/>
  <c r="H144" i="3"/>
  <c r="G144" i="3"/>
  <c r="F144" i="3"/>
  <c r="E144" i="3"/>
  <c r="AM144" i="3"/>
  <c r="AM145" i="3"/>
  <c r="G145" i="3"/>
  <c r="F145" i="3"/>
  <c r="BE150" i="3"/>
  <c r="I153" i="3"/>
  <c r="F154" i="3"/>
  <c r="E154" i="3"/>
  <c r="AJ167" i="3"/>
  <c r="AM168" i="3"/>
  <c r="K170" i="3"/>
  <c r="J170" i="3"/>
  <c r="I170" i="3"/>
  <c r="H170" i="3"/>
  <c r="D170" i="3"/>
  <c r="J175" i="3"/>
  <c r="BE186" i="3"/>
  <c r="F189" i="3"/>
  <c r="I195" i="3"/>
  <c r="E197" i="3"/>
  <c r="D197" i="3"/>
  <c r="AM200" i="3"/>
  <c r="BE206" i="3"/>
  <c r="I215" i="3"/>
  <c r="G217" i="3"/>
  <c r="D226" i="3"/>
  <c r="AJ230" i="3"/>
  <c r="J232" i="3"/>
  <c r="D233" i="3"/>
  <c r="G259" i="3"/>
  <c r="G268" i="3"/>
  <c r="AJ276" i="3"/>
  <c r="D293" i="3"/>
  <c r="AN299" i="3"/>
  <c r="AM299" i="3"/>
  <c r="J3" i="3"/>
  <c r="G4" i="3"/>
  <c r="D16" i="3"/>
  <c r="K19" i="3"/>
  <c r="E20" i="3"/>
  <c r="J23" i="3"/>
  <c r="D24" i="3"/>
  <c r="E36" i="3"/>
  <c r="AM39" i="3"/>
  <c r="D45" i="3"/>
  <c r="J48" i="3"/>
  <c r="E49" i="3"/>
  <c r="G57" i="3"/>
  <c r="K58" i="3"/>
  <c r="J58" i="3"/>
  <c r="F58" i="3"/>
  <c r="F67" i="3"/>
  <c r="AJ70" i="3"/>
  <c r="G71" i="3"/>
  <c r="D76" i="3"/>
  <c r="G83" i="3"/>
  <c r="AN86" i="3"/>
  <c r="AM86" i="3"/>
  <c r="AM95" i="3"/>
  <c r="E101" i="3"/>
  <c r="K111" i="3"/>
  <c r="F116" i="3"/>
  <c r="F121" i="3"/>
  <c r="J135" i="3"/>
  <c r="D137" i="3"/>
  <c r="AM142" i="3"/>
  <c r="D144" i="3"/>
  <c r="D145" i="3"/>
  <c r="J153" i="3"/>
  <c r="D154" i="3"/>
  <c r="E170" i="3"/>
  <c r="BE174" i="3"/>
  <c r="K175" i="3"/>
  <c r="AM178" i="3"/>
  <c r="H178" i="3"/>
  <c r="AJ188" i="3"/>
  <c r="E191" i="3"/>
  <c r="D191" i="3"/>
  <c r="F197" i="3"/>
  <c r="I210" i="3"/>
  <c r="H210" i="3"/>
  <c r="G210" i="3"/>
  <c r="F210" i="3"/>
  <c r="E210" i="3"/>
  <c r="AM210" i="3"/>
  <c r="AM211" i="3"/>
  <c r="G211" i="3"/>
  <c r="F211" i="3"/>
  <c r="J215" i="3"/>
  <c r="H217" i="3"/>
  <c r="E226" i="3"/>
  <c r="F233" i="3"/>
  <c r="AM248" i="3"/>
  <c r="K248" i="3"/>
  <c r="J248" i="3"/>
  <c r="I248" i="3"/>
  <c r="F248" i="3"/>
  <c r="H259" i="3"/>
  <c r="H268" i="3"/>
  <c r="AM269" i="3"/>
  <c r="K269" i="3"/>
  <c r="J269" i="3"/>
  <c r="I269" i="3"/>
  <c r="H269" i="3"/>
  <c r="E269" i="3"/>
  <c r="F271" i="3"/>
  <c r="E271" i="3"/>
  <c r="I283" i="3"/>
  <c r="F283" i="3"/>
  <c r="E283" i="3"/>
  <c r="E293" i="3"/>
  <c r="BE304" i="3"/>
  <c r="AM309" i="3"/>
  <c r="K309" i="3"/>
  <c r="H309" i="3"/>
  <c r="D309" i="3"/>
  <c r="AJ347" i="3"/>
  <c r="AJ362" i="3"/>
  <c r="F365" i="3"/>
  <c r="AJ374" i="3"/>
  <c r="D382" i="3"/>
  <c r="AJ391" i="3"/>
  <c r="F393" i="3"/>
  <c r="K394" i="3"/>
  <c r="I394" i="3"/>
  <c r="H394" i="3"/>
  <c r="G394" i="3"/>
  <c r="F394" i="3"/>
  <c r="E394" i="3"/>
  <c r="D394" i="3"/>
  <c r="AM394" i="3"/>
  <c r="J397" i="3"/>
  <c r="D429" i="3"/>
  <c r="K430" i="3"/>
  <c r="J430" i="3"/>
  <c r="I430" i="3"/>
  <c r="H430" i="3"/>
  <c r="G430" i="3"/>
  <c r="F430" i="3"/>
  <c r="E430" i="3"/>
  <c r="AM430" i="3"/>
  <c r="D465" i="3"/>
  <c r="F467" i="3"/>
  <c r="K468" i="3"/>
  <c r="J468" i="3"/>
  <c r="I468" i="3"/>
  <c r="H468" i="3"/>
  <c r="G468" i="3"/>
  <c r="F468" i="3"/>
  <c r="E468" i="3"/>
  <c r="D468" i="3"/>
  <c r="AM468" i="3"/>
  <c r="AJ485" i="3"/>
  <c r="BE488" i="3"/>
  <c r="D508" i="3"/>
  <c r="I510" i="3"/>
  <c r="BE512" i="3"/>
  <c r="E250" i="3"/>
  <c r="D250" i="3"/>
  <c r="AJ6" i="3"/>
  <c r="BE11" i="3"/>
  <c r="AJ43" i="3"/>
  <c r="AJ47" i="3"/>
  <c r="H57" i="3"/>
  <c r="J71" i="3"/>
  <c r="H83" i="3"/>
  <c r="I84" i="3"/>
  <c r="H84" i="3"/>
  <c r="D84" i="3"/>
  <c r="BE104" i="3"/>
  <c r="I107" i="3"/>
  <c r="G107" i="3"/>
  <c r="F107" i="3"/>
  <c r="E107" i="3"/>
  <c r="AM107" i="3"/>
  <c r="BE119" i="3"/>
  <c r="G121" i="3"/>
  <c r="J122" i="3"/>
  <c r="I122" i="3"/>
  <c r="H122" i="3"/>
  <c r="G122" i="3"/>
  <c r="F122" i="3"/>
  <c r="AM122" i="3"/>
  <c r="AM128" i="3"/>
  <c r="H128" i="3"/>
  <c r="BE158" i="3"/>
  <c r="BE201" i="3"/>
  <c r="AJ231" i="3"/>
  <c r="F241" i="3"/>
  <c r="E241" i="3"/>
  <c r="AJ245" i="3"/>
  <c r="AJ290" i="3"/>
  <c r="BE307" i="3"/>
  <c r="AJ482" i="3"/>
  <c r="J510" i="3"/>
  <c r="AM528" i="3"/>
  <c r="K528" i="3"/>
  <c r="H528" i="3"/>
  <c r="G528" i="3"/>
  <c r="E528" i="3"/>
  <c r="D528" i="3"/>
  <c r="K529" i="3"/>
  <c r="J529" i="3"/>
  <c r="I529" i="3"/>
  <c r="H529" i="3"/>
  <c r="G529" i="3"/>
  <c r="F529" i="3"/>
  <c r="E529" i="3"/>
  <c r="D529" i="3"/>
  <c r="AM529" i="3"/>
  <c r="AM218" i="3"/>
  <c r="K218" i="3"/>
  <c r="J218" i="3"/>
  <c r="F218" i="3"/>
  <c r="AM350" i="3"/>
  <c r="I350" i="3"/>
  <c r="E350" i="3"/>
  <c r="AJ389" i="3"/>
  <c r="BE389" i="3"/>
  <c r="AM402" i="3"/>
  <c r="K402" i="3"/>
  <c r="J402" i="3"/>
  <c r="I402" i="3"/>
  <c r="F402" i="3"/>
  <c r="AM432" i="3"/>
  <c r="K432" i="3"/>
  <c r="H432" i="3"/>
  <c r="D432" i="3"/>
  <c r="K12" i="3"/>
  <c r="J12" i="3"/>
  <c r="D227" i="3"/>
  <c r="F250" i="3"/>
  <c r="AM284" i="3"/>
  <c r="K284" i="3"/>
  <c r="I284" i="3"/>
  <c r="J284" i="3"/>
  <c r="F284" i="3"/>
  <c r="AJ305" i="3"/>
  <c r="BE305" i="3"/>
  <c r="D350" i="3"/>
  <c r="J351" i="3"/>
  <c r="I351" i="3"/>
  <c r="H351" i="3"/>
  <c r="G351" i="3"/>
  <c r="F351" i="3"/>
  <c r="E351" i="3"/>
  <c r="AM351" i="3"/>
  <c r="AN364" i="3"/>
  <c r="AM364" i="3"/>
  <c r="AM380" i="3"/>
  <c r="AM392" i="3"/>
  <c r="J393" i="3"/>
  <c r="D402" i="3"/>
  <c r="AM405" i="3"/>
  <c r="K405" i="3"/>
  <c r="J405" i="3"/>
  <c r="I405" i="3"/>
  <c r="H405" i="3"/>
  <c r="E405" i="3"/>
  <c r="BE430" i="3"/>
  <c r="E432" i="3"/>
  <c r="AM453" i="3"/>
  <c r="K453" i="3"/>
  <c r="J453" i="3"/>
  <c r="I453" i="3"/>
  <c r="F453" i="3"/>
  <c r="AJ462" i="3"/>
  <c r="J467" i="3"/>
  <c r="BE486" i="3"/>
  <c r="AJ505" i="3"/>
  <c r="AJ508" i="3"/>
  <c r="K526" i="3"/>
  <c r="J526" i="3"/>
  <c r="I526" i="3"/>
  <c r="H526" i="3"/>
  <c r="G526" i="3"/>
  <c r="F526" i="3"/>
  <c r="E526" i="3"/>
  <c r="AM526" i="3"/>
  <c r="I528" i="3"/>
  <c r="BE658" i="3"/>
  <c r="AM260" i="3"/>
  <c r="K260" i="3"/>
  <c r="J260" i="3"/>
  <c r="I260" i="3"/>
  <c r="F260" i="3"/>
  <c r="D54" i="3"/>
  <c r="AM159" i="3"/>
  <c r="K161" i="3"/>
  <c r="J161" i="3"/>
  <c r="I161" i="3"/>
  <c r="H161" i="3"/>
  <c r="D161" i="3"/>
  <c r="E260" i="3"/>
  <c r="E262" i="3"/>
  <c r="D262" i="3"/>
  <c r="D284" i="3"/>
  <c r="H286" i="3"/>
  <c r="E286" i="3"/>
  <c r="D286" i="3"/>
  <c r="AM294" i="3"/>
  <c r="BE317" i="3"/>
  <c r="AM321" i="3"/>
  <c r="K321" i="3"/>
  <c r="I321" i="3"/>
  <c r="J321" i="3"/>
  <c r="F321" i="3"/>
  <c r="I322" i="3"/>
  <c r="H322" i="3"/>
  <c r="G322" i="3"/>
  <c r="F322" i="3"/>
  <c r="D322" i="3"/>
  <c r="E322" i="3"/>
  <c r="AM322" i="3"/>
  <c r="F350" i="3"/>
  <c r="D351" i="3"/>
  <c r="BE378" i="3"/>
  <c r="BE379" i="3"/>
  <c r="BE380" i="3"/>
  <c r="AM381" i="3"/>
  <c r="AM385" i="3"/>
  <c r="K385" i="3"/>
  <c r="J385" i="3"/>
  <c r="I385" i="3"/>
  <c r="H385" i="3"/>
  <c r="G385" i="3"/>
  <c r="D385" i="3"/>
  <c r="E402" i="3"/>
  <c r="D405" i="3"/>
  <c r="AJ427" i="3"/>
  <c r="BE427" i="3"/>
  <c r="AM428" i="3"/>
  <c r="AJ430" i="3"/>
  <c r="F432" i="3"/>
  <c r="K433" i="3"/>
  <c r="J433" i="3"/>
  <c r="I433" i="3"/>
  <c r="H433" i="3"/>
  <c r="G433" i="3"/>
  <c r="F433" i="3"/>
  <c r="E433" i="3"/>
  <c r="D433" i="3"/>
  <c r="AM433" i="3"/>
  <c r="D453" i="3"/>
  <c r="AM456" i="3"/>
  <c r="K456" i="3"/>
  <c r="J456" i="3"/>
  <c r="I456" i="3"/>
  <c r="H456" i="3"/>
  <c r="E456" i="3"/>
  <c r="AM476" i="3"/>
  <c r="K476" i="3"/>
  <c r="J476" i="3"/>
  <c r="I476" i="3"/>
  <c r="H476" i="3"/>
  <c r="E476" i="3"/>
  <c r="AJ483" i="3"/>
  <c r="BE483" i="3"/>
  <c r="AJ487" i="3"/>
  <c r="AN509" i="3"/>
  <c r="AM509" i="3"/>
  <c r="D526" i="3"/>
  <c r="J528" i="3"/>
  <c r="BE529" i="3"/>
  <c r="AM537" i="3"/>
  <c r="K537" i="3"/>
  <c r="J537" i="3"/>
  <c r="I537" i="3"/>
  <c r="H537" i="3"/>
  <c r="E537" i="3"/>
  <c r="D537" i="3"/>
  <c r="BE539" i="3"/>
  <c r="AM570" i="3"/>
  <c r="K570" i="3"/>
  <c r="H570" i="3"/>
  <c r="G570" i="3"/>
  <c r="E570" i="3"/>
  <c r="D570" i="3"/>
  <c r="K571" i="3"/>
  <c r="J571" i="3"/>
  <c r="I571" i="3"/>
  <c r="H571" i="3"/>
  <c r="G571" i="3"/>
  <c r="F571" i="3"/>
  <c r="E571" i="3"/>
  <c r="D571" i="3"/>
  <c r="AM571" i="3"/>
  <c r="BE593" i="3"/>
  <c r="BE615" i="3"/>
  <c r="AM627" i="3"/>
  <c r="K627" i="3"/>
  <c r="J627" i="3"/>
  <c r="I627" i="3"/>
  <c r="H627" i="3"/>
  <c r="G627" i="3"/>
  <c r="E627" i="3"/>
  <c r="D627" i="3"/>
  <c r="BE634" i="3"/>
  <c r="K93" i="3"/>
  <c r="G93" i="3"/>
  <c r="J138" i="3"/>
  <c r="I138" i="3"/>
  <c r="H138" i="3"/>
  <c r="G138" i="3"/>
  <c r="F138" i="3"/>
  <c r="AM138" i="3"/>
  <c r="AN100" i="3"/>
  <c r="AM155" i="3"/>
  <c r="K155" i="3"/>
  <c r="J155" i="3"/>
  <c r="F155" i="3"/>
  <c r="I179" i="3"/>
  <c r="H179" i="3"/>
  <c r="G179" i="3"/>
  <c r="F179" i="3"/>
  <c r="E179" i="3"/>
  <c r="AM179" i="3"/>
  <c r="AN196" i="3"/>
  <c r="D198" i="3"/>
  <c r="AJ3" i="3"/>
  <c r="G5" i="3"/>
  <c r="AN23" i="3"/>
  <c r="G25" i="3"/>
  <c r="F25" i="3"/>
  <c r="H50" i="3"/>
  <c r="BE116" i="3"/>
  <c r="AM124" i="3"/>
  <c r="H124" i="3"/>
  <c r="G128" i="3"/>
  <c r="I129" i="3"/>
  <c r="H129" i="3"/>
  <c r="G129" i="3"/>
  <c r="F129" i="3"/>
  <c r="E129" i="3"/>
  <c r="AM129" i="3"/>
  <c r="AJ134" i="3"/>
  <c r="AN136" i="3"/>
  <c r="E138" i="3"/>
  <c r="E146" i="3"/>
  <c r="H147" i="3"/>
  <c r="G147" i="3"/>
  <c r="F147" i="3"/>
  <c r="E147" i="3"/>
  <c r="D147" i="3"/>
  <c r="AJ152" i="3"/>
  <c r="D155" i="3"/>
  <c r="E161" i="3"/>
  <c r="AN170" i="3"/>
  <c r="AM177" i="3"/>
  <c r="D179" i="3"/>
  <c r="AN190" i="3"/>
  <c r="F198" i="3"/>
  <c r="BE202" i="3"/>
  <c r="G218" i="3"/>
  <c r="AJ224" i="3"/>
  <c r="BE225" i="3"/>
  <c r="F227" i="3"/>
  <c r="F229" i="3"/>
  <c r="E229" i="3"/>
  <c r="AJ239" i="3"/>
  <c r="I241" i="3"/>
  <c r="BE241" i="3"/>
  <c r="H250" i="3"/>
  <c r="AM251" i="3"/>
  <c r="K251" i="3"/>
  <c r="J251" i="3"/>
  <c r="G251" i="3"/>
  <c r="G260" i="3"/>
  <c r="F262" i="3"/>
  <c r="AM272" i="3"/>
  <c r="K272" i="3"/>
  <c r="J272" i="3"/>
  <c r="I272" i="3"/>
  <c r="F272" i="3"/>
  <c r="E284" i="3"/>
  <c r="F286" i="3"/>
  <c r="BE292" i="3"/>
  <c r="BE293" i="3"/>
  <c r="BE300" i="3"/>
  <c r="AJ306" i="3"/>
  <c r="AM308" i="3"/>
  <c r="AJ317" i="3"/>
  <c r="D321" i="3"/>
  <c r="J322" i="3"/>
  <c r="AM325" i="3"/>
  <c r="K325" i="3"/>
  <c r="J325" i="3"/>
  <c r="I325" i="3"/>
  <c r="F325" i="3"/>
  <c r="I326" i="3"/>
  <c r="H326" i="3"/>
  <c r="G326" i="3"/>
  <c r="F326" i="3"/>
  <c r="E326" i="3"/>
  <c r="D326" i="3"/>
  <c r="AM326" i="3"/>
  <c r="G350" i="3"/>
  <c r="K351" i="3"/>
  <c r="BE352" i="3"/>
  <c r="D355" i="3"/>
  <c r="AM355" i="3"/>
  <c r="J355" i="3"/>
  <c r="G355" i="3"/>
  <c r="F355" i="3"/>
  <c r="E355" i="3"/>
  <c r="BE366" i="3"/>
  <c r="AJ379" i="3"/>
  <c r="AJ380" i="3"/>
  <c r="E385" i="3"/>
  <c r="AJ397" i="3"/>
  <c r="G402" i="3"/>
  <c r="F405" i="3"/>
  <c r="AM421" i="3"/>
  <c r="K421" i="3"/>
  <c r="J421" i="3"/>
  <c r="I421" i="3"/>
  <c r="H421" i="3"/>
  <c r="E421" i="3"/>
  <c r="K429" i="3"/>
  <c r="G432" i="3"/>
  <c r="E453" i="3"/>
  <c r="D456" i="3"/>
  <c r="AM466" i="3"/>
  <c r="AJ468" i="3"/>
  <c r="D476" i="3"/>
  <c r="BE478" i="3"/>
  <c r="AJ484" i="3"/>
  <c r="AM499" i="3"/>
  <c r="K499" i="3"/>
  <c r="J499" i="3"/>
  <c r="I499" i="3"/>
  <c r="H499" i="3"/>
  <c r="E499" i="3"/>
  <c r="BE509" i="3"/>
  <c r="F537" i="3"/>
  <c r="K565" i="3"/>
  <c r="J565" i="3"/>
  <c r="I565" i="3"/>
  <c r="H565" i="3"/>
  <c r="G565" i="3"/>
  <c r="F565" i="3"/>
  <c r="E565" i="3"/>
  <c r="AM565" i="3"/>
  <c r="F570" i="3"/>
  <c r="AM591" i="3"/>
  <c r="K591" i="3"/>
  <c r="J591" i="3"/>
  <c r="I591" i="3"/>
  <c r="H591" i="3"/>
  <c r="G591" i="3"/>
  <c r="E591" i="3"/>
  <c r="D591" i="3"/>
  <c r="AN632" i="3"/>
  <c r="AM632" i="3"/>
  <c r="D108" i="3"/>
  <c r="G50" i="3"/>
  <c r="F54" i="3"/>
  <c r="D68" i="3"/>
  <c r="AM79" i="3"/>
  <c r="D93" i="3"/>
  <c r="E108" i="3"/>
  <c r="AN116" i="3"/>
  <c r="D138" i="3"/>
  <c r="D146" i="3"/>
  <c r="AM169" i="3"/>
  <c r="K192" i="3"/>
  <c r="J192" i="3"/>
  <c r="I192" i="3"/>
  <c r="E192" i="3"/>
  <c r="AN202" i="3"/>
  <c r="AM212" i="3"/>
  <c r="K212" i="3"/>
  <c r="G212" i="3"/>
  <c r="E218" i="3"/>
  <c r="AM220" i="3"/>
  <c r="G220" i="3"/>
  <c r="F220" i="3"/>
  <c r="E227" i="3"/>
  <c r="H228" i="3"/>
  <c r="G228" i="3"/>
  <c r="F228" i="3"/>
  <c r="E228" i="3"/>
  <c r="D228" i="3"/>
  <c r="BE234" i="3"/>
  <c r="G250" i="3"/>
  <c r="BE8" i="3"/>
  <c r="F12" i="3"/>
  <c r="BE19" i="3"/>
  <c r="K20" i="3"/>
  <c r="D33" i="3"/>
  <c r="G37" i="3"/>
  <c r="BE37" i="3"/>
  <c r="AN40" i="3"/>
  <c r="BE41" i="3"/>
  <c r="K46" i="3"/>
  <c r="J46" i="3"/>
  <c r="F46" i="3"/>
  <c r="G54" i="3"/>
  <c r="AJ66" i="3"/>
  <c r="K67" i="3"/>
  <c r="F68" i="3"/>
  <c r="AM71" i="3"/>
  <c r="J84" i="3"/>
  <c r="D85" i="3"/>
  <c r="BE87" i="3"/>
  <c r="K89" i="3"/>
  <c r="D89" i="3"/>
  <c r="E93" i="3"/>
  <c r="D98" i="3"/>
  <c r="K107" i="3"/>
  <c r="F108" i="3"/>
  <c r="AM4" i="3"/>
  <c r="H5" i="3"/>
  <c r="G12" i="3"/>
  <c r="BE23" i="3"/>
  <c r="D25" i="3"/>
  <c r="F33" i="3"/>
  <c r="H37" i="3"/>
  <c r="BE40" i="3"/>
  <c r="K42" i="3"/>
  <c r="D42" i="3"/>
  <c r="D46" i="3"/>
  <c r="AM49" i="3"/>
  <c r="I50" i="3"/>
  <c r="H54" i="3"/>
  <c r="G68" i="3"/>
  <c r="AM83" i="3"/>
  <c r="K84" i="3"/>
  <c r="E85" i="3"/>
  <c r="E89" i="3"/>
  <c r="F93" i="3"/>
  <c r="H94" i="3"/>
  <c r="E94" i="3"/>
  <c r="D94" i="3"/>
  <c r="F98" i="3"/>
  <c r="H108" i="3"/>
  <c r="D124" i="3"/>
  <c r="AM127" i="3"/>
  <c r="I128" i="3"/>
  <c r="D129" i="3"/>
  <c r="AM131" i="3"/>
  <c r="I131" i="3"/>
  <c r="BE136" i="3"/>
  <c r="K138" i="3"/>
  <c r="AJ143" i="3"/>
  <c r="BE144" i="3"/>
  <c r="F146" i="3"/>
  <c r="F148" i="3"/>
  <c r="E148" i="3"/>
  <c r="AJ153" i="3"/>
  <c r="E155" i="3"/>
  <c r="F161" i="3"/>
  <c r="AJ164" i="3"/>
  <c r="BE170" i="3"/>
  <c r="J179" i="3"/>
  <c r="AJ182" i="3"/>
  <c r="F192" i="3"/>
  <c r="AJ196" i="3"/>
  <c r="G198" i="3"/>
  <c r="E212" i="3"/>
  <c r="H218" i="3"/>
  <c r="E220" i="3"/>
  <c r="H227" i="3"/>
  <c r="J228" i="3"/>
  <c r="BE233" i="3"/>
  <c r="J241" i="3"/>
  <c r="AM242" i="3"/>
  <c r="K242" i="3"/>
  <c r="J242" i="3"/>
  <c r="F242" i="3"/>
  <c r="I250" i="3"/>
  <c r="H260" i="3"/>
  <c r="G262" i="3"/>
  <c r="AJ281" i="3"/>
  <c r="G284" i="3"/>
  <c r="G286" i="3"/>
  <c r="AJ293" i="3"/>
  <c r="AJ300" i="3"/>
  <c r="E321" i="3"/>
  <c r="K322" i="3"/>
  <c r="AM329" i="3"/>
  <c r="K329" i="3"/>
  <c r="J329" i="3"/>
  <c r="I329" i="3"/>
  <c r="F329" i="3"/>
  <c r="I330" i="3"/>
  <c r="H330" i="3"/>
  <c r="G330" i="3"/>
  <c r="F330" i="3"/>
  <c r="E330" i="3"/>
  <c r="D330" i="3"/>
  <c r="AM330" i="3"/>
  <c r="H350" i="3"/>
  <c r="AM353" i="3"/>
  <c r="K353" i="3"/>
  <c r="H353" i="3"/>
  <c r="D353" i="3"/>
  <c r="AJ381" i="3"/>
  <c r="BE382" i="3"/>
  <c r="AJ394" i="3"/>
  <c r="H402" i="3"/>
  <c r="G405" i="3"/>
  <c r="BE407" i="3"/>
  <c r="I432" i="3"/>
  <c r="G453" i="3"/>
  <c r="F456" i="3"/>
  <c r="BE458" i="3"/>
  <c r="AJ463" i="3"/>
  <c r="BE463" i="3"/>
  <c r="BE464" i="3"/>
  <c r="F476" i="3"/>
  <c r="AM479" i="3"/>
  <c r="K479" i="3"/>
  <c r="J479" i="3"/>
  <c r="I479" i="3"/>
  <c r="H479" i="3"/>
  <c r="G479" i="3"/>
  <c r="D479" i="3"/>
  <c r="BE491" i="3"/>
  <c r="AM501" i="3"/>
  <c r="BE507" i="3"/>
  <c r="BE526" i="3"/>
  <c r="AJ529" i="3"/>
  <c r="G537" i="3"/>
  <c r="K568" i="3"/>
  <c r="J568" i="3"/>
  <c r="I568" i="3"/>
  <c r="H568" i="3"/>
  <c r="G568" i="3"/>
  <c r="F568" i="3"/>
  <c r="E568" i="3"/>
  <c r="AM568" i="3"/>
  <c r="I570" i="3"/>
  <c r="F591" i="3"/>
  <c r="H68" i="3"/>
  <c r="F85" i="3"/>
  <c r="H93" i="3"/>
  <c r="AJ116" i="3"/>
  <c r="BE118" i="3"/>
  <c r="G155" i="3"/>
  <c r="G161" i="3"/>
  <c r="BE172" i="3"/>
  <c r="K179" i="3"/>
  <c r="I227" i="3"/>
  <c r="K228" i="3"/>
  <c r="K241" i="3"/>
  <c r="D242" i="3"/>
  <c r="AJ282" i="3"/>
  <c r="H284" i="3"/>
  <c r="I286" i="3"/>
  <c r="AM312" i="3"/>
  <c r="I312" i="3"/>
  <c r="F312" i="3"/>
  <c r="E312" i="3"/>
  <c r="D312" i="3"/>
  <c r="BE348" i="3"/>
  <c r="AM349" i="3"/>
  <c r="J350" i="3"/>
  <c r="BE351" i="3"/>
  <c r="E353" i="3"/>
  <c r="AJ382" i="3"/>
  <c r="BE387" i="3"/>
  <c r="AJ393" i="3"/>
  <c r="AJ399" i="3"/>
  <c r="AM431" i="3"/>
  <c r="J432" i="3"/>
  <c r="BE433" i="3"/>
  <c r="AJ467" i="3"/>
  <c r="BE492" i="3"/>
  <c r="BE501" i="3"/>
  <c r="AJ526" i="3"/>
  <c r="AN527" i="3"/>
  <c r="AM527" i="3"/>
  <c r="AJ596" i="3"/>
  <c r="BE596" i="3"/>
  <c r="AM19" i="3"/>
  <c r="AN7" i="3"/>
  <c r="J50" i="3"/>
  <c r="G98" i="3"/>
  <c r="I108" i="3"/>
  <c r="K109" i="3"/>
  <c r="G109" i="3"/>
  <c r="BE122" i="3"/>
  <c r="J128" i="3"/>
  <c r="H146" i="3"/>
  <c r="AJ190" i="3"/>
  <c r="G192" i="3"/>
  <c r="H198" i="3"/>
  <c r="AJ209" i="3"/>
  <c r="BE210" i="3"/>
  <c r="F212" i="3"/>
  <c r="I218" i="3"/>
  <c r="H220" i="3"/>
  <c r="BE220" i="3"/>
  <c r="AJ233" i="3"/>
  <c r="AJ238" i="3"/>
  <c r="BE248" i="3"/>
  <c r="J250" i="3"/>
  <c r="F253" i="3"/>
  <c r="E253" i="3"/>
  <c r="H262" i="3"/>
  <c r="K263" i="3"/>
  <c r="J263" i="3"/>
  <c r="H263" i="3"/>
  <c r="I263" i="3"/>
  <c r="E263" i="3"/>
  <c r="AJ270" i="3"/>
  <c r="E274" i="3"/>
  <c r="D274" i="3"/>
  <c r="G321" i="3"/>
  <c r="D329" i="3"/>
  <c r="J330" i="3"/>
  <c r="AM333" i="3"/>
  <c r="K333" i="3"/>
  <c r="I333" i="3"/>
  <c r="J333" i="3"/>
  <c r="F333" i="3"/>
  <c r="I334" i="3"/>
  <c r="H334" i="3"/>
  <c r="G334" i="3"/>
  <c r="F334" i="3"/>
  <c r="D334" i="3"/>
  <c r="E334" i="3"/>
  <c r="AM334" i="3"/>
  <c r="AJ400" i="3"/>
  <c r="BE403" i="3"/>
  <c r="AM408" i="3"/>
  <c r="K408" i="3"/>
  <c r="J408" i="3"/>
  <c r="I408" i="3"/>
  <c r="H408" i="3"/>
  <c r="G408" i="3"/>
  <c r="D408" i="3"/>
  <c r="AJ428" i="3"/>
  <c r="BE428" i="3"/>
  <c r="BE429" i="3"/>
  <c r="AJ450" i="3"/>
  <c r="H453" i="3"/>
  <c r="G456" i="3"/>
  <c r="AM459" i="3"/>
  <c r="K459" i="3"/>
  <c r="J459" i="3"/>
  <c r="I459" i="3"/>
  <c r="H459" i="3"/>
  <c r="G459" i="3"/>
  <c r="D459" i="3"/>
  <c r="G476" i="3"/>
  <c r="E479" i="3"/>
  <c r="BE504" i="3"/>
  <c r="AJ506" i="3"/>
  <c r="BE506" i="3"/>
  <c r="BE542" i="3"/>
  <c r="J5" i="3"/>
  <c r="E9" i="3"/>
  <c r="I12" i="3"/>
  <c r="AM16" i="3"/>
  <c r="AM20" i="3"/>
  <c r="H25" i="3"/>
  <c r="AJ27" i="3"/>
  <c r="AM32" i="3"/>
  <c r="H33" i="3"/>
  <c r="BE33" i="3"/>
  <c r="F42" i="3"/>
  <c r="G46" i="3"/>
  <c r="K50" i="3"/>
  <c r="D51" i="3"/>
  <c r="J54" i="3"/>
  <c r="D55" i="3"/>
  <c r="AM58" i="3"/>
  <c r="K68" i="3"/>
  <c r="G85" i="3"/>
  <c r="G89" i="3"/>
  <c r="K90" i="3"/>
  <c r="J90" i="3"/>
  <c r="F90" i="3"/>
  <c r="AN92" i="3"/>
  <c r="I93" i="3"/>
  <c r="G94" i="3"/>
  <c r="H98" i="3"/>
  <c r="BE98" i="3"/>
  <c r="AM101" i="3"/>
  <c r="D109" i="3"/>
  <c r="BE121" i="3"/>
  <c r="F124" i="3"/>
  <c r="K128" i="3"/>
  <c r="K129" i="3"/>
  <c r="E131" i="3"/>
  <c r="K147" i="3"/>
  <c r="G148" i="3"/>
  <c r="AM154" i="3"/>
  <c r="H155" i="3"/>
  <c r="K167" i="3"/>
  <c r="J167" i="3"/>
  <c r="I167" i="3"/>
  <c r="E167" i="3"/>
  <c r="AJ170" i="3"/>
  <c r="AM191" i="3"/>
  <c r="H192" i="3"/>
  <c r="AN203" i="3"/>
  <c r="AM203" i="3"/>
  <c r="H212" i="3"/>
  <c r="I220" i="3"/>
  <c r="AM221" i="3"/>
  <c r="K221" i="3"/>
  <c r="G221" i="3"/>
  <c r="H229" i="3"/>
  <c r="AM236" i="3"/>
  <c r="K236" i="3"/>
  <c r="J236" i="3"/>
  <c r="F236" i="3"/>
  <c r="E242" i="3"/>
  <c r="AJ248" i="3"/>
  <c r="K250" i="3"/>
  <c r="F251" i="3"/>
  <c r="D253" i="3"/>
  <c r="I262" i="3"/>
  <c r="D263" i="3"/>
  <c r="AJ268" i="3"/>
  <c r="G272" i="3"/>
  <c r="F274" i="3"/>
  <c r="BE277" i="3"/>
  <c r="AM283" i="3"/>
  <c r="J286" i="3"/>
  <c r="G312" i="3"/>
  <c r="H321" i="3"/>
  <c r="G325" i="3"/>
  <c r="E329" i="3"/>
  <c r="K330" i="3"/>
  <c r="D333" i="3"/>
  <c r="J334" i="3"/>
  <c r="AM337" i="3"/>
  <c r="K337" i="3"/>
  <c r="J337" i="3"/>
  <c r="I337" i="3"/>
  <c r="F337" i="3"/>
  <c r="I338" i="3"/>
  <c r="H338" i="3"/>
  <c r="G338" i="3"/>
  <c r="F338" i="3"/>
  <c r="E338" i="3"/>
  <c r="D338" i="3"/>
  <c r="AM338" i="3"/>
  <c r="K350" i="3"/>
  <c r="AJ351" i="3"/>
  <c r="F353" i="3"/>
  <c r="K354" i="3"/>
  <c r="I354" i="3"/>
  <c r="H354" i="3"/>
  <c r="G354" i="3"/>
  <c r="F354" i="3"/>
  <c r="E354" i="3"/>
  <c r="D354" i="3"/>
  <c r="AM354" i="3"/>
  <c r="K355" i="3"/>
  <c r="AM370" i="3"/>
  <c r="I370" i="3"/>
  <c r="E370" i="3"/>
  <c r="AN383" i="3"/>
  <c r="BE385" i="3"/>
  <c r="AJ403" i="3"/>
  <c r="AM404" i="3"/>
  <c r="E408" i="3"/>
  <c r="G421" i="3"/>
  <c r="BE423" i="3"/>
  <c r="BE454" i="3"/>
  <c r="E459" i="3"/>
  <c r="AJ464" i="3"/>
  <c r="AJ470" i="3"/>
  <c r="F479" i="3"/>
  <c r="G499" i="3"/>
  <c r="AJ507" i="3"/>
  <c r="BE527" i="3"/>
  <c r="AJ544" i="3"/>
  <c r="BE544" i="3"/>
  <c r="BE545" i="3"/>
  <c r="BE549" i="3"/>
  <c r="BE550" i="3"/>
  <c r="AM556" i="3"/>
  <c r="K556" i="3"/>
  <c r="J556" i="3"/>
  <c r="I556" i="3"/>
  <c r="H556" i="3"/>
  <c r="E556" i="3"/>
  <c r="D556" i="3"/>
  <c r="AJ562" i="3"/>
  <c r="BE565" i="3"/>
  <c r="BE627" i="3"/>
  <c r="BE637" i="3"/>
  <c r="BE647" i="3"/>
  <c r="AJ653" i="3"/>
  <c r="AM31" i="3"/>
  <c r="AM146" i="3"/>
  <c r="K146" i="3"/>
  <c r="G146" i="3"/>
  <c r="D218" i="3"/>
  <c r="AM206" i="3"/>
  <c r="I206" i="3"/>
  <c r="I212" i="3"/>
  <c r="J220" i="3"/>
  <c r="AM228" i="3"/>
  <c r="BE229" i="3"/>
  <c r="AJ249" i="3"/>
  <c r="BE260" i="3"/>
  <c r="J262" i="3"/>
  <c r="K286" i="3"/>
  <c r="AM289" i="3"/>
  <c r="J289" i="3"/>
  <c r="G289" i="3"/>
  <c r="F289" i="3"/>
  <c r="BE296" i="3"/>
  <c r="BE322" i="3"/>
  <c r="G329" i="3"/>
  <c r="AM341" i="3"/>
  <c r="K341" i="3"/>
  <c r="J341" i="3"/>
  <c r="I341" i="3"/>
  <c r="F341" i="3"/>
  <c r="I342" i="3"/>
  <c r="H342" i="3"/>
  <c r="G342" i="3"/>
  <c r="F342" i="3"/>
  <c r="E342" i="3"/>
  <c r="D342" i="3"/>
  <c r="AM342" i="3"/>
  <c r="G353" i="3"/>
  <c r="J371" i="3"/>
  <c r="I371" i="3"/>
  <c r="H371" i="3"/>
  <c r="G371" i="3"/>
  <c r="F371" i="3"/>
  <c r="E371" i="3"/>
  <c r="AM371" i="3"/>
  <c r="BE383" i="3"/>
  <c r="AN384" i="3"/>
  <c r="AM384" i="3"/>
  <c r="AJ385" i="3"/>
  <c r="BE401" i="3"/>
  <c r="BE402" i="3"/>
  <c r="F408" i="3"/>
  <c r="AM411" i="3"/>
  <c r="K411" i="3"/>
  <c r="J411" i="3"/>
  <c r="I411" i="3"/>
  <c r="F411" i="3"/>
  <c r="AM424" i="3"/>
  <c r="K424" i="3"/>
  <c r="J424" i="3"/>
  <c r="I424" i="3"/>
  <c r="H424" i="3"/>
  <c r="G424" i="3"/>
  <c r="D424" i="3"/>
  <c r="AJ429" i="3"/>
  <c r="AJ433" i="3"/>
  <c r="BE451" i="3"/>
  <c r="AJ451" i="3"/>
  <c r="AJ454" i="3"/>
  <c r="F459" i="3"/>
  <c r="BE474" i="3"/>
  <c r="AJ550" i="3"/>
  <c r="BE568" i="3"/>
  <c r="AJ571" i="3"/>
  <c r="AM579" i="3"/>
  <c r="K579" i="3"/>
  <c r="J579" i="3"/>
  <c r="I579" i="3"/>
  <c r="H579" i="3"/>
  <c r="E579" i="3"/>
  <c r="D579" i="3"/>
  <c r="AM585" i="3"/>
  <c r="K585" i="3"/>
  <c r="J585" i="3"/>
  <c r="I585" i="3"/>
  <c r="H585" i="3"/>
  <c r="E585" i="3"/>
  <c r="D585" i="3"/>
  <c r="BE591" i="3"/>
  <c r="BE609" i="3"/>
  <c r="AJ627" i="3"/>
  <c r="AN35" i="3"/>
  <c r="K5" i="3"/>
  <c r="K65" i="3"/>
  <c r="J65" i="3"/>
  <c r="F65" i="3"/>
  <c r="I155" i="3"/>
  <c r="E157" i="3"/>
  <c r="D157" i="3"/>
  <c r="G55" i="3"/>
  <c r="AM72" i="3"/>
  <c r="AM80" i="3"/>
  <c r="D104" i="3"/>
  <c r="I104" i="3"/>
  <c r="BE137" i="3"/>
  <c r="K220" i="3"/>
  <c r="H222" i="3"/>
  <c r="G222" i="3"/>
  <c r="F222" i="3"/>
  <c r="E222" i="3"/>
  <c r="D222" i="3"/>
  <c r="AM230" i="3"/>
  <c r="K230" i="3"/>
  <c r="J230" i="3"/>
  <c r="F230" i="3"/>
  <c r="AM241" i="3"/>
  <c r="H242" i="3"/>
  <c r="E244" i="3"/>
  <c r="D244" i="3"/>
  <c r="BE323" i="3"/>
  <c r="BE326" i="3"/>
  <c r="H329" i="3"/>
  <c r="BE344" i="3"/>
  <c r="AJ349" i="3"/>
  <c r="BE349" i="3"/>
  <c r="BE350" i="3"/>
  <c r="I353" i="3"/>
  <c r="AM359" i="3"/>
  <c r="K359" i="3"/>
  <c r="J359" i="3"/>
  <c r="I359" i="3"/>
  <c r="F359" i="3"/>
  <c r="AJ402" i="3"/>
  <c r="AJ405" i="3"/>
  <c r="AM414" i="3"/>
  <c r="K414" i="3"/>
  <c r="J414" i="3"/>
  <c r="I414" i="3"/>
  <c r="H414" i="3"/>
  <c r="E414" i="3"/>
  <c r="K439" i="3"/>
  <c r="J439" i="3"/>
  <c r="I439" i="3"/>
  <c r="H439" i="3"/>
  <c r="G439" i="3"/>
  <c r="F439" i="3"/>
  <c r="E439" i="3"/>
  <c r="AM439" i="3"/>
  <c r="BE452" i="3"/>
  <c r="BE453" i="3"/>
  <c r="BE479" i="3"/>
  <c r="AJ493" i="3"/>
  <c r="BE525" i="3"/>
  <c r="AJ531" i="3"/>
  <c r="AJ537" i="3"/>
  <c r="BE540" i="3"/>
  <c r="AJ545" i="3"/>
  <c r="AJ568" i="3"/>
  <c r="AN569" i="3"/>
  <c r="AM569" i="3"/>
  <c r="AJ591" i="3"/>
  <c r="BE594" i="3"/>
  <c r="AN626" i="3"/>
  <c r="AM626" i="3"/>
  <c r="AJ630" i="3"/>
  <c r="AM108" i="3"/>
  <c r="G108" i="3"/>
  <c r="AM115" i="3"/>
  <c r="I85" i="3"/>
  <c r="J98" i="3"/>
  <c r="D99" i="3"/>
  <c r="AM123" i="3"/>
  <c r="J132" i="3"/>
  <c r="I132" i="3"/>
  <c r="H132" i="3"/>
  <c r="G132" i="3"/>
  <c r="F132" i="3"/>
  <c r="AM132" i="3"/>
  <c r="F157" i="3"/>
  <c r="BE179" i="3"/>
  <c r="D206" i="3"/>
  <c r="J212" i="3"/>
  <c r="AM214" i="3"/>
  <c r="G214" i="3"/>
  <c r="F214" i="3"/>
  <c r="AJ260" i="3"/>
  <c r="K262" i="3"/>
  <c r="F265" i="3"/>
  <c r="E265" i="3"/>
  <c r="AM275" i="3"/>
  <c r="K275" i="3"/>
  <c r="J275" i="3"/>
  <c r="G275" i="3"/>
  <c r="BE284" i="3"/>
  <c r="AN8" i="3"/>
  <c r="H9" i="3"/>
  <c r="E10" i="3"/>
  <c r="D10" i="3"/>
  <c r="AM12" i="3"/>
  <c r="F18" i="3"/>
  <c r="E22" i="3"/>
  <c r="K25" i="3"/>
  <c r="E26" i="3"/>
  <c r="AJ32" i="3"/>
  <c r="K33" i="3"/>
  <c r="F34" i="3"/>
  <c r="AM50" i="3"/>
  <c r="H51" i="3"/>
  <c r="AM54" i="3"/>
  <c r="H55" i="3"/>
  <c r="E65" i="3"/>
  <c r="AJ67" i="3"/>
  <c r="BE84" i="3"/>
  <c r="K85" i="3"/>
  <c r="J89" i="3"/>
  <c r="AM93" i="3"/>
  <c r="K94" i="3"/>
  <c r="D95" i="3"/>
  <c r="AJ97" i="3"/>
  <c r="K98" i="3"/>
  <c r="F99" i="3"/>
  <c r="H109" i="3"/>
  <c r="J124" i="3"/>
  <c r="BE129" i="3"/>
  <c r="AM130" i="3"/>
  <c r="H131" i="3"/>
  <c r="D132" i="3"/>
  <c r="J141" i="3"/>
  <c r="I141" i="3"/>
  <c r="H141" i="3"/>
  <c r="G141" i="3"/>
  <c r="F141" i="3"/>
  <c r="AM141" i="3"/>
  <c r="J148" i="3"/>
  <c r="AM149" i="3"/>
  <c r="K149" i="3"/>
  <c r="J149" i="3"/>
  <c r="F149" i="3"/>
  <c r="G157" i="3"/>
  <c r="AJ178" i="3"/>
  <c r="BE181" i="3"/>
  <c r="BE198" i="3"/>
  <c r="AM204" i="3"/>
  <c r="E206" i="3"/>
  <c r="D214" i="3"/>
  <c r="AJ218" i="3"/>
  <c r="BE219" i="3"/>
  <c r="I222" i="3"/>
  <c r="F223" i="3"/>
  <c r="E223" i="3"/>
  <c r="AJ227" i="3"/>
  <c r="K229" i="3"/>
  <c r="D230" i="3"/>
  <c r="I242" i="3"/>
  <c r="F244" i="3"/>
  <c r="I253" i="3"/>
  <c r="BE253" i="3"/>
  <c r="AM256" i="3"/>
  <c r="G256" i="3"/>
  <c r="F256" i="3"/>
  <c r="AJ261" i="3"/>
  <c r="D265" i="3"/>
  <c r="AM273" i="3"/>
  <c r="I274" i="3"/>
  <c r="D275" i="3"/>
  <c r="BE276" i="3"/>
  <c r="AJ285" i="3"/>
  <c r="AM286" i="3"/>
  <c r="E289" i="3"/>
  <c r="AN297" i="3"/>
  <c r="AM297" i="3"/>
  <c r="D375" i="3"/>
  <c r="AM375" i="3"/>
  <c r="J375" i="3"/>
  <c r="G375" i="3"/>
  <c r="F375" i="3"/>
  <c r="E375" i="3"/>
  <c r="BE386" i="3"/>
  <c r="AN406" i="3"/>
  <c r="E411" i="3"/>
  <c r="D414" i="3"/>
  <c r="AJ435" i="3"/>
  <c r="D439" i="3"/>
  <c r="AM441" i="3"/>
  <c r="I441" i="3"/>
  <c r="E441" i="3"/>
  <c r="AJ453" i="3"/>
  <c r="AJ455" i="3"/>
  <c r="AJ456" i="3"/>
  <c r="AN457" i="3"/>
  <c r="BE459" i="3"/>
  <c r="BE472" i="3"/>
  <c r="BE473" i="3"/>
  <c r="AJ476" i="3"/>
  <c r="BE477" i="3"/>
  <c r="AJ479" i="3"/>
  <c r="AJ497" i="3"/>
  <c r="AM498" i="3"/>
  <c r="AM516" i="3"/>
  <c r="K516" i="3"/>
  <c r="H516" i="3"/>
  <c r="G516" i="3"/>
  <c r="E516" i="3"/>
  <c r="D516" i="3"/>
  <c r="K517" i="3"/>
  <c r="J517" i="3"/>
  <c r="I517" i="3"/>
  <c r="H517" i="3"/>
  <c r="G517" i="3"/>
  <c r="F517" i="3"/>
  <c r="E517" i="3"/>
  <c r="D517" i="3"/>
  <c r="AM517" i="3"/>
  <c r="K520" i="3"/>
  <c r="J520" i="3"/>
  <c r="I520" i="3"/>
  <c r="H520" i="3"/>
  <c r="G520" i="3"/>
  <c r="F520" i="3"/>
  <c r="E520" i="3"/>
  <c r="AM520" i="3"/>
  <c r="AJ524" i="3"/>
  <c r="BE524" i="3"/>
  <c r="AJ535" i="3"/>
  <c r="AJ538" i="3"/>
  <c r="AJ540" i="3"/>
  <c r="AN590" i="3"/>
  <c r="AM590" i="3"/>
  <c r="AJ594" i="3"/>
  <c r="K606" i="3"/>
  <c r="J606" i="3"/>
  <c r="I606" i="3"/>
  <c r="H606" i="3"/>
  <c r="G606" i="3"/>
  <c r="F606" i="3"/>
  <c r="E606" i="3"/>
  <c r="D606" i="3"/>
  <c r="AM606" i="3"/>
  <c r="BE613" i="3"/>
  <c r="AM621" i="3"/>
  <c r="K621" i="3"/>
  <c r="J621" i="3"/>
  <c r="I621" i="3"/>
  <c r="H621" i="3"/>
  <c r="G621" i="3"/>
  <c r="E621" i="3"/>
  <c r="D621" i="3"/>
  <c r="K642" i="3"/>
  <c r="J642" i="3"/>
  <c r="I642" i="3"/>
  <c r="H642" i="3"/>
  <c r="G642" i="3"/>
  <c r="F642" i="3"/>
  <c r="E642" i="3"/>
  <c r="D642" i="3"/>
  <c r="AM642" i="3"/>
  <c r="AM84" i="3"/>
  <c r="H85" i="3"/>
  <c r="G51" i="3"/>
  <c r="AJ63" i="3"/>
  <c r="D65" i="3"/>
  <c r="F109" i="3"/>
  <c r="H110" i="3"/>
  <c r="F110" i="3"/>
  <c r="E110" i="3"/>
  <c r="D110" i="3"/>
  <c r="BE171" i="3"/>
  <c r="AM192" i="3"/>
  <c r="D194" i="3"/>
  <c r="AM250" i="3"/>
  <c r="AN41" i="3"/>
  <c r="I42" i="3"/>
  <c r="E104" i="3"/>
  <c r="BE161" i="3"/>
  <c r="G194" i="3"/>
  <c r="AJ284" i="3"/>
  <c r="BE310" i="3"/>
  <c r="K312" i="3"/>
  <c r="BE327" i="3"/>
  <c r="BE330" i="3"/>
  <c r="H333" i="3"/>
  <c r="E341" i="3"/>
  <c r="K342" i="3"/>
  <c r="K345" i="3"/>
  <c r="J345" i="3"/>
  <c r="I345" i="3"/>
  <c r="H345" i="3"/>
  <c r="G345" i="3"/>
  <c r="D345" i="3"/>
  <c r="AM352" i="3"/>
  <c r="J353" i="3"/>
  <c r="D359" i="3"/>
  <c r="K371" i="3"/>
  <c r="F424" i="3"/>
  <c r="AJ432" i="3"/>
  <c r="AM5" i="3"/>
  <c r="I9" i="3"/>
  <c r="F10" i="3"/>
  <c r="G18" i="3"/>
  <c r="F22" i="3"/>
  <c r="F26" i="3"/>
  <c r="D39" i="3"/>
  <c r="J42" i="3"/>
  <c r="I51" i="3"/>
  <c r="G65" i="3"/>
  <c r="AJ94" i="3"/>
  <c r="E95" i="3"/>
  <c r="F104" i="3"/>
  <c r="I109" i="3"/>
  <c r="I110" i="3"/>
  <c r="K124" i="3"/>
  <c r="AJ128" i="3"/>
  <c r="J131" i="3"/>
  <c r="E132" i="3"/>
  <c r="AM139" i="3"/>
  <c r="D141" i="3"/>
  <c r="AJ146" i="3"/>
  <c r="K148" i="3"/>
  <c r="D149" i="3"/>
  <c r="I150" i="3"/>
  <c r="H150" i="3"/>
  <c r="G150" i="3"/>
  <c r="F150" i="3"/>
  <c r="E150" i="3"/>
  <c r="AM150" i="3"/>
  <c r="AM151" i="3"/>
  <c r="G151" i="3"/>
  <c r="F151" i="3"/>
  <c r="H157" i="3"/>
  <c r="BE163" i="3"/>
  <c r="BE192" i="3"/>
  <c r="AJ197" i="3"/>
  <c r="F206" i="3"/>
  <c r="J207" i="3"/>
  <c r="I207" i="3"/>
  <c r="H207" i="3"/>
  <c r="G207" i="3"/>
  <c r="F207" i="3"/>
  <c r="AM207" i="3"/>
  <c r="E214" i="3"/>
  <c r="J222" i="3"/>
  <c r="D223" i="3"/>
  <c r="AJ228" i="3"/>
  <c r="E230" i="3"/>
  <c r="E238" i="3"/>
  <c r="D238" i="3"/>
  <c r="G244" i="3"/>
  <c r="J253" i="3"/>
  <c r="AM254" i="3"/>
  <c r="K254" i="3"/>
  <c r="J254" i="3"/>
  <c r="I254" i="3"/>
  <c r="F254" i="3"/>
  <c r="I255" i="3"/>
  <c r="H255" i="3"/>
  <c r="G255" i="3"/>
  <c r="F255" i="3"/>
  <c r="E255" i="3"/>
  <c r="D255" i="3"/>
  <c r="AM255" i="3"/>
  <c r="D256" i="3"/>
  <c r="AM262" i="3"/>
  <c r="AM263" i="3"/>
  <c r="G265" i="3"/>
  <c r="BE272" i="3"/>
  <c r="J274" i="3"/>
  <c r="E275" i="3"/>
  <c r="I277" i="3"/>
  <c r="F277" i="3"/>
  <c r="E277" i="3"/>
  <c r="H289" i="3"/>
  <c r="BE324" i="3"/>
  <c r="BE331" i="3"/>
  <c r="BE334" i="3"/>
  <c r="G341" i="3"/>
  <c r="E345" i="3"/>
  <c r="AJ350" i="3"/>
  <c r="BE354" i="3"/>
  <c r="E359" i="3"/>
  <c r="K362" i="3"/>
  <c r="J362" i="3"/>
  <c r="I362" i="3"/>
  <c r="H362" i="3"/>
  <c r="E362" i="3"/>
  <c r="AM373" i="3"/>
  <c r="K373" i="3"/>
  <c r="H373" i="3"/>
  <c r="D373" i="3"/>
  <c r="H375" i="3"/>
  <c r="BE405" i="3"/>
  <c r="BE406" i="3"/>
  <c r="AN407" i="3"/>
  <c r="AM407" i="3"/>
  <c r="G411" i="3"/>
  <c r="F414" i="3"/>
  <c r="AJ420" i="3"/>
  <c r="AJ421" i="3"/>
  <c r="BE436" i="3"/>
  <c r="AJ436" i="3"/>
  <c r="D441" i="3"/>
  <c r="K442" i="3"/>
  <c r="J442" i="3"/>
  <c r="I442" i="3"/>
  <c r="H442" i="3"/>
  <c r="G442" i="3"/>
  <c r="F442" i="3"/>
  <c r="E442" i="3"/>
  <c r="AM442" i="3"/>
  <c r="BE457" i="3"/>
  <c r="AJ459" i="3"/>
  <c r="BE461" i="3"/>
  <c r="AJ473" i="3"/>
  <c r="AJ475" i="3"/>
  <c r="AJ477" i="3"/>
  <c r="BE494" i="3"/>
  <c r="AJ499" i="3"/>
  <c r="BE502" i="3"/>
  <c r="K514" i="3"/>
  <c r="J514" i="3"/>
  <c r="I514" i="3"/>
  <c r="H514" i="3"/>
  <c r="G514" i="3"/>
  <c r="F514" i="3"/>
  <c r="E514" i="3"/>
  <c r="AM514" i="3"/>
  <c r="F516" i="3"/>
  <c r="D520" i="3"/>
  <c r="AJ525" i="3"/>
  <c r="BE532" i="3"/>
  <c r="AJ536" i="3"/>
  <c r="BE537" i="3"/>
  <c r="BE546" i="3"/>
  <c r="AJ563" i="3"/>
  <c r="BE563" i="3"/>
  <c r="BE564" i="3"/>
  <c r="BE589" i="3"/>
  <c r="F621" i="3"/>
  <c r="AJ625" i="3"/>
  <c r="AJ654" i="3"/>
  <c r="K37" i="3"/>
  <c r="J37" i="3"/>
  <c r="F37" i="3"/>
  <c r="K198" i="3"/>
  <c r="J198" i="3"/>
  <c r="I198" i="3"/>
  <c r="E198" i="3"/>
  <c r="G33" i="3"/>
  <c r="I37" i="3"/>
  <c r="I54" i="3"/>
  <c r="J55" i="3"/>
  <c r="I55" i="3"/>
  <c r="E55" i="3"/>
  <c r="AJ49" i="3"/>
  <c r="E51" i="3"/>
  <c r="AJ53" i="3"/>
  <c r="K54" i="3"/>
  <c r="F55" i="3"/>
  <c r="I98" i="3"/>
  <c r="J99" i="3"/>
  <c r="I99" i="3"/>
  <c r="E99" i="3"/>
  <c r="AM37" i="3"/>
  <c r="BE6" i="3"/>
  <c r="BE22" i="3"/>
  <c r="BE30" i="3"/>
  <c r="H65" i="3"/>
  <c r="AJ212" i="3"/>
  <c r="BE214" i="3"/>
  <c r="AJ272" i="3"/>
  <c r="BE297" i="3"/>
  <c r="BE328" i="3"/>
  <c r="BE335" i="3"/>
  <c r="BE338" i="3"/>
  <c r="BE368" i="3"/>
  <c r="BE371" i="3"/>
  <c r="BE373" i="3"/>
  <c r="G414" i="3"/>
  <c r="BE424" i="3"/>
  <c r="BE437" i="3"/>
  <c r="BE439" i="3"/>
  <c r="BE443" i="3"/>
  <c r="BE456" i="3"/>
  <c r="BE476" i="3"/>
  <c r="BE496" i="3"/>
  <c r="AJ498" i="3"/>
  <c r="BE500" i="3"/>
  <c r="AJ502" i="3"/>
  <c r="AJ528" i="3"/>
  <c r="AJ546" i="3"/>
  <c r="AJ566" i="3"/>
  <c r="BE566" i="3"/>
  <c r="BE567" i="3"/>
  <c r="AJ590" i="3"/>
  <c r="BE603" i="3"/>
  <c r="BE606" i="3"/>
  <c r="AJ613" i="3"/>
  <c r="BE642" i="3"/>
  <c r="BE645" i="3"/>
  <c r="F5" i="3"/>
  <c r="E12" i="3"/>
  <c r="BE5" i="3"/>
  <c r="BE71" i="3"/>
  <c r="I33" i="3"/>
  <c r="J34" i="3"/>
  <c r="I34" i="3"/>
  <c r="E34" i="3"/>
  <c r="J93" i="3"/>
  <c r="AM161" i="3"/>
  <c r="F194" i="3"/>
  <c r="E194" i="3"/>
  <c r="BE16" i="3"/>
  <c r="E18" i="3"/>
  <c r="D26" i="3"/>
  <c r="J33" i="3"/>
  <c r="D34" i="3"/>
  <c r="H18" i="3"/>
  <c r="G26" i="3"/>
  <c r="AM33" i="3"/>
  <c r="H34" i="3"/>
  <c r="BE43" i="3"/>
  <c r="BE47" i="3"/>
  <c r="J51" i="3"/>
  <c r="K52" i="3"/>
  <c r="J52" i="3"/>
  <c r="F52" i="3"/>
  <c r="BE68" i="3"/>
  <c r="K70" i="3"/>
  <c r="D70" i="3"/>
  <c r="AJ93" i="3"/>
  <c r="AM98" i="3"/>
  <c r="H99" i="3"/>
  <c r="J109" i="3"/>
  <c r="BE130" i="3"/>
  <c r="AJ147" i="3"/>
  <c r="AJ155" i="3"/>
  <c r="K158" i="3"/>
  <c r="J158" i="3"/>
  <c r="I158" i="3"/>
  <c r="E158" i="3"/>
  <c r="AJ161" i="3"/>
  <c r="BE200" i="3"/>
  <c r="K31" i="3"/>
  <c r="J31" i="3"/>
  <c r="AM42" i="3"/>
  <c r="E44" i="3"/>
  <c r="D44" i="3"/>
  <c r="K51" i="3"/>
  <c r="D52" i="3"/>
  <c r="AM94" i="3"/>
  <c r="H95" i="3"/>
  <c r="K115" i="3"/>
  <c r="D115" i="3"/>
  <c r="AM134" i="3"/>
  <c r="H134" i="3"/>
  <c r="J157" i="3"/>
  <c r="D158" i="3"/>
  <c r="AJ173" i="3"/>
  <c r="AN185" i="3"/>
  <c r="AM185" i="3"/>
  <c r="AJ198" i="3"/>
  <c r="AM199" i="3"/>
  <c r="K201" i="3"/>
  <c r="J201" i="3"/>
  <c r="I201" i="3"/>
  <c r="H201" i="3"/>
  <c r="D201" i="3"/>
  <c r="AM205" i="3"/>
  <c r="H206" i="3"/>
  <c r="I214" i="3"/>
  <c r="H230" i="3"/>
  <c r="E232" i="3"/>
  <c r="D232" i="3"/>
  <c r="AM243" i="3"/>
  <c r="I244" i="3"/>
  <c r="AJ252" i="3"/>
  <c r="AJ273" i="3"/>
  <c r="H275" i="3"/>
  <c r="BE339" i="3"/>
  <c r="AM390" i="3"/>
  <c r="I390" i="3"/>
  <c r="E390" i="3"/>
  <c r="BE421" i="3"/>
  <c r="BE422" i="3"/>
  <c r="AN423" i="3"/>
  <c r="AM423" i="3"/>
  <c r="AJ424" i="3"/>
  <c r="AJ496" i="3"/>
  <c r="BE499" i="3"/>
  <c r="AJ500" i="3"/>
  <c r="BE517" i="3"/>
  <c r="BE520" i="3"/>
  <c r="BE533" i="3"/>
  <c r="BE534" i="3"/>
  <c r="BE554" i="3"/>
  <c r="AM555" i="3"/>
  <c r="AJ556" i="3"/>
  <c r="BE557" i="3"/>
  <c r="BE559" i="3"/>
  <c r="AJ564" i="3"/>
  <c r="BE585" i="3"/>
  <c r="AJ603" i="3"/>
  <c r="AJ606" i="3"/>
  <c r="AN607" i="3"/>
  <c r="AM607" i="3"/>
  <c r="BE624" i="3"/>
  <c r="BE639" i="3"/>
  <c r="AJ642" i="3"/>
  <c r="AM227" i="3"/>
  <c r="K227" i="3"/>
  <c r="G227" i="3"/>
  <c r="D12" i="3"/>
  <c r="J68" i="3"/>
  <c r="I68" i="3"/>
  <c r="E68" i="3"/>
  <c r="BE45" i="3"/>
  <c r="H22" i="3"/>
  <c r="G22" i="3"/>
  <c r="BE107" i="3"/>
  <c r="K108" i="3"/>
  <c r="BE109" i="3"/>
  <c r="J146" i="3"/>
  <c r="BE78" i="3"/>
  <c r="BE114" i="3"/>
  <c r="AN172" i="3"/>
  <c r="AM172" i="3"/>
  <c r="AM175" i="3"/>
  <c r="I175" i="3"/>
  <c r="I194" i="3"/>
  <c r="BE231" i="3"/>
  <c r="AM245" i="3"/>
  <c r="K245" i="3"/>
  <c r="J245" i="3"/>
  <c r="G245" i="3"/>
  <c r="BE245" i="3"/>
  <c r="AJ251" i="3"/>
  <c r="D3" i="3"/>
  <c r="F7" i="3"/>
  <c r="E7" i="3"/>
  <c r="I65" i="3"/>
  <c r="K99" i="3"/>
  <c r="H104" i="3"/>
  <c r="BE180" i="3"/>
  <c r="AJ286" i="3"/>
  <c r="K289" i="3"/>
  <c r="BE291" i="3"/>
  <c r="BE332" i="3"/>
  <c r="BE342" i="3"/>
  <c r="AN409" i="3"/>
  <c r="BE412" i="3"/>
  <c r="AJ439" i="3"/>
  <c r="AM444" i="3"/>
  <c r="K444" i="3"/>
  <c r="H444" i="3"/>
  <c r="D444" i="3"/>
  <c r="E3" i="3"/>
  <c r="D7" i="3"/>
  <c r="AM9" i="3"/>
  <c r="I10" i="3"/>
  <c r="J18" i="3"/>
  <c r="K22" i="3"/>
  <c r="D23" i="3"/>
  <c r="J26" i="3"/>
  <c r="D31" i="3"/>
  <c r="AM38" i="3"/>
  <c r="H39" i="3"/>
  <c r="BE39" i="3"/>
  <c r="F44" i="3"/>
  <c r="D48" i="3"/>
  <c r="E52" i="3"/>
  <c r="AJ54" i="3"/>
  <c r="AM55" i="3"/>
  <c r="F70" i="3"/>
  <c r="BE77" i="3"/>
  <c r="AM81" i="3"/>
  <c r="I95" i="3"/>
  <c r="J104" i="3"/>
  <c r="AM109" i="3"/>
  <c r="E111" i="3"/>
  <c r="E115" i="3"/>
  <c r="D134" i="3"/>
  <c r="AM143" i="3"/>
  <c r="H143" i="3"/>
  <c r="AM148" i="3"/>
  <c r="H149" i="3"/>
  <c r="K157" i="3"/>
  <c r="F158" i="3"/>
  <c r="BE162" i="3"/>
  <c r="E175" i="3"/>
  <c r="AJ186" i="3"/>
  <c r="AJ192" i="3"/>
  <c r="K194" i="3"/>
  <c r="E201" i="3"/>
  <c r="J206" i="3"/>
  <c r="J214" i="3"/>
  <c r="AM222" i="3"/>
  <c r="I223" i="3"/>
  <c r="I230" i="3"/>
  <c r="F232" i="3"/>
  <c r="BE238" i="3"/>
  <c r="AJ242" i="3"/>
  <c r="J244" i="3"/>
  <c r="E245" i="3"/>
  <c r="F247" i="3"/>
  <c r="E247" i="3"/>
  <c r="I256" i="3"/>
  <c r="AM257" i="3"/>
  <c r="K257" i="3"/>
  <c r="J257" i="3"/>
  <c r="G257" i="3"/>
  <c r="AJ262" i="3"/>
  <c r="AJ263" i="3"/>
  <c r="J265" i="3"/>
  <c r="AM266" i="3"/>
  <c r="K266" i="3"/>
  <c r="J266" i="3"/>
  <c r="I266" i="3"/>
  <c r="F266" i="3"/>
  <c r="AM274" i="3"/>
  <c r="I275" i="3"/>
  <c r="AM278" i="3"/>
  <c r="K278" i="3"/>
  <c r="J278" i="3"/>
  <c r="I278" i="3"/>
  <c r="F278" i="3"/>
  <c r="I292" i="3"/>
  <c r="F292" i="3"/>
  <c r="E292" i="3"/>
  <c r="AM306" i="3"/>
  <c r="I306" i="3"/>
  <c r="E306" i="3"/>
  <c r="I316" i="3"/>
  <c r="F316" i="3"/>
  <c r="E316" i="3"/>
  <c r="D316" i="3"/>
  <c r="BE336" i="3"/>
  <c r="BE343" i="3"/>
  <c r="AM345" i="3"/>
  <c r="AJ353" i="3"/>
  <c r="AJ356" i="3"/>
  <c r="AJ357" i="3"/>
  <c r="D390" i="3"/>
  <c r="J391" i="3"/>
  <c r="I391" i="3"/>
  <c r="H391" i="3"/>
  <c r="G391" i="3"/>
  <c r="F391" i="3"/>
  <c r="E391" i="3"/>
  <c r="AM391" i="3"/>
  <c r="BE408" i="3"/>
  <c r="BE409" i="3"/>
  <c r="AJ412" i="3"/>
  <c r="AM413" i="3"/>
  <c r="H441" i="3"/>
  <c r="BE442" i="3"/>
  <c r="E444" i="3"/>
  <c r="BE460" i="3"/>
  <c r="BE503" i="3"/>
  <c r="AJ504" i="3"/>
  <c r="BE514" i="3"/>
  <c r="AJ534" i="3"/>
  <c r="BE541" i="3"/>
  <c r="AJ542" i="3"/>
  <c r="AJ554" i="3"/>
  <c r="AJ557" i="3"/>
  <c r="AJ559" i="3"/>
  <c r="AJ567" i="3"/>
  <c r="AJ573" i="3"/>
  <c r="BE577" i="3"/>
  <c r="AM578" i="3"/>
  <c r="BE583" i="3"/>
  <c r="AM584" i="3"/>
  <c r="AJ585" i="3"/>
  <c r="BE586" i="3"/>
  <c r="BE587" i="3"/>
  <c r="BE588" i="3"/>
  <c r="BE621" i="3"/>
  <c r="AJ639" i="3"/>
  <c r="AJ645" i="3"/>
  <c r="D37" i="3"/>
  <c r="H12" i="3"/>
  <c r="D22" i="3"/>
  <c r="AN118" i="3"/>
  <c r="AM118" i="3"/>
  <c r="I157" i="3"/>
  <c r="AJ191" i="3"/>
  <c r="BE204" i="3"/>
  <c r="G206" i="3"/>
  <c r="I18" i="3"/>
  <c r="I19" i="3"/>
  <c r="H19" i="3"/>
  <c r="J22" i="3"/>
  <c r="AM25" i="3"/>
  <c r="I26" i="3"/>
  <c r="K34" i="3"/>
  <c r="E70" i="3"/>
  <c r="AM85" i="3"/>
  <c r="K110" i="3"/>
  <c r="D111" i="3"/>
  <c r="J194" i="3"/>
  <c r="AM195" i="3"/>
  <c r="K195" i="3"/>
  <c r="J195" i="3"/>
  <c r="F195" i="3"/>
  <c r="AM215" i="3"/>
  <c r="K215" i="3"/>
  <c r="G215" i="3"/>
  <c r="BE263" i="3"/>
  <c r="I265" i="3"/>
  <c r="BE315" i="3"/>
  <c r="AJ354" i="3"/>
  <c r="H359" i="3"/>
  <c r="AJ371" i="3"/>
  <c r="K374" i="3"/>
  <c r="I374" i="3"/>
  <c r="H374" i="3"/>
  <c r="G374" i="3"/>
  <c r="F374" i="3"/>
  <c r="E374" i="3"/>
  <c r="D374" i="3"/>
  <c r="AM374" i="3"/>
  <c r="BE377" i="3"/>
  <c r="F3" i="3"/>
  <c r="G7" i="3"/>
  <c r="J10" i="3"/>
  <c r="K18" i="3"/>
  <c r="E19" i="3"/>
  <c r="E23" i="3"/>
  <c r="K26" i="3"/>
  <c r="E31" i="3"/>
  <c r="I39" i="3"/>
  <c r="J40" i="3"/>
  <c r="I40" i="3"/>
  <c r="E40" i="3"/>
  <c r="G44" i="3"/>
  <c r="F48" i="3"/>
  <c r="G52" i="3"/>
  <c r="AJ59" i="3"/>
  <c r="I62" i="3"/>
  <c r="H62" i="3"/>
  <c r="D62" i="3"/>
  <c r="G70" i="3"/>
  <c r="AN73" i="3"/>
  <c r="AM73" i="3"/>
  <c r="J95" i="3"/>
  <c r="AM96" i="3"/>
  <c r="K96" i="3"/>
  <c r="J96" i="3"/>
  <c r="F96" i="3"/>
  <c r="K104" i="3"/>
  <c r="G111" i="3"/>
  <c r="F115" i="3"/>
  <c r="AJ119" i="3"/>
  <c r="BE132" i="3"/>
  <c r="E134" i="3"/>
  <c r="I149" i="3"/>
  <c r="AM152" i="3"/>
  <c r="K152" i="3"/>
  <c r="G152" i="3"/>
  <c r="AJ156" i="3"/>
  <c r="G158" i="3"/>
  <c r="BE167" i="3"/>
  <c r="AM173" i="3"/>
  <c r="F175" i="3"/>
  <c r="J176" i="3"/>
  <c r="I176" i="3"/>
  <c r="H176" i="3"/>
  <c r="G176" i="3"/>
  <c r="F176" i="3"/>
  <c r="AM176" i="3"/>
  <c r="E195" i="3"/>
  <c r="F201" i="3"/>
  <c r="BE205" i="3"/>
  <c r="K206" i="3"/>
  <c r="AM209" i="3"/>
  <c r="H209" i="3"/>
  <c r="K214" i="3"/>
  <c r="E215" i="3"/>
  <c r="H216" i="3"/>
  <c r="G216" i="3"/>
  <c r="F216" i="3"/>
  <c r="E216" i="3"/>
  <c r="D216" i="3"/>
  <c r="J223" i="3"/>
  <c r="AM224" i="3"/>
  <c r="K224" i="3"/>
  <c r="J224" i="3"/>
  <c r="F224" i="3"/>
  <c r="G232" i="3"/>
  <c r="K239" i="3"/>
  <c r="J239" i="3"/>
  <c r="I239" i="3"/>
  <c r="E239" i="3"/>
  <c r="K244" i="3"/>
  <c r="F245" i="3"/>
  <c r="AM253" i="3"/>
  <c r="J256" i="3"/>
  <c r="K265" i="3"/>
  <c r="H280" i="3"/>
  <c r="E280" i="3"/>
  <c r="D280" i="3"/>
  <c r="BE283" i="3"/>
  <c r="BE287" i="3"/>
  <c r="BE288" i="3"/>
  <c r="J307" i="3"/>
  <c r="I307" i="3"/>
  <c r="H307" i="3"/>
  <c r="G307" i="3"/>
  <c r="E307" i="3"/>
  <c r="F307" i="3"/>
  <c r="AM307" i="3"/>
  <c r="BE340" i="3"/>
  <c r="AN344" i="3"/>
  <c r="AM344" i="3"/>
  <c r="BE345" i="3"/>
  <c r="AJ369" i="3"/>
  <c r="BE369" i="3"/>
  <c r="BE370" i="3"/>
  <c r="AJ388" i="3"/>
  <c r="F390" i="3"/>
  <c r="D398" i="3"/>
  <c r="AM398" i="3"/>
  <c r="J398" i="3"/>
  <c r="G398" i="3"/>
  <c r="F398" i="3"/>
  <c r="E398" i="3"/>
  <c r="BE410" i="3"/>
  <c r="BE411" i="3"/>
  <c r="AM417" i="3"/>
  <c r="K417" i="3"/>
  <c r="J417" i="3"/>
  <c r="I417" i="3"/>
  <c r="H417" i="3"/>
  <c r="E417" i="3"/>
  <c r="J441" i="3"/>
  <c r="AJ442" i="3"/>
  <c r="F444" i="3"/>
  <c r="K445" i="3"/>
  <c r="J445" i="3"/>
  <c r="I445" i="3"/>
  <c r="H445" i="3"/>
  <c r="G445" i="3"/>
  <c r="F445" i="3"/>
  <c r="E445" i="3"/>
  <c r="D445" i="3"/>
  <c r="AM445" i="3"/>
  <c r="K485" i="3"/>
  <c r="J485" i="3"/>
  <c r="I485" i="3"/>
  <c r="H485" i="3"/>
  <c r="G485" i="3"/>
  <c r="F485" i="3"/>
  <c r="E485" i="3"/>
  <c r="AM485" i="3"/>
  <c r="AM487" i="3"/>
  <c r="K487" i="3"/>
  <c r="H487" i="3"/>
  <c r="E487" i="3"/>
  <c r="D487" i="3"/>
  <c r="AJ514" i="3"/>
  <c r="AJ517" i="3"/>
  <c r="AJ555" i="3"/>
  <c r="BE556" i="3"/>
  <c r="AJ570" i="3"/>
  <c r="AJ577" i="3"/>
  <c r="BE580" i="3"/>
  <c r="AJ583" i="3"/>
  <c r="AJ586" i="3"/>
  <c r="AJ588" i="3"/>
  <c r="BE595" i="3"/>
  <c r="AJ608" i="3"/>
  <c r="AJ621" i="3"/>
  <c r="BE622" i="3"/>
  <c r="E50" i="3"/>
  <c r="D50" i="3"/>
  <c r="BE55" i="3"/>
  <c r="K57" i="3"/>
  <c r="D57" i="3"/>
  <c r="AM121" i="3"/>
  <c r="I121" i="3"/>
  <c r="BE141" i="3"/>
  <c r="AM157" i="3"/>
  <c r="H158" i="3"/>
  <c r="AJ166" i="3"/>
  <c r="G175" i="3"/>
  <c r="K189" i="3"/>
  <c r="J189" i="3"/>
  <c r="I189" i="3"/>
  <c r="H189" i="3"/>
  <c r="D189" i="3"/>
  <c r="BE213" i="3"/>
  <c r="F217" i="3"/>
  <c r="E217" i="3"/>
  <c r="AJ221" i="3"/>
  <c r="AJ236" i="3"/>
  <c r="AJ243" i="3"/>
  <c r="H245" i="3"/>
  <c r="F259" i="3"/>
  <c r="E259" i="3"/>
  <c r="E268" i="3"/>
  <c r="D268" i="3"/>
  <c r="AJ287" i="3"/>
  <c r="AM317" i="3"/>
  <c r="K317" i="3"/>
  <c r="J317" i="3"/>
  <c r="I317" i="3"/>
  <c r="F317" i="3"/>
  <c r="AJ345" i="3"/>
  <c r="BE358" i="3"/>
  <c r="BE359" i="3"/>
  <c r="BE360" i="3"/>
  <c r="AM379" i="3"/>
  <c r="K379" i="3"/>
  <c r="J379" i="3"/>
  <c r="I379" i="3"/>
  <c r="F379" i="3"/>
  <c r="D395" i="3"/>
  <c r="J395" i="3"/>
  <c r="G395" i="3"/>
  <c r="F395" i="3"/>
  <c r="E395" i="3"/>
  <c r="AM396" i="3"/>
  <c r="K396" i="3"/>
  <c r="H396" i="3"/>
  <c r="D396" i="3"/>
  <c r="AJ411" i="3"/>
  <c r="AJ413" i="3"/>
  <c r="AJ414" i="3"/>
  <c r="AM447" i="3"/>
  <c r="K447" i="3"/>
  <c r="H447" i="3"/>
  <c r="D447" i="3"/>
  <c r="K488" i="3"/>
  <c r="J488" i="3"/>
  <c r="I488" i="3"/>
  <c r="H488" i="3"/>
  <c r="G488" i="3"/>
  <c r="F488" i="3"/>
  <c r="E488" i="3"/>
  <c r="D488" i="3"/>
  <c r="AM488" i="3"/>
  <c r="AN515" i="3"/>
  <c r="AM515" i="3"/>
  <c r="BE547" i="3"/>
  <c r="BE574" i="3"/>
  <c r="AN620" i="3"/>
  <c r="AM620" i="3"/>
  <c r="K315" i="3"/>
  <c r="AM348" i="3"/>
  <c r="K357" i="3"/>
  <c r="D358" i="3"/>
  <c r="AM368" i="3"/>
  <c r="K377" i="3"/>
  <c r="D378" i="3"/>
  <c r="AM388" i="3"/>
  <c r="K400" i="3"/>
  <c r="D401" i="3"/>
  <c r="J403" i="3"/>
  <c r="J412" i="3"/>
  <c r="AM427" i="3"/>
  <c r="E434" i="3"/>
  <c r="K436" i="3"/>
  <c r="D437" i="3"/>
  <c r="E449" i="3"/>
  <c r="D452" i="3"/>
  <c r="J454" i="3"/>
  <c r="AM462" i="3"/>
  <c r="E469" i="3"/>
  <c r="D472" i="3"/>
  <c r="J474" i="3"/>
  <c r="AM482" i="3"/>
  <c r="E489" i="3"/>
  <c r="D492" i="3"/>
  <c r="D495" i="3"/>
  <c r="J497" i="3"/>
  <c r="E512" i="3"/>
  <c r="E518" i="3"/>
  <c r="E530" i="3"/>
  <c r="J535" i="3"/>
  <c r="J554" i="3"/>
  <c r="J577" i="3"/>
  <c r="AM714" i="3"/>
  <c r="AM762" i="3"/>
  <c r="AM780" i="3"/>
  <c r="E780" i="3"/>
  <c r="E789" i="3"/>
  <c r="J789" i="3"/>
  <c r="E806" i="3"/>
  <c r="E815" i="3"/>
  <c r="AM826" i="3"/>
  <c r="BE830" i="3"/>
  <c r="AN834" i="3"/>
  <c r="E836" i="3"/>
  <c r="J845" i="3"/>
  <c r="I845" i="3"/>
  <c r="D845" i="3"/>
  <c r="F871" i="3"/>
  <c r="AJ879" i="3"/>
  <c r="H881" i="3"/>
  <c r="G881" i="3"/>
  <c r="BE894" i="3"/>
  <c r="AN899" i="3"/>
  <c r="J901" i="3"/>
  <c r="I901" i="3"/>
  <c r="D901" i="3"/>
  <c r="G906" i="3"/>
  <c r="E915" i="3"/>
  <c r="AN923" i="3"/>
  <c r="J925" i="3"/>
  <c r="I925" i="3"/>
  <c r="D925" i="3"/>
  <c r="BE932" i="3"/>
  <c r="AJ937" i="3"/>
  <c r="K940" i="3"/>
  <c r="J940" i="3"/>
  <c r="E940" i="3"/>
  <c r="E949" i="3"/>
  <c r="E954" i="3"/>
  <c r="I955" i="3"/>
  <c r="H955" i="3"/>
  <c r="G955" i="3"/>
  <c r="AM955" i="3"/>
  <c r="I961" i="3"/>
  <c r="H961" i="3"/>
  <c r="G961" i="3"/>
  <c r="AM961" i="3"/>
  <c r="AN979" i="3"/>
  <c r="AM979" i="3"/>
  <c r="H1002" i="3"/>
  <c r="H1003" i="3"/>
  <c r="AN1014" i="3"/>
  <c r="AM1014" i="3"/>
  <c r="BE1023" i="3"/>
  <c r="AJ1029" i="3"/>
  <c r="F1057" i="3"/>
  <c r="AJ1079" i="3"/>
  <c r="AJ1082" i="3"/>
  <c r="J1090" i="3"/>
  <c r="G1091" i="3"/>
  <c r="AJ1096" i="3"/>
  <c r="BE1102" i="3"/>
  <c r="BE1117" i="3"/>
  <c r="AJ1117" i="3"/>
  <c r="AM1140" i="3"/>
  <c r="K1140" i="3"/>
  <c r="H1140" i="3"/>
  <c r="F1140" i="3"/>
  <c r="E1140" i="3"/>
  <c r="D1140" i="3"/>
  <c r="AJ1176" i="3"/>
  <c r="BE1177" i="3"/>
  <c r="BE1193" i="3"/>
  <c r="AM1198" i="3"/>
  <c r="BE1209" i="3"/>
  <c r="H130" i="3"/>
  <c r="H136" i="3"/>
  <c r="H174" i="3"/>
  <c r="H187" i="3"/>
  <c r="D295" i="3"/>
  <c r="E358" i="3"/>
  <c r="D361" i="3"/>
  <c r="E378" i="3"/>
  <c r="D381" i="3"/>
  <c r="E401" i="3"/>
  <c r="K403" i="3"/>
  <c r="K412" i="3"/>
  <c r="F434" i="3"/>
  <c r="E437" i="3"/>
  <c r="F449" i="3"/>
  <c r="E452" i="3"/>
  <c r="K454" i="3"/>
  <c r="F469" i="3"/>
  <c r="AJ471" i="3"/>
  <c r="E472" i="3"/>
  <c r="K474" i="3"/>
  <c r="F489" i="3"/>
  <c r="AJ491" i="3"/>
  <c r="E492" i="3"/>
  <c r="AJ494" i="3"/>
  <c r="E495" i="3"/>
  <c r="K497" i="3"/>
  <c r="F512" i="3"/>
  <c r="F518" i="3"/>
  <c r="F530" i="3"/>
  <c r="AJ532" i="3"/>
  <c r="K535" i="3"/>
  <c r="D536" i="3"/>
  <c r="D551" i="3"/>
  <c r="K554" i="3"/>
  <c r="D555" i="3"/>
  <c r="F572" i="3"/>
  <c r="AJ574" i="3"/>
  <c r="K577" i="3"/>
  <c r="D578" i="3"/>
  <c r="AJ580" i="3"/>
  <c r="K583" i="3"/>
  <c r="D584" i="3"/>
  <c r="K589" i="3"/>
  <c r="D590" i="3"/>
  <c r="AM609" i="3"/>
  <c r="AJ616" i="3"/>
  <c r="K619" i="3"/>
  <c r="D620" i="3"/>
  <c r="K625" i="3"/>
  <c r="D626" i="3"/>
  <c r="K631" i="3"/>
  <c r="D632" i="3"/>
  <c r="AJ648" i="3"/>
  <c r="K651" i="3"/>
  <c r="D662" i="3"/>
  <c r="F666" i="3"/>
  <c r="AJ668" i="3"/>
  <c r="AM671" i="3"/>
  <c r="AM680" i="3"/>
  <c r="AM686" i="3"/>
  <c r="F690" i="3"/>
  <c r="AM692" i="3"/>
  <c r="F696" i="3"/>
  <c r="F700" i="3"/>
  <c r="AM708" i="3"/>
  <c r="F712" i="3"/>
  <c r="AM718" i="3"/>
  <c r="F722" i="3"/>
  <c r="AJ724" i="3"/>
  <c r="K727" i="3"/>
  <c r="D728" i="3"/>
  <c r="AJ730" i="3"/>
  <c r="K733" i="3"/>
  <c r="F734" i="3"/>
  <c r="AJ736" i="3"/>
  <c r="K739" i="3"/>
  <c r="F743" i="3"/>
  <c r="AJ749" i="3"/>
  <c r="K752" i="3"/>
  <c r="F753" i="3"/>
  <c r="AM755" i="3"/>
  <c r="AJ759" i="3"/>
  <c r="E760" i="3"/>
  <c r="AJ766" i="3"/>
  <c r="E767" i="3"/>
  <c r="D775" i="3"/>
  <c r="D780" i="3"/>
  <c r="E784" i="3"/>
  <c r="AM787" i="3"/>
  <c r="H788" i="3"/>
  <c r="D789" i="3"/>
  <c r="J792" i="3"/>
  <c r="D793" i="3"/>
  <c r="H797" i="3"/>
  <c r="E798" i="3"/>
  <c r="E802" i="3"/>
  <c r="F806" i="3"/>
  <c r="AM809" i="3"/>
  <c r="I810" i="3"/>
  <c r="F815" i="3"/>
  <c r="I819" i="3"/>
  <c r="AM822" i="3"/>
  <c r="H823" i="3"/>
  <c r="BE823" i="3"/>
  <c r="AJ831" i="3"/>
  <c r="E832" i="3"/>
  <c r="F836" i="3"/>
  <c r="H840" i="3"/>
  <c r="AM843" i="3"/>
  <c r="H844" i="3"/>
  <c r="E845" i="3"/>
  <c r="H849" i="3"/>
  <c r="AM852" i="3"/>
  <c r="I853" i="3"/>
  <c r="G854" i="3"/>
  <c r="F854" i="3"/>
  <c r="AJ857" i="3"/>
  <c r="F858" i="3"/>
  <c r="F862" i="3"/>
  <c r="K870" i="3"/>
  <c r="G871" i="3"/>
  <c r="D881" i="3"/>
  <c r="I885" i="3"/>
  <c r="E891" i="3"/>
  <c r="AM897" i="3"/>
  <c r="H897" i="3"/>
  <c r="BE899" i="3"/>
  <c r="E901" i="3"/>
  <c r="H906" i="3"/>
  <c r="BE913" i="3"/>
  <c r="F915" i="3"/>
  <c r="BE918" i="3"/>
  <c r="BE923" i="3"/>
  <c r="E925" i="3"/>
  <c r="AJ933" i="3"/>
  <c r="H935" i="3"/>
  <c r="G935" i="3"/>
  <c r="D940" i="3"/>
  <c r="F949" i="3"/>
  <c r="AJ952" i="3"/>
  <c r="F954" i="3"/>
  <c r="D955" i="3"/>
  <c r="AM959" i="3"/>
  <c r="D961" i="3"/>
  <c r="AM974" i="3"/>
  <c r="BE979" i="3"/>
  <c r="AJ1000" i="3"/>
  <c r="J1002" i="3"/>
  <c r="I1003" i="3"/>
  <c r="I1004" i="3"/>
  <c r="F1005" i="3"/>
  <c r="AM1005" i="3"/>
  <c r="I1005" i="3"/>
  <c r="G1005" i="3"/>
  <c r="E1005" i="3"/>
  <c r="G1006" i="3"/>
  <c r="F1006" i="3"/>
  <c r="E1006" i="3"/>
  <c r="AM1006" i="3"/>
  <c r="K1006" i="3"/>
  <c r="BE1014" i="3"/>
  <c r="AJ1030" i="3"/>
  <c r="G1033" i="3"/>
  <c r="E1043" i="3"/>
  <c r="BE1043" i="3"/>
  <c r="AM1062" i="3"/>
  <c r="BE1070" i="3"/>
  <c r="AN1072" i="3"/>
  <c r="K1090" i="3"/>
  <c r="I1091" i="3"/>
  <c r="BE1101" i="3"/>
  <c r="BE1103" i="3"/>
  <c r="BE1120" i="3"/>
  <c r="H1127" i="3"/>
  <c r="K1127" i="3"/>
  <c r="J1127" i="3"/>
  <c r="I1127" i="3"/>
  <c r="G1127" i="3"/>
  <c r="D1127" i="3"/>
  <c r="AM1127" i="3"/>
  <c r="AJ1132" i="3"/>
  <c r="BE1132" i="3"/>
  <c r="G1140" i="3"/>
  <c r="AJ1145" i="3"/>
  <c r="BE1157" i="3"/>
  <c r="AJ1169" i="3"/>
  <c r="BE1249" i="3"/>
  <c r="AJ1272" i="3"/>
  <c r="BE1272" i="3"/>
  <c r="I1291" i="3"/>
  <c r="H1291" i="3"/>
  <c r="G1291" i="3"/>
  <c r="F1291" i="3"/>
  <c r="E1291" i="3"/>
  <c r="D1291" i="3"/>
  <c r="AM1291" i="3"/>
  <c r="K1291" i="3"/>
  <c r="J1291" i="3"/>
  <c r="AJ1314" i="3"/>
  <c r="J117" i="3"/>
  <c r="I120" i="3"/>
  <c r="I130" i="3"/>
  <c r="I136" i="3"/>
  <c r="D160" i="3"/>
  <c r="J162" i="3"/>
  <c r="D169" i="3"/>
  <c r="J171" i="3"/>
  <c r="I174" i="3"/>
  <c r="I187" i="3"/>
  <c r="D188" i="3"/>
  <c r="D200" i="3"/>
  <c r="J202" i="3"/>
  <c r="I205" i="3"/>
  <c r="D235" i="3"/>
  <c r="K264" i="3"/>
  <c r="E295" i="3"/>
  <c r="I305" i="3"/>
  <c r="K311" i="3"/>
  <c r="I323" i="3"/>
  <c r="D324" i="3"/>
  <c r="I327" i="3"/>
  <c r="D328" i="3"/>
  <c r="I331" i="3"/>
  <c r="D332" i="3"/>
  <c r="I335" i="3"/>
  <c r="D336" i="3"/>
  <c r="I339" i="3"/>
  <c r="D340" i="3"/>
  <c r="I343" i="3"/>
  <c r="D344" i="3"/>
  <c r="J346" i="3"/>
  <c r="I349" i="3"/>
  <c r="F358" i="3"/>
  <c r="E361" i="3"/>
  <c r="K363" i="3"/>
  <c r="D364" i="3"/>
  <c r="J366" i="3"/>
  <c r="I369" i="3"/>
  <c r="F378" i="3"/>
  <c r="E381" i="3"/>
  <c r="K383" i="3"/>
  <c r="D384" i="3"/>
  <c r="J386" i="3"/>
  <c r="I389" i="3"/>
  <c r="F401" i="3"/>
  <c r="E404" i="3"/>
  <c r="K406" i="3"/>
  <c r="D407" i="3"/>
  <c r="K409" i="3"/>
  <c r="D410" i="3"/>
  <c r="E413" i="3"/>
  <c r="K415" i="3"/>
  <c r="E420" i="3"/>
  <c r="K422" i="3"/>
  <c r="D423" i="3"/>
  <c r="J425" i="3"/>
  <c r="I428" i="3"/>
  <c r="G434" i="3"/>
  <c r="F437" i="3"/>
  <c r="G449" i="3"/>
  <c r="F452" i="3"/>
  <c r="E455" i="3"/>
  <c r="K457" i="3"/>
  <c r="D458" i="3"/>
  <c r="J460" i="3"/>
  <c r="I463" i="3"/>
  <c r="G469" i="3"/>
  <c r="F472" i="3"/>
  <c r="E475" i="3"/>
  <c r="K477" i="3"/>
  <c r="D478" i="3"/>
  <c r="J480" i="3"/>
  <c r="I483" i="3"/>
  <c r="G489" i="3"/>
  <c r="F492" i="3"/>
  <c r="F495" i="3"/>
  <c r="E498" i="3"/>
  <c r="D501" i="3"/>
  <c r="J503" i="3"/>
  <c r="G512" i="3"/>
  <c r="G518" i="3"/>
  <c r="G530" i="3"/>
  <c r="F533" i="3"/>
  <c r="E536" i="3"/>
  <c r="D539" i="3"/>
  <c r="E551" i="3"/>
  <c r="E555" i="3"/>
  <c r="D558" i="3"/>
  <c r="G572" i="3"/>
  <c r="F575" i="3"/>
  <c r="E578" i="3"/>
  <c r="F581" i="3"/>
  <c r="E584" i="3"/>
  <c r="D587" i="3"/>
  <c r="E590" i="3"/>
  <c r="D593" i="3"/>
  <c r="D599" i="3"/>
  <c r="AM613" i="3"/>
  <c r="G614" i="3"/>
  <c r="F617" i="3"/>
  <c r="E620" i="3"/>
  <c r="D623" i="3"/>
  <c r="E626" i="3"/>
  <c r="D629" i="3"/>
  <c r="E632" i="3"/>
  <c r="D635" i="3"/>
  <c r="I640" i="3"/>
  <c r="AM645" i="3"/>
  <c r="G646" i="3"/>
  <c r="F649" i="3"/>
  <c r="G652" i="3"/>
  <c r="E662" i="3"/>
  <c r="G666" i="3"/>
  <c r="F669" i="3"/>
  <c r="I672" i="3"/>
  <c r="D673" i="3"/>
  <c r="I678" i="3"/>
  <c r="BE678" i="3"/>
  <c r="I684" i="3"/>
  <c r="BE684" i="3"/>
  <c r="AM689" i="3"/>
  <c r="G690" i="3"/>
  <c r="AM695" i="3"/>
  <c r="G696" i="3"/>
  <c r="G700" i="3"/>
  <c r="AM702" i="3"/>
  <c r="I706" i="3"/>
  <c r="AM711" i="3"/>
  <c r="G712" i="3"/>
  <c r="H719" i="3"/>
  <c r="AM721" i="3"/>
  <c r="G722" i="3"/>
  <c r="F725" i="3"/>
  <c r="E728" i="3"/>
  <c r="F731" i="3"/>
  <c r="G734" i="3"/>
  <c r="F737" i="3"/>
  <c r="AM742" i="3"/>
  <c r="G743" i="3"/>
  <c r="AM745" i="3"/>
  <c r="F750" i="3"/>
  <c r="G753" i="3"/>
  <c r="H756" i="3"/>
  <c r="F760" i="3"/>
  <c r="F767" i="3"/>
  <c r="K771" i="3"/>
  <c r="E771" i="3"/>
  <c r="E775" i="3"/>
  <c r="I779" i="3"/>
  <c r="F780" i="3"/>
  <c r="AJ783" i="3"/>
  <c r="F784" i="3"/>
  <c r="I788" i="3"/>
  <c r="F789" i="3"/>
  <c r="K792" i="3"/>
  <c r="E793" i="3"/>
  <c r="F798" i="3"/>
  <c r="F802" i="3"/>
  <c r="G806" i="3"/>
  <c r="J810" i="3"/>
  <c r="E811" i="3"/>
  <c r="H815" i="3"/>
  <c r="K819" i="3"/>
  <c r="I823" i="3"/>
  <c r="J824" i="3"/>
  <c r="I824" i="3"/>
  <c r="D824" i="3"/>
  <c r="F832" i="3"/>
  <c r="J844" i="3"/>
  <c r="F845" i="3"/>
  <c r="I849" i="3"/>
  <c r="BE849" i="3"/>
  <c r="D854" i="3"/>
  <c r="AJ856" i="3"/>
  <c r="G858" i="3"/>
  <c r="BE862" i="3"/>
  <c r="AM879" i="3"/>
  <c r="E881" i="3"/>
  <c r="BE884" i="3"/>
  <c r="AJ890" i="3"/>
  <c r="F891" i="3"/>
  <c r="AJ900" i="3"/>
  <c r="F901" i="3"/>
  <c r="AJ904" i="3"/>
  <c r="AJ910" i="3"/>
  <c r="G915" i="3"/>
  <c r="BE919" i="3"/>
  <c r="AJ924" i="3"/>
  <c r="F925" i="3"/>
  <c r="F940" i="3"/>
  <c r="G950" i="3"/>
  <c r="F950" i="3"/>
  <c r="H954" i="3"/>
  <c r="E955" i="3"/>
  <c r="E961" i="3"/>
  <c r="G962" i="3"/>
  <c r="F962" i="3"/>
  <c r="BE994" i="3"/>
  <c r="AJ999" i="3"/>
  <c r="J1004" i="3"/>
  <c r="AM1007" i="3"/>
  <c r="G1007" i="3"/>
  <c r="F1007" i="3"/>
  <c r="E1007" i="3"/>
  <c r="D1007" i="3"/>
  <c r="BE1007" i="3"/>
  <c r="AM1026" i="3"/>
  <c r="K1026" i="3"/>
  <c r="J1026" i="3"/>
  <c r="G1026" i="3"/>
  <c r="E1026" i="3"/>
  <c r="D1026" i="3"/>
  <c r="BE1061" i="3"/>
  <c r="AJ1070" i="3"/>
  <c r="AJ1071" i="3"/>
  <c r="BE1092" i="3"/>
  <c r="BE1093" i="3"/>
  <c r="BE1100" i="3"/>
  <c r="I1124" i="3"/>
  <c r="J1124" i="3"/>
  <c r="H1124" i="3"/>
  <c r="G1124" i="3"/>
  <c r="F1124" i="3"/>
  <c r="E1124" i="3"/>
  <c r="AM1124" i="3"/>
  <c r="AN1128" i="3"/>
  <c r="AM1128" i="3"/>
  <c r="I1140" i="3"/>
  <c r="G807" i="3"/>
  <c r="F807" i="3"/>
  <c r="F816" i="3"/>
  <c r="E816" i="3"/>
  <c r="K816" i="3"/>
  <c r="BE822" i="3"/>
  <c r="AM850" i="3"/>
  <c r="I850" i="3"/>
  <c r="BE865" i="3"/>
  <c r="AJ885" i="3"/>
  <c r="H887" i="3"/>
  <c r="G887" i="3"/>
  <c r="K907" i="3"/>
  <c r="F907" i="3"/>
  <c r="BE974" i="3"/>
  <c r="BE987" i="3"/>
  <c r="E1008" i="3"/>
  <c r="AM1008" i="3"/>
  <c r="J1008" i="3"/>
  <c r="H1008" i="3"/>
  <c r="G1008" i="3"/>
  <c r="AM1046" i="3"/>
  <c r="J1046" i="3"/>
  <c r="H1046" i="3"/>
  <c r="G1046" i="3"/>
  <c r="BE1058" i="3"/>
  <c r="BE1060" i="3"/>
  <c r="AJ1062" i="3"/>
  <c r="BE1062" i="3"/>
  <c r="BE1063" i="3"/>
  <c r="AJ1083" i="3"/>
  <c r="AJ1092" i="3"/>
  <c r="AJ1098" i="3"/>
  <c r="BE1128" i="3"/>
  <c r="K1204" i="3"/>
  <c r="I1204" i="3"/>
  <c r="H1204" i="3"/>
  <c r="G1204" i="3"/>
  <c r="F1204" i="3"/>
  <c r="E1204" i="3"/>
  <c r="D1204" i="3"/>
  <c r="H1287" i="3"/>
  <c r="E1287" i="3"/>
  <c r="K1287" i="3"/>
  <c r="J1287" i="3"/>
  <c r="I1287" i="3"/>
  <c r="G1287" i="3"/>
  <c r="F1287" i="3"/>
  <c r="D1287" i="3"/>
  <c r="AM1287" i="3"/>
  <c r="BE1293" i="3"/>
  <c r="BE1308" i="3"/>
  <c r="BE1327" i="3"/>
  <c r="D776" i="3"/>
  <c r="AM783" i="3"/>
  <c r="BE802" i="3"/>
  <c r="D807" i="3"/>
  <c r="AJ809" i="3"/>
  <c r="D816" i="3"/>
  <c r="D837" i="3"/>
  <c r="AJ839" i="3"/>
  <c r="BE848" i="3"/>
  <c r="D850" i="3"/>
  <c r="AM875" i="3"/>
  <c r="D887" i="3"/>
  <c r="AM890" i="3"/>
  <c r="AM900" i="3"/>
  <c r="D907" i="3"/>
  <c r="AJ909" i="3"/>
  <c r="AM910" i="3"/>
  <c r="K922" i="3"/>
  <c r="J922" i="3"/>
  <c r="E922" i="3"/>
  <c r="AJ969" i="3"/>
  <c r="BE1008" i="3"/>
  <c r="AJ1019" i="3"/>
  <c r="AM1036" i="3"/>
  <c r="J1036" i="3"/>
  <c r="H1036" i="3"/>
  <c r="G1036" i="3"/>
  <c r="BE1057" i="3"/>
  <c r="BE1059" i="3"/>
  <c r="AJ1063" i="3"/>
  <c r="BE1091" i="3"/>
  <c r="AJ1128" i="3"/>
  <c r="BE1131" i="3"/>
  <c r="AJ1131" i="3"/>
  <c r="BE1135" i="3"/>
  <c r="J1172" i="3"/>
  <c r="AM1172" i="3"/>
  <c r="H1172" i="3"/>
  <c r="F1172" i="3"/>
  <c r="E1172" i="3"/>
  <c r="D1172" i="3"/>
  <c r="AJ1215" i="3"/>
  <c r="K1235" i="3"/>
  <c r="E1235" i="3"/>
  <c r="J1235" i="3"/>
  <c r="I1235" i="3"/>
  <c r="H1235" i="3"/>
  <c r="G1235" i="3"/>
  <c r="F1235" i="3"/>
  <c r="D1235" i="3"/>
  <c r="AM1235" i="3"/>
  <c r="G384" i="3"/>
  <c r="G407" i="3"/>
  <c r="G410" i="3"/>
  <c r="G423" i="3"/>
  <c r="J434" i="3"/>
  <c r="J449" i="3"/>
  <c r="G458" i="3"/>
  <c r="E464" i="3"/>
  <c r="J469" i="3"/>
  <c r="AM477" i="3"/>
  <c r="G478" i="3"/>
  <c r="F481" i="3"/>
  <c r="E484" i="3"/>
  <c r="J489" i="3"/>
  <c r="AM500" i="3"/>
  <c r="G501" i="3"/>
  <c r="F504" i="3"/>
  <c r="E507" i="3"/>
  <c r="J512" i="3"/>
  <c r="E513" i="3"/>
  <c r="J518" i="3"/>
  <c r="F522" i="3"/>
  <c r="E525" i="3"/>
  <c r="J530" i="3"/>
  <c r="AM538" i="3"/>
  <c r="G539" i="3"/>
  <c r="F542" i="3"/>
  <c r="E545" i="3"/>
  <c r="AM557" i="3"/>
  <c r="G558" i="3"/>
  <c r="F561" i="3"/>
  <c r="E564" i="3"/>
  <c r="E567" i="3"/>
  <c r="J572" i="3"/>
  <c r="AM586" i="3"/>
  <c r="G587" i="3"/>
  <c r="AM592" i="3"/>
  <c r="G593" i="3"/>
  <c r="F596" i="3"/>
  <c r="AM598" i="3"/>
  <c r="G599" i="3"/>
  <c r="F602" i="3"/>
  <c r="E605" i="3"/>
  <c r="D608" i="3"/>
  <c r="D612" i="3"/>
  <c r="J614" i="3"/>
  <c r="AM622" i="3"/>
  <c r="G623" i="3"/>
  <c r="AM628" i="3"/>
  <c r="G629" i="3"/>
  <c r="AM634" i="3"/>
  <c r="G635" i="3"/>
  <c r="F638" i="3"/>
  <c r="E641" i="3"/>
  <c r="D644" i="3"/>
  <c r="J646" i="3"/>
  <c r="J652" i="3"/>
  <c r="J666" i="3"/>
  <c r="I669" i="3"/>
  <c r="D670" i="3"/>
  <c r="G673" i="3"/>
  <c r="F676" i="3"/>
  <c r="E679" i="3"/>
  <c r="E685" i="3"/>
  <c r="D688" i="3"/>
  <c r="J690" i="3"/>
  <c r="E691" i="3"/>
  <c r="D694" i="3"/>
  <c r="J696" i="3"/>
  <c r="J700" i="3"/>
  <c r="D704" i="3"/>
  <c r="E707" i="3"/>
  <c r="D710" i="3"/>
  <c r="J712" i="3"/>
  <c r="E713" i="3"/>
  <c r="E717" i="3"/>
  <c r="D720" i="3"/>
  <c r="J722" i="3"/>
  <c r="J734" i="3"/>
  <c r="J743" i="3"/>
  <c r="J753" i="3"/>
  <c r="I760" i="3"/>
  <c r="D761" i="3"/>
  <c r="I767" i="3"/>
  <c r="D768" i="3"/>
  <c r="I775" i="3"/>
  <c r="E776" i="3"/>
  <c r="I780" i="3"/>
  <c r="J784" i="3"/>
  <c r="I789" i="3"/>
  <c r="H793" i="3"/>
  <c r="D794" i="3"/>
  <c r="J798" i="3"/>
  <c r="J802" i="3"/>
  <c r="AM803" i="3"/>
  <c r="I803" i="3"/>
  <c r="E807" i="3"/>
  <c r="H811" i="3"/>
  <c r="K815" i="3"/>
  <c r="G816" i="3"/>
  <c r="AJ818" i="3"/>
  <c r="G824" i="3"/>
  <c r="I832" i="3"/>
  <c r="BE835" i="3"/>
  <c r="E837" i="3"/>
  <c r="F841" i="3"/>
  <c r="AM844" i="3"/>
  <c r="K845" i="3"/>
  <c r="E850" i="3"/>
  <c r="I854" i="3"/>
  <c r="AM855" i="3"/>
  <c r="E855" i="3"/>
  <c r="J858" i="3"/>
  <c r="K859" i="3"/>
  <c r="F859" i="3"/>
  <c r="G867" i="3"/>
  <c r="J877" i="3"/>
  <c r="I877" i="3"/>
  <c r="D877" i="3"/>
  <c r="J881" i="3"/>
  <c r="AM885" i="3"/>
  <c r="E887" i="3"/>
  <c r="H893" i="3"/>
  <c r="G893" i="3"/>
  <c r="K901" i="3"/>
  <c r="AJ905" i="3"/>
  <c r="E907" i="3"/>
  <c r="BE914" i="3"/>
  <c r="K915" i="3"/>
  <c r="D922" i="3"/>
  <c r="K925" i="3"/>
  <c r="I940" i="3"/>
  <c r="BE943" i="3"/>
  <c r="F945" i="3"/>
  <c r="BE948" i="3"/>
  <c r="H950" i="3"/>
  <c r="K955" i="3"/>
  <c r="D957" i="3"/>
  <c r="K961" i="3"/>
  <c r="H962" i="3"/>
  <c r="AM975" i="3"/>
  <c r="AN988" i="3"/>
  <c r="AM988" i="3"/>
  <c r="AJ1001" i="3"/>
  <c r="BE1002" i="3"/>
  <c r="J1007" i="3"/>
  <c r="F1008" i="3"/>
  <c r="I1026" i="3"/>
  <c r="AJ1031" i="3"/>
  <c r="D1036" i="3"/>
  <c r="E1046" i="3"/>
  <c r="BE1055" i="3"/>
  <c r="BE1056" i="3"/>
  <c r="AJ1073" i="3"/>
  <c r="BE1090" i="3"/>
  <c r="AJ1116" i="3"/>
  <c r="BE1130" i="3"/>
  <c r="BE1134" i="3"/>
  <c r="AJ1137" i="3"/>
  <c r="AJ1138" i="3"/>
  <c r="AM1168" i="3"/>
  <c r="G1172" i="3"/>
  <c r="AJ1177" i="3"/>
  <c r="BE1216" i="3"/>
  <c r="BE1236" i="3"/>
  <c r="AJ1263" i="3"/>
  <c r="AJ1309" i="3"/>
  <c r="AJ1311" i="3"/>
  <c r="AJ1336" i="3"/>
  <c r="F484" i="3"/>
  <c r="F507" i="3"/>
  <c r="F513" i="3"/>
  <c r="F525" i="3"/>
  <c r="E608" i="3"/>
  <c r="E612" i="3"/>
  <c r="H851" i="3"/>
  <c r="G851" i="3"/>
  <c r="H917" i="3"/>
  <c r="G917" i="3"/>
  <c r="AM951" i="3"/>
  <c r="H951" i="3"/>
  <c r="AM963" i="3"/>
  <c r="H963" i="3"/>
  <c r="K967" i="3"/>
  <c r="J967" i="3"/>
  <c r="I967" i="3"/>
  <c r="D967" i="3"/>
  <c r="D1011" i="3"/>
  <c r="K1011" i="3"/>
  <c r="I1011" i="3"/>
  <c r="H1011" i="3"/>
  <c r="AJ1015" i="3"/>
  <c r="BE1015" i="3"/>
  <c r="F1203" i="3"/>
  <c r="I1203" i="3"/>
  <c r="H1203" i="3"/>
  <c r="G1203" i="3"/>
  <c r="E1203" i="3"/>
  <c r="D1203" i="3"/>
  <c r="AM1203" i="3"/>
  <c r="K1203" i="3"/>
  <c r="D726" i="3"/>
  <c r="D732" i="3"/>
  <c r="D738" i="3"/>
  <c r="D741" i="3"/>
  <c r="D751" i="3"/>
  <c r="G776" i="3"/>
  <c r="BE792" i="3"/>
  <c r="I807" i="3"/>
  <c r="AM808" i="3"/>
  <c r="E808" i="3"/>
  <c r="K812" i="3"/>
  <c r="F812" i="3"/>
  <c r="I816" i="3"/>
  <c r="K821" i="3"/>
  <c r="J821" i="3"/>
  <c r="E821" i="3"/>
  <c r="H837" i="3"/>
  <c r="BE837" i="3"/>
  <c r="AM849" i="3"/>
  <c r="G850" i="3"/>
  <c r="D851" i="3"/>
  <c r="AJ861" i="3"/>
  <c r="AM862" i="3"/>
  <c r="BE871" i="3"/>
  <c r="BE880" i="3"/>
  <c r="BE882" i="3"/>
  <c r="E908" i="3"/>
  <c r="D908" i="3"/>
  <c r="K908" i="3"/>
  <c r="J908" i="3"/>
  <c r="D917" i="3"/>
  <c r="J931" i="3"/>
  <c r="I931" i="3"/>
  <c r="D931" i="3"/>
  <c r="K937" i="3"/>
  <c r="F937" i="3"/>
  <c r="AM944" i="3"/>
  <c r="D951" i="3"/>
  <c r="D963" i="3"/>
  <c r="E967" i="3"/>
  <c r="AM996" i="3"/>
  <c r="K1010" i="3"/>
  <c r="AM1010" i="3"/>
  <c r="H1010" i="3"/>
  <c r="G1010" i="3"/>
  <c r="F1010" i="3"/>
  <c r="E1010" i="3"/>
  <c r="E1011" i="3"/>
  <c r="AM1016" i="3"/>
  <c r="AN1025" i="3"/>
  <c r="AJ1119" i="3"/>
  <c r="BE1139" i="3"/>
  <c r="BE1142" i="3"/>
  <c r="K1171" i="3"/>
  <c r="I1171" i="3"/>
  <c r="H1171" i="3"/>
  <c r="G1171" i="3"/>
  <c r="F1171" i="3"/>
  <c r="E1171" i="3"/>
  <c r="D1171" i="3"/>
  <c r="K1172" i="3"/>
  <c r="J1203" i="3"/>
  <c r="BE1204" i="3"/>
  <c r="F1245" i="3"/>
  <c r="K1245" i="3"/>
  <c r="J1245" i="3"/>
  <c r="I1245" i="3"/>
  <c r="H1245" i="3"/>
  <c r="E1245" i="3"/>
  <c r="D1245" i="3"/>
  <c r="AM1245" i="3"/>
  <c r="J1299" i="3"/>
  <c r="K1299" i="3"/>
  <c r="I1299" i="3"/>
  <c r="H1299" i="3"/>
  <c r="G1299" i="3"/>
  <c r="E1299" i="3"/>
  <c r="D1299" i="3"/>
  <c r="AM1299" i="3"/>
  <c r="I1303" i="3"/>
  <c r="F1303" i="3"/>
  <c r="AM1303" i="3"/>
  <c r="K1303" i="3"/>
  <c r="J1303" i="3"/>
  <c r="H1303" i="3"/>
  <c r="E1303" i="3"/>
  <c r="D1303" i="3"/>
  <c r="G608" i="3"/>
  <c r="G612" i="3"/>
  <c r="D633" i="3"/>
  <c r="BE638" i="3"/>
  <c r="AM643" i="3"/>
  <c r="E726" i="3"/>
  <c r="E732" i="3"/>
  <c r="E738" i="3"/>
  <c r="E741" i="3"/>
  <c r="E751" i="3"/>
  <c r="BE757" i="3"/>
  <c r="H804" i="3"/>
  <c r="G804" i="3"/>
  <c r="J816" i="3"/>
  <c r="D821" i="3"/>
  <c r="I837" i="3"/>
  <c r="AM838" i="3"/>
  <c r="H838" i="3"/>
  <c r="E851" i="3"/>
  <c r="BE866" i="3"/>
  <c r="J883" i="3"/>
  <c r="I883" i="3"/>
  <c r="D883" i="3"/>
  <c r="J887" i="3"/>
  <c r="AM888" i="3"/>
  <c r="I888" i="3"/>
  <c r="AM901" i="3"/>
  <c r="I907" i="3"/>
  <c r="F908" i="3"/>
  <c r="AM915" i="3"/>
  <c r="E917" i="3"/>
  <c r="AM921" i="3"/>
  <c r="H922" i="3"/>
  <c r="AM925" i="3"/>
  <c r="E931" i="3"/>
  <c r="BE934" i="3"/>
  <c r="D937" i="3"/>
  <c r="AJ939" i="3"/>
  <c r="AM940" i="3"/>
  <c r="E951" i="3"/>
  <c r="G957" i="3"/>
  <c r="E963" i="3"/>
  <c r="F967" i="3"/>
  <c r="AM989" i="3"/>
  <c r="AJ1004" i="3"/>
  <c r="D1010" i="3"/>
  <c r="F1011" i="3"/>
  <c r="BE1016" i="3"/>
  <c r="I1036" i="3"/>
  <c r="K1046" i="3"/>
  <c r="AN1075" i="3"/>
  <c r="AM1075" i="3"/>
  <c r="AJ1090" i="3"/>
  <c r="BE1125" i="3"/>
  <c r="BE1126" i="3"/>
  <c r="AM1189" i="3"/>
  <c r="K1189" i="3"/>
  <c r="I1189" i="3"/>
  <c r="H1189" i="3"/>
  <c r="F1189" i="3"/>
  <c r="E1189" i="3"/>
  <c r="D1189" i="3"/>
  <c r="AM1202" i="3"/>
  <c r="K1202" i="3"/>
  <c r="I1202" i="3"/>
  <c r="H1202" i="3"/>
  <c r="F1202" i="3"/>
  <c r="E1202" i="3"/>
  <c r="D1202" i="3"/>
  <c r="BE1208" i="3"/>
  <c r="G1245" i="3"/>
  <c r="F1299" i="3"/>
  <c r="G1303" i="3"/>
  <c r="G281" i="3"/>
  <c r="G290" i="3"/>
  <c r="G296" i="3"/>
  <c r="G356" i="3"/>
  <c r="G376" i="3"/>
  <c r="G399" i="3"/>
  <c r="AM434" i="3"/>
  <c r="G435" i="3"/>
  <c r="AM449" i="3"/>
  <c r="K458" i="3"/>
  <c r="I464" i="3"/>
  <c r="AM469" i="3"/>
  <c r="F473" i="3"/>
  <c r="K478" i="3"/>
  <c r="I484" i="3"/>
  <c r="AM489" i="3"/>
  <c r="F496" i="3"/>
  <c r="K501" i="3"/>
  <c r="D502" i="3"/>
  <c r="I507" i="3"/>
  <c r="I513" i="3"/>
  <c r="AM518" i="3"/>
  <c r="I525" i="3"/>
  <c r="AM530" i="3"/>
  <c r="F534" i="3"/>
  <c r="K539" i="3"/>
  <c r="D540" i="3"/>
  <c r="I545" i="3"/>
  <c r="K558" i="3"/>
  <c r="D559" i="3"/>
  <c r="I564" i="3"/>
  <c r="I567" i="3"/>
  <c r="AM572" i="3"/>
  <c r="F576" i="3"/>
  <c r="F582" i="3"/>
  <c r="F588" i="3"/>
  <c r="K593" i="3"/>
  <c r="D594" i="3"/>
  <c r="K599" i="3"/>
  <c r="D600" i="3"/>
  <c r="I605" i="3"/>
  <c r="H608" i="3"/>
  <c r="H612" i="3"/>
  <c r="AM614" i="3"/>
  <c r="F618" i="3"/>
  <c r="K623" i="3"/>
  <c r="D624" i="3"/>
  <c r="F630" i="3"/>
  <c r="E633" i="3"/>
  <c r="K635" i="3"/>
  <c r="D636" i="3"/>
  <c r="I641" i="3"/>
  <c r="H644" i="3"/>
  <c r="AM646" i="3"/>
  <c r="F650" i="3"/>
  <c r="AM652" i="3"/>
  <c r="G663" i="3"/>
  <c r="AM666" i="3"/>
  <c r="H670" i="3"/>
  <c r="K673" i="3"/>
  <c r="D674" i="3"/>
  <c r="I679" i="3"/>
  <c r="I685" i="3"/>
  <c r="H688" i="3"/>
  <c r="I691" i="3"/>
  <c r="H694" i="3"/>
  <c r="AM696" i="3"/>
  <c r="G697" i="3"/>
  <c r="AM700" i="3"/>
  <c r="G701" i="3"/>
  <c r="H704" i="3"/>
  <c r="I707" i="3"/>
  <c r="H710" i="3"/>
  <c r="I713" i="3"/>
  <c r="I717" i="3"/>
  <c r="H720" i="3"/>
  <c r="AM722" i="3"/>
  <c r="F726" i="3"/>
  <c r="F732" i="3"/>
  <c r="AM734" i="3"/>
  <c r="F738" i="3"/>
  <c r="F741" i="3"/>
  <c r="AM743" i="3"/>
  <c r="F751" i="3"/>
  <c r="AM753" i="3"/>
  <c r="G754" i="3"/>
  <c r="H761" i="3"/>
  <c r="E765" i="3"/>
  <c r="H768" i="3"/>
  <c r="AM775" i="3"/>
  <c r="I776" i="3"/>
  <c r="D777" i="3"/>
  <c r="D786" i="3"/>
  <c r="AM789" i="3"/>
  <c r="AM793" i="3"/>
  <c r="I794" i="3"/>
  <c r="E795" i="3"/>
  <c r="J795" i="3"/>
  <c r="AM798" i="3"/>
  <c r="AM802" i="3"/>
  <c r="D804" i="3"/>
  <c r="K807" i="3"/>
  <c r="F808" i="3"/>
  <c r="E812" i="3"/>
  <c r="F817" i="3"/>
  <c r="F821" i="3"/>
  <c r="AM832" i="3"/>
  <c r="J837" i="3"/>
  <c r="D838" i="3"/>
  <c r="BE845" i="3"/>
  <c r="D847" i="3"/>
  <c r="J850" i="3"/>
  <c r="F851" i="3"/>
  <c r="E860" i="3"/>
  <c r="D860" i="3"/>
  <c r="J860" i="3"/>
  <c r="H869" i="3"/>
  <c r="G869" i="3"/>
  <c r="BE881" i="3"/>
  <c r="E883" i="3"/>
  <c r="K887" i="3"/>
  <c r="D888" i="3"/>
  <c r="BE893" i="3"/>
  <c r="BE901" i="3"/>
  <c r="J907" i="3"/>
  <c r="G908" i="3"/>
  <c r="BE908" i="3"/>
  <c r="F917" i="3"/>
  <c r="I922" i="3"/>
  <c r="BE925" i="3"/>
  <c r="F931" i="3"/>
  <c r="E937" i="3"/>
  <c r="BE944" i="3"/>
  <c r="F951" i="3"/>
  <c r="H957" i="3"/>
  <c r="BE961" i="3"/>
  <c r="F963" i="3"/>
  <c r="G967" i="3"/>
  <c r="BE989" i="3"/>
  <c r="AJ1006" i="3"/>
  <c r="I1010" i="3"/>
  <c r="G1011" i="3"/>
  <c r="K1036" i="3"/>
  <c r="H1050" i="3"/>
  <c r="AM1050" i="3"/>
  <c r="I1050" i="3"/>
  <c r="F1050" i="3"/>
  <c r="E1050" i="3"/>
  <c r="I1051" i="3"/>
  <c r="H1051" i="3"/>
  <c r="G1051" i="3"/>
  <c r="F1051" i="3"/>
  <c r="E1051" i="3"/>
  <c r="AM1051" i="3"/>
  <c r="K1051" i="3"/>
  <c r="AJ1064" i="3"/>
  <c r="BE1075" i="3"/>
  <c r="BE1105" i="3"/>
  <c r="BE1141" i="3"/>
  <c r="AJ1142" i="3"/>
  <c r="AJ1147" i="3"/>
  <c r="AJ1152" i="3"/>
  <c r="AN1153" i="3"/>
  <c r="I1166" i="3"/>
  <c r="K1166" i="3"/>
  <c r="J1166" i="3"/>
  <c r="H1166" i="3"/>
  <c r="G1166" i="3"/>
  <c r="D1166" i="3"/>
  <c r="AM1166" i="3"/>
  <c r="BE1172" i="3"/>
  <c r="G1189" i="3"/>
  <c r="G1202" i="3"/>
  <c r="BE1206" i="3"/>
  <c r="AJ1217" i="3"/>
  <c r="BE1239" i="3"/>
  <c r="BE1246" i="3"/>
  <c r="K1256" i="3"/>
  <c r="E1256" i="3"/>
  <c r="J1256" i="3"/>
  <c r="I1256" i="3"/>
  <c r="H1256" i="3"/>
  <c r="G1256" i="3"/>
  <c r="F1256" i="3"/>
  <c r="D1256" i="3"/>
  <c r="AM1256" i="3"/>
  <c r="BE1257" i="3"/>
  <c r="G726" i="3"/>
  <c r="G732" i="3"/>
  <c r="G738" i="3"/>
  <c r="G741" i="3"/>
  <c r="G751" i="3"/>
  <c r="I851" i="3"/>
  <c r="AM894" i="3"/>
  <c r="I894" i="3"/>
  <c r="H908" i="3"/>
  <c r="I917" i="3"/>
  <c r="G931" i="3"/>
  <c r="G937" i="3"/>
  <c r="H947" i="3"/>
  <c r="G947" i="3"/>
  <c r="G951" i="3"/>
  <c r="I957" i="3"/>
  <c r="G963" i="3"/>
  <c r="H967" i="3"/>
  <c r="AM992" i="3"/>
  <c r="K992" i="3"/>
  <c r="J992" i="3"/>
  <c r="G992" i="3"/>
  <c r="E992" i="3"/>
  <c r="J1010" i="3"/>
  <c r="J1011" i="3"/>
  <c r="AN1035" i="3"/>
  <c r="AM1035" i="3"/>
  <c r="BE1044" i="3"/>
  <c r="BE1045" i="3"/>
  <c r="BE1106" i="3"/>
  <c r="H1109" i="3"/>
  <c r="G1109" i="3"/>
  <c r="F1109" i="3"/>
  <c r="E1109" i="3"/>
  <c r="D1109" i="3"/>
  <c r="AM1109" i="3"/>
  <c r="K1109" i="3"/>
  <c r="J1109" i="3"/>
  <c r="BE1110" i="3"/>
  <c r="AJ1123" i="3"/>
  <c r="BE1123" i="3"/>
  <c r="BE1148" i="3"/>
  <c r="D1170" i="3"/>
  <c r="I1170" i="3"/>
  <c r="H1170" i="3"/>
  <c r="G1170" i="3"/>
  <c r="F1170" i="3"/>
  <c r="E1170" i="3"/>
  <c r="AM1170" i="3"/>
  <c r="K1170" i="3"/>
  <c r="BE1181" i="3"/>
  <c r="J1189" i="3"/>
  <c r="BE1195" i="3"/>
  <c r="J1202" i="3"/>
  <c r="BE1203" i="3"/>
  <c r="AJ1206" i="3"/>
  <c r="J608" i="3"/>
  <c r="J612" i="3"/>
  <c r="F624" i="3"/>
  <c r="G633" i="3"/>
  <c r="F636" i="3"/>
  <c r="F674" i="3"/>
  <c r="D680" i="3"/>
  <c r="D686" i="3"/>
  <c r="D692" i="3"/>
  <c r="D708" i="3"/>
  <c r="D714" i="3"/>
  <c r="D718" i="3"/>
  <c r="H726" i="3"/>
  <c r="H732" i="3"/>
  <c r="H738" i="3"/>
  <c r="H741" i="3"/>
  <c r="H751" i="3"/>
  <c r="D755" i="3"/>
  <c r="F777" i="3"/>
  <c r="F782" i="3"/>
  <c r="K782" i="3"/>
  <c r="F786" i="3"/>
  <c r="K791" i="3"/>
  <c r="E791" i="3"/>
  <c r="F804" i="3"/>
  <c r="AM807" i="3"/>
  <c r="E813" i="3"/>
  <c r="D813" i="3"/>
  <c r="J813" i="3"/>
  <c r="AM816" i="3"/>
  <c r="AM820" i="3"/>
  <c r="H821" i="3"/>
  <c r="BE824" i="3"/>
  <c r="D826" i="3"/>
  <c r="J830" i="3"/>
  <c r="I830" i="3"/>
  <c r="D830" i="3"/>
  <c r="F838" i="3"/>
  <c r="F847" i="3"/>
  <c r="J851" i="3"/>
  <c r="D856" i="3"/>
  <c r="AM867" i="3"/>
  <c r="G883" i="3"/>
  <c r="F888" i="3"/>
  <c r="H889" i="3"/>
  <c r="G889" i="3"/>
  <c r="AM889" i="3"/>
  <c r="D894" i="3"/>
  <c r="D904" i="3"/>
  <c r="AM907" i="3"/>
  <c r="I908" i="3"/>
  <c r="AM911" i="3"/>
  <c r="J917" i="3"/>
  <c r="AM918" i="3"/>
  <c r="I918" i="3"/>
  <c r="K928" i="3"/>
  <c r="J928" i="3"/>
  <c r="E928" i="3"/>
  <c r="AM930" i="3"/>
  <c r="H931" i="3"/>
  <c r="H937" i="3"/>
  <c r="E938" i="3"/>
  <c r="D938" i="3"/>
  <c r="K938" i="3"/>
  <c r="J938" i="3"/>
  <c r="D947" i="3"/>
  <c r="AM950" i="3"/>
  <c r="I951" i="3"/>
  <c r="H952" i="3"/>
  <c r="G952" i="3"/>
  <c r="F952" i="3"/>
  <c r="K957" i="3"/>
  <c r="AM962" i="3"/>
  <c r="I963" i="3"/>
  <c r="BE971" i="3"/>
  <c r="K973" i="3"/>
  <c r="J973" i="3"/>
  <c r="I973" i="3"/>
  <c r="D973" i="3"/>
  <c r="AM990" i="3"/>
  <c r="D992" i="3"/>
  <c r="AM997" i="3"/>
  <c r="AN1076" i="3"/>
  <c r="AM1076" i="3"/>
  <c r="AJ1148" i="3"/>
  <c r="H1163" i="3"/>
  <c r="J1163" i="3"/>
  <c r="I1163" i="3"/>
  <c r="G1163" i="3"/>
  <c r="F1163" i="3"/>
  <c r="E1163" i="3"/>
  <c r="AM1163" i="3"/>
  <c r="BE1171" i="3"/>
  <c r="BE1184" i="3"/>
  <c r="AJ1203" i="3"/>
  <c r="BE1205" i="3"/>
  <c r="AJ1207" i="3"/>
  <c r="E1212" i="3"/>
  <c r="K1212" i="3"/>
  <c r="J1212" i="3"/>
  <c r="I1212" i="3"/>
  <c r="H1212" i="3"/>
  <c r="F1212" i="3"/>
  <c r="D1212" i="3"/>
  <c r="AM1212" i="3"/>
  <c r="I473" i="3"/>
  <c r="I496" i="3"/>
  <c r="G502" i="3"/>
  <c r="I534" i="3"/>
  <c r="G540" i="3"/>
  <c r="G559" i="3"/>
  <c r="I576" i="3"/>
  <c r="I582" i="3"/>
  <c r="I588" i="3"/>
  <c r="G594" i="3"/>
  <c r="G600" i="3"/>
  <c r="K608" i="3"/>
  <c r="D609" i="3"/>
  <c r="K612" i="3"/>
  <c r="D613" i="3"/>
  <c r="I618" i="3"/>
  <c r="BE618" i="3"/>
  <c r="G624" i="3"/>
  <c r="I630" i="3"/>
  <c r="BE630" i="3"/>
  <c r="H633" i="3"/>
  <c r="G636" i="3"/>
  <c r="K644" i="3"/>
  <c r="D645" i="3"/>
  <c r="I650" i="3"/>
  <c r="BE650" i="3"/>
  <c r="AM659" i="3"/>
  <c r="K670" i="3"/>
  <c r="D671" i="3"/>
  <c r="G674" i="3"/>
  <c r="E680" i="3"/>
  <c r="E686" i="3"/>
  <c r="K688" i="3"/>
  <c r="D689" i="3"/>
  <c r="E692" i="3"/>
  <c r="K694" i="3"/>
  <c r="D695" i="3"/>
  <c r="J697" i="3"/>
  <c r="K704" i="3"/>
  <c r="F705" i="3"/>
  <c r="E708" i="3"/>
  <c r="K710" i="3"/>
  <c r="D711" i="3"/>
  <c r="E714" i="3"/>
  <c r="E718" i="3"/>
  <c r="K720" i="3"/>
  <c r="D721" i="3"/>
  <c r="I726" i="3"/>
  <c r="I732" i="3"/>
  <c r="I738" i="3"/>
  <c r="I741" i="3"/>
  <c r="D742" i="3"/>
  <c r="I751" i="3"/>
  <c r="E755" i="3"/>
  <c r="K761" i="3"/>
  <c r="D762" i="3"/>
  <c r="H765" i="3"/>
  <c r="D773" i="3"/>
  <c r="G777" i="3"/>
  <c r="D782" i="3"/>
  <c r="H786" i="3"/>
  <c r="D787" i="3"/>
  <c r="D791" i="3"/>
  <c r="AM796" i="3"/>
  <c r="E796" i="3"/>
  <c r="I804" i="3"/>
  <c r="I808" i="3"/>
  <c r="I812" i="3"/>
  <c r="F813" i="3"/>
  <c r="I817" i="3"/>
  <c r="I821" i="3"/>
  <c r="E826" i="3"/>
  <c r="BE828" i="3"/>
  <c r="E830" i="3"/>
  <c r="G838" i="3"/>
  <c r="BE838" i="3"/>
  <c r="AM846" i="3"/>
  <c r="G847" i="3"/>
  <c r="BE847" i="3"/>
  <c r="K851" i="3"/>
  <c r="D852" i="3"/>
  <c r="AJ854" i="3"/>
  <c r="E856" i="3"/>
  <c r="BE860" i="3"/>
  <c r="BE872" i="3"/>
  <c r="AM882" i="3"/>
  <c r="H883" i="3"/>
  <c r="AM887" i="3"/>
  <c r="G888" i="3"/>
  <c r="D889" i="3"/>
  <c r="BE892" i="3"/>
  <c r="E894" i="3"/>
  <c r="E904" i="3"/>
  <c r="J913" i="3"/>
  <c r="I913" i="3"/>
  <c r="D913" i="3"/>
  <c r="K917" i="3"/>
  <c r="D918" i="3"/>
  <c r="AJ921" i="3"/>
  <c r="AM922" i="3"/>
  <c r="D928" i="3"/>
  <c r="K931" i="3"/>
  <c r="I937" i="3"/>
  <c r="F938" i="3"/>
  <c r="AM945" i="3"/>
  <c r="E947" i="3"/>
  <c r="J951" i="3"/>
  <c r="D952" i="3"/>
  <c r="J963" i="3"/>
  <c r="AJ971" i="3"/>
  <c r="E973" i="3"/>
  <c r="AM977" i="3"/>
  <c r="F992" i="3"/>
  <c r="H999" i="3"/>
  <c r="K999" i="3"/>
  <c r="G999" i="3"/>
  <c r="E999" i="3"/>
  <c r="D999" i="3"/>
  <c r="AM1011" i="3"/>
  <c r="K1030" i="3"/>
  <c r="J1030" i="3"/>
  <c r="G1030" i="3"/>
  <c r="E1030" i="3"/>
  <c r="D1030" i="3"/>
  <c r="BE1150" i="3"/>
  <c r="AJ1160" i="3"/>
  <c r="BE1189" i="3"/>
  <c r="AJ1200" i="3"/>
  <c r="AJ1205" i="3"/>
  <c r="G1212" i="3"/>
  <c r="J281" i="3"/>
  <c r="D270" i="3"/>
  <c r="D276" i="3"/>
  <c r="D282" i="3"/>
  <c r="AM347" i="3"/>
  <c r="AM367" i="3"/>
  <c r="H502" i="3"/>
  <c r="H559" i="3"/>
  <c r="J576" i="3"/>
  <c r="J582" i="3"/>
  <c r="J588" i="3"/>
  <c r="H594" i="3"/>
  <c r="H600" i="3"/>
  <c r="E609" i="3"/>
  <c r="E613" i="3"/>
  <c r="J618" i="3"/>
  <c r="H624" i="3"/>
  <c r="J630" i="3"/>
  <c r="I633" i="3"/>
  <c r="H636" i="3"/>
  <c r="E645" i="3"/>
  <c r="J650" i="3"/>
  <c r="E671" i="3"/>
  <c r="H674" i="3"/>
  <c r="F680" i="3"/>
  <c r="F686" i="3"/>
  <c r="E689" i="3"/>
  <c r="F692" i="3"/>
  <c r="E695" i="3"/>
  <c r="F708" i="3"/>
  <c r="E711" i="3"/>
  <c r="F714" i="3"/>
  <c r="F718" i="3"/>
  <c r="E721" i="3"/>
  <c r="J726" i="3"/>
  <c r="J732" i="3"/>
  <c r="J738" i="3"/>
  <c r="J741" i="3"/>
  <c r="E742" i="3"/>
  <c r="J751" i="3"/>
  <c r="F755" i="3"/>
  <c r="E762" i="3"/>
  <c r="J765" i="3"/>
  <c r="E773" i="3"/>
  <c r="H777" i="3"/>
  <c r="E782" i="3"/>
  <c r="I786" i="3"/>
  <c r="E787" i="3"/>
  <c r="F791" i="3"/>
  <c r="AM794" i="3"/>
  <c r="D796" i="3"/>
  <c r="J804" i="3"/>
  <c r="J808" i="3"/>
  <c r="D809" i="3"/>
  <c r="J812" i="3"/>
  <c r="G813" i="3"/>
  <c r="AM814" i="3"/>
  <c r="E814" i="3"/>
  <c r="J817" i="3"/>
  <c r="K818" i="3"/>
  <c r="F818" i="3"/>
  <c r="F826" i="3"/>
  <c r="F830" i="3"/>
  <c r="H834" i="3"/>
  <c r="AM837" i="3"/>
  <c r="I838" i="3"/>
  <c r="G839" i="3"/>
  <c r="F839" i="3"/>
  <c r="D843" i="3"/>
  <c r="H847" i="3"/>
  <c r="BE850" i="3"/>
  <c r="E852" i="3"/>
  <c r="F856" i="3"/>
  <c r="AM859" i="3"/>
  <c r="I860" i="3"/>
  <c r="AM863" i="3"/>
  <c r="BE864" i="3"/>
  <c r="I869" i="3"/>
  <c r="AM877" i="3"/>
  <c r="D879" i="3"/>
  <c r="K883" i="3"/>
  <c r="H888" i="3"/>
  <c r="E889" i="3"/>
  <c r="F894" i="3"/>
  <c r="H895" i="3"/>
  <c r="G895" i="3"/>
  <c r="AM895" i="3"/>
  <c r="F904" i="3"/>
  <c r="BE911" i="3"/>
  <c r="E913" i="3"/>
  <c r="BE916" i="3"/>
  <c r="E918" i="3"/>
  <c r="F928" i="3"/>
  <c r="J937" i="3"/>
  <c r="G938" i="3"/>
  <c r="F947" i="3"/>
  <c r="K951" i="3"/>
  <c r="E952" i="3"/>
  <c r="K963" i="3"/>
  <c r="AM967" i="3"/>
  <c r="F973" i="3"/>
  <c r="BE990" i="3"/>
  <c r="H992" i="3"/>
  <c r="BE997" i="3"/>
  <c r="F999" i="3"/>
  <c r="F1000" i="3"/>
  <c r="E1000" i="3"/>
  <c r="D1000" i="3"/>
  <c r="K1000" i="3"/>
  <c r="J1000" i="3"/>
  <c r="BE1010" i="3"/>
  <c r="F1030" i="3"/>
  <c r="BE1047" i="3"/>
  <c r="K1050" i="3"/>
  <c r="BE1051" i="3"/>
  <c r="AN1077" i="3"/>
  <c r="AM1077" i="3"/>
  <c r="E1098" i="3"/>
  <c r="AM1098" i="3"/>
  <c r="K1098" i="3"/>
  <c r="H1098" i="3"/>
  <c r="F1098" i="3"/>
  <c r="D1098" i="3"/>
  <c r="H1099" i="3"/>
  <c r="G1099" i="3"/>
  <c r="F1099" i="3"/>
  <c r="E1099" i="3"/>
  <c r="D1099" i="3"/>
  <c r="K1099" i="3"/>
  <c r="J1099" i="3"/>
  <c r="K1163" i="3"/>
  <c r="BE1174" i="3"/>
  <c r="BE1185" i="3"/>
  <c r="BE1187" i="3"/>
  <c r="BE1202" i="3"/>
  <c r="BE1256" i="3"/>
  <c r="BE1267" i="3"/>
  <c r="AJ1299" i="3"/>
  <c r="AJ1316" i="3"/>
  <c r="BE1344" i="3"/>
  <c r="D246" i="3"/>
  <c r="D252" i="3"/>
  <c r="D258" i="3"/>
  <c r="K281" i="3"/>
  <c r="K290" i="3"/>
  <c r="D291" i="3"/>
  <c r="K296" i="3"/>
  <c r="AM303" i="3"/>
  <c r="D315" i="3"/>
  <c r="K356" i="3"/>
  <c r="D357" i="3"/>
  <c r="D377" i="3"/>
  <c r="AM387" i="3"/>
  <c r="D400" i="3"/>
  <c r="AM426" i="3"/>
  <c r="J473" i="3"/>
  <c r="J496" i="3"/>
  <c r="J534" i="3"/>
  <c r="H540" i="3"/>
  <c r="D156" i="3"/>
  <c r="H173" i="3"/>
  <c r="H186" i="3"/>
  <c r="D190" i="3"/>
  <c r="D196" i="3"/>
  <c r="H204" i="3"/>
  <c r="D219" i="3"/>
  <c r="D225" i="3"/>
  <c r="D231" i="3"/>
  <c r="D237" i="3"/>
  <c r="D243" i="3"/>
  <c r="E246" i="3"/>
  <c r="D249" i="3"/>
  <c r="E252" i="3"/>
  <c r="E258" i="3"/>
  <c r="D261" i="3"/>
  <c r="D267" i="3"/>
  <c r="E270" i="3"/>
  <c r="D273" i="3"/>
  <c r="E276" i="3"/>
  <c r="D279" i="3"/>
  <c r="E282" i="3"/>
  <c r="D285" i="3"/>
  <c r="D288" i="3"/>
  <c r="E291" i="3"/>
  <c r="D294" i="3"/>
  <c r="E315" i="3"/>
  <c r="D318" i="3"/>
  <c r="E357" i="3"/>
  <c r="D360" i="3"/>
  <c r="E377" i="3"/>
  <c r="D380" i="3"/>
  <c r="E400" i="3"/>
  <c r="D403" i="3"/>
  <c r="D412" i="3"/>
  <c r="E436" i="3"/>
  <c r="E451" i="3"/>
  <c r="D454" i="3"/>
  <c r="E471" i="3"/>
  <c r="K473" i="3"/>
  <c r="D474" i="3"/>
  <c r="E491" i="3"/>
  <c r="E494" i="3"/>
  <c r="K496" i="3"/>
  <c r="D497" i="3"/>
  <c r="I502" i="3"/>
  <c r="E532" i="3"/>
  <c r="K534" i="3"/>
  <c r="D535" i="3"/>
  <c r="I540" i="3"/>
  <c r="D554" i="3"/>
  <c r="I559" i="3"/>
  <c r="E574" i="3"/>
  <c r="K576" i="3"/>
  <c r="D577" i="3"/>
  <c r="E580" i="3"/>
  <c r="K582" i="3"/>
  <c r="D583" i="3"/>
  <c r="K588" i="3"/>
  <c r="D589" i="3"/>
  <c r="I594" i="3"/>
  <c r="I600" i="3"/>
  <c r="F609" i="3"/>
  <c r="F613" i="3"/>
  <c r="E616" i="3"/>
  <c r="K618" i="3"/>
  <c r="D619" i="3"/>
  <c r="I624" i="3"/>
  <c r="D625" i="3"/>
  <c r="K630" i="3"/>
  <c r="D631" i="3"/>
  <c r="J633" i="3"/>
  <c r="I636" i="3"/>
  <c r="F645" i="3"/>
  <c r="E648" i="3"/>
  <c r="K650" i="3"/>
  <c r="D651" i="3"/>
  <c r="AM656" i="3"/>
  <c r="F671" i="3"/>
  <c r="I674" i="3"/>
  <c r="G680" i="3"/>
  <c r="G686" i="3"/>
  <c r="F689" i="3"/>
  <c r="G692" i="3"/>
  <c r="F695" i="3"/>
  <c r="G708" i="3"/>
  <c r="F711" i="3"/>
  <c r="G714" i="3"/>
  <c r="G718" i="3"/>
  <c r="F721" i="3"/>
  <c r="E724" i="3"/>
  <c r="K726" i="3"/>
  <c r="D727" i="3"/>
  <c r="E730" i="3"/>
  <c r="K732" i="3"/>
  <c r="D733" i="3"/>
  <c r="E736" i="3"/>
  <c r="K738" i="3"/>
  <c r="D739" i="3"/>
  <c r="K741" i="3"/>
  <c r="F742" i="3"/>
  <c r="E745" i="3"/>
  <c r="E749" i="3"/>
  <c r="K751" i="3"/>
  <c r="D752" i="3"/>
  <c r="G755" i="3"/>
  <c r="D759" i="3"/>
  <c r="G762" i="3"/>
  <c r="K765" i="3"/>
  <c r="E766" i="3"/>
  <c r="AM768" i="3"/>
  <c r="F773" i="3"/>
  <c r="I777" i="3"/>
  <c r="J778" i="3"/>
  <c r="D778" i="3"/>
  <c r="G782" i="3"/>
  <c r="J786" i="3"/>
  <c r="F787" i="3"/>
  <c r="G791" i="3"/>
  <c r="F796" i="3"/>
  <c r="AM801" i="3"/>
  <c r="K804" i="3"/>
  <c r="D805" i="3"/>
  <c r="AJ807" i="3"/>
  <c r="K808" i="3"/>
  <c r="E809" i="3"/>
  <c r="H813" i="3"/>
  <c r="K817" i="3"/>
  <c r="AJ820" i="3"/>
  <c r="G826" i="3"/>
  <c r="BE826" i="3"/>
  <c r="G830" i="3"/>
  <c r="BE834" i="3"/>
  <c r="J838" i="3"/>
  <c r="AJ841" i="3"/>
  <c r="F843" i="3"/>
  <c r="I847" i="3"/>
  <c r="G852" i="3"/>
  <c r="H856" i="3"/>
  <c r="K860" i="3"/>
  <c r="J865" i="3"/>
  <c r="I865" i="3"/>
  <c r="D865" i="3"/>
  <c r="J869" i="3"/>
  <c r="BE877" i="3"/>
  <c r="E879" i="3"/>
  <c r="J888" i="3"/>
  <c r="F889" i="3"/>
  <c r="BE889" i="3"/>
  <c r="G894" i="3"/>
  <c r="H904" i="3"/>
  <c r="AM908" i="3"/>
  <c r="F913" i="3"/>
  <c r="F918" i="3"/>
  <c r="H919" i="3"/>
  <c r="G919" i="3"/>
  <c r="AM919" i="3"/>
  <c r="G928" i="3"/>
  <c r="BE928" i="3"/>
  <c r="H938" i="3"/>
  <c r="I947" i="3"/>
  <c r="I952" i="3"/>
  <c r="AM953" i="3"/>
  <c r="F953" i="3"/>
  <c r="E953" i="3"/>
  <c r="AM957" i="3"/>
  <c r="BE967" i="3"/>
  <c r="G973" i="3"/>
  <c r="AJ985" i="3"/>
  <c r="AJ990" i="3"/>
  <c r="I992" i="3"/>
  <c r="AJ997" i="3"/>
  <c r="I999" i="3"/>
  <c r="H1030" i="3"/>
  <c r="AN1049" i="3"/>
  <c r="AM1049" i="3"/>
  <c r="H1054" i="3"/>
  <c r="AM1054" i="3"/>
  <c r="J1054" i="3"/>
  <c r="G1054" i="3"/>
  <c r="F1054" i="3"/>
  <c r="AJ1095" i="3"/>
  <c r="K1102" i="3"/>
  <c r="J1102" i="3"/>
  <c r="I1102" i="3"/>
  <c r="H1102" i="3"/>
  <c r="G1102" i="3"/>
  <c r="D1102" i="3"/>
  <c r="AM1102" i="3"/>
  <c r="BE1170" i="3"/>
  <c r="AJ1171" i="3"/>
  <c r="BE1173" i="3"/>
  <c r="AJ1183" i="3"/>
  <c r="AJ1185" i="3"/>
  <c r="BE1191" i="3"/>
  <c r="BE1242" i="3"/>
  <c r="BE1271" i="3"/>
  <c r="BE1283" i="3"/>
  <c r="BE1285" i="3"/>
  <c r="BE1304" i="3"/>
  <c r="AM1311" i="3"/>
  <c r="K1311" i="3"/>
  <c r="J1311" i="3"/>
  <c r="I1311" i="3"/>
  <c r="H1311" i="3"/>
  <c r="G1311" i="3"/>
  <c r="E1311" i="3"/>
  <c r="D1311" i="3"/>
  <c r="E156" i="3"/>
  <c r="I173" i="3"/>
  <c r="I186" i="3"/>
  <c r="E190" i="3"/>
  <c r="E196" i="3"/>
  <c r="I204" i="3"/>
  <c r="E219" i="3"/>
  <c r="E225" i="3"/>
  <c r="E231" i="3"/>
  <c r="E237" i="3"/>
  <c r="E243" i="3"/>
  <c r="F246" i="3"/>
  <c r="E249" i="3"/>
  <c r="F252" i="3"/>
  <c r="F258" i="3"/>
  <c r="E261" i="3"/>
  <c r="E267" i="3"/>
  <c r="F270" i="3"/>
  <c r="E273" i="3"/>
  <c r="F276" i="3"/>
  <c r="E279" i="3"/>
  <c r="F282" i="3"/>
  <c r="E285" i="3"/>
  <c r="E288" i="3"/>
  <c r="F291" i="3"/>
  <c r="E294" i="3"/>
  <c r="F315" i="3"/>
  <c r="E318" i="3"/>
  <c r="F357" i="3"/>
  <c r="E360" i="3"/>
  <c r="F377" i="3"/>
  <c r="E380" i="3"/>
  <c r="F400" i="3"/>
  <c r="E403" i="3"/>
  <c r="E412" i="3"/>
  <c r="F436" i="3"/>
  <c r="F451" i="3"/>
  <c r="E454" i="3"/>
  <c r="BE462" i="3"/>
  <c r="F471" i="3"/>
  <c r="E474" i="3"/>
  <c r="BE482" i="3"/>
  <c r="F491" i="3"/>
  <c r="F494" i="3"/>
  <c r="E497" i="3"/>
  <c r="J502" i="3"/>
  <c r="BE505" i="3"/>
  <c r="F532" i="3"/>
  <c r="E535" i="3"/>
  <c r="D538" i="3"/>
  <c r="J540" i="3"/>
  <c r="E554" i="3"/>
  <c r="D557" i="3"/>
  <c r="J559" i="3"/>
  <c r="F574" i="3"/>
  <c r="E577" i="3"/>
  <c r="F580" i="3"/>
  <c r="E583" i="3"/>
  <c r="D586" i="3"/>
  <c r="E589" i="3"/>
  <c r="D592" i="3"/>
  <c r="J594" i="3"/>
  <c r="D598" i="3"/>
  <c r="J600" i="3"/>
  <c r="G609" i="3"/>
  <c r="G613" i="3"/>
  <c r="F616" i="3"/>
  <c r="E619" i="3"/>
  <c r="D622" i="3"/>
  <c r="J624" i="3"/>
  <c r="E625" i="3"/>
  <c r="D628" i="3"/>
  <c r="E631" i="3"/>
  <c r="K633" i="3"/>
  <c r="D634" i="3"/>
  <c r="J636" i="3"/>
  <c r="G645" i="3"/>
  <c r="F648" i="3"/>
  <c r="E651" i="3"/>
  <c r="F668" i="3"/>
  <c r="G671" i="3"/>
  <c r="J674" i="3"/>
  <c r="H680" i="3"/>
  <c r="H686" i="3"/>
  <c r="G689" i="3"/>
  <c r="H692" i="3"/>
  <c r="G695" i="3"/>
  <c r="H708" i="3"/>
  <c r="G711" i="3"/>
  <c r="H714" i="3"/>
  <c r="H718" i="3"/>
  <c r="G721" i="3"/>
  <c r="E727" i="3"/>
  <c r="E733" i="3"/>
  <c r="E739" i="3"/>
  <c r="G742" i="3"/>
  <c r="E752" i="3"/>
  <c r="H755" i="3"/>
  <c r="I758" i="3"/>
  <c r="F759" i="3"/>
  <c r="H762" i="3"/>
  <c r="AM772" i="3"/>
  <c r="G773" i="3"/>
  <c r="AM774" i="3"/>
  <c r="H774" i="3"/>
  <c r="J777" i="3"/>
  <c r="E778" i="3"/>
  <c r="AM781" i="3"/>
  <c r="H782" i="3"/>
  <c r="D783" i="3"/>
  <c r="BE785" i="3"/>
  <c r="K786" i="3"/>
  <c r="G787" i="3"/>
  <c r="H791" i="3"/>
  <c r="BE791" i="3"/>
  <c r="K795" i="3"/>
  <c r="G796" i="3"/>
  <c r="I800" i="3"/>
  <c r="BE803" i="3"/>
  <c r="E805" i="3"/>
  <c r="F809" i="3"/>
  <c r="AM812" i="3"/>
  <c r="I813" i="3"/>
  <c r="F814" i="3"/>
  <c r="E818" i="3"/>
  <c r="AM821" i="3"/>
  <c r="H826" i="3"/>
  <c r="AM829" i="3"/>
  <c r="H830" i="3"/>
  <c r="J834" i="3"/>
  <c r="AM835" i="3"/>
  <c r="I835" i="3"/>
  <c r="K838" i="3"/>
  <c r="E839" i="3"/>
  <c r="G843" i="3"/>
  <c r="K847" i="3"/>
  <c r="AM851" i="3"/>
  <c r="H852" i="3"/>
  <c r="I856" i="3"/>
  <c r="F857" i="3"/>
  <c r="E857" i="3"/>
  <c r="K857" i="3"/>
  <c r="BE863" i="3"/>
  <c r="E865" i="3"/>
  <c r="K869" i="3"/>
  <c r="D870" i="3"/>
  <c r="AM873" i="3"/>
  <c r="F879" i="3"/>
  <c r="K888" i="3"/>
  <c r="I889" i="3"/>
  <c r="G890" i="3"/>
  <c r="F890" i="3"/>
  <c r="H894" i="3"/>
  <c r="I904" i="3"/>
  <c r="F905" i="3"/>
  <c r="E905" i="3"/>
  <c r="K905" i="3"/>
  <c r="G913" i="3"/>
  <c r="AM917" i="3"/>
  <c r="G918" i="3"/>
  <c r="D919" i="3"/>
  <c r="AM927" i="3"/>
  <c r="H928" i="3"/>
  <c r="AM931" i="3"/>
  <c r="AM937" i="3"/>
  <c r="I938" i="3"/>
  <c r="AM941" i="3"/>
  <c r="BE942" i="3"/>
  <c r="J947" i="3"/>
  <c r="AM948" i="3"/>
  <c r="I948" i="3"/>
  <c r="J952" i="3"/>
  <c r="D953" i="3"/>
  <c r="AM972" i="3"/>
  <c r="H973" i="3"/>
  <c r="AN991" i="3"/>
  <c r="J995" i="3"/>
  <c r="D995" i="3"/>
  <c r="J999" i="3"/>
  <c r="AJ1017" i="3"/>
  <c r="I1030" i="3"/>
  <c r="AJ1047" i="3"/>
  <c r="D1054" i="3"/>
  <c r="BE1054" i="3"/>
  <c r="AJ1067" i="3"/>
  <c r="AJ1068" i="3"/>
  <c r="BE1077" i="3"/>
  <c r="AJ1081" i="3"/>
  <c r="BE1096" i="3"/>
  <c r="D1101" i="3"/>
  <c r="AM1101" i="3"/>
  <c r="I1101" i="3"/>
  <c r="G1101" i="3"/>
  <c r="F1101" i="3"/>
  <c r="E1102" i="3"/>
  <c r="AM1116" i="3"/>
  <c r="K1116" i="3"/>
  <c r="H1116" i="3"/>
  <c r="F1116" i="3"/>
  <c r="E1116" i="3"/>
  <c r="D1116" i="3"/>
  <c r="J1117" i="3"/>
  <c r="H1117" i="3"/>
  <c r="G1117" i="3"/>
  <c r="F1117" i="3"/>
  <c r="E1117" i="3"/>
  <c r="D1117" i="3"/>
  <c r="AM1117" i="3"/>
  <c r="K1117" i="3"/>
  <c r="AJ1149" i="3"/>
  <c r="BE1149" i="3"/>
  <c r="AJ1166" i="3"/>
  <c r="AJ1168" i="3"/>
  <c r="AJ1170" i="3"/>
  <c r="AM1175" i="3"/>
  <c r="BE1188" i="3"/>
  <c r="BE1190" i="3"/>
  <c r="BE1194" i="3"/>
  <c r="BE1201" i="3"/>
  <c r="AJ1227" i="3"/>
  <c r="AJ1242" i="3"/>
  <c r="BE1250" i="3"/>
  <c r="BE1264" i="3"/>
  <c r="BE1266" i="3"/>
  <c r="AJ1271" i="3"/>
  <c r="BE1275" i="3"/>
  <c r="AJ1300" i="3"/>
  <c r="AJ1304" i="3"/>
  <c r="F1311" i="3"/>
  <c r="AJ1348" i="3"/>
  <c r="F219" i="3"/>
  <c r="F225" i="3"/>
  <c r="F231" i="3"/>
  <c r="F237" i="3"/>
  <c r="F243" i="3"/>
  <c r="G246" i="3"/>
  <c r="F249" i="3"/>
  <c r="G252" i="3"/>
  <c r="G258" i="3"/>
  <c r="F261" i="3"/>
  <c r="F267" i="3"/>
  <c r="G270" i="3"/>
  <c r="F273" i="3"/>
  <c r="G276" i="3"/>
  <c r="F279" i="3"/>
  <c r="G282" i="3"/>
  <c r="F285" i="3"/>
  <c r="F288" i="3"/>
  <c r="G291" i="3"/>
  <c r="F294" i="3"/>
  <c r="G315" i="3"/>
  <c r="F318" i="3"/>
  <c r="D346" i="3"/>
  <c r="G357" i="3"/>
  <c r="F360" i="3"/>
  <c r="D366" i="3"/>
  <c r="G377" i="3"/>
  <c r="F380" i="3"/>
  <c r="D386" i="3"/>
  <c r="G400" i="3"/>
  <c r="F403" i="3"/>
  <c r="F412" i="3"/>
  <c r="G436" i="3"/>
  <c r="G451" i="3"/>
  <c r="F454" i="3"/>
  <c r="G471" i="3"/>
  <c r="F474" i="3"/>
  <c r="D480" i="3"/>
  <c r="AM490" i="3"/>
  <c r="G491" i="3"/>
  <c r="AM493" i="3"/>
  <c r="G494" i="3"/>
  <c r="F497" i="3"/>
  <c r="K502" i="3"/>
  <c r="D503" i="3"/>
  <c r="D521" i="3"/>
  <c r="G532" i="3"/>
  <c r="F535" i="3"/>
  <c r="K540" i="3"/>
  <c r="F554" i="3"/>
  <c r="K559" i="3"/>
  <c r="G574" i="3"/>
  <c r="F577" i="3"/>
  <c r="G580" i="3"/>
  <c r="F583" i="3"/>
  <c r="F589" i="3"/>
  <c r="K594" i="3"/>
  <c r="K600" i="3"/>
  <c r="H609" i="3"/>
  <c r="H613" i="3"/>
  <c r="G616" i="3"/>
  <c r="F619" i="3"/>
  <c r="K624" i="3"/>
  <c r="F625" i="3"/>
  <c r="F631" i="3"/>
  <c r="K636" i="3"/>
  <c r="H645" i="3"/>
  <c r="F651" i="3"/>
  <c r="H671" i="3"/>
  <c r="K674" i="3"/>
  <c r="I680" i="3"/>
  <c r="I686" i="3"/>
  <c r="H689" i="3"/>
  <c r="I692" i="3"/>
  <c r="H695" i="3"/>
  <c r="I708" i="3"/>
  <c r="H711" i="3"/>
  <c r="I714" i="3"/>
  <c r="I718" i="3"/>
  <c r="H721" i="3"/>
  <c r="H742" i="3"/>
  <c r="I755" i="3"/>
  <c r="I762" i="3"/>
  <c r="H773" i="3"/>
  <c r="I782" i="3"/>
  <c r="H787" i="3"/>
  <c r="I791" i="3"/>
  <c r="D792" i="3"/>
  <c r="I792" i="3"/>
  <c r="H809" i="3"/>
  <c r="K813" i="3"/>
  <c r="I826" i="3"/>
  <c r="K830" i="3"/>
  <c r="BE833" i="3"/>
  <c r="H843" i="3"/>
  <c r="I852" i="3"/>
  <c r="AM853" i="3"/>
  <c r="H853" i="3"/>
  <c r="J856" i="3"/>
  <c r="F865" i="3"/>
  <c r="BE868" i="3"/>
  <c r="E870" i="3"/>
  <c r="G879" i="3"/>
  <c r="AM883" i="3"/>
  <c r="J889" i="3"/>
  <c r="J894" i="3"/>
  <c r="J904" i="3"/>
  <c r="AJ907" i="3"/>
  <c r="K910" i="3"/>
  <c r="J910" i="3"/>
  <c r="E910" i="3"/>
  <c r="AM912" i="3"/>
  <c r="H913" i="3"/>
  <c r="H918" i="3"/>
  <c r="E919" i="3"/>
  <c r="I928" i="3"/>
  <c r="BE931" i="3"/>
  <c r="J943" i="3"/>
  <c r="I943" i="3"/>
  <c r="D943" i="3"/>
  <c r="K947" i="3"/>
  <c r="D948" i="3"/>
  <c r="K952" i="3"/>
  <c r="G953" i="3"/>
  <c r="BE959" i="3"/>
  <c r="K970" i="3"/>
  <c r="J970" i="3"/>
  <c r="E970" i="3"/>
  <c r="J975" i="3"/>
  <c r="D975" i="3"/>
  <c r="BE993" i="3"/>
  <c r="E995" i="3"/>
  <c r="AJ1049" i="3"/>
  <c r="BE1050" i="3"/>
  <c r="E1054" i="3"/>
  <c r="K1061" i="3"/>
  <c r="J1061" i="3"/>
  <c r="I1061" i="3"/>
  <c r="H1061" i="3"/>
  <c r="G1061" i="3"/>
  <c r="D1061" i="3"/>
  <c r="AM1061" i="3"/>
  <c r="AM1073" i="3"/>
  <c r="K1073" i="3"/>
  <c r="J1073" i="3"/>
  <c r="G1073" i="3"/>
  <c r="E1073" i="3"/>
  <c r="D1073" i="3"/>
  <c r="AJ1077" i="3"/>
  <c r="E1101" i="3"/>
  <c r="F1102" i="3"/>
  <c r="BE1113" i="3"/>
  <c r="G1116" i="3"/>
  <c r="I1117" i="3"/>
  <c r="K1132" i="3"/>
  <c r="I1132" i="3"/>
  <c r="H1132" i="3"/>
  <c r="G1132" i="3"/>
  <c r="F1132" i="3"/>
  <c r="E1132" i="3"/>
  <c r="D1132" i="3"/>
  <c r="BE1163" i="3"/>
  <c r="BE1175" i="3"/>
  <c r="AJ1186" i="3"/>
  <c r="AJ1190" i="3"/>
  <c r="AJ1201" i="3"/>
  <c r="AJ1212" i="3"/>
  <c r="BD1228" i="3"/>
  <c r="BE1228" i="3" s="1"/>
  <c r="AJ1243" i="3"/>
  <c r="BE1253" i="3"/>
  <c r="BE1255" i="3"/>
  <c r="BE1261" i="3"/>
  <c r="AJ1266" i="3"/>
  <c r="AJ1275" i="3"/>
  <c r="AJ1285" i="3"/>
  <c r="BE1312" i="3"/>
  <c r="G497" i="3"/>
  <c r="G535" i="3"/>
  <c r="G554" i="3"/>
  <c r="G577" i="3"/>
  <c r="G583" i="3"/>
  <c r="G589" i="3"/>
  <c r="I609" i="3"/>
  <c r="I613" i="3"/>
  <c r="H616" i="3"/>
  <c r="G619" i="3"/>
  <c r="G625" i="3"/>
  <c r="G631" i="3"/>
  <c r="I645" i="3"/>
  <c r="H648" i="3"/>
  <c r="G651" i="3"/>
  <c r="I671" i="3"/>
  <c r="D672" i="3"/>
  <c r="D678" i="3"/>
  <c r="J680" i="3"/>
  <c r="D684" i="3"/>
  <c r="J686" i="3"/>
  <c r="I689" i="3"/>
  <c r="J692" i="3"/>
  <c r="I695" i="3"/>
  <c r="D706" i="3"/>
  <c r="J708" i="3"/>
  <c r="I711" i="3"/>
  <c r="J714" i="3"/>
  <c r="J718" i="3"/>
  <c r="I721" i="3"/>
  <c r="G727" i="3"/>
  <c r="G733" i="3"/>
  <c r="G739" i="3"/>
  <c r="I742" i="3"/>
  <c r="G752" i="3"/>
  <c r="J755" i="3"/>
  <c r="H759" i="3"/>
  <c r="J762" i="3"/>
  <c r="AM765" i="3"/>
  <c r="I773" i="3"/>
  <c r="E779" i="3"/>
  <c r="J779" i="3"/>
  <c r="J782" i="3"/>
  <c r="AM786" i="3"/>
  <c r="I787" i="3"/>
  <c r="J788" i="3"/>
  <c r="D788" i="3"/>
  <c r="J791" i="3"/>
  <c r="E792" i="3"/>
  <c r="AJ794" i="3"/>
  <c r="AM797" i="3"/>
  <c r="G797" i="3"/>
  <c r="AM804" i="3"/>
  <c r="I809" i="3"/>
  <c r="F810" i="3"/>
  <c r="E810" i="3"/>
  <c r="K810" i="3"/>
  <c r="AM817" i="3"/>
  <c r="E819" i="3"/>
  <c r="D819" i="3"/>
  <c r="J819" i="3"/>
  <c r="D823" i="3"/>
  <c r="K826" i="3"/>
  <c r="AM840" i="3"/>
  <c r="E840" i="3"/>
  <c r="I843" i="3"/>
  <c r="D844" i="3"/>
  <c r="J852" i="3"/>
  <c r="D853" i="3"/>
  <c r="K856" i="3"/>
  <c r="AJ859" i="3"/>
  <c r="AM860" i="3"/>
  <c r="G865" i="3"/>
  <c r="F870" i="3"/>
  <c r="H879" i="3"/>
  <c r="BE883" i="3"/>
  <c r="K889" i="3"/>
  <c r="K894" i="3"/>
  <c r="G896" i="3"/>
  <c r="F896" i="3"/>
  <c r="K904" i="3"/>
  <c r="G905" i="3"/>
  <c r="D910" i="3"/>
  <c r="K913" i="3"/>
  <c r="J918" i="3"/>
  <c r="F919" i="3"/>
  <c r="BE941" i="3"/>
  <c r="E943" i="3"/>
  <c r="BE946" i="3"/>
  <c r="E948" i="3"/>
  <c r="H953" i="3"/>
  <c r="AM960" i="3"/>
  <c r="I960" i="3"/>
  <c r="D970" i="3"/>
  <c r="E975" i="3"/>
  <c r="F995" i="3"/>
  <c r="BE995" i="3"/>
  <c r="AM999" i="3"/>
  <c r="AJ1018" i="3"/>
  <c r="AN1029" i="3"/>
  <c r="AM1030" i="3"/>
  <c r="G1032" i="3"/>
  <c r="F1032" i="3"/>
  <c r="E1032" i="3"/>
  <c r="D1032" i="3"/>
  <c r="AM1038" i="3"/>
  <c r="AJ1050" i="3"/>
  <c r="I1054" i="3"/>
  <c r="K1058" i="3"/>
  <c r="J1058" i="3"/>
  <c r="I1058" i="3"/>
  <c r="H1058" i="3"/>
  <c r="G1058" i="3"/>
  <c r="D1058" i="3"/>
  <c r="AM1058" i="3"/>
  <c r="F1060" i="3"/>
  <c r="AM1060" i="3"/>
  <c r="K1060" i="3"/>
  <c r="I1060" i="3"/>
  <c r="H1060" i="3"/>
  <c r="D1060" i="3"/>
  <c r="E1061" i="3"/>
  <c r="F1073" i="3"/>
  <c r="E1092" i="3"/>
  <c r="K1092" i="3"/>
  <c r="J1092" i="3"/>
  <c r="I1092" i="3"/>
  <c r="H1092" i="3"/>
  <c r="D1092" i="3"/>
  <c r="AM1092" i="3"/>
  <c r="H1101" i="3"/>
  <c r="AJ1112" i="3"/>
  <c r="I1116" i="3"/>
  <c r="AM1119" i="3"/>
  <c r="K1119" i="3"/>
  <c r="H1119" i="3"/>
  <c r="F1119" i="3"/>
  <c r="E1119" i="3"/>
  <c r="D1119" i="3"/>
  <c r="I1120" i="3"/>
  <c r="H1120" i="3"/>
  <c r="G1120" i="3"/>
  <c r="F1120" i="3"/>
  <c r="E1120" i="3"/>
  <c r="D1120" i="3"/>
  <c r="AM1120" i="3"/>
  <c r="K1120" i="3"/>
  <c r="J1132" i="3"/>
  <c r="BE1143" i="3"/>
  <c r="AJ1144" i="3"/>
  <c r="AJ1163" i="3"/>
  <c r="AJ1164" i="3"/>
  <c r="BE1164" i="3"/>
  <c r="BE1165" i="3"/>
  <c r="AJ1189" i="3"/>
  <c r="AJ1194" i="3"/>
  <c r="AJ1219" i="3"/>
  <c r="AJ1260" i="3"/>
  <c r="AJ1270" i="3"/>
  <c r="AJ1276" i="3"/>
  <c r="AJ1283" i="3"/>
  <c r="BE1305" i="3"/>
  <c r="BE1311" i="3"/>
  <c r="AJ1312" i="3"/>
  <c r="AN1313" i="3"/>
  <c r="AM1313" i="3"/>
  <c r="BE1319" i="3"/>
  <c r="BE1323" i="3"/>
  <c r="BE1333" i="3"/>
  <c r="H535" i="3"/>
  <c r="H554" i="3"/>
  <c r="H577" i="3"/>
  <c r="H583" i="3"/>
  <c r="H589" i="3"/>
  <c r="J609" i="3"/>
  <c r="J613" i="3"/>
  <c r="H619" i="3"/>
  <c r="H625" i="3"/>
  <c r="H631" i="3"/>
  <c r="J645" i="3"/>
  <c r="H651" i="3"/>
  <c r="J671" i="3"/>
  <c r="J689" i="3"/>
  <c r="J695" i="3"/>
  <c r="J711" i="3"/>
  <c r="J721" i="3"/>
  <c r="J742" i="3"/>
  <c r="K762" i="3"/>
  <c r="J773" i="3"/>
  <c r="AM777" i="3"/>
  <c r="BE786" i="3"/>
  <c r="J787" i="3"/>
  <c r="AJ790" i="3"/>
  <c r="AM806" i="3"/>
  <c r="H806" i="3"/>
  <c r="AM813" i="3"/>
  <c r="H836" i="3"/>
  <c r="G836" i="3"/>
  <c r="AM847" i="3"/>
  <c r="K852" i="3"/>
  <c r="J871" i="3"/>
  <c r="I871" i="3"/>
  <c r="D871" i="3"/>
  <c r="BE888" i="3"/>
  <c r="E906" i="3"/>
  <c r="D906" i="3"/>
  <c r="K918" i="3"/>
  <c r="AM938" i="3"/>
  <c r="H949" i="3"/>
  <c r="G949" i="3"/>
  <c r="AM949" i="3"/>
  <c r="AM952" i="3"/>
  <c r="AM954" i="3"/>
  <c r="G954" i="3"/>
  <c r="BE970" i="3"/>
  <c r="AM973" i="3"/>
  <c r="BE978" i="3"/>
  <c r="AJ982" i="3"/>
  <c r="AJ991" i="3"/>
  <c r="G1002" i="3"/>
  <c r="AM1002" i="3"/>
  <c r="I1002" i="3"/>
  <c r="F1002" i="3"/>
  <c r="E1002" i="3"/>
  <c r="G1003" i="3"/>
  <c r="F1003" i="3"/>
  <c r="E1003" i="3"/>
  <c r="AM1003" i="3"/>
  <c r="K1003" i="3"/>
  <c r="BE1003" i="3"/>
  <c r="AJ1013" i="3"/>
  <c r="BE1020" i="3"/>
  <c r="BE1032" i="3"/>
  <c r="G1057" i="3"/>
  <c r="AM1057" i="3"/>
  <c r="K1057" i="3"/>
  <c r="I1057" i="3"/>
  <c r="H1057" i="3"/>
  <c r="D1057" i="3"/>
  <c r="BE1087" i="3"/>
  <c r="I1090" i="3"/>
  <c r="G1090" i="3"/>
  <c r="F1090" i="3"/>
  <c r="E1090" i="3"/>
  <c r="D1090" i="3"/>
  <c r="J1091" i="3"/>
  <c r="AM1091" i="3"/>
  <c r="H1091" i="3"/>
  <c r="F1091" i="3"/>
  <c r="E1091" i="3"/>
  <c r="I1131" i="3"/>
  <c r="H1131" i="3"/>
  <c r="G1131" i="3"/>
  <c r="F1131" i="3"/>
  <c r="E1131" i="3"/>
  <c r="AM1131" i="3"/>
  <c r="K1131" i="3"/>
  <c r="BE1145" i="3"/>
  <c r="BE1156" i="3"/>
  <c r="BE1162" i="3"/>
  <c r="BE1176" i="3"/>
  <c r="AJ1202" i="3"/>
  <c r="BE1211" i="3"/>
  <c r="BE1220" i="3"/>
  <c r="AJ1248" i="3"/>
  <c r="AJ1252" i="3"/>
  <c r="AJ1264" i="3"/>
  <c r="BE1282" i="3"/>
  <c r="AN1321" i="3"/>
  <c r="AM1321" i="3"/>
  <c r="BE765" i="3"/>
  <c r="K773" i="3"/>
  <c r="AM782" i="3"/>
  <c r="AM800" i="3"/>
  <c r="D806" i="3"/>
  <c r="AJ812" i="3"/>
  <c r="D815" i="3"/>
  <c r="AM830" i="3"/>
  <c r="D836" i="3"/>
  <c r="AJ842" i="3"/>
  <c r="K843" i="3"/>
  <c r="AM856" i="3"/>
  <c r="K862" i="3"/>
  <c r="J862" i="3"/>
  <c r="E862" i="3"/>
  <c r="K865" i="3"/>
  <c r="H870" i="3"/>
  <c r="E871" i="3"/>
  <c r="BE878" i="3"/>
  <c r="K879" i="3"/>
  <c r="AM891" i="3"/>
  <c r="H891" i="3"/>
  <c r="AM904" i="3"/>
  <c r="F906" i="3"/>
  <c r="D915" i="3"/>
  <c r="J919" i="3"/>
  <c r="AJ927" i="3"/>
  <c r="AM928" i="3"/>
  <c r="AM947" i="3"/>
  <c r="D949" i="3"/>
  <c r="J953" i="3"/>
  <c r="D954" i="3"/>
  <c r="BE958" i="3"/>
  <c r="BE973" i="3"/>
  <c r="AJ986" i="3"/>
  <c r="D1002" i="3"/>
  <c r="D1003" i="3"/>
  <c r="G1004" i="3"/>
  <c r="F1004" i="3"/>
  <c r="E1004" i="3"/>
  <c r="D1004" i="3"/>
  <c r="AM1033" i="3"/>
  <c r="K1033" i="3"/>
  <c r="H1033" i="3"/>
  <c r="F1033" i="3"/>
  <c r="E1033" i="3"/>
  <c r="BE1038" i="3"/>
  <c r="AM1043" i="3"/>
  <c r="J1043" i="3"/>
  <c r="H1043" i="3"/>
  <c r="G1043" i="3"/>
  <c r="E1057" i="3"/>
  <c r="BE1071" i="3"/>
  <c r="BE1078" i="3"/>
  <c r="BE1082" i="3"/>
  <c r="H1090" i="3"/>
  <c r="D1091" i="3"/>
  <c r="AJ1099" i="3"/>
  <c r="BE1107" i="3"/>
  <c r="BE1111" i="3"/>
  <c r="D1131" i="3"/>
  <c r="BE1155" i="3"/>
  <c r="AJ1162" i="3"/>
  <c r="BE1252" i="3"/>
  <c r="AJ1305" i="3"/>
  <c r="AM1306" i="3"/>
  <c r="AN1306" i="3"/>
  <c r="AJ1320" i="3"/>
  <c r="BE1320" i="3"/>
  <c r="AM848" i="3"/>
  <c r="AM868" i="3"/>
  <c r="AM880" i="3"/>
  <c r="AM886" i="3"/>
  <c r="AM892" i="3"/>
  <c r="H902" i="3"/>
  <c r="H914" i="3"/>
  <c r="AM916" i="3"/>
  <c r="H920" i="3"/>
  <c r="H926" i="3"/>
  <c r="H932" i="3"/>
  <c r="AM934" i="3"/>
  <c r="H944" i="3"/>
  <c r="AM946" i="3"/>
  <c r="H956" i="3"/>
  <c r="AM958" i="3"/>
  <c r="G959" i="3"/>
  <c r="H968" i="3"/>
  <c r="H974" i="3"/>
  <c r="AM976" i="3"/>
  <c r="G977" i="3"/>
  <c r="AM993" i="3"/>
  <c r="AM1001" i="3"/>
  <c r="G1038" i="3"/>
  <c r="F1042" i="3"/>
  <c r="F1045" i="3"/>
  <c r="H1048" i="3"/>
  <c r="E1056" i="3"/>
  <c r="F1059" i="3"/>
  <c r="F1062" i="3"/>
  <c r="AM1064" i="3"/>
  <c r="G1065" i="3"/>
  <c r="H1068" i="3"/>
  <c r="H1071" i="3"/>
  <c r="G1093" i="3"/>
  <c r="F1103" i="3"/>
  <c r="H1106" i="3"/>
  <c r="E1110" i="3"/>
  <c r="H1113" i="3"/>
  <c r="F1125" i="3"/>
  <c r="G1128" i="3"/>
  <c r="E1135" i="3"/>
  <c r="G1142" i="3"/>
  <c r="G1156" i="3"/>
  <c r="E1164" i="3"/>
  <c r="H1167" i="3"/>
  <c r="F1174" i="3"/>
  <c r="AM1183" i="3"/>
  <c r="G1184" i="3"/>
  <c r="AM1186" i="3"/>
  <c r="G1187" i="3"/>
  <c r="E1191" i="3"/>
  <c r="H1194" i="3"/>
  <c r="E1207" i="3"/>
  <c r="F1210" i="3"/>
  <c r="G1213" i="3"/>
  <c r="AM1219" i="3"/>
  <c r="F1236" i="3"/>
  <c r="AM1238" i="3"/>
  <c r="E1243" i="3"/>
  <c r="G1246" i="3"/>
  <c r="K1250" i="3"/>
  <c r="E1250" i="3"/>
  <c r="AM1252" i="3"/>
  <c r="H1253" i="3"/>
  <c r="AJ1255" i="3"/>
  <c r="H1257" i="3"/>
  <c r="F1264" i="3"/>
  <c r="K1267" i="3"/>
  <c r="AJ1282" i="3"/>
  <c r="F1283" i="3"/>
  <c r="BE1286" i="3"/>
  <c r="AJ1287" i="3"/>
  <c r="BE1303" i="3"/>
  <c r="H1312" i="3"/>
  <c r="K1315" i="3"/>
  <c r="G1316" i="3"/>
  <c r="AM1319" i="3"/>
  <c r="G1320" i="3"/>
  <c r="K1323" i="3"/>
  <c r="I1328" i="3"/>
  <c r="F1337" i="3"/>
  <c r="J1341" i="3"/>
  <c r="F1342" i="3"/>
  <c r="G1350" i="3"/>
  <c r="J1354" i="3"/>
  <c r="E1355" i="3"/>
  <c r="AJ1359" i="3"/>
  <c r="F1360" i="3"/>
  <c r="AJ1363" i="3"/>
  <c r="E1364" i="3"/>
  <c r="AM1366" i="3"/>
  <c r="J1371" i="3"/>
  <c r="F1372" i="3"/>
  <c r="G1377" i="3"/>
  <c r="G1381" i="3"/>
  <c r="D1391" i="3"/>
  <c r="AJ1394" i="3"/>
  <c r="I1395" i="3"/>
  <c r="E1399" i="3"/>
  <c r="AM1402" i="3"/>
  <c r="G1403" i="3"/>
  <c r="J1407" i="3"/>
  <c r="I1411" i="3"/>
  <c r="J1412" i="3"/>
  <c r="I1412" i="3"/>
  <c r="G1412" i="3"/>
  <c r="AM1414" i="3"/>
  <c r="F1416" i="3"/>
  <c r="F1420" i="3"/>
  <c r="K1429" i="3"/>
  <c r="E1430" i="3"/>
  <c r="J1439" i="3"/>
  <c r="G1439" i="3"/>
  <c r="F1439" i="3"/>
  <c r="D1439" i="3"/>
  <c r="AM1446" i="3"/>
  <c r="D1448" i="3"/>
  <c r="AM1453" i="3"/>
  <c r="H1457" i="3"/>
  <c r="AJ1459" i="3"/>
  <c r="D1461" i="3"/>
  <c r="K1464" i="3"/>
  <c r="E1465" i="3"/>
  <c r="AJ1468" i="3"/>
  <c r="F1474" i="3"/>
  <c r="AJ1481" i="3"/>
  <c r="E1482" i="3"/>
  <c r="K1485" i="3"/>
  <c r="F1486" i="3"/>
  <c r="F1487" i="3"/>
  <c r="F1491" i="3"/>
  <c r="K1494" i="3"/>
  <c r="D1495" i="3"/>
  <c r="AM1500" i="3"/>
  <c r="K1500" i="3"/>
  <c r="AN1502" i="3"/>
  <c r="AM1506" i="3"/>
  <c r="G1508" i="3"/>
  <c r="H1513" i="3"/>
  <c r="AJ1515" i="3"/>
  <c r="F1517" i="3"/>
  <c r="K1529" i="3"/>
  <c r="E1529" i="3"/>
  <c r="E1556" i="3"/>
  <c r="AJ1565" i="3"/>
  <c r="F1566" i="3"/>
  <c r="J1567" i="3"/>
  <c r="G1567" i="3"/>
  <c r="F1567" i="3"/>
  <c r="D1567" i="3"/>
  <c r="AM1567" i="3"/>
  <c r="H1571" i="3"/>
  <c r="BE1571" i="3"/>
  <c r="AM1576" i="3"/>
  <c r="D1584" i="3"/>
  <c r="H1592" i="3"/>
  <c r="J1593" i="3"/>
  <c r="G1593" i="3"/>
  <c r="F1593" i="3"/>
  <c r="D1593" i="3"/>
  <c r="AM1593" i="3"/>
  <c r="G1599" i="3"/>
  <c r="BE1606" i="3"/>
  <c r="J1609" i="3"/>
  <c r="D1610" i="3"/>
  <c r="J1621" i="3"/>
  <c r="G1622" i="3"/>
  <c r="J1623" i="3"/>
  <c r="G1623" i="3"/>
  <c r="F1623" i="3"/>
  <c r="E1623" i="3"/>
  <c r="D1623" i="3"/>
  <c r="AM1623" i="3"/>
  <c r="BE1626" i="3"/>
  <c r="G1631" i="3"/>
  <c r="AM1654" i="3"/>
  <c r="AJ1655" i="3"/>
  <c r="BE1665" i="3"/>
  <c r="BE1667" i="3"/>
  <c r="BE1668" i="3"/>
  <c r="H1683" i="3"/>
  <c r="AM1695" i="3"/>
  <c r="AJ1701" i="3"/>
  <c r="BE1701" i="3"/>
  <c r="BE1708" i="3"/>
  <c r="BE1709" i="3"/>
  <c r="BE1716" i="3"/>
  <c r="D1721" i="3"/>
  <c r="I1721" i="3"/>
  <c r="H1721" i="3"/>
  <c r="G1721" i="3"/>
  <c r="F1721" i="3"/>
  <c r="AM1722" i="3"/>
  <c r="K1722" i="3"/>
  <c r="J1722" i="3"/>
  <c r="H1722" i="3"/>
  <c r="F1722" i="3"/>
  <c r="E1722" i="3"/>
  <c r="BE1738" i="3"/>
  <c r="E1741" i="3"/>
  <c r="AJ1756" i="3"/>
  <c r="AM1791" i="3"/>
  <c r="K1791" i="3"/>
  <c r="J1791" i="3"/>
  <c r="I1791" i="3"/>
  <c r="H1791" i="3"/>
  <c r="G1791" i="3"/>
  <c r="F1791" i="3"/>
  <c r="D1791" i="3"/>
  <c r="BE996" i="3"/>
  <c r="AM1023" i="3"/>
  <c r="AM1034" i="3"/>
  <c r="AM1037" i="3"/>
  <c r="AM1041" i="3"/>
  <c r="G1042" i="3"/>
  <c r="AM1044" i="3"/>
  <c r="G1045" i="3"/>
  <c r="I1048" i="3"/>
  <c r="F1056" i="3"/>
  <c r="G1059" i="3"/>
  <c r="G1062" i="3"/>
  <c r="H1065" i="3"/>
  <c r="I1068" i="3"/>
  <c r="J1071" i="3"/>
  <c r="H1093" i="3"/>
  <c r="D1100" i="3"/>
  <c r="G1103" i="3"/>
  <c r="I1106" i="3"/>
  <c r="F1110" i="3"/>
  <c r="I1113" i="3"/>
  <c r="G1125" i="3"/>
  <c r="H1128" i="3"/>
  <c r="F1135" i="3"/>
  <c r="D1139" i="3"/>
  <c r="AM1141" i="3"/>
  <c r="H1142" i="3"/>
  <c r="AM1151" i="3"/>
  <c r="H1156" i="3"/>
  <c r="K1160" i="3"/>
  <c r="F1164" i="3"/>
  <c r="I1167" i="3"/>
  <c r="D1168" i="3"/>
  <c r="G1174" i="3"/>
  <c r="H1184" i="3"/>
  <c r="H1187" i="3"/>
  <c r="F1191" i="3"/>
  <c r="AN1193" i="3"/>
  <c r="I1194" i="3"/>
  <c r="K1197" i="3"/>
  <c r="D1198" i="3"/>
  <c r="K1200" i="3"/>
  <c r="F1207" i="3"/>
  <c r="AM1209" i="3"/>
  <c r="G1210" i="3"/>
  <c r="H1213" i="3"/>
  <c r="D1224" i="3"/>
  <c r="K1227" i="3"/>
  <c r="G1236" i="3"/>
  <c r="F1243" i="3"/>
  <c r="H1246" i="3"/>
  <c r="J1249" i="3"/>
  <c r="D1250" i="3"/>
  <c r="I1253" i="3"/>
  <c r="I1257" i="3"/>
  <c r="AJ1259" i="3"/>
  <c r="K1260" i="3"/>
  <c r="D1261" i="3"/>
  <c r="AM1263" i="3"/>
  <c r="G1264" i="3"/>
  <c r="G1268" i="3"/>
  <c r="F1276" i="3"/>
  <c r="G1283" i="3"/>
  <c r="G1284" i="3"/>
  <c r="D1284" i="3"/>
  <c r="F1288" i="3"/>
  <c r="F1292" i="3"/>
  <c r="H1293" i="3"/>
  <c r="E1293" i="3"/>
  <c r="AN1295" i="3"/>
  <c r="AJ1303" i="3"/>
  <c r="I1308" i="3"/>
  <c r="AM1309" i="3"/>
  <c r="K1309" i="3"/>
  <c r="H1309" i="3"/>
  <c r="I1312" i="3"/>
  <c r="H1316" i="3"/>
  <c r="H1320" i="3"/>
  <c r="AM1327" i="3"/>
  <c r="E1329" i="3"/>
  <c r="AM1336" i="3"/>
  <c r="G1337" i="3"/>
  <c r="I1338" i="3"/>
  <c r="F1338" i="3"/>
  <c r="K1341" i="3"/>
  <c r="H1342" i="3"/>
  <c r="H1350" i="3"/>
  <c r="K1354" i="3"/>
  <c r="F1355" i="3"/>
  <c r="H1356" i="3"/>
  <c r="E1356" i="3"/>
  <c r="G1360" i="3"/>
  <c r="F1364" i="3"/>
  <c r="K1371" i="3"/>
  <c r="G1372" i="3"/>
  <c r="K1382" i="3"/>
  <c r="H1382" i="3"/>
  <c r="E1382" i="3"/>
  <c r="E1391" i="3"/>
  <c r="K1395" i="3"/>
  <c r="F1399" i="3"/>
  <c r="G1416" i="3"/>
  <c r="AM1419" i="3"/>
  <c r="G1420" i="3"/>
  <c r="AJ1429" i="3"/>
  <c r="F1430" i="3"/>
  <c r="AM1444" i="3"/>
  <c r="K1444" i="3"/>
  <c r="F1448" i="3"/>
  <c r="BE1451" i="3"/>
  <c r="AJ1456" i="3"/>
  <c r="I1457" i="3"/>
  <c r="E1461" i="3"/>
  <c r="AJ1464" i="3"/>
  <c r="F1465" i="3"/>
  <c r="BE1480" i="3"/>
  <c r="F1482" i="3"/>
  <c r="AJ1494" i="3"/>
  <c r="I1508" i="3"/>
  <c r="AJ1512" i="3"/>
  <c r="I1513" i="3"/>
  <c r="G1517" i="3"/>
  <c r="AJ1522" i="3"/>
  <c r="AJ1532" i="3"/>
  <c r="AJ1545" i="3"/>
  <c r="BE1553" i="3"/>
  <c r="F1556" i="3"/>
  <c r="BE1564" i="3"/>
  <c r="G1566" i="3"/>
  <c r="E1567" i="3"/>
  <c r="I1571" i="3"/>
  <c r="K1572" i="3"/>
  <c r="I1572" i="3"/>
  <c r="D1572" i="3"/>
  <c r="AM1578" i="3"/>
  <c r="J1578" i="3"/>
  <c r="I1578" i="3"/>
  <c r="G1578" i="3"/>
  <c r="H1579" i="3"/>
  <c r="E1579" i="3"/>
  <c r="D1579" i="3"/>
  <c r="K1579" i="3"/>
  <c r="E1584" i="3"/>
  <c r="AJ1589" i="3"/>
  <c r="E1593" i="3"/>
  <c r="I1599" i="3"/>
  <c r="K1609" i="3"/>
  <c r="G1610" i="3"/>
  <c r="E1612" i="3"/>
  <c r="AM1612" i="3"/>
  <c r="J1612" i="3"/>
  <c r="I1612" i="3"/>
  <c r="H1612" i="3"/>
  <c r="G1612" i="3"/>
  <c r="AJ1620" i="3"/>
  <c r="K1621" i="3"/>
  <c r="H1622" i="3"/>
  <c r="H1623" i="3"/>
  <c r="AJ1626" i="3"/>
  <c r="AM1628" i="3"/>
  <c r="H1631" i="3"/>
  <c r="K1639" i="3"/>
  <c r="J1639" i="3"/>
  <c r="G1639" i="3"/>
  <c r="F1639" i="3"/>
  <c r="E1639" i="3"/>
  <c r="D1639" i="3"/>
  <c r="BE1639" i="3"/>
  <c r="BE1654" i="3"/>
  <c r="J1658" i="3"/>
  <c r="I1658" i="3"/>
  <c r="H1658" i="3"/>
  <c r="G1658" i="3"/>
  <c r="AJ1665" i="3"/>
  <c r="BE1671" i="3"/>
  <c r="AM1675" i="3"/>
  <c r="K1675" i="3"/>
  <c r="J1675" i="3"/>
  <c r="E1675" i="3"/>
  <c r="D1675" i="3"/>
  <c r="BE1675" i="3"/>
  <c r="I1683" i="3"/>
  <c r="BE1688" i="3"/>
  <c r="BE1706" i="3"/>
  <c r="AJ1709" i="3"/>
  <c r="E1721" i="3"/>
  <c r="D1722" i="3"/>
  <c r="K1726" i="3"/>
  <c r="I1726" i="3"/>
  <c r="H1726" i="3"/>
  <c r="G1726" i="3"/>
  <c r="F1726" i="3"/>
  <c r="E1726" i="3"/>
  <c r="D1726" i="3"/>
  <c r="AM1726" i="3"/>
  <c r="K1727" i="3"/>
  <c r="K1729" i="3"/>
  <c r="J1729" i="3"/>
  <c r="I1729" i="3"/>
  <c r="H1729" i="3"/>
  <c r="G1729" i="3"/>
  <c r="F1729" i="3"/>
  <c r="D1729" i="3"/>
  <c r="AJ1738" i="3"/>
  <c r="AN1763" i="3"/>
  <c r="BE1787" i="3"/>
  <c r="AM1789" i="3"/>
  <c r="E1791" i="3"/>
  <c r="BE1809" i="3"/>
  <c r="AJ1840" i="3"/>
  <c r="AM1009" i="3"/>
  <c r="H1042" i="3"/>
  <c r="H1045" i="3"/>
  <c r="J1048" i="3"/>
  <c r="AM1055" i="3"/>
  <c r="G1056" i="3"/>
  <c r="H1059" i="3"/>
  <c r="H1062" i="3"/>
  <c r="I1065" i="3"/>
  <c r="K1068" i="3"/>
  <c r="K1071" i="3"/>
  <c r="G1110" i="3"/>
  <c r="K1113" i="3"/>
  <c r="H1125" i="3"/>
  <c r="I1128" i="3"/>
  <c r="AM1134" i="3"/>
  <c r="G1135" i="3"/>
  <c r="I1142" i="3"/>
  <c r="I1156" i="3"/>
  <c r="G1164" i="3"/>
  <c r="BE1166" i="3"/>
  <c r="J1167" i="3"/>
  <c r="E1168" i="3"/>
  <c r="H1174" i="3"/>
  <c r="AM1180" i="3"/>
  <c r="I1184" i="3"/>
  <c r="I1187" i="3"/>
  <c r="H1191" i="3"/>
  <c r="J1194" i="3"/>
  <c r="E1198" i="3"/>
  <c r="AM1206" i="3"/>
  <c r="G1207" i="3"/>
  <c r="H1210" i="3"/>
  <c r="I1213" i="3"/>
  <c r="E1224" i="3"/>
  <c r="E1232" i="3"/>
  <c r="H1236" i="3"/>
  <c r="AM1242" i="3"/>
  <c r="G1243" i="3"/>
  <c r="I1246" i="3"/>
  <c r="K1249" i="3"/>
  <c r="F1250" i="3"/>
  <c r="J1253" i="3"/>
  <c r="J1257" i="3"/>
  <c r="E1261" i="3"/>
  <c r="H1264" i="3"/>
  <c r="AM1267" i="3"/>
  <c r="H1268" i="3"/>
  <c r="AM1275" i="3"/>
  <c r="G1276" i="3"/>
  <c r="I1283" i="3"/>
  <c r="G1288" i="3"/>
  <c r="G1292" i="3"/>
  <c r="J1308" i="3"/>
  <c r="I1316" i="3"/>
  <c r="I1320" i="3"/>
  <c r="AM1323" i="3"/>
  <c r="H1337" i="3"/>
  <c r="I1342" i="3"/>
  <c r="I1350" i="3"/>
  <c r="G1355" i="3"/>
  <c r="BE1366" i="3"/>
  <c r="BE1377" i="3"/>
  <c r="F1391" i="3"/>
  <c r="J1421" i="3"/>
  <c r="G1421" i="3"/>
  <c r="F1421" i="3"/>
  <c r="D1421" i="3"/>
  <c r="H1430" i="3"/>
  <c r="AM1435" i="3"/>
  <c r="D1444" i="3"/>
  <c r="I1448" i="3"/>
  <c r="AJ1451" i="3"/>
  <c r="F1461" i="3"/>
  <c r="G1465" i="3"/>
  <c r="AM1471" i="3"/>
  <c r="K1471" i="3"/>
  <c r="H1474" i="3"/>
  <c r="AJ1480" i="3"/>
  <c r="AM1481" i="3"/>
  <c r="G1482" i="3"/>
  <c r="AM1485" i="3"/>
  <c r="H1486" i="3"/>
  <c r="I1487" i="3"/>
  <c r="H1491" i="3"/>
  <c r="G1495" i="3"/>
  <c r="D1496" i="3"/>
  <c r="J1508" i="3"/>
  <c r="AM1509" i="3"/>
  <c r="H1517" i="3"/>
  <c r="BE1517" i="3"/>
  <c r="AJ1527" i="3"/>
  <c r="K1535" i="3"/>
  <c r="E1535" i="3"/>
  <c r="K1541" i="3"/>
  <c r="E1541" i="3"/>
  <c r="BE1546" i="3"/>
  <c r="BE1554" i="3"/>
  <c r="G1556" i="3"/>
  <c r="AJ1564" i="3"/>
  <c r="H1566" i="3"/>
  <c r="H1573" i="3"/>
  <c r="E1573" i="3"/>
  <c r="D1573" i="3"/>
  <c r="K1573" i="3"/>
  <c r="F1584" i="3"/>
  <c r="BE1596" i="3"/>
  <c r="AJ1607" i="3"/>
  <c r="H1610" i="3"/>
  <c r="J1611" i="3"/>
  <c r="G1611" i="3"/>
  <c r="F1611" i="3"/>
  <c r="D1611" i="3"/>
  <c r="AM1611" i="3"/>
  <c r="BE1617" i="3"/>
  <c r="BE1618" i="3"/>
  <c r="I1622" i="3"/>
  <c r="BE1628" i="3"/>
  <c r="I1631" i="3"/>
  <c r="AJ1636" i="3"/>
  <c r="AM1651" i="3"/>
  <c r="AJ1669" i="3"/>
  <c r="BE1670" i="3"/>
  <c r="AJ1671" i="3"/>
  <c r="AJ1673" i="3"/>
  <c r="AJ1683" i="3"/>
  <c r="AJ1688" i="3"/>
  <c r="AJ1710" i="3"/>
  <c r="BE1714" i="3"/>
  <c r="AN1715" i="3"/>
  <c r="AM1715" i="3"/>
  <c r="AJ1737" i="3"/>
  <c r="BE1739" i="3"/>
  <c r="AJ1755" i="3"/>
  <c r="BE1757" i="3"/>
  <c r="AJ1758" i="3"/>
  <c r="BE1758" i="3"/>
  <c r="AJ1764" i="3"/>
  <c r="BE1764" i="3"/>
  <c r="K1771" i="3"/>
  <c r="J1771" i="3"/>
  <c r="I1771" i="3"/>
  <c r="H1771" i="3"/>
  <c r="G1771" i="3"/>
  <c r="F1771" i="3"/>
  <c r="D1771" i="3"/>
  <c r="BE1839" i="3"/>
  <c r="BE1037" i="3"/>
  <c r="I1042" i="3"/>
  <c r="I1045" i="3"/>
  <c r="H1056" i="3"/>
  <c r="I1059" i="3"/>
  <c r="BE1084" i="3"/>
  <c r="H1110" i="3"/>
  <c r="J1128" i="3"/>
  <c r="AM1129" i="3"/>
  <c r="H1135" i="3"/>
  <c r="J1142" i="3"/>
  <c r="H1164" i="3"/>
  <c r="K1167" i="3"/>
  <c r="I1174" i="3"/>
  <c r="J1184" i="3"/>
  <c r="J1187" i="3"/>
  <c r="I1191" i="3"/>
  <c r="K1194" i="3"/>
  <c r="I1210" i="3"/>
  <c r="J1213" i="3"/>
  <c r="I1236" i="3"/>
  <c r="H1243" i="3"/>
  <c r="J1246" i="3"/>
  <c r="G1250" i="3"/>
  <c r="K1253" i="3"/>
  <c r="K1257" i="3"/>
  <c r="F1261" i="3"/>
  <c r="I1264" i="3"/>
  <c r="J1265" i="3"/>
  <c r="D1265" i="3"/>
  <c r="F1284" i="3"/>
  <c r="H1292" i="3"/>
  <c r="F1293" i="3"/>
  <c r="E1301" i="3"/>
  <c r="E1309" i="3"/>
  <c r="J1316" i="3"/>
  <c r="I1321" i="3"/>
  <c r="F1321" i="3"/>
  <c r="AJ1327" i="3"/>
  <c r="G1329" i="3"/>
  <c r="I1337" i="3"/>
  <c r="E1338" i="3"/>
  <c r="AM1341" i="3"/>
  <c r="J1350" i="3"/>
  <c r="AM1351" i="3"/>
  <c r="K1351" i="3"/>
  <c r="AM1354" i="3"/>
  <c r="H1355" i="3"/>
  <c r="F1356" i="3"/>
  <c r="I1360" i="3"/>
  <c r="F1368" i="3"/>
  <c r="AM1371" i="3"/>
  <c r="BE1376" i="3"/>
  <c r="F1382" i="3"/>
  <c r="E1387" i="3"/>
  <c r="G1391" i="3"/>
  <c r="K1392" i="3"/>
  <c r="H1392" i="3"/>
  <c r="G1392" i="3"/>
  <c r="E1392" i="3"/>
  <c r="AM1398" i="3"/>
  <c r="H1399" i="3"/>
  <c r="K1403" i="3"/>
  <c r="BE1406" i="3"/>
  <c r="F1412" i="3"/>
  <c r="I1416" i="3"/>
  <c r="I1420" i="3"/>
  <c r="E1421" i="3"/>
  <c r="D1422" i="3"/>
  <c r="BE1433" i="3"/>
  <c r="K1434" i="3"/>
  <c r="D1435" i="3"/>
  <c r="I1439" i="3"/>
  <c r="E1444" i="3"/>
  <c r="F1453" i="3"/>
  <c r="G1461" i="3"/>
  <c r="AM1464" i="3"/>
  <c r="K1470" i="3"/>
  <c r="D1471" i="3"/>
  <c r="I1474" i="3"/>
  <c r="AM1477" i="3"/>
  <c r="H1482" i="3"/>
  <c r="J1487" i="3"/>
  <c r="I1491" i="3"/>
  <c r="J1492" i="3"/>
  <c r="I1492" i="3"/>
  <c r="G1492" i="3"/>
  <c r="AM1494" i="3"/>
  <c r="J1495" i="3"/>
  <c r="F1496" i="3"/>
  <c r="F1500" i="3"/>
  <c r="D1509" i="3"/>
  <c r="AM1516" i="3"/>
  <c r="I1517" i="3"/>
  <c r="K1518" i="3"/>
  <c r="I1518" i="3"/>
  <c r="D1518" i="3"/>
  <c r="AM1522" i="3"/>
  <c r="G1529" i="3"/>
  <c r="D1535" i="3"/>
  <c r="D1541" i="3"/>
  <c r="AM1547" i="3"/>
  <c r="H1556" i="3"/>
  <c r="AM1557" i="3"/>
  <c r="J1562" i="3"/>
  <c r="E1562" i="3"/>
  <c r="D1562" i="3"/>
  <c r="I1567" i="3"/>
  <c r="F1572" i="3"/>
  <c r="F1573" i="3"/>
  <c r="E1578" i="3"/>
  <c r="G1579" i="3"/>
  <c r="J1580" i="3"/>
  <c r="E1580" i="3"/>
  <c r="D1580" i="3"/>
  <c r="H1584" i="3"/>
  <c r="I1593" i="3"/>
  <c r="AJ1596" i="3"/>
  <c r="I1610" i="3"/>
  <c r="E1611" i="3"/>
  <c r="F1612" i="3"/>
  <c r="AJ1617" i="3"/>
  <c r="K1623" i="3"/>
  <c r="AJ1628" i="3"/>
  <c r="AJ1637" i="3"/>
  <c r="I1639" i="3"/>
  <c r="BE1646" i="3"/>
  <c r="AM1656" i="3"/>
  <c r="E1658" i="3"/>
  <c r="AJ1666" i="3"/>
  <c r="G1675" i="3"/>
  <c r="J1685" i="3"/>
  <c r="H1685" i="3"/>
  <c r="G1685" i="3"/>
  <c r="F1685" i="3"/>
  <c r="E1685" i="3"/>
  <c r="D1685" i="3"/>
  <c r="AM1685" i="3"/>
  <c r="AJ1707" i="3"/>
  <c r="BE1707" i="3"/>
  <c r="BE1713" i="3"/>
  <c r="BE1715" i="3"/>
  <c r="K1720" i="3"/>
  <c r="I1720" i="3"/>
  <c r="H1720" i="3"/>
  <c r="G1720" i="3"/>
  <c r="F1720" i="3"/>
  <c r="E1720" i="3"/>
  <c r="D1720" i="3"/>
  <c r="AM1720" i="3"/>
  <c r="K1721" i="3"/>
  <c r="I1722" i="3"/>
  <c r="BE1743" i="3"/>
  <c r="E1771" i="3"/>
  <c r="BE1785" i="3"/>
  <c r="AJ1788" i="3"/>
  <c r="AJ1789" i="3"/>
  <c r="BE1789" i="3"/>
  <c r="AM1800" i="3"/>
  <c r="AM1821" i="3"/>
  <c r="K1821" i="3"/>
  <c r="J1821" i="3"/>
  <c r="I1821" i="3"/>
  <c r="H1821" i="3"/>
  <c r="G1821" i="3"/>
  <c r="F1821" i="3"/>
  <c r="E1821" i="3"/>
  <c r="D1821" i="3"/>
  <c r="AM1835" i="3"/>
  <c r="K1835" i="3"/>
  <c r="J1835" i="3"/>
  <c r="I1835" i="3"/>
  <c r="H1835" i="3"/>
  <c r="F1835" i="3"/>
  <c r="E1835" i="3"/>
  <c r="AM1838" i="3"/>
  <c r="K1838" i="3"/>
  <c r="J1838" i="3"/>
  <c r="I1838" i="3"/>
  <c r="H1838" i="3"/>
  <c r="G1838" i="3"/>
  <c r="E1838" i="3"/>
  <c r="D1838" i="3"/>
  <c r="AJ1839" i="3"/>
  <c r="BE1855" i="3"/>
  <c r="BE1857" i="3"/>
  <c r="BE1124" i="3"/>
  <c r="BE1207" i="3"/>
  <c r="BE1217" i="3"/>
  <c r="AM1289" i="3"/>
  <c r="K1289" i="3"/>
  <c r="H1289" i="3"/>
  <c r="BE1309" i="3"/>
  <c r="BE1315" i="3"/>
  <c r="K1316" i="3"/>
  <c r="J1337" i="3"/>
  <c r="G1339" i="3"/>
  <c r="D1339" i="3"/>
  <c r="K1350" i="3"/>
  <c r="I1369" i="3"/>
  <c r="F1369" i="3"/>
  <c r="G1382" i="3"/>
  <c r="H1391" i="3"/>
  <c r="BE1399" i="3"/>
  <c r="AJ1406" i="3"/>
  <c r="J1416" i="3"/>
  <c r="AM1417" i="3"/>
  <c r="H1421" i="3"/>
  <c r="F1422" i="3"/>
  <c r="AJ1433" i="3"/>
  <c r="E1435" i="3"/>
  <c r="K1439" i="3"/>
  <c r="F1444" i="3"/>
  <c r="G1453" i="3"/>
  <c r="K1454" i="3"/>
  <c r="H1454" i="3"/>
  <c r="G1454" i="3"/>
  <c r="E1454" i="3"/>
  <c r="E1471" i="3"/>
  <c r="K1474" i="3"/>
  <c r="I1482" i="3"/>
  <c r="AM1483" i="3"/>
  <c r="K1483" i="3"/>
  <c r="J1483" i="3"/>
  <c r="H1483" i="3"/>
  <c r="G1496" i="3"/>
  <c r="BE1507" i="3"/>
  <c r="E1509" i="3"/>
  <c r="H1519" i="3"/>
  <c r="E1519" i="3"/>
  <c r="D1519" i="3"/>
  <c r="K1519" i="3"/>
  <c r="K1524" i="3"/>
  <c r="I1524" i="3"/>
  <c r="D1524" i="3"/>
  <c r="H1529" i="3"/>
  <c r="BE1529" i="3"/>
  <c r="AJ1533" i="3"/>
  <c r="F1535" i="3"/>
  <c r="F1541" i="3"/>
  <c r="K1567" i="3"/>
  <c r="BE1570" i="3"/>
  <c r="G1573" i="3"/>
  <c r="J1574" i="3"/>
  <c r="E1574" i="3"/>
  <c r="D1574" i="3"/>
  <c r="AJ1591" i="3"/>
  <c r="K1593" i="3"/>
  <c r="H1611" i="3"/>
  <c r="J1614" i="3"/>
  <c r="I1614" i="3"/>
  <c r="G1614" i="3"/>
  <c r="AJ1619" i="3"/>
  <c r="AJ1629" i="3"/>
  <c r="AJ1646" i="3"/>
  <c r="AJ1672" i="3"/>
  <c r="BE1690" i="3"/>
  <c r="K1696" i="3"/>
  <c r="J1696" i="3"/>
  <c r="I1696" i="3"/>
  <c r="H1696" i="3"/>
  <c r="G1696" i="3"/>
  <c r="D1696" i="3"/>
  <c r="AM1725" i="3"/>
  <c r="K1725" i="3"/>
  <c r="J1725" i="3"/>
  <c r="I1725" i="3"/>
  <c r="G1725" i="3"/>
  <c r="E1725" i="3"/>
  <c r="D1725" i="3"/>
  <c r="D1748" i="3"/>
  <c r="I1748" i="3"/>
  <c r="H1748" i="3"/>
  <c r="G1748" i="3"/>
  <c r="F1748" i="3"/>
  <c r="AM1749" i="3"/>
  <c r="K1749" i="3"/>
  <c r="J1749" i="3"/>
  <c r="H1749" i="3"/>
  <c r="F1749" i="3"/>
  <c r="E1749" i="3"/>
  <c r="AJ1763" i="3"/>
  <c r="AM1779" i="3"/>
  <c r="K1779" i="3"/>
  <c r="J1779" i="3"/>
  <c r="H1779" i="3"/>
  <c r="F1779" i="3"/>
  <c r="E1779" i="3"/>
  <c r="BE1786" i="3"/>
  <c r="AJ1786" i="3"/>
  <c r="AM1827" i="3"/>
  <c r="K1827" i="3"/>
  <c r="J1827" i="3"/>
  <c r="I1827" i="3"/>
  <c r="H1827" i="3"/>
  <c r="G1827" i="3"/>
  <c r="F1827" i="3"/>
  <c r="E1827" i="3"/>
  <c r="D1827" i="3"/>
  <c r="BE1074" i="3"/>
  <c r="K1110" i="3"/>
  <c r="D1126" i="3"/>
  <c r="J1135" i="3"/>
  <c r="D1136" i="3"/>
  <c r="AM1138" i="3"/>
  <c r="D1192" i="3"/>
  <c r="BE1227" i="3"/>
  <c r="AJ1267" i="3"/>
  <c r="AM1273" i="3"/>
  <c r="J1273" i="3"/>
  <c r="G1310" i="3"/>
  <c r="D1310" i="3"/>
  <c r="AJ1315" i="3"/>
  <c r="AJ1371" i="3"/>
  <c r="BE1398" i="3"/>
  <c r="K1400" i="3"/>
  <c r="I1400" i="3"/>
  <c r="BE1415" i="3"/>
  <c r="BE1435" i="3"/>
  <c r="BE1461" i="3"/>
  <c r="J1501" i="3"/>
  <c r="G1501" i="3"/>
  <c r="F1501" i="3"/>
  <c r="D1501" i="3"/>
  <c r="AJ1507" i="3"/>
  <c r="BE1509" i="3"/>
  <c r="BE1516" i="3"/>
  <c r="H1525" i="3"/>
  <c r="E1525" i="3"/>
  <c r="D1525" i="3"/>
  <c r="K1525" i="3"/>
  <c r="K1530" i="3"/>
  <c r="I1530" i="3"/>
  <c r="D1530" i="3"/>
  <c r="BE1559" i="3"/>
  <c r="J1563" i="3"/>
  <c r="E1563" i="3"/>
  <c r="AJ1570" i="3"/>
  <c r="BE1598" i="3"/>
  <c r="BE1621" i="3"/>
  <c r="K1633" i="3"/>
  <c r="J1633" i="3"/>
  <c r="G1633" i="3"/>
  <c r="F1633" i="3"/>
  <c r="E1633" i="3"/>
  <c r="D1633" i="3"/>
  <c r="AJ1647" i="3"/>
  <c r="AJ1656" i="3"/>
  <c r="BE1656" i="3"/>
  <c r="AJ1690" i="3"/>
  <c r="AJ1691" i="3"/>
  <c r="BE1692" i="3"/>
  <c r="AM1721" i="3"/>
  <c r="BE1726" i="3"/>
  <c r="BE1727" i="3"/>
  <c r="BE1765" i="3"/>
  <c r="BE1766" i="3"/>
  <c r="AJ1768" i="3"/>
  <c r="E1778" i="3"/>
  <c r="D1778" i="3"/>
  <c r="I1778" i="3"/>
  <c r="H1778" i="3"/>
  <c r="G1778" i="3"/>
  <c r="F1778" i="3"/>
  <c r="D1779" i="3"/>
  <c r="AJ1787" i="3"/>
  <c r="BE1812" i="3"/>
  <c r="BE1815" i="3"/>
  <c r="BE1817" i="3"/>
  <c r="AM1819" i="3"/>
  <c r="BE1849" i="3"/>
  <c r="AJ1852" i="3"/>
  <c r="AJ1855" i="3"/>
  <c r="BE1858" i="3"/>
  <c r="K1262" i="3"/>
  <c r="E1262" i="3"/>
  <c r="AM1308" i="3"/>
  <c r="E1310" i="3"/>
  <c r="D1326" i="3"/>
  <c r="AM1342" i="3"/>
  <c r="AM1381" i="3"/>
  <c r="AM1386" i="3"/>
  <c r="AM1388" i="3"/>
  <c r="K1388" i="3"/>
  <c r="D1400" i="3"/>
  <c r="AM1409" i="3"/>
  <c r="K1409" i="3"/>
  <c r="J1409" i="3"/>
  <c r="H1409" i="3"/>
  <c r="AJ1415" i="3"/>
  <c r="AM1434" i="3"/>
  <c r="K1436" i="3"/>
  <c r="H1436" i="3"/>
  <c r="G1436" i="3"/>
  <c r="E1436" i="3"/>
  <c r="J1445" i="3"/>
  <c r="G1445" i="3"/>
  <c r="F1445" i="3"/>
  <c r="D1445" i="3"/>
  <c r="BE1448" i="3"/>
  <c r="D1450" i="3"/>
  <c r="BE1460" i="3"/>
  <c r="K1462" i="3"/>
  <c r="I1462" i="3"/>
  <c r="AJ1477" i="3"/>
  <c r="D1479" i="3"/>
  <c r="BE1486" i="3"/>
  <c r="E1501" i="3"/>
  <c r="E1505" i="3"/>
  <c r="K1510" i="3"/>
  <c r="H1510" i="3"/>
  <c r="G1510" i="3"/>
  <c r="E1510" i="3"/>
  <c r="AM1510" i="3"/>
  <c r="AJ1516" i="3"/>
  <c r="F1525" i="3"/>
  <c r="E1530" i="3"/>
  <c r="H1531" i="3"/>
  <c r="E1531" i="3"/>
  <c r="D1531" i="3"/>
  <c r="K1531" i="3"/>
  <c r="BE1560" i="3"/>
  <c r="AJ1598" i="3"/>
  <c r="AJ1609" i="3"/>
  <c r="AJ1621" i="3"/>
  <c r="K1625" i="3"/>
  <c r="J1625" i="3"/>
  <c r="E1625" i="3"/>
  <c r="D1625" i="3"/>
  <c r="AM1643" i="3"/>
  <c r="BE1648" i="3"/>
  <c r="J1652" i="3"/>
  <c r="I1652" i="3"/>
  <c r="H1652" i="3"/>
  <c r="G1652" i="3"/>
  <c r="BE1682" i="3"/>
  <c r="AJ1723" i="3"/>
  <c r="AJ1727" i="3"/>
  <c r="BE1741" i="3"/>
  <c r="AN1742" i="3"/>
  <c r="AM1742" i="3"/>
  <c r="J1748" i="3"/>
  <c r="G1749" i="3"/>
  <c r="AJ1766" i="3"/>
  <c r="AJ1767" i="3"/>
  <c r="AM1771" i="3"/>
  <c r="G1779" i="3"/>
  <c r="BE1791" i="3"/>
  <c r="AJ1808" i="3"/>
  <c r="BE1808" i="3"/>
  <c r="AJ1812" i="3"/>
  <c r="AJ1849" i="3"/>
  <c r="AJ1861" i="3"/>
  <c r="F1136" i="3"/>
  <c r="F1192" i="3"/>
  <c r="AJ1249" i="3"/>
  <c r="D1262" i="3"/>
  <c r="AM1264" i="3"/>
  <c r="D1266" i="3"/>
  <c r="AM1268" i="3"/>
  <c r="E1273" i="3"/>
  <c r="D1285" i="3"/>
  <c r="AM1292" i="3"/>
  <c r="D1294" i="3"/>
  <c r="D1302" i="3"/>
  <c r="F1310" i="3"/>
  <c r="F1326" i="3"/>
  <c r="K1335" i="3"/>
  <c r="H1335" i="3"/>
  <c r="E1335" i="3"/>
  <c r="J1379" i="3"/>
  <c r="G1379" i="3"/>
  <c r="D1379" i="3"/>
  <c r="E1400" i="3"/>
  <c r="H1401" i="3"/>
  <c r="E1401" i="3"/>
  <c r="D1401" i="3"/>
  <c r="D1409" i="3"/>
  <c r="E1450" i="3"/>
  <c r="J1472" i="3"/>
  <c r="G1472" i="3"/>
  <c r="F1472" i="3"/>
  <c r="D1472" i="3"/>
  <c r="J1520" i="3"/>
  <c r="D1520" i="3"/>
  <c r="BE1528" i="3"/>
  <c r="K1536" i="3"/>
  <c r="I1536" i="3"/>
  <c r="D1536" i="3"/>
  <c r="AM1540" i="3"/>
  <c r="K1542" i="3"/>
  <c r="I1542" i="3"/>
  <c r="D1542" i="3"/>
  <c r="AM1546" i="3"/>
  <c r="AM1579" i="3"/>
  <c r="J1595" i="3"/>
  <c r="E1595" i="3"/>
  <c r="D1595" i="3"/>
  <c r="AJ1599" i="3"/>
  <c r="BE1612" i="3"/>
  <c r="AJ1623" i="3"/>
  <c r="AJ1631" i="3"/>
  <c r="K1677" i="3"/>
  <c r="J1677" i="3"/>
  <c r="G1677" i="3"/>
  <c r="F1677" i="3"/>
  <c r="E1677" i="3"/>
  <c r="D1677" i="3"/>
  <c r="AJ1682" i="3"/>
  <c r="BE1717" i="3"/>
  <c r="BE1720" i="3"/>
  <c r="K1747" i="3"/>
  <c r="I1747" i="3"/>
  <c r="H1747" i="3"/>
  <c r="G1747" i="3"/>
  <c r="F1747" i="3"/>
  <c r="E1747" i="3"/>
  <c r="D1747" i="3"/>
  <c r="AM1747" i="3"/>
  <c r="I1779" i="3"/>
  <c r="AJ1818" i="3"/>
  <c r="AJ1819" i="3"/>
  <c r="BE1819" i="3"/>
  <c r="BE1821" i="3"/>
  <c r="BE1823" i="3"/>
  <c r="AM1845" i="3"/>
  <c r="K1845" i="3"/>
  <c r="J1845" i="3"/>
  <c r="I1845" i="3"/>
  <c r="H1845" i="3"/>
  <c r="G1845" i="3"/>
  <c r="F1845" i="3"/>
  <c r="E1845" i="3"/>
  <c r="AM1848" i="3"/>
  <c r="K1848" i="3"/>
  <c r="J1848" i="3"/>
  <c r="I1848" i="3"/>
  <c r="H1848" i="3"/>
  <c r="G1848" i="3"/>
  <c r="F1848" i="3"/>
  <c r="E1848" i="3"/>
  <c r="D1848" i="3"/>
  <c r="BE1024" i="3"/>
  <c r="I1063" i="3"/>
  <c r="F1123" i="3"/>
  <c r="G1126" i="3"/>
  <c r="H1129" i="3"/>
  <c r="F1133" i="3"/>
  <c r="H1136" i="3"/>
  <c r="D1137" i="3"/>
  <c r="BE1152" i="3"/>
  <c r="F1165" i="3"/>
  <c r="K1168" i="3"/>
  <c r="D1179" i="3"/>
  <c r="AN1181" i="3"/>
  <c r="I1182" i="3"/>
  <c r="I1185" i="3"/>
  <c r="AM1191" i="3"/>
  <c r="G1192" i="3"/>
  <c r="AM1196" i="3"/>
  <c r="K1198" i="3"/>
  <c r="D1199" i="3"/>
  <c r="AM1210" i="3"/>
  <c r="G1211" i="3"/>
  <c r="H1225" i="3"/>
  <c r="D1226" i="3"/>
  <c r="AM1228" i="3"/>
  <c r="AM1236" i="3"/>
  <c r="G1237" i="3"/>
  <c r="H1244" i="3"/>
  <c r="I1247" i="3"/>
  <c r="AM1250" i="3"/>
  <c r="I1251" i="3"/>
  <c r="AJ1253" i="3"/>
  <c r="D1255" i="3"/>
  <c r="F1262" i="3"/>
  <c r="F1266" i="3"/>
  <c r="F1273" i="3"/>
  <c r="K1274" i="3"/>
  <c r="H1274" i="3"/>
  <c r="E1274" i="3"/>
  <c r="E1285" i="3"/>
  <c r="G1289" i="3"/>
  <c r="G1290" i="3"/>
  <c r="D1290" i="3"/>
  <c r="BE1292" i="3"/>
  <c r="E1294" i="3"/>
  <c r="BE1300" i="3"/>
  <c r="E1302" i="3"/>
  <c r="H1310" i="3"/>
  <c r="D1314" i="3"/>
  <c r="K1318" i="3"/>
  <c r="H1318" i="3"/>
  <c r="E1318" i="3"/>
  <c r="F1322" i="3"/>
  <c r="G1326" i="3"/>
  <c r="D1335" i="3"/>
  <c r="I1339" i="3"/>
  <c r="D1344" i="3"/>
  <c r="E1348" i="3"/>
  <c r="J1352" i="3"/>
  <c r="G1352" i="3"/>
  <c r="D1352" i="3"/>
  <c r="BE1355" i="3"/>
  <c r="BE1361" i="3"/>
  <c r="BE1365" i="3"/>
  <c r="D1370" i="3"/>
  <c r="E1374" i="3"/>
  <c r="E1379" i="3"/>
  <c r="AJ1381" i="3"/>
  <c r="D1384" i="3"/>
  <c r="BE1386" i="3"/>
  <c r="E1388" i="3"/>
  <c r="F1393" i="3"/>
  <c r="D1397" i="3"/>
  <c r="F1400" i="3"/>
  <c r="F1401" i="3"/>
  <c r="AJ1403" i="3"/>
  <c r="D1405" i="3"/>
  <c r="E1409" i="3"/>
  <c r="AM1416" i="3"/>
  <c r="K1418" i="3"/>
  <c r="H1418" i="3"/>
  <c r="G1418" i="3"/>
  <c r="E1418" i="3"/>
  <c r="BE1430" i="3"/>
  <c r="D1432" i="3"/>
  <c r="F1436" i="3"/>
  <c r="BE1436" i="3"/>
  <c r="H1445" i="3"/>
  <c r="BE1445" i="3"/>
  <c r="F1450" i="3"/>
  <c r="E1455" i="3"/>
  <c r="E1462" i="3"/>
  <c r="H1463" i="3"/>
  <c r="E1463" i="3"/>
  <c r="D1463" i="3"/>
  <c r="E1472" i="3"/>
  <c r="F1479" i="3"/>
  <c r="BE1495" i="3"/>
  <c r="D1497" i="3"/>
  <c r="I1501" i="3"/>
  <c r="G1505" i="3"/>
  <c r="F1510" i="3"/>
  <c r="D1511" i="3"/>
  <c r="G1511" i="3"/>
  <c r="E1520" i="3"/>
  <c r="I1525" i="3"/>
  <c r="J1526" i="3"/>
  <c r="D1526" i="3"/>
  <c r="AJ1528" i="3"/>
  <c r="G1530" i="3"/>
  <c r="G1531" i="3"/>
  <c r="E1536" i="3"/>
  <c r="H1537" i="3"/>
  <c r="E1537" i="3"/>
  <c r="D1537" i="3"/>
  <c r="K1537" i="3"/>
  <c r="E1542" i="3"/>
  <c r="H1543" i="3"/>
  <c r="E1543" i="3"/>
  <c r="D1543" i="3"/>
  <c r="K1543" i="3"/>
  <c r="J1548" i="3"/>
  <c r="I1548" i="3"/>
  <c r="G1548" i="3"/>
  <c r="AM1556" i="3"/>
  <c r="G1563" i="3"/>
  <c r="J1569" i="3"/>
  <c r="E1569" i="3"/>
  <c r="AM1572" i="3"/>
  <c r="AM1573" i="3"/>
  <c r="BE1578" i="3"/>
  <c r="BE1583" i="3"/>
  <c r="AJ1593" i="3"/>
  <c r="F1595" i="3"/>
  <c r="AM1600" i="3"/>
  <c r="BE1611" i="3"/>
  <c r="AJ1613" i="3"/>
  <c r="AJ1622" i="3"/>
  <c r="G1625" i="3"/>
  <c r="J1635" i="3"/>
  <c r="G1635" i="3"/>
  <c r="F1635" i="3"/>
  <c r="E1635" i="3"/>
  <c r="D1635" i="3"/>
  <c r="AM1635" i="3"/>
  <c r="BE1638" i="3"/>
  <c r="AM1650" i="3"/>
  <c r="E1652" i="3"/>
  <c r="AM1658" i="3"/>
  <c r="H1677" i="3"/>
  <c r="AM1687" i="3"/>
  <c r="K1687" i="3"/>
  <c r="J1687" i="3"/>
  <c r="E1687" i="3"/>
  <c r="D1687" i="3"/>
  <c r="AJ1694" i="3"/>
  <c r="BE1694" i="3"/>
  <c r="AJ1717" i="3"/>
  <c r="AJ1722" i="3"/>
  <c r="BE1729" i="3"/>
  <c r="AN1730" i="3"/>
  <c r="AM1730" i="3"/>
  <c r="BE1740" i="3"/>
  <c r="J1747" i="3"/>
  <c r="AM1803" i="3"/>
  <c r="K1803" i="3"/>
  <c r="J1803" i="3"/>
  <c r="I1803" i="3"/>
  <c r="H1803" i="3"/>
  <c r="G1803" i="3"/>
  <c r="F1803" i="3"/>
  <c r="E1803" i="3"/>
  <c r="D1803" i="3"/>
  <c r="BE1818" i="3"/>
  <c r="AJ1824" i="3"/>
  <c r="AJ1825" i="3"/>
  <c r="BE1825" i="3"/>
  <c r="BE1827" i="3"/>
  <c r="BE1835" i="3"/>
  <c r="AJ1836" i="3"/>
  <c r="AN1837" i="3"/>
  <c r="AM1837" i="3"/>
  <c r="AJ1842" i="3"/>
  <c r="D1845" i="3"/>
  <c r="I978" i="3"/>
  <c r="D1012" i="3"/>
  <c r="J1063" i="3"/>
  <c r="K1066" i="3"/>
  <c r="D1067" i="3"/>
  <c r="D1070" i="3"/>
  <c r="D1087" i="3"/>
  <c r="D1095" i="3"/>
  <c r="K1104" i="3"/>
  <c r="D1105" i="3"/>
  <c r="K1107" i="3"/>
  <c r="D1108" i="3"/>
  <c r="K1111" i="3"/>
  <c r="D1112" i="3"/>
  <c r="G1123" i="3"/>
  <c r="H1126" i="3"/>
  <c r="I1129" i="3"/>
  <c r="G1133" i="3"/>
  <c r="I1136" i="3"/>
  <c r="E1137" i="3"/>
  <c r="G1165" i="3"/>
  <c r="F1179" i="3"/>
  <c r="J1182" i="3"/>
  <c r="AJ1187" i="3"/>
  <c r="H1192" i="3"/>
  <c r="E1199" i="3"/>
  <c r="H1211" i="3"/>
  <c r="I1225" i="3"/>
  <c r="E1226" i="3"/>
  <c r="H1237" i="3"/>
  <c r="I1244" i="3"/>
  <c r="E1255" i="3"/>
  <c r="G1262" i="3"/>
  <c r="G1266" i="3"/>
  <c r="AM1270" i="3"/>
  <c r="K1270" i="3"/>
  <c r="G1273" i="3"/>
  <c r="F1285" i="3"/>
  <c r="I1289" i="3"/>
  <c r="AJ1292" i="3"/>
  <c r="F1294" i="3"/>
  <c r="F1302" i="3"/>
  <c r="I1310" i="3"/>
  <c r="E1314" i="3"/>
  <c r="G1322" i="3"/>
  <c r="H1326" i="3"/>
  <c r="F1335" i="3"/>
  <c r="E1344" i="3"/>
  <c r="F1348" i="3"/>
  <c r="AJ1355" i="3"/>
  <c r="I1362" i="3"/>
  <c r="F1362" i="3"/>
  <c r="F1370" i="3"/>
  <c r="F1374" i="3"/>
  <c r="F1379" i="3"/>
  <c r="E1384" i="3"/>
  <c r="F1388" i="3"/>
  <c r="G1393" i="3"/>
  <c r="E1397" i="3"/>
  <c r="G1400" i="3"/>
  <c r="G1401" i="3"/>
  <c r="E1405" i="3"/>
  <c r="F1409" i="3"/>
  <c r="D1418" i="3"/>
  <c r="BE1421" i="3"/>
  <c r="D1423" i="3"/>
  <c r="AN1426" i="3"/>
  <c r="AM1426" i="3"/>
  <c r="E1432" i="3"/>
  <c r="I1436" i="3"/>
  <c r="I1445" i="3"/>
  <c r="G1450" i="3"/>
  <c r="F1455" i="3"/>
  <c r="D1459" i="3"/>
  <c r="F1462" i="3"/>
  <c r="F1463" i="3"/>
  <c r="AM1468" i="3"/>
  <c r="H1472" i="3"/>
  <c r="AJ1474" i="3"/>
  <c r="G1479" i="3"/>
  <c r="AM1482" i="3"/>
  <c r="AM1489" i="3"/>
  <c r="K1489" i="3"/>
  <c r="J1489" i="3"/>
  <c r="H1489" i="3"/>
  <c r="AJ1495" i="3"/>
  <c r="E1497" i="3"/>
  <c r="K1501" i="3"/>
  <c r="H1505" i="3"/>
  <c r="I1510" i="3"/>
  <c r="E1511" i="3"/>
  <c r="D1515" i="3"/>
  <c r="F1520" i="3"/>
  <c r="J1525" i="3"/>
  <c r="E1526" i="3"/>
  <c r="H1530" i="3"/>
  <c r="I1531" i="3"/>
  <c r="BE1534" i="3"/>
  <c r="F1536" i="3"/>
  <c r="F1537" i="3"/>
  <c r="BE1540" i="3"/>
  <c r="F1542" i="3"/>
  <c r="F1543" i="3"/>
  <c r="D1548" i="3"/>
  <c r="H1563" i="3"/>
  <c r="D1569" i="3"/>
  <c r="BE1572" i="3"/>
  <c r="BE1584" i="3"/>
  <c r="G1595" i="3"/>
  <c r="BE1600" i="3"/>
  <c r="K1603" i="3"/>
  <c r="J1603" i="3"/>
  <c r="F1603" i="3"/>
  <c r="E1603" i="3"/>
  <c r="D1603" i="3"/>
  <c r="H1625" i="3"/>
  <c r="AJ1638" i="3"/>
  <c r="F1652" i="3"/>
  <c r="I1677" i="3"/>
  <c r="AJ1685" i="3"/>
  <c r="AJ1692" i="3"/>
  <c r="BE1718" i="3"/>
  <c r="BE1725" i="3"/>
  <c r="BE1730" i="3"/>
  <c r="K1735" i="3"/>
  <c r="J1735" i="3"/>
  <c r="I1735" i="3"/>
  <c r="H1735" i="3"/>
  <c r="G1735" i="3"/>
  <c r="F1735" i="3"/>
  <c r="D1735" i="3"/>
  <c r="AM1748" i="3"/>
  <c r="K1753" i="3"/>
  <c r="J1753" i="3"/>
  <c r="I1753" i="3"/>
  <c r="H1753" i="3"/>
  <c r="G1753" i="3"/>
  <c r="F1753" i="3"/>
  <c r="D1753" i="3"/>
  <c r="BE1769" i="3"/>
  <c r="BE1771" i="3"/>
  <c r="AN1772" i="3"/>
  <c r="AM1772" i="3"/>
  <c r="K1777" i="3"/>
  <c r="I1777" i="3"/>
  <c r="H1777" i="3"/>
  <c r="G1777" i="3"/>
  <c r="F1777" i="3"/>
  <c r="E1777" i="3"/>
  <c r="D1777" i="3"/>
  <c r="AM1777" i="3"/>
  <c r="AM1782" i="3"/>
  <c r="K1782" i="3"/>
  <c r="J1782" i="3"/>
  <c r="I1782" i="3"/>
  <c r="G1782" i="3"/>
  <c r="E1782" i="3"/>
  <c r="D1782" i="3"/>
  <c r="AJ1814" i="3"/>
  <c r="AJ1817" i="3"/>
  <c r="AJ1821" i="3"/>
  <c r="BE1824" i="3"/>
  <c r="BE1854" i="3"/>
  <c r="AM1375" i="3"/>
  <c r="K1375" i="3"/>
  <c r="H1375" i="3"/>
  <c r="F1497" i="3"/>
  <c r="G1520" i="3"/>
  <c r="AJ1534" i="3"/>
  <c r="G1536" i="3"/>
  <c r="BE1537" i="3"/>
  <c r="AJ1540" i="3"/>
  <c r="G1542" i="3"/>
  <c r="AJ1572" i="3"/>
  <c r="BE1577" i="3"/>
  <c r="BE1586" i="3"/>
  <c r="I1625" i="3"/>
  <c r="AM1633" i="3"/>
  <c r="AJ1650" i="3"/>
  <c r="BE1650" i="3"/>
  <c r="K1652" i="3"/>
  <c r="BE1657" i="3"/>
  <c r="BE1660" i="3"/>
  <c r="E1662" i="3"/>
  <c r="AM1662" i="3"/>
  <c r="J1662" i="3"/>
  <c r="I1662" i="3"/>
  <c r="H1662" i="3"/>
  <c r="G1662" i="3"/>
  <c r="AJ1693" i="3"/>
  <c r="BE1693" i="3"/>
  <c r="D1703" i="3"/>
  <c r="I1703" i="3"/>
  <c r="H1703" i="3"/>
  <c r="G1703" i="3"/>
  <c r="F1703" i="3"/>
  <c r="AM1704" i="3"/>
  <c r="K1704" i="3"/>
  <c r="H1704" i="3"/>
  <c r="F1704" i="3"/>
  <c r="E1704" i="3"/>
  <c r="BE1744" i="3"/>
  <c r="BE1772" i="3"/>
  <c r="BE1790" i="3"/>
  <c r="BE1799" i="3"/>
  <c r="AJ1827" i="3"/>
  <c r="AJ1835" i="3"/>
  <c r="BE1846" i="3"/>
  <c r="BE1848" i="3"/>
  <c r="AJ1860" i="3"/>
  <c r="F1012" i="3"/>
  <c r="F1067" i="3"/>
  <c r="F1070" i="3"/>
  <c r="F1087" i="3"/>
  <c r="F1112" i="3"/>
  <c r="I1123" i="3"/>
  <c r="J1126" i="3"/>
  <c r="K1129" i="3"/>
  <c r="E1130" i="3"/>
  <c r="J1133" i="3"/>
  <c r="K1136" i="3"/>
  <c r="G1137" i="3"/>
  <c r="I1165" i="3"/>
  <c r="F1176" i="3"/>
  <c r="H1179" i="3"/>
  <c r="E1183" i="3"/>
  <c r="E1186" i="3"/>
  <c r="J1192" i="3"/>
  <c r="F1196" i="3"/>
  <c r="G1199" i="3"/>
  <c r="J1211" i="3"/>
  <c r="K1225" i="3"/>
  <c r="G1226" i="3"/>
  <c r="J1237" i="3"/>
  <c r="G1241" i="3"/>
  <c r="K1244" i="3"/>
  <c r="G1248" i="3"/>
  <c r="E1252" i="3"/>
  <c r="AM1254" i="3"/>
  <c r="G1255" i="3"/>
  <c r="E1259" i="3"/>
  <c r="I1262" i="3"/>
  <c r="AM1265" i="3"/>
  <c r="I1266" i="3"/>
  <c r="E1270" i="3"/>
  <c r="I1273" i="3"/>
  <c r="G1274" i="3"/>
  <c r="H1285" i="3"/>
  <c r="H1290" i="3"/>
  <c r="H1294" i="3"/>
  <c r="H1302" i="3"/>
  <c r="K1310" i="3"/>
  <c r="G1314" i="3"/>
  <c r="G1318" i="3"/>
  <c r="I1322" i="3"/>
  <c r="J1326" i="3"/>
  <c r="I1335" i="3"/>
  <c r="E1340" i="3"/>
  <c r="G1344" i="3"/>
  <c r="H1348" i="3"/>
  <c r="BE1348" i="3"/>
  <c r="H1352" i="3"/>
  <c r="F1353" i="3"/>
  <c r="AM1358" i="3"/>
  <c r="J1358" i="3"/>
  <c r="E1362" i="3"/>
  <c r="H1370" i="3"/>
  <c r="H1374" i="3"/>
  <c r="D1375" i="3"/>
  <c r="I1379" i="3"/>
  <c r="G1384" i="3"/>
  <c r="H1388" i="3"/>
  <c r="J1389" i="3"/>
  <c r="G1389" i="3"/>
  <c r="F1389" i="3"/>
  <c r="D1389" i="3"/>
  <c r="I1393" i="3"/>
  <c r="BE1393" i="3"/>
  <c r="AM1396" i="3"/>
  <c r="G1397" i="3"/>
  <c r="J1400" i="3"/>
  <c r="J1401" i="3"/>
  <c r="G1405" i="3"/>
  <c r="AM1408" i="3"/>
  <c r="I1409" i="3"/>
  <c r="E1414" i="3"/>
  <c r="I1418" i="3"/>
  <c r="F1423" i="3"/>
  <c r="AJ1426" i="3"/>
  <c r="G1428" i="3"/>
  <c r="AM1431" i="3"/>
  <c r="G1432" i="3"/>
  <c r="F1437" i="3"/>
  <c r="F1441" i="3"/>
  <c r="I1450" i="3"/>
  <c r="BE1450" i="3"/>
  <c r="AJ1453" i="3"/>
  <c r="AM1454" i="3"/>
  <c r="H1455" i="3"/>
  <c r="F1459" i="3"/>
  <c r="H1462" i="3"/>
  <c r="I1463" i="3"/>
  <c r="BE1463" i="3"/>
  <c r="K1472" i="3"/>
  <c r="I1479" i="3"/>
  <c r="AM1496" i="3"/>
  <c r="G1497" i="3"/>
  <c r="K1498" i="3"/>
  <c r="H1498" i="3"/>
  <c r="G1498" i="3"/>
  <c r="E1498" i="3"/>
  <c r="J1505" i="3"/>
  <c r="BE1518" i="3"/>
  <c r="H1520" i="3"/>
  <c r="AM1524" i="3"/>
  <c r="J1527" i="3"/>
  <c r="E1527" i="3"/>
  <c r="H1536" i="3"/>
  <c r="J1538" i="3"/>
  <c r="D1538" i="3"/>
  <c r="H1542" i="3"/>
  <c r="J1544" i="3"/>
  <c r="D1544" i="3"/>
  <c r="K1563" i="3"/>
  <c r="AJ1579" i="3"/>
  <c r="AM1580" i="3"/>
  <c r="AN1585" i="3"/>
  <c r="AM1585" i="3"/>
  <c r="I1587" i="3"/>
  <c r="H1587" i="3"/>
  <c r="F1587" i="3"/>
  <c r="AM1587" i="3"/>
  <c r="E1588" i="3"/>
  <c r="AM1588" i="3"/>
  <c r="I1588" i="3"/>
  <c r="H1588" i="3"/>
  <c r="G1588" i="3"/>
  <c r="AM1594" i="3"/>
  <c r="I1595" i="3"/>
  <c r="I1661" i="3"/>
  <c r="H1661" i="3"/>
  <c r="G1661" i="3"/>
  <c r="F1661" i="3"/>
  <c r="AM1661" i="3"/>
  <c r="J1705" i="3"/>
  <c r="H1705" i="3"/>
  <c r="G1705" i="3"/>
  <c r="F1705" i="3"/>
  <c r="E1705" i="3"/>
  <c r="D1705" i="3"/>
  <c r="AM1705" i="3"/>
  <c r="AJ1719" i="3"/>
  <c r="BE1719" i="3"/>
  <c r="AJ1744" i="3"/>
  <c r="BE1747" i="3"/>
  <c r="D1760" i="3"/>
  <c r="I1760" i="3"/>
  <c r="H1760" i="3"/>
  <c r="G1760" i="3"/>
  <c r="F1760" i="3"/>
  <c r="AM1761" i="3"/>
  <c r="K1761" i="3"/>
  <c r="J1761" i="3"/>
  <c r="H1761" i="3"/>
  <c r="F1761" i="3"/>
  <c r="E1761" i="3"/>
  <c r="BE1770" i="3"/>
  <c r="BE1805" i="3"/>
  <c r="AJ1823" i="3"/>
  <c r="BE1845" i="3"/>
  <c r="AM1286" i="3"/>
  <c r="J1286" i="3"/>
  <c r="G1286" i="3"/>
  <c r="J1345" i="3"/>
  <c r="G1345" i="3"/>
  <c r="E1375" i="3"/>
  <c r="AM1394" i="3"/>
  <c r="K1394" i="3"/>
  <c r="K1424" i="3"/>
  <c r="H1424" i="3"/>
  <c r="G1424" i="3"/>
  <c r="E1424" i="3"/>
  <c r="K1442" i="3"/>
  <c r="H1442" i="3"/>
  <c r="G1442" i="3"/>
  <c r="E1442" i="3"/>
  <c r="J1450" i="3"/>
  <c r="I1451" i="3"/>
  <c r="H1451" i="3"/>
  <c r="F1451" i="3"/>
  <c r="BE1478" i="3"/>
  <c r="K1480" i="3"/>
  <c r="I1480" i="3"/>
  <c r="H1497" i="3"/>
  <c r="AM1501" i="3"/>
  <c r="K1505" i="3"/>
  <c r="I1520" i="3"/>
  <c r="J1554" i="3"/>
  <c r="I1554" i="3"/>
  <c r="G1554" i="3"/>
  <c r="AM1589" i="3"/>
  <c r="G1589" i="3"/>
  <c r="F1589" i="3"/>
  <c r="E1606" i="3"/>
  <c r="AM1606" i="3"/>
  <c r="I1606" i="3"/>
  <c r="H1606" i="3"/>
  <c r="G1606" i="3"/>
  <c r="AJ1641" i="3"/>
  <c r="AM1642" i="3"/>
  <c r="BE1649" i="3"/>
  <c r="AN1659" i="3"/>
  <c r="AM1659" i="3"/>
  <c r="D1661" i="3"/>
  <c r="F1662" i="3"/>
  <c r="K1664" i="3"/>
  <c r="H1664" i="3"/>
  <c r="G1664" i="3"/>
  <c r="F1664" i="3"/>
  <c r="E1664" i="3"/>
  <c r="AM1664" i="3"/>
  <c r="AM1677" i="3"/>
  <c r="AM1686" i="3"/>
  <c r="K1702" i="3"/>
  <c r="I1702" i="3"/>
  <c r="H1702" i="3"/>
  <c r="G1702" i="3"/>
  <c r="F1702" i="3"/>
  <c r="E1702" i="3"/>
  <c r="AM1702" i="3"/>
  <c r="I1705" i="3"/>
  <c r="AJ1751" i="3"/>
  <c r="BE1751" i="3"/>
  <c r="AN1774" i="3"/>
  <c r="AM1774" i="3"/>
  <c r="BE1777" i="3"/>
  <c r="AJ1779" i="3"/>
  <c r="BE1784" i="3"/>
  <c r="AJ1793" i="3"/>
  <c r="AJ1800" i="3"/>
  <c r="AJ1801" i="3"/>
  <c r="BE1801" i="3"/>
  <c r="BE1830" i="3"/>
  <c r="F1375" i="3"/>
  <c r="K1385" i="3"/>
  <c r="J1385" i="3"/>
  <c r="H1385" i="3"/>
  <c r="AM1456" i="3"/>
  <c r="K1456" i="3"/>
  <c r="K1469" i="3"/>
  <c r="H1469" i="3"/>
  <c r="G1469" i="3"/>
  <c r="E1469" i="3"/>
  <c r="I1497" i="3"/>
  <c r="AM1512" i="3"/>
  <c r="K1512" i="3"/>
  <c r="K1520" i="3"/>
  <c r="J1533" i="3"/>
  <c r="E1533" i="3"/>
  <c r="D1554" i="3"/>
  <c r="D1589" i="3"/>
  <c r="J1605" i="3"/>
  <c r="G1605" i="3"/>
  <c r="F1605" i="3"/>
  <c r="D1605" i="3"/>
  <c r="AM1605" i="3"/>
  <c r="D1606" i="3"/>
  <c r="AM1607" i="3"/>
  <c r="G1607" i="3"/>
  <c r="F1607" i="3"/>
  <c r="K1627" i="3"/>
  <c r="J1627" i="3"/>
  <c r="G1627" i="3"/>
  <c r="F1627" i="3"/>
  <c r="E1627" i="3"/>
  <c r="D1627" i="3"/>
  <c r="AM1652" i="3"/>
  <c r="E1661" i="3"/>
  <c r="K1662" i="3"/>
  <c r="D1664" i="3"/>
  <c r="D1665" i="3"/>
  <c r="I1665" i="3"/>
  <c r="H1665" i="3"/>
  <c r="G1665" i="3"/>
  <c r="F1665" i="3"/>
  <c r="AM1666" i="3"/>
  <c r="K1666" i="3"/>
  <c r="F1666" i="3"/>
  <c r="E1666" i="3"/>
  <c r="E1668" i="3"/>
  <c r="AM1668" i="3"/>
  <c r="J1668" i="3"/>
  <c r="I1668" i="3"/>
  <c r="H1668" i="3"/>
  <c r="G1668" i="3"/>
  <c r="BE1695" i="3"/>
  <c r="AN1697" i="3"/>
  <c r="AM1697" i="3"/>
  <c r="D1702" i="3"/>
  <c r="K1703" i="3"/>
  <c r="I1704" i="3"/>
  <c r="K1705" i="3"/>
  <c r="D1709" i="3"/>
  <c r="I1709" i="3"/>
  <c r="H1709" i="3"/>
  <c r="G1709" i="3"/>
  <c r="F1709" i="3"/>
  <c r="AM1710" i="3"/>
  <c r="K1710" i="3"/>
  <c r="H1710" i="3"/>
  <c r="F1710" i="3"/>
  <c r="E1710" i="3"/>
  <c r="BE1710" i="3"/>
  <c r="BE1737" i="3"/>
  <c r="J1760" i="3"/>
  <c r="G1761" i="3"/>
  <c r="AJ1777" i="3"/>
  <c r="BE1798" i="3"/>
  <c r="BE1800" i="3"/>
  <c r="BE1803" i="3"/>
  <c r="AJ1820" i="3"/>
  <c r="AJ1830" i="3"/>
  <c r="AJ1845" i="3"/>
  <c r="F993" i="3"/>
  <c r="H996" i="3"/>
  <c r="F1009" i="3"/>
  <c r="I1012" i="3"/>
  <c r="F1034" i="3"/>
  <c r="F1037" i="3"/>
  <c r="F1041" i="3"/>
  <c r="G1044" i="3"/>
  <c r="I1047" i="3"/>
  <c r="F1055" i="3"/>
  <c r="BE1067" i="3"/>
  <c r="I1087" i="3"/>
  <c r="J1095" i="3"/>
  <c r="AJ1097" i="3"/>
  <c r="BE1112" i="3"/>
  <c r="I1130" i="3"/>
  <c r="BE1136" i="3"/>
  <c r="J1137" i="3"/>
  <c r="BE1144" i="3"/>
  <c r="I1176" i="3"/>
  <c r="AJ1178" i="3"/>
  <c r="K1179" i="3"/>
  <c r="I1196" i="3"/>
  <c r="J1199" i="3"/>
  <c r="E1206" i="3"/>
  <c r="BE1225" i="3"/>
  <c r="J1226" i="3"/>
  <c r="AM1237" i="3"/>
  <c r="E1242" i="3"/>
  <c r="AM1244" i="3"/>
  <c r="H1252" i="3"/>
  <c r="J1255" i="3"/>
  <c r="I1259" i="3"/>
  <c r="E1267" i="3"/>
  <c r="H1270" i="3"/>
  <c r="J1271" i="3"/>
  <c r="G1271" i="3"/>
  <c r="D1271" i="3"/>
  <c r="F1275" i="3"/>
  <c r="BE1278" i="3"/>
  <c r="K1285" i="3"/>
  <c r="E1286" i="3"/>
  <c r="K1294" i="3"/>
  <c r="AM1310" i="3"/>
  <c r="J1314" i="3"/>
  <c r="I1315" i="3"/>
  <c r="F1315" i="3"/>
  <c r="AJ1321" i="3"/>
  <c r="E1323" i="3"/>
  <c r="AJ1334" i="3"/>
  <c r="H1340" i="3"/>
  <c r="J1344" i="3"/>
  <c r="E1345" i="3"/>
  <c r="I1353" i="3"/>
  <c r="D1354" i="3"/>
  <c r="K1359" i="3"/>
  <c r="H1359" i="3"/>
  <c r="E1359" i="3"/>
  <c r="J1362" i="3"/>
  <c r="BE1369" i="3"/>
  <c r="K1370" i="3"/>
  <c r="D1371" i="3"/>
  <c r="K1374" i="3"/>
  <c r="G1375" i="3"/>
  <c r="G1376" i="3"/>
  <c r="D1376" i="3"/>
  <c r="J1384" i="3"/>
  <c r="D1385" i="3"/>
  <c r="I1389" i="3"/>
  <c r="E1394" i="3"/>
  <c r="K1397" i="3"/>
  <c r="BE1400" i="3"/>
  <c r="AM1401" i="3"/>
  <c r="BE1404" i="3"/>
  <c r="J1405" i="3"/>
  <c r="K1406" i="3"/>
  <c r="I1406" i="3"/>
  <c r="H1414" i="3"/>
  <c r="G1419" i="3"/>
  <c r="I1423" i="3"/>
  <c r="F1424" i="3"/>
  <c r="J1428" i="3"/>
  <c r="E1429" i="3"/>
  <c r="J1432" i="3"/>
  <c r="I1433" i="3"/>
  <c r="H1433" i="3"/>
  <c r="F1433" i="3"/>
  <c r="I1437" i="3"/>
  <c r="I1441" i="3"/>
  <c r="F1442" i="3"/>
  <c r="E1451" i="3"/>
  <c r="K1455" i="3"/>
  <c r="D1456" i="3"/>
  <c r="I1459" i="3"/>
  <c r="AM1462" i="3"/>
  <c r="E1464" i="3"/>
  <c r="H1468" i="3"/>
  <c r="D1469" i="3"/>
  <c r="AM1472" i="3"/>
  <c r="E1480" i="3"/>
  <c r="H1481" i="3"/>
  <c r="E1481" i="3"/>
  <c r="D1481" i="3"/>
  <c r="E1485" i="3"/>
  <c r="AM1488" i="3"/>
  <c r="I1489" i="3"/>
  <c r="E1494" i="3"/>
  <c r="J1497" i="3"/>
  <c r="I1498" i="3"/>
  <c r="AM1505" i="3"/>
  <c r="H1506" i="3"/>
  <c r="K1511" i="3"/>
  <c r="D1512" i="3"/>
  <c r="I1515" i="3"/>
  <c r="K1526" i="3"/>
  <c r="G1527" i="3"/>
  <c r="BE1527" i="3"/>
  <c r="AJ1530" i="3"/>
  <c r="D1533" i="3"/>
  <c r="AM1536" i="3"/>
  <c r="G1538" i="3"/>
  <c r="AM1542" i="3"/>
  <c r="G1544" i="3"/>
  <c r="E1554" i="3"/>
  <c r="K1565" i="3"/>
  <c r="F1565" i="3"/>
  <c r="E1565" i="3"/>
  <c r="K1569" i="3"/>
  <c r="AM1583" i="3"/>
  <c r="G1587" i="3"/>
  <c r="J1588" i="3"/>
  <c r="E1589" i="3"/>
  <c r="K1590" i="3"/>
  <c r="H1590" i="3"/>
  <c r="G1590" i="3"/>
  <c r="E1590" i="3"/>
  <c r="AM1590" i="3"/>
  <c r="AM1595" i="3"/>
  <c r="E1605" i="3"/>
  <c r="F1606" i="3"/>
  <c r="D1607" i="3"/>
  <c r="BE1614" i="3"/>
  <c r="BE1616" i="3"/>
  <c r="AJ1624" i="3"/>
  <c r="H1627" i="3"/>
  <c r="K1637" i="3"/>
  <c r="J1637" i="3"/>
  <c r="E1637" i="3"/>
  <c r="D1637" i="3"/>
  <c r="AM1655" i="3"/>
  <c r="J1661" i="3"/>
  <c r="I1664" i="3"/>
  <c r="E1665" i="3"/>
  <c r="D1666" i="3"/>
  <c r="D1668" i="3"/>
  <c r="BE1669" i="3"/>
  <c r="D1671" i="3"/>
  <c r="I1671" i="3"/>
  <c r="H1671" i="3"/>
  <c r="G1671" i="3"/>
  <c r="F1671" i="3"/>
  <c r="AM1672" i="3"/>
  <c r="K1672" i="3"/>
  <c r="F1672" i="3"/>
  <c r="E1672" i="3"/>
  <c r="BE1676" i="3"/>
  <c r="K1689" i="3"/>
  <c r="J1689" i="3"/>
  <c r="G1689" i="3"/>
  <c r="F1689" i="3"/>
  <c r="E1689" i="3"/>
  <c r="D1689" i="3"/>
  <c r="BE1689" i="3"/>
  <c r="BE1697" i="3"/>
  <c r="J1702" i="3"/>
  <c r="J1704" i="3"/>
  <c r="E1709" i="3"/>
  <c r="D1710" i="3"/>
  <c r="J1711" i="3"/>
  <c r="H1711" i="3"/>
  <c r="G1711" i="3"/>
  <c r="F1711" i="3"/>
  <c r="E1711" i="3"/>
  <c r="D1711" i="3"/>
  <c r="AM1711" i="3"/>
  <c r="K1714" i="3"/>
  <c r="J1714" i="3"/>
  <c r="I1714" i="3"/>
  <c r="H1714" i="3"/>
  <c r="G1714" i="3"/>
  <c r="D1714" i="3"/>
  <c r="AJ1731" i="3"/>
  <c r="BE1733" i="3"/>
  <c r="BE1750" i="3"/>
  <c r="K1759" i="3"/>
  <c r="I1759" i="3"/>
  <c r="H1759" i="3"/>
  <c r="G1759" i="3"/>
  <c r="F1759" i="3"/>
  <c r="E1759" i="3"/>
  <c r="D1759" i="3"/>
  <c r="AM1759" i="3"/>
  <c r="K1760" i="3"/>
  <c r="I1761" i="3"/>
  <c r="AJ1774" i="3"/>
  <c r="AN1781" i="3"/>
  <c r="AM1788" i="3"/>
  <c r="BE1795" i="3"/>
  <c r="AJ1796" i="3"/>
  <c r="BE1796" i="3"/>
  <c r="AJ1799" i="3"/>
  <c r="BE1804" i="3"/>
  <c r="AJ1826" i="3"/>
  <c r="G993" i="3"/>
  <c r="G1009" i="3"/>
  <c r="J1012" i="3"/>
  <c r="G1034" i="3"/>
  <c r="G1037" i="3"/>
  <c r="H1041" i="3"/>
  <c r="H1044" i="3"/>
  <c r="AM1133" i="3"/>
  <c r="K1137" i="3"/>
  <c r="BE1183" i="3"/>
  <c r="BE1186" i="3"/>
  <c r="K1199" i="3"/>
  <c r="G1206" i="3"/>
  <c r="BE1212" i="3"/>
  <c r="BE1219" i="3"/>
  <c r="K1226" i="3"/>
  <c r="BE1238" i="3"/>
  <c r="F1242" i="3"/>
  <c r="AJ1247" i="3"/>
  <c r="I1252" i="3"/>
  <c r="K1255" i="3"/>
  <c r="J1259" i="3"/>
  <c r="AM1262" i="3"/>
  <c r="F1267" i="3"/>
  <c r="I1270" i="3"/>
  <c r="G1275" i="3"/>
  <c r="F1286" i="3"/>
  <c r="BE1299" i="3"/>
  <c r="AM1302" i="3"/>
  <c r="K1314" i="3"/>
  <c r="D1315" i="3"/>
  <c r="AJ1317" i="3"/>
  <c r="AM1318" i="3"/>
  <c r="F1323" i="3"/>
  <c r="AM1326" i="3"/>
  <c r="AM1330" i="3"/>
  <c r="AM1335" i="3"/>
  <c r="H1336" i="3"/>
  <c r="I1340" i="3"/>
  <c r="D1341" i="3"/>
  <c r="K1344" i="3"/>
  <c r="F1345" i="3"/>
  <c r="AM1352" i="3"/>
  <c r="J1353" i="3"/>
  <c r="E1354" i="3"/>
  <c r="AM1357" i="3"/>
  <c r="G1358" i="3"/>
  <c r="D1359" i="3"/>
  <c r="K1362" i="3"/>
  <c r="AJ1369" i="3"/>
  <c r="E1371" i="3"/>
  <c r="I1375" i="3"/>
  <c r="E1376" i="3"/>
  <c r="AM1379" i="3"/>
  <c r="K1384" i="3"/>
  <c r="E1385" i="3"/>
  <c r="K1389" i="3"/>
  <c r="F1394" i="3"/>
  <c r="AJ1400" i="3"/>
  <c r="K1405" i="3"/>
  <c r="D1406" i="3"/>
  <c r="D1411" i="3"/>
  <c r="I1414" i="3"/>
  <c r="AJ1417" i="3"/>
  <c r="AM1418" i="3"/>
  <c r="H1419" i="3"/>
  <c r="J1423" i="3"/>
  <c r="I1424" i="3"/>
  <c r="BE1427" i="3"/>
  <c r="K1428" i="3"/>
  <c r="F1429" i="3"/>
  <c r="K1432" i="3"/>
  <c r="D1433" i="3"/>
  <c r="J1437" i="3"/>
  <c r="AM1438" i="3"/>
  <c r="K1438" i="3"/>
  <c r="J1441" i="3"/>
  <c r="I1442" i="3"/>
  <c r="G1451" i="3"/>
  <c r="D1452" i="3"/>
  <c r="E1456" i="3"/>
  <c r="K1459" i="3"/>
  <c r="BE1462" i="3"/>
  <c r="F1464" i="3"/>
  <c r="I1468" i="3"/>
  <c r="F1469" i="3"/>
  <c r="BE1475" i="3"/>
  <c r="D1477" i="3"/>
  <c r="F1480" i="3"/>
  <c r="F1481" i="3"/>
  <c r="F1485" i="3"/>
  <c r="F1494" i="3"/>
  <c r="K1497" i="3"/>
  <c r="J1498" i="3"/>
  <c r="E1499" i="3"/>
  <c r="I1506" i="3"/>
  <c r="E1512" i="3"/>
  <c r="K1515" i="3"/>
  <c r="H1527" i="3"/>
  <c r="F1533" i="3"/>
  <c r="BE1536" i="3"/>
  <c r="AM1537" i="3"/>
  <c r="H1538" i="3"/>
  <c r="BE1542" i="3"/>
  <c r="AM1543" i="3"/>
  <c r="H1544" i="3"/>
  <c r="AM1545" i="3"/>
  <c r="J1550" i="3"/>
  <c r="D1550" i="3"/>
  <c r="F1554" i="3"/>
  <c r="AM1558" i="3"/>
  <c r="D1565" i="3"/>
  <c r="J1587" i="3"/>
  <c r="K1588" i="3"/>
  <c r="H1589" i="3"/>
  <c r="D1590" i="3"/>
  <c r="D1591" i="3"/>
  <c r="H1591" i="3"/>
  <c r="G1591" i="3"/>
  <c r="F1591" i="3"/>
  <c r="AJ1594" i="3"/>
  <c r="K1597" i="3"/>
  <c r="J1597" i="3"/>
  <c r="F1597" i="3"/>
  <c r="E1597" i="3"/>
  <c r="D1597" i="3"/>
  <c r="AM1603" i="3"/>
  <c r="H1605" i="3"/>
  <c r="J1606" i="3"/>
  <c r="E1607" i="3"/>
  <c r="K1608" i="3"/>
  <c r="H1608" i="3"/>
  <c r="G1608" i="3"/>
  <c r="E1608" i="3"/>
  <c r="AM1608" i="3"/>
  <c r="I1617" i="3"/>
  <c r="H1617" i="3"/>
  <c r="F1617" i="3"/>
  <c r="AM1617" i="3"/>
  <c r="E1618" i="3"/>
  <c r="AM1618" i="3"/>
  <c r="J1618" i="3"/>
  <c r="I1618" i="3"/>
  <c r="H1618" i="3"/>
  <c r="G1618" i="3"/>
  <c r="AJ1625" i="3"/>
  <c r="I1627" i="3"/>
  <c r="BE1629" i="3"/>
  <c r="AJ1635" i="3"/>
  <c r="F1637" i="3"/>
  <c r="BE1637" i="3"/>
  <c r="BE1651" i="3"/>
  <c r="K1661" i="3"/>
  <c r="J1664" i="3"/>
  <c r="J1665" i="3"/>
  <c r="G1666" i="3"/>
  <c r="J1667" i="3"/>
  <c r="G1667" i="3"/>
  <c r="F1667" i="3"/>
  <c r="E1667" i="3"/>
  <c r="D1667" i="3"/>
  <c r="AM1667" i="3"/>
  <c r="F1668" i="3"/>
  <c r="K1670" i="3"/>
  <c r="I1670" i="3"/>
  <c r="H1670" i="3"/>
  <c r="G1670" i="3"/>
  <c r="F1670" i="3"/>
  <c r="E1670" i="3"/>
  <c r="AM1670" i="3"/>
  <c r="E1671" i="3"/>
  <c r="D1672" i="3"/>
  <c r="AJ1676" i="3"/>
  <c r="H1689" i="3"/>
  <c r="AM1703" i="3"/>
  <c r="K1708" i="3"/>
  <c r="I1708" i="3"/>
  <c r="H1708" i="3"/>
  <c r="G1708" i="3"/>
  <c r="F1708" i="3"/>
  <c r="E1708" i="3"/>
  <c r="AM1708" i="3"/>
  <c r="J1709" i="3"/>
  <c r="G1710" i="3"/>
  <c r="I1711" i="3"/>
  <c r="E1714" i="3"/>
  <c r="AJ1746" i="3"/>
  <c r="BE1746" i="3"/>
  <c r="J1759" i="3"/>
  <c r="AJ1773" i="3"/>
  <c r="AJ1782" i="3"/>
  <c r="AM1787" i="3"/>
  <c r="AJ1829" i="3"/>
  <c r="I993" i="3"/>
  <c r="H1034" i="3"/>
  <c r="H1037" i="3"/>
  <c r="I1041" i="3"/>
  <c r="I1044" i="3"/>
  <c r="D1068" i="3"/>
  <c r="D1071" i="3"/>
  <c r="AJ1175" i="3"/>
  <c r="AM1179" i="3"/>
  <c r="H1206" i="3"/>
  <c r="H1242" i="3"/>
  <c r="K1259" i="3"/>
  <c r="AM1266" i="3"/>
  <c r="G1267" i="3"/>
  <c r="J1270" i="3"/>
  <c r="H1275" i="3"/>
  <c r="H1286" i="3"/>
  <c r="J1312" i="3"/>
  <c r="G1312" i="3"/>
  <c r="E1315" i="3"/>
  <c r="AM1322" i="3"/>
  <c r="G1323" i="3"/>
  <c r="K1328" i="3"/>
  <c r="H1328" i="3"/>
  <c r="E1328" i="3"/>
  <c r="J1340" i="3"/>
  <c r="E1341" i="3"/>
  <c r="H1345" i="3"/>
  <c r="AM1348" i="3"/>
  <c r="BE1352" i="3"/>
  <c r="K1353" i="3"/>
  <c r="F1354" i="3"/>
  <c r="H1358" i="3"/>
  <c r="F1359" i="3"/>
  <c r="F1371" i="3"/>
  <c r="J1375" i="3"/>
  <c r="F1376" i="3"/>
  <c r="F1385" i="3"/>
  <c r="AM1393" i="3"/>
  <c r="G1394" i="3"/>
  <c r="AM1397" i="3"/>
  <c r="E1406" i="3"/>
  <c r="H1407" i="3"/>
  <c r="E1407" i="3"/>
  <c r="D1407" i="3"/>
  <c r="E1411" i="3"/>
  <c r="J1414" i="3"/>
  <c r="I1415" i="3"/>
  <c r="H1415" i="3"/>
  <c r="F1415" i="3"/>
  <c r="I1419" i="3"/>
  <c r="K1423" i="3"/>
  <c r="J1424" i="3"/>
  <c r="AJ1427" i="3"/>
  <c r="G1429" i="3"/>
  <c r="E1433" i="3"/>
  <c r="K1437" i="3"/>
  <c r="K1441" i="3"/>
  <c r="J1442" i="3"/>
  <c r="AM1447" i="3"/>
  <c r="J1447" i="3"/>
  <c r="J1451" i="3"/>
  <c r="F1452" i="3"/>
  <c r="F1456" i="3"/>
  <c r="AJ1462" i="3"/>
  <c r="AM1463" i="3"/>
  <c r="G1464" i="3"/>
  <c r="J1468" i="3"/>
  <c r="I1469" i="3"/>
  <c r="BE1473" i="3"/>
  <c r="E1477" i="3"/>
  <c r="G1480" i="3"/>
  <c r="G1481" i="3"/>
  <c r="G1485" i="3"/>
  <c r="G1494" i="3"/>
  <c r="F1499" i="3"/>
  <c r="I1507" i="3"/>
  <c r="H1507" i="3"/>
  <c r="F1507" i="3"/>
  <c r="F1512" i="3"/>
  <c r="AM1520" i="3"/>
  <c r="AM1526" i="3"/>
  <c r="I1527" i="3"/>
  <c r="G1533" i="3"/>
  <c r="BE1533" i="3"/>
  <c r="AJ1536" i="3"/>
  <c r="I1538" i="3"/>
  <c r="AJ1542" i="3"/>
  <c r="I1544" i="3"/>
  <c r="AM1548" i="3"/>
  <c r="AJ1553" i="3"/>
  <c r="H1554" i="3"/>
  <c r="J1560" i="3"/>
  <c r="I1560" i="3"/>
  <c r="G1560" i="3"/>
  <c r="AJ1563" i="3"/>
  <c r="G1565" i="3"/>
  <c r="AJ1568" i="3"/>
  <c r="AM1569" i="3"/>
  <c r="AM1577" i="3"/>
  <c r="K1587" i="3"/>
  <c r="I1589" i="3"/>
  <c r="F1590" i="3"/>
  <c r="BE1591" i="3"/>
  <c r="BE1602" i="3"/>
  <c r="I1605" i="3"/>
  <c r="K1606" i="3"/>
  <c r="H1607" i="3"/>
  <c r="AN1615" i="3"/>
  <c r="AM1615" i="3"/>
  <c r="BE1619" i="3"/>
  <c r="G1637" i="3"/>
  <c r="BE1647" i="3"/>
  <c r="BE1652" i="3"/>
  <c r="K1665" i="3"/>
  <c r="H1666" i="3"/>
  <c r="K1668" i="3"/>
  <c r="J1671" i="3"/>
  <c r="G1672" i="3"/>
  <c r="J1673" i="3"/>
  <c r="H1673" i="3"/>
  <c r="G1673" i="3"/>
  <c r="F1673" i="3"/>
  <c r="E1673" i="3"/>
  <c r="D1673" i="3"/>
  <c r="AM1673" i="3"/>
  <c r="AJ1686" i="3"/>
  <c r="AJ1687" i="3"/>
  <c r="I1689" i="3"/>
  <c r="BE1691" i="3"/>
  <c r="K1709" i="3"/>
  <c r="I1710" i="3"/>
  <c r="K1711" i="3"/>
  <c r="F1714" i="3"/>
  <c r="BE1735" i="3"/>
  <c r="AN1736" i="3"/>
  <c r="AM1736" i="3"/>
  <c r="BE1753" i="3"/>
  <c r="AN1754" i="3"/>
  <c r="AM1754" i="3"/>
  <c r="AM1760" i="3"/>
  <c r="AM1764" i="3"/>
  <c r="K1764" i="3"/>
  <c r="J1764" i="3"/>
  <c r="I1764" i="3"/>
  <c r="G1764" i="3"/>
  <c r="E1764" i="3"/>
  <c r="D1764" i="3"/>
  <c r="AM1809" i="3"/>
  <c r="K1809" i="3"/>
  <c r="J1809" i="3"/>
  <c r="I1809" i="3"/>
  <c r="H1809" i="3"/>
  <c r="G1809" i="3"/>
  <c r="F1809" i="3"/>
  <c r="E1809" i="3"/>
  <c r="D1809" i="3"/>
  <c r="AJ1832" i="3"/>
  <c r="D1142" i="3"/>
  <c r="AM1162" i="3"/>
  <c r="AM1169" i="3"/>
  <c r="D1184" i="3"/>
  <c r="D1187" i="3"/>
  <c r="D1194" i="3"/>
  <c r="I1206" i="3"/>
  <c r="AJ1211" i="3"/>
  <c r="D1213" i="3"/>
  <c r="BE1218" i="3"/>
  <c r="I1242" i="3"/>
  <c r="D1246" i="3"/>
  <c r="H1267" i="3"/>
  <c r="I1275" i="3"/>
  <c r="AM1283" i="3"/>
  <c r="K1283" i="3"/>
  <c r="H1283" i="3"/>
  <c r="I1286" i="3"/>
  <c r="H1323" i="3"/>
  <c r="AJ1330" i="3"/>
  <c r="I1345" i="3"/>
  <c r="G1354" i="3"/>
  <c r="AM1362" i="3"/>
  <c r="AM1370" i="3"/>
  <c r="G1371" i="3"/>
  <c r="BE1371" i="3"/>
  <c r="G1385" i="3"/>
  <c r="H1394" i="3"/>
  <c r="J1395" i="3"/>
  <c r="G1395" i="3"/>
  <c r="F1395" i="3"/>
  <c r="D1395" i="3"/>
  <c r="J1419" i="3"/>
  <c r="AM1420" i="3"/>
  <c r="K1420" i="3"/>
  <c r="AM1428" i="3"/>
  <c r="H1429" i="3"/>
  <c r="K1451" i="3"/>
  <c r="AM1455" i="3"/>
  <c r="G1456" i="3"/>
  <c r="AM1459" i="3"/>
  <c r="H1464" i="3"/>
  <c r="J1469" i="3"/>
  <c r="H1480" i="3"/>
  <c r="H1485" i="3"/>
  <c r="K1486" i="3"/>
  <c r="I1486" i="3"/>
  <c r="AM1491" i="3"/>
  <c r="H1494" i="3"/>
  <c r="E1508" i="3"/>
  <c r="H1508" i="3"/>
  <c r="AM1511" i="3"/>
  <c r="G1512" i="3"/>
  <c r="AM1515" i="3"/>
  <c r="K1527" i="3"/>
  <c r="H1533" i="3"/>
  <c r="K1538" i="3"/>
  <c r="K1544" i="3"/>
  <c r="BE1547" i="3"/>
  <c r="K1554" i="3"/>
  <c r="K1571" i="3"/>
  <c r="F1571" i="3"/>
  <c r="E1571" i="3"/>
  <c r="J1589" i="3"/>
  <c r="AM1592" i="3"/>
  <c r="K1592" i="3"/>
  <c r="F1592" i="3"/>
  <c r="E1592" i="3"/>
  <c r="AJ1595" i="3"/>
  <c r="AJ1602" i="3"/>
  <c r="K1605" i="3"/>
  <c r="I1607" i="3"/>
  <c r="D1609" i="3"/>
  <c r="H1609" i="3"/>
  <c r="G1609" i="3"/>
  <c r="F1609" i="3"/>
  <c r="BE1615" i="3"/>
  <c r="K1620" i="3"/>
  <c r="H1620" i="3"/>
  <c r="G1620" i="3"/>
  <c r="F1620" i="3"/>
  <c r="E1620" i="3"/>
  <c r="AM1620" i="3"/>
  <c r="AM1657" i="3"/>
  <c r="BE1661" i="3"/>
  <c r="BE1662" i="3"/>
  <c r="I1666" i="3"/>
  <c r="BE1678" i="3"/>
  <c r="BE1699" i="3"/>
  <c r="BE1702" i="3"/>
  <c r="BE1703" i="3"/>
  <c r="AJ1705" i="3"/>
  <c r="J1710" i="3"/>
  <c r="AJ1776" i="3"/>
  <c r="BE1776" i="3"/>
  <c r="E1194" i="3"/>
  <c r="J1206" i="3"/>
  <c r="J1242" i="3"/>
  <c r="E1253" i="3"/>
  <c r="E1257" i="3"/>
  <c r="AM1259" i="3"/>
  <c r="H1260" i="3"/>
  <c r="D1264" i="3"/>
  <c r="K1268" i="3"/>
  <c r="E1268" i="3"/>
  <c r="I1271" i="3"/>
  <c r="J1275" i="3"/>
  <c r="AM1276" i="3"/>
  <c r="K1276" i="3"/>
  <c r="D1283" i="3"/>
  <c r="K1286" i="3"/>
  <c r="E1312" i="3"/>
  <c r="H1315" i="3"/>
  <c r="D1316" i="3"/>
  <c r="I1323" i="3"/>
  <c r="D1337" i="3"/>
  <c r="G1341" i="3"/>
  <c r="J1342" i="3"/>
  <c r="G1342" i="3"/>
  <c r="D1342" i="3"/>
  <c r="K1345" i="3"/>
  <c r="E1350" i="3"/>
  <c r="AM1353" i="3"/>
  <c r="H1354" i="3"/>
  <c r="H1371" i="3"/>
  <c r="K1372" i="3"/>
  <c r="H1372" i="3"/>
  <c r="E1372" i="3"/>
  <c r="I1385" i="3"/>
  <c r="AM1389" i="3"/>
  <c r="I1394" i="3"/>
  <c r="E1395" i="3"/>
  <c r="K1419" i="3"/>
  <c r="D1420" i="3"/>
  <c r="I1429" i="3"/>
  <c r="J1430" i="3"/>
  <c r="I1430" i="3"/>
  <c r="G1430" i="3"/>
  <c r="H1456" i="3"/>
  <c r="J1457" i="3"/>
  <c r="G1457" i="3"/>
  <c r="F1457" i="3"/>
  <c r="D1457" i="3"/>
  <c r="I1464" i="3"/>
  <c r="K1465" i="3"/>
  <c r="J1465" i="3"/>
  <c r="H1465" i="3"/>
  <c r="BE1477" i="3"/>
  <c r="J1480" i="3"/>
  <c r="I1485" i="3"/>
  <c r="I1494" i="3"/>
  <c r="AJ1497" i="3"/>
  <c r="AM1498" i="3"/>
  <c r="H1512" i="3"/>
  <c r="J1513" i="3"/>
  <c r="G1513" i="3"/>
  <c r="F1513" i="3"/>
  <c r="D1513" i="3"/>
  <c r="K1517" i="3"/>
  <c r="E1517" i="3"/>
  <c r="I1533" i="3"/>
  <c r="BE1548" i="3"/>
  <c r="K1566" i="3"/>
  <c r="I1566" i="3"/>
  <c r="D1566" i="3"/>
  <c r="BE1587" i="3"/>
  <c r="K1589" i="3"/>
  <c r="H1599" i="3"/>
  <c r="E1599" i="3"/>
  <c r="D1599" i="3"/>
  <c r="K1599" i="3"/>
  <c r="J1599" i="3"/>
  <c r="BE1599" i="3"/>
  <c r="J1607" i="3"/>
  <c r="D1621" i="3"/>
  <c r="I1621" i="3"/>
  <c r="H1621" i="3"/>
  <c r="G1621" i="3"/>
  <c r="F1621" i="3"/>
  <c r="AM1622" i="3"/>
  <c r="K1622" i="3"/>
  <c r="F1622" i="3"/>
  <c r="E1622" i="3"/>
  <c r="AM1627" i="3"/>
  <c r="K1631" i="3"/>
  <c r="J1631" i="3"/>
  <c r="E1631" i="3"/>
  <c r="D1631" i="3"/>
  <c r="AJ1644" i="3"/>
  <c r="BE1644" i="3"/>
  <c r="AJ1661" i="3"/>
  <c r="AM1665" i="3"/>
  <c r="J1666" i="3"/>
  <c r="AJ1670" i="3"/>
  <c r="AJ1678" i="3"/>
  <c r="AJ1679" i="3"/>
  <c r="AM1680" i="3"/>
  <c r="AJ1699" i="3"/>
  <c r="BE1700" i="3"/>
  <c r="AJ1703" i="3"/>
  <c r="AM1709" i="3"/>
  <c r="BE1711" i="3"/>
  <c r="BE1712" i="3"/>
  <c r="D1727" i="3"/>
  <c r="I1727" i="3"/>
  <c r="H1727" i="3"/>
  <c r="G1727" i="3"/>
  <c r="F1727" i="3"/>
  <c r="BE1734" i="3"/>
  <c r="BE1752" i="3"/>
  <c r="BE1759" i="3"/>
  <c r="BE1760" i="3"/>
  <c r="AJ1762" i="3"/>
  <c r="D1766" i="3"/>
  <c r="I1766" i="3"/>
  <c r="H1766" i="3"/>
  <c r="G1766" i="3"/>
  <c r="F1766" i="3"/>
  <c r="AM1767" i="3"/>
  <c r="K1767" i="3"/>
  <c r="J1767" i="3"/>
  <c r="H1767" i="3"/>
  <c r="F1767" i="3"/>
  <c r="E1767" i="3"/>
  <c r="AJ1802" i="3"/>
  <c r="BE1802" i="3"/>
  <c r="BE1806" i="3"/>
  <c r="J1394" i="3"/>
  <c r="AJ1397" i="3"/>
  <c r="AJ1423" i="3"/>
  <c r="AM1424" i="3"/>
  <c r="J1429" i="3"/>
  <c r="AJ1441" i="3"/>
  <c r="AM1442" i="3"/>
  <c r="K1448" i="3"/>
  <c r="H1448" i="3"/>
  <c r="G1448" i="3"/>
  <c r="E1448" i="3"/>
  <c r="AM1451" i="3"/>
  <c r="I1456" i="3"/>
  <c r="E1474" i="3"/>
  <c r="E1486" i="3"/>
  <c r="H1487" i="3"/>
  <c r="E1487" i="3"/>
  <c r="D1487" i="3"/>
  <c r="E1491" i="3"/>
  <c r="I1495" i="3"/>
  <c r="H1495" i="3"/>
  <c r="F1495" i="3"/>
  <c r="BE1503" i="3"/>
  <c r="F1508" i="3"/>
  <c r="I1512" i="3"/>
  <c r="E1513" i="3"/>
  <c r="D1517" i="3"/>
  <c r="AM1527" i="3"/>
  <c r="K1533" i="3"/>
  <c r="AM1551" i="3"/>
  <c r="J1556" i="3"/>
  <c r="D1556" i="3"/>
  <c r="E1566" i="3"/>
  <c r="AJ1569" i="3"/>
  <c r="J1584" i="3"/>
  <c r="I1584" i="3"/>
  <c r="G1584" i="3"/>
  <c r="AJ1587" i="3"/>
  <c r="BE1588" i="3"/>
  <c r="F1599" i="3"/>
  <c r="BE1605" i="3"/>
  <c r="K1607" i="3"/>
  <c r="AM1610" i="3"/>
  <c r="K1610" i="3"/>
  <c r="F1610" i="3"/>
  <c r="E1610" i="3"/>
  <c r="AM1613" i="3"/>
  <c r="E1621" i="3"/>
  <c r="D1622" i="3"/>
  <c r="F1631" i="3"/>
  <c r="BE1631" i="3"/>
  <c r="BE1643" i="3"/>
  <c r="AM1649" i="3"/>
  <c r="AJ1663" i="3"/>
  <c r="BE1680" i="3"/>
  <c r="K1683" i="3"/>
  <c r="J1683" i="3"/>
  <c r="G1683" i="3"/>
  <c r="F1683" i="3"/>
  <c r="E1683" i="3"/>
  <c r="D1683" i="3"/>
  <c r="K1741" i="3"/>
  <c r="J1741" i="3"/>
  <c r="I1741" i="3"/>
  <c r="H1741" i="3"/>
  <c r="G1741" i="3"/>
  <c r="F1741" i="3"/>
  <c r="D1741" i="3"/>
  <c r="BE1756" i="3"/>
  <c r="AJ1760" i="3"/>
  <c r="BE1783" i="3"/>
  <c r="AJ1806" i="3"/>
  <c r="BE1840" i="3"/>
  <c r="J1629" i="3"/>
  <c r="J1641" i="3"/>
  <c r="J1647" i="3"/>
  <c r="J1679" i="3"/>
  <c r="J1691" i="3"/>
  <c r="AM1699" i="3"/>
  <c r="G1700" i="3"/>
  <c r="G1712" i="3"/>
  <c r="AM1717" i="3"/>
  <c r="AM1732" i="3"/>
  <c r="AM1738" i="3"/>
  <c r="AM1744" i="3"/>
  <c r="AM1756" i="3"/>
  <c r="D1784" i="3"/>
  <c r="J1786" i="3"/>
  <c r="AM1794" i="3"/>
  <c r="AM1797" i="3"/>
  <c r="AM1806" i="3"/>
  <c r="AM1812" i="3"/>
  <c r="AM1815" i="3"/>
  <c r="AM1830" i="3"/>
  <c r="F1834" i="3"/>
  <c r="AM1842" i="3"/>
  <c r="F1850" i="3"/>
  <c r="AM1852" i="3"/>
  <c r="BE1859" i="3"/>
  <c r="F1868" i="3"/>
  <c r="F1874" i="3"/>
  <c r="BE1897" i="3"/>
  <c r="J2063" i="3"/>
  <c r="J2090" i="3"/>
  <c r="AM2100" i="3"/>
  <c r="K2115" i="3"/>
  <c r="D2116" i="3"/>
  <c r="AM2118" i="3"/>
  <c r="D2131" i="3"/>
  <c r="D2147" i="3"/>
  <c r="AJ2174" i="3"/>
  <c r="AM2180" i="3"/>
  <c r="D2188" i="3"/>
  <c r="AM2190" i="3"/>
  <c r="AM2212" i="3"/>
  <c r="BE2213" i="3"/>
  <c r="K2216" i="3"/>
  <c r="D2221" i="3"/>
  <c r="BE2224" i="3"/>
  <c r="AM2234" i="3"/>
  <c r="D2243" i="3"/>
  <c r="AM2247" i="3"/>
  <c r="BE2283" i="3"/>
  <c r="J2291" i="3"/>
  <c r="D2292" i="3"/>
  <c r="D2296" i="3"/>
  <c r="AM2298" i="3"/>
  <c r="AJ2302" i="3"/>
  <c r="AJ2314" i="3"/>
  <c r="J2320" i="3"/>
  <c r="I2320" i="3"/>
  <c r="F2324" i="3"/>
  <c r="AJ2327" i="3"/>
  <c r="F2328" i="3"/>
  <c r="G2332" i="3"/>
  <c r="F2337" i="3"/>
  <c r="G2341" i="3"/>
  <c r="AJ2345" i="3"/>
  <c r="F2346" i="3"/>
  <c r="AM2371" i="3"/>
  <c r="AM2383" i="3"/>
  <c r="G2397" i="3"/>
  <c r="K2404" i="3"/>
  <c r="J2404" i="3"/>
  <c r="E2404" i="3"/>
  <c r="AJ2427" i="3"/>
  <c r="AJ2429" i="3"/>
  <c r="BE2435" i="3"/>
  <c r="BE2471" i="3"/>
  <c r="AJ2473" i="3"/>
  <c r="AJ2474" i="3"/>
  <c r="BE2474" i="3"/>
  <c r="AJ2528" i="3"/>
  <c r="D1600" i="3"/>
  <c r="K1629" i="3"/>
  <c r="D1630" i="3"/>
  <c r="K1641" i="3"/>
  <c r="D1642" i="3"/>
  <c r="K1647" i="3"/>
  <c r="D1648" i="3"/>
  <c r="J1650" i="3"/>
  <c r="D1654" i="3"/>
  <c r="J1656" i="3"/>
  <c r="K1679" i="3"/>
  <c r="D1680" i="3"/>
  <c r="K1691" i="3"/>
  <c r="D1692" i="3"/>
  <c r="J1694" i="3"/>
  <c r="H1700" i="3"/>
  <c r="H1712" i="3"/>
  <c r="I1715" i="3"/>
  <c r="H1718" i="3"/>
  <c r="I1730" i="3"/>
  <c r="H1733" i="3"/>
  <c r="I1736" i="3"/>
  <c r="H1739" i="3"/>
  <c r="I1742" i="3"/>
  <c r="H1745" i="3"/>
  <c r="J1751" i="3"/>
  <c r="I1754" i="3"/>
  <c r="H1757" i="3"/>
  <c r="I1772" i="3"/>
  <c r="H1775" i="3"/>
  <c r="E1784" i="3"/>
  <c r="K1786" i="3"/>
  <c r="D1787" i="3"/>
  <c r="J1789" i="3"/>
  <c r="I1792" i="3"/>
  <c r="H1795" i="3"/>
  <c r="I1798" i="3"/>
  <c r="D1799" i="3"/>
  <c r="J1801" i="3"/>
  <c r="I1804" i="3"/>
  <c r="H1807" i="3"/>
  <c r="I1810" i="3"/>
  <c r="H1813" i="3"/>
  <c r="I1816" i="3"/>
  <c r="D1817" i="3"/>
  <c r="J1819" i="3"/>
  <c r="I1822" i="3"/>
  <c r="D1823" i="3"/>
  <c r="J1825" i="3"/>
  <c r="I1828" i="3"/>
  <c r="H1831" i="3"/>
  <c r="AM1833" i="3"/>
  <c r="G1834" i="3"/>
  <c r="AM1839" i="3"/>
  <c r="I1841" i="3"/>
  <c r="AM1849" i="3"/>
  <c r="G1850" i="3"/>
  <c r="H1853" i="3"/>
  <c r="I1856" i="3"/>
  <c r="D1857" i="3"/>
  <c r="J1859" i="3"/>
  <c r="I1862" i="3"/>
  <c r="H1865" i="3"/>
  <c r="AM1867" i="3"/>
  <c r="G1868" i="3"/>
  <c r="H1871" i="3"/>
  <c r="AM1873" i="3"/>
  <c r="G1874" i="3"/>
  <c r="E1880" i="3"/>
  <c r="K1882" i="3"/>
  <c r="E1886" i="3"/>
  <c r="E1892" i="3"/>
  <c r="K1894" i="3"/>
  <c r="D1895" i="3"/>
  <c r="J1897" i="3"/>
  <c r="I1900" i="3"/>
  <c r="H1903" i="3"/>
  <c r="AM1905" i="3"/>
  <c r="G1906" i="3"/>
  <c r="G1912" i="3"/>
  <c r="E1918" i="3"/>
  <c r="K1920" i="3"/>
  <c r="D1921" i="3"/>
  <c r="J1923" i="3"/>
  <c r="E1924" i="3"/>
  <c r="K1926" i="3"/>
  <c r="E1933" i="3"/>
  <c r="K1935" i="3"/>
  <c r="D1936" i="3"/>
  <c r="J1938" i="3"/>
  <c r="E1943" i="3"/>
  <c r="K1945" i="3"/>
  <c r="AM1948" i="3"/>
  <c r="G1949" i="3"/>
  <c r="AM1954" i="3"/>
  <c r="G1955" i="3"/>
  <c r="E1961" i="3"/>
  <c r="K1963" i="3"/>
  <c r="D1964" i="3"/>
  <c r="K1969" i="3"/>
  <c r="D1970" i="3"/>
  <c r="I1975" i="3"/>
  <c r="I1981" i="3"/>
  <c r="E1985" i="3"/>
  <c r="K1987" i="3"/>
  <c r="D1988" i="3"/>
  <c r="K1997" i="3"/>
  <c r="D1998" i="3"/>
  <c r="I2003" i="3"/>
  <c r="D2004" i="3"/>
  <c r="I2009" i="3"/>
  <c r="H2012" i="3"/>
  <c r="I2019" i="3"/>
  <c r="D2020" i="3"/>
  <c r="E2023" i="3"/>
  <c r="K2025" i="3"/>
  <c r="D2026" i="3"/>
  <c r="I2031" i="3"/>
  <c r="E2035" i="3"/>
  <c r="K2037" i="3"/>
  <c r="D2038" i="3"/>
  <c r="E2047" i="3"/>
  <c r="K2053" i="3"/>
  <c r="D2054" i="3"/>
  <c r="G2057" i="3"/>
  <c r="K2063" i="3"/>
  <c r="G2067" i="3"/>
  <c r="AM2083" i="3"/>
  <c r="G2084" i="3"/>
  <c r="K2090" i="3"/>
  <c r="F2091" i="3"/>
  <c r="AM2093" i="3"/>
  <c r="E2098" i="3"/>
  <c r="E2116" i="3"/>
  <c r="D2123" i="3"/>
  <c r="AM2126" i="3"/>
  <c r="E2131" i="3"/>
  <c r="G2135" i="3"/>
  <c r="F2139" i="3"/>
  <c r="AM2139" i="3"/>
  <c r="E2147" i="3"/>
  <c r="H2150" i="3"/>
  <c r="D2164" i="3"/>
  <c r="F2168" i="3"/>
  <c r="AM2168" i="3"/>
  <c r="H2171" i="3"/>
  <c r="D2172" i="3"/>
  <c r="D2180" i="3"/>
  <c r="AM2182" i="3"/>
  <c r="E2188" i="3"/>
  <c r="D2192" i="3"/>
  <c r="AJ2194" i="3"/>
  <c r="D2196" i="3"/>
  <c r="AM2198" i="3"/>
  <c r="H2199" i="3"/>
  <c r="AJ2205" i="3"/>
  <c r="E2221" i="3"/>
  <c r="D2232" i="3"/>
  <c r="D2236" i="3"/>
  <c r="G2239" i="3"/>
  <c r="E2243" i="3"/>
  <c r="H2246" i="3"/>
  <c r="D2247" i="3"/>
  <c r="E2251" i="3"/>
  <c r="H2259" i="3"/>
  <c r="AM2262" i="3"/>
  <c r="G2263" i="3"/>
  <c r="G2267" i="3"/>
  <c r="AJ2269" i="3"/>
  <c r="E2271" i="3"/>
  <c r="AJ2273" i="3"/>
  <c r="E2279" i="3"/>
  <c r="AM2286" i="3"/>
  <c r="J2288" i="3"/>
  <c r="I2288" i="3"/>
  <c r="K2291" i="3"/>
  <c r="G2292" i="3"/>
  <c r="F2296" i="3"/>
  <c r="BE2299" i="3"/>
  <c r="AM2311" i="3"/>
  <c r="H2316" i="3"/>
  <c r="D2320" i="3"/>
  <c r="AM2323" i="3"/>
  <c r="G2324" i="3"/>
  <c r="G2328" i="3"/>
  <c r="AM2331" i="3"/>
  <c r="H2332" i="3"/>
  <c r="G2337" i="3"/>
  <c r="AM2340" i="3"/>
  <c r="H2341" i="3"/>
  <c r="G2346" i="3"/>
  <c r="AM2347" i="3"/>
  <c r="G2347" i="3"/>
  <c r="AJ2350" i="3"/>
  <c r="BE2383" i="3"/>
  <c r="AJ2385" i="3"/>
  <c r="D2404" i="3"/>
  <c r="AJ2417" i="3"/>
  <c r="AM2421" i="3"/>
  <c r="K2421" i="3"/>
  <c r="J2421" i="3"/>
  <c r="E2421" i="3"/>
  <c r="D2421" i="3"/>
  <c r="K2422" i="3"/>
  <c r="J2422" i="3"/>
  <c r="H2422" i="3"/>
  <c r="G2422" i="3"/>
  <c r="F2422" i="3"/>
  <c r="E2422" i="3"/>
  <c r="BE2428" i="3"/>
  <c r="J2432" i="3"/>
  <c r="I2432" i="3"/>
  <c r="E2432" i="3"/>
  <c r="AJ2436" i="3"/>
  <c r="AN2437" i="3"/>
  <c r="AM2437" i="3"/>
  <c r="K2439" i="3"/>
  <c r="I2439" i="3"/>
  <c r="H2439" i="3"/>
  <c r="G2439" i="3"/>
  <c r="F2439" i="3"/>
  <c r="E2440" i="3"/>
  <c r="D2440" i="3"/>
  <c r="AM2440" i="3"/>
  <c r="I2440" i="3"/>
  <c r="BE2450" i="3"/>
  <c r="BE2469" i="3"/>
  <c r="BE2475" i="3"/>
  <c r="BE2477" i="3"/>
  <c r="BE2478" i="3"/>
  <c r="E2490" i="3"/>
  <c r="D2490" i="3"/>
  <c r="AM2490" i="3"/>
  <c r="K2490" i="3"/>
  <c r="J2490" i="3"/>
  <c r="I2490" i="3"/>
  <c r="H2490" i="3"/>
  <c r="G2490" i="3"/>
  <c r="H2507" i="3"/>
  <c r="E2507" i="3"/>
  <c r="D2507" i="3"/>
  <c r="AM2507" i="3"/>
  <c r="K2507" i="3"/>
  <c r="J2507" i="3"/>
  <c r="I2507" i="3"/>
  <c r="G2507" i="3"/>
  <c r="AJ2533" i="3"/>
  <c r="BE2578" i="3"/>
  <c r="AM2588" i="3"/>
  <c r="K2588" i="3"/>
  <c r="J2588" i="3"/>
  <c r="I2588" i="3"/>
  <c r="H2588" i="3"/>
  <c r="G2588" i="3"/>
  <c r="F2588" i="3"/>
  <c r="E2588" i="3"/>
  <c r="D2588" i="3"/>
  <c r="K2607" i="3"/>
  <c r="J2607" i="3"/>
  <c r="I2607" i="3"/>
  <c r="H2607" i="3"/>
  <c r="G2607" i="3"/>
  <c r="F2607" i="3"/>
  <c r="E2607" i="3"/>
  <c r="D2607" i="3"/>
  <c r="AM2607" i="3"/>
  <c r="AJ2669" i="3"/>
  <c r="BE2683" i="3"/>
  <c r="I1700" i="3"/>
  <c r="I1712" i="3"/>
  <c r="I1718" i="3"/>
  <c r="AM1723" i="3"/>
  <c r="I1733" i="3"/>
  <c r="AM1762" i="3"/>
  <c r="AM1768" i="3"/>
  <c r="AM1780" i="3"/>
  <c r="F1784" i="3"/>
  <c r="E1787" i="3"/>
  <c r="E1799" i="3"/>
  <c r="E1817" i="3"/>
  <c r="E1823" i="3"/>
  <c r="H1834" i="3"/>
  <c r="AM1836" i="3"/>
  <c r="AM1846" i="3"/>
  <c r="H1850" i="3"/>
  <c r="E1857" i="3"/>
  <c r="H1868" i="3"/>
  <c r="H1874" i="3"/>
  <c r="AM1876" i="3"/>
  <c r="F1880" i="3"/>
  <c r="F1886" i="3"/>
  <c r="AM1888" i="3"/>
  <c r="F1892" i="3"/>
  <c r="E1895" i="3"/>
  <c r="I1903" i="3"/>
  <c r="H1906" i="3"/>
  <c r="AM1908" i="3"/>
  <c r="H1912" i="3"/>
  <c r="AM1914" i="3"/>
  <c r="F1918" i="3"/>
  <c r="E1921" i="3"/>
  <c r="F1924" i="3"/>
  <c r="AM1929" i="3"/>
  <c r="F1933" i="3"/>
  <c r="E1936" i="3"/>
  <c r="F1943" i="3"/>
  <c r="H1949" i="3"/>
  <c r="AM1951" i="3"/>
  <c r="H1955" i="3"/>
  <c r="AM1957" i="3"/>
  <c r="F1961" i="3"/>
  <c r="E1964" i="3"/>
  <c r="E1970" i="3"/>
  <c r="F1985" i="3"/>
  <c r="E1988" i="3"/>
  <c r="E1998" i="3"/>
  <c r="E2004" i="3"/>
  <c r="E2020" i="3"/>
  <c r="F2023" i="3"/>
  <c r="E2026" i="3"/>
  <c r="F2035" i="3"/>
  <c r="E2038" i="3"/>
  <c r="AM2043" i="3"/>
  <c r="F2047" i="3"/>
  <c r="E2054" i="3"/>
  <c r="H2057" i="3"/>
  <c r="AM2059" i="3"/>
  <c r="H2067" i="3"/>
  <c r="AM2073" i="3"/>
  <c r="AM2080" i="3"/>
  <c r="H2084" i="3"/>
  <c r="G2091" i="3"/>
  <c r="AJ2096" i="3"/>
  <c r="F2098" i="3"/>
  <c r="F2116" i="3"/>
  <c r="E2123" i="3"/>
  <c r="F2131" i="3"/>
  <c r="F2147" i="3"/>
  <c r="AJ2157" i="3"/>
  <c r="E2164" i="3"/>
  <c r="E2172" i="3"/>
  <c r="E2180" i="3"/>
  <c r="F2188" i="3"/>
  <c r="E2192" i="3"/>
  <c r="AJ2195" i="3"/>
  <c r="E2196" i="3"/>
  <c r="BE2212" i="3"/>
  <c r="F2221" i="3"/>
  <c r="AJ2231" i="3"/>
  <c r="E2232" i="3"/>
  <c r="BE2234" i="3"/>
  <c r="E2236" i="3"/>
  <c r="F2243" i="3"/>
  <c r="E2247" i="3"/>
  <c r="F2251" i="3"/>
  <c r="H2267" i="3"/>
  <c r="G2271" i="3"/>
  <c r="H2279" i="3"/>
  <c r="BE2279" i="3"/>
  <c r="BE2282" i="3"/>
  <c r="H2292" i="3"/>
  <c r="AJ2294" i="3"/>
  <c r="G2296" i="3"/>
  <c r="J2300" i="3"/>
  <c r="I2300" i="3"/>
  <c r="AJ2319" i="3"/>
  <c r="G2333" i="3"/>
  <c r="F2333" i="3"/>
  <c r="AM2333" i="3"/>
  <c r="F2342" i="3"/>
  <c r="E2342" i="3"/>
  <c r="AM2342" i="3"/>
  <c r="AM2352" i="3"/>
  <c r="I2352" i="3"/>
  <c r="K2414" i="3"/>
  <c r="J2414" i="3"/>
  <c r="E2414" i="3"/>
  <c r="D2414" i="3"/>
  <c r="D2439" i="3"/>
  <c r="F2440" i="3"/>
  <c r="I2441" i="3"/>
  <c r="H2441" i="3"/>
  <c r="G2441" i="3"/>
  <c r="D2441" i="3"/>
  <c r="AJ2448" i="3"/>
  <c r="AN2449" i="3"/>
  <c r="AM2449" i="3"/>
  <c r="BE2455" i="3"/>
  <c r="BE2456" i="3"/>
  <c r="AJ2478" i="3"/>
  <c r="F2490" i="3"/>
  <c r="BE2492" i="3"/>
  <c r="F2507" i="3"/>
  <c r="BE2585" i="3"/>
  <c r="BE2613" i="3"/>
  <c r="AJ2655" i="3"/>
  <c r="AJ2686" i="3"/>
  <c r="I2697" i="3"/>
  <c r="AM2697" i="3"/>
  <c r="K2697" i="3"/>
  <c r="J2697" i="3"/>
  <c r="H2697" i="3"/>
  <c r="G2697" i="3"/>
  <c r="F2697" i="3"/>
  <c r="E2697" i="3"/>
  <c r="D2697" i="3"/>
  <c r="G1784" i="3"/>
  <c r="I1834" i="3"/>
  <c r="I1850" i="3"/>
  <c r="I1868" i="3"/>
  <c r="AM2090" i="3"/>
  <c r="AM2102" i="3"/>
  <c r="AM2115" i="3"/>
  <c r="BE2126" i="3"/>
  <c r="BE2206" i="3"/>
  <c r="AJ2209" i="3"/>
  <c r="AM2216" i="3"/>
  <c r="AM2229" i="3"/>
  <c r="F2264" i="3"/>
  <c r="E2264" i="3"/>
  <c r="BE2286" i="3"/>
  <c r="AM2291" i="3"/>
  <c r="I2292" i="3"/>
  <c r="H2296" i="3"/>
  <c r="D2313" i="3"/>
  <c r="K2317" i="3"/>
  <c r="J2317" i="3"/>
  <c r="D2329" i="3"/>
  <c r="D2333" i="3"/>
  <c r="AM2338" i="3"/>
  <c r="F2338" i="3"/>
  <c r="D2342" i="3"/>
  <c r="AM2350" i="3"/>
  <c r="D2352" i="3"/>
  <c r="AJ2355" i="3"/>
  <c r="BE2371" i="3"/>
  <c r="D2379" i="3"/>
  <c r="I2379" i="3"/>
  <c r="AM2385" i="3"/>
  <c r="F2414" i="3"/>
  <c r="BE2454" i="3"/>
  <c r="AJ2470" i="3"/>
  <c r="BE2470" i="3"/>
  <c r="BE2476" i="3"/>
  <c r="BE2479" i="3"/>
  <c r="BE2491" i="3"/>
  <c r="AJ2529" i="3"/>
  <c r="E2567" i="3"/>
  <c r="AM2567" i="3"/>
  <c r="K2567" i="3"/>
  <c r="J2567" i="3"/>
  <c r="I2567" i="3"/>
  <c r="H2567" i="3"/>
  <c r="G2567" i="3"/>
  <c r="F2567" i="3"/>
  <c r="D2567" i="3"/>
  <c r="H2702" i="3"/>
  <c r="AM2702" i="3"/>
  <c r="K2702" i="3"/>
  <c r="J2702" i="3"/>
  <c r="I2702" i="3"/>
  <c r="G2702" i="3"/>
  <c r="F2702" i="3"/>
  <c r="E2702" i="3"/>
  <c r="D2702" i="3"/>
  <c r="AM1963" i="3"/>
  <c r="G1964" i="3"/>
  <c r="AM1969" i="3"/>
  <c r="G1970" i="3"/>
  <c r="H1985" i="3"/>
  <c r="AM1987" i="3"/>
  <c r="G1988" i="3"/>
  <c r="AM1997" i="3"/>
  <c r="G1998" i="3"/>
  <c r="G2004" i="3"/>
  <c r="G2020" i="3"/>
  <c r="H2023" i="3"/>
  <c r="AM2025" i="3"/>
  <c r="G2026" i="3"/>
  <c r="H2035" i="3"/>
  <c r="AM2037" i="3"/>
  <c r="G2038" i="3"/>
  <c r="BE2044" i="3"/>
  <c r="H2047" i="3"/>
  <c r="D2051" i="3"/>
  <c r="AM2053" i="3"/>
  <c r="G2054" i="3"/>
  <c r="D2061" i="3"/>
  <c r="BE2064" i="3"/>
  <c r="D2075" i="3"/>
  <c r="E2085" i="3"/>
  <c r="I2091" i="3"/>
  <c r="H2098" i="3"/>
  <c r="D2102" i="3"/>
  <c r="D2106" i="3"/>
  <c r="H2116" i="3"/>
  <c r="G2123" i="3"/>
  <c r="H2131" i="3"/>
  <c r="D2136" i="3"/>
  <c r="AM2146" i="3"/>
  <c r="I2147" i="3"/>
  <c r="D2151" i="3"/>
  <c r="E2160" i="3"/>
  <c r="G2164" i="3"/>
  <c r="G2172" i="3"/>
  <c r="F2176" i="3"/>
  <c r="G2180" i="3"/>
  <c r="AM2187" i="3"/>
  <c r="I2188" i="3"/>
  <c r="BE2188" i="3"/>
  <c r="G2192" i="3"/>
  <c r="H2196" i="3"/>
  <c r="AJ2198" i="3"/>
  <c r="K2199" i="3"/>
  <c r="D2200" i="3"/>
  <c r="I2221" i="3"/>
  <c r="BE2221" i="3"/>
  <c r="D2229" i="3"/>
  <c r="G2232" i="3"/>
  <c r="G2236" i="3"/>
  <c r="K2239" i="3"/>
  <c r="D2240" i="3"/>
  <c r="AM2242" i="3"/>
  <c r="I2243" i="3"/>
  <c r="K2246" i="3"/>
  <c r="G2247" i="3"/>
  <c r="J2251" i="3"/>
  <c r="F2256" i="3"/>
  <c r="K2259" i="3"/>
  <c r="J2263" i="3"/>
  <c r="D2264" i="3"/>
  <c r="J2267" i="3"/>
  <c r="E2268" i="3"/>
  <c r="I2271" i="3"/>
  <c r="F2276" i="3"/>
  <c r="E2276" i="3"/>
  <c r="D2280" i="3"/>
  <c r="I2296" i="3"/>
  <c r="E2300" i="3"/>
  <c r="AJ2311" i="3"/>
  <c r="E2313" i="3"/>
  <c r="AJ2315" i="3"/>
  <c r="K2316" i="3"/>
  <c r="D2317" i="3"/>
  <c r="G2320" i="3"/>
  <c r="K2328" i="3"/>
  <c r="E2329" i="3"/>
  <c r="E2333" i="3"/>
  <c r="K2337" i="3"/>
  <c r="D2338" i="3"/>
  <c r="AJ2340" i="3"/>
  <c r="K2341" i="3"/>
  <c r="G2342" i="3"/>
  <c r="E2352" i="3"/>
  <c r="BE2362" i="3"/>
  <c r="BE2372" i="3"/>
  <c r="E2379" i="3"/>
  <c r="BE2412" i="3"/>
  <c r="G2414" i="3"/>
  <c r="AN2430" i="3"/>
  <c r="AM2430" i="3"/>
  <c r="AJ2449" i="3"/>
  <c r="AN2453" i="3"/>
  <c r="AM2453" i="3"/>
  <c r="AJ2454" i="3"/>
  <c r="AJ2456" i="3"/>
  <c r="AJ2492" i="3"/>
  <c r="BE2507" i="3"/>
  <c r="BE2512" i="3"/>
  <c r="AM2515" i="3"/>
  <c r="AJ2548" i="3"/>
  <c r="BE2551" i="3"/>
  <c r="AJ2551" i="3"/>
  <c r="AJ2579" i="3"/>
  <c r="BE2579" i="3"/>
  <c r="G2595" i="3"/>
  <c r="AM2595" i="3"/>
  <c r="K2595" i="3"/>
  <c r="J2595" i="3"/>
  <c r="I2595" i="3"/>
  <c r="H2595" i="3"/>
  <c r="F2595" i="3"/>
  <c r="E2595" i="3"/>
  <c r="D2595" i="3"/>
  <c r="AJ2642" i="3"/>
  <c r="I2645" i="3"/>
  <c r="AM2645" i="3"/>
  <c r="K2645" i="3"/>
  <c r="J2645" i="3"/>
  <c r="H2645" i="3"/>
  <c r="G2645" i="3"/>
  <c r="F2645" i="3"/>
  <c r="E2645" i="3"/>
  <c r="D2645" i="3"/>
  <c r="H2248" i="3"/>
  <c r="G2248" i="3"/>
  <c r="K2297" i="3"/>
  <c r="J2297" i="3"/>
  <c r="H2348" i="3"/>
  <c r="G2348" i="3"/>
  <c r="I2363" i="3"/>
  <c r="D2363" i="3"/>
  <c r="E2393" i="3"/>
  <c r="D2393" i="3"/>
  <c r="AM2393" i="3"/>
  <c r="I2393" i="3"/>
  <c r="K2406" i="3"/>
  <c r="F2406" i="3"/>
  <c r="H2414" i="3"/>
  <c r="K2416" i="3"/>
  <c r="J2416" i="3"/>
  <c r="F2416" i="3"/>
  <c r="AM2424" i="3"/>
  <c r="K2424" i="3"/>
  <c r="F2424" i="3"/>
  <c r="E2424" i="3"/>
  <c r="BE2430" i="3"/>
  <c r="BE2481" i="3"/>
  <c r="G2511" i="3"/>
  <c r="E2511" i="3"/>
  <c r="D2511" i="3"/>
  <c r="AM2511" i="3"/>
  <c r="K2511" i="3"/>
  <c r="J2511" i="3"/>
  <c r="I2511" i="3"/>
  <c r="H2511" i="3"/>
  <c r="K2521" i="3"/>
  <c r="J2521" i="3"/>
  <c r="I2521" i="3"/>
  <c r="H2521" i="3"/>
  <c r="G2521" i="3"/>
  <c r="F2521" i="3"/>
  <c r="E2521" i="3"/>
  <c r="D2521" i="3"/>
  <c r="AJ2586" i="3"/>
  <c r="BE2586" i="3"/>
  <c r="BE2589" i="3"/>
  <c r="AJ2635" i="3"/>
  <c r="G1616" i="3"/>
  <c r="F1619" i="3"/>
  <c r="I1630" i="3"/>
  <c r="I1642" i="3"/>
  <c r="I1648" i="3"/>
  <c r="I1654" i="3"/>
  <c r="G1660" i="3"/>
  <c r="F1663" i="3"/>
  <c r="F1669" i="3"/>
  <c r="I1680" i="3"/>
  <c r="I1692" i="3"/>
  <c r="G1698" i="3"/>
  <c r="F1701" i="3"/>
  <c r="F1707" i="3"/>
  <c r="AM1712" i="3"/>
  <c r="G1716" i="3"/>
  <c r="F1719" i="3"/>
  <c r="G1731" i="3"/>
  <c r="F1734" i="3"/>
  <c r="G1737" i="3"/>
  <c r="AM1739" i="3"/>
  <c r="G1743" i="3"/>
  <c r="F1746" i="3"/>
  <c r="G1755" i="3"/>
  <c r="F1758" i="3"/>
  <c r="F1770" i="3"/>
  <c r="G1773" i="3"/>
  <c r="F1776" i="3"/>
  <c r="J1784" i="3"/>
  <c r="I1787" i="3"/>
  <c r="AM1792" i="3"/>
  <c r="G1793" i="3"/>
  <c r="F1796" i="3"/>
  <c r="I1799" i="3"/>
  <c r="AM1804" i="3"/>
  <c r="AM1807" i="3"/>
  <c r="AM1810" i="3"/>
  <c r="F1814" i="3"/>
  <c r="I1817" i="3"/>
  <c r="I1823" i="3"/>
  <c r="AM1828" i="3"/>
  <c r="F1832" i="3"/>
  <c r="F1854" i="3"/>
  <c r="I1857" i="3"/>
  <c r="AM1862" i="3"/>
  <c r="F1866" i="3"/>
  <c r="E1869" i="3"/>
  <c r="F1872" i="3"/>
  <c r="E1875" i="3"/>
  <c r="D1878" i="3"/>
  <c r="J1880" i="3"/>
  <c r="D1884" i="3"/>
  <c r="J1886" i="3"/>
  <c r="E1887" i="3"/>
  <c r="D1890" i="3"/>
  <c r="J1892" i="3"/>
  <c r="I1895" i="3"/>
  <c r="AM1900" i="3"/>
  <c r="F1904" i="3"/>
  <c r="E1907" i="3"/>
  <c r="D1910" i="3"/>
  <c r="E1913" i="3"/>
  <c r="D1916" i="3"/>
  <c r="J1918" i="3"/>
  <c r="I1921" i="3"/>
  <c r="J1924" i="3"/>
  <c r="D1931" i="3"/>
  <c r="J1933" i="3"/>
  <c r="I1936" i="3"/>
  <c r="J1943" i="3"/>
  <c r="D1947" i="3"/>
  <c r="E1950" i="3"/>
  <c r="D1953" i="3"/>
  <c r="E1956" i="3"/>
  <c r="D1959" i="3"/>
  <c r="J1961" i="3"/>
  <c r="I1964" i="3"/>
  <c r="I1970" i="3"/>
  <c r="AM1975" i="3"/>
  <c r="AM1981" i="3"/>
  <c r="J1985" i="3"/>
  <c r="I1988" i="3"/>
  <c r="I1998" i="3"/>
  <c r="I2004" i="3"/>
  <c r="AM2009" i="3"/>
  <c r="I2020" i="3"/>
  <c r="J2023" i="3"/>
  <c r="I2026" i="3"/>
  <c r="AM2031" i="3"/>
  <c r="J2035" i="3"/>
  <c r="I2038" i="3"/>
  <c r="D2045" i="3"/>
  <c r="J2047" i="3"/>
  <c r="E2048" i="3"/>
  <c r="F2051" i="3"/>
  <c r="I2054" i="3"/>
  <c r="E2058" i="3"/>
  <c r="F2061" i="3"/>
  <c r="D2065" i="3"/>
  <c r="F2075" i="3"/>
  <c r="D2079" i="3"/>
  <c r="F2082" i="3"/>
  <c r="G2085" i="3"/>
  <c r="AJ2090" i="3"/>
  <c r="K2091" i="3"/>
  <c r="D2092" i="3"/>
  <c r="AM2094" i="3"/>
  <c r="G2095" i="3"/>
  <c r="J2098" i="3"/>
  <c r="E2099" i="3"/>
  <c r="F2102" i="3"/>
  <c r="F2106" i="3"/>
  <c r="AM2108" i="3"/>
  <c r="G2109" i="3"/>
  <c r="J2116" i="3"/>
  <c r="E2117" i="3"/>
  <c r="AM2119" i="3"/>
  <c r="I2123" i="3"/>
  <c r="AM2127" i="3"/>
  <c r="BE2130" i="3"/>
  <c r="J2131" i="3"/>
  <c r="E2132" i="3"/>
  <c r="F2136" i="3"/>
  <c r="K2147" i="3"/>
  <c r="D2148" i="3"/>
  <c r="F2151" i="3"/>
  <c r="AM2154" i="3"/>
  <c r="G2160" i="3"/>
  <c r="I2164" i="3"/>
  <c r="F2165" i="3"/>
  <c r="I2172" i="3"/>
  <c r="H2176" i="3"/>
  <c r="I2180" i="3"/>
  <c r="K2188" i="3"/>
  <c r="D2189" i="3"/>
  <c r="I2192" i="3"/>
  <c r="J2196" i="3"/>
  <c r="F2200" i="3"/>
  <c r="D2211" i="3"/>
  <c r="K2221" i="3"/>
  <c r="D2222" i="3"/>
  <c r="AM2224" i="3"/>
  <c r="F2229" i="3"/>
  <c r="I2232" i="3"/>
  <c r="J2236" i="3"/>
  <c r="D2237" i="3"/>
  <c r="F2240" i="3"/>
  <c r="K2243" i="3"/>
  <c r="D2244" i="3"/>
  <c r="I2247" i="3"/>
  <c r="D2248" i="3"/>
  <c r="H2256" i="3"/>
  <c r="H2264" i="3"/>
  <c r="AJ2266" i="3"/>
  <c r="H2268" i="3"/>
  <c r="K2271" i="3"/>
  <c r="D2272" i="3"/>
  <c r="F2280" i="3"/>
  <c r="AJ2291" i="3"/>
  <c r="AJ2295" i="3"/>
  <c r="K2296" i="3"/>
  <c r="D2297" i="3"/>
  <c r="AM2299" i="3"/>
  <c r="G2300" i="3"/>
  <c r="AJ2307" i="3"/>
  <c r="H2313" i="3"/>
  <c r="F2317" i="3"/>
  <c r="K2320" i="3"/>
  <c r="G2329" i="3"/>
  <c r="I2333" i="3"/>
  <c r="G2338" i="3"/>
  <c r="AM2341" i="3"/>
  <c r="I2342" i="3"/>
  <c r="D2348" i="3"/>
  <c r="G2352" i="3"/>
  <c r="E2359" i="3"/>
  <c r="D2359" i="3"/>
  <c r="E2363" i="3"/>
  <c r="G2369" i="3"/>
  <c r="F2369" i="3"/>
  <c r="D2369" i="3"/>
  <c r="G2379" i="3"/>
  <c r="I2380" i="3"/>
  <c r="D2380" i="3"/>
  <c r="F2393" i="3"/>
  <c r="D2406" i="3"/>
  <c r="AJ2411" i="3"/>
  <c r="AM2413" i="3"/>
  <c r="I2414" i="3"/>
  <c r="D2416" i="3"/>
  <c r="AM2422" i="3"/>
  <c r="D2424" i="3"/>
  <c r="AJ2430" i="3"/>
  <c r="AM2439" i="3"/>
  <c r="AJ2495" i="3"/>
  <c r="BE2495" i="3"/>
  <c r="G2504" i="3"/>
  <c r="AM2504" i="3"/>
  <c r="K2504" i="3"/>
  <c r="J2504" i="3"/>
  <c r="I2504" i="3"/>
  <c r="H2504" i="3"/>
  <c r="F2504" i="3"/>
  <c r="E2504" i="3"/>
  <c r="D2504" i="3"/>
  <c r="AJ2507" i="3"/>
  <c r="F2511" i="3"/>
  <c r="BE2639" i="3"/>
  <c r="BE2703" i="3"/>
  <c r="D1598" i="3"/>
  <c r="D1604" i="3"/>
  <c r="G1619" i="3"/>
  <c r="D1628" i="3"/>
  <c r="D1634" i="3"/>
  <c r="D1640" i="3"/>
  <c r="D1646" i="3"/>
  <c r="G1663" i="3"/>
  <c r="G1669" i="3"/>
  <c r="AM1700" i="3"/>
  <c r="G1701" i="3"/>
  <c r="G1707" i="3"/>
  <c r="AM1718" i="3"/>
  <c r="G1719" i="3"/>
  <c r="AM1733" i="3"/>
  <c r="AM1745" i="3"/>
  <c r="G1746" i="3"/>
  <c r="AM1757" i="3"/>
  <c r="G1758" i="3"/>
  <c r="G1770" i="3"/>
  <c r="G1776" i="3"/>
  <c r="J1787" i="3"/>
  <c r="G1796" i="3"/>
  <c r="J1799" i="3"/>
  <c r="G1814" i="3"/>
  <c r="J1817" i="3"/>
  <c r="BE1820" i="3"/>
  <c r="J1823" i="3"/>
  <c r="BE1826" i="3"/>
  <c r="G1832" i="3"/>
  <c r="AM1850" i="3"/>
  <c r="G1854" i="3"/>
  <c r="J1857" i="3"/>
  <c r="BE1860" i="3"/>
  <c r="G1866" i="3"/>
  <c r="F1869" i="3"/>
  <c r="G1872" i="3"/>
  <c r="F1875" i="3"/>
  <c r="E1878" i="3"/>
  <c r="E1884" i="3"/>
  <c r="K1886" i="3"/>
  <c r="F1887" i="3"/>
  <c r="E1890" i="3"/>
  <c r="J1895" i="3"/>
  <c r="BE1898" i="3"/>
  <c r="G1904" i="3"/>
  <c r="F1907" i="3"/>
  <c r="E1910" i="3"/>
  <c r="F1913" i="3"/>
  <c r="E1916" i="3"/>
  <c r="J1921" i="3"/>
  <c r="K1924" i="3"/>
  <c r="E1931" i="3"/>
  <c r="K1933" i="3"/>
  <c r="J1936" i="3"/>
  <c r="K1943" i="3"/>
  <c r="E1947" i="3"/>
  <c r="F1950" i="3"/>
  <c r="E1953" i="3"/>
  <c r="F1956" i="3"/>
  <c r="E1959" i="3"/>
  <c r="K1961" i="3"/>
  <c r="J1964" i="3"/>
  <c r="J1970" i="3"/>
  <c r="K1985" i="3"/>
  <c r="J1988" i="3"/>
  <c r="J1998" i="3"/>
  <c r="J2004" i="3"/>
  <c r="J2020" i="3"/>
  <c r="J2026" i="3"/>
  <c r="J2038" i="3"/>
  <c r="E2045" i="3"/>
  <c r="K2047" i="3"/>
  <c r="F2048" i="3"/>
  <c r="G2051" i="3"/>
  <c r="J2054" i="3"/>
  <c r="F2058" i="3"/>
  <c r="G2061" i="3"/>
  <c r="E2065" i="3"/>
  <c r="AM2067" i="3"/>
  <c r="G2075" i="3"/>
  <c r="E2079" i="3"/>
  <c r="G2082" i="3"/>
  <c r="AM2084" i="3"/>
  <c r="H2085" i="3"/>
  <c r="AJ2087" i="3"/>
  <c r="D2089" i="3"/>
  <c r="E2092" i="3"/>
  <c r="K2098" i="3"/>
  <c r="F2099" i="3"/>
  <c r="G2102" i="3"/>
  <c r="G2106" i="3"/>
  <c r="H2109" i="3"/>
  <c r="F2117" i="3"/>
  <c r="BE2122" i="3"/>
  <c r="K2123" i="3"/>
  <c r="K2131" i="3"/>
  <c r="F2132" i="3"/>
  <c r="H2136" i="3"/>
  <c r="D2140" i="3"/>
  <c r="E2148" i="3"/>
  <c r="AM2150" i="3"/>
  <c r="G2151" i="3"/>
  <c r="H2160" i="3"/>
  <c r="K2164" i="3"/>
  <c r="G2165" i="3"/>
  <c r="D2169" i="3"/>
  <c r="BE2171" i="3"/>
  <c r="K2172" i="3"/>
  <c r="I2176" i="3"/>
  <c r="BE2179" i="3"/>
  <c r="J2180" i="3"/>
  <c r="D2181" i="3"/>
  <c r="E2189" i="3"/>
  <c r="BE2191" i="3"/>
  <c r="K2192" i="3"/>
  <c r="G2193" i="3"/>
  <c r="K2196" i="3"/>
  <c r="D2197" i="3"/>
  <c r="AM2199" i="3"/>
  <c r="G2200" i="3"/>
  <c r="D2204" i="3"/>
  <c r="F2207" i="3"/>
  <c r="E2211" i="3"/>
  <c r="F2218" i="3"/>
  <c r="E2222" i="3"/>
  <c r="G2229" i="3"/>
  <c r="J2232" i="3"/>
  <c r="F2233" i="3"/>
  <c r="K2236" i="3"/>
  <c r="E2237" i="3"/>
  <c r="AM2239" i="3"/>
  <c r="G2240" i="3"/>
  <c r="E2244" i="3"/>
  <c r="BE2246" i="3"/>
  <c r="J2247" i="3"/>
  <c r="E2248" i="3"/>
  <c r="I2256" i="3"/>
  <c r="G2261" i="3"/>
  <c r="F2261" i="3"/>
  <c r="AM2261" i="3"/>
  <c r="AM2263" i="3"/>
  <c r="I2264" i="3"/>
  <c r="I2268" i="3"/>
  <c r="E2272" i="3"/>
  <c r="H2276" i="3"/>
  <c r="H2280" i="3"/>
  <c r="D2281" i="3"/>
  <c r="I2285" i="3"/>
  <c r="H2285" i="3"/>
  <c r="G2293" i="3"/>
  <c r="E2297" i="3"/>
  <c r="H2300" i="3"/>
  <c r="I2313" i="3"/>
  <c r="AM2316" i="3"/>
  <c r="G2317" i="3"/>
  <c r="AM2328" i="3"/>
  <c r="H2329" i="3"/>
  <c r="H2330" i="3"/>
  <c r="G2330" i="3"/>
  <c r="J2333" i="3"/>
  <c r="D2334" i="3"/>
  <c r="AM2337" i="3"/>
  <c r="H2338" i="3"/>
  <c r="J2342" i="3"/>
  <c r="E2348" i="3"/>
  <c r="H2352" i="3"/>
  <c r="D2353" i="3"/>
  <c r="F2359" i="3"/>
  <c r="F2363" i="3"/>
  <c r="E2369" i="3"/>
  <c r="AM2370" i="3"/>
  <c r="I2370" i="3"/>
  <c r="AM2373" i="3"/>
  <c r="H2379" i="3"/>
  <c r="E2380" i="3"/>
  <c r="BE2390" i="3"/>
  <c r="G2393" i="3"/>
  <c r="AM2394" i="3"/>
  <c r="G2394" i="3"/>
  <c r="AJ2403" i="3"/>
  <c r="E2406" i="3"/>
  <c r="E2416" i="3"/>
  <c r="G2424" i="3"/>
  <c r="J2425" i="3"/>
  <c r="I2425" i="3"/>
  <c r="G2425" i="3"/>
  <c r="F2425" i="3"/>
  <c r="E2425" i="3"/>
  <c r="D2425" i="3"/>
  <c r="AM2425" i="3"/>
  <c r="AJ2458" i="3"/>
  <c r="BE2458" i="3"/>
  <c r="J2466" i="3"/>
  <c r="I2466" i="3"/>
  <c r="H2466" i="3"/>
  <c r="G2466" i="3"/>
  <c r="D2466" i="3"/>
  <c r="AJ2480" i="3"/>
  <c r="F2514" i="3"/>
  <c r="E2514" i="3"/>
  <c r="D2514" i="3"/>
  <c r="AM2514" i="3"/>
  <c r="K2514" i="3"/>
  <c r="J2514" i="3"/>
  <c r="I2514" i="3"/>
  <c r="H2514" i="3"/>
  <c r="K2518" i="3"/>
  <c r="J2518" i="3"/>
  <c r="I2518" i="3"/>
  <c r="H2518" i="3"/>
  <c r="G2518" i="3"/>
  <c r="F2518" i="3"/>
  <c r="E2518" i="3"/>
  <c r="D2518" i="3"/>
  <c r="BE2596" i="3"/>
  <c r="AJ2608" i="3"/>
  <c r="BE2608" i="3"/>
  <c r="AJ2638" i="3"/>
  <c r="AJ2654" i="3"/>
  <c r="AM2700" i="3"/>
  <c r="AJ2703" i="3"/>
  <c r="G1869" i="3"/>
  <c r="F1878" i="3"/>
  <c r="F1884" i="3"/>
  <c r="G1887" i="3"/>
  <c r="F1890" i="3"/>
  <c r="G1907" i="3"/>
  <c r="F1910" i="3"/>
  <c r="G1913" i="3"/>
  <c r="F1916" i="3"/>
  <c r="F1931" i="3"/>
  <c r="K1936" i="3"/>
  <c r="F1947" i="3"/>
  <c r="G1950" i="3"/>
  <c r="F1953" i="3"/>
  <c r="G1956" i="3"/>
  <c r="F1959" i="3"/>
  <c r="K1964" i="3"/>
  <c r="K1970" i="3"/>
  <c r="K1988" i="3"/>
  <c r="K1998" i="3"/>
  <c r="K2004" i="3"/>
  <c r="K2020" i="3"/>
  <c r="K2026" i="3"/>
  <c r="K2038" i="3"/>
  <c r="F2045" i="3"/>
  <c r="G2048" i="3"/>
  <c r="H2051" i="3"/>
  <c r="K2054" i="3"/>
  <c r="H2061" i="3"/>
  <c r="F2065" i="3"/>
  <c r="H2075" i="3"/>
  <c r="BE2075" i="3"/>
  <c r="G2079" i="3"/>
  <c r="I2085" i="3"/>
  <c r="BE2085" i="3"/>
  <c r="F2092" i="3"/>
  <c r="H2102" i="3"/>
  <c r="H2106" i="3"/>
  <c r="G2117" i="3"/>
  <c r="I2136" i="3"/>
  <c r="F2148" i="3"/>
  <c r="H2151" i="3"/>
  <c r="F2189" i="3"/>
  <c r="H2200" i="3"/>
  <c r="F2211" i="3"/>
  <c r="F2222" i="3"/>
  <c r="F2237" i="3"/>
  <c r="F2244" i="3"/>
  <c r="F2248" i="3"/>
  <c r="K2257" i="3"/>
  <c r="J2257" i="3"/>
  <c r="F2272" i="3"/>
  <c r="F2297" i="3"/>
  <c r="G2339" i="3"/>
  <c r="F2339" i="3"/>
  <c r="AM2339" i="3"/>
  <c r="F2348" i="3"/>
  <c r="G2363" i="3"/>
  <c r="K2364" i="3"/>
  <c r="D2364" i="3"/>
  <c r="I2375" i="3"/>
  <c r="H2375" i="3"/>
  <c r="F2375" i="3"/>
  <c r="H2393" i="3"/>
  <c r="G2406" i="3"/>
  <c r="AM2414" i="3"/>
  <c r="G2416" i="3"/>
  <c r="BE2416" i="3"/>
  <c r="H2424" i="3"/>
  <c r="AJ2431" i="3"/>
  <c r="AM2502" i="3"/>
  <c r="J2502" i="3"/>
  <c r="I2502" i="3"/>
  <c r="H2502" i="3"/>
  <c r="G2502" i="3"/>
  <c r="F2502" i="3"/>
  <c r="D2502" i="3"/>
  <c r="AM2521" i="3"/>
  <c r="I1758" i="3"/>
  <c r="I1770" i="3"/>
  <c r="I1776" i="3"/>
  <c r="I1796" i="3"/>
  <c r="I1814" i="3"/>
  <c r="BE1814" i="3"/>
  <c r="I1832" i="3"/>
  <c r="BE1832" i="3"/>
  <c r="AM1847" i="3"/>
  <c r="I1854" i="3"/>
  <c r="D1855" i="3"/>
  <c r="D1861" i="3"/>
  <c r="I1866" i="3"/>
  <c r="BE1866" i="3"/>
  <c r="H1869" i="3"/>
  <c r="I1872" i="3"/>
  <c r="BE1872" i="3"/>
  <c r="H1875" i="3"/>
  <c r="AM1877" i="3"/>
  <c r="G1878" i="3"/>
  <c r="AM1883" i="3"/>
  <c r="G1884" i="3"/>
  <c r="H1887" i="3"/>
  <c r="AM1889" i="3"/>
  <c r="G1890" i="3"/>
  <c r="D1899" i="3"/>
  <c r="I1904" i="3"/>
  <c r="BE1904" i="3"/>
  <c r="H1907" i="3"/>
  <c r="AM1909" i="3"/>
  <c r="G1910" i="3"/>
  <c r="H1913" i="3"/>
  <c r="AM1915" i="3"/>
  <c r="G1916" i="3"/>
  <c r="AM1927" i="3"/>
  <c r="AM1930" i="3"/>
  <c r="G1931" i="3"/>
  <c r="AM1946" i="3"/>
  <c r="G1947" i="3"/>
  <c r="H1950" i="3"/>
  <c r="G1953" i="3"/>
  <c r="H1956" i="3"/>
  <c r="G1959" i="3"/>
  <c r="G2045" i="3"/>
  <c r="I2051" i="3"/>
  <c r="I2061" i="3"/>
  <c r="G2065" i="3"/>
  <c r="I2075" i="3"/>
  <c r="H2079" i="3"/>
  <c r="J2085" i="3"/>
  <c r="AM2091" i="3"/>
  <c r="G2092" i="3"/>
  <c r="I2102" i="3"/>
  <c r="I2106" i="3"/>
  <c r="AM2116" i="3"/>
  <c r="H2117" i="3"/>
  <c r="AM2123" i="3"/>
  <c r="D2129" i="3"/>
  <c r="J2136" i="3"/>
  <c r="D2137" i="3"/>
  <c r="AM2147" i="3"/>
  <c r="G2148" i="3"/>
  <c r="I2151" i="3"/>
  <c r="AM2164" i="3"/>
  <c r="BE2165" i="3"/>
  <c r="AM2188" i="3"/>
  <c r="G2189" i="3"/>
  <c r="AM2192" i="3"/>
  <c r="D2194" i="3"/>
  <c r="I2200" i="3"/>
  <c r="AM2208" i="3"/>
  <c r="G2211" i="3"/>
  <c r="AM2221" i="3"/>
  <c r="G2222" i="3"/>
  <c r="I2229" i="3"/>
  <c r="BE2233" i="3"/>
  <c r="G2237" i="3"/>
  <c r="J2240" i="3"/>
  <c r="D2241" i="3"/>
  <c r="AM2243" i="3"/>
  <c r="G2244" i="3"/>
  <c r="I2248" i="3"/>
  <c r="E2253" i="3"/>
  <c r="K2256" i="3"/>
  <c r="D2257" i="3"/>
  <c r="K2264" i="3"/>
  <c r="D2265" i="3"/>
  <c r="K2268" i="3"/>
  <c r="D2269" i="3"/>
  <c r="AM2271" i="3"/>
  <c r="G2272" i="3"/>
  <c r="J2276" i="3"/>
  <c r="J2280" i="3"/>
  <c r="F2281" i="3"/>
  <c r="I2293" i="3"/>
  <c r="AM2296" i="3"/>
  <c r="G2297" i="3"/>
  <c r="K2313" i="3"/>
  <c r="D2314" i="3"/>
  <c r="I2317" i="3"/>
  <c r="BE2328" i="3"/>
  <c r="J2329" i="3"/>
  <c r="F2334" i="3"/>
  <c r="AM2335" i="3"/>
  <c r="G2335" i="3"/>
  <c r="J2338" i="3"/>
  <c r="D2339" i="3"/>
  <c r="AJ2341" i="3"/>
  <c r="I2348" i="3"/>
  <c r="K2352" i="3"/>
  <c r="F2353" i="3"/>
  <c r="J2354" i="3"/>
  <c r="I2354" i="3"/>
  <c r="H2359" i="3"/>
  <c r="AM2362" i="3"/>
  <c r="H2363" i="3"/>
  <c r="E2364" i="3"/>
  <c r="I2369" i="3"/>
  <c r="D2375" i="3"/>
  <c r="K2379" i="3"/>
  <c r="AM2381" i="3"/>
  <c r="K2381" i="3"/>
  <c r="I2381" i="3"/>
  <c r="D2381" i="3"/>
  <c r="J2393" i="3"/>
  <c r="H2406" i="3"/>
  <c r="BE2406" i="3"/>
  <c r="H2416" i="3"/>
  <c r="I2424" i="3"/>
  <c r="AJ2439" i="3"/>
  <c r="BE2439" i="3"/>
  <c r="J2446" i="3"/>
  <c r="I2446" i="3"/>
  <c r="H2446" i="3"/>
  <c r="G2446" i="3"/>
  <c r="D2446" i="3"/>
  <c r="AM2487" i="3"/>
  <c r="K2487" i="3"/>
  <c r="J2487" i="3"/>
  <c r="I2487" i="3"/>
  <c r="H2487" i="3"/>
  <c r="G2487" i="3"/>
  <c r="F2487" i="3"/>
  <c r="E2487" i="3"/>
  <c r="D2487" i="3"/>
  <c r="K2630" i="3"/>
  <c r="H2630" i="3"/>
  <c r="AM2630" i="3"/>
  <c r="J2630" i="3"/>
  <c r="I2630" i="3"/>
  <c r="G2630" i="3"/>
  <c r="F2630" i="3"/>
  <c r="E2630" i="3"/>
  <c r="D2630" i="3"/>
  <c r="H2650" i="3"/>
  <c r="AM2650" i="3"/>
  <c r="K2650" i="3"/>
  <c r="J2650" i="3"/>
  <c r="I2650" i="3"/>
  <c r="G2650" i="3"/>
  <c r="F2650" i="3"/>
  <c r="E2650" i="3"/>
  <c r="D2650" i="3"/>
  <c r="J1854" i="3"/>
  <c r="E1855" i="3"/>
  <c r="E1861" i="3"/>
  <c r="J1866" i="3"/>
  <c r="I1869" i="3"/>
  <c r="J1872" i="3"/>
  <c r="I1875" i="3"/>
  <c r="H1878" i="3"/>
  <c r="H1884" i="3"/>
  <c r="I1887" i="3"/>
  <c r="H1890" i="3"/>
  <c r="E1899" i="3"/>
  <c r="J1904" i="3"/>
  <c r="I1907" i="3"/>
  <c r="H1910" i="3"/>
  <c r="I1913" i="3"/>
  <c r="H1916" i="3"/>
  <c r="AM1918" i="3"/>
  <c r="H1931" i="3"/>
  <c r="H1947" i="3"/>
  <c r="I1950" i="3"/>
  <c r="H1953" i="3"/>
  <c r="I1956" i="3"/>
  <c r="H1959" i="3"/>
  <c r="E1968" i="3"/>
  <c r="H2045" i="3"/>
  <c r="J2051" i="3"/>
  <c r="BE2058" i="3"/>
  <c r="J2061" i="3"/>
  <c r="H2065" i="3"/>
  <c r="K2075" i="3"/>
  <c r="I2079" i="3"/>
  <c r="BE2079" i="3"/>
  <c r="K2085" i="3"/>
  <c r="H2092" i="3"/>
  <c r="I2117" i="3"/>
  <c r="H2148" i="3"/>
  <c r="H2189" i="3"/>
  <c r="H2211" i="3"/>
  <c r="H2222" i="3"/>
  <c r="H2237" i="3"/>
  <c r="BE2237" i="3"/>
  <c r="H2244" i="3"/>
  <c r="J2248" i="3"/>
  <c r="AJ2263" i="3"/>
  <c r="H2272" i="3"/>
  <c r="E2273" i="3"/>
  <c r="D2273" i="3"/>
  <c r="H2297" i="3"/>
  <c r="E2339" i="3"/>
  <c r="AM2344" i="3"/>
  <c r="F2344" i="3"/>
  <c r="J2348" i="3"/>
  <c r="BE2351" i="3"/>
  <c r="J2360" i="3"/>
  <c r="E2360" i="3"/>
  <c r="J2363" i="3"/>
  <c r="F2364" i="3"/>
  <c r="E2375" i="3"/>
  <c r="G2382" i="3"/>
  <c r="E2382" i="3"/>
  <c r="D2382" i="3"/>
  <c r="K2393" i="3"/>
  <c r="K2395" i="3"/>
  <c r="J2395" i="3"/>
  <c r="H2395" i="3"/>
  <c r="G2395" i="3"/>
  <c r="E2395" i="3"/>
  <c r="AJ2404" i="3"/>
  <c r="I2406" i="3"/>
  <c r="K2407" i="3"/>
  <c r="J2407" i="3"/>
  <c r="I2407" i="3"/>
  <c r="D2407" i="3"/>
  <c r="I2416" i="3"/>
  <c r="J2424" i="3"/>
  <c r="AM2435" i="3"/>
  <c r="I2435" i="3"/>
  <c r="H2435" i="3"/>
  <c r="D2435" i="3"/>
  <c r="E2446" i="3"/>
  <c r="AM2462" i="3"/>
  <c r="AJ2488" i="3"/>
  <c r="K2502" i="3"/>
  <c r="K2536" i="3"/>
  <c r="J2536" i="3"/>
  <c r="I2536" i="3"/>
  <c r="H2536" i="3"/>
  <c r="G2536" i="3"/>
  <c r="F2536" i="3"/>
  <c r="D2536" i="3"/>
  <c r="I2541" i="3"/>
  <c r="AM2541" i="3"/>
  <c r="K2541" i="3"/>
  <c r="J2541" i="3"/>
  <c r="H2541" i="3"/>
  <c r="G2541" i="3"/>
  <c r="F2541" i="3"/>
  <c r="E2541" i="3"/>
  <c r="D2541" i="3"/>
  <c r="BE2588" i="3"/>
  <c r="AJ2710" i="3"/>
  <c r="E1756" i="3"/>
  <c r="K1758" i="3"/>
  <c r="K1776" i="3"/>
  <c r="BE1782" i="3"/>
  <c r="K1796" i="3"/>
  <c r="D1797" i="3"/>
  <c r="E1812" i="3"/>
  <c r="K1814" i="3"/>
  <c r="D1815" i="3"/>
  <c r="G1824" i="3"/>
  <c r="E1830" i="3"/>
  <c r="K1832" i="3"/>
  <c r="D1833" i="3"/>
  <c r="D1839" i="3"/>
  <c r="E1842" i="3"/>
  <c r="D1849" i="3"/>
  <c r="E1852" i="3"/>
  <c r="K1854" i="3"/>
  <c r="F1855" i="3"/>
  <c r="G1858" i="3"/>
  <c r="F1861" i="3"/>
  <c r="E1864" i="3"/>
  <c r="K1866" i="3"/>
  <c r="D1867" i="3"/>
  <c r="J1869" i="3"/>
  <c r="E1870" i="3"/>
  <c r="K1872" i="3"/>
  <c r="D1873" i="3"/>
  <c r="J1875" i="3"/>
  <c r="I1878" i="3"/>
  <c r="BE1878" i="3"/>
  <c r="I1884" i="3"/>
  <c r="BE1884" i="3"/>
  <c r="J1887" i="3"/>
  <c r="I1890" i="3"/>
  <c r="BE1890" i="3"/>
  <c r="G1896" i="3"/>
  <c r="F1899" i="3"/>
  <c r="E1902" i="3"/>
  <c r="K1904" i="3"/>
  <c r="D1905" i="3"/>
  <c r="J1907" i="3"/>
  <c r="I1910" i="3"/>
  <c r="BE1910" i="3"/>
  <c r="J1913" i="3"/>
  <c r="I1916" i="3"/>
  <c r="BE1916" i="3"/>
  <c r="G1922" i="3"/>
  <c r="I1931" i="3"/>
  <c r="BE1931" i="3"/>
  <c r="G1937" i="3"/>
  <c r="I1947" i="3"/>
  <c r="D1948" i="3"/>
  <c r="J1950" i="3"/>
  <c r="I1953" i="3"/>
  <c r="D1954" i="3"/>
  <c r="J1956" i="3"/>
  <c r="I1959" i="3"/>
  <c r="BE1959" i="3"/>
  <c r="G1965" i="3"/>
  <c r="F1968" i="3"/>
  <c r="G1971" i="3"/>
  <c r="F1974" i="3"/>
  <c r="G1977" i="3"/>
  <c r="F1980" i="3"/>
  <c r="G1983" i="3"/>
  <c r="G1989" i="3"/>
  <c r="F1996" i="3"/>
  <c r="G1999" i="3"/>
  <c r="F2002" i="3"/>
  <c r="F2008" i="3"/>
  <c r="E2011" i="3"/>
  <c r="F2018" i="3"/>
  <c r="F2030" i="3"/>
  <c r="I2045" i="3"/>
  <c r="BE2045" i="3"/>
  <c r="J2048" i="3"/>
  <c r="E2049" i="3"/>
  <c r="K2051" i="3"/>
  <c r="F2052" i="3"/>
  <c r="J2058" i="3"/>
  <c r="K2061" i="3"/>
  <c r="F2062" i="3"/>
  <c r="I2065" i="3"/>
  <c r="BE2065" i="3"/>
  <c r="J2079" i="3"/>
  <c r="AJ2081" i="3"/>
  <c r="D2083" i="3"/>
  <c r="E2086" i="3"/>
  <c r="I2092" i="3"/>
  <c r="BE2092" i="3"/>
  <c r="D2100" i="3"/>
  <c r="K2102" i="3"/>
  <c r="J2117" i="3"/>
  <c r="D2118" i="3"/>
  <c r="F2129" i="3"/>
  <c r="F2137" i="3"/>
  <c r="BE2140" i="3"/>
  <c r="I2148" i="3"/>
  <c r="BE2148" i="3"/>
  <c r="E2157" i="3"/>
  <c r="BE2161" i="3"/>
  <c r="D2166" i="3"/>
  <c r="J2189" i="3"/>
  <c r="D2190" i="3"/>
  <c r="AM2203" i="3"/>
  <c r="I2211" i="3"/>
  <c r="D2212" i="3"/>
  <c r="J2222" i="3"/>
  <c r="D2223" i="3"/>
  <c r="AM2225" i="3"/>
  <c r="D2234" i="3"/>
  <c r="I2237" i="3"/>
  <c r="I2244" i="3"/>
  <c r="K2248" i="3"/>
  <c r="I2272" i="3"/>
  <c r="J2282" i="3"/>
  <c r="I2282" i="3"/>
  <c r="I2297" i="3"/>
  <c r="H2339" i="3"/>
  <c r="K2348" i="3"/>
  <c r="K2363" i="3"/>
  <c r="G2364" i="3"/>
  <c r="G2365" i="3"/>
  <c r="F2365" i="3"/>
  <c r="AM2365" i="3"/>
  <c r="AM2376" i="3"/>
  <c r="I2376" i="3"/>
  <c r="BE2378" i="3"/>
  <c r="AM2379" i="3"/>
  <c r="AM2401" i="3"/>
  <c r="K2401" i="3"/>
  <c r="F2401" i="3"/>
  <c r="J2406" i="3"/>
  <c r="J2408" i="3"/>
  <c r="I2408" i="3"/>
  <c r="G2408" i="3"/>
  <c r="F2408" i="3"/>
  <c r="E2408" i="3"/>
  <c r="D2408" i="3"/>
  <c r="AJ2414" i="3"/>
  <c r="K2427" i="3"/>
  <c r="J2427" i="3"/>
  <c r="E2427" i="3"/>
  <c r="D2427" i="3"/>
  <c r="J2436" i="3"/>
  <c r="I2436" i="3"/>
  <c r="H2436" i="3"/>
  <c r="G2436" i="3"/>
  <c r="AM2445" i="3"/>
  <c r="K2445" i="3"/>
  <c r="I2445" i="3"/>
  <c r="H2445" i="3"/>
  <c r="G2445" i="3"/>
  <c r="E2445" i="3"/>
  <c r="D2445" i="3"/>
  <c r="F2446" i="3"/>
  <c r="BE2487" i="3"/>
  <c r="BE2509" i="3"/>
  <c r="BE2519" i="3"/>
  <c r="G2529" i="3"/>
  <c r="AM2529" i="3"/>
  <c r="K2529" i="3"/>
  <c r="J2529" i="3"/>
  <c r="I2529" i="3"/>
  <c r="H2529" i="3"/>
  <c r="F2529" i="3"/>
  <c r="D2529" i="3"/>
  <c r="E2536" i="3"/>
  <c r="AJ2563" i="3"/>
  <c r="AN2625" i="3"/>
  <c r="AM2625" i="3"/>
  <c r="AJ2634" i="3"/>
  <c r="H1521" i="3"/>
  <c r="H1539" i="3"/>
  <c r="H1545" i="3"/>
  <c r="H1551" i="3"/>
  <c r="H1557" i="3"/>
  <c r="H1575" i="3"/>
  <c r="H1581" i="3"/>
  <c r="I1598" i="3"/>
  <c r="H1601" i="3"/>
  <c r="I1604" i="3"/>
  <c r="I1628" i="3"/>
  <c r="I1634" i="3"/>
  <c r="I1640" i="3"/>
  <c r="H1643" i="3"/>
  <c r="I1646" i="3"/>
  <c r="H1649" i="3"/>
  <c r="H1655" i="3"/>
  <c r="I1678" i="3"/>
  <c r="H1681" i="3"/>
  <c r="I1684" i="3"/>
  <c r="I1690" i="3"/>
  <c r="H1693" i="3"/>
  <c r="F1699" i="3"/>
  <c r="F1717" i="3"/>
  <c r="D1723" i="3"/>
  <c r="F1732" i="3"/>
  <c r="F1738" i="3"/>
  <c r="F1744" i="3"/>
  <c r="F1750" i="3"/>
  <c r="F1756" i="3"/>
  <c r="D1762" i="3"/>
  <c r="D1768" i="3"/>
  <c r="F1774" i="3"/>
  <c r="D1780" i="3"/>
  <c r="H1788" i="3"/>
  <c r="F1794" i="3"/>
  <c r="E1797" i="3"/>
  <c r="H1800" i="3"/>
  <c r="F1806" i="3"/>
  <c r="F1812" i="3"/>
  <c r="E1815" i="3"/>
  <c r="H1818" i="3"/>
  <c r="H1824" i="3"/>
  <c r="F1830" i="3"/>
  <c r="E1833" i="3"/>
  <c r="D1836" i="3"/>
  <c r="E1839" i="3"/>
  <c r="F1842" i="3"/>
  <c r="D1846" i="3"/>
  <c r="E1849" i="3"/>
  <c r="F1852" i="3"/>
  <c r="G1855" i="3"/>
  <c r="H1858" i="3"/>
  <c r="G1861" i="3"/>
  <c r="F1864" i="3"/>
  <c r="E1867" i="3"/>
  <c r="K1869" i="3"/>
  <c r="F1870" i="3"/>
  <c r="E1873" i="3"/>
  <c r="K1875" i="3"/>
  <c r="D1876" i="3"/>
  <c r="J1878" i="3"/>
  <c r="J1884" i="3"/>
  <c r="K1887" i="3"/>
  <c r="D1888" i="3"/>
  <c r="J1890" i="3"/>
  <c r="H1896" i="3"/>
  <c r="G1899" i="3"/>
  <c r="F1902" i="3"/>
  <c r="E1905" i="3"/>
  <c r="K1907" i="3"/>
  <c r="D1908" i="3"/>
  <c r="J1910" i="3"/>
  <c r="K1913" i="3"/>
  <c r="D1914" i="3"/>
  <c r="J1916" i="3"/>
  <c r="I1919" i="3"/>
  <c r="H1922" i="3"/>
  <c r="I1925" i="3"/>
  <c r="D1929" i="3"/>
  <c r="J1931" i="3"/>
  <c r="I1934" i="3"/>
  <c r="H1937" i="3"/>
  <c r="I1940" i="3"/>
  <c r="I1944" i="3"/>
  <c r="J1947" i="3"/>
  <c r="E1948" i="3"/>
  <c r="K1950" i="3"/>
  <c r="D1951" i="3"/>
  <c r="J1953" i="3"/>
  <c r="E1954" i="3"/>
  <c r="K1956" i="3"/>
  <c r="D1957" i="3"/>
  <c r="J1959" i="3"/>
  <c r="I1962" i="3"/>
  <c r="H1965" i="3"/>
  <c r="G1968" i="3"/>
  <c r="H1971" i="3"/>
  <c r="G1974" i="3"/>
  <c r="H1977" i="3"/>
  <c r="G1980" i="3"/>
  <c r="H1983" i="3"/>
  <c r="I1986" i="3"/>
  <c r="H1989" i="3"/>
  <c r="G1996" i="3"/>
  <c r="H1999" i="3"/>
  <c r="G2002" i="3"/>
  <c r="H2005" i="3"/>
  <c r="G2008" i="3"/>
  <c r="F2011" i="3"/>
  <c r="G2018" i="3"/>
  <c r="H2021" i="3"/>
  <c r="I2024" i="3"/>
  <c r="H2027" i="3"/>
  <c r="G2030" i="3"/>
  <c r="H2033" i="3"/>
  <c r="I2036" i="3"/>
  <c r="H2039" i="3"/>
  <c r="I2042" i="3"/>
  <c r="D2043" i="3"/>
  <c r="J2045" i="3"/>
  <c r="K2048" i="3"/>
  <c r="F2049" i="3"/>
  <c r="G2052" i="3"/>
  <c r="H2055" i="3"/>
  <c r="K2058" i="3"/>
  <c r="D2059" i="3"/>
  <c r="G2062" i="3"/>
  <c r="J2065" i="3"/>
  <c r="J2072" i="3"/>
  <c r="D2073" i="3"/>
  <c r="K2079" i="3"/>
  <c r="D2080" i="3"/>
  <c r="E2083" i="3"/>
  <c r="F2086" i="3"/>
  <c r="I2089" i="3"/>
  <c r="J2092" i="3"/>
  <c r="F2096" i="3"/>
  <c r="K2099" i="3"/>
  <c r="E2100" i="3"/>
  <c r="F2103" i="3"/>
  <c r="G2107" i="3"/>
  <c r="AM2109" i="3"/>
  <c r="K2117" i="3"/>
  <c r="F2118" i="3"/>
  <c r="G2121" i="3"/>
  <c r="D2126" i="3"/>
  <c r="G2129" i="3"/>
  <c r="G2137" i="3"/>
  <c r="J2140" i="3"/>
  <c r="F2145" i="3"/>
  <c r="J2148" i="3"/>
  <c r="F2149" i="3"/>
  <c r="AM2149" i="3"/>
  <c r="F2157" i="3"/>
  <c r="E2166" i="3"/>
  <c r="J2169" i="3"/>
  <c r="AM2176" i="3"/>
  <c r="J2181" i="3"/>
  <c r="D2182" i="3"/>
  <c r="F2186" i="3"/>
  <c r="K2189" i="3"/>
  <c r="E2190" i="3"/>
  <c r="G2194" i="3"/>
  <c r="I2197" i="3"/>
  <c r="I2204" i="3"/>
  <c r="F2208" i="3"/>
  <c r="BE2210" i="3"/>
  <c r="J2211" i="3"/>
  <c r="E2212" i="3"/>
  <c r="AM2214" i="3"/>
  <c r="BE2215" i="3"/>
  <c r="F2219" i="3"/>
  <c r="K2222" i="3"/>
  <c r="E2223" i="3"/>
  <c r="F2230" i="3"/>
  <c r="E2234" i="3"/>
  <c r="BE2236" i="3"/>
  <c r="K2237" i="3"/>
  <c r="G2241" i="3"/>
  <c r="J2244" i="3"/>
  <c r="F2245" i="3"/>
  <c r="AM2245" i="3"/>
  <c r="AM2252" i="3"/>
  <c r="H2253" i="3"/>
  <c r="AM2256" i="3"/>
  <c r="G2257" i="3"/>
  <c r="D2262" i="3"/>
  <c r="AM2264" i="3"/>
  <c r="H2265" i="3"/>
  <c r="AM2268" i="3"/>
  <c r="G2269" i="3"/>
  <c r="J2272" i="3"/>
  <c r="G2273" i="3"/>
  <c r="AM2280" i="3"/>
  <c r="I2281" i="3"/>
  <c r="D2282" i="3"/>
  <c r="AM2284" i="3"/>
  <c r="D2286" i="3"/>
  <c r="BE2288" i="3"/>
  <c r="E2294" i="3"/>
  <c r="D2311" i="3"/>
  <c r="AM2313" i="3"/>
  <c r="G2314" i="3"/>
  <c r="AM2317" i="3"/>
  <c r="E2323" i="3"/>
  <c r="D2331" i="3"/>
  <c r="I2339" i="3"/>
  <c r="E2344" i="3"/>
  <c r="E2355" i="3"/>
  <c r="D2355" i="3"/>
  <c r="H2364" i="3"/>
  <c r="D2365" i="3"/>
  <c r="D2371" i="3"/>
  <c r="AJ2423" i="3"/>
  <c r="K2446" i="3"/>
  <c r="AJ2505" i="3"/>
  <c r="BE2505" i="3"/>
  <c r="AJ2515" i="3"/>
  <c r="BE2515" i="3"/>
  <c r="K2554" i="3"/>
  <c r="J2554" i="3"/>
  <c r="I2554" i="3"/>
  <c r="H2554" i="3"/>
  <c r="G2554" i="3"/>
  <c r="F2554" i="3"/>
  <c r="E2554" i="3"/>
  <c r="D2554" i="3"/>
  <c r="AM2554" i="3"/>
  <c r="AJ2611" i="3"/>
  <c r="BE2611" i="3"/>
  <c r="AJ2630" i="3"/>
  <c r="G1699" i="3"/>
  <c r="E1723" i="3"/>
  <c r="F1797" i="3"/>
  <c r="F1815" i="3"/>
  <c r="F1833" i="3"/>
  <c r="F1839" i="3"/>
  <c r="F1849" i="3"/>
  <c r="H1855" i="3"/>
  <c r="H1861" i="3"/>
  <c r="K1878" i="3"/>
  <c r="K1884" i="3"/>
  <c r="K1890" i="3"/>
  <c r="H1899" i="3"/>
  <c r="K1910" i="3"/>
  <c r="K1916" i="3"/>
  <c r="K1931" i="3"/>
  <c r="K1947" i="3"/>
  <c r="K1953" i="3"/>
  <c r="K1959" i="3"/>
  <c r="H1968" i="3"/>
  <c r="K2045" i="3"/>
  <c r="K2065" i="3"/>
  <c r="AM2075" i="3"/>
  <c r="K2092" i="3"/>
  <c r="G2118" i="3"/>
  <c r="K2148" i="3"/>
  <c r="G2157" i="3"/>
  <c r="F2190" i="3"/>
  <c r="BE2203" i="3"/>
  <c r="K2211" i="3"/>
  <c r="F2212" i="3"/>
  <c r="F2223" i="3"/>
  <c r="F2234" i="3"/>
  <c r="K2244" i="3"/>
  <c r="I2253" i="3"/>
  <c r="H2257" i="3"/>
  <c r="E2262" i="3"/>
  <c r="I2265" i="3"/>
  <c r="H2269" i="3"/>
  <c r="H2273" i="3"/>
  <c r="BE2280" i="3"/>
  <c r="E2282" i="3"/>
  <c r="E2286" i="3"/>
  <c r="F2294" i="3"/>
  <c r="BE2300" i="3"/>
  <c r="BE2306" i="3"/>
  <c r="E2311" i="3"/>
  <c r="H2314" i="3"/>
  <c r="E2315" i="3"/>
  <c r="D2315" i="3"/>
  <c r="F2323" i="3"/>
  <c r="I2327" i="3"/>
  <c r="H2327" i="3"/>
  <c r="E2331" i="3"/>
  <c r="H2336" i="3"/>
  <c r="G2336" i="3"/>
  <c r="J2339" i="3"/>
  <c r="G2344" i="3"/>
  <c r="I2345" i="3"/>
  <c r="H2345" i="3"/>
  <c r="AM2348" i="3"/>
  <c r="BE2352" i="3"/>
  <c r="F2355" i="3"/>
  <c r="G2360" i="3"/>
  <c r="AM2363" i="3"/>
  <c r="I2364" i="3"/>
  <c r="E2365" i="3"/>
  <c r="E2371" i="3"/>
  <c r="K2375" i="3"/>
  <c r="E2376" i="3"/>
  <c r="H2381" i="3"/>
  <c r="I2382" i="3"/>
  <c r="E2383" i="3"/>
  <c r="I2395" i="3"/>
  <c r="E2401" i="3"/>
  <c r="G2407" i="3"/>
  <c r="K2408" i="3"/>
  <c r="AM2416" i="3"/>
  <c r="BE2425" i="3"/>
  <c r="G2427" i="3"/>
  <c r="BE2432" i="3"/>
  <c r="BE2433" i="3"/>
  <c r="G2435" i="3"/>
  <c r="E2436" i="3"/>
  <c r="BE2441" i="3"/>
  <c r="J2445" i="3"/>
  <c r="AN2465" i="3"/>
  <c r="AM2465" i="3"/>
  <c r="BE2468" i="3"/>
  <c r="AM2472" i="3"/>
  <c r="J2472" i="3"/>
  <c r="I2472" i="3"/>
  <c r="H2472" i="3"/>
  <c r="G2472" i="3"/>
  <c r="F2472" i="3"/>
  <c r="D2472" i="3"/>
  <c r="BE2516" i="3"/>
  <c r="BE2520" i="3"/>
  <c r="AM2536" i="3"/>
  <c r="BE2557" i="3"/>
  <c r="BE2564" i="3"/>
  <c r="AJ2564" i="3"/>
  <c r="AM2623" i="3"/>
  <c r="K2623" i="3"/>
  <c r="J2623" i="3"/>
  <c r="I2623" i="3"/>
  <c r="H2623" i="3"/>
  <c r="G2623" i="3"/>
  <c r="F2623" i="3"/>
  <c r="E2623" i="3"/>
  <c r="D2623" i="3"/>
  <c r="J1521" i="3"/>
  <c r="J1539" i="3"/>
  <c r="J1545" i="3"/>
  <c r="J1551" i="3"/>
  <c r="J1557" i="3"/>
  <c r="J1575" i="3"/>
  <c r="J1581" i="3"/>
  <c r="J1601" i="3"/>
  <c r="D1629" i="3"/>
  <c r="D1641" i="3"/>
  <c r="J1643" i="3"/>
  <c r="D1647" i="3"/>
  <c r="J1649" i="3"/>
  <c r="J1655" i="3"/>
  <c r="D1679" i="3"/>
  <c r="J1681" i="3"/>
  <c r="D1691" i="3"/>
  <c r="J1693" i="3"/>
  <c r="H1699" i="3"/>
  <c r="H1717" i="3"/>
  <c r="F1723" i="3"/>
  <c r="H1732" i="3"/>
  <c r="H1738" i="3"/>
  <c r="H1744" i="3"/>
  <c r="H1750" i="3"/>
  <c r="H1756" i="3"/>
  <c r="F1762" i="3"/>
  <c r="F1768" i="3"/>
  <c r="H1774" i="3"/>
  <c r="F1780" i="3"/>
  <c r="D1786" i="3"/>
  <c r="J1788" i="3"/>
  <c r="H1794" i="3"/>
  <c r="G1797" i="3"/>
  <c r="J1800" i="3"/>
  <c r="H1806" i="3"/>
  <c r="H1812" i="3"/>
  <c r="G1815" i="3"/>
  <c r="J1818" i="3"/>
  <c r="J1824" i="3"/>
  <c r="H1830" i="3"/>
  <c r="G1833" i="3"/>
  <c r="F1836" i="3"/>
  <c r="G1839" i="3"/>
  <c r="H1842" i="3"/>
  <c r="F1846" i="3"/>
  <c r="G1849" i="3"/>
  <c r="H1852" i="3"/>
  <c r="I1855" i="3"/>
  <c r="J1858" i="3"/>
  <c r="I1861" i="3"/>
  <c r="H1864" i="3"/>
  <c r="G1867" i="3"/>
  <c r="H1870" i="3"/>
  <c r="G1873" i="3"/>
  <c r="F1876" i="3"/>
  <c r="D1882" i="3"/>
  <c r="F1888" i="3"/>
  <c r="D1894" i="3"/>
  <c r="J1896" i="3"/>
  <c r="I1899" i="3"/>
  <c r="H1902" i="3"/>
  <c r="G1905" i="3"/>
  <c r="F1908" i="3"/>
  <c r="F1914" i="3"/>
  <c r="D1920" i="3"/>
  <c r="J1922" i="3"/>
  <c r="D1926" i="3"/>
  <c r="F1929" i="3"/>
  <c r="D1935" i="3"/>
  <c r="J1937" i="3"/>
  <c r="K1940" i="3"/>
  <c r="D1945" i="3"/>
  <c r="G1948" i="3"/>
  <c r="F1951" i="3"/>
  <c r="G1954" i="3"/>
  <c r="F1957" i="3"/>
  <c r="D1963" i="3"/>
  <c r="J1965" i="3"/>
  <c r="I1968" i="3"/>
  <c r="D1969" i="3"/>
  <c r="J1971" i="3"/>
  <c r="I1974" i="3"/>
  <c r="J1977" i="3"/>
  <c r="I1980" i="3"/>
  <c r="J1983" i="3"/>
  <c r="E1984" i="3"/>
  <c r="D1987" i="3"/>
  <c r="J1989" i="3"/>
  <c r="I1996" i="3"/>
  <c r="D1997" i="3"/>
  <c r="J1999" i="3"/>
  <c r="I2002" i="3"/>
  <c r="J2005" i="3"/>
  <c r="I2008" i="3"/>
  <c r="H2011" i="3"/>
  <c r="I2018" i="3"/>
  <c r="J2021" i="3"/>
  <c r="E2022" i="3"/>
  <c r="D2025" i="3"/>
  <c r="J2027" i="3"/>
  <c r="I2030" i="3"/>
  <c r="J2033" i="3"/>
  <c r="E2034" i="3"/>
  <c r="D2037" i="3"/>
  <c r="J2039" i="3"/>
  <c r="K2042" i="3"/>
  <c r="F2043" i="3"/>
  <c r="E2046" i="3"/>
  <c r="H2049" i="3"/>
  <c r="I2052" i="3"/>
  <c r="D2053" i="3"/>
  <c r="J2055" i="3"/>
  <c r="E2056" i="3"/>
  <c r="F2059" i="3"/>
  <c r="I2062" i="3"/>
  <c r="D2063" i="3"/>
  <c r="E2066" i="3"/>
  <c r="F2073" i="3"/>
  <c r="F2080" i="3"/>
  <c r="AM2082" i="3"/>
  <c r="G2083" i="3"/>
  <c r="H2086" i="3"/>
  <c r="D2090" i="3"/>
  <c r="E2093" i="3"/>
  <c r="H2096" i="3"/>
  <c r="G2100" i="3"/>
  <c r="I2103" i="3"/>
  <c r="I2107" i="3"/>
  <c r="D2115" i="3"/>
  <c r="AM2117" i="3"/>
  <c r="H2118" i="3"/>
  <c r="I2121" i="3"/>
  <c r="BE2121" i="3"/>
  <c r="F2126" i="3"/>
  <c r="J2129" i="3"/>
  <c r="AM2132" i="3"/>
  <c r="J2137" i="3"/>
  <c r="E2141" i="3"/>
  <c r="H2145" i="3"/>
  <c r="E2149" i="3"/>
  <c r="H2157" i="3"/>
  <c r="AM2165" i="3"/>
  <c r="H2166" i="3"/>
  <c r="E2170" i="3"/>
  <c r="E2174" i="3"/>
  <c r="F2182" i="3"/>
  <c r="I2186" i="3"/>
  <c r="G2190" i="3"/>
  <c r="I2194" i="3"/>
  <c r="F2198" i="3"/>
  <c r="AM2207" i="3"/>
  <c r="H2208" i="3"/>
  <c r="G2212" i="3"/>
  <c r="K2215" i="3"/>
  <c r="D2216" i="3"/>
  <c r="AM2218" i="3"/>
  <c r="I2219" i="3"/>
  <c r="G2223" i="3"/>
  <c r="J2226" i="3"/>
  <c r="I2230" i="3"/>
  <c r="AM2233" i="3"/>
  <c r="G2234" i="3"/>
  <c r="I2241" i="3"/>
  <c r="E2245" i="3"/>
  <c r="AM2248" i="3"/>
  <c r="I2249" i="3"/>
  <c r="J2253" i="3"/>
  <c r="J2254" i="3"/>
  <c r="I2254" i="3"/>
  <c r="I2257" i="3"/>
  <c r="F2262" i="3"/>
  <c r="J2265" i="3"/>
  <c r="I2269" i="3"/>
  <c r="F2270" i="3"/>
  <c r="E2270" i="3"/>
  <c r="AM2272" i="3"/>
  <c r="I2273" i="3"/>
  <c r="I2277" i="3"/>
  <c r="K2281" i="3"/>
  <c r="F2282" i="3"/>
  <c r="F2286" i="3"/>
  <c r="I2290" i="3"/>
  <c r="D2291" i="3"/>
  <c r="AM2293" i="3"/>
  <c r="G2294" i="3"/>
  <c r="AM2297" i="3"/>
  <c r="F2311" i="3"/>
  <c r="I2314" i="3"/>
  <c r="F2315" i="3"/>
  <c r="G2323" i="3"/>
  <c r="D2327" i="3"/>
  <c r="F2331" i="3"/>
  <c r="I2335" i="3"/>
  <c r="D2336" i="3"/>
  <c r="K2339" i="3"/>
  <c r="E2340" i="3"/>
  <c r="AM2343" i="3"/>
  <c r="H2344" i="3"/>
  <c r="D2345" i="3"/>
  <c r="BE2348" i="3"/>
  <c r="H2354" i="3"/>
  <c r="G2355" i="3"/>
  <c r="AM2359" i="3"/>
  <c r="H2360" i="3"/>
  <c r="J2364" i="3"/>
  <c r="H2365" i="3"/>
  <c r="K2370" i="3"/>
  <c r="F2371" i="3"/>
  <c r="J2372" i="3"/>
  <c r="I2372" i="3"/>
  <c r="G2372" i="3"/>
  <c r="F2376" i="3"/>
  <c r="AM2380" i="3"/>
  <c r="J2381" i="3"/>
  <c r="J2382" i="3"/>
  <c r="F2383" i="3"/>
  <c r="AM2384" i="3"/>
  <c r="G2384" i="3"/>
  <c r="BE2389" i="3"/>
  <c r="BE2393" i="3"/>
  <c r="K2394" i="3"/>
  <c r="G2401" i="3"/>
  <c r="BE2401" i="3"/>
  <c r="AM2406" i="3"/>
  <c r="H2407" i="3"/>
  <c r="H2427" i="3"/>
  <c r="K2429" i="3"/>
  <c r="J2429" i="3"/>
  <c r="F2429" i="3"/>
  <c r="J2435" i="3"/>
  <c r="F2436" i="3"/>
  <c r="AM2446" i="3"/>
  <c r="AJ2462" i="3"/>
  <c r="BE2462" i="3"/>
  <c r="BE2465" i="3"/>
  <c r="BE2466" i="3"/>
  <c r="E2472" i="3"/>
  <c r="AM2478" i="3"/>
  <c r="BE2485" i="3"/>
  <c r="BE2499" i="3"/>
  <c r="BE2503" i="3"/>
  <c r="BE2504" i="3"/>
  <c r="BE2524" i="3"/>
  <c r="AJ2525" i="3"/>
  <c r="BE2536" i="3"/>
  <c r="BE2571" i="3"/>
  <c r="BE2614" i="3"/>
  <c r="AJ2626" i="3"/>
  <c r="BE2656" i="3"/>
  <c r="AJ2718" i="3"/>
  <c r="D1410" i="3"/>
  <c r="D1484" i="3"/>
  <c r="D1490" i="3"/>
  <c r="K1521" i="3"/>
  <c r="D1522" i="3"/>
  <c r="K1545" i="3"/>
  <c r="D1546" i="3"/>
  <c r="K1551" i="3"/>
  <c r="D1552" i="3"/>
  <c r="K1557" i="3"/>
  <c r="D1558" i="3"/>
  <c r="K1575" i="3"/>
  <c r="K1581" i="3"/>
  <c r="D1582" i="3"/>
  <c r="E1629" i="3"/>
  <c r="E1641" i="3"/>
  <c r="K1643" i="3"/>
  <c r="D1644" i="3"/>
  <c r="E1647" i="3"/>
  <c r="K1649" i="3"/>
  <c r="D1650" i="3"/>
  <c r="K1655" i="3"/>
  <c r="D1656" i="3"/>
  <c r="E1679" i="3"/>
  <c r="E1691" i="3"/>
  <c r="K1693" i="3"/>
  <c r="D1694" i="3"/>
  <c r="I1699" i="3"/>
  <c r="I1717" i="3"/>
  <c r="G1723" i="3"/>
  <c r="I1732" i="3"/>
  <c r="I1738" i="3"/>
  <c r="I1744" i="3"/>
  <c r="I1750" i="3"/>
  <c r="D1751" i="3"/>
  <c r="I1756" i="3"/>
  <c r="G1762" i="3"/>
  <c r="G1768" i="3"/>
  <c r="I1774" i="3"/>
  <c r="G1780" i="3"/>
  <c r="E1786" i="3"/>
  <c r="K1788" i="3"/>
  <c r="D1789" i="3"/>
  <c r="I1794" i="3"/>
  <c r="H1797" i="3"/>
  <c r="K1800" i="3"/>
  <c r="D1801" i="3"/>
  <c r="I1806" i="3"/>
  <c r="I1812" i="3"/>
  <c r="H1815" i="3"/>
  <c r="K1818" i="3"/>
  <c r="D1819" i="3"/>
  <c r="K1824" i="3"/>
  <c r="D1825" i="3"/>
  <c r="I1830" i="3"/>
  <c r="H1833" i="3"/>
  <c r="G1836" i="3"/>
  <c r="H1839" i="3"/>
  <c r="I1842" i="3"/>
  <c r="G1846" i="3"/>
  <c r="H1849" i="3"/>
  <c r="I1852" i="3"/>
  <c r="J1855" i="3"/>
  <c r="K1858" i="3"/>
  <c r="D1859" i="3"/>
  <c r="J1861" i="3"/>
  <c r="I1864" i="3"/>
  <c r="H1867" i="3"/>
  <c r="I1870" i="3"/>
  <c r="H1873" i="3"/>
  <c r="G1876" i="3"/>
  <c r="E1882" i="3"/>
  <c r="G1888" i="3"/>
  <c r="E1894" i="3"/>
  <c r="K1896" i="3"/>
  <c r="J1899" i="3"/>
  <c r="I1902" i="3"/>
  <c r="H1905" i="3"/>
  <c r="G1908" i="3"/>
  <c r="G1914" i="3"/>
  <c r="E1920" i="3"/>
  <c r="K1922" i="3"/>
  <c r="E1926" i="3"/>
  <c r="G1929" i="3"/>
  <c r="E1935" i="3"/>
  <c r="K1937" i="3"/>
  <c r="E1945" i="3"/>
  <c r="H1948" i="3"/>
  <c r="G1951" i="3"/>
  <c r="H1954" i="3"/>
  <c r="G1957" i="3"/>
  <c r="E1963" i="3"/>
  <c r="K1965" i="3"/>
  <c r="J1968" i="3"/>
  <c r="E1969" i="3"/>
  <c r="K1971" i="3"/>
  <c r="J1974" i="3"/>
  <c r="K1977" i="3"/>
  <c r="J1980" i="3"/>
  <c r="E1987" i="3"/>
  <c r="K1989" i="3"/>
  <c r="J1996" i="3"/>
  <c r="E1997" i="3"/>
  <c r="K1999" i="3"/>
  <c r="J2002" i="3"/>
  <c r="K2005" i="3"/>
  <c r="J2008" i="3"/>
  <c r="I2011" i="3"/>
  <c r="J2018" i="3"/>
  <c r="F2022" i="3"/>
  <c r="E2025" i="3"/>
  <c r="K2027" i="3"/>
  <c r="J2030" i="3"/>
  <c r="F2034" i="3"/>
  <c r="E2037" i="3"/>
  <c r="K2039" i="3"/>
  <c r="G2043" i="3"/>
  <c r="F2046" i="3"/>
  <c r="I2049" i="3"/>
  <c r="J2052" i="3"/>
  <c r="E2053" i="3"/>
  <c r="F2056" i="3"/>
  <c r="G2059" i="3"/>
  <c r="J2062" i="3"/>
  <c r="E2063" i="3"/>
  <c r="F2066" i="3"/>
  <c r="G2073" i="3"/>
  <c r="AM2079" i="3"/>
  <c r="G2080" i="3"/>
  <c r="H2083" i="3"/>
  <c r="I2086" i="3"/>
  <c r="E2090" i="3"/>
  <c r="F2093" i="3"/>
  <c r="I2096" i="3"/>
  <c r="I2100" i="3"/>
  <c r="J2103" i="3"/>
  <c r="J2107" i="3"/>
  <c r="E2115" i="3"/>
  <c r="I2118" i="3"/>
  <c r="J2121" i="3"/>
  <c r="G2126" i="3"/>
  <c r="K2129" i="3"/>
  <c r="K2137" i="3"/>
  <c r="F2141" i="3"/>
  <c r="I2145" i="3"/>
  <c r="G2149" i="3"/>
  <c r="I2157" i="3"/>
  <c r="I2166" i="3"/>
  <c r="F2170" i="3"/>
  <c r="F2174" i="3"/>
  <c r="G2182" i="3"/>
  <c r="J2186" i="3"/>
  <c r="AM2189" i="3"/>
  <c r="H2190" i="3"/>
  <c r="J2194" i="3"/>
  <c r="G2198" i="3"/>
  <c r="I2208" i="3"/>
  <c r="H2212" i="3"/>
  <c r="E2216" i="3"/>
  <c r="J2219" i="3"/>
  <c r="AM2220" i="3"/>
  <c r="AM2222" i="3"/>
  <c r="H2223" i="3"/>
  <c r="K2226" i="3"/>
  <c r="J2230" i="3"/>
  <c r="H2234" i="3"/>
  <c r="AM2237" i="3"/>
  <c r="BE2240" i="3"/>
  <c r="J2241" i="3"/>
  <c r="G2245" i="3"/>
  <c r="J2249" i="3"/>
  <c r="AM2250" i="3"/>
  <c r="K2253" i="3"/>
  <c r="H2262" i="3"/>
  <c r="K2265" i="3"/>
  <c r="J2269" i="3"/>
  <c r="J2273" i="3"/>
  <c r="J2277" i="3"/>
  <c r="G2282" i="3"/>
  <c r="G2286" i="3"/>
  <c r="J2290" i="3"/>
  <c r="E2291" i="3"/>
  <c r="H2294" i="3"/>
  <c r="E2295" i="3"/>
  <c r="D2295" i="3"/>
  <c r="G2311" i="3"/>
  <c r="J2314" i="3"/>
  <c r="G2315" i="3"/>
  <c r="H2323" i="3"/>
  <c r="E2327" i="3"/>
  <c r="G2331" i="3"/>
  <c r="AM2334" i="3"/>
  <c r="J2335" i="3"/>
  <c r="E2336" i="3"/>
  <c r="F2340" i="3"/>
  <c r="I2344" i="3"/>
  <c r="E2345" i="3"/>
  <c r="AM2353" i="3"/>
  <c r="K2354" i="3"/>
  <c r="H2355" i="3"/>
  <c r="I2360" i="3"/>
  <c r="I2365" i="3"/>
  <c r="BE2369" i="3"/>
  <c r="H2371" i="3"/>
  <c r="D2372" i="3"/>
  <c r="G2376" i="3"/>
  <c r="AM2377" i="3"/>
  <c r="G2377" i="3"/>
  <c r="K2382" i="3"/>
  <c r="H2383" i="3"/>
  <c r="AM2390" i="3"/>
  <c r="I2390" i="3"/>
  <c r="D2390" i="3"/>
  <c r="H2401" i="3"/>
  <c r="J2402" i="3"/>
  <c r="I2402" i="3"/>
  <c r="G2402" i="3"/>
  <c r="F2402" i="3"/>
  <c r="D2402" i="3"/>
  <c r="AM2402" i="3"/>
  <c r="AM2408" i="3"/>
  <c r="AM2411" i="3"/>
  <c r="K2411" i="3"/>
  <c r="F2411" i="3"/>
  <c r="AJ2424" i="3"/>
  <c r="I2427" i="3"/>
  <c r="D2429" i="3"/>
  <c r="AM2434" i="3"/>
  <c r="K2435" i="3"/>
  <c r="K2436" i="3"/>
  <c r="J2456" i="3"/>
  <c r="I2456" i="3"/>
  <c r="H2456" i="3"/>
  <c r="G2456" i="3"/>
  <c r="D2456" i="3"/>
  <c r="BE2463" i="3"/>
  <c r="AN2464" i="3"/>
  <c r="AM2464" i="3"/>
  <c r="K2472" i="3"/>
  <c r="BE2501" i="3"/>
  <c r="BE2513" i="3"/>
  <c r="BE2517" i="3"/>
  <c r="BE2527" i="3"/>
  <c r="BE2529" i="3"/>
  <c r="AN2538" i="3"/>
  <c r="AM2538" i="3"/>
  <c r="AJ2557" i="3"/>
  <c r="BE2558" i="3"/>
  <c r="AJ2571" i="3"/>
  <c r="BE2623" i="3"/>
  <c r="AJ2627" i="3"/>
  <c r="F1679" i="3"/>
  <c r="F1691" i="3"/>
  <c r="H1723" i="3"/>
  <c r="H1762" i="3"/>
  <c r="H1768" i="3"/>
  <c r="H1780" i="3"/>
  <c r="F1786" i="3"/>
  <c r="I1797" i="3"/>
  <c r="I1815" i="3"/>
  <c r="I1833" i="3"/>
  <c r="H1836" i="3"/>
  <c r="I1839" i="3"/>
  <c r="H1846" i="3"/>
  <c r="I1849" i="3"/>
  <c r="K1855" i="3"/>
  <c r="K1861" i="3"/>
  <c r="I1867" i="3"/>
  <c r="I1873" i="3"/>
  <c r="H1876" i="3"/>
  <c r="F1882" i="3"/>
  <c r="H1888" i="3"/>
  <c r="F1894" i="3"/>
  <c r="K1899" i="3"/>
  <c r="I1905" i="3"/>
  <c r="H1908" i="3"/>
  <c r="H1914" i="3"/>
  <c r="F1920" i="3"/>
  <c r="F1926" i="3"/>
  <c r="H1929" i="3"/>
  <c r="F1935" i="3"/>
  <c r="F1945" i="3"/>
  <c r="I1948" i="3"/>
  <c r="H1951" i="3"/>
  <c r="I1954" i="3"/>
  <c r="H1957" i="3"/>
  <c r="F1963" i="3"/>
  <c r="K1968" i="3"/>
  <c r="F1969" i="3"/>
  <c r="F1987" i="3"/>
  <c r="K1996" i="3"/>
  <c r="F1997" i="3"/>
  <c r="J2011" i="3"/>
  <c r="D2019" i="3"/>
  <c r="G2022" i="3"/>
  <c r="F2025" i="3"/>
  <c r="D2031" i="3"/>
  <c r="G2034" i="3"/>
  <c r="F2037" i="3"/>
  <c r="H2043" i="3"/>
  <c r="G2046" i="3"/>
  <c r="J2049" i="3"/>
  <c r="K2052" i="3"/>
  <c r="F2053" i="3"/>
  <c r="G2056" i="3"/>
  <c r="H2059" i="3"/>
  <c r="K2062" i="3"/>
  <c r="F2063" i="3"/>
  <c r="G2066" i="3"/>
  <c r="AM2072" i="3"/>
  <c r="H2073" i="3"/>
  <c r="H2080" i="3"/>
  <c r="I2083" i="3"/>
  <c r="J2086" i="3"/>
  <c r="F2090" i="3"/>
  <c r="G2093" i="3"/>
  <c r="J2096" i="3"/>
  <c r="D2097" i="3"/>
  <c r="J2100" i="3"/>
  <c r="K2103" i="3"/>
  <c r="K2107" i="3"/>
  <c r="D2108" i="3"/>
  <c r="D2111" i="3"/>
  <c r="G2115" i="3"/>
  <c r="J2118" i="3"/>
  <c r="K2121" i="3"/>
  <c r="D2122" i="3"/>
  <c r="H2126" i="3"/>
  <c r="BE2132" i="3"/>
  <c r="AM2140" i="3"/>
  <c r="G2141" i="3"/>
  <c r="J2145" i="3"/>
  <c r="H2149" i="3"/>
  <c r="J2157" i="3"/>
  <c r="J2166" i="3"/>
  <c r="AM2169" i="3"/>
  <c r="G2170" i="3"/>
  <c r="G2174" i="3"/>
  <c r="D2179" i="3"/>
  <c r="AM2181" i="3"/>
  <c r="I2182" i="3"/>
  <c r="K2186" i="3"/>
  <c r="I2190" i="3"/>
  <c r="D2191" i="3"/>
  <c r="K2194" i="3"/>
  <c r="AM2197" i="3"/>
  <c r="H2198" i="3"/>
  <c r="E2202" i="3"/>
  <c r="AM2204" i="3"/>
  <c r="BE2207" i="3"/>
  <c r="J2208" i="3"/>
  <c r="D2209" i="3"/>
  <c r="J2212" i="3"/>
  <c r="D2213" i="3"/>
  <c r="F2216" i="3"/>
  <c r="K2219" i="3"/>
  <c r="D2220" i="3"/>
  <c r="I2223" i="3"/>
  <c r="K2230" i="3"/>
  <c r="J2234" i="3"/>
  <c r="D2235" i="3"/>
  <c r="K2241" i="3"/>
  <c r="H2245" i="3"/>
  <c r="K2249" i="3"/>
  <c r="D2250" i="3"/>
  <c r="I2262" i="3"/>
  <c r="K2269" i="3"/>
  <c r="K2273" i="3"/>
  <c r="K2277" i="3"/>
  <c r="D2278" i="3"/>
  <c r="H2282" i="3"/>
  <c r="AM2285" i="3"/>
  <c r="H2286" i="3"/>
  <c r="K2290" i="3"/>
  <c r="F2291" i="3"/>
  <c r="I2294" i="3"/>
  <c r="F2295" i="3"/>
  <c r="H2311" i="3"/>
  <c r="H2315" i="3"/>
  <c r="I2323" i="3"/>
  <c r="BE2323" i="3"/>
  <c r="F2327" i="3"/>
  <c r="AM2330" i="3"/>
  <c r="I2331" i="3"/>
  <c r="BE2334" i="3"/>
  <c r="K2335" i="3"/>
  <c r="F2336" i="3"/>
  <c r="H2340" i="3"/>
  <c r="J2344" i="3"/>
  <c r="F2345" i="3"/>
  <c r="I2355" i="3"/>
  <c r="J2356" i="3"/>
  <c r="E2356" i="3"/>
  <c r="K2360" i="3"/>
  <c r="AM2364" i="3"/>
  <c r="J2365" i="3"/>
  <c r="I2371" i="3"/>
  <c r="AM2375" i="3"/>
  <c r="H2376" i="3"/>
  <c r="I2383" i="3"/>
  <c r="AM2395" i="3"/>
  <c r="I2401" i="3"/>
  <c r="AM2407" i="3"/>
  <c r="AJ2435" i="3"/>
  <c r="AN2444" i="3"/>
  <c r="AM2444" i="3"/>
  <c r="BE2445" i="3"/>
  <c r="BE2446" i="3"/>
  <c r="E2450" i="3"/>
  <c r="D2450" i="3"/>
  <c r="AM2450" i="3"/>
  <c r="J2450" i="3"/>
  <c r="I2450" i="3"/>
  <c r="H2450" i="3"/>
  <c r="G2450" i="3"/>
  <c r="AJ2466" i="3"/>
  <c r="BE2467" i="3"/>
  <c r="AN2474" i="3"/>
  <c r="AM2474" i="3"/>
  <c r="K2477" i="3"/>
  <c r="J2477" i="3"/>
  <c r="I2477" i="3"/>
  <c r="H2477" i="3"/>
  <c r="G2477" i="3"/>
  <c r="F2477" i="3"/>
  <c r="E2477" i="3"/>
  <c r="D2477" i="3"/>
  <c r="BE2486" i="3"/>
  <c r="J2492" i="3"/>
  <c r="I2492" i="3"/>
  <c r="H2492" i="3"/>
  <c r="G2492" i="3"/>
  <c r="F2492" i="3"/>
  <c r="D2492" i="3"/>
  <c r="AJ2500" i="3"/>
  <c r="BE2500" i="3"/>
  <c r="AJ2513" i="3"/>
  <c r="AJ2524" i="3"/>
  <c r="AJ2536" i="3"/>
  <c r="K2551" i="3"/>
  <c r="J2551" i="3"/>
  <c r="I2551" i="3"/>
  <c r="H2551" i="3"/>
  <c r="G2551" i="3"/>
  <c r="F2551" i="3"/>
  <c r="E2551" i="3"/>
  <c r="D2551" i="3"/>
  <c r="AM2551" i="3"/>
  <c r="AJ2693" i="3"/>
  <c r="BE2707" i="3"/>
  <c r="G1963" i="3"/>
  <c r="G1969" i="3"/>
  <c r="G1987" i="3"/>
  <c r="G1997" i="3"/>
  <c r="G2025" i="3"/>
  <c r="G2037" i="3"/>
  <c r="I2043" i="3"/>
  <c r="G2053" i="3"/>
  <c r="I2059" i="3"/>
  <c r="G2063" i="3"/>
  <c r="I2073" i="3"/>
  <c r="I2080" i="3"/>
  <c r="J2083" i="3"/>
  <c r="G2090" i="3"/>
  <c r="K2100" i="3"/>
  <c r="H2115" i="3"/>
  <c r="AJ2117" i="3"/>
  <c r="K2118" i="3"/>
  <c r="J2126" i="3"/>
  <c r="H2141" i="3"/>
  <c r="I2149" i="3"/>
  <c r="K2157" i="3"/>
  <c r="K2166" i="3"/>
  <c r="H2170" i="3"/>
  <c r="I2174" i="3"/>
  <c r="J2182" i="3"/>
  <c r="AM2183" i="3"/>
  <c r="BE2189" i="3"/>
  <c r="J2190" i="3"/>
  <c r="I2198" i="3"/>
  <c r="K2208" i="3"/>
  <c r="K2212" i="3"/>
  <c r="G2216" i="3"/>
  <c r="BE2222" i="3"/>
  <c r="J2223" i="3"/>
  <c r="K2234" i="3"/>
  <c r="I2245" i="3"/>
  <c r="AM2257" i="3"/>
  <c r="J2262" i="3"/>
  <c r="AJ2272" i="3"/>
  <c r="K2282" i="3"/>
  <c r="J2286" i="3"/>
  <c r="G2291" i="3"/>
  <c r="J2294" i="3"/>
  <c r="I2311" i="3"/>
  <c r="F2312" i="3"/>
  <c r="E2312" i="3"/>
  <c r="AM2314" i="3"/>
  <c r="I2315" i="3"/>
  <c r="J2323" i="3"/>
  <c r="J2324" i="3"/>
  <c r="I2324" i="3"/>
  <c r="G2327" i="3"/>
  <c r="J2331" i="3"/>
  <c r="AM2332" i="3"/>
  <c r="F2332" i="3"/>
  <c r="I2336" i="3"/>
  <c r="I2340" i="3"/>
  <c r="K2344" i="3"/>
  <c r="G2345" i="3"/>
  <c r="AM2346" i="3"/>
  <c r="I2346" i="3"/>
  <c r="J2355" i="3"/>
  <c r="AJ2359" i="3"/>
  <c r="K2365" i="3"/>
  <c r="J2371" i="3"/>
  <c r="J2376" i="3"/>
  <c r="BE2381" i="3"/>
  <c r="J2383" i="3"/>
  <c r="K2385" i="3"/>
  <c r="J2385" i="3"/>
  <c r="H2385" i="3"/>
  <c r="G2385" i="3"/>
  <c r="E2385" i="3"/>
  <c r="AM2397" i="3"/>
  <c r="K2397" i="3"/>
  <c r="F2397" i="3"/>
  <c r="BE2408" i="3"/>
  <c r="AM2427" i="3"/>
  <c r="AM2436" i="3"/>
  <c r="AJ2464" i="3"/>
  <c r="BE2464" i="3"/>
  <c r="BE2472" i="3"/>
  <c r="AJ2527" i="3"/>
  <c r="BE2531" i="3"/>
  <c r="AJ2616" i="3"/>
  <c r="BE2617" i="3"/>
  <c r="AJ2673" i="3"/>
  <c r="D1834" i="3"/>
  <c r="D1850" i="3"/>
  <c r="D1868" i="3"/>
  <c r="D1874" i="3"/>
  <c r="H1882" i="3"/>
  <c r="H1894" i="3"/>
  <c r="D1906" i="3"/>
  <c r="D1912" i="3"/>
  <c r="H1920" i="3"/>
  <c r="H1926" i="3"/>
  <c r="H1935" i="3"/>
  <c r="H2025" i="3"/>
  <c r="H2037" i="3"/>
  <c r="H2053" i="3"/>
  <c r="H2063" i="3"/>
  <c r="BE2072" i="3"/>
  <c r="D2084" i="3"/>
  <c r="H2090" i="3"/>
  <c r="I2093" i="3"/>
  <c r="E2094" i="3"/>
  <c r="G2097" i="3"/>
  <c r="AM2103" i="3"/>
  <c r="I2115" i="3"/>
  <c r="E2119" i="3"/>
  <c r="F2122" i="3"/>
  <c r="K2126" i="3"/>
  <c r="E2127" i="3"/>
  <c r="AM2129" i="3"/>
  <c r="D2135" i="3"/>
  <c r="AM2137" i="3"/>
  <c r="E2142" i="3"/>
  <c r="AM2142" i="3"/>
  <c r="J2149" i="3"/>
  <c r="D2150" i="3"/>
  <c r="E2154" i="3"/>
  <c r="D2171" i="3"/>
  <c r="J2174" i="3"/>
  <c r="F2179" i="3"/>
  <c r="K2182" i="3"/>
  <c r="D2183" i="3"/>
  <c r="AM2186" i="3"/>
  <c r="F2191" i="3"/>
  <c r="J2198" i="3"/>
  <c r="D2199" i="3"/>
  <c r="G2202" i="3"/>
  <c r="F2209" i="3"/>
  <c r="F2213" i="3"/>
  <c r="H2216" i="3"/>
  <c r="AM2217" i="3"/>
  <c r="F2220" i="3"/>
  <c r="K2223" i="3"/>
  <c r="E2224" i="3"/>
  <c r="H2227" i="3"/>
  <c r="G2231" i="3"/>
  <c r="D2239" i="3"/>
  <c r="H2242" i="3"/>
  <c r="J2245" i="3"/>
  <c r="D2246" i="3"/>
  <c r="F2250" i="3"/>
  <c r="AM2253" i="3"/>
  <c r="G2254" i="3"/>
  <c r="D2259" i="3"/>
  <c r="K2262" i="3"/>
  <c r="AM2265" i="3"/>
  <c r="G2266" i="3"/>
  <c r="I2270" i="3"/>
  <c r="AM2273" i="3"/>
  <c r="H2274" i="3"/>
  <c r="F2278" i="3"/>
  <c r="K2286" i="3"/>
  <c r="AM2290" i="3"/>
  <c r="H2291" i="3"/>
  <c r="H2295" i="3"/>
  <c r="F2299" i="3"/>
  <c r="J2303" i="3"/>
  <c r="I2303" i="3"/>
  <c r="J2311" i="3"/>
  <c r="D2312" i="3"/>
  <c r="J2315" i="3"/>
  <c r="D2316" i="3"/>
  <c r="K2323" i="3"/>
  <c r="D2324" i="3"/>
  <c r="AM2326" i="3"/>
  <c r="J2327" i="3"/>
  <c r="D2328" i="3"/>
  <c r="K2331" i="3"/>
  <c r="D2332" i="3"/>
  <c r="J2336" i="3"/>
  <c r="D2337" i="3"/>
  <c r="J2340" i="3"/>
  <c r="D2341" i="3"/>
  <c r="J2345" i="3"/>
  <c r="D2346" i="3"/>
  <c r="I2351" i="3"/>
  <c r="H2351" i="3"/>
  <c r="BE2353" i="3"/>
  <c r="K2355" i="3"/>
  <c r="F2356" i="3"/>
  <c r="F2366" i="3"/>
  <c r="BE2370" i="3"/>
  <c r="K2371" i="3"/>
  <c r="H2372" i="3"/>
  <c r="K2376" i="3"/>
  <c r="F2377" i="3"/>
  <c r="AJ2381" i="3"/>
  <c r="BE2382" i="3"/>
  <c r="K2383" i="3"/>
  <c r="H2384" i="3"/>
  <c r="D2385" i="3"/>
  <c r="AM2386" i="3"/>
  <c r="G2390" i="3"/>
  <c r="D2397" i="3"/>
  <c r="K2402" i="3"/>
  <c r="G2411" i="3"/>
  <c r="J2412" i="3"/>
  <c r="I2412" i="3"/>
  <c r="G2412" i="3"/>
  <c r="F2412" i="3"/>
  <c r="E2412" i="3"/>
  <c r="D2412" i="3"/>
  <c r="AM2412" i="3"/>
  <c r="AJ2426" i="3"/>
  <c r="H2429" i="3"/>
  <c r="AJ2444" i="3"/>
  <c r="AJ2446" i="3"/>
  <c r="K2450" i="3"/>
  <c r="E2454" i="3"/>
  <c r="D2454" i="3"/>
  <c r="AM2454" i="3"/>
  <c r="J2454" i="3"/>
  <c r="I2454" i="3"/>
  <c r="H2454" i="3"/>
  <c r="G2454" i="3"/>
  <c r="K2456" i="3"/>
  <c r="AJ2467" i="3"/>
  <c r="K2482" i="3"/>
  <c r="J2482" i="3"/>
  <c r="H2482" i="3"/>
  <c r="G2482" i="3"/>
  <c r="F2482" i="3"/>
  <c r="E2482" i="3"/>
  <c r="D2482" i="3"/>
  <c r="AM2482" i="3"/>
  <c r="K2492" i="3"/>
  <c r="BE2528" i="3"/>
  <c r="AJ2530" i="3"/>
  <c r="BE2530" i="3"/>
  <c r="AJ2535" i="3"/>
  <c r="AJ2537" i="3"/>
  <c r="BE2537" i="3"/>
  <c r="BE2540" i="3"/>
  <c r="BE2543" i="3"/>
  <c r="AM2590" i="3"/>
  <c r="AJ2617" i="3"/>
  <c r="BE2650" i="3"/>
  <c r="BE2669" i="3"/>
  <c r="AJ2707" i="3"/>
  <c r="BE2103" i="3"/>
  <c r="J2115" i="3"/>
  <c r="AM2157" i="3"/>
  <c r="AM2166" i="3"/>
  <c r="J2216" i="3"/>
  <c r="I2251" i="3"/>
  <c r="H2251" i="3"/>
  <c r="E2267" i="3"/>
  <c r="D2267" i="3"/>
  <c r="G2279" i="3"/>
  <c r="F2279" i="3"/>
  <c r="AM2279" i="3"/>
  <c r="BE2285" i="3"/>
  <c r="F2292" i="3"/>
  <c r="E2292" i="3"/>
  <c r="AM2294" i="3"/>
  <c r="AM2360" i="3"/>
  <c r="BE2375" i="3"/>
  <c r="F2385" i="3"/>
  <c r="AJ2394" i="3"/>
  <c r="E2397" i="3"/>
  <c r="BE2436" i="3"/>
  <c r="AJ2532" i="3"/>
  <c r="BE2533" i="3"/>
  <c r="BE2534" i="3"/>
  <c r="AJ2538" i="3"/>
  <c r="BE2539" i="3"/>
  <c r="BE2553" i="3"/>
  <c r="K2578" i="3"/>
  <c r="J2578" i="3"/>
  <c r="I2578" i="3"/>
  <c r="H2578" i="3"/>
  <c r="G2578" i="3"/>
  <c r="F2578" i="3"/>
  <c r="E2578" i="3"/>
  <c r="D2578" i="3"/>
  <c r="AM2578" i="3"/>
  <c r="BE2655" i="3"/>
  <c r="BE2718" i="3"/>
  <c r="G2555" i="3"/>
  <c r="AJ2560" i="3"/>
  <c r="F2576" i="3"/>
  <c r="J2582" i="3"/>
  <c r="F2597" i="3"/>
  <c r="F2600" i="3"/>
  <c r="K2624" i="3"/>
  <c r="F2636" i="3"/>
  <c r="AM2640" i="3"/>
  <c r="G2640" i="3"/>
  <c r="D2640" i="3"/>
  <c r="H2656" i="3"/>
  <c r="AM2661" i="3"/>
  <c r="K2661" i="3"/>
  <c r="AJ2668" i="3"/>
  <c r="F2670" i="3"/>
  <c r="H2675" i="3"/>
  <c r="E2675" i="3"/>
  <c r="G2678" i="3"/>
  <c r="D2684" i="3"/>
  <c r="AM2684" i="3"/>
  <c r="BE2689" i="3"/>
  <c r="J2690" i="3"/>
  <c r="G2694" i="3"/>
  <c r="K2695" i="3"/>
  <c r="D2695" i="3"/>
  <c r="BE2697" i="3"/>
  <c r="K2698" i="3"/>
  <c r="F2699" i="3"/>
  <c r="G2704" i="3"/>
  <c r="D2704" i="3"/>
  <c r="K2715" i="3"/>
  <c r="BE2726" i="3"/>
  <c r="K2727" i="3"/>
  <c r="BE2744" i="3"/>
  <c r="AM2747" i="3"/>
  <c r="K2749" i="3"/>
  <c r="D2749" i="3"/>
  <c r="BE2754" i="3"/>
  <c r="K2755" i="3"/>
  <c r="AJ2760" i="3"/>
  <c r="F2761" i="3"/>
  <c r="AM2772" i="3"/>
  <c r="J2780" i="3"/>
  <c r="K2786" i="3"/>
  <c r="H2786" i="3"/>
  <c r="K2791" i="3"/>
  <c r="D2791" i="3"/>
  <c r="BE2794" i="3"/>
  <c r="AM2802" i="3"/>
  <c r="AM2820" i="3"/>
  <c r="D2822" i="3"/>
  <c r="K2822" i="3"/>
  <c r="H2822" i="3"/>
  <c r="J2829" i="3"/>
  <c r="K2834" i="3"/>
  <c r="AJ2848" i="3"/>
  <c r="AJ2849" i="3"/>
  <c r="F2850" i="3"/>
  <c r="J2854" i="3"/>
  <c r="G2870" i="3"/>
  <c r="K2870" i="3"/>
  <c r="BE2882" i="3"/>
  <c r="J2888" i="3"/>
  <c r="H2894" i="3"/>
  <c r="H2914" i="3"/>
  <c r="G2915" i="3"/>
  <c r="AM2915" i="3"/>
  <c r="K2915" i="3"/>
  <c r="I2915" i="3"/>
  <c r="J2920" i="3"/>
  <c r="BE2925" i="3"/>
  <c r="G2934" i="3"/>
  <c r="BE2941" i="3"/>
  <c r="AM2953" i="3"/>
  <c r="I2954" i="3"/>
  <c r="AJ2957" i="3"/>
  <c r="H2959" i="3"/>
  <c r="AJ2962" i="3"/>
  <c r="K2964" i="3"/>
  <c r="BE2984" i="3"/>
  <c r="BE2986" i="3"/>
  <c r="BE3002" i="3"/>
  <c r="AJ3007" i="3"/>
  <c r="AJ3022" i="3"/>
  <c r="AJ3050" i="3"/>
  <c r="AJ3099" i="3"/>
  <c r="BE3144" i="3"/>
  <c r="BE3162" i="3"/>
  <c r="AJ3169" i="3"/>
  <c r="AJ3180" i="3"/>
  <c r="AJ3193" i="3"/>
  <c r="AJ3201" i="3"/>
  <c r="BE3204" i="3"/>
  <c r="BE3233" i="3"/>
  <c r="AJ3267" i="3"/>
  <c r="BE3293" i="3"/>
  <c r="AJ3303" i="3"/>
  <c r="BE3315" i="3"/>
  <c r="BE3317" i="3"/>
  <c r="AJ3327" i="3"/>
  <c r="BE3337" i="3"/>
  <c r="BE3341" i="3"/>
  <c r="AJ3356" i="3"/>
  <c r="BE3356" i="3"/>
  <c r="BE3397" i="3"/>
  <c r="AJ3409" i="3"/>
  <c r="AJ3443" i="3"/>
  <c r="K2496" i="3"/>
  <c r="K2506" i="3"/>
  <c r="AM2526" i="3"/>
  <c r="E2534" i="3"/>
  <c r="K2540" i="3"/>
  <c r="H2555" i="3"/>
  <c r="D2559" i="3"/>
  <c r="E2562" i="3"/>
  <c r="K2572" i="3"/>
  <c r="D2573" i="3"/>
  <c r="G2576" i="3"/>
  <c r="K2582" i="3"/>
  <c r="F2583" i="3"/>
  <c r="AM2585" i="3"/>
  <c r="E2590" i="3"/>
  <c r="G2597" i="3"/>
  <c r="AM2599" i="3"/>
  <c r="G2600" i="3"/>
  <c r="I2611" i="3"/>
  <c r="I2614" i="3"/>
  <c r="E2618" i="3"/>
  <c r="E2625" i="3"/>
  <c r="F2632" i="3"/>
  <c r="AM2635" i="3"/>
  <c r="G2636" i="3"/>
  <c r="E2640" i="3"/>
  <c r="J2647" i="3"/>
  <c r="D2648" i="3"/>
  <c r="I2651" i="3"/>
  <c r="I2656" i="3"/>
  <c r="K2660" i="3"/>
  <c r="D2661" i="3"/>
  <c r="E2666" i="3"/>
  <c r="G2670" i="3"/>
  <c r="I2674" i="3"/>
  <c r="D2675" i="3"/>
  <c r="H2678" i="3"/>
  <c r="H2683" i="3"/>
  <c r="E2684" i="3"/>
  <c r="AM2686" i="3"/>
  <c r="K2690" i="3"/>
  <c r="H2694" i="3"/>
  <c r="E2695" i="3"/>
  <c r="AJ2697" i="3"/>
  <c r="H2699" i="3"/>
  <c r="D2700" i="3"/>
  <c r="E2704" i="3"/>
  <c r="BE2710" i="3"/>
  <c r="K2711" i="3"/>
  <c r="K2719" i="3"/>
  <c r="BE2720" i="3"/>
  <c r="F2733" i="3"/>
  <c r="J2744" i="3"/>
  <c r="E2749" i="3"/>
  <c r="BE2752" i="3"/>
  <c r="H2761" i="3"/>
  <c r="J2764" i="3"/>
  <c r="D2765" i="3"/>
  <c r="K2768" i="3"/>
  <c r="H2773" i="3"/>
  <c r="AM2774" i="3"/>
  <c r="G2774" i="3"/>
  <c r="D2774" i="3"/>
  <c r="AM2776" i="3"/>
  <c r="BE2779" i="3"/>
  <c r="K2780" i="3"/>
  <c r="J2785" i="3"/>
  <c r="D2786" i="3"/>
  <c r="E2791" i="3"/>
  <c r="AM2797" i="3"/>
  <c r="J2798" i="3"/>
  <c r="I2821" i="3"/>
  <c r="E2822" i="3"/>
  <c r="BE2828" i="3"/>
  <c r="K2829" i="3"/>
  <c r="F2836" i="3"/>
  <c r="I2846" i="3"/>
  <c r="F2846" i="3"/>
  <c r="G2850" i="3"/>
  <c r="K2854" i="3"/>
  <c r="D2870" i="3"/>
  <c r="BE2887" i="3"/>
  <c r="K2888" i="3"/>
  <c r="I2894" i="3"/>
  <c r="D2901" i="3"/>
  <c r="I2914" i="3"/>
  <c r="D2915" i="3"/>
  <c r="BE2919" i="3"/>
  <c r="K2920" i="3"/>
  <c r="F2922" i="3"/>
  <c r="AM2922" i="3"/>
  <c r="J2922" i="3"/>
  <c r="H2922" i="3"/>
  <c r="J2927" i="3"/>
  <c r="H2934" i="3"/>
  <c r="I2959" i="3"/>
  <c r="BE2963" i="3"/>
  <c r="AJ2992" i="3"/>
  <c r="AJ3002" i="3"/>
  <c r="AJ3006" i="3"/>
  <c r="AJ3011" i="3"/>
  <c r="AJ3012" i="3"/>
  <c r="BE3032" i="3"/>
  <c r="AJ3051" i="3"/>
  <c r="AJ3072" i="3"/>
  <c r="BE3079" i="3"/>
  <c r="BE3081" i="3"/>
  <c r="AJ3100" i="3"/>
  <c r="AJ3121" i="3"/>
  <c r="BE3130" i="3"/>
  <c r="BE3142" i="3"/>
  <c r="AJ3150" i="3"/>
  <c r="BE3154" i="3"/>
  <c r="BE3167" i="3"/>
  <c r="BE3187" i="3"/>
  <c r="AJ3233" i="3"/>
  <c r="BE3237" i="3"/>
  <c r="AJ3251" i="3"/>
  <c r="BE3267" i="3"/>
  <c r="BE3269" i="3"/>
  <c r="BE3289" i="3"/>
  <c r="AJ3293" i="3"/>
  <c r="AJ3297" i="3"/>
  <c r="BE3311" i="3"/>
  <c r="BE3313" i="3"/>
  <c r="AJ3337" i="3"/>
  <c r="AJ3353" i="3"/>
  <c r="AJ3370" i="3"/>
  <c r="AJ3374" i="3"/>
  <c r="BE3378" i="3"/>
  <c r="AJ3446" i="3"/>
  <c r="BE3446" i="3"/>
  <c r="D2462" i="3"/>
  <c r="D2474" i="3"/>
  <c r="AM2489" i="3"/>
  <c r="D2494" i="3"/>
  <c r="D2515" i="3"/>
  <c r="AJ2517" i="3"/>
  <c r="AJ2520" i="3"/>
  <c r="AM2523" i="3"/>
  <c r="AM2531" i="3"/>
  <c r="F2534" i="3"/>
  <c r="AJ2540" i="3"/>
  <c r="I2555" i="3"/>
  <c r="E2559" i="3"/>
  <c r="F2562" i="3"/>
  <c r="AM2564" i="3"/>
  <c r="D2570" i="3"/>
  <c r="AJ2572" i="3"/>
  <c r="E2573" i="3"/>
  <c r="AM2575" i="3"/>
  <c r="H2576" i="3"/>
  <c r="G2583" i="3"/>
  <c r="AJ2588" i="3"/>
  <c r="F2590" i="3"/>
  <c r="AM2596" i="3"/>
  <c r="H2597" i="3"/>
  <c r="H2600" i="3"/>
  <c r="D2605" i="3"/>
  <c r="J2611" i="3"/>
  <c r="J2614" i="3"/>
  <c r="D2615" i="3"/>
  <c r="G2618" i="3"/>
  <c r="AM2620" i="3"/>
  <c r="F2625" i="3"/>
  <c r="AM2627" i="3"/>
  <c r="G2632" i="3"/>
  <c r="H2636" i="3"/>
  <c r="F2640" i="3"/>
  <c r="BE2646" i="3"/>
  <c r="E2648" i="3"/>
  <c r="J2656" i="3"/>
  <c r="E2661" i="3"/>
  <c r="I2670" i="3"/>
  <c r="BE2673" i="3"/>
  <c r="F2675" i="3"/>
  <c r="J2678" i="3"/>
  <c r="F2684" i="3"/>
  <c r="J2694" i="3"/>
  <c r="F2695" i="3"/>
  <c r="AM2698" i="3"/>
  <c r="I2699" i="3"/>
  <c r="E2700" i="3"/>
  <c r="F2704" i="3"/>
  <c r="F2749" i="3"/>
  <c r="I2761" i="3"/>
  <c r="E2765" i="3"/>
  <c r="AJ2779" i="3"/>
  <c r="AJ2784" i="3"/>
  <c r="E2786" i="3"/>
  <c r="F2791" i="3"/>
  <c r="BE2797" i="3"/>
  <c r="AJ2802" i="3"/>
  <c r="AM2810" i="3"/>
  <c r="G2810" i="3"/>
  <c r="D2810" i="3"/>
  <c r="J2821" i="3"/>
  <c r="F2822" i="3"/>
  <c r="H2831" i="3"/>
  <c r="E2831" i="3"/>
  <c r="AM2834" i="3"/>
  <c r="I2850" i="3"/>
  <c r="G2851" i="3"/>
  <c r="AM2851" i="3"/>
  <c r="K2851" i="3"/>
  <c r="E2870" i="3"/>
  <c r="I2871" i="3"/>
  <c r="F2871" i="3"/>
  <c r="AJ2879" i="3"/>
  <c r="J2894" i="3"/>
  <c r="AJ2899" i="3"/>
  <c r="E2901" i="3"/>
  <c r="AJ2904" i="3"/>
  <c r="J2914" i="3"/>
  <c r="E2915" i="3"/>
  <c r="G2916" i="3"/>
  <c r="D2916" i="3"/>
  <c r="BE2926" i="3"/>
  <c r="K2927" i="3"/>
  <c r="I2934" i="3"/>
  <c r="BE2942" i="3"/>
  <c r="G2945" i="3"/>
  <c r="AM2945" i="3"/>
  <c r="K2945" i="3"/>
  <c r="I2945" i="3"/>
  <c r="AJ2963" i="3"/>
  <c r="BE3028" i="3"/>
  <c r="BE3046" i="3"/>
  <c r="BE3057" i="3"/>
  <c r="BE3076" i="3"/>
  <c r="BE3095" i="3"/>
  <c r="BE3106" i="3"/>
  <c r="BE3125" i="3"/>
  <c r="AJ3172" i="3"/>
  <c r="AJ3197" i="3"/>
  <c r="AJ3208" i="3"/>
  <c r="BE3213" i="3"/>
  <c r="AJ3237" i="3"/>
  <c r="BE3263" i="3"/>
  <c r="AJ3266" i="3"/>
  <c r="BE3309" i="3"/>
  <c r="BE3318" i="3"/>
  <c r="BE3322" i="3"/>
  <c r="AJ3340" i="3"/>
  <c r="AJ3362" i="3"/>
  <c r="BE3389" i="3"/>
  <c r="AJ3394" i="3"/>
  <c r="BE3416" i="3"/>
  <c r="BE3429" i="3"/>
  <c r="AJ3433" i="3"/>
  <c r="BE3442" i="3"/>
  <c r="BE3486" i="3"/>
  <c r="BE3499" i="3"/>
  <c r="AJ3550" i="3"/>
  <c r="BE3562" i="3"/>
  <c r="BE3588" i="3"/>
  <c r="BE3593" i="3"/>
  <c r="K2362" i="3"/>
  <c r="H2386" i="3"/>
  <c r="K2389" i="3"/>
  <c r="H2400" i="3"/>
  <c r="AM2418" i="3"/>
  <c r="H2423" i="3"/>
  <c r="K2434" i="3"/>
  <c r="K2444" i="3"/>
  <c r="E2458" i="3"/>
  <c r="E2462" i="3"/>
  <c r="K2464" i="3"/>
  <c r="D2465" i="3"/>
  <c r="K2470" i="3"/>
  <c r="D2471" i="3"/>
  <c r="E2474" i="3"/>
  <c r="K2476" i="3"/>
  <c r="H2483" i="3"/>
  <c r="K2486" i="3"/>
  <c r="D2491" i="3"/>
  <c r="E2494" i="3"/>
  <c r="AM2496" i="3"/>
  <c r="H2497" i="3"/>
  <c r="K2500" i="3"/>
  <c r="D2501" i="3"/>
  <c r="AJ2503" i="3"/>
  <c r="E2515" i="3"/>
  <c r="AM2528" i="3"/>
  <c r="K2530" i="3"/>
  <c r="D2531" i="3"/>
  <c r="AM2533" i="3"/>
  <c r="G2534" i="3"/>
  <c r="D2538" i="3"/>
  <c r="I2549" i="3"/>
  <c r="I2552" i="3"/>
  <c r="J2555" i="3"/>
  <c r="K2558" i="3"/>
  <c r="F2559" i="3"/>
  <c r="AM2561" i="3"/>
  <c r="G2562" i="3"/>
  <c r="E2570" i="3"/>
  <c r="F2573" i="3"/>
  <c r="I2576" i="3"/>
  <c r="J2579" i="3"/>
  <c r="E2580" i="3"/>
  <c r="AM2582" i="3"/>
  <c r="H2583" i="3"/>
  <c r="K2586" i="3"/>
  <c r="D2587" i="3"/>
  <c r="G2590" i="3"/>
  <c r="AM2594" i="3"/>
  <c r="I2597" i="3"/>
  <c r="I2600" i="3"/>
  <c r="BE2600" i="3"/>
  <c r="E2605" i="3"/>
  <c r="D2609" i="3"/>
  <c r="K2611" i="3"/>
  <c r="D2612" i="3"/>
  <c r="K2614" i="3"/>
  <c r="F2615" i="3"/>
  <c r="AM2617" i="3"/>
  <c r="H2618" i="3"/>
  <c r="I2621" i="3"/>
  <c r="AM2624" i="3"/>
  <c r="H2628" i="3"/>
  <c r="H2632" i="3"/>
  <c r="I2636" i="3"/>
  <c r="K2639" i="3"/>
  <c r="H2640" i="3"/>
  <c r="F2648" i="3"/>
  <c r="E2657" i="3"/>
  <c r="F2661" i="3"/>
  <c r="H2666" i="3"/>
  <c r="J2670" i="3"/>
  <c r="AM2671" i="3"/>
  <c r="K2671" i="3"/>
  <c r="K2674" i="3"/>
  <c r="G2675" i="3"/>
  <c r="K2678" i="3"/>
  <c r="BE2682" i="3"/>
  <c r="K2683" i="3"/>
  <c r="G2684" i="3"/>
  <c r="BE2687" i="3"/>
  <c r="AM2690" i="3"/>
  <c r="K2694" i="3"/>
  <c r="G2695" i="3"/>
  <c r="J2699" i="3"/>
  <c r="F2700" i="3"/>
  <c r="H2704" i="3"/>
  <c r="D2705" i="3"/>
  <c r="AM2711" i="3"/>
  <c r="J2713" i="3"/>
  <c r="G2713" i="3"/>
  <c r="AM2715" i="3"/>
  <c r="AM2719" i="3"/>
  <c r="D2721" i="3"/>
  <c r="AM2727" i="3"/>
  <c r="H2729" i="3"/>
  <c r="E2729" i="3"/>
  <c r="D2742" i="3"/>
  <c r="G2749" i="3"/>
  <c r="AM2755" i="3"/>
  <c r="J2757" i="3"/>
  <c r="G2757" i="3"/>
  <c r="K2761" i="3"/>
  <c r="F2765" i="3"/>
  <c r="AM2768" i="3"/>
  <c r="AM2780" i="3"/>
  <c r="F2786" i="3"/>
  <c r="G2791" i="3"/>
  <c r="E2810" i="3"/>
  <c r="AJ2820" i="3"/>
  <c r="G2822" i="3"/>
  <c r="D2831" i="3"/>
  <c r="J2850" i="3"/>
  <c r="D2851" i="3"/>
  <c r="AM2854" i="3"/>
  <c r="D2856" i="3"/>
  <c r="F2870" i="3"/>
  <c r="D2871" i="3"/>
  <c r="D2876" i="3"/>
  <c r="AJ2883" i="3"/>
  <c r="F2901" i="3"/>
  <c r="AJ2908" i="3"/>
  <c r="K2914" i="3"/>
  <c r="F2915" i="3"/>
  <c r="E2916" i="3"/>
  <c r="AM2920" i="3"/>
  <c r="D2945" i="3"/>
  <c r="F2950" i="3"/>
  <c r="AM2950" i="3"/>
  <c r="AJ2958" i="3"/>
  <c r="BE2975" i="3"/>
  <c r="AJ2980" i="3"/>
  <c r="AJ2996" i="3"/>
  <c r="AJ3016" i="3"/>
  <c r="AJ3036" i="3"/>
  <c r="AJ3062" i="3"/>
  <c r="BE3066" i="3"/>
  <c r="AJ3085" i="3"/>
  <c r="AJ3111" i="3"/>
  <c r="BE3115" i="3"/>
  <c r="AJ3134" i="3"/>
  <c r="BE3143" i="3"/>
  <c r="BE3188" i="3"/>
  <c r="BE3206" i="3"/>
  <c r="BE3217" i="3"/>
  <c r="BE3227" i="3"/>
  <c r="AJ3232" i="3"/>
  <c r="AJ3256" i="3"/>
  <c r="BE3256" i="3"/>
  <c r="AJ3260" i="3"/>
  <c r="AJ3289" i="3"/>
  <c r="AJ3308" i="3"/>
  <c r="BE3308" i="3"/>
  <c r="AJ3318" i="3"/>
  <c r="AJ3322" i="3"/>
  <c r="BE3354" i="3"/>
  <c r="BE3358" i="3"/>
  <c r="BE3383" i="3"/>
  <c r="AJ3384" i="3"/>
  <c r="BE3408" i="3"/>
  <c r="BE3433" i="3"/>
  <c r="AJ3442" i="3"/>
  <c r="BE3457" i="3"/>
  <c r="BE3468" i="3"/>
  <c r="AJ3477" i="3"/>
  <c r="AJ3486" i="3"/>
  <c r="AJ3503" i="3"/>
  <c r="BE3522" i="3"/>
  <c r="F2458" i="3"/>
  <c r="F2462" i="3"/>
  <c r="E2465" i="3"/>
  <c r="E2471" i="3"/>
  <c r="F2474" i="3"/>
  <c r="E2491" i="3"/>
  <c r="F2494" i="3"/>
  <c r="E2501" i="3"/>
  <c r="F2515" i="3"/>
  <c r="H2534" i="3"/>
  <c r="AM2540" i="3"/>
  <c r="AJ2554" i="3"/>
  <c r="K2555" i="3"/>
  <c r="G2559" i="3"/>
  <c r="AM2572" i="3"/>
  <c r="G2573" i="3"/>
  <c r="J2576" i="3"/>
  <c r="J2597" i="3"/>
  <c r="J2600" i="3"/>
  <c r="K2636" i="3"/>
  <c r="I2640" i="3"/>
  <c r="G2648" i="3"/>
  <c r="AM2660" i="3"/>
  <c r="G2661" i="3"/>
  <c r="K2670" i="3"/>
  <c r="I2675" i="3"/>
  <c r="H2684" i="3"/>
  <c r="I2688" i="3"/>
  <c r="F2688" i="3"/>
  <c r="H2695" i="3"/>
  <c r="K2699" i="3"/>
  <c r="G2700" i="3"/>
  <c r="I2704" i="3"/>
  <c r="H2749" i="3"/>
  <c r="G2765" i="3"/>
  <c r="G2786" i="3"/>
  <c r="H2791" i="3"/>
  <c r="G2805" i="3"/>
  <c r="K2805" i="3"/>
  <c r="K2823" i="3"/>
  <c r="D2823" i="3"/>
  <c r="K2837" i="3"/>
  <c r="E2837" i="3"/>
  <c r="H2902" i="3"/>
  <c r="J2902" i="3"/>
  <c r="AM2946" i="3"/>
  <c r="I2946" i="3"/>
  <c r="G2946" i="3"/>
  <c r="D2946" i="3"/>
  <c r="AJ2975" i="3"/>
  <c r="AJ2985" i="3"/>
  <c r="AJ3021" i="3"/>
  <c r="BE3041" i="3"/>
  <c r="BE3090" i="3"/>
  <c r="BE3139" i="3"/>
  <c r="AJ3143" i="3"/>
  <c r="AJ3179" i="3"/>
  <c r="BE3184" i="3"/>
  <c r="AJ3188" i="3"/>
  <c r="BE3192" i="3"/>
  <c r="BE3245" i="3"/>
  <c r="AJ3270" i="3"/>
  <c r="BE3274" i="3"/>
  <c r="AJ3274" i="3"/>
  <c r="BE3330" i="3"/>
  <c r="AJ3346" i="3"/>
  <c r="BE3365" i="3"/>
  <c r="BE3369" i="3"/>
  <c r="BE3377" i="3"/>
  <c r="BE3404" i="3"/>
  <c r="BE3421" i="3"/>
  <c r="BE3425" i="3"/>
  <c r="AJ3449" i="3"/>
  <c r="D2550" i="3"/>
  <c r="D2553" i="3"/>
  <c r="H2559" i="3"/>
  <c r="I2562" i="3"/>
  <c r="BE2562" i="3"/>
  <c r="H2573" i="3"/>
  <c r="BE2573" i="3"/>
  <c r="K2576" i="3"/>
  <c r="BE2590" i="3"/>
  <c r="K2597" i="3"/>
  <c r="D2598" i="3"/>
  <c r="K2600" i="3"/>
  <c r="D2601" i="3"/>
  <c r="AM2614" i="3"/>
  <c r="AJ2620" i="3"/>
  <c r="D2622" i="3"/>
  <c r="BE2625" i="3"/>
  <c r="J2640" i="3"/>
  <c r="D2641" i="3"/>
  <c r="AM2647" i="3"/>
  <c r="H2648" i="3"/>
  <c r="H2649" i="3"/>
  <c r="E2649" i="3"/>
  <c r="H2661" i="3"/>
  <c r="G2662" i="3"/>
  <c r="D2662" i="3"/>
  <c r="AM2674" i="3"/>
  <c r="J2675" i="3"/>
  <c r="I2684" i="3"/>
  <c r="J2685" i="3"/>
  <c r="G2685" i="3"/>
  <c r="D2688" i="3"/>
  <c r="I2695" i="3"/>
  <c r="H2700" i="3"/>
  <c r="H2701" i="3"/>
  <c r="E2701" i="3"/>
  <c r="J2704" i="3"/>
  <c r="F2705" i="3"/>
  <c r="F2721" i="3"/>
  <c r="BE2727" i="3"/>
  <c r="D2738" i="3"/>
  <c r="F2742" i="3"/>
  <c r="I2749" i="3"/>
  <c r="D2750" i="3"/>
  <c r="AM2750" i="3"/>
  <c r="BE2755" i="3"/>
  <c r="H2765" i="3"/>
  <c r="D2778" i="3"/>
  <c r="AM2785" i="3"/>
  <c r="I2786" i="3"/>
  <c r="K2787" i="3"/>
  <c r="D2787" i="3"/>
  <c r="I2791" i="3"/>
  <c r="J2792" i="3"/>
  <c r="D2792" i="3"/>
  <c r="AM2792" i="3"/>
  <c r="D2805" i="3"/>
  <c r="H2810" i="3"/>
  <c r="D2814" i="3"/>
  <c r="J2822" i="3"/>
  <c r="E2823" i="3"/>
  <c r="BE2829" i="3"/>
  <c r="G2831" i="3"/>
  <c r="D2837" i="3"/>
  <c r="I2842" i="3"/>
  <c r="F2842" i="3"/>
  <c r="F2851" i="3"/>
  <c r="G2856" i="3"/>
  <c r="I2870" i="3"/>
  <c r="G2871" i="3"/>
  <c r="F2876" i="3"/>
  <c r="I2881" i="3"/>
  <c r="F2881" i="3"/>
  <c r="BE2885" i="3"/>
  <c r="BE2888" i="3"/>
  <c r="AM2891" i="3"/>
  <c r="H2891" i="3"/>
  <c r="BE2894" i="3"/>
  <c r="D2902" i="3"/>
  <c r="I2906" i="3"/>
  <c r="F2906" i="3"/>
  <c r="D2906" i="3"/>
  <c r="AM2914" i="3"/>
  <c r="D2917" i="3"/>
  <c r="AM2927" i="3"/>
  <c r="E2946" i="3"/>
  <c r="AJ2964" i="3"/>
  <c r="AJ3001" i="3"/>
  <c r="BE3045" i="3"/>
  <c r="BE3094" i="3"/>
  <c r="AJ3147" i="3"/>
  <c r="BE3149" i="3"/>
  <c r="AJ3161" i="3"/>
  <c r="AJ3192" i="3"/>
  <c r="AJ3212" i="3"/>
  <c r="BE3218" i="3"/>
  <c r="AJ3241" i="3"/>
  <c r="BE3250" i="3"/>
  <c r="AJ3264" i="3"/>
  <c r="BE3270" i="3"/>
  <c r="BE3292" i="3"/>
  <c r="BE3331" i="3"/>
  <c r="AJ3336" i="3"/>
  <c r="BE3346" i="3"/>
  <c r="BE3353" i="3"/>
  <c r="AJ3377" i="3"/>
  <c r="AJ3383" i="3"/>
  <c r="AJ3400" i="3"/>
  <c r="AJ3412" i="3"/>
  <c r="BE3445" i="3"/>
  <c r="BE3458" i="3"/>
  <c r="AJ3531" i="3"/>
  <c r="BE3591" i="3"/>
  <c r="E2455" i="3"/>
  <c r="H2458" i="3"/>
  <c r="H2462" i="3"/>
  <c r="G2465" i="3"/>
  <c r="AM2470" i="3"/>
  <c r="G2471" i="3"/>
  <c r="H2474" i="3"/>
  <c r="D2488" i="3"/>
  <c r="G2491" i="3"/>
  <c r="H2494" i="3"/>
  <c r="AM2500" i="3"/>
  <c r="G2501" i="3"/>
  <c r="H2515" i="3"/>
  <c r="D2525" i="3"/>
  <c r="G2531" i="3"/>
  <c r="E2535" i="3"/>
  <c r="G2538" i="3"/>
  <c r="D2542" i="3"/>
  <c r="E2550" i="3"/>
  <c r="E2553" i="3"/>
  <c r="I2559" i="3"/>
  <c r="J2562" i="3"/>
  <c r="D2566" i="3"/>
  <c r="I2573" i="3"/>
  <c r="AJ2582" i="3"/>
  <c r="D2584" i="3"/>
  <c r="E2598" i="3"/>
  <c r="E2601" i="3"/>
  <c r="E2622" i="3"/>
  <c r="K2640" i="3"/>
  <c r="E2641" i="3"/>
  <c r="I2648" i="3"/>
  <c r="I2661" i="3"/>
  <c r="K2675" i="3"/>
  <c r="J2684" i="3"/>
  <c r="E2688" i="3"/>
  <c r="J2695" i="3"/>
  <c r="AM2699" i="3"/>
  <c r="I2700" i="3"/>
  <c r="K2704" i="3"/>
  <c r="D2706" i="3"/>
  <c r="AM2706" i="3"/>
  <c r="H2771" i="3"/>
  <c r="E2771" i="3"/>
  <c r="BE2835" i="3"/>
  <c r="AJ2854" i="3"/>
  <c r="G2897" i="3"/>
  <c r="D2897" i="3"/>
  <c r="K2911" i="3"/>
  <c r="E2911" i="3"/>
  <c r="AJ2920" i="3"/>
  <c r="AM2924" i="3"/>
  <c r="H2924" i="3"/>
  <c r="BE2927" i="3"/>
  <c r="AJ2969" i="3"/>
  <c r="AJ3045" i="3"/>
  <c r="BE3061" i="3"/>
  <c r="AJ3080" i="3"/>
  <c r="AJ3094" i="3"/>
  <c r="BE3110" i="3"/>
  <c r="AJ3129" i="3"/>
  <c r="BE3153" i="3"/>
  <c r="BE3166" i="3"/>
  <c r="BE3207" i="3"/>
  <c r="AJ3245" i="3"/>
  <c r="BE3283" i="3"/>
  <c r="BE3288" i="3"/>
  <c r="AJ3292" i="3"/>
  <c r="BE3296" i="3"/>
  <c r="AJ3296" i="3"/>
  <c r="BE3312" i="3"/>
  <c r="AJ3330" i="3"/>
  <c r="BE3357" i="3"/>
  <c r="AJ3373" i="3"/>
  <c r="AJ3392" i="3"/>
  <c r="BE3392" i="3"/>
  <c r="BE3396" i="3"/>
  <c r="AJ3401" i="3"/>
  <c r="AJ3419" i="3"/>
  <c r="AJ3445" i="3"/>
  <c r="BE3575" i="3"/>
  <c r="AM2447" i="3"/>
  <c r="F2455" i="3"/>
  <c r="I2458" i="3"/>
  <c r="I2462" i="3"/>
  <c r="H2465" i="3"/>
  <c r="AM2467" i="3"/>
  <c r="H2471" i="3"/>
  <c r="I2474" i="3"/>
  <c r="D2481" i="3"/>
  <c r="E2488" i="3"/>
  <c r="H2491" i="3"/>
  <c r="I2494" i="3"/>
  <c r="E2525" i="3"/>
  <c r="BE2538" i="3"/>
  <c r="AM2555" i="3"/>
  <c r="J2559" i="3"/>
  <c r="J2573" i="3"/>
  <c r="AM2576" i="3"/>
  <c r="BE2609" i="3"/>
  <c r="BE2612" i="3"/>
  <c r="AM2634" i="3"/>
  <c r="G2634" i="3"/>
  <c r="D2634" i="3"/>
  <c r="AM2636" i="3"/>
  <c r="BE2647" i="3"/>
  <c r="AM2658" i="3"/>
  <c r="J2658" i="3"/>
  <c r="AM2670" i="3"/>
  <c r="AJ2674" i="3"/>
  <c r="BE2699" i="3"/>
  <c r="BE2764" i="3"/>
  <c r="I2796" i="3"/>
  <c r="F2796" i="3"/>
  <c r="BE2900" i="3"/>
  <c r="E2951" i="3"/>
  <c r="AM2951" i="3"/>
  <c r="I2951" i="3"/>
  <c r="G2951" i="3"/>
  <c r="F2956" i="3"/>
  <c r="AM2956" i="3"/>
  <c r="BE3035" i="3"/>
  <c r="AJ3040" i="3"/>
  <c r="BE3056" i="3"/>
  <c r="BE3075" i="3"/>
  <c r="BE3084" i="3"/>
  <c r="AJ3089" i="3"/>
  <c r="AJ3098" i="3"/>
  <c r="AJ3103" i="3"/>
  <c r="BE3105" i="3"/>
  <c r="BE3124" i="3"/>
  <c r="BE3133" i="3"/>
  <c r="AJ3138" i="3"/>
  <c r="BE3236" i="3"/>
  <c r="AJ3282" i="3"/>
  <c r="BE3282" i="3"/>
  <c r="BE3307" i="3"/>
  <c r="BE3415" i="3"/>
  <c r="D2430" i="3"/>
  <c r="G2455" i="3"/>
  <c r="I2465" i="3"/>
  <c r="I2471" i="3"/>
  <c r="D2478" i="3"/>
  <c r="E2481" i="3"/>
  <c r="F2488" i="3"/>
  <c r="I2491" i="3"/>
  <c r="E2495" i="3"/>
  <c r="I2501" i="3"/>
  <c r="E2505" i="3"/>
  <c r="J2515" i="3"/>
  <c r="AM2516" i="3"/>
  <c r="D2519" i="3"/>
  <c r="D2522" i="3"/>
  <c r="F2525" i="3"/>
  <c r="I2531" i="3"/>
  <c r="E2532" i="3"/>
  <c r="G2535" i="3"/>
  <c r="J2538" i="3"/>
  <c r="F2542" i="3"/>
  <c r="D2547" i="3"/>
  <c r="AM2549" i="3"/>
  <c r="G2550" i="3"/>
  <c r="AM2552" i="3"/>
  <c r="G2553" i="3"/>
  <c r="D2560" i="3"/>
  <c r="E2563" i="3"/>
  <c r="F2566" i="3"/>
  <c r="D2571" i="3"/>
  <c r="F2574" i="3"/>
  <c r="I2577" i="3"/>
  <c r="J2580" i="3"/>
  <c r="E2581" i="3"/>
  <c r="F2584" i="3"/>
  <c r="E2591" i="3"/>
  <c r="H2594" i="3"/>
  <c r="AM2597" i="3"/>
  <c r="G2598" i="3"/>
  <c r="AM2600" i="3"/>
  <c r="G2601" i="3"/>
  <c r="J2605" i="3"/>
  <c r="G2606" i="3"/>
  <c r="J2609" i="3"/>
  <c r="J2612" i="3"/>
  <c r="AJ2614" i="3"/>
  <c r="K2615" i="3"/>
  <c r="F2616" i="3"/>
  <c r="F2619" i="3"/>
  <c r="AM2621" i="3"/>
  <c r="G2622" i="3"/>
  <c r="E2626" i="3"/>
  <c r="AM2632" i="3"/>
  <c r="H2633" i="3"/>
  <c r="E2634" i="3"/>
  <c r="H2641" i="3"/>
  <c r="I2644" i="3"/>
  <c r="K2648" i="3"/>
  <c r="G2649" i="3"/>
  <c r="E2654" i="3"/>
  <c r="K2657" i="3"/>
  <c r="D2658" i="3"/>
  <c r="H2662" i="3"/>
  <c r="D2663" i="3"/>
  <c r="H2667" i="3"/>
  <c r="H2671" i="3"/>
  <c r="G2672" i="3"/>
  <c r="D2672" i="3"/>
  <c r="AM2675" i="3"/>
  <c r="BE2678" i="3"/>
  <c r="F2685" i="3"/>
  <c r="H2688" i="3"/>
  <c r="AM2695" i="3"/>
  <c r="I2696" i="3"/>
  <c r="K2700" i="3"/>
  <c r="G2701" i="3"/>
  <c r="AM2704" i="3"/>
  <c r="J2705" i="3"/>
  <c r="F2706" i="3"/>
  <c r="I2713" i="3"/>
  <c r="J2721" i="3"/>
  <c r="J2729" i="3"/>
  <c r="D2730" i="3"/>
  <c r="I2734" i="3"/>
  <c r="G2738" i="3"/>
  <c r="I2742" i="3"/>
  <c r="K2745" i="3"/>
  <c r="G2746" i="3"/>
  <c r="G2750" i="3"/>
  <c r="I2757" i="3"/>
  <c r="F2766" i="3"/>
  <c r="F2771" i="3"/>
  <c r="F2775" i="3"/>
  <c r="H2778" i="3"/>
  <c r="E2783" i="3"/>
  <c r="G2787" i="3"/>
  <c r="G2792" i="3"/>
  <c r="D2796" i="3"/>
  <c r="D2801" i="3"/>
  <c r="H2805" i="3"/>
  <c r="K2810" i="3"/>
  <c r="E2811" i="3"/>
  <c r="H2814" i="3"/>
  <c r="I2818" i="3"/>
  <c r="E2819" i="3"/>
  <c r="I2819" i="3"/>
  <c r="AM2822" i="3"/>
  <c r="H2823" i="3"/>
  <c r="K2831" i="3"/>
  <c r="H2837" i="3"/>
  <c r="D2838" i="3"/>
  <c r="K2838" i="3"/>
  <c r="H2838" i="3"/>
  <c r="G2842" i="3"/>
  <c r="F2847" i="3"/>
  <c r="J2851" i="3"/>
  <c r="J2856" i="3"/>
  <c r="D2862" i="3"/>
  <c r="AN2865" i="3"/>
  <c r="AM2870" i="3"/>
  <c r="K2871" i="3"/>
  <c r="E2872" i="3"/>
  <c r="J2876" i="3"/>
  <c r="E2877" i="3"/>
  <c r="G2881" i="3"/>
  <c r="AJ2889" i="3"/>
  <c r="F2891" i="3"/>
  <c r="F2897" i="3"/>
  <c r="G2902" i="3"/>
  <c r="H2906" i="3"/>
  <c r="F2911" i="3"/>
  <c r="K2916" i="3"/>
  <c r="G2917" i="3"/>
  <c r="H2918" i="3"/>
  <c r="J2918" i="3"/>
  <c r="E2924" i="3"/>
  <c r="AJ2934" i="3"/>
  <c r="J2946" i="3"/>
  <c r="E2947" i="3"/>
  <c r="I2950" i="3"/>
  <c r="D2951" i="3"/>
  <c r="G2952" i="3"/>
  <c r="E2952" i="3"/>
  <c r="D2956" i="3"/>
  <c r="AJ2974" i="3"/>
  <c r="BE2995" i="3"/>
  <c r="BE3015" i="3"/>
  <c r="AJ3035" i="3"/>
  <c r="AJ3055" i="3"/>
  <c r="AJ3065" i="3"/>
  <c r="BE3068" i="3"/>
  <c r="AJ3084" i="3"/>
  <c r="AJ3114" i="3"/>
  <c r="BE3117" i="3"/>
  <c r="AJ3133" i="3"/>
  <c r="BE3178" i="3"/>
  <c r="AJ3196" i="3"/>
  <c r="BE3226" i="3"/>
  <c r="BE3240" i="3"/>
  <c r="BE3259" i="3"/>
  <c r="AJ3259" i="3"/>
  <c r="AJ3365" i="3"/>
  <c r="AJ3421" i="3"/>
  <c r="AJ3575" i="3"/>
  <c r="I2726" i="3"/>
  <c r="F2726" i="3"/>
  <c r="AM2735" i="3"/>
  <c r="K2735" i="3"/>
  <c r="I2754" i="3"/>
  <c r="F2754" i="3"/>
  <c r="J2824" i="3"/>
  <c r="D2824" i="3"/>
  <c r="AM2824" i="3"/>
  <c r="AJ2830" i="3"/>
  <c r="BE2845" i="3"/>
  <c r="BE2855" i="3"/>
  <c r="E2862" i="3"/>
  <c r="BE2870" i="3"/>
  <c r="BE2915" i="3"/>
  <c r="AJ2928" i="3"/>
  <c r="F2962" i="3"/>
  <c r="AM2962" i="3"/>
  <c r="BE3070" i="3"/>
  <c r="BE3119" i="3"/>
  <c r="AJ3165" i="3"/>
  <c r="BE3171" i="3"/>
  <c r="AJ3200" i="3"/>
  <c r="BE3339" i="3"/>
  <c r="BE3448" i="3"/>
  <c r="AJ3448" i="3"/>
  <c r="AJ3456" i="3"/>
  <c r="I2455" i="3"/>
  <c r="G2481" i="3"/>
  <c r="H2488" i="3"/>
  <c r="G2495" i="3"/>
  <c r="G2505" i="3"/>
  <c r="F2519" i="3"/>
  <c r="F2522" i="3"/>
  <c r="H2525" i="3"/>
  <c r="K2531" i="3"/>
  <c r="J2535" i="3"/>
  <c r="H2542" i="3"/>
  <c r="F2547" i="3"/>
  <c r="I2550" i="3"/>
  <c r="I2553" i="3"/>
  <c r="F2560" i="3"/>
  <c r="G2563" i="3"/>
  <c r="H2566" i="3"/>
  <c r="G2571" i="3"/>
  <c r="AM2573" i="3"/>
  <c r="H2574" i="3"/>
  <c r="AJ2576" i="3"/>
  <c r="G2581" i="3"/>
  <c r="H2584" i="3"/>
  <c r="G2591" i="3"/>
  <c r="I2598" i="3"/>
  <c r="J2601" i="3"/>
  <c r="I2622" i="3"/>
  <c r="G2626" i="3"/>
  <c r="H2634" i="3"/>
  <c r="J2641" i="3"/>
  <c r="G2654" i="3"/>
  <c r="F2658" i="3"/>
  <c r="H2659" i="3"/>
  <c r="E2659" i="3"/>
  <c r="F2663" i="3"/>
  <c r="BE2666" i="3"/>
  <c r="K2688" i="3"/>
  <c r="H2706" i="3"/>
  <c r="I2710" i="3"/>
  <c r="F2710" i="3"/>
  <c r="D2726" i="3"/>
  <c r="AJ2728" i="3"/>
  <c r="F2730" i="3"/>
  <c r="D2735" i="3"/>
  <c r="AM2745" i="3"/>
  <c r="J2751" i="3"/>
  <c r="G2751" i="3"/>
  <c r="D2754" i="3"/>
  <c r="AM2765" i="3"/>
  <c r="H2767" i="3"/>
  <c r="E2767" i="3"/>
  <c r="G2796" i="3"/>
  <c r="F2801" i="3"/>
  <c r="E2824" i="3"/>
  <c r="I2828" i="3"/>
  <c r="F2828" i="3"/>
  <c r="D2848" i="3"/>
  <c r="AJ2855" i="3"/>
  <c r="F2862" i="3"/>
  <c r="H2878" i="3"/>
  <c r="E2878" i="3"/>
  <c r="D2882" i="3"/>
  <c r="AM2890" i="3"/>
  <c r="G2892" i="3"/>
  <c r="AM2892" i="3"/>
  <c r="K2892" i="3"/>
  <c r="I2892" i="3"/>
  <c r="AM2901" i="3"/>
  <c r="D2912" i="3"/>
  <c r="K2912" i="3"/>
  <c r="H2912" i="3"/>
  <c r="F2912" i="3"/>
  <c r="H2947" i="3"/>
  <c r="H2951" i="3"/>
  <c r="G2956" i="3"/>
  <c r="D2962" i="3"/>
  <c r="AJ3020" i="3"/>
  <c r="BE3074" i="3"/>
  <c r="BE3123" i="3"/>
  <c r="AJ3244" i="3"/>
  <c r="BE3249" i="3"/>
  <c r="AJ3361" i="3"/>
  <c r="BE3361" i="3"/>
  <c r="BE3364" i="3"/>
  <c r="AJ3382" i="3"/>
  <c r="BE3391" i="3"/>
  <c r="AJ3399" i="3"/>
  <c r="BE3399" i="3"/>
  <c r="BE3403" i="3"/>
  <c r="BE3467" i="3"/>
  <c r="BE3521" i="3"/>
  <c r="J2707" i="3"/>
  <c r="G2707" i="3"/>
  <c r="E2726" i="3"/>
  <c r="E2735" i="3"/>
  <c r="E2754" i="3"/>
  <c r="I2887" i="3"/>
  <c r="F2887" i="3"/>
  <c r="D2887" i="3"/>
  <c r="G2925" i="3"/>
  <c r="AM2925" i="3"/>
  <c r="K2925" i="3"/>
  <c r="I2925" i="3"/>
  <c r="G2931" i="3"/>
  <c r="K2931" i="3"/>
  <c r="I2931" i="3"/>
  <c r="E2957" i="3"/>
  <c r="AM2957" i="3"/>
  <c r="I2957" i="3"/>
  <c r="G2957" i="3"/>
  <c r="AJ3305" i="3"/>
  <c r="BE3305" i="3"/>
  <c r="AJ3329" i="3"/>
  <c r="BE3329" i="3"/>
  <c r="BE3501" i="3"/>
  <c r="AJ3595" i="3"/>
  <c r="J2488" i="3"/>
  <c r="H2519" i="3"/>
  <c r="H2522" i="3"/>
  <c r="J2525" i="3"/>
  <c r="BE2541" i="3"/>
  <c r="J2542" i="3"/>
  <c r="H2547" i="3"/>
  <c r="K2550" i="3"/>
  <c r="K2553" i="3"/>
  <c r="H2560" i="3"/>
  <c r="K2566" i="3"/>
  <c r="I2571" i="3"/>
  <c r="BE2581" i="3"/>
  <c r="J2584" i="3"/>
  <c r="I2591" i="3"/>
  <c r="E2592" i="3"/>
  <c r="K2606" i="3"/>
  <c r="AM2609" i="3"/>
  <c r="AM2612" i="3"/>
  <c r="J2616" i="3"/>
  <c r="J2619" i="3"/>
  <c r="I2626" i="3"/>
  <c r="J2634" i="3"/>
  <c r="D2635" i="3"/>
  <c r="E2638" i="3"/>
  <c r="E2642" i="3"/>
  <c r="AJ2648" i="3"/>
  <c r="J2654" i="3"/>
  <c r="AM2655" i="3"/>
  <c r="K2655" i="3"/>
  <c r="H2658" i="3"/>
  <c r="F2659" i="3"/>
  <c r="H2663" i="3"/>
  <c r="E2673" i="3"/>
  <c r="I2682" i="3"/>
  <c r="F2682" i="3"/>
  <c r="AJ2700" i="3"/>
  <c r="J2706" i="3"/>
  <c r="D2707" i="3"/>
  <c r="E2710" i="3"/>
  <c r="AM2713" i="3"/>
  <c r="AM2721" i="3"/>
  <c r="G2726" i="3"/>
  <c r="AM2729" i="3"/>
  <c r="I2730" i="3"/>
  <c r="F2735" i="3"/>
  <c r="AM2742" i="3"/>
  <c r="BE2745" i="3"/>
  <c r="K2746" i="3"/>
  <c r="F2747" i="3"/>
  <c r="K2750" i="3"/>
  <c r="E2751" i="3"/>
  <c r="G2754" i="3"/>
  <c r="BE2757" i="3"/>
  <c r="D2760" i="3"/>
  <c r="AM2760" i="3"/>
  <c r="BE2765" i="3"/>
  <c r="J2766" i="3"/>
  <c r="F2767" i="3"/>
  <c r="K2771" i="3"/>
  <c r="E2772" i="3"/>
  <c r="K2775" i="3"/>
  <c r="D2776" i="3"/>
  <c r="E2779" i="3"/>
  <c r="J2783" i="3"/>
  <c r="F2784" i="3"/>
  <c r="J2796" i="3"/>
  <c r="D2797" i="3"/>
  <c r="H2801" i="3"/>
  <c r="D2802" i="3"/>
  <c r="AM2805" i="3"/>
  <c r="J2811" i="3"/>
  <c r="F2812" i="3"/>
  <c r="J2812" i="3"/>
  <c r="AM2818" i="3"/>
  <c r="D2820" i="3"/>
  <c r="G2824" i="3"/>
  <c r="E2828" i="3"/>
  <c r="BE2846" i="3"/>
  <c r="K2847" i="3"/>
  <c r="F2848" i="3"/>
  <c r="BE2848" i="3"/>
  <c r="I2862" i="3"/>
  <c r="J2872" i="3"/>
  <c r="E2873" i="3"/>
  <c r="AM2876" i="3"/>
  <c r="J2877" i="3"/>
  <c r="F2878" i="3"/>
  <c r="BE2880" i="3"/>
  <c r="F2882" i="3"/>
  <c r="E2887" i="3"/>
  <c r="K2891" i="3"/>
  <c r="E2892" i="3"/>
  <c r="AM2893" i="3"/>
  <c r="G2893" i="3"/>
  <c r="D2893" i="3"/>
  <c r="K2897" i="3"/>
  <c r="H2899" i="3"/>
  <c r="J2899" i="3"/>
  <c r="AM2902" i="3"/>
  <c r="BE2903" i="3"/>
  <c r="BE2905" i="3"/>
  <c r="J2908" i="3"/>
  <c r="D2908" i="3"/>
  <c r="AM2908" i="3"/>
  <c r="J2911" i="3"/>
  <c r="G2912" i="3"/>
  <c r="BE2912" i="3"/>
  <c r="J2924" i="3"/>
  <c r="D2925" i="3"/>
  <c r="D2931" i="3"/>
  <c r="K2932" i="3"/>
  <c r="I2932" i="3"/>
  <c r="F2932" i="3"/>
  <c r="D2932" i="3"/>
  <c r="J2947" i="3"/>
  <c r="F2948" i="3"/>
  <c r="J2948" i="3"/>
  <c r="H2948" i="3"/>
  <c r="K2951" i="3"/>
  <c r="E2953" i="3"/>
  <c r="I2956" i="3"/>
  <c r="D2957" i="3"/>
  <c r="G2958" i="3"/>
  <c r="E2958" i="3"/>
  <c r="G2962" i="3"/>
  <c r="AJ2983" i="3"/>
  <c r="BE2988" i="3"/>
  <c r="BE2997" i="3"/>
  <c r="BE3017" i="3"/>
  <c r="AJ3034" i="3"/>
  <c r="BE3042" i="3"/>
  <c r="BE3048" i="3"/>
  <c r="BE3064" i="3"/>
  <c r="BE3067" i="3"/>
  <c r="AJ3069" i="3"/>
  <c r="AJ3078" i="3"/>
  <c r="BE3091" i="3"/>
  <c r="BE3097" i="3"/>
  <c r="BE3113" i="3"/>
  <c r="AJ3118" i="3"/>
  <c r="BE3202" i="3"/>
  <c r="BE3235" i="3"/>
  <c r="BE3254" i="3"/>
  <c r="AJ3281" i="3"/>
  <c r="BE3281" i="3"/>
  <c r="AJ3287" i="3"/>
  <c r="BE3287" i="3"/>
  <c r="BE3316" i="3"/>
  <c r="BE3360" i="3"/>
  <c r="AJ3573" i="3"/>
  <c r="F2449" i="3"/>
  <c r="F2453" i="3"/>
  <c r="AM2471" i="3"/>
  <c r="K2488" i="3"/>
  <c r="E2635" i="3"/>
  <c r="G2646" i="3"/>
  <c r="D2646" i="3"/>
  <c r="BE2659" i="3"/>
  <c r="H2669" i="3"/>
  <c r="E2669" i="3"/>
  <c r="E2707" i="3"/>
  <c r="H2726" i="3"/>
  <c r="J2730" i="3"/>
  <c r="G2735" i="3"/>
  <c r="BE2735" i="3"/>
  <c r="AJ2745" i="3"/>
  <c r="H2754" i="3"/>
  <c r="BE2767" i="3"/>
  <c r="E2776" i="3"/>
  <c r="K2796" i="3"/>
  <c r="E2797" i="3"/>
  <c r="J2801" i="3"/>
  <c r="E2802" i="3"/>
  <c r="AM2808" i="3"/>
  <c r="H2808" i="3"/>
  <c r="K2811" i="3"/>
  <c r="F2820" i="3"/>
  <c r="H2824" i="3"/>
  <c r="G2828" i="3"/>
  <c r="BE2841" i="3"/>
  <c r="G2848" i="3"/>
  <c r="H2849" i="3"/>
  <c r="E2849" i="3"/>
  <c r="J2862" i="3"/>
  <c r="BE2871" i="3"/>
  <c r="K2872" i="3"/>
  <c r="F2873" i="3"/>
  <c r="BE2876" i="3"/>
  <c r="K2877" i="3"/>
  <c r="G2878" i="3"/>
  <c r="G2882" i="3"/>
  <c r="H2883" i="3"/>
  <c r="J2883" i="3"/>
  <c r="G2887" i="3"/>
  <c r="F2892" i="3"/>
  <c r="I2912" i="3"/>
  <c r="K2913" i="3"/>
  <c r="D2913" i="3"/>
  <c r="K2924" i="3"/>
  <c r="E2925" i="3"/>
  <c r="G2926" i="3"/>
  <c r="D2926" i="3"/>
  <c r="E2931" i="3"/>
  <c r="K2933" i="3"/>
  <c r="F2933" i="3"/>
  <c r="D2933" i="3"/>
  <c r="AJ2935" i="3"/>
  <c r="K2942" i="3"/>
  <c r="I2942" i="3"/>
  <c r="F2942" i="3"/>
  <c r="D2942" i="3"/>
  <c r="K2947" i="3"/>
  <c r="F2953" i="3"/>
  <c r="J2956" i="3"/>
  <c r="F2957" i="3"/>
  <c r="H2962" i="3"/>
  <c r="E2963" i="3"/>
  <c r="AM2963" i="3"/>
  <c r="I2963" i="3"/>
  <c r="G2963" i="3"/>
  <c r="BE2994" i="3"/>
  <c r="BE2999" i="3"/>
  <c r="BE3014" i="3"/>
  <c r="BE3019" i="3"/>
  <c r="AJ3053" i="3"/>
  <c r="AJ3064" i="3"/>
  <c r="AJ3102" i="3"/>
  <c r="AJ3113" i="3"/>
  <c r="BE3141" i="3"/>
  <c r="AJ3177" i="3"/>
  <c r="BE3186" i="3"/>
  <c r="AJ3199" i="3"/>
  <c r="AJ3229" i="3"/>
  <c r="AJ3239" i="3"/>
  <c r="AJ3248" i="3"/>
  <c r="BE3268" i="3"/>
  <c r="AJ3291" i="3"/>
  <c r="BE3295" i="3"/>
  <c r="BE3297" i="3"/>
  <c r="AJ3316" i="3"/>
  <c r="BE3320" i="3"/>
  <c r="AJ3354" i="3"/>
  <c r="AJ3360" i="3"/>
  <c r="AJ3423" i="3"/>
  <c r="BE3428" i="3"/>
  <c r="BE3431" i="3"/>
  <c r="AJ3437" i="3"/>
  <c r="AJ3444" i="3"/>
  <c r="AJ3501" i="3"/>
  <c r="AJ3564" i="3"/>
  <c r="AJ3583" i="3"/>
  <c r="D2415" i="3"/>
  <c r="D2418" i="3"/>
  <c r="D2428" i="3"/>
  <c r="J2430" i="3"/>
  <c r="AM2438" i="3"/>
  <c r="AM2448" i="3"/>
  <c r="G2449" i="3"/>
  <c r="G2453" i="3"/>
  <c r="AM2468" i="3"/>
  <c r="G2469" i="3"/>
  <c r="J2478" i="3"/>
  <c r="K2481" i="3"/>
  <c r="E2489" i="3"/>
  <c r="D2496" i="3"/>
  <c r="AM2503" i="3"/>
  <c r="D2506" i="3"/>
  <c r="AM2512" i="3"/>
  <c r="J2519" i="3"/>
  <c r="J2522" i="3"/>
  <c r="E2523" i="3"/>
  <c r="E2526" i="3"/>
  <c r="E2533" i="3"/>
  <c r="AM2535" i="3"/>
  <c r="D2540" i="3"/>
  <c r="J2547" i="3"/>
  <c r="AM2556" i="3"/>
  <c r="J2560" i="3"/>
  <c r="D2561" i="3"/>
  <c r="AJ2570" i="3"/>
  <c r="K2571" i="3"/>
  <c r="D2572" i="3"/>
  <c r="D2582" i="3"/>
  <c r="AM2598" i="3"/>
  <c r="D2624" i="3"/>
  <c r="AM2629" i="3"/>
  <c r="K2631" i="3"/>
  <c r="D2631" i="3"/>
  <c r="F2635" i="3"/>
  <c r="AM2641" i="3"/>
  <c r="E2646" i="3"/>
  <c r="AM2649" i="3"/>
  <c r="K2658" i="3"/>
  <c r="BE2662" i="3"/>
  <c r="K2663" i="3"/>
  <c r="D2669" i="3"/>
  <c r="AM2676" i="3"/>
  <c r="AM2685" i="3"/>
  <c r="D2690" i="3"/>
  <c r="AM2692" i="3"/>
  <c r="D2698" i="3"/>
  <c r="AM2701" i="3"/>
  <c r="F2707" i="3"/>
  <c r="H2710" i="3"/>
  <c r="D2715" i="3"/>
  <c r="J2726" i="3"/>
  <c r="D2727" i="3"/>
  <c r="K2730" i="3"/>
  <c r="H2735" i="3"/>
  <c r="AM2736" i="3"/>
  <c r="G2736" i="3"/>
  <c r="D2736" i="3"/>
  <c r="AM2746" i="3"/>
  <c r="H2747" i="3"/>
  <c r="H2751" i="3"/>
  <c r="J2754" i="3"/>
  <c r="D2755" i="3"/>
  <c r="I2767" i="3"/>
  <c r="G2772" i="3"/>
  <c r="F2776" i="3"/>
  <c r="AM2778" i="3"/>
  <c r="G2779" i="3"/>
  <c r="H2784" i="3"/>
  <c r="F2797" i="3"/>
  <c r="K2801" i="3"/>
  <c r="F2802" i="3"/>
  <c r="BE2805" i="3"/>
  <c r="D2808" i="3"/>
  <c r="G2820" i="3"/>
  <c r="I2824" i="3"/>
  <c r="H2828" i="3"/>
  <c r="D2834" i="3"/>
  <c r="I2848" i="3"/>
  <c r="D2849" i="3"/>
  <c r="AJ2856" i="3"/>
  <c r="K2862" i="3"/>
  <c r="G2873" i="3"/>
  <c r="I2878" i="3"/>
  <c r="AM2881" i="3"/>
  <c r="H2882" i="3"/>
  <c r="D2883" i="3"/>
  <c r="H2887" i="3"/>
  <c r="H2892" i="3"/>
  <c r="AM2897" i="3"/>
  <c r="J2912" i="3"/>
  <c r="E2913" i="3"/>
  <c r="AM2917" i="3"/>
  <c r="F2925" i="3"/>
  <c r="E2926" i="3"/>
  <c r="F2931" i="3"/>
  <c r="E2933" i="3"/>
  <c r="E2942" i="3"/>
  <c r="AJ2950" i="3"/>
  <c r="H2953" i="3"/>
  <c r="K2956" i="3"/>
  <c r="H2957" i="3"/>
  <c r="I2962" i="3"/>
  <c r="D2963" i="3"/>
  <c r="G2964" i="3"/>
  <c r="E2964" i="3"/>
  <c r="BE2977" i="3"/>
  <c r="BE3043" i="3"/>
  <c r="BE3092" i="3"/>
  <c r="BE3197" i="3"/>
  <c r="BE3208" i="3"/>
  <c r="BE3219" i="3"/>
  <c r="AJ3221" i="3"/>
  <c r="BE3243" i="3"/>
  <c r="AJ3254" i="3"/>
  <c r="AJ3268" i="3"/>
  <c r="AJ3300" i="3"/>
  <c r="AJ3309" i="3"/>
  <c r="AJ3324" i="3"/>
  <c r="BE3342" i="3"/>
  <c r="AJ3351" i="3"/>
  <c r="AJ3367" i="3"/>
  <c r="BE3381" i="3"/>
  <c r="BE3385" i="3"/>
  <c r="BE3398" i="3"/>
  <c r="AJ3406" i="3"/>
  <c r="BE3406" i="3"/>
  <c r="AJ3418" i="3"/>
  <c r="BE3418" i="3"/>
  <c r="BE3451" i="3"/>
  <c r="AJ3455" i="3"/>
  <c r="AJ3463" i="3"/>
  <c r="BE3471" i="3"/>
  <c r="AJ3509" i="3"/>
  <c r="AJ3517" i="3"/>
  <c r="BE3573" i="3"/>
  <c r="J2361" i="3"/>
  <c r="J2388" i="3"/>
  <c r="E2405" i="3"/>
  <c r="E2415" i="3"/>
  <c r="E2418" i="3"/>
  <c r="E2428" i="3"/>
  <c r="D2431" i="3"/>
  <c r="J2433" i="3"/>
  <c r="H2449" i="3"/>
  <c r="H2453" i="3"/>
  <c r="H2469" i="3"/>
  <c r="D2473" i="3"/>
  <c r="K2478" i="3"/>
  <c r="D2479" i="3"/>
  <c r="F2489" i="3"/>
  <c r="E2496" i="3"/>
  <c r="D2503" i="3"/>
  <c r="E2506" i="3"/>
  <c r="AM2510" i="3"/>
  <c r="H2513" i="3"/>
  <c r="D2517" i="3"/>
  <c r="K2519" i="3"/>
  <c r="D2520" i="3"/>
  <c r="F2523" i="3"/>
  <c r="G2526" i="3"/>
  <c r="F2533" i="3"/>
  <c r="E2540" i="3"/>
  <c r="H2543" i="3"/>
  <c r="F2548" i="3"/>
  <c r="H2557" i="3"/>
  <c r="F2561" i="3"/>
  <c r="G2564" i="3"/>
  <c r="E2572" i="3"/>
  <c r="F2575" i="3"/>
  <c r="E2582" i="3"/>
  <c r="F2585" i="3"/>
  <c r="I2592" i="3"/>
  <c r="BE2592" i="3"/>
  <c r="F2596" i="3"/>
  <c r="BE2607" i="3"/>
  <c r="F2620" i="3"/>
  <c r="E2624" i="3"/>
  <c r="F2627" i="3"/>
  <c r="E2631" i="3"/>
  <c r="H2635" i="3"/>
  <c r="I2638" i="3"/>
  <c r="BE2638" i="3"/>
  <c r="H2642" i="3"/>
  <c r="BE2642" i="3"/>
  <c r="F2646" i="3"/>
  <c r="F2655" i="3"/>
  <c r="J2659" i="3"/>
  <c r="D2660" i="3"/>
  <c r="BE2667" i="3"/>
  <c r="F2669" i="3"/>
  <c r="H2673" i="3"/>
  <c r="G2682" i="3"/>
  <c r="BE2688" i="3"/>
  <c r="E2690" i="3"/>
  <c r="F2698" i="3"/>
  <c r="AM2703" i="3"/>
  <c r="K2703" i="3"/>
  <c r="H2707" i="3"/>
  <c r="J2710" i="3"/>
  <c r="D2711" i="3"/>
  <c r="F2715" i="3"/>
  <c r="D2719" i="3"/>
  <c r="K2726" i="3"/>
  <c r="E2727" i="3"/>
  <c r="I2735" i="3"/>
  <c r="E2736" i="3"/>
  <c r="I2747" i="3"/>
  <c r="K2748" i="3"/>
  <c r="H2748" i="3"/>
  <c r="I2751" i="3"/>
  <c r="K2754" i="3"/>
  <c r="E2755" i="3"/>
  <c r="G2760" i="3"/>
  <c r="BE2763" i="3"/>
  <c r="J2767" i="3"/>
  <c r="D2768" i="3"/>
  <c r="AM2771" i="3"/>
  <c r="I2772" i="3"/>
  <c r="AM2775" i="3"/>
  <c r="G2776" i="3"/>
  <c r="H2779" i="3"/>
  <c r="D2780" i="3"/>
  <c r="AM2783" i="3"/>
  <c r="I2784" i="3"/>
  <c r="BE2795" i="3"/>
  <c r="G2797" i="3"/>
  <c r="G2802" i="3"/>
  <c r="H2803" i="3"/>
  <c r="E2803" i="3"/>
  <c r="E2808" i="3"/>
  <c r="G2812" i="3"/>
  <c r="AJ2818" i="3"/>
  <c r="H2820" i="3"/>
  <c r="K2824" i="3"/>
  <c r="J2828" i="3"/>
  <c r="D2829" i="3"/>
  <c r="E2834" i="3"/>
  <c r="AM2847" i="3"/>
  <c r="J2848" i="3"/>
  <c r="F2849" i="3"/>
  <c r="D2854" i="3"/>
  <c r="AM2869" i="3"/>
  <c r="H2869" i="3"/>
  <c r="I2873" i="3"/>
  <c r="AM2877" i="3"/>
  <c r="J2878" i="3"/>
  <c r="J2882" i="3"/>
  <c r="E2883" i="3"/>
  <c r="J2887" i="3"/>
  <c r="D2888" i="3"/>
  <c r="J2892" i="3"/>
  <c r="H2893" i="3"/>
  <c r="BE2897" i="3"/>
  <c r="F2899" i="3"/>
  <c r="BE2906" i="3"/>
  <c r="G2908" i="3"/>
  <c r="AM2911" i="3"/>
  <c r="F2913" i="3"/>
  <c r="BE2917" i="3"/>
  <c r="D2920" i="3"/>
  <c r="H2925" i="3"/>
  <c r="F2926" i="3"/>
  <c r="H2931" i="3"/>
  <c r="H2932" i="3"/>
  <c r="G2933" i="3"/>
  <c r="G2942" i="3"/>
  <c r="G2948" i="3"/>
  <c r="BE2951" i="3"/>
  <c r="I2953" i="3"/>
  <c r="BE2953" i="3"/>
  <c r="J2957" i="3"/>
  <c r="H2958" i="3"/>
  <c r="J2962" i="3"/>
  <c r="F2963" i="3"/>
  <c r="D2964" i="3"/>
  <c r="AJ3023" i="3"/>
  <c r="AJ3141" i="3"/>
  <c r="BE3145" i="3"/>
  <c r="AJ3170" i="3"/>
  <c r="AJ3186" i="3"/>
  <c r="BE3190" i="3"/>
  <c r="BE3216" i="3"/>
  <c r="AJ3243" i="3"/>
  <c r="BE3258" i="3"/>
  <c r="BE3260" i="3"/>
  <c r="BE3262" i="3"/>
  <c r="BE3272" i="3"/>
  <c r="AJ3276" i="3"/>
  <c r="BE3290" i="3"/>
  <c r="BE3304" i="3"/>
  <c r="BE3328" i="3"/>
  <c r="BE3332" i="3"/>
  <c r="AJ3342" i="3"/>
  <c r="BE3348" i="3"/>
  <c r="BE3351" i="3"/>
  <c r="BE3363" i="3"/>
  <c r="AJ3371" i="3"/>
  <c r="AJ3381" i="3"/>
  <c r="BE3394" i="3"/>
  <c r="AJ3398" i="3"/>
  <c r="BE3402" i="3"/>
  <c r="AJ3466" i="3"/>
  <c r="BE3466" i="3"/>
  <c r="AJ3471" i="3"/>
  <c r="AJ3520" i="3"/>
  <c r="BE3520" i="3"/>
  <c r="BE3537" i="3"/>
  <c r="BE3564" i="3"/>
  <c r="BE3572" i="3"/>
  <c r="F2405" i="3"/>
  <c r="F2415" i="3"/>
  <c r="F2418" i="3"/>
  <c r="F2428" i="3"/>
  <c r="E2431" i="3"/>
  <c r="I2449" i="3"/>
  <c r="BE2449" i="3"/>
  <c r="I2453" i="3"/>
  <c r="BE2453" i="3"/>
  <c r="I2469" i="3"/>
  <c r="G2489" i="3"/>
  <c r="F2496" i="3"/>
  <c r="E2503" i="3"/>
  <c r="F2506" i="3"/>
  <c r="I2513" i="3"/>
  <c r="K2516" i="3"/>
  <c r="E2517" i="3"/>
  <c r="E2520" i="3"/>
  <c r="H2523" i="3"/>
  <c r="H2526" i="3"/>
  <c r="AM2532" i="3"/>
  <c r="G2533" i="3"/>
  <c r="BE2535" i="3"/>
  <c r="F2540" i="3"/>
  <c r="I2543" i="3"/>
  <c r="G2548" i="3"/>
  <c r="BE2554" i="3"/>
  <c r="I2557" i="3"/>
  <c r="G2561" i="3"/>
  <c r="AM2563" i="3"/>
  <c r="H2564" i="3"/>
  <c r="F2572" i="3"/>
  <c r="AM2574" i="3"/>
  <c r="G2575" i="3"/>
  <c r="F2582" i="3"/>
  <c r="G2585" i="3"/>
  <c r="D2589" i="3"/>
  <c r="J2592" i="3"/>
  <c r="G2596" i="3"/>
  <c r="BE2599" i="3"/>
  <c r="AM2608" i="3"/>
  <c r="D2611" i="3"/>
  <c r="D2614" i="3"/>
  <c r="G2617" i="3"/>
  <c r="G2620" i="3"/>
  <c r="F2624" i="3"/>
  <c r="H2627" i="3"/>
  <c r="F2631" i="3"/>
  <c r="I2635" i="3"/>
  <c r="BE2635" i="3"/>
  <c r="J2638" i="3"/>
  <c r="I2642" i="3"/>
  <c r="H2646" i="3"/>
  <c r="D2647" i="3"/>
  <c r="D2651" i="3"/>
  <c r="AM2654" i="3"/>
  <c r="G2655" i="3"/>
  <c r="K2659" i="3"/>
  <c r="E2660" i="3"/>
  <c r="AM2663" i="3"/>
  <c r="G2669" i="3"/>
  <c r="J2673" i="3"/>
  <c r="D2674" i="3"/>
  <c r="BE2677" i="3"/>
  <c r="H2682" i="3"/>
  <c r="BE2686" i="3"/>
  <c r="F2690" i="3"/>
  <c r="BE2693" i="3"/>
  <c r="G2698" i="3"/>
  <c r="I2707" i="3"/>
  <c r="K2710" i="3"/>
  <c r="E2711" i="3"/>
  <c r="G2715" i="3"/>
  <c r="E2719" i="3"/>
  <c r="F2727" i="3"/>
  <c r="AM2730" i="3"/>
  <c r="J2735" i="3"/>
  <c r="F2736" i="3"/>
  <c r="J2747" i="3"/>
  <c r="K2751" i="3"/>
  <c r="F2755" i="3"/>
  <c r="I2764" i="3"/>
  <c r="F2764" i="3"/>
  <c r="K2767" i="3"/>
  <c r="E2768" i="3"/>
  <c r="J2772" i="3"/>
  <c r="AM2773" i="3"/>
  <c r="K2773" i="3"/>
  <c r="H2776" i="3"/>
  <c r="BE2776" i="3"/>
  <c r="J2779" i="3"/>
  <c r="F2780" i="3"/>
  <c r="J2784" i="3"/>
  <c r="D2790" i="3"/>
  <c r="K2790" i="3"/>
  <c r="H2790" i="3"/>
  <c r="AM2796" i="3"/>
  <c r="H2797" i="3"/>
  <c r="I2802" i="3"/>
  <c r="F2808" i="3"/>
  <c r="AM2811" i="3"/>
  <c r="BE2812" i="3"/>
  <c r="I2820" i="3"/>
  <c r="K2821" i="3"/>
  <c r="E2821" i="3"/>
  <c r="K2828" i="3"/>
  <c r="E2829" i="3"/>
  <c r="F2834" i="3"/>
  <c r="BE2847" i="3"/>
  <c r="K2848" i="3"/>
  <c r="G2849" i="3"/>
  <c r="AM2862" i="3"/>
  <c r="AM2872" i="3"/>
  <c r="J2873" i="3"/>
  <c r="K2878" i="3"/>
  <c r="BE2881" i="3"/>
  <c r="K2882" i="3"/>
  <c r="F2883" i="3"/>
  <c r="K2887" i="3"/>
  <c r="AM2894" i="3"/>
  <c r="G2894" i="3"/>
  <c r="G2913" i="3"/>
  <c r="J2925" i="3"/>
  <c r="H2926" i="3"/>
  <c r="J2931" i="3"/>
  <c r="H2933" i="3"/>
  <c r="H2942" i="3"/>
  <c r="AM2947" i="3"/>
  <c r="AJ2951" i="3"/>
  <c r="J2953" i="3"/>
  <c r="F2954" i="3"/>
  <c r="J2954" i="3"/>
  <c r="H2954" i="3"/>
  <c r="K2957" i="3"/>
  <c r="K2959" i="3"/>
  <c r="E2959" i="3"/>
  <c r="AM2959" i="3"/>
  <c r="K2962" i="3"/>
  <c r="BE2972" i="3"/>
  <c r="BE2985" i="3"/>
  <c r="AJ3003" i="3"/>
  <c r="BE3008" i="3"/>
  <c r="BE3021" i="3"/>
  <c r="BE3029" i="3"/>
  <c r="AJ3043" i="3"/>
  <c r="BE3052" i="3"/>
  <c r="AJ3092" i="3"/>
  <c r="BE3101" i="3"/>
  <c r="AJ3144" i="3"/>
  <c r="BE3155" i="3"/>
  <c r="BE3179" i="3"/>
  <c r="AJ3194" i="3"/>
  <c r="BE3209" i="3"/>
  <c r="AJ3216" i="3"/>
  <c r="BE3224" i="3"/>
  <c r="BE3234" i="3"/>
  <c r="AJ3290" i="3"/>
  <c r="AJ3304" i="3"/>
  <c r="AJ3328" i="3"/>
  <c r="AJ3338" i="3"/>
  <c r="BE3338" i="3"/>
  <c r="AJ3363" i="3"/>
  <c r="BE3375" i="3"/>
  <c r="BE3390" i="3"/>
  <c r="AJ3402" i="3"/>
  <c r="BE3417" i="3"/>
  <c r="AJ3427" i="3"/>
  <c r="BE3427" i="3"/>
  <c r="BE3435" i="3"/>
  <c r="BE3447" i="3"/>
  <c r="BE3491" i="3"/>
  <c r="BE3500" i="3"/>
  <c r="BE3517" i="3"/>
  <c r="AJ3529" i="3"/>
  <c r="BE3529" i="3"/>
  <c r="BE3563" i="3"/>
  <c r="AJ3572" i="3"/>
  <c r="BE3594" i="3"/>
  <c r="J2635" i="3"/>
  <c r="I2646" i="3"/>
  <c r="AM2656" i="3"/>
  <c r="G2656" i="3"/>
  <c r="D2656" i="3"/>
  <c r="BE2672" i="3"/>
  <c r="I2678" i="3"/>
  <c r="F2678" i="3"/>
  <c r="I2694" i="3"/>
  <c r="F2694" i="3"/>
  <c r="H2698" i="3"/>
  <c r="K2707" i="3"/>
  <c r="H2715" i="3"/>
  <c r="AJ2746" i="3"/>
  <c r="J2761" i="3"/>
  <c r="G2761" i="3"/>
  <c r="AJ2766" i="3"/>
  <c r="I2776" i="3"/>
  <c r="BE2783" i="3"/>
  <c r="J2797" i="3"/>
  <c r="AM2801" i="3"/>
  <c r="J2802" i="3"/>
  <c r="J2820" i="3"/>
  <c r="AM2850" i="3"/>
  <c r="H2850" i="3"/>
  <c r="BE2872" i="3"/>
  <c r="AJ2877" i="3"/>
  <c r="G2883" i="3"/>
  <c r="AM2912" i="3"/>
  <c r="J2934" i="3"/>
  <c r="D2934" i="3"/>
  <c r="AM2934" i="3"/>
  <c r="BE2952" i="3"/>
  <c r="K2953" i="3"/>
  <c r="BE2993" i="3"/>
  <c r="BE3047" i="3"/>
  <c r="AJ3058" i="3"/>
  <c r="BE3077" i="3"/>
  <c r="BE3096" i="3"/>
  <c r="AJ3107" i="3"/>
  <c r="AJ3112" i="3"/>
  <c r="BE3126" i="3"/>
  <c r="BE3161" i="3"/>
  <c r="BE3198" i="3"/>
  <c r="AJ3205" i="3"/>
  <c r="BE3214" i="3"/>
  <c r="AJ3224" i="3"/>
  <c r="BE3228" i="3"/>
  <c r="AJ3238" i="3"/>
  <c r="BE3280" i="3"/>
  <c r="AJ3280" i="3"/>
  <c r="BE3294" i="3"/>
  <c r="BE3319" i="3"/>
  <c r="BE3444" i="3"/>
  <c r="H2405" i="3"/>
  <c r="H2415" i="3"/>
  <c r="H2418" i="3"/>
  <c r="H2428" i="3"/>
  <c r="I2489" i="3"/>
  <c r="H2496" i="3"/>
  <c r="G2503" i="3"/>
  <c r="H2506" i="3"/>
  <c r="H2517" i="3"/>
  <c r="H2520" i="3"/>
  <c r="J2523" i="3"/>
  <c r="J2526" i="3"/>
  <c r="H2540" i="3"/>
  <c r="I2548" i="3"/>
  <c r="D2555" i="3"/>
  <c r="I2561" i="3"/>
  <c r="J2564" i="3"/>
  <c r="H2572" i="3"/>
  <c r="I2575" i="3"/>
  <c r="D2576" i="3"/>
  <c r="H2582" i="3"/>
  <c r="I2585" i="3"/>
  <c r="G2589" i="3"/>
  <c r="D2597" i="3"/>
  <c r="D2600" i="3"/>
  <c r="I2624" i="3"/>
  <c r="J2627" i="3"/>
  <c r="H2631" i="3"/>
  <c r="K2635" i="3"/>
  <c r="D2636" i="3"/>
  <c r="E2639" i="3"/>
  <c r="J2646" i="3"/>
  <c r="F2647" i="3"/>
  <c r="F2651" i="3"/>
  <c r="I2655" i="3"/>
  <c r="E2656" i="3"/>
  <c r="G2660" i="3"/>
  <c r="AM2668" i="3"/>
  <c r="J2669" i="3"/>
  <c r="D2670" i="3"/>
  <c r="D2678" i="3"/>
  <c r="K2682" i="3"/>
  <c r="E2683" i="3"/>
  <c r="AM2689" i="3"/>
  <c r="H2690" i="3"/>
  <c r="J2691" i="3"/>
  <c r="G2691" i="3"/>
  <c r="D2694" i="3"/>
  <c r="I2698" i="3"/>
  <c r="D2699" i="3"/>
  <c r="F2703" i="3"/>
  <c r="G2711" i="3"/>
  <c r="D2712" i="3"/>
  <c r="AM2712" i="3"/>
  <c r="I2715" i="3"/>
  <c r="K2716" i="3"/>
  <c r="H2716" i="3"/>
  <c r="AM2718" i="3"/>
  <c r="G2719" i="3"/>
  <c r="AM2720" i="3"/>
  <c r="G2720" i="3"/>
  <c r="D2720" i="3"/>
  <c r="AM2726" i="3"/>
  <c r="H2727" i="3"/>
  <c r="I2736" i="3"/>
  <c r="G2744" i="3"/>
  <c r="F2748" i="3"/>
  <c r="AM2754" i="3"/>
  <c r="H2755" i="3"/>
  <c r="J2760" i="3"/>
  <c r="D2761" i="3"/>
  <c r="E2764" i="3"/>
  <c r="G2768" i="3"/>
  <c r="E2773" i="3"/>
  <c r="K2776" i="3"/>
  <c r="H2780" i="3"/>
  <c r="AJ2783" i="3"/>
  <c r="G2785" i="3"/>
  <c r="F2790" i="3"/>
  <c r="AM2793" i="3"/>
  <c r="BE2796" i="3"/>
  <c r="K2797" i="3"/>
  <c r="F2798" i="3"/>
  <c r="BE2801" i="3"/>
  <c r="K2802" i="3"/>
  <c r="G2803" i="3"/>
  <c r="I2808" i="3"/>
  <c r="G2809" i="3"/>
  <c r="AM2809" i="3"/>
  <c r="K2809" i="3"/>
  <c r="K2812" i="3"/>
  <c r="BE2819" i="3"/>
  <c r="K2820" i="3"/>
  <c r="F2821" i="3"/>
  <c r="BE2827" i="3"/>
  <c r="G2829" i="3"/>
  <c r="I2834" i="3"/>
  <c r="AM2848" i="3"/>
  <c r="J2849" i="3"/>
  <c r="D2850" i="3"/>
  <c r="H2854" i="3"/>
  <c r="BE2854" i="3"/>
  <c r="AJ2862" i="3"/>
  <c r="F2869" i="3"/>
  <c r="AM2878" i="3"/>
  <c r="I2883" i="3"/>
  <c r="BE2886" i="3"/>
  <c r="G2888" i="3"/>
  <c r="H2889" i="3"/>
  <c r="J2889" i="3"/>
  <c r="K2893" i="3"/>
  <c r="E2894" i="3"/>
  <c r="AM2898" i="3"/>
  <c r="K2899" i="3"/>
  <c r="K2908" i="3"/>
  <c r="I2913" i="3"/>
  <c r="E2914" i="3"/>
  <c r="H2920" i="3"/>
  <c r="J2926" i="3"/>
  <c r="F2927" i="3"/>
  <c r="AM2931" i="3"/>
  <c r="AM2932" i="3"/>
  <c r="J2933" i="3"/>
  <c r="E2934" i="3"/>
  <c r="E2954" i="3"/>
  <c r="AJ2956" i="3"/>
  <c r="K2958" i="3"/>
  <c r="F2959" i="3"/>
  <c r="F2960" i="3"/>
  <c r="J2960" i="3"/>
  <c r="H2960" i="3"/>
  <c r="K2963" i="3"/>
  <c r="I2964" i="3"/>
  <c r="K2965" i="3"/>
  <c r="E2965" i="3"/>
  <c r="AM2965" i="3"/>
  <c r="BE3013" i="3"/>
  <c r="AJ3033" i="3"/>
  <c r="BE3037" i="3"/>
  <c r="AJ3046" i="3"/>
  <c r="AJ3082" i="3"/>
  <c r="BE3086" i="3"/>
  <c r="AJ3095" i="3"/>
  <c r="AJ3131" i="3"/>
  <c r="BE3135" i="3"/>
  <c r="AJ3174" i="3"/>
  <c r="BE3180" i="3"/>
  <c r="AJ3198" i="3"/>
  <c r="AJ3209" i="3"/>
  <c r="AJ3228" i="3"/>
  <c r="BE3278" i="3"/>
  <c r="AJ3283" i="3"/>
  <c r="AJ3299" i="3"/>
  <c r="AJ3319" i="3"/>
  <c r="AJ3323" i="3"/>
  <c r="BE3359" i="3"/>
  <c r="BE3366" i="3"/>
  <c r="BE3422" i="3"/>
  <c r="BE3426" i="3"/>
  <c r="AJ3469" i="3"/>
  <c r="AJ3523" i="3"/>
  <c r="I2506" i="3"/>
  <c r="F2555" i="3"/>
  <c r="J2561" i="3"/>
  <c r="J2585" i="3"/>
  <c r="BE2595" i="3"/>
  <c r="J2624" i="3"/>
  <c r="I2631" i="3"/>
  <c r="E2636" i="3"/>
  <c r="K2646" i="3"/>
  <c r="F2656" i="3"/>
  <c r="AM2659" i="3"/>
  <c r="I2660" i="3"/>
  <c r="I2666" i="3"/>
  <c r="F2666" i="3"/>
  <c r="K2669" i="3"/>
  <c r="E2670" i="3"/>
  <c r="E2678" i="3"/>
  <c r="E2694" i="3"/>
  <c r="J2698" i="3"/>
  <c r="E2699" i="3"/>
  <c r="AM2710" i="3"/>
  <c r="H2711" i="3"/>
  <c r="J2715" i="3"/>
  <c r="H2719" i="3"/>
  <c r="J2727" i="3"/>
  <c r="H2733" i="3"/>
  <c r="E2733" i="3"/>
  <c r="J2736" i="3"/>
  <c r="H2744" i="3"/>
  <c r="G2748" i="3"/>
  <c r="AM2751" i="3"/>
  <c r="J2755" i="3"/>
  <c r="K2760" i="3"/>
  <c r="E2761" i="3"/>
  <c r="G2764" i="3"/>
  <c r="AM2767" i="3"/>
  <c r="I2768" i="3"/>
  <c r="F2773" i="3"/>
  <c r="AM2779" i="3"/>
  <c r="I2780" i="3"/>
  <c r="AM2784" i="3"/>
  <c r="H2785" i="3"/>
  <c r="G2790" i="3"/>
  <c r="G2798" i="3"/>
  <c r="I2803" i="3"/>
  <c r="AM2804" i="3"/>
  <c r="H2804" i="3"/>
  <c r="J2808" i="3"/>
  <c r="AJ2819" i="3"/>
  <c r="G2821" i="3"/>
  <c r="AM2828" i="3"/>
  <c r="H2829" i="3"/>
  <c r="J2834" i="3"/>
  <c r="K2849" i="3"/>
  <c r="E2850" i="3"/>
  <c r="I2854" i="3"/>
  <c r="E2855" i="3"/>
  <c r="I2855" i="3"/>
  <c r="G2869" i="3"/>
  <c r="AM2873" i="3"/>
  <c r="AM2882" i="3"/>
  <c r="K2883" i="3"/>
  <c r="AM2887" i="3"/>
  <c r="H2888" i="3"/>
  <c r="BE2892" i="3"/>
  <c r="F2894" i="3"/>
  <c r="BE2898" i="3"/>
  <c r="J2913" i="3"/>
  <c r="G2914" i="3"/>
  <c r="I2920" i="3"/>
  <c r="K2921" i="3"/>
  <c r="E2921" i="3"/>
  <c r="AM2921" i="3"/>
  <c r="K2926" i="3"/>
  <c r="G2927" i="3"/>
  <c r="H2928" i="3"/>
  <c r="J2928" i="3"/>
  <c r="BE2931" i="3"/>
  <c r="F2934" i="3"/>
  <c r="G2954" i="3"/>
  <c r="BE2957" i="3"/>
  <c r="G2959" i="3"/>
  <c r="J2964" i="3"/>
  <c r="AJ2976" i="3"/>
  <c r="BE2981" i="3"/>
  <c r="BE3022" i="3"/>
  <c r="BE3072" i="3"/>
  <c r="BE3103" i="3"/>
  <c r="BE3121" i="3"/>
  <c r="BE3140" i="3"/>
  <c r="BE3150" i="3"/>
  <c r="BE3157" i="3"/>
  <c r="BE3169" i="3"/>
  <c r="AJ3176" i="3"/>
  <c r="BE3185" i="3"/>
  <c r="BE3189" i="3"/>
  <c r="AJ3242" i="3"/>
  <c r="BE3251" i="3"/>
  <c r="BE3257" i="3"/>
  <c r="AJ3261" i="3"/>
  <c r="AJ3271" i="3"/>
  <c r="BE3271" i="3"/>
  <c r="AJ3275" i="3"/>
  <c r="AJ3315" i="3"/>
  <c r="BE3352" i="3"/>
  <c r="AJ3366" i="3"/>
  <c r="BE3374" i="3"/>
  <c r="AJ3380" i="3"/>
  <c r="BE3384" i="3"/>
  <c r="BE3401" i="3"/>
  <c r="AJ3405" i="3"/>
  <c r="AJ3426" i="3"/>
  <c r="AJ3434" i="3"/>
  <c r="AJ3450" i="3"/>
  <c r="BE3454" i="3"/>
  <c r="BE3508" i="3"/>
  <c r="BE3536" i="3"/>
  <c r="K2937" i="3"/>
  <c r="K2941" i="3"/>
  <c r="AJ3468" i="3"/>
  <c r="AJ3492" i="3"/>
  <c r="AJ3522" i="3"/>
  <c r="AJ3594" i="3"/>
  <c r="G2793" i="3"/>
  <c r="G2825" i="3"/>
  <c r="G2835" i="3"/>
  <c r="G2859" i="3"/>
  <c r="E2884" i="3"/>
  <c r="E2890" i="3"/>
  <c r="E2923" i="3"/>
  <c r="E2929" i="3"/>
  <c r="AM2937" i="3"/>
  <c r="AJ3454" i="3"/>
  <c r="AJ3508" i="3"/>
  <c r="AJ3530" i="3"/>
  <c r="AJ3557" i="3"/>
  <c r="AJ3582" i="3"/>
  <c r="BE3465" i="3"/>
  <c r="BE3519" i="3"/>
  <c r="BE3541" i="3"/>
  <c r="BE3473" i="3"/>
  <c r="BE3481" i="3"/>
  <c r="BE3434" i="3"/>
  <c r="BE3443" i="3"/>
  <c r="BE3463" i="3"/>
  <c r="BE3478" i="3"/>
  <c r="BE3487" i="3"/>
  <c r="H2930" i="3"/>
  <c r="BE3456" i="3"/>
  <c r="BE3510" i="3"/>
  <c r="BE3532" i="3"/>
  <c r="BE3449" i="3"/>
  <c r="BE3469" i="3"/>
  <c r="BE3493" i="3"/>
  <c r="BE3523" i="3"/>
  <c r="BE3595" i="3"/>
  <c r="BE3373" i="3"/>
  <c r="BE3382" i="3"/>
  <c r="BE3412" i="3"/>
  <c r="BE3455" i="3"/>
  <c r="BE3509" i="3"/>
  <c r="BE3531" i="3"/>
  <c r="BE3549" i="3"/>
  <c r="BE3583" i="3"/>
  <c r="AJ1229" i="3" l="1"/>
  <c r="BE1229" i="3"/>
  <c r="AJ1230" i="3"/>
  <c r="BE1231" i="3"/>
  <c r="AJ1228" i="3"/>
  <c r="C16" i="4"/>
  <c r="C15" i="4"/>
  <c r="C17" i="4" s="1"/>
</calcChain>
</file>

<file path=xl/sharedStrings.xml><?xml version="1.0" encoding="utf-8"?>
<sst xmlns="http://schemas.openxmlformats.org/spreadsheetml/2006/main" count="61496" uniqueCount="7713">
  <si>
    <t>★ JFAGYアレルゲンコード設計</t>
  </si>
  <si>
    <t>番号の意味</t>
  </si>
  <si>
    <t>値の定義</t>
  </si>
  <si>
    <t>JFAGY（食品）</t>
  </si>
  <si>
    <t>JFAGY（非食品）</t>
  </si>
  <si>
    <t>YJ12桁</t>
  </si>
  <si>
    <t>YJ9桁（厚労省一般名処方マスタ）</t>
  </si>
  <si>
    <t>WHO-ATC分類</t>
  </si>
  <si>
    <t>1</t>
  </si>
  <si>
    <t>メタコード領域</t>
  </si>
  <si>
    <t>コアコード識別記号</t>
  </si>
  <si>
    <t>J：JFAGY、Y：YJコード、A：ATC分類</t>
  </si>
  <si>
    <t>J</t>
  </si>
  <si>
    <t>Y</t>
  </si>
  <si>
    <t>A</t>
  </si>
  <si>
    <t>2</t>
  </si>
  <si>
    <t>コアコードのコード長</t>
  </si>
  <si>
    <t>0〜9、A〜Z（36進数）</t>
  </si>
  <si>
    <t>9</t>
  </si>
  <si>
    <t>C</t>
  </si>
  <si>
    <t>7</t>
  </si>
  <si>
    <t>3</t>
  </si>
  <si>
    <t>コアコードが対象とするアレルゲン領域</t>
  </si>
  <si>
    <t>F：食品・飲料、M：医薬品、N：非食品・非医薬品</t>
  </si>
  <si>
    <t>F</t>
  </si>
  <si>
    <t>N</t>
  </si>
  <si>
    <t>M</t>
  </si>
  <si>
    <t>4</t>
  </si>
  <si>
    <t>コアコード領域</t>
  </si>
  <si>
    <t>薬効分類コード（日本商品分類コード4桁）</t>
  </si>
  <si>
    <t>レベル1：解剖学的部位メイングループ</t>
  </si>
  <si>
    <t>5</t>
  </si>
  <si>
    <t>第2コードと第3コードがセット（２桁）</t>
  </si>
  <si>
    <t>レベル2：治療法サブグループ</t>
  </si>
  <si>
    <t>6</t>
  </si>
  <si>
    <t>第4コードと第5コードがセット（２桁）</t>
  </si>
  <si>
    <t>レベル3：薬理学サブグループ</t>
  </si>
  <si>
    <t>8</t>
  </si>
  <si>
    <t>投与経路・成分分類番号</t>
  </si>
  <si>
    <t>レベル4：化学サブグループ</t>
  </si>
  <si>
    <t>第6コードと第7コードがセット（２桁）</t>
  </si>
  <si>
    <t>レベル5：化学物質</t>
  </si>
  <si>
    <t>10</t>
  </si>
  <si>
    <t>11</t>
  </si>
  <si>
    <t>枝番1</t>
  </si>
  <si>
    <t>剤形</t>
  </si>
  <si>
    <t>12</t>
  </si>
  <si>
    <t>枝番2</t>
  </si>
  <si>
    <t>規格単位別番号</t>
  </si>
  <si>
    <t>13</t>
  </si>
  <si>
    <t>同一規格内順序番号</t>
  </si>
  <si>
    <t>Z</t>
  </si>
  <si>
    <t>14</t>
  </si>
  <si>
    <t>15</t>
  </si>
  <si>
    <t>YJチェックディジット</t>
  </si>
  <si>
    <t>製造会社の別を問いたい場合</t>
  </si>
  <si>
    <t>製造会社は気にしない（「一般的名称」＋「剤形」＋「含量」）</t>
  </si>
  <si>
    <t>ロサルタンカリウム錠２５ｍｇ「アメル」 | 2149039F1244</t>
  </si>
  <si>
    <t>ロサルタンカリウム錠２５ｍｇ | 2149039F1</t>
  </si>
  <si>
    <t>一般名コード</t>
  </si>
  <si>
    <t>ロサルタンカリウム錠２５ｍｇ「NP」 | 2149039F1201</t>
  </si>
  <si>
    <t>https://www.mhlw.go.jp/seisakunitsuite/bunya/kenkou_iryou/iryouhoken/shohosen_200401.html</t>
  </si>
  <si>
    <t>ロサルタンカリウム錠２５ｍｇ「サンド」 | 2149039F1287</t>
  </si>
  <si>
    <t>一般用医薬品コード（経済課コード）</t>
  </si>
  <si>
    <t>https://www.japic.or.jp/service/whats_new/otc_codes/index.php</t>
  </si>
  <si>
    <t>食品</t>
  </si>
  <si>
    <t>0</t>
  </si>
  <si>
    <t>非食品</t>
  </si>
  <si>
    <t>農産食品</t>
  </si>
  <si>
    <t>動物</t>
  </si>
  <si>
    <t>もみ</t>
  </si>
  <si>
    <t>鳥類</t>
  </si>
  <si>
    <t>玄米</t>
  </si>
  <si>
    <t>哺乳類</t>
  </si>
  <si>
    <t>精米</t>
  </si>
  <si>
    <t>K</t>
  </si>
  <si>
    <t>植物</t>
  </si>
  <si>
    <t>大麦</t>
  </si>
  <si>
    <t>イネ科</t>
  </si>
  <si>
    <t>小麦</t>
  </si>
  <si>
    <t>草花</t>
  </si>
  <si>
    <t>ライ麦</t>
  </si>
  <si>
    <t>樹木</t>
  </si>
  <si>
    <t>えん麦</t>
  </si>
  <si>
    <t>L</t>
  </si>
  <si>
    <t>昆虫・寄生虫</t>
  </si>
  <si>
    <t>精麦</t>
  </si>
  <si>
    <t>昆虫体液・毒・体片</t>
  </si>
  <si>
    <t>雑穀</t>
  </si>
  <si>
    <t>寄生虫</t>
  </si>
  <si>
    <t>豆類（種子用及び未成熟のものを除く。）</t>
  </si>
  <si>
    <t>生活環境由来</t>
  </si>
  <si>
    <t>粉類（雑粉，豆粉，いも粉等を含む。）</t>
  </si>
  <si>
    <t>カビ・菌</t>
  </si>
  <si>
    <t>でん粉</t>
  </si>
  <si>
    <t>ダニ</t>
  </si>
  <si>
    <t>根菜類</t>
  </si>
  <si>
    <t>ダスト</t>
  </si>
  <si>
    <t>葉茎菜類</t>
  </si>
  <si>
    <t>化粧品</t>
  </si>
  <si>
    <t>果菜類</t>
  </si>
  <si>
    <t>サンスクリーン剤</t>
  </si>
  <si>
    <t>香辛野菜およびつまもの類</t>
  </si>
  <si>
    <t>香料</t>
  </si>
  <si>
    <t>きのこ類</t>
  </si>
  <si>
    <t>理髪製品</t>
  </si>
  <si>
    <t>山菜類</t>
  </si>
  <si>
    <t>洗剤</t>
  </si>
  <si>
    <t>果実的野菜</t>
  </si>
  <si>
    <t>歯科用材料</t>
  </si>
  <si>
    <t>果実</t>
  </si>
  <si>
    <t>一般用医薬品</t>
  </si>
  <si>
    <t>糖料作物</t>
  </si>
  <si>
    <t>アクセサリー</t>
  </si>
  <si>
    <t>未加工飲料作物</t>
  </si>
  <si>
    <t>衣類</t>
  </si>
  <si>
    <t>香辛料原料品</t>
  </si>
  <si>
    <t>日用品</t>
  </si>
  <si>
    <t>砂糖</t>
  </si>
  <si>
    <t>その他の生活環境由来</t>
  </si>
  <si>
    <t>糖みつ</t>
  </si>
  <si>
    <t>無機物</t>
  </si>
  <si>
    <t>糖類</t>
  </si>
  <si>
    <t>金属</t>
  </si>
  <si>
    <t>B</t>
  </si>
  <si>
    <t>畜産食品</t>
  </si>
  <si>
    <t>P</t>
  </si>
  <si>
    <t>有機物</t>
  </si>
  <si>
    <t>生鮮肉類（冷蔵又は冷凍鮮肉をふくむが冷凍食品は除く。）</t>
  </si>
  <si>
    <t>有機化合物</t>
  </si>
  <si>
    <t>乳</t>
  </si>
  <si>
    <t>酵素</t>
  </si>
  <si>
    <t>食用鳥卵</t>
  </si>
  <si>
    <t>産業用殺生物剤、切削油</t>
  </si>
  <si>
    <t>はちみつ</t>
  </si>
  <si>
    <t>ゴム</t>
  </si>
  <si>
    <t>水産食品</t>
  </si>
  <si>
    <t>樹脂</t>
  </si>
  <si>
    <t>魚類（丸のもの，臓ふをぬいたもの，尾ひれをとったもの及び食用の生きた魚を含む。）</t>
  </si>
  <si>
    <t>防腐剤または殺生物剤</t>
  </si>
  <si>
    <t>貝類</t>
  </si>
  <si>
    <t>染料</t>
  </si>
  <si>
    <t>いか類</t>
  </si>
  <si>
    <t>Q</t>
  </si>
  <si>
    <t>化学物質</t>
  </si>
  <si>
    <t>たこ類</t>
  </si>
  <si>
    <t>イソシアネート</t>
  </si>
  <si>
    <t>こうかく類</t>
  </si>
  <si>
    <t>ピキア</t>
  </si>
  <si>
    <t>うに類</t>
  </si>
  <si>
    <t>その他の化学物質</t>
  </si>
  <si>
    <t>なまこ類</t>
  </si>
  <si>
    <t>R</t>
  </si>
  <si>
    <t>生体由来</t>
  </si>
  <si>
    <t>かめ類</t>
  </si>
  <si>
    <t>ヒト由来</t>
  </si>
  <si>
    <t>食用がえる類</t>
  </si>
  <si>
    <t>S</t>
  </si>
  <si>
    <t>医療材料</t>
  </si>
  <si>
    <t>ほや類</t>
  </si>
  <si>
    <t>生体材料</t>
  </si>
  <si>
    <t>くらげ</t>
  </si>
  <si>
    <t>T</t>
  </si>
  <si>
    <t>アルコール（食物以外）</t>
  </si>
  <si>
    <t>さんご類</t>
  </si>
  <si>
    <t>アルコール</t>
  </si>
  <si>
    <t>鯨</t>
  </si>
  <si>
    <t>U</t>
  </si>
  <si>
    <t>添加物</t>
  </si>
  <si>
    <t>いるか</t>
  </si>
  <si>
    <t>海藻類</t>
  </si>
  <si>
    <t>藻類</t>
  </si>
  <si>
    <t>魚卵</t>
  </si>
  <si>
    <t>D</t>
  </si>
  <si>
    <t>農産加工食品</t>
  </si>
  <si>
    <t>野菜つけ物</t>
  </si>
  <si>
    <t>混合果実かん・びん詰</t>
  </si>
  <si>
    <t>茶</t>
  </si>
  <si>
    <t>コーヒー製品</t>
  </si>
  <si>
    <t>ココア製品</t>
  </si>
  <si>
    <t>香辛料</t>
  </si>
  <si>
    <t>めん類</t>
  </si>
  <si>
    <t>パン類</t>
  </si>
  <si>
    <t>穀類加工品</t>
  </si>
  <si>
    <t>菓子類</t>
  </si>
  <si>
    <t>E</t>
  </si>
  <si>
    <t>畜産加工食品</t>
  </si>
  <si>
    <t>加工肉製品</t>
  </si>
  <si>
    <t>水産加工食品</t>
  </si>
  <si>
    <t>ねり製品</t>
  </si>
  <si>
    <t>G</t>
  </si>
  <si>
    <t>その他の食料品</t>
  </si>
  <si>
    <t>調味料</t>
  </si>
  <si>
    <t>スープ</t>
  </si>
  <si>
    <t>食用油脂</t>
  </si>
  <si>
    <t>調理冷凍食品</t>
  </si>
  <si>
    <t>チルド食品</t>
  </si>
  <si>
    <t>レトルトパウチ食品</t>
  </si>
  <si>
    <t>煮物類</t>
  </si>
  <si>
    <t>焼物類</t>
  </si>
  <si>
    <t>炒め物類</t>
  </si>
  <si>
    <t>揚げ物類</t>
  </si>
  <si>
    <t>蒸し物類</t>
  </si>
  <si>
    <t>和え物類</t>
  </si>
  <si>
    <t>米飯類</t>
  </si>
  <si>
    <t>イースト</t>
  </si>
  <si>
    <t>ふくらし粉</t>
  </si>
  <si>
    <t>植物性たん白及び調味植物性たん白</t>
  </si>
  <si>
    <t>麦芽，麦芽抽出物及び麦芽シロップ</t>
  </si>
  <si>
    <t>芳香シロップ抽出品，濃縮品，ペースト及び粉末</t>
  </si>
  <si>
    <t>粉末ジュース</t>
  </si>
  <si>
    <t>ゼラチン</t>
  </si>
  <si>
    <t>H</t>
  </si>
  <si>
    <t>飲料、氷及び製造たばこ</t>
  </si>
  <si>
    <t>飲料水</t>
  </si>
  <si>
    <t>清涼飲料</t>
  </si>
  <si>
    <t>アルコールを含む飲料（医薬用を除く。）</t>
  </si>
  <si>
    <t>氷</t>
  </si>
  <si>
    <t>製造たばこ</t>
  </si>
  <si>
    <t>SEQ</t>
  </si>
  <si>
    <t>商品分類番号</t>
  </si>
  <si>
    <t>商品分類番号０埋め</t>
  </si>
  <si>
    <t>I</t>
  </si>
  <si>
    <t>名称</t>
  </si>
  <si>
    <t>メタコード</t>
  </si>
  <si>
    <t>第１層</t>
  </si>
  <si>
    <t>第２層_1</t>
  </si>
  <si>
    <t>第２層_2</t>
  </si>
  <si>
    <t>第２層</t>
  </si>
  <si>
    <t>第３層_1</t>
  </si>
  <si>
    <t>第３層_２</t>
  </si>
  <si>
    <t>第３層</t>
  </si>
  <si>
    <t>第４層_１</t>
  </si>
  <si>
    <t>第４層_２</t>
  </si>
  <si>
    <t>第４層</t>
  </si>
  <si>
    <t>アレルゲン名称（商品分類の用語）</t>
  </si>
  <si>
    <t>アレルゲン名称（PT）</t>
  </si>
  <si>
    <t>削除フラグ</t>
  </si>
  <si>
    <t>不要？</t>
  </si>
  <si>
    <t>メモ</t>
  </si>
  <si>
    <t>商品分類以外に出現する用語</t>
  </si>
  <si>
    <t>分類番号</t>
  </si>
  <si>
    <t>移動</t>
  </si>
  <si>
    <t>JFAGY</t>
  </si>
  <si>
    <t>同義語</t>
  </si>
  <si>
    <t>セット</t>
  </si>
  <si>
    <t>ICD11_URL</t>
  </si>
  <si>
    <t>商品分類表</t>
  </si>
  <si>
    <t>JLAC10</t>
  </si>
  <si>
    <t>ICD10</t>
  </si>
  <si>
    <t>食品表示法</t>
  </si>
  <si>
    <t>アレルギー総合ガイドライン2019</t>
  </si>
  <si>
    <t>アレルギー疾患の手引き 2020版</t>
  </si>
  <si>
    <t>食物アレルギーガイドライン2016</t>
  </si>
  <si>
    <t>ジャパニーズスタンダードアレルゲン 2015</t>
  </si>
  <si>
    <t>アレルギー検査キット（アンブロシア）</t>
  </si>
  <si>
    <t>アレルギー検査キット（おおしま皮膚科）</t>
  </si>
  <si>
    <t>アレルギー検査キット（US BioTek Laboratories）</t>
  </si>
  <si>
    <t>接触皮膚炎診療ガイドライン 2020</t>
  </si>
  <si>
    <t>ICD11_Allergents</t>
  </si>
  <si>
    <t>出典数合計</t>
  </si>
  <si>
    <t>J9F</t>
  </si>
  <si>
    <t>米穀</t>
  </si>
  <si>
    <t>うるちもみ、もちもみ</t>
  </si>
  <si>
    <t>国内産普通もみ</t>
  </si>
  <si>
    <t>水稲うるちもみ</t>
  </si>
  <si>
    <t>水稲もちもみ</t>
  </si>
  <si>
    <t>陸稲うるちもみ</t>
  </si>
  <si>
    <t>陸稲もちもみ</t>
  </si>
  <si>
    <t>外国産普通もみ</t>
  </si>
  <si>
    <t>うるちもみ</t>
  </si>
  <si>
    <t>もちもみ</t>
  </si>
  <si>
    <t>もみ（その他）</t>
  </si>
  <si>
    <t>もみ（詳細不明）</t>
  </si>
  <si>
    <t>うるち玄米、もち玄米</t>
  </si>
  <si>
    <t>米ぬか</t>
  </si>
  <si>
    <t>玄米以下に移動</t>
  </si>
  <si>
    <t>くず玄米</t>
  </si>
  <si>
    <t>国内産玄米</t>
  </si>
  <si>
    <t>水稲うるち玄米</t>
  </si>
  <si>
    <t>水稲もち玄米</t>
  </si>
  <si>
    <t>陸稲うるち玄米</t>
  </si>
  <si>
    <t>陸稲もち玄米</t>
  </si>
  <si>
    <t>醸造用玄米</t>
  </si>
  <si>
    <t>外国産玄米</t>
  </si>
  <si>
    <t>うるち玄米</t>
  </si>
  <si>
    <t>もち玄米</t>
  </si>
  <si>
    <t>玄米（その他）</t>
  </si>
  <si>
    <t>玄米（詳細不明）</t>
  </si>
  <si>
    <t>白米</t>
  </si>
  <si>
    <t>精米のPTを白米に変更</t>
  </si>
  <si>
    <t>精米、うるち精米、もち精米</t>
  </si>
  <si>
    <t>砕精米</t>
  </si>
  <si>
    <t>もち</t>
  </si>
  <si>
    <t>米粉（白玉粉及びみじん粉を含む。）</t>
  </si>
  <si>
    <t>米粉</t>
  </si>
  <si>
    <t>こめ粉、寒梅粉、みじん粉、白玉粉、上新粉、もち米粉</t>
  </si>
  <si>
    <t>うるち米粉</t>
  </si>
  <si>
    <t>上新粉</t>
  </si>
  <si>
    <t>米粉の同義語に移動</t>
  </si>
  <si>
    <t>その他のうるち米粉</t>
  </si>
  <si>
    <t>もち米粉</t>
  </si>
  <si>
    <t>白玉粉</t>
  </si>
  <si>
    <t>もち粉</t>
  </si>
  <si>
    <t>寒梅粉</t>
  </si>
  <si>
    <t>みじん粉</t>
  </si>
  <si>
    <t>その他のもち米粉</t>
  </si>
  <si>
    <t>国内産精米</t>
  </si>
  <si>
    <t>国内産砕精米</t>
  </si>
  <si>
    <t>砕うるち精米</t>
  </si>
  <si>
    <r>
      <rPr>
        <sz val="9"/>
        <color rgb="FF000000"/>
        <rFont val="Arial"/>
        <family val="2"/>
      </rPr>
      <t>砕うるち精米</t>
    </r>
    <r>
      <rPr>
        <sz val="9"/>
        <color rgb="FFFF0000"/>
        <rFont val="Arial"/>
        <family val="2"/>
      </rPr>
      <t>（国内産砕精米）</t>
    </r>
  </si>
  <si>
    <t>国内産砕うるち精米</t>
  </si>
  <si>
    <t>砕もち精米</t>
  </si>
  <si>
    <r>
      <rPr>
        <sz val="9"/>
        <color rgb="FF000000"/>
        <rFont val="Arial"/>
        <family val="2"/>
      </rPr>
      <t>砕もち精米</t>
    </r>
    <r>
      <rPr>
        <sz val="9"/>
        <color rgb="FFFF0000"/>
        <rFont val="Arial"/>
        <family val="2"/>
      </rPr>
      <t>（国内産砕精米）</t>
    </r>
  </si>
  <si>
    <t>国内産砕もち精米</t>
  </si>
  <si>
    <t>その他の砕精米</t>
  </si>
  <si>
    <r>
      <rPr>
        <sz val="9"/>
        <color rgb="FF000000"/>
        <rFont val="Arial"/>
        <family val="2"/>
      </rPr>
      <t>その他の砕精米</t>
    </r>
    <r>
      <rPr>
        <sz val="9"/>
        <color rgb="FFFF0000"/>
        <rFont val="Arial"/>
        <family val="2"/>
      </rPr>
      <t>（国内産砕精米）</t>
    </r>
  </si>
  <si>
    <t>水稲うるち精米</t>
  </si>
  <si>
    <t>水稲もち精米</t>
  </si>
  <si>
    <t>陸稲うるち精米</t>
  </si>
  <si>
    <t>陸稲もち精米</t>
  </si>
  <si>
    <t>外国産精米</t>
  </si>
  <si>
    <t>外国産砕精米</t>
  </si>
  <si>
    <r>
      <rPr>
        <sz val="9"/>
        <color rgb="FF000000"/>
        <rFont val="Arial"/>
        <family val="2"/>
      </rPr>
      <t>砕うるち精米</t>
    </r>
    <r>
      <rPr>
        <sz val="9"/>
        <color rgb="FFFF0000"/>
        <rFont val="Arial"/>
        <family val="2"/>
      </rPr>
      <t>（外国産砕精米）</t>
    </r>
  </si>
  <si>
    <t>外国産砕うるち精米</t>
  </si>
  <si>
    <r>
      <rPr>
        <sz val="9"/>
        <color rgb="FF000000"/>
        <rFont val="Arial, sans-serif"/>
      </rPr>
      <t>砕もち精米</t>
    </r>
    <r>
      <rPr>
        <sz val="9"/>
        <color rgb="FFFF0000"/>
        <rFont val="Arial, sans-serif"/>
      </rPr>
      <t>（外国産砕精米）</t>
    </r>
  </si>
  <si>
    <t>外国産砕もち精米</t>
  </si>
  <si>
    <r>
      <rPr>
        <sz val="9"/>
        <color rgb="FF000000"/>
        <rFont val="Arial"/>
        <family val="2"/>
      </rPr>
      <t>その他の砕精米</t>
    </r>
    <r>
      <rPr>
        <sz val="9"/>
        <color rgb="FFFF0000"/>
        <rFont val="Arial"/>
        <family val="2"/>
      </rPr>
      <t>（外国産砕精米）</t>
    </r>
  </si>
  <si>
    <t>うるち精米</t>
  </si>
  <si>
    <t>白米の同義語に移動</t>
  </si>
  <si>
    <t>もち精米</t>
  </si>
  <si>
    <t>精米（その他）</t>
  </si>
  <si>
    <t>白米（その他）</t>
  </si>
  <si>
    <t>精米（詳細不明）</t>
  </si>
  <si>
    <t>白米（詳細不明）</t>
  </si>
  <si>
    <t>麦類</t>
  </si>
  <si>
    <t>ビール大麦、はだか麦</t>
  </si>
  <si>
    <t>大麦粉</t>
  </si>
  <si>
    <t>麦茶</t>
  </si>
  <si>
    <t>国内産大麦</t>
  </si>
  <si>
    <t>普通小粒大麦</t>
  </si>
  <si>
    <t>普通大粒大麦</t>
  </si>
  <si>
    <t>ビール大麦</t>
  </si>
  <si>
    <r>
      <rPr>
        <sz val="9"/>
        <color rgb="FF000000"/>
        <rFont val="Arial"/>
        <family val="2"/>
      </rPr>
      <t>ビール大麦</t>
    </r>
    <r>
      <rPr>
        <sz val="9"/>
        <color rgb="FFFF0000"/>
        <rFont val="Arial"/>
        <family val="2"/>
      </rPr>
      <t>（国内産大麦）</t>
    </r>
  </si>
  <si>
    <t>国内産ビール大麦</t>
  </si>
  <si>
    <t>大麦の同義語に移動</t>
  </si>
  <si>
    <t>外国産大麦</t>
  </si>
  <si>
    <t>普通大麦</t>
  </si>
  <si>
    <r>
      <rPr>
        <sz val="9"/>
        <color rgb="FF000000"/>
        <rFont val="Arial"/>
        <family val="2"/>
      </rPr>
      <t>ビール大麦</t>
    </r>
    <r>
      <rPr>
        <sz val="9"/>
        <color rgb="FFFF0000"/>
        <rFont val="Arial"/>
        <family val="2"/>
      </rPr>
      <t>（外国産大麦）</t>
    </r>
  </si>
  <si>
    <t>外国産ビール大麦</t>
  </si>
  <si>
    <t>はだか麦</t>
  </si>
  <si>
    <t>大麦（その他）</t>
  </si>
  <si>
    <t>大麦（詳細不明）</t>
  </si>
  <si>
    <t>小麦ふすま</t>
  </si>
  <si>
    <t>こむぎ胚芽</t>
  </si>
  <si>
    <t>グルテン</t>
  </si>
  <si>
    <t>グルテニン</t>
  </si>
  <si>
    <t>グリアジン</t>
  </si>
  <si>
    <t>小麦粉</t>
  </si>
  <si>
    <t>強力粉、薄力粉</t>
  </si>
  <si>
    <t>強力小麦粉</t>
  </si>
  <si>
    <t>小麦粉の同義語に移動</t>
  </si>
  <si>
    <t>準強力小麦粉</t>
  </si>
  <si>
    <t>薄力小麦粉</t>
  </si>
  <si>
    <t>普通小麦粉</t>
  </si>
  <si>
    <t>その他の小麦粉</t>
  </si>
  <si>
    <t>特殊小麦粉</t>
  </si>
  <si>
    <t>他に分類されない小麦粉</t>
  </si>
  <si>
    <t>小麦でん粉</t>
  </si>
  <si>
    <t>特異的IgE ω-5 グリアジン (小麦由来)</t>
  </si>
  <si>
    <t>特異的IgE ω-5 グリアジン</t>
  </si>
  <si>
    <t>スペルト小麦</t>
  </si>
  <si>
    <t>国内産小麦</t>
  </si>
  <si>
    <t>普通小麦</t>
  </si>
  <si>
    <r>
      <rPr>
        <sz val="9"/>
        <color rgb="FF000000"/>
        <rFont val="Arial"/>
        <family val="2"/>
      </rPr>
      <t>普通小麦</t>
    </r>
    <r>
      <rPr>
        <sz val="9"/>
        <color rgb="FFFF0000"/>
        <rFont val="Arial"/>
        <family val="2"/>
      </rPr>
      <t>（国内産小麦）</t>
    </r>
  </si>
  <si>
    <t>国内産普通小麦</t>
  </si>
  <si>
    <t>強力小麦</t>
  </si>
  <si>
    <r>
      <rPr>
        <sz val="9"/>
        <color rgb="FF000000"/>
        <rFont val="Arial"/>
        <family val="2"/>
      </rPr>
      <t>強力小麦</t>
    </r>
    <r>
      <rPr>
        <sz val="9"/>
        <color rgb="FFFF0000"/>
        <rFont val="Arial"/>
        <family val="2"/>
      </rPr>
      <t>（国内産小麦）</t>
    </r>
  </si>
  <si>
    <t>国内産強力小麦</t>
  </si>
  <si>
    <t>外国産小麦</t>
  </si>
  <si>
    <r>
      <rPr>
        <sz val="9"/>
        <color rgb="FF000000"/>
        <rFont val="Arial"/>
        <family val="2"/>
      </rPr>
      <t>普通小麦</t>
    </r>
    <r>
      <rPr>
        <sz val="9"/>
        <color rgb="FFFF0000"/>
        <rFont val="Arial"/>
        <family val="2"/>
      </rPr>
      <t>（外国産小麦）</t>
    </r>
  </si>
  <si>
    <t>外国産普通小麦</t>
  </si>
  <si>
    <t>準強力小麦</t>
  </si>
  <si>
    <t>外国産準強力小麦</t>
  </si>
  <si>
    <r>
      <rPr>
        <sz val="9"/>
        <color rgb="FF000000"/>
        <rFont val="Arial"/>
        <family val="2"/>
      </rPr>
      <t>強力小麦</t>
    </r>
    <r>
      <rPr>
        <sz val="9"/>
        <color rgb="FFFF0000"/>
        <rFont val="Arial"/>
        <family val="2"/>
      </rPr>
      <t>（外国産小麦）</t>
    </r>
  </si>
  <si>
    <t>外国産強力小麦</t>
  </si>
  <si>
    <t>デュラム小麦</t>
  </si>
  <si>
    <t>デュラムセモリナ</t>
  </si>
  <si>
    <t>デュラム小麦から作られた小麦粉</t>
  </si>
  <si>
    <t>小麦（その他）</t>
  </si>
  <si>
    <t>小麦（詳細不明）</t>
  </si>
  <si>
    <t>ライ麦（その他）</t>
  </si>
  <si>
    <t>ライ麦（詳細不明）</t>
  </si>
  <si>
    <t>オート麦、裸えん麦、草えん麦</t>
  </si>
  <si>
    <t>オートミール</t>
  </si>
  <si>
    <t>裸えん麦</t>
  </si>
  <si>
    <t>えん麦の同義語に移動</t>
  </si>
  <si>
    <t>普通えん麦</t>
  </si>
  <si>
    <t>草えん麦</t>
  </si>
  <si>
    <t>えん麦（その他）</t>
  </si>
  <si>
    <t>えん麦（詳細不明）</t>
  </si>
  <si>
    <t>ばん砕麦</t>
  </si>
  <si>
    <t>圧ぺん麦</t>
  </si>
  <si>
    <t>普通精麦</t>
  </si>
  <si>
    <t>押麦</t>
  </si>
  <si>
    <t>切断圧ぺん</t>
  </si>
  <si>
    <r>
      <rPr>
        <sz val="9"/>
        <color rgb="FF000000"/>
        <rFont val="Arial"/>
        <family val="2"/>
      </rPr>
      <t>切断圧ぺん</t>
    </r>
    <r>
      <rPr>
        <sz val="9"/>
        <color rgb="FFFF0000"/>
        <rFont val="Arial"/>
        <family val="2"/>
      </rPr>
      <t>（普通精麦）</t>
    </r>
  </si>
  <si>
    <t>普通精麦切断圧ぺん</t>
  </si>
  <si>
    <t>切断無圧ぺん</t>
  </si>
  <si>
    <t>精白麦</t>
  </si>
  <si>
    <t>強化精麦</t>
  </si>
  <si>
    <r>
      <rPr>
        <sz val="9"/>
        <color rgb="FF000000"/>
        <rFont val="Arial"/>
        <family val="2"/>
      </rPr>
      <t>切断圧ぺん</t>
    </r>
    <r>
      <rPr>
        <sz val="9"/>
        <color rgb="FFFF0000"/>
        <rFont val="Arial"/>
        <family val="2"/>
      </rPr>
      <t>（強化精麦）</t>
    </r>
  </si>
  <si>
    <t>強化精麦切断圧ぺん</t>
  </si>
  <si>
    <t>その他の強化精麦</t>
  </si>
  <si>
    <t>精麦（その他）</t>
  </si>
  <si>
    <t>精麦（詳細不明）</t>
  </si>
  <si>
    <t>雑穀粉</t>
  </si>
  <si>
    <t>その他の雑穀粉</t>
  </si>
  <si>
    <t>とうもろこし（未成熟を除く。）</t>
  </si>
  <si>
    <t>とうもろこし</t>
  </si>
  <si>
    <t>デントコーン、フリントコーン、ポップコーン、スイートコーン</t>
  </si>
  <si>
    <t>とうもろこし粉</t>
  </si>
  <si>
    <t>コーンブリッツ、コーンミール、コーンフラワー</t>
  </si>
  <si>
    <t>コーンブリッツ</t>
  </si>
  <si>
    <t>とうもろこし粉の同義語に移動</t>
  </si>
  <si>
    <t>コーンミール</t>
  </si>
  <si>
    <t>コーンフラワー</t>
  </si>
  <si>
    <t>その他のとうもろこし粉</t>
  </si>
  <si>
    <t>とうもろこしでん粉</t>
  </si>
  <si>
    <t>コーンスターチ</t>
  </si>
  <si>
    <t>クリームコーン</t>
  </si>
  <si>
    <r>
      <rPr>
        <sz val="9"/>
        <color rgb="FF000000"/>
        <rFont val="Arial"/>
        <family val="2"/>
      </rPr>
      <t>クリームコーン</t>
    </r>
    <r>
      <rPr>
        <sz val="9"/>
        <color rgb="FFFF0000"/>
        <rFont val="Arial"/>
        <family val="2"/>
      </rPr>
      <t>（野菜冷凍食品）</t>
    </r>
  </si>
  <si>
    <t>冷凍クリームコーン</t>
  </si>
  <si>
    <t>ホールカーネルコーン</t>
  </si>
  <si>
    <r>
      <rPr>
        <sz val="9"/>
        <color rgb="FF000000"/>
        <rFont val="Arial"/>
        <family val="2"/>
      </rPr>
      <t>ホールカーネルコーン</t>
    </r>
    <r>
      <rPr>
        <sz val="9"/>
        <color rgb="FFFF0000"/>
        <rFont val="Arial"/>
        <family val="2"/>
      </rPr>
      <t>（野菜冷凍食品）</t>
    </r>
  </si>
  <si>
    <t>冷凍ホールカーネルコーン</t>
  </si>
  <si>
    <t>軸つきコーン</t>
  </si>
  <si>
    <r>
      <rPr>
        <sz val="9"/>
        <color rgb="FF000000"/>
        <rFont val="Arial"/>
        <family val="2"/>
      </rPr>
      <t>軸つきコーン</t>
    </r>
    <r>
      <rPr>
        <sz val="9"/>
        <color rgb="FFFF0000"/>
        <rFont val="Arial"/>
        <family val="2"/>
      </rPr>
      <t>（野菜冷凍食品）</t>
    </r>
  </si>
  <si>
    <t>冷凍軸つきコーン</t>
  </si>
  <si>
    <t>とうもろこしでん粉の同義語に移動</t>
  </si>
  <si>
    <t>デントコーン</t>
  </si>
  <si>
    <t>とうもろこしの同義語に移動、家畜用のとうもろこし</t>
  </si>
  <si>
    <t>フリントコーン</t>
  </si>
  <si>
    <t>とうもろこしの同義語に移動　https://www.alic.go.jp/joho-d/joho08_000210.html</t>
  </si>
  <si>
    <t>ポップコーン</t>
  </si>
  <si>
    <t>とうもろこしの同義語に移動</t>
  </si>
  <si>
    <t>スイートコーン</t>
  </si>
  <si>
    <r>
      <rPr>
        <sz val="9"/>
        <color rgb="FF000000"/>
        <rFont val="Arial"/>
        <family val="2"/>
      </rPr>
      <t>スイートコーン</t>
    </r>
    <r>
      <rPr>
        <sz val="9"/>
        <color rgb="FFFF0000"/>
        <rFont val="Arial"/>
        <family val="2"/>
      </rPr>
      <t>（乾燥野菜）</t>
    </r>
  </si>
  <si>
    <t>乾燥スイートコーン</t>
  </si>
  <si>
    <t>スイートコーンかん・びん詰</t>
  </si>
  <si>
    <t>ホール</t>
  </si>
  <si>
    <r>
      <rPr>
        <sz val="9"/>
        <color rgb="FF000000"/>
        <rFont val="Arial"/>
        <family val="2"/>
      </rPr>
      <t>ホール</t>
    </r>
    <r>
      <rPr>
        <sz val="9"/>
        <color rgb="FFFF0000"/>
        <rFont val="Arial"/>
        <family val="2"/>
      </rPr>
      <t>（スイートコーンかん・びん詰）</t>
    </r>
  </si>
  <si>
    <t>スイートコーンホールかん・びん詰</t>
  </si>
  <si>
    <t>クリーム</t>
  </si>
  <si>
    <r>
      <rPr>
        <sz val="9"/>
        <color rgb="FF000000"/>
        <rFont val="Arial"/>
        <family val="2"/>
      </rPr>
      <t>クリーム</t>
    </r>
    <r>
      <rPr>
        <sz val="9"/>
        <color rgb="FFFF0000"/>
        <rFont val="Arial"/>
        <family val="2"/>
      </rPr>
      <t>（スイートコーンかん・びん詰）</t>
    </r>
  </si>
  <si>
    <t>スイートコーンクリームかん・びん詰</t>
  </si>
  <si>
    <t>その他のとうもろこし（未成熟を除く。）</t>
  </si>
  <si>
    <t>あわ</t>
  </si>
  <si>
    <t>玄あわ、うるちあわ、もちあわ</t>
  </si>
  <si>
    <t>玄あわ</t>
  </si>
  <si>
    <t>あわの同義語に移動</t>
  </si>
  <si>
    <t>うるちあわ</t>
  </si>
  <si>
    <r>
      <rPr>
        <sz val="9"/>
        <color rgb="FF000000"/>
        <rFont val="Arial"/>
        <family val="2"/>
      </rPr>
      <t>うるちあわ</t>
    </r>
    <r>
      <rPr>
        <sz val="9"/>
        <color rgb="FFFF0000"/>
        <rFont val="Arial"/>
        <family val="2"/>
      </rPr>
      <t>（玄あわ）</t>
    </r>
  </si>
  <si>
    <r>
      <rPr>
        <sz val="9"/>
        <color rgb="FF000000"/>
        <rFont val="Arial"/>
        <family val="2"/>
      </rPr>
      <t>うるちあわ</t>
    </r>
    <r>
      <rPr>
        <sz val="9"/>
        <color rgb="FFFF0000"/>
        <rFont val="Arial"/>
        <family val="2"/>
      </rPr>
      <t>（玄あわ）</t>
    </r>
  </si>
  <si>
    <t>もちあわ</t>
  </si>
  <si>
    <r>
      <rPr>
        <sz val="9"/>
        <color rgb="FF000000"/>
        <rFont val="Arial"/>
        <family val="2"/>
      </rPr>
      <t>もちあわ</t>
    </r>
    <r>
      <rPr>
        <sz val="9"/>
        <color rgb="FFFF0000"/>
        <rFont val="Arial"/>
        <family val="2"/>
      </rPr>
      <t>（玄あわ）</t>
    </r>
  </si>
  <si>
    <r>
      <rPr>
        <sz val="9"/>
        <color rgb="FF000000"/>
        <rFont val="Arial"/>
        <family val="2"/>
      </rPr>
      <t>もちあわ</t>
    </r>
    <r>
      <rPr>
        <sz val="9"/>
        <color rgb="FFFF0000"/>
        <rFont val="Arial"/>
        <family val="2"/>
      </rPr>
      <t>（玄あわ）</t>
    </r>
  </si>
  <si>
    <t>精あわ</t>
  </si>
  <si>
    <r>
      <rPr>
        <sz val="9"/>
        <color rgb="FF000000"/>
        <rFont val="Arial"/>
        <family val="2"/>
      </rPr>
      <t>うるちあわ</t>
    </r>
    <r>
      <rPr>
        <sz val="9"/>
        <color rgb="FFFF0000"/>
        <rFont val="Arial"/>
        <family val="2"/>
      </rPr>
      <t>（精あわ）</t>
    </r>
  </si>
  <si>
    <r>
      <rPr>
        <sz val="9"/>
        <color rgb="FF000000"/>
        <rFont val="Arial"/>
        <family val="2"/>
      </rPr>
      <t>うるちあわ</t>
    </r>
    <r>
      <rPr>
        <sz val="9"/>
        <color rgb="FFFF0000"/>
        <rFont val="Arial"/>
        <family val="2"/>
      </rPr>
      <t>（精あわ）</t>
    </r>
  </si>
  <si>
    <r>
      <rPr>
        <sz val="9"/>
        <color rgb="FF000000"/>
        <rFont val="Arial"/>
        <family val="2"/>
      </rPr>
      <t>もちあわ</t>
    </r>
    <r>
      <rPr>
        <sz val="9"/>
        <color rgb="FFFF0000"/>
        <rFont val="Arial"/>
        <family val="2"/>
      </rPr>
      <t>（精あわ）</t>
    </r>
  </si>
  <si>
    <r>
      <rPr>
        <sz val="9"/>
        <color rgb="FF000000"/>
        <rFont val="Arial"/>
        <family val="2"/>
      </rPr>
      <t>もちあわ</t>
    </r>
    <r>
      <rPr>
        <sz val="9"/>
        <color rgb="FFFF0000"/>
        <rFont val="Arial"/>
        <family val="2"/>
      </rPr>
      <t>（精あわ）</t>
    </r>
  </si>
  <si>
    <t>ひえ</t>
  </si>
  <si>
    <t>玄ひえ、玄ひえ、白ひえ、赤ひえ、精ひえ</t>
  </si>
  <si>
    <t>玄ひえ</t>
  </si>
  <si>
    <t>ひえの同義語に移動</t>
  </si>
  <si>
    <t>白ひえ</t>
  </si>
  <si>
    <t>赤ひえ</t>
  </si>
  <si>
    <t>精ひえ</t>
  </si>
  <si>
    <t>そば</t>
  </si>
  <si>
    <t>そば粉</t>
  </si>
  <si>
    <t>そば茶</t>
  </si>
  <si>
    <t>そばまんじゅう</t>
  </si>
  <si>
    <t>そば焼酎</t>
  </si>
  <si>
    <t>きび</t>
  </si>
  <si>
    <t>玄きび、うるちきび、もちきび、精きび</t>
  </si>
  <si>
    <t>玄きび</t>
  </si>
  <si>
    <t>きびの同義語に移動</t>
  </si>
  <si>
    <t>うるちきび</t>
  </si>
  <si>
    <t>もちきび</t>
  </si>
  <si>
    <t>精きび</t>
  </si>
  <si>
    <t>もろこし（砂糖もろこしを含む。）</t>
  </si>
  <si>
    <t>もろこし</t>
  </si>
  <si>
    <t>玄もろこし、うるちもろこし、もちもろこし、玄こうりゃん、精もろこし、砂糖もろこし</t>
  </si>
  <si>
    <t>玄もろこし</t>
  </si>
  <si>
    <t>もろこしの同義語に移動</t>
  </si>
  <si>
    <t>うるちもろこし</t>
  </si>
  <si>
    <t>もちもろこし</t>
  </si>
  <si>
    <t>玄こうりゃん</t>
  </si>
  <si>
    <t>精もろこし（精こうりゃんを含む。）</t>
  </si>
  <si>
    <t>精もろこし</t>
  </si>
  <si>
    <t>はとむぎ</t>
  </si>
  <si>
    <t>その他の雑穀</t>
  </si>
  <si>
    <t>アマランス</t>
  </si>
  <si>
    <t>アマランス粉</t>
  </si>
  <si>
    <t>キヌア</t>
  </si>
  <si>
    <t>雑穀（その他）</t>
  </si>
  <si>
    <t>雑穀（詳細不明）</t>
  </si>
  <si>
    <t>豆類</t>
  </si>
  <si>
    <t>豆粉</t>
  </si>
  <si>
    <t>その他の豆粉</t>
  </si>
  <si>
    <t>煮豆</t>
  </si>
  <si>
    <t>その他の煮豆</t>
  </si>
  <si>
    <t>豆きんとん</t>
  </si>
  <si>
    <t>いり豆類（落花生を除く。）</t>
  </si>
  <si>
    <t>いり豆類</t>
  </si>
  <si>
    <t>豆類の調製品</t>
  </si>
  <si>
    <t>その他の豆類の調製品</t>
  </si>
  <si>
    <t>大豆</t>
  </si>
  <si>
    <t>大豆粉</t>
  </si>
  <si>
    <t>豆腐・油揚げ類</t>
  </si>
  <si>
    <t>豆腐</t>
  </si>
  <si>
    <t>もめん豆腐</t>
  </si>
  <si>
    <t>豆腐の同義語に移動</t>
  </si>
  <si>
    <t>もめん豆腐、きぬごし豆腐、焼き豆腐、凍豆腐</t>
  </si>
  <si>
    <t>きぬごし豆腐</t>
  </si>
  <si>
    <t>ソフト豆腐</t>
  </si>
  <si>
    <t>充てん豆腐</t>
  </si>
  <si>
    <t>焼き豆腐</t>
  </si>
  <si>
    <t>油揚げ</t>
  </si>
  <si>
    <t>生あげ</t>
  </si>
  <si>
    <t>がんもどき</t>
  </si>
  <si>
    <t>ゆば</t>
  </si>
  <si>
    <t>凍豆腐</t>
  </si>
  <si>
    <t>納豆</t>
  </si>
  <si>
    <t>きなこ</t>
  </si>
  <si>
    <t>豆乳類（761228）</t>
  </si>
  <si>
    <t>豆乳類</t>
  </si>
  <si>
    <t>豆乳（7612281）</t>
  </si>
  <si>
    <t>豆乳</t>
  </si>
  <si>
    <t>調製豆乳（7612282）</t>
  </si>
  <si>
    <t>調製豆乳</t>
  </si>
  <si>
    <t>豆乳の同義語に移動</t>
  </si>
  <si>
    <t>調製豆乳、豆乳飲料</t>
  </si>
  <si>
    <t>豆乳飲料（7612283）</t>
  </si>
  <si>
    <t>豆乳飲料</t>
  </si>
  <si>
    <t>特異的IgE Gly m 4 (大豆由来)</t>
  </si>
  <si>
    <t>国内産普通大豆</t>
  </si>
  <si>
    <t>大粒大豆</t>
  </si>
  <si>
    <r>
      <rPr>
        <sz val="9"/>
        <color rgb="FF000000"/>
        <rFont val="Arial"/>
        <family val="2"/>
      </rPr>
      <t>大粒大豆</t>
    </r>
    <r>
      <rPr>
        <sz val="9"/>
        <color rgb="FFFF0000"/>
        <rFont val="Arial"/>
        <family val="2"/>
      </rPr>
      <t>（国内産普通大豆）</t>
    </r>
  </si>
  <si>
    <t>国内産普通大粒大豆</t>
  </si>
  <si>
    <t>中粒大豆</t>
  </si>
  <si>
    <r>
      <rPr>
        <sz val="9"/>
        <color rgb="FF000000"/>
        <rFont val="Arial"/>
        <family val="2"/>
      </rPr>
      <t>中粒大豆</t>
    </r>
    <r>
      <rPr>
        <sz val="9"/>
        <color rgb="FFFF0000"/>
        <rFont val="Arial"/>
        <family val="2"/>
      </rPr>
      <t>（国内産普通大豆）</t>
    </r>
  </si>
  <si>
    <t>国内産普通中粒大豆</t>
  </si>
  <si>
    <t>小粒大豆</t>
  </si>
  <si>
    <r>
      <rPr>
        <sz val="9"/>
        <color rgb="FF000000"/>
        <rFont val="Arial"/>
        <family val="2"/>
      </rPr>
      <t>小粒大豆</t>
    </r>
    <r>
      <rPr>
        <sz val="9"/>
        <color rgb="FFFF0000"/>
        <rFont val="Arial"/>
        <family val="2"/>
      </rPr>
      <t>（国内産普通大豆）</t>
    </r>
  </si>
  <si>
    <t>国内産普通小粒大豆</t>
  </si>
  <si>
    <t>極小粒大豆</t>
  </si>
  <si>
    <r>
      <rPr>
        <sz val="9"/>
        <color rgb="FF000000"/>
        <rFont val="Arial"/>
        <family val="2"/>
      </rPr>
      <t>極小粒大豆</t>
    </r>
    <r>
      <rPr>
        <sz val="9"/>
        <color rgb="FFFF0000"/>
        <rFont val="Arial"/>
        <family val="2"/>
      </rPr>
      <t>（国内産普通大豆）</t>
    </r>
  </si>
  <si>
    <t>国内産普通極小粒大豆</t>
  </si>
  <si>
    <t>その他の国内産普通大豆</t>
  </si>
  <si>
    <t>外国産普通大豆</t>
  </si>
  <si>
    <r>
      <rPr>
        <sz val="9"/>
        <color rgb="FF000000"/>
        <rFont val="Arial"/>
        <family val="2"/>
      </rPr>
      <t>大粒大豆</t>
    </r>
    <r>
      <rPr>
        <sz val="9"/>
        <color rgb="FFFF0000"/>
        <rFont val="Arial"/>
        <family val="2"/>
      </rPr>
      <t>（外国産普通大豆）</t>
    </r>
  </si>
  <si>
    <t>外国産普通大粒大豆</t>
  </si>
  <si>
    <r>
      <rPr>
        <sz val="9"/>
        <color rgb="FF000000"/>
        <rFont val="Arial"/>
        <family val="2"/>
      </rPr>
      <t>中粒大豆</t>
    </r>
    <r>
      <rPr>
        <sz val="9"/>
        <color rgb="FFFF0000"/>
        <rFont val="Arial"/>
        <family val="2"/>
      </rPr>
      <t>（外国産普通大豆）</t>
    </r>
  </si>
  <si>
    <t>外国産普通中粒大豆</t>
  </si>
  <si>
    <r>
      <rPr>
        <sz val="9"/>
        <color rgb="FF000000"/>
        <rFont val="Arial"/>
        <family val="2"/>
      </rPr>
      <t>小粒大豆</t>
    </r>
    <r>
      <rPr>
        <sz val="9"/>
        <color rgb="FFFF0000"/>
        <rFont val="Arial"/>
        <family val="2"/>
      </rPr>
      <t>（外国産普通大豆）</t>
    </r>
  </si>
  <si>
    <t>外国産普通小粒大豆</t>
  </si>
  <si>
    <r>
      <rPr>
        <sz val="9"/>
        <color rgb="FF000000"/>
        <rFont val="Arial"/>
        <family val="2"/>
      </rPr>
      <t>極小粒大豆</t>
    </r>
    <r>
      <rPr>
        <sz val="9"/>
        <color rgb="FFFF0000"/>
        <rFont val="Arial"/>
        <family val="2"/>
      </rPr>
      <t>（外国産普通大豆）</t>
    </r>
  </si>
  <si>
    <t>外国産普通極小粒大豆</t>
  </si>
  <si>
    <t>その他の外国産普通大豆</t>
  </si>
  <si>
    <t>小豆</t>
  </si>
  <si>
    <t>大納言小豆、普通小豆</t>
  </si>
  <si>
    <t>あずき粉</t>
  </si>
  <si>
    <t>ゆであずき</t>
  </si>
  <si>
    <t>あん</t>
  </si>
  <si>
    <t>生あん、ねりあん、乾燥あん</t>
  </si>
  <si>
    <t>生あん</t>
  </si>
  <si>
    <t>あんの同義語に移動</t>
  </si>
  <si>
    <t>ねりあん</t>
  </si>
  <si>
    <t>乾燥あん</t>
  </si>
  <si>
    <t>大納言小豆</t>
  </si>
  <si>
    <t>小豆の同義語に移動</t>
  </si>
  <si>
    <t>普通小豆</t>
  </si>
  <si>
    <t>その他の小豆</t>
  </si>
  <si>
    <t>いんげん</t>
  </si>
  <si>
    <t>いんげん豆</t>
  </si>
  <si>
    <t>いんげん豆粉</t>
  </si>
  <si>
    <t>うずら</t>
  </si>
  <si>
    <t>中長うずら</t>
  </si>
  <si>
    <t>その他のうずら</t>
  </si>
  <si>
    <t>手亡</t>
  </si>
  <si>
    <t>大手亡</t>
  </si>
  <si>
    <t>姫手亡</t>
  </si>
  <si>
    <t>その他の手亡</t>
  </si>
  <si>
    <t>金時</t>
  </si>
  <si>
    <t>北海金時</t>
  </si>
  <si>
    <t>大正金時</t>
  </si>
  <si>
    <t>大正白金時</t>
  </si>
  <si>
    <t>福白金時</t>
  </si>
  <si>
    <t>その他の金時</t>
  </si>
  <si>
    <t>とら豆</t>
  </si>
  <si>
    <t>白花豆</t>
  </si>
  <si>
    <t>大福</t>
  </si>
  <si>
    <t>その他のいんげん</t>
  </si>
  <si>
    <t>えんどう</t>
  </si>
  <si>
    <t>青えんどう</t>
  </si>
  <si>
    <t>赤えんどう</t>
  </si>
  <si>
    <t>さやえんどう</t>
  </si>
  <si>
    <r>
      <rPr>
        <sz val="9"/>
        <color rgb="FF000000"/>
        <rFont val="Arial"/>
        <family val="2"/>
      </rPr>
      <t>さやえんどう</t>
    </r>
    <r>
      <rPr>
        <sz val="9"/>
        <color rgb="FFFF0000"/>
        <rFont val="Arial"/>
        <family val="2"/>
      </rPr>
      <t>（野菜冷凍食品）</t>
    </r>
  </si>
  <si>
    <t>冷凍さやえんどう</t>
  </si>
  <si>
    <t>スナップえんどう</t>
  </si>
  <si>
    <t>グリーンピース</t>
  </si>
  <si>
    <r>
      <rPr>
        <sz val="9"/>
        <color rgb="FF000000"/>
        <rFont val="Arial"/>
        <family val="2"/>
      </rPr>
      <t>グリーンピース</t>
    </r>
    <r>
      <rPr>
        <sz val="9"/>
        <color rgb="FFFF0000"/>
        <rFont val="Arial"/>
        <family val="2"/>
      </rPr>
      <t>（野菜冷凍食品）</t>
    </r>
  </si>
  <si>
    <t>冷凍グリーンピース</t>
  </si>
  <si>
    <t>グリーンピースかん・びん詰</t>
  </si>
  <si>
    <t>その他のえんどう</t>
  </si>
  <si>
    <t>シュガーピース</t>
  </si>
  <si>
    <t>ワックスビーン</t>
  </si>
  <si>
    <t>ささげ</t>
  </si>
  <si>
    <t>金時ささげ</t>
  </si>
  <si>
    <t>その他のささげ</t>
  </si>
  <si>
    <t>そら豆</t>
  </si>
  <si>
    <t>そらまめ</t>
  </si>
  <si>
    <r>
      <rPr>
        <sz val="9"/>
        <color rgb="FF000000"/>
        <rFont val="Arial"/>
        <family val="2"/>
      </rPr>
      <t>そらまめ</t>
    </r>
    <r>
      <rPr>
        <sz val="9"/>
        <color rgb="FFFF0000"/>
        <rFont val="Arial"/>
        <family val="2"/>
      </rPr>
      <t>（野菜冷凍食品）</t>
    </r>
  </si>
  <si>
    <t>冷凍そらまめ</t>
  </si>
  <si>
    <t>【第4と第5がセット】</t>
  </si>
  <si>
    <t>大粒そら豆</t>
  </si>
  <si>
    <t>一寸そら豆</t>
  </si>
  <si>
    <t>その他の大粒そら豆（おたふくを含む。）</t>
  </si>
  <si>
    <t>おたふく豆</t>
  </si>
  <si>
    <t>小粒そら豆</t>
  </si>
  <si>
    <t>緑豆</t>
  </si>
  <si>
    <t>緑色緑豆</t>
  </si>
  <si>
    <t>白色緑豆</t>
  </si>
  <si>
    <t>その他の緑豆</t>
  </si>
  <si>
    <t>落花生</t>
  </si>
  <si>
    <t>ピーナッツ</t>
  </si>
  <si>
    <t>ピーナッツ製品（落花生油を除く。）</t>
  </si>
  <si>
    <t>ピーナッツ製品</t>
  </si>
  <si>
    <t>ピーナッツバター</t>
  </si>
  <si>
    <t>バターピーナッツ</t>
  </si>
  <si>
    <t>いりさや落花生</t>
  </si>
  <si>
    <t>いり落花生</t>
  </si>
  <si>
    <t>特異的IgE Ara h2（ピーナッツ由来）</t>
  </si>
  <si>
    <t>その他のピーナッツ製品（落花生油を除く。）</t>
  </si>
  <si>
    <t>大粒落花生</t>
  </si>
  <si>
    <t>大粒落花生さやみ</t>
  </si>
  <si>
    <t>大粒落花生むきみ</t>
  </si>
  <si>
    <t>小粒落花生</t>
  </si>
  <si>
    <t>小粒落花生さやみ</t>
  </si>
  <si>
    <t>小粒落花生むきみ</t>
  </si>
  <si>
    <t>その他の落花生</t>
  </si>
  <si>
    <t>その他の豆類（ライマ及びはっしょう豆を含む。）</t>
  </si>
  <si>
    <t>キドニー豆</t>
  </si>
  <si>
    <t>レンズ豆</t>
  </si>
  <si>
    <t>ヒヨコ豆</t>
  </si>
  <si>
    <t>ライ豆</t>
  </si>
  <si>
    <t>豆類（その他）</t>
  </si>
  <si>
    <t>豆類（詳細不明）</t>
  </si>
  <si>
    <t>粉類</t>
  </si>
  <si>
    <t>調整雑粉</t>
  </si>
  <si>
    <t>プレミックス類</t>
  </si>
  <si>
    <t>パン類ミックス</t>
  </si>
  <si>
    <t>ケーキ類ミックス</t>
  </si>
  <si>
    <t>調理用ミックス</t>
  </si>
  <si>
    <t>その他のプレミックス類</t>
  </si>
  <si>
    <t>その他の調整穀粉</t>
  </si>
  <si>
    <t>その他の粉類</t>
  </si>
  <si>
    <t>他に分類されない粉類</t>
  </si>
  <si>
    <t>粉類（その他）</t>
  </si>
  <si>
    <t>粉類（詳細不明）</t>
  </si>
  <si>
    <t>タピオカでん粉（マニオカでん粉及びキャッサバでん粉）</t>
  </si>
  <si>
    <t>タピオカでん粉</t>
  </si>
  <si>
    <t>サゴでん粉</t>
  </si>
  <si>
    <t>https://www.alic.go.jp/joho-d/joho08_000617.html</t>
  </si>
  <si>
    <t>その他のでん粉</t>
  </si>
  <si>
    <t>でん粉（その他）</t>
  </si>
  <si>
    <t>でん粉（詳細不明）</t>
  </si>
  <si>
    <t>野菜</t>
  </si>
  <si>
    <t>野菜・山菜</t>
  </si>
  <si>
    <t>野菜加工品</t>
  </si>
  <si>
    <t>カット野菜</t>
  </si>
  <si>
    <t>塩蔵野菜（つけ物を除く。）</t>
  </si>
  <si>
    <t>その他の塩蔵野菜（つけ物を除く。）</t>
  </si>
  <si>
    <t>野菜冷凍食品</t>
  </si>
  <si>
    <t>混合野菜</t>
  </si>
  <si>
    <r>
      <rPr>
        <sz val="9"/>
        <color rgb="FF000000"/>
        <rFont val="Arial"/>
        <family val="2"/>
      </rPr>
      <t>混合野菜</t>
    </r>
    <r>
      <rPr>
        <sz val="9"/>
        <color rgb="FFFF0000"/>
        <rFont val="Arial"/>
        <family val="2"/>
      </rPr>
      <t>（野菜冷凍食品）</t>
    </r>
  </si>
  <si>
    <t>つけ物</t>
  </si>
  <si>
    <r>
      <rPr>
        <sz val="9"/>
        <color rgb="FF000000"/>
        <rFont val="Arial"/>
        <family val="2"/>
      </rPr>
      <t>つけ物</t>
    </r>
    <r>
      <rPr>
        <sz val="9"/>
        <color rgb="FFFF0000"/>
        <rFont val="Arial"/>
        <family val="2"/>
      </rPr>
      <t>（野菜冷凍食品）</t>
    </r>
  </si>
  <si>
    <t>その他の野菜冷凍食品</t>
  </si>
  <si>
    <t>その他の野菜冷凍食品（野菜冷凍食品）</t>
  </si>
  <si>
    <t>乾燥野菜</t>
  </si>
  <si>
    <t>フレーク及びパウダー</t>
  </si>
  <si>
    <r>
      <rPr>
        <sz val="9"/>
        <color rgb="FF000000"/>
        <rFont val="Arial"/>
        <family val="2"/>
      </rPr>
      <t>フレーク及びパウダー</t>
    </r>
    <r>
      <rPr>
        <sz val="9"/>
        <color rgb="FFFF0000"/>
        <rFont val="Arial"/>
        <family val="2"/>
      </rPr>
      <t>（乾燥野菜）</t>
    </r>
  </si>
  <si>
    <t>その他のフレーク及びパウダー</t>
  </si>
  <si>
    <r>
      <rPr>
        <sz val="9"/>
        <color rgb="FF000000"/>
        <rFont val="Arial"/>
        <family val="2"/>
      </rPr>
      <t>その他のフレーク及びパウダー</t>
    </r>
    <r>
      <rPr>
        <sz val="9"/>
        <color rgb="FFFF0000"/>
        <rFont val="Arial"/>
        <family val="2"/>
      </rPr>
      <t>（乾燥野菜）</t>
    </r>
  </si>
  <si>
    <t>その他の乾燥野菜</t>
  </si>
  <si>
    <t>他に分類されない乾燥野菜</t>
  </si>
  <si>
    <t>野菜かん・びん詰</t>
  </si>
  <si>
    <t>その他の野菜かん・びん詰</t>
  </si>
  <si>
    <t>他に分類されない野菜かん・びん詰</t>
  </si>
  <si>
    <t>その他のカット野菜</t>
  </si>
  <si>
    <t>野菜ジュース（トマトジュースを除く。）かん・びん詰</t>
  </si>
  <si>
    <t>野菜スープ</t>
  </si>
  <si>
    <t>その他の野菜加工品</t>
  </si>
  <si>
    <t>他に分類されない野菜加工品</t>
  </si>
  <si>
    <t>野菜つくだに</t>
  </si>
  <si>
    <t>野菜つくだに（乾燥野菜）</t>
  </si>
  <si>
    <t>だいこん</t>
  </si>
  <si>
    <r>
      <rPr>
        <sz val="9"/>
        <color rgb="FF000000"/>
        <rFont val="Arial"/>
        <family val="2"/>
      </rPr>
      <t>だいこん</t>
    </r>
    <r>
      <rPr>
        <sz val="9"/>
        <color rgb="FFFF0000"/>
        <rFont val="Arial"/>
        <family val="2"/>
      </rPr>
      <t>（だいこん）</t>
    </r>
  </si>
  <si>
    <r>
      <rPr>
        <sz val="9"/>
        <color rgb="FF000000"/>
        <rFont val="Arial"/>
        <family val="2"/>
      </rPr>
      <t>だいこん</t>
    </r>
    <r>
      <rPr>
        <sz val="9"/>
        <color rgb="FFFF0000"/>
        <rFont val="Arial"/>
        <family val="2"/>
      </rPr>
      <t>（乾燥野菜）</t>
    </r>
  </si>
  <si>
    <t>乾燥だいこん</t>
  </si>
  <si>
    <r>
      <rPr>
        <sz val="9"/>
        <color rgb="FF000000"/>
        <rFont val="Arial"/>
        <family val="2"/>
      </rPr>
      <t>だいこん</t>
    </r>
    <r>
      <rPr>
        <sz val="9"/>
        <color rgb="FFFF0000"/>
        <rFont val="Arial"/>
        <family val="2"/>
      </rPr>
      <t>（野菜冷凍食品）</t>
    </r>
  </si>
  <si>
    <t>冷凍だいこん</t>
  </si>
  <si>
    <t>割り干しだいこん</t>
  </si>
  <si>
    <r>
      <rPr>
        <sz val="9"/>
        <color rgb="FF000000"/>
        <rFont val="Arial"/>
        <family val="2"/>
      </rPr>
      <t>割り干しだいこん</t>
    </r>
    <r>
      <rPr>
        <sz val="9"/>
        <color rgb="FFFF0000"/>
        <rFont val="Arial"/>
        <family val="2"/>
      </rPr>
      <t>（乾燥野菜）</t>
    </r>
  </si>
  <si>
    <t>乾燥割り干しだいこん</t>
  </si>
  <si>
    <t>干しだいこん</t>
  </si>
  <si>
    <r>
      <rPr>
        <sz val="9"/>
        <color rgb="FF000000"/>
        <rFont val="Arial"/>
        <family val="2"/>
      </rPr>
      <t>干しだいこん</t>
    </r>
    <r>
      <rPr>
        <sz val="9"/>
        <color rgb="FFFF0000"/>
        <rFont val="Arial"/>
        <family val="2"/>
      </rPr>
      <t>（乾燥野菜）</t>
    </r>
  </si>
  <si>
    <t>乾燥干しだいこん</t>
  </si>
  <si>
    <t>切り干しだいこん</t>
  </si>
  <si>
    <r>
      <rPr>
        <sz val="9"/>
        <color rgb="FF000000"/>
        <rFont val="Arial"/>
        <family val="2"/>
      </rPr>
      <t>切り干しだいこん</t>
    </r>
    <r>
      <rPr>
        <sz val="9"/>
        <color rgb="FFFF0000"/>
        <rFont val="Arial"/>
        <family val="2"/>
      </rPr>
      <t>（乾燥野菜）</t>
    </r>
  </si>
  <si>
    <t>乾燥切り干しだいこん</t>
  </si>
  <si>
    <t>塩蔵だいこん</t>
  </si>
  <si>
    <t>はりはりづけ</t>
  </si>
  <si>
    <t>こうしんだいこん</t>
  </si>
  <si>
    <t>あおながだいこん</t>
  </si>
  <si>
    <t>べにまるだいこん</t>
  </si>
  <si>
    <t>べにながだいこん</t>
  </si>
  <si>
    <t>かぶ</t>
  </si>
  <si>
    <t>千枚づけ</t>
  </si>
  <si>
    <t>にんじん</t>
  </si>
  <si>
    <r>
      <rPr>
        <sz val="9"/>
        <color rgb="FF000000"/>
        <rFont val="Arial"/>
        <family val="2"/>
      </rPr>
      <t>にんじん</t>
    </r>
    <r>
      <rPr>
        <sz val="9"/>
        <color rgb="FFFF0000"/>
        <rFont val="Arial"/>
        <family val="2"/>
      </rPr>
      <t>（カット野菜）</t>
    </r>
  </si>
  <si>
    <t>カット野菜にんじん</t>
  </si>
  <si>
    <r>
      <rPr>
        <sz val="9"/>
        <color rgb="FF000000"/>
        <rFont val="Arial"/>
        <family val="2"/>
      </rPr>
      <t>にんじん</t>
    </r>
    <r>
      <rPr>
        <sz val="9"/>
        <color rgb="FFFF0000"/>
        <rFont val="Arial"/>
        <family val="2"/>
      </rPr>
      <t>（野菜冷凍食品）</t>
    </r>
  </si>
  <si>
    <t>冷凍にんじん</t>
  </si>
  <si>
    <r>
      <rPr>
        <sz val="9"/>
        <color rgb="FF000000"/>
        <rFont val="Arial"/>
        <family val="2"/>
      </rPr>
      <t>にんじん</t>
    </r>
    <r>
      <rPr>
        <sz val="9"/>
        <color rgb="FFFF0000"/>
        <rFont val="Arial"/>
        <family val="2"/>
      </rPr>
      <t>（乾燥野菜）</t>
    </r>
  </si>
  <si>
    <t>乾燥にんじん</t>
  </si>
  <si>
    <t>西洋にんじん</t>
  </si>
  <si>
    <t>金時にんじん</t>
  </si>
  <si>
    <t>ごぼう</t>
  </si>
  <si>
    <r>
      <rPr>
        <sz val="9"/>
        <color rgb="FF000000"/>
        <rFont val="Arial"/>
        <family val="2"/>
      </rPr>
      <t>ごぼう</t>
    </r>
    <r>
      <rPr>
        <sz val="9"/>
        <color rgb="FFFF0000"/>
        <rFont val="Arial"/>
        <family val="2"/>
      </rPr>
      <t>（ごぼう）</t>
    </r>
  </si>
  <si>
    <r>
      <rPr>
        <sz val="9"/>
        <color rgb="FF000000"/>
        <rFont val="Arial"/>
        <family val="2"/>
      </rPr>
      <t>ごぼう</t>
    </r>
    <r>
      <rPr>
        <sz val="9"/>
        <color rgb="FFFF0000"/>
        <rFont val="Arial"/>
        <family val="2"/>
      </rPr>
      <t>（カット野菜）</t>
    </r>
  </si>
  <si>
    <t>カットごぼう</t>
  </si>
  <si>
    <r>
      <rPr>
        <sz val="9"/>
        <color rgb="FF000000"/>
        <rFont val="Arial"/>
        <family val="2"/>
      </rPr>
      <t>ごぼう</t>
    </r>
    <r>
      <rPr>
        <sz val="9"/>
        <color rgb="FFFF0000"/>
        <rFont val="Arial"/>
        <family val="2"/>
      </rPr>
      <t>（野菜冷凍食品）</t>
    </r>
  </si>
  <si>
    <t>冷凍ごぼう</t>
  </si>
  <si>
    <t>葉ごぼう</t>
  </si>
  <si>
    <t>れんこん</t>
  </si>
  <si>
    <r>
      <rPr>
        <sz val="9"/>
        <color rgb="FF000000"/>
        <rFont val="Arial"/>
        <family val="2"/>
      </rPr>
      <t>れんこん</t>
    </r>
    <r>
      <rPr>
        <sz val="9"/>
        <color rgb="FFFF0000"/>
        <rFont val="Arial"/>
        <family val="2"/>
      </rPr>
      <t>（野菜冷凍食品）</t>
    </r>
  </si>
  <si>
    <t>冷凍れんこん</t>
  </si>
  <si>
    <t>かんしょ</t>
  </si>
  <si>
    <t>さつまいも</t>
  </si>
  <si>
    <t>かんしょ、いも</t>
  </si>
  <si>
    <t>いも粉（かんしょ（甘薯）粉）</t>
  </si>
  <si>
    <t>いも粉</t>
  </si>
  <si>
    <t>甘しょでん粉</t>
  </si>
  <si>
    <t>かんしょでん粉</t>
  </si>
  <si>
    <t>甘しょ生でん粉</t>
  </si>
  <si>
    <t>かんしょ生でん粉</t>
  </si>
  <si>
    <t>甘しょ並でん粉</t>
  </si>
  <si>
    <t>かんしょ並でん粉</t>
  </si>
  <si>
    <t>甘しょさらしでん粉</t>
  </si>
  <si>
    <t>かんしょさらしでん粉</t>
  </si>
  <si>
    <t>スイートポテト</t>
  </si>
  <si>
    <t>冷凍スイートポテト</t>
  </si>
  <si>
    <t>かんしょ蒸し切り干し</t>
  </si>
  <si>
    <t>かんしょ生切り干し</t>
  </si>
  <si>
    <t>いもがら</t>
  </si>
  <si>
    <t>馬鈴しょ</t>
  </si>
  <si>
    <t>じゃがいも</t>
  </si>
  <si>
    <t>馬鈴薯、馬鈴しょ、ポテト、メークイン、男爵</t>
  </si>
  <si>
    <t>馬鈴しょでん粉</t>
  </si>
  <si>
    <t>じゃがいもでん粉</t>
  </si>
  <si>
    <t>馬鈴しょ生でん粉</t>
  </si>
  <si>
    <t>じゃがいも生でん粉</t>
  </si>
  <si>
    <t>馬鈴しょ未粉でん粉</t>
  </si>
  <si>
    <t>じゃがいも未粉でん粉</t>
  </si>
  <si>
    <t>馬鈴しょ精製でん粉</t>
  </si>
  <si>
    <t>じゃがいも精製でん粉</t>
  </si>
  <si>
    <t>馬鈴しょ二番粉でん粉</t>
  </si>
  <si>
    <t>じゃがいも二番粉でん粉</t>
  </si>
  <si>
    <t>馬鈴しょ二番粉でん粉製粉</t>
  </si>
  <si>
    <t>じゃがいも二番粉でん粉製粉</t>
  </si>
  <si>
    <t>フレンチフライポテト</t>
  </si>
  <si>
    <r>
      <rPr>
        <sz val="9"/>
        <color rgb="FF000000"/>
        <rFont val="Arial"/>
        <family val="2"/>
      </rPr>
      <t>フレンチフライポテト</t>
    </r>
    <r>
      <rPr>
        <sz val="9"/>
        <color rgb="FFFF0000"/>
        <rFont val="Arial"/>
        <family val="2"/>
      </rPr>
      <t>（野菜冷凍食品）</t>
    </r>
  </si>
  <si>
    <t>ボイルポテト</t>
  </si>
  <si>
    <r>
      <rPr>
        <sz val="9"/>
        <color rgb="FF000000"/>
        <rFont val="Arial"/>
        <family val="2"/>
      </rPr>
      <t>ボイルポテト</t>
    </r>
    <r>
      <rPr>
        <sz val="9"/>
        <color rgb="FFFF0000"/>
        <rFont val="Arial"/>
        <family val="2"/>
      </rPr>
      <t>（野菜冷凍食品）</t>
    </r>
  </si>
  <si>
    <t>ポテトフライ</t>
  </si>
  <si>
    <r>
      <rPr>
        <sz val="9"/>
        <color rgb="FF000000"/>
        <rFont val="Arial"/>
        <family val="2"/>
      </rPr>
      <t>ポテトフライ</t>
    </r>
    <r>
      <rPr>
        <sz val="9"/>
        <color rgb="FFFF0000"/>
        <rFont val="Arial"/>
        <family val="2"/>
      </rPr>
      <t>（野菜冷凍食品）</t>
    </r>
  </si>
  <si>
    <t>メークイン</t>
  </si>
  <si>
    <t>じゃがいもの同義語に移動</t>
  </si>
  <si>
    <t>男爵</t>
  </si>
  <si>
    <t>その他の馬鈴しょ</t>
  </si>
  <si>
    <t>さといも</t>
  </si>
  <si>
    <r>
      <rPr>
        <sz val="9"/>
        <color rgb="FF000000"/>
        <rFont val="Arial"/>
        <family val="2"/>
      </rPr>
      <t>さといも</t>
    </r>
    <r>
      <rPr>
        <sz val="9"/>
        <color rgb="FFFF0000"/>
        <rFont val="Arial"/>
        <family val="2"/>
      </rPr>
      <t>（さといも）</t>
    </r>
  </si>
  <si>
    <r>
      <rPr>
        <sz val="9"/>
        <color rgb="FF000000"/>
        <rFont val="Arial"/>
        <family val="2"/>
      </rPr>
      <t>さといも</t>
    </r>
    <r>
      <rPr>
        <sz val="9"/>
        <color rgb="FFFF0000"/>
        <rFont val="Arial"/>
        <family val="2"/>
      </rPr>
      <t>（野菜冷凍食品）</t>
    </r>
  </si>
  <si>
    <t>冷凍さといも</t>
  </si>
  <si>
    <t>セレベス</t>
  </si>
  <si>
    <t>https://botanica-media.jp/3671</t>
  </si>
  <si>
    <t>京いも</t>
  </si>
  <si>
    <t>やつがしら</t>
  </si>
  <si>
    <t>えびいも</t>
  </si>
  <si>
    <t>えぐいも</t>
  </si>
  <si>
    <t>はすいも</t>
  </si>
  <si>
    <t>やまのいも</t>
  </si>
  <si>
    <t>やまいも</t>
  </si>
  <si>
    <t>ながいも</t>
  </si>
  <si>
    <t>やまといも</t>
  </si>
  <si>
    <t>その他のやまのいも</t>
  </si>
  <si>
    <t>くわい</t>
  </si>
  <si>
    <t>その他の根菜類</t>
  </si>
  <si>
    <t>ラディッシュ</t>
  </si>
  <si>
    <t>食用ゆり</t>
  </si>
  <si>
    <t>ビーツ</t>
  </si>
  <si>
    <t>カエンサイ、火焔菜、テーブルビート</t>
  </si>
  <si>
    <t>ちょろぎ</t>
  </si>
  <si>
    <t>セルリアク</t>
  </si>
  <si>
    <t>セルリアック、セロリアック、セロリアーク、ノブセロリ、根セロリ、セロリルート、カブラミツバ</t>
  </si>
  <si>
    <t>ビート（てんさい）</t>
  </si>
  <si>
    <t>てんさい</t>
  </si>
  <si>
    <t>https://g2015graman.top/archives/11505.html</t>
  </si>
  <si>
    <t>ビート</t>
  </si>
  <si>
    <t>他に分類されない根菜類</t>
  </si>
  <si>
    <t>根菜類（その他）</t>
  </si>
  <si>
    <t>根菜類（詳細不明）</t>
  </si>
  <si>
    <t>はくさい</t>
  </si>
  <si>
    <t>白菜</t>
  </si>
  <si>
    <r>
      <rPr>
        <sz val="9"/>
        <color rgb="FF000000"/>
        <rFont val="Arial"/>
        <family val="2"/>
      </rPr>
      <t>はくさい</t>
    </r>
    <r>
      <rPr>
        <sz val="9"/>
        <color rgb="FFFF0000"/>
        <rFont val="Arial"/>
        <family val="2"/>
      </rPr>
      <t>（はくさい）</t>
    </r>
  </si>
  <si>
    <r>
      <rPr>
        <sz val="9"/>
        <color rgb="FF000000"/>
        <rFont val="Arial"/>
        <family val="2"/>
      </rPr>
      <t>はくさい</t>
    </r>
    <r>
      <rPr>
        <sz val="9"/>
        <color rgb="FFFF0000"/>
        <rFont val="Arial"/>
        <family val="2"/>
      </rPr>
      <t>（野菜冷凍食品）</t>
    </r>
  </si>
  <si>
    <t>冷凍はくさい</t>
  </si>
  <si>
    <r>
      <rPr>
        <sz val="9"/>
        <color rgb="FF000000"/>
        <rFont val="Arial"/>
        <family val="2"/>
      </rPr>
      <t>はくさい</t>
    </r>
    <r>
      <rPr>
        <sz val="9"/>
        <color rgb="FFFF0000"/>
        <rFont val="Arial"/>
        <family val="2"/>
      </rPr>
      <t>（乾燥野菜）</t>
    </r>
  </si>
  <si>
    <t>乾燥はくさい</t>
  </si>
  <si>
    <t>たけのこはくさい</t>
  </si>
  <si>
    <t>たけのこ</t>
  </si>
  <si>
    <t>筍、タケノコ</t>
  </si>
  <si>
    <t>塩蔵たけのこ</t>
  </si>
  <si>
    <t>たけのこかん・びん詰め</t>
  </si>
  <si>
    <t>水煮</t>
  </si>
  <si>
    <t>水煮たけのこかん・びん詰め</t>
  </si>
  <si>
    <t>味付け</t>
  </si>
  <si>
    <t>味付けたけのこかん・びん詰め</t>
  </si>
  <si>
    <t>さんとうさい</t>
  </si>
  <si>
    <t>山東菜</t>
  </si>
  <si>
    <t>こまつな</t>
  </si>
  <si>
    <t>小松菜</t>
  </si>
  <si>
    <t>つけな類</t>
  </si>
  <si>
    <t>きょうな</t>
  </si>
  <si>
    <t>京菜</t>
  </si>
  <si>
    <t>みぶな</t>
  </si>
  <si>
    <t>壬生菜</t>
  </si>
  <si>
    <t>のざわな</t>
  </si>
  <si>
    <t>野沢菜</t>
  </si>
  <si>
    <t>のざわなづけ</t>
  </si>
  <si>
    <t>野沢菜漬け</t>
  </si>
  <si>
    <t>ひろしまな</t>
  </si>
  <si>
    <t>広島菜</t>
  </si>
  <si>
    <t>ひろしまなづけ</t>
  </si>
  <si>
    <t>広島菜漬け</t>
  </si>
  <si>
    <t>その他のつけな類</t>
  </si>
  <si>
    <t>からしな類</t>
  </si>
  <si>
    <t>からし菜類</t>
  </si>
  <si>
    <t>からしな</t>
  </si>
  <si>
    <t>からし菜</t>
  </si>
  <si>
    <t>たかな</t>
  </si>
  <si>
    <t>高菜</t>
  </si>
  <si>
    <t>たかなづけ</t>
  </si>
  <si>
    <t>高菜漬け</t>
  </si>
  <si>
    <t>その他のからしな類</t>
  </si>
  <si>
    <t>キャベツ類</t>
  </si>
  <si>
    <t>キャベツ</t>
  </si>
  <si>
    <r>
      <rPr>
        <sz val="9"/>
        <color rgb="FF000000"/>
        <rFont val="Arial"/>
        <family val="2"/>
      </rPr>
      <t>キャベツ</t>
    </r>
    <r>
      <rPr>
        <sz val="9"/>
        <color rgb="FFFF0000"/>
        <rFont val="Arial"/>
        <family val="2"/>
      </rPr>
      <t>（カット野菜）</t>
    </r>
  </si>
  <si>
    <t>カットキャベツ</t>
  </si>
  <si>
    <r>
      <rPr>
        <sz val="9"/>
        <color rgb="FF000000"/>
        <rFont val="Arial"/>
        <family val="2"/>
      </rPr>
      <t>キャベツ</t>
    </r>
    <r>
      <rPr>
        <sz val="9"/>
        <color rgb="FFFF0000"/>
        <rFont val="Arial"/>
        <family val="2"/>
      </rPr>
      <t>（野菜冷凍食品）</t>
    </r>
  </si>
  <si>
    <t>冷凍キャベツ</t>
  </si>
  <si>
    <r>
      <rPr>
        <sz val="9"/>
        <color rgb="FF000000"/>
        <rFont val="Arial"/>
        <family val="2"/>
      </rPr>
      <t>キャベツ</t>
    </r>
    <r>
      <rPr>
        <sz val="9"/>
        <color rgb="FFFF0000"/>
        <rFont val="Arial"/>
        <family val="2"/>
      </rPr>
      <t>（乾燥野菜）</t>
    </r>
  </si>
  <si>
    <t>乾燥キャベツ</t>
  </si>
  <si>
    <t>グリーンボール</t>
  </si>
  <si>
    <t>レッドキャベツ</t>
  </si>
  <si>
    <t>芽キャベツ</t>
  </si>
  <si>
    <r>
      <rPr>
        <sz val="9"/>
        <color rgb="FF000000"/>
        <rFont val="Arial"/>
        <family val="2"/>
      </rPr>
      <t>芽キャベツ</t>
    </r>
    <r>
      <rPr>
        <sz val="9"/>
        <color rgb="FFFF0000"/>
        <rFont val="Arial"/>
        <family val="2"/>
      </rPr>
      <t>（野菜冷凍食品）</t>
    </r>
  </si>
  <si>
    <t>冷凍芽キャベツ</t>
  </si>
  <si>
    <t>つまみな</t>
  </si>
  <si>
    <t>つまみ菜</t>
  </si>
  <si>
    <t>チンゲンサイ</t>
  </si>
  <si>
    <t>チンゲン菜</t>
  </si>
  <si>
    <t>ほうれんそう</t>
  </si>
  <si>
    <t>ほうれん草</t>
  </si>
  <si>
    <r>
      <rPr>
        <sz val="9"/>
        <color rgb="FF000000"/>
        <rFont val="Arial"/>
        <family val="2"/>
      </rPr>
      <t>ほうれんそう</t>
    </r>
    <r>
      <rPr>
        <sz val="9"/>
        <color rgb="FFFF0000"/>
        <rFont val="Arial"/>
        <family val="2"/>
      </rPr>
      <t>（野菜冷凍食品）</t>
    </r>
  </si>
  <si>
    <t>冷凍ほうれんそう</t>
  </si>
  <si>
    <t>冷凍ほうれん草</t>
  </si>
  <si>
    <t>ふき</t>
  </si>
  <si>
    <t>フキ、蕗</t>
  </si>
  <si>
    <r>
      <rPr>
        <sz val="9"/>
        <color rgb="FF000000"/>
        <rFont val="Arial"/>
        <family val="2"/>
      </rPr>
      <t>ふき</t>
    </r>
    <r>
      <rPr>
        <sz val="9"/>
        <color rgb="FFFF0000"/>
        <rFont val="Arial"/>
        <family val="2"/>
      </rPr>
      <t>（ふき）</t>
    </r>
  </si>
  <si>
    <t>ふきかん・びん詰</t>
  </si>
  <si>
    <t>つわぶき</t>
  </si>
  <si>
    <t>ふきのとう</t>
  </si>
  <si>
    <t>うど</t>
  </si>
  <si>
    <t>みつば</t>
  </si>
  <si>
    <t>根みつば</t>
  </si>
  <si>
    <t>切みつば</t>
  </si>
  <si>
    <t>糸（青）みつば</t>
  </si>
  <si>
    <t>糸みつば</t>
  </si>
  <si>
    <t>青みつば</t>
  </si>
  <si>
    <t>しゅんぎく</t>
  </si>
  <si>
    <r>
      <rPr>
        <sz val="9"/>
        <color rgb="FF000000"/>
        <rFont val="Arial"/>
        <family val="2"/>
      </rPr>
      <t>しゅんぎく</t>
    </r>
    <r>
      <rPr>
        <sz val="9"/>
        <color rgb="FFFF0000"/>
        <rFont val="Arial"/>
        <family val="2"/>
      </rPr>
      <t>（野菜冷凍食品）</t>
    </r>
  </si>
  <si>
    <t>冷凍しゅんぎく</t>
  </si>
  <si>
    <t>せり</t>
  </si>
  <si>
    <t>セリ</t>
  </si>
  <si>
    <t>セルリー</t>
  </si>
  <si>
    <t>セロリ</t>
  </si>
  <si>
    <t>アスパラガス</t>
  </si>
  <si>
    <r>
      <rPr>
        <sz val="9"/>
        <color rgb="FF000000"/>
        <rFont val="Arial"/>
        <family val="2"/>
      </rPr>
      <t>アスパラガス</t>
    </r>
    <r>
      <rPr>
        <sz val="9"/>
        <color rgb="FFFF0000"/>
        <rFont val="Arial"/>
        <family val="2"/>
      </rPr>
      <t>（野菜冷凍食品）</t>
    </r>
  </si>
  <si>
    <t>冷凍アスパラガス</t>
  </si>
  <si>
    <t>アスパラガスかん・びん詰</t>
  </si>
  <si>
    <t>カリフラワー</t>
  </si>
  <si>
    <r>
      <rPr>
        <sz val="9"/>
        <color rgb="FF000000"/>
        <rFont val="Arial"/>
        <family val="2"/>
      </rPr>
      <t>カリフラワー</t>
    </r>
    <r>
      <rPr>
        <sz val="9"/>
        <color rgb="FFFF0000"/>
        <rFont val="Arial"/>
        <family val="2"/>
      </rPr>
      <t>（野菜冷凍食品）</t>
    </r>
  </si>
  <si>
    <t>冷凍カリフラワー</t>
  </si>
  <si>
    <t>ブロッコリー</t>
  </si>
  <si>
    <r>
      <rPr>
        <sz val="9"/>
        <color rgb="FF000000"/>
        <rFont val="Arial"/>
        <family val="2"/>
      </rPr>
      <t>ブロッコリー</t>
    </r>
    <r>
      <rPr>
        <sz val="9"/>
        <color rgb="FFFF0000"/>
        <rFont val="Arial"/>
        <family val="2"/>
      </rPr>
      <t>（野菜冷凍食品）</t>
    </r>
  </si>
  <si>
    <t>冷凍ブロッコリー</t>
  </si>
  <si>
    <t>レタス類</t>
  </si>
  <si>
    <t>レタス</t>
  </si>
  <si>
    <r>
      <rPr>
        <sz val="9"/>
        <color rgb="FF000000"/>
        <rFont val="Arial"/>
        <family val="2"/>
      </rPr>
      <t>レタス</t>
    </r>
    <r>
      <rPr>
        <sz val="9"/>
        <color rgb="FFFF0000"/>
        <rFont val="Arial"/>
        <family val="2"/>
      </rPr>
      <t>（カット野菜）</t>
    </r>
  </si>
  <si>
    <t>カットレタス</t>
  </si>
  <si>
    <t>リーフレタス</t>
  </si>
  <si>
    <t>コスレタス</t>
  </si>
  <si>
    <t>ステムレタス</t>
  </si>
  <si>
    <t>サラダ菜</t>
  </si>
  <si>
    <t>ねぎ</t>
  </si>
  <si>
    <t>ネギ、葱</t>
  </si>
  <si>
    <r>
      <rPr>
        <sz val="9"/>
        <color rgb="FF000000"/>
        <rFont val="Arial"/>
        <family val="2"/>
      </rPr>
      <t>ねぎ</t>
    </r>
    <r>
      <rPr>
        <sz val="9"/>
        <color rgb="FFFF0000"/>
        <rFont val="Arial"/>
        <family val="2"/>
      </rPr>
      <t>（野菜冷凍食品）</t>
    </r>
  </si>
  <si>
    <t>冷凍ねぎ</t>
  </si>
  <si>
    <r>
      <rPr>
        <sz val="9"/>
        <color rgb="FF000000"/>
        <rFont val="Arial"/>
        <family val="2"/>
      </rPr>
      <t>ねぎ</t>
    </r>
    <r>
      <rPr>
        <sz val="9"/>
        <color rgb="FFFF0000"/>
        <rFont val="Arial"/>
        <family val="2"/>
      </rPr>
      <t>（乾燥野菜）</t>
    </r>
  </si>
  <si>
    <t>乾燥ねぎ</t>
  </si>
  <si>
    <t>白ねぎ</t>
  </si>
  <si>
    <t>青ねぎ</t>
  </si>
  <si>
    <t>こねぎ（めねぎを含む。）</t>
  </si>
  <si>
    <t>こねぎ</t>
  </si>
  <si>
    <t>めねぎ</t>
  </si>
  <si>
    <t>西洋ネギ</t>
  </si>
  <si>
    <t>わけぎ</t>
  </si>
  <si>
    <t>あさつき</t>
  </si>
  <si>
    <t>にら</t>
  </si>
  <si>
    <r>
      <rPr>
        <sz val="9"/>
        <color rgb="FF000000"/>
        <rFont val="Arial"/>
        <family val="2"/>
      </rPr>
      <t>にら</t>
    </r>
    <r>
      <rPr>
        <sz val="9"/>
        <color rgb="FFFF0000"/>
        <rFont val="Arial"/>
        <family val="2"/>
      </rPr>
      <t>（にら）</t>
    </r>
  </si>
  <si>
    <t>花にら</t>
  </si>
  <si>
    <t>黄にら</t>
  </si>
  <si>
    <t>たまねぎ</t>
  </si>
  <si>
    <r>
      <rPr>
        <sz val="9"/>
        <color rgb="FF000000"/>
        <rFont val="Arial"/>
        <family val="2"/>
      </rPr>
      <t>たまねぎ</t>
    </r>
    <r>
      <rPr>
        <sz val="9"/>
        <color rgb="FFFF0000"/>
        <rFont val="Arial"/>
        <family val="2"/>
      </rPr>
      <t>（たまねぎ）</t>
    </r>
  </si>
  <si>
    <r>
      <rPr>
        <sz val="9"/>
        <color rgb="FF000000"/>
        <rFont val="Arial"/>
        <family val="2"/>
      </rPr>
      <t>たまねぎ</t>
    </r>
    <r>
      <rPr>
        <sz val="9"/>
        <color rgb="FFFF0000"/>
        <rFont val="Arial"/>
        <family val="2"/>
      </rPr>
      <t>（野菜冷凍食品）</t>
    </r>
  </si>
  <si>
    <t>冷凍たまねぎ</t>
  </si>
  <si>
    <r>
      <rPr>
        <sz val="9"/>
        <color rgb="FF000000"/>
        <rFont val="Arial"/>
        <family val="2"/>
      </rPr>
      <t>たまねぎ</t>
    </r>
    <r>
      <rPr>
        <sz val="9"/>
        <color rgb="FFFF0000"/>
        <rFont val="Arial"/>
        <family val="2"/>
      </rPr>
      <t>（乾燥野菜）</t>
    </r>
  </si>
  <si>
    <t>乾燥たまねぎ</t>
  </si>
  <si>
    <t>オニオンエキス</t>
  </si>
  <si>
    <t>アーリーレッド</t>
  </si>
  <si>
    <t>ペコロス</t>
  </si>
  <si>
    <t>にんにく</t>
  </si>
  <si>
    <r>
      <rPr>
        <sz val="9"/>
        <color rgb="FF000000"/>
        <rFont val="Arial"/>
        <family val="2"/>
      </rPr>
      <t>にんにく</t>
    </r>
    <r>
      <rPr>
        <sz val="9"/>
        <color rgb="FFFF0000"/>
        <rFont val="Arial"/>
        <family val="2"/>
      </rPr>
      <t>（にんにく）</t>
    </r>
  </si>
  <si>
    <r>
      <rPr>
        <sz val="9"/>
        <color rgb="FF000000"/>
        <rFont val="Arial"/>
        <family val="2"/>
      </rPr>
      <t>にんにく</t>
    </r>
    <r>
      <rPr>
        <sz val="9"/>
        <color rgb="FFFF0000"/>
        <rFont val="Arial"/>
        <family val="2"/>
      </rPr>
      <t>（乾燥野菜）</t>
    </r>
  </si>
  <si>
    <t>乾燥にんにく</t>
  </si>
  <si>
    <t>葉にんにく</t>
  </si>
  <si>
    <t>にんにくの芽</t>
  </si>
  <si>
    <t>らっきょう</t>
  </si>
  <si>
    <t>塩蔵らっきょう</t>
  </si>
  <si>
    <t>味付らっきょうづけ</t>
  </si>
  <si>
    <t>エシャレット</t>
  </si>
  <si>
    <t>エシャロット</t>
  </si>
  <si>
    <t>もやし</t>
  </si>
  <si>
    <t>緑豆もやし</t>
  </si>
  <si>
    <t>大豆もやし</t>
  </si>
  <si>
    <t>その他のもやし</t>
  </si>
  <si>
    <t>その他の葉茎菜類</t>
  </si>
  <si>
    <t>なばな</t>
  </si>
  <si>
    <t>【第5と第6がセット】</t>
  </si>
  <si>
    <t>タアサイ</t>
  </si>
  <si>
    <t>パクチョイ</t>
  </si>
  <si>
    <t>パクチィ</t>
  </si>
  <si>
    <t>つるむらさき</t>
  </si>
  <si>
    <t>エンダイブ</t>
  </si>
  <si>
    <t>チコリー</t>
  </si>
  <si>
    <t>おかひじき</t>
  </si>
  <si>
    <t>コンサイタイ</t>
  </si>
  <si>
    <t>サイシン</t>
  </si>
  <si>
    <t>あしたば</t>
  </si>
  <si>
    <t>エンサイ</t>
  </si>
  <si>
    <t>カイラン</t>
  </si>
  <si>
    <t>キンサイ</t>
  </si>
  <si>
    <t>コウサイ</t>
  </si>
  <si>
    <t>コールラビ</t>
  </si>
  <si>
    <t>食用なずな</t>
  </si>
  <si>
    <t>じゅんさい</t>
  </si>
  <si>
    <t>セリホン</t>
  </si>
  <si>
    <t>ひゆな</t>
  </si>
  <si>
    <t>フェンネル</t>
  </si>
  <si>
    <t>ふだんそう</t>
  </si>
  <si>
    <t>まこも</t>
  </si>
  <si>
    <t>モロヘイヤ</t>
  </si>
  <si>
    <t>ルバーブ</t>
  </si>
  <si>
    <t>リーキ</t>
  </si>
  <si>
    <t>チャード</t>
  </si>
  <si>
    <t>ルッコラ</t>
  </si>
  <si>
    <t>アーティチョーク</t>
  </si>
  <si>
    <t>ケール</t>
  </si>
  <si>
    <t>トレビス</t>
  </si>
  <si>
    <t>他に分類されない葉茎菜類</t>
  </si>
  <si>
    <t>葉茎菜類（その他）</t>
  </si>
  <si>
    <t>葉茎菜類（詳細不明）</t>
  </si>
  <si>
    <t>きゅうり</t>
  </si>
  <si>
    <t>キュウリ、胡瓜</t>
  </si>
  <si>
    <t>塩蔵きゅうり</t>
  </si>
  <si>
    <t>きゅうり（きゅうり）</t>
  </si>
  <si>
    <r>
      <rPr>
        <sz val="9"/>
        <color theme="1"/>
        <rFont val="Arial"/>
        <family val="2"/>
      </rPr>
      <t>きゅうり</t>
    </r>
    <r>
      <rPr>
        <sz val="9"/>
        <color theme="1"/>
        <rFont val="Arial"/>
        <family val="2"/>
      </rPr>
      <t>（きゅうり）</t>
    </r>
  </si>
  <si>
    <r>
      <rPr>
        <sz val="9"/>
        <color rgb="FF000000"/>
        <rFont val="Arial"/>
        <family val="2"/>
      </rPr>
      <t>きゅうり</t>
    </r>
    <r>
      <rPr>
        <sz val="9"/>
        <color rgb="FFFF0000"/>
        <rFont val="Arial"/>
        <family val="2"/>
      </rPr>
      <t>（きゅうり）</t>
    </r>
  </si>
  <si>
    <t>もろきゅうり</t>
  </si>
  <si>
    <t>花まるきゅうり</t>
  </si>
  <si>
    <t>しろうり</t>
  </si>
  <si>
    <t>かぼちゃ</t>
  </si>
  <si>
    <r>
      <rPr>
        <sz val="9"/>
        <color rgb="FF000000"/>
        <rFont val="Arial"/>
        <family val="2"/>
      </rPr>
      <t>かぼちゃ</t>
    </r>
    <r>
      <rPr>
        <sz val="9"/>
        <color rgb="FFFF0000"/>
        <rFont val="Arial"/>
        <family val="2"/>
      </rPr>
      <t>（かぼちゃ）</t>
    </r>
  </si>
  <si>
    <r>
      <rPr>
        <sz val="9"/>
        <color rgb="FF000000"/>
        <rFont val="Arial"/>
        <family val="2"/>
      </rPr>
      <t>かぼちゃ</t>
    </r>
    <r>
      <rPr>
        <sz val="9"/>
        <color rgb="FFFF0000"/>
        <rFont val="Arial"/>
        <family val="2"/>
      </rPr>
      <t>（野菜冷凍食品）</t>
    </r>
  </si>
  <si>
    <t>冷凍かぼちゃ</t>
  </si>
  <si>
    <r>
      <rPr>
        <sz val="9"/>
        <color rgb="FF000000"/>
        <rFont val="Arial"/>
        <family val="2"/>
      </rPr>
      <t>かぼちゃ</t>
    </r>
    <r>
      <rPr>
        <sz val="9"/>
        <color rgb="FFFF0000"/>
        <rFont val="Arial"/>
        <family val="2"/>
      </rPr>
      <t>（乾燥野菜）</t>
    </r>
  </si>
  <si>
    <t>乾燥かぼちゃ</t>
  </si>
  <si>
    <t>ズッキーニ</t>
  </si>
  <si>
    <t>バターナッツかぼちゃ</t>
  </si>
  <si>
    <t>なす</t>
  </si>
  <si>
    <t>ナス、茄子</t>
  </si>
  <si>
    <t>塩蔵なす類</t>
  </si>
  <si>
    <r>
      <rPr>
        <sz val="9"/>
        <color rgb="FF000000"/>
        <rFont val="Arial"/>
        <family val="2"/>
      </rPr>
      <t>なす</t>
    </r>
    <r>
      <rPr>
        <sz val="9"/>
        <color rgb="FFFF0000"/>
        <rFont val="Arial"/>
        <family val="2"/>
      </rPr>
      <t>（なす）</t>
    </r>
  </si>
  <si>
    <r>
      <rPr>
        <sz val="9"/>
        <color rgb="FF000000"/>
        <rFont val="Arial"/>
        <family val="2"/>
      </rPr>
      <t>なす</t>
    </r>
    <r>
      <rPr>
        <sz val="9"/>
        <color rgb="FFFF0000"/>
        <rFont val="Arial"/>
        <family val="2"/>
      </rPr>
      <t>（塩蔵なす類）</t>
    </r>
  </si>
  <si>
    <t>塩蔵なす</t>
  </si>
  <si>
    <t>小なす</t>
  </si>
  <si>
    <r>
      <rPr>
        <sz val="9"/>
        <color rgb="FF000000"/>
        <rFont val="Arial"/>
        <family val="2"/>
      </rPr>
      <t>小なす</t>
    </r>
    <r>
      <rPr>
        <sz val="9"/>
        <color rgb="FFFF0000"/>
        <rFont val="Arial"/>
        <family val="2"/>
      </rPr>
      <t>（塩蔵なす類）</t>
    </r>
  </si>
  <si>
    <t>塩蔵小なす</t>
  </si>
  <si>
    <t>べいなす</t>
  </si>
  <si>
    <t>トマト</t>
  </si>
  <si>
    <t>トマト加工品</t>
  </si>
  <si>
    <t>トマトジュース類</t>
  </si>
  <si>
    <t>トマトジュース</t>
  </si>
  <si>
    <t>トマトミックスジュース</t>
  </si>
  <si>
    <t>その他のトマトジュース類</t>
  </si>
  <si>
    <t>トマトピューレ</t>
  </si>
  <si>
    <t>トマトペースト</t>
  </si>
  <si>
    <t>トマトケチャップ</t>
  </si>
  <si>
    <t>トマトソース</t>
  </si>
  <si>
    <t>チリソース</t>
  </si>
  <si>
    <t>トマト缶詰</t>
  </si>
  <si>
    <t>トマトパウダー</t>
  </si>
  <si>
    <t>その他のトマト加工品</t>
  </si>
  <si>
    <t>トマト（トマト）</t>
  </si>
  <si>
    <r>
      <rPr>
        <sz val="9"/>
        <color theme="1"/>
        <rFont val="Arial"/>
        <family val="2"/>
      </rPr>
      <t>トマト</t>
    </r>
    <r>
      <rPr>
        <sz val="9"/>
        <color theme="1"/>
        <rFont val="Arial"/>
        <family val="2"/>
      </rPr>
      <t>（トマト）</t>
    </r>
  </si>
  <si>
    <r>
      <rPr>
        <sz val="9"/>
        <color rgb="FF000000"/>
        <rFont val="Arial"/>
        <family val="2"/>
      </rPr>
      <t>トマト</t>
    </r>
    <r>
      <rPr>
        <sz val="9"/>
        <color rgb="FFFF0000"/>
        <rFont val="Arial"/>
        <family val="2"/>
      </rPr>
      <t>（トマト）</t>
    </r>
  </si>
  <si>
    <t>ミニトマト</t>
  </si>
  <si>
    <t>ピーマン</t>
  </si>
  <si>
    <r>
      <rPr>
        <sz val="9"/>
        <color rgb="FF000000"/>
        <rFont val="Arial"/>
        <family val="2"/>
      </rPr>
      <t>ピーマン</t>
    </r>
    <r>
      <rPr>
        <sz val="9"/>
        <color rgb="FFFF0000"/>
        <rFont val="Arial"/>
        <family val="2"/>
      </rPr>
      <t>（野菜冷凍食品）</t>
    </r>
  </si>
  <si>
    <t>冷凍ピーマン</t>
  </si>
  <si>
    <t>ししとうがらし</t>
  </si>
  <si>
    <t>さやいんげん</t>
  </si>
  <si>
    <r>
      <rPr>
        <sz val="9"/>
        <color rgb="FF000000"/>
        <rFont val="Arial"/>
        <family val="2"/>
      </rPr>
      <t>さやいんげん</t>
    </r>
    <r>
      <rPr>
        <sz val="9"/>
        <color rgb="FFFF0000"/>
        <rFont val="Arial"/>
        <family val="2"/>
      </rPr>
      <t>（野菜冷凍食品）</t>
    </r>
  </si>
  <si>
    <t>冷凍さやいんげん</t>
  </si>
  <si>
    <t>そら豆、空豆</t>
  </si>
  <si>
    <t>えだまめ</t>
  </si>
  <si>
    <t>枝豆</t>
  </si>
  <si>
    <t>その他の果菜類</t>
  </si>
  <si>
    <r>
      <rPr>
        <sz val="9"/>
        <color rgb="FF000000"/>
        <rFont val="Arial"/>
        <family val="2"/>
      </rPr>
      <t>えだまめ</t>
    </r>
    <r>
      <rPr>
        <sz val="9"/>
        <color rgb="FFFF0000"/>
        <rFont val="Arial"/>
        <family val="2"/>
      </rPr>
      <t>（野菜冷凍食品）</t>
    </r>
  </si>
  <si>
    <t>冷凍えだまめ</t>
  </si>
  <si>
    <t>オクラ</t>
  </si>
  <si>
    <t>とうがん</t>
  </si>
  <si>
    <t>冬瓜</t>
  </si>
  <si>
    <t>にがうり</t>
  </si>
  <si>
    <t>はやとうり</t>
  </si>
  <si>
    <t>へびうり</t>
  </si>
  <si>
    <t>ひし</t>
  </si>
  <si>
    <t>かんぴょう</t>
  </si>
  <si>
    <t>かんぴょう（乾燥野菜）</t>
  </si>
  <si>
    <t>普通かんぴょう</t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</si>
  <si>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</si>
  <si>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</si>
  <si>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rgb="FF000000"/>
        <rFont val="Arial"/>
        <family val="2"/>
      </rPr>
      <t>普通かんぴょう</t>
    </r>
    <r>
      <rPr>
        <sz val="9"/>
        <color rgb="FFFF0000"/>
        <rFont val="Arial"/>
        <family val="2"/>
      </rPr>
      <t>（乾燥野菜）</t>
    </r>
  </si>
  <si>
    <t>乾燥普通かんぴょう</t>
  </si>
  <si>
    <t>造り落ちかんぴょう</t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</si>
  <si>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</si>
  <si>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</si>
  <si>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rgb="FF000000"/>
        <rFont val="Arial"/>
        <family val="2"/>
      </rPr>
      <t>造り落ちかんぴょう</t>
    </r>
    <r>
      <rPr>
        <sz val="9"/>
        <color rgb="FFFF0000"/>
        <rFont val="Arial"/>
        <family val="2"/>
      </rPr>
      <t>（乾燥野菜）</t>
    </r>
  </si>
  <si>
    <t>乾燥造り落ちかんぴょう</t>
  </si>
  <si>
    <t>引こきかんぴょう</t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</si>
  <si>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</si>
  <si>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theme="1"/>
        <rFont val="Arial"/>
        <family val="2"/>
      </rPr>
      <t>かんぴょう</t>
    </r>
    <r>
      <rPr>
        <sz val="9"/>
        <color theme="1"/>
        <rFont val="Arial"/>
        <family val="2"/>
      </rPr>
      <t>（乾燥野菜）</t>
    </r>
  </si>
  <si>
    <r>
      <rPr>
        <sz val="9"/>
        <color rgb="FF000000"/>
        <rFont val="Arial"/>
        <family val="2"/>
      </rPr>
      <t>引こきかんぴょう</t>
    </r>
    <r>
      <rPr>
        <sz val="9"/>
        <color rgb="FFFF0000"/>
        <rFont val="Arial"/>
        <family val="2"/>
      </rPr>
      <t>（乾燥野菜）</t>
    </r>
  </si>
  <si>
    <t>乾燥引こきかんぴょう</t>
  </si>
  <si>
    <t>他に分類されない果菜類</t>
  </si>
  <si>
    <t>果菜類（その他）</t>
  </si>
  <si>
    <t>果菜類（詳細不明）</t>
  </si>
  <si>
    <t>わさび</t>
  </si>
  <si>
    <t>ワサビ、山葵</t>
  </si>
  <si>
    <t>しょうが</t>
  </si>
  <si>
    <t>ショウガ、生姜</t>
  </si>
  <si>
    <r>
      <rPr>
        <sz val="9"/>
        <color theme="1"/>
        <rFont val="Arial"/>
        <family val="2"/>
      </rPr>
      <t>しょうが</t>
    </r>
    <r>
      <rPr>
        <sz val="9"/>
        <color rgb="FFFF0000"/>
        <rFont val="Arial"/>
        <family val="2"/>
      </rPr>
      <t>（香辛料）</t>
    </r>
  </si>
  <si>
    <r>
      <rPr>
        <sz val="9"/>
        <color theme="1"/>
        <rFont val="Arial"/>
        <family val="2"/>
      </rPr>
      <t>しょうが</t>
    </r>
    <r>
      <rPr>
        <sz val="9"/>
        <color rgb="FFFF0000"/>
        <rFont val="Arial"/>
        <family val="2"/>
      </rPr>
      <t>（香辛料）</t>
    </r>
  </si>
  <si>
    <t>塩蔵しょうが</t>
  </si>
  <si>
    <t>しょうがづけ</t>
  </si>
  <si>
    <t>根しょうが</t>
  </si>
  <si>
    <t>葉しょうが</t>
  </si>
  <si>
    <t>とうがらし</t>
  </si>
  <si>
    <t>め類</t>
  </si>
  <si>
    <t>きのめ</t>
  </si>
  <si>
    <t>木の芽</t>
  </si>
  <si>
    <t>紅たで</t>
  </si>
  <si>
    <t>その他のめ類</t>
  </si>
  <si>
    <t>しそ</t>
  </si>
  <si>
    <t>紫蘇</t>
  </si>
  <si>
    <t>しその実・葉づけ</t>
  </si>
  <si>
    <t>しその実</t>
  </si>
  <si>
    <t>番号変更要</t>
  </si>
  <si>
    <t>紫蘇の実</t>
  </si>
  <si>
    <t>おおば</t>
  </si>
  <si>
    <t>大葉</t>
  </si>
  <si>
    <t>ほじそ</t>
  </si>
  <si>
    <t>その他のしそ</t>
  </si>
  <si>
    <t>かいわれだいこん</t>
  </si>
  <si>
    <t>みょうが</t>
  </si>
  <si>
    <t>茗荷</t>
  </si>
  <si>
    <t>花みょうが</t>
  </si>
  <si>
    <t>みょうがたけ</t>
  </si>
  <si>
    <t>クレソン</t>
  </si>
  <si>
    <t>パセリ</t>
  </si>
  <si>
    <t>うめ</t>
  </si>
  <si>
    <t>梅</t>
  </si>
  <si>
    <t>うめ（うめ）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</si>
  <si>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</si>
  <si>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r>
      <rPr>
        <sz val="9"/>
        <color rgb="FF000000"/>
        <rFont val="Arial"/>
        <family val="2"/>
      </rPr>
      <t>うめ</t>
    </r>
    <r>
      <rPr>
        <sz val="9"/>
        <color rgb="FFFF0000"/>
        <rFont val="Arial"/>
        <family val="2"/>
      </rPr>
      <t>（うめ）</t>
    </r>
  </si>
  <si>
    <t>うめぼし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</si>
  <si>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</si>
  <si>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普通うめぼし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</si>
  <si>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</si>
  <si>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調味うめぼし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</si>
  <si>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</si>
  <si>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うめづけ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</si>
  <si>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</si>
  <si>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普通うめづけ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</si>
  <si>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</si>
  <si>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調味うめづけ</t>
  </si>
  <si>
    <r>
      <rPr>
        <sz val="9"/>
        <color theme="1"/>
        <rFont val="Arial"/>
        <family val="2"/>
      </rPr>
      <t>うめ</t>
    </r>
    <r>
      <rPr>
        <sz val="9"/>
        <color theme="1"/>
        <rFont val="Arial"/>
        <family val="2"/>
      </rPr>
      <t>（うめ）</t>
    </r>
  </si>
  <si>
    <t>こうめ</t>
  </si>
  <si>
    <t>小梅</t>
  </si>
  <si>
    <t>ゆず類</t>
  </si>
  <si>
    <t>柚子類</t>
  </si>
  <si>
    <t>ゆず</t>
  </si>
  <si>
    <t>柚子</t>
  </si>
  <si>
    <t>だいだい</t>
  </si>
  <si>
    <t>橙</t>
  </si>
  <si>
    <t>すだち</t>
  </si>
  <si>
    <t>酢橘</t>
  </si>
  <si>
    <t>ゆこう</t>
  </si>
  <si>
    <t>かぼす</t>
  </si>
  <si>
    <t>カボス</t>
  </si>
  <si>
    <t>その他の香辛野菜及びつまもの類</t>
  </si>
  <si>
    <t>はまぼうふう</t>
  </si>
  <si>
    <t>ハマボウフウ、浜防風</t>
  </si>
  <si>
    <t>食用ぎく</t>
  </si>
  <si>
    <t>食用菊</t>
  </si>
  <si>
    <t>ホースラディッシュ（西洋わさび）</t>
  </si>
  <si>
    <t>ホースラディッシュ</t>
  </si>
  <si>
    <t>西洋わさび</t>
  </si>
  <si>
    <t>バジル</t>
  </si>
  <si>
    <t>ミント</t>
  </si>
  <si>
    <t>ペパーミント</t>
  </si>
  <si>
    <t>スペアミント</t>
  </si>
  <si>
    <t>ディル</t>
  </si>
  <si>
    <t>タイム</t>
  </si>
  <si>
    <t>ローズマリー</t>
  </si>
  <si>
    <t>他に分類されない香辛野菜及びつまもの類</t>
  </si>
  <si>
    <t>その他の野菜</t>
  </si>
  <si>
    <t>香辛野菜およびつまもの類（その他）</t>
  </si>
  <si>
    <t>香辛野菜およびつまもの類（詳細不明）</t>
  </si>
  <si>
    <t>きのこ類加工品</t>
  </si>
  <si>
    <t>きのこ類かん・びん詰</t>
  </si>
  <si>
    <t>その他のきのこ類かん・びん詰</t>
  </si>
  <si>
    <t>乾燥きのこ類</t>
  </si>
  <si>
    <t>その他の乾燥きのこ類</t>
  </si>
  <si>
    <t>その他のきのこ類加工品</t>
  </si>
  <si>
    <t>生しいたけ</t>
  </si>
  <si>
    <t>しいたけ</t>
  </si>
  <si>
    <t>生しいたけ、シイタケ、椎茸</t>
  </si>
  <si>
    <r>
      <rPr>
        <sz val="9"/>
        <color rgb="FF000000"/>
        <rFont val="Arial"/>
        <family val="2"/>
      </rPr>
      <t>しいたけ</t>
    </r>
    <r>
      <rPr>
        <sz val="9"/>
        <color rgb="FFFF0000"/>
        <rFont val="Arial"/>
        <family val="2"/>
      </rPr>
      <t>（きのこ類かん・びん詰）</t>
    </r>
  </si>
  <si>
    <t>かん・びん詰しいたけ</t>
  </si>
  <si>
    <r>
      <rPr>
        <sz val="9"/>
        <color rgb="FF000000"/>
        <rFont val="Arial"/>
        <family val="2"/>
      </rPr>
      <t>しいたけ乾燥</t>
    </r>
    <r>
      <rPr>
        <sz val="9"/>
        <color rgb="FFFF0000"/>
        <rFont val="Arial"/>
        <family val="2"/>
      </rPr>
      <t>（乾燥きのこ類）</t>
    </r>
  </si>
  <si>
    <t>乾燥しいたけ乾燥</t>
  </si>
  <si>
    <t>どんこ</t>
  </si>
  <si>
    <r>
      <rPr>
        <sz val="9"/>
        <color rgb="FF000000"/>
        <rFont val="Arial"/>
        <family val="2"/>
      </rPr>
      <t>どんこ</t>
    </r>
    <r>
      <rPr>
        <sz val="9"/>
        <color rgb="FFFF0000"/>
        <rFont val="Arial"/>
        <family val="2"/>
      </rPr>
      <t>（乾燥きのこ類）</t>
    </r>
  </si>
  <si>
    <t>乾燥どんこ</t>
  </si>
  <si>
    <t>こうしん</t>
  </si>
  <si>
    <r>
      <rPr>
        <sz val="9"/>
        <color rgb="FF000000"/>
        <rFont val="Arial"/>
        <family val="2"/>
      </rPr>
      <t>こうしん</t>
    </r>
    <r>
      <rPr>
        <sz val="9"/>
        <color rgb="FFFF0000"/>
        <rFont val="Arial"/>
        <family val="2"/>
      </rPr>
      <t>（乾燥きのこ類）</t>
    </r>
  </si>
  <si>
    <t>乾燥こうしん</t>
  </si>
  <si>
    <t>花どんこ</t>
  </si>
  <si>
    <r>
      <rPr>
        <sz val="9"/>
        <color rgb="FF000000"/>
        <rFont val="Arial"/>
        <family val="2"/>
      </rPr>
      <t>花どんこ</t>
    </r>
    <r>
      <rPr>
        <sz val="9"/>
        <color rgb="FFFF0000"/>
        <rFont val="Arial"/>
        <family val="2"/>
      </rPr>
      <t>（乾燥きのこ類）</t>
    </r>
  </si>
  <si>
    <t>乾燥花どんこ</t>
  </si>
  <si>
    <t>こうこ</t>
  </si>
  <si>
    <r>
      <rPr>
        <sz val="9"/>
        <color rgb="FF000000"/>
        <rFont val="Arial"/>
        <family val="2"/>
      </rPr>
      <t>こうこ</t>
    </r>
    <r>
      <rPr>
        <sz val="9"/>
        <color rgb="FFFF0000"/>
        <rFont val="Arial"/>
        <family val="2"/>
      </rPr>
      <t>（乾燥きのこ類</t>
    </r>
    <r>
      <rPr>
        <sz val="9"/>
        <color rgb="FF000000"/>
        <rFont val="Arial"/>
        <family val="2"/>
      </rPr>
      <t>）</t>
    </r>
  </si>
  <si>
    <t>乾燥こうこ</t>
  </si>
  <si>
    <t>小粒どんこ</t>
  </si>
  <si>
    <r>
      <rPr>
        <sz val="9"/>
        <color rgb="FF000000"/>
        <rFont val="Arial"/>
        <family val="2"/>
      </rPr>
      <t>小粒どんこ</t>
    </r>
    <r>
      <rPr>
        <sz val="9"/>
        <color rgb="FFFF0000"/>
        <rFont val="Arial"/>
        <family val="2"/>
      </rPr>
      <t>（乾燥きのこ類）</t>
    </r>
  </si>
  <si>
    <t>乾燥小粒どんこ</t>
  </si>
  <si>
    <t>その他のしいたけ</t>
  </si>
  <si>
    <r>
      <rPr>
        <sz val="9"/>
        <color rgb="FF000000"/>
        <rFont val="Arial"/>
        <family val="2"/>
      </rPr>
      <t>その他のしいたけ</t>
    </r>
    <r>
      <rPr>
        <sz val="9"/>
        <color rgb="FFFF0000"/>
        <rFont val="Arial"/>
        <family val="2"/>
      </rPr>
      <t>（乾燥きのこ類）</t>
    </r>
  </si>
  <si>
    <t>まつたけ</t>
  </si>
  <si>
    <t>松茸</t>
  </si>
  <si>
    <r>
      <rPr>
        <sz val="9"/>
        <color rgb="FF000000"/>
        <rFont val="Arial"/>
        <family val="2"/>
      </rPr>
      <t>まつたけ</t>
    </r>
    <r>
      <rPr>
        <sz val="9"/>
        <color rgb="FFFF0000"/>
        <rFont val="Arial"/>
        <family val="2"/>
      </rPr>
      <t>（きのこ類かん・びん詰）</t>
    </r>
  </si>
  <si>
    <t>かん・びん詰まつたけ</t>
  </si>
  <si>
    <t>なめこ</t>
  </si>
  <si>
    <r>
      <rPr>
        <sz val="9"/>
        <color rgb="FF000000"/>
        <rFont val="Arial"/>
        <family val="2"/>
      </rPr>
      <t>なめこ</t>
    </r>
    <r>
      <rPr>
        <sz val="9"/>
        <color rgb="FFFF0000"/>
        <rFont val="Arial"/>
        <family val="2"/>
      </rPr>
      <t>（きのこ類かん・びん詰）</t>
    </r>
  </si>
  <si>
    <t>かん・びん詰なめこ</t>
  </si>
  <si>
    <t>えのきたけ</t>
  </si>
  <si>
    <r>
      <rPr>
        <sz val="9"/>
        <color rgb="FF000000"/>
        <rFont val="Arial"/>
        <family val="2"/>
      </rPr>
      <t>えのきたけ</t>
    </r>
    <r>
      <rPr>
        <sz val="9"/>
        <color rgb="FFFF0000"/>
        <rFont val="Arial"/>
        <family val="2"/>
      </rPr>
      <t>（きのこ類かん・びん詰）</t>
    </r>
  </si>
  <si>
    <t>かん・びん詰えのきたけ</t>
  </si>
  <si>
    <t>ひらたけ</t>
  </si>
  <si>
    <t>しろたもぎたけ</t>
  </si>
  <si>
    <t>その他のきのこ類</t>
  </si>
  <si>
    <t>しめじ</t>
  </si>
  <si>
    <t>マッシュルーム</t>
  </si>
  <si>
    <r>
      <rPr>
        <sz val="9"/>
        <color rgb="FF000000"/>
        <rFont val="Arial"/>
        <family val="2"/>
      </rPr>
      <t>マッシュルーム</t>
    </r>
    <r>
      <rPr>
        <sz val="9"/>
        <color rgb="FFFF0000"/>
        <rFont val="Arial"/>
        <family val="2"/>
      </rPr>
      <t>（きのこ類かん・びん詰）</t>
    </r>
  </si>
  <si>
    <t>かん・びん詰マッシュルーム</t>
  </si>
  <si>
    <t>きくらげ</t>
  </si>
  <si>
    <t>木耳</t>
  </si>
  <si>
    <r>
      <rPr>
        <sz val="9"/>
        <color rgb="FF000000"/>
        <rFont val="Arial"/>
        <family val="2"/>
      </rPr>
      <t>きくらげ</t>
    </r>
    <r>
      <rPr>
        <sz val="9"/>
        <color rgb="FFFF0000"/>
        <rFont val="Arial"/>
        <family val="2"/>
      </rPr>
      <t>(乾燥きのこ類)</t>
    </r>
  </si>
  <si>
    <t>乾燥きくらげ</t>
  </si>
  <si>
    <t>まいたけ</t>
  </si>
  <si>
    <t>舞茸、マイタケ</t>
  </si>
  <si>
    <t>他に分類されないきのこ類</t>
  </si>
  <si>
    <t>きのこ類（その他）</t>
  </si>
  <si>
    <t>きのこ類（詳細不明）</t>
  </si>
  <si>
    <t>山菜類かん・びん類</t>
  </si>
  <si>
    <t>その他の山菜類かん・びん詰</t>
  </si>
  <si>
    <r>
      <rPr>
        <sz val="9"/>
        <color rgb="FF000000"/>
        <rFont val="Arial"/>
        <family val="2"/>
      </rPr>
      <t>山菜類</t>
    </r>
    <r>
      <rPr>
        <sz val="9"/>
        <color rgb="FFFF0000"/>
        <rFont val="Arial"/>
        <family val="2"/>
      </rPr>
      <t>（乾燥野菜）</t>
    </r>
  </si>
  <si>
    <t>乾燥山菜類</t>
  </si>
  <si>
    <t>その他の山菜類</t>
  </si>
  <si>
    <r>
      <rPr>
        <sz val="9"/>
        <color rgb="FF000000"/>
        <rFont val="Arial"/>
        <family val="2"/>
      </rPr>
      <t>その他の山菜類</t>
    </r>
    <r>
      <rPr>
        <sz val="9"/>
        <color rgb="FFFF0000"/>
        <rFont val="Arial"/>
        <family val="2"/>
      </rPr>
      <t>（乾燥野菜）</t>
    </r>
  </si>
  <si>
    <t>わらび</t>
  </si>
  <si>
    <r>
      <rPr>
        <sz val="9"/>
        <color rgb="FF000000"/>
        <rFont val="Arial"/>
        <family val="2"/>
      </rPr>
      <t>わらび</t>
    </r>
    <r>
      <rPr>
        <sz val="9"/>
        <color rgb="FFFF0000"/>
        <rFont val="Arial"/>
        <family val="2"/>
      </rPr>
      <t>（山菜類かん・びん類）</t>
    </r>
  </si>
  <si>
    <t>かん・びん類わらび</t>
  </si>
  <si>
    <r>
      <rPr>
        <sz val="9"/>
        <color rgb="FF000000"/>
        <rFont val="Arial"/>
        <family val="2"/>
      </rPr>
      <t>わらび</t>
    </r>
    <r>
      <rPr>
        <sz val="9"/>
        <color rgb="FFFF0000"/>
        <rFont val="Arial"/>
        <family val="2"/>
      </rPr>
      <t>（乾燥野菜）</t>
    </r>
  </si>
  <si>
    <t>乾燥わらび</t>
  </si>
  <si>
    <t>塩蔵わらび</t>
  </si>
  <si>
    <t>ぜんまい</t>
  </si>
  <si>
    <t>ゼンマイ</t>
  </si>
  <si>
    <r>
      <rPr>
        <sz val="9"/>
        <color rgb="FF000000"/>
        <rFont val="Arial"/>
        <family val="2"/>
      </rPr>
      <t>ぜんまい</t>
    </r>
    <r>
      <rPr>
        <sz val="9"/>
        <color rgb="FFFF0000"/>
        <rFont val="Arial"/>
        <family val="2"/>
      </rPr>
      <t>（山菜類かん・びん類）</t>
    </r>
  </si>
  <si>
    <t>かん・びん類ぜんまい</t>
  </si>
  <si>
    <r>
      <rPr>
        <sz val="9"/>
        <color rgb="FF000000"/>
        <rFont val="Arial"/>
        <family val="2"/>
      </rPr>
      <t>ぜんまい</t>
    </r>
    <r>
      <rPr>
        <sz val="9"/>
        <color rgb="FFFF0000"/>
        <rFont val="Arial"/>
        <family val="2"/>
      </rPr>
      <t>（乾燥野菜）</t>
    </r>
  </si>
  <si>
    <t>乾燥ぜんまい</t>
  </si>
  <si>
    <t>山ごぼう</t>
  </si>
  <si>
    <t>他に分類されない山菜類</t>
  </si>
  <si>
    <t>山菜類（その他）</t>
  </si>
  <si>
    <t>山菜類（詳細不明）</t>
  </si>
  <si>
    <t>いちご</t>
  </si>
  <si>
    <t>イチゴ、苺、女峰、とよの香、ダナー、麗紅</t>
  </si>
  <si>
    <r>
      <rPr>
        <sz val="9"/>
        <color rgb="FF000000"/>
        <rFont val="Arial"/>
        <family val="2"/>
      </rPr>
      <t>いちご</t>
    </r>
    <r>
      <rPr>
        <sz val="9"/>
        <color rgb="FFFF0000"/>
        <rFont val="Arial"/>
        <family val="2"/>
      </rPr>
      <t>（かん・ビン詰め）</t>
    </r>
  </si>
  <si>
    <t>かん・ビン詰めいちご</t>
  </si>
  <si>
    <r>
      <rPr>
        <sz val="9"/>
        <color rgb="FF000000"/>
        <rFont val="Arial"/>
        <family val="2"/>
      </rPr>
      <t>いちご</t>
    </r>
    <r>
      <rPr>
        <sz val="9"/>
        <color rgb="FFFF0000"/>
        <rFont val="Arial"/>
        <family val="2"/>
      </rPr>
      <t>（果実冷凍食品）</t>
    </r>
  </si>
  <si>
    <t>冷凍いちご</t>
  </si>
  <si>
    <t>いちごジャム</t>
  </si>
  <si>
    <t>いちごジャム（気密容器入のもの）</t>
  </si>
  <si>
    <t>気密容器入いちごジャム</t>
  </si>
  <si>
    <t>いちごジャム（気密容器入でないもの）</t>
  </si>
  <si>
    <t>気密容器入でないいちごジャム</t>
  </si>
  <si>
    <t>女峰</t>
  </si>
  <si>
    <t>いちごの同義語に移動</t>
  </si>
  <si>
    <t>とよの香</t>
  </si>
  <si>
    <t>ダナー</t>
  </si>
  <si>
    <t>麗紅</t>
  </si>
  <si>
    <t>その他のいちご</t>
  </si>
  <si>
    <t>温室メロン</t>
  </si>
  <si>
    <t>メロン</t>
  </si>
  <si>
    <r>
      <rPr>
        <sz val="9"/>
        <color rgb="FF000000"/>
        <rFont val="Arial"/>
        <family val="2"/>
      </rPr>
      <t>メロン</t>
    </r>
    <r>
      <rPr>
        <sz val="9"/>
        <color rgb="FFFF0000"/>
        <rFont val="Arial"/>
        <family val="2"/>
      </rPr>
      <t>（果実冷凍食品）</t>
    </r>
  </si>
  <si>
    <t>冷凍メロン</t>
  </si>
  <si>
    <t>アールス</t>
  </si>
  <si>
    <t>温室メロンの同義語に移動</t>
  </si>
  <si>
    <t>ハネデュー</t>
  </si>
  <si>
    <t>その他の温室メロン</t>
  </si>
  <si>
    <t>露地メロン（ハウスメロンを含む。）</t>
  </si>
  <si>
    <t>メロン、ハウスメロン、アンデス、アムス、夕張キング、プリンス、アールス、ハネデュー</t>
  </si>
  <si>
    <t>アンデス</t>
  </si>
  <si>
    <t>露地メロンの同義語に移動</t>
  </si>
  <si>
    <t>アムス</t>
  </si>
  <si>
    <t>夕張キング</t>
  </si>
  <si>
    <t>プリンス</t>
  </si>
  <si>
    <t>パパイヤ</t>
  </si>
  <si>
    <t>パパイヤ（露地メロン（ハウスメロンを含む。））</t>
  </si>
  <si>
    <r>
      <rPr>
        <sz val="9"/>
        <color theme="1"/>
        <rFont val="Arial"/>
        <family val="2"/>
      </rPr>
      <t>パパイヤ</t>
    </r>
    <r>
      <rPr>
        <sz val="9"/>
        <color theme="1"/>
        <rFont val="Arial"/>
        <family val="2"/>
      </rPr>
      <t>（露地メロン（ハウスメロンを含む。））</t>
    </r>
  </si>
  <si>
    <r>
      <rPr>
        <sz val="9"/>
        <color rgb="FF000000"/>
        <rFont val="Arial"/>
        <family val="2"/>
      </rPr>
      <t>パパイヤ</t>
    </r>
    <r>
      <rPr>
        <sz val="9"/>
        <color rgb="FFFF0000"/>
        <rFont val="Arial"/>
        <family val="2"/>
      </rPr>
      <t>（露地メロン（ハウスメロンを含む。））</t>
    </r>
  </si>
  <si>
    <t>パパイヤは別途有</t>
  </si>
  <si>
    <t>カンタロープ</t>
  </si>
  <si>
    <t>その他の露地メロン</t>
  </si>
  <si>
    <t>すいか</t>
  </si>
  <si>
    <t>スイカ、西瓜</t>
  </si>
  <si>
    <t>すいか（すいか）</t>
  </si>
  <si>
    <r>
      <rPr>
        <sz val="9"/>
        <color theme="1"/>
        <rFont val="Arial"/>
        <family val="2"/>
      </rPr>
      <t>すいか</t>
    </r>
    <r>
      <rPr>
        <sz val="9"/>
        <color theme="1"/>
        <rFont val="Arial"/>
        <family val="2"/>
      </rPr>
      <t>（すいか）</t>
    </r>
  </si>
  <si>
    <r>
      <rPr>
        <sz val="9"/>
        <color rgb="FF000000"/>
        <rFont val="Arial"/>
        <family val="2"/>
      </rPr>
      <t>すいか</t>
    </r>
    <r>
      <rPr>
        <sz val="9"/>
        <color rgb="FFFF0000"/>
        <rFont val="Arial"/>
        <family val="2"/>
      </rPr>
      <t>（すいか）</t>
    </r>
  </si>
  <si>
    <t>小玉すいか</t>
  </si>
  <si>
    <t>他に分類されない果実的野菜</t>
  </si>
  <si>
    <t>果実的野菜（その他）</t>
  </si>
  <si>
    <t>果実的野菜（詳細不明）</t>
  </si>
  <si>
    <t>果実加工品</t>
  </si>
  <si>
    <t>果実かん・びん詰</t>
  </si>
  <si>
    <t>ジャム，マーマレード及び果実バター（気密容器入と否とを問わない。）</t>
  </si>
  <si>
    <t>その他のジャム，マーマレード及び果実バター（気密容器入と否とを問わない。）</t>
  </si>
  <si>
    <t>乾燥果実</t>
  </si>
  <si>
    <t>その他の乾燥果実</t>
  </si>
  <si>
    <t>果実飲料原料</t>
  </si>
  <si>
    <t>その他の果実飲料原料</t>
  </si>
  <si>
    <t>濃縮果実</t>
  </si>
  <si>
    <t>その他の濃縮果汁</t>
  </si>
  <si>
    <r>
      <rPr>
        <sz val="9"/>
        <color theme="1"/>
        <rFont val="游ゴシック"/>
        <family val="3"/>
        <charset val="128"/>
      </rPr>
      <t>その他の濃縮果汁</t>
    </r>
    <r>
      <rPr>
        <sz val="9"/>
        <color rgb="FFFF0000"/>
        <rFont val="游ゴシック"/>
        <family val="3"/>
        <charset val="128"/>
      </rPr>
      <t>（濃縮果実・果実飲料原料）</t>
    </r>
  </si>
  <si>
    <t>天然果汁</t>
  </si>
  <si>
    <t>その他の天然果汁</t>
  </si>
  <si>
    <r>
      <rPr>
        <sz val="9"/>
        <color theme="1"/>
        <rFont val="游ゴシック"/>
        <family val="3"/>
        <charset val="128"/>
      </rPr>
      <t>その他の天然果汁</t>
    </r>
    <r>
      <rPr>
        <sz val="9"/>
        <color rgb="FFFF0000"/>
        <rFont val="游ゴシック"/>
        <family val="3"/>
        <charset val="128"/>
      </rPr>
      <t>（天然果汁・果実飲料原料）</t>
    </r>
  </si>
  <si>
    <t>フルーツピューレ</t>
  </si>
  <si>
    <t>その他のフルーツピューレ</t>
  </si>
  <si>
    <t>果実つけ物</t>
  </si>
  <si>
    <t>その他の果実つけ物</t>
  </si>
  <si>
    <t>果実飲料</t>
  </si>
  <si>
    <r>
      <rPr>
        <sz val="9"/>
        <color rgb="FF000000"/>
        <rFont val="Arial"/>
        <family val="2"/>
      </rPr>
      <t>果実飲料</t>
    </r>
    <r>
      <rPr>
        <sz val="9"/>
        <color rgb="FFFF0000"/>
        <rFont val="Arial"/>
        <family val="2"/>
      </rPr>
      <t>(非発泡性飲料（うすめて飲用されるものを含む。）)</t>
    </r>
  </si>
  <si>
    <t>うすめて飲用される非発泡性果実飲料</t>
  </si>
  <si>
    <r>
      <rPr>
        <sz val="9"/>
        <color rgb="FF000000"/>
        <rFont val="Arial"/>
        <family val="2"/>
      </rPr>
      <t>天然果汁</t>
    </r>
    <r>
      <rPr>
        <sz val="9"/>
        <color rgb="FFFF0000"/>
        <rFont val="Arial"/>
        <family val="2"/>
      </rPr>
      <t>(果実飲料)</t>
    </r>
  </si>
  <si>
    <t>天然果汁果実飲料</t>
  </si>
  <si>
    <r>
      <rPr>
        <sz val="9"/>
        <color rgb="FF000000"/>
        <rFont val="Arial"/>
        <family val="2"/>
      </rPr>
      <t>その他の天然果汁</t>
    </r>
    <r>
      <rPr>
        <sz val="9"/>
        <color rgb="FFFF0000"/>
        <rFont val="Arial"/>
        <family val="2"/>
      </rPr>
      <t>(果実飲料)</t>
    </r>
  </si>
  <si>
    <t>果汁飲料</t>
  </si>
  <si>
    <r>
      <rPr>
        <sz val="9"/>
        <color rgb="FF000000"/>
        <rFont val="Arial"/>
        <family val="2"/>
      </rPr>
      <t>果汁飲料</t>
    </r>
    <r>
      <rPr>
        <sz val="9"/>
        <color rgb="FFFF0000"/>
        <rFont val="Arial"/>
        <family val="2"/>
      </rPr>
      <t>(果実飲料)</t>
    </r>
  </si>
  <si>
    <t>果汁飲料果実飲料</t>
  </si>
  <si>
    <t>その他の果汁飲料</t>
  </si>
  <si>
    <r>
      <rPr>
        <sz val="9"/>
        <color rgb="FF000000"/>
        <rFont val="Arial"/>
        <family val="2"/>
      </rPr>
      <t>その他の果汁飲料</t>
    </r>
    <r>
      <rPr>
        <sz val="9"/>
        <color rgb="FFFF0000"/>
        <rFont val="Arial"/>
        <family val="2"/>
      </rPr>
      <t>(果実飲料)</t>
    </r>
  </si>
  <si>
    <t>果肉飲料</t>
  </si>
  <si>
    <r>
      <rPr>
        <sz val="9"/>
        <color rgb="FF000000"/>
        <rFont val="Arial"/>
        <family val="2"/>
      </rPr>
      <t>果肉飲料</t>
    </r>
    <r>
      <rPr>
        <sz val="9"/>
        <color rgb="FFFF0000"/>
        <rFont val="Arial"/>
        <family val="2"/>
      </rPr>
      <t>(果実飲料)</t>
    </r>
  </si>
  <si>
    <t>果肉飲料果実飲料</t>
  </si>
  <si>
    <t>その他の果肉飲料</t>
  </si>
  <si>
    <r>
      <rPr>
        <sz val="9"/>
        <color rgb="FF000000"/>
        <rFont val="Arial"/>
        <family val="2"/>
      </rPr>
      <t>その他の果肉飲料</t>
    </r>
    <r>
      <rPr>
        <sz val="9"/>
        <color rgb="FFFF0000"/>
        <rFont val="Arial"/>
        <family val="2"/>
      </rPr>
      <t>(果実飲料)</t>
    </r>
  </si>
  <si>
    <t>果汁入り清涼飲料</t>
  </si>
  <si>
    <r>
      <rPr>
        <sz val="9"/>
        <color rgb="FF000000"/>
        <rFont val="Arial"/>
        <family val="2"/>
      </rPr>
      <t>果汁入り清涼飲料</t>
    </r>
    <r>
      <rPr>
        <sz val="9"/>
        <color rgb="FFFF0000"/>
        <rFont val="Arial"/>
        <family val="2"/>
      </rPr>
      <t>(果実飲料)</t>
    </r>
  </si>
  <si>
    <t>果汁入り清涼飲料果実飲料</t>
  </si>
  <si>
    <t>その他の果汁入り清涼飲料</t>
  </si>
  <si>
    <t>果粒入り果実飲料</t>
  </si>
  <si>
    <t>その他の果粒入り果実飲料</t>
  </si>
  <si>
    <t>その他の果実加工品</t>
  </si>
  <si>
    <t>果実冷凍食品</t>
  </si>
  <si>
    <t>その他の果実冷凍食品</t>
  </si>
  <si>
    <t>他に分類されない果実冷凍食品</t>
  </si>
  <si>
    <t>かんきつ類</t>
  </si>
  <si>
    <t>かんきつ</t>
  </si>
  <si>
    <t>かんきつかん・びん詰</t>
  </si>
  <si>
    <t>その他のかんきつかん・びん詰</t>
  </si>
  <si>
    <r>
      <rPr>
        <sz val="9"/>
        <color theme="1"/>
        <rFont val="游ゴシック"/>
        <family val="3"/>
        <charset val="128"/>
      </rPr>
      <t>かんきつ</t>
    </r>
    <r>
      <rPr>
        <sz val="9"/>
        <color rgb="FFFF0000"/>
        <rFont val="游ゴシック"/>
        <family val="3"/>
        <charset val="128"/>
      </rPr>
      <t>（濃縮果実・果実飲料原料）</t>
    </r>
  </si>
  <si>
    <t>濃縮果実・果実飲料原料かんきつ</t>
  </si>
  <si>
    <t>その他のかんきつ</t>
  </si>
  <si>
    <r>
      <rPr>
        <sz val="9"/>
        <color theme="1"/>
        <rFont val="游ゴシック"/>
        <family val="3"/>
        <charset val="128"/>
      </rPr>
      <t>その他のかんきつ</t>
    </r>
    <r>
      <rPr>
        <sz val="9"/>
        <color rgb="FFFF0000"/>
        <rFont val="游ゴシック"/>
        <family val="3"/>
        <charset val="128"/>
      </rPr>
      <t>（濃縮果実・果実飲料原料）</t>
    </r>
  </si>
  <si>
    <r>
      <rPr>
        <sz val="9"/>
        <color theme="1"/>
        <rFont val="游ゴシック"/>
        <family val="3"/>
        <charset val="128"/>
      </rPr>
      <t>かんきつ</t>
    </r>
    <r>
      <rPr>
        <sz val="9"/>
        <color rgb="FFFF0000"/>
        <rFont val="游ゴシック"/>
        <family val="3"/>
        <charset val="128"/>
      </rPr>
      <t>（天然果汁・果実飲料原料）</t>
    </r>
  </si>
  <si>
    <t>天然果汁・果実飲料原料かんきつ</t>
  </si>
  <si>
    <r>
      <rPr>
        <sz val="9"/>
        <color theme="1"/>
        <rFont val="游ゴシック"/>
        <family val="3"/>
        <charset val="128"/>
      </rPr>
      <t>その他のかんきつ</t>
    </r>
    <r>
      <rPr>
        <sz val="9"/>
        <color rgb="FFFF0000"/>
        <rFont val="游ゴシック"/>
        <family val="3"/>
        <charset val="128"/>
      </rPr>
      <t>（天然果汁・果実飲料原料）</t>
    </r>
  </si>
  <si>
    <r>
      <rPr>
        <sz val="9"/>
        <color theme="1"/>
        <rFont val="游ゴシック"/>
        <family val="3"/>
        <charset val="128"/>
      </rPr>
      <t>かんきつ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</si>
  <si>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フルーツピューレ・果実飲料原料かんきつ</t>
  </si>
  <si>
    <r>
      <rPr>
        <sz val="9"/>
        <color theme="1"/>
        <rFont val="游ゴシック"/>
        <family val="3"/>
        <charset val="128"/>
      </rPr>
      <t>その他のかんきつ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</si>
  <si>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マーマレード</t>
  </si>
  <si>
    <t>マーマレード（気密容器入のもの）</t>
  </si>
  <si>
    <t>気密容器入マーマレード</t>
  </si>
  <si>
    <t>マーマレード（気密容器入でないもの）</t>
  </si>
  <si>
    <t>気密容器入でないマーマレード</t>
  </si>
  <si>
    <r>
      <rPr>
        <sz val="9"/>
        <color rgb="FF000000"/>
        <rFont val="Arial"/>
        <family val="2"/>
      </rPr>
      <t>かんきつ</t>
    </r>
    <r>
      <rPr>
        <sz val="9"/>
        <color rgb="FFFF0000"/>
        <rFont val="Arial"/>
        <family val="2"/>
      </rPr>
      <t>(天然果汁・果実飲料)</t>
    </r>
  </si>
  <si>
    <t>天然果汁・果実飲料かんきつ</t>
  </si>
  <si>
    <r>
      <rPr>
        <sz val="9"/>
        <color rgb="FF000000"/>
        <rFont val="Arial"/>
        <family val="2"/>
      </rPr>
      <t>その他のかんきつ</t>
    </r>
    <r>
      <rPr>
        <sz val="9"/>
        <color rgb="FFFF0000"/>
        <rFont val="Arial"/>
        <family val="2"/>
      </rPr>
      <t>(天然果汁・果実飲料)</t>
    </r>
  </si>
  <si>
    <r>
      <rPr>
        <sz val="9"/>
        <color rgb="FF000000"/>
        <rFont val="Arial"/>
        <family val="2"/>
      </rPr>
      <t>かんきつ</t>
    </r>
    <r>
      <rPr>
        <sz val="9"/>
        <color rgb="FFFF0000"/>
        <rFont val="Arial"/>
        <family val="2"/>
      </rPr>
      <t>(果汁飲料・果実飲料)</t>
    </r>
  </si>
  <si>
    <t>果汁飲料・果実飲料かんきつ</t>
  </si>
  <si>
    <r>
      <rPr>
        <sz val="9"/>
        <color rgb="FF000000"/>
        <rFont val="Arial"/>
        <family val="2"/>
      </rPr>
      <t>その他のかんきつ</t>
    </r>
    <r>
      <rPr>
        <sz val="9"/>
        <color rgb="FFFF0000"/>
        <rFont val="Arial"/>
        <family val="2"/>
      </rPr>
      <t>(果汁飲料・果実飲料)</t>
    </r>
  </si>
  <si>
    <r>
      <rPr>
        <sz val="9"/>
        <color rgb="FF000000"/>
        <rFont val="Arial"/>
        <family val="2"/>
      </rPr>
      <t>かんきつ</t>
    </r>
    <r>
      <rPr>
        <sz val="9"/>
        <color rgb="FFFF0000"/>
        <rFont val="Arial"/>
        <family val="2"/>
      </rPr>
      <t>(果肉飲料・果実飲料)</t>
    </r>
  </si>
  <si>
    <t>果肉飲料・果実飲料かんきつ</t>
  </si>
  <si>
    <r>
      <rPr>
        <sz val="9"/>
        <color rgb="FF000000"/>
        <rFont val="Arial"/>
        <family val="2"/>
      </rPr>
      <t>その他のかんきつ</t>
    </r>
    <r>
      <rPr>
        <sz val="9"/>
        <color rgb="FFFF0000"/>
        <rFont val="Arial"/>
        <family val="2"/>
      </rPr>
      <t>(果肉飲料・果実飲料)</t>
    </r>
  </si>
  <si>
    <r>
      <rPr>
        <sz val="9"/>
        <color rgb="FF000000"/>
        <rFont val="Arial"/>
        <family val="2"/>
      </rPr>
      <t>かんきつ</t>
    </r>
    <r>
      <rPr>
        <sz val="9"/>
        <color rgb="FFFF0000"/>
        <rFont val="Arial"/>
        <family val="2"/>
      </rPr>
      <t>(果汁入り清涼飲料・果実飲料)</t>
    </r>
  </si>
  <si>
    <t>果汁入り清涼飲料・果実飲料かんきつ</t>
  </si>
  <si>
    <r>
      <rPr>
        <sz val="9"/>
        <color rgb="FF000000"/>
        <rFont val="Arial"/>
        <family val="2"/>
      </rPr>
      <t>その他のかんきつ</t>
    </r>
    <r>
      <rPr>
        <sz val="9"/>
        <color rgb="FFFF0000"/>
        <rFont val="Arial"/>
        <family val="2"/>
      </rPr>
      <t>(果汁入り清涼飲料)</t>
    </r>
  </si>
  <si>
    <r>
      <rPr>
        <sz val="9"/>
        <color rgb="FF000000"/>
        <rFont val="Arial"/>
        <family val="2"/>
      </rPr>
      <t>かんきつ</t>
    </r>
    <r>
      <rPr>
        <sz val="9"/>
        <color rgb="FFFF0000"/>
        <rFont val="Arial"/>
        <family val="2"/>
      </rPr>
      <t>(果粒入り果実飲料)</t>
    </r>
  </si>
  <si>
    <t>果粒入り果実飲料かんきつ</t>
  </si>
  <si>
    <t>うんしゅうみかん</t>
  </si>
  <si>
    <t>みかん</t>
  </si>
  <si>
    <t>うんしゅうみかん、普通うんしゅう、早生うんしゅう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</si>
  <si>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（かん・ビン詰め）</t>
    </r>
  </si>
  <si>
    <t>かん・ビン詰めうんしゅうみかん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</si>
  <si>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（果実冷凍食品）</t>
    </r>
  </si>
  <si>
    <t>冷凍うんしゅうみかん</t>
  </si>
  <si>
    <r>
      <rPr>
        <sz val="9"/>
        <color theme="1"/>
        <rFont val="游ゴシック"/>
        <family val="3"/>
        <charset val="128"/>
      </rPr>
      <t>うんしゅうみかん</t>
    </r>
    <r>
      <rPr>
        <sz val="9"/>
        <color rgb="FFFF0000"/>
        <rFont val="游ゴシック"/>
        <family val="3"/>
        <charset val="128"/>
      </rPr>
      <t>（濃縮果実・果実飲料原料）</t>
    </r>
  </si>
  <si>
    <t>濃縮果実・果実飲料原料うんしゅうみかん</t>
  </si>
  <si>
    <r>
      <rPr>
        <sz val="9"/>
        <color theme="1"/>
        <rFont val="游ゴシック"/>
        <family val="3"/>
        <charset val="128"/>
      </rPr>
      <t>うんしゅうみかん</t>
    </r>
    <r>
      <rPr>
        <sz val="9"/>
        <color rgb="FFFF0000"/>
        <rFont val="游ゴシック"/>
        <family val="3"/>
        <charset val="128"/>
      </rPr>
      <t>（天然果汁・果実飲料原料）</t>
    </r>
  </si>
  <si>
    <t>天然果汁・果実飲料原料うんしゅうみかん</t>
  </si>
  <si>
    <r>
      <rPr>
        <sz val="9"/>
        <color theme="1"/>
        <rFont val="游ゴシック"/>
        <family val="3"/>
        <charset val="128"/>
      </rPr>
      <t>うんしゅうみかん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</si>
  <si>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フルーツピューレ・果実飲料原料うんしゅうみかん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</si>
  <si>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(天然果汁・果実飲料)</t>
    </r>
  </si>
  <si>
    <t>天然果汁・果実飲料うんしゅうみかん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</si>
  <si>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(果汁飲料・果実飲料)</t>
    </r>
  </si>
  <si>
    <t>果汁飲料・果実飲料うんしゅうみかん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</si>
  <si>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(果肉飲料・果実飲料)</t>
    </r>
  </si>
  <si>
    <t>果肉飲料・果実飲料うんしゅうみかん</t>
  </si>
  <si>
    <r>
      <rPr>
        <sz val="9"/>
        <color rgb="FF000000"/>
        <rFont val="Arial"/>
        <family val="2"/>
      </rPr>
      <t>うんしゅうみかん</t>
    </r>
    <r>
      <rPr>
        <sz val="9"/>
        <color rgb="FFFF0000"/>
        <rFont val="Arial"/>
        <family val="2"/>
      </rPr>
      <t>(果汁入り清涼飲料)</t>
    </r>
  </si>
  <si>
    <t>果汁入り清涼飲料うんしゅうみかん</t>
  </si>
  <si>
    <t>普通うんしゅう</t>
  </si>
  <si>
    <t>うんしゅうみかんの同義語に移動</t>
  </si>
  <si>
    <t>早生うんしゅう</t>
  </si>
  <si>
    <t>中晩かん</t>
  </si>
  <si>
    <t>普通なつみかん</t>
  </si>
  <si>
    <t>なつみかん</t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</si>
  <si>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（かん・ビン詰め）</t>
    </r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</si>
  <si>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（かん・ビン詰め）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</si>
  <si>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（濃縮果実・果実飲料原料）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</si>
  <si>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（濃縮果実・果実飲料原料）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</si>
  <si>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（天然果汁・果実飲料原料）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</si>
  <si>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（天然果汁・果実飲料原料）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</si>
  <si>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</si>
  <si>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r>
      <rPr>
        <sz val="9"/>
        <color theme="1"/>
        <rFont val="游ゴシック"/>
        <family val="3"/>
        <charset val="128"/>
      </rPr>
      <t>なつみかん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</si>
  <si>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甘なつみかん</t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</si>
  <si>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(果肉飲料・果実飲料)</t>
    </r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</si>
  <si>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(果肉飲料・果実飲料)</t>
    </r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</si>
  <si>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(果汁入り清涼飲料)</t>
    </r>
  </si>
  <si>
    <r>
      <rPr>
        <sz val="9"/>
        <color rgb="FF000000"/>
        <rFont val="Arial"/>
        <family val="2"/>
      </rPr>
      <t>なつみかん</t>
    </r>
    <r>
      <rPr>
        <sz val="9"/>
        <color rgb="FFFF0000"/>
        <rFont val="Arial"/>
        <family val="2"/>
      </rPr>
      <t>(果汁入り清涼飲料)</t>
    </r>
  </si>
  <si>
    <t>はっさく</t>
  </si>
  <si>
    <t>いよかん</t>
  </si>
  <si>
    <t>ネーブルオレンジ</t>
  </si>
  <si>
    <t>オレンジ</t>
  </si>
  <si>
    <r>
      <rPr>
        <sz val="9"/>
        <color rgb="FF000000"/>
        <rFont val="Arial"/>
        <family val="2"/>
      </rPr>
      <t>オレンジ</t>
    </r>
    <r>
      <rPr>
        <sz val="9"/>
        <color rgb="FFFF0000"/>
        <rFont val="Arial"/>
        <family val="2"/>
      </rPr>
      <t>(天然果汁・果実飲料)</t>
    </r>
  </si>
  <si>
    <t>天然果汁・果実飲料オレンジ</t>
  </si>
  <si>
    <t>バレンシアオレンジ</t>
  </si>
  <si>
    <t>その他の中晩かん</t>
  </si>
  <si>
    <t>ポンカン</t>
  </si>
  <si>
    <t>清見</t>
  </si>
  <si>
    <t>セミノール</t>
  </si>
  <si>
    <t>ぶんたん</t>
  </si>
  <si>
    <t>さんぼうかん</t>
  </si>
  <si>
    <t>なるとかん</t>
  </si>
  <si>
    <t>日向夏</t>
  </si>
  <si>
    <t>たんかん</t>
  </si>
  <si>
    <t>グレープフルーツ</t>
  </si>
  <si>
    <r>
      <rPr>
        <sz val="9"/>
        <color rgb="FF000000"/>
        <rFont val="Arial"/>
        <family val="2"/>
      </rPr>
      <t>グレープフルーツ</t>
    </r>
    <r>
      <rPr>
        <sz val="9"/>
        <color rgb="FFFF0000"/>
        <rFont val="Arial"/>
        <family val="2"/>
      </rPr>
      <t>(天然果汁・果実飲料)</t>
    </r>
  </si>
  <si>
    <t>天然果汁・果実飲料グレープフルーツ</t>
  </si>
  <si>
    <r>
      <rPr>
        <sz val="9"/>
        <color rgb="FF000000"/>
        <rFont val="Arial"/>
        <family val="2"/>
      </rPr>
      <t>グレープフルーツ</t>
    </r>
    <r>
      <rPr>
        <sz val="9"/>
        <color rgb="FFFF0000"/>
        <rFont val="Arial"/>
        <family val="2"/>
      </rPr>
      <t>(果汁入り清涼飲料)</t>
    </r>
  </si>
  <si>
    <t>果汁入り清涼飲料グレープフルーツ</t>
  </si>
  <si>
    <t>レモン</t>
  </si>
  <si>
    <t>檸檬</t>
  </si>
  <si>
    <r>
      <rPr>
        <sz val="9"/>
        <color rgb="FF000000"/>
        <rFont val="Arial"/>
        <family val="2"/>
      </rPr>
      <t>レモン</t>
    </r>
    <r>
      <rPr>
        <sz val="9"/>
        <color rgb="FFFF0000"/>
        <rFont val="Arial"/>
        <family val="2"/>
      </rPr>
      <t>(果汁入り清涼飲料)</t>
    </r>
  </si>
  <si>
    <t>果汁入り清涼飲料レモン</t>
  </si>
  <si>
    <t>きんかん</t>
  </si>
  <si>
    <t>金柑</t>
  </si>
  <si>
    <t>ライム</t>
  </si>
  <si>
    <t>他に分類されないかんきつ類</t>
  </si>
  <si>
    <t>仁果類（かんきつ類を除く。）</t>
  </si>
  <si>
    <t>りんご</t>
  </si>
  <si>
    <t>リンゴ、林檎、祝、つがる、王林、ゴールデンデリシャス、スターキングデリシャス、デリシャス、紅玉、国光、ジョナゴールド、ふじ、陸奥、世界一</t>
  </si>
  <si>
    <r>
      <rPr>
        <sz val="9"/>
        <color rgb="FF000000"/>
        <rFont val="Arial"/>
        <family val="2"/>
      </rPr>
      <t>りんご</t>
    </r>
    <r>
      <rPr>
        <sz val="9"/>
        <color rgb="FFFF0000"/>
        <rFont val="Arial"/>
        <family val="2"/>
      </rPr>
      <t>（果実冷凍食品）</t>
    </r>
  </si>
  <si>
    <t>冷凍りんご</t>
  </si>
  <si>
    <t>りんごかん・びん詰</t>
  </si>
  <si>
    <r>
      <rPr>
        <sz val="9"/>
        <color theme="1"/>
        <rFont val="游ゴシック"/>
        <family val="3"/>
        <charset val="128"/>
      </rPr>
      <t>りんご</t>
    </r>
    <r>
      <rPr>
        <sz val="9"/>
        <color rgb="FFFF0000"/>
        <rFont val="游ゴシック"/>
        <family val="3"/>
        <charset val="128"/>
      </rPr>
      <t>（濃縮果実・果実飲料原料）</t>
    </r>
  </si>
  <si>
    <t>濃縮果実・果実飲料原料りんご</t>
  </si>
  <si>
    <r>
      <rPr>
        <sz val="9"/>
        <color theme="1"/>
        <rFont val="游ゴシック"/>
        <family val="3"/>
        <charset val="128"/>
      </rPr>
      <t>りんご</t>
    </r>
    <r>
      <rPr>
        <sz val="9"/>
        <color rgb="FFFF0000"/>
        <rFont val="游ゴシック"/>
        <family val="3"/>
        <charset val="128"/>
      </rPr>
      <t>（天然果汁・果実飲料原料）</t>
    </r>
  </si>
  <si>
    <t>天然果汁・果実飲料原料りんご</t>
  </si>
  <si>
    <r>
      <rPr>
        <sz val="9"/>
        <color theme="1"/>
        <rFont val="游ゴシック"/>
        <family val="3"/>
        <charset val="128"/>
      </rPr>
      <t>りんご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</si>
  <si>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フルーツピューレ・果実飲料原料りんご</t>
  </si>
  <si>
    <t>りんごジャム</t>
  </si>
  <si>
    <t>リンゴジャム（気密容器入のもの）</t>
  </si>
  <si>
    <t>気密容器入リンゴジャム</t>
  </si>
  <si>
    <t>リンゴジャム（気密容器入でないもの）</t>
  </si>
  <si>
    <t>気密容器入でないリンゴジャム</t>
  </si>
  <si>
    <r>
      <rPr>
        <sz val="9"/>
        <color rgb="FF000000"/>
        <rFont val="Arial"/>
        <family val="2"/>
      </rPr>
      <t>りんご</t>
    </r>
    <r>
      <rPr>
        <sz val="9"/>
        <color rgb="FFFF0000"/>
        <rFont val="Arial"/>
        <family val="2"/>
      </rPr>
      <t>(天然果汁・果実飲料)</t>
    </r>
  </si>
  <si>
    <t>天然果汁・果実飲料りんご</t>
  </si>
  <si>
    <r>
      <rPr>
        <sz val="9"/>
        <color rgb="FF000000"/>
        <rFont val="Arial"/>
        <family val="2"/>
      </rPr>
      <t>りんご</t>
    </r>
    <r>
      <rPr>
        <sz val="9"/>
        <color rgb="FFFF0000"/>
        <rFont val="Arial"/>
        <family val="2"/>
      </rPr>
      <t>(果汁飲料・果実飲料)</t>
    </r>
  </si>
  <si>
    <t>果汁飲料・果実飲料りんご</t>
  </si>
  <si>
    <r>
      <rPr>
        <sz val="9"/>
        <color rgb="FF000000"/>
        <rFont val="Arial"/>
        <family val="2"/>
      </rPr>
      <t>りんご</t>
    </r>
    <r>
      <rPr>
        <sz val="9"/>
        <color rgb="FFFF0000"/>
        <rFont val="Arial"/>
        <family val="2"/>
      </rPr>
      <t>(果肉飲料・果実飲料)</t>
    </r>
  </si>
  <si>
    <t>果肉飲料・果実飲料りんご</t>
  </si>
  <si>
    <r>
      <rPr>
        <sz val="9"/>
        <color rgb="FF000000"/>
        <rFont val="Arial"/>
        <family val="2"/>
      </rPr>
      <t>りんご</t>
    </r>
    <r>
      <rPr>
        <sz val="9"/>
        <color rgb="FFFF0000"/>
        <rFont val="Arial"/>
        <family val="2"/>
      </rPr>
      <t>(果汁入り清涼飲料)</t>
    </r>
  </si>
  <si>
    <t>果汁入り清涼飲料りんご</t>
  </si>
  <si>
    <t>祝</t>
  </si>
  <si>
    <t>りんごの同義語に移動</t>
  </si>
  <si>
    <t>つがる</t>
  </si>
  <si>
    <t>王林</t>
  </si>
  <si>
    <t>ゴールデンデリシャス</t>
  </si>
  <si>
    <t>スターキングデリシャス</t>
  </si>
  <si>
    <t>デリシャス</t>
  </si>
  <si>
    <t>紅玉</t>
  </si>
  <si>
    <t>国光</t>
  </si>
  <si>
    <t>ジョナゴールド</t>
  </si>
  <si>
    <t>ふじ</t>
  </si>
  <si>
    <t>陸奥</t>
  </si>
  <si>
    <t>世界一</t>
  </si>
  <si>
    <t>その他のりんご</t>
  </si>
  <si>
    <t>日本なし</t>
  </si>
  <si>
    <t>なし、梨、長十郎、幸水、新水、豊水、廿十世紀、新世紀</t>
  </si>
  <si>
    <r>
      <rPr>
        <sz val="9"/>
        <color rgb="FF000000"/>
        <rFont val="Arial"/>
        <family val="2"/>
      </rPr>
      <t>日本なし</t>
    </r>
    <r>
      <rPr>
        <sz val="9"/>
        <color rgb="FFFF0000"/>
        <rFont val="Arial"/>
        <family val="2"/>
      </rPr>
      <t>（かん・びん詰）</t>
    </r>
  </si>
  <si>
    <t>かん・びん詰日本なし</t>
  </si>
  <si>
    <t>なしかん・びん詰</t>
  </si>
  <si>
    <t>その他のなしかん・びん詰</t>
  </si>
  <si>
    <t>長十郎</t>
  </si>
  <si>
    <t>日本なしの同義語に移動</t>
  </si>
  <si>
    <t>幸水</t>
  </si>
  <si>
    <t>新水</t>
  </si>
  <si>
    <t>豊水</t>
  </si>
  <si>
    <t>廿十世紀</t>
  </si>
  <si>
    <t>新世紀</t>
  </si>
  <si>
    <t>その他の日本なし（支那なしを含む。）</t>
  </si>
  <si>
    <t>西洋なし</t>
  </si>
  <si>
    <r>
      <rPr>
        <sz val="9"/>
        <color rgb="FF000000"/>
        <rFont val="Arial"/>
        <family val="2"/>
      </rPr>
      <t>西洋なし</t>
    </r>
    <r>
      <rPr>
        <sz val="9"/>
        <color rgb="FFFF0000"/>
        <rFont val="Arial"/>
        <family val="2"/>
      </rPr>
      <t>（かん・びん詰）</t>
    </r>
  </si>
  <si>
    <t>かん・びん詰西洋なし</t>
  </si>
  <si>
    <t>かき</t>
  </si>
  <si>
    <t>柿、富有、次郎、西村早生、平無核</t>
  </si>
  <si>
    <r>
      <rPr>
        <sz val="9"/>
        <color rgb="FF000000"/>
        <rFont val="Arial"/>
        <family val="2"/>
      </rPr>
      <t>かき（</t>
    </r>
    <r>
      <rPr>
        <sz val="9"/>
        <color rgb="FFFF0000"/>
        <rFont val="Arial"/>
        <family val="2"/>
      </rPr>
      <t>果実冷凍食品）</t>
    </r>
  </si>
  <si>
    <t>冷凍かき</t>
  </si>
  <si>
    <t>干がき</t>
  </si>
  <si>
    <t>富有</t>
  </si>
  <si>
    <t>かきの同義語に移動</t>
  </si>
  <si>
    <t>次郎</t>
  </si>
  <si>
    <t>西村早生</t>
  </si>
  <si>
    <t>平無核</t>
  </si>
  <si>
    <t>その他のかき</t>
  </si>
  <si>
    <t>びわ</t>
  </si>
  <si>
    <t>茂木、田中</t>
  </si>
  <si>
    <r>
      <rPr>
        <sz val="9"/>
        <color rgb="FF000000"/>
        <rFont val="Arial"/>
        <family val="2"/>
      </rPr>
      <t>びわ</t>
    </r>
    <r>
      <rPr>
        <sz val="9"/>
        <color rgb="FFFF0000"/>
        <rFont val="Arial"/>
        <family val="2"/>
      </rPr>
      <t>（かん・びん詰）</t>
    </r>
  </si>
  <si>
    <t>かん・びん詰びわ</t>
  </si>
  <si>
    <r>
      <rPr>
        <sz val="9"/>
        <color rgb="FF000000"/>
        <rFont val="Arial"/>
        <family val="2"/>
      </rPr>
      <t>びわ</t>
    </r>
    <r>
      <rPr>
        <sz val="9"/>
        <color rgb="FFFF0000"/>
        <rFont val="Arial"/>
        <family val="2"/>
      </rPr>
      <t>（果実冷凍食品）</t>
    </r>
  </si>
  <si>
    <t>冷凍びわ</t>
  </si>
  <si>
    <t>茂木</t>
  </si>
  <si>
    <t>びわの同義語に移動</t>
  </si>
  <si>
    <t>田中</t>
  </si>
  <si>
    <t>その他のびわ</t>
  </si>
  <si>
    <t>その他の仁果類</t>
  </si>
  <si>
    <t>ざくろ</t>
  </si>
  <si>
    <t>柘榴</t>
  </si>
  <si>
    <t>まるめろ</t>
  </si>
  <si>
    <t>かりん</t>
  </si>
  <si>
    <t>花梨</t>
  </si>
  <si>
    <t>他に分類されない仁果類</t>
  </si>
  <si>
    <t>核果類</t>
  </si>
  <si>
    <t>もも</t>
  </si>
  <si>
    <t>桃、砂子早生、倉方早生、大久保、白鳳、白桃、缶桃種</t>
  </si>
  <si>
    <r>
      <rPr>
        <sz val="9"/>
        <color rgb="FF000000"/>
        <rFont val="Arial"/>
        <family val="2"/>
      </rPr>
      <t>もも</t>
    </r>
    <r>
      <rPr>
        <sz val="9"/>
        <color rgb="FFFF0000"/>
        <rFont val="Arial"/>
        <family val="2"/>
      </rPr>
      <t>（果実冷凍食品）</t>
    </r>
  </si>
  <si>
    <t>冷凍もも</t>
  </si>
  <si>
    <r>
      <rPr>
        <sz val="9"/>
        <color theme="1"/>
        <rFont val="游ゴシック"/>
        <family val="3"/>
        <charset val="128"/>
      </rPr>
      <t>もも</t>
    </r>
    <r>
      <rPr>
        <sz val="9"/>
        <color rgb="FFFF0000"/>
        <rFont val="游ゴシック"/>
        <family val="3"/>
        <charset val="128"/>
      </rPr>
      <t>（フルーツピューレ・果実飲料原料）</t>
    </r>
  </si>
  <si>
    <t>フルーツピューレ・果実飲料原料もも</t>
  </si>
  <si>
    <r>
      <rPr>
        <sz val="9"/>
        <color rgb="FF000000"/>
        <rFont val="Arial"/>
        <family val="2"/>
      </rPr>
      <t>もも</t>
    </r>
    <r>
      <rPr>
        <sz val="9"/>
        <color rgb="FFFF0000"/>
        <rFont val="Arial"/>
        <family val="2"/>
      </rPr>
      <t>(天然果汁・果実飲料)</t>
    </r>
  </si>
  <si>
    <t>天然果汁・果実飲料もも</t>
  </si>
  <si>
    <r>
      <rPr>
        <sz val="9"/>
        <color rgb="FF000000"/>
        <rFont val="Arial"/>
        <family val="2"/>
      </rPr>
      <t>もも</t>
    </r>
    <r>
      <rPr>
        <sz val="9"/>
        <color rgb="FFFF0000"/>
        <rFont val="Arial"/>
        <family val="2"/>
      </rPr>
      <t>(果肉飲料・果実飲料)</t>
    </r>
  </si>
  <si>
    <t>果肉飲料・果実飲料もも</t>
  </si>
  <si>
    <r>
      <rPr>
        <sz val="9"/>
        <color rgb="FF000000"/>
        <rFont val="Arial"/>
        <family val="2"/>
      </rPr>
      <t>もも</t>
    </r>
    <r>
      <rPr>
        <sz val="9"/>
        <color rgb="FFFF0000"/>
        <rFont val="Arial"/>
        <family val="2"/>
      </rPr>
      <t>(果汁入り清涼飲料)</t>
    </r>
  </si>
  <si>
    <t>果汁入り清涼飲料もも</t>
  </si>
  <si>
    <t>砂子早生</t>
  </si>
  <si>
    <t>ももの同義語に移動</t>
  </si>
  <si>
    <t>倉方早生</t>
  </si>
  <si>
    <t>大久保</t>
  </si>
  <si>
    <t>白鳳</t>
  </si>
  <si>
    <t>白桃</t>
  </si>
  <si>
    <t>缶桃種</t>
  </si>
  <si>
    <t>ももかん・びん詰</t>
  </si>
  <si>
    <r>
      <rPr>
        <sz val="9"/>
        <color rgb="FF000000"/>
        <rFont val="Arial"/>
        <family val="2"/>
      </rPr>
      <t>白桃</t>
    </r>
    <r>
      <rPr>
        <sz val="9"/>
        <color rgb="FFFF0000"/>
        <rFont val="Arial"/>
        <family val="2"/>
      </rPr>
      <t>（かん・びん詰）</t>
    </r>
  </si>
  <si>
    <t>かん・びん詰白桃</t>
  </si>
  <si>
    <t>黄桃</t>
  </si>
  <si>
    <r>
      <rPr>
        <sz val="9"/>
        <color rgb="FF000000"/>
        <rFont val="Arial"/>
        <family val="2"/>
      </rPr>
      <t>黄桃</t>
    </r>
    <r>
      <rPr>
        <sz val="9"/>
        <color rgb="FFFF0000"/>
        <rFont val="Arial"/>
        <family val="2"/>
      </rPr>
      <t>（かん・びん詰）</t>
    </r>
  </si>
  <si>
    <t>かん・びん詰黄桃</t>
  </si>
  <si>
    <t>その他のももかん・びん詰</t>
  </si>
  <si>
    <t>その他のもも</t>
  </si>
  <si>
    <t>ネクタリン</t>
  </si>
  <si>
    <t>すもも</t>
  </si>
  <si>
    <t>スモモ</t>
  </si>
  <si>
    <t>おうとう</t>
  </si>
  <si>
    <t>さくらんぼ</t>
  </si>
  <si>
    <t>さくらんぼかん・びん詰</t>
  </si>
  <si>
    <r>
      <rPr>
        <sz val="9"/>
        <color rgb="FF000000"/>
        <rFont val="Arial"/>
        <family val="2"/>
      </rPr>
      <t>さくらんぼ</t>
    </r>
    <r>
      <rPr>
        <sz val="9"/>
        <color rgb="FFFF0000"/>
        <rFont val="Arial"/>
        <family val="2"/>
      </rPr>
      <t>（果実冷凍食品）</t>
    </r>
  </si>
  <si>
    <t>冷凍さくらんぼ</t>
  </si>
  <si>
    <t>その他の核果類</t>
  </si>
  <si>
    <t>あんず</t>
  </si>
  <si>
    <t>杏</t>
  </si>
  <si>
    <r>
      <rPr>
        <sz val="9"/>
        <color rgb="FF000000"/>
        <rFont val="Arial"/>
        <family val="2"/>
      </rPr>
      <t>あんず</t>
    </r>
    <r>
      <rPr>
        <sz val="9"/>
        <color rgb="FFFF0000"/>
        <rFont val="Arial"/>
        <family val="2"/>
      </rPr>
      <t>（かん・びん詰）</t>
    </r>
  </si>
  <si>
    <t>かん・びん詰あんず</t>
  </si>
  <si>
    <r>
      <rPr>
        <sz val="9"/>
        <color rgb="FF000000"/>
        <rFont val="Arial"/>
        <family val="2"/>
      </rPr>
      <t>あんず</t>
    </r>
    <r>
      <rPr>
        <sz val="9"/>
        <color rgb="FFFF0000"/>
        <rFont val="Arial"/>
        <family val="2"/>
      </rPr>
      <t>（果実冷凍食品）</t>
    </r>
  </si>
  <si>
    <t>冷凍あんず</t>
  </si>
  <si>
    <t>干あんず</t>
  </si>
  <si>
    <t>あんずジャム</t>
  </si>
  <si>
    <t>あんずジャム（気密容器入のもの）</t>
  </si>
  <si>
    <t>気密容器入あんずジャム</t>
  </si>
  <si>
    <t>あんずジャム（気密容器入でないもの）</t>
  </si>
  <si>
    <t>気密容器入でないあんずジャム</t>
  </si>
  <si>
    <t>なつめ</t>
  </si>
  <si>
    <t>他に分類されない核果類</t>
  </si>
  <si>
    <t>しょう果類（いちごを除く。）</t>
  </si>
  <si>
    <t>ぶどう</t>
  </si>
  <si>
    <t>葡萄</t>
  </si>
  <si>
    <r>
      <rPr>
        <sz val="9"/>
        <color rgb="FF000000"/>
        <rFont val="Arial"/>
        <family val="2"/>
      </rPr>
      <t>ぶどう</t>
    </r>
    <r>
      <rPr>
        <sz val="9"/>
        <color rgb="FFFF0000"/>
        <rFont val="Arial"/>
        <family val="2"/>
      </rPr>
      <t>（かん・びん詰）</t>
    </r>
  </si>
  <si>
    <t>かん・びん詰ぶどう</t>
  </si>
  <si>
    <t>干ぶどう</t>
  </si>
  <si>
    <r>
      <rPr>
        <sz val="9"/>
        <color rgb="FF000000"/>
        <rFont val="Arial"/>
        <family val="2"/>
      </rPr>
      <t>ぶどう</t>
    </r>
    <r>
      <rPr>
        <sz val="9"/>
        <color rgb="FFFF0000"/>
        <rFont val="Arial"/>
        <family val="2"/>
      </rPr>
      <t>（果実冷凍食品）</t>
    </r>
  </si>
  <si>
    <t>冷凍ぶどう</t>
  </si>
  <si>
    <r>
      <rPr>
        <sz val="9"/>
        <color theme="1"/>
        <rFont val="游ゴシック"/>
        <family val="3"/>
        <charset val="128"/>
      </rPr>
      <t>ぶどう</t>
    </r>
    <r>
      <rPr>
        <sz val="9"/>
        <color rgb="FFFF0000"/>
        <rFont val="游ゴシック"/>
        <family val="3"/>
        <charset val="128"/>
      </rPr>
      <t>（濃縮果実・果実飲料原料）</t>
    </r>
  </si>
  <si>
    <t>濃縮果実・果実飲料原料ぶどう</t>
  </si>
  <si>
    <r>
      <rPr>
        <sz val="9"/>
        <color theme="1"/>
        <rFont val="游ゴシック"/>
        <family val="3"/>
        <charset val="128"/>
      </rPr>
      <t>ぶどう</t>
    </r>
    <r>
      <rPr>
        <sz val="9"/>
        <color rgb="FFFF0000"/>
        <rFont val="游ゴシック"/>
        <family val="3"/>
        <charset val="128"/>
      </rPr>
      <t>（天然果汁・果実飲料原料）</t>
    </r>
  </si>
  <si>
    <t>天然果汁・果実飲料原料ぶどう</t>
  </si>
  <si>
    <r>
      <rPr>
        <sz val="9"/>
        <color rgb="FF000000"/>
        <rFont val="Arial"/>
        <family val="2"/>
      </rPr>
      <t>ぶどう</t>
    </r>
    <r>
      <rPr>
        <sz val="9"/>
        <color rgb="FFFF0000"/>
        <rFont val="Arial"/>
        <family val="2"/>
      </rPr>
      <t>(天然果汁・果実飲料)</t>
    </r>
  </si>
  <si>
    <t>天然果汁・果実飲料ぶどう</t>
  </si>
  <si>
    <r>
      <rPr>
        <sz val="9"/>
        <color rgb="FF000000"/>
        <rFont val="Arial"/>
        <family val="2"/>
      </rPr>
      <t>ぶどう</t>
    </r>
    <r>
      <rPr>
        <sz val="9"/>
        <color rgb="FFFF0000"/>
        <rFont val="Arial"/>
        <family val="2"/>
      </rPr>
      <t>(果汁飲料・果実飲料)</t>
    </r>
  </si>
  <si>
    <t>果汁飲料・果実飲料ぶどう</t>
  </si>
  <si>
    <r>
      <rPr>
        <sz val="9"/>
        <color rgb="FF000000"/>
        <rFont val="Arial"/>
        <family val="2"/>
      </rPr>
      <t>ぶどう</t>
    </r>
    <r>
      <rPr>
        <sz val="9"/>
        <color rgb="FFFF0000"/>
        <rFont val="Arial"/>
        <family val="2"/>
      </rPr>
      <t>(果汁入り清涼飲料)</t>
    </r>
  </si>
  <si>
    <t>果汁入り清涼飲料ぶどう</t>
  </si>
  <si>
    <t>デラウエア</t>
  </si>
  <si>
    <t>キャンベルアーリー</t>
  </si>
  <si>
    <t>ネオマスカット</t>
  </si>
  <si>
    <t>マスカットベリーＡ</t>
  </si>
  <si>
    <t>甲州</t>
  </si>
  <si>
    <t>巨峰</t>
  </si>
  <si>
    <t>マスカットオブアレキサンドリア</t>
  </si>
  <si>
    <t>甲斐路</t>
  </si>
  <si>
    <t>その他のぶどう</t>
  </si>
  <si>
    <t>その他のしょう果類（いちごを除く。）</t>
  </si>
  <si>
    <t>いちじく</t>
  </si>
  <si>
    <t>イチジク、無花果</t>
  </si>
  <si>
    <r>
      <rPr>
        <sz val="9"/>
        <color rgb="FF000000"/>
        <rFont val="Arial"/>
        <family val="2"/>
      </rPr>
      <t>いちじく</t>
    </r>
    <r>
      <rPr>
        <sz val="9"/>
        <color rgb="FFFF0000"/>
        <rFont val="Arial"/>
        <family val="2"/>
      </rPr>
      <t>（かん・びん詰）</t>
    </r>
  </si>
  <si>
    <t>かん・びん詰いちじく</t>
  </si>
  <si>
    <r>
      <rPr>
        <sz val="9"/>
        <color rgb="FF000000"/>
        <rFont val="Arial"/>
        <family val="2"/>
      </rPr>
      <t>いちじく</t>
    </r>
    <r>
      <rPr>
        <sz val="9"/>
        <color rgb="FFFF0000"/>
        <rFont val="Arial"/>
        <family val="2"/>
      </rPr>
      <t>（果実冷凍食品）</t>
    </r>
  </si>
  <si>
    <t>冷凍いちじく</t>
  </si>
  <si>
    <t>いちじくジャム</t>
  </si>
  <si>
    <t>いちじくジャム（気密容器入のもの）</t>
  </si>
  <si>
    <t>気密容器入いちじくジャム</t>
  </si>
  <si>
    <t>いちじくジャム（気密容器入でないもの）</t>
  </si>
  <si>
    <t>気密容器入でないいちじくジャム</t>
  </si>
  <si>
    <t>すぐり類</t>
  </si>
  <si>
    <t>他に分類されないしょう果類</t>
  </si>
  <si>
    <t>穀果類</t>
  </si>
  <si>
    <t>くり</t>
  </si>
  <si>
    <t>栗</t>
  </si>
  <si>
    <t>くりかん・びん詰</t>
  </si>
  <si>
    <r>
      <rPr>
        <sz val="9"/>
        <color rgb="FF000000"/>
        <rFont val="Arial"/>
        <family val="2"/>
      </rPr>
      <t>くり</t>
    </r>
    <r>
      <rPr>
        <sz val="9"/>
        <color rgb="FFFF0000"/>
        <rFont val="Arial"/>
        <family val="2"/>
      </rPr>
      <t>（果実冷凍食品）</t>
    </r>
  </si>
  <si>
    <t>冷凍くり</t>
  </si>
  <si>
    <t>その他の穀果類</t>
  </si>
  <si>
    <t>くるみ</t>
  </si>
  <si>
    <t>クルミ</t>
  </si>
  <si>
    <t>ぎんなん</t>
  </si>
  <si>
    <t>銀杏</t>
  </si>
  <si>
    <r>
      <rPr>
        <sz val="9"/>
        <color rgb="FF000000"/>
        <rFont val="Arial"/>
        <family val="2"/>
      </rPr>
      <t>ぎんなん</t>
    </r>
    <r>
      <rPr>
        <sz val="9"/>
        <color rgb="FFFF0000"/>
        <rFont val="Arial"/>
        <family val="2"/>
      </rPr>
      <t>（果実冷凍食品）</t>
    </r>
  </si>
  <si>
    <t>冷凍ぎんなん</t>
  </si>
  <si>
    <t>アーモンド</t>
  </si>
  <si>
    <t>カシューナッツ</t>
  </si>
  <si>
    <t>ピスタチオナット</t>
  </si>
  <si>
    <t>ピスタチオ</t>
  </si>
  <si>
    <t>ごま</t>
  </si>
  <si>
    <t>ゴマ、胡麻</t>
  </si>
  <si>
    <t>ごま油</t>
  </si>
  <si>
    <t>えごま</t>
  </si>
  <si>
    <t>え油（えごま油）</t>
  </si>
  <si>
    <t>えごま油</t>
  </si>
  <si>
    <t>え油</t>
  </si>
  <si>
    <t>ピーカンナッツ</t>
  </si>
  <si>
    <t>マカデミアナッツ</t>
  </si>
  <si>
    <t>ブラジルナッツ</t>
  </si>
  <si>
    <t>ヘーゼルナッツ</t>
  </si>
  <si>
    <t>タイガーナッツ</t>
  </si>
  <si>
    <t>ポピーシード</t>
  </si>
  <si>
    <t>ヒマワリの種</t>
  </si>
  <si>
    <t>松の実</t>
  </si>
  <si>
    <t>チアシード</t>
  </si>
  <si>
    <t>クコの実</t>
  </si>
  <si>
    <t>菜種</t>
  </si>
  <si>
    <t>キャロブ</t>
  </si>
  <si>
    <t>亜麻仁</t>
  </si>
  <si>
    <t>他に分類されない穀果類</t>
  </si>
  <si>
    <t>熱帯性及び亜熱帯性果実（別掲を除く。）</t>
  </si>
  <si>
    <t>パインアップル</t>
  </si>
  <si>
    <t>パイナップル、パイン</t>
  </si>
  <si>
    <t>パインアップルかん・びん詰</t>
  </si>
  <si>
    <r>
      <rPr>
        <sz val="9"/>
        <color theme="1"/>
        <rFont val="游ゴシック"/>
        <family val="3"/>
        <charset val="128"/>
      </rPr>
      <t>パインアップル</t>
    </r>
    <r>
      <rPr>
        <sz val="9"/>
        <color rgb="FFFF0000"/>
        <rFont val="游ゴシック"/>
        <family val="3"/>
        <charset val="128"/>
      </rPr>
      <t>（濃縮果実・果実飲料原料）</t>
    </r>
  </si>
  <si>
    <t>濃縮果実・果実飲料原料パインアップル</t>
  </si>
  <si>
    <r>
      <rPr>
        <sz val="9"/>
        <color theme="1"/>
        <rFont val="游ゴシック"/>
        <family val="3"/>
        <charset val="128"/>
      </rPr>
      <t>パインアップル</t>
    </r>
    <r>
      <rPr>
        <sz val="9"/>
        <color rgb="FFFF0000"/>
        <rFont val="游ゴシック"/>
        <family val="3"/>
        <charset val="128"/>
      </rPr>
      <t>（天然果汁・果実飲料原料）</t>
    </r>
  </si>
  <si>
    <t>天然果汁・果実飲料原料パインアップル</t>
  </si>
  <si>
    <r>
      <rPr>
        <sz val="9"/>
        <color rgb="FF000000"/>
        <rFont val="Arial"/>
        <family val="2"/>
      </rPr>
      <t>パインアップル</t>
    </r>
    <r>
      <rPr>
        <sz val="9"/>
        <color rgb="FFFF0000"/>
        <rFont val="Arial"/>
        <family val="2"/>
      </rPr>
      <t>（果実冷凍食品）</t>
    </r>
  </si>
  <si>
    <t>果実冷凍食品パインアップル</t>
  </si>
  <si>
    <t>干パインアップル</t>
  </si>
  <si>
    <r>
      <rPr>
        <sz val="9"/>
        <color rgb="FF000000"/>
        <rFont val="Arial"/>
        <family val="2"/>
      </rPr>
      <t>パインアップル</t>
    </r>
    <r>
      <rPr>
        <sz val="9"/>
        <color rgb="FFFF0000"/>
        <rFont val="Arial"/>
        <family val="2"/>
      </rPr>
      <t>(天然果汁・果実飲料)</t>
    </r>
  </si>
  <si>
    <t>天然果汁・果実飲料パインアップル</t>
  </si>
  <si>
    <r>
      <rPr>
        <sz val="9"/>
        <color rgb="FF000000"/>
        <rFont val="Arial"/>
        <family val="2"/>
      </rPr>
      <t>パインアップル</t>
    </r>
    <r>
      <rPr>
        <sz val="9"/>
        <color rgb="FFFF0000"/>
        <rFont val="Arial"/>
        <family val="2"/>
      </rPr>
      <t>(果汁飲料・果実飲料)</t>
    </r>
  </si>
  <si>
    <t>果汁飲料・果実飲料パインアップル</t>
  </si>
  <si>
    <r>
      <rPr>
        <sz val="9"/>
        <color rgb="FF000000"/>
        <rFont val="Arial"/>
        <family val="2"/>
      </rPr>
      <t>パインアップル</t>
    </r>
    <r>
      <rPr>
        <sz val="9"/>
        <color rgb="FFFF0000"/>
        <rFont val="Arial"/>
        <family val="2"/>
      </rPr>
      <t>(果汁入り清涼飲料)</t>
    </r>
  </si>
  <si>
    <t>果汁入り清涼飲料パインアップル</t>
  </si>
  <si>
    <t>バナナ</t>
  </si>
  <si>
    <t>干バナナ</t>
  </si>
  <si>
    <t>ポポー</t>
  </si>
  <si>
    <t>ライチー</t>
  </si>
  <si>
    <t>ライチ</t>
  </si>
  <si>
    <t>キウイフルーツ</t>
  </si>
  <si>
    <t>キウイ</t>
  </si>
  <si>
    <t>マンゴー</t>
  </si>
  <si>
    <t>アボカード</t>
  </si>
  <si>
    <t>アボカド</t>
  </si>
  <si>
    <t>その他の熱帯性及び亜熱帯性果実（別掲を除く。）</t>
  </si>
  <si>
    <t>その他の果実</t>
  </si>
  <si>
    <t>ココナッツ</t>
  </si>
  <si>
    <t>ブルーベリー</t>
  </si>
  <si>
    <t>ラズベリー</t>
  </si>
  <si>
    <t>クランベリー</t>
  </si>
  <si>
    <t>ブラックベリー</t>
  </si>
  <si>
    <t>マルベリー</t>
  </si>
  <si>
    <t>アプリコット</t>
  </si>
  <si>
    <t>ブラックカレント（カシス）</t>
  </si>
  <si>
    <t>カシス</t>
  </si>
  <si>
    <t>ブラックカレント</t>
  </si>
  <si>
    <t>レッドカレント</t>
  </si>
  <si>
    <t>デーツ</t>
  </si>
  <si>
    <t>グアバ</t>
  </si>
  <si>
    <t>プラム</t>
  </si>
  <si>
    <t>パラミツ(ジャックフルーツ)</t>
  </si>
  <si>
    <t>パラミツ</t>
  </si>
  <si>
    <t>ジャックフルーツ</t>
  </si>
  <si>
    <t>その他の農産食品</t>
  </si>
  <si>
    <t>果実（その他）</t>
  </si>
  <si>
    <t>果実（詳細不明）</t>
  </si>
  <si>
    <t>砂糖きび</t>
  </si>
  <si>
    <t>砂糖もろこし</t>
  </si>
  <si>
    <t>その他の糖料作物</t>
  </si>
  <si>
    <t>こんにゃくいも</t>
  </si>
  <si>
    <t>こんにゃく粉</t>
  </si>
  <si>
    <t>こんにゃく荒粉</t>
  </si>
  <si>
    <t>こんにゃく精粉</t>
  </si>
  <si>
    <t>こんにゃく</t>
  </si>
  <si>
    <t>糖料作物（その他）</t>
  </si>
  <si>
    <t>糖料作物（詳細不明）</t>
  </si>
  <si>
    <t>茶の葉</t>
  </si>
  <si>
    <t>栽培茶の葉</t>
  </si>
  <si>
    <t>被覆したもの</t>
  </si>
  <si>
    <t>被覆した葉</t>
  </si>
  <si>
    <t>被覆しないもの</t>
  </si>
  <si>
    <t>被覆しない葉</t>
  </si>
  <si>
    <t>その他の栽培茶の葉</t>
  </si>
  <si>
    <t>自生茶（山茶）の葉</t>
  </si>
  <si>
    <t>自生茶の葉</t>
  </si>
  <si>
    <t>その他の茶の葉</t>
  </si>
  <si>
    <t>コーヒー豆（生のもの）</t>
  </si>
  <si>
    <t>生コーヒー豆</t>
  </si>
  <si>
    <t>カカオ豆（生のもの）</t>
  </si>
  <si>
    <t>生カカオ豆</t>
  </si>
  <si>
    <t>その他の未加工飲料作物</t>
  </si>
  <si>
    <t>未加工飲料作物（その他）</t>
  </si>
  <si>
    <t>未加工飲料作物（詳細不明）</t>
  </si>
  <si>
    <t>唐辛子</t>
  </si>
  <si>
    <t>からし（種実）</t>
  </si>
  <si>
    <t>からし</t>
  </si>
  <si>
    <t>さんしょう（成熟種実）</t>
  </si>
  <si>
    <t>さんしょう</t>
  </si>
  <si>
    <t>山椒</t>
  </si>
  <si>
    <r>
      <rPr>
        <sz val="9"/>
        <color rgb="FF000000"/>
        <rFont val="Arial"/>
        <family val="2"/>
      </rPr>
      <t>さんしょう</t>
    </r>
    <r>
      <rPr>
        <sz val="9"/>
        <color rgb="FFFF0000"/>
        <rFont val="Arial"/>
        <family val="2"/>
      </rPr>
      <t>（香辛料）</t>
    </r>
  </si>
  <si>
    <t>香辛料さんしょう</t>
  </si>
  <si>
    <t>けいひ（桂皮）</t>
  </si>
  <si>
    <t>桂皮</t>
  </si>
  <si>
    <t>シナモン</t>
  </si>
  <si>
    <t>シナモン（桂皮）</t>
  </si>
  <si>
    <t>こしょう（種実）</t>
  </si>
  <si>
    <t>こしょう</t>
  </si>
  <si>
    <t>コショウ、胡椒</t>
  </si>
  <si>
    <t>ブラックペッパー</t>
  </si>
  <si>
    <t>ホワイトペッパー</t>
  </si>
  <si>
    <t>レッドペッパー</t>
  </si>
  <si>
    <t>ちょうじ（丁子）</t>
  </si>
  <si>
    <t>ちょうじ</t>
  </si>
  <si>
    <t>丁子</t>
  </si>
  <si>
    <t>クローブ（丁子）</t>
  </si>
  <si>
    <t>クローブ</t>
  </si>
  <si>
    <t>丁子、ちょうじ</t>
  </si>
  <si>
    <t>肉ずく</t>
  </si>
  <si>
    <t>ナツメグ</t>
  </si>
  <si>
    <t>ナツメグ（肉ずく）</t>
  </si>
  <si>
    <t>ういきょう（大ういきょう及びひめういきょうを含む。）</t>
  </si>
  <si>
    <t>ういきょう</t>
  </si>
  <si>
    <t>サフラン</t>
  </si>
  <si>
    <r>
      <rPr>
        <sz val="9"/>
        <color rgb="FF000000"/>
        <rFont val="Arial"/>
        <family val="2"/>
      </rPr>
      <t>サフラン</t>
    </r>
    <r>
      <rPr>
        <sz val="9"/>
        <color rgb="FFFF0000"/>
        <rFont val="Arial"/>
        <family val="2"/>
      </rPr>
      <t>（香辛料）</t>
    </r>
  </si>
  <si>
    <t>香辛料サフラン</t>
  </si>
  <si>
    <t>月桂葉</t>
  </si>
  <si>
    <t>ローレル</t>
  </si>
  <si>
    <t>ローレル（月桂葉）</t>
  </si>
  <si>
    <t>アニシード</t>
  </si>
  <si>
    <t>ケイパー</t>
  </si>
  <si>
    <t>コリアンダー</t>
  </si>
  <si>
    <t>クミン</t>
  </si>
  <si>
    <t>西洋イラクサ</t>
  </si>
  <si>
    <t>イラクサ</t>
  </si>
  <si>
    <t>西洋イラクサ、ネトル</t>
  </si>
  <si>
    <t>リコリス</t>
  </si>
  <si>
    <t>リコリス（甘草）</t>
  </si>
  <si>
    <t>甘草</t>
  </si>
  <si>
    <t>マージョラム</t>
  </si>
  <si>
    <t>セージ</t>
  </si>
  <si>
    <t>タラゴン</t>
  </si>
  <si>
    <t>朝鮮人参</t>
  </si>
  <si>
    <t>オレガノ</t>
  </si>
  <si>
    <t>ウコン</t>
  </si>
  <si>
    <t>バニラ</t>
  </si>
  <si>
    <t>その他の香辛料原料品</t>
  </si>
  <si>
    <t>香辛料原料品（その他）</t>
  </si>
  <si>
    <t>香辛料原料品（詳細不明）</t>
  </si>
  <si>
    <t>粗糖、白糖、グラニュー糖、ざら糖、氷砂糖、角砂糖、粉砂糖、顆粒糖</t>
  </si>
  <si>
    <t>分みつ糖</t>
  </si>
  <si>
    <t>粗糖</t>
  </si>
  <si>
    <t>砂糖の同義語に移動</t>
  </si>
  <si>
    <t>精製糖</t>
  </si>
  <si>
    <t>上白糖</t>
  </si>
  <si>
    <t>中白糖</t>
  </si>
  <si>
    <t>三温糖</t>
  </si>
  <si>
    <t>グラニュー糖</t>
  </si>
  <si>
    <t>白ざら糖</t>
  </si>
  <si>
    <t>中ざら糖</t>
  </si>
  <si>
    <t>液糖</t>
  </si>
  <si>
    <t>その他の精製糖</t>
  </si>
  <si>
    <t>耕地白糖（ビート糖）</t>
  </si>
  <si>
    <t>ビート糖</t>
  </si>
  <si>
    <t>耕地白糖</t>
  </si>
  <si>
    <t>加工糖</t>
  </si>
  <si>
    <t>氷砂糖</t>
  </si>
  <si>
    <t>角砂糖</t>
  </si>
  <si>
    <t>粉砂糖</t>
  </si>
  <si>
    <t>顆粒糖</t>
  </si>
  <si>
    <t>その他の加工糖</t>
  </si>
  <si>
    <t>その他の分みつ糖</t>
  </si>
  <si>
    <t>含みつ糖</t>
  </si>
  <si>
    <t>黒砂糖</t>
  </si>
  <si>
    <t>かえで糖</t>
  </si>
  <si>
    <t>メープルシュガー</t>
  </si>
  <si>
    <t>その他の含みつ糖</t>
  </si>
  <si>
    <t>砂糖（その他）</t>
  </si>
  <si>
    <t>砂糖（詳細不明）</t>
  </si>
  <si>
    <t>精製糖みつ</t>
  </si>
  <si>
    <t>甘薯糖みつ</t>
  </si>
  <si>
    <t>てん菜糖みつ</t>
  </si>
  <si>
    <t>その他の糖みつ</t>
  </si>
  <si>
    <t>糖みつ（その他）</t>
  </si>
  <si>
    <t>糖みつ（詳細不明）</t>
  </si>
  <si>
    <t>水あめ</t>
  </si>
  <si>
    <t>酸糖化水あめ</t>
  </si>
  <si>
    <t>酸素糖化水あめ</t>
  </si>
  <si>
    <t>ハイマルトースシラップ</t>
  </si>
  <si>
    <t>麦芽水あめ</t>
  </si>
  <si>
    <t>粉末水あめ</t>
  </si>
  <si>
    <t>その他の水あめ</t>
  </si>
  <si>
    <t>ぶどう糖</t>
  </si>
  <si>
    <t>無水結晶ぶどう糖</t>
  </si>
  <si>
    <t>含水結晶ぶどう糖</t>
  </si>
  <si>
    <t>精製ぶどう糖</t>
  </si>
  <si>
    <t>液状ぶどう糖</t>
  </si>
  <si>
    <t>その他のぶどう糖</t>
  </si>
  <si>
    <t>異性化液糖</t>
  </si>
  <si>
    <t>ぶどう糖果糖液糖</t>
  </si>
  <si>
    <t>果糖ぶどう糖液糖</t>
  </si>
  <si>
    <t>その他の異性化液糖</t>
  </si>
  <si>
    <t>その他の糖類</t>
  </si>
  <si>
    <t>果糖</t>
  </si>
  <si>
    <t>麦芽糖</t>
  </si>
  <si>
    <t>乳糖</t>
  </si>
  <si>
    <t>生乳の下にあるため</t>
  </si>
  <si>
    <t>人工甘味料</t>
  </si>
  <si>
    <t>エリスリトール</t>
  </si>
  <si>
    <t>キシリトール</t>
  </si>
  <si>
    <t>ステビア</t>
  </si>
  <si>
    <t>サッカリン</t>
  </si>
  <si>
    <t>ガラクトオリゴ糖</t>
  </si>
  <si>
    <t>ソルビトール</t>
  </si>
  <si>
    <t>アセスルファムカリウム</t>
  </si>
  <si>
    <t>マルチトール</t>
  </si>
  <si>
    <t>スクラロース</t>
  </si>
  <si>
    <t>人工甘味料（詳細不明）</t>
  </si>
  <si>
    <t>他に分類されない糖類</t>
  </si>
  <si>
    <t>他に分類されない農産食品</t>
  </si>
  <si>
    <t>糖類（その他）</t>
  </si>
  <si>
    <t>糖類（詳細不明）</t>
  </si>
  <si>
    <t>肉類(加熱)</t>
  </si>
  <si>
    <t>加熱した肉類</t>
  </si>
  <si>
    <t>肉製品</t>
  </si>
  <si>
    <t>鳥獣肉冷凍食品</t>
  </si>
  <si>
    <t>その他の鳥獣肉冷凍食品</t>
  </si>
  <si>
    <t>鳥獣肉のかん・びん詰（気密容器入りのもの）</t>
  </si>
  <si>
    <t>気密容器入り鳥獣肉のかん・びん詰</t>
  </si>
  <si>
    <t>その他の鳥獣肉のかん・びん詰（気密容器入りのもの）</t>
  </si>
  <si>
    <t>牛肉</t>
  </si>
  <si>
    <t>牛肉(加熱)</t>
  </si>
  <si>
    <t>加熱した牛肉</t>
  </si>
  <si>
    <t>牛肉冷凍食品</t>
  </si>
  <si>
    <t>牛肉かん・びん詰（気密容器入りのもの）</t>
  </si>
  <si>
    <t>気密容器入り牛肉かん・びん詰</t>
  </si>
  <si>
    <t>コンビーフかん・びん詰（気密容器入りのもの）</t>
  </si>
  <si>
    <t>気密容器入りコンビーフかん・びん詰</t>
  </si>
  <si>
    <t>その他の牛肉かん・びん詰（気密容器入りのもの）</t>
  </si>
  <si>
    <t>成牛肉</t>
  </si>
  <si>
    <t>成牛肉(加熱)</t>
  </si>
  <si>
    <t>加熱した成牛肉</t>
  </si>
  <si>
    <t>子牛肉</t>
  </si>
  <si>
    <t>子牛肉(加熱)</t>
  </si>
  <si>
    <t>加熱した子牛肉</t>
  </si>
  <si>
    <t>牛のくず肉</t>
  </si>
  <si>
    <t>豚肉及びいのしし肉</t>
  </si>
  <si>
    <t>豚肉</t>
  </si>
  <si>
    <t>豚肉(加熱)</t>
  </si>
  <si>
    <t>加熱した豚肉</t>
  </si>
  <si>
    <t>豚肉冷凍食品</t>
  </si>
  <si>
    <t>豚肉かん・びん詰（気密容器入りのもの）</t>
  </si>
  <si>
    <t>気密容器入り豚肉かん・びん詰</t>
  </si>
  <si>
    <t>ハムかん・びん詰（気密容器入りのもの）</t>
  </si>
  <si>
    <t>気密容器入りハムかん・びん詰</t>
  </si>
  <si>
    <t>ソーセージかん・びん詰（気密容器入りのもの）</t>
  </si>
  <si>
    <t>気密容器入りソーセージかん・びん詰</t>
  </si>
  <si>
    <t>ベーコンかん・びん詰（気密容器入りのもの）</t>
  </si>
  <si>
    <t>気密容器入りベーコンかん・びん詰</t>
  </si>
  <si>
    <t>ランチョンミートかん・びん詰（気密容器入りのもの）</t>
  </si>
  <si>
    <t>気密容器入りランチョンミートかん・びん詰</t>
  </si>
  <si>
    <t>その他の豚肉かん・びん詰（気密容器入りのもの）</t>
  </si>
  <si>
    <t>いのしし肉</t>
  </si>
  <si>
    <t>いのしし肉(加熱)</t>
  </si>
  <si>
    <t>加熱したいのしし肉</t>
  </si>
  <si>
    <t>豚のくず肉</t>
  </si>
  <si>
    <t>馬肉</t>
  </si>
  <si>
    <t>馬肉(加熱)</t>
  </si>
  <si>
    <t>加熱した馬肉</t>
  </si>
  <si>
    <t>めん羊肉</t>
  </si>
  <si>
    <t>羊肉</t>
  </si>
  <si>
    <t>めん羊肉(加熱)</t>
  </si>
  <si>
    <t>加熱した羊肉</t>
  </si>
  <si>
    <t>羊肉冷凍食品</t>
  </si>
  <si>
    <t>成めん羊肉</t>
  </si>
  <si>
    <t>子めん羊肉</t>
  </si>
  <si>
    <t>めん羊のくず肉</t>
  </si>
  <si>
    <t>やぎ肉</t>
  </si>
  <si>
    <t>やぎ肉(加熱)</t>
  </si>
  <si>
    <t>加熱したやぎ肉</t>
  </si>
  <si>
    <t>成やぎ肉</t>
  </si>
  <si>
    <t>子やぎ肉</t>
  </si>
  <si>
    <t>うさぎ肉</t>
  </si>
  <si>
    <t>うさぎ肉(加熱)</t>
  </si>
  <si>
    <t>加熱したうさぎ肉</t>
  </si>
  <si>
    <t>家きん肉</t>
  </si>
  <si>
    <t>鶏肉</t>
  </si>
  <si>
    <t>成鶏肉、ブロイラー</t>
  </si>
  <si>
    <t>鶏肉(加熱)</t>
  </si>
  <si>
    <t>加熱した鶏肉</t>
  </si>
  <si>
    <t>鳥肉冷凍食品</t>
  </si>
  <si>
    <t>鶏肉かん・びん詰（気密容器入りのもの）</t>
  </si>
  <si>
    <t>気密容器入り鶏肉かん・びん詰</t>
  </si>
  <si>
    <t>成鶏肉</t>
  </si>
  <si>
    <t>鶏肉の同義語に移動</t>
  </si>
  <si>
    <t>ブロイラー</t>
  </si>
  <si>
    <t>その他の家きん肉</t>
  </si>
  <si>
    <t>七面鳥の肉</t>
  </si>
  <si>
    <t>七面鳥の肉(加熱)</t>
  </si>
  <si>
    <t>加熱した七面鳥の肉</t>
  </si>
  <si>
    <t>アヒルの肉</t>
  </si>
  <si>
    <t>アヒルの肉(加熱)</t>
  </si>
  <si>
    <t>加熱したアヒルの肉</t>
  </si>
  <si>
    <t>鴨肉</t>
  </si>
  <si>
    <t>鴨肉(加熱)</t>
  </si>
  <si>
    <t>加熱した鴨肉</t>
  </si>
  <si>
    <t>うずら肉</t>
  </si>
  <si>
    <t>うずら肉(加熱)</t>
  </si>
  <si>
    <t>加熱したうずら肉</t>
  </si>
  <si>
    <t>ガチョウの肉</t>
  </si>
  <si>
    <t>ガチョウの肉(加熱)</t>
  </si>
  <si>
    <t>加熱したガチョウの肉</t>
  </si>
  <si>
    <t>他に分類されない家きん肉</t>
  </si>
  <si>
    <t>その他の生鮮肉類（冷蔵又は冷凍鮮肉を含むが冷凍食品は除く。）</t>
  </si>
  <si>
    <t>内臓（製薬・工業用を除く。）</t>
  </si>
  <si>
    <t>内臓</t>
  </si>
  <si>
    <t>すじ（くず肉を含む。）</t>
  </si>
  <si>
    <t>すじ</t>
  </si>
  <si>
    <t>鹿肉</t>
  </si>
  <si>
    <t>鹿肉(加熱)</t>
  </si>
  <si>
    <t>加熱した鹿肉</t>
  </si>
  <si>
    <t>バッファロー肉</t>
  </si>
  <si>
    <t>バッファロー肉(加熱)</t>
  </si>
  <si>
    <t>加熱したバッファロー肉</t>
  </si>
  <si>
    <t>他に分類されない生鮮肉（猟獣肉を含む。）</t>
  </si>
  <si>
    <t>生鮮肉類（その他）</t>
  </si>
  <si>
    <t>生鮮肉類（詳細不明）</t>
  </si>
  <si>
    <t>酪農製品</t>
  </si>
  <si>
    <t>ホエイ</t>
  </si>
  <si>
    <t>α-ラクトアルブミン</t>
  </si>
  <si>
    <t>β-ラクトグロブリン</t>
  </si>
  <si>
    <t>ヨーグルト</t>
  </si>
  <si>
    <t>その他の酪農製品</t>
  </si>
  <si>
    <t>生乳</t>
  </si>
  <si>
    <t>液状のミルク・クリーム</t>
  </si>
  <si>
    <t>牛乳</t>
  </si>
  <si>
    <t>加工乳</t>
  </si>
  <si>
    <t>脱脂乳</t>
  </si>
  <si>
    <t>バターミルク</t>
  </si>
  <si>
    <t>乳飲料</t>
  </si>
  <si>
    <t>その他の液状のミルク・クリーム</t>
  </si>
  <si>
    <t>練乳及び濃縮乳</t>
  </si>
  <si>
    <t>練乳</t>
  </si>
  <si>
    <t>加糖練乳</t>
  </si>
  <si>
    <t>濃縮乳</t>
  </si>
  <si>
    <t>無糖練乳</t>
  </si>
  <si>
    <t>脱脂加糖練乳</t>
  </si>
  <si>
    <t>その他の練乳及び濃縮乳</t>
  </si>
  <si>
    <t>粉乳</t>
  </si>
  <si>
    <t>全粉乳、加糖粉乳、脱脂粉乳</t>
  </si>
  <si>
    <t>全粉乳</t>
  </si>
  <si>
    <t>粉乳の同義語に移動</t>
  </si>
  <si>
    <t>加糖粉乳</t>
  </si>
  <si>
    <t>調製粉乳</t>
  </si>
  <si>
    <t>脱脂粉乳</t>
  </si>
  <si>
    <t>ホエイパウダー</t>
  </si>
  <si>
    <t>バターミルクパウダー</t>
  </si>
  <si>
    <t>アイスクリームミックスパウダー</t>
  </si>
  <si>
    <t>その他の粉乳</t>
  </si>
  <si>
    <t>はっ酵乳及び乳酸菌飲料</t>
  </si>
  <si>
    <t>はっ酵乳</t>
  </si>
  <si>
    <t>乳酸菌飲料</t>
  </si>
  <si>
    <t>バター</t>
  </si>
  <si>
    <t>無塩バター、加塩バター</t>
  </si>
  <si>
    <t>無塩バター</t>
  </si>
  <si>
    <t>バターの同義語に移動</t>
  </si>
  <si>
    <t>加塩バター</t>
  </si>
  <si>
    <t>バターオイル</t>
  </si>
  <si>
    <t>その他のバター</t>
  </si>
  <si>
    <t>チーズ及びカード</t>
  </si>
  <si>
    <t>チーズ</t>
  </si>
  <si>
    <t>ナチュラルチーズ</t>
  </si>
  <si>
    <t>プロセスチーズ</t>
  </si>
  <si>
    <t>チェダーチーズ</t>
  </si>
  <si>
    <t>ブルーチーズ</t>
  </si>
  <si>
    <t>カッテージチーズ</t>
  </si>
  <si>
    <t>モッツァレラチーズ</t>
  </si>
  <si>
    <t>その他のチーズ及びカード</t>
  </si>
  <si>
    <t>アイスクリーム類</t>
  </si>
  <si>
    <t>アイスクリーム</t>
  </si>
  <si>
    <t>アイスミルク</t>
  </si>
  <si>
    <t>ラクトアイス</t>
  </si>
  <si>
    <t>その他のアイスクリーム類</t>
  </si>
  <si>
    <t>乳糖，カゼイン及び調製品</t>
  </si>
  <si>
    <t>ココア調製品（乳成分を含む。）</t>
  </si>
  <si>
    <t>ココア調製品</t>
  </si>
  <si>
    <t>調製食料品（乳成分を含む。）</t>
  </si>
  <si>
    <t>調製食料品</t>
  </si>
  <si>
    <t>調製バター（バターとその他の油脂を混和したもの）</t>
  </si>
  <si>
    <t>カゼイン類</t>
  </si>
  <si>
    <t>生やぎ乳</t>
  </si>
  <si>
    <t>やぎ乳</t>
  </si>
  <si>
    <t>その他の乳</t>
  </si>
  <si>
    <t>バッファロー乳</t>
  </si>
  <si>
    <t>羊乳</t>
  </si>
  <si>
    <t>乳（その他）</t>
  </si>
  <si>
    <t>乳（詳細不明）</t>
  </si>
  <si>
    <t>加工卵製品</t>
  </si>
  <si>
    <t>その他の加工卵製品</t>
  </si>
  <si>
    <t>他に分類されない加工卵製品</t>
  </si>
  <si>
    <t>鶏卵</t>
  </si>
  <si>
    <t>卵</t>
  </si>
  <si>
    <t>卵黄</t>
  </si>
  <si>
    <t>オボムコイド</t>
  </si>
  <si>
    <t>卵白</t>
  </si>
  <si>
    <t>オバルブミン</t>
  </si>
  <si>
    <t>鶏卵の加工製品</t>
  </si>
  <si>
    <t>液鶏卵</t>
  </si>
  <si>
    <t>全液鶏卵</t>
  </si>
  <si>
    <t>卵白液鶏卵</t>
  </si>
  <si>
    <t>卵黄液鶏卵</t>
  </si>
  <si>
    <t>粉末鶏卵</t>
  </si>
  <si>
    <t>全粉鶏卵</t>
  </si>
  <si>
    <t>卵白粉鶏卵</t>
  </si>
  <si>
    <t>卵黄粉鶏卵</t>
  </si>
  <si>
    <t>鶏卵加工冷凍食品</t>
  </si>
  <si>
    <t>その他の鶏卵加工製品</t>
  </si>
  <si>
    <t>あひるの卵</t>
  </si>
  <si>
    <t>あひるの卵の加工製品</t>
  </si>
  <si>
    <t>うずらの卵</t>
  </si>
  <si>
    <t>うずらの卵の加工製品</t>
  </si>
  <si>
    <t>その他の食用鳥卵</t>
  </si>
  <si>
    <t>食用鳥卵（その他）</t>
  </si>
  <si>
    <t>食用鳥卵（詳細不明）</t>
  </si>
  <si>
    <t>粗製はちみつ、精製はちみつ</t>
  </si>
  <si>
    <t>粗製はちみつ</t>
  </si>
  <si>
    <t>はちみつの同義語に移動</t>
  </si>
  <si>
    <t>精製はちみつ</t>
  </si>
  <si>
    <t>ロイヤルゼリー（医薬用品を除く。）</t>
  </si>
  <si>
    <t>ロイヤルゼリー</t>
  </si>
  <si>
    <t>プロポリス</t>
  </si>
  <si>
    <t>はちみつ（その他）</t>
  </si>
  <si>
    <t>はちみつ（詳細不明）</t>
  </si>
  <si>
    <t>その他の畜産食品（加工製品を除く。）</t>
  </si>
  <si>
    <t>加工魚介類</t>
  </si>
  <si>
    <t>素干魚介類</t>
  </si>
  <si>
    <t>その他の素干魚介類</t>
  </si>
  <si>
    <t>他に分類されない素干魚介類</t>
  </si>
  <si>
    <t>塩干魚介類</t>
  </si>
  <si>
    <t>その他の塩干魚介類</t>
  </si>
  <si>
    <t>他に分類されない塩干魚介類</t>
  </si>
  <si>
    <t>煮干魚介類</t>
  </si>
  <si>
    <t>その他の煮干魚介類</t>
  </si>
  <si>
    <t>他に分類されない煮干魚介類</t>
  </si>
  <si>
    <t>塩蔵魚介類</t>
  </si>
  <si>
    <t>その他の塩蔵魚介類</t>
  </si>
  <si>
    <t>他に分類されない塩蔵魚介類</t>
  </si>
  <si>
    <t>かん詰魚介類</t>
  </si>
  <si>
    <t>その他のかん詰魚介類</t>
  </si>
  <si>
    <t>冷凍魚介類（冷凍食品を除く。）</t>
  </si>
  <si>
    <t>冷凍すり身</t>
  </si>
  <si>
    <t>その他の冷凍すり身</t>
  </si>
  <si>
    <t>その他の冷凍魚介類（冷凍食品を除く。）</t>
  </si>
  <si>
    <t>他に分類されない冷凍魚介類</t>
  </si>
  <si>
    <t>水産物冷凍食品（冷凍調理食品を除く。）</t>
  </si>
  <si>
    <t>その他の水産物冷凍食品（冷凍調理食品を除く。）</t>
  </si>
  <si>
    <t>塩辛製品</t>
  </si>
  <si>
    <t>その他の塩辛製品</t>
  </si>
  <si>
    <t>水産物つくだに</t>
  </si>
  <si>
    <t>その他の水産物つくだに</t>
  </si>
  <si>
    <t>水産物つけもの</t>
  </si>
  <si>
    <t>その他の水産物つけもの</t>
  </si>
  <si>
    <t>魚介だし</t>
  </si>
  <si>
    <t>他に分類されない加工魚介類</t>
  </si>
  <si>
    <t>くん製魚介類</t>
  </si>
  <si>
    <t>調味加工品</t>
  </si>
  <si>
    <t>他に分類されないその他の加工魚介類</t>
  </si>
  <si>
    <t>その他の水産加工食品</t>
  </si>
  <si>
    <t>魚類</t>
  </si>
  <si>
    <t>魚類冷凍食品</t>
  </si>
  <si>
    <t>丸もの</t>
  </si>
  <si>
    <r>
      <rPr>
        <sz val="9"/>
        <color theme="1"/>
        <rFont val="游ゴシック"/>
        <family val="3"/>
        <charset val="128"/>
      </rPr>
      <t>丸もの</t>
    </r>
    <r>
      <rPr>
        <sz val="9"/>
        <color rgb="FFFF0000"/>
        <rFont val="游ゴシック"/>
        <family val="3"/>
        <charset val="128"/>
      </rPr>
      <t>（魚類冷凍食品）</t>
    </r>
  </si>
  <si>
    <t>魚類冷凍丸もの</t>
  </si>
  <si>
    <t>その他の丸もの</t>
  </si>
  <si>
    <r>
      <rPr>
        <sz val="9"/>
        <color theme="1"/>
        <rFont val="游ゴシック"/>
        <family val="3"/>
        <charset val="128"/>
      </rPr>
      <t>その他の丸もの</t>
    </r>
    <r>
      <rPr>
        <sz val="9"/>
        <color rgb="FFFF0000"/>
        <rFont val="游ゴシック"/>
        <family val="3"/>
        <charset val="128"/>
      </rPr>
      <t>（魚類冷凍食品）</t>
    </r>
  </si>
  <si>
    <t>開き</t>
  </si>
  <si>
    <r>
      <rPr>
        <sz val="9"/>
        <color theme="1"/>
        <rFont val="游ゴシック"/>
        <family val="3"/>
        <charset val="128"/>
      </rPr>
      <t>開き</t>
    </r>
    <r>
      <rPr>
        <sz val="9"/>
        <color rgb="FFFF0000"/>
        <rFont val="游ゴシック"/>
        <family val="3"/>
        <charset val="128"/>
      </rPr>
      <t>（魚類冷凍食品）</t>
    </r>
  </si>
  <si>
    <t>魚類冷凍開き</t>
  </si>
  <si>
    <t>その他の開き</t>
  </si>
  <si>
    <r>
      <rPr>
        <sz val="9"/>
        <color theme="1"/>
        <rFont val="游ゴシック"/>
        <family val="3"/>
        <charset val="128"/>
      </rPr>
      <t>その他の開き</t>
    </r>
    <r>
      <rPr>
        <sz val="9"/>
        <color rgb="FFFF0000"/>
        <rFont val="游ゴシック"/>
        <family val="3"/>
        <charset val="128"/>
      </rPr>
      <t>（魚類冷凍食品）</t>
    </r>
  </si>
  <si>
    <t>ドレス</t>
  </si>
  <si>
    <r>
      <rPr>
        <sz val="9"/>
        <color theme="1"/>
        <rFont val="游ゴシック"/>
        <family val="3"/>
        <charset val="128"/>
      </rPr>
      <t>ドレス</t>
    </r>
    <r>
      <rPr>
        <sz val="9"/>
        <color rgb="FFFF0000"/>
        <rFont val="游ゴシック"/>
        <family val="3"/>
        <charset val="128"/>
      </rPr>
      <t>（魚類冷凍食品）</t>
    </r>
  </si>
  <si>
    <t>魚類冷凍ドレス</t>
  </si>
  <si>
    <t>その他のドレス</t>
  </si>
  <si>
    <r>
      <rPr>
        <sz val="9"/>
        <color theme="1"/>
        <rFont val="游ゴシック"/>
        <family val="3"/>
        <charset val="128"/>
      </rPr>
      <t>その他のドレス</t>
    </r>
    <r>
      <rPr>
        <sz val="9"/>
        <color rgb="FFFF0000"/>
        <rFont val="游ゴシック"/>
        <family val="3"/>
        <charset val="128"/>
      </rPr>
      <t>（魚類冷凍食品）</t>
    </r>
  </si>
  <si>
    <t>フィレー</t>
  </si>
  <si>
    <r>
      <rPr>
        <sz val="9"/>
        <color theme="1"/>
        <rFont val="游ゴシック"/>
        <family val="3"/>
        <charset val="128"/>
      </rPr>
      <t>フィレー</t>
    </r>
    <r>
      <rPr>
        <sz val="9"/>
        <color rgb="FFFF0000"/>
        <rFont val="游ゴシック"/>
        <family val="3"/>
        <charset val="128"/>
      </rPr>
      <t>（魚類冷凍食品）</t>
    </r>
  </si>
  <si>
    <t>魚類冷凍フィレー</t>
  </si>
  <si>
    <t>その他のフィレー</t>
  </si>
  <si>
    <r>
      <rPr>
        <sz val="9"/>
        <color theme="1"/>
        <rFont val="游ゴシック"/>
        <family val="3"/>
        <charset val="128"/>
      </rPr>
      <t>その他のフィレー</t>
    </r>
    <r>
      <rPr>
        <sz val="9"/>
        <color rgb="FFFF0000"/>
        <rFont val="游ゴシック"/>
        <family val="3"/>
        <charset val="128"/>
      </rPr>
      <t>（魚類冷凍食品）</t>
    </r>
  </si>
  <si>
    <t>切身</t>
  </si>
  <si>
    <r>
      <rPr>
        <sz val="9"/>
        <color theme="1"/>
        <rFont val="游ゴシック"/>
        <family val="3"/>
        <charset val="128"/>
      </rPr>
      <t>切身</t>
    </r>
    <r>
      <rPr>
        <sz val="9"/>
        <color rgb="FFFF0000"/>
        <rFont val="游ゴシック"/>
        <family val="3"/>
        <charset val="128"/>
      </rPr>
      <t>（魚類冷凍食品）</t>
    </r>
  </si>
  <si>
    <t>魚類冷凍切身</t>
  </si>
  <si>
    <t>その他の切身</t>
  </si>
  <si>
    <r>
      <rPr>
        <sz val="9"/>
        <color theme="1"/>
        <rFont val="游ゴシック"/>
        <family val="3"/>
        <charset val="128"/>
      </rPr>
      <t>その他の切身</t>
    </r>
    <r>
      <rPr>
        <sz val="9"/>
        <color rgb="FFFF0000"/>
        <rFont val="游ゴシック"/>
        <family val="3"/>
        <charset val="128"/>
      </rPr>
      <t>（魚類冷凍食品）</t>
    </r>
  </si>
  <si>
    <t>さしみ</t>
  </si>
  <si>
    <r>
      <rPr>
        <sz val="9"/>
        <color theme="1"/>
        <rFont val="游ゴシック"/>
        <family val="3"/>
        <charset val="128"/>
      </rPr>
      <t>さしみ</t>
    </r>
    <r>
      <rPr>
        <sz val="9"/>
        <color rgb="FFFF0000"/>
        <rFont val="游ゴシック"/>
        <family val="3"/>
        <charset val="128"/>
      </rPr>
      <t>（魚類冷凍食品）</t>
    </r>
  </si>
  <si>
    <t>魚類冷凍さしみ</t>
  </si>
  <si>
    <t>その他のさしみ</t>
  </si>
  <si>
    <r>
      <rPr>
        <sz val="9"/>
        <color theme="1"/>
        <rFont val="游ゴシック"/>
        <family val="3"/>
        <charset val="128"/>
      </rPr>
      <t>その他のさしみ</t>
    </r>
    <r>
      <rPr>
        <sz val="9"/>
        <color rgb="FFFF0000"/>
        <rFont val="游ゴシック"/>
        <family val="3"/>
        <charset val="128"/>
      </rPr>
      <t>（魚類冷凍食品）</t>
    </r>
  </si>
  <si>
    <t>その他の魚類冷凍食品</t>
  </si>
  <si>
    <t>節類</t>
  </si>
  <si>
    <t>削節類、混合削節</t>
  </si>
  <si>
    <t>その他の節類</t>
  </si>
  <si>
    <t>削節類</t>
  </si>
  <si>
    <t>節類の同義語に移動</t>
  </si>
  <si>
    <t>その他の削節類</t>
  </si>
  <si>
    <t>混合削節</t>
  </si>
  <si>
    <t>食料魚粉</t>
  </si>
  <si>
    <t>淡水産魚類</t>
  </si>
  <si>
    <t>陸封生さけ・ます類</t>
  </si>
  <si>
    <t>ます類</t>
  </si>
  <si>
    <t>ます</t>
  </si>
  <si>
    <r>
      <rPr>
        <sz val="9"/>
        <color theme="1"/>
        <rFont val="游ゴシック"/>
        <family val="3"/>
        <charset val="128"/>
      </rPr>
      <t>ます</t>
    </r>
    <r>
      <rPr>
        <sz val="9"/>
        <color rgb="FFFF0000"/>
        <rFont val="游ゴシック"/>
        <family val="3"/>
        <charset val="128"/>
      </rPr>
      <t>（切身・魚類冷凍食品）</t>
    </r>
  </si>
  <si>
    <t>冷凍ます</t>
  </si>
  <si>
    <t>塩ます</t>
  </si>
  <si>
    <t>かわます</t>
  </si>
  <si>
    <t>にじます</t>
  </si>
  <si>
    <r>
      <rPr>
        <sz val="9"/>
        <color theme="1"/>
        <rFont val="游ゴシック"/>
        <family val="3"/>
        <charset val="128"/>
      </rPr>
      <t>にじます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</si>
  <si>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冷凍にじます</t>
  </si>
  <si>
    <t>ひめます</t>
  </si>
  <si>
    <t>やまめ</t>
  </si>
  <si>
    <t>いわな</t>
  </si>
  <si>
    <t>その他の陸封性さけ・ます類</t>
  </si>
  <si>
    <t>あゆ類</t>
  </si>
  <si>
    <t>あゆ</t>
  </si>
  <si>
    <t>小あゆ、鮎</t>
  </si>
  <si>
    <t>あゆ（生魚）</t>
  </si>
  <si>
    <r>
      <rPr>
        <sz val="9"/>
        <color theme="1"/>
        <rFont val="游ゴシック"/>
        <family val="3"/>
        <charset val="128"/>
      </rPr>
      <t>あゆ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</si>
  <si>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冷凍あゆ</t>
  </si>
  <si>
    <t>小あゆ</t>
  </si>
  <si>
    <t>あゆの同義語へ</t>
  </si>
  <si>
    <t>わかさぎ</t>
  </si>
  <si>
    <r>
      <rPr>
        <sz val="9"/>
        <color theme="1"/>
        <rFont val="游ゴシック"/>
        <family val="3"/>
        <charset val="128"/>
      </rPr>
      <t>わかさぎ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</si>
  <si>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冷凍わかさぎ</t>
  </si>
  <si>
    <t>素干わかさぎ</t>
  </si>
  <si>
    <t>煮干わかさぎ</t>
  </si>
  <si>
    <t>わかさぎつくだに</t>
  </si>
  <si>
    <t>焼干わかさぎ</t>
  </si>
  <si>
    <t>しらうお</t>
  </si>
  <si>
    <t>こい・ふな類</t>
  </si>
  <si>
    <t>こい</t>
  </si>
  <si>
    <t>鯉</t>
  </si>
  <si>
    <t>ふな</t>
  </si>
  <si>
    <t>鮒、フナ</t>
  </si>
  <si>
    <t>うぐい</t>
  </si>
  <si>
    <t>おいかわ</t>
  </si>
  <si>
    <t>どじょう類</t>
  </si>
  <si>
    <t>どじょう</t>
  </si>
  <si>
    <t>うなぎ</t>
  </si>
  <si>
    <t>鰻</t>
  </si>
  <si>
    <r>
      <rPr>
        <sz val="9"/>
        <color theme="1"/>
        <rFont val="游ゴシック"/>
        <family val="3"/>
        <charset val="128"/>
      </rPr>
      <t>うなぎ</t>
    </r>
    <r>
      <rPr>
        <sz val="9"/>
        <color rgb="FFFF0000"/>
        <rFont val="游ゴシック"/>
        <family val="3"/>
        <charset val="128"/>
      </rPr>
      <t>（開き・魚類冷凍食品）</t>
    </r>
  </si>
  <si>
    <t>冷凍うなぎ</t>
  </si>
  <si>
    <t>その他の淡水産魚類</t>
  </si>
  <si>
    <t>かじか</t>
  </si>
  <si>
    <t>なまず</t>
  </si>
  <si>
    <t>はぜ類</t>
  </si>
  <si>
    <t>はぜ</t>
  </si>
  <si>
    <t>はぜつくだに</t>
  </si>
  <si>
    <t>ウォールアイパイク</t>
  </si>
  <si>
    <t>ティラピア</t>
  </si>
  <si>
    <t>他に分類されない淡水産魚類</t>
  </si>
  <si>
    <t>さく河性さけ・ます類</t>
  </si>
  <si>
    <t>さけ類</t>
  </si>
  <si>
    <t>さけ、鮭</t>
  </si>
  <si>
    <t>塩蔵さけ・ます</t>
  </si>
  <si>
    <t>冷凍さけ・ます</t>
  </si>
  <si>
    <t>くん製さけ・ます</t>
  </si>
  <si>
    <t>さけ</t>
  </si>
  <si>
    <r>
      <rPr>
        <sz val="9"/>
        <color theme="1"/>
        <rFont val="游ゴシック"/>
        <family val="3"/>
        <charset val="128"/>
      </rPr>
      <t>さけ</t>
    </r>
    <r>
      <rPr>
        <sz val="9"/>
        <color rgb="FFFF0000"/>
        <rFont val="游ゴシック"/>
        <family val="3"/>
        <charset val="128"/>
      </rPr>
      <t>（切身・魚類冷凍食品）</t>
    </r>
  </si>
  <si>
    <t>冷凍さけ</t>
  </si>
  <si>
    <t>塩さけ</t>
  </si>
  <si>
    <t>さけ・ますかん詰</t>
  </si>
  <si>
    <t>さけ・ます水煮かん詰</t>
  </si>
  <si>
    <t>さけ・ます味付かん詰</t>
  </si>
  <si>
    <t>さけ・ますくん製油づけかん詰</t>
  </si>
  <si>
    <t>さけ・ます野菜煮かん詰</t>
  </si>
  <si>
    <t>その他のさけ・ますかん詰</t>
  </si>
  <si>
    <t>しろざけ</t>
  </si>
  <si>
    <t>べにざけ</t>
  </si>
  <si>
    <t>ぎんざけ</t>
  </si>
  <si>
    <t>ますのすけ</t>
  </si>
  <si>
    <t>さくらます</t>
  </si>
  <si>
    <t>からふとます</t>
  </si>
  <si>
    <t>その他のさく河性さけ・ます類</t>
  </si>
  <si>
    <t>にしん・いわし類</t>
  </si>
  <si>
    <t>にしん類</t>
  </si>
  <si>
    <t>にしん</t>
  </si>
  <si>
    <t>冷凍にしん</t>
  </si>
  <si>
    <t>くん製にしん</t>
  </si>
  <si>
    <t>みがきにしん</t>
  </si>
  <si>
    <t>本干みがきにしん</t>
  </si>
  <si>
    <t>半干みがきにしん</t>
  </si>
  <si>
    <t>生干みがきにしん</t>
  </si>
  <si>
    <t>干にしん</t>
  </si>
  <si>
    <t>丸干にしん</t>
  </si>
  <si>
    <t>開にしん</t>
  </si>
  <si>
    <t>煮干にしん</t>
  </si>
  <si>
    <t>塩蔵にしん</t>
  </si>
  <si>
    <t>一塩にしん</t>
  </si>
  <si>
    <t>塩にしん</t>
  </si>
  <si>
    <t>堅塩にしん</t>
  </si>
  <si>
    <t>その他のにしん類</t>
  </si>
  <si>
    <t>このしろ</t>
  </si>
  <si>
    <t>このしろあわづけ</t>
  </si>
  <si>
    <t>いわし類</t>
  </si>
  <si>
    <t>いわし</t>
  </si>
  <si>
    <r>
      <rPr>
        <sz val="9"/>
        <color theme="1"/>
        <rFont val="游ゴシック"/>
        <family val="3"/>
        <charset val="128"/>
      </rPr>
      <t>いわし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</si>
  <si>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冷凍いわし</t>
  </si>
  <si>
    <t>いわしぬかづけ</t>
  </si>
  <si>
    <t>みりんぼしいわし</t>
  </si>
  <si>
    <t>焼干いわし</t>
  </si>
  <si>
    <t>いわし節</t>
  </si>
  <si>
    <t>いわし削節</t>
  </si>
  <si>
    <t>アンチョビ</t>
  </si>
  <si>
    <t>いわしかん詰</t>
  </si>
  <si>
    <t>いわし水煮かん詰</t>
  </si>
  <si>
    <t>いわしトマトづけかん詰</t>
  </si>
  <si>
    <t>いわし香辛料づけかん詰</t>
  </si>
  <si>
    <t>いわし味付かん詰</t>
  </si>
  <si>
    <t>いわし油づけかん詰</t>
  </si>
  <si>
    <t>いわしくん製油づけかん詰</t>
  </si>
  <si>
    <t>いわしかば焼かん詰</t>
  </si>
  <si>
    <t>その他のいわしかん詰</t>
  </si>
  <si>
    <t>素干いわし</t>
  </si>
  <si>
    <t>たづくり</t>
  </si>
  <si>
    <t>たたみいわし</t>
  </si>
  <si>
    <t>干いわし</t>
  </si>
  <si>
    <t>丸干いわし</t>
  </si>
  <si>
    <t>開いわし</t>
  </si>
  <si>
    <t>煮干いわし類</t>
  </si>
  <si>
    <t>煮干いわし</t>
  </si>
  <si>
    <t>塩蔵いわし</t>
  </si>
  <si>
    <t>塩いわし</t>
  </si>
  <si>
    <t>塩蔵いわし（塩いわしを除く。）</t>
  </si>
  <si>
    <t>まいわし</t>
  </si>
  <si>
    <t>かたくちいわし</t>
  </si>
  <si>
    <t>うるめいわし</t>
  </si>
  <si>
    <t>しらす</t>
  </si>
  <si>
    <t>しらす干</t>
  </si>
  <si>
    <t>きびなご</t>
  </si>
  <si>
    <t>素干きびなご</t>
  </si>
  <si>
    <t>その他のいわし類</t>
  </si>
  <si>
    <t>かつお・まぐろ・さば類</t>
  </si>
  <si>
    <t>かつお類</t>
  </si>
  <si>
    <t>かつお</t>
  </si>
  <si>
    <t>冷凍かつお</t>
  </si>
  <si>
    <t>塩蔵かつお</t>
  </si>
  <si>
    <t>かつお節</t>
  </si>
  <si>
    <t>かつお削節</t>
  </si>
  <si>
    <t>かつおなまり節</t>
  </si>
  <si>
    <t>かつお塩辛</t>
  </si>
  <si>
    <t>かつお角煮</t>
  </si>
  <si>
    <t>かつおかん詰</t>
  </si>
  <si>
    <t>かつお水煮かん詰</t>
  </si>
  <si>
    <t>かつお味付かん詰</t>
  </si>
  <si>
    <t>かつお油づけかん詰</t>
  </si>
  <si>
    <t>かつおくん製油づけかん詰</t>
  </si>
  <si>
    <t>かつお野菜煮かん詰</t>
  </si>
  <si>
    <t>かつおてり焼かん詰</t>
  </si>
  <si>
    <t>かつお角煮かん詰</t>
  </si>
  <si>
    <t>その他のかつおかん詰</t>
  </si>
  <si>
    <t>そうだかつお</t>
  </si>
  <si>
    <t>そうだ節</t>
  </si>
  <si>
    <t>その他のかつお類</t>
  </si>
  <si>
    <t>まぐろ類</t>
  </si>
  <si>
    <t>まぐろ</t>
  </si>
  <si>
    <r>
      <rPr>
        <sz val="9"/>
        <color theme="1"/>
        <rFont val="游ゴシック"/>
        <family val="3"/>
        <charset val="128"/>
      </rPr>
      <t>まぐろ</t>
    </r>
    <r>
      <rPr>
        <sz val="9"/>
        <color rgb="FFFF0000"/>
        <rFont val="游ゴシック"/>
        <family val="3"/>
        <charset val="128"/>
      </rPr>
      <t>（切身・魚類冷凍食品）</t>
    </r>
  </si>
  <si>
    <t>冷凍まぐろ</t>
  </si>
  <si>
    <t>まぐろさしみ</t>
  </si>
  <si>
    <r>
      <rPr>
        <sz val="9"/>
        <color theme="1"/>
        <rFont val="游ゴシック"/>
        <family val="3"/>
        <charset val="128"/>
      </rPr>
      <t>まぐろさしみ</t>
    </r>
    <r>
      <rPr>
        <sz val="9"/>
        <color rgb="FFFF0000"/>
        <rFont val="游ゴシック"/>
        <family val="3"/>
        <charset val="128"/>
      </rPr>
      <t>（さしみ・魚類冷凍食品）</t>
    </r>
  </si>
  <si>
    <t>冷凍まぐろさしみ</t>
  </si>
  <si>
    <t>その他の冷凍まぐろ</t>
  </si>
  <si>
    <t>まぐろ節</t>
  </si>
  <si>
    <t>まぐろかん詰</t>
  </si>
  <si>
    <t>まぐろ水煮かん詰</t>
  </si>
  <si>
    <t>まぐろ味付かん詰</t>
  </si>
  <si>
    <t>まぐろ油づけかん詰</t>
  </si>
  <si>
    <t>まぐろ野菜煮かん詰</t>
  </si>
  <si>
    <t>まぐろてり焼かん詰</t>
  </si>
  <si>
    <t>その他のまぐろかんづめ</t>
  </si>
  <si>
    <t>くろまぐろ</t>
  </si>
  <si>
    <t>冷凍くろまぐろ</t>
  </si>
  <si>
    <t>みなみまぐろ</t>
  </si>
  <si>
    <t>冷凍みなみまぐろ</t>
  </si>
  <si>
    <t>びんなが</t>
  </si>
  <si>
    <t>冷凍びんながまぐろ</t>
  </si>
  <si>
    <t>びんながかん詰</t>
  </si>
  <si>
    <t>びんなが水煮かん詰</t>
  </si>
  <si>
    <t>びんなが油づけかん詰</t>
  </si>
  <si>
    <t>その他のびんながかん詰</t>
  </si>
  <si>
    <t>めばち</t>
  </si>
  <si>
    <t>冷凍めばち</t>
  </si>
  <si>
    <t>めばちかん詰</t>
  </si>
  <si>
    <t>めばち水煮かん詰</t>
  </si>
  <si>
    <t>めばち油づけかん詰</t>
  </si>
  <si>
    <t>その他のめばちかん詰</t>
  </si>
  <si>
    <t>きわだ</t>
  </si>
  <si>
    <t>冷凍きわだ</t>
  </si>
  <si>
    <t>きわだかん詰</t>
  </si>
  <si>
    <t>きわだ水煮かん詰</t>
  </si>
  <si>
    <t>きわだ油づけかん詰</t>
  </si>
  <si>
    <t>その他のきわだかん詰</t>
  </si>
  <si>
    <t>その他のまぐろ類</t>
  </si>
  <si>
    <t>かじき類</t>
  </si>
  <si>
    <t>かじき</t>
  </si>
  <si>
    <r>
      <rPr>
        <sz val="9"/>
        <color theme="1"/>
        <rFont val="游ゴシック"/>
        <family val="3"/>
        <charset val="128"/>
      </rPr>
      <t>かじき</t>
    </r>
    <r>
      <rPr>
        <sz val="9"/>
        <color rgb="FFFF0000"/>
        <rFont val="游ゴシック"/>
        <family val="3"/>
        <charset val="128"/>
      </rPr>
      <t>（切身・魚類冷凍食品）</t>
    </r>
  </si>
  <si>
    <t>冷凍かじき</t>
  </si>
  <si>
    <t>その他の冷凍かじき</t>
  </si>
  <si>
    <t>かじきさしみ</t>
  </si>
  <si>
    <r>
      <rPr>
        <sz val="9"/>
        <color theme="1"/>
        <rFont val="游ゴシック"/>
        <family val="3"/>
        <charset val="128"/>
      </rPr>
      <t>かじきさしみ</t>
    </r>
    <r>
      <rPr>
        <sz val="9"/>
        <color rgb="FFFF0000"/>
        <rFont val="游ゴシック"/>
        <family val="3"/>
        <charset val="128"/>
      </rPr>
      <t>（さしみ・魚類冷凍食品）</t>
    </r>
  </si>
  <si>
    <t>冷凍かじきさしみ</t>
  </si>
  <si>
    <t>めかじき</t>
  </si>
  <si>
    <t>冷凍めかじき</t>
  </si>
  <si>
    <t>まかじき</t>
  </si>
  <si>
    <t>冷凍まかじき</t>
  </si>
  <si>
    <t>くろかわかじき</t>
  </si>
  <si>
    <t>冷凍くろかわかじき</t>
  </si>
  <si>
    <t>しろかわかじき</t>
  </si>
  <si>
    <t>冷凍しろかわかじき</t>
  </si>
  <si>
    <t>ばしょうかじき</t>
  </si>
  <si>
    <t>冷凍ばしょうかじき</t>
  </si>
  <si>
    <t>その他のかじき類</t>
  </si>
  <si>
    <t>さば類</t>
  </si>
  <si>
    <t>さば</t>
  </si>
  <si>
    <r>
      <rPr>
        <sz val="9"/>
        <color theme="1"/>
        <rFont val="游ゴシック"/>
        <family val="3"/>
        <charset val="128"/>
      </rPr>
      <t>さば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</si>
  <si>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冷凍丸ものさば</t>
  </si>
  <si>
    <r>
      <rPr>
        <sz val="9"/>
        <color theme="1"/>
        <rFont val="游ゴシック"/>
        <family val="3"/>
        <charset val="128"/>
      </rPr>
      <t>さば</t>
    </r>
    <r>
      <rPr>
        <sz val="9"/>
        <color rgb="FFFF0000"/>
        <rFont val="游ゴシック"/>
        <family val="3"/>
        <charset val="128"/>
      </rPr>
      <t>（フィレー・魚類冷凍食品）</t>
    </r>
  </si>
  <si>
    <t>冷凍フィレーさば</t>
  </si>
  <si>
    <t>しめさば</t>
  </si>
  <si>
    <r>
      <rPr>
        <sz val="9"/>
        <color theme="1"/>
        <rFont val="游ゴシック"/>
        <family val="3"/>
        <charset val="128"/>
      </rPr>
      <t>しめさば</t>
    </r>
    <r>
      <rPr>
        <sz val="9"/>
        <color rgb="FFFF0000"/>
        <rFont val="游ゴシック"/>
        <family val="3"/>
        <charset val="128"/>
      </rPr>
      <t>（さしみ・魚類冷凍食品）</t>
    </r>
  </si>
  <si>
    <t>冷凍さしみしめさば</t>
  </si>
  <si>
    <t>冷凍さば</t>
  </si>
  <si>
    <t>干さば</t>
  </si>
  <si>
    <t>丸干さば</t>
  </si>
  <si>
    <t>開さば</t>
  </si>
  <si>
    <t>煮干さば</t>
  </si>
  <si>
    <t>塩蔵さば</t>
  </si>
  <si>
    <t>塩さば</t>
  </si>
  <si>
    <t>塩蔵さば（塩さばを除く。）</t>
  </si>
  <si>
    <t>さば節</t>
  </si>
  <si>
    <t>さば削節</t>
  </si>
  <si>
    <t>さばかん詰</t>
  </si>
  <si>
    <t>さば水煮かん詰</t>
  </si>
  <si>
    <t>さばトマトづけかん詰</t>
  </si>
  <si>
    <t>さば香辛料づけかん詰</t>
  </si>
  <si>
    <t>さば味付かん詰</t>
  </si>
  <si>
    <t>さば油づけかん詰</t>
  </si>
  <si>
    <t>さばてり焼かん詰</t>
  </si>
  <si>
    <t>さばみそ煮かん詰</t>
  </si>
  <si>
    <t>その他のさばかん詰</t>
  </si>
  <si>
    <t>まさば</t>
  </si>
  <si>
    <t>ごまさば</t>
  </si>
  <si>
    <t>その他のさば類</t>
  </si>
  <si>
    <t>その他のかつお・まぐろ・さば類</t>
  </si>
  <si>
    <t>さわら</t>
  </si>
  <si>
    <t>冷凍さわら</t>
  </si>
  <si>
    <r>
      <rPr>
        <sz val="9"/>
        <color theme="1"/>
        <rFont val="游ゴシック"/>
        <family val="3"/>
        <charset val="128"/>
      </rPr>
      <t>さわら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</si>
  <si>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冷凍切身さわら</t>
  </si>
  <si>
    <t>たちうお</t>
  </si>
  <si>
    <r>
      <rPr>
        <sz val="9"/>
        <color theme="1"/>
        <rFont val="游ゴシック"/>
        <family val="3"/>
        <charset val="128"/>
      </rPr>
      <t>たちうお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</si>
  <si>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冷凍切身たちうお</t>
  </si>
  <si>
    <t>他に分類されないかつお・まぐろ・さば類</t>
  </si>
  <si>
    <t>あじ・ぶり・しいら類</t>
  </si>
  <si>
    <t>あじ類</t>
  </si>
  <si>
    <t>あじ</t>
  </si>
  <si>
    <r>
      <rPr>
        <sz val="9"/>
        <color theme="1"/>
        <rFont val="Arial"/>
        <family val="2"/>
      </rPr>
      <t>あじ</t>
    </r>
    <r>
      <rPr>
        <sz val="9"/>
        <color rgb="FFFF0000"/>
        <rFont val="Arial"/>
        <family val="2"/>
      </rPr>
      <t>（丸もの・魚類冷凍食品）</t>
    </r>
  </si>
  <si>
    <t>冷凍丸ものあじ</t>
  </si>
  <si>
    <r>
      <rPr>
        <sz val="9"/>
        <color theme="1"/>
        <rFont val="游ゴシック"/>
        <family val="3"/>
        <charset val="128"/>
      </rPr>
      <t>あじ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</si>
  <si>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冷凍開きあじ</t>
  </si>
  <si>
    <r>
      <rPr>
        <sz val="9"/>
        <color theme="1"/>
        <rFont val="游ゴシック"/>
        <family val="3"/>
        <charset val="128"/>
      </rPr>
      <t>あじ</t>
    </r>
    <r>
      <rPr>
        <sz val="9"/>
        <color rgb="FFFF0000"/>
        <rFont val="游ゴシック"/>
        <family val="3"/>
        <charset val="128"/>
      </rPr>
      <t>（フィレー・魚類冷凍食品）</t>
    </r>
  </si>
  <si>
    <t>冷凍フィレーあじ</t>
  </si>
  <si>
    <t>冷凍あじ</t>
  </si>
  <si>
    <t>干あじ</t>
  </si>
  <si>
    <t>丸干あじ</t>
  </si>
  <si>
    <t>開あじ</t>
  </si>
  <si>
    <t>煮干あじ</t>
  </si>
  <si>
    <t>あじ節</t>
  </si>
  <si>
    <t>むろあじ削節</t>
  </si>
  <si>
    <t>みりんぼしあじ</t>
  </si>
  <si>
    <t>あじかん詰</t>
  </si>
  <si>
    <t>あじ水煮かん詰</t>
  </si>
  <si>
    <t>あじトマトづけかん詰</t>
  </si>
  <si>
    <t>あじ香辛料づけかん詰</t>
  </si>
  <si>
    <t>あじ味付かん詰</t>
  </si>
  <si>
    <t>その他のあじかん詰</t>
  </si>
  <si>
    <t>まあじ</t>
  </si>
  <si>
    <t>むろあじ類</t>
  </si>
  <si>
    <t>むろあじ</t>
  </si>
  <si>
    <t>しまあじ類</t>
  </si>
  <si>
    <t>しまあじ</t>
  </si>
  <si>
    <t>その他のあじ類</t>
  </si>
  <si>
    <t>ぶり類</t>
  </si>
  <si>
    <t>ぶり</t>
  </si>
  <si>
    <t>冷凍ぶり</t>
  </si>
  <si>
    <t>塩蔵ぶり</t>
  </si>
  <si>
    <t>ぶりかん詰</t>
  </si>
  <si>
    <t>ぶり水煮かん詰</t>
  </si>
  <si>
    <t>ぶり味付かん詰</t>
  </si>
  <si>
    <t>ぶり油づけかん詰</t>
  </si>
  <si>
    <t>ぶりくん製油づけかん詰</t>
  </si>
  <si>
    <t>ぶりてり焼かん詰</t>
  </si>
  <si>
    <t>その他のぶりかん詰</t>
  </si>
  <si>
    <t>かんぱち</t>
  </si>
  <si>
    <t>ひらまさ</t>
  </si>
  <si>
    <t>しいら類</t>
  </si>
  <si>
    <t>しいら</t>
  </si>
  <si>
    <r>
      <rPr>
        <sz val="9"/>
        <color theme="1"/>
        <rFont val="游ゴシック"/>
        <family val="3"/>
        <charset val="128"/>
      </rPr>
      <t>しいら</t>
    </r>
    <r>
      <rPr>
        <sz val="9"/>
        <color rgb="FFFF0000"/>
        <rFont val="游ゴシック"/>
        <family val="3"/>
        <charset val="128"/>
      </rPr>
      <t>（切身・魚類冷凍食品）</t>
    </r>
  </si>
  <si>
    <t>冷凍しいら</t>
  </si>
  <si>
    <t>いぼだい類</t>
  </si>
  <si>
    <t>いぼだい</t>
  </si>
  <si>
    <t>まながつお類</t>
  </si>
  <si>
    <t>まながつお</t>
  </si>
  <si>
    <t>その他のあじ・ぶり・しいら類</t>
  </si>
  <si>
    <t>たら類</t>
  </si>
  <si>
    <t>たら</t>
  </si>
  <si>
    <t>まだら、ほんだら</t>
  </si>
  <si>
    <t>冷凍たら（すけとうだらを含む。）</t>
  </si>
  <si>
    <t>冷凍たら</t>
  </si>
  <si>
    <t>干たら（すけとうだらを含む。）</t>
  </si>
  <si>
    <r>
      <rPr>
        <sz val="9"/>
        <color rgb="FF000000"/>
        <rFont val="Arial"/>
        <family val="2"/>
      </rPr>
      <t>干たら（すけとうだらを含む。）</t>
    </r>
    <r>
      <rPr>
        <sz val="9"/>
        <color rgb="FFFF0000"/>
        <rFont val="Arial"/>
        <family val="2"/>
      </rPr>
      <t>（素干魚介類）</t>
    </r>
  </si>
  <si>
    <t>干たら</t>
  </si>
  <si>
    <t>棒たら（すけとうだらを含む。）</t>
  </si>
  <si>
    <t>棒たら</t>
  </si>
  <si>
    <t>凍棒たら（すけとうだらを含む。）</t>
  </si>
  <si>
    <t>凍棒たら</t>
  </si>
  <si>
    <t>丸干たら（すけとうだらを含む。）</t>
  </si>
  <si>
    <t>丸干たら</t>
  </si>
  <si>
    <t>凍丸干たら（すけとうだらを含む。）</t>
  </si>
  <si>
    <t>凍丸干たら</t>
  </si>
  <si>
    <t>みんたい</t>
  </si>
  <si>
    <r>
      <rPr>
        <sz val="9"/>
        <color rgb="FF000000"/>
        <rFont val="Arial"/>
        <family val="2"/>
      </rPr>
      <t>干たら（すけとうだらを含む。）</t>
    </r>
    <r>
      <rPr>
        <sz val="9"/>
        <color rgb="FFFF0000"/>
        <rFont val="Arial"/>
        <family val="2"/>
      </rPr>
      <t>（塩干魚介類）</t>
    </r>
  </si>
  <si>
    <t>塩干たら</t>
  </si>
  <si>
    <t>開たら（すけとうだらを含む。）</t>
  </si>
  <si>
    <t>開たら</t>
  </si>
  <si>
    <t>すきみだら（すけとうだらをふくむ。）</t>
  </si>
  <si>
    <t>すきみだら</t>
  </si>
  <si>
    <t>塩干皮むきみたら</t>
  </si>
  <si>
    <t>その他の干たら（すけとうだらを含む。）</t>
  </si>
  <si>
    <t>塩たら（すけとうだらを含む。）</t>
  </si>
  <si>
    <t>塩たら</t>
  </si>
  <si>
    <t>塩蔵たら（すけとうだらを含む。）</t>
  </si>
  <si>
    <t>塩蔵たら</t>
  </si>
  <si>
    <t>塩蔵開たら（すけとうだらを含む。）</t>
  </si>
  <si>
    <t>塩蔵開たら</t>
  </si>
  <si>
    <t>たらかすづけ</t>
  </si>
  <si>
    <t>くん製たら（すけとうだらを含む。）</t>
  </si>
  <si>
    <t>くん製たら</t>
  </si>
  <si>
    <t>たらそぼろ</t>
  </si>
  <si>
    <t>すけとうだら</t>
  </si>
  <si>
    <r>
      <rPr>
        <sz val="9"/>
        <color theme="1"/>
        <rFont val="游ゴシック"/>
        <family val="3"/>
        <charset val="128"/>
      </rPr>
      <t>すけとうだら</t>
    </r>
    <r>
      <rPr>
        <sz val="9"/>
        <color rgb="FFFF0000"/>
        <rFont val="游ゴシック"/>
        <family val="3"/>
        <charset val="128"/>
      </rPr>
      <t>（フィレー・魚類冷凍食品）</t>
    </r>
  </si>
  <si>
    <t>冷凍フィレーすけとうだら</t>
  </si>
  <si>
    <t>冷凍すけとうだらすり身</t>
  </si>
  <si>
    <t>メルルーサ類</t>
  </si>
  <si>
    <t>メルルーサ</t>
  </si>
  <si>
    <r>
      <rPr>
        <sz val="9"/>
        <color theme="1"/>
        <rFont val="游ゴシック"/>
        <family val="3"/>
        <charset val="128"/>
      </rPr>
      <t>メルルーサ</t>
    </r>
    <r>
      <rPr>
        <sz val="9"/>
        <color rgb="FFFF0000"/>
        <rFont val="游ゴシック"/>
        <family val="3"/>
        <charset val="128"/>
      </rPr>
      <t>（フィレー・魚類冷凍食品）</t>
    </r>
  </si>
  <si>
    <t>冷凍フィレーメルルーサ</t>
  </si>
  <si>
    <t>冷凍メルルーサ</t>
  </si>
  <si>
    <t>その他のたら類</t>
  </si>
  <si>
    <t>ぎんだら</t>
  </si>
  <si>
    <t>ぎんだら（切身・魚類冷凍食品）</t>
  </si>
  <si>
    <t>まだら</t>
  </si>
  <si>
    <t>まだら（切身・魚類冷凍食品）</t>
  </si>
  <si>
    <r>
      <rPr>
        <sz val="9"/>
        <color theme="1"/>
        <rFont val="游ゴシック"/>
        <family val="3"/>
        <charset val="128"/>
      </rPr>
      <t>まだら</t>
    </r>
    <r>
      <rPr>
        <sz val="9"/>
        <color rgb="FFFF0000"/>
        <rFont val="游ゴシック"/>
        <family val="3"/>
        <charset val="128"/>
      </rPr>
      <t>（切身・魚類冷凍食品）</t>
    </r>
  </si>
  <si>
    <t>たらの同義語に移動</t>
  </si>
  <si>
    <t>かれい・ひらめ類</t>
  </si>
  <si>
    <t>かれい類</t>
  </si>
  <si>
    <t>かれい</t>
  </si>
  <si>
    <r>
      <rPr>
        <sz val="9"/>
        <color theme="1"/>
        <rFont val="游ゴシック"/>
        <family val="3"/>
        <charset val="128"/>
      </rPr>
      <t>かれい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</si>
  <si>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冷凍丸ものかれい</t>
  </si>
  <si>
    <t>冷凍かれい</t>
  </si>
  <si>
    <t>素干かれい</t>
  </si>
  <si>
    <t>干かれい</t>
  </si>
  <si>
    <t>焼かれい</t>
  </si>
  <si>
    <t>あぶらがれい</t>
  </si>
  <si>
    <t>あかがれい</t>
  </si>
  <si>
    <t>そうはちがれい</t>
  </si>
  <si>
    <t>むしがれい</t>
  </si>
  <si>
    <t>まつかわがれい</t>
  </si>
  <si>
    <t>めいたがれい</t>
  </si>
  <si>
    <t>まがれい</t>
  </si>
  <si>
    <t>あさばがれい</t>
  </si>
  <si>
    <t>いしがれい</t>
  </si>
  <si>
    <t>からすがれい</t>
  </si>
  <si>
    <r>
      <rPr>
        <sz val="9"/>
        <color theme="1"/>
        <rFont val="游ゴシック"/>
        <family val="3"/>
        <charset val="128"/>
      </rPr>
      <t>からすがれい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</si>
  <si>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冷凍切身からすがれい</t>
  </si>
  <si>
    <t>うしのした</t>
  </si>
  <si>
    <t>おひょう</t>
  </si>
  <si>
    <r>
      <rPr>
        <sz val="9"/>
        <color theme="1"/>
        <rFont val="游ゴシック"/>
        <family val="3"/>
        <charset val="128"/>
      </rPr>
      <t>おひょう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</si>
  <si>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冷凍切身おひょう</t>
  </si>
  <si>
    <t>冷凍おひょう</t>
  </si>
  <si>
    <t>その他のかれい類</t>
  </si>
  <si>
    <t>白がれい</t>
  </si>
  <si>
    <t>白がれい（切身・魚類冷凍食品）</t>
  </si>
  <si>
    <r>
      <rPr>
        <sz val="9"/>
        <color theme="1"/>
        <rFont val="游ゴシック"/>
        <family val="3"/>
        <charset val="128"/>
      </rPr>
      <t>白がれい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</si>
  <si>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冷凍切身白がれい</t>
  </si>
  <si>
    <t>ひらめ類</t>
  </si>
  <si>
    <t>ひらめ</t>
  </si>
  <si>
    <t>冷凍ひらめ</t>
  </si>
  <si>
    <t>その他のひらめ類</t>
  </si>
  <si>
    <t>すずき・たい・にべ類</t>
  </si>
  <si>
    <t>たい類</t>
  </si>
  <si>
    <t>鯛類</t>
  </si>
  <si>
    <t>冷凍たい</t>
  </si>
  <si>
    <t>たいそぼろ</t>
  </si>
  <si>
    <t>まだい</t>
  </si>
  <si>
    <t>ちだい</t>
  </si>
  <si>
    <t>ひれこだい</t>
  </si>
  <si>
    <t>きだい（れんこんだい）</t>
  </si>
  <si>
    <t>きだい</t>
  </si>
  <si>
    <t>れんこんだい</t>
  </si>
  <si>
    <t>くろだい</t>
  </si>
  <si>
    <t>さくらだい</t>
  </si>
  <si>
    <t>きしまだい</t>
  </si>
  <si>
    <t>きれんこ（きしまだい）</t>
  </si>
  <si>
    <r>
      <rPr>
        <sz val="9"/>
        <color theme="1"/>
        <rFont val="游ゴシック"/>
        <family val="3"/>
        <charset val="128"/>
      </rPr>
      <t>きれんこ（きしまだい）</t>
    </r>
    <r>
      <rPr>
        <sz val="9"/>
        <color rgb="FFFF0000"/>
        <rFont val="游ゴシック"/>
        <family val="3"/>
        <charset val="128"/>
      </rPr>
      <t>（丸もの・魚類食品）</t>
    </r>
  </si>
  <si>
    <t>冷凍きしまだい</t>
  </si>
  <si>
    <t>きれんこ</t>
  </si>
  <si>
    <t>すみれだい</t>
  </si>
  <si>
    <t>その他のたい類</t>
  </si>
  <si>
    <t>つぼだい</t>
  </si>
  <si>
    <r>
      <rPr>
        <sz val="9"/>
        <color theme="1"/>
        <rFont val="游ゴシック"/>
        <family val="3"/>
        <charset val="128"/>
      </rPr>
      <t>つぼだい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</si>
  <si>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冷凍切身つぼだい</t>
  </si>
  <si>
    <t>あこうだい</t>
  </si>
  <si>
    <t>あこうだいかすづけ</t>
  </si>
  <si>
    <t>すずき類</t>
  </si>
  <si>
    <t>すずき</t>
  </si>
  <si>
    <t>スズキ、鱸</t>
  </si>
  <si>
    <t>いさき</t>
  </si>
  <si>
    <t>いとよりだい</t>
  </si>
  <si>
    <t>その他のすずき類</t>
  </si>
  <si>
    <t>にべ・ぐち類</t>
  </si>
  <si>
    <t>しろぐち（いしもち）</t>
  </si>
  <si>
    <t>しろぐち</t>
  </si>
  <si>
    <t>いしもち</t>
  </si>
  <si>
    <t>くろぐち</t>
  </si>
  <si>
    <t>きぐち</t>
  </si>
  <si>
    <t>その他のにべ・ぐち類</t>
  </si>
  <si>
    <t>かさご・めばる類</t>
  </si>
  <si>
    <t>アラスカめぬけ</t>
  </si>
  <si>
    <t>きちじ</t>
  </si>
  <si>
    <t>めぬけ類</t>
  </si>
  <si>
    <t>めぬけ</t>
  </si>
  <si>
    <r>
      <rPr>
        <sz val="9"/>
        <color theme="1"/>
        <rFont val="游ゴシック"/>
        <family val="3"/>
        <charset val="128"/>
      </rPr>
      <t>めぬけ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</si>
  <si>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冷凍切身めぬけ</t>
  </si>
  <si>
    <t>冷凍めぬけ</t>
  </si>
  <si>
    <t>あかうお</t>
  </si>
  <si>
    <r>
      <rPr>
        <sz val="9"/>
        <color theme="1"/>
        <rFont val="游ゴシック"/>
        <family val="3"/>
        <charset val="128"/>
      </rPr>
      <t>あかうお</t>
    </r>
    <r>
      <rPr>
        <sz val="9"/>
        <color rgb="FFFF0000"/>
        <rFont val="游ゴシック"/>
        <family val="3"/>
        <charset val="128"/>
      </rPr>
      <t>（ドレス・魚類冷凍食品）</t>
    </r>
  </si>
  <si>
    <t>冷凍ドレスあかうお</t>
  </si>
  <si>
    <r>
      <rPr>
        <sz val="9"/>
        <color theme="1"/>
        <rFont val="游ゴシック"/>
        <family val="3"/>
        <charset val="128"/>
      </rPr>
      <t>あかうお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</si>
  <si>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冷凍切身あかうお</t>
  </si>
  <si>
    <t>あいなめ類</t>
  </si>
  <si>
    <t>あいなめ</t>
  </si>
  <si>
    <t>その他のかさご・めばる類</t>
  </si>
  <si>
    <t>その他の魚類（丸のもの，臓ふを抜いたもの，尾ひれをとったもの及び食用の生きた魚を含む。）</t>
  </si>
  <si>
    <t>さめ類</t>
  </si>
  <si>
    <t>冷凍さめ</t>
  </si>
  <si>
    <t>干さめ</t>
  </si>
  <si>
    <t>さめひれ</t>
  </si>
  <si>
    <r>
      <rPr>
        <sz val="9"/>
        <color rgb="FF000000"/>
        <rFont val="Arial"/>
        <family val="2"/>
      </rPr>
      <t>さめひれ</t>
    </r>
    <r>
      <rPr>
        <sz val="9"/>
        <color rgb="FFFF0000"/>
        <rFont val="Arial"/>
        <family val="2"/>
      </rPr>
      <t>（さめひれ）</t>
    </r>
  </si>
  <si>
    <t>ふかひれ</t>
  </si>
  <si>
    <t>小さめひれ</t>
  </si>
  <si>
    <t>よしきりざめ</t>
  </si>
  <si>
    <t>しゅもくざめ</t>
  </si>
  <si>
    <t>あぶらつのざめ</t>
  </si>
  <si>
    <t>ねずみざめ</t>
  </si>
  <si>
    <t>うばざめ（ばかざめ）</t>
  </si>
  <si>
    <t>うばざめ</t>
  </si>
  <si>
    <t>ばかざめ</t>
  </si>
  <si>
    <t>おながざめ</t>
  </si>
  <si>
    <t>ほしざめ</t>
  </si>
  <si>
    <t>めじろざめ</t>
  </si>
  <si>
    <t>その他のさめ類</t>
  </si>
  <si>
    <t>えい類</t>
  </si>
  <si>
    <t>素干かすべ</t>
  </si>
  <si>
    <t>あかえい</t>
  </si>
  <si>
    <t>その他のえい類</t>
  </si>
  <si>
    <t>ぼら・かます類</t>
  </si>
  <si>
    <t>ぼら類</t>
  </si>
  <si>
    <t>ぼら</t>
  </si>
  <si>
    <t>かます類</t>
  </si>
  <si>
    <t>かます</t>
  </si>
  <si>
    <t>開かます</t>
  </si>
  <si>
    <r>
      <rPr>
        <sz val="9"/>
        <color theme="1"/>
        <rFont val="游ゴシック"/>
        <family val="3"/>
        <charset val="128"/>
      </rPr>
      <t>かます</t>
    </r>
    <r>
      <rPr>
        <sz val="9"/>
        <color rgb="FFFF0000"/>
        <rFont val="游ゴシック"/>
        <family val="3"/>
        <charset val="128"/>
      </rPr>
      <t>（開き・魚類冷凍食品）</t>
    </r>
  </si>
  <si>
    <t>開き冷凍かます</t>
  </si>
  <si>
    <t>さんま</t>
  </si>
  <si>
    <r>
      <rPr>
        <sz val="9"/>
        <color theme="1"/>
        <rFont val="游ゴシック"/>
        <family val="3"/>
        <charset val="128"/>
      </rPr>
      <t>さんま</t>
    </r>
    <r>
      <rPr>
        <sz val="9"/>
        <color rgb="FFFF0000"/>
        <rFont val="游ゴシック"/>
        <family val="3"/>
        <charset val="128"/>
      </rPr>
      <t>（丸もの・魚類冷凍食品）</t>
    </r>
  </si>
  <si>
    <t>丸もの冷凍さんま</t>
  </si>
  <si>
    <r>
      <rPr>
        <sz val="9"/>
        <color theme="1"/>
        <rFont val="游ゴシック"/>
        <family val="3"/>
        <charset val="128"/>
      </rPr>
      <t>さんま</t>
    </r>
    <r>
      <rPr>
        <sz val="9"/>
        <color rgb="FFFF0000"/>
        <rFont val="游ゴシック"/>
        <family val="3"/>
        <charset val="128"/>
      </rPr>
      <t>（開き・魚類冷凍食品）</t>
    </r>
  </si>
  <si>
    <t>開き冷凍さんま</t>
  </si>
  <si>
    <t>冷凍さんま</t>
  </si>
  <si>
    <t>さんま節</t>
  </si>
  <si>
    <t>さんま削節</t>
  </si>
  <si>
    <t>みりんぼしさんま</t>
  </si>
  <si>
    <t>干さんま</t>
  </si>
  <si>
    <t>丸干さんま</t>
  </si>
  <si>
    <t>開さんま</t>
  </si>
  <si>
    <t>圧搾煮干さんま</t>
  </si>
  <si>
    <t>塩蔵さんま</t>
  </si>
  <si>
    <t>塩さんま</t>
  </si>
  <si>
    <t>堅塩さんま</t>
  </si>
  <si>
    <t>さんまかん詰</t>
  </si>
  <si>
    <t>さんま水煮かん詰</t>
  </si>
  <si>
    <t>さんまトマトづけかん詰</t>
  </si>
  <si>
    <t>さんま香辛料づけかん詰</t>
  </si>
  <si>
    <t>さんま味付かん詰</t>
  </si>
  <si>
    <t>さんま油づけかん詰</t>
  </si>
  <si>
    <t>さんまくん製油づけかん詰</t>
  </si>
  <si>
    <t>さんまかば焼かん詰</t>
  </si>
  <si>
    <t>その他のさんまかん詰</t>
  </si>
  <si>
    <t>とびうお・さより類</t>
  </si>
  <si>
    <t>とびうお類</t>
  </si>
  <si>
    <t>とびうお</t>
  </si>
  <si>
    <t>干とびうお</t>
  </si>
  <si>
    <t>さより類</t>
  </si>
  <si>
    <t>さより</t>
  </si>
  <si>
    <t>ほっけ</t>
  </si>
  <si>
    <t>冷凍ほっけ</t>
  </si>
  <si>
    <t>塩蔵ほっけ</t>
  </si>
  <si>
    <t>塩ほっけ</t>
  </si>
  <si>
    <t>堅塩ほっけ</t>
  </si>
  <si>
    <t>ほうぼう・かながしら類</t>
  </si>
  <si>
    <t>ほうぼう類</t>
  </si>
  <si>
    <t>ほうぼう</t>
  </si>
  <si>
    <t>かながしら類</t>
  </si>
  <si>
    <t>かながしら</t>
  </si>
  <si>
    <t>いかなご</t>
  </si>
  <si>
    <t>冷凍いかなご</t>
  </si>
  <si>
    <t>素干こうなご</t>
  </si>
  <si>
    <t>煮干こうなご</t>
  </si>
  <si>
    <t>こうなごつくだに</t>
  </si>
  <si>
    <t>他に分類されない魚類（丸のもの，臓ふを抜いたもの，尾ひれをとったもの及び食用の生きた魚を含む。）</t>
  </si>
  <si>
    <t>あなご・はも類</t>
  </si>
  <si>
    <t>あなご類</t>
  </si>
  <si>
    <t>あなご</t>
  </si>
  <si>
    <r>
      <rPr>
        <sz val="9"/>
        <color theme="1"/>
        <rFont val="游ゴシック"/>
        <family val="3"/>
        <charset val="128"/>
      </rPr>
      <t>あなご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</si>
  <si>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冷凍開きあなご</t>
  </si>
  <si>
    <t>焼あなご</t>
  </si>
  <si>
    <t>はも類</t>
  </si>
  <si>
    <t>はも</t>
  </si>
  <si>
    <t>鱧</t>
  </si>
  <si>
    <r>
      <rPr>
        <sz val="9"/>
        <color theme="1"/>
        <rFont val="游ゴシック"/>
        <family val="3"/>
        <charset val="128"/>
      </rPr>
      <t>はも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</si>
  <si>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冷凍開きはも</t>
  </si>
  <si>
    <t>ふぐ・かわはぎ類</t>
  </si>
  <si>
    <t>ふぐ類</t>
  </si>
  <si>
    <t>ふぐ</t>
  </si>
  <si>
    <t>フグ、河豚</t>
  </si>
  <si>
    <t>開ふぐ（すきみふぐを含む。）</t>
  </si>
  <si>
    <t>開ふぐ</t>
  </si>
  <si>
    <t>かわはぎ類</t>
  </si>
  <si>
    <t>かわはぎ</t>
  </si>
  <si>
    <r>
      <rPr>
        <sz val="9"/>
        <color theme="1"/>
        <rFont val="游ゴシック"/>
        <family val="3"/>
        <charset val="128"/>
      </rPr>
      <t>かわはぎ</t>
    </r>
    <r>
      <rPr>
        <sz val="9"/>
        <color rgb="FFFF0000"/>
        <rFont val="游ゴシック"/>
        <family val="3"/>
        <charset val="128"/>
      </rPr>
      <t>（ドレス・魚類冷凍食品）</t>
    </r>
  </si>
  <si>
    <t>冷凍ドレスかわはぎ</t>
  </si>
  <si>
    <t>はたはた類</t>
  </si>
  <si>
    <t>はたはた</t>
  </si>
  <si>
    <t>えそ類</t>
  </si>
  <si>
    <t>えそ</t>
  </si>
  <si>
    <t>にぎす類</t>
  </si>
  <si>
    <t>にぎす</t>
  </si>
  <si>
    <r>
      <rPr>
        <sz val="9"/>
        <color theme="1"/>
        <rFont val="游ゴシック"/>
        <family val="3"/>
        <charset val="128"/>
      </rPr>
      <t>にぎす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</si>
  <si>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冷凍開きにぎす</t>
  </si>
  <si>
    <t>きす類</t>
  </si>
  <si>
    <t>きす</t>
  </si>
  <si>
    <r>
      <rPr>
        <sz val="9"/>
        <color theme="1"/>
        <rFont val="游ゴシック"/>
        <family val="3"/>
        <charset val="128"/>
      </rPr>
      <t>きす</t>
    </r>
    <r>
      <rPr>
        <sz val="9"/>
        <color rgb="FFFF0000"/>
        <rFont val="游ゴシック"/>
        <family val="3"/>
        <charset val="128"/>
      </rPr>
      <t>（丸もの・魚類冷凍食品）</t>
    </r>
  </si>
  <si>
    <t>冷凍丸ものきす</t>
  </si>
  <si>
    <r>
      <rPr>
        <sz val="9"/>
        <color theme="1"/>
        <rFont val="游ゴシック"/>
        <family val="3"/>
        <charset val="128"/>
      </rPr>
      <t>きす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</si>
  <si>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冷凍開ききす</t>
  </si>
  <si>
    <t>とらきす</t>
  </si>
  <si>
    <r>
      <rPr>
        <sz val="9"/>
        <color theme="1"/>
        <rFont val="游ゴシック"/>
        <family val="3"/>
        <charset val="128"/>
      </rPr>
      <t>とらきす</t>
    </r>
    <r>
      <rPr>
        <sz val="9"/>
        <color rgb="FFFF0000"/>
        <rFont val="游ゴシック"/>
        <family val="3"/>
        <charset val="128"/>
      </rPr>
      <t>（開き・魚類冷凍食品）</t>
    </r>
  </si>
  <si>
    <t>冷凍開きとらきす</t>
  </si>
  <si>
    <t>あまだい類</t>
  </si>
  <si>
    <t>あまだい</t>
  </si>
  <si>
    <t>あんこう類</t>
  </si>
  <si>
    <t>あんこう</t>
  </si>
  <si>
    <r>
      <rPr>
        <sz val="9"/>
        <color theme="1"/>
        <rFont val="游ゴシック"/>
        <family val="3"/>
        <charset val="128"/>
      </rPr>
      <t>あんこう</t>
    </r>
    <r>
      <rPr>
        <sz val="9"/>
        <color rgb="FFFF0000"/>
        <rFont val="游ゴシック"/>
        <family val="3"/>
        <charset val="128"/>
      </rPr>
      <t>（切身・魚類冷凍食品）</t>
    </r>
  </si>
  <si>
    <t>冷凍切身あんこう</t>
  </si>
  <si>
    <t>他に分類されないその他の魚類（丸のもの，臓ふを抜いたもの，尾ひれをとったもの及び食用の生きた魚を含む。）</t>
  </si>
  <si>
    <t>ちか</t>
  </si>
  <si>
    <t>ホキ</t>
  </si>
  <si>
    <t>冷凍ホキすり身</t>
  </si>
  <si>
    <t>むつ</t>
  </si>
  <si>
    <t>魚類（その他）</t>
  </si>
  <si>
    <t>魚類（詳細不明）</t>
  </si>
  <si>
    <t>冷凍貝柱</t>
  </si>
  <si>
    <t>貝類冷凍食品</t>
  </si>
  <si>
    <t>その他の貝類冷凍食品</t>
  </si>
  <si>
    <t>干貝柱</t>
  </si>
  <si>
    <t>その他の干貝柱</t>
  </si>
  <si>
    <t>貝類かん詰</t>
  </si>
  <si>
    <t>貝類くしざしかん詰</t>
  </si>
  <si>
    <t>貝類くし焼かん詰</t>
  </si>
  <si>
    <t>その他の貝類かん詰</t>
  </si>
  <si>
    <t>煮干貝類</t>
  </si>
  <si>
    <t>しじみ・たにし類</t>
  </si>
  <si>
    <t>しじみ類</t>
  </si>
  <si>
    <t>しじみ</t>
  </si>
  <si>
    <t>しじみ味付かん詰</t>
  </si>
  <si>
    <t>たにし類</t>
  </si>
  <si>
    <t>たにし</t>
  </si>
  <si>
    <t>かき類</t>
  </si>
  <si>
    <t>牡蠣類</t>
  </si>
  <si>
    <r>
      <rPr>
        <sz val="9"/>
        <color theme="1"/>
        <rFont val="游ゴシック"/>
        <family val="3"/>
        <charset val="128"/>
      </rPr>
      <t>かき</t>
    </r>
    <r>
      <rPr>
        <sz val="9"/>
        <color rgb="FFFF0000"/>
        <rFont val="游ゴシック"/>
        <family val="3"/>
        <charset val="128"/>
      </rPr>
      <t>（貝類冷凍食品）</t>
    </r>
  </si>
  <si>
    <t>煮干かき</t>
  </si>
  <si>
    <t>かき水煮かん詰</t>
  </si>
  <si>
    <t>かきくん製油づけかん詰</t>
  </si>
  <si>
    <t>くん製かき</t>
  </si>
  <si>
    <t>まがき</t>
  </si>
  <si>
    <t>いたほがき</t>
  </si>
  <si>
    <t>その他のかき類</t>
  </si>
  <si>
    <t>いたやがい類</t>
  </si>
  <si>
    <t>ほたてがい</t>
  </si>
  <si>
    <t>付番変更要</t>
  </si>
  <si>
    <t>ホタテ、帆立</t>
  </si>
  <si>
    <r>
      <rPr>
        <sz val="9"/>
        <color theme="1"/>
        <rFont val="游ゴシック"/>
        <family val="3"/>
        <charset val="128"/>
      </rPr>
      <t>ほたてがい</t>
    </r>
    <r>
      <rPr>
        <sz val="9"/>
        <color rgb="FFFF0000"/>
        <rFont val="游ゴシック"/>
        <family val="3"/>
        <charset val="128"/>
      </rPr>
      <t>（貝類冷凍食品）</t>
    </r>
  </si>
  <si>
    <t>冷凍ほたてがい</t>
  </si>
  <si>
    <t>ほたて貝柱</t>
  </si>
  <si>
    <r>
      <rPr>
        <sz val="9"/>
        <color theme="1"/>
        <rFont val="游ゴシック"/>
        <family val="3"/>
        <charset val="128"/>
      </rPr>
      <t>ほたて貝柱</t>
    </r>
    <r>
      <rPr>
        <sz val="9"/>
        <color rgb="FFFF0000"/>
        <rFont val="游ゴシック"/>
        <family val="3"/>
        <charset val="128"/>
      </rPr>
      <t>（貝類冷凍食品）</t>
    </r>
  </si>
  <si>
    <t>冷凍ほたて貝柱</t>
  </si>
  <si>
    <t>干ほたて貝柱</t>
  </si>
  <si>
    <t>ほたて貝柱水煮かん詰</t>
  </si>
  <si>
    <t>ほたて貝味付かん詰</t>
  </si>
  <si>
    <t>いたやがい</t>
  </si>
  <si>
    <t>干いたや貝柱</t>
  </si>
  <si>
    <t>たいらぎ</t>
  </si>
  <si>
    <t>たいら貝柱水煮かん詰</t>
  </si>
  <si>
    <t>たいら貝柱味付かん詰</t>
  </si>
  <si>
    <t>その他のいたやがい類</t>
  </si>
  <si>
    <t>あかがい・もがい類</t>
  </si>
  <si>
    <t>あかがい・もがい</t>
  </si>
  <si>
    <t>あか貝味付かん詰</t>
  </si>
  <si>
    <t>あか貝くしざしかん詰</t>
  </si>
  <si>
    <t>はまぐり・あさり類</t>
  </si>
  <si>
    <t>はまぐり類</t>
  </si>
  <si>
    <t>はまぐり</t>
  </si>
  <si>
    <t>ハマグリ</t>
  </si>
  <si>
    <t>冷凍はまぐり</t>
  </si>
  <si>
    <t>はまぐり水煮かん詰</t>
  </si>
  <si>
    <t>はまぐり味付かん詰</t>
  </si>
  <si>
    <t>はまぐりくん製油づけかん詰</t>
  </si>
  <si>
    <t>はまぐりくしざしかん詰</t>
  </si>
  <si>
    <t>はまぐりつくだに</t>
  </si>
  <si>
    <t>あさり類</t>
  </si>
  <si>
    <t>あさり</t>
  </si>
  <si>
    <r>
      <rPr>
        <sz val="9"/>
        <color theme="1"/>
        <rFont val="游ゴシック"/>
        <family val="3"/>
        <charset val="128"/>
      </rPr>
      <t>あさり</t>
    </r>
    <r>
      <rPr>
        <sz val="9"/>
        <color rgb="FFFF0000"/>
        <rFont val="游ゴシック"/>
        <family val="3"/>
        <charset val="128"/>
      </rPr>
      <t>（貝類冷凍食品）</t>
    </r>
  </si>
  <si>
    <t>冷凍あさり</t>
  </si>
  <si>
    <t>あさり生むき</t>
  </si>
  <si>
    <r>
      <rPr>
        <sz val="9"/>
        <color theme="1"/>
        <rFont val="游ゴシック"/>
        <family val="3"/>
        <charset val="128"/>
      </rPr>
      <t>あさり生むき</t>
    </r>
    <r>
      <rPr>
        <sz val="9"/>
        <color rgb="FFFF0000"/>
        <rFont val="游ゴシック"/>
        <family val="3"/>
        <charset val="128"/>
      </rPr>
      <t>（貝類冷凍食品）</t>
    </r>
  </si>
  <si>
    <t>冷凍あさり生むき</t>
  </si>
  <si>
    <t>あさり水煮かん詰</t>
  </si>
  <si>
    <t>あさり味付かん詰</t>
  </si>
  <si>
    <t>あさりくん製油づけかん詰</t>
  </si>
  <si>
    <t>あさりつくだに</t>
  </si>
  <si>
    <t>ばかがい類</t>
  </si>
  <si>
    <t>ばかがい</t>
  </si>
  <si>
    <t>ばい貝</t>
  </si>
  <si>
    <r>
      <rPr>
        <sz val="9"/>
        <color theme="1"/>
        <rFont val="游ゴシック"/>
        <family val="3"/>
        <charset val="128"/>
      </rPr>
      <t>ばい貝</t>
    </r>
    <r>
      <rPr>
        <sz val="9"/>
        <color rgb="FFFF0000"/>
        <rFont val="游ゴシック"/>
        <family val="3"/>
        <charset val="128"/>
      </rPr>
      <t>（貝類冷凍食品）</t>
    </r>
  </si>
  <si>
    <t>冷凍ばい貝</t>
  </si>
  <si>
    <t>しおふき</t>
  </si>
  <si>
    <t>うばがい（ほっきがい）</t>
  </si>
  <si>
    <t>ほっきがい</t>
  </si>
  <si>
    <t>うばがい</t>
  </si>
  <si>
    <t>うば貝味付かん詰</t>
  </si>
  <si>
    <t>ほっき貝水煮かん詰</t>
  </si>
  <si>
    <t>ほっき貝味付かん詰</t>
  </si>
  <si>
    <t>みるがい</t>
  </si>
  <si>
    <t>その他のばかがい類</t>
  </si>
  <si>
    <t>あわび類</t>
  </si>
  <si>
    <t>アワビ</t>
  </si>
  <si>
    <t>あわび</t>
  </si>
  <si>
    <r>
      <rPr>
        <sz val="9"/>
        <color theme="1"/>
        <rFont val="游ゴシック"/>
        <family val="3"/>
        <charset val="128"/>
      </rPr>
      <t>あわび</t>
    </r>
    <r>
      <rPr>
        <sz val="9"/>
        <color rgb="FFFF0000"/>
        <rFont val="游ゴシック"/>
        <family val="3"/>
        <charset val="128"/>
      </rPr>
      <t>（貝類冷凍食品）</t>
    </r>
  </si>
  <si>
    <t>冷凍あわび</t>
  </si>
  <si>
    <t>あわび水煮かん詰</t>
  </si>
  <si>
    <t>あわび味付かん詰</t>
  </si>
  <si>
    <t>干あわび</t>
  </si>
  <si>
    <t>明ほう</t>
  </si>
  <si>
    <t>灰ほう</t>
  </si>
  <si>
    <t>とこぶし</t>
  </si>
  <si>
    <t>とこぶし水煮かん詰</t>
  </si>
  <si>
    <t>とこぶし味付かん詰</t>
  </si>
  <si>
    <t>その他のあわび類</t>
  </si>
  <si>
    <t>さざえ類</t>
  </si>
  <si>
    <t>さざえ</t>
  </si>
  <si>
    <t>サザエ</t>
  </si>
  <si>
    <t>さざえ味付かん詰</t>
  </si>
  <si>
    <t>その他の貝類</t>
  </si>
  <si>
    <t>いがい類</t>
  </si>
  <si>
    <t>ムール貝</t>
  </si>
  <si>
    <t>まてがい類</t>
  </si>
  <si>
    <t>まてがい</t>
  </si>
  <si>
    <t>まて貝水煮かん詰</t>
  </si>
  <si>
    <t>まて貝味付かん詰</t>
  </si>
  <si>
    <t>とりがい類</t>
  </si>
  <si>
    <t>とりがい</t>
  </si>
  <si>
    <r>
      <rPr>
        <sz val="9"/>
        <color theme="1"/>
        <rFont val="游ゴシック"/>
        <family val="3"/>
        <charset val="128"/>
      </rPr>
      <t>とりがい</t>
    </r>
    <r>
      <rPr>
        <sz val="9"/>
        <color rgb="FFFF0000"/>
        <rFont val="游ゴシック"/>
        <family val="3"/>
        <charset val="128"/>
      </rPr>
      <t>（貝類冷凍食品）</t>
    </r>
  </si>
  <si>
    <t>冷凍とりがい</t>
  </si>
  <si>
    <t>とり貝水煮かん詰</t>
  </si>
  <si>
    <t>とり貝味付かん詰</t>
  </si>
  <si>
    <t>はいがい</t>
  </si>
  <si>
    <t>ばい貝味付かん詰</t>
  </si>
  <si>
    <t>まつぶ貝</t>
  </si>
  <si>
    <t>他に分類されない貝類</t>
  </si>
  <si>
    <t>水産動物類（魚類，貝類及び海産ほ乳類を除く。）</t>
  </si>
  <si>
    <t>貝類（その他）</t>
  </si>
  <si>
    <t>貝類（詳細不明）</t>
  </si>
  <si>
    <t>イカ、烏賊</t>
  </si>
  <si>
    <t>冷凍いか類</t>
  </si>
  <si>
    <t>その他の冷凍いか類</t>
  </si>
  <si>
    <t>いか類冷凍食品</t>
  </si>
  <si>
    <t>その他のいか類冷凍食品</t>
  </si>
  <si>
    <t>煮干いか</t>
  </si>
  <si>
    <t>塩蔵いか</t>
  </si>
  <si>
    <t>いかかん詰</t>
  </si>
  <si>
    <t>いか水煮かん詰</t>
  </si>
  <si>
    <t>いか味付かん詰</t>
  </si>
  <si>
    <t>その他のいかかん詰</t>
  </si>
  <si>
    <t>いか塩辛</t>
  </si>
  <si>
    <t>煮いか</t>
  </si>
  <si>
    <t>くん製いか</t>
  </si>
  <si>
    <t>輪いか</t>
  </si>
  <si>
    <t>いか足</t>
  </si>
  <si>
    <r>
      <rPr>
        <sz val="9"/>
        <color theme="1"/>
        <rFont val="游ゴシック"/>
        <family val="3"/>
        <charset val="128"/>
      </rPr>
      <t>いか足</t>
    </r>
    <r>
      <rPr>
        <sz val="9"/>
        <color rgb="FFFF0000"/>
        <rFont val="游ゴシック"/>
        <family val="3"/>
        <charset val="128"/>
      </rPr>
      <t>（いか類冷凍食品）</t>
    </r>
  </si>
  <si>
    <t>冷凍いか足</t>
  </si>
  <si>
    <t>いかたんざく</t>
  </si>
  <si>
    <r>
      <rPr>
        <sz val="9"/>
        <color theme="1"/>
        <rFont val="游ゴシック"/>
        <family val="3"/>
        <charset val="128"/>
      </rPr>
      <t>いかたんざく</t>
    </r>
    <r>
      <rPr>
        <sz val="9"/>
        <color rgb="FFFF0000"/>
        <rFont val="游ゴシック"/>
        <family val="3"/>
        <charset val="128"/>
      </rPr>
      <t>（いか類冷凍食品）</t>
    </r>
  </si>
  <si>
    <t>冷凍いかたんざく</t>
  </si>
  <si>
    <t>ほたるいか類</t>
  </si>
  <si>
    <t>ほたるいか</t>
  </si>
  <si>
    <t>するめいか類</t>
  </si>
  <si>
    <t>するめいか</t>
  </si>
  <si>
    <t>するめ</t>
  </si>
  <si>
    <r>
      <rPr>
        <sz val="9"/>
        <color rgb="FF000000"/>
        <rFont val="Arial"/>
        <family val="2"/>
      </rPr>
      <t>するめ</t>
    </r>
    <r>
      <rPr>
        <sz val="9"/>
        <color rgb="FFFF0000"/>
        <rFont val="Arial"/>
        <family val="2"/>
      </rPr>
      <t>（素干魚介類）</t>
    </r>
  </si>
  <si>
    <t>素干するめ</t>
  </si>
  <si>
    <t>するめいかするめ</t>
  </si>
  <si>
    <t>冷凍するめいか</t>
  </si>
  <si>
    <t>一番みがきするめ</t>
  </si>
  <si>
    <t>二番みがきするめ</t>
  </si>
  <si>
    <t>おたふくするめ</t>
  </si>
  <si>
    <t>その他のするめ</t>
  </si>
  <si>
    <t>塩干するめ</t>
  </si>
  <si>
    <t>切りするめつくだに</t>
  </si>
  <si>
    <t>さきいか（ソフトさきいかを含む。）</t>
  </si>
  <si>
    <t>さきいか</t>
  </si>
  <si>
    <t>やりいか類</t>
  </si>
  <si>
    <t>やりいか</t>
  </si>
  <si>
    <t>けんさきいか</t>
  </si>
  <si>
    <t>あおりいか</t>
  </si>
  <si>
    <t>その他のやりいか類</t>
  </si>
  <si>
    <t>こういか類</t>
  </si>
  <si>
    <t>はりいか</t>
  </si>
  <si>
    <t>しりやけいか（まいか）</t>
  </si>
  <si>
    <t>まいか</t>
  </si>
  <si>
    <t>しりやけいか</t>
  </si>
  <si>
    <t>もんごういか</t>
  </si>
  <si>
    <t>冷凍もんごういか</t>
  </si>
  <si>
    <t>その他のこういか類</t>
  </si>
  <si>
    <t>その他のいか類</t>
  </si>
  <si>
    <t>丸いか</t>
  </si>
  <si>
    <t>つぼぬきいか</t>
  </si>
  <si>
    <t>ひらきいか</t>
  </si>
  <si>
    <t>さしみいか</t>
  </si>
  <si>
    <t>みみいか</t>
  </si>
  <si>
    <t>ひめいか</t>
  </si>
  <si>
    <t>つめいか</t>
  </si>
  <si>
    <t>他に分類されないいか類</t>
  </si>
  <si>
    <t>いか類（その他）</t>
  </si>
  <si>
    <t>いか類（詳細不明）</t>
  </si>
  <si>
    <t>タコ、蛸</t>
  </si>
  <si>
    <t>たこ類冷凍食品</t>
  </si>
  <si>
    <t>その他のたこ類冷凍食品</t>
  </si>
  <si>
    <t>冷凍たこ</t>
  </si>
  <si>
    <t>味付だこ</t>
  </si>
  <si>
    <r>
      <rPr>
        <sz val="9"/>
        <color theme="1"/>
        <rFont val="游ゴシック"/>
        <family val="3"/>
        <charset val="128"/>
      </rPr>
      <t>味付だこ</t>
    </r>
    <r>
      <rPr>
        <sz val="9"/>
        <color rgb="FFFF0000"/>
        <rFont val="游ゴシック"/>
        <family val="3"/>
        <charset val="128"/>
      </rPr>
      <t>（たこ類冷凍食品）</t>
    </r>
  </si>
  <si>
    <t>冷凍味付だこ</t>
  </si>
  <si>
    <t>洗だこ</t>
  </si>
  <si>
    <r>
      <rPr>
        <sz val="9"/>
        <color theme="1"/>
        <rFont val="游ゴシック"/>
        <family val="3"/>
        <charset val="128"/>
      </rPr>
      <t>洗だこ</t>
    </r>
    <r>
      <rPr>
        <sz val="9"/>
        <color rgb="FFFF0000"/>
        <rFont val="游ゴシック"/>
        <family val="3"/>
        <charset val="128"/>
      </rPr>
      <t>（たこ類冷凍食品）</t>
    </r>
  </si>
  <si>
    <t>冷凍洗だこ</t>
  </si>
  <si>
    <t>たこかん詰</t>
  </si>
  <si>
    <t>たこ水煮かん詰</t>
  </si>
  <si>
    <t>たこ味付かん詰</t>
  </si>
  <si>
    <t>その他のたこかん詰</t>
  </si>
  <si>
    <t>煮だこ</t>
  </si>
  <si>
    <r>
      <rPr>
        <sz val="9"/>
        <color theme="1"/>
        <rFont val="游ゴシック"/>
        <family val="3"/>
        <charset val="128"/>
      </rPr>
      <t>煮だこ</t>
    </r>
    <r>
      <rPr>
        <sz val="9"/>
        <color rgb="FFFF0000"/>
        <rFont val="游ゴシック"/>
        <family val="3"/>
        <charset val="128"/>
      </rPr>
      <t>（たこ類冷凍食品）</t>
    </r>
  </si>
  <si>
    <t>冷凍煮だこ</t>
  </si>
  <si>
    <t>すだこ</t>
  </si>
  <si>
    <t>酢だこ</t>
  </si>
  <si>
    <r>
      <rPr>
        <sz val="9"/>
        <color theme="1"/>
        <rFont val="游ゴシック"/>
        <family val="3"/>
        <charset val="128"/>
      </rPr>
      <t>酢だこ</t>
    </r>
    <r>
      <rPr>
        <sz val="9"/>
        <color rgb="FFFF0000"/>
        <rFont val="游ゴシック"/>
        <family val="3"/>
        <charset val="128"/>
      </rPr>
      <t>（たこ類冷凍食品）</t>
    </r>
  </si>
  <si>
    <t>冷凍酢だこ</t>
  </si>
  <si>
    <t>まだこ</t>
  </si>
  <si>
    <t>いいだこ</t>
  </si>
  <si>
    <t>みずだこ</t>
  </si>
  <si>
    <t>てながだこ（あしながだこ）</t>
  </si>
  <si>
    <t>てながだこ</t>
  </si>
  <si>
    <t>あしながだこ</t>
  </si>
  <si>
    <t>その他のたこ類</t>
  </si>
  <si>
    <t>たこ類（その他）</t>
  </si>
  <si>
    <t>たこ類（詳細不明）</t>
  </si>
  <si>
    <t>新規追加</t>
  </si>
  <si>
    <t>甲殻類</t>
  </si>
  <si>
    <t>えび類（いせえび・ざりがに類を除く。）</t>
  </si>
  <si>
    <t>えび類</t>
  </si>
  <si>
    <t>エビ、海老</t>
  </si>
  <si>
    <t>えび</t>
  </si>
  <si>
    <r>
      <rPr>
        <sz val="9"/>
        <color theme="1"/>
        <rFont val="游ゴシック"/>
        <family val="3"/>
        <charset val="128"/>
      </rPr>
      <t>えび</t>
    </r>
    <r>
      <rPr>
        <sz val="9"/>
        <color rgb="FFFF0000"/>
        <rFont val="游ゴシック"/>
        <family val="3"/>
        <charset val="128"/>
      </rPr>
      <t>（えび類冷凍食品）</t>
    </r>
  </si>
  <si>
    <r>
      <rPr>
        <sz val="9"/>
        <color theme="1"/>
        <rFont val="游ゴシック"/>
        <family val="3"/>
        <charset val="128"/>
      </rPr>
      <t>冷凍えび</t>
    </r>
    <r>
      <rPr>
        <sz val="9"/>
        <color rgb="FFFF0000"/>
        <rFont val="游ゴシック"/>
        <family val="3"/>
        <charset val="128"/>
      </rPr>
      <t>（えび類食品）</t>
    </r>
  </si>
  <si>
    <t>えび類冷凍食品</t>
  </si>
  <si>
    <t>その他のえび類冷凍食品</t>
  </si>
  <si>
    <t>冷凍えび類</t>
  </si>
  <si>
    <t>その他の冷凍えび類</t>
  </si>
  <si>
    <t>素干えび</t>
  </si>
  <si>
    <t>煮干えび</t>
  </si>
  <si>
    <t>煮干皮つきえび</t>
  </si>
  <si>
    <t>煮干むきえび</t>
  </si>
  <si>
    <t>煮むきえび（カクテルシュリンプ）</t>
  </si>
  <si>
    <r>
      <rPr>
        <sz val="9"/>
        <color theme="1"/>
        <rFont val="游ゴシック"/>
        <family val="3"/>
        <charset val="128"/>
      </rPr>
      <t>煮むきえび（カクテルシュリンプ）</t>
    </r>
    <r>
      <rPr>
        <sz val="9"/>
        <color rgb="FFFF0000"/>
        <rFont val="游ゴシック"/>
        <family val="3"/>
        <charset val="128"/>
      </rPr>
      <t>（えび類冷凍食品）</t>
    </r>
  </si>
  <si>
    <r>
      <rPr>
        <sz val="9"/>
        <color theme="1"/>
        <rFont val="游ゴシック"/>
        <family val="3"/>
        <charset val="128"/>
      </rPr>
      <t>煮むきえび（カクテルシュリンプ）</t>
    </r>
    <r>
      <rPr>
        <sz val="9"/>
        <color rgb="FFFF0000"/>
        <rFont val="游ゴシック"/>
        <family val="3"/>
        <charset val="128"/>
      </rPr>
      <t>（えび類冷凍食品）</t>
    </r>
  </si>
  <si>
    <t>むきえび</t>
  </si>
  <si>
    <r>
      <rPr>
        <sz val="9"/>
        <color theme="1"/>
        <rFont val="游ゴシック"/>
        <family val="3"/>
        <charset val="128"/>
      </rPr>
      <t>むきえび</t>
    </r>
    <r>
      <rPr>
        <sz val="9"/>
        <color rgb="FFFF0000"/>
        <rFont val="游ゴシック"/>
        <family val="3"/>
        <charset val="128"/>
      </rPr>
      <t>（えび類冷凍食品）</t>
    </r>
  </si>
  <si>
    <r>
      <rPr>
        <sz val="9"/>
        <color theme="1"/>
        <rFont val="游ゴシック"/>
        <family val="3"/>
        <charset val="128"/>
      </rPr>
      <t>むきえび</t>
    </r>
    <r>
      <rPr>
        <sz val="9"/>
        <color rgb="FFFF0000"/>
        <rFont val="游ゴシック"/>
        <family val="3"/>
        <charset val="128"/>
      </rPr>
      <t>（えび類冷凍食品）</t>
    </r>
  </si>
  <si>
    <t>えび（あみを含む。）つくだに</t>
  </si>
  <si>
    <t>えびつくだに</t>
  </si>
  <si>
    <t>えびかん詰</t>
  </si>
  <si>
    <t>えび塩水づけかん詰</t>
  </si>
  <si>
    <t>えび水煮かん詰</t>
  </si>
  <si>
    <t>その他のえびかん詰</t>
  </si>
  <si>
    <t>くるまえび類</t>
  </si>
  <si>
    <t>くるまえび</t>
  </si>
  <si>
    <t>冷凍くるまえび</t>
  </si>
  <si>
    <t>ふとみぞえび</t>
  </si>
  <si>
    <t>くまえび</t>
  </si>
  <si>
    <t>たいしょうえび</t>
  </si>
  <si>
    <r>
      <rPr>
        <sz val="9"/>
        <color theme="1"/>
        <rFont val="游ゴシック"/>
        <family val="3"/>
        <charset val="128"/>
      </rPr>
      <t>たいしょうえび</t>
    </r>
    <r>
      <rPr>
        <sz val="9"/>
        <color rgb="FFFF0000"/>
        <rFont val="游ゴシック"/>
        <family val="3"/>
        <charset val="128"/>
      </rPr>
      <t>（えび類冷凍食品）</t>
    </r>
  </si>
  <si>
    <t>冷凍たいしょうえび</t>
  </si>
  <si>
    <t>その他のくるまえび類</t>
  </si>
  <si>
    <t>しばえび類</t>
  </si>
  <si>
    <t>よしえび</t>
  </si>
  <si>
    <t>しばえび</t>
  </si>
  <si>
    <t>あかえび</t>
  </si>
  <si>
    <t>とらえび</t>
  </si>
  <si>
    <t>その他のしばえび類</t>
  </si>
  <si>
    <t>さくらえび類</t>
  </si>
  <si>
    <t>さくらえび</t>
  </si>
  <si>
    <r>
      <rPr>
        <sz val="9"/>
        <color theme="1"/>
        <rFont val="游ゴシック"/>
        <family val="3"/>
        <charset val="128"/>
      </rPr>
      <t>さくらえび</t>
    </r>
    <r>
      <rPr>
        <sz val="9"/>
        <color rgb="FFFF0000"/>
        <rFont val="游ゴシック"/>
        <family val="3"/>
        <charset val="128"/>
      </rPr>
      <t>（えび類冷凍食品）</t>
    </r>
  </si>
  <si>
    <t>冷凍さくらえび</t>
  </si>
  <si>
    <t>その他のさくらえび類</t>
  </si>
  <si>
    <t>てながえび類</t>
  </si>
  <si>
    <t>てながえび</t>
  </si>
  <si>
    <t>すじえび</t>
  </si>
  <si>
    <t>その他のてながえび類</t>
  </si>
  <si>
    <t>小えび類</t>
  </si>
  <si>
    <t>ほっかいえび</t>
  </si>
  <si>
    <t>てっぽうえび</t>
  </si>
  <si>
    <t>ほっこくあかえび</t>
  </si>
  <si>
    <t>その他の小えび類</t>
  </si>
  <si>
    <t>その他のえび類（いせえび・ざりがに類を除く。）</t>
  </si>
  <si>
    <t>いせえび・うちわえび・ざりがに類</t>
  </si>
  <si>
    <t>いせえび類</t>
  </si>
  <si>
    <t>いせえび</t>
  </si>
  <si>
    <t>はこえび</t>
  </si>
  <si>
    <t>その他のいせえび類</t>
  </si>
  <si>
    <t>うちわえび類</t>
  </si>
  <si>
    <t>ざりがに類</t>
  </si>
  <si>
    <t>ざりがに</t>
  </si>
  <si>
    <t>ロブスター</t>
  </si>
  <si>
    <t>かに類</t>
  </si>
  <si>
    <t>カニ、蟹</t>
  </si>
  <si>
    <t>その他のかに類冷凍食品</t>
  </si>
  <si>
    <t>かに類冷凍食品</t>
  </si>
  <si>
    <t>冷凍かに</t>
  </si>
  <si>
    <t>その他の冷凍かに</t>
  </si>
  <si>
    <t>かにかん詰</t>
  </si>
  <si>
    <t>その他のかにかん詰</t>
  </si>
  <si>
    <t>煮かに</t>
  </si>
  <si>
    <t>いばらがに類</t>
  </si>
  <si>
    <t>たらばがに</t>
  </si>
  <si>
    <r>
      <rPr>
        <sz val="9"/>
        <color theme="1"/>
        <rFont val="游ゴシック"/>
        <family val="3"/>
        <charset val="128"/>
      </rPr>
      <t>たらばがに</t>
    </r>
    <r>
      <rPr>
        <sz val="9"/>
        <color rgb="FFFF0000"/>
        <rFont val="游ゴシック"/>
        <family val="3"/>
        <charset val="128"/>
      </rPr>
      <t>（かに類冷凍食品）</t>
    </r>
  </si>
  <si>
    <t>冷凍たらばがに</t>
  </si>
  <si>
    <t>たらばがに水煮かん詰</t>
  </si>
  <si>
    <t>はなさきがに</t>
  </si>
  <si>
    <t>はなさきがに水煮かん詰</t>
  </si>
  <si>
    <t>あぶらがに</t>
  </si>
  <si>
    <t>あぶらがに水煮かん詰</t>
  </si>
  <si>
    <t>くもがに類</t>
  </si>
  <si>
    <t>ずわいがに</t>
  </si>
  <si>
    <t>マツバガニ</t>
  </si>
  <si>
    <r>
      <rPr>
        <sz val="9"/>
        <color theme="1"/>
        <rFont val="游ゴシック"/>
        <family val="3"/>
        <charset val="128"/>
      </rPr>
      <t>ずわいがに</t>
    </r>
    <r>
      <rPr>
        <sz val="9"/>
        <color rgb="FFFF0000"/>
        <rFont val="游ゴシック"/>
        <family val="3"/>
        <charset val="128"/>
      </rPr>
      <t>（かに類冷凍食品）</t>
    </r>
  </si>
  <si>
    <t>冷凍ずわいがに</t>
  </si>
  <si>
    <t>ずわいがに水煮かん詰</t>
  </si>
  <si>
    <t>たかあしがに</t>
  </si>
  <si>
    <t>わたりがに類</t>
  </si>
  <si>
    <t>がざみ</t>
  </si>
  <si>
    <t>いしがに</t>
  </si>
  <si>
    <t>ひらつめがに</t>
  </si>
  <si>
    <t>その他のわたりがに類</t>
  </si>
  <si>
    <t>くりがに類</t>
  </si>
  <si>
    <t>おおくりがに（けがに）</t>
  </si>
  <si>
    <t>けがに</t>
  </si>
  <si>
    <t>おおくりがに</t>
  </si>
  <si>
    <t>冷凍けがに</t>
  </si>
  <si>
    <t>けがに水煮かん詰</t>
  </si>
  <si>
    <t>くりがに</t>
  </si>
  <si>
    <t>その他のかに類</t>
  </si>
  <si>
    <t>上海かに</t>
  </si>
  <si>
    <t>その他の甲かく類</t>
  </si>
  <si>
    <t>しゃこ類</t>
  </si>
  <si>
    <t>しゃこ</t>
  </si>
  <si>
    <t>あみ類</t>
  </si>
  <si>
    <t>あみ</t>
  </si>
  <si>
    <t>素干あみ</t>
  </si>
  <si>
    <t>あみ塩辛</t>
  </si>
  <si>
    <t>おきあみ類</t>
  </si>
  <si>
    <t>おきあみ</t>
  </si>
  <si>
    <t>他に分類されない甲かく類</t>
  </si>
  <si>
    <t>こうかく類（その他）</t>
  </si>
  <si>
    <t>こうかく類（詳細不明）</t>
  </si>
  <si>
    <t>うに・なまこ類</t>
  </si>
  <si>
    <t>うに加工品</t>
  </si>
  <si>
    <t>うにあえもの</t>
  </si>
  <si>
    <t>えぞばふんうに</t>
  </si>
  <si>
    <t>きたむらさきうに</t>
  </si>
  <si>
    <t>むらさきうに</t>
  </si>
  <si>
    <t>ばふんうに</t>
  </si>
  <si>
    <t>あかうに</t>
  </si>
  <si>
    <t>その他のうに類</t>
  </si>
  <si>
    <t>うに類（その他）</t>
  </si>
  <si>
    <t>うに類（詳細不明）</t>
  </si>
  <si>
    <t>なまこ</t>
  </si>
  <si>
    <t>干なまこ</t>
  </si>
  <si>
    <t>このわた塩辛</t>
  </si>
  <si>
    <t>くろほしなまこ</t>
  </si>
  <si>
    <t>その他のなまこ類</t>
  </si>
  <si>
    <t>きんこ類</t>
  </si>
  <si>
    <t>きんこ</t>
  </si>
  <si>
    <t>なまこ類（その他）</t>
  </si>
  <si>
    <t>なまこ類（詳細不明）</t>
  </si>
  <si>
    <t>すっぽん類</t>
  </si>
  <si>
    <t>すっぽん</t>
  </si>
  <si>
    <t>しなすっぽん</t>
  </si>
  <si>
    <t>おおうみがめ</t>
  </si>
  <si>
    <t>いしがめ類</t>
  </si>
  <si>
    <t>まるかめ</t>
  </si>
  <si>
    <t>その他のいしがめ類</t>
  </si>
  <si>
    <t>かめ類（その他）</t>
  </si>
  <si>
    <t>かめ類（詳細不明）</t>
  </si>
  <si>
    <t>その他の水産動物類</t>
  </si>
  <si>
    <t>カエル、蛙</t>
  </si>
  <si>
    <t>冷凍食用かえる</t>
  </si>
  <si>
    <t>食用かえる冷凍食品</t>
  </si>
  <si>
    <t>うしがえる</t>
  </si>
  <si>
    <t>ウシガエル</t>
  </si>
  <si>
    <t>とのさまがえる</t>
  </si>
  <si>
    <t>トノサマガエル</t>
  </si>
  <si>
    <t>その他の食用がえる類</t>
  </si>
  <si>
    <t>食用がえる類（その他）</t>
  </si>
  <si>
    <t>食用がえる類（詳細不明）</t>
  </si>
  <si>
    <t>ホヤ、海鞘</t>
  </si>
  <si>
    <t>ほや類（その他）</t>
  </si>
  <si>
    <t>ほや類（詳細不明）</t>
  </si>
  <si>
    <t>クラゲ</t>
  </si>
  <si>
    <t>くらげ（その他）</t>
  </si>
  <si>
    <t>くらげ（詳細不明）</t>
  </si>
  <si>
    <t>他に分類されない水産動物類</t>
  </si>
  <si>
    <t>サンゴ、珊瑚</t>
  </si>
  <si>
    <t>さんご類（その他）</t>
  </si>
  <si>
    <t>さんご類（詳細不明）</t>
  </si>
  <si>
    <t>海産ほ乳動物類</t>
  </si>
  <si>
    <t>ひげ鯨類</t>
  </si>
  <si>
    <t>いわし鯨</t>
  </si>
  <si>
    <t>ながす鯨</t>
  </si>
  <si>
    <t>いわし鯨（みんく鯨）</t>
  </si>
  <si>
    <t>みんく鯨</t>
  </si>
  <si>
    <t>その他のひげ鯨類</t>
  </si>
  <si>
    <t>歯鯨類</t>
  </si>
  <si>
    <t>まっこう鯨</t>
  </si>
  <si>
    <t>しゃち鯨</t>
  </si>
  <si>
    <t>ごんどう鯨</t>
  </si>
  <si>
    <t>その他の歯鯨類</t>
  </si>
  <si>
    <t>つち鯨</t>
  </si>
  <si>
    <t>鯨（その他）</t>
  </si>
  <si>
    <t>鯨（詳細不明）</t>
  </si>
  <si>
    <t>いしいるか</t>
  </si>
  <si>
    <t>すじいるか</t>
  </si>
  <si>
    <t>まだらいるか</t>
  </si>
  <si>
    <t>その他のいるか</t>
  </si>
  <si>
    <t>いるか（その他）</t>
  </si>
  <si>
    <t>いるか（詳細不明）</t>
  </si>
  <si>
    <t>その他の海産ほ乳動物類</t>
  </si>
  <si>
    <t>加工海藻類</t>
  </si>
  <si>
    <t>塩蔵海藻</t>
  </si>
  <si>
    <t>その他の塩蔵海藻</t>
  </si>
  <si>
    <t>海藻類冷凍食品</t>
  </si>
  <si>
    <t>その他の加工海藻類</t>
  </si>
  <si>
    <t>他に分類されない加工海藻類</t>
  </si>
  <si>
    <t>こんぶ類</t>
  </si>
  <si>
    <t>昆布</t>
  </si>
  <si>
    <t>こんぶ加工品</t>
  </si>
  <si>
    <t>こんぶ</t>
  </si>
  <si>
    <r>
      <rPr>
        <sz val="9"/>
        <color rgb="FF000000"/>
        <rFont val="Arial"/>
        <family val="2"/>
      </rPr>
      <t>こんぶ</t>
    </r>
    <r>
      <rPr>
        <sz val="9"/>
        <color rgb="FFFF0000"/>
        <rFont val="Arial"/>
        <family val="2"/>
      </rPr>
      <t>（加工海藻類）</t>
    </r>
  </si>
  <si>
    <t>加工こんぶ</t>
  </si>
  <si>
    <t>元ぞろいこんぶ</t>
  </si>
  <si>
    <t>折こんぶ</t>
  </si>
  <si>
    <t>長切こんぶ</t>
  </si>
  <si>
    <t>棒こんぶ</t>
  </si>
  <si>
    <t>雑こんぶ</t>
  </si>
  <si>
    <t>おぼろこんぶ</t>
  </si>
  <si>
    <t>とろろこんぶ</t>
  </si>
  <si>
    <r>
      <rPr>
        <sz val="9"/>
        <color rgb="FF000000"/>
        <rFont val="Arial"/>
        <family val="2"/>
      </rPr>
      <t>とろろこんぶ</t>
    </r>
    <r>
      <rPr>
        <sz val="9"/>
        <color rgb="FFFF0000"/>
        <rFont val="Arial"/>
        <family val="2"/>
      </rPr>
      <t>（こんぶ加工品）</t>
    </r>
  </si>
  <si>
    <r>
      <rPr>
        <sz val="9"/>
        <color rgb="FF000000"/>
        <rFont val="Arial"/>
        <family val="2"/>
      </rPr>
      <t>とろろこんぶ</t>
    </r>
    <r>
      <rPr>
        <sz val="9"/>
        <color rgb="FFFF0000"/>
        <rFont val="Arial"/>
        <family val="2"/>
      </rPr>
      <t>（こんぶ加工品）</t>
    </r>
  </si>
  <si>
    <t>切りこんぶ</t>
  </si>
  <si>
    <t>刻こんぶ</t>
  </si>
  <si>
    <t>青板こんぶ</t>
  </si>
  <si>
    <t>こんぶ巻</t>
  </si>
  <si>
    <t>甘味こんぶ</t>
  </si>
  <si>
    <t>こんぶつくだに</t>
  </si>
  <si>
    <t>こんぶだし</t>
  </si>
  <si>
    <t>その他のこんぶ加工品</t>
  </si>
  <si>
    <t>まこんぶ</t>
  </si>
  <si>
    <t>りしりこんぶ</t>
  </si>
  <si>
    <t>ほそめこんぶ</t>
  </si>
  <si>
    <t>ながこんぶ</t>
  </si>
  <si>
    <t>みついしこんぶ</t>
  </si>
  <si>
    <t>かじめ</t>
  </si>
  <si>
    <t>ねこあしこんぶ</t>
  </si>
  <si>
    <t>その他のこんぶ類</t>
  </si>
  <si>
    <t>干あらめ</t>
  </si>
  <si>
    <t>わかめ類</t>
  </si>
  <si>
    <t>ワカメ</t>
  </si>
  <si>
    <t>干わかめ類</t>
  </si>
  <si>
    <t>干わかめ</t>
  </si>
  <si>
    <t>さらしわかめ</t>
  </si>
  <si>
    <t>鳴門わかめ</t>
  </si>
  <si>
    <t>その他の干わかめ類</t>
  </si>
  <si>
    <t>塩わかめ</t>
  </si>
  <si>
    <t>なんぶわかめ</t>
  </si>
  <si>
    <t>なるとわかめ</t>
  </si>
  <si>
    <t>ひろめ</t>
  </si>
  <si>
    <t>あいぬわかめ類</t>
  </si>
  <si>
    <t>ちかいそ</t>
  </si>
  <si>
    <t>あいぬわかめ</t>
  </si>
  <si>
    <t>その他のわかめ類</t>
  </si>
  <si>
    <t>のり類</t>
  </si>
  <si>
    <t>海苔</t>
  </si>
  <si>
    <t>ばらのり</t>
  </si>
  <si>
    <t>干のり</t>
  </si>
  <si>
    <t>黒のり</t>
  </si>
  <si>
    <t>混のり</t>
  </si>
  <si>
    <t>青のり</t>
  </si>
  <si>
    <t>のりつくだに</t>
  </si>
  <si>
    <t>のり加工品</t>
  </si>
  <si>
    <t>焼のり</t>
  </si>
  <si>
    <t>味付のり</t>
  </si>
  <si>
    <t>あまのり類</t>
  </si>
  <si>
    <t>あさくさのり</t>
  </si>
  <si>
    <t>まるばあまりのり（いわのり）</t>
  </si>
  <si>
    <t>いわのり</t>
  </si>
  <si>
    <t>まるばあまりのり</t>
  </si>
  <si>
    <t>くろのり</t>
  </si>
  <si>
    <t>その他のあまのり類</t>
  </si>
  <si>
    <t>あおのり類（ひとえぐさ及びかわのりを含む。）</t>
  </si>
  <si>
    <t>ぼうあおのり</t>
  </si>
  <si>
    <t>すじあおのり</t>
  </si>
  <si>
    <t>うすばあおのり</t>
  </si>
  <si>
    <t>その他のあおのり類</t>
  </si>
  <si>
    <t>あおさ類</t>
  </si>
  <si>
    <t>あなあおさ</t>
  </si>
  <si>
    <t>その他のあおさ類</t>
  </si>
  <si>
    <t>寒天原草類</t>
  </si>
  <si>
    <t>てんぐさ類</t>
  </si>
  <si>
    <t>てんぐさ</t>
  </si>
  <si>
    <t>テングサ、天草</t>
  </si>
  <si>
    <t>寒天</t>
  </si>
  <si>
    <t>天然寒天</t>
  </si>
  <si>
    <t>細寒天</t>
  </si>
  <si>
    <t>角寒天</t>
  </si>
  <si>
    <t>特殊寒天</t>
  </si>
  <si>
    <t>その他の天然寒天</t>
  </si>
  <si>
    <t>工業寒天</t>
  </si>
  <si>
    <t>寒天干原草</t>
  </si>
  <si>
    <t>素干寒天原草</t>
  </si>
  <si>
    <t>塩ぬき寒天原草</t>
  </si>
  <si>
    <t>さらし寒天原草</t>
  </si>
  <si>
    <t>ほんざらし寒天原草</t>
  </si>
  <si>
    <t>その他の寒天原草</t>
  </si>
  <si>
    <t>おおぶさ</t>
  </si>
  <si>
    <t>ひらくさ</t>
  </si>
  <si>
    <t>ゆいきり（とりあし）</t>
  </si>
  <si>
    <t>ゆいきり</t>
  </si>
  <si>
    <t>とりあし</t>
  </si>
  <si>
    <t>その他のてんぐさ類</t>
  </si>
  <si>
    <t>おごのり類</t>
  </si>
  <si>
    <t>おごのり</t>
  </si>
  <si>
    <t>その他のおごのり類</t>
  </si>
  <si>
    <t>いぎす類（いばらのりを含む。）</t>
  </si>
  <si>
    <t>いぎす類</t>
  </si>
  <si>
    <t>いぎす</t>
  </si>
  <si>
    <t>あみくさ</t>
  </si>
  <si>
    <t>えごのり</t>
  </si>
  <si>
    <t>かずのいばら</t>
  </si>
  <si>
    <t>その他の寒天原草類</t>
  </si>
  <si>
    <t>いたにそう</t>
  </si>
  <si>
    <t>他に分類されない寒天原草類</t>
  </si>
  <si>
    <t>その他の海藻類</t>
  </si>
  <si>
    <t>ひじき類</t>
  </si>
  <si>
    <t>干ひじき</t>
  </si>
  <si>
    <t>干ひじき（煮干ひじきを除く。）</t>
  </si>
  <si>
    <t>煮干ひじき</t>
  </si>
  <si>
    <t>みる類</t>
  </si>
  <si>
    <t>あいも（藍そう）類</t>
  </si>
  <si>
    <t>藍そう類</t>
  </si>
  <si>
    <t>あいも</t>
  </si>
  <si>
    <t>すいぜんじのり</t>
  </si>
  <si>
    <t>じゅずも</t>
  </si>
  <si>
    <t>ふくろのり類</t>
  </si>
  <si>
    <t>もずく類</t>
  </si>
  <si>
    <t>まつも類</t>
  </si>
  <si>
    <t>いごねり</t>
  </si>
  <si>
    <t>他に分類されない海藻類</t>
  </si>
  <si>
    <t>海藻類（その他）</t>
  </si>
  <si>
    <t>海藻類（詳細不明）</t>
  </si>
  <si>
    <t>スピルリナ</t>
  </si>
  <si>
    <t>藻類（その他）</t>
  </si>
  <si>
    <t>藻類（詳細不明）</t>
  </si>
  <si>
    <t>塩かずのこ</t>
  </si>
  <si>
    <t>かずのこ</t>
  </si>
  <si>
    <t>干かずのこ</t>
  </si>
  <si>
    <t>味付かずのこ</t>
  </si>
  <si>
    <t>冷凍にしん卵</t>
  </si>
  <si>
    <t>にしん卵</t>
  </si>
  <si>
    <t>塩たらこ</t>
  </si>
  <si>
    <t>たらこ</t>
  </si>
  <si>
    <t>冷凍たら卵</t>
  </si>
  <si>
    <t>すじこ</t>
  </si>
  <si>
    <t>いくら</t>
  </si>
  <si>
    <t>キャビア</t>
  </si>
  <si>
    <t>その他の冷凍魚卵</t>
  </si>
  <si>
    <t>魚卵（その他）</t>
  </si>
  <si>
    <t>魚卵（詳細不明）</t>
  </si>
  <si>
    <t>ぬかづけ</t>
  </si>
  <si>
    <t>たくあんづけ</t>
  </si>
  <si>
    <t>ぬかみそづけ</t>
  </si>
  <si>
    <t>しょうゆづけ</t>
  </si>
  <si>
    <t>福神づけ</t>
  </si>
  <si>
    <t>割干づけ</t>
  </si>
  <si>
    <t>しばづけ</t>
  </si>
  <si>
    <t>朝鮮づけ</t>
  </si>
  <si>
    <t>いんろうづけ</t>
  </si>
  <si>
    <t>その他のしょうゆづけ</t>
  </si>
  <si>
    <t>きざみづけ</t>
  </si>
  <si>
    <t>姿づけ</t>
  </si>
  <si>
    <t>かすづけ</t>
  </si>
  <si>
    <t>奈良づけ</t>
  </si>
  <si>
    <t>きざみ奈良づけ</t>
  </si>
  <si>
    <t>わさびづけ</t>
  </si>
  <si>
    <t>山海づけ</t>
  </si>
  <si>
    <t>その他のかすづけ</t>
  </si>
  <si>
    <t>酢づけ</t>
  </si>
  <si>
    <t>その他の酢づけ</t>
  </si>
  <si>
    <t>塩づけ</t>
  </si>
  <si>
    <t>花づけ</t>
  </si>
  <si>
    <t>つぼづけ</t>
  </si>
  <si>
    <t>その他の塩づけ</t>
  </si>
  <si>
    <t>みそづけ</t>
  </si>
  <si>
    <t>からしづけ</t>
  </si>
  <si>
    <t>こうじづけ</t>
  </si>
  <si>
    <t>べったらづけ</t>
  </si>
  <si>
    <t>その他のこうじづけ</t>
  </si>
  <si>
    <t>その他の野菜つけ物</t>
  </si>
  <si>
    <t>浅づけ</t>
  </si>
  <si>
    <t>他に分類されない野菜つけ物</t>
  </si>
  <si>
    <t>野菜つけ物（その他）</t>
  </si>
  <si>
    <t>野菜つけ物（詳細不明）</t>
  </si>
  <si>
    <t>ミックスドフルーツ</t>
  </si>
  <si>
    <t>ミックスドフルーツ（混合果実かん・びん詰）</t>
  </si>
  <si>
    <t>ミックスドフルーツかん・びん詰</t>
  </si>
  <si>
    <t>フルーツカクテル</t>
  </si>
  <si>
    <t>フルーツカクテル（混合果実かん・びん詰）</t>
  </si>
  <si>
    <t>フルーツカクテルかん・びん詰</t>
  </si>
  <si>
    <t>フルーツサラダ</t>
  </si>
  <si>
    <t>フルーツサラダ（混合果実かん・びん詰）</t>
  </si>
  <si>
    <t>フルーツサラダかん・びん詰</t>
  </si>
  <si>
    <t>その他の混合果実かん・びん詰</t>
  </si>
  <si>
    <t>その他の果実かん・びん詰</t>
  </si>
  <si>
    <t>フルーツみつ豆</t>
  </si>
  <si>
    <t>他に分類されない果実かん・びん詰</t>
  </si>
  <si>
    <t>混合果実かん・びん詰（その他）</t>
  </si>
  <si>
    <t>混合果実かん・びん詰（詳細不明）</t>
  </si>
  <si>
    <t>茶，コーヒー及びココアの調製品</t>
  </si>
  <si>
    <t>不発酵茶</t>
  </si>
  <si>
    <t>普通せん茶</t>
  </si>
  <si>
    <t>せん茶</t>
  </si>
  <si>
    <t>緑茶</t>
  </si>
  <si>
    <t>玉緑茶</t>
  </si>
  <si>
    <t>玉露茶</t>
  </si>
  <si>
    <t>まっ茶</t>
  </si>
  <si>
    <t>抹茶</t>
  </si>
  <si>
    <t>ばん茶</t>
  </si>
  <si>
    <t>ほうじ茶</t>
  </si>
  <si>
    <t>カモミール</t>
  </si>
  <si>
    <t>その他の不発酵茶</t>
  </si>
  <si>
    <t>発酵茶</t>
  </si>
  <si>
    <t>紅茶</t>
  </si>
  <si>
    <t>その他の発酵茶</t>
  </si>
  <si>
    <t>半発酵茶</t>
  </si>
  <si>
    <t>ウーロン茶</t>
  </si>
  <si>
    <t>包種茶</t>
  </si>
  <si>
    <t>その他の半発酵茶</t>
  </si>
  <si>
    <t>その他の茶（製品を含む。）</t>
  </si>
  <si>
    <t>インスタントティー</t>
  </si>
  <si>
    <t>茶のエキス・エッセンス及び濃縮粉</t>
  </si>
  <si>
    <t>茶をもとにした調製品</t>
  </si>
  <si>
    <t>茶（その他）</t>
  </si>
  <si>
    <t>茶（詳細不明）</t>
  </si>
  <si>
    <t>ばいせんコーヒー豆</t>
  </si>
  <si>
    <t>ひきコーヒー</t>
  </si>
  <si>
    <t>インスタントコーヒー（ソリュブルコーヒー）</t>
  </si>
  <si>
    <t>その他のコーヒー製品</t>
  </si>
  <si>
    <t>コーヒー製品（その他）</t>
  </si>
  <si>
    <t>コーヒー製品（詳細不明）</t>
  </si>
  <si>
    <t>カカオマス</t>
  </si>
  <si>
    <t>ココアケーキ</t>
  </si>
  <si>
    <t>カカオ脂</t>
  </si>
  <si>
    <t>ココア粉</t>
  </si>
  <si>
    <t>ピュアココア</t>
  </si>
  <si>
    <t>ミルクココア</t>
  </si>
  <si>
    <t>その他のココア粉</t>
  </si>
  <si>
    <t>その他のココア製品</t>
  </si>
  <si>
    <t>ココア製品（その他）</t>
  </si>
  <si>
    <t>ココア製品（詳細不明）</t>
  </si>
  <si>
    <t>パプリカ</t>
  </si>
  <si>
    <t>【第3と第4がセット】</t>
  </si>
  <si>
    <t>オールスパイス（百味こしょう）</t>
  </si>
  <si>
    <t>オールスパイス</t>
  </si>
  <si>
    <t>百味こしょう</t>
  </si>
  <si>
    <t>カレー粉</t>
  </si>
  <si>
    <t>からし粉</t>
  </si>
  <si>
    <t>香辛料原料に「からし（種実）」あり</t>
  </si>
  <si>
    <t>わさび粉</t>
  </si>
  <si>
    <t>マスタード</t>
  </si>
  <si>
    <t>その他の香辛料</t>
  </si>
  <si>
    <t>香辛料（その他）</t>
  </si>
  <si>
    <t>香辛料（詳細不明）</t>
  </si>
  <si>
    <t>めん・パン類</t>
  </si>
  <si>
    <t>生めん類</t>
  </si>
  <si>
    <t>うどん類</t>
  </si>
  <si>
    <r>
      <rPr>
        <sz val="9"/>
        <color rgb="FF000000"/>
        <rFont val="Arial"/>
        <family val="2"/>
      </rPr>
      <t>うどん類</t>
    </r>
    <r>
      <rPr>
        <sz val="9"/>
        <color rgb="FFFF0000"/>
        <rFont val="Arial"/>
        <family val="2"/>
      </rPr>
      <t>（生めん類）</t>
    </r>
  </si>
  <si>
    <t>生めんうどん類</t>
  </si>
  <si>
    <t>日本そば類</t>
  </si>
  <si>
    <r>
      <rPr>
        <sz val="9"/>
        <color rgb="FF000000"/>
        <rFont val="Arial"/>
        <family val="2"/>
      </rPr>
      <t>日本そば類</t>
    </r>
    <r>
      <rPr>
        <sz val="9"/>
        <color rgb="FFFF0000"/>
        <rFont val="Arial"/>
        <family val="2"/>
      </rPr>
      <t>（生めん類）</t>
    </r>
  </si>
  <si>
    <t>生めん日本そば類</t>
  </si>
  <si>
    <t>中華めん類</t>
  </si>
  <si>
    <r>
      <rPr>
        <sz val="9"/>
        <color rgb="FF000000"/>
        <rFont val="Arial"/>
        <family val="2"/>
      </rPr>
      <t>中華めん類</t>
    </r>
    <r>
      <rPr>
        <sz val="9"/>
        <color rgb="FFFF0000"/>
        <rFont val="Arial"/>
        <family val="2"/>
      </rPr>
      <t>（生めん類）</t>
    </r>
  </si>
  <si>
    <t>生めん中華めん類</t>
  </si>
  <si>
    <t>乾めん類</t>
  </si>
  <si>
    <r>
      <rPr>
        <sz val="9"/>
        <color rgb="FF000000"/>
        <rFont val="Arial"/>
        <family val="2"/>
      </rPr>
      <t>うどん類</t>
    </r>
    <r>
      <rPr>
        <sz val="9"/>
        <color rgb="FFFF0000"/>
        <rFont val="Arial"/>
        <family val="2"/>
      </rPr>
      <t>（乾めん類）</t>
    </r>
  </si>
  <si>
    <t>乾めんうどん類</t>
  </si>
  <si>
    <r>
      <rPr>
        <sz val="9"/>
        <color rgb="FF000000"/>
        <rFont val="Arial"/>
        <family val="2"/>
      </rPr>
      <t>日本そば類</t>
    </r>
    <r>
      <rPr>
        <sz val="9"/>
        <color rgb="FFFF0000"/>
        <rFont val="Arial"/>
        <family val="2"/>
      </rPr>
      <t>（乾めん類）</t>
    </r>
  </si>
  <si>
    <t>乾めん日本そば類</t>
  </si>
  <si>
    <t>そうめん類</t>
  </si>
  <si>
    <t>乾めんそうめん類</t>
  </si>
  <si>
    <r>
      <rPr>
        <sz val="9"/>
        <color rgb="FF000000"/>
        <rFont val="Arial"/>
        <family val="2"/>
      </rPr>
      <t>中華めん類</t>
    </r>
    <r>
      <rPr>
        <sz val="9"/>
        <color rgb="FFFF0000"/>
        <rFont val="Arial"/>
        <family val="2"/>
      </rPr>
      <t>（乾めん類）</t>
    </r>
  </si>
  <si>
    <t>乾めん中華めん類</t>
  </si>
  <si>
    <t>即席めん類</t>
  </si>
  <si>
    <r>
      <rPr>
        <sz val="9"/>
        <color rgb="FF000000"/>
        <rFont val="Arial"/>
        <family val="2"/>
      </rPr>
      <t>中華めん類</t>
    </r>
    <r>
      <rPr>
        <sz val="9"/>
        <color rgb="FFFF0000"/>
        <rFont val="Arial"/>
        <family val="2"/>
      </rPr>
      <t>（即席めん類）</t>
    </r>
  </si>
  <si>
    <t>即席中華めん類</t>
  </si>
  <si>
    <t>和風めん類</t>
  </si>
  <si>
    <t>即席和風めん類</t>
  </si>
  <si>
    <t>欧風めん類</t>
  </si>
  <si>
    <t>即席欧風めん類</t>
  </si>
  <si>
    <t>スナックめん類</t>
  </si>
  <si>
    <t>マカロニ類</t>
  </si>
  <si>
    <t>マカロニ</t>
  </si>
  <si>
    <t>スパゲッティ</t>
  </si>
  <si>
    <r>
      <rPr>
        <sz val="9"/>
        <color rgb="FF000000"/>
        <rFont val="Arial"/>
        <family val="2"/>
      </rPr>
      <t>スパゲッティ</t>
    </r>
    <r>
      <rPr>
        <sz val="9"/>
        <color rgb="FFFF0000"/>
        <rFont val="Arial"/>
        <family val="2"/>
      </rPr>
      <t>（マカロニ類）</t>
    </r>
  </si>
  <si>
    <t>その他のマカロニ類</t>
  </si>
  <si>
    <t>その他のめん類</t>
  </si>
  <si>
    <t>めん類（その他）</t>
  </si>
  <si>
    <t>めん類（詳細不明）</t>
  </si>
  <si>
    <t>パン粉</t>
  </si>
  <si>
    <t>食パン</t>
  </si>
  <si>
    <t>菓子パン</t>
  </si>
  <si>
    <t>イーストドーナッツ</t>
  </si>
  <si>
    <t>調理パン</t>
  </si>
  <si>
    <t>その他のパン類</t>
  </si>
  <si>
    <t>パン類（その他）</t>
  </si>
  <si>
    <t>パン類（詳細不明）</t>
  </si>
  <si>
    <t>アルファー化穀類（オートミール及びアルファー化米粉を除く。）</t>
  </si>
  <si>
    <t>アルファー化穀類</t>
  </si>
  <si>
    <t>米加工品（米菓・米飯類を除く。）</t>
  </si>
  <si>
    <t>アルファー化米</t>
  </si>
  <si>
    <t>その他の米加工品</t>
  </si>
  <si>
    <t>ふ（麸）</t>
  </si>
  <si>
    <t>麸</t>
  </si>
  <si>
    <t>ふ</t>
  </si>
  <si>
    <t>その他の穀類加工品</t>
  </si>
  <si>
    <t>穀類加工品その他）</t>
  </si>
  <si>
    <t>穀類加工品（その他）</t>
  </si>
  <si>
    <t>穀類加工品（詳細不明）</t>
  </si>
  <si>
    <t>ビスケット類</t>
  </si>
  <si>
    <t>ビスケット</t>
  </si>
  <si>
    <t>クッキー</t>
  </si>
  <si>
    <t>クラッカー</t>
  </si>
  <si>
    <t>パイ</t>
  </si>
  <si>
    <t>乾パン</t>
  </si>
  <si>
    <t>その他のビスケット類</t>
  </si>
  <si>
    <t>焼き菓子</t>
  </si>
  <si>
    <t>せんべい（米菓を除く。）</t>
  </si>
  <si>
    <t>せんべい</t>
  </si>
  <si>
    <t>その他の焼き菓子</t>
  </si>
  <si>
    <t>米菓</t>
  </si>
  <si>
    <t>あられ</t>
  </si>
  <si>
    <t>その他の米菓</t>
  </si>
  <si>
    <t>油菓子</t>
  </si>
  <si>
    <t>かりんとう</t>
  </si>
  <si>
    <t>その他の油菓子</t>
  </si>
  <si>
    <t>和生菓子</t>
  </si>
  <si>
    <t>流しもの</t>
  </si>
  <si>
    <t>ようかん</t>
  </si>
  <si>
    <t>その他の流しもの</t>
  </si>
  <si>
    <t>蒸しもの</t>
  </si>
  <si>
    <t>まんじゅう</t>
  </si>
  <si>
    <t>その他の蒸しもの</t>
  </si>
  <si>
    <t>餅もの</t>
  </si>
  <si>
    <t>だいふく餅</t>
  </si>
  <si>
    <t>その他の餅もの</t>
  </si>
  <si>
    <t>生もの</t>
  </si>
  <si>
    <t>練りきり</t>
  </si>
  <si>
    <t>もなか</t>
  </si>
  <si>
    <t>その他の生もの</t>
  </si>
  <si>
    <t>焼きもの</t>
  </si>
  <si>
    <t>どらやき</t>
  </si>
  <si>
    <t>その他の焼きもの</t>
  </si>
  <si>
    <t>その他の和生菓子</t>
  </si>
  <si>
    <t>洋生菓子</t>
  </si>
  <si>
    <t>パイ類</t>
  </si>
  <si>
    <t>ケーキ類</t>
  </si>
  <si>
    <t>ショートケーキ</t>
  </si>
  <si>
    <t>その他のケーキ類</t>
  </si>
  <si>
    <t>かすてら</t>
  </si>
  <si>
    <t>シュー菓子類</t>
  </si>
  <si>
    <t>シュークリーム</t>
  </si>
  <si>
    <t>その他のシュー菓子類</t>
  </si>
  <si>
    <t>プリン・ゼリー類</t>
  </si>
  <si>
    <t>プリン</t>
  </si>
  <si>
    <t>プリンとゼリーに分けた</t>
  </si>
  <si>
    <t>プディング</t>
  </si>
  <si>
    <t>その他の洋生菓子</t>
  </si>
  <si>
    <t>半生菓子類</t>
  </si>
  <si>
    <t>ゼリー類</t>
  </si>
  <si>
    <t>和干菓子</t>
  </si>
  <si>
    <t>打ちもの</t>
  </si>
  <si>
    <t>おこし</t>
  </si>
  <si>
    <t>その他の和干菓子</t>
  </si>
  <si>
    <t>キャンデー類</t>
  </si>
  <si>
    <t>キャラメル</t>
  </si>
  <si>
    <t>ヌガー</t>
  </si>
  <si>
    <t>ドロップ</t>
  </si>
  <si>
    <t>引きあめ</t>
  </si>
  <si>
    <t>生地あめ</t>
  </si>
  <si>
    <t>清涼菓子</t>
  </si>
  <si>
    <t>その他のキャンデー類</t>
  </si>
  <si>
    <t>チョコレート類</t>
  </si>
  <si>
    <t>板もの</t>
  </si>
  <si>
    <t>センターもの</t>
  </si>
  <si>
    <t>その他のチョコレート類</t>
  </si>
  <si>
    <t>チューインガム</t>
  </si>
  <si>
    <t>板ガム</t>
  </si>
  <si>
    <t>風船ガム</t>
  </si>
  <si>
    <t>糖衣ガム</t>
  </si>
  <si>
    <t>その他のチューインガム</t>
  </si>
  <si>
    <t>砂糖漬菓子</t>
  </si>
  <si>
    <t>甘納豆</t>
  </si>
  <si>
    <t>その他の砂糖漬菓子</t>
  </si>
  <si>
    <t>スナック菓子</t>
  </si>
  <si>
    <t>コーン系スナック菓子</t>
  </si>
  <si>
    <t>小麦粉系スナック菓子</t>
  </si>
  <si>
    <t>ポテト系スナック菓子</t>
  </si>
  <si>
    <t>その他のスナック菓子</t>
  </si>
  <si>
    <t>冷菓</t>
  </si>
  <si>
    <t>シャーベット</t>
  </si>
  <si>
    <t>その他の冷菓</t>
  </si>
  <si>
    <t>その他の菓子類</t>
  </si>
  <si>
    <t>菓子類（その他）</t>
  </si>
  <si>
    <t>菓子類（詳細不明）</t>
  </si>
  <si>
    <t>その他の農産加工食品</t>
  </si>
  <si>
    <t>他に分類されない農産加工食品</t>
  </si>
  <si>
    <t>ハム類</t>
  </si>
  <si>
    <t>ハム</t>
  </si>
  <si>
    <t>単味ハム</t>
  </si>
  <si>
    <t>プレスハム</t>
  </si>
  <si>
    <t>混合プレスハム</t>
  </si>
  <si>
    <t>ソーセージ類</t>
  </si>
  <si>
    <t>ソーセージ</t>
  </si>
  <si>
    <t>混合ソーセージ</t>
  </si>
  <si>
    <t>ベーコン</t>
  </si>
  <si>
    <t>その他の肉製品</t>
  </si>
  <si>
    <t>つくだに肉</t>
  </si>
  <si>
    <t>かすづけ肉</t>
  </si>
  <si>
    <t>みそづけ肉</t>
  </si>
  <si>
    <t>ペースト類（かん・びん詰を含む。）</t>
  </si>
  <si>
    <t>ペースト類</t>
  </si>
  <si>
    <t>肉のエキス</t>
  </si>
  <si>
    <t>肉のスープ</t>
  </si>
  <si>
    <t>ミートジュース</t>
  </si>
  <si>
    <t>その他の畜産加工食品</t>
  </si>
  <si>
    <t>他に分類されない肉製品</t>
  </si>
  <si>
    <t>加工肉製品（その他）</t>
  </si>
  <si>
    <t>加工肉製品（詳細不明）</t>
  </si>
  <si>
    <t>特殊包装かまぼこ類</t>
  </si>
  <si>
    <t>ケーシング詰かまぼこ</t>
  </si>
  <si>
    <t>リテーナ成形かまぼこ</t>
  </si>
  <si>
    <t>その他の特殊包装かまぼこ類</t>
  </si>
  <si>
    <t>蒸かまぼこ類</t>
  </si>
  <si>
    <t>かまぼこ類</t>
  </si>
  <si>
    <t>板付かまぼこ</t>
  </si>
  <si>
    <t>蒸焼かまぼこ</t>
  </si>
  <si>
    <t>蒸ちくわ</t>
  </si>
  <si>
    <t>ちくわ類</t>
  </si>
  <si>
    <t>その他の蒸しかまぼこ</t>
  </si>
  <si>
    <t>焼付かまぼこ類</t>
  </si>
  <si>
    <t>板付焼板かまぼこ</t>
  </si>
  <si>
    <t>焼ちくわ</t>
  </si>
  <si>
    <t>卵黄焼かまぼこ</t>
  </si>
  <si>
    <t>その他の焼板かまぼこ</t>
  </si>
  <si>
    <t>ゆでかまぼこ</t>
  </si>
  <si>
    <t>はんぺん</t>
  </si>
  <si>
    <t>なると</t>
  </si>
  <si>
    <t>その他のゆでかまぼこ</t>
  </si>
  <si>
    <t>揚かまぼこ</t>
  </si>
  <si>
    <t>特殊かまぼこ</t>
  </si>
  <si>
    <t>風味かまぼこ</t>
  </si>
  <si>
    <t>かに風味かまぼこ</t>
  </si>
  <si>
    <t>ほたて風味かまぼこ</t>
  </si>
  <si>
    <t>その他の風味かまぼこ</t>
  </si>
  <si>
    <t>その他の特殊かまぼこ</t>
  </si>
  <si>
    <t>魚肉ハム・ソーセージ類</t>
  </si>
  <si>
    <t>魚肉ハム</t>
  </si>
  <si>
    <t>魚肉ソーセージ</t>
  </si>
  <si>
    <t>魚肉ハンバーグ</t>
  </si>
  <si>
    <t>その他のねり製品</t>
  </si>
  <si>
    <t>ねり製品（その他）</t>
  </si>
  <si>
    <t>ねり製品（詳細不明）</t>
  </si>
  <si>
    <t>その他の加工魚介類</t>
  </si>
  <si>
    <t>その他のくん製魚介類</t>
  </si>
  <si>
    <t>その他の調味加工品</t>
  </si>
  <si>
    <t>調味料及びスープ</t>
  </si>
  <si>
    <t>食塩</t>
  </si>
  <si>
    <t>みそ</t>
  </si>
  <si>
    <t>米みそ</t>
  </si>
  <si>
    <t>豆みそ</t>
  </si>
  <si>
    <t>麦みそ</t>
  </si>
  <si>
    <t>調合みそ</t>
  </si>
  <si>
    <t>その他のみそ</t>
  </si>
  <si>
    <t>しょうゆ</t>
  </si>
  <si>
    <t>こいくちしょうゆ</t>
  </si>
  <si>
    <t>うすくちしょうゆ</t>
  </si>
  <si>
    <t>たまりしょうゆ</t>
  </si>
  <si>
    <t>さいしこみしょうゆ</t>
  </si>
  <si>
    <t>しろしょうゆ</t>
  </si>
  <si>
    <t>その他のしょうゆ</t>
  </si>
  <si>
    <t>ソース</t>
  </si>
  <si>
    <t>ウスターソース類</t>
  </si>
  <si>
    <t>ウスターソース</t>
  </si>
  <si>
    <t>中濃ソース</t>
  </si>
  <si>
    <t>濃厚ソース</t>
  </si>
  <si>
    <t>その他のウスターソース類</t>
  </si>
  <si>
    <t>ドレッシング</t>
  </si>
  <si>
    <t>マヨネーズ</t>
  </si>
  <si>
    <t>液状ドレッシング</t>
  </si>
  <si>
    <t>その他のドレッシング</t>
  </si>
  <si>
    <t>その他のソース</t>
  </si>
  <si>
    <t>食酢</t>
  </si>
  <si>
    <t>醸造酢</t>
  </si>
  <si>
    <t>米酢</t>
  </si>
  <si>
    <t>かす酢</t>
  </si>
  <si>
    <t>果実酢</t>
  </si>
  <si>
    <t>その他の醸造酢</t>
  </si>
  <si>
    <t>合成酢</t>
  </si>
  <si>
    <t>うま味調味料</t>
  </si>
  <si>
    <t>グルタミン酸ソーダ</t>
  </si>
  <si>
    <t>核酸系調味料</t>
  </si>
  <si>
    <t>複合うま味調味料</t>
  </si>
  <si>
    <t>その他のうま味調味料</t>
  </si>
  <si>
    <t>調味料関連製品</t>
  </si>
  <si>
    <t>風味調味料</t>
  </si>
  <si>
    <t>カレールウ</t>
  </si>
  <si>
    <t>めん類等用つゆ</t>
  </si>
  <si>
    <t>焼肉等のたれ</t>
  </si>
  <si>
    <t>その他の調味料関連製品</t>
  </si>
  <si>
    <t>調味料（その他）</t>
  </si>
  <si>
    <t>調味料（詳細不明）</t>
  </si>
  <si>
    <t>乾燥スープ</t>
  </si>
  <si>
    <t>コンソメ</t>
  </si>
  <si>
    <r>
      <rPr>
        <sz val="9"/>
        <color rgb="FF000000"/>
        <rFont val="Arial"/>
        <family val="2"/>
      </rPr>
      <t>コンソメ</t>
    </r>
    <r>
      <rPr>
        <sz val="9"/>
        <color rgb="FFFF0000"/>
        <rFont val="Arial"/>
        <family val="2"/>
      </rPr>
      <t>（乾燥スープ）</t>
    </r>
  </si>
  <si>
    <t>乾燥コンソメ</t>
  </si>
  <si>
    <t>ポタージュ</t>
  </si>
  <si>
    <r>
      <rPr>
        <sz val="9"/>
        <color rgb="FF000000"/>
        <rFont val="Arial"/>
        <family val="2"/>
      </rPr>
      <t>ポタージュ</t>
    </r>
    <r>
      <rPr>
        <sz val="9"/>
        <color rgb="FFFF0000"/>
        <rFont val="Arial"/>
        <family val="2"/>
      </rPr>
      <t>（乾燥スープ）</t>
    </r>
  </si>
  <si>
    <t>乾燥ポタージュ</t>
  </si>
  <si>
    <t>その他の乾燥スープ</t>
  </si>
  <si>
    <t>乾燥スープ以外のスープ</t>
  </si>
  <si>
    <t>その他の乾燥スープ以外のスープ</t>
  </si>
  <si>
    <t>その他の調味料及びスープ</t>
  </si>
  <si>
    <t>スープ（その他）</t>
  </si>
  <si>
    <t>スープ（詳細不明）</t>
  </si>
  <si>
    <t>食用油脂（※265）</t>
  </si>
  <si>
    <t>食用植物油脂（※2653）</t>
  </si>
  <si>
    <t>食用植物油脂</t>
  </si>
  <si>
    <t>精製油（※2653）</t>
  </si>
  <si>
    <t>精製油</t>
  </si>
  <si>
    <t>サラダ油（※2653）</t>
  </si>
  <si>
    <t>サラダ油</t>
  </si>
  <si>
    <t>パーム油</t>
  </si>
  <si>
    <t>パーム核油</t>
  </si>
  <si>
    <t>その他の食用植物油脂（※2653）</t>
  </si>
  <si>
    <t>その他の食用植物油脂</t>
  </si>
  <si>
    <t>食用動物油脂（※2651）</t>
  </si>
  <si>
    <t>食用動物油脂</t>
  </si>
  <si>
    <t>精製ラード（※2652）</t>
  </si>
  <si>
    <t>精製ラード</t>
  </si>
  <si>
    <t>その他の食用動物油脂（※2651）</t>
  </si>
  <si>
    <t>その他の食用動物油脂</t>
  </si>
  <si>
    <t>食用加工油脂（※265）</t>
  </si>
  <si>
    <t>食用加工油脂</t>
  </si>
  <si>
    <t>ショートニング（2656）</t>
  </si>
  <si>
    <t>ショートニング</t>
  </si>
  <si>
    <t>マーガリン（ファットスプレッドを含む。）（2657）</t>
  </si>
  <si>
    <t>マーガリン（ファットスプレッドを含む。）</t>
  </si>
  <si>
    <t>マーガリン</t>
  </si>
  <si>
    <t>食用油脂（その他）</t>
  </si>
  <si>
    <t>食用油脂（詳細不明）</t>
  </si>
  <si>
    <t>調理食品</t>
  </si>
  <si>
    <t>フライ類及びあげもの類</t>
  </si>
  <si>
    <t>水産物フライ類</t>
  </si>
  <si>
    <t>魚類フライ類</t>
  </si>
  <si>
    <t>えびフライ類</t>
  </si>
  <si>
    <t>いかフライ類</t>
  </si>
  <si>
    <t>くじらフライ類</t>
  </si>
  <si>
    <t>貝類フライ類</t>
  </si>
  <si>
    <t>その他の水産物フライ類</t>
  </si>
  <si>
    <t>コロッケ類</t>
  </si>
  <si>
    <t>スティック類</t>
  </si>
  <si>
    <t>カツ類</t>
  </si>
  <si>
    <t>その他のフライ類及びあげもの類</t>
  </si>
  <si>
    <t>ハンバーグ・ミートボール類</t>
  </si>
  <si>
    <t>ハンバーグ</t>
  </si>
  <si>
    <r>
      <rPr>
        <sz val="9"/>
        <color rgb="FF000000"/>
        <rFont val="Arial"/>
        <family val="2"/>
      </rPr>
      <t>ハンバーグ</t>
    </r>
    <r>
      <rPr>
        <sz val="9"/>
        <color rgb="FFFF0000"/>
        <rFont val="Arial"/>
        <family val="2"/>
      </rPr>
      <t>（調理冷凍食品）</t>
    </r>
  </si>
  <si>
    <t>ミートボール</t>
  </si>
  <si>
    <r>
      <rPr>
        <sz val="9"/>
        <color rgb="FF000000"/>
        <rFont val="Arial"/>
        <family val="2"/>
      </rPr>
      <t>ミートボール</t>
    </r>
    <r>
      <rPr>
        <sz val="9"/>
        <color rgb="FFFF0000"/>
        <rFont val="Arial"/>
        <family val="2"/>
      </rPr>
      <t>（調理冷凍食品）</t>
    </r>
  </si>
  <si>
    <t>その他のハンバーグ・ミートボール類</t>
  </si>
  <si>
    <t>シュウマイ・ギョウザ類</t>
  </si>
  <si>
    <t>シュウマイ</t>
  </si>
  <si>
    <r>
      <rPr>
        <sz val="9"/>
        <color rgb="FF000000"/>
        <rFont val="Arial"/>
        <family val="2"/>
      </rPr>
      <t>シュウマイ</t>
    </r>
    <r>
      <rPr>
        <sz val="9"/>
        <color rgb="FFFF0000"/>
        <rFont val="Arial"/>
        <family val="2"/>
      </rPr>
      <t>（調理冷凍食品）</t>
    </r>
  </si>
  <si>
    <t>ギョウザ</t>
  </si>
  <si>
    <r>
      <rPr>
        <sz val="9"/>
        <color rgb="FF000000"/>
        <rFont val="Arial"/>
        <family val="2"/>
      </rPr>
      <t>ギョウザ</t>
    </r>
    <r>
      <rPr>
        <sz val="9"/>
        <color rgb="FFFF0000"/>
        <rFont val="Arial"/>
        <family val="2"/>
      </rPr>
      <t>（調理冷凍食品）</t>
    </r>
  </si>
  <si>
    <t>春巻</t>
  </si>
  <si>
    <r>
      <rPr>
        <sz val="9"/>
        <color rgb="FF000000"/>
        <rFont val="Arial"/>
        <family val="2"/>
      </rPr>
      <t>春巻</t>
    </r>
    <r>
      <rPr>
        <sz val="9"/>
        <color rgb="FFFF0000"/>
        <rFont val="Arial"/>
        <family val="2"/>
      </rPr>
      <t>（調理冷凍食品）</t>
    </r>
  </si>
  <si>
    <t>ワンタン</t>
  </si>
  <si>
    <t>その他のシュウマイ・ギョウザ類</t>
  </si>
  <si>
    <t>肉及び卵の調製品（別掲を除く。）</t>
  </si>
  <si>
    <t>茶わんむし</t>
  </si>
  <si>
    <t>卵焼</t>
  </si>
  <si>
    <t>カレー</t>
  </si>
  <si>
    <r>
      <rPr>
        <sz val="9"/>
        <color rgb="FF000000"/>
        <rFont val="Arial"/>
        <family val="2"/>
      </rPr>
      <t>カレー</t>
    </r>
    <r>
      <rPr>
        <sz val="9"/>
        <color rgb="FFFF0000"/>
        <rFont val="Arial"/>
        <family val="2"/>
      </rPr>
      <t>（調理冷凍食品）</t>
    </r>
  </si>
  <si>
    <t>オムレツ</t>
  </si>
  <si>
    <r>
      <rPr>
        <sz val="9"/>
        <color rgb="FF000000"/>
        <rFont val="Arial"/>
        <family val="2"/>
      </rPr>
      <t>オムレツ</t>
    </r>
    <r>
      <rPr>
        <sz val="9"/>
        <color rgb="FFFF0000"/>
        <rFont val="Arial"/>
        <family val="2"/>
      </rPr>
      <t>（調理冷凍食品）</t>
    </r>
  </si>
  <si>
    <t>ロールキャベツ</t>
  </si>
  <si>
    <r>
      <rPr>
        <sz val="9"/>
        <color rgb="FF000000"/>
        <rFont val="Arial"/>
        <family val="2"/>
      </rPr>
      <t>ロールキャベツ</t>
    </r>
    <r>
      <rPr>
        <sz val="9"/>
        <color rgb="FFFF0000"/>
        <rFont val="Arial"/>
        <family val="2"/>
      </rPr>
      <t>（調理冷凍食品）</t>
    </r>
  </si>
  <si>
    <t>その他の肉及び卵の調製品</t>
  </si>
  <si>
    <r>
      <rPr>
        <sz val="9"/>
        <color rgb="FF000000"/>
        <rFont val="Arial"/>
        <family val="2"/>
      </rPr>
      <t>米飯類</t>
    </r>
    <r>
      <rPr>
        <sz val="9"/>
        <color rgb="FFFF0000"/>
        <rFont val="Arial"/>
        <family val="2"/>
      </rPr>
      <t>（調理冷凍食品）</t>
    </r>
  </si>
  <si>
    <t>白飯</t>
  </si>
  <si>
    <r>
      <rPr>
        <sz val="9"/>
        <color rgb="FF000000"/>
        <rFont val="Arial"/>
        <family val="2"/>
      </rPr>
      <t>白飯</t>
    </r>
    <r>
      <rPr>
        <sz val="9"/>
        <color rgb="FFFF0000"/>
        <rFont val="Arial"/>
        <family val="2"/>
      </rPr>
      <t>（調理冷凍食品）</t>
    </r>
  </si>
  <si>
    <t>その他の米飯類</t>
  </si>
  <si>
    <r>
      <rPr>
        <sz val="9"/>
        <color rgb="FF000000"/>
        <rFont val="Arial"/>
        <family val="2"/>
      </rPr>
      <t>その他の米飯類</t>
    </r>
    <r>
      <rPr>
        <sz val="9"/>
        <color rgb="FFFF0000"/>
        <rFont val="Arial"/>
        <family val="2"/>
      </rPr>
      <t>（調理冷凍食品）</t>
    </r>
  </si>
  <si>
    <r>
      <rPr>
        <sz val="9"/>
        <color rgb="FF000000"/>
        <rFont val="Arial"/>
        <family val="2"/>
      </rPr>
      <t>めん類</t>
    </r>
    <r>
      <rPr>
        <sz val="9"/>
        <color rgb="FFFF0000"/>
        <rFont val="Arial"/>
        <family val="2"/>
      </rPr>
      <t>（調理冷凍食品）</t>
    </r>
  </si>
  <si>
    <t>ベーカリー製品及び菓子類</t>
  </si>
  <si>
    <t>パン生地</t>
  </si>
  <si>
    <t>ピザパイ</t>
  </si>
  <si>
    <t>その他のパイ類</t>
  </si>
  <si>
    <r>
      <rPr>
        <sz val="9"/>
        <color rgb="FF000000"/>
        <rFont val="Arial"/>
        <family val="2"/>
      </rPr>
      <t>まんじゅう</t>
    </r>
    <r>
      <rPr>
        <sz val="9"/>
        <color rgb="FFFF0000"/>
        <rFont val="Arial"/>
        <family val="2"/>
      </rPr>
      <t>（調理冷凍食品）</t>
    </r>
  </si>
  <si>
    <t>ケーキ</t>
  </si>
  <si>
    <t>その他のベーカリー製品及び菓子類</t>
  </si>
  <si>
    <t>その他の調理冷凍食品</t>
  </si>
  <si>
    <t>かばやき類</t>
  </si>
  <si>
    <t>シチュー類</t>
  </si>
  <si>
    <t>グラタン</t>
  </si>
  <si>
    <r>
      <rPr>
        <sz val="9"/>
        <color rgb="FF000000"/>
        <rFont val="Arial"/>
        <family val="2"/>
      </rPr>
      <t>グラタン</t>
    </r>
    <r>
      <rPr>
        <sz val="9"/>
        <color rgb="FFFF0000"/>
        <rFont val="Arial"/>
        <family val="2"/>
      </rPr>
      <t>（調理冷凍食品）</t>
    </r>
  </si>
  <si>
    <t>スープ類</t>
  </si>
  <si>
    <t>ソース類</t>
  </si>
  <si>
    <t>他に分類されない調理冷凍食品</t>
  </si>
  <si>
    <t>調理冷凍食品（その他）</t>
  </si>
  <si>
    <t>調理冷凍食品（詳細不明）</t>
  </si>
  <si>
    <r>
      <rPr>
        <sz val="9"/>
        <color rgb="FF000000"/>
        <rFont val="Arial"/>
        <family val="2"/>
      </rPr>
      <t>ハンバーグ</t>
    </r>
    <r>
      <rPr>
        <sz val="9"/>
        <color rgb="FFFF0000"/>
        <rFont val="Arial"/>
        <family val="2"/>
      </rPr>
      <t>（チルド食品）</t>
    </r>
  </si>
  <si>
    <r>
      <rPr>
        <sz val="9"/>
        <color rgb="FF000000"/>
        <rFont val="Arial"/>
        <family val="2"/>
      </rPr>
      <t>ミートボール</t>
    </r>
    <r>
      <rPr>
        <sz val="9"/>
        <color rgb="FFFF0000"/>
        <rFont val="Arial"/>
        <family val="2"/>
      </rPr>
      <t>（チルド食品）</t>
    </r>
  </si>
  <si>
    <r>
      <rPr>
        <sz val="9"/>
        <color rgb="FF000000"/>
        <rFont val="Arial"/>
        <family val="2"/>
      </rPr>
      <t>ギョウザ</t>
    </r>
    <r>
      <rPr>
        <sz val="9"/>
        <color rgb="FFFF0000"/>
        <rFont val="Arial"/>
        <family val="2"/>
      </rPr>
      <t>（チルド食品）</t>
    </r>
  </si>
  <si>
    <r>
      <rPr>
        <sz val="9"/>
        <color rgb="FF000000"/>
        <rFont val="Arial"/>
        <family val="2"/>
      </rPr>
      <t>シュウマイ</t>
    </r>
    <r>
      <rPr>
        <sz val="9"/>
        <color rgb="FFFF0000"/>
        <rFont val="Arial"/>
        <family val="2"/>
      </rPr>
      <t>（チルド食品）</t>
    </r>
  </si>
  <si>
    <r>
      <rPr>
        <sz val="9"/>
        <color rgb="FF000000"/>
        <rFont val="Arial"/>
        <family val="2"/>
      </rPr>
      <t>春巻</t>
    </r>
    <r>
      <rPr>
        <sz val="9"/>
        <color rgb="FFFF0000"/>
        <rFont val="Arial"/>
        <family val="2"/>
      </rPr>
      <t>（チルド食品）</t>
    </r>
  </si>
  <si>
    <t>その他のチルド食品</t>
  </si>
  <si>
    <t>チルド食品（その他）</t>
  </si>
  <si>
    <t>チルド食品（詳細不明）</t>
  </si>
  <si>
    <t>カレー及びハヤシ</t>
  </si>
  <si>
    <t>パスタソース</t>
  </si>
  <si>
    <t>まあぼ料理のもと</t>
  </si>
  <si>
    <t>混ぜごはんのもと類及びどんぶりもののもと</t>
  </si>
  <si>
    <t>シチュー</t>
  </si>
  <si>
    <r>
      <rPr>
        <sz val="9"/>
        <color rgb="FF000000"/>
        <rFont val="Arial"/>
        <family val="2"/>
      </rPr>
      <t>シチュー</t>
    </r>
    <r>
      <rPr>
        <sz val="9"/>
        <color rgb="FFFF0000"/>
        <rFont val="Arial"/>
        <family val="2"/>
      </rPr>
      <t>（レトルトパウチ食品）</t>
    </r>
  </si>
  <si>
    <r>
      <rPr>
        <sz val="9"/>
        <color rgb="FF000000"/>
        <rFont val="Arial"/>
        <family val="2"/>
      </rPr>
      <t>スープ</t>
    </r>
    <r>
      <rPr>
        <sz val="9"/>
        <color rgb="FFFF0000"/>
        <rFont val="Arial"/>
        <family val="2"/>
      </rPr>
      <t>（レトルトパウチ食品）</t>
    </r>
  </si>
  <si>
    <r>
      <rPr>
        <sz val="9"/>
        <color rgb="FF000000"/>
        <rFont val="Arial"/>
        <family val="2"/>
      </rPr>
      <t>米飯類</t>
    </r>
    <r>
      <rPr>
        <sz val="9"/>
        <color rgb="FFFF0000"/>
        <rFont val="Arial"/>
        <family val="2"/>
      </rPr>
      <t>（レトルトパウチ食品）</t>
    </r>
  </si>
  <si>
    <t>食肉調理品</t>
  </si>
  <si>
    <t>食肉味付</t>
  </si>
  <si>
    <t>食肉油漬</t>
  </si>
  <si>
    <t>水産調理食品</t>
  </si>
  <si>
    <t>魚肉味付</t>
  </si>
  <si>
    <t>魚肉油漬</t>
  </si>
  <si>
    <t>その他のレトルトパウチ食品</t>
  </si>
  <si>
    <t>その他の調理食品</t>
  </si>
  <si>
    <t>レトルトパウチ食品（その他）</t>
  </si>
  <si>
    <t>レトルトパウチ食品（詳細不明）</t>
  </si>
  <si>
    <t>煮魚</t>
  </si>
  <si>
    <t>煮まめ</t>
  </si>
  <si>
    <t>甘露煮</t>
  </si>
  <si>
    <t>おでん</t>
  </si>
  <si>
    <t>その他の煮物類</t>
  </si>
  <si>
    <t>煮物類（その他）</t>
  </si>
  <si>
    <t>煮物類（詳細不明）</t>
  </si>
  <si>
    <t>焼肉</t>
  </si>
  <si>
    <t>焼豚</t>
  </si>
  <si>
    <t>焼鳥</t>
  </si>
  <si>
    <t>玉子焼</t>
  </si>
  <si>
    <t>うなぎ蒲焼</t>
  </si>
  <si>
    <t>その他の焼物類</t>
  </si>
  <si>
    <t>焼物類（その他）</t>
  </si>
  <si>
    <t>焼物類（詳細不明）</t>
  </si>
  <si>
    <t>野菜炒め</t>
  </si>
  <si>
    <t>きんぴら</t>
  </si>
  <si>
    <t>焼きそば</t>
  </si>
  <si>
    <t>その他の炒め物類</t>
  </si>
  <si>
    <t>炒め物類（その他）</t>
  </si>
  <si>
    <t>炒め物類（詳細不明）</t>
  </si>
  <si>
    <t>コロッケ</t>
  </si>
  <si>
    <t>トンカツ</t>
  </si>
  <si>
    <t>天ぷら</t>
  </si>
  <si>
    <t>からあげ</t>
  </si>
  <si>
    <t>魚フライ</t>
  </si>
  <si>
    <t>串あげ</t>
  </si>
  <si>
    <t>その他の揚げ物類</t>
  </si>
  <si>
    <t>揚げ物類（その他）</t>
  </si>
  <si>
    <t>揚げ物類（詳細不明）</t>
  </si>
  <si>
    <t>ぎょうざ</t>
  </si>
  <si>
    <t>しゅうまい</t>
  </si>
  <si>
    <t>茶碗蒸し</t>
  </si>
  <si>
    <t>その他の蒸し物類</t>
  </si>
  <si>
    <t>蒸し物類（その他）</t>
  </si>
  <si>
    <t>蒸し物類（詳細不明）</t>
  </si>
  <si>
    <t>野菜サラダ</t>
  </si>
  <si>
    <t>ポテトサラダ</t>
  </si>
  <si>
    <t>マカロニサラダ</t>
  </si>
  <si>
    <t>酢の物</t>
  </si>
  <si>
    <t>マリネ</t>
  </si>
  <si>
    <t>その他の和え物類</t>
  </si>
  <si>
    <t>和え物類（その他）</t>
  </si>
  <si>
    <t>和え物類（詳細不明）</t>
  </si>
  <si>
    <t>弁当</t>
  </si>
  <si>
    <t>おにぎり</t>
  </si>
  <si>
    <t>寿司</t>
  </si>
  <si>
    <t>赤飯</t>
  </si>
  <si>
    <t>ピラフ</t>
  </si>
  <si>
    <t>チャーハン</t>
  </si>
  <si>
    <t>サンドイッチ</t>
  </si>
  <si>
    <t>ハンバーガー</t>
  </si>
  <si>
    <t>お好み焼き</t>
  </si>
  <si>
    <t>肉まん</t>
  </si>
  <si>
    <t>あんまん</t>
  </si>
  <si>
    <t>米飯類（その他）</t>
  </si>
  <si>
    <t>米飯類（詳細不明）</t>
  </si>
  <si>
    <t>他に分類されない調理食品</t>
  </si>
  <si>
    <t>他に分類されない食料品</t>
  </si>
  <si>
    <t>イースト及びふくらし粉</t>
  </si>
  <si>
    <t>パン用イースト</t>
  </si>
  <si>
    <t>醸造用イースト</t>
  </si>
  <si>
    <t>イースト（その他）</t>
  </si>
  <si>
    <t>イースト（詳細不明）</t>
  </si>
  <si>
    <t>その他のイースト及びふくらし粉</t>
  </si>
  <si>
    <t>ふくらし粉（その他）</t>
  </si>
  <si>
    <t>ふくらし粉（詳細不明）</t>
  </si>
  <si>
    <t>粉末状植物性たん白</t>
  </si>
  <si>
    <t>ペースト状植物性たん白</t>
  </si>
  <si>
    <t>粒状植物性たん白</t>
  </si>
  <si>
    <t>繊維状植物性たん白</t>
  </si>
  <si>
    <t>調味粒状植物性たん白</t>
  </si>
  <si>
    <t>調味繊維状植物性たん白</t>
  </si>
  <si>
    <t>植物性たん白及び調味植物性たん白（その他）</t>
  </si>
  <si>
    <t>植物性たん白及び調味植物性たん白（詳細不明）</t>
  </si>
  <si>
    <t>麦芽</t>
  </si>
  <si>
    <t>麦芽抽出及び麦芽シロップ</t>
  </si>
  <si>
    <t>麦芽，麦芽抽出物及び麦芽シロップ（その他）</t>
  </si>
  <si>
    <t>麦芽，麦芽抽出物及び麦芽シロップ（詳細不明）</t>
  </si>
  <si>
    <t>芳香シロップ抽出品，濃縮品，ペースト及び粉末（その他）</t>
  </si>
  <si>
    <t>芳香シロップ抽出品，濃縮品，ペースト及び粉末（詳細不明）</t>
  </si>
  <si>
    <t>粉末ジュース（その他）</t>
  </si>
  <si>
    <t>粉末ジュース（詳細不明）</t>
  </si>
  <si>
    <t>ゼラチン（その他）</t>
  </si>
  <si>
    <t>ゼラチン（詳細不明）</t>
  </si>
  <si>
    <t>他に分類されないその他の食料品</t>
  </si>
  <si>
    <t>飲料、氷</t>
  </si>
  <si>
    <t>名称から、たばこを削除した</t>
  </si>
  <si>
    <t>アルコールを含まない飲料</t>
  </si>
  <si>
    <t>鉱水</t>
  </si>
  <si>
    <t>その他の飲料水（炭酸水を含む。）</t>
  </si>
  <si>
    <t>飲料水（その他）</t>
  </si>
  <si>
    <t>飲料水（詳細不明）</t>
  </si>
  <si>
    <t>発泡性飲料</t>
  </si>
  <si>
    <t>炭酸水（砂糖，その他の調味料及び香料を加えないもの）</t>
  </si>
  <si>
    <t>コーラ炭酸飲料</t>
  </si>
  <si>
    <t>透明炭酸飲料</t>
  </si>
  <si>
    <t>果汁入り炭酸飲料</t>
  </si>
  <si>
    <t>果実着色炭酸飲料</t>
  </si>
  <si>
    <t>乳類入り炭酸飲料</t>
  </si>
  <si>
    <t>その他の発泡性飲料</t>
  </si>
  <si>
    <t>非発泡性飲料（うすめて飲用されるものを含む。）</t>
  </si>
  <si>
    <t>非発泡性飲料</t>
  </si>
  <si>
    <t>着香飲料</t>
  </si>
  <si>
    <t>着香シロップ</t>
  </si>
  <si>
    <t>牛乳又は乳製品から造られた酸性飲料</t>
  </si>
  <si>
    <t>乳製品が別途あるため</t>
  </si>
  <si>
    <t>コーヒー飲料</t>
  </si>
  <si>
    <t>農産加工品にあるため</t>
  </si>
  <si>
    <t>茶系飲料</t>
  </si>
  <si>
    <t>緑茶飲料</t>
  </si>
  <si>
    <r>
      <rPr>
        <sz val="9"/>
        <color rgb="FF000000"/>
        <rFont val="Arial"/>
        <family val="2"/>
      </rPr>
      <t>紅茶</t>
    </r>
    <r>
      <rPr>
        <sz val="9"/>
        <color rgb="FFFF0000"/>
        <rFont val="Arial"/>
        <family val="2"/>
      </rPr>
      <t>（茶系飲料）</t>
    </r>
  </si>
  <si>
    <r>
      <rPr>
        <sz val="9"/>
        <color rgb="FF000000"/>
        <rFont val="Arial"/>
        <family val="2"/>
      </rPr>
      <t>紅茶</t>
    </r>
    <r>
      <rPr>
        <sz val="9"/>
        <color rgb="FFFF0000"/>
        <rFont val="Arial"/>
        <family val="2"/>
      </rPr>
      <t>（茶系飲料）</t>
    </r>
  </si>
  <si>
    <r>
      <rPr>
        <sz val="9"/>
        <color rgb="FF000000"/>
        <rFont val="Arial"/>
        <family val="2"/>
      </rPr>
      <t>ウーロン茶</t>
    </r>
    <r>
      <rPr>
        <sz val="9"/>
        <color rgb="FFFF0000"/>
        <rFont val="Arial"/>
        <family val="2"/>
      </rPr>
      <t>（茶系飲料）</t>
    </r>
  </si>
  <si>
    <r>
      <rPr>
        <sz val="9"/>
        <color rgb="FF000000"/>
        <rFont val="Arial"/>
        <family val="2"/>
      </rPr>
      <t>ウーロン茶</t>
    </r>
    <r>
      <rPr>
        <sz val="9"/>
        <color rgb="FFFF0000"/>
        <rFont val="Arial"/>
        <family val="2"/>
      </rPr>
      <t>（茶系飲料）</t>
    </r>
  </si>
  <si>
    <t>その他の非発泡性飲料</t>
  </si>
  <si>
    <t>清涼飲料（その他）</t>
  </si>
  <si>
    <t>清涼飲料（詳細不明）</t>
  </si>
  <si>
    <t>その他のアルコールを含まない飲料</t>
  </si>
  <si>
    <t>アルコール飲料</t>
  </si>
  <si>
    <t>「アルコール飲料」に名称を変更</t>
  </si>
  <si>
    <t>ビール</t>
  </si>
  <si>
    <t>ビール酵母</t>
  </si>
  <si>
    <t>果実酒</t>
  </si>
  <si>
    <t>ふどう酒</t>
  </si>
  <si>
    <t>ぶどう酒</t>
  </si>
  <si>
    <t>ワイン</t>
  </si>
  <si>
    <t>甘味ぶどう酒（ヴェルモットを除く。）</t>
  </si>
  <si>
    <t>甘味ぶどう酒</t>
  </si>
  <si>
    <t>ヴェルモット</t>
  </si>
  <si>
    <t>発泡性ぶどう酒</t>
  </si>
  <si>
    <t>その他の果実酒</t>
  </si>
  <si>
    <t>発泡性を有しない果実酒</t>
  </si>
  <si>
    <t>甘味果実酒</t>
  </si>
  <si>
    <r>
      <rPr>
        <sz val="9"/>
        <color rgb="FF000000"/>
        <rFont val="Arial"/>
        <family val="2"/>
      </rPr>
      <t>甘味果実酒</t>
    </r>
    <r>
      <rPr>
        <sz val="9"/>
        <color rgb="FFFF0000"/>
        <rFont val="Arial"/>
        <family val="2"/>
      </rPr>
      <t>（発泡性を有しない果実酒）</t>
    </r>
  </si>
  <si>
    <r>
      <rPr>
        <sz val="9"/>
        <color rgb="FF000000"/>
        <rFont val="Arial"/>
        <family val="2"/>
      </rPr>
      <t>その他の果実酒</t>
    </r>
    <r>
      <rPr>
        <sz val="9"/>
        <color rgb="FFFF0000"/>
        <rFont val="Arial"/>
        <family val="2"/>
      </rPr>
      <t>（発泡性を有しない果実酒）</t>
    </r>
  </si>
  <si>
    <t>発泡性を有する果実酒</t>
  </si>
  <si>
    <r>
      <rPr>
        <sz val="9"/>
        <color rgb="FF000000"/>
        <rFont val="Arial"/>
        <family val="2"/>
      </rPr>
      <t>甘味果実酒</t>
    </r>
    <r>
      <rPr>
        <sz val="9"/>
        <color rgb="FFFF0000"/>
        <rFont val="Arial"/>
        <family val="2"/>
      </rPr>
      <t>（発泡性を有する果実酒）</t>
    </r>
  </si>
  <si>
    <t>発泡性甘味果実酒</t>
  </si>
  <si>
    <r>
      <rPr>
        <sz val="9"/>
        <color rgb="FF000000"/>
        <rFont val="Arial"/>
        <family val="2"/>
      </rPr>
      <t>その他の果実酒</t>
    </r>
    <r>
      <rPr>
        <sz val="9"/>
        <color rgb="FFFF0000"/>
        <rFont val="Arial"/>
        <family val="2"/>
      </rPr>
      <t>（発泡性を有する果実酒）</t>
    </r>
  </si>
  <si>
    <t>穀物を原料として発酵させた飲料（ビールを除く。）</t>
  </si>
  <si>
    <t>清酒</t>
  </si>
  <si>
    <t>発泡酒（麦芽を原料の一部とした酒類）</t>
  </si>
  <si>
    <t>濁酒</t>
  </si>
  <si>
    <t>その他の穀物を原料として発酵させた飲料</t>
  </si>
  <si>
    <t>蒸留酒</t>
  </si>
  <si>
    <t>しょうちゅう</t>
  </si>
  <si>
    <t>焼酎</t>
  </si>
  <si>
    <t>連続式蒸留機により蒸留したもの</t>
  </si>
  <si>
    <t>単式蒸留機により蒸留したもの</t>
  </si>
  <si>
    <t>ウイスキー</t>
  </si>
  <si>
    <t>ブランデー</t>
  </si>
  <si>
    <t>ぶどう酒又はぶどう酒かすを原料としたブランデー</t>
  </si>
  <si>
    <t>その他のブランデー</t>
  </si>
  <si>
    <t>ジン</t>
  </si>
  <si>
    <t>ラム</t>
  </si>
  <si>
    <t>ウオッカ</t>
  </si>
  <si>
    <t>エチルアルコール</t>
  </si>
  <si>
    <t>その他の蒸留酒</t>
  </si>
  <si>
    <t>その他のアルコールを含む飲料（医薬用を除く。）</t>
  </si>
  <si>
    <t>みりん</t>
  </si>
  <si>
    <t>合成清酒</t>
  </si>
  <si>
    <t>白酒</t>
  </si>
  <si>
    <t>リキュール</t>
  </si>
  <si>
    <t>他に分類されないアルコールを含む飲料</t>
  </si>
  <si>
    <t>アルコール飲料（その他）</t>
  </si>
  <si>
    <t>アルコール飲料（詳細不明）</t>
  </si>
  <si>
    <t>人造氷</t>
  </si>
  <si>
    <t>天然氷</t>
  </si>
  <si>
    <t>氷（その他）</t>
  </si>
  <si>
    <t>氷（詳細不明）</t>
  </si>
  <si>
    <t>非食品にタバコがあるため</t>
  </si>
  <si>
    <t>紙巻たばこ</t>
  </si>
  <si>
    <t>両切紙巻たばこ</t>
  </si>
  <si>
    <t>レギュラーサイズ</t>
  </si>
  <si>
    <r>
      <rPr>
        <sz val="9"/>
        <color rgb="FF000000"/>
        <rFont val="Arial"/>
        <family val="2"/>
      </rPr>
      <t>レギュラーサイズ</t>
    </r>
    <r>
      <rPr>
        <sz val="9"/>
        <color rgb="FFFF0000"/>
        <rFont val="Arial"/>
        <family val="2"/>
      </rPr>
      <t>（両切紙巻たばこ）</t>
    </r>
  </si>
  <si>
    <t>両切紙巻たばこレギュラーサイズ</t>
  </si>
  <si>
    <t>ロングサイズ</t>
  </si>
  <si>
    <r>
      <rPr>
        <sz val="9"/>
        <color rgb="FF000000"/>
        <rFont val="Arial"/>
        <family val="2"/>
      </rPr>
      <t>ロングサイズ</t>
    </r>
    <r>
      <rPr>
        <sz val="9"/>
        <color rgb="FFFF0000"/>
        <rFont val="Arial"/>
        <family val="2"/>
      </rPr>
      <t>（両切紙巻たばこ）</t>
    </r>
  </si>
  <si>
    <t>両切紙巻たばこロングサイズ</t>
  </si>
  <si>
    <t>キングサイズ</t>
  </si>
  <si>
    <r>
      <rPr>
        <sz val="9"/>
        <color rgb="FF000000"/>
        <rFont val="Arial"/>
        <family val="2"/>
      </rPr>
      <t>キングサイズ</t>
    </r>
    <r>
      <rPr>
        <sz val="9"/>
        <color rgb="FFFF0000"/>
        <rFont val="Arial"/>
        <family val="2"/>
      </rPr>
      <t>（両切紙巻たばこ）</t>
    </r>
  </si>
  <si>
    <t>両切紙巻たばこキングサイズ</t>
  </si>
  <si>
    <t>スーパーキングサイズ</t>
  </si>
  <si>
    <r>
      <rPr>
        <sz val="9"/>
        <color rgb="FF000000"/>
        <rFont val="Arial"/>
        <family val="2"/>
      </rPr>
      <t>スーパーキングサイズ</t>
    </r>
    <r>
      <rPr>
        <sz val="9"/>
        <color rgb="FFFF0000"/>
        <rFont val="Arial"/>
        <family val="2"/>
      </rPr>
      <t>（両切紙巻たばこ）</t>
    </r>
  </si>
  <si>
    <t>両切紙巻たばこスーパーキングサイズ</t>
  </si>
  <si>
    <t>その他の両切紙巻たばこ</t>
  </si>
  <si>
    <t>口付紙巻たばこ</t>
  </si>
  <si>
    <t>フィルター付紙巻たばこ</t>
  </si>
  <si>
    <r>
      <rPr>
        <sz val="9"/>
        <color rgb="FF000000"/>
        <rFont val="Arial"/>
        <family val="2"/>
      </rPr>
      <t>レギュラーサイズ</t>
    </r>
    <r>
      <rPr>
        <sz val="9"/>
        <color rgb="FFFF0000"/>
        <rFont val="Arial"/>
        <family val="2"/>
      </rPr>
      <t>（フィルター付紙巻たばこ）</t>
    </r>
  </si>
  <si>
    <r>
      <rPr>
        <sz val="9"/>
        <color rgb="FF000000"/>
        <rFont val="Arial"/>
        <family val="2"/>
      </rPr>
      <t>フィルター付紙巻たばこレギュラーサイズ</t>
    </r>
    <r>
      <rPr>
        <sz val="9"/>
        <color rgb="FFFF0000"/>
        <rFont val="Arial"/>
        <family val="2"/>
      </rPr>
      <t>（）</t>
    </r>
  </si>
  <si>
    <r>
      <rPr>
        <sz val="9"/>
        <color rgb="FF000000"/>
        <rFont val="Arial"/>
        <family val="2"/>
      </rPr>
      <t>ロングサイズ</t>
    </r>
    <r>
      <rPr>
        <sz val="9"/>
        <color rgb="FFFF0000"/>
        <rFont val="Arial"/>
        <family val="2"/>
      </rPr>
      <t>（フィルター付紙巻たばこ）</t>
    </r>
  </si>
  <si>
    <r>
      <rPr>
        <sz val="9"/>
        <color rgb="FF000000"/>
        <rFont val="Arial"/>
        <family val="2"/>
      </rPr>
      <t>フィルター付紙巻たばこロングサイズ</t>
    </r>
    <r>
      <rPr>
        <sz val="9"/>
        <color rgb="FFFF0000"/>
        <rFont val="Arial"/>
        <family val="2"/>
      </rPr>
      <t>（フィルター付紙巻たばこ）</t>
    </r>
  </si>
  <si>
    <r>
      <rPr>
        <sz val="9"/>
        <color rgb="FF000000"/>
        <rFont val="Arial"/>
        <family val="2"/>
      </rPr>
      <t>キングサイズ</t>
    </r>
    <r>
      <rPr>
        <sz val="9"/>
        <color rgb="FFFF0000"/>
        <rFont val="Arial"/>
        <family val="2"/>
      </rPr>
      <t>（フィルター付紙巻たばこ）</t>
    </r>
  </si>
  <si>
    <t>フィルター付紙巻たばこキングサイズ</t>
  </si>
  <si>
    <r>
      <rPr>
        <sz val="9"/>
        <color rgb="FF000000"/>
        <rFont val="Arial"/>
        <family val="2"/>
      </rPr>
      <t>スーパーキングサイズ</t>
    </r>
    <r>
      <rPr>
        <sz val="9"/>
        <color rgb="FFFF0000"/>
        <rFont val="Arial"/>
        <family val="2"/>
      </rPr>
      <t>（フィルター付紙巻たばこ）</t>
    </r>
  </si>
  <si>
    <t>フィルター付紙巻たばこスーパーキングサイズ</t>
  </si>
  <si>
    <t>その他のフィルター付紙巻たばこ</t>
  </si>
  <si>
    <t>パイプたばこ</t>
  </si>
  <si>
    <t>葉巻たばこ</t>
  </si>
  <si>
    <t>刻みたばこ</t>
  </si>
  <si>
    <t>かぎたばこ</t>
  </si>
  <si>
    <t>かみたばこ</t>
  </si>
  <si>
    <t>その他の製造たばこ</t>
  </si>
  <si>
    <t>製造たばこ（その他）</t>
  </si>
  <si>
    <t>製造たばこ（詳細不明）</t>
  </si>
  <si>
    <t>J9N</t>
  </si>
  <si>
    <t>アヒル</t>
  </si>
  <si>
    <t>あひる</t>
  </si>
  <si>
    <t>アヒル羽毛</t>
  </si>
  <si>
    <t>あひる羽毛</t>
  </si>
  <si>
    <t>オウム</t>
  </si>
  <si>
    <t>オウム羽毛</t>
  </si>
  <si>
    <t>ガチョウ</t>
  </si>
  <si>
    <t>ガチョウ羽毛</t>
  </si>
  <si>
    <t>カナリヤ</t>
  </si>
  <si>
    <t>カナリヤ羽毛</t>
  </si>
  <si>
    <t>ニワトリ</t>
  </si>
  <si>
    <t>にわとり</t>
  </si>
  <si>
    <t>ニワトリ羽毛</t>
  </si>
  <si>
    <t>にわとり羽毛</t>
  </si>
  <si>
    <t>セキセイインコ</t>
  </si>
  <si>
    <t>セキセイインコ羽毛</t>
  </si>
  <si>
    <t>セキセイインコのふん</t>
  </si>
  <si>
    <t>セキセイインコ血清蛋白</t>
  </si>
  <si>
    <t>ハト</t>
  </si>
  <si>
    <t>ハトのふん</t>
  </si>
  <si>
    <t>鳥類（その他）</t>
  </si>
  <si>
    <t>鳥類（詳細不明）</t>
  </si>
  <si>
    <t>鳥類（詳細不明）・羽毛</t>
  </si>
  <si>
    <t>鳥類（詳細不明）・ふん</t>
  </si>
  <si>
    <t>鳥類（詳細不明）・血清蛋白</t>
  </si>
  <si>
    <t>イヌ</t>
  </si>
  <si>
    <t>いぬ、犬</t>
  </si>
  <si>
    <t>イヌ上皮</t>
  </si>
  <si>
    <t>いぬ上皮、犬上皮</t>
  </si>
  <si>
    <t>イヌ皮屑</t>
  </si>
  <si>
    <t>いぬ皮屑、犬皮屑</t>
  </si>
  <si>
    <t>ウサギ</t>
  </si>
  <si>
    <t>うさぎ、兎</t>
  </si>
  <si>
    <t>ウサギ上皮</t>
  </si>
  <si>
    <t>うさぎ上皮、兎上皮</t>
  </si>
  <si>
    <t>ウサギ皮屑</t>
  </si>
  <si>
    <t>うさぎ皮屑、兎皮屑</t>
  </si>
  <si>
    <t>ウシ</t>
  </si>
  <si>
    <t>うし、牛</t>
  </si>
  <si>
    <t>ウシ皮屑</t>
  </si>
  <si>
    <t>うし皮屑、牛皮屑</t>
  </si>
  <si>
    <t>ウマ</t>
  </si>
  <si>
    <t>うま、馬</t>
  </si>
  <si>
    <t>ウマ皮屑</t>
  </si>
  <si>
    <t>うま皮屑、馬皮屑</t>
  </si>
  <si>
    <t>ネコ</t>
  </si>
  <si>
    <t>ねこ、猫</t>
  </si>
  <si>
    <t>ネコ上皮</t>
  </si>
  <si>
    <t>ねこ上皮、猫上皮</t>
  </si>
  <si>
    <t>ネコ皮屑</t>
  </si>
  <si>
    <t>ねこ皮屑、猫皮屑</t>
  </si>
  <si>
    <t>ハムスター</t>
  </si>
  <si>
    <t>ハムスター上皮</t>
  </si>
  <si>
    <t>ヒツジ</t>
  </si>
  <si>
    <t>ひつじ、羊</t>
  </si>
  <si>
    <t>ヒツジ上皮</t>
  </si>
  <si>
    <t>ひつじ上皮、羊上皮</t>
  </si>
  <si>
    <t>ブタ</t>
  </si>
  <si>
    <t>ぶた、豚</t>
  </si>
  <si>
    <t>ブタ上皮</t>
  </si>
  <si>
    <t>ぶた上皮、豚上皮</t>
  </si>
  <si>
    <t>マウス</t>
  </si>
  <si>
    <t>マウス上皮</t>
  </si>
  <si>
    <t>マウス皮屑</t>
  </si>
  <si>
    <t>マウス血清蛋白</t>
  </si>
  <si>
    <t>マウス尿蛋白</t>
  </si>
  <si>
    <t>モルモット</t>
  </si>
  <si>
    <t>モルモット上皮</t>
  </si>
  <si>
    <t>ヤギ</t>
  </si>
  <si>
    <t>ヤギ上皮</t>
  </si>
  <si>
    <t>ラット</t>
  </si>
  <si>
    <t>ラット上皮</t>
  </si>
  <si>
    <t>ラット皮屑</t>
  </si>
  <si>
    <t>ラット血清蛋白</t>
  </si>
  <si>
    <t>ラット尿蛋白</t>
  </si>
  <si>
    <t>哺乳類（その他）</t>
  </si>
  <si>
    <t>哺乳類（詳細不明）</t>
  </si>
  <si>
    <t>哺乳類（詳細不明）・上皮</t>
  </si>
  <si>
    <t>哺乳類（詳細不明）・皮屑</t>
  </si>
  <si>
    <t>哺乳類（詳細不明）・血清蛋白</t>
  </si>
  <si>
    <t>哺乳類（詳細不明）・尿蛋白</t>
  </si>
  <si>
    <t>ハルガヤ</t>
  </si>
  <si>
    <t>ギョウギシバ</t>
  </si>
  <si>
    <t>カモガヤ</t>
  </si>
  <si>
    <t>ヒロハウシノケグサ</t>
  </si>
  <si>
    <t>ホソムギ</t>
  </si>
  <si>
    <t>オオアワガエリ</t>
  </si>
  <si>
    <t>アシ</t>
  </si>
  <si>
    <t>ナガハグサ</t>
  </si>
  <si>
    <t>コヌカグサ</t>
  </si>
  <si>
    <t>セイバンモロコシ</t>
  </si>
  <si>
    <t>コスズメノチャヒキ</t>
  </si>
  <si>
    <t>ライ麦花粉</t>
  </si>
  <si>
    <t>シラゲガヤ</t>
  </si>
  <si>
    <t>オート麦花粉</t>
  </si>
  <si>
    <t>小麦花粉</t>
  </si>
  <si>
    <t>オオスズメノテッポウ</t>
  </si>
  <si>
    <t>スズメノヒエ</t>
  </si>
  <si>
    <t>大麦花粉</t>
  </si>
  <si>
    <t>トウモロコシ花粉</t>
  </si>
  <si>
    <t>サトウキビ</t>
  </si>
  <si>
    <t>イネ科（その他）</t>
  </si>
  <si>
    <t>イネ科（詳細不明）</t>
  </si>
  <si>
    <t>アオゲイトウ</t>
  </si>
  <si>
    <t>アキノキリンソウ</t>
  </si>
  <si>
    <t>イソホウキ</t>
  </si>
  <si>
    <t>ネトル（西洋イラクサ）</t>
  </si>
  <si>
    <t>オオブタクサ</t>
  </si>
  <si>
    <t>オカヒジキ</t>
  </si>
  <si>
    <t>オナモミ</t>
  </si>
  <si>
    <t>カナムグラ</t>
  </si>
  <si>
    <t>カミツレ</t>
  </si>
  <si>
    <t>サクラソウ</t>
  </si>
  <si>
    <t>プリミン</t>
  </si>
  <si>
    <t>シロザ</t>
  </si>
  <si>
    <t>タンポポ</t>
  </si>
  <si>
    <t>チューリップ</t>
  </si>
  <si>
    <t>ナタネ</t>
  </si>
  <si>
    <t>ニガヨモギ</t>
  </si>
  <si>
    <t>ニセブタクサ</t>
  </si>
  <si>
    <t>ハマアカザ</t>
  </si>
  <si>
    <t>バラ</t>
  </si>
  <si>
    <t>ヒカゲミズ</t>
  </si>
  <si>
    <t>ヒメスイバ</t>
  </si>
  <si>
    <t>ブタクサ</t>
  </si>
  <si>
    <t>ブタクサモドキ</t>
  </si>
  <si>
    <t>フランスギク</t>
  </si>
  <si>
    <t>ヘラオオバコ</t>
  </si>
  <si>
    <t>ヨモギ</t>
  </si>
  <si>
    <t>ツユクサ</t>
  </si>
  <si>
    <t>アロエベラ</t>
  </si>
  <si>
    <t>キダチアロエ</t>
  </si>
  <si>
    <t>ポトス</t>
  </si>
  <si>
    <t>ディフェンバキア</t>
  </si>
  <si>
    <t>ホップ</t>
  </si>
  <si>
    <t>キク</t>
  </si>
  <si>
    <t>マーガレット</t>
  </si>
  <si>
    <t>ひまわり</t>
  </si>
  <si>
    <t>ダリア</t>
  </si>
  <si>
    <t>テンサイ</t>
  </si>
  <si>
    <t>ユリ</t>
  </si>
  <si>
    <t>麻</t>
  </si>
  <si>
    <t>センニンソウ</t>
  </si>
  <si>
    <t>キツネノボタン</t>
  </si>
  <si>
    <t>トキワザクラ</t>
  </si>
  <si>
    <t>オトメザクラ</t>
  </si>
  <si>
    <t>カクレミノ</t>
  </si>
  <si>
    <t>ヤツデ</t>
  </si>
  <si>
    <t>キヅタ</t>
  </si>
  <si>
    <t>草花（その他）</t>
  </si>
  <si>
    <t>草花（詳細不明）</t>
  </si>
  <si>
    <t>カユプテ</t>
  </si>
  <si>
    <t>アカシヤ</t>
  </si>
  <si>
    <t>ウルシ</t>
  </si>
  <si>
    <t>ウルシオール</t>
  </si>
  <si>
    <t>ヤマハゼ</t>
  </si>
  <si>
    <t>ハゼノキ</t>
  </si>
  <si>
    <t>オオバヤシャブシ</t>
  </si>
  <si>
    <t>オリーブ</t>
  </si>
  <si>
    <t>カエデ</t>
  </si>
  <si>
    <t>カエデバスズカケノキ</t>
  </si>
  <si>
    <t>カシ</t>
  </si>
  <si>
    <t>ニレ</t>
  </si>
  <si>
    <t>ニワトコ</t>
  </si>
  <si>
    <t>クリの木</t>
  </si>
  <si>
    <t>クルミの木</t>
  </si>
  <si>
    <t>クログルミの木</t>
  </si>
  <si>
    <t>クワ</t>
  </si>
  <si>
    <t>コナラ</t>
  </si>
  <si>
    <t>シナノキ</t>
  </si>
  <si>
    <t>シラカンバ</t>
  </si>
  <si>
    <t>スギ</t>
  </si>
  <si>
    <t>トネリコ</t>
  </si>
  <si>
    <t>マツ</t>
  </si>
  <si>
    <t>メスキート</t>
  </si>
  <si>
    <t>ハコヤナギ</t>
  </si>
  <si>
    <t>ハシバミ</t>
  </si>
  <si>
    <t>ハンノキ</t>
  </si>
  <si>
    <t>ヒノキ</t>
  </si>
  <si>
    <t>ビャクシン</t>
  </si>
  <si>
    <t>ブナ</t>
  </si>
  <si>
    <t>ペカン</t>
  </si>
  <si>
    <t>ホソイトスギ</t>
  </si>
  <si>
    <t>モクマオウ</t>
  </si>
  <si>
    <t>ヤナギ</t>
  </si>
  <si>
    <t>ユーカリ</t>
  </si>
  <si>
    <t>ライラック</t>
  </si>
  <si>
    <t>フィコス</t>
  </si>
  <si>
    <t>ケヤキ</t>
  </si>
  <si>
    <t>イチョウ</t>
  </si>
  <si>
    <t>タラノキ</t>
  </si>
  <si>
    <t>サボテン</t>
  </si>
  <si>
    <t>樹木（その他）</t>
  </si>
  <si>
    <t>樹木（詳細不明）</t>
  </si>
  <si>
    <t>昆虫</t>
  </si>
  <si>
    <t>アシナガバチ</t>
  </si>
  <si>
    <t>ガ</t>
  </si>
  <si>
    <t>ゴキブリ</t>
  </si>
  <si>
    <t>スズメバチ</t>
  </si>
  <si>
    <t>スズメバチ（イエローフェイス）</t>
  </si>
  <si>
    <t>スズメバチ（ホワイトフェイス）</t>
  </si>
  <si>
    <t>スズメバチ（その他）</t>
  </si>
  <si>
    <t>スズメバチ（詳細不明）</t>
  </si>
  <si>
    <t>ミツバチ</t>
  </si>
  <si>
    <t>ヤブカ</t>
  </si>
  <si>
    <t>ユスリカ</t>
  </si>
  <si>
    <t>ユスリカ成虫</t>
  </si>
  <si>
    <t>カイコ</t>
  </si>
  <si>
    <t>トビケラ</t>
  </si>
  <si>
    <t>カエル</t>
  </si>
  <si>
    <t>アリ</t>
  </si>
  <si>
    <t>昆虫（その他）</t>
  </si>
  <si>
    <t>昆虫（詳細不明）</t>
  </si>
  <si>
    <t>アニサキス</t>
  </si>
  <si>
    <t>カイチュウ</t>
  </si>
  <si>
    <t>ホウチュウ</t>
  </si>
  <si>
    <t>住血吸虫</t>
  </si>
  <si>
    <t>寄生虫（その他）</t>
  </si>
  <si>
    <t>寄生虫（詳細不明）</t>
  </si>
  <si>
    <t>アスペルギルス</t>
  </si>
  <si>
    <t>アルテルナリア</t>
  </si>
  <si>
    <t>エピコッカム</t>
  </si>
  <si>
    <t>オーレオバシジウム</t>
  </si>
  <si>
    <t>カーブラリア</t>
  </si>
  <si>
    <t>カンジダ</t>
  </si>
  <si>
    <t>カンジダ・マンナンA</t>
  </si>
  <si>
    <t>カンジダ・酸性プロテアーゼ</t>
  </si>
  <si>
    <t>クラドスポリウム</t>
  </si>
  <si>
    <t>ステムフィリウム</t>
  </si>
  <si>
    <t>セファロスポリウム</t>
  </si>
  <si>
    <t>トリコデルマ</t>
  </si>
  <si>
    <t>トリコフィトン</t>
  </si>
  <si>
    <t>フォーマ</t>
  </si>
  <si>
    <t>フザリウム</t>
  </si>
  <si>
    <t>ペニシリウム</t>
  </si>
  <si>
    <t>ヘルミントスポリウム</t>
  </si>
  <si>
    <t>ボトリチス</t>
  </si>
  <si>
    <t>マラセチア属</t>
  </si>
  <si>
    <t>マラセチア（ピティロスポリウム）</t>
  </si>
  <si>
    <t>ムコール</t>
  </si>
  <si>
    <t>リゾプス</t>
  </si>
  <si>
    <t>黄色ブドウ球菌・エンテロトキシンA</t>
  </si>
  <si>
    <t>黄色ブドウ球菌・エンテロトキシンB</t>
  </si>
  <si>
    <t>カビ・菌（その他）</t>
  </si>
  <si>
    <t>カビ・菌（詳細不明）</t>
  </si>
  <si>
    <t>ヤケヒョウヒダニ</t>
  </si>
  <si>
    <t>コナヒョウヒダニ</t>
  </si>
  <si>
    <t>アシブトコナダニ</t>
  </si>
  <si>
    <t>サヤアシニクダニ</t>
  </si>
  <si>
    <t>ケナガコナダニ</t>
  </si>
  <si>
    <t>イエニクダニ</t>
  </si>
  <si>
    <t>チリダニ</t>
  </si>
  <si>
    <t>ハダニ</t>
  </si>
  <si>
    <t>ツツガムシ</t>
  </si>
  <si>
    <t>ダニ（その他）</t>
  </si>
  <si>
    <t>ダニ（詳細不明）</t>
  </si>
  <si>
    <t>ハウスダスト</t>
  </si>
  <si>
    <t>ハウスダスト1 (Greer)</t>
  </si>
  <si>
    <t>ハウスダスト2 (Hollister)</t>
  </si>
  <si>
    <t>ハウスダスト6 (Japan)</t>
  </si>
  <si>
    <t>ハウスダスト（その他）</t>
  </si>
  <si>
    <t>ハウスダスト（詳細不明）</t>
  </si>
  <si>
    <t>綿</t>
  </si>
  <si>
    <t>絹</t>
  </si>
  <si>
    <t>綿花</t>
  </si>
  <si>
    <t>羊毛</t>
  </si>
  <si>
    <t>化学繊維</t>
  </si>
  <si>
    <t>オオバコ種子</t>
  </si>
  <si>
    <t>ダスト（その他）</t>
  </si>
  <si>
    <t>ダスト（詳細不明）</t>
  </si>
  <si>
    <t>化粧水</t>
  </si>
  <si>
    <t>乳液</t>
  </si>
  <si>
    <t>美白剤</t>
  </si>
  <si>
    <t>美容液</t>
  </si>
  <si>
    <t>フェイスクリーム</t>
  </si>
  <si>
    <t>化粧下地</t>
  </si>
  <si>
    <t>ファンデーション</t>
  </si>
  <si>
    <t>クレンジング</t>
  </si>
  <si>
    <t>洗顔料</t>
  </si>
  <si>
    <t>パック</t>
  </si>
  <si>
    <t>アイライナー</t>
  </si>
  <si>
    <t>アイシャドウ</t>
  </si>
  <si>
    <t>マスカラ</t>
  </si>
  <si>
    <t>口紅</t>
  </si>
  <si>
    <t>リップクリーム</t>
  </si>
  <si>
    <t>頬紅</t>
  </si>
  <si>
    <t>マニキュア</t>
  </si>
  <si>
    <t>ジェルネイル</t>
  </si>
  <si>
    <t>デオドラント</t>
  </si>
  <si>
    <t>セスキオレイン酸ソルビタン</t>
  </si>
  <si>
    <t>化粧品（その他）</t>
  </si>
  <si>
    <t>化粧品（詳細不明）</t>
  </si>
  <si>
    <t>ベンゾフェノン-3</t>
  </si>
  <si>
    <t>ベンゾフェノン-4</t>
  </si>
  <si>
    <t>2-[4-(ジエチルアミノ)-2-ヒドロキシ安息香症]安息香酸ヘキシルエステル</t>
  </si>
  <si>
    <t>メトキシケイ皮酸エチルヘキシル</t>
  </si>
  <si>
    <t>メチレンビス-ベンゾトリアゾリルテトラメチルブチルフェノール</t>
  </si>
  <si>
    <t>オクトクリレン</t>
  </si>
  <si>
    <t>オクチルトリアゾン</t>
  </si>
  <si>
    <t>フェニルベンゾイミダゾール－５－スルホン酸</t>
  </si>
  <si>
    <t>2,4,6-トリアニリノ-p-(カルボ-2'-エチルヘキシル-1'オキシ)-1,3,5-トリアジン</t>
  </si>
  <si>
    <t>サンスクリーン剤（その他）</t>
  </si>
  <si>
    <t>サンスクリーン剤（詳細不明）</t>
  </si>
  <si>
    <t>香水</t>
  </si>
  <si>
    <t>香料ミックス</t>
  </si>
  <si>
    <t>アミルシナマル</t>
  </si>
  <si>
    <t>ヘキシルシンナマル</t>
  </si>
  <si>
    <t>シナミルアルコール</t>
  </si>
  <si>
    <t>シンナムアルデヒド</t>
  </si>
  <si>
    <t>シトラール</t>
  </si>
  <si>
    <t>シトロネロール</t>
  </si>
  <si>
    <t>オイゲノール</t>
  </si>
  <si>
    <t>エバーニア・プルナストリエキス</t>
  </si>
  <si>
    <t>ファルネソール</t>
  </si>
  <si>
    <t>ゲラニオール</t>
  </si>
  <si>
    <t>ヒドロキシシトロネラール</t>
  </si>
  <si>
    <t>ヒドロキシイソヘキシル－３－シクロヘキセンカルボキシアルデヒド</t>
  </si>
  <si>
    <t>イソオイゲノール</t>
  </si>
  <si>
    <t>クマリン</t>
  </si>
  <si>
    <t>6-メチルクマリン</t>
  </si>
  <si>
    <t>香料（その他）</t>
  </si>
  <si>
    <t>香料（詳細不明）</t>
  </si>
  <si>
    <t>ヘアカラー剤</t>
  </si>
  <si>
    <t>染毛剤、ヘアダイ</t>
  </si>
  <si>
    <t>パラフェニレンジアミン</t>
  </si>
  <si>
    <t>シャンプー</t>
  </si>
  <si>
    <t>リンス</t>
  </si>
  <si>
    <t>育毛剤</t>
  </si>
  <si>
    <t>パーマ液</t>
  </si>
  <si>
    <t>過硫酸アンモニウム</t>
  </si>
  <si>
    <t>チオグリコール酸グリセリル</t>
  </si>
  <si>
    <t>p-フェニレンジアミン</t>
  </si>
  <si>
    <t>p-トリュイレンダミン</t>
  </si>
  <si>
    <t>理髪製品（その他）</t>
  </si>
  <si>
    <t>理髪製品（詳細不明）</t>
  </si>
  <si>
    <t>食器用洗剤</t>
  </si>
  <si>
    <t>洗濯用洗剤</t>
  </si>
  <si>
    <t>柔軟仕上げ剤</t>
  </si>
  <si>
    <t>ボディーソープ</t>
  </si>
  <si>
    <t>石鹸</t>
  </si>
  <si>
    <t>洗剤（その他）</t>
  </si>
  <si>
    <t>洗剤（詳細不明）</t>
  </si>
  <si>
    <t>アマルガム</t>
  </si>
  <si>
    <t>ジメタクリル酸ジウレタン</t>
  </si>
  <si>
    <t>メタクリル酸2-ヒドロキシエチル</t>
  </si>
  <si>
    <t>メタクリル酸メチル</t>
  </si>
  <si>
    <t>歯科金属</t>
  </si>
  <si>
    <t>歯科用材料（その他）</t>
  </si>
  <si>
    <t>歯科用材料（詳細不明）</t>
  </si>
  <si>
    <t>絆創膏</t>
  </si>
  <si>
    <t>絆創膏（パット）</t>
  </si>
  <si>
    <t>絆創膏（粘着テープ）</t>
  </si>
  <si>
    <t>ヨード剤</t>
  </si>
  <si>
    <t>消毒薬（アルコール以外）</t>
  </si>
  <si>
    <t>外用剤</t>
  </si>
  <si>
    <t>点眼剤</t>
  </si>
  <si>
    <t>眼軟膏</t>
  </si>
  <si>
    <t>抗菌薬外用剤</t>
  </si>
  <si>
    <t>湿布剤</t>
  </si>
  <si>
    <t>ステロイド剤</t>
  </si>
  <si>
    <t>消炎鎮痛剤</t>
  </si>
  <si>
    <t>ざ瘡治療薬</t>
  </si>
  <si>
    <t>抗白癬治療薬</t>
  </si>
  <si>
    <t>胃薬</t>
  </si>
  <si>
    <t>保湿剤</t>
  </si>
  <si>
    <t>坐剤</t>
  </si>
  <si>
    <t>膣剤</t>
  </si>
  <si>
    <t>一般用医薬品（その他）</t>
  </si>
  <si>
    <t>一般用医薬品（詳細不明）</t>
  </si>
  <si>
    <t>ヘアピン</t>
  </si>
  <si>
    <t>イヤリング</t>
  </si>
  <si>
    <t>ピアス</t>
  </si>
  <si>
    <t>ネックレス</t>
  </si>
  <si>
    <t>ペンダント</t>
  </si>
  <si>
    <t>ブレスレット</t>
  </si>
  <si>
    <t>アクセサリー（その他）</t>
  </si>
  <si>
    <t>アクセサリー（詳細不明）</t>
  </si>
  <si>
    <t>下着</t>
  </si>
  <si>
    <t>靴下</t>
  </si>
  <si>
    <t>腕時計</t>
  </si>
  <si>
    <t>ベルトのバックル</t>
  </si>
  <si>
    <t>ゴム手袋</t>
  </si>
  <si>
    <t>おむつ</t>
  </si>
  <si>
    <t>靴</t>
  </si>
  <si>
    <t>N‐イソプロピル‐N'‐フェニル‐p‐フェニレンジアミン</t>
  </si>
  <si>
    <t>衣類（その他）</t>
  </si>
  <si>
    <t>衣類（詳細不明）</t>
  </si>
  <si>
    <t>ナイロン</t>
  </si>
  <si>
    <t>プラスチック</t>
  </si>
  <si>
    <t>めがね</t>
  </si>
  <si>
    <t>ゴーグル</t>
  </si>
  <si>
    <t>補聴器</t>
  </si>
  <si>
    <t>携帯電話</t>
  </si>
  <si>
    <t>聴診器</t>
  </si>
  <si>
    <t>デスクマット</t>
  </si>
  <si>
    <t>寝具</t>
  </si>
  <si>
    <t>接着剤</t>
  </si>
  <si>
    <t>にかわ</t>
  </si>
  <si>
    <t>家具加工剤</t>
  </si>
  <si>
    <t>硬貨</t>
  </si>
  <si>
    <t>鍵</t>
  </si>
  <si>
    <t>タバコ</t>
  </si>
  <si>
    <t>農薬</t>
  </si>
  <si>
    <t>灯油</t>
  </si>
  <si>
    <t>線香</t>
  </si>
  <si>
    <t>歯磨き粉</t>
  </si>
  <si>
    <t>革製品</t>
  </si>
  <si>
    <t>入浴剤</t>
  </si>
  <si>
    <t>日用品（その他）</t>
  </si>
  <si>
    <t>日用品（詳細不明）</t>
  </si>
  <si>
    <t>黄砂</t>
  </si>
  <si>
    <t>寒暖差</t>
  </si>
  <si>
    <t>日光（紫外線）</t>
  </si>
  <si>
    <t>ホルムアルデヒド</t>
  </si>
  <si>
    <t>生活環境由来（その他）</t>
  </si>
  <si>
    <t>その他の生活環境由来（その他）</t>
  </si>
  <si>
    <t>その他の生活環境由来（詳細不明）</t>
  </si>
  <si>
    <t>金</t>
  </si>
  <si>
    <t>金チオ硫酸ナトリウム</t>
  </si>
  <si>
    <t>銀</t>
  </si>
  <si>
    <t>銅</t>
  </si>
  <si>
    <t>プラチナ</t>
  </si>
  <si>
    <t>ニッケル</t>
  </si>
  <si>
    <t>硫酸ニッケル</t>
  </si>
  <si>
    <t>コバルト</t>
  </si>
  <si>
    <t>塩化コバルト</t>
  </si>
  <si>
    <t>パラジウム</t>
  </si>
  <si>
    <t>塩化パラジウム</t>
  </si>
  <si>
    <t>クロム</t>
  </si>
  <si>
    <t>重クロム酸カリウム</t>
  </si>
  <si>
    <t>亜鉛</t>
  </si>
  <si>
    <t>鉄</t>
  </si>
  <si>
    <t>アルミニウム</t>
  </si>
  <si>
    <t>スズ</t>
  </si>
  <si>
    <t>マンガン</t>
  </si>
  <si>
    <t>インジウム</t>
  </si>
  <si>
    <t>イリジウム</t>
  </si>
  <si>
    <t>水銀</t>
  </si>
  <si>
    <t>塩化第二水銀</t>
  </si>
  <si>
    <t>チメロサール</t>
  </si>
  <si>
    <t>水銀（その他）</t>
  </si>
  <si>
    <t>水銀（詳細不明）</t>
  </si>
  <si>
    <t>タングステン</t>
  </si>
  <si>
    <t>ステンレス</t>
  </si>
  <si>
    <t>鉛</t>
  </si>
  <si>
    <t>白金</t>
  </si>
  <si>
    <t>ヒ素</t>
  </si>
  <si>
    <t>金属（その他）</t>
  </si>
  <si>
    <t>金属（詳細不明）</t>
  </si>
  <si>
    <t>エチレンオキサイド</t>
  </si>
  <si>
    <t>無水フタル酸</t>
  </si>
  <si>
    <t>ホルマリン</t>
  </si>
  <si>
    <t>殺虫剤</t>
  </si>
  <si>
    <t>無水ピロメリット酸</t>
  </si>
  <si>
    <t>ラノリンアルコール</t>
  </si>
  <si>
    <t>デキストラン</t>
  </si>
  <si>
    <t>二硫化アリル</t>
  </si>
  <si>
    <t>セスキテルペンラクトン</t>
  </si>
  <si>
    <t>アトラオリン</t>
  </si>
  <si>
    <t>アトラノリン</t>
  </si>
  <si>
    <t>エバーエン酸</t>
  </si>
  <si>
    <t>ウズニック酸</t>
  </si>
  <si>
    <t>有機化合物（その他）</t>
  </si>
  <si>
    <t>有機化合物（詳細不明）</t>
  </si>
  <si>
    <t>α-アミラーゼ</t>
  </si>
  <si>
    <t>リゾチーム</t>
  </si>
  <si>
    <t>トランスグルタミナーゼ</t>
  </si>
  <si>
    <t>ジアスターゼ</t>
  </si>
  <si>
    <t>アシル‐CoAオキシダーゼ</t>
  </si>
  <si>
    <t>ペルオキシダーゼ</t>
  </si>
  <si>
    <t>脂質輸送たんぱく質（LTP）</t>
  </si>
  <si>
    <t>アリダーゼ</t>
  </si>
  <si>
    <t>アルファアミラーゼ</t>
  </si>
  <si>
    <t>キモトリプシン</t>
  </si>
  <si>
    <t>コカルボキシラーゼ</t>
  </si>
  <si>
    <t>デオキシリボヌクレアーゼ</t>
  </si>
  <si>
    <t>ディフューシン</t>
  </si>
  <si>
    <t>線維化酵素</t>
  </si>
  <si>
    <t>血栓溶解酵素</t>
  </si>
  <si>
    <t>ヒアルノニダーゼ</t>
  </si>
  <si>
    <t>膵臓のデオキシリボヌクレアーゼ</t>
  </si>
  <si>
    <t>ぺニシリナーゼ</t>
  </si>
  <si>
    <t>プロナーゼ</t>
  </si>
  <si>
    <t>セラプターゼ</t>
  </si>
  <si>
    <t>ストレプトドルナーゼ</t>
  </si>
  <si>
    <t>スチリンズ</t>
  </si>
  <si>
    <t>トリプシン</t>
  </si>
  <si>
    <t>レテプラーゼ</t>
  </si>
  <si>
    <t>サルプラーゼ</t>
  </si>
  <si>
    <t>ドロトレコジンアルファ (活性化)</t>
  </si>
  <si>
    <t>テネクテプラーゼ</t>
  </si>
  <si>
    <t>プロテインC</t>
  </si>
  <si>
    <t>フィブリノリシンおよびデソキシリボヌクレアーゼ</t>
  </si>
  <si>
    <t>フィブリノリシン</t>
  </si>
  <si>
    <t>組織プラスミノーゲン活性化剤</t>
  </si>
  <si>
    <t>酵素（その他）</t>
  </si>
  <si>
    <t>酵素（詳細不明）</t>
  </si>
  <si>
    <t>切削油</t>
  </si>
  <si>
    <t>ジエタノールアミン</t>
  </si>
  <si>
    <t>ベンジイソチアゾリノン</t>
  </si>
  <si>
    <t>メチルオキサゾリジン</t>
  </si>
  <si>
    <t>オクチリソチアゾリニ</t>
  </si>
  <si>
    <t>モノエタノールアミン</t>
  </si>
  <si>
    <t>トリエタノールアミン</t>
  </si>
  <si>
    <t>産業用殺生物剤、切削油（その他）</t>
  </si>
  <si>
    <t>産業用殺生物剤、切削油（詳細不明）</t>
  </si>
  <si>
    <t>ラテックス（天然ゴム）</t>
  </si>
  <si>
    <t>ゴム硬化剤</t>
  </si>
  <si>
    <t>メルカプトベンゾチアゾール</t>
  </si>
  <si>
    <t>チウラムミックス</t>
  </si>
  <si>
    <t>メルカプトミックス</t>
  </si>
  <si>
    <t>カルバミックス</t>
  </si>
  <si>
    <t>Hev b 6.02（ラテックス由来）</t>
  </si>
  <si>
    <t>黒色ゴムミックス</t>
  </si>
  <si>
    <t>N-シクロヘキシルベンゾチアゾリルスルフェンアミド</t>
  </si>
  <si>
    <t>ジベンゾチアジルジスルフィド</t>
  </si>
  <si>
    <t>ジペンタメチレンチラムジスルフィド</t>
  </si>
  <si>
    <t>テトラメチルチウラムジスルフィド</t>
  </si>
  <si>
    <t>テトラメチルチウラムモノスルフィド</t>
  </si>
  <si>
    <t>メルカプトベンゾチアゾールナトリウム塩</t>
  </si>
  <si>
    <t>モルホリルメルカプトベンゾチアゾール</t>
  </si>
  <si>
    <t>ゴム（その他）</t>
  </si>
  <si>
    <t>ゴム（詳細不明）</t>
  </si>
  <si>
    <t>ロジン</t>
  </si>
  <si>
    <t>ロジン(精製松脂)</t>
  </si>
  <si>
    <t>エポキシ樹脂</t>
  </si>
  <si>
    <t>ペルーバルサム</t>
  </si>
  <si>
    <t>p-tert-ブチルフェノールホルムアルデヒド樹脂</t>
  </si>
  <si>
    <t>アクリル樹脂</t>
  </si>
  <si>
    <t>4,4'-ジアミノジフェニルメタン</t>
  </si>
  <si>
    <t>エチレンジアミン二塩酸塩</t>
  </si>
  <si>
    <t>イソホロンジアミン</t>
  </si>
  <si>
    <t>ジエチレントリアミン</t>
  </si>
  <si>
    <t>ヘキサメチレンテトラミン</t>
  </si>
  <si>
    <t>トリエチレンテトラミン</t>
  </si>
  <si>
    <t>ビスフェノールA</t>
  </si>
  <si>
    <t>ビスフェノールA-グリシジルメタクリレート</t>
  </si>
  <si>
    <t>ブチルグリシジルエーテル</t>
  </si>
  <si>
    <t>クレシルグリシジルエーテル</t>
  </si>
  <si>
    <t>フェニルグリシジルエーテル</t>
  </si>
  <si>
    <t>ヒドロアビエチルアルコール</t>
  </si>
  <si>
    <t>イソフォロン・ジイソシアネート</t>
  </si>
  <si>
    <t>p-tert-ブチルフェノール</t>
  </si>
  <si>
    <t>フタル酸ジブチル</t>
  </si>
  <si>
    <t>フタル酸ジエチルヘキシル</t>
  </si>
  <si>
    <t>リン酸トリクレジル</t>
  </si>
  <si>
    <t>リン酸トリフェニル</t>
  </si>
  <si>
    <t>フタル酸ジメチル</t>
  </si>
  <si>
    <t>テレビン油</t>
  </si>
  <si>
    <t>アビエチン酸</t>
  </si>
  <si>
    <t>樹脂（その他）</t>
  </si>
  <si>
    <t>樹脂（詳細不明）</t>
  </si>
  <si>
    <t>2-ブロモ-2-ニトロプロパン-1,3-ジオール（ブロノポール）</t>
  </si>
  <si>
    <t>DMDMヒダントイン</t>
  </si>
  <si>
    <t>メチルクロロイソチアゾリノンとメチルイソチアゾリニロン</t>
  </si>
  <si>
    <t>メチルイソチアゾリニロン</t>
  </si>
  <si>
    <t>メチルジブロモグルタニトリル/フェノキシエタノール</t>
  </si>
  <si>
    <t>パラオキシ安息香酸メチル</t>
  </si>
  <si>
    <t>パラオキシ安息香酸エチル</t>
  </si>
  <si>
    <t>パラオキシ安息香酸プロピル</t>
  </si>
  <si>
    <t>パラオキシ安息香酸ブチル</t>
  </si>
  <si>
    <t>ジアゾリジニル尿素</t>
  </si>
  <si>
    <t>イミダゾリジニル尿素</t>
  </si>
  <si>
    <t>フェンティクロ</t>
  </si>
  <si>
    <t>フェンティクロル</t>
  </si>
  <si>
    <t>防腐剤または殺生物剤（その他）</t>
  </si>
  <si>
    <t>防腐剤または殺生物剤（詳細不明）</t>
  </si>
  <si>
    <t>染料（その他）</t>
  </si>
  <si>
    <t>染料（詳細不明）</t>
  </si>
  <si>
    <t>イソシアネート TDI</t>
  </si>
  <si>
    <t>イソシアネート MDI</t>
  </si>
  <si>
    <t>イソシアネート HDI</t>
  </si>
  <si>
    <t>イソシアネート（その他）</t>
  </si>
  <si>
    <t>イソシアネート（詳細不明）</t>
  </si>
  <si>
    <t>ピキア精製酵母成分</t>
  </si>
  <si>
    <t>ピキア粗抽出物</t>
  </si>
  <si>
    <t>ピキア培養上清</t>
  </si>
  <si>
    <t>ピキア（その他）</t>
  </si>
  <si>
    <t>ピキア（詳細不明）</t>
  </si>
  <si>
    <t>セメント</t>
  </si>
  <si>
    <t>過酸化水素</t>
  </si>
  <si>
    <t>カインミックス</t>
  </si>
  <si>
    <t>パラベンミックス</t>
  </si>
  <si>
    <t>イソチアゾリノンミックス</t>
  </si>
  <si>
    <t>キチン・キトサン</t>
  </si>
  <si>
    <t>その他の化学物質（詳細不明）</t>
  </si>
  <si>
    <t>その他の化学物質（その他）</t>
  </si>
  <si>
    <t>ヒトインスリン</t>
  </si>
  <si>
    <t>ヒト汗</t>
  </si>
  <si>
    <t>ヒトセミナルプラズマ</t>
  </si>
  <si>
    <t>ヒト由来（その他）</t>
  </si>
  <si>
    <t>ヒト由来（詳細不明）</t>
  </si>
  <si>
    <t>生体材料（その他）</t>
  </si>
  <si>
    <t>生体材料（詳細不明）</t>
  </si>
  <si>
    <t>エタノール</t>
  </si>
  <si>
    <t>エタノール消毒剤</t>
  </si>
  <si>
    <t>エタノール（その他）</t>
  </si>
  <si>
    <t>エタノール（詳細不明）</t>
  </si>
  <si>
    <t>メタノール</t>
  </si>
  <si>
    <t>プロパノール</t>
  </si>
  <si>
    <t>プロパノール消毒剤</t>
  </si>
  <si>
    <t>プロパノール（その他）</t>
  </si>
  <si>
    <t>プロパノール（詳細不明）</t>
  </si>
  <si>
    <t>グリセリン</t>
  </si>
  <si>
    <t>アルコール（その他）</t>
  </si>
  <si>
    <t>アルコール（詳細不明）</t>
  </si>
  <si>
    <t>ブチルヒドロキシアニソール</t>
  </si>
  <si>
    <t>ブチル化ヒドロキシトルエン</t>
  </si>
  <si>
    <t>没食子酸オクチル</t>
  </si>
  <si>
    <t>ピロ亜硫酸ナトリウム</t>
  </si>
  <si>
    <t>添加物（その他）</t>
  </si>
  <si>
    <t>添加物（詳細不明）</t>
  </si>
  <si>
    <t>2022/10/21作成</t>
  </si>
  <si>
    <t>JFAGY（食品・非食品ICD11）V8シート</t>
  </si>
  <si>
    <t>件数（削除フラグは除いています）</t>
  </si>
  <si>
    <t>J-FAGY(不要フラグを付ける前)</t>
  </si>
  <si>
    <t>←削除フラグ有りを除いた件数</t>
  </si>
  <si>
    <t>不要フラグ付与</t>
  </si>
  <si>
    <t>←削除フラグ：なし、不要フラグ：有りの件数</t>
  </si>
  <si>
    <t>J-FAGY(不要フラグの除いた件数)</t>
  </si>
  <si>
    <t>←現在の最終J-FAGY件数</t>
  </si>
  <si>
    <t>←削除フラグ：なし、不要フラグ：なし　の件数</t>
  </si>
  <si>
    <t>←現在のJ-FAGY 食品用語件数</t>
  </si>
  <si>
    <t>←現在のJ-FAGY 非食品用語件数</t>
  </si>
  <si>
    <t>合計</t>
  </si>
  <si>
    <t>J-FAGY(不要フラグの除いた件数)のうち、アレルギーガイドラインにはないもの</t>
  </si>
  <si>
    <t>※この用語の再検討が必要（さらに不要と判断できるものはないか？）例　赤いんげん、青いんげん</t>
  </si>
  <si>
    <t>J-FAGY(不要フラグの除いた件数)のうち、アレルギーガイドラインに有るもの</t>
  </si>
  <si>
    <t>←現在の最終J-FAGY件数と一致するはず</t>
  </si>
  <si>
    <t>ソート後のＶ８行数</t>
  </si>
  <si>
    <t>←現在表示されている件数</t>
  </si>
  <si>
    <r>
      <t>いもがら</t>
    </r>
    <r>
      <rPr>
        <sz val="9"/>
        <color rgb="FFFF0000"/>
        <rFont val="メイリオ"/>
        <family val="2"/>
        <charset val="128"/>
      </rPr>
      <t>（乾燥野菜）</t>
    </r>
  </si>
  <si>
    <r>
      <t>らっきょう</t>
    </r>
    <r>
      <rPr>
        <sz val="9"/>
        <color rgb="FFFF0000"/>
        <rFont val="メイリオ"/>
        <family val="2"/>
        <charset val="128"/>
      </rPr>
      <t>（らっきょう）</t>
    </r>
  </si>
  <si>
    <r>
      <t>とうがらし</t>
    </r>
    <r>
      <rPr>
        <sz val="9"/>
        <color rgb="FFFF0000"/>
        <rFont val="メイリオ"/>
        <family val="2"/>
        <charset val="128"/>
      </rPr>
      <t>（香辛料原料品）</t>
    </r>
  </si>
  <si>
    <r>
      <t>シナモン（桂皮）</t>
    </r>
    <r>
      <rPr>
        <sz val="9"/>
        <color rgb="FFFF0000"/>
        <rFont val="メイリオ"/>
        <family val="2"/>
        <charset val="128"/>
      </rPr>
      <t>（香辛料）</t>
    </r>
  </si>
  <si>
    <r>
      <t>ブラックペッパー</t>
    </r>
    <r>
      <rPr>
        <sz val="9"/>
        <color rgb="FFFF0000"/>
        <rFont val="メイリオ"/>
        <family val="2"/>
        <charset val="128"/>
      </rPr>
      <t>（香辛料）</t>
    </r>
  </si>
  <si>
    <r>
      <t>ホワイトペッパー</t>
    </r>
    <r>
      <rPr>
        <sz val="9"/>
        <color rgb="FFFF0000"/>
        <rFont val="メイリオ"/>
        <family val="2"/>
        <charset val="128"/>
      </rPr>
      <t>（香辛料）</t>
    </r>
  </si>
  <si>
    <r>
      <t>レッドペッパー</t>
    </r>
    <r>
      <rPr>
        <sz val="9"/>
        <color rgb="FFFF0000"/>
        <rFont val="メイリオ"/>
        <family val="2"/>
        <charset val="128"/>
      </rPr>
      <t>（香辛料）</t>
    </r>
  </si>
  <si>
    <r>
      <t>クローブ（丁子）</t>
    </r>
    <r>
      <rPr>
        <sz val="9"/>
        <color rgb="FFFF0000"/>
        <rFont val="メイリオ"/>
        <family val="2"/>
        <charset val="128"/>
      </rPr>
      <t>（香辛料）</t>
    </r>
  </si>
  <si>
    <r>
      <t>ナツメグ（肉ずく）</t>
    </r>
    <r>
      <rPr>
        <sz val="9"/>
        <color rgb="FFFF0000"/>
        <rFont val="メイリオ"/>
        <family val="2"/>
        <charset val="128"/>
      </rPr>
      <t>（香辛料）</t>
    </r>
  </si>
  <si>
    <r>
      <t>ローレル（月桂葉）</t>
    </r>
    <r>
      <rPr>
        <sz val="9"/>
        <color rgb="FFFF0000"/>
        <rFont val="メイリオ"/>
        <family val="2"/>
        <charset val="128"/>
      </rPr>
      <t>（香辛料）</t>
    </r>
  </si>
  <si>
    <r>
      <t>ぎんだら</t>
    </r>
    <r>
      <rPr>
        <sz val="9"/>
        <color rgb="FFFF0000"/>
        <rFont val="メイリオ"/>
        <family val="2"/>
        <charset val="128"/>
      </rPr>
      <t>（切身・魚類冷凍食品）</t>
    </r>
  </si>
  <si>
    <r>
      <t>コンソメ</t>
    </r>
    <r>
      <rPr>
        <sz val="9"/>
        <color rgb="FFFF0000"/>
        <rFont val="メイリオ"/>
        <family val="2"/>
        <charset val="128"/>
      </rPr>
      <t>（乾燥スープ以外のスープ）</t>
    </r>
  </si>
  <si>
    <r>
      <t>ポタージュ</t>
    </r>
    <r>
      <rPr>
        <sz val="9"/>
        <color rgb="FFFF0000"/>
        <rFont val="メイリオ"/>
        <family val="2"/>
        <charset val="128"/>
      </rPr>
      <t>（乾燥スープ以外のスープ）</t>
    </r>
  </si>
  <si>
    <t>第1コード 1桁</t>
    <phoneticPr fontId="34"/>
  </si>
  <si>
    <t>第1コード 1桁</t>
    <rPh sb="7" eb="8">
      <t xml:space="preserve">ケタ </t>
    </rPh>
    <phoneticPr fontId="34"/>
  </si>
  <si>
    <t>作業用番号</t>
    <phoneticPr fontId="34"/>
  </si>
  <si>
    <t>J9F000000000</t>
  </si>
  <si>
    <t>J9FA00000000</t>
  </si>
  <si>
    <t>J9FA11000000</t>
  </si>
  <si>
    <t>J9FA11110000</t>
  </si>
  <si>
    <t>J9FA11120000</t>
  </si>
  <si>
    <t>J9FA11130000</t>
  </si>
  <si>
    <t>J9FA11140000</t>
  </si>
  <si>
    <t>J9FA11150000</t>
  </si>
  <si>
    <t>J9FA11160000</t>
  </si>
  <si>
    <t>J9FA11170000</t>
  </si>
  <si>
    <t>J9FA11180000</t>
  </si>
  <si>
    <t>J9FA11980000</t>
  </si>
  <si>
    <t>J9FA11990000</t>
  </si>
  <si>
    <t>J9FA12000000</t>
  </si>
  <si>
    <t>J9FA12000011</t>
  </si>
  <si>
    <t>J9FA12000012</t>
  </si>
  <si>
    <t>J9FA12110000</t>
  </si>
  <si>
    <t>J9FA12120000</t>
  </si>
  <si>
    <t>J9FA12130000</t>
  </si>
  <si>
    <t>J9FA12140000</t>
  </si>
  <si>
    <t>J9FA12150000</t>
  </si>
  <si>
    <t>J9FA12160000</t>
  </si>
  <si>
    <t>J9FA12170000</t>
  </si>
  <si>
    <t>J9FA12180000</t>
  </si>
  <si>
    <t>J9FA12190000</t>
  </si>
  <si>
    <t>J9FA12980000</t>
  </si>
  <si>
    <t>J9FA12990000</t>
  </si>
  <si>
    <t>J9FA13000000</t>
  </si>
  <si>
    <t>J9FA13000011</t>
  </si>
  <si>
    <t>J9FA13000012</t>
  </si>
  <si>
    <t>J9FA13000013</t>
  </si>
  <si>
    <t>J9FA13000014</t>
  </si>
  <si>
    <t>J9FA13000015</t>
  </si>
  <si>
    <t>J9FA13000016</t>
  </si>
  <si>
    <t>J9FA13000017</t>
  </si>
  <si>
    <t>J9FA13000018</t>
  </si>
  <si>
    <t>J9FA13000019</t>
  </si>
  <si>
    <t>J9FA13000021</t>
  </si>
  <si>
    <t>J9FA13000022</t>
  </si>
  <si>
    <t>J9FA13110000</t>
  </si>
  <si>
    <t>J9FA13110011</t>
  </si>
  <si>
    <t>J9FA13110012</t>
  </si>
  <si>
    <t>J9FA13110013</t>
  </si>
  <si>
    <t>J9FA13120000</t>
  </si>
  <si>
    <t>J9FA13130000</t>
  </si>
  <si>
    <t>J9FA13140000</t>
  </si>
  <si>
    <t>J9FA13150000</t>
  </si>
  <si>
    <t>J9FA13160000</t>
  </si>
  <si>
    <t>J9FA13160011</t>
  </si>
  <si>
    <t>J9FA13160012</t>
  </si>
  <si>
    <t>J9FA13160013</t>
  </si>
  <si>
    <t>J9FA13170000</t>
  </si>
  <si>
    <t>J9FA13180000</t>
  </si>
  <si>
    <t>J9FA13980000</t>
  </si>
  <si>
    <t>J9FA13990000</t>
  </si>
  <si>
    <t>J9FA14000000</t>
  </si>
  <si>
    <t>J9FA14000011</t>
  </si>
  <si>
    <t>J9FA14000012</t>
  </si>
  <si>
    <t>J9FA14110000</t>
  </si>
  <si>
    <t>J9FA14120000</t>
  </si>
  <si>
    <t>J9FA14130000</t>
  </si>
  <si>
    <t>J9FA14140000</t>
  </si>
  <si>
    <t>J9FA14150000</t>
  </si>
  <si>
    <t>J9FA14160000</t>
  </si>
  <si>
    <t>J9FA14170000</t>
  </si>
  <si>
    <t>J9FA14180000</t>
  </si>
  <si>
    <t>J9FA14980000</t>
  </si>
  <si>
    <t>J9FA14990000</t>
  </si>
  <si>
    <t>J9FA15000000</t>
  </si>
  <si>
    <t>J9FA15000011</t>
  </si>
  <si>
    <t>J9FA15000012</t>
  </si>
  <si>
    <t>J9FA15000013</t>
  </si>
  <si>
    <t>J9FA15000014</t>
  </si>
  <si>
    <t>J9FA15000015</t>
  </si>
  <si>
    <t>J9FA15000016</t>
  </si>
  <si>
    <t>J9FA15000017</t>
  </si>
  <si>
    <t>J9FA15000018</t>
  </si>
  <si>
    <t>J9FA15000019</t>
  </si>
  <si>
    <t>J9FA15000021</t>
  </si>
  <si>
    <t>J9FA15000022</t>
  </si>
  <si>
    <t>J9FA15000023</t>
  </si>
  <si>
    <t>J9FA15000024</t>
  </si>
  <si>
    <t>J9FA15110000</t>
  </si>
  <si>
    <t>J9FA15120000</t>
  </si>
  <si>
    <t>J9FA15130000</t>
  </si>
  <si>
    <t>J9FA15140000</t>
  </si>
  <si>
    <t>J9FA15150000</t>
  </si>
  <si>
    <t>J9FA15160000</t>
  </si>
  <si>
    <t>J9FA15170000</t>
  </si>
  <si>
    <t>J9FA15180000</t>
  </si>
  <si>
    <t>J9FA15190000</t>
  </si>
  <si>
    <t>J9FA15190011</t>
  </si>
  <si>
    <t>J9FA15980000</t>
  </si>
  <si>
    <t>J9FA15990000</t>
  </si>
  <si>
    <t>J9FA16000000</t>
  </si>
  <si>
    <t>J9FA16980000</t>
  </si>
  <si>
    <t>J9FA16990000</t>
  </si>
  <si>
    <t>J9FA17000000</t>
  </si>
  <si>
    <t>J9FA17000011</t>
  </si>
  <si>
    <t>J9FA17110000</t>
  </si>
  <si>
    <t>J9FA17120000</t>
  </si>
  <si>
    <t>J9FA17130000</t>
  </si>
  <si>
    <t>J9FA17980000</t>
  </si>
  <si>
    <t>J9FA17990000</t>
  </si>
  <si>
    <t>J9FA18000000</t>
  </si>
  <si>
    <t>J9FA18000011</t>
  </si>
  <si>
    <t>J9FA18000012</t>
  </si>
  <si>
    <t>J9FA18110000</t>
  </si>
  <si>
    <t>J9FA18110011</t>
  </si>
  <si>
    <t>J9FA18110012</t>
  </si>
  <si>
    <t>J9FA18110013</t>
  </si>
  <si>
    <t>J9FA18110014</t>
  </si>
  <si>
    <t>J9FA18120000</t>
  </si>
  <si>
    <t>J9FA18120011</t>
  </si>
  <si>
    <t>J9FA18980000</t>
  </si>
  <si>
    <t>J9FA18990000</t>
  </si>
  <si>
    <t>J9FA19000000</t>
  </si>
  <si>
    <t>J9FA19000011</t>
  </si>
  <si>
    <t>J9FA19110000</t>
  </si>
  <si>
    <t>J9FA19110011</t>
  </si>
  <si>
    <t>J9FA19110012</t>
  </si>
  <si>
    <t>J9FA19110013</t>
  </si>
  <si>
    <t>J9FA19110014</t>
  </si>
  <si>
    <t>J9FA19110015</t>
  </si>
  <si>
    <t>J9FA19110016</t>
  </si>
  <si>
    <t>J9FA19110017</t>
  </si>
  <si>
    <t>J9FA19110018</t>
  </si>
  <si>
    <t>J9FA19110019</t>
  </si>
  <si>
    <t>J9FA19111100</t>
  </si>
  <si>
    <t>J9FA19111200</t>
  </si>
  <si>
    <t>J9FA19111300</t>
  </si>
  <si>
    <t>J9FA19111400</t>
  </si>
  <si>
    <t>J9FA19111411</t>
  </si>
  <si>
    <t>J9FA19111412</t>
  </si>
  <si>
    <t>J9FA19111413</t>
  </si>
  <si>
    <t>J9FA19111414</t>
  </si>
  <si>
    <t>J9FA19120000</t>
  </si>
  <si>
    <t>J9FA19121100</t>
  </si>
  <si>
    <t>J9FA19121200</t>
  </si>
  <si>
    <t>J9FA19121300</t>
  </si>
  <si>
    <t>J9FA19121400</t>
  </si>
  <si>
    <t>J9FA19121500</t>
  </si>
  <si>
    <t>J9FA19121600</t>
  </si>
  <si>
    <t>J9FA19130000</t>
  </si>
  <si>
    <t>J9FA19131100</t>
  </si>
  <si>
    <t>J9FA19131200</t>
  </si>
  <si>
    <t>J9FA19131300</t>
  </si>
  <si>
    <t>J9FA19131400</t>
  </si>
  <si>
    <t>J9FA19140000</t>
  </si>
  <si>
    <t>J9FA19140011</t>
  </si>
  <si>
    <t>J9FA19140012</t>
  </si>
  <si>
    <t>J9FA19140013</t>
  </si>
  <si>
    <t>J9FA19140014</t>
  </si>
  <si>
    <t>J9FA19150000</t>
  </si>
  <si>
    <t>J9FA19151100</t>
  </si>
  <si>
    <t>J9FA19151200</t>
  </si>
  <si>
    <t>J9FA19151300</t>
  </si>
  <si>
    <t>J9FA19151400</t>
  </si>
  <si>
    <t>J9FA19160000</t>
  </si>
  <si>
    <t>J9FA19161100</t>
  </si>
  <si>
    <t>J9FA19161200</t>
  </si>
  <si>
    <t>J9FA19161300</t>
  </si>
  <si>
    <t>J9FA19161400</t>
  </si>
  <si>
    <t>J9FA19161500</t>
  </si>
  <si>
    <t>J9FA19170000</t>
  </si>
  <si>
    <t>J9FA19180000</t>
  </si>
  <si>
    <t>J9FA19180011</t>
  </si>
  <si>
    <t>J9FA19190000</t>
  </si>
  <si>
    <t>J9FA19980000</t>
  </si>
  <si>
    <t>J9FA19990000</t>
  </si>
  <si>
    <t>J9FA21000000</t>
  </si>
  <si>
    <t>J9FA21000011</t>
  </si>
  <si>
    <t>J9FA21000012</t>
  </si>
  <si>
    <t>J9FA21000013</t>
  </si>
  <si>
    <t>J9FA21000014</t>
  </si>
  <si>
    <t>J9FA21000015</t>
  </si>
  <si>
    <t>J9FA21110000</t>
  </si>
  <si>
    <t>J9FA21110011</t>
  </si>
  <si>
    <t>J9FA21110012</t>
  </si>
  <si>
    <t>J9FA21110013</t>
  </si>
  <si>
    <t>J9FA21110014</t>
  </si>
  <si>
    <t>J9FA21110015</t>
  </si>
  <si>
    <t>J9FA21110016</t>
  </si>
  <si>
    <t>J9FA21110017</t>
  </si>
  <si>
    <t>J9FA21110018</t>
  </si>
  <si>
    <t>J9FA21110019</t>
  </si>
  <si>
    <t>J9FA21110021</t>
  </si>
  <si>
    <t>J9FA21110022</t>
  </si>
  <si>
    <t>J9FA21110023</t>
  </si>
  <si>
    <t>J9FA21110024</t>
  </si>
  <si>
    <t>J9FA21110025</t>
  </si>
  <si>
    <t>J9FA21110026</t>
  </si>
  <si>
    <t>J9FA21110027</t>
  </si>
  <si>
    <t>J9FA21110028</t>
  </si>
  <si>
    <t>J9FA21110029</t>
  </si>
  <si>
    <t>J9FA21110031</t>
  </si>
  <si>
    <t>J9FA21111100</t>
  </si>
  <si>
    <t>J9FA21111200</t>
  </si>
  <si>
    <t>J9FA21111300</t>
  </si>
  <si>
    <t>J9FA21111400</t>
  </si>
  <si>
    <t>J9FA21111500</t>
  </si>
  <si>
    <t>J9FA21111600</t>
  </si>
  <si>
    <t>J9FA21111700</t>
  </si>
  <si>
    <t>J9FA21111800</t>
  </si>
  <si>
    <t>J9FA21111900</t>
  </si>
  <si>
    <t>J9FA21112100</t>
  </si>
  <si>
    <t>J9FA21120000</t>
  </si>
  <si>
    <t>J9FA21120011</t>
  </si>
  <si>
    <t>J9FA21120012</t>
  </si>
  <si>
    <t>J9FA21120013</t>
  </si>
  <si>
    <t>J9FA21120014</t>
  </si>
  <si>
    <t>J9FA21120015</t>
  </si>
  <si>
    <t>J9FA21120016</t>
  </si>
  <si>
    <t>J9FA21121100</t>
  </si>
  <si>
    <t>J9FA21121200</t>
  </si>
  <si>
    <t>J9FA21130000</t>
  </si>
  <si>
    <t>J9FA21130011</t>
  </si>
  <si>
    <t>J9FA21131100</t>
  </si>
  <si>
    <t>J9FA21131200</t>
  </si>
  <si>
    <t>J9FA21131300</t>
  </si>
  <si>
    <t>J9FA21131400</t>
  </si>
  <si>
    <t>J9FA21131500</t>
  </si>
  <si>
    <t>J9FA21131600</t>
  </si>
  <si>
    <t>J9FA21131700</t>
  </si>
  <si>
    <t>J9FA21131800</t>
  </si>
  <si>
    <t>J9FA21131900</t>
  </si>
  <si>
    <t>J9FA21132100</t>
  </si>
  <si>
    <t>J9FA21132200</t>
  </si>
  <si>
    <t>J9FA21132300</t>
  </si>
  <si>
    <t>J9FA21132400</t>
  </si>
  <si>
    <t>J9FA21140000</t>
  </si>
  <si>
    <t>J9FA21141100</t>
  </si>
  <si>
    <t>J9FA21141200</t>
  </si>
  <si>
    <t>J9FA21141300</t>
  </si>
  <si>
    <t>J9FA21141311</t>
  </si>
  <si>
    <t>J9FA21141400</t>
  </si>
  <si>
    <t>J9FA21141500</t>
  </si>
  <si>
    <t>J9FA21141511</t>
  </si>
  <si>
    <t>J9FA21141512</t>
  </si>
  <si>
    <t>J9FA21141600</t>
  </si>
  <si>
    <t>J9FA21141700</t>
  </si>
  <si>
    <t>J9FA21150000</t>
  </si>
  <si>
    <t>J9FA21151100</t>
  </si>
  <si>
    <t>J9FA21160000</t>
  </si>
  <si>
    <t>J9FA21160011</t>
  </si>
  <si>
    <t>J9FA21161100</t>
  </si>
  <si>
    <t>J9FA21161200</t>
  </si>
  <si>
    <t>J9FA21161300</t>
  </si>
  <si>
    <t>J9FA21161400</t>
  </si>
  <si>
    <t>J9FA21170000</t>
  </si>
  <si>
    <t>J9FA21171100</t>
  </si>
  <si>
    <t>J9FA21171200</t>
  </si>
  <si>
    <t>J9FA21180000</t>
  </si>
  <si>
    <t>J9FA21180011</t>
  </si>
  <si>
    <t>J9FA21180012</t>
  </si>
  <si>
    <t>J9FA21180013</t>
  </si>
  <si>
    <t>J9FA21180014</t>
  </si>
  <si>
    <t>J9FA21180015</t>
  </si>
  <si>
    <t>J9FA21180016</t>
  </si>
  <si>
    <t>J9FA21181100</t>
  </si>
  <si>
    <t>J9FA21181200</t>
  </si>
  <si>
    <t>J9FA21181300</t>
  </si>
  <si>
    <t>J9FA21181400</t>
  </si>
  <si>
    <t>J9FA21181500</t>
  </si>
  <si>
    <t>J9FA21181600</t>
  </si>
  <si>
    <t>J9FA21190000</t>
  </si>
  <si>
    <t>J9FA21210000</t>
  </si>
  <si>
    <t>J9FA21220000</t>
  </si>
  <si>
    <t>J9FA21230000</t>
  </si>
  <si>
    <t>J9FA21980000</t>
  </si>
  <si>
    <t>J9FA21990000</t>
  </si>
  <si>
    <t>J9FA22000000</t>
  </si>
  <si>
    <t>J9FA22110000</t>
  </si>
  <si>
    <t>J9FA22111100</t>
  </si>
  <si>
    <t>J9FA22111200</t>
  </si>
  <si>
    <t>J9FA22111300</t>
  </si>
  <si>
    <t>J9FA22111400</t>
  </si>
  <si>
    <t>J9FA22980000</t>
  </si>
  <si>
    <t>J9FA22990000</t>
  </si>
  <si>
    <t>J9FA23000000</t>
  </si>
  <si>
    <t>J9FA23110000</t>
  </si>
  <si>
    <t>J9FA23120000</t>
  </si>
  <si>
    <t>J9FA23980000</t>
  </si>
  <si>
    <t>J9FA23990000</t>
  </si>
  <si>
    <t>J9FA24000000</t>
  </si>
  <si>
    <t>J9FA24110000</t>
  </si>
  <si>
    <t>J9FA24111111</t>
  </si>
  <si>
    <t>J9FA24111112</t>
  </si>
  <si>
    <t>J9FA24111113</t>
  </si>
  <si>
    <t>J9FA24111114</t>
  </si>
  <si>
    <t>J9FA24111115</t>
  </si>
  <si>
    <t>J9FA24111116</t>
  </si>
  <si>
    <t>J9FA24111117</t>
  </si>
  <si>
    <t>J9FA24111118</t>
  </si>
  <si>
    <t>J9FA24111200</t>
  </si>
  <si>
    <t>J9FA24111300</t>
  </si>
  <si>
    <t>J9FA24111400</t>
  </si>
  <si>
    <t>J9FA24111500</t>
  </si>
  <si>
    <t>J9FA24120000</t>
  </si>
  <si>
    <t>J9FA24120011</t>
  </si>
  <si>
    <t>J9FA24130000</t>
  </si>
  <si>
    <t>J9FA24130011</t>
  </si>
  <si>
    <t>J9FA24130012</t>
  </si>
  <si>
    <t>J9FA24130013</t>
  </si>
  <si>
    <t>J9FA24131100</t>
  </si>
  <si>
    <t>J9FA24131200</t>
  </si>
  <si>
    <t>J9FA24140000</t>
  </si>
  <si>
    <t>J9FA24141100</t>
  </si>
  <si>
    <t>J9FA24141111</t>
  </si>
  <si>
    <t>J9FA24141112</t>
  </si>
  <si>
    <t>J9FA24141200</t>
  </si>
  <si>
    <t>J9FA24150000</t>
  </si>
  <si>
    <t>J9FA24150011</t>
  </si>
  <si>
    <t>J9FA24160000</t>
  </si>
  <si>
    <t>J9FA24160011</t>
  </si>
  <si>
    <t>J9FA24160012</t>
  </si>
  <si>
    <t>J9FA24160013</t>
  </si>
  <si>
    <t>J9FA24160014</t>
  </si>
  <si>
    <t>J9FA24160015</t>
  </si>
  <si>
    <t>J9FA24160016</t>
  </si>
  <si>
    <t>J9FA24160017</t>
  </si>
  <si>
    <t>J9FA24160018</t>
  </si>
  <si>
    <t>J9FA24160019</t>
  </si>
  <si>
    <t>J9FA24170000</t>
  </si>
  <si>
    <t>J9FA24170011</t>
  </si>
  <si>
    <t>J9FA24170012</t>
  </si>
  <si>
    <t>J9FA24170013</t>
  </si>
  <si>
    <t>J9FA24170014</t>
  </si>
  <si>
    <t>J9FA24170015</t>
  </si>
  <si>
    <t>J9FA24170016</t>
  </si>
  <si>
    <t>J9FA24170017</t>
  </si>
  <si>
    <t>J9FA24170018</t>
  </si>
  <si>
    <t>J9FA24170019</t>
  </si>
  <si>
    <t>J9FA24171100</t>
  </si>
  <si>
    <t>J9FA24171200</t>
  </si>
  <si>
    <t>J9FA24171300</t>
  </si>
  <si>
    <t>J9FA24180000</t>
  </si>
  <si>
    <t>J9FA24181100</t>
  </si>
  <si>
    <t>J9FA24181111</t>
  </si>
  <si>
    <t>J9FA24181200</t>
  </si>
  <si>
    <t>J9FA24181300</t>
  </si>
  <si>
    <t>J9FA24181400</t>
  </si>
  <si>
    <t>J9FA24181500</t>
  </si>
  <si>
    <t>J9FA24181600</t>
  </si>
  <si>
    <t>J9FA24181700</t>
  </si>
  <si>
    <t>J9FA24190000</t>
  </si>
  <si>
    <t>J9FA24191100</t>
  </si>
  <si>
    <t>J9FA24191200</t>
  </si>
  <si>
    <t>J9FA24191300</t>
  </si>
  <si>
    <t>J9FA24210000</t>
  </si>
  <si>
    <t>J9FA24220000</t>
  </si>
  <si>
    <t>J9FA24230000</t>
  </si>
  <si>
    <t>J9FA24240000</t>
  </si>
  <si>
    <t>J9FA24250000</t>
  </si>
  <si>
    <t>J9FA24260000</t>
  </si>
  <si>
    <t>J9FA24270000</t>
  </si>
  <si>
    <t>J9FA24980000</t>
  </si>
  <si>
    <t>J9FA24990000</t>
  </si>
  <si>
    <t>J9FA25000000</t>
  </si>
  <si>
    <t>J9FA25110000</t>
  </si>
  <si>
    <t>J9FA25111100</t>
  </si>
  <si>
    <t>J9FA25111111</t>
  </si>
  <si>
    <t>J9FA25111112</t>
  </si>
  <si>
    <t>J9FA25111200</t>
  </si>
  <si>
    <t>J9FA25120000</t>
  </si>
  <si>
    <t>J9FA25120011</t>
  </si>
  <si>
    <t>J9FA25120012</t>
  </si>
  <si>
    <t>J9FA25120013</t>
  </si>
  <si>
    <t>J9FA25120014</t>
  </si>
  <si>
    <t>J9FA25130000</t>
  </si>
  <si>
    <t>J9FA25140000</t>
  </si>
  <si>
    <t>J9FA25150000</t>
  </si>
  <si>
    <t>J9FA25151100</t>
  </si>
  <si>
    <t>J9FA25151200</t>
  </si>
  <si>
    <t>J9FA25151300</t>
  </si>
  <si>
    <t>J9FA25151311</t>
  </si>
  <si>
    <t>J9FA25151400</t>
  </si>
  <si>
    <t>J9FA25151411</t>
  </si>
  <si>
    <t>J9FA25151500</t>
  </si>
  <si>
    <t>J9FA25160000</t>
  </si>
  <si>
    <t>J9FA25161100</t>
  </si>
  <si>
    <t>J9FA25161200</t>
  </si>
  <si>
    <t>J9FA25161211</t>
  </si>
  <si>
    <t>J9FA25161300</t>
  </si>
  <si>
    <t>J9FA25170000</t>
  </si>
  <si>
    <t>J9FA25171100</t>
  </si>
  <si>
    <t>J9FA25171111</t>
  </si>
  <si>
    <t>J9FA25171112</t>
  </si>
  <si>
    <t>J9FA25171113</t>
  </si>
  <si>
    <t>J9FA25171200</t>
  </si>
  <si>
    <t>J9FA25171300</t>
  </si>
  <si>
    <t>J9FA25171400</t>
  </si>
  <si>
    <t>J9FA25171411</t>
  </si>
  <si>
    <t>J9FA25180000</t>
  </si>
  <si>
    <t>J9FA25190000</t>
  </si>
  <si>
    <t>J9FA25210000</t>
  </si>
  <si>
    <t>J9FA25210011</t>
  </si>
  <si>
    <t>J9FA25220000</t>
  </si>
  <si>
    <t>J9FA25221100</t>
  </si>
  <si>
    <t>J9FA25221111</t>
  </si>
  <si>
    <t>J9FA25221200</t>
  </si>
  <si>
    <t>J9FA25221300</t>
  </si>
  <si>
    <t>J9FA25230000</t>
  </si>
  <si>
    <t>J9FA25241100</t>
  </si>
  <si>
    <t>J9FA25241200</t>
  </si>
  <si>
    <t>J9FA25241300</t>
  </si>
  <si>
    <t>J9FA25241400</t>
  </si>
  <si>
    <t>J9FA25250000</t>
  </si>
  <si>
    <t>J9FA25250011</t>
  </si>
  <si>
    <t>J9FA25260000</t>
  </si>
  <si>
    <t>J9FA25270000</t>
  </si>
  <si>
    <t>J9FA25280000</t>
  </si>
  <si>
    <t>J9FA25280011</t>
  </si>
  <si>
    <t>J9FA25280012</t>
  </si>
  <si>
    <t>J9FA25290000</t>
  </si>
  <si>
    <t>J9FA25290011</t>
  </si>
  <si>
    <t>J9FA25310000</t>
  </si>
  <si>
    <t>J9FA25310011</t>
  </si>
  <si>
    <t>J9FA25320000</t>
  </si>
  <si>
    <t>J9FA25321100</t>
  </si>
  <si>
    <t>J9FA25321111</t>
  </si>
  <si>
    <t>J9FA25321200</t>
  </si>
  <si>
    <t>J9FA25321300</t>
  </si>
  <si>
    <t>J9FA25321400</t>
  </si>
  <si>
    <t>J9FA25330000</t>
  </si>
  <si>
    <t>J9FA25340000</t>
  </si>
  <si>
    <t>J9FA25340011</t>
  </si>
  <si>
    <t>J9FA25340012</t>
  </si>
  <si>
    <t>J9FA25341100</t>
  </si>
  <si>
    <t>J9FA25341200</t>
  </si>
  <si>
    <t>J9FA25341300</t>
  </si>
  <si>
    <t>J9FA25341400</t>
  </si>
  <si>
    <t>J9FA25350000</t>
  </si>
  <si>
    <t>J9FA25360000</t>
  </si>
  <si>
    <t>J9FA25370000</t>
  </si>
  <si>
    <t>J9FA25371100</t>
  </si>
  <si>
    <t>J9FA25371200</t>
  </si>
  <si>
    <t>J9FA25371300</t>
  </si>
  <si>
    <t>J9FA25380000</t>
  </si>
  <si>
    <t>J9FA25381100</t>
  </si>
  <si>
    <t>J9FA25381111</t>
  </si>
  <si>
    <t>J9FA25381112</t>
  </si>
  <si>
    <t>J9FA25381113</t>
  </si>
  <si>
    <t>J9FA25381200</t>
  </si>
  <si>
    <t>J9FA25381300</t>
  </si>
  <si>
    <t>J9FA25390000</t>
  </si>
  <si>
    <t>J9FA25391100</t>
  </si>
  <si>
    <t>J9FA25391111</t>
  </si>
  <si>
    <t>J9FA25391200</t>
  </si>
  <si>
    <t>J9FA25391300</t>
  </si>
  <si>
    <t>J9FA25410000</t>
  </si>
  <si>
    <t>J9FA25410011</t>
  </si>
  <si>
    <t>J9FA25410012</t>
  </si>
  <si>
    <t>J9FA25420000</t>
  </si>
  <si>
    <t>J9FA25430000</t>
  </si>
  <si>
    <t>J9FA25431100</t>
  </si>
  <si>
    <t>J9FA25440000</t>
  </si>
  <si>
    <t>J9FA25450000</t>
  </si>
  <si>
    <t>J9FA25460000</t>
  </si>
  <si>
    <t>J9FA25470000</t>
  </si>
  <si>
    <t>J9FA25480000</t>
  </si>
  <si>
    <t>J9FA25490000</t>
  </si>
  <si>
    <t>J9FA25510000</t>
  </si>
  <si>
    <t>J9FA25520000</t>
  </si>
  <si>
    <t>J9FA25530000</t>
  </si>
  <si>
    <t>J9FA25540000</t>
  </si>
  <si>
    <t>J9FA25550000</t>
  </si>
  <si>
    <t>J9FA25560000</t>
  </si>
  <si>
    <t>J9FA25570000</t>
  </si>
  <si>
    <t>J9FA25580000</t>
  </si>
  <si>
    <t>J9FA25590000</t>
  </si>
  <si>
    <t>J9FA25610000</t>
  </si>
  <si>
    <t>J9FA25620000</t>
  </si>
  <si>
    <t>J9FA25630000</t>
  </si>
  <si>
    <t>J9FA25640000</t>
  </si>
  <si>
    <t>J9FA25650000</t>
  </si>
  <si>
    <t>J9FA25660000</t>
  </si>
  <si>
    <t>J9FA25670000</t>
  </si>
  <si>
    <t>J9FA25680000</t>
  </si>
  <si>
    <t>J9FA25690000</t>
  </si>
  <si>
    <t>J9FA25710000</t>
  </si>
  <si>
    <t>J9FA25720000</t>
  </si>
  <si>
    <t>J9FA25730000</t>
  </si>
  <si>
    <t>J9FA25740000</t>
  </si>
  <si>
    <t>J9FA25750000</t>
  </si>
  <si>
    <t>J9FA25760000</t>
  </si>
  <si>
    <t>J9FA25980000</t>
  </si>
  <si>
    <t>J9FA25990000</t>
  </si>
  <si>
    <t>J9FA26000000</t>
  </si>
  <si>
    <t>J9FA26110000</t>
  </si>
  <si>
    <t>J9FA26110011</t>
  </si>
  <si>
    <t>J9FA26111100</t>
  </si>
  <si>
    <t>J9FA26111200</t>
  </si>
  <si>
    <t>J9FA26111300</t>
  </si>
  <si>
    <t>J9FA26120000</t>
  </si>
  <si>
    <t>J9FA26130000</t>
  </si>
  <si>
    <t>J9FA26131100</t>
  </si>
  <si>
    <t>J9FA26131111</t>
  </si>
  <si>
    <t>J9FA26131112</t>
  </si>
  <si>
    <t>J9FA26131200</t>
  </si>
  <si>
    <t>J9FA26131300</t>
  </si>
  <si>
    <t>J9FA26140000</t>
  </si>
  <si>
    <t>J9FA26140011</t>
  </si>
  <si>
    <t>J9FA26141100</t>
  </si>
  <si>
    <t>J9FA26141111</t>
  </si>
  <si>
    <t>J9FA26141200</t>
  </si>
  <si>
    <t>J9FA26141211</t>
  </si>
  <si>
    <t>J9FA26141300</t>
  </si>
  <si>
    <t>J9FA26150000</t>
  </si>
  <si>
    <t>J9FA26151111</t>
  </si>
  <si>
    <t>J9FA26151112</t>
  </si>
  <si>
    <t>J9FA26151113</t>
  </si>
  <si>
    <t>J9FA26151114</t>
  </si>
  <si>
    <t>J9FA26151115</t>
  </si>
  <si>
    <t>J9FA26151116</t>
  </si>
  <si>
    <t>J9FA26151117</t>
  </si>
  <si>
    <t>J9FA26151118</t>
  </si>
  <si>
    <t>J9FA26151119</t>
  </si>
  <si>
    <t>J9FA26151121</t>
  </si>
  <si>
    <t>J9FA26151122</t>
  </si>
  <si>
    <t>J9FA26151100</t>
  </si>
  <si>
    <t>J9FA26151200</t>
  </si>
  <si>
    <t>J9FA26160000</t>
  </si>
  <si>
    <t>J9FA26160011</t>
  </si>
  <si>
    <t>J9FA26170000</t>
  </si>
  <si>
    <t>J9FA26180000</t>
  </si>
  <si>
    <t>J9FA26180011</t>
  </si>
  <si>
    <t>J9FA26190000</t>
  </si>
  <si>
    <t>J9FA26210000</t>
  </si>
  <si>
    <t>J9FA26210011</t>
  </si>
  <si>
    <t>J9FA26220000</t>
  </si>
  <si>
    <t>J9FA26230000</t>
  </si>
  <si>
    <t>J9FA26240000</t>
  </si>
  <si>
    <t>J9FA26250000</t>
  </si>
  <si>
    <t>J9FA26260000</t>
  </si>
  <si>
    <t>J9FA26270000</t>
  </si>
  <si>
    <t>J9FA26280000</t>
  </si>
  <si>
    <t>J9FA26280011</t>
  </si>
  <si>
    <t>J9FA26280012</t>
  </si>
  <si>
    <t>J9FA26280013</t>
  </si>
  <si>
    <t>J9FA26980000</t>
  </si>
  <si>
    <t>J9FA26990000</t>
  </si>
  <si>
    <t>J9FA27000000</t>
  </si>
  <si>
    <t>J9FA27110000</t>
  </si>
  <si>
    <t>J9FA27120000</t>
  </si>
  <si>
    <t>J9FA27120011</t>
  </si>
  <si>
    <t>J9FA27120012</t>
  </si>
  <si>
    <t>J9FA27120013</t>
  </si>
  <si>
    <t>J9FA27121100</t>
  </si>
  <si>
    <t>J9FA27121200</t>
  </si>
  <si>
    <t>J9FA27130000</t>
  </si>
  <si>
    <t>J9FA27140000</t>
  </si>
  <si>
    <t>J9FA27141100</t>
  </si>
  <si>
    <t>J9FA27141200</t>
  </si>
  <si>
    <t>J9FA27150000</t>
  </si>
  <si>
    <t>J9FA27150011</t>
  </si>
  <si>
    <t>J9FA27151100</t>
  </si>
  <si>
    <t>J9FA27151200</t>
  </si>
  <si>
    <t>J9FA27160000</t>
  </si>
  <si>
    <t>J9FA27170000</t>
  </si>
  <si>
    <t>J9FA27171100</t>
  </si>
  <si>
    <t>J9FA27171200</t>
  </si>
  <si>
    <t>J9FA27180000</t>
  </si>
  <si>
    <t>J9FA27190000</t>
  </si>
  <si>
    <t>J9FA27210000</t>
  </si>
  <si>
    <t>J9FA27211100</t>
  </si>
  <si>
    <t>J9FA27211111</t>
  </si>
  <si>
    <t>J9FA27211112</t>
  </si>
  <si>
    <t>J9FA27211113</t>
  </si>
  <si>
    <t>J9FA27211114</t>
  </si>
  <si>
    <t>J9FA27211115</t>
  </si>
  <si>
    <t>J9FA27211116</t>
  </si>
  <si>
    <t>J9FA27211200</t>
  </si>
  <si>
    <t>J9FA27220000</t>
  </si>
  <si>
    <t>J9FA27221100</t>
  </si>
  <si>
    <t>J9FA27221200</t>
  </si>
  <si>
    <t>J9FA27221300</t>
  </si>
  <si>
    <t>J9FA27221400</t>
  </si>
  <si>
    <t>J9FA27221500</t>
  </si>
  <si>
    <t>J9FA27230000</t>
  </si>
  <si>
    <t>J9FA27240000</t>
  </si>
  <si>
    <t>J9FA27250000</t>
  </si>
  <si>
    <t>J9FA27260000</t>
  </si>
  <si>
    <t>J9FA27270000</t>
  </si>
  <si>
    <t>J9FA27271100</t>
  </si>
  <si>
    <t>J9FA27271200</t>
  </si>
  <si>
    <t>J9FA27280000</t>
  </si>
  <si>
    <t>J9FA27290000</t>
  </si>
  <si>
    <t>J9FA27310000</t>
  </si>
  <si>
    <t>J9FA27980000</t>
  </si>
  <si>
    <t>J9FA27990000</t>
  </si>
  <si>
    <t>J9FA28000000</t>
  </si>
  <si>
    <t>J9FA28000011</t>
  </si>
  <si>
    <t>J9FA28000012</t>
  </si>
  <si>
    <t>J9FA28000013</t>
  </si>
  <si>
    <t>J9FA28110000</t>
  </si>
  <si>
    <t>J9FA28110011</t>
  </si>
  <si>
    <t>J9FA28110012</t>
  </si>
  <si>
    <t>J9FA28110013</t>
  </si>
  <si>
    <t>J9FA28110014</t>
  </si>
  <si>
    <t>J9FA28110015</t>
  </si>
  <si>
    <t>J9FA28110016</t>
  </si>
  <si>
    <t>J9FA28110017</t>
  </si>
  <si>
    <t>J9FA28120000</t>
  </si>
  <si>
    <t>J9FA28120011</t>
  </si>
  <si>
    <t>J9FA28130000</t>
  </si>
  <si>
    <t>J9FA28130011</t>
  </si>
  <si>
    <t>J9FA28140000</t>
  </si>
  <si>
    <t>J9FA28140011</t>
  </si>
  <si>
    <t>J9FA28150000</t>
  </si>
  <si>
    <t>J9FA28160000</t>
  </si>
  <si>
    <t>J9FA28170000</t>
  </si>
  <si>
    <t>J9FA28180000</t>
  </si>
  <si>
    <t>J9FA28180011</t>
  </si>
  <si>
    <t>J9FA28190000</t>
  </si>
  <si>
    <t>J9FA28190011</t>
  </si>
  <si>
    <t>J9FA28210000</t>
  </si>
  <si>
    <t>J9FA28980000</t>
  </si>
  <si>
    <t>J9FA28990000</t>
  </si>
  <si>
    <t>J9FA29000000</t>
  </si>
  <si>
    <t>J9FA29000011</t>
  </si>
  <si>
    <t>J9FA29000012</t>
  </si>
  <si>
    <t>J9FA29110000</t>
  </si>
  <si>
    <t>J9FA29110011</t>
  </si>
  <si>
    <t>J9FA29110012</t>
  </si>
  <si>
    <t>J9FA29110013</t>
  </si>
  <si>
    <t>J9FA29120000</t>
  </si>
  <si>
    <t>J9FA29120011</t>
  </si>
  <si>
    <t>J9FA29120012</t>
  </si>
  <si>
    <t>J9FA29130000</t>
  </si>
  <si>
    <t>J9FA29980000</t>
  </si>
  <si>
    <t>J9FA29990000</t>
  </si>
  <si>
    <t>J9FA31000000</t>
  </si>
  <si>
    <t>J9FA31110000</t>
  </si>
  <si>
    <t>J9FA31110011</t>
  </si>
  <si>
    <t>J9FA31110012</t>
  </si>
  <si>
    <t>J9FA31110013</t>
  </si>
  <si>
    <t>J9FA31110014</t>
  </si>
  <si>
    <t>J9FA31110015</t>
  </si>
  <si>
    <t>J9FA31111100</t>
  </si>
  <si>
    <t>J9FA31111200</t>
  </si>
  <si>
    <t>J9FA31111300</t>
  </si>
  <si>
    <t>J9FA31111400</t>
  </si>
  <si>
    <t>J9FA31120000</t>
  </si>
  <si>
    <t>J9FA31120011</t>
  </si>
  <si>
    <t>J9FA31121100</t>
  </si>
  <si>
    <t>J9FA31121200</t>
  </si>
  <si>
    <t>J9FA31130000</t>
  </si>
  <si>
    <t>J9FA31131100</t>
  </si>
  <si>
    <t>J9FA31131200</t>
  </si>
  <si>
    <t>J9FA31131300</t>
  </si>
  <si>
    <t>J9FA31131400</t>
  </si>
  <si>
    <t>J9FA31131500</t>
  </si>
  <si>
    <t>J9FA31131600</t>
  </si>
  <si>
    <t>J9FA31140000</t>
  </si>
  <si>
    <t>J9FA31141100</t>
  </si>
  <si>
    <t>J9FA31141200</t>
  </si>
  <si>
    <t>J9FA31980000</t>
  </si>
  <si>
    <t>J9FA31990000</t>
  </si>
  <si>
    <t>J9FA32000000</t>
  </si>
  <si>
    <t>J9FA32000011</t>
  </si>
  <si>
    <t>J9FA32000012</t>
  </si>
  <si>
    <t>J9FA32000013</t>
  </si>
  <si>
    <t>J9FA32000014</t>
  </si>
  <si>
    <t>J9FA32000015</t>
  </si>
  <si>
    <t>J9FA32000016</t>
  </si>
  <si>
    <t>J9FA32000017</t>
  </si>
  <si>
    <t>J9FA32000018</t>
  </si>
  <si>
    <t>J9FA32000019</t>
  </si>
  <si>
    <t>J9FA32000021</t>
  </si>
  <si>
    <t>J9FA32000022</t>
  </si>
  <si>
    <t>J9FA32000023</t>
  </si>
  <si>
    <t>J9FA32000024</t>
  </si>
  <si>
    <t>J9FA32000025</t>
  </si>
  <si>
    <t>J9FA32000026</t>
  </si>
  <si>
    <t>J9FA32000027</t>
  </si>
  <si>
    <t>J9FA32110000</t>
  </si>
  <si>
    <t>J9FA32110011</t>
  </si>
  <si>
    <t>J9FA32110012</t>
  </si>
  <si>
    <t>J9FA32110013</t>
  </si>
  <si>
    <t>J9FA32110014</t>
  </si>
  <si>
    <t>J9FA32110015</t>
  </si>
  <si>
    <t>J9FA32110016</t>
  </si>
  <si>
    <t>J9FA32110017</t>
  </si>
  <si>
    <t>J9FA32110018</t>
  </si>
  <si>
    <t>J9FA32110019</t>
  </si>
  <si>
    <t>J9FA32110021</t>
  </si>
  <si>
    <t>J9FA32110022</t>
  </si>
  <si>
    <t>J9FA32110023</t>
  </si>
  <si>
    <t>J9FA32111100</t>
  </si>
  <si>
    <t>J9FA32111111</t>
  </si>
  <si>
    <t>J9FA32111112</t>
  </si>
  <si>
    <t>J9FA32111113</t>
  </si>
  <si>
    <t>J9FA32111114</t>
  </si>
  <si>
    <t>J9FA32111115</t>
  </si>
  <si>
    <t>J9FA32111116</t>
  </si>
  <si>
    <t>J9FA32111117</t>
  </si>
  <si>
    <t>J9FA32111118</t>
  </si>
  <si>
    <t>J9FA32111119</t>
  </si>
  <si>
    <t>J9FA32111200</t>
  </si>
  <si>
    <t>J9FA32111300</t>
  </si>
  <si>
    <t>J9FA32111400</t>
  </si>
  <si>
    <t>J9FA32111411</t>
  </si>
  <si>
    <t>J9FA32111412</t>
  </si>
  <si>
    <t>J9FA32111413</t>
  </si>
  <si>
    <t>J9FA32111414</t>
  </si>
  <si>
    <t>J9FA32111500</t>
  </si>
  <si>
    <t>J9FA32111511</t>
  </si>
  <si>
    <t>J9FA32111512</t>
  </si>
  <si>
    <t>J9FA32111600</t>
  </si>
  <si>
    <t>J9FA32111700</t>
  </si>
  <si>
    <t>J9FA32111800</t>
  </si>
  <si>
    <t>J9FA32111811</t>
  </si>
  <si>
    <t>J9FA32111900</t>
  </si>
  <si>
    <t>J9FA32112100</t>
  </si>
  <si>
    <t>J9FA32112200</t>
  </si>
  <si>
    <t>J9FA32112300</t>
  </si>
  <si>
    <t>J9FA32112400</t>
  </si>
  <si>
    <t>J9FA32112500</t>
  </si>
  <si>
    <t>J9FA32112600</t>
  </si>
  <si>
    <t>J9FA32112700</t>
  </si>
  <si>
    <t>J9FA32112800</t>
  </si>
  <si>
    <t>J9FA32112900</t>
  </si>
  <si>
    <t>J9FA32112911</t>
  </si>
  <si>
    <t>J9FA32112912</t>
  </si>
  <si>
    <t>J9FA32113100</t>
  </si>
  <si>
    <t>J9FA32113111</t>
  </si>
  <si>
    <t>J9FA32113200</t>
  </si>
  <si>
    <t>J9FA32113300</t>
  </si>
  <si>
    <t>J9FA32120000</t>
  </si>
  <si>
    <t>J9FA32120011</t>
  </si>
  <si>
    <t>J9FA32120012</t>
  </si>
  <si>
    <t>J9FA32120013</t>
  </si>
  <si>
    <t>J9FA32120014</t>
  </si>
  <si>
    <t>J9FA32120015</t>
  </si>
  <si>
    <t>J9FA32120016</t>
  </si>
  <si>
    <t>J9FA32120017</t>
  </si>
  <si>
    <t>J9FA32120018</t>
  </si>
  <si>
    <t>J9FA32120019</t>
  </si>
  <si>
    <t>J9FA32120021</t>
  </si>
  <si>
    <t>J9FA32120022</t>
  </si>
  <si>
    <t>J9FA32120023</t>
  </si>
  <si>
    <t>J9FA32121100</t>
  </si>
  <si>
    <t>J9FA32121200</t>
  </si>
  <si>
    <t>J9FA32121300</t>
  </si>
  <si>
    <t>J9FA32121400</t>
  </si>
  <si>
    <t>J9FA32121500</t>
  </si>
  <si>
    <t>J9FA32121600</t>
  </si>
  <si>
    <t>J9FA32121700</t>
  </si>
  <si>
    <t>J9FA32121800</t>
  </si>
  <si>
    <t>J9FA32121900</t>
  </si>
  <si>
    <t>J9FA32122100</t>
  </si>
  <si>
    <t>J9FA32122200</t>
  </si>
  <si>
    <t>J9FA32122300</t>
  </si>
  <si>
    <t>J9FA32130000</t>
  </si>
  <si>
    <t>J9FA32130011</t>
  </si>
  <si>
    <t>J9FA32130012</t>
  </si>
  <si>
    <t>J9FA32131100</t>
  </si>
  <si>
    <t>J9FA32131200</t>
  </si>
  <si>
    <t>J9FA32131300</t>
  </si>
  <si>
    <t>J9FA32131400</t>
  </si>
  <si>
    <t>J9FA32131500</t>
  </si>
  <si>
    <t>J9FA32131600</t>
  </si>
  <si>
    <t>J9FA32140000</t>
  </si>
  <si>
    <t>J9FA32140011</t>
  </si>
  <si>
    <t>J9FA32150000</t>
  </si>
  <si>
    <t>J9FA32150011</t>
  </si>
  <si>
    <t>J9FA32150012</t>
  </si>
  <si>
    <t>J9FA32151100</t>
  </si>
  <si>
    <t>J9FA32151200</t>
  </si>
  <si>
    <t>J9FA32151300</t>
  </si>
  <si>
    <t>J9FA32151400</t>
  </si>
  <si>
    <t>J9FA32160000</t>
  </si>
  <si>
    <t>J9FA32160011</t>
  </si>
  <si>
    <t>J9FA32160012</t>
  </si>
  <si>
    <t>J9FA32161100</t>
  </si>
  <si>
    <t>J9FA32161200</t>
  </si>
  <si>
    <t>J9FA32170000</t>
  </si>
  <si>
    <t>J9FA32180000</t>
  </si>
  <si>
    <t>J9FA32190000</t>
  </si>
  <si>
    <t>J9FA32210000</t>
  </si>
  <si>
    <t>J9FA32210011</t>
  </si>
  <si>
    <t>J9FA32210012</t>
  </si>
  <si>
    <t>J9FA32210013</t>
  </si>
  <si>
    <t>J9FA32210014</t>
  </si>
  <si>
    <t>J9FA32210015</t>
  </si>
  <si>
    <t>J9FA32211100</t>
  </si>
  <si>
    <t>J9FA32211200</t>
  </si>
  <si>
    <t>J9FA32211300</t>
  </si>
  <si>
    <t>J9FA32211400</t>
  </si>
  <si>
    <t>J9FA32211500</t>
  </si>
  <si>
    <t>J9FA32211600</t>
  </si>
  <si>
    <t>J9FA32211611</t>
  </si>
  <si>
    <t>J9FA32211612</t>
  </si>
  <si>
    <t>J9FA32211613</t>
  </si>
  <si>
    <t>J9FA32211700</t>
  </si>
  <si>
    <t>J9FA32211800</t>
  </si>
  <si>
    <t>J9FA32211900</t>
  </si>
  <si>
    <t>J9FA32211911</t>
  </si>
  <si>
    <t>J9FA32211912</t>
  </si>
  <si>
    <t>J9FA32220000</t>
  </si>
  <si>
    <t>J9FA32220011</t>
  </si>
  <si>
    <t>J9FA32220012</t>
  </si>
  <si>
    <t>J9FA32220013</t>
  </si>
  <si>
    <t>J9FA32220014</t>
  </si>
  <si>
    <t>J9FA32220015</t>
  </si>
  <si>
    <t>J9FA32220016</t>
  </si>
  <si>
    <t>J9FA32230000</t>
  </si>
  <si>
    <t>J9FA32240000</t>
  </si>
  <si>
    <t>J9FA32240011</t>
  </si>
  <si>
    <t>J9FA32240012</t>
  </si>
  <si>
    <t>J9FA32240013</t>
  </si>
  <si>
    <t>J9FA32240014</t>
  </si>
  <si>
    <t>J9FA32240015</t>
  </si>
  <si>
    <t>J9FA32240016</t>
  </si>
  <si>
    <t>J9FA32240017</t>
  </si>
  <si>
    <t>J9FA32240018</t>
  </si>
  <si>
    <t>J9FA32241100</t>
  </si>
  <si>
    <t>J9FA32241200</t>
  </si>
  <si>
    <t>J9FA32241300</t>
  </si>
  <si>
    <t>J9FA32241400</t>
  </si>
  <si>
    <t>J9FA32241500</t>
  </si>
  <si>
    <t>J9FA32241600</t>
  </si>
  <si>
    <t>J9FA32241700</t>
  </si>
  <si>
    <t>J9FA32241800</t>
  </si>
  <si>
    <t>J9FA32250000</t>
  </si>
  <si>
    <t>J9FA32250011</t>
  </si>
  <si>
    <t>J9FA32250012</t>
  </si>
  <si>
    <t>J9FA32250013</t>
  </si>
  <si>
    <t>J9FA32250014</t>
  </si>
  <si>
    <t>J9FA32250015</t>
  </si>
  <si>
    <t>J9FA32260000</t>
  </si>
  <si>
    <t>J9FA32270000</t>
  </si>
  <si>
    <t>J9FA32270011</t>
  </si>
  <si>
    <t>J9FA32270012</t>
  </si>
  <si>
    <t>J9FA32280000</t>
  </si>
  <si>
    <t>J9FA32290000</t>
  </si>
  <si>
    <t>J9FA32290011</t>
  </si>
  <si>
    <t>J9FA32310000</t>
  </si>
  <si>
    <t>J9FA32320000</t>
  </si>
  <si>
    <t>J9FA32330000</t>
  </si>
  <si>
    <t>J9FA32340000</t>
  </si>
  <si>
    <t>J9FA32340011</t>
  </si>
  <si>
    <t>J9FA32350000</t>
  </si>
  <si>
    <t>J9FA32350011</t>
  </si>
  <si>
    <t>J9FA32360000</t>
  </si>
  <si>
    <t>J9FA32370000</t>
  </si>
  <si>
    <t>J9FA32380000</t>
  </si>
  <si>
    <t>J9FA32390000</t>
  </si>
  <si>
    <t>J9FA32410000</t>
  </si>
  <si>
    <t>J9FA32420000</t>
  </si>
  <si>
    <t>J9FA32430000</t>
  </si>
  <si>
    <t>J9FA32440000</t>
  </si>
  <si>
    <t>J9FA32450000</t>
  </si>
  <si>
    <t>J9FA32460000</t>
  </si>
  <si>
    <t>J9FA32470000</t>
  </si>
  <si>
    <t>J9FA32480000</t>
  </si>
  <si>
    <t>J9FA32490000</t>
  </si>
  <si>
    <t>J9FA32510000</t>
  </si>
  <si>
    <t>J9FA32510011</t>
  </si>
  <si>
    <t>J9FA32510012</t>
  </si>
  <si>
    <t>J9FA32510013</t>
  </si>
  <si>
    <t>J9FA32510014</t>
  </si>
  <si>
    <t>J9FA32510015</t>
  </si>
  <si>
    <t>J9FA32510016</t>
  </si>
  <si>
    <t>J9FA32510017</t>
  </si>
  <si>
    <t>J9FA32510018</t>
  </si>
  <si>
    <t>J9FA32520000</t>
  </si>
  <si>
    <t>J9FA32520011</t>
  </si>
  <si>
    <t>J9FA32530000</t>
  </si>
  <si>
    <t>J9FA32540000</t>
  </si>
  <si>
    <t>J9FA32550000</t>
  </si>
  <si>
    <t>J9FA32560000</t>
  </si>
  <si>
    <t>J9FA32570000</t>
  </si>
  <si>
    <t>J9FA32580000</t>
  </si>
  <si>
    <t>J9FA32590000</t>
  </si>
  <si>
    <t>J9FA32610000</t>
  </si>
  <si>
    <t>J9FA32620000</t>
  </si>
  <si>
    <t>J9FA32630000</t>
  </si>
  <si>
    <t>J9FA32640000</t>
  </si>
  <si>
    <t>J9FA32650000</t>
  </si>
  <si>
    <t>J9FA32660000</t>
  </si>
  <si>
    <t>J9FA32670000</t>
  </si>
  <si>
    <t>J9FA32680000</t>
  </si>
  <si>
    <t>J9FA32690000</t>
  </si>
  <si>
    <t>J9FA32710000</t>
  </si>
  <si>
    <t>J9FA32720000</t>
  </si>
  <si>
    <t>J9FA32730000</t>
  </si>
  <si>
    <t>J9FA32980000</t>
  </si>
  <si>
    <t>J9FA32990000</t>
  </si>
  <si>
    <t>J9FA33000000</t>
  </si>
  <si>
    <t>J9FA33110000</t>
  </si>
  <si>
    <t>J9FA33120000</t>
  </si>
  <si>
    <t>J9FA33130000</t>
  </si>
  <si>
    <t>J9FA33140000</t>
  </si>
  <si>
    <t>J9FA33140011</t>
  </si>
  <si>
    <t>J9FA33140012</t>
  </si>
  <si>
    <t>J9FA33140013</t>
  </si>
  <si>
    <t>J9FA33140014</t>
  </si>
  <si>
    <t>J9FA33980000</t>
  </si>
  <si>
    <t>J9FA33990000</t>
  </si>
  <si>
    <t>J9FA34000000</t>
  </si>
  <si>
    <t>J9FA34110000</t>
  </si>
  <si>
    <t>J9FA34111100</t>
  </si>
  <si>
    <t>J9FA34111200</t>
  </si>
  <si>
    <t>J9FA34111300</t>
  </si>
  <si>
    <t>J9FA34111400</t>
  </si>
  <si>
    <t>J9FA34120000</t>
  </si>
  <si>
    <t>J9FA34130000</t>
  </si>
  <si>
    <t>J9FA34980000</t>
  </si>
  <si>
    <t>J9FA34990000</t>
  </si>
  <si>
    <t>J9FA35000000</t>
  </si>
  <si>
    <t>J9FA35110000</t>
  </si>
  <si>
    <t>J9FA35120000</t>
  </si>
  <si>
    <t>J9FA35130000</t>
  </si>
  <si>
    <t>J9FA35130011</t>
  </si>
  <si>
    <t>J9FA35140000</t>
  </si>
  <si>
    <t>J9FA35140011</t>
  </si>
  <si>
    <t>J9FA35150000</t>
  </si>
  <si>
    <t>J9FA35150011</t>
  </si>
  <si>
    <t>J9FA35150012</t>
  </si>
  <si>
    <t>J9FA35150013</t>
  </si>
  <si>
    <t>J9FA35160000</t>
  </si>
  <si>
    <t>J9FA35160011</t>
  </si>
  <si>
    <t>J9FA35170000</t>
  </si>
  <si>
    <t>J9FA35170011</t>
  </si>
  <si>
    <t>J9FA35180000</t>
  </si>
  <si>
    <t>J9FA35190000</t>
  </si>
  <si>
    <t>J9FA35190011</t>
  </si>
  <si>
    <t>J9FA35210000</t>
  </si>
  <si>
    <t>J9FA35210011</t>
  </si>
  <si>
    <t>J9FA35220000</t>
  </si>
  <si>
    <t>J9FA35230000</t>
  </si>
  <si>
    <t>J9FA35240000</t>
  </si>
  <si>
    <t>J9FA35250000</t>
  </si>
  <si>
    <t>J9FA35260000</t>
  </si>
  <si>
    <t>J9FA35270000</t>
  </si>
  <si>
    <t>J9FA35280000</t>
  </si>
  <si>
    <t>J9FA35290000</t>
  </si>
  <si>
    <t>J9FA35310000</t>
  </si>
  <si>
    <t>J9FA35320000</t>
  </si>
  <si>
    <t>J9FA35330000</t>
  </si>
  <si>
    <t>J9FA35340000</t>
  </si>
  <si>
    <t>J9FA35350000</t>
  </si>
  <si>
    <t>J9FA35980000</t>
  </si>
  <si>
    <t>J9FA35990000</t>
  </si>
  <si>
    <t>J9FA36000000</t>
  </si>
  <si>
    <t>J9FA36110000</t>
  </si>
  <si>
    <t>J9FA36120000</t>
  </si>
  <si>
    <t>J9FA36130000</t>
  </si>
  <si>
    <t>J9FA36140000</t>
  </si>
  <si>
    <t>J9FA36150000</t>
  </si>
  <si>
    <t>J9FA36160000</t>
  </si>
  <si>
    <t>J9FA36170000</t>
  </si>
  <si>
    <t>J9FA36180000</t>
  </si>
  <si>
    <t>J9FA36190000</t>
  </si>
  <si>
    <t>J9FA36210000</t>
  </si>
  <si>
    <t>J9FA36220000</t>
  </si>
  <si>
    <t>J9FA36230000</t>
  </si>
  <si>
    <t>J9FA36240000</t>
  </si>
  <si>
    <t>J9FA36250000</t>
  </si>
  <si>
    <t>J9FA36260000</t>
  </si>
  <si>
    <t>J9FA36980000</t>
  </si>
  <si>
    <t>J9FA36990000</t>
  </si>
  <si>
    <t>J9FA37000000</t>
  </si>
  <si>
    <t>J9FA37110000</t>
  </si>
  <si>
    <t>J9FA37120000</t>
  </si>
  <si>
    <t>J9FA37130000</t>
  </si>
  <si>
    <t>J9FA37980000</t>
  </si>
  <si>
    <t>J9FA37990000</t>
  </si>
  <si>
    <t>J9FA38000000</t>
  </si>
  <si>
    <t>J9FA38110000</t>
  </si>
  <si>
    <t>J9FA38111100</t>
  </si>
  <si>
    <t>J9FA38111200</t>
  </si>
  <si>
    <t>J9FA38111300</t>
  </si>
  <si>
    <t>J9FA38111400</t>
  </si>
  <si>
    <t>J9FA38111500</t>
  </si>
  <si>
    <t>J9FA38120000</t>
  </si>
  <si>
    <t>J9FA38121100</t>
  </si>
  <si>
    <t>J9FA38121200</t>
  </si>
  <si>
    <t>J9FA38121300</t>
  </si>
  <si>
    <t>J9FA38121400</t>
  </si>
  <si>
    <t>J9FA38130000</t>
  </si>
  <si>
    <t>J9FA38131100</t>
  </si>
  <si>
    <t>J9FA38131200</t>
  </si>
  <si>
    <t>J9FA38140000</t>
  </si>
  <si>
    <t>J9FA38150000</t>
  </si>
  <si>
    <t>J9FA38160000</t>
  </si>
  <si>
    <t>J9FA38170000</t>
  </si>
  <si>
    <t>J9FA38171100</t>
  </si>
  <si>
    <t>J9FA38171200</t>
  </si>
  <si>
    <t>J9FA38171300</t>
  </si>
  <si>
    <t>J9FA38171400</t>
  </si>
  <si>
    <t>J9FA38171500</t>
  </si>
  <si>
    <t>J9FA38171600</t>
  </si>
  <si>
    <t>J9FA38171700</t>
  </si>
  <si>
    <t>J9FA38171800</t>
  </si>
  <si>
    <t>J9FA38171900</t>
  </si>
  <si>
    <t>J9FA38980000</t>
  </si>
  <si>
    <t>J9FA38990000</t>
  </si>
  <si>
    <t>J9FB00000000</t>
  </si>
  <si>
    <t>J9FB11000000</t>
  </si>
  <si>
    <t>J9FB11000011</t>
  </si>
  <si>
    <t>J9FB11000012</t>
  </si>
  <si>
    <t>J9FB11000013</t>
  </si>
  <si>
    <t>J9FB11000014</t>
  </si>
  <si>
    <t>J9FB11110000</t>
  </si>
  <si>
    <t>J9FB11110011</t>
  </si>
  <si>
    <t>J9FB11110012</t>
  </si>
  <si>
    <t>J9FB11110013</t>
  </si>
  <si>
    <t>J9FB11110014</t>
  </si>
  <si>
    <t>J9FB11111100</t>
  </si>
  <si>
    <t>J9FB11111111</t>
  </si>
  <si>
    <t>J9FB11111200</t>
  </si>
  <si>
    <t>J9FB11111211</t>
  </si>
  <si>
    <t>J9FB11120000</t>
  </si>
  <si>
    <t>J9FB11130000</t>
  </si>
  <si>
    <t>J9FB11130011</t>
  </si>
  <si>
    <t>J9FB11130012</t>
  </si>
  <si>
    <t>J9FB11130013</t>
  </si>
  <si>
    <t>J9FB11130014</t>
  </si>
  <si>
    <t>J9FB11130015</t>
  </si>
  <si>
    <t>J9FB11130016</t>
  </si>
  <si>
    <t>J9FB11130017</t>
  </si>
  <si>
    <t>J9FB11140000</t>
  </si>
  <si>
    <t>J9FB11140011</t>
  </si>
  <si>
    <t>J9FB11150000</t>
  </si>
  <si>
    <t>J9FB11160000</t>
  </si>
  <si>
    <t>J9FB11160011</t>
  </si>
  <si>
    <t>J9FB11170000</t>
  </si>
  <si>
    <t>J9FB11170011</t>
  </si>
  <si>
    <t>J9FB11170012</t>
  </si>
  <si>
    <t>J9FB11171100</t>
  </si>
  <si>
    <t>J9FB11171200</t>
  </si>
  <si>
    <t>J9FB11171300</t>
  </si>
  <si>
    <t>J9FB11180000</t>
  </si>
  <si>
    <t>J9FB11180011</t>
  </si>
  <si>
    <t>J9FB11181100</t>
  </si>
  <si>
    <t>J9FB11181200</t>
  </si>
  <si>
    <t>J9FB11190000</t>
  </si>
  <si>
    <t>J9FB11190011</t>
  </si>
  <si>
    <t>J9FB11210000</t>
  </si>
  <si>
    <t>J9FB11220000</t>
  </si>
  <si>
    <t>J9FB11220011</t>
  </si>
  <si>
    <t>J9FB11220012</t>
  </si>
  <si>
    <t>J9FB11220013</t>
  </si>
  <si>
    <t>J9FB11221100</t>
  </si>
  <si>
    <t>J9FB11221200</t>
  </si>
  <si>
    <t>J9FB11230000</t>
  </si>
  <si>
    <t>J9FB11230011</t>
  </si>
  <si>
    <t>J9FB11240000</t>
  </si>
  <si>
    <t>J9FB11240011</t>
  </si>
  <si>
    <t>J9FB11250000</t>
  </si>
  <si>
    <t>J9FB11250011</t>
  </si>
  <si>
    <t>J9FB11260000</t>
  </si>
  <si>
    <t>J9FB11260011</t>
  </si>
  <si>
    <t>J9FB11270000</t>
  </si>
  <si>
    <t>J9FB11270011</t>
  </si>
  <si>
    <t>J9FB11280000</t>
  </si>
  <si>
    <t>J9FB11290000</t>
  </si>
  <si>
    <t>J9FB11310000</t>
  </si>
  <si>
    <t>J9FB11320011</t>
  </si>
  <si>
    <t>J9FB11330000</t>
  </si>
  <si>
    <t>J9FB11330011</t>
  </si>
  <si>
    <t>J9FB11980000</t>
  </si>
  <si>
    <t>J9FB11990000</t>
  </si>
  <si>
    <t>J9FB12000000</t>
  </si>
  <si>
    <t>J9FB12000011</t>
  </si>
  <si>
    <t>J9FB12000012</t>
  </si>
  <si>
    <t>J9FB12000013</t>
  </si>
  <si>
    <t>J9FB12000014</t>
  </si>
  <si>
    <t>J9FB12000015</t>
  </si>
  <si>
    <t>J9FB12110000</t>
  </si>
  <si>
    <t>J9FB12110011</t>
  </si>
  <si>
    <t>J9FB12110012</t>
  </si>
  <si>
    <t>J9FB12110013</t>
  </si>
  <si>
    <t>J9FB12110014</t>
  </si>
  <si>
    <t>J9FB12110015</t>
  </si>
  <si>
    <t>J9FB12110016</t>
  </si>
  <si>
    <t>J9FB12110017</t>
  </si>
  <si>
    <t>J9FB12110018</t>
  </si>
  <si>
    <t>J9FB12110019</t>
  </si>
  <si>
    <t>J9FB12110021</t>
  </si>
  <si>
    <t>J9FB12110022</t>
  </si>
  <si>
    <t>J9FB12110023</t>
  </si>
  <si>
    <t>J9FB12110024</t>
  </si>
  <si>
    <t>J9FB12110025</t>
  </si>
  <si>
    <t>J9FB12110026</t>
  </si>
  <si>
    <t>J9FB12110027</t>
  </si>
  <si>
    <t>J9FB12110028</t>
  </si>
  <si>
    <t>J9FB12110029</t>
  </si>
  <si>
    <t>J9FB12110031</t>
  </si>
  <si>
    <t>J9FB12110032</t>
  </si>
  <si>
    <t>J9FB12110033</t>
  </si>
  <si>
    <t>J9FB12110034</t>
  </si>
  <si>
    <t>J9FB12110035</t>
  </si>
  <si>
    <t>J9FB12110036</t>
  </si>
  <si>
    <t>J9FB12110037</t>
  </si>
  <si>
    <t>J9FB12110038</t>
  </si>
  <si>
    <t>J9FB12110039</t>
  </si>
  <si>
    <t>J9FB12110041</t>
  </si>
  <si>
    <t>J9FB12110042</t>
  </si>
  <si>
    <t>J9FB12110043</t>
  </si>
  <si>
    <t>J9FB12110044</t>
  </si>
  <si>
    <t>J9FB12110045</t>
  </si>
  <si>
    <t>J9FB12110046</t>
  </si>
  <si>
    <t>J9FB12110047</t>
  </si>
  <si>
    <t>J9FB12110048</t>
  </si>
  <si>
    <t>J9FB12110049</t>
  </si>
  <si>
    <t>J9FB12110051</t>
  </si>
  <si>
    <t>J9FB12110052</t>
  </si>
  <si>
    <t>J9FB12110053</t>
  </si>
  <si>
    <t>J9FB12110054</t>
  </si>
  <si>
    <t>J9FB12110055</t>
  </si>
  <si>
    <t>J9FB12110056</t>
  </si>
  <si>
    <t>J9FB12110057</t>
  </si>
  <si>
    <t>J9FB12120000</t>
  </si>
  <si>
    <t>J9FB12130000</t>
  </si>
  <si>
    <t>J9FB12140000</t>
  </si>
  <si>
    <t>J9FB12980000</t>
  </si>
  <si>
    <t>J9FB12990000</t>
  </si>
  <si>
    <t>J9FB13000000</t>
  </si>
  <si>
    <t>J9FB13000011</t>
  </si>
  <si>
    <t>J9FB13110000</t>
  </si>
  <si>
    <t>J9FB13110011</t>
  </si>
  <si>
    <t>J9FB13110012</t>
  </si>
  <si>
    <t>J9FB13110013</t>
  </si>
  <si>
    <t>J9FB13110014</t>
  </si>
  <si>
    <t>J9FB13110015</t>
  </si>
  <si>
    <t>J9FB13110016</t>
  </si>
  <si>
    <t>J9FB13110017</t>
  </si>
  <si>
    <t>J9FB13110018</t>
  </si>
  <si>
    <t>J9FB13110019</t>
  </si>
  <si>
    <t>J9FB13110021</t>
  </si>
  <si>
    <t>J9FB13110022</t>
  </si>
  <si>
    <t>J9FB13110023</t>
  </si>
  <si>
    <t>J9FB13110024</t>
  </si>
  <si>
    <t>J9FB13110025</t>
  </si>
  <si>
    <t>J9FB13120000</t>
  </si>
  <si>
    <t>J9FB13120011</t>
  </si>
  <si>
    <t>J9FB13130000</t>
  </si>
  <si>
    <t>J9FB13130011</t>
  </si>
  <si>
    <t>J9FB13980000</t>
  </si>
  <si>
    <t>J9FB13990000</t>
  </si>
  <si>
    <t>J9FB14000000</t>
  </si>
  <si>
    <t>J9FB14000011</t>
  </si>
  <si>
    <t>J9FB14000012</t>
  </si>
  <si>
    <t>J9FB14000013</t>
  </si>
  <si>
    <t>J9FB14000014</t>
  </si>
  <si>
    <t>J9FB14980000</t>
  </si>
  <si>
    <t>J9FB14990000</t>
  </si>
  <si>
    <t>J9FC00000000</t>
  </si>
  <si>
    <t>J9FC00000011</t>
  </si>
  <si>
    <t>J9FC00000012</t>
  </si>
  <si>
    <t>J9FC00000013</t>
  </si>
  <si>
    <t>J9FC00000014</t>
  </si>
  <si>
    <t>J9FC00000015</t>
  </si>
  <si>
    <t>J9FC00000016</t>
  </si>
  <si>
    <t>J9FC00000017</t>
  </si>
  <si>
    <t>J9FC00000018</t>
  </si>
  <si>
    <t>J9FC00000019</t>
  </si>
  <si>
    <t>J9FC00000021</t>
  </si>
  <si>
    <t>J9FC00000022</t>
  </si>
  <si>
    <t>J9FC00000023</t>
  </si>
  <si>
    <t>J9FC00000024</t>
  </si>
  <si>
    <t>J9FC00000025</t>
  </si>
  <si>
    <t>J9FC00000026</t>
  </si>
  <si>
    <t>J9FC11000000</t>
  </si>
  <si>
    <t>J9FC11000011</t>
  </si>
  <si>
    <t>J9FC11000012</t>
  </si>
  <si>
    <t>J9FC11000013</t>
  </si>
  <si>
    <t>J9FC11000014</t>
  </si>
  <si>
    <t>J9FC11000015</t>
  </si>
  <si>
    <t>J9FC11000016</t>
  </si>
  <si>
    <t>J9FC11000017</t>
  </si>
  <si>
    <t>J9FC11000018</t>
  </si>
  <si>
    <t>J9FC11000019</t>
  </si>
  <si>
    <t>J9FC11000021</t>
  </si>
  <si>
    <t>J9FC11000022</t>
  </si>
  <si>
    <t>J9FC11110000</t>
  </si>
  <si>
    <t>J9FC11110011</t>
  </si>
  <si>
    <t>J9FC11110012</t>
  </si>
  <si>
    <t>J9FC11111100</t>
  </si>
  <si>
    <t>J9FC11111200</t>
  </si>
  <si>
    <t>J9FC11111211</t>
  </si>
  <si>
    <t>J9FC11111212</t>
  </si>
  <si>
    <t>J9FC11111300</t>
  </si>
  <si>
    <t>J9FC11111400</t>
  </si>
  <si>
    <t>J9FC11111500</t>
  </si>
  <si>
    <t>J9FC11120000</t>
  </si>
  <si>
    <t>J9FC11121100</t>
  </si>
  <si>
    <t>J9FC11121111</t>
  </si>
  <si>
    <t>J9FC11121200</t>
  </si>
  <si>
    <t>J9FC11130000</t>
  </si>
  <si>
    <t>J9FC11130011</t>
  </si>
  <si>
    <t>J9FC11130012</t>
  </si>
  <si>
    <t>J9FC11130013</t>
  </si>
  <si>
    <t>J9FC11130014</t>
  </si>
  <si>
    <t>J9FC11130015</t>
  </si>
  <si>
    <t>J9FC11140000</t>
  </si>
  <si>
    <t>J9FC11150000</t>
  </si>
  <si>
    <t>J9FC11151100</t>
  </si>
  <si>
    <t>J9FC11151200</t>
  </si>
  <si>
    <t>J9FC11151300</t>
  </si>
  <si>
    <t>J9FC11151400</t>
  </si>
  <si>
    <t>J9FC11160000</t>
  </si>
  <si>
    <t>J9FC11170000</t>
  </si>
  <si>
    <t>J9FC11170011</t>
  </si>
  <si>
    <t>J9FC11180000</t>
  </si>
  <si>
    <t>J9FC11190000</t>
  </si>
  <si>
    <t>J9FC11210000</t>
  </si>
  <si>
    <t>J9FC11210011</t>
  </si>
  <si>
    <t>J9FC11220000</t>
  </si>
  <si>
    <t>J9FC11230000</t>
  </si>
  <si>
    <t>J9FC11240000</t>
  </si>
  <si>
    <t>J9FC11240011</t>
  </si>
  <si>
    <t>J9FC11240012</t>
  </si>
  <si>
    <t>J9FC11240013</t>
  </si>
  <si>
    <t>J9FC11240014</t>
  </si>
  <si>
    <t>J9FC11240015</t>
  </si>
  <si>
    <t>J9FC11240016</t>
  </si>
  <si>
    <t>J9FC11240017</t>
  </si>
  <si>
    <t>J9FC11240018</t>
  </si>
  <si>
    <t>J9FC11240019</t>
  </si>
  <si>
    <t>J9FC11240021</t>
  </si>
  <si>
    <t>J9FC11241100</t>
  </si>
  <si>
    <t>J9FC11241200</t>
  </si>
  <si>
    <t>J9FC11241300</t>
  </si>
  <si>
    <t>J9FC11241400</t>
  </si>
  <si>
    <t>J9FC11241500</t>
  </si>
  <si>
    <t>J9FC11241600</t>
  </si>
  <si>
    <t>J9FC11250000</t>
  </si>
  <si>
    <t>J9FC11251100</t>
  </si>
  <si>
    <t>J9FC11251111</t>
  </si>
  <si>
    <t>J9FC11251112</t>
  </si>
  <si>
    <t>J9FC11251113</t>
  </si>
  <si>
    <t>J9FC11251114</t>
  </si>
  <si>
    <t>J9FC11251115</t>
  </si>
  <si>
    <t>J9FC11251116</t>
  </si>
  <si>
    <t>J9FC11251117</t>
  </si>
  <si>
    <t>J9FC11251118</t>
  </si>
  <si>
    <t>J9FC11251119</t>
  </si>
  <si>
    <t>J9FC11251121</t>
  </si>
  <si>
    <t>J9FC11251122</t>
  </si>
  <si>
    <t>J9FC11251123</t>
  </si>
  <si>
    <t>J9FC11251124</t>
  </si>
  <si>
    <t>J9FC11251125</t>
  </si>
  <si>
    <t>J9FC11251200</t>
  </si>
  <si>
    <t>J9FC11251211</t>
  </si>
  <si>
    <t>J9FC11260000</t>
  </si>
  <si>
    <t>J9FC11260011</t>
  </si>
  <si>
    <t>J9FC11260012</t>
  </si>
  <si>
    <t>J9FC11260013</t>
  </si>
  <si>
    <t>J9FC11260014</t>
  </si>
  <si>
    <t>J9FC11260015</t>
  </si>
  <si>
    <t>J9FC11260018</t>
  </si>
  <si>
    <t>J9FC11260019</t>
  </si>
  <si>
    <t>J9FC11260021</t>
  </si>
  <si>
    <t>J9FC11260022</t>
  </si>
  <si>
    <t>J9FC11260023</t>
  </si>
  <si>
    <t>J9FC11260024</t>
  </si>
  <si>
    <t>J9FC11260025</t>
  </si>
  <si>
    <t>J9FC11260026</t>
  </si>
  <si>
    <t>J9FC11260027</t>
  </si>
  <si>
    <t>J9FC11260028</t>
  </si>
  <si>
    <t>J9FC11260029</t>
  </si>
  <si>
    <t>J9FC11260031</t>
  </si>
  <si>
    <t>J9FC11260032</t>
  </si>
  <si>
    <t>J9FC11260033</t>
  </si>
  <si>
    <t>J9FC11260034</t>
  </si>
  <si>
    <t>J9FC11260035</t>
  </si>
  <si>
    <t>J9FC11260036</t>
  </si>
  <si>
    <t>J9FC11260037</t>
  </si>
  <si>
    <t>J9FC11260038</t>
  </si>
  <si>
    <t>J9FC11260039</t>
  </si>
  <si>
    <t>J9FC11260041</t>
  </si>
  <si>
    <t>J9FC11260042</t>
  </si>
  <si>
    <t>J9FC11261100</t>
  </si>
  <si>
    <t>J9FC11261200</t>
  </si>
  <si>
    <t>J9FC11261300</t>
  </si>
  <si>
    <t>J9FC11261400</t>
  </si>
  <si>
    <t>J9FC11261411</t>
  </si>
  <si>
    <t>J9FC11261500</t>
  </si>
  <si>
    <t>J9FC11261511</t>
  </si>
  <si>
    <t>J9FC11270000</t>
  </si>
  <si>
    <t>J9FC11271100</t>
  </si>
  <si>
    <t>J9FC11271111</t>
  </si>
  <si>
    <t>J9FC11271112</t>
  </si>
  <si>
    <t>J9FC11271113</t>
  </si>
  <si>
    <t>J9FC11271114</t>
  </si>
  <si>
    <t>J9FC11271115</t>
  </si>
  <si>
    <t>J9FC11271116</t>
  </si>
  <si>
    <t>J9FC11271117</t>
  </si>
  <si>
    <t>J9FC11271118</t>
  </si>
  <si>
    <t>J9FC11271119</t>
  </si>
  <si>
    <t>J9FC11271121</t>
  </si>
  <si>
    <t>J9FC11271122</t>
  </si>
  <si>
    <t>J9FC11271123</t>
  </si>
  <si>
    <t>J9FC11271124</t>
  </si>
  <si>
    <t>J9FC11271125</t>
  </si>
  <si>
    <t>J9FC11271126</t>
  </si>
  <si>
    <t>J9FC11271200</t>
  </si>
  <si>
    <t>J9FC11271211</t>
  </si>
  <si>
    <t>J9FC11280000</t>
  </si>
  <si>
    <t>J9FC11280011</t>
  </si>
  <si>
    <t>J9FC11280012</t>
  </si>
  <si>
    <t>J9FC11280013</t>
  </si>
  <si>
    <t>J9FC11280014</t>
  </si>
  <si>
    <t>J9FC11280015</t>
  </si>
  <si>
    <t>J9FC11280016</t>
  </si>
  <si>
    <t>J9FC11280017</t>
  </si>
  <si>
    <t>J9FC11280018</t>
  </si>
  <si>
    <t>J9FC11280019</t>
  </si>
  <si>
    <t>J9FC11280021</t>
  </si>
  <si>
    <t>J9FC11281100</t>
  </si>
  <si>
    <t>J9FC11281111</t>
  </si>
  <si>
    <t>J9FC11281200</t>
  </si>
  <si>
    <t>J9FC11281211</t>
  </si>
  <si>
    <t>J9FC11281300</t>
  </si>
  <si>
    <t>J9FC11281311</t>
  </si>
  <si>
    <t>J9FC11281312</t>
  </si>
  <si>
    <t>J9FC11281313</t>
  </si>
  <si>
    <t>J9FC11281314</t>
  </si>
  <si>
    <t>J9FC11281400</t>
  </si>
  <si>
    <t>J9FC11281411</t>
  </si>
  <si>
    <t>J9FC11281412</t>
  </si>
  <si>
    <t>J9FC11281413</t>
  </si>
  <si>
    <t>J9FC11281414</t>
  </si>
  <si>
    <t>J9FC11281500</t>
  </si>
  <si>
    <t>J9FC11281511</t>
  </si>
  <si>
    <t>J9FC11281512</t>
  </si>
  <si>
    <t>J9FC11281513</t>
  </si>
  <si>
    <t>J9FC11281514</t>
  </si>
  <si>
    <t>J9FC11290000</t>
  </si>
  <si>
    <t>J9FC11290011</t>
  </si>
  <si>
    <t>J9FC11290012</t>
  </si>
  <si>
    <t>J9FC11290013</t>
  </si>
  <si>
    <t>J9FC11291100</t>
  </si>
  <si>
    <t>J9FC11291111</t>
  </si>
  <si>
    <t>J9FC11291200</t>
  </si>
  <si>
    <t>J9FC11291211</t>
  </si>
  <si>
    <t>J9FC11291300</t>
  </si>
  <si>
    <t>J9FC11291311</t>
  </si>
  <si>
    <t>J9FC11291400</t>
  </si>
  <si>
    <t>J9FC11291411</t>
  </si>
  <si>
    <t>J9FC11291500</t>
  </si>
  <si>
    <t>J9FC11291511</t>
  </si>
  <si>
    <t>J9FC11310000</t>
  </si>
  <si>
    <t>J9FC11310011</t>
  </si>
  <si>
    <t>J9FC11310012</t>
  </si>
  <si>
    <t>J9FC11310013</t>
  </si>
  <si>
    <t>J9FC11310014</t>
  </si>
  <si>
    <t>J9FC11310015</t>
  </si>
  <si>
    <t>J9FC11310016</t>
  </si>
  <si>
    <t>J9FC11310017</t>
  </si>
  <si>
    <t>J9FC11310018</t>
  </si>
  <si>
    <t>J9FC11310019</t>
  </si>
  <si>
    <t>J9FC11310021</t>
  </si>
  <si>
    <t>J9FC11310022</t>
  </si>
  <si>
    <t>J9FC11310023</t>
  </si>
  <si>
    <t>J9FC11310024</t>
  </si>
  <si>
    <t>J9FC11310025</t>
  </si>
  <si>
    <t>J9FC11310026</t>
  </si>
  <si>
    <t>J9FC11310027</t>
  </si>
  <si>
    <t>J9FC11310028</t>
  </si>
  <si>
    <t>J9FC11310029</t>
  </si>
  <si>
    <t>J9FC11310031</t>
  </si>
  <si>
    <t>J9FC11310032</t>
  </si>
  <si>
    <t>J9FC11310033</t>
  </si>
  <si>
    <t>J9FC11311100</t>
  </si>
  <si>
    <t>J9FC11311200</t>
  </si>
  <si>
    <t>J9FC11320000</t>
  </si>
  <si>
    <t>J9FC11320011</t>
  </si>
  <si>
    <t>J9FC11320012</t>
  </si>
  <si>
    <t>J9FC11330000</t>
  </si>
  <si>
    <t>J9FC11330011</t>
  </si>
  <si>
    <t>J9FC11340000</t>
  </si>
  <si>
    <t>J9FC11340011</t>
  </si>
  <si>
    <t>J9FC11340012</t>
  </si>
  <si>
    <t>J9FC11340013</t>
  </si>
  <si>
    <t>J9FC11340014</t>
  </si>
  <si>
    <t>J9FC11340015</t>
  </si>
  <si>
    <t>J9FC11340016</t>
  </si>
  <si>
    <t>J9FC11340017</t>
  </si>
  <si>
    <t>J9FC11340018</t>
  </si>
  <si>
    <t>J9FC11340019</t>
  </si>
  <si>
    <t>J9FC11340021</t>
  </si>
  <si>
    <t>J9FC11340022</t>
  </si>
  <si>
    <t>J9FC11340023</t>
  </si>
  <si>
    <t>J9FC11340024</t>
  </si>
  <si>
    <t>J9FC11340025</t>
  </si>
  <si>
    <t>J9FC11340026</t>
  </si>
  <si>
    <t>J9FC11340027</t>
  </si>
  <si>
    <t>J9FC11341100</t>
  </si>
  <si>
    <t>J9FC11341200</t>
  </si>
  <si>
    <t>J9FC11341300</t>
  </si>
  <si>
    <t>J9FC11350000</t>
  </si>
  <si>
    <t>J9FC11351100</t>
  </si>
  <si>
    <t>J9FC11351111</t>
  </si>
  <si>
    <t>J9FC11351112</t>
  </si>
  <si>
    <t>J9FC11351113</t>
  </si>
  <si>
    <t>J9FC11351114</t>
  </si>
  <si>
    <t>J9FC11351115</t>
  </si>
  <si>
    <t>J9FC11351116</t>
  </si>
  <si>
    <t>J9FC11351117</t>
  </si>
  <si>
    <t>J9FC11351118</t>
  </si>
  <si>
    <t>J9FC11351200</t>
  </si>
  <si>
    <t>J9FC11351300</t>
  </si>
  <si>
    <t>J9FC11360000</t>
  </si>
  <si>
    <t>J9FC11360011</t>
  </si>
  <si>
    <t>J9FC11360012</t>
  </si>
  <si>
    <t>J9FC11370000</t>
  </si>
  <si>
    <t>J9FC11380000</t>
  </si>
  <si>
    <t>J9FC11390000</t>
  </si>
  <si>
    <t>J9FC11391100</t>
  </si>
  <si>
    <t>J9FC11391111</t>
  </si>
  <si>
    <t>J9FC11391112</t>
  </si>
  <si>
    <t>J9FC11391113</t>
  </si>
  <si>
    <t>J9FC11391114</t>
  </si>
  <si>
    <t>J9FC11391115</t>
  </si>
  <si>
    <t>J9FC11391116</t>
  </si>
  <si>
    <t>J9FC11391117</t>
  </si>
  <si>
    <t>J9FC11391118</t>
  </si>
  <si>
    <t>J9FC11391119</t>
  </si>
  <si>
    <t>J9FC11391121</t>
  </si>
  <si>
    <t>J9FC11391122</t>
  </si>
  <si>
    <t>J9FC11391123</t>
  </si>
  <si>
    <t>J9FC11391124</t>
  </si>
  <si>
    <t>J9FC11391125</t>
  </si>
  <si>
    <t>J9FC11391126</t>
  </si>
  <si>
    <t>J9FC11391127</t>
  </si>
  <si>
    <t>J9FC11391128</t>
  </si>
  <si>
    <t>J9FC11391129</t>
  </si>
  <si>
    <t>J9FC11391200</t>
  </si>
  <si>
    <t>J9FC11391211</t>
  </si>
  <si>
    <t>J9FC11391212</t>
  </si>
  <si>
    <t>J9FC11391300</t>
  </si>
  <si>
    <t>J9FC11391311</t>
  </si>
  <si>
    <t>J9FC11391312</t>
  </si>
  <si>
    <t>J9FC11391400</t>
  </si>
  <si>
    <t>J9FC11391500</t>
  </si>
  <si>
    <t>J9FC11410000</t>
  </si>
  <si>
    <t>J9FC11410011</t>
  </si>
  <si>
    <t>J9FC11410012</t>
  </si>
  <si>
    <t>J9FC11410013</t>
  </si>
  <si>
    <t>J9FC11410014</t>
  </si>
  <si>
    <t>J9FC11410015</t>
  </si>
  <si>
    <t>J9FC11411100</t>
  </si>
  <si>
    <t>J9FC11411200</t>
  </si>
  <si>
    <t>J9FC11411300</t>
  </si>
  <si>
    <t>J9FC11411400</t>
  </si>
  <si>
    <t>J9FC11411500</t>
  </si>
  <si>
    <t>J9FC11411600</t>
  </si>
  <si>
    <t>J9FC11411700</t>
  </si>
  <si>
    <t>J9FC11411800</t>
  </si>
  <si>
    <t>J9FC11411900</t>
  </si>
  <si>
    <t>J9FC11412100</t>
  </si>
  <si>
    <t>J9FC11412111</t>
  </si>
  <si>
    <t>J9FC11412200</t>
  </si>
  <si>
    <t>J9FC11412300</t>
  </si>
  <si>
    <t>J9FC11412311</t>
  </si>
  <si>
    <t>J9FC11412312</t>
  </si>
  <si>
    <t>J9FC11412400</t>
  </si>
  <si>
    <t>J9FC11420000</t>
  </si>
  <si>
    <t>J9FC11421100</t>
  </si>
  <si>
    <t>J9FC11421111</t>
  </si>
  <si>
    <t>J9FC11430000</t>
  </si>
  <si>
    <t>J9FC11430011</t>
  </si>
  <si>
    <t>J9FC11430012</t>
  </si>
  <si>
    <t>J9FC11431100</t>
  </si>
  <si>
    <t>J9FC11431200</t>
  </si>
  <si>
    <t>J9FC11431300</t>
  </si>
  <si>
    <t>J9FC11431400</t>
  </si>
  <si>
    <t>J9FC11431500</t>
  </si>
  <si>
    <t>J9FC11431600</t>
  </si>
  <si>
    <t>J9FC11431700</t>
  </si>
  <si>
    <t>J9FC11431711</t>
  </si>
  <si>
    <t>J9FC11431800</t>
  </si>
  <si>
    <t>J9FC11431900</t>
  </si>
  <si>
    <t>J9FC11431911</t>
  </si>
  <si>
    <t>J9FC11432100</t>
  </si>
  <si>
    <t>J9FC11432111</t>
  </si>
  <si>
    <t>J9FC11440000</t>
  </si>
  <si>
    <t>J9FC11441100</t>
  </si>
  <si>
    <t>J9FC11441200</t>
  </si>
  <si>
    <t>J9FC11441300</t>
  </si>
  <si>
    <t>J9FC11450000</t>
  </si>
  <si>
    <t>J9FC11451100</t>
  </si>
  <si>
    <t>J9FC11451200</t>
  </si>
  <si>
    <t>J9FC11451300</t>
  </si>
  <si>
    <t>J9FC11460000</t>
  </si>
  <si>
    <t>J9FC11461100</t>
  </si>
  <si>
    <t>J9FC11461200</t>
  </si>
  <si>
    <t>J9FC11461300</t>
  </si>
  <si>
    <t>J9FC11461311</t>
  </si>
  <si>
    <t>J9FC11461312</t>
  </si>
  <si>
    <t>J9FC11461313</t>
  </si>
  <si>
    <t>J9FC11461314</t>
  </si>
  <si>
    <t>J9FC11461400</t>
  </si>
  <si>
    <t>J9FC11470000</t>
  </si>
  <si>
    <t>J9FC11470011</t>
  </si>
  <si>
    <t>J9FC11470012</t>
  </si>
  <si>
    <t>J9FC11470013</t>
  </si>
  <si>
    <t>J9FC11470014</t>
  </si>
  <si>
    <t>J9FC11470015</t>
  </si>
  <si>
    <t>J9FC11471100</t>
  </si>
  <si>
    <t>J9FC11471200</t>
  </si>
  <si>
    <t>J9FC11471300</t>
  </si>
  <si>
    <t>J9FC11471400</t>
  </si>
  <si>
    <t>J9FC11471500</t>
  </si>
  <si>
    <t>J9FC11471600</t>
  </si>
  <si>
    <t>J9FC11471700</t>
  </si>
  <si>
    <t>J9FC11471800</t>
  </si>
  <si>
    <t>J9FC11480000</t>
  </si>
  <si>
    <t>J9FC11480011</t>
  </si>
  <si>
    <t>J9FC11481100</t>
  </si>
  <si>
    <t>J9FC11490000</t>
  </si>
  <si>
    <t>J9FC11510000</t>
  </si>
  <si>
    <t>J9FC11510011</t>
  </si>
  <si>
    <t>J9FC11510012</t>
  </si>
  <si>
    <t>J9FC11520010</t>
  </si>
  <si>
    <t>J9FC11520011</t>
  </si>
  <si>
    <t>J9FC11520012</t>
  </si>
  <si>
    <t>J9FC11520013</t>
  </si>
  <si>
    <t>J9FC11520014</t>
  </si>
  <si>
    <t>J9FC11520015</t>
  </si>
  <si>
    <t>J9FC11520016</t>
  </si>
  <si>
    <t>J9FC11520017</t>
  </si>
  <si>
    <t>J9FC11520018</t>
  </si>
  <si>
    <t>J9FC11520019</t>
  </si>
  <si>
    <t>J9FC11520021</t>
  </si>
  <si>
    <t>J9FC11520022</t>
  </si>
  <si>
    <t>J9FC11520023</t>
  </si>
  <si>
    <t>J9FC11520024</t>
  </si>
  <si>
    <t>J9FC11520025</t>
  </si>
  <si>
    <t>J9FC11520026</t>
  </si>
  <si>
    <t>J9FC11520027</t>
  </si>
  <si>
    <t>J9FC11520028</t>
  </si>
  <si>
    <t>J9FC11520029</t>
  </si>
  <si>
    <t>J9FC11520031</t>
  </si>
  <si>
    <t>J9FC11520032</t>
  </si>
  <si>
    <t>J9FC11520033</t>
  </si>
  <si>
    <t>J9FC11530000</t>
  </si>
  <si>
    <t>J9FC11530011</t>
  </si>
  <si>
    <t>J9FC11540000</t>
  </si>
  <si>
    <t>J9FC11550000</t>
  </si>
  <si>
    <t>J9FC11550011</t>
  </si>
  <si>
    <t>J9FC11550012</t>
  </si>
  <si>
    <t>J9FC11550013</t>
  </si>
  <si>
    <t>J9FC11550014</t>
  </si>
  <si>
    <t>J9FC11560000</t>
  </si>
  <si>
    <t>J9FC11570000</t>
  </si>
  <si>
    <t>J9FC11580000</t>
  </si>
  <si>
    <t>J9FC11580011</t>
  </si>
  <si>
    <t>J9FC11580012</t>
  </si>
  <si>
    <t>J9FC11580013</t>
  </si>
  <si>
    <t>J9FC11580014</t>
  </si>
  <si>
    <t>J9FC11590000</t>
  </si>
  <si>
    <t>J9FC11590011</t>
  </si>
  <si>
    <t>J9FC11590012</t>
  </si>
  <si>
    <t>J9FC11610000</t>
  </si>
  <si>
    <t>J9FC11610011</t>
  </si>
  <si>
    <t>J9FC11620000</t>
  </si>
  <si>
    <t>J9FC11620011</t>
  </si>
  <si>
    <t>J9FC11630000</t>
  </si>
  <si>
    <t>J9FC11630011</t>
  </si>
  <si>
    <t>J9FC11640000</t>
  </si>
  <si>
    <t>J9FC11650000</t>
  </si>
  <si>
    <t>J9FC11660000</t>
  </si>
  <si>
    <t>J9FC11660011</t>
  </si>
  <si>
    <t>J9FC11670000</t>
  </si>
  <si>
    <t>J9FC11670011</t>
  </si>
  <si>
    <t>J9FC11670012</t>
  </si>
  <si>
    <t>J9FC11670013</t>
  </si>
  <si>
    <t>J9FC11680000</t>
  </si>
  <si>
    <t>J9FC11690000</t>
  </si>
  <si>
    <t>J9FC11690011</t>
  </si>
  <si>
    <t>J9FC11710000</t>
  </si>
  <si>
    <t>J9FC11720000</t>
  </si>
  <si>
    <t>J9FC11720011</t>
  </si>
  <si>
    <t>J9FC11730000</t>
  </si>
  <si>
    <t>J9FC11980000</t>
  </si>
  <si>
    <t>J9FC11990000</t>
  </si>
  <si>
    <t>J9FC12000000</t>
  </si>
  <si>
    <t>J9FC12000011</t>
  </si>
  <si>
    <t>J9FC12000012</t>
  </si>
  <si>
    <t>J9FC12000013</t>
  </si>
  <si>
    <t>J9FC12000014</t>
  </si>
  <si>
    <t>J9FC12000015</t>
  </si>
  <si>
    <t>J9FC12000016</t>
  </si>
  <si>
    <t>J9FC12000017</t>
  </si>
  <si>
    <t>J9FC12110000</t>
  </si>
  <si>
    <t>J9FC12110011</t>
  </si>
  <si>
    <t>J9FC12120000</t>
  </si>
  <si>
    <t>J9FC12130000</t>
  </si>
  <si>
    <t>J9FC12130011</t>
  </si>
  <si>
    <t>J9FC12130012</t>
  </si>
  <si>
    <t>J9FC12130013</t>
  </si>
  <si>
    <t>J9FC12130014</t>
  </si>
  <si>
    <t>J9FC12130015</t>
  </si>
  <si>
    <t>J9FC12130016</t>
  </si>
  <si>
    <t>J9FC12131100</t>
  </si>
  <si>
    <t>J9FC12131200</t>
  </si>
  <si>
    <t>J9FC12140000</t>
  </si>
  <si>
    <t>J9FC12141100</t>
  </si>
  <si>
    <t>J9FC12141111</t>
  </si>
  <si>
    <t>J9FC12141112</t>
  </si>
  <si>
    <t>J9FC12141113</t>
  </si>
  <si>
    <t>J9FC12141114</t>
  </si>
  <si>
    <t>J9FC12141115</t>
  </si>
  <si>
    <t>J9FC12141200</t>
  </si>
  <si>
    <t>J9FC12141211</t>
  </si>
  <si>
    <t>J9FC12141300</t>
  </si>
  <si>
    <t>J9FC12141311</t>
  </si>
  <si>
    <t>J9FC12141312</t>
  </si>
  <si>
    <t>J9FC12150000</t>
  </si>
  <si>
    <t>J9FC12150011</t>
  </si>
  <si>
    <t>J9FC12150012</t>
  </si>
  <si>
    <t>J9FC12160000</t>
  </si>
  <si>
    <t>J9FC12160011</t>
  </si>
  <si>
    <t>J9FC12160012</t>
  </si>
  <si>
    <t>J9FC12160013</t>
  </si>
  <si>
    <t>J9FC12160014</t>
  </si>
  <si>
    <t>J9FC12160015</t>
  </si>
  <si>
    <t>J9FC12160016</t>
  </si>
  <si>
    <t>J9FC12170000</t>
  </si>
  <si>
    <t>J9FC12170011</t>
  </si>
  <si>
    <t>J9FC12170012</t>
  </si>
  <si>
    <t>J9FC12170013</t>
  </si>
  <si>
    <t>J9FC12170014</t>
  </si>
  <si>
    <t>J9FC12170015</t>
  </si>
  <si>
    <t>J9FC12170016</t>
  </si>
  <si>
    <t>J9FC12170017</t>
  </si>
  <si>
    <t>J9FC12180000</t>
  </si>
  <si>
    <t>J9FC12181100</t>
  </si>
  <si>
    <t>J9FC12181111</t>
  </si>
  <si>
    <t>J9FC12181200</t>
  </si>
  <si>
    <t>J9FC12181300</t>
  </si>
  <si>
    <t>J9FC12181311</t>
  </si>
  <si>
    <t>J9FC12181312</t>
  </si>
  <si>
    <t>J9FC12181313</t>
  </si>
  <si>
    <t>J9FC12181400</t>
  </si>
  <si>
    <t>J9FC12190000</t>
  </si>
  <si>
    <t>J9FC12191100</t>
  </si>
  <si>
    <t>J9FC12191111</t>
  </si>
  <si>
    <t>J9FC12191112</t>
  </si>
  <si>
    <t>J9FC12191113</t>
  </si>
  <si>
    <t>J9FC12191114</t>
  </si>
  <si>
    <t>J9FC12191115</t>
  </si>
  <si>
    <t>J9FC12191116</t>
  </si>
  <si>
    <t>J9FC12191200</t>
  </si>
  <si>
    <t>J9FC12191211</t>
  </si>
  <si>
    <t>J9FC12191212</t>
  </si>
  <si>
    <t>J9FC12210000</t>
  </si>
  <si>
    <t>J9FC12210011</t>
  </si>
  <si>
    <t>J9FC12220000</t>
  </si>
  <si>
    <t>J9FC12221100</t>
  </si>
  <si>
    <t>J9FC12230000</t>
  </si>
  <si>
    <t>J9FC12230011</t>
  </si>
  <si>
    <t>J9FC12230012</t>
  </si>
  <si>
    <t>J9FC12240000</t>
  </si>
  <si>
    <t>J9FC12240011</t>
  </si>
  <si>
    <t>J9FC12240012</t>
  </si>
  <si>
    <t>J9FC12240013</t>
  </si>
  <si>
    <t>J9FC12250000</t>
  </si>
  <si>
    <t>J9FC12250011</t>
  </si>
  <si>
    <t>J9FC12260000</t>
  </si>
  <si>
    <t>J9FC12980000</t>
  </si>
  <si>
    <t>J9FC12990000</t>
  </si>
  <si>
    <t>J9FC13000000</t>
  </si>
  <si>
    <t>J9FC13000011</t>
  </si>
  <si>
    <t>J9FC13000012</t>
  </si>
  <si>
    <t>J9FC13000013</t>
  </si>
  <si>
    <t>J9FC13000014</t>
  </si>
  <si>
    <t>J9FC13000015</t>
  </si>
  <si>
    <t>J9FC13000016</t>
  </si>
  <si>
    <t>J9FC13000017</t>
  </si>
  <si>
    <t>J9FC13000018</t>
  </si>
  <si>
    <t>J9FC13000019</t>
  </si>
  <si>
    <t>J9FC13000021</t>
  </si>
  <si>
    <t>J9FC13000022</t>
  </si>
  <si>
    <t>J9FC13000023</t>
  </si>
  <si>
    <t>J9FC13000024</t>
  </si>
  <si>
    <t>J9FC13110000</t>
  </si>
  <si>
    <t>J9FC13120000</t>
  </si>
  <si>
    <t>J9FC13120011</t>
  </si>
  <si>
    <t>J9FC13120012</t>
  </si>
  <si>
    <t>J9FC13120013</t>
  </si>
  <si>
    <t>J9FC13120014</t>
  </si>
  <si>
    <t>J9FC13120015</t>
  </si>
  <si>
    <t>J9FC13120016</t>
  </si>
  <si>
    <t>J9FC13120017</t>
  </si>
  <si>
    <t>J9FC13120018</t>
  </si>
  <si>
    <t>J9FC13120019</t>
  </si>
  <si>
    <t>J9FC13130000</t>
  </si>
  <si>
    <t>J9FC13131100</t>
  </si>
  <si>
    <t>J9FC13131200</t>
  </si>
  <si>
    <t>J9FC13131300</t>
  </si>
  <si>
    <t>J9FC13140000</t>
  </si>
  <si>
    <t>J9FC13141100</t>
  </si>
  <si>
    <t>J9FC13141200</t>
  </si>
  <si>
    <t>J9FC13141300</t>
  </si>
  <si>
    <t>J9FC13141311</t>
  </si>
  <si>
    <t>J9FC13150000</t>
  </si>
  <si>
    <t>J9FC13160000</t>
  </si>
  <si>
    <t>J9FC13170000</t>
  </si>
  <si>
    <t>J9FC13180000</t>
  </si>
  <si>
    <t>J9FC13190000</t>
  </si>
  <si>
    <t>J9FC13210000</t>
  </si>
  <si>
    <t>J9FC13220000</t>
  </si>
  <si>
    <t>J9FC13980000</t>
  </si>
  <si>
    <t>J9FC13990000</t>
  </si>
  <si>
    <t>J9FC14000000</t>
  </si>
  <si>
    <t>J9FC14000011</t>
  </si>
  <si>
    <t>J9FC14000012</t>
  </si>
  <si>
    <t>J9FC14000013</t>
  </si>
  <si>
    <t>J9FC14000014</t>
  </si>
  <si>
    <t>J9FC14000015</t>
  </si>
  <si>
    <t>J9FC14000016</t>
  </si>
  <si>
    <t>J9FC14000017</t>
  </si>
  <si>
    <t>J9FC14000018</t>
  </si>
  <si>
    <t>J9FC14000019</t>
  </si>
  <si>
    <t>J9FC14000021</t>
  </si>
  <si>
    <t>J9FC14000022</t>
  </si>
  <si>
    <t>J9FC14110000</t>
  </si>
  <si>
    <t>J9FC14120000</t>
  </si>
  <si>
    <t>J9FC14130000</t>
  </si>
  <si>
    <t>J9FC14140000</t>
  </si>
  <si>
    <t>J9FC14980000</t>
  </si>
  <si>
    <t>J9FC14990000</t>
  </si>
  <si>
    <t>J9FC15000000</t>
  </si>
  <si>
    <t>J9FC15110000</t>
  </si>
  <si>
    <t>J9FC15110011</t>
  </si>
  <si>
    <t>J9FC15110012</t>
  </si>
  <si>
    <t>J9FC15110013</t>
  </si>
  <si>
    <t>J9FC15110014</t>
  </si>
  <si>
    <t>J9FC15110015</t>
  </si>
  <si>
    <t>J9FC15110016</t>
  </si>
  <si>
    <t>J9FC15110017</t>
  </si>
  <si>
    <t>J9FC15110018</t>
  </si>
  <si>
    <t>J9FC15110019</t>
  </si>
  <si>
    <t>J9FC15110021</t>
  </si>
  <si>
    <t>J9FC15110022</t>
  </si>
  <si>
    <t>J9FC15110023</t>
  </si>
  <si>
    <t>J9FC15110024</t>
  </si>
  <si>
    <t>J9FC15111100</t>
  </si>
  <si>
    <t>J9FC15111111</t>
  </si>
  <si>
    <t>J9FC15111200</t>
  </si>
  <si>
    <t>J9FC15111300</t>
  </si>
  <si>
    <t>J9FC15111400</t>
  </si>
  <si>
    <t>J9FC15111411</t>
  </si>
  <si>
    <t>J9FC15111412</t>
  </si>
  <si>
    <t>J9FC15111500</t>
  </si>
  <si>
    <t>J9FC15111600</t>
  </si>
  <si>
    <t>J9FC15111700</t>
  </si>
  <si>
    <t>J9FC15111800</t>
  </si>
  <si>
    <t>J9FC15111900</t>
  </si>
  <si>
    <t>J9FC15111911</t>
  </si>
  <si>
    <t>J9FC15112100</t>
  </si>
  <si>
    <t>J9FC15112200</t>
  </si>
  <si>
    <t>J9FC15112300</t>
  </si>
  <si>
    <t>J9FC15112400</t>
  </si>
  <si>
    <t>J9FC15112500</t>
  </si>
  <si>
    <t>J9FC15112600</t>
  </si>
  <si>
    <t>J9FC15112700</t>
  </si>
  <si>
    <t>J9FC15112800</t>
  </si>
  <si>
    <t>J9FC15112900</t>
  </si>
  <si>
    <t>J9FC15120000</t>
  </si>
  <si>
    <t>J9FC15120011</t>
  </si>
  <si>
    <t>J9FC15120012</t>
  </si>
  <si>
    <t>J9FC15120013</t>
  </si>
  <si>
    <t>J9FC15120014</t>
  </si>
  <si>
    <t>J9FC15121100</t>
  </si>
  <si>
    <t>J9FC15121111</t>
  </si>
  <si>
    <t>J9FC15121112</t>
  </si>
  <si>
    <t>J9FC15121200</t>
  </si>
  <si>
    <t>J9FC15121211</t>
  </si>
  <si>
    <t>J9FC15121300</t>
  </si>
  <si>
    <t>J9FC15121311</t>
  </si>
  <si>
    <t>J9FC15121400</t>
  </si>
  <si>
    <t>J9FC15121411</t>
  </si>
  <si>
    <t>J9FC15121412</t>
  </si>
  <si>
    <t>J9FC15121413</t>
  </si>
  <si>
    <t>J9FC15121414</t>
  </si>
  <si>
    <t>J9FC15121500</t>
  </si>
  <si>
    <t>J9FC15121600</t>
  </si>
  <si>
    <t>J9FC15121700</t>
  </si>
  <si>
    <t>J9FC15121800</t>
  </si>
  <si>
    <t>J9FC15121900</t>
  </si>
  <si>
    <t>J9FC15121911</t>
  </si>
  <si>
    <t>J9FC15121912</t>
  </si>
  <si>
    <t>J9FC15122100</t>
  </si>
  <si>
    <t>J9FC15122200</t>
  </si>
  <si>
    <t>J9FC15130000</t>
  </si>
  <si>
    <t>J9FC15140000</t>
  </si>
  <si>
    <t>J9FC15150000</t>
  </si>
  <si>
    <t>J9FC15160000</t>
  </si>
  <si>
    <t>J9FC15170000</t>
  </si>
  <si>
    <t>J9FC15980000</t>
  </si>
  <si>
    <t>J9FC15990000</t>
  </si>
  <si>
    <t>J9FC16000000</t>
  </si>
  <si>
    <t>J9FC16000011</t>
  </si>
  <si>
    <t>J9FC16000012</t>
  </si>
  <si>
    <t>J9FC16110000</t>
  </si>
  <si>
    <t>J9FC16120000</t>
  </si>
  <si>
    <t>J9FC16130000</t>
  </si>
  <si>
    <t>J9FC16140000</t>
  </si>
  <si>
    <t>J9FC16150000</t>
  </si>
  <si>
    <t>J9FC16980000</t>
  </si>
  <si>
    <t>J9FC16990000</t>
  </si>
  <si>
    <t>J9FC17000000</t>
  </si>
  <si>
    <t>J9FC17110000</t>
  </si>
  <si>
    <t>J9FC17110011</t>
  </si>
  <si>
    <t>J9FC17110012</t>
  </si>
  <si>
    <t>J9FC17120000</t>
  </si>
  <si>
    <t>J9FC17130000</t>
  </si>
  <si>
    <t>J9FC17980000</t>
  </si>
  <si>
    <t>J9FC17990000</t>
  </si>
  <si>
    <t>J9FC18000000</t>
  </si>
  <si>
    <t>J9FC18110000</t>
  </si>
  <si>
    <t>J9FC18111100</t>
  </si>
  <si>
    <t>J9FC18111200</t>
  </si>
  <si>
    <t>J9FC18120000</t>
  </si>
  <si>
    <t>J9FC18130000</t>
  </si>
  <si>
    <t>J9FC18131100</t>
  </si>
  <si>
    <t>J9FC18980000</t>
  </si>
  <si>
    <t>J9FC18990000</t>
  </si>
  <si>
    <t>J9FC19000000</t>
  </si>
  <si>
    <t>J9FC19000011</t>
  </si>
  <si>
    <t>J9FC19000012</t>
  </si>
  <si>
    <t>J9FC19110000</t>
  </si>
  <si>
    <t>J9FC19120000</t>
  </si>
  <si>
    <t>J9FC19980000</t>
  </si>
  <si>
    <t>J9FC19990000</t>
  </si>
  <si>
    <t>J9FC21000000</t>
  </si>
  <si>
    <t>J9FC21980000</t>
  </si>
  <si>
    <t>J9FC21990000</t>
  </si>
  <si>
    <t>J9FC22000000</t>
  </si>
  <si>
    <t>J9FC22980000</t>
  </si>
  <si>
    <t>J9FC22990000</t>
  </si>
  <si>
    <t>J9FC23000000</t>
  </si>
  <si>
    <t>J9FC23980000</t>
  </si>
  <si>
    <t>J9FC23990000</t>
  </si>
  <si>
    <t>J9FC24000000</t>
  </si>
  <si>
    <t>J9FC24110000</t>
  </si>
  <si>
    <t>J9FC24120000</t>
  </si>
  <si>
    <t>J9FC24130000</t>
  </si>
  <si>
    <t>J9FC24140000</t>
  </si>
  <si>
    <t>J9FC24150000</t>
  </si>
  <si>
    <t>J9FC24160000</t>
  </si>
  <si>
    <t>J9FC24170000</t>
  </si>
  <si>
    <t>J9FC24980000</t>
  </si>
  <si>
    <t>J9FC24990000</t>
  </si>
  <si>
    <t>J9FC25000000</t>
  </si>
  <si>
    <t>J9FC25110000</t>
  </si>
  <si>
    <t>J9FC25120000</t>
  </si>
  <si>
    <t>J9FC25130000</t>
  </si>
  <si>
    <t>J9FC25980000</t>
  </si>
  <si>
    <t>J9FC25990000</t>
  </si>
  <si>
    <t>J9FC26000000</t>
  </si>
  <si>
    <t>J9FC26000011</t>
  </si>
  <si>
    <t>J9FC26000012</t>
  </si>
  <si>
    <t>J9FC26000013</t>
  </si>
  <si>
    <t>J9FC26110000</t>
  </si>
  <si>
    <t>J9FC26110011</t>
  </si>
  <si>
    <t>J9FC26110012</t>
  </si>
  <si>
    <t>J9FC26110013</t>
  </si>
  <si>
    <t>J9FC26110014</t>
  </si>
  <si>
    <t>J9FC26110015</t>
  </si>
  <si>
    <t>J9FC26110016</t>
  </si>
  <si>
    <t>J9FC26110017</t>
  </si>
  <si>
    <t>J9FC26110018</t>
  </si>
  <si>
    <t>J9FC26110019</t>
  </si>
  <si>
    <t>J9FC26110021</t>
  </si>
  <si>
    <t>J9FC26110022</t>
  </si>
  <si>
    <t>J9FC26110023</t>
  </si>
  <si>
    <t>J9FC26110024</t>
  </si>
  <si>
    <t>J9FC26110025</t>
  </si>
  <si>
    <t>J9FC26110026</t>
  </si>
  <si>
    <t>J9FC26110027</t>
  </si>
  <si>
    <t>J9FC26111100</t>
  </si>
  <si>
    <t>J9FC26111200</t>
  </si>
  <si>
    <t>J9FC26111300</t>
  </si>
  <si>
    <t>J9FC26111400</t>
  </si>
  <si>
    <t>J9FC26111500</t>
  </si>
  <si>
    <t>J9FC26111600</t>
  </si>
  <si>
    <t>J9FC26111700</t>
  </si>
  <si>
    <t>J9FC26111800</t>
  </si>
  <si>
    <t>J9FC26111900</t>
  </si>
  <si>
    <t>J9FC26120000</t>
  </si>
  <si>
    <t>J9FC26120011</t>
  </si>
  <si>
    <t>J9FC26120012</t>
  </si>
  <si>
    <t>J9FC26120013</t>
  </si>
  <si>
    <t>J9FC26120014</t>
  </si>
  <si>
    <t>J9FC26120015</t>
  </si>
  <si>
    <t>J9FC26121100</t>
  </si>
  <si>
    <t>J9FC26121200</t>
  </si>
  <si>
    <t>J9FC26121300</t>
  </si>
  <si>
    <t>J9FC26121400</t>
  </si>
  <si>
    <t>J9FC26121500</t>
  </si>
  <si>
    <t>J9FC26130000</t>
  </si>
  <si>
    <t>J9FC26130011</t>
  </si>
  <si>
    <t>J9FC26130012</t>
  </si>
  <si>
    <t>J9FC26130013</t>
  </si>
  <si>
    <t>J9FC26130014</t>
  </si>
  <si>
    <t>J9FC26130015</t>
  </si>
  <si>
    <t>J9FC26130016</t>
  </si>
  <si>
    <t>J9FC26130017</t>
  </si>
  <si>
    <t>J9FC26130018</t>
  </si>
  <si>
    <t>J9FC26130019</t>
  </si>
  <si>
    <t>J9FC26131100</t>
  </si>
  <si>
    <t>J9FC26131200</t>
  </si>
  <si>
    <t>J9FC26131300</t>
  </si>
  <si>
    <t>J9FC26131400</t>
  </si>
  <si>
    <t>J9FC26131500</t>
  </si>
  <si>
    <t>J9FC26131600</t>
  </si>
  <si>
    <t>J9FC26140000</t>
  </si>
  <si>
    <t>J9FC26141100</t>
  </si>
  <si>
    <t>J9FC26150000</t>
  </si>
  <si>
    <t>J9FC26151100</t>
  </si>
  <si>
    <t>J9FC26151111</t>
  </si>
  <si>
    <t>J9FC26151112</t>
  </si>
  <si>
    <t>J9FC26151113</t>
  </si>
  <si>
    <t>J9FC26151114</t>
  </si>
  <si>
    <t>J9FC26151115</t>
  </si>
  <si>
    <t>J9FC26151116</t>
  </si>
  <si>
    <t>J9FC26151117</t>
  </si>
  <si>
    <t>J9FC26151118</t>
  </si>
  <si>
    <t>J9FC26151119</t>
  </si>
  <si>
    <t>J9FC26151121</t>
  </si>
  <si>
    <t>J9FC26151122</t>
  </si>
  <si>
    <t>J9FC26151200</t>
  </si>
  <si>
    <t>J9FC26151300</t>
  </si>
  <si>
    <t>J9FC26151400</t>
  </si>
  <si>
    <t>J9FC26160000</t>
  </si>
  <si>
    <t>J9FC26170000</t>
  </si>
  <si>
    <t>J9FC26171100</t>
  </si>
  <si>
    <t>J9FC26171200</t>
  </si>
  <si>
    <t>J9FC26171300</t>
  </si>
  <si>
    <t>J9FC26171400</t>
  </si>
  <si>
    <t>J9FC26180000</t>
  </si>
  <si>
    <t>J9FC26190000</t>
  </si>
  <si>
    <t>J9FC26190011</t>
  </si>
  <si>
    <t>J9FC26190012</t>
  </si>
  <si>
    <t>J9FC26190013</t>
  </si>
  <si>
    <t>J9FC26210000</t>
  </si>
  <si>
    <t>J9FC26220000</t>
  </si>
  <si>
    <t>J9FC26221100</t>
  </si>
  <si>
    <t>J9FC26221200</t>
  </si>
  <si>
    <t>J9FC26230000</t>
  </si>
  <si>
    <t>J9FC26240000</t>
  </si>
  <si>
    <t>J9FC26250000</t>
  </si>
  <si>
    <t>J9FC26260000</t>
  </si>
  <si>
    <t>J9FC26980000</t>
  </si>
  <si>
    <t>J9FC26990000</t>
  </si>
  <si>
    <t>J9FC27000000</t>
  </si>
  <si>
    <t>J9FC27110000</t>
  </si>
  <si>
    <t>J9FC27980000</t>
  </si>
  <si>
    <t>J9FC27990000</t>
  </si>
  <si>
    <t>J9FC28000000</t>
  </si>
  <si>
    <t>J9FC28000011</t>
  </si>
  <si>
    <t>J9FC28000012</t>
  </si>
  <si>
    <t>J9FC28000013</t>
  </si>
  <si>
    <t>J9FC28000014</t>
  </si>
  <si>
    <t>J9FC28000015</t>
  </si>
  <si>
    <t>J9FC28000016</t>
  </si>
  <si>
    <t>J9FC28000017</t>
  </si>
  <si>
    <t>J9FC28000018</t>
  </si>
  <si>
    <t>J9FC28000019</t>
  </si>
  <si>
    <t>J9FC28980000</t>
  </si>
  <si>
    <t>J9FC28990000</t>
  </si>
  <si>
    <t>J9FD00000000</t>
  </si>
  <si>
    <t>J9FD11000000</t>
  </si>
  <si>
    <t>J9FD11110000</t>
  </si>
  <si>
    <t>J9FD11111100</t>
  </si>
  <si>
    <t>J9FD11111200</t>
  </si>
  <si>
    <t>J9FD11120000</t>
  </si>
  <si>
    <t>J9FD11121100</t>
  </si>
  <si>
    <t>J9FD11121200</t>
  </si>
  <si>
    <t>J9FD11121300</t>
  </si>
  <si>
    <t>J9FD11121400</t>
  </si>
  <si>
    <t>J9FD11121500</t>
  </si>
  <si>
    <t>J9FD11121600</t>
  </si>
  <si>
    <t>J9FD11121700</t>
  </si>
  <si>
    <t>J9FD11130000</t>
  </si>
  <si>
    <t>J9FD11131100</t>
  </si>
  <si>
    <t>J9FD11131200</t>
  </si>
  <si>
    <t>J9FD11131300</t>
  </si>
  <si>
    <t>J9FD11131400</t>
  </si>
  <si>
    <t>J9FD11140000</t>
  </si>
  <si>
    <t>J9FD11150000</t>
  </si>
  <si>
    <t>J9FD11151100</t>
  </si>
  <si>
    <t>J9FD11151200</t>
  </si>
  <si>
    <t>J9FD11151300</t>
  </si>
  <si>
    <t>J9FD11151400</t>
  </si>
  <si>
    <t>J9FD11151500</t>
  </si>
  <si>
    <t>J9FD11151600</t>
  </si>
  <si>
    <t>J9FD11160000</t>
  </si>
  <si>
    <t>J9FD11980000</t>
  </si>
  <si>
    <t>J9FD11990000</t>
  </si>
  <si>
    <t>J9FD12000000</t>
  </si>
  <si>
    <t>J9FD12110000</t>
  </si>
  <si>
    <t>J9FD12120000</t>
  </si>
  <si>
    <t>J9FD12130000</t>
  </si>
  <si>
    <t>J9FD12140000</t>
  </si>
  <si>
    <t>J9FD12980000</t>
  </si>
  <si>
    <t>J9FD12990000</t>
  </si>
  <si>
    <t>J9FD13000000</t>
  </si>
  <si>
    <t>J9FD13110000</t>
  </si>
  <si>
    <t>J9FD13120000</t>
  </si>
  <si>
    <t>J9FD13130000</t>
  </si>
  <si>
    <t>J9FD13140000</t>
  </si>
  <si>
    <t>J9FD13150000</t>
  </si>
  <si>
    <t>J9FD13160000</t>
  </si>
  <si>
    <t>J9FD13170000</t>
  </si>
  <si>
    <t>J9FD13180000</t>
  </si>
  <si>
    <t>J9FD13190000</t>
  </si>
  <si>
    <t>J9FD13210000</t>
  </si>
  <si>
    <t>J9FD13220000</t>
  </si>
  <si>
    <t>J9FD13230000</t>
  </si>
  <si>
    <t>J9FD13240000</t>
  </si>
  <si>
    <t>J9FD13980000</t>
  </si>
  <si>
    <t>J9FD13990000</t>
  </si>
  <si>
    <t>J9FD14000000</t>
  </si>
  <si>
    <t>J9FD14110000</t>
  </si>
  <si>
    <t>J9FD14120000</t>
  </si>
  <si>
    <t>J9FD14130000</t>
  </si>
  <si>
    <t>J9FD14980000</t>
  </si>
  <si>
    <t>J9FD14990000</t>
  </si>
  <si>
    <t>J9FD15000000</t>
  </si>
  <si>
    <t>J9FD15110000</t>
  </si>
  <si>
    <t>J9FD15120000</t>
  </si>
  <si>
    <t>J9FD15130000</t>
  </si>
  <si>
    <t>J9FD15140000</t>
  </si>
  <si>
    <t>J9FD15141100</t>
  </si>
  <si>
    <t>J9FD15141200</t>
  </si>
  <si>
    <t>J9FD15980000</t>
  </si>
  <si>
    <t>J9FD15990000</t>
  </si>
  <si>
    <t>J9FD16000000</t>
  </si>
  <si>
    <t>J9FD16110000</t>
  </si>
  <si>
    <t>J9FD16120000</t>
  </si>
  <si>
    <t>J9FD16130000</t>
  </si>
  <si>
    <t>J9FD16140000</t>
  </si>
  <si>
    <t>J9FD16150000</t>
  </si>
  <si>
    <t>J9FD16160000</t>
  </si>
  <si>
    <t>J9FD16980000</t>
  </si>
  <si>
    <t>J9FD16990000</t>
  </si>
  <si>
    <t>J9FD17000000</t>
  </si>
  <si>
    <t>J9FD17110000</t>
  </si>
  <si>
    <t>J9FD17111100</t>
  </si>
  <si>
    <t>J9FD17111200</t>
  </si>
  <si>
    <t>J9FD17111300</t>
  </si>
  <si>
    <t>J9FD17120000</t>
  </si>
  <si>
    <t>J9FD17121100</t>
  </si>
  <si>
    <t>J9FD17121200</t>
  </si>
  <si>
    <t>J9FD17121300</t>
  </si>
  <si>
    <t>J9FD17121400</t>
  </si>
  <si>
    <t>J9FD17130000</t>
  </si>
  <si>
    <t>J9FD17131100</t>
  </si>
  <si>
    <t>J9FD17131200</t>
  </si>
  <si>
    <t>J9FD17131300</t>
  </si>
  <si>
    <t>J9FD17131400</t>
  </si>
  <si>
    <t>J9FD17140000</t>
  </si>
  <si>
    <t>J9FD17141100</t>
  </si>
  <si>
    <t>J9FD17141200</t>
  </si>
  <si>
    <t>J9FD17980000</t>
  </si>
  <si>
    <t>J9FD17990000</t>
  </si>
  <si>
    <t>J9FD18000000</t>
  </si>
  <si>
    <t>J9FD18000011</t>
  </si>
  <si>
    <t>J9FD18110000</t>
  </si>
  <si>
    <t>J9FD18120000</t>
  </si>
  <si>
    <t>J9FD18130000</t>
  </si>
  <si>
    <t>J9FD18140000</t>
  </si>
  <si>
    <t>J9FD18980000</t>
  </si>
  <si>
    <t>J9FD18990000</t>
  </si>
  <si>
    <t>J9FD19000000</t>
  </si>
  <si>
    <t>J9FD19110000</t>
  </si>
  <si>
    <t>J9FD19120000</t>
  </si>
  <si>
    <t>J9FD19130000</t>
  </si>
  <si>
    <t>J9FD19980000</t>
  </si>
  <si>
    <t>J9FD19990000</t>
  </si>
  <si>
    <t>J9FD21000000</t>
  </si>
  <si>
    <t>J9FD21110000</t>
  </si>
  <si>
    <t>J9FD21111100</t>
  </si>
  <si>
    <t>J9FD21111200</t>
  </si>
  <si>
    <t>J9FD21111300</t>
  </si>
  <si>
    <t>J9FD21111400</t>
  </si>
  <si>
    <t>J9FD21111500</t>
  </si>
  <si>
    <t>J9FD21120000</t>
  </si>
  <si>
    <t>J9FD21121100</t>
  </si>
  <si>
    <t>J9FD21130000</t>
  </si>
  <si>
    <t>J9FD21131100</t>
  </si>
  <si>
    <t>J9FD21131200</t>
  </si>
  <si>
    <t>J9FD21140000</t>
  </si>
  <si>
    <t>J9FD21141100</t>
  </si>
  <si>
    <t>J9FD21150000</t>
  </si>
  <si>
    <t>J9FD21151100</t>
  </si>
  <si>
    <t>J9FD21151200</t>
  </si>
  <si>
    <t>J9FD21151300</t>
  </si>
  <si>
    <t>J9FD21151400</t>
  </si>
  <si>
    <t>J9FD21151500</t>
  </si>
  <si>
    <t>J9FD21151600</t>
  </si>
  <si>
    <t>J9FD21160000</t>
  </si>
  <si>
    <t>J9FD21170000</t>
  </si>
  <si>
    <t>J9FD21171100</t>
  </si>
  <si>
    <t>J9FD21180000</t>
  </si>
  <si>
    <t>J9FD21190000</t>
  </si>
  <si>
    <t>J9FD21191100</t>
  </si>
  <si>
    <t>J9FD21210000</t>
  </si>
  <si>
    <t>J9FD21290000</t>
  </si>
  <si>
    <t>J9FD21220000</t>
  </si>
  <si>
    <t>J9FD21221100</t>
  </si>
  <si>
    <t>J9FD21221200</t>
  </si>
  <si>
    <t>J9FD21230000</t>
  </si>
  <si>
    <t>J9FD21231100</t>
  </si>
  <si>
    <t>J9FD21231200</t>
  </si>
  <si>
    <t>J9FD21231300</t>
  </si>
  <si>
    <t>J9FD21231400</t>
  </si>
  <si>
    <t>J9FD21231500</t>
  </si>
  <si>
    <t>J9FD21231600</t>
  </si>
  <si>
    <t>J9FD21241000</t>
  </si>
  <si>
    <t>J9FD21241100</t>
  </si>
  <si>
    <t>J9FD21241200</t>
  </si>
  <si>
    <t>J9FD21250000</t>
  </si>
  <si>
    <t>J9FD21251100</t>
  </si>
  <si>
    <t>J9FD21251200</t>
  </si>
  <si>
    <t>J9FD21251300</t>
  </si>
  <si>
    <t>J9FD21260000</t>
  </si>
  <si>
    <t>J9FD21261100</t>
  </si>
  <si>
    <t>J9FD21270000</t>
  </si>
  <si>
    <t>J9FD21271100</t>
  </si>
  <si>
    <t>J9FD21271200</t>
  </si>
  <si>
    <t>J9FD21271300</t>
  </si>
  <si>
    <t>J9FD21280000</t>
  </si>
  <si>
    <t>J9FD21281100</t>
  </si>
  <si>
    <t>J9FD21980000</t>
  </si>
  <si>
    <t>J9FD21990000</t>
  </si>
  <si>
    <t>J9FE00000000</t>
  </si>
  <si>
    <t>J9FE11000000</t>
  </si>
  <si>
    <t>J9FE11110000</t>
  </si>
  <si>
    <t>J9FE11111100</t>
  </si>
  <si>
    <t>J9FE11111200</t>
  </si>
  <si>
    <t>J9FE11111300</t>
  </si>
  <si>
    <t>J9FE11120000</t>
  </si>
  <si>
    <t>J9FE11121100</t>
  </si>
  <si>
    <t>J9FE11121200</t>
  </si>
  <si>
    <t>J9FE11130000</t>
  </si>
  <si>
    <t>J9FE11140000</t>
  </si>
  <si>
    <t>J9FE11150000</t>
  </si>
  <si>
    <t>J9FE11160000</t>
  </si>
  <si>
    <t>J9FE11170000</t>
  </si>
  <si>
    <t>J9FE11180000</t>
  </si>
  <si>
    <t>J9FE11190000</t>
  </si>
  <si>
    <t>J9FE11210000</t>
  </si>
  <si>
    <t>J9FE11980000</t>
  </si>
  <si>
    <t>J9FE11990000</t>
  </si>
  <si>
    <t>J9FF00000000</t>
  </si>
  <si>
    <t>J9FF11000000</t>
  </si>
  <si>
    <t>J9FF11110000</t>
  </si>
  <si>
    <t>J9FF11111100</t>
  </si>
  <si>
    <t>J9FF11111200</t>
  </si>
  <si>
    <t>J9FF11120000</t>
  </si>
  <si>
    <t>J9FF11121100</t>
  </si>
  <si>
    <t>J9FF11121200</t>
  </si>
  <si>
    <t>J9FF11121300</t>
  </si>
  <si>
    <t>J9FF11130000</t>
  </si>
  <si>
    <t>J9FF11131100</t>
  </si>
  <si>
    <t>J9FF11131200</t>
  </si>
  <si>
    <t>J9FF11131300</t>
  </si>
  <si>
    <t>J9FF11140000</t>
  </si>
  <si>
    <t>J9FF11141100</t>
  </si>
  <si>
    <t>J9FF11141200</t>
  </si>
  <si>
    <t>J9FF11150000</t>
  </si>
  <si>
    <t>J9FF11160000</t>
  </si>
  <si>
    <t>J9FF11161100</t>
  </si>
  <si>
    <t>J9FF11161200</t>
  </si>
  <si>
    <t>J9FF11170000</t>
  </si>
  <si>
    <t>J9FF11171100</t>
  </si>
  <si>
    <t>J9FF11171200</t>
  </si>
  <si>
    <t>J9FF11171300</t>
  </si>
  <si>
    <t>J9FF11980000</t>
  </si>
  <si>
    <t>J9FF11990000</t>
  </si>
  <si>
    <t>J9FG00000000</t>
  </si>
  <si>
    <t>J9FG11000000</t>
  </si>
  <si>
    <t>J9FG11110000</t>
  </si>
  <si>
    <t>J9FG11120000</t>
  </si>
  <si>
    <t>J9FG11121100</t>
  </si>
  <si>
    <t>J9FG11121200</t>
  </si>
  <si>
    <t>J9FG11121300</t>
  </si>
  <si>
    <t>J9FG11121400</t>
  </si>
  <si>
    <t>J9FG11131000</t>
  </si>
  <si>
    <t>J9FG11131100</t>
  </si>
  <si>
    <t>J9FG11131200</t>
  </si>
  <si>
    <t>J9FG11131300</t>
  </si>
  <si>
    <t>J9FG11131400</t>
  </si>
  <si>
    <t>J9FG11131500</t>
  </si>
  <si>
    <t>J9FG11141100</t>
  </si>
  <si>
    <t>J9FG11141200</t>
  </si>
  <si>
    <t>J9FG11141300</t>
  </si>
  <si>
    <t>J9FG11141400</t>
  </si>
  <si>
    <t>J9FG11150000</t>
  </si>
  <si>
    <t>J9FG11151100</t>
  </si>
  <si>
    <t>J9FG11151200</t>
  </si>
  <si>
    <t>J9FG11160000</t>
  </si>
  <si>
    <t>J9FG11161100</t>
  </si>
  <si>
    <t>J9FG11161200</t>
  </si>
  <si>
    <t>J9FG11161300</t>
  </si>
  <si>
    <t>J9FG11161400</t>
  </si>
  <si>
    <t>J9FG11161500</t>
  </si>
  <si>
    <t>J9FG11170000</t>
  </si>
  <si>
    <t>J9FG11171100</t>
  </si>
  <si>
    <t>J9FG11171200</t>
  </si>
  <si>
    <t>J9FG11171300</t>
  </si>
  <si>
    <t>J9FG11180000</t>
  </si>
  <si>
    <t>J9FG11190000</t>
  </si>
  <si>
    <t>J9FG11210000</t>
  </si>
  <si>
    <t>J9FG11220000</t>
  </si>
  <si>
    <t>J9FG11980000</t>
  </si>
  <si>
    <t>J9FG11990000</t>
  </si>
  <si>
    <t>J9FG12000000</t>
  </si>
  <si>
    <t>J9FG12110000</t>
  </si>
  <si>
    <t>J9FG12111100</t>
  </si>
  <si>
    <t>J9FG12111200</t>
  </si>
  <si>
    <t>J9FG12120000</t>
  </si>
  <si>
    <t>J9FG12121100</t>
  </si>
  <si>
    <t>J9FG12121200</t>
  </si>
  <si>
    <t>J9FG12980000</t>
  </si>
  <si>
    <t>J9FG12990000</t>
  </si>
  <si>
    <t>J9FG13000000</t>
  </si>
  <si>
    <t>J9FG13110000</t>
  </si>
  <si>
    <t>J9FG13111100</t>
  </si>
  <si>
    <t>J9FG13111200</t>
  </si>
  <si>
    <t>J9FG13111300</t>
  </si>
  <si>
    <t>J9FG13111400</t>
  </si>
  <si>
    <t>J9FG13120000</t>
  </si>
  <si>
    <t>J9FG13121100</t>
  </si>
  <si>
    <t>J9FG13130000</t>
  </si>
  <si>
    <t>J9FG13131100</t>
  </si>
  <si>
    <t>J9FG13131200</t>
  </si>
  <si>
    <t>J9FG13980000</t>
  </si>
  <si>
    <t>J9FG13990000</t>
  </si>
  <si>
    <t>J9FG14000000</t>
  </si>
  <si>
    <t>J9FG14110000</t>
  </si>
  <si>
    <t>J9FG14111100</t>
  </si>
  <si>
    <t>J9FG14111200</t>
  </si>
  <si>
    <t>J9FG14111300</t>
  </si>
  <si>
    <t>J9FG14111400</t>
  </si>
  <si>
    <t>J9FG14111500</t>
  </si>
  <si>
    <t>J9FG14120000</t>
  </si>
  <si>
    <t>J9FG14130000</t>
  </si>
  <si>
    <t>J9FG14140000</t>
  </si>
  <si>
    <t>J9FG14150000</t>
  </si>
  <si>
    <t>J9FG14160000</t>
  </si>
  <si>
    <t>J9FG14170000</t>
  </si>
  <si>
    <t>J9FG14180000</t>
  </si>
  <si>
    <t>J9FG14190000</t>
  </si>
  <si>
    <t>J9FG14210000</t>
  </si>
  <si>
    <t>J9FG14220000</t>
  </si>
  <si>
    <t>J9FG14230000</t>
  </si>
  <si>
    <t>J9FG14240000</t>
  </si>
  <si>
    <t>J9FG14250000</t>
  </si>
  <si>
    <t>J9FG14260000</t>
  </si>
  <si>
    <t>J9FG14270000</t>
  </si>
  <si>
    <t>J9FG14271100</t>
  </si>
  <si>
    <t>J9FG14280000</t>
  </si>
  <si>
    <t>J9FG14290000</t>
  </si>
  <si>
    <t>J9FG14310000</t>
  </si>
  <si>
    <t>J9FG14320000</t>
  </si>
  <si>
    <t>J9FG14330000</t>
  </si>
  <si>
    <t>J9FG14340000</t>
  </si>
  <si>
    <t>J9FG14350000</t>
  </si>
  <si>
    <t>J9FG14360000</t>
  </si>
  <si>
    <t>J9FG14370000</t>
  </si>
  <si>
    <t>J9FG14380000</t>
  </si>
  <si>
    <t>J9FG14390000</t>
  </si>
  <si>
    <t>J9FG14980000</t>
  </si>
  <si>
    <t>J9FG14990000</t>
  </si>
  <si>
    <t>J9FG15000000</t>
  </si>
  <si>
    <t>J9FG15110000</t>
  </si>
  <si>
    <t>J9FG15120000</t>
  </si>
  <si>
    <t>J9FG15130000</t>
  </si>
  <si>
    <t>J9FG15140000</t>
  </si>
  <si>
    <t>J9FG15150000</t>
  </si>
  <si>
    <t>J9FG15980000</t>
  </si>
  <si>
    <t>J9FG15990000</t>
  </si>
  <si>
    <t>J9FG16000000</t>
  </si>
  <si>
    <t>J9FG16110000</t>
  </si>
  <si>
    <t>J9FG16120000</t>
  </si>
  <si>
    <t>J9FG16130000</t>
  </si>
  <si>
    <t>J9FG16140000</t>
  </si>
  <si>
    <t>J9FG16150000</t>
  </si>
  <si>
    <t>J9FG16160000</t>
  </si>
  <si>
    <t>J9FG16170000</t>
  </si>
  <si>
    <t>J9FG16180000</t>
  </si>
  <si>
    <t>J9FG16181100</t>
  </si>
  <si>
    <t>J9FG16181200</t>
  </si>
  <si>
    <t>J9FG16191000</t>
  </si>
  <si>
    <t>J9FG16191100</t>
  </si>
  <si>
    <t>J9FG16191200</t>
  </si>
  <si>
    <t>J9FG16980000</t>
  </si>
  <si>
    <t>J9FG16990000</t>
  </si>
  <si>
    <t>J9FG17000000</t>
  </si>
  <si>
    <t>J9FG17110000</t>
  </si>
  <si>
    <t>J9FG17120000</t>
  </si>
  <si>
    <t>J9FG17130000</t>
  </si>
  <si>
    <t>J9FG17140000</t>
  </si>
  <si>
    <t>J9FG17150000</t>
  </si>
  <si>
    <t>J9FG17160000</t>
  </si>
  <si>
    <t>J9FG17170000</t>
  </si>
  <si>
    <t>J9FG17980000</t>
  </si>
  <si>
    <t>J9FG17990000</t>
  </si>
  <si>
    <t>J9FG18000000</t>
  </si>
  <si>
    <t>J9FG18110000</t>
  </si>
  <si>
    <t>J9FG18120000</t>
  </si>
  <si>
    <t>J9FG18130000</t>
  </si>
  <si>
    <t>J9FG18140000</t>
  </si>
  <si>
    <t>J9FG18150000</t>
  </si>
  <si>
    <t>J9FG18160000</t>
  </si>
  <si>
    <t>J9FG18170000</t>
  </si>
  <si>
    <t>J9FG18180000</t>
  </si>
  <si>
    <t>J9FG18980000</t>
  </si>
  <si>
    <t>J9FG18990000</t>
  </si>
  <si>
    <t>J9FG19000000</t>
  </si>
  <si>
    <t>J9FG19110000</t>
  </si>
  <si>
    <t>J9FG19120000</t>
  </si>
  <si>
    <t>J9FG19130000</t>
  </si>
  <si>
    <t>J9FG19980000</t>
  </si>
  <si>
    <t>J9FG19990000</t>
  </si>
  <si>
    <t>J9FG21000000</t>
  </si>
  <si>
    <t>J9FG21110000</t>
  </si>
  <si>
    <t>J9FG21120000</t>
  </si>
  <si>
    <t>J9FG21130000</t>
  </si>
  <si>
    <t>J9FG21140000</t>
  </si>
  <si>
    <t>J9FG21150000</t>
  </si>
  <si>
    <t>J9FG21160000</t>
  </si>
  <si>
    <t>J9FG21170000</t>
  </si>
  <si>
    <t>J9FG21980000</t>
  </si>
  <si>
    <t>J9FG21990000</t>
  </si>
  <si>
    <t>J9FG22000000</t>
  </si>
  <si>
    <t>J9FG22110000</t>
  </si>
  <si>
    <t>J9FG22120000</t>
  </si>
  <si>
    <t>J9FG22130000</t>
  </si>
  <si>
    <t>J9FG22980000</t>
  </si>
  <si>
    <t>J9FG22990000</t>
  </si>
  <si>
    <t>J9FG23000000</t>
  </si>
  <si>
    <t>J9FG23110000</t>
  </si>
  <si>
    <t>J9FG23120000</t>
  </si>
  <si>
    <t>J9FG23130000</t>
  </si>
  <si>
    <t>J9FG23140000</t>
  </si>
  <si>
    <t>J9FG23150000</t>
  </si>
  <si>
    <t>J9FG23980000</t>
  </si>
  <si>
    <t>J9FG23990000</t>
  </si>
  <si>
    <t>J9FG24000000</t>
  </si>
  <si>
    <t>J9FG24110000</t>
  </si>
  <si>
    <t>J9FG24120000</t>
  </si>
  <si>
    <t>J9FG24130000</t>
  </si>
  <si>
    <t>J9FG24140000</t>
  </si>
  <si>
    <t>J9FG24150000</t>
  </si>
  <si>
    <t>J9FG24160000</t>
  </si>
  <si>
    <t>J9FG24170000</t>
  </si>
  <si>
    <t>J9FG24180000</t>
  </si>
  <si>
    <t>J9FG24190000</t>
  </si>
  <si>
    <t>J9FG24210000</t>
  </si>
  <si>
    <t>J9FG24220000</t>
  </si>
  <si>
    <t>J9FG24230000</t>
  </si>
  <si>
    <t>J9FG24240000</t>
  </si>
  <si>
    <t>J9FG24980000</t>
  </si>
  <si>
    <t>J9FG24990000</t>
  </si>
  <si>
    <t>J9FG25000000</t>
  </si>
  <si>
    <t>J9FG25110000</t>
  </si>
  <si>
    <t>J9FG25120000</t>
  </si>
  <si>
    <t>J9FG25980000</t>
  </si>
  <si>
    <t>J9FG25990000</t>
  </si>
  <si>
    <t>J9FG26130000</t>
  </si>
  <si>
    <t>J9FG26980000</t>
  </si>
  <si>
    <t>J9FG26990000</t>
  </si>
  <si>
    <t>J9FG27000000</t>
  </si>
  <si>
    <t>J9FG27110000</t>
  </si>
  <si>
    <t>J9FG27120000</t>
  </si>
  <si>
    <t>J9FG27130000</t>
  </si>
  <si>
    <t>J9FG27140000</t>
  </si>
  <si>
    <t>J9FG27150000</t>
  </si>
  <si>
    <t>J9FG27160000</t>
  </si>
  <si>
    <t>J9FG27980000</t>
  </si>
  <si>
    <t>J9FG27990000</t>
  </si>
  <si>
    <t>J9FG28000000</t>
  </si>
  <si>
    <t>J9FG28110000</t>
  </si>
  <si>
    <t>J9FG28120000</t>
  </si>
  <si>
    <t>J9FG28980000</t>
  </si>
  <si>
    <t>J9FG28990000</t>
  </si>
  <si>
    <t>J9FG29000000</t>
  </si>
  <si>
    <t>J9FG29980000</t>
  </si>
  <si>
    <t>J9FG29990000</t>
  </si>
  <si>
    <t>J9FG31000000</t>
  </si>
  <si>
    <t>J9FG31980000</t>
  </si>
  <si>
    <t>J9FG31990000</t>
  </si>
  <si>
    <t>J9FG32000000</t>
  </si>
  <si>
    <t>J9FG32980000</t>
  </si>
  <si>
    <t>J9FG32990000</t>
  </si>
  <si>
    <t>J9FH00000000</t>
  </si>
  <si>
    <t>J9FH11000000</t>
  </si>
  <si>
    <t>J9FH11110000</t>
  </si>
  <si>
    <t>J9FH11980000</t>
  </si>
  <si>
    <t>J9FH11990000</t>
  </si>
  <si>
    <t>J9FH12000000</t>
  </si>
  <si>
    <t>J9FH12110000</t>
  </si>
  <si>
    <t>J9FH12111100</t>
  </si>
  <si>
    <t>J9FH12111200</t>
  </si>
  <si>
    <t>J9FH12111300</t>
  </si>
  <si>
    <t>J9FH12111400</t>
  </si>
  <si>
    <t>J9FH12111500</t>
  </si>
  <si>
    <t>J9FH12120000</t>
  </si>
  <si>
    <t>J9FH12121100</t>
  </si>
  <si>
    <t>J9FH12121200</t>
  </si>
  <si>
    <t>J9FH12121300</t>
  </si>
  <si>
    <t>J9FH12121400</t>
  </si>
  <si>
    <t>J9FH12121500</t>
  </si>
  <si>
    <t>J9FH12121600</t>
  </si>
  <si>
    <t>J9FH12121700</t>
  </si>
  <si>
    <t>J9FH12121800</t>
  </si>
  <si>
    <t>J9FH12980000</t>
  </si>
  <si>
    <t>J9FH12990000</t>
  </si>
  <si>
    <t>J9FH13000000</t>
  </si>
  <si>
    <t>J9FH13110000</t>
  </si>
  <si>
    <t>J9FH13110011</t>
  </si>
  <si>
    <t>J9FH13120000</t>
  </si>
  <si>
    <t>J9FH13121100</t>
  </si>
  <si>
    <t>J9FH13111200</t>
  </si>
  <si>
    <t>J9FH13111300</t>
  </si>
  <si>
    <t>J9FH13111400</t>
  </si>
  <si>
    <t>J9FH13111500</t>
  </si>
  <si>
    <t>J9FH13111600</t>
  </si>
  <si>
    <t>J9FH13111700</t>
  </si>
  <si>
    <t>J9FH13111800</t>
  </si>
  <si>
    <t>J9FH13130000</t>
  </si>
  <si>
    <t>J9FH13140000</t>
  </si>
  <si>
    <t>J9FH13150000</t>
  </si>
  <si>
    <t>J9FH13160000</t>
  </si>
  <si>
    <t>J9FH13170000</t>
  </si>
  <si>
    <t>J9FH13161100</t>
  </si>
  <si>
    <t>J9FH13180000</t>
  </si>
  <si>
    <t>J9FH13190000</t>
  </si>
  <si>
    <t>J9FH13210000</t>
  </si>
  <si>
    <t>J9FH13220000</t>
  </si>
  <si>
    <t>J9FH13230000</t>
  </si>
  <si>
    <t>J9FH13240000</t>
  </si>
  <si>
    <t>J9FH13250000</t>
  </si>
  <si>
    <t>J9FH13260000</t>
  </si>
  <si>
    <t>J9FH13980000</t>
  </si>
  <si>
    <t>J9FH13990000</t>
  </si>
  <si>
    <t>J9FH14000000</t>
  </si>
  <si>
    <t>J9FH14110000</t>
  </si>
  <si>
    <t>J9FH14120000</t>
  </si>
  <si>
    <t>J9FH14980000</t>
  </si>
  <si>
    <t>J9FH14990000</t>
  </si>
  <si>
    <t>J9FH15000000</t>
  </si>
  <si>
    <t>J9FH15110000</t>
  </si>
  <si>
    <t>J9FH15111100</t>
  </si>
  <si>
    <t>J9FH15111200</t>
  </si>
  <si>
    <t>J9FH15111300</t>
  </si>
  <si>
    <t>J9FH15111400</t>
  </si>
  <si>
    <t>J9FH15111500</t>
  </si>
  <si>
    <t>J9FH15111700</t>
  </si>
  <si>
    <t>J9FH15111800</t>
  </si>
  <si>
    <t>J9FH15111900</t>
  </si>
  <si>
    <t>J9FH15112100</t>
  </si>
  <si>
    <t>J9FH15112200</t>
  </si>
  <si>
    <t>J9FH15112300</t>
  </si>
  <si>
    <t>J9FH15120000</t>
  </si>
  <si>
    <t>J9FH15130000</t>
  </si>
  <si>
    <t>J9FH15140000</t>
  </si>
  <si>
    <t>J9FH15150000</t>
  </si>
  <si>
    <t>J9FH15160000</t>
  </si>
  <si>
    <t>J9FH15980000</t>
  </si>
  <si>
    <t>J9FH15990000</t>
  </si>
  <si>
    <t>J9N000000000</t>
  </si>
  <si>
    <t>J9NJ00000000</t>
  </si>
  <si>
    <t>J9NJ11000000</t>
  </si>
  <si>
    <t>J9NJ11110000</t>
  </si>
  <si>
    <t>J9NJ11110011</t>
  </si>
  <si>
    <t>J9NJ11120000</t>
  </si>
  <si>
    <t>J9NJ11120011</t>
  </si>
  <si>
    <t>J9NJ11130000</t>
  </si>
  <si>
    <t>J9NJ11130011</t>
  </si>
  <si>
    <t>J9NJ11140000</t>
  </si>
  <si>
    <t>J9NJ11140011</t>
  </si>
  <si>
    <t>J9NJ11150000</t>
  </si>
  <si>
    <t>J9NJ11150011</t>
  </si>
  <si>
    <t>J9NJ11160000</t>
  </si>
  <si>
    <t>J9NJ11160011</t>
  </si>
  <si>
    <t>J9NJ11160012</t>
  </si>
  <si>
    <t>J9NJ11160013</t>
  </si>
  <si>
    <t>J9NJ11170000</t>
  </si>
  <si>
    <t>J9NJ11170011</t>
  </si>
  <si>
    <t>J9NJ11980000</t>
  </si>
  <si>
    <t>J9NJ11990000</t>
  </si>
  <si>
    <t>J9NJ12000000</t>
  </si>
  <si>
    <t>J9NJ12110000</t>
  </si>
  <si>
    <t>J9NJ12110011</t>
  </si>
  <si>
    <t>J9NJ12110012</t>
  </si>
  <si>
    <t>J9NJ12120000</t>
  </si>
  <si>
    <t>J9NJ12120011</t>
  </si>
  <si>
    <t>J9NJ12120012</t>
  </si>
  <si>
    <t>J9NJ12130000</t>
  </si>
  <si>
    <t>J9NJ12130011</t>
  </si>
  <si>
    <t>J9NJ12140000</t>
  </si>
  <si>
    <t>J9NJ12140011</t>
  </si>
  <si>
    <t>J9NJ12150000</t>
  </si>
  <si>
    <t>J9NJ12150011</t>
  </si>
  <si>
    <t>J9NJ12150012</t>
  </si>
  <si>
    <t>J9NJ12160000</t>
  </si>
  <si>
    <t>J9NJ12160011</t>
  </si>
  <si>
    <t>J9NJ12170000</t>
  </si>
  <si>
    <t>J9NJ12170011</t>
  </si>
  <si>
    <t>J9NJ12180000</t>
  </si>
  <si>
    <t>J9NJ12180011</t>
  </si>
  <si>
    <t>J9NJ12190000</t>
  </si>
  <si>
    <t>J9NJ12190011</t>
  </si>
  <si>
    <t>J9NJ12190012</t>
  </si>
  <si>
    <t>J9NJ12190013</t>
  </si>
  <si>
    <t>J9NJ12190014</t>
  </si>
  <si>
    <t>J9NJ12210000</t>
  </si>
  <si>
    <t>J9NJ12210011</t>
  </si>
  <si>
    <t>J9NJ12220000</t>
  </si>
  <si>
    <t>J9NJ12220011</t>
  </si>
  <si>
    <t>J9NJ12230000</t>
  </si>
  <si>
    <t>J9NJ12230011</t>
  </si>
  <si>
    <t>J9NJ12230012</t>
  </si>
  <si>
    <t>J9NJ12230013</t>
  </si>
  <si>
    <t>J9NJ12230014</t>
  </si>
  <si>
    <t>J9NJ12980000</t>
  </si>
  <si>
    <t>J9NJ12990000</t>
  </si>
  <si>
    <t>J9NK00000000</t>
  </si>
  <si>
    <t>J9NK11000000</t>
  </si>
  <si>
    <t>J9NK11110000</t>
  </si>
  <si>
    <t>J9NK11120000</t>
  </si>
  <si>
    <t>J9NK11130000</t>
  </si>
  <si>
    <t>J9NK11140000</t>
  </si>
  <si>
    <t>J9NK11150000</t>
  </si>
  <si>
    <t>J9NK11160000</t>
  </si>
  <si>
    <t>J9NK11170000</t>
  </si>
  <si>
    <t>J9NK11180000</t>
  </si>
  <si>
    <t>J9NK11190000</t>
  </si>
  <si>
    <t>J9NK11210000</t>
  </si>
  <si>
    <t>J9NK11220000</t>
  </si>
  <si>
    <t>J9NK11230000</t>
  </si>
  <si>
    <t>J9NK11240000</t>
  </si>
  <si>
    <t>J9NK11250000</t>
  </si>
  <si>
    <t>J9NK11260000</t>
  </si>
  <si>
    <t>J9NK11270000</t>
  </si>
  <si>
    <t>J9NK11280000</t>
  </si>
  <si>
    <t>J9NK11290000</t>
  </si>
  <si>
    <t>J9NK11310000</t>
  </si>
  <si>
    <t>J9NK11320000</t>
  </si>
  <si>
    <t>J9NK11980000</t>
  </si>
  <si>
    <t>J9NK11990000</t>
  </si>
  <si>
    <t>J9NK12000000</t>
  </si>
  <si>
    <t>J9NK12110000</t>
  </si>
  <si>
    <t>J9NK12120000</t>
  </si>
  <si>
    <t>J9NK12130000</t>
  </si>
  <si>
    <t>J9NK12140000</t>
  </si>
  <si>
    <t>J9NK12150000</t>
  </si>
  <si>
    <t>J9NK12160000</t>
  </si>
  <si>
    <t>J9NK12170000</t>
  </si>
  <si>
    <t>J9NK12180000</t>
  </si>
  <si>
    <t>J9NK12190000</t>
  </si>
  <si>
    <t>J9NK12210000</t>
  </si>
  <si>
    <t>J9NK12220000</t>
  </si>
  <si>
    <t>J9NK12220011</t>
  </si>
  <si>
    <t>J9NK12230000</t>
  </si>
  <si>
    <t>J9NK12240000</t>
  </si>
  <si>
    <t>J9NK12250000</t>
  </si>
  <si>
    <t>J9NK12260000</t>
  </si>
  <si>
    <t>J9NK12270000</t>
  </si>
  <si>
    <t>J9NK12280000</t>
  </si>
  <si>
    <t>J9NK12290000</t>
  </si>
  <si>
    <t>J9NK12310000</t>
  </si>
  <si>
    <t>J9NK12320000</t>
  </si>
  <si>
    <t>J9NK12330000</t>
  </si>
  <si>
    <t>J9NK12340000</t>
  </si>
  <si>
    <t>J9NK12350000</t>
  </si>
  <si>
    <t>J9NK12360000</t>
  </si>
  <si>
    <t>J9NK12370000</t>
  </si>
  <si>
    <t>J9NK12380000</t>
  </si>
  <si>
    <t>J9NK12390000</t>
  </si>
  <si>
    <t>J9NK12410000</t>
  </si>
  <si>
    <t>J9NK12420000</t>
  </si>
  <si>
    <t>J9NK12430000</t>
  </si>
  <si>
    <t>J9NK12440000</t>
  </si>
  <si>
    <t>J9NK12450000</t>
  </si>
  <si>
    <t>J9NK12460000</t>
  </si>
  <si>
    <t>J9NK12470000</t>
  </si>
  <si>
    <t>J9NK12480000</t>
  </si>
  <si>
    <t>J9NK12490000</t>
  </si>
  <si>
    <t>J9NK12510000</t>
  </si>
  <si>
    <t>J9NK12520000</t>
  </si>
  <si>
    <t>J9NK12530000</t>
  </si>
  <si>
    <t>J9NK12540000</t>
  </si>
  <si>
    <t>J9NK12550000</t>
  </si>
  <si>
    <t>J9NK12560000</t>
  </si>
  <si>
    <t>J9NK12570000</t>
  </si>
  <si>
    <t>J9NK12580000</t>
  </si>
  <si>
    <t>J9NK12590000</t>
  </si>
  <si>
    <t>J9NK12610000</t>
  </si>
  <si>
    <t>J9NK12980000</t>
  </si>
  <si>
    <t>J9NK12990000</t>
  </si>
  <si>
    <t>J9NK13000000</t>
  </si>
  <si>
    <t>J9NK13100000</t>
  </si>
  <si>
    <t>J9NK13110000</t>
  </si>
  <si>
    <t>J9NK13120000</t>
  </si>
  <si>
    <t>J9NK13120011</t>
  </si>
  <si>
    <t>J9NK13130000</t>
  </si>
  <si>
    <t>J9NK13140000</t>
  </si>
  <si>
    <t>J9NK13150000</t>
  </si>
  <si>
    <t>J9NK13160000</t>
  </si>
  <si>
    <t>J9NK13170000</t>
  </si>
  <si>
    <t>J9NK13180000</t>
  </si>
  <si>
    <t>J9NK13190000</t>
  </si>
  <si>
    <t>J9NK13210000</t>
  </si>
  <si>
    <t>J9NK13220000</t>
  </si>
  <si>
    <t>J9NK13230000</t>
  </si>
  <si>
    <t>J9NK13240000</t>
  </si>
  <si>
    <t>J9NK13250000</t>
  </si>
  <si>
    <t>J9NK13260000</t>
  </si>
  <si>
    <t>J9NK13270000</t>
  </si>
  <si>
    <t>J9NK13280000</t>
  </si>
  <si>
    <t>J9NK13290000</t>
  </si>
  <si>
    <t>J9NK13310000</t>
  </si>
  <si>
    <t>J9NK13320000</t>
  </si>
  <si>
    <t>J9NK13330000</t>
  </si>
  <si>
    <t>J9NK13340000</t>
  </si>
  <si>
    <t>J9NK13350000</t>
  </si>
  <si>
    <t>J9NK13360000</t>
  </si>
  <si>
    <t>J9NK13370000</t>
  </si>
  <si>
    <t>J9NK13380000</t>
  </si>
  <si>
    <t>J9NK13390000</t>
  </si>
  <si>
    <t>J9NK13410000</t>
  </si>
  <si>
    <t>J9NK13420000</t>
  </si>
  <si>
    <t>J9NK13430000</t>
  </si>
  <si>
    <t>J9NK13440000</t>
  </si>
  <si>
    <t>J9NK13450000</t>
  </si>
  <si>
    <t>J9NK13460000</t>
  </si>
  <si>
    <t>J9NK13470000</t>
  </si>
  <si>
    <t>J9NK13480000</t>
  </si>
  <si>
    <t>J9NK13490000</t>
  </si>
  <si>
    <t>J9NK13510000</t>
  </si>
  <si>
    <t>J9NK13520000</t>
  </si>
  <si>
    <t>J9NK13530000</t>
  </si>
  <si>
    <t>J9NK13980000</t>
  </si>
  <si>
    <t>J9NK13990000</t>
  </si>
  <si>
    <t>J9NL00000000</t>
  </si>
  <si>
    <t>J9NL11000000</t>
  </si>
  <si>
    <t>J9NL11110000</t>
  </si>
  <si>
    <t>J9NL11120000</t>
  </si>
  <si>
    <t>J9NL11130000</t>
  </si>
  <si>
    <t>J9NL11140000</t>
  </si>
  <si>
    <t>J9NL11141100</t>
  </si>
  <si>
    <t>J9NL11141200</t>
  </si>
  <si>
    <t>J9NL11149800</t>
  </si>
  <si>
    <t>J9NL11149900</t>
  </si>
  <si>
    <t>J9NL11150000</t>
  </si>
  <si>
    <t>J9NL11160000</t>
  </si>
  <si>
    <t>J9NL11170000</t>
  </si>
  <si>
    <t>J9NL11180000</t>
  </si>
  <si>
    <t>J9NL11190000</t>
  </si>
  <si>
    <t>J9NL11210000</t>
  </si>
  <si>
    <t>J9NL11220000</t>
  </si>
  <si>
    <t>J9NL11230000</t>
  </si>
  <si>
    <t>J9NL11980000</t>
  </si>
  <si>
    <t>J9NL11990000</t>
  </si>
  <si>
    <t>J9NL12000000</t>
  </si>
  <si>
    <t>J9NL12110000</t>
  </si>
  <si>
    <t>J9NL12120000</t>
  </si>
  <si>
    <t>J9NL12130000</t>
  </si>
  <si>
    <t>J9NL12140000</t>
  </si>
  <si>
    <t>J9NL12980000</t>
  </si>
  <si>
    <t>J9NL12990000</t>
  </si>
  <si>
    <t>J9NM00000000</t>
  </si>
  <si>
    <t>J9NM11000000</t>
  </si>
  <si>
    <t>J9NM11110000</t>
  </si>
  <si>
    <t>J9NM11120000</t>
  </si>
  <si>
    <t>J9NM11130000</t>
  </si>
  <si>
    <t>J9NM11140000</t>
  </si>
  <si>
    <t>J9NM11150000</t>
  </si>
  <si>
    <t>J9NM11160000</t>
  </si>
  <si>
    <t>J9NM11160011</t>
  </si>
  <si>
    <t>J9NM11160012</t>
  </si>
  <si>
    <t>J9NM11170000</t>
  </si>
  <si>
    <t>J9NM11180000</t>
  </si>
  <si>
    <t>J9NM11190000</t>
  </si>
  <si>
    <t>J9NM11210000</t>
  </si>
  <si>
    <t>J9NM11220000</t>
  </si>
  <si>
    <t>J9NM11230000</t>
  </si>
  <si>
    <t>J9NM11240000</t>
  </si>
  <si>
    <t>J9NM11250000</t>
  </si>
  <si>
    <t>J9NM11260000</t>
  </si>
  <si>
    <t>J9NM11270000</t>
  </si>
  <si>
    <t>J9NM11280000</t>
  </si>
  <si>
    <t>J9NM11280011</t>
  </si>
  <si>
    <t>J9NM11290000</t>
  </si>
  <si>
    <t>J9NM11310000</t>
  </si>
  <si>
    <t>J9NM11320000</t>
  </si>
  <si>
    <t>J9NM11330000</t>
  </si>
  <si>
    <t>J9NM11980000</t>
  </si>
  <si>
    <t>J9NM11990000</t>
  </si>
  <si>
    <t>J9NM12000000</t>
  </si>
  <si>
    <t>J9NM12110000</t>
  </si>
  <si>
    <t>J9NM12120000</t>
  </si>
  <si>
    <t>J9NM12130000</t>
  </si>
  <si>
    <t>J9NM12140000</t>
  </si>
  <si>
    <t>J9NM12150000</t>
  </si>
  <si>
    <t>J9NM12160000</t>
  </si>
  <si>
    <t>J9NM12170000</t>
  </si>
  <si>
    <t>J9NM12180000</t>
  </si>
  <si>
    <t>J9NM12190000</t>
  </si>
  <si>
    <t>J9NM12980000</t>
  </si>
  <si>
    <t>J9NM12990000</t>
  </si>
  <si>
    <t>J9NM13000000</t>
  </si>
  <si>
    <t>J9NM13110000</t>
  </si>
  <si>
    <t>J9NM13111100</t>
  </si>
  <si>
    <t>J9NM13112200</t>
  </si>
  <si>
    <t>J9NM13113300</t>
  </si>
  <si>
    <t>J9NM13119800</t>
  </si>
  <si>
    <t>J9NM13119900</t>
  </si>
  <si>
    <t>J9NM13120000</t>
  </si>
  <si>
    <t>J9NM13130000</t>
  </si>
  <si>
    <t>J9NM13140000</t>
  </si>
  <si>
    <t>J9NM13150000</t>
  </si>
  <si>
    <t>J9NM13160000</t>
  </si>
  <si>
    <t>J9NM13170000</t>
  </si>
  <si>
    <t>J9NM13980000</t>
  </si>
  <si>
    <t>J9NM13990000</t>
  </si>
  <si>
    <t>J9NM14000000</t>
  </si>
  <si>
    <t>J9NM14110000</t>
  </si>
  <si>
    <t>J9NM14120000</t>
  </si>
  <si>
    <t>J9NM14130000</t>
  </si>
  <si>
    <t>J9NM14140000</t>
  </si>
  <si>
    <t>J9NM14150000</t>
  </si>
  <si>
    <t>J9NM14160000</t>
  </si>
  <si>
    <t>J9NM14170000</t>
  </si>
  <si>
    <t>J9NM14180000</t>
  </si>
  <si>
    <t>J9NM14190000</t>
  </si>
  <si>
    <t>J9NM14210000</t>
  </si>
  <si>
    <t>J9NM14220000</t>
  </si>
  <si>
    <t>J9NM14230000</t>
  </si>
  <si>
    <t>J9NM14240000</t>
  </si>
  <si>
    <t>J9NM14250000</t>
  </si>
  <si>
    <t>J9NM14260000</t>
  </si>
  <si>
    <t>J9NM14270000</t>
  </si>
  <si>
    <t>J9NM14280000</t>
  </si>
  <si>
    <t>J9NM14290000</t>
  </si>
  <si>
    <t>J9NM14310000</t>
  </si>
  <si>
    <t>J9NM14320000</t>
  </si>
  <si>
    <t>J9NM14980000</t>
  </si>
  <si>
    <t>J9NM14990000</t>
  </si>
  <si>
    <t>J9NM15000000</t>
  </si>
  <si>
    <t>J9NM15110000</t>
  </si>
  <si>
    <t>J9NM15120000</t>
  </si>
  <si>
    <t>J9NM15130000</t>
  </si>
  <si>
    <t>J9NM15140000</t>
  </si>
  <si>
    <t>J9NM15150000</t>
  </si>
  <si>
    <t>J9NM15160000</t>
  </si>
  <si>
    <t>J9NM15170000</t>
  </si>
  <si>
    <t>J9NM15180000</t>
  </si>
  <si>
    <t>J9NM15190000</t>
  </si>
  <si>
    <t>J9NM15980000</t>
  </si>
  <si>
    <t>J9NM15990000</t>
  </si>
  <si>
    <t>J9NM16000000</t>
  </si>
  <si>
    <t>J9NM16110000</t>
  </si>
  <si>
    <t>J9NM16120000</t>
  </si>
  <si>
    <t>J9NM16130000</t>
  </si>
  <si>
    <t>J9NM16140000</t>
  </si>
  <si>
    <t>J9NM16150000</t>
  </si>
  <si>
    <t>J9NM16160000</t>
  </si>
  <si>
    <t>J9NM16170000</t>
  </si>
  <si>
    <t>J9NM16180000</t>
  </si>
  <si>
    <t>J9NM16190000</t>
  </si>
  <si>
    <t>J9NM16210000</t>
  </si>
  <si>
    <t>J9NM16220000</t>
  </si>
  <si>
    <t>J9NM16230000</t>
  </si>
  <si>
    <t>J9NM16240000</t>
  </si>
  <si>
    <t>J9NM16250000</t>
  </si>
  <si>
    <t>J9NM16260000</t>
  </si>
  <si>
    <t>J9NM16270000</t>
  </si>
  <si>
    <t>J9NM16280000</t>
  </si>
  <si>
    <t>J9NM16980000</t>
  </si>
  <si>
    <t>J9NM16990000</t>
  </si>
  <si>
    <t>J9NM17000000</t>
  </si>
  <si>
    <t>J9NM17110000</t>
  </si>
  <si>
    <t>J9NM17110011</t>
  </si>
  <si>
    <t>J9NM17120000</t>
  </si>
  <si>
    <t>J9NM17130000</t>
  </si>
  <si>
    <t>J9NM17140000</t>
  </si>
  <si>
    <t>J9NM17150000</t>
  </si>
  <si>
    <t>J9NM17160000</t>
  </si>
  <si>
    <t>J9NM17170000</t>
  </si>
  <si>
    <t>J9NM17180000</t>
  </si>
  <si>
    <t>J9NM17190000</t>
  </si>
  <si>
    <t>J9NM17980000</t>
  </si>
  <si>
    <t>J9NM17990000</t>
  </si>
  <si>
    <t>J9NM18000000</t>
  </si>
  <si>
    <t>J9NM18110000</t>
  </si>
  <si>
    <t>J9NM18120000</t>
  </si>
  <si>
    <t>J9NM18130000</t>
  </si>
  <si>
    <t>J9NM18140000</t>
  </si>
  <si>
    <t>J9NM18150000</t>
  </si>
  <si>
    <t>J9NM18980000</t>
  </si>
  <si>
    <t>J9NM18990000</t>
  </si>
  <si>
    <t>J9NM19000000</t>
  </si>
  <si>
    <t>J9NM19110000</t>
  </si>
  <si>
    <t>J9NM19120000</t>
  </si>
  <si>
    <t>J9NM19130000</t>
  </si>
  <si>
    <t>J9NM19140000</t>
  </si>
  <si>
    <t>J9NM19150000</t>
  </si>
  <si>
    <t>J9NM19980000</t>
  </si>
  <si>
    <t>J9NM19990000</t>
  </si>
  <si>
    <t>J9NM21000000</t>
  </si>
  <si>
    <t>J9NM21110000</t>
  </si>
  <si>
    <t>J9NM21110011</t>
  </si>
  <si>
    <t>J9NM21110012</t>
  </si>
  <si>
    <t>J9NM21120000</t>
  </si>
  <si>
    <t>J9NM21130000</t>
  </si>
  <si>
    <t>J9NM21140000</t>
  </si>
  <si>
    <t>J9NM21150000</t>
  </si>
  <si>
    <t>J9NM21160000</t>
  </si>
  <si>
    <t>J9NM21170000</t>
  </si>
  <si>
    <t>J9NM21180000</t>
  </si>
  <si>
    <t>J9NM21190000</t>
  </si>
  <si>
    <t>J9NM21210000</t>
  </si>
  <si>
    <t>J9NM21220000</t>
  </si>
  <si>
    <t>J9NM21230000</t>
  </si>
  <si>
    <t>J9NM21240000</t>
  </si>
  <si>
    <t>J9NM21250000</t>
  </si>
  <si>
    <t>J9NM21260000</t>
  </si>
  <si>
    <t>J9NM21270000</t>
  </si>
  <si>
    <t>J9NM21980000</t>
  </si>
  <si>
    <t>J9NM21990000</t>
  </si>
  <si>
    <t>J9NM22000000</t>
  </si>
  <si>
    <t>J9NM22110000</t>
  </si>
  <si>
    <t>J9NM22120000</t>
  </si>
  <si>
    <t>J9NM22130000</t>
  </si>
  <si>
    <t>J9NM22140000</t>
  </si>
  <si>
    <t>J9NM22150000</t>
  </si>
  <si>
    <t>J9NM22160000</t>
  </si>
  <si>
    <t>J9NM22980000</t>
  </si>
  <si>
    <t>J9NM22990000</t>
  </si>
  <si>
    <t>J9NM23000000</t>
  </si>
  <si>
    <t>J9NM23110000</t>
  </si>
  <si>
    <t>J9NM23120000</t>
  </si>
  <si>
    <t>J9NM23130000</t>
  </si>
  <si>
    <t>J9NM23140000</t>
  </si>
  <si>
    <t>J9NM23150000</t>
  </si>
  <si>
    <t>J9NM23160000</t>
  </si>
  <si>
    <t>J9NM23170000</t>
  </si>
  <si>
    <t>J9NM23180000</t>
  </si>
  <si>
    <t>J9NM23980000</t>
  </si>
  <si>
    <t>J9NM23990000</t>
  </si>
  <si>
    <t>J9NM24000000</t>
  </si>
  <si>
    <t>J9NM24110000</t>
  </si>
  <si>
    <t>J9NM24120000</t>
  </si>
  <si>
    <t>J9NM24130000</t>
  </si>
  <si>
    <t>J9NM24140000</t>
  </si>
  <si>
    <t>J9NM24150000</t>
  </si>
  <si>
    <t>J9NM24160000</t>
  </si>
  <si>
    <t>J9NM24170000</t>
  </si>
  <si>
    <t>J9NM24180000</t>
  </si>
  <si>
    <t>J9NM24190000</t>
  </si>
  <si>
    <t>J9NM24210000</t>
  </si>
  <si>
    <t>J9NM24220000</t>
  </si>
  <si>
    <t>J9NM24230000</t>
  </si>
  <si>
    <t>J9NM24240000</t>
  </si>
  <si>
    <t>J9NM24250000</t>
  </si>
  <si>
    <t>J9NM24260000</t>
  </si>
  <si>
    <t>J9NM24270000</t>
  </si>
  <si>
    <t>J9NM24280000</t>
  </si>
  <si>
    <t>J9NM24290000</t>
  </si>
  <si>
    <t>J9NM24310000</t>
  </si>
  <si>
    <t>J9NM24320000</t>
  </si>
  <si>
    <t>J9NM24330000</t>
  </si>
  <si>
    <t>J9NM24980000</t>
  </si>
  <si>
    <t>J9NM24990000</t>
  </si>
  <si>
    <t>J9NM25000000</t>
  </si>
  <si>
    <t>J9NM25110000</t>
  </si>
  <si>
    <t>J9NM25120000</t>
  </si>
  <si>
    <t>J9NM25130000</t>
  </si>
  <si>
    <t>J9NM25140000</t>
  </si>
  <si>
    <t>J9NM25980000</t>
  </si>
  <si>
    <t>J9NM25990000</t>
  </si>
  <si>
    <t>J9NN00000000</t>
  </si>
  <si>
    <t>J9NN11000000</t>
  </si>
  <si>
    <t>J9NN11110000</t>
  </si>
  <si>
    <t>J9NN11111100</t>
  </si>
  <si>
    <t>J9NN11120000</t>
  </si>
  <si>
    <t>J9NN11130000</t>
  </si>
  <si>
    <t>J9NN11140000</t>
  </si>
  <si>
    <t>J9NN11150000</t>
  </si>
  <si>
    <t>J9NN11151100</t>
  </si>
  <si>
    <t>J9NN11160000</t>
  </si>
  <si>
    <t>J9NN11161100</t>
  </si>
  <si>
    <t>J9NN11170000</t>
  </si>
  <si>
    <t>J9NN11171100</t>
  </si>
  <si>
    <t>J9NN11180000</t>
  </si>
  <si>
    <t>J9NN11181100</t>
  </si>
  <si>
    <t>J9NN11190000</t>
  </si>
  <si>
    <t>J9NN11210000</t>
  </si>
  <si>
    <t>J9NN11220000</t>
  </si>
  <si>
    <t>J9NN11230000</t>
  </si>
  <si>
    <t>J9NN11240000</t>
  </si>
  <si>
    <t>J9NN11250000</t>
  </si>
  <si>
    <t>J9NN11260000</t>
  </si>
  <si>
    <t>J9NN11270000</t>
  </si>
  <si>
    <t>J9NN11271100</t>
  </si>
  <si>
    <t>J9NN11271200</t>
  </si>
  <si>
    <t>J9NN11269800</t>
  </si>
  <si>
    <t>J9NN11279900</t>
  </si>
  <si>
    <t>J9NN11280000</t>
  </si>
  <si>
    <t>J9NN11290000</t>
  </si>
  <si>
    <t>J9NN11310000</t>
  </si>
  <si>
    <t>J9NN11320000</t>
  </si>
  <si>
    <t>J9NN11330000</t>
  </si>
  <si>
    <t>J9NN11980000</t>
  </si>
  <si>
    <t>J9NN11990000</t>
  </si>
  <si>
    <t>J9NP00000000</t>
  </si>
  <si>
    <t>J9NP11000000</t>
  </si>
  <si>
    <t>J9NP11110000</t>
  </si>
  <si>
    <t>J9NP11120000</t>
  </si>
  <si>
    <t>J9NP11130000</t>
  </si>
  <si>
    <t>J9NP11140000</t>
  </si>
  <si>
    <t>J9NP11150000</t>
  </si>
  <si>
    <t>J9NP11160000</t>
  </si>
  <si>
    <t>J9NP11170000</t>
  </si>
  <si>
    <t>J9NP11180000</t>
  </si>
  <si>
    <t>J9NP11190000</t>
  </si>
  <si>
    <t>J9NP11210000</t>
  </si>
  <si>
    <t>J9NP11220000</t>
  </si>
  <si>
    <t>J9NP11230000</t>
  </si>
  <si>
    <t>J9NP11980000</t>
  </si>
  <si>
    <t>J9NP11990000</t>
  </si>
  <si>
    <t>J9NP12000000</t>
  </si>
  <si>
    <t>J9NP12110000</t>
  </si>
  <si>
    <t>J9NP12120000</t>
  </si>
  <si>
    <t>J9NP12130000</t>
  </si>
  <si>
    <t>J9NP12140000</t>
  </si>
  <si>
    <t>J9NP12150000</t>
  </si>
  <si>
    <t>J9NP12160000</t>
  </si>
  <si>
    <t>J9NP12170000</t>
  </si>
  <si>
    <t>J9NP12180000</t>
  </si>
  <si>
    <t>J9NP12190000</t>
  </si>
  <si>
    <t>J9NP12210000</t>
  </si>
  <si>
    <t>J9NP12220000</t>
  </si>
  <si>
    <t>J9NP12230000</t>
  </si>
  <si>
    <t>J9NP12240000</t>
  </si>
  <si>
    <t>J9NP12250000</t>
  </si>
  <si>
    <t>J9NP12260000</t>
  </si>
  <si>
    <t>J9NP12270000</t>
  </si>
  <si>
    <t>J9NP12280000</t>
  </si>
  <si>
    <t>J9NP12290000</t>
  </si>
  <si>
    <t>J9NP12310000</t>
  </si>
  <si>
    <t>J9NP12320000</t>
  </si>
  <si>
    <t>J9NP12330000</t>
  </si>
  <si>
    <t>J9NP12340000</t>
  </si>
  <si>
    <t>J9NP12350000</t>
  </si>
  <si>
    <t>J9NP12360000</t>
  </si>
  <si>
    <t>J9NP12370000</t>
  </si>
  <si>
    <t>J9NP12380000</t>
  </si>
  <si>
    <t>J9NP12390000</t>
  </si>
  <si>
    <t>J9NP12410000</t>
  </si>
  <si>
    <t>J9NP12420000</t>
  </si>
  <si>
    <t>J9NP12430000</t>
  </si>
  <si>
    <t>J9NP12440000</t>
  </si>
  <si>
    <t>J9NP12980000</t>
  </si>
  <si>
    <t>J9NP12990000</t>
  </si>
  <si>
    <t>J9NP13000000</t>
  </si>
  <si>
    <t>J9NP13110000</t>
  </si>
  <si>
    <t>J9NP13120000</t>
  </si>
  <si>
    <t>J9NP13130000</t>
  </si>
  <si>
    <t>J9NP13140000</t>
  </si>
  <si>
    <t>J9NP13150000</t>
  </si>
  <si>
    <t>J9NP13160000</t>
  </si>
  <si>
    <t>J9NP13170000</t>
  </si>
  <si>
    <t>J9NP13980000</t>
  </si>
  <si>
    <t>J9NP13990000</t>
  </si>
  <si>
    <t>J9NP14000000</t>
  </si>
  <si>
    <t>J9NP14110000</t>
  </si>
  <si>
    <t>J9NP14120000</t>
  </si>
  <si>
    <t>J9NP14121100</t>
  </si>
  <si>
    <t>J9NP14121200</t>
  </si>
  <si>
    <t>J9NP14121300</t>
  </si>
  <si>
    <t>J9NP14121400</t>
  </si>
  <si>
    <t>J9NP14130000</t>
  </si>
  <si>
    <t>J9NP14140000</t>
  </si>
  <si>
    <t>J9NP14150000</t>
  </si>
  <si>
    <t>J9NP14160000</t>
  </si>
  <si>
    <t>J9NP14170000</t>
  </si>
  <si>
    <t>J9NP14180000</t>
  </si>
  <si>
    <t>J9NP14190000</t>
  </si>
  <si>
    <t>J9NP14210000</t>
  </si>
  <si>
    <t>J9NP14220000</t>
  </si>
  <si>
    <t>J9NP14980000</t>
  </si>
  <si>
    <t>J9NP14990000</t>
  </si>
  <si>
    <t>J9NP15000000</t>
  </si>
  <si>
    <t>J9NP15110000</t>
  </si>
  <si>
    <t>J9NP15120000</t>
  </si>
  <si>
    <t>J9NP15130000</t>
  </si>
  <si>
    <t>J9NP15140000</t>
  </si>
  <si>
    <t>J9NP15150000</t>
  </si>
  <si>
    <t>J9NP15160000</t>
  </si>
  <si>
    <t>J9NP15170000</t>
  </si>
  <si>
    <t>J9NP15180000</t>
  </si>
  <si>
    <t>J9NP15190000</t>
  </si>
  <si>
    <t>J9NP15210000</t>
  </si>
  <si>
    <t>J9NP15220000</t>
  </si>
  <si>
    <t>J9NP15230000</t>
  </si>
  <si>
    <t>J9NP15240000</t>
  </si>
  <si>
    <t>J9NP15250000</t>
  </si>
  <si>
    <t>J9NP15260000</t>
  </si>
  <si>
    <t>J9NP15270000</t>
  </si>
  <si>
    <t>J9NP15280000</t>
  </si>
  <si>
    <t>J9NP15290000</t>
  </si>
  <si>
    <t>J9NP15310000</t>
  </si>
  <si>
    <t>J9NP15320000</t>
  </si>
  <si>
    <t>J9NP15330000</t>
  </si>
  <si>
    <t>J9NP15340000</t>
  </si>
  <si>
    <t>J9NP15350000</t>
  </si>
  <si>
    <t>J9NP15360000</t>
  </si>
  <si>
    <t>J9NP15370000</t>
  </si>
  <si>
    <t>J9NP15380000</t>
  </si>
  <si>
    <t>J9NP15980000</t>
  </si>
  <si>
    <t>J9NP15990000</t>
  </si>
  <si>
    <t>J9NP16000000</t>
  </si>
  <si>
    <t>J9NP16110000</t>
  </si>
  <si>
    <t>J9NP16120000</t>
  </si>
  <si>
    <t>J9NP16130000</t>
  </si>
  <si>
    <t>J9NP16140000</t>
  </si>
  <si>
    <t>J9NP16150000</t>
  </si>
  <si>
    <t>J9NP16160000</t>
  </si>
  <si>
    <t>J9NP16170000</t>
  </si>
  <si>
    <t>J9NP16180000</t>
  </si>
  <si>
    <t>J9NP16190000</t>
  </si>
  <si>
    <t>J9NP16210000</t>
  </si>
  <si>
    <t>J9NP16220000</t>
  </si>
  <si>
    <t>J9NP16230000</t>
  </si>
  <si>
    <t>J9NP16980000</t>
  </si>
  <si>
    <t>J9NP16990000</t>
  </si>
  <si>
    <t>J9NP17000000</t>
  </si>
  <si>
    <t>J9NP17980000</t>
  </si>
  <si>
    <t>J9NP17990000</t>
  </si>
  <si>
    <t>J9NQ00000000</t>
  </si>
  <si>
    <t>J9NQ11000000</t>
  </si>
  <si>
    <t>J9NQ11110000</t>
  </si>
  <si>
    <t>J9NQ11120000</t>
  </si>
  <si>
    <t>J9NQ11130000</t>
  </si>
  <si>
    <t>J9NQ11980000</t>
  </si>
  <si>
    <t>J9NQ11990000</t>
  </si>
  <si>
    <t>J9NQ12000000</t>
  </si>
  <si>
    <t>J9NQ12110000</t>
  </si>
  <si>
    <t>J9NQ12120000</t>
  </si>
  <si>
    <t>J9NQ12130000</t>
  </si>
  <si>
    <t>J9NQ12980000</t>
  </si>
  <si>
    <t>J9NQ12990000</t>
  </si>
  <si>
    <t>J9NQ13000000</t>
  </si>
  <si>
    <t>J9NQ13110000</t>
  </si>
  <si>
    <t>J9NQ13120000</t>
  </si>
  <si>
    <t>J9NQ13130000</t>
  </si>
  <si>
    <t>J9NQ13140000</t>
  </si>
  <si>
    <t>J9NQ13150000</t>
  </si>
  <si>
    <t>J9NQ13160000</t>
  </si>
  <si>
    <t>J9NQ13980000</t>
  </si>
  <si>
    <t>J9NQ13990000</t>
  </si>
  <si>
    <t>J9NR00000000</t>
  </si>
  <si>
    <t>J9NR11000000</t>
  </si>
  <si>
    <t>J9NR11110000</t>
  </si>
  <si>
    <t>J9NR11120000</t>
  </si>
  <si>
    <t>J9NR11130000</t>
  </si>
  <si>
    <t>J9NR11980000</t>
  </si>
  <si>
    <t>J9NR11990000</t>
  </si>
  <si>
    <t>J9NS00000000</t>
  </si>
  <si>
    <t>J9NS11000000</t>
  </si>
  <si>
    <t>J9NS11980000</t>
  </si>
  <si>
    <t>J9NS11990000</t>
  </si>
  <si>
    <t>J9NT00000000</t>
  </si>
  <si>
    <t>J9NT11000000</t>
  </si>
  <si>
    <t>J9NT11110000</t>
  </si>
  <si>
    <t>J9NT11111100</t>
  </si>
  <si>
    <t>J9NT11119800</t>
  </si>
  <si>
    <t>J9NT11119900</t>
  </si>
  <si>
    <t>J9NT11120000</t>
  </si>
  <si>
    <t>J9NT11130000</t>
  </si>
  <si>
    <t>J9NT11131100</t>
  </si>
  <si>
    <t>J9NT11139800</t>
  </si>
  <si>
    <t>J9NT11139900</t>
  </si>
  <si>
    <t>J9NT11140000</t>
  </si>
  <si>
    <t>J9NT11980000</t>
  </si>
  <si>
    <t>J9NT11990000</t>
  </si>
  <si>
    <t>J9NU00000000</t>
  </si>
  <si>
    <t>J9NU00110000</t>
  </si>
  <si>
    <t>J9NU00120000</t>
  </si>
  <si>
    <t>J9NU00130000</t>
  </si>
  <si>
    <t>J9NU00140000</t>
  </si>
  <si>
    <t>J9NU00980000</t>
  </si>
  <si>
    <t>J9NU00990000</t>
  </si>
  <si>
    <t>JFAGY-Value</t>
    <phoneticPr fontId="3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</si>
</sst>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sz val="11"/>
      <color rgb="FF222222"/>
      <name val="&quot;Google Sans&quot;"/>
    </font>
    <font>
      <sz val="14"/>
      <color rgb="FF000000"/>
      <name val="&quot;ＭＳ Ｐゴシック&quot;"/>
      <family val="3"/>
      <charset val="128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rgb="FF000000"/>
      <name val="&quot;MS Gothic&quot;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游ゴシック"/>
      <family val="3"/>
      <charset val="128"/>
    </font>
    <font>
      <sz val="9"/>
      <color rgb="FF000000"/>
      <name val="Arial"/>
      <family val="2"/>
    </font>
    <font>
      <sz val="9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theme="1"/>
      <name val="Arial"/>
      <family val="2"/>
      <scheme val="minor"/>
    </font>
    <font>
      <sz val="9"/>
      <color rgb="FFFF0000"/>
      <name val="游ゴシック"/>
      <family val="3"/>
      <charset val="128"/>
    </font>
    <font>
      <sz val="9"/>
      <color theme="1"/>
      <name val="Arial"/>
      <family val="2"/>
    </font>
    <font>
      <sz val="9"/>
      <color rgb="FFFF0000"/>
      <name val="Arial"/>
      <family val="2"/>
      <scheme val="minor"/>
    </font>
    <font>
      <sz val="9"/>
      <color rgb="FFFF0000"/>
      <name val="Arial"/>
      <family val="2"/>
    </font>
    <font>
      <sz val="10"/>
      <color rgb="FF9900FF"/>
      <name val="Arial"/>
      <family val="2"/>
    </font>
    <font>
      <sz val="10"/>
      <color theme="7"/>
      <name val="Arial"/>
      <family val="2"/>
    </font>
    <font>
      <sz val="9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1"/>
      <name val="メイリオ"/>
      <family val="2"/>
      <charset val="128"/>
    </font>
    <font>
      <sz val="10"/>
      <color rgb="FF000000"/>
      <name val="メイリオ"/>
      <family val="2"/>
      <charset val="128"/>
    </font>
    <font>
      <sz val="9"/>
      <color rgb="FF000000"/>
      <name val="Arial, sans-serif"/>
    </font>
    <font>
      <sz val="9"/>
      <color rgb="FFFF0000"/>
      <name val="Arial, sans-serif"/>
    </font>
    <font>
      <sz val="6"/>
      <name val="Arial"/>
      <family val="3"/>
      <charset val="128"/>
      <scheme val="minor"/>
    </font>
    <font>
      <b/>
      <sz val="9"/>
      <color rgb="FF000000"/>
      <name val="メイリオ"/>
      <family val="2"/>
      <charset val="128"/>
    </font>
    <font>
      <b/>
      <sz val="9"/>
      <color theme="1"/>
      <name val="メイリオ"/>
      <family val="2"/>
      <charset val="128"/>
    </font>
    <font>
      <b/>
      <sz val="9"/>
      <color rgb="FFFF0000"/>
      <name val="メイリオ"/>
      <family val="2"/>
      <charset val="128"/>
    </font>
    <font>
      <sz val="9"/>
      <color rgb="FF000000"/>
      <name val="メイリオ"/>
      <family val="2"/>
      <charset val="128"/>
    </font>
    <font>
      <sz val="9"/>
      <color theme="1"/>
      <name val="メイリオ"/>
      <family val="2"/>
      <charset val="128"/>
    </font>
    <font>
      <u/>
      <sz val="9"/>
      <color rgb="FF0000FF"/>
      <name val="メイリオ"/>
      <family val="2"/>
      <charset val="128"/>
    </font>
    <font>
      <sz val="9"/>
      <color rgb="FFFF0000"/>
      <name val="メイリオ"/>
      <family val="2"/>
      <charset val="128"/>
    </font>
    <font>
      <sz val="10"/>
      <color rgb="FFFF0000"/>
      <name val="メイリオ"/>
      <family val="2"/>
      <charset val="128"/>
    </font>
    <font>
      <sz val="10"/>
      <color rgb="FF444444"/>
      <name val="メイリオ"/>
      <family val="2"/>
      <charset val="128"/>
    </font>
    <font>
      <sz val="9"/>
      <color rgb="FF444444"/>
      <name val="メイリオ"/>
      <family val="2"/>
      <charset val="128"/>
    </font>
    <font>
      <sz val="9"/>
      <color rgb="FF333333"/>
      <name val="メイリオ"/>
      <family val="2"/>
      <charset val="128"/>
    </font>
    <font>
      <sz val="9"/>
      <color rgb="FF404040"/>
      <name val="メイリオ"/>
      <family val="2"/>
      <charset val="128"/>
    </font>
    <font>
      <u/>
      <sz val="9"/>
      <color rgb="FF000000"/>
      <name val="メイリオ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2" borderId="0" xfId="0" applyFont="1" applyFill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/>
    <xf numFmtId="0" fontId="5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/>
    <xf numFmtId="0" fontId="3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49" fontId="9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49" fontId="14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2" fillId="0" borderId="0" xfId="0" applyNumberFormat="1" applyFont="1"/>
    <xf numFmtId="0" fontId="15" fillId="4" borderId="0" xfId="0" applyFont="1" applyFill="1" applyAlignment="1">
      <alignment horizontal="right"/>
    </xf>
    <xf numFmtId="0" fontId="15" fillId="4" borderId="0" xfId="0" applyFont="1" applyFill="1" applyAlignment="1">
      <alignment horizontal="center"/>
    </xf>
    <xf numFmtId="0" fontId="16" fillId="4" borderId="0" xfId="0" applyFont="1" applyFill="1"/>
    <xf numFmtId="49" fontId="16" fillId="4" borderId="0" xfId="0" applyNumberFormat="1" applyFont="1" applyFill="1" applyAlignment="1">
      <alignment horizontal="left"/>
    </xf>
    <xf numFmtId="0" fontId="16" fillId="4" borderId="0" xfId="0" applyFont="1" applyFill="1" applyAlignment="1">
      <alignment horizontal="left"/>
    </xf>
    <xf numFmtId="49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4" fillId="4" borderId="0" xfId="0" applyFont="1" applyFill="1" applyAlignment="1">
      <alignment horizontal="left"/>
    </xf>
    <xf numFmtId="0" fontId="15" fillId="8" borderId="0" xfId="0" applyFont="1" applyFill="1" applyAlignment="1">
      <alignment horizontal="right"/>
    </xf>
    <xf numFmtId="0" fontId="15" fillId="8" borderId="0" xfId="0" applyFont="1" applyFill="1" applyAlignment="1">
      <alignment horizontal="center"/>
    </xf>
    <xf numFmtId="0" fontId="16" fillId="8" borderId="0" xfId="0" applyFont="1" applyFill="1"/>
    <xf numFmtId="0" fontId="15" fillId="8" borderId="0" xfId="0" applyFont="1" applyFill="1" applyAlignment="1">
      <alignment horizontal="left"/>
    </xf>
    <xf numFmtId="0" fontId="17" fillId="8" borderId="0" xfId="0" applyFont="1" applyFill="1" applyAlignment="1">
      <alignment horizontal="left"/>
    </xf>
    <xf numFmtId="0" fontId="18" fillId="8" borderId="0" xfId="0" applyFont="1" applyFill="1" applyAlignment="1">
      <alignment horizontal="left"/>
    </xf>
    <xf numFmtId="49" fontId="15" fillId="8" borderId="0" xfId="0" applyNumberFormat="1" applyFont="1" applyFill="1" applyAlignment="1">
      <alignment horizontal="left"/>
    </xf>
    <xf numFmtId="0" fontId="14" fillId="8" borderId="0" xfId="0" applyFont="1" applyFill="1" applyAlignment="1">
      <alignment horizontal="left"/>
    </xf>
    <xf numFmtId="49" fontId="9" fillId="8" borderId="0" xfId="0" applyNumberFormat="1" applyFont="1" applyFill="1"/>
    <xf numFmtId="49" fontId="14" fillId="8" borderId="0" xfId="0" applyNumberFormat="1" applyFont="1" applyFill="1" applyAlignment="1">
      <alignment horizontal="left"/>
    </xf>
    <xf numFmtId="49" fontId="12" fillId="8" borderId="0" xfId="0" applyNumberFormat="1" applyFont="1" applyFill="1" applyAlignment="1">
      <alignment horizontal="left"/>
    </xf>
    <xf numFmtId="49" fontId="12" fillId="8" borderId="0" xfId="0" applyNumberFormat="1" applyFont="1" applyFill="1"/>
    <xf numFmtId="0" fontId="17" fillId="4" borderId="0" xfId="0" applyFont="1" applyFill="1" applyAlignment="1">
      <alignment horizontal="left"/>
    </xf>
    <xf numFmtId="49" fontId="14" fillId="2" borderId="0" xfId="0" applyNumberFormat="1" applyFont="1" applyFill="1" applyAlignment="1">
      <alignment horizontal="left"/>
    </xf>
    <xf numFmtId="0" fontId="19" fillId="4" borderId="0" xfId="0" applyFont="1" applyFill="1" applyAlignment="1">
      <alignment horizontal="left"/>
    </xf>
    <xf numFmtId="49" fontId="17" fillId="4" borderId="0" xfId="0" applyNumberFormat="1" applyFont="1" applyFill="1" applyAlignment="1">
      <alignment horizontal="left"/>
    </xf>
    <xf numFmtId="0" fontId="15" fillId="0" borderId="0" xfId="0" applyFont="1"/>
    <xf numFmtId="0" fontId="20" fillId="8" borderId="0" xfId="0" applyFont="1" applyFill="1" applyAlignment="1">
      <alignment horizontal="left"/>
    </xf>
    <xf numFmtId="49" fontId="17" fillId="8" borderId="0" xfId="0" applyNumberFormat="1" applyFont="1" applyFill="1" applyAlignment="1">
      <alignment horizontal="left"/>
    </xf>
    <xf numFmtId="49" fontId="9" fillId="4" borderId="0" xfId="0" applyNumberFormat="1" applyFont="1" applyFill="1"/>
    <xf numFmtId="49" fontId="14" fillId="4" borderId="0" xfId="0" applyNumberFormat="1" applyFont="1" applyFill="1" applyAlignment="1">
      <alignment horizontal="left"/>
    </xf>
    <xf numFmtId="49" fontId="12" fillId="4" borderId="0" xfId="0" applyNumberFormat="1" applyFont="1" applyFill="1" applyAlignment="1">
      <alignment horizontal="left"/>
    </xf>
    <xf numFmtId="49" fontId="14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center"/>
    </xf>
    <xf numFmtId="49" fontId="12" fillId="2" borderId="0" xfId="0" applyNumberFormat="1" applyFont="1" applyFill="1" applyAlignment="1">
      <alignment horizontal="left"/>
    </xf>
    <xf numFmtId="4" fontId="1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/>
    </xf>
    <xf numFmtId="0" fontId="14" fillId="4" borderId="0" xfId="0" applyFont="1" applyFill="1"/>
    <xf numFmtId="49" fontId="18" fillId="8" borderId="0" xfId="0" applyNumberFormat="1" applyFont="1" applyFill="1" applyAlignment="1">
      <alignment horizontal="left"/>
    </xf>
    <xf numFmtId="49" fontId="20" fillId="8" borderId="0" xfId="0" applyNumberFormat="1" applyFont="1" applyFill="1" applyAlignment="1">
      <alignment horizontal="left"/>
    </xf>
    <xf numFmtId="49" fontId="22" fillId="4" borderId="0" xfId="0" applyNumberFormat="1" applyFont="1" applyFill="1" applyAlignment="1">
      <alignment horizontal="left"/>
    </xf>
    <xf numFmtId="49" fontId="17" fillId="0" borderId="0" xfId="0" applyNumberFormat="1" applyFont="1"/>
    <xf numFmtId="0" fontId="17" fillId="0" borderId="0" xfId="0" applyFont="1"/>
    <xf numFmtId="49" fontId="8" fillId="4" borderId="0" xfId="0" applyNumberFormat="1" applyFont="1" applyFill="1"/>
    <xf numFmtId="0" fontId="14" fillId="8" borderId="0" xfId="0" applyFont="1" applyFill="1"/>
    <xf numFmtId="49" fontId="22" fillId="2" borderId="0" xfId="0" applyNumberFormat="1" applyFont="1" applyFill="1" applyAlignment="1">
      <alignment horizontal="left"/>
    </xf>
    <xf numFmtId="49" fontId="16" fillId="8" borderId="0" xfId="0" applyNumberFormat="1" applyFont="1" applyFill="1" applyAlignment="1">
      <alignment horizontal="left"/>
    </xf>
    <xf numFmtId="49" fontId="22" fillId="8" borderId="0" xfId="0" applyNumberFormat="1" applyFont="1" applyFill="1" applyAlignment="1">
      <alignment horizontal="left"/>
    </xf>
    <xf numFmtId="49" fontId="23" fillId="0" borderId="0" xfId="0" applyNumberFormat="1" applyFont="1" applyAlignment="1">
      <alignment horizontal="left"/>
    </xf>
    <xf numFmtId="0" fontId="21" fillId="4" borderId="0" xfId="0" applyFont="1" applyFill="1" applyAlignment="1">
      <alignment horizontal="left"/>
    </xf>
    <xf numFmtId="0" fontId="16" fillId="8" borderId="0" xfId="0" applyFont="1" applyFill="1" applyAlignment="1">
      <alignment horizontal="left"/>
    </xf>
    <xf numFmtId="49" fontId="19" fillId="4" borderId="0" xfId="0" applyNumberFormat="1" applyFont="1" applyFill="1" applyAlignment="1">
      <alignment horizontal="left"/>
    </xf>
    <xf numFmtId="0" fontId="24" fillId="8" borderId="0" xfId="0" applyFont="1" applyFill="1" applyAlignment="1">
      <alignment horizontal="left"/>
    </xf>
    <xf numFmtId="0" fontId="15" fillId="8" borderId="0" xfId="0" applyFont="1" applyFill="1"/>
    <xf numFmtId="0" fontId="25" fillId="0" borderId="0" xfId="0" applyFont="1"/>
    <xf numFmtId="0" fontId="19" fillId="0" borderId="0" xfId="0" applyFont="1" applyAlignment="1">
      <alignment horizontal="center"/>
    </xf>
    <xf numFmtId="49" fontId="25" fillId="0" borderId="0" xfId="0" applyNumberFormat="1" applyFont="1"/>
    <xf numFmtId="0" fontId="14" fillId="4" borderId="0" xfId="0" applyFont="1" applyFill="1" applyAlignment="1">
      <alignment horizontal="right"/>
    </xf>
    <xf numFmtId="0" fontId="14" fillId="0" borderId="0" xfId="0" applyFont="1" applyAlignment="1">
      <alignment horizontal="right"/>
    </xf>
    <xf numFmtId="0" fontId="14" fillId="8" borderId="0" xfId="0" applyFont="1" applyFill="1" applyAlignment="1">
      <alignment horizontal="right"/>
    </xf>
    <xf numFmtId="0" fontId="21" fillId="8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49" fontId="19" fillId="0" borderId="0" xfId="0" applyNumberFormat="1" applyFont="1"/>
    <xf numFmtId="0" fontId="15" fillId="4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0" fontId="18" fillId="4" borderId="0" xfId="0" applyFont="1" applyFill="1" applyAlignment="1">
      <alignment horizontal="left"/>
    </xf>
    <xf numFmtId="0" fontId="9" fillId="4" borderId="0" xfId="0" applyFont="1" applyFill="1"/>
    <xf numFmtId="49" fontId="26" fillId="0" borderId="0" xfId="0" applyNumberFormat="1" applyFont="1" applyAlignment="1">
      <alignment horizontal="left"/>
    </xf>
    <xf numFmtId="49" fontId="26" fillId="8" borderId="0" xfId="0" applyNumberFormat="1" applyFont="1" applyFill="1" applyAlignment="1">
      <alignment horizontal="left"/>
    </xf>
    <xf numFmtId="0" fontId="18" fillId="0" borderId="0" xfId="0" applyFont="1"/>
    <xf numFmtId="0" fontId="18" fillId="8" borderId="0" xfId="0" applyFont="1" applyFill="1" applyAlignment="1">
      <alignment horizontal="right"/>
    </xf>
    <xf numFmtId="0" fontId="18" fillId="8" borderId="0" xfId="0" applyFont="1" applyFill="1"/>
    <xf numFmtId="0" fontId="14" fillId="9" borderId="0" xfId="0" applyFont="1" applyFill="1" applyAlignment="1">
      <alignment horizontal="left"/>
    </xf>
    <xf numFmtId="49" fontId="9" fillId="9" borderId="0" xfId="0" applyNumberFormat="1" applyFont="1" applyFill="1"/>
    <xf numFmtId="49" fontId="24" fillId="8" borderId="0" xfId="0" applyNumberFormat="1" applyFont="1" applyFill="1" applyAlignment="1">
      <alignment horizontal="left"/>
    </xf>
    <xf numFmtId="49" fontId="14" fillId="8" borderId="0" xfId="0" applyNumberFormat="1" applyFont="1" applyFill="1" applyAlignment="1">
      <alignment horizontal="left" vertical="top"/>
    </xf>
    <xf numFmtId="0" fontId="17" fillId="0" borderId="0" xfId="0" applyFont="1" applyAlignment="1">
      <alignment horizontal="left"/>
    </xf>
    <xf numFmtId="0" fontId="9" fillId="2" borderId="0" xfId="0" applyFont="1" applyFill="1"/>
    <xf numFmtId="0" fontId="27" fillId="0" borderId="0" xfId="0" applyFont="1"/>
    <xf numFmtId="0" fontId="28" fillId="2" borderId="0" xfId="0" applyFont="1" applyFill="1"/>
    <xf numFmtId="0" fontId="28" fillId="10" borderId="2" xfId="0" applyFont="1" applyFill="1" applyBorder="1"/>
    <xf numFmtId="0" fontId="28" fillId="0" borderId="2" xfId="0" applyFont="1" applyBorder="1"/>
    <xf numFmtId="0" fontId="28" fillId="3" borderId="2" xfId="0" applyFont="1" applyFill="1" applyBorder="1"/>
    <xf numFmtId="0" fontId="28" fillId="0" borderId="0" xfId="0" applyFont="1"/>
    <xf numFmtId="0" fontId="28" fillId="2" borderId="0" xfId="0" applyFont="1" applyFill="1" applyAlignment="1">
      <alignment wrapText="1"/>
    </xf>
    <xf numFmtId="0" fontId="28" fillId="11" borderId="2" xfId="0" applyFont="1" applyFill="1" applyBorder="1" applyAlignment="1">
      <alignment wrapText="1"/>
    </xf>
    <xf numFmtId="0" fontId="29" fillId="0" borderId="0" xfId="0" applyFont="1"/>
    <xf numFmtId="0" fontId="28" fillId="12" borderId="2" xfId="0" applyFont="1" applyFill="1" applyBorder="1" applyAlignment="1">
      <alignment wrapText="1"/>
    </xf>
    <xf numFmtId="0" fontId="35" fillId="4" borderId="12" xfId="0" applyFont="1" applyFill="1" applyBorder="1" applyAlignment="1">
      <alignment horizontal="right"/>
    </xf>
    <xf numFmtId="0" fontId="35" fillId="4" borderId="12" xfId="0" applyFont="1" applyFill="1" applyBorder="1" applyAlignment="1">
      <alignment horizontal="center"/>
    </xf>
    <xf numFmtId="0" fontId="36" fillId="4" borderId="12" xfId="0" applyFont="1" applyFill="1" applyBorder="1"/>
    <xf numFmtId="0" fontId="35" fillId="0" borderId="12" xfId="0" applyFont="1" applyBorder="1" applyAlignment="1">
      <alignment horizontal="left"/>
    </xf>
    <xf numFmtId="0" fontId="35" fillId="5" borderId="12" xfId="0" applyFont="1" applyFill="1" applyBorder="1" applyAlignment="1">
      <alignment horizontal="left"/>
    </xf>
    <xf numFmtId="0" fontId="35" fillId="6" borderId="12" xfId="0" applyFont="1" applyFill="1" applyBorder="1" applyAlignment="1">
      <alignment horizontal="left"/>
    </xf>
    <xf numFmtId="0" fontId="35" fillId="7" borderId="12" xfId="0" applyFont="1" applyFill="1" applyBorder="1" applyAlignment="1">
      <alignment horizontal="left"/>
    </xf>
    <xf numFmtId="49" fontId="35" fillId="0" borderId="12" xfId="0" applyNumberFormat="1" applyFont="1" applyBorder="1" applyAlignment="1">
      <alignment horizontal="left"/>
    </xf>
    <xf numFmtId="0" fontId="35" fillId="4" borderId="12" xfId="0" applyFont="1" applyFill="1" applyBorder="1" applyAlignment="1">
      <alignment horizontal="left"/>
    </xf>
    <xf numFmtId="49" fontId="30" fillId="0" borderId="12" xfId="0" applyNumberFormat="1" applyFont="1" applyBorder="1"/>
    <xf numFmtId="49" fontId="37" fillId="0" borderId="12" xfId="0" applyNumberFormat="1" applyFont="1" applyBorder="1" applyAlignment="1">
      <alignment horizontal="right"/>
    </xf>
    <xf numFmtId="4" fontId="35" fillId="0" borderId="12" xfId="0" applyNumberFormat="1" applyFont="1" applyBorder="1" applyAlignment="1">
      <alignment horizontal="left"/>
    </xf>
    <xf numFmtId="0" fontId="38" fillId="4" borderId="12" xfId="0" applyFont="1" applyFill="1" applyBorder="1" applyAlignment="1">
      <alignment horizontal="right"/>
    </xf>
    <xf numFmtId="0" fontId="38" fillId="4" borderId="12" xfId="0" applyFont="1" applyFill="1" applyBorder="1" applyAlignment="1">
      <alignment horizontal="center"/>
    </xf>
    <xf numFmtId="0" fontId="39" fillId="4" borderId="12" xfId="0" applyFont="1" applyFill="1" applyBorder="1"/>
    <xf numFmtId="49" fontId="39" fillId="4" borderId="12" xfId="0" applyNumberFormat="1" applyFont="1" applyFill="1" applyBorder="1" applyAlignment="1">
      <alignment horizontal="left"/>
    </xf>
    <xf numFmtId="0" fontId="39" fillId="4" borderId="12" xfId="0" applyFont="1" applyFill="1" applyBorder="1" applyAlignment="1">
      <alignment horizontal="left"/>
    </xf>
    <xf numFmtId="49" fontId="38" fillId="0" borderId="12" xfId="0" applyNumberFormat="1" applyFont="1" applyBorder="1" applyAlignment="1">
      <alignment horizontal="right"/>
    </xf>
    <xf numFmtId="4" fontId="38" fillId="0" borderId="12" xfId="0" applyNumberFormat="1" applyFont="1" applyBorder="1" applyAlignment="1">
      <alignment horizontal="left"/>
    </xf>
    <xf numFmtId="0" fontId="38" fillId="4" borderId="12" xfId="0" applyFont="1" applyFill="1" applyBorder="1" applyAlignment="1">
      <alignment horizontal="left"/>
    </xf>
    <xf numFmtId="49" fontId="38" fillId="0" borderId="12" xfId="0" applyNumberFormat="1" applyFont="1" applyBorder="1" applyAlignment="1">
      <alignment horizontal="left"/>
    </xf>
    <xf numFmtId="49" fontId="31" fillId="0" borderId="12" xfId="0" applyNumberFormat="1" applyFont="1" applyBorder="1" applyAlignment="1">
      <alignment horizontal="left"/>
    </xf>
    <xf numFmtId="0" fontId="30" fillId="0" borderId="12" xfId="0" applyFont="1" applyBorder="1" applyAlignment="1">
      <alignment horizontal="left"/>
    </xf>
    <xf numFmtId="49" fontId="31" fillId="0" borderId="12" xfId="0" applyNumberFormat="1" applyFont="1" applyBorder="1"/>
    <xf numFmtId="49" fontId="30" fillId="4" borderId="12" xfId="0" applyNumberFormat="1" applyFont="1" applyFill="1" applyBorder="1"/>
    <xf numFmtId="49" fontId="38" fillId="4" borderId="12" xfId="0" applyNumberFormat="1" applyFont="1" applyFill="1" applyBorder="1" applyAlignment="1">
      <alignment horizontal="right"/>
    </xf>
    <xf numFmtId="49" fontId="38" fillId="4" borderId="12" xfId="0" applyNumberFormat="1" applyFont="1" applyFill="1" applyBorder="1" applyAlignment="1">
      <alignment horizontal="left"/>
    </xf>
    <xf numFmtId="49" fontId="31" fillId="4" borderId="12" xfId="0" applyNumberFormat="1" applyFont="1" applyFill="1" applyBorder="1" applyAlignment="1">
      <alignment horizontal="left"/>
    </xf>
    <xf numFmtId="49" fontId="30" fillId="2" borderId="12" xfId="0" applyNumberFormat="1" applyFont="1" applyFill="1" applyBorder="1"/>
    <xf numFmtId="49" fontId="38" fillId="2" borderId="12" xfId="0" applyNumberFormat="1" applyFont="1" applyFill="1" applyBorder="1" applyAlignment="1">
      <alignment horizontal="right"/>
    </xf>
    <xf numFmtId="49" fontId="38" fillId="2" borderId="12" xfId="0" applyNumberFormat="1" applyFont="1" applyFill="1" applyBorder="1" applyAlignment="1">
      <alignment horizontal="left"/>
    </xf>
    <xf numFmtId="49" fontId="31" fillId="2" borderId="12" xfId="0" applyNumberFormat="1" applyFont="1" applyFill="1" applyBorder="1" applyAlignment="1">
      <alignment horizontal="left"/>
    </xf>
    <xf numFmtId="0" fontId="30" fillId="0" borderId="12" xfId="0" applyFont="1" applyBorder="1" applyAlignment="1">
      <alignment horizontal="right"/>
    </xf>
    <xf numFmtId="0" fontId="38" fillId="4" borderId="12" xfId="0" applyFont="1" applyFill="1" applyBorder="1"/>
    <xf numFmtId="4" fontId="40" fillId="0" borderId="12" xfId="0" applyNumberFormat="1" applyFont="1" applyBorder="1" applyAlignment="1">
      <alignment horizontal="left"/>
    </xf>
    <xf numFmtId="49" fontId="41" fillId="0" borderId="12" xfId="0" applyNumberFormat="1" applyFont="1" applyBorder="1" applyAlignment="1">
      <alignment horizontal="right"/>
    </xf>
    <xf numFmtId="49" fontId="39" fillId="0" borderId="12" xfId="0" applyNumberFormat="1" applyFont="1" applyBorder="1"/>
    <xf numFmtId="0" fontId="39" fillId="0" borderId="12" xfId="0" applyFont="1" applyBorder="1"/>
    <xf numFmtId="49" fontId="42" fillId="4" borderId="12" xfId="0" applyNumberFormat="1" applyFont="1" applyFill="1" applyBorder="1"/>
    <xf numFmtId="0" fontId="41" fillId="4" borderId="12" xfId="0" applyFont="1" applyFill="1" applyBorder="1" applyAlignment="1">
      <alignment horizontal="left"/>
    </xf>
    <xf numFmtId="4" fontId="41" fillId="0" borderId="12" xfId="0" applyNumberFormat="1" applyFont="1" applyBorder="1" applyAlignment="1">
      <alignment horizontal="left"/>
    </xf>
    <xf numFmtId="0" fontId="38" fillId="2" borderId="12" xfId="0" applyFont="1" applyFill="1" applyBorder="1" applyAlignment="1">
      <alignment horizontal="left"/>
    </xf>
    <xf numFmtId="0" fontId="39" fillId="4" borderId="12" xfId="0" applyFont="1" applyFill="1" applyBorder="1" applyAlignment="1">
      <alignment horizontal="right"/>
    </xf>
    <xf numFmtId="0" fontId="39" fillId="4" borderId="12" xfId="0" applyFont="1" applyFill="1" applyBorder="1" applyAlignment="1">
      <alignment horizontal="center"/>
    </xf>
    <xf numFmtId="49" fontId="39" fillId="4" borderId="12" xfId="0" applyNumberFormat="1" applyFont="1" applyFill="1" applyBorder="1"/>
    <xf numFmtId="49" fontId="39" fillId="0" borderId="12" xfId="0" applyNumberFormat="1" applyFont="1" applyBorder="1" applyAlignment="1">
      <alignment horizontal="right"/>
    </xf>
    <xf numFmtId="0" fontId="43" fillId="4" borderId="12" xfId="0" applyFont="1" applyFill="1" applyBorder="1"/>
    <xf numFmtId="0" fontId="31" fillId="0" borderId="12" xfId="0" applyFont="1" applyBorder="1"/>
    <xf numFmtId="0" fontId="44" fillId="4" borderId="12" xfId="0" applyFont="1" applyFill="1" applyBorder="1"/>
    <xf numFmtId="0" fontId="30" fillId="0" borderId="12" xfId="0" applyFont="1" applyBorder="1"/>
    <xf numFmtId="0" fontId="38" fillId="0" borderId="12" xfId="0" applyFont="1" applyBorder="1" applyAlignment="1">
      <alignment horizontal="left"/>
    </xf>
    <xf numFmtId="0" fontId="41" fillId="4" borderId="12" xfId="0" applyFont="1" applyFill="1" applyBorder="1"/>
    <xf numFmtId="0" fontId="38" fillId="2" borderId="12" xfId="0" applyFont="1" applyFill="1" applyBorder="1" applyAlignment="1">
      <alignment horizontal="right"/>
    </xf>
    <xf numFmtId="0" fontId="38" fillId="2" borderId="12" xfId="0" applyFont="1" applyFill="1" applyBorder="1" applyAlignment="1">
      <alignment horizontal="center"/>
    </xf>
    <xf numFmtId="0" fontId="39" fillId="2" borderId="12" xfId="0" applyFont="1" applyFill="1" applyBorder="1"/>
    <xf numFmtId="0" fontId="39" fillId="2" borderId="12" xfId="0" applyFont="1" applyFill="1" applyBorder="1" applyAlignment="1">
      <alignment horizontal="left"/>
    </xf>
    <xf numFmtId="49" fontId="39" fillId="2" borderId="12" xfId="0" applyNumberFormat="1" applyFont="1" applyFill="1" applyBorder="1" applyAlignment="1">
      <alignment horizontal="left"/>
    </xf>
    <xf numFmtId="4" fontId="38" fillId="2" borderId="12" xfId="0" applyNumberFormat="1" applyFont="1" applyFill="1" applyBorder="1" applyAlignment="1">
      <alignment horizontal="left"/>
    </xf>
    <xf numFmtId="49" fontId="31" fillId="2" borderId="12" xfId="0" applyNumberFormat="1" applyFont="1" applyFill="1" applyBorder="1"/>
    <xf numFmtId="0" fontId="41" fillId="4" borderId="12" xfId="0" applyFont="1" applyFill="1" applyBorder="1" applyAlignment="1">
      <alignment horizontal="right"/>
    </xf>
    <xf numFmtId="0" fontId="41" fillId="2" borderId="12" xfId="0" applyFont="1" applyFill="1" applyBorder="1" applyAlignment="1">
      <alignment horizontal="left"/>
    </xf>
    <xf numFmtId="49" fontId="41" fillId="4" borderId="12" xfId="0" applyNumberFormat="1" applyFont="1" applyFill="1" applyBorder="1" applyAlignment="1">
      <alignment horizontal="left"/>
    </xf>
    <xf numFmtId="49" fontId="39" fillId="4" borderId="12" xfId="0" applyNumberFormat="1" applyFont="1" applyFill="1" applyBorder="1" applyAlignment="1">
      <alignment horizontal="left" vertical="top"/>
    </xf>
    <xf numFmtId="0" fontId="44" fillId="4" borderId="12" xfId="0" applyFont="1" applyFill="1" applyBorder="1" applyAlignment="1">
      <alignment horizontal="left"/>
    </xf>
    <xf numFmtId="49" fontId="38" fillId="4" borderId="12" xfId="0" applyNumberFormat="1" applyFont="1" applyFill="1" applyBorder="1"/>
    <xf numFmtId="49" fontId="45" fillId="4" borderId="12" xfId="0" applyNumberFormat="1" applyFont="1" applyFill="1" applyBorder="1"/>
    <xf numFmtId="49" fontId="46" fillId="4" borderId="12" xfId="0" applyNumberFormat="1" applyFont="1" applyFill="1" applyBorder="1"/>
    <xf numFmtId="49" fontId="38" fillId="4" borderId="12" xfId="0" applyNumberFormat="1" applyFont="1" applyFill="1" applyBorder="1" applyAlignment="1">
      <alignment horizontal="left" vertical="top"/>
    </xf>
    <xf numFmtId="0" fontId="39" fillId="0" borderId="12" xfId="0" applyFont="1" applyBorder="1" applyAlignment="1">
      <alignment horizontal="left"/>
    </xf>
    <xf numFmtId="49" fontId="47" fillId="0" borderId="12" xfId="0" applyNumberFormat="1" applyFont="1" applyBorder="1" applyAlignment="1">
      <alignment horizontal="left"/>
    </xf>
    <xf numFmtId="49" fontId="3" fillId="13" borderId="2" xfId="0" applyNumberFormat="1" applyFont="1" applyFill="1" applyBorder="1" applyAlignment="1">
      <alignment horizontal="center"/>
    </xf>
    <xf numFmtId="49" fontId="3" fillId="13" borderId="4" xfId="0" applyNumberFormat="1" applyFont="1" applyFill="1" applyBorder="1" applyAlignment="1">
      <alignment horizontal="center"/>
    </xf>
    <xf numFmtId="49" fontId="5" fillId="13" borderId="2" xfId="0" applyNumberFormat="1" applyFont="1" applyFill="1" applyBorder="1"/>
    <xf numFmtId="49" fontId="5" fillId="13" borderId="2" xfId="0" applyNumberFormat="1" applyFont="1" applyFill="1" applyBorder="1" applyAlignment="1">
      <alignment vertical="center"/>
    </xf>
    <xf numFmtId="49" fontId="5" fillId="13" borderId="2" xfId="0" applyNumberFormat="1" applyFont="1" applyFill="1" applyBorder="1" applyAlignment="1">
      <alignment horizontal="left"/>
    </xf>
    <xf numFmtId="49" fontId="5" fillId="13" borderId="9" xfId="0" applyNumberFormat="1" applyFont="1" applyFill="1" applyBorder="1" applyAlignment="1">
      <alignment horizontal="left" vertical="center"/>
    </xf>
    <xf numFmtId="49" fontId="3" fillId="13" borderId="9" xfId="0" applyNumberFormat="1" applyFont="1" applyFill="1" applyBorder="1" applyAlignment="1">
      <alignment horizontal="left" vertical="center"/>
    </xf>
    <xf numFmtId="49" fontId="3" fillId="13" borderId="2" xfId="0" applyNumberFormat="1" applyFont="1" applyFill="1" applyBorder="1" applyAlignment="1">
      <alignment horizontal="left" vertical="center"/>
    </xf>
    <xf numFmtId="49" fontId="3" fillId="13" borderId="6" xfId="0" applyNumberFormat="1" applyFont="1" applyFill="1" applyBorder="1" applyAlignment="1">
      <alignment horizontal="left" vertical="center"/>
    </xf>
    <xf numFmtId="49" fontId="3" fillId="13" borderId="10" xfId="0" applyNumberFormat="1" applyFont="1" applyFill="1" applyBorder="1" applyAlignment="1">
      <alignment horizontal="left" vertical="center"/>
    </xf>
    <xf numFmtId="49" fontId="3" fillId="13" borderId="2" xfId="0" applyNumberFormat="1" applyFont="1" applyFill="1" applyBorder="1" applyAlignment="1">
      <alignment horizontal="left"/>
    </xf>
    <xf numFmtId="49" fontId="3" fillId="13" borderId="5" xfId="0" applyNumberFormat="1" applyFont="1" applyFill="1" applyBorder="1" applyAlignment="1">
      <alignment horizontal="left" vertical="center"/>
    </xf>
    <xf numFmtId="0" fontId="6" fillId="13" borderId="6" xfId="0" applyFont="1" applyFill="1" applyBorder="1"/>
    <xf numFmtId="0" fontId="6" fillId="13" borderId="7" xfId="0" applyFont="1" applyFill="1" applyBorder="1"/>
    <xf numFmtId="49" fontId="3" fillId="0" borderId="5" xfId="0" applyNumberFormat="1" applyFont="1" applyBorder="1" applyAlignment="1">
      <alignment horizontal="left" vertical="center"/>
    </xf>
    <xf numFmtId="0" fontId="6" fillId="0" borderId="6" xfId="0" applyFont="1" applyBorder="1"/>
    <xf numFmtId="49" fontId="7" fillId="0" borderId="6" xfId="0" applyNumberFormat="1" applyFont="1" applyBorder="1" applyAlignment="1">
      <alignment horizontal="left"/>
    </xf>
    <xf numFmtId="0" fontId="6" fillId="0" borderId="7" xfId="0" applyFont="1" applyBorder="1"/>
    <xf numFmtId="49" fontId="3" fillId="0" borderId="6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49" fontId="5" fillId="13" borderId="5" xfId="0" applyNumberFormat="1" applyFont="1" applyFill="1" applyBorder="1" applyAlignment="1">
      <alignment horizontal="left" vertical="center"/>
    </xf>
    <xf numFmtId="49" fontId="3" fillId="13" borderId="9" xfId="0" applyNumberFormat="1" applyFont="1" applyFill="1" applyBorder="1" applyAlignment="1">
      <alignment horizontal="left" vertical="center"/>
    </xf>
    <xf numFmtId="0" fontId="6" fillId="13" borderId="9" xfId="0" applyFont="1" applyFill="1" applyBorder="1"/>
    <xf numFmtId="0" fontId="6" fillId="13" borderId="10" xfId="0" applyFont="1" applyFill="1" applyBorder="1"/>
  </cellXfs>
  <cellStyles count="1">
    <cellStyle name="標準" xfId="0" builtinId="0"/>
  </cellStyles>
  <dxfs count="1">
    <dxf>
      <font>
        <color rgb="FF000000"/>
      </font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c.go.jp/joho-d/joho08_000617.html" TargetMode="External"/><Relationship Id="rId2" Type="http://schemas.openxmlformats.org/officeDocument/2006/relationships/hyperlink" Target="https://botanica-media.jp/3671" TargetMode="External"/><Relationship Id="rId1" Type="http://schemas.openxmlformats.org/officeDocument/2006/relationships/hyperlink" Target="https://g2015graman.top/archives/11505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apic.or.jp/service/whats_new/otc_codes/index.php" TargetMode="External"/><Relationship Id="rId1" Type="http://schemas.openxmlformats.org/officeDocument/2006/relationships/hyperlink" Target="https://www.mhlw.go.jp/seisakunitsuite/bunya/kenkou_iryou/iryouhoken/shohosen_2004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3600"/>
  <sheetViews>
    <sheetView tabSelected="1" topLeftCell="K1" zoomScale="113" workbookViewId="0">
      <pane ySplit="1" topLeftCell="A2" activePane="bottomLeft" state="frozen"/>
      <selection pane="bottomLeft" activeCell="W1" sqref="W1:W1048576"/>
    </sheetView>
  </sheetViews>
  <sheetFormatPr baseColWidth="10" defaultColWidth="12.6640625" defaultRowHeight="15.75" customHeight="1"/>
  <cols>
    <col min="1" max="1" width="6.6640625" style="172" customWidth="1"/>
    <col min="2" max="3" width="9.5" style="172" customWidth="1"/>
    <col min="4" max="5" width="4.6640625" style="172" customWidth="1"/>
    <col min="6" max="6" width="4.5" style="172" customWidth="1"/>
    <col min="7" max="7" width="4.33203125" style="172" customWidth="1"/>
    <col min="8" max="9" width="4.6640625" style="172" customWidth="1"/>
    <col min="10" max="10" width="3.83203125" style="172" customWidth="1"/>
    <col min="11" max="11" width="4.33203125" style="172" customWidth="1"/>
    <col min="12" max="12" width="19.83203125" style="172" customWidth="1"/>
    <col min="13" max="13" width="21.6640625" style="172" customWidth="1"/>
    <col min="14" max="14" width="6.33203125" style="172" customWidth="1"/>
    <col min="15" max="15" width="10" style="172" customWidth="1"/>
    <col min="16" max="16" width="10.83203125" style="172" customWidth="1"/>
    <col min="17" max="17" width="5.6640625" style="172" customWidth="1"/>
    <col min="18" max="18" width="6" style="172" customWidth="1"/>
    <col min="19" max="19" width="10.5" style="172" customWidth="1"/>
    <col min="20" max="20" width="8" style="172" customWidth="1"/>
    <col min="21" max="22" width="8.5" style="172" customWidth="1"/>
    <col min="23" max="23" width="9.6640625" style="172" customWidth="1"/>
    <col min="24" max="24" width="8.6640625" style="172" customWidth="1"/>
    <col min="25" max="25" width="5.5" style="172" customWidth="1"/>
    <col min="26" max="26" width="5.6640625" style="172" customWidth="1"/>
    <col min="27" max="28" width="9.83203125" style="172" customWidth="1"/>
    <col min="29" max="29" width="6.6640625" style="172" customWidth="1"/>
    <col min="30" max="30" width="7" style="172" customWidth="1"/>
    <col min="31" max="31" width="13.6640625" style="172" customWidth="1"/>
    <col min="32" max="32" width="19" style="172" customWidth="1"/>
    <col min="33" max="33" width="6.5" style="172" customWidth="1"/>
    <col min="34" max="34" width="7.5" style="172" customWidth="1"/>
    <col min="35" max="35" width="8.5" style="172" customWidth="1"/>
    <col min="36" max="36" width="6.6640625" style="172" customWidth="1"/>
    <col min="37" max="37" width="11" style="172" customWidth="1"/>
    <col min="38" max="38" width="13.5" customWidth="1"/>
    <col min="39" max="39" width="9.33203125" customWidth="1"/>
    <col min="40" max="40" width="12.1640625" style="172" customWidth="1"/>
    <col min="41" max="41" width="12.6640625" style="172" customWidth="1"/>
    <col min="42" max="42" width="17.83203125" hidden="1" customWidth="1"/>
    <col min="43" max="43" width="16.5" style="172" customWidth="1"/>
    <col min="44" max="45" width="12.1640625" style="172" customWidth="1"/>
    <col min="46" max="46" width="10.1640625" style="172" customWidth="1"/>
    <col min="47" max="47" width="10.5" style="172" customWidth="1"/>
    <col min="48" max="48" width="27" style="172" customWidth="1"/>
    <col min="49" max="49" width="25.33203125" style="172" customWidth="1"/>
    <col min="50" max="50" width="27.6640625" style="172" customWidth="1"/>
    <col min="51" max="51" width="9.6640625" style="172" customWidth="1"/>
    <col min="52" max="52" width="15.5" style="172" customWidth="1"/>
    <col min="53" max="53" width="15.1640625" style="172" customWidth="1"/>
    <col min="54" max="54" width="22.6640625" style="172" customWidth="1"/>
    <col min="55" max="57" width="13.6640625" style="172" customWidth="1"/>
  </cols>
  <sheetData>
    <row r="1" spans="1:57" ht="17">
      <c r="A1" s="125" t="s">
        <v>219</v>
      </c>
      <c r="B1" s="125" t="s">
        <v>220</v>
      </c>
      <c r="C1" s="125" t="s">
        <v>221</v>
      </c>
      <c r="D1" s="126" t="s">
        <v>19</v>
      </c>
      <c r="E1" s="126" t="s">
        <v>173</v>
      </c>
      <c r="F1" s="126" t="s">
        <v>185</v>
      </c>
      <c r="G1" s="126" t="s">
        <v>24</v>
      </c>
      <c r="H1" s="126" t="s">
        <v>190</v>
      </c>
      <c r="I1" s="126" t="s">
        <v>212</v>
      </c>
      <c r="J1" s="126" t="s">
        <v>222</v>
      </c>
      <c r="K1" s="126" t="s">
        <v>12</v>
      </c>
      <c r="L1" s="126" t="s">
        <v>7712</v>
      </c>
      <c r="M1" s="127" t="s">
        <v>223</v>
      </c>
      <c r="N1" s="127" t="s">
        <v>224</v>
      </c>
      <c r="O1" s="128" t="s">
        <v>225</v>
      </c>
      <c r="P1" s="128" t="s">
        <v>225</v>
      </c>
      <c r="Q1" s="129" t="s">
        <v>226</v>
      </c>
      <c r="R1" s="129" t="s">
        <v>227</v>
      </c>
      <c r="S1" s="129" t="s">
        <v>228</v>
      </c>
      <c r="T1" s="129" t="s">
        <v>228</v>
      </c>
      <c r="U1" s="130" t="s">
        <v>229</v>
      </c>
      <c r="V1" s="130" t="s">
        <v>230</v>
      </c>
      <c r="W1" s="130" t="s">
        <v>231</v>
      </c>
      <c r="X1" s="130" t="s">
        <v>231</v>
      </c>
      <c r="Y1" s="131" t="s">
        <v>232</v>
      </c>
      <c r="Z1" s="131" t="s">
        <v>233</v>
      </c>
      <c r="AA1" s="131" t="s">
        <v>234</v>
      </c>
      <c r="AB1" s="131" t="s">
        <v>234</v>
      </c>
      <c r="AC1" s="132" t="s">
        <v>44</v>
      </c>
      <c r="AD1" s="132" t="s">
        <v>47</v>
      </c>
      <c r="AE1" s="133" t="s">
        <v>235</v>
      </c>
      <c r="AF1" s="134" t="s">
        <v>236</v>
      </c>
      <c r="AG1" s="134" t="s">
        <v>237</v>
      </c>
      <c r="AH1" s="135" t="s">
        <v>238</v>
      </c>
      <c r="AI1" s="136" t="s">
        <v>239</v>
      </c>
      <c r="AJ1" s="136" t="s">
        <v>240</v>
      </c>
      <c r="AK1" s="136" t="s">
        <v>4610</v>
      </c>
      <c r="AL1" s="28" t="s">
        <v>241</v>
      </c>
      <c r="AM1" s="29" t="s">
        <v>242</v>
      </c>
      <c r="AN1" s="145" t="s">
        <v>243</v>
      </c>
      <c r="AO1" s="145" t="s">
        <v>244</v>
      </c>
      <c r="AP1" s="31" t="s">
        <v>245</v>
      </c>
      <c r="AQ1" s="146" t="s">
        <v>246</v>
      </c>
      <c r="AR1" s="146" t="s">
        <v>247</v>
      </c>
      <c r="AS1" s="146" t="s">
        <v>248</v>
      </c>
      <c r="AT1" s="146" t="s">
        <v>249</v>
      </c>
      <c r="AU1" s="146" t="s">
        <v>250</v>
      </c>
      <c r="AV1" s="146" t="s">
        <v>251</v>
      </c>
      <c r="AW1" s="146" t="s">
        <v>252</v>
      </c>
      <c r="AX1" s="146" t="s">
        <v>253</v>
      </c>
      <c r="AY1" s="146" t="s">
        <v>254</v>
      </c>
      <c r="AZ1" s="146" t="s">
        <v>255</v>
      </c>
      <c r="BA1" s="146" t="s">
        <v>256</v>
      </c>
      <c r="BB1" s="146" t="s">
        <v>257</v>
      </c>
      <c r="BC1" s="147" t="s">
        <v>258</v>
      </c>
      <c r="BD1" s="148" t="s">
        <v>259</v>
      </c>
      <c r="BE1" s="148" t="s">
        <v>260</v>
      </c>
    </row>
    <row r="2" spans="1:57" ht="17">
      <c r="A2" s="137">
        <v>0</v>
      </c>
      <c r="B2" s="137"/>
      <c r="C2" s="137"/>
      <c r="D2" s="138"/>
      <c r="E2" s="138"/>
      <c r="F2" s="138"/>
      <c r="G2" s="138"/>
      <c r="H2" s="138"/>
      <c r="I2" s="138"/>
      <c r="J2" s="138"/>
      <c r="K2" s="138"/>
      <c r="L2" s="138" t="s">
        <v>4611</v>
      </c>
      <c r="M2" s="139" t="s">
        <v>65</v>
      </c>
      <c r="N2" s="139" t="s">
        <v>261</v>
      </c>
      <c r="O2" s="140" t="s">
        <v>66</v>
      </c>
      <c r="P2" s="139" t="s">
        <v>65</v>
      </c>
      <c r="Q2" s="141">
        <v>0</v>
      </c>
      <c r="R2" s="141">
        <v>0</v>
      </c>
      <c r="S2" s="139" t="s">
        <v>65</v>
      </c>
      <c r="T2" s="139" t="s">
        <v>65</v>
      </c>
      <c r="U2" s="141">
        <v>0</v>
      </c>
      <c r="V2" s="141">
        <v>0</v>
      </c>
      <c r="W2" s="139" t="s">
        <v>65</v>
      </c>
      <c r="X2" s="139" t="s">
        <v>65</v>
      </c>
      <c r="Y2" s="141">
        <v>0</v>
      </c>
      <c r="Z2" s="140">
        <v>0</v>
      </c>
      <c r="AA2" s="140" t="s">
        <v>65</v>
      </c>
      <c r="AB2" s="140" t="s">
        <v>65</v>
      </c>
      <c r="AC2" s="140" t="s">
        <v>66</v>
      </c>
      <c r="AD2" s="141" t="s">
        <v>66</v>
      </c>
      <c r="AE2" s="139" t="s">
        <v>65</v>
      </c>
      <c r="AF2" s="139" t="s">
        <v>65</v>
      </c>
      <c r="AG2" s="134"/>
      <c r="AH2" s="142"/>
      <c r="AI2" s="143"/>
      <c r="AJ2" s="143" t="b">
        <f t="shared" ref="AJ2:AJ3" si="0">IF(OR(AS2=1,AT2=1,AU2=1,AV2=1,AW2=1,AX2=1,AY2=1,AZ2=1,BA2=1,BB2=1,BC2=1,BD2=1),TRUE,FALSE)</f>
        <v>0</v>
      </c>
      <c r="AK2" s="143" t="str">
        <f>O2&amp;Q2&amp;R2&amp;U2&amp;V2&amp;Y2&amp;Z2&amp;AC2&amp;AD2</f>
        <v>000000000</v>
      </c>
      <c r="AL2" s="40"/>
      <c r="AM2" s="41"/>
      <c r="AN2" s="145" t="str">
        <f>N2&amp;AK2</f>
        <v>J9F000000000</v>
      </c>
      <c r="AO2" s="145"/>
      <c r="AP2" s="31"/>
      <c r="AQ2" s="146"/>
      <c r="AR2" s="146" t="str">
        <f t="shared" ref="AR2:AR13" si="1">IF(AL2&lt;&gt;"",1,"")</f>
        <v/>
      </c>
      <c r="AS2" s="146" t="str">
        <f>IF(IFERROR(VLOOKUP(AE2,#REF!,1,0),"")&lt;&gt;"",1,"")</f>
        <v/>
      </c>
      <c r="AT2" s="146" t="str">
        <f>IF(IFERROR(VLOOKUP(AE2,#REF!,1,0),"")&lt;&gt;"",1,"")</f>
        <v/>
      </c>
      <c r="AU2" s="146" t="str">
        <f>IF(IFERROR(VLOOKUP(AE2,#REF!,1,0),"")&lt;&gt;"",1,"")</f>
        <v/>
      </c>
      <c r="AV2" s="146" t="str">
        <f>IF(IFERROR(VLOOKUP(AE2,#REF!,1,0),"")&lt;&gt;"",1,"")</f>
        <v/>
      </c>
      <c r="AW2" s="146" t="str">
        <f>IF(IFERROR(VLOOKUP(AE2,#REF!,1,0),"")&lt;&gt;"",1,"")</f>
        <v/>
      </c>
      <c r="AX2" s="146" t="str">
        <f>IF(IFERROR(VLOOKUP(AE2,#REF!,1,0),"")&lt;&gt;"",1,"")</f>
        <v/>
      </c>
      <c r="AY2" s="146" t="str">
        <f>IF(IFERROR(VLOOKUP(AE2,#REF!,1,0),"")&lt;&gt;"",1,"")</f>
        <v/>
      </c>
      <c r="AZ2" s="146" t="str">
        <f>IF(IFERROR(VLOOKUP(AE2,#REF!,1,0),"")&lt;&gt;"",1,"")</f>
        <v/>
      </c>
      <c r="BA2" s="146" t="str">
        <f>IF(IFERROR(VLOOKUP(AE2,#REF!,1,0),"")&lt;&gt;"",1,"")</f>
        <v/>
      </c>
      <c r="BB2" s="146" t="str">
        <f>IF(IFERROR(VLOOKUP(AE2,#REF!,1,0),"")&lt;&gt;"",1,"")</f>
        <v/>
      </c>
      <c r="BC2" s="146" t="str">
        <f>IF(IFERROR(VLOOKUP(AE2,#REF!,1,0),"")&lt;&gt;"",1,"")</f>
        <v/>
      </c>
      <c r="BD2" s="146" t="str">
        <f>IF(IFERROR(VLOOKUP(AE2,#REF!,1,0),"")&lt;&gt;"",1,"")</f>
        <v/>
      </c>
      <c r="BE2" s="148">
        <f t="shared" ref="BE2:BE256" si="2">SUM(AR2:BD2)</f>
        <v>0</v>
      </c>
    </row>
    <row r="3" spans="1:57" ht="17">
      <c r="A3" s="137">
        <v>1</v>
      </c>
      <c r="B3" s="137">
        <v>69</v>
      </c>
      <c r="C3" s="137" t="str">
        <f t="shared" ref="C3:C13" si="3">LEFT(B3 &amp; "000000000", 9)</f>
        <v>690000000</v>
      </c>
      <c r="D3" s="138" t="str">
        <f t="shared" ref="D3:D13" si="4">MID(C3,1,2)</f>
        <v>69</v>
      </c>
      <c r="E3" s="138" t="str">
        <f t="shared" ref="E3:E13" si="5">MID(C3,3,1)</f>
        <v>0</v>
      </c>
      <c r="F3" s="138" t="str">
        <f t="shared" ref="F3:F13" si="6">MID(C3,4,1)</f>
        <v>0</v>
      </c>
      <c r="G3" s="138" t="str">
        <f t="shared" ref="G3:G13" si="7">MID(C3,5,1)</f>
        <v>0</v>
      </c>
      <c r="H3" s="138" t="str">
        <f t="shared" ref="H3:H13" si="8">MID(C3,6,1)</f>
        <v>0</v>
      </c>
      <c r="I3" s="138" t="str">
        <f t="shared" ref="I3:I13" si="9">MID(C3,7,1)</f>
        <v>0</v>
      </c>
      <c r="J3" s="138" t="str">
        <f t="shared" ref="J3:J13" si="10">MID(C3,8,1)</f>
        <v>0</v>
      </c>
      <c r="K3" s="138" t="str">
        <f t="shared" ref="K3:K13" si="11">MID(C3,9,1)</f>
        <v>0</v>
      </c>
      <c r="L3" s="138" t="s">
        <v>4612</v>
      </c>
      <c r="M3" s="139" t="s">
        <v>68</v>
      </c>
      <c r="N3" s="139" t="s">
        <v>261</v>
      </c>
      <c r="O3" s="141" t="s">
        <v>14</v>
      </c>
      <c r="P3" s="141" t="s">
        <v>68</v>
      </c>
      <c r="Q3" s="141" t="s">
        <v>66</v>
      </c>
      <c r="R3" s="141" t="s">
        <v>66</v>
      </c>
      <c r="S3" s="141" t="s">
        <v>68</v>
      </c>
      <c r="T3" s="141" t="s">
        <v>68</v>
      </c>
      <c r="U3" s="141" t="s">
        <v>66</v>
      </c>
      <c r="V3" s="141" t="s">
        <v>66</v>
      </c>
      <c r="W3" s="141" t="s">
        <v>68</v>
      </c>
      <c r="X3" s="141" t="s">
        <v>68</v>
      </c>
      <c r="Y3" s="141">
        <v>0</v>
      </c>
      <c r="Z3" s="140" t="s">
        <v>66</v>
      </c>
      <c r="AA3" s="140" t="s">
        <v>68</v>
      </c>
      <c r="AB3" s="140" t="s">
        <v>68</v>
      </c>
      <c r="AC3" s="140" t="s">
        <v>66</v>
      </c>
      <c r="AD3" s="141" t="s">
        <v>66</v>
      </c>
      <c r="AE3" s="144" t="s">
        <v>68</v>
      </c>
      <c r="AF3" s="144" t="s">
        <v>68</v>
      </c>
      <c r="AG3" s="134"/>
      <c r="AH3" s="142"/>
      <c r="AI3" s="143"/>
      <c r="AJ3" s="143" t="b">
        <f t="shared" si="0"/>
        <v>0</v>
      </c>
      <c r="AK3" s="143" t="str">
        <f>O3&amp;Q3&amp;R3&amp;U3&amp;V3&amp;Y3&amp;Z3&amp;AC3&amp;AD3</f>
        <v>A00000000</v>
      </c>
      <c r="AL3" s="40">
        <v>69</v>
      </c>
      <c r="AM3" s="41" t="b">
        <f>C3&lt;&gt;AK3</f>
        <v>1</v>
      </c>
      <c r="AN3" s="145" t="str">
        <f>N3&amp;AK3</f>
        <v>J9FA00000000</v>
      </c>
      <c r="AO3" s="145"/>
      <c r="AP3" s="31"/>
      <c r="AQ3" s="146"/>
      <c r="AR3" s="146">
        <f t="shared" si="1"/>
        <v>1</v>
      </c>
      <c r="AS3" s="146" t="str">
        <f>IF(IFERROR(VLOOKUP(AE3,#REF!,1,0),"")&lt;&gt;"",1,"")</f>
        <v/>
      </c>
      <c r="AT3" s="146" t="str">
        <f>IF(IFERROR(VLOOKUP(AE3,#REF!,1,0),"")&lt;&gt;"",1,"")</f>
        <v/>
      </c>
      <c r="AU3" s="146" t="str">
        <f>IF(IFERROR(VLOOKUP(AE3,#REF!,1,0),"")&lt;&gt;"",1,"")</f>
        <v/>
      </c>
      <c r="AV3" s="146" t="str">
        <f>IF(IFERROR(VLOOKUP(AE3,#REF!,1,0),"")&lt;&gt;"",1,"")</f>
        <v/>
      </c>
      <c r="AW3" s="146" t="str">
        <f>IF(IFERROR(VLOOKUP(AE3,#REF!,1,0),"")&lt;&gt;"",1,"")</f>
        <v/>
      </c>
      <c r="AX3" s="146" t="str">
        <f>IF(IFERROR(VLOOKUP(AE3,#REF!,1,0),"")&lt;&gt;"",1,"")</f>
        <v/>
      </c>
      <c r="AY3" s="146" t="str">
        <f>IF(IFERROR(VLOOKUP(AE3,#REF!,1,0),"")&lt;&gt;"",1,"")</f>
        <v/>
      </c>
      <c r="AZ3" s="146" t="str">
        <f>IF(IFERROR(VLOOKUP(AE3,#REF!,1,0),"")&lt;&gt;"",1,"")</f>
        <v/>
      </c>
      <c r="BA3" s="146" t="str">
        <f>IF(IFERROR(VLOOKUP(AE3,#REF!,1,0),"")&lt;&gt;"",1,"")</f>
        <v/>
      </c>
      <c r="BB3" s="146" t="str">
        <f>IF(IFERROR(VLOOKUP(AE3,#REF!,1,0),"")&lt;&gt;"",1,"")</f>
        <v/>
      </c>
      <c r="BC3" s="146" t="str">
        <f>IF(IFERROR(VLOOKUP(AE3,#REF!,1,0),"")&lt;&gt;"",1,"")</f>
        <v/>
      </c>
      <c r="BD3" s="146" t="str">
        <f>IF(IFERROR(VLOOKUP(AE3,#REF!,1,0),"")&lt;&gt;"",1,"")</f>
        <v/>
      </c>
      <c r="BE3" s="148">
        <f t="shared" si="2"/>
        <v>1</v>
      </c>
    </row>
    <row r="4" spans="1:57" ht="16">
      <c r="A4" s="43">
        <v>2</v>
      </c>
      <c r="B4" s="43">
        <v>691</v>
      </c>
      <c r="C4" s="43" t="str">
        <f t="shared" si="3"/>
        <v>691000000</v>
      </c>
      <c r="D4" s="44" t="str">
        <f t="shared" si="4"/>
        <v>69</v>
      </c>
      <c r="E4" s="44" t="str">
        <f t="shared" si="5"/>
        <v>1</v>
      </c>
      <c r="F4" s="44" t="str">
        <f t="shared" si="6"/>
        <v>0</v>
      </c>
      <c r="G4" s="44" t="str">
        <f t="shared" si="7"/>
        <v>0</v>
      </c>
      <c r="H4" s="44" t="str">
        <f t="shared" si="8"/>
        <v>0</v>
      </c>
      <c r="I4" s="44" t="str">
        <f t="shared" si="9"/>
        <v>0</v>
      </c>
      <c r="J4" s="44" t="str">
        <f t="shared" si="10"/>
        <v>0</v>
      </c>
      <c r="K4" s="44" t="str">
        <f t="shared" si="11"/>
        <v>0</v>
      </c>
      <c r="L4" s="44"/>
      <c r="M4" s="45" t="s">
        <v>262</v>
      </c>
      <c r="N4" s="45"/>
      <c r="O4" s="46" t="s">
        <v>14</v>
      </c>
      <c r="P4" s="47" t="s">
        <v>68</v>
      </c>
      <c r="Q4" s="46" t="s">
        <v>8</v>
      </c>
      <c r="R4" s="47"/>
      <c r="S4" s="47" t="s">
        <v>262</v>
      </c>
      <c r="T4" s="47" t="s">
        <v>262</v>
      </c>
      <c r="U4" s="46" t="s">
        <v>66</v>
      </c>
      <c r="V4" s="46" t="s">
        <v>66</v>
      </c>
      <c r="W4" s="47"/>
      <c r="X4" s="47" t="s">
        <v>262</v>
      </c>
      <c r="Y4" s="48">
        <v>0</v>
      </c>
      <c r="Z4" s="49" t="s">
        <v>66</v>
      </c>
      <c r="AA4" s="49"/>
      <c r="AB4" s="49" t="s">
        <v>262</v>
      </c>
      <c r="AC4" s="49" t="s">
        <v>66</v>
      </c>
      <c r="AD4" s="47" t="s">
        <v>66</v>
      </c>
      <c r="AE4" s="50" t="s">
        <v>262</v>
      </c>
      <c r="AF4" s="51"/>
      <c r="AG4" s="51" t="s">
        <v>8</v>
      </c>
      <c r="AH4" s="52"/>
      <c r="AI4" s="39"/>
      <c r="AJ4" s="39"/>
      <c r="AK4" s="39" t="e">
        <f>O4&amp;Q4&amp;#REF!&amp;U4&amp;V4&amp;Y4&amp;Z4&amp;AC4&amp;AD4</f>
        <v>#REF!</v>
      </c>
      <c r="AL4" s="43">
        <v>691</v>
      </c>
      <c r="AM4" s="44" t="e">
        <f>C4&lt;&gt;AK4</f>
        <v>#REF!</v>
      </c>
      <c r="AN4" s="52"/>
      <c r="AO4" s="52"/>
      <c r="AP4" s="53"/>
      <c r="AQ4" s="53"/>
      <c r="AR4" s="53">
        <f t="shared" si="1"/>
        <v>1</v>
      </c>
      <c r="AS4" s="53" t="str">
        <f>IF(IFERROR(VLOOKUP(AE4,#REF!,1,0),"")&lt;&gt;"",1,"")</f>
        <v/>
      </c>
      <c r="AT4" s="53" t="str">
        <f>IF(IFERROR(VLOOKUP(AE4,#REF!,1,0),"")&lt;&gt;"",1,"")</f>
        <v/>
      </c>
      <c r="AU4" s="53" t="str">
        <f>IF(IFERROR(VLOOKUP(AE4,#REF!,1,0),"")&lt;&gt;"",1,"")</f>
        <v/>
      </c>
      <c r="AV4" s="53" t="str">
        <f>IF(IFERROR(VLOOKUP(AE4,#REF!,1,0),"")&lt;&gt;"",1,"")</f>
        <v/>
      </c>
      <c r="AW4" s="53" t="str">
        <f>IF(IFERROR(VLOOKUP(AE4,#REF!,1,0),"")&lt;&gt;"",1,"")</f>
        <v/>
      </c>
      <c r="AX4" s="53" t="str">
        <f>IF(IFERROR(VLOOKUP(AE4,#REF!,1,0),"")&lt;&gt;"",1,"")</f>
        <v/>
      </c>
      <c r="AY4" s="53" t="str">
        <f>IF(IFERROR(VLOOKUP(AE4,#REF!,1,0),"")&lt;&gt;"",1,"")</f>
        <v/>
      </c>
      <c r="AZ4" s="53" t="str">
        <f>IF(IFERROR(VLOOKUP(AE4,#REF!,1,0),"")&lt;&gt;"",1,"")</f>
        <v/>
      </c>
      <c r="BA4" s="53" t="str">
        <f>IF(IFERROR(VLOOKUP(AE4,#REF!,1,0),"")&lt;&gt;"",1,"")</f>
        <v/>
      </c>
      <c r="BB4" s="53" t="str">
        <f>IF(IFERROR(VLOOKUP(AE4,#REF!,1,0),"")&lt;&gt;"",1,"")</f>
        <v/>
      </c>
      <c r="BC4" s="53" t="str">
        <f>IF(IFERROR(VLOOKUP(AE4,#REF!,1,0),"")&lt;&gt;"",1,"")</f>
        <v/>
      </c>
      <c r="BD4" s="53" t="str">
        <f>IF(IFERROR(VLOOKUP(AE4,#REF!,1,0),"")&lt;&gt;"",1,"")</f>
        <v/>
      </c>
      <c r="BE4" s="54">
        <f t="shared" si="2"/>
        <v>1</v>
      </c>
    </row>
    <row r="5" spans="1:57" ht="17">
      <c r="A5" s="137">
        <v>3</v>
      </c>
      <c r="B5" s="137">
        <v>6911</v>
      </c>
      <c r="C5" s="137" t="str">
        <f t="shared" si="3"/>
        <v>691100000</v>
      </c>
      <c r="D5" s="138" t="str">
        <f t="shared" si="4"/>
        <v>69</v>
      </c>
      <c r="E5" s="138" t="str">
        <f t="shared" si="5"/>
        <v>1</v>
      </c>
      <c r="F5" s="138" t="str">
        <f t="shared" si="6"/>
        <v>1</v>
      </c>
      <c r="G5" s="138" t="str">
        <f t="shared" si="7"/>
        <v>0</v>
      </c>
      <c r="H5" s="138" t="str">
        <f t="shared" si="8"/>
        <v>0</v>
      </c>
      <c r="I5" s="138" t="str">
        <f t="shared" si="9"/>
        <v>0</v>
      </c>
      <c r="J5" s="138" t="str">
        <f t="shared" si="10"/>
        <v>0</v>
      </c>
      <c r="K5" s="138" t="str">
        <f t="shared" si="11"/>
        <v>0</v>
      </c>
      <c r="L5" s="138" t="s">
        <v>4613</v>
      </c>
      <c r="M5" s="139" t="s">
        <v>70</v>
      </c>
      <c r="N5" s="139" t="s">
        <v>261</v>
      </c>
      <c r="O5" s="141" t="s">
        <v>14</v>
      </c>
      <c r="P5" s="141" t="s">
        <v>68</v>
      </c>
      <c r="Q5" s="141" t="s">
        <v>8</v>
      </c>
      <c r="R5" s="141" t="s">
        <v>8</v>
      </c>
      <c r="S5" s="141" t="s">
        <v>70</v>
      </c>
      <c r="T5" s="141" t="s">
        <v>70</v>
      </c>
      <c r="U5" s="141" t="s">
        <v>66</v>
      </c>
      <c r="V5" s="141" t="s">
        <v>66</v>
      </c>
      <c r="W5" s="141" t="s">
        <v>70</v>
      </c>
      <c r="X5" s="141" t="s">
        <v>70</v>
      </c>
      <c r="Y5" s="141">
        <v>0</v>
      </c>
      <c r="Z5" s="140" t="s">
        <v>66</v>
      </c>
      <c r="AA5" s="140" t="s">
        <v>70</v>
      </c>
      <c r="AB5" s="140" t="s">
        <v>70</v>
      </c>
      <c r="AC5" s="140" t="s">
        <v>66</v>
      </c>
      <c r="AD5" s="141" t="s">
        <v>66</v>
      </c>
      <c r="AE5" s="144" t="s">
        <v>70</v>
      </c>
      <c r="AF5" s="144" t="s">
        <v>70</v>
      </c>
      <c r="AG5" s="134"/>
      <c r="AH5" s="142"/>
      <c r="AI5" s="143"/>
      <c r="AJ5" s="143" t="b">
        <f t="shared" ref="AJ5:AJ16" si="12">IF(OR(AS5=1,AT5=1,AU5=1,AV5=1,AW5=1,AX5=1,AY5=1,AZ5=1,BA5=1,BB5=1,BC5=1,BD5=1),TRUE,FALSE)</f>
        <v>0</v>
      </c>
      <c r="AK5" s="143" t="str">
        <f>O5&amp;Q5&amp;R5&amp;U5&amp;V5&amp;Y5&amp;Z5&amp;AC5&amp;AD5</f>
        <v>A11000000</v>
      </c>
      <c r="AL5" s="40">
        <v>6911</v>
      </c>
      <c r="AM5" s="41" t="b">
        <f>C5&lt;&gt;AK5</f>
        <v>1</v>
      </c>
      <c r="AN5" s="145" t="str">
        <f>N5&amp;AK5</f>
        <v>J9FA11000000</v>
      </c>
      <c r="AO5" s="145" t="s">
        <v>263</v>
      </c>
      <c r="AP5" s="31"/>
      <c r="AQ5" s="146"/>
      <c r="AR5" s="146">
        <f t="shared" si="1"/>
        <v>1</v>
      </c>
      <c r="AS5" s="146" t="str">
        <f>IF(IFERROR(VLOOKUP(AE5,#REF!,1,0),"")&lt;&gt;"",1,"")</f>
        <v/>
      </c>
      <c r="AT5" s="146" t="str">
        <f>IF(IFERROR(VLOOKUP(AE5,#REF!,1,0),"")&lt;&gt;"",1,"")</f>
        <v/>
      </c>
      <c r="AU5" s="146" t="str">
        <f>IF(IFERROR(VLOOKUP(AE5,#REF!,1,0),"")&lt;&gt;"",1,"")</f>
        <v/>
      </c>
      <c r="AV5" s="146" t="str">
        <f>IF(IFERROR(VLOOKUP(AE5,#REF!,1,0),"")&lt;&gt;"",1,"")</f>
        <v/>
      </c>
      <c r="AW5" s="146" t="str">
        <f>IF(IFERROR(VLOOKUP(AE5,#REF!,1,0),"")&lt;&gt;"",1,"")</f>
        <v/>
      </c>
      <c r="AX5" s="146" t="str">
        <f>IF(IFERROR(VLOOKUP(AE5,#REF!,1,0),"")&lt;&gt;"",1,"")</f>
        <v/>
      </c>
      <c r="AY5" s="146" t="str">
        <f>IF(IFERROR(VLOOKUP(AE5,#REF!,1,0),"")&lt;&gt;"",1,"")</f>
        <v/>
      </c>
      <c r="AZ5" s="146" t="str">
        <f>IF(IFERROR(VLOOKUP(AE5,#REF!,1,0),"")&lt;&gt;"",1,"")</f>
        <v/>
      </c>
      <c r="BA5" s="146" t="str">
        <f>IF(IFERROR(VLOOKUP(AE5,#REF!,1,0),"")&lt;&gt;"",1,"")</f>
        <v/>
      </c>
      <c r="BB5" s="146" t="str">
        <f>IF(IFERROR(VLOOKUP(AE5,#REF!,1,0),"")&lt;&gt;"",1,"")</f>
        <v/>
      </c>
      <c r="BC5" s="146" t="str">
        <f>IF(IFERROR(VLOOKUP(AE5,#REF!,1,0),"")&lt;&gt;"",1,"")</f>
        <v/>
      </c>
      <c r="BD5" s="146" t="str">
        <f>IF(IFERROR(VLOOKUP(AE5,#REF!,1,0),"")&lt;&gt;"",1,"")</f>
        <v/>
      </c>
      <c r="BE5" s="148">
        <f t="shared" si="2"/>
        <v>1</v>
      </c>
    </row>
    <row r="6" spans="1:57" ht="16">
      <c r="A6" s="33">
        <v>4</v>
      </c>
      <c r="B6" s="33">
        <v>69111</v>
      </c>
      <c r="C6" s="33" t="str">
        <f t="shared" si="3"/>
        <v>691110000</v>
      </c>
      <c r="D6" s="34" t="str">
        <f t="shared" si="4"/>
        <v>69</v>
      </c>
      <c r="E6" s="34" t="str">
        <f t="shared" si="5"/>
        <v>1</v>
      </c>
      <c r="F6" s="34" t="str">
        <f t="shared" si="6"/>
        <v>1</v>
      </c>
      <c r="G6" s="34" t="str">
        <f t="shared" si="7"/>
        <v>1</v>
      </c>
      <c r="H6" s="34" t="str">
        <f t="shared" si="8"/>
        <v>0</v>
      </c>
      <c r="I6" s="34" t="str">
        <f t="shared" si="9"/>
        <v>0</v>
      </c>
      <c r="J6" s="34" t="str">
        <f t="shared" si="10"/>
        <v>0</v>
      </c>
      <c r="K6" s="34" t="str">
        <f t="shared" si="11"/>
        <v>0</v>
      </c>
      <c r="L6" s="34" t="s">
        <v>4614</v>
      </c>
      <c r="M6" s="35" t="s">
        <v>264</v>
      </c>
      <c r="N6" s="35" t="s">
        <v>261</v>
      </c>
      <c r="O6" s="37" t="s">
        <v>14</v>
      </c>
      <c r="P6" s="55" t="s">
        <v>68</v>
      </c>
      <c r="Q6" s="37" t="s">
        <v>8</v>
      </c>
      <c r="R6" s="55" t="s">
        <v>8</v>
      </c>
      <c r="S6" s="55" t="s">
        <v>70</v>
      </c>
      <c r="T6" s="55" t="s">
        <v>70</v>
      </c>
      <c r="U6" s="37" t="s">
        <v>8</v>
      </c>
      <c r="V6" s="37">
        <v>1</v>
      </c>
      <c r="W6" s="55" t="s">
        <v>264</v>
      </c>
      <c r="X6" s="55" t="s">
        <v>264</v>
      </c>
      <c r="Y6" s="37">
        <v>0</v>
      </c>
      <c r="Z6" s="36" t="s">
        <v>66</v>
      </c>
      <c r="AA6" s="36" t="s">
        <v>264</v>
      </c>
      <c r="AB6" s="36" t="s">
        <v>264</v>
      </c>
      <c r="AC6" s="36" t="s">
        <v>66</v>
      </c>
      <c r="AD6" s="55" t="s">
        <v>66</v>
      </c>
      <c r="AE6" s="42" t="s">
        <v>264</v>
      </c>
      <c r="AF6" s="42" t="s">
        <v>264</v>
      </c>
      <c r="AG6" s="27"/>
      <c r="AH6" s="30" t="s">
        <v>8</v>
      </c>
      <c r="AI6" s="39"/>
      <c r="AJ6" s="39" t="b">
        <f t="shared" si="12"/>
        <v>0</v>
      </c>
      <c r="AK6" s="39" t="str">
        <f>O6&amp;Q6&amp;R6&amp;U6&amp;V6&amp;Y6&amp;Z6&amp;AC6&amp;AD6</f>
        <v>A11110000</v>
      </c>
      <c r="AL6" s="40">
        <v>69111</v>
      </c>
      <c r="AM6" s="41" t="b">
        <f>C6&lt;&gt;AK6</f>
        <v>1</v>
      </c>
      <c r="AN6" s="30" t="str">
        <f>N6&amp;AK6</f>
        <v>J9FA11110000</v>
      </c>
      <c r="AO6" s="56"/>
      <c r="AP6" s="31"/>
      <c r="AQ6" s="31"/>
      <c r="AR6" s="31">
        <f t="shared" si="1"/>
        <v>1</v>
      </c>
      <c r="AS6" s="31" t="str">
        <f>IF(IFERROR(VLOOKUP(AE6,#REF!,1,0),"")&lt;&gt;"",1,"")</f>
        <v/>
      </c>
      <c r="AT6" s="31" t="str">
        <f>IF(IFERROR(VLOOKUP(AE6,#REF!,1,0),"")&lt;&gt;"",1,"")</f>
        <v/>
      </c>
      <c r="AU6" s="31" t="str">
        <f>IF(IFERROR(VLOOKUP(AE6,#REF!,1,0),"")&lt;&gt;"",1,"")</f>
        <v/>
      </c>
      <c r="AV6" s="31" t="str">
        <f>IF(IFERROR(VLOOKUP(AE6,#REF!,1,0),"")&lt;&gt;"",1,"")</f>
        <v/>
      </c>
      <c r="AW6" s="31" t="str">
        <f>IF(IFERROR(VLOOKUP(AE6,#REF!,1,0),"")&lt;&gt;"",1,"")</f>
        <v/>
      </c>
      <c r="AX6" s="31" t="str">
        <f>IF(IFERROR(VLOOKUP(AE6,#REF!,1,0),"")&lt;&gt;"",1,"")</f>
        <v/>
      </c>
      <c r="AY6" s="31" t="str">
        <f>IF(IFERROR(VLOOKUP(AE6,#REF!,1,0),"")&lt;&gt;"",1,"")</f>
        <v/>
      </c>
      <c r="AZ6" s="31" t="str">
        <f>IF(IFERROR(VLOOKUP(AE6,#REF!,1,0),"")&lt;&gt;"",1,"")</f>
        <v/>
      </c>
      <c r="BA6" s="31" t="str">
        <f>IF(IFERROR(VLOOKUP(AE6,#REF!,1,0),"")&lt;&gt;"",1,"")</f>
        <v/>
      </c>
      <c r="BB6" s="31" t="str">
        <f>IF(IFERROR(VLOOKUP(AE6,#REF!,1,0),"")&lt;&gt;"",1,"")</f>
        <v/>
      </c>
      <c r="BC6" s="31" t="str">
        <f>IF(IFERROR(VLOOKUP(AE6,#REF!,1,0),"")&lt;&gt;"",1,"")</f>
        <v/>
      </c>
      <c r="BD6" s="31" t="str">
        <f>IF(IFERROR(VLOOKUP(AE6,#REF!,1,0),"")&lt;&gt;"",1,"")</f>
        <v/>
      </c>
      <c r="BE6" s="32">
        <f t="shared" si="2"/>
        <v>1</v>
      </c>
    </row>
    <row r="7" spans="1:57" ht="16">
      <c r="A7" s="33">
        <v>5</v>
      </c>
      <c r="B7" s="33">
        <v>691111</v>
      </c>
      <c r="C7" s="33" t="str">
        <f t="shared" si="3"/>
        <v>691111000</v>
      </c>
      <c r="D7" s="34" t="str">
        <f t="shared" si="4"/>
        <v>69</v>
      </c>
      <c r="E7" s="34" t="str">
        <f t="shared" si="5"/>
        <v>1</v>
      </c>
      <c r="F7" s="34" t="str">
        <f t="shared" si="6"/>
        <v>1</v>
      </c>
      <c r="G7" s="34" t="str">
        <f t="shared" si="7"/>
        <v>1</v>
      </c>
      <c r="H7" s="34" t="str">
        <f t="shared" si="8"/>
        <v>1</v>
      </c>
      <c r="I7" s="34" t="str">
        <f t="shared" si="9"/>
        <v>0</v>
      </c>
      <c r="J7" s="34" t="str">
        <f t="shared" si="10"/>
        <v>0</v>
      </c>
      <c r="K7" s="34" t="str">
        <f t="shared" si="11"/>
        <v>0</v>
      </c>
      <c r="L7" s="34" t="s">
        <v>4615</v>
      </c>
      <c r="M7" s="35" t="s">
        <v>265</v>
      </c>
      <c r="N7" s="35" t="s">
        <v>261</v>
      </c>
      <c r="O7" s="37" t="s">
        <v>14</v>
      </c>
      <c r="P7" s="55" t="s">
        <v>68</v>
      </c>
      <c r="Q7" s="37" t="s">
        <v>8</v>
      </c>
      <c r="R7" s="55" t="s">
        <v>8</v>
      </c>
      <c r="S7" s="55" t="s">
        <v>70</v>
      </c>
      <c r="T7" s="55" t="s">
        <v>70</v>
      </c>
      <c r="U7" s="37" t="s">
        <v>8</v>
      </c>
      <c r="V7" s="37">
        <v>2</v>
      </c>
      <c r="W7" s="55" t="s">
        <v>265</v>
      </c>
      <c r="X7" s="55" t="s">
        <v>265</v>
      </c>
      <c r="Y7" s="37">
        <v>0</v>
      </c>
      <c r="Z7" s="36" t="s">
        <v>66</v>
      </c>
      <c r="AA7" s="36" t="s">
        <v>265</v>
      </c>
      <c r="AB7" s="36" t="s">
        <v>265</v>
      </c>
      <c r="AC7" s="36" t="s">
        <v>66</v>
      </c>
      <c r="AD7" s="55" t="s">
        <v>66</v>
      </c>
      <c r="AE7" s="42" t="s">
        <v>265</v>
      </c>
      <c r="AF7" s="42" t="s">
        <v>265</v>
      </c>
      <c r="AG7" s="27"/>
      <c r="AH7" s="30" t="s">
        <v>8</v>
      </c>
      <c r="AI7" s="39"/>
      <c r="AJ7" s="39" t="b">
        <f t="shared" si="12"/>
        <v>0</v>
      </c>
      <c r="AK7" s="39" t="str">
        <f>O7&amp;Q7&amp;R7&amp;U7&amp;V7&amp;Y7&amp;Z7&amp;AC7&amp;AD7</f>
        <v>A11120000</v>
      </c>
      <c r="AL7" s="40">
        <v>691111</v>
      </c>
      <c r="AM7" s="41" t="b">
        <f>C7&lt;&gt;AK7</f>
        <v>1</v>
      </c>
      <c r="AN7" s="30" t="str">
        <f>N7&amp;AK7</f>
        <v>J9FA11120000</v>
      </c>
      <c r="AO7" s="30"/>
      <c r="AP7" s="31"/>
      <c r="AQ7" s="31"/>
      <c r="AR7" s="31">
        <f t="shared" si="1"/>
        <v>1</v>
      </c>
      <c r="AS7" s="31" t="str">
        <f>IF(IFERROR(VLOOKUP(AE7,#REF!,1,0),"")&lt;&gt;"",1,"")</f>
        <v/>
      </c>
      <c r="AT7" s="31" t="str">
        <f>IF(IFERROR(VLOOKUP(AE7,#REF!,1,0),"")&lt;&gt;"",1,"")</f>
        <v/>
      </c>
      <c r="AU7" s="31" t="str">
        <f>IF(IFERROR(VLOOKUP(AE7,#REF!,1,0),"")&lt;&gt;"",1,"")</f>
        <v/>
      </c>
      <c r="AV7" s="31" t="str">
        <f>IF(IFERROR(VLOOKUP(AE7,#REF!,1,0),"")&lt;&gt;"",1,"")</f>
        <v/>
      </c>
      <c r="AW7" s="31" t="str">
        <f>IF(IFERROR(VLOOKUP(AE7,#REF!,1,0),"")&lt;&gt;"",1,"")</f>
        <v/>
      </c>
      <c r="AX7" s="31" t="str">
        <f>IF(IFERROR(VLOOKUP(AE7,#REF!,1,0),"")&lt;&gt;"",1,"")</f>
        <v/>
      </c>
      <c r="AY7" s="31" t="str">
        <f>IF(IFERROR(VLOOKUP(AE7,#REF!,1,0),"")&lt;&gt;"",1,"")</f>
        <v/>
      </c>
      <c r="AZ7" s="31" t="str">
        <f>IF(IFERROR(VLOOKUP(AE7,#REF!,1,0),"")&lt;&gt;"",1,"")</f>
        <v/>
      </c>
      <c r="BA7" s="31" t="str">
        <f>IF(IFERROR(VLOOKUP(AE7,#REF!,1,0),"")&lt;&gt;"",1,"")</f>
        <v/>
      </c>
      <c r="BB7" s="31" t="str">
        <f>IF(IFERROR(VLOOKUP(AE7,#REF!,1,0),"")&lt;&gt;"",1,"")</f>
        <v/>
      </c>
      <c r="BC7" s="31" t="str">
        <f>IF(IFERROR(VLOOKUP(AE7,#REF!,1,0),"")&lt;&gt;"",1,"")</f>
        <v/>
      </c>
      <c r="BD7" s="31" t="str">
        <f>IF(IFERROR(VLOOKUP(AE7,#REF!,1,0),"")&lt;&gt;"",1,"")</f>
        <v/>
      </c>
      <c r="BE7" s="32">
        <f t="shared" si="2"/>
        <v>1</v>
      </c>
    </row>
    <row r="8" spans="1:57" ht="16">
      <c r="A8" s="33">
        <v>6</v>
      </c>
      <c r="B8" s="33">
        <v>691112</v>
      </c>
      <c r="C8" s="33" t="str">
        <f t="shared" si="3"/>
        <v>691112000</v>
      </c>
      <c r="D8" s="34" t="str">
        <f t="shared" si="4"/>
        <v>69</v>
      </c>
      <c r="E8" s="34" t="str">
        <f t="shared" si="5"/>
        <v>1</v>
      </c>
      <c r="F8" s="34" t="str">
        <f t="shared" si="6"/>
        <v>1</v>
      </c>
      <c r="G8" s="34" t="str">
        <f t="shared" si="7"/>
        <v>1</v>
      </c>
      <c r="H8" s="34" t="str">
        <f t="shared" si="8"/>
        <v>2</v>
      </c>
      <c r="I8" s="34" t="str">
        <f t="shared" si="9"/>
        <v>0</v>
      </c>
      <c r="J8" s="34" t="str">
        <f t="shared" si="10"/>
        <v>0</v>
      </c>
      <c r="K8" s="34" t="str">
        <f t="shared" si="11"/>
        <v>0</v>
      </c>
      <c r="L8" s="34" t="s">
        <v>4616</v>
      </c>
      <c r="M8" s="35" t="s">
        <v>266</v>
      </c>
      <c r="N8" s="35" t="s">
        <v>261</v>
      </c>
      <c r="O8" s="37" t="s">
        <v>14</v>
      </c>
      <c r="P8" s="55" t="s">
        <v>68</v>
      </c>
      <c r="Q8" s="37" t="s">
        <v>8</v>
      </c>
      <c r="R8" s="55" t="s">
        <v>8</v>
      </c>
      <c r="S8" s="55" t="s">
        <v>70</v>
      </c>
      <c r="T8" s="55" t="s">
        <v>70</v>
      </c>
      <c r="U8" s="37" t="s">
        <v>8</v>
      </c>
      <c r="V8" s="37">
        <v>3</v>
      </c>
      <c r="W8" s="55" t="s">
        <v>266</v>
      </c>
      <c r="X8" s="55" t="s">
        <v>266</v>
      </c>
      <c r="Y8" s="37">
        <v>0</v>
      </c>
      <c r="Z8" s="36" t="s">
        <v>66</v>
      </c>
      <c r="AA8" s="36" t="s">
        <v>266</v>
      </c>
      <c r="AB8" s="36" t="s">
        <v>266</v>
      </c>
      <c r="AC8" s="36" t="s">
        <v>66</v>
      </c>
      <c r="AD8" s="55" t="s">
        <v>66</v>
      </c>
      <c r="AE8" s="42" t="s">
        <v>266</v>
      </c>
      <c r="AF8" s="42" t="s">
        <v>266</v>
      </c>
      <c r="AG8" s="27"/>
      <c r="AH8" s="30" t="s">
        <v>8</v>
      </c>
      <c r="AI8" s="39"/>
      <c r="AJ8" s="39" t="b">
        <f t="shared" si="12"/>
        <v>0</v>
      </c>
      <c r="AK8" s="39" t="str">
        <f>O8&amp;Q8&amp;R8&amp;U8&amp;V8&amp;Y8&amp;Z8&amp;AC8&amp;AD8</f>
        <v>A11130000</v>
      </c>
      <c r="AL8" s="40">
        <v>691112</v>
      </c>
      <c r="AM8" s="41" t="b">
        <f>C8&lt;&gt;AK8</f>
        <v>1</v>
      </c>
      <c r="AN8" s="30" t="str">
        <f>N8&amp;AK8</f>
        <v>J9FA11130000</v>
      </c>
      <c r="AO8" s="30"/>
      <c r="AP8" s="31"/>
      <c r="AQ8" s="31"/>
      <c r="AR8" s="31">
        <f t="shared" si="1"/>
        <v>1</v>
      </c>
      <c r="AS8" s="31" t="str">
        <f>IF(IFERROR(VLOOKUP(AE8,#REF!,1,0),"")&lt;&gt;"",1,"")</f>
        <v/>
      </c>
      <c r="AT8" s="31" t="str">
        <f>IF(IFERROR(VLOOKUP(AE8,#REF!,1,0),"")&lt;&gt;"",1,"")</f>
        <v/>
      </c>
      <c r="AU8" s="31" t="str">
        <f>IF(IFERROR(VLOOKUP(AE8,#REF!,1,0),"")&lt;&gt;"",1,"")</f>
        <v/>
      </c>
      <c r="AV8" s="31" t="str">
        <f>IF(IFERROR(VLOOKUP(AE8,#REF!,1,0),"")&lt;&gt;"",1,"")</f>
        <v/>
      </c>
      <c r="AW8" s="31" t="str">
        <f>IF(IFERROR(VLOOKUP(AE8,#REF!,1,0),"")&lt;&gt;"",1,"")</f>
        <v/>
      </c>
      <c r="AX8" s="31" t="str">
        <f>IF(IFERROR(VLOOKUP(AE8,#REF!,1,0),"")&lt;&gt;"",1,"")</f>
        <v/>
      </c>
      <c r="AY8" s="31" t="str">
        <f>IF(IFERROR(VLOOKUP(AE8,#REF!,1,0),"")&lt;&gt;"",1,"")</f>
        <v/>
      </c>
      <c r="AZ8" s="31" t="str">
        <f>IF(IFERROR(VLOOKUP(AE8,#REF!,1,0),"")&lt;&gt;"",1,"")</f>
        <v/>
      </c>
      <c r="BA8" s="31" t="str">
        <f>IF(IFERROR(VLOOKUP(AE8,#REF!,1,0),"")&lt;&gt;"",1,"")</f>
        <v/>
      </c>
      <c r="BB8" s="31" t="str">
        <f>IF(IFERROR(VLOOKUP(AE8,#REF!,1,0),"")&lt;&gt;"",1,"")</f>
        <v/>
      </c>
      <c r="BC8" s="31" t="str">
        <f>IF(IFERROR(VLOOKUP(AE8,#REF!,1,0),"")&lt;&gt;"",1,"")</f>
        <v/>
      </c>
      <c r="BD8" s="31" t="str">
        <f>IF(IFERROR(VLOOKUP(AE8,#REF!,1,0),"")&lt;&gt;"",1,"")</f>
        <v/>
      </c>
      <c r="BE8" s="32">
        <f t="shared" si="2"/>
        <v>1</v>
      </c>
    </row>
    <row r="9" spans="1:57" ht="16">
      <c r="A9" s="33">
        <v>7</v>
      </c>
      <c r="B9" s="33">
        <v>691113</v>
      </c>
      <c r="C9" s="33" t="str">
        <f t="shared" si="3"/>
        <v>691113000</v>
      </c>
      <c r="D9" s="34" t="str">
        <f t="shared" si="4"/>
        <v>69</v>
      </c>
      <c r="E9" s="34" t="str">
        <f t="shared" si="5"/>
        <v>1</v>
      </c>
      <c r="F9" s="34" t="str">
        <f t="shared" si="6"/>
        <v>1</v>
      </c>
      <c r="G9" s="34" t="str">
        <f t="shared" si="7"/>
        <v>1</v>
      </c>
      <c r="H9" s="34" t="str">
        <f t="shared" si="8"/>
        <v>3</v>
      </c>
      <c r="I9" s="34" t="str">
        <f t="shared" si="9"/>
        <v>0</v>
      </c>
      <c r="J9" s="34" t="str">
        <f t="shared" si="10"/>
        <v>0</v>
      </c>
      <c r="K9" s="34" t="str">
        <f t="shared" si="11"/>
        <v>0</v>
      </c>
      <c r="L9" s="34" t="s">
        <v>4617</v>
      </c>
      <c r="M9" s="35" t="s">
        <v>267</v>
      </c>
      <c r="N9" s="35" t="s">
        <v>261</v>
      </c>
      <c r="O9" s="37" t="s">
        <v>14</v>
      </c>
      <c r="P9" s="55" t="s">
        <v>68</v>
      </c>
      <c r="Q9" s="37" t="s">
        <v>8</v>
      </c>
      <c r="R9" s="55" t="s">
        <v>8</v>
      </c>
      <c r="S9" s="55" t="s">
        <v>70</v>
      </c>
      <c r="T9" s="55" t="s">
        <v>70</v>
      </c>
      <c r="U9" s="37" t="s">
        <v>8</v>
      </c>
      <c r="V9" s="37">
        <v>4</v>
      </c>
      <c r="W9" s="55" t="s">
        <v>267</v>
      </c>
      <c r="X9" s="55" t="s">
        <v>267</v>
      </c>
      <c r="Y9" s="37">
        <v>0</v>
      </c>
      <c r="Z9" s="36" t="s">
        <v>66</v>
      </c>
      <c r="AA9" s="36" t="s">
        <v>267</v>
      </c>
      <c r="AB9" s="36" t="s">
        <v>267</v>
      </c>
      <c r="AC9" s="36" t="s">
        <v>66</v>
      </c>
      <c r="AD9" s="55" t="s">
        <v>66</v>
      </c>
      <c r="AE9" s="42" t="s">
        <v>267</v>
      </c>
      <c r="AF9" s="42" t="s">
        <v>267</v>
      </c>
      <c r="AG9" s="27"/>
      <c r="AH9" s="30" t="s">
        <v>8</v>
      </c>
      <c r="AI9" s="39"/>
      <c r="AJ9" s="39" t="b">
        <f t="shared" si="12"/>
        <v>0</v>
      </c>
      <c r="AK9" s="39" t="str">
        <f>O9&amp;Q9&amp;R9&amp;U9&amp;V9&amp;Y9&amp;Z9&amp;AC9&amp;AD9</f>
        <v>A11140000</v>
      </c>
      <c r="AL9" s="40">
        <v>691113</v>
      </c>
      <c r="AM9" s="41" t="b">
        <f>C9&lt;&gt;AK9</f>
        <v>1</v>
      </c>
      <c r="AN9" s="30" t="str">
        <f>N9&amp;AK9</f>
        <v>J9FA11140000</v>
      </c>
      <c r="AO9" s="30"/>
      <c r="AP9" s="31"/>
      <c r="AQ9" s="31"/>
      <c r="AR9" s="31">
        <f t="shared" si="1"/>
        <v>1</v>
      </c>
      <c r="AS9" s="31" t="str">
        <f>IF(IFERROR(VLOOKUP(AE9,#REF!,1,0),"")&lt;&gt;"",1,"")</f>
        <v/>
      </c>
      <c r="AT9" s="31" t="str">
        <f>IF(IFERROR(VLOOKUP(AE9,#REF!,1,0),"")&lt;&gt;"",1,"")</f>
        <v/>
      </c>
      <c r="AU9" s="31" t="str">
        <f>IF(IFERROR(VLOOKUP(AE9,#REF!,1,0),"")&lt;&gt;"",1,"")</f>
        <v/>
      </c>
      <c r="AV9" s="31" t="str">
        <f>IF(IFERROR(VLOOKUP(AE9,#REF!,1,0),"")&lt;&gt;"",1,"")</f>
        <v/>
      </c>
      <c r="AW9" s="31" t="str">
        <f>IF(IFERROR(VLOOKUP(AE9,#REF!,1,0),"")&lt;&gt;"",1,"")</f>
        <v/>
      </c>
      <c r="AX9" s="31" t="str">
        <f>IF(IFERROR(VLOOKUP(AE9,#REF!,1,0),"")&lt;&gt;"",1,"")</f>
        <v/>
      </c>
      <c r="AY9" s="31" t="str">
        <f>IF(IFERROR(VLOOKUP(AE9,#REF!,1,0),"")&lt;&gt;"",1,"")</f>
        <v/>
      </c>
      <c r="AZ9" s="31" t="str">
        <f>IF(IFERROR(VLOOKUP(AE9,#REF!,1,0),"")&lt;&gt;"",1,"")</f>
        <v/>
      </c>
      <c r="BA9" s="31" t="str">
        <f>IF(IFERROR(VLOOKUP(AE9,#REF!,1,0),"")&lt;&gt;"",1,"")</f>
        <v/>
      </c>
      <c r="BB9" s="31" t="str">
        <f>IF(IFERROR(VLOOKUP(AE9,#REF!,1,0),"")&lt;&gt;"",1,"")</f>
        <v/>
      </c>
      <c r="BC9" s="31" t="str">
        <f>IF(IFERROR(VLOOKUP(AE9,#REF!,1,0),"")&lt;&gt;"",1,"")</f>
        <v/>
      </c>
      <c r="BD9" s="31" t="str">
        <f>IF(IFERROR(VLOOKUP(AE9,#REF!,1,0),"")&lt;&gt;"",1,"")</f>
        <v/>
      </c>
      <c r="BE9" s="32">
        <f t="shared" si="2"/>
        <v>1</v>
      </c>
    </row>
    <row r="10" spans="1:57" ht="16">
      <c r="A10" s="33">
        <v>8</v>
      </c>
      <c r="B10" s="33">
        <v>691114</v>
      </c>
      <c r="C10" s="33" t="str">
        <f t="shared" si="3"/>
        <v>691114000</v>
      </c>
      <c r="D10" s="34" t="str">
        <f t="shared" si="4"/>
        <v>69</v>
      </c>
      <c r="E10" s="34" t="str">
        <f t="shared" si="5"/>
        <v>1</v>
      </c>
      <c r="F10" s="34" t="str">
        <f t="shared" si="6"/>
        <v>1</v>
      </c>
      <c r="G10" s="34" t="str">
        <f t="shared" si="7"/>
        <v>1</v>
      </c>
      <c r="H10" s="34" t="str">
        <f t="shared" si="8"/>
        <v>4</v>
      </c>
      <c r="I10" s="34" t="str">
        <f t="shared" si="9"/>
        <v>0</v>
      </c>
      <c r="J10" s="34" t="str">
        <f t="shared" si="10"/>
        <v>0</v>
      </c>
      <c r="K10" s="34" t="str">
        <f t="shared" si="11"/>
        <v>0</v>
      </c>
      <c r="L10" s="34" t="s">
        <v>4618</v>
      </c>
      <c r="M10" s="35" t="s">
        <v>268</v>
      </c>
      <c r="N10" s="35" t="s">
        <v>261</v>
      </c>
      <c r="O10" s="37" t="s">
        <v>14</v>
      </c>
      <c r="P10" s="55" t="s">
        <v>68</v>
      </c>
      <c r="Q10" s="37" t="s">
        <v>8</v>
      </c>
      <c r="R10" s="55" t="s">
        <v>8</v>
      </c>
      <c r="S10" s="55" t="s">
        <v>70</v>
      </c>
      <c r="T10" s="55" t="s">
        <v>70</v>
      </c>
      <c r="U10" s="37" t="s">
        <v>8</v>
      </c>
      <c r="V10" s="37">
        <v>5</v>
      </c>
      <c r="W10" s="55" t="s">
        <v>268</v>
      </c>
      <c r="X10" s="55" t="s">
        <v>268</v>
      </c>
      <c r="Y10" s="37">
        <v>0</v>
      </c>
      <c r="Z10" s="36" t="s">
        <v>66</v>
      </c>
      <c r="AA10" s="36" t="s">
        <v>268</v>
      </c>
      <c r="AB10" s="36" t="s">
        <v>268</v>
      </c>
      <c r="AC10" s="36" t="s">
        <v>66</v>
      </c>
      <c r="AD10" s="55" t="s">
        <v>66</v>
      </c>
      <c r="AE10" s="42" t="s">
        <v>268</v>
      </c>
      <c r="AF10" s="42" t="s">
        <v>268</v>
      </c>
      <c r="AG10" s="27"/>
      <c r="AH10" s="30" t="s">
        <v>8</v>
      </c>
      <c r="AI10" s="39"/>
      <c r="AJ10" s="39" t="b">
        <f t="shared" si="12"/>
        <v>0</v>
      </c>
      <c r="AK10" s="39" t="str">
        <f>O10&amp;Q10&amp;R10&amp;U10&amp;V10&amp;Y10&amp;Z10&amp;AC10&amp;AD10</f>
        <v>A11150000</v>
      </c>
      <c r="AL10" s="40">
        <v>691114</v>
      </c>
      <c r="AM10" s="41" t="b">
        <f>C10&lt;&gt;AK10</f>
        <v>1</v>
      </c>
      <c r="AN10" s="30" t="str">
        <f>N10&amp;AK10</f>
        <v>J9FA11150000</v>
      </c>
      <c r="AO10" s="30"/>
      <c r="AP10" s="31"/>
      <c r="AQ10" s="31"/>
      <c r="AR10" s="31">
        <f t="shared" si="1"/>
        <v>1</v>
      </c>
      <c r="AS10" s="31" t="str">
        <f>IF(IFERROR(VLOOKUP(AE10,#REF!,1,0),"")&lt;&gt;"",1,"")</f>
        <v/>
      </c>
      <c r="AT10" s="31" t="str">
        <f>IF(IFERROR(VLOOKUP(AE10,#REF!,1,0),"")&lt;&gt;"",1,"")</f>
        <v/>
      </c>
      <c r="AU10" s="31" t="str">
        <f>IF(IFERROR(VLOOKUP(AE10,#REF!,1,0),"")&lt;&gt;"",1,"")</f>
        <v/>
      </c>
      <c r="AV10" s="31" t="str">
        <f>IF(IFERROR(VLOOKUP(AE10,#REF!,1,0),"")&lt;&gt;"",1,"")</f>
        <v/>
      </c>
      <c r="AW10" s="31" t="str">
        <f>IF(IFERROR(VLOOKUP(AE10,#REF!,1,0),"")&lt;&gt;"",1,"")</f>
        <v/>
      </c>
      <c r="AX10" s="31" t="str">
        <f>IF(IFERROR(VLOOKUP(AE10,#REF!,1,0),"")&lt;&gt;"",1,"")</f>
        <v/>
      </c>
      <c r="AY10" s="31" t="str">
        <f>IF(IFERROR(VLOOKUP(AE10,#REF!,1,0),"")&lt;&gt;"",1,"")</f>
        <v/>
      </c>
      <c r="AZ10" s="31" t="str">
        <f>IF(IFERROR(VLOOKUP(AE10,#REF!,1,0),"")&lt;&gt;"",1,"")</f>
        <v/>
      </c>
      <c r="BA10" s="31" t="str">
        <f>IF(IFERROR(VLOOKUP(AE10,#REF!,1,0),"")&lt;&gt;"",1,"")</f>
        <v/>
      </c>
      <c r="BB10" s="31" t="str">
        <f>IF(IFERROR(VLOOKUP(AE10,#REF!,1,0),"")&lt;&gt;"",1,"")</f>
        <v/>
      </c>
      <c r="BC10" s="31" t="str">
        <f>IF(IFERROR(VLOOKUP(AE10,#REF!,1,0),"")&lt;&gt;"",1,"")</f>
        <v/>
      </c>
      <c r="BD10" s="31" t="str">
        <f>IF(IFERROR(VLOOKUP(AE10,#REF!,1,0),"")&lt;&gt;"",1,"")</f>
        <v/>
      </c>
      <c r="BE10" s="32">
        <f t="shared" si="2"/>
        <v>1</v>
      </c>
    </row>
    <row r="11" spans="1:57" ht="16">
      <c r="A11" s="33">
        <v>9</v>
      </c>
      <c r="B11" s="33">
        <v>69112</v>
      </c>
      <c r="C11" s="33" t="str">
        <f t="shared" si="3"/>
        <v>691120000</v>
      </c>
      <c r="D11" s="34" t="str">
        <f t="shared" si="4"/>
        <v>69</v>
      </c>
      <c r="E11" s="34" t="str">
        <f t="shared" si="5"/>
        <v>1</v>
      </c>
      <c r="F11" s="34" t="str">
        <f t="shared" si="6"/>
        <v>1</v>
      </c>
      <c r="G11" s="34" t="str">
        <f t="shared" si="7"/>
        <v>2</v>
      </c>
      <c r="H11" s="34" t="str">
        <f t="shared" si="8"/>
        <v>0</v>
      </c>
      <c r="I11" s="34" t="str">
        <f t="shared" si="9"/>
        <v>0</v>
      </c>
      <c r="J11" s="34" t="str">
        <f t="shared" si="10"/>
        <v>0</v>
      </c>
      <c r="K11" s="34" t="str">
        <f t="shared" si="11"/>
        <v>0</v>
      </c>
      <c r="L11" s="34" t="s">
        <v>4619</v>
      </c>
      <c r="M11" s="35" t="s">
        <v>269</v>
      </c>
      <c r="N11" s="35" t="s">
        <v>261</v>
      </c>
      <c r="O11" s="37" t="s">
        <v>14</v>
      </c>
      <c r="P11" s="55" t="s">
        <v>68</v>
      </c>
      <c r="Q11" s="37" t="s">
        <v>8</v>
      </c>
      <c r="R11" s="55" t="s">
        <v>8</v>
      </c>
      <c r="S11" s="55" t="s">
        <v>70</v>
      </c>
      <c r="T11" s="55" t="s">
        <v>70</v>
      </c>
      <c r="U11" s="37">
        <v>1</v>
      </c>
      <c r="V11" s="37">
        <v>6</v>
      </c>
      <c r="W11" s="55" t="s">
        <v>269</v>
      </c>
      <c r="X11" s="55" t="s">
        <v>269</v>
      </c>
      <c r="Y11" s="37">
        <v>0</v>
      </c>
      <c r="Z11" s="36" t="s">
        <v>66</v>
      </c>
      <c r="AA11" s="36" t="s">
        <v>269</v>
      </c>
      <c r="AB11" s="36" t="s">
        <v>269</v>
      </c>
      <c r="AC11" s="36" t="s">
        <v>66</v>
      </c>
      <c r="AD11" s="55" t="s">
        <v>66</v>
      </c>
      <c r="AE11" s="42" t="s">
        <v>269</v>
      </c>
      <c r="AF11" s="42" t="s">
        <v>269</v>
      </c>
      <c r="AG11" s="27"/>
      <c r="AH11" s="30" t="s">
        <v>8</v>
      </c>
      <c r="AI11" s="39"/>
      <c r="AJ11" s="39" t="b">
        <f t="shared" si="12"/>
        <v>0</v>
      </c>
      <c r="AK11" s="39" t="str">
        <f>O11&amp;Q11&amp;R11&amp;U11&amp;V11&amp;Y11&amp;Z11&amp;AC11&amp;AD11</f>
        <v>A11160000</v>
      </c>
      <c r="AL11" s="40">
        <v>69112</v>
      </c>
      <c r="AM11" s="41" t="b">
        <f>C11&lt;&gt;AK11</f>
        <v>1</v>
      </c>
      <c r="AN11" s="30" t="str">
        <f>N11&amp;AK11</f>
        <v>J9FA11160000</v>
      </c>
      <c r="AO11" s="30"/>
      <c r="AP11" s="31"/>
      <c r="AQ11" s="31"/>
      <c r="AR11" s="31">
        <f t="shared" si="1"/>
        <v>1</v>
      </c>
      <c r="AS11" s="31" t="str">
        <f>IF(IFERROR(VLOOKUP(AE11,#REF!,1,0),"")&lt;&gt;"",1,"")</f>
        <v/>
      </c>
      <c r="AT11" s="31" t="str">
        <f>IF(IFERROR(VLOOKUP(AE11,#REF!,1,0),"")&lt;&gt;"",1,"")</f>
        <v/>
      </c>
      <c r="AU11" s="31" t="str">
        <f>IF(IFERROR(VLOOKUP(AE11,#REF!,1,0),"")&lt;&gt;"",1,"")</f>
        <v/>
      </c>
      <c r="AV11" s="31" t="str">
        <f>IF(IFERROR(VLOOKUP(AE11,#REF!,1,0),"")&lt;&gt;"",1,"")</f>
        <v/>
      </c>
      <c r="AW11" s="31" t="str">
        <f>IF(IFERROR(VLOOKUP(AE11,#REF!,1,0),"")&lt;&gt;"",1,"")</f>
        <v/>
      </c>
      <c r="AX11" s="31" t="str">
        <f>IF(IFERROR(VLOOKUP(AE11,#REF!,1,0),"")&lt;&gt;"",1,"")</f>
        <v/>
      </c>
      <c r="AY11" s="31" t="str">
        <f>IF(IFERROR(VLOOKUP(AE11,#REF!,1,0),"")&lt;&gt;"",1,"")</f>
        <v/>
      </c>
      <c r="AZ11" s="31" t="str">
        <f>IF(IFERROR(VLOOKUP(AE11,#REF!,1,0),"")&lt;&gt;"",1,"")</f>
        <v/>
      </c>
      <c r="BA11" s="31" t="str">
        <f>IF(IFERROR(VLOOKUP(AE11,#REF!,1,0),"")&lt;&gt;"",1,"")</f>
        <v/>
      </c>
      <c r="BB11" s="31" t="str">
        <f>IF(IFERROR(VLOOKUP(AE11,#REF!,1,0),"")&lt;&gt;"",1,"")</f>
        <v/>
      </c>
      <c r="BC11" s="31" t="str">
        <f>IF(IFERROR(VLOOKUP(AE11,#REF!,1,0),"")&lt;&gt;"",1,"")</f>
        <v/>
      </c>
      <c r="BD11" s="31" t="str">
        <f>IF(IFERROR(VLOOKUP(AE11,#REF!,1,0),"")&lt;&gt;"",1,"")</f>
        <v/>
      </c>
      <c r="BE11" s="32">
        <f t="shared" si="2"/>
        <v>1</v>
      </c>
    </row>
    <row r="12" spans="1:57" ht="16">
      <c r="A12" s="33">
        <v>10</v>
      </c>
      <c r="B12" s="33">
        <v>691121</v>
      </c>
      <c r="C12" s="33" t="str">
        <f t="shared" si="3"/>
        <v>691121000</v>
      </c>
      <c r="D12" s="34" t="str">
        <f t="shared" si="4"/>
        <v>69</v>
      </c>
      <c r="E12" s="34" t="str">
        <f t="shared" si="5"/>
        <v>1</v>
      </c>
      <c r="F12" s="34" t="str">
        <f t="shared" si="6"/>
        <v>1</v>
      </c>
      <c r="G12" s="34" t="str">
        <f t="shared" si="7"/>
        <v>2</v>
      </c>
      <c r="H12" s="34" t="str">
        <f t="shared" si="8"/>
        <v>1</v>
      </c>
      <c r="I12" s="34" t="str">
        <f t="shared" si="9"/>
        <v>0</v>
      </c>
      <c r="J12" s="34" t="str">
        <f t="shared" si="10"/>
        <v>0</v>
      </c>
      <c r="K12" s="34" t="str">
        <f t="shared" si="11"/>
        <v>0</v>
      </c>
      <c r="L12" s="34" t="s">
        <v>4620</v>
      </c>
      <c r="M12" s="35" t="s">
        <v>270</v>
      </c>
      <c r="N12" s="35" t="s">
        <v>261</v>
      </c>
      <c r="O12" s="37" t="s">
        <v>14</v>
      </c>
      <c r="P12" s="55" t="s">
        <v>68</v>
      </c>
      <c r="Q12" s="37" t="s">
        <v>8</v>
      </c>
      <c r="R12" s="55" t="s">
        <v>8</v>
      </c>
      <c r="S12" s="55" t="s">
        <v>70</v>
      </c>
      <c r="T12" s="55" t="s">
        <v>70</v>
      </c>
      <c r="U12" s="37">
        <v>1</v>
      </c>
      <c r="V12" s="37">
        <v>7</v>
      </c>
      <c r="W12" s="55" t="s">
        <v>270</v>
      </c>
      <c r="X12" s="55" t="s">
        <v>270</v>
      </c>
      <c r="Y12" s="37">
        <v>0</v>
      </c>
      <c r="Z12" s="36" t="s">
        <v>66</v>
      </c>
      <c r="AA12" s="36" t="s">
        <v>270</v>
      </c>
      <c r="AB12" s="36" t="s">
        <v>270</v>
      </c>
      <c r="AC12" s="36" t="s">
        <v>66</v>
      </c>
      <c r="AD12" s="55" t="s">
        <v>66</v>
      </c>
      <c r="AE12" s="42" t="s">
        <v>270</v>
      </c>
      <c r="AF12" s="42" t="s">
        <v>270</v>
      </c>
      <c r="AG12" s="27"/>
      <c r="AH12" s="30" t="s">
        <v>8</v>
      </c>
      <c r="AI12" s="39"/>
      <c r="AJ12" s="39" t="b">
        <f t="shared" si="12"/>
        <v>0</v>
      </c>
      <c r="AK12" s="39" t="str">
        <f>O12&amp;Q12&amp;R12&amp;U12&amp;V12&amp;Y12&amp;Z12&amp;AC12&amp;AD12</f>
        <v>A11170000</v>
      </c>
      <c r="AL12" s="40">
        <v>691121</v>
      </c>
      <c r="AM12" s="41" t="b">
        <f>C12&lt;&gt;AK12</f>
        <v>1</v>
      </c>
      <c r="AN12" s="30" t="str">
        <f>N12&amp;AK12</f>
        <v>J9FA11170000</v>
      </c>
      <c r="AO12" s="30"/>
      <c r="AP12" s="31"/>
      <c r="AQ12" s="31"/>
      <c r="AR12" s="31">
        <f t="shared" si="1"/>
        <v>1</v>
      </c>
      <c r="AS12" s="31" t="str">
        <f>IF(IFERROR(VLOOKUP(AE12,#REF!,1,0),"")&lt;&gt;"",1,"")</f>
        <v/>
      </c>
      <c r="AT12" s="31" t="str">
        <f>IF(IFERROR(VLOOKUP(AE12,#REF!,1,0),"")&lt;&gt;"",1,"")</f>
        <v/>
      </c>
      <c r="AU12" s="31" t="str">
        <f>IF(IFERROR(VLOOKUP(AE12,#REF!,1,0),"")&lt;&gt;"",1,"")</f>
        <v/>
      </c>
      <c r="AV12" s="31" t="str">
        <f>IF(IFERROR(VLOOKUP(AE12,#REF!,1,0),"")&lt;&gt;"",1,"")</f>
        <v/>
      </c>
      <c r="AW12" s="31" t="str">
        <f>IF(IFERROR(VLOOKUP(AE12,#REF!,1,0),"")&lt;&gt;"",1,"")</f>
        <v/>
      </c>
      <c r="AX12" s="31" t="str">
        <f>IF(IFERROR(VLOOKUP(AE12,#REF!,1,0),"")&lt;&gt;"",1,"")</f>
        <v/>
      </c>
      <c r="AY12" s="31" t="str">
        <f>IF(IFERROR(VLOOKUP(AE12,#REF!,1,0),"")&lt;&gt;"",1,"")</f>
        <v/>
      </c>
      <c r="AZ12" s="31" t="str">
        <f>IF(IFERROR(VLOOKUP(AE12,#REF!,1,0),"")&lt;&gt;"",1,"")</f>
        <v/>
      </c>
      <c r="BA12" s="31" t="str">
        <f>IF(IFERROR(VLOOKUP(AE12,#REF!,1,0),"")&lt;&gt;"",1,"")</f>
        <v/>
      </c>
      <c r="BB12" s="31" t="str">
        <f>IF(IFERROR(VLOOKUP(AE12,#REF!,1,0),"")&lt;&gt;"",1,"")</f>
        <v/>
      </c>
      <c r="BC12" s="31" t="str">
        <f>IF(IFERROR(VLOOKUP(AE12,#REF!,1,0),"")&lt;&gt;"",1,"")</f>
        <v/>
      </c>
      <c r="BD12" s="31" t="str">
        <f>IF(IFERROR(VLOOKUP(AE12,#REF!,1,0),"")&lt;&gt;"",1,"")</f>
        <v/>
      </c>
      <c r="BE12" s="32">
        <f t="shared" si="2"/>
        <v>1</v>
      </c>
    </row>
    <row r="13" spans="1:57" ht="16">
      <c r="A13" s="33">
        <v>11</v>
      </c>
      <c r="B13" s="33">
        <v>691122</v>
      </c>
      <c r="C13" s="33" t="str">
        <f t="shared" si="3"/>
        <v>691122000</v>
      </c>
      <c r="D13" s="34" t="str">
        <f t="shared" si="4"/>
        <v>69</v>
      </c>
      <c r="E13" s="34" t="str">
        <f t="shared" si="5"/>
        <v>1</v>
      </c>
      <c r="F13" s="34" t="str">
        <f t="shared" si="6"/>
        <v>1</v>
      </c>
      <c r="G13" s="34" t="str">
        <f t="shared" si="7"/>
        <v>2</v>
      </c>
      <c r="H13" s="34" t="str">
        <f t="shared" si="8"/>
        <v>2</v>
      </c>
      <c r="I13" s="34" t="str">
        <f t="shared" si="9"/>
        <v>0</v>
      </c>
      <c r="J13" s="34" t="str">
        <f t="shared" si="10"/>
        <v>0</v>
      </c>
      <c r="K13" s="34" t="str">
        <f t="shared" si="11"/>
        <v>0</v>
      </c>
      <c r="L13" s="34" t="s">
        <v>4621</v>
      </c>
      <c r="M13" s="35" t="s">
        <v>271</v>
      </c>
      <c r="N13" s="35" t="s">
        <v>261</v>
      </c>
      <c r="O13" s="37" t="s">
        <v>14</v>
      </c>
      <c r="P13" s="55" t="s">
        <v>68</v>
      </c>
      <c r="Q13" s="37" t="s">
        <v>8</v>
      </c>
      <c r="R13" s="55" t="s">
        <v>8</v>
      </c>
      <c r="S13" s="55" t="s">
        <v>70</v>
      </c>
      <c r="T13" s="55" t="s">
        <v>70</v>
      </c>
      <c r="U13" s="37">
        <v>1</v>
      </c>
      <c r="V13" s="37">
        <v>8</v>
      </c>
      <c r="W13" s="55" t="s">
        <v>271</v>
      </c>
      <c r="X13" s="55" t="s">
        <v>271</v>
      </c>
      <c r="Y13" s="37">
        <v>0</v>
      </c>
      <c r="Z13" s="36" t="s">
        <v>66</v>
      </c>
      <c r="AA13" s="36" t="s">
        <v>271</v>
      </c>
      <c r="AB13" s="36" t="s">
        <v>271</v>
      </c>
      <c r="AC13" s="36" t="s">
        <v>66</v>
      </c>
      <c r="AD13" s="55" t="s">
        <v>66</v>
      </c>
      <c r="AE13" s="42" t="s">
        <v>271</v>
      </c>
      <c r="AF13" s="42" t="s">
        <v>271</v>
      </c>
      <c r="AG13" s="27"/>
      <c r="AH13" s="30" t="s">
        <v>8</v>
      </c>
      <c r="AI13" s="39"/>
      <c r="AJ13" s="39" t="b">
        <f t="shared" si="12"/>
        <v>0</v>
      </c>
      <c r="AK13" s="39" t="str">
        <f>O13&amp;Q13&amp;R13&amp;U13&amp;V13&amp;Y13&amp;Z13&amp;AC13&amp;AD13</f>
        <v>A11180000</v>
      </c>
      <c r="AL13" s="40">
        <v>691122</v>
      </c>
      <c r="AM13" s="41" t="b">
        <f>C13&lt;&gt;AK13</f>
        <v>1</v>
      </c>
      <c r="AN13" s="30" t="str">
        <f>N13&amp;AK13</f>
        <v>J9FA11180000</v>
      </c>
      <c r="AO13" s="30"/>
      <c r="AP13" s="31"/>
      <c r="AQ13" s="31"/>
      <c r="AR13" s="31">
        <f t="shared" si="1"/>
        <v>1</v>
      </c>
      <c r="AS13" s="31" t="str">
        <f>IF(IFERROR(VLOOKUP(AE13,#REF!,1,0),"")&lt;&gt;"",1,"")</f>
        <v/>
      </c>
      <c r="AT13" s="31" t="str">
        <f>IF(IFERROR(VLOOKUP(AE13,#REF!,1,0),"")&lt;&gt;"",1,"")</f>
        <v/>
      </c>
      <c r="AU13" s="31" t="str">
        <f>IF(IFERROR(VLOOKUP(AE13,#REF!,1,0),"")&lt;&gt;"",1,"")</f>
        <v/>
      </c>
      <c r="AV13" s="31" t="str">
        <f>IF(IFERROR(VLOOKUP(AE13,#REF!,1,0),"")&lt;&gt;"",1,"")</f>
        <v/>
      </c>
      <c r="AW13" s="31" t="str">
        <f>IF(IFERROR(VLOOKUP(AE13,#REF!,1,0),"")&lt;&gt;"",1,"")</f>
        <v/>
      </c>
      <c r="AX13" s="31" t="str">
        <f>IF(IFERROR(VLOOKUP(AE13,#REF!,1,0),"")&lt;&gt;"",1,"")</f>
        <v/>
      </c>
      <c r="AY13" s="31" t="str">
        <f>IF(IFERROR(VLOOKUP(AE13,#REF!,1,0),"")&lt;&gt;"",1,"")</f>
        <v/>
      </c>
      <c r="AZ13" s="31" t="str">
        <f>IF(IFERROR(VLOOKUP(AE13,#REF!,1,0),"")&lt;&gt;"",1,"")</f>
        <v/>
      </c>
      <c r="BA13" s="31" t="str">
        <f>IF(IFERROR(VLOOKUP(AE13,#REF!,1,0),"")&lt;&gt;"",1,"")</f>
        <v/>
      </c>
      <c r="BB13" s="31" t="str">
        <f>IF(IFERROR(VLOOKUP(AE13,#REF!,1,0),"")&lt;&gt;"",1,"")</f>
        <v/>
      </c>
      <c r="BC13" s="31" t="str">
        <f>IF(IFERROR(VLOOKUP(AE13,#REF!,1,0),"")&lt;&gt;"",1,"")</f>
        <v/>
      </c>
      <c r="BD13" s="31" t="str">
        <f>IF(IFERROR(VLOOKUP(AE13,#REF!,1,0),"")&lt;&gt;"",1,"")</f>
        <v/>
      </c>
      <c r="BE13" s="32">
        <f t="shared" si="2"/>
        <v>1</v>
      </c>
    </row>
    <row r="14" spans="1:57" ht="17">
      <c r="A14" s="137"/>
      <c r="B14" s="137"/>
      <c r="C14" s="137"/>
      <c r="D14" s="138"/>
      <c r="E14" s="138"/>
      <c r="F14" s="138"/>
      <c r="G14" s="138"/>
      <c r="H14" s="138"/>
      <c r="I14" s="138"/>
      <c r="J14" s="138"/>
      <c r="K14" s="138"/>
      <c r="L14" s="138" t="s">
        <v>4622</v>
      </c>
      <c r="M14" s="144" t="s">
        <v>272</v>
      </c>
      <c r="N14" s="139" t="s">
        <v>261</v>
      </c>
      <c r="O14" s="141" t="s">
        <v>14</v>
      </c>
      <c r="P14" s="141" t="s">
        <v>68</v>
      </c>
      <c r="Q14" s="141">
        <v>1</v>
      </c>
      <c r="R14" s="141">
        <v>1</v>
      </c>
      <c r="S14" s="141" t="s">
        <v>70</v>
      </c>
      <c r="T14" s="141" t="s">
        <v>70</v>
      </c>
      <c r="U14" s="141">
        <v>9</v>
      </c>
      <c r="V14" s="141">
        <v>8</v>
      </c>
      <c r="W14" s="141" t="s">
        <v>272</v>
      </c>
      <c r="X14" s="141" t="s">
        <v>272</v>
      </c>
      <c r="Y14" s="141">
        <v>0</v>
      </c>
      <c r="Z14" s="141">
        <v>0</v>
      </c>
      <c r="AA14" s="141" t="s">
        <v>272</v>
      </c>
      <c r="AB14" s="141" t="s">
        <v>272</v>
      </c>
      <c r="AC14" s="141">
        <v>0</v>
      </c>
      <c r="AD14" s="141">
        <v>0</v>
      </c>
      <c r="AE14" s="144" t="s">
        <v>272</v>
      </c>
      <c r="AF14" s="144" t="s">
        <v>272</v>
      </c>
      <c r="AG14" s="134"/>
      <c r="AH14" s="142"/>
      <c r="AI14" s="143"/>
      <c r="AJ14" s="143" t="b">
        <f t="shared" si="12"/>
        <v>0</v>
      </c>
      <c r="AK14" s="143" t="str">
        <f>O14&amp;Q14&amp;R14&amp;U14&amp;V14&amp;Y14&amp;Z14&amp;AC14&amp;AD14</f>
        <v>A11980000</v>
      </c>
      <c r="AL14" s="40"/>
      <c r="AM14" s="41"/>
      <c r="AN14" s="145" t="str">
        <f>N14&amp;AK14</f>
        <v>J9FA11980000</v>
      </c>
      <c r="AO14" s="145"/>
      <c r="AP14" s="31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8">
        <f t="shared" si="2"/>
        <v>0</v>
      </c>
    </row>
    <row r="15" spans="1:57" ht="17">
      <c r="A15" s="137"/>
      <c r="B15" s="137"/>
      <c r="C15" s="137"/>
      <c r="D15" s="138"/>
      <c r="E15" s="138"/>
      <c r="F15" s="138"/>
      <c r="G15" s="138"/>
      <c r="H15" s="138"/>
      <c r="I15" s="138"/>
      <c r="J15" s="138"/>
      <c r="K15" s="138"/>
      <c r="L15" s="138" t="s">
        <v>4623</v>
      </c>
      <c r="M15" s="144" t="s">
        <v>273</v>
      </c>
      <c r="N15" s="139" t="s">
        <v>261</v>
      </c>
      <c r="O15" s="141" t="s">
        <v>14</v>
      </c>
      <c r="P15" s="141" t="s">
        <v>68</v>
      </c>
      <c r="Q15" s="141">
        <v>1</v>
      </c>
      <c r="R15" s="141">
        <v>1</v>
      </c>
      <c r="S15" s="141" t="s">
        <v>70</v>
      </c>
      <c r="T15" s="141" t="s">
        <v>70</v>
      </c>
      <c r="U15" s="141">
        <v>9</v>
      </c>
      <c r="V15" s="141">
        <v>9</v>
      </c>
      <c r="W15" s="141" t="s">
        <v>273</v>
      </c>
      <c r="X15" s="141" t="s">
        <v>273</v>
      </c>
      <c r="Y15" s="141">
        <v>0</v>
      </c>
      <c r="Z15" s="141">
        <v>0</v>
      </c>
      <c r="AA15" s="141" t="s">
        <v>273</v>
      </c>
      <c r="AB15" s="141" t="s">
        <v>273</v>
      </c>
      <c r="AC15" s="141">
        <v>0</v>
      </c>
      <c r="AD15" s="141">
        <v>0</v>
      </c>
      <c r="AE15" s="144" t="s">
        <v>273</v>
      </c>
      <c r="AF15" s="144" t="s">
        <v>273</v>
      </c>
      <c r="AG15" s="134"/>
      <c r="AH15" s="142"/>
      <c r="AI15" s="143"/>
      <c r="AJ15" s="143" t="b">
        <f t="shared" si="12"/>
        <v>0</v>
      </c>
      <c r="AK15" s="143" t="str">
        <f>O15&amp;Q15&amp;R15&amp;U15&amp;V15&amp;Y15&amp;Z15&amp;AC15&amp;AD15</f>
        <v>A11990000</v>
      </c>
      <c r="AL15" s="40"/>
      <c r="AM15" s="41"/>
      <c r="AN15" s="145" t="str">
        <f>N15&amp;AK15</f>
        <v>J9FA11990000</v>
      </c>
      <c r="AO15" s="145"/>
      <c r="AP15" s="31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8">
        <f t="shared" si="2"/>
        <v>0</v>
      </c>
    </row>
    <row r="16" spans="1:57" ht="17">
      <c r="A16" s="137">
        <v>12</v>
      </c>
      <c r="B16" s="137">
        <v>6912</v>
      </c>
      <c r="C16" s="137" t="str">
        <f>LEFT(B16 &amp; "000000000", 9)</f>
        <v>691200000</v>
      </c>
      <c r="D16" s="138" t="str">
        <f t="shared" ref="D16:D27" si="13">MID(C16,1,2)</f>
        <v>69</v>
      </c>
      <c r="E16" s="138" t="str">
        <f t="shared" ref="E16:E27" si="14">MID(C16,3,1)</f>
        <v>1</v>
      </c>
      <c r="F16" s="138" t="str">
        <f t="shared" ref="F16:F27" si="15">MID(C16,4,1)</f>
        <v>2</v>
      </c>
      <c r="G16" s="138" t="str">
        <f t="shared" ref="G16:G27" si="16">MID(C16,5,1)</f>
        <v>0</v>
      </c>
      <c r="H16" s="138" t="str">
        <f t="shared" ref="H16:H27" si="17">MID(C16,6,1)</f>
        <v>0</v>
      </c>
      <c r="I16" s="138" t="str">
        <f t="shared" ref="I16:I27" si="18">MID(C16,7,1)</f>
        <v>0</v>
      </c>
      <c r="J16" s="138" t="str">
        <f t="shared" ref="J16:J27" si="19">MID(C16,8,1)</f>
        <v>0</v>
      </c>
      <c r="K16" s="138" t="str">
        <f t="shared" ref="K16:K27" si="20">MID(C16,9,1)</f>
        <v>0</v>
      </c>
      <c r="L16" s="138" t="s">
        <v>4624</v>
      </c>
      <c r="M16" s="139" t="s">
        <v>72</v>
      </c>
      <c r="N16" s="139" t="s">
        <v>261</v>
      </c>
      <c r="O16" s="141" t="s">
        <v>14</v>
      </c>
      <c r="P16" s="141" t="s">
        <v>68</v>
      </c>
      <c r="Q16" s="141" t="s">
        <v>8</v>
      </c>
      <c r="R16" s="141" t="s">
        <v>15</v>
      </c>
      <c r="S16" s="141" t="s">
        <v>72</v>
      </c>
      <c r="T16" s="141" t="s">
        <v>72</v>
      </c>
      <c r="U16" s="141" t="s">
        <v>66</v>
      </c>
      <c r="V16" s="141" t="s">
        <v>66</v>
      </c>
      <c r="W16" s="141" t="s">
        <v>72</v>
      </c>
      <c r="X16" s="141" t="s">
        <v>72</v>
      </c>
      <c r="Y16" s="141">
        <v>0</v>
      </c>
      <c r="Z16" s="140" t="s">
        <v>66</v>
      </c>
      <c r="AA16" s="140" t="s">
        <v>72</v>
      </c>
      <c r="AB16" s="140" t="s">
        <v>72</v>
      </c>
      <c r="AC16" s="140" t="s">
        <v>66</v>
      </c>
      <c r="AD16" s="141" t="s">
        <v>66</v>
      </c>
      <c r="AE16" s="144" t="s">
        <v>72</v>
      </c>
      <c r="AF16" s="144" t="s">
        <v>72</v>
      </c>
      <c r="AG16" s="134"/>
      <c r="AH16" s="142"/>
      <c r="AI16" s="143"/>
      <c r="AJ16" s="143" t="b">
        <f t="shared" si="12"/>
        <v>0</v>
      </c>
      <c r="AK16" s="143" t="str">
        <f>O16&amp;Q16&amp;R16&amp;U16&amp;V16&amp;Y16&amp;Z16&amp;AC16&amp;AD16</f>
        <v>A12000000</v>
      </c>
      <c r="AL16" s="40">
        <v>6912</v>
      </c>
      <c r="AM16" s="41" t="b">
        <f>C16&lt;&gt;AK16</f>
        <v>1</v>
      </c>
      <c r="AN16" s="145" t="str">
        <f>N16&amp;AK16</f>
        <v>J9FA12000000</v>
      </c>
      <c r="AO16" s="145" t="s">
        <v>274</v>
      </c>
      <c r="AP16" s="31"/>
      <c r="AQ16" s="146"/>
      <c r="AR16" s="146">
        <f t="shared" ref="AR16:AR27" si="21">IF(AL16&lt;&gt;"",1,"")</f>
        <v>1</v>
      </c>
      <c r="AS16" s="146" t="str">
        <f>IF(IFERROR(VLOOKUP(AE16,#REF!,1,0),"")&lt;&gt;"",1,"")</f>
        <v/>
      </c>
      <c r="AT16" s="146" t="str">
        <f>IF(IFERROR(VLOOKUP(AE16,#REF!,1,0),"")&lt;&gt;"",1,"")</f>
        <v/>
      </c>
      <c r="AU16" s="146" t="str">
        <f>IF(IFERROR(VLOOKUP(AE16,#REF!,1,0),"")&lt;&gt;"",1,"")</f>
        <v/>
      </c>
      <c r="AV16" s="146" t="str">
        <f>IF(IFERROR(VLOOKUP(AE16,#REF!,1,0),"")&lt;&gt;"",1,"")</f>
        <v/>
      </c>
      <c r="AW16" s="146" t="str">
        <f>IF(IFERROR(VLOOKUP(AE16,#REF!,1,0),"")&lt;&gt;"",1,"")</f>
        <v/>
      </c>
      <c r="AX16" s="146" t="str">
        <f>IF(IFERROR(VLOOKUP(AE16,#REF!,1,0),"")&lt;&gt;"",1,"")</f>
        <v/>
      </c>
      <c r="AY16" s="146" t="str">
        <f>IF(IFERROR(VLOOKUP(AE16,#REF!,1,0),"")&lt;&gt;"",1,"")</f>
        <v/>
      </c>
      <c r="AZ16" s="146" t="str">
        <f>IF(IFERROR(VLOOKUP(AE16,#REF!,1,0),"")&lt;&gt;"",1,"")</f>
        <v/>
      </c>
      <c r="BA16" s="146" t="str">
        <f>IF(IFERROR(VLOOKUP(AE16,#REF!,1,0),"")&lt;&gt;"",1,"")</f>
        <v/>
      </c>
      <c r="BB16" s="146" t="str">
        <f>IF(IFERROR(VLOOKUP(AE16,#REF!,1,0),"")&lt;&gt;"",1,"")</f>
        <v/>
      </c>
      <c r="BC16" s="146" t="str">
        <f>IF(IFERROR(VLOOKUP(AE16,#REF!,1,0),"")&lt;&gt;"",1,"")</f>
        <v/>
      </c>
      <c r="BD16" s="146" t="str">
        <f>IF(IFERROR(VLOOKUP(AE16,#REF!,1,0),"")&lt;&gt;"",1,"")</f>
        <v/>
      </c>
      <c r="BE16" s="148">
        <f t="shared" si="2"/>
        <v>1</v>
      </c>
    </row>
    <row r="17" spans="1:57" ht="17">
      <c r="A17" s="137">
        <v>2652</v>
      </c>
      <c r="B17" s="137">
        <v>999999999</v>
      </c>
      <c r="C17" s="137">
        <v>999999999</v>
      </c>
      <c r="D17" s="138" t="str">
        <f t="shared" si="13"/>
        <v>99</v>
      </c>
      <c r="E17" s="138" t="str">
        <f t="shared" si="14"/>
        <v>9</v>
      </c>
      <c r="F17" s="138" t="str">
        <f t="shared" si="15"/>
        <v>9</v>
      </c>
      <c r="G17" s="138" t="str">
        <f t="shared" si="16"/>
        <v>9</v>
      </c>
      <c r="H17" s="138" t="str">
        <f t="shared" si="17"/>
        <v>9</v>
      </c>
      <c r="I17" s="138" t="str">
        <f t="shared" si="18"/>
        <v>9</v>
      </c>
      <c r="J17" s="138" t="str">
        <f t="shared" si="19"/>
        <v>9</v>
      </c>
      <c r="K17" s="138" t="str">
        <f t="shared" si="20"/>
        <v>9</v>
      </c>
      <c r="L17" s="138" t="s">
        <v>4625</v>
      </c>
      <c r="M17" s="144" t="s">
        <v>275</v>
      </c>
      <c r="N17" s="139" t="s">
        <v>261</v>
      </c>
      <c r="O17" s="141" t="s">
        <v>14</v>
      </c>
      <c r="P17" s="141" t="s">
        <v>68</v>
      </c>
      <c r="Q17" s="141" t="s">
        <v>8</v>
      </c>
      <c r="R17" s="141" t="s">
        <v>15</v>
      </c>
      <c r="S17" s="141" t="s">
        <v>72</v>
      </c>
      <c r="T17" s="141" t="s">
        <v>72</v>
      </c>
      <c r="U17" s="141" t="s">
        <v>66</v>
      </c>
      <c r="V17" s="141" t="s">
        <v>66</v>
      </c>
      <c r="W17" s="141" t="s">
        <v>72</v>
      </c>
      <c r="X17" s="141" t="s">
        <v>72</v>
      </c>
      <c r="Y17" s="141">
        <v>0</v>
      </c>
      <c r="Z17" s="140" t="s">
        <v>66</v>
      </c>
      <c r="AA17" s="140" t="s">
        <v>72</v>
      </c>
      <c r="AB17" s="140" t="s">
        <v>72</v>
      </c>
      <c r="AC17" s="140" t="s">
        <v>8</v>
      </c>
      <c r="AD17" s="141">
        <v>1</v>
      </c>
      <c r="AE17" s="144" t="s">
        <v>275</v>
      </c>
      <c r="AF17" s="144" t="s">
        <v>275</v>
      </c>
      <c r="AG17" s="134"/>
      <c r="AH17" s="142"/>
      <c r="AI17" s="143" t="s">
        <v>276</v>
      </c>
      <c r="AJ17" s="143" t="b">
        <f>IF(OR(AS17=1,AT17=1,AU17=1),TRUE,FALSE)</f>
        <v>0</v>
      </c>
      <c r="AK17" s="143" t="str">
        <f>O17&amp;Q17&amp;R17&amp;U17&amp;V17&amp;Y17&amp;Z17&amp;AC17&amp;AD17</f>
        <v>A12000011</v>
      </c>
      <c r="AL17" s="59"/>
      <c r="AM17" s="41" t="b">
        <f>C17&lt;&gt;AK17</f>
        <v>1</v>
      </c>
      <c r="AN17" s="145" t="str">
        <f>N17&amp;AK17</f>
        <v>J9FA12000011</v>
      </c>
      <c r="AO17" s="145"/>
      <c r="AP17" s="31"/>
      <c r="AQ17" s="146"/>
      <c r="AR17" s="146" t="str">
        <f t="shared" si="21"/>
        <v/>
      </c>
      <c r="AS17" s="146" t="str">
        <f>IF(IFERROR(VLOOKUP(AE17,#REF!,1,0),"")&lt;&gt;"",1,"")</f>
        <v/>
      </c>
      <c r="AT17" s="146" t="str">
        <f>IF(IFERROR(VLOOKUP(AE17,#REF!,1,0),"")&lt;&gt;"",1,"")</f>
        <v/>
      </c>
      <c r="AU17" s="146" t="str">
        <f>IF(IFERROR(VLOOKUP(AE17,#REF!,1,0),"")&lt;&gt;"",1,"")</f>
        <v/>
      </c>
      <c r="AV17" s="146" t="str">
        <f>IF(IFERROR(VLOOKUP(AE17,#REF!,1,0),"")&lt;&gt;"",1,"")</f>
        <v/>
      </c>
      <c r="AW17" s="146" t="str">
        <f>IF(IFERROR(VLOOKUP(AE17,#REF!,1,0),"")&lt;&gt;"",1,"")</f>
        <v/>
      </c>
      <c r="AX17" s="146" t="str">
        <f>IF(IFERROR(VLOOKUP(AE17,#REF!,1,0),"")&lt;&gt;"",1,"")</f>
        <v/>
      </c>
      <c r="AY17" s="146" t="str">
        <f>IF(IFERROR(VLOOKUP(AE17,#REF!,1,0),"")&lt;&gt;"",1,"")</f>
        <v/>
      </c>
      <c r="AZ17" s="146" t="str">
        <f>IF(IFERROR(VLOOKUP(AE17,#REF!,1,0),"")&lt;&gt;"",1,"")</f>
        <v/>
      </c>
      <c r="BA17" s="146" t="str">
        <f>IF(IFERROR(VLOOKUP(AE17,#REF!,1,0),"")&lt;&gt;"",1,"")</f>
        <v/>
      </c>
      <c r="BB17" s="146" t="str">
        <f>IF(IFERROR(VLOOKUP(AE17,#REF!,1,0),"")&lt;&gt;"",1,"")</f>
        <v/>
      </c>
      <c r="BC17" s="146" t="str">
        <f>IF(IFERROR(VLOOKUP(AE17,#REF!,1,0),"")&lt;&gt;"",1,"")</f>
        <v/>
      </c>
      <c r="BD17" s="146" t="str">
        <f>IF(IFERROR(VLOOKUP(AE17,#REF!,1,0),"")&lt;&gt;"",1,"")</f>
        <v/>
      </c>
      <c r="BE17" s="148">
        <f t="shared" si="2"/>
        <v>0</v>
      </c>
    </row>
    <row r="18" spans="1:57" ht="16">
      <c r="A18" s="33">
        <v>22</v>
      </c>
      <c r="B18" s="33">
        <v>69123</v>
      </c>
      <c r="C18" s="33" t="str">
        <f t="shared" ref="C18:C27" si="22">LEFT(B18 &amp; "000000000", 9)</f>
        <v>691230000</v>
      </c>
      <c r="D18" s="34" t="str">
        <f t="shared" si="13"/>
        <v>69</v>
      </c>
      <c r="E18" s="34" t="str">
        <f t="shared" si="14"/>
        <v>1</v>
      </c>
      <c r="F18" s="34" t="str">
        <f t="shared" si="15"/>
        <v>2</v>
      </c>
      <c r="G18" s="34" t="str">
        <f t="shared" si="16"/>
        <v>3</v>
      </c>
      <c r="H18" s="34" t="str">
        <f t="shared" si="17"/>
        <v>0</v>
      </c>
      <c r="I18" s="34" t="str">
        <f t="shared" si="18"/>
        <v>0</v>
      </c>
      <c r="J18" s="34" t="str">
        <f t="shared" si="19"/>
        <v>0</v>
      </c>
      <c r="K18" s="34" t="str">
        <f t="shared" si="20"/>
        <v>0</v>
      </c>
      <c r="L18" s="34" t="s">
        <v>4626</v>
      </c>
      <c r="M18" s="35" t="s">
        <v>277</v>
      </c>
      <c r="N18" s="35" t="s">
        <v>261</v>
      </c>
      <c r="O18" s="37" t="s">
        <v>14</v>
      </c>
      <c r="P18" s="55" t="s">
        <v>68</v>
      </c>
      <c r="Q18" s="37" t="s">
        <v>8</v>
      </c>
      <c r="R18" s="55" t="s">
        <v>15</v>
      </c>
      <c r="S18" s="55" t="s">
        <v>72</v>
      </c>
      <c r="T18" s="55" t="s">
        <v>72</v>
      </c>
      <c r="U18" s="37">
        <v>0</v>
      </c>
      <c r="V18" s="37" t="s">
        <v>66</v>
      </c>
      <c r="W18" s="55" t="s">
        <v>72</v>
      </c>
      <c r="X18" s="55" t="s">
        <v>72</v>
      </c>
      <c r="Y18" s="37">
        <v>0</v>
      </c>
      <c r="Z18" s="36" t="s">
        <v>66</v>
      </c>
      <c r="AA18" s="36" t="s">
        <v>72</v>
      </c>
      <c r="AB18" s="36" t="s">
        <v>72</v>
      </c>
      <c r="AC18" s="36" t="s">
        <v>8</v>
      </c>
      <c r="AD18" s="55">
        <v>2</v>
      </c>
      <c r="AE18" s="42" t="s">
        <v>277</v>
      </c>
      <c r="AF18" s="42" t="s">
        <v>277</v>
      </c>
      <c r="AG18" s="27"/>
      <c r="AH18" s="30" t="s">
        <v>8</v>
      </c>
      <c r="AI18" s="39"/>
      <c r="AJ18" s="39" t="b">
        <f t="shared" ref="AJ18:AJ35" si="23">IF(OR(AS18=1,AT18=1,AU18=1,AV18=1,AW18=1,AX18=1,AY18=1,AZ18=1,BA18=1,BB18=1,BC18=1,BD18=1),TRUE,FALSE)</f>
        <v>0</v>
      </c>
      <c r="AK18" s="39" t="str">
        <f>O18&amp;Q18&amp;R18&amp;U18&amp;V18&amp;Y18&amp;Z18&amp;AC18&amp;AD18</f>
        <v>A12000012</v>
      </c>
      <c r="AL18" s="40">
        <v>69123</v>
      </c>
      <c r="AM18" s="41" t="b">
        <f>C18&lt;&gt;AK18</f>
        <v>1</v>
      </c>
      <c r="AN18" s="30" t="str">
        <f>N18&amp;AK18</f>
        <v>J9FA12000012</v>
      </c>
      <c r="AO18" s="30"/>
      <c r="AP18" s="31"/>
      <c r="AQ18" s="31"/>
      <c r="AR18" s="31">
        <f t="shared" si="21"/>
        <v>1</v>
      </c>
      <c r="AS18" s="31" t="str">
        <f>IF(IFERROR(VLOOKUP(AE18,#REF!,1,0),"")&lt;&gt;"",1,"")</f>
        <v/>
      </c>
      <c r="AT18" s="31" t="str">
        <f>IF(IFERROR(VLOOKUP(AE18,#REF!,1,0),"")&lt;&gt;"",1,"")</f>
        <v/>
      </c>
      <c r="AU18" s="31" t="str">
        <f>IF(IFERROR(VLOOKUP(AE18,#REF!,1,0),"")&lt;&gt;"",1,"")</f>
        <v/>
      </c>
      <c r="AV18" s="31" t="str">
        <f>IF(IFERROR(VLOOKUP(AE18,#REF!,1,0),"")&lt;&gt;"",1,"")</f>
        <v/>
      </c>
      <c r="AW18" s="31" t="str">
        <f>IF(IFERROR(VLOOKUP(AE18,#REF!,1,0),"")&lt;&gt;"",1,"")</f>
        <v/>
      </c>
      <c r="AX18" s="31" t="str">
        <f>IF(IFERROR(VLOOKUP(AE18,#REF!,1,0),"")&lt;&gt;"",1,"")</f>
        <v/>
      </c>
      <c r="AY18" s="31" t="str">
        <f>IF(IFERROR(VLOOKUP(AE18,#REF!,1,0),"")&lt;&gt;"",1,"")</f>
        <v/>
      </c>
      <c r="AZ18" s="31" t="str">
        <f>IF(IFERROR(VLOOKUP(AE18,#REF!,1,0),"")&lt;&gt;"",1,"")</f>
        <v/>
      </c>
      <c r="BA18" s="31" t="str">
        <f>IF(IFERROR(VLOOKUP(AE18,#REF!,1,0),"")&lt;&gt;"",1,"")</f>
        <v/>
      </c>
      <c r="BB18" s="31" t="str">
        <f>IF(IFERROR(VLOOKUP(AE18,#REF!,1,0),"")&lt;&gt;"",1,"")</f>
        <v/>
      </c>
      <c r="BC18" s="31" t="str">
        <f>IF(IFERROR(VLOOKUP(AE18,#REF!,1,0),"")&lt;&gt;"",1,"")</f>
        <v/>
      </c>
      <c r="BD18" s="31" t="str">
        <f>IF(IFERROR(VLOOKUP(AE18,#REF!,1,0),"")&lt;&gt;"",1,"")</f>
        <v/>
      </c>
      <c r="BE18" s="32">
        <f t="shared" si="2"/>
        <v>1</v>
      </c>
    </row>
    <row r="19" spans="1:57" ht="16">
      <c r="A19" s="33">
        <v>13</v>
      </c>
      <c r="B19" s="33">
        <v>69121</v>
      </c>
      <c r="C19" s="33" t="str">
        <f t="shared" si="22"/>
        <v>691210000</v>
      </c>
      <c r="D19" s="34" t="str">
        <f t="shared" si="13"/>
        <v>69</v>
      </c>
      <c r="E19" s="34" t="str">
        <f t="shared" si="14"/>
        <v>1</v>
      </c>
      <c r="F19" s="34" t="str">
        <f t="shared" si="15"/>
        <v>2</v>
      </c>
      <c r="G19" s="34" t="str">
        <f t="shared" si="16"/>
        <v>1</v>
      </c>
      <c r="H19" s="34" t="str">
        <f t="shared" si="17"/>
        <v>0</v>
      </c>
      <c r="I19" s="34" t="str">
        <f t="shared" si="18"/>
        <v>0</v>
      </c>
      <c r="J19" s="34" t="str">
        <f t="shared" si="19"/>
        <v>0</v>
      </c>
      <c r="K19" s="34" t="str">
        <f t="shared" si="20"/>
        <v>0</v>
      </c>
      <c r="L19" s="34" t="s">
        <v>4627</v>
      </c>
      <c r="M19" s="35" t="s">
        <v>278</v>
      </c>
      <c r="N19" s="35" t="s">
        <v>261</v>
      </c>
      <c r="O19" s="37" t="s">
        <v>14</v>
      </c>
      <c r="P19" s="55" t="s">
        <v>68</v>
      </c>
      <c r="Q19" s="37" t="s">
        <v>8</v>
      </c>
      <c r="R19" s="55" t="s">
        <v>15</v>
      </c>
      <c r="S19" s="55" t="s">
        <v>72</v>
      </c>
      <c r="T19" s="55" t="s">
        <v>72</v>
      </c>
      <c r="U19" s="37" t="s">
        <v>8</v>
      </c>
      <c r="V19" s="37">
        <v>1</v>
      </c>
      <c r="W19" s="55" t="s">
        <v>278</v>
      </c>
      <c r="X19" s="55" t="s">
        <v>278</v>
      </c>
      <c r="Y19" s="37">
        <v>0</v>
      </c>
      <c r="Z19" s="36" t="s">
        <v>66</v>
      </c>
      <c r="AA19" s="36" t="s">
        <v>278</v>
      </c>
      <c r="AB19" s="36" t="s">
        <v>278</v>
      </c>
      <c r="AC19" s="36" t="s">
        <v>66</v>
      </c>
      <c r="AD19" s="55" t="s">
        <v>66</v>
      </c>
      <c r="AE19" s="42" t="s">
        <v>278</v>
      </c>
      <c r="AF19" s="42" t="s">
        <v>278</v>
      </c>
      <c r="AG19" s="27"/>
      <c r="AH19" s="30" t="s">
        <v>8</v>
      </c>
      <c r="AI19" s="39"/>
      <c r="AJ19" s="39" t="b">
        <f t="shared" si="23"/>
        <v>0</v>
      </c>
      <c r="AK19" s="39" t="str">
        <f>O19&amp;Q19&amp;R19&amp;U19&amp;V19&amp;Y19&amp;Z19&amp;AC19&amp;AD19</f>
        <v>A12110000</v>
      </c>
      <c r="AL19" s="40">
        <v>69121</v>
      </c>
      <c r="AM19" s="41" t="b">
        <f>C19&lt;&gt;AK19</f>
        <v>1</v>
      </c>
      <c r="AN19" s="30" t="str">
        <f>N19&amp;AK19</f>
        <v>J9FA12110000</v>
      </c>
      <c r="AO19" s="30"/>
      <c r="AP19" s="31"/>
      <c r="AQ19" s="31"/>
      <c r="AR19" s="31">
        <f t="shared" si="21"/>
        <v>1</v>
      </c>
      <c r="AS19" s="31" t="str">
        <f>IF(IFERROR(VLOOKUP(AE19,#REF!,1,0),"")&lt;&gt;"",1,"")</f>
        <v/>
      </c>
      <c r="AT19" s="31" t="str">
        <f>IF(IFERROR(VLOOKUP(AE19,#REF!,1,0),"")&lt;&gt;"",1,"")</f>
        <v/>
      </c>
      <c r="AU19" s="31" t="str">
        <f>IF(IFERROR(VLOOKUP(AE19,#REF!,1,0),"")&lt;&gt;"",1,"")</f>
        <v/>
      </c>
      <c r="AV19" s="31" t="str">
        <f>IF(IFERROR(VLOOKUP(AE19,#REF!,1,0),"")&lt;&gt;"",1,"")</f>
        <v/>
      </c>
      <c r="AW19" s="31" t="str">
        <f>IF(IFERROR(VLOOKUP(AE19,#REF!,1,0),"")&lt;&gt;"",1,"")</f>
        <v/>
      </c>
      <c r="AX19" s="31" t="str">
        <f>IF(IFERROR(VLOOKUP(AE19,#REF!,1,0),"")&lt;&gt;"",1,"")</f>
        <v/>
      </c>
      <c r="AY19" s="31" t="str">
        <f>IF(IFERROR(VLOOKUP(AE19,#REF!,1,0),"")&lt;&gt;"",1,"")</f>
        <v/>
      </c>
      <c r="AZ19" s="31" t="str">
        <f>IF(IFERROR(VLOOKUP(AE19,#REF!,1,0),"")&lt;&gt;"",1,"")</f>
        <v/>
      </c>
      <c r="BA19" s="31" t="str">
        <f>IF(IFERROR(VLOOKUP(AE19,#REF!,1,0),"")&lt;&gt;"",1,"")</f>
        <v/>
      </c>
      <c r="BB19" s="31" t="str">
        <f>IF(IFERROR(VLOOKUP(AE19,#REF!,1,0),"")&lt;&gt;"",1,"")</f>
        <v/>
      </c>
      <c r="BC19" s="31" t="str">
        <f>IF(IFERROR(VLOOKUP(AE19,#REF!,1,0),"")&lt;&gt;"",1,"")</f>
        <v/>
      </c>
      <c r="BD19" s="31" t="str">
        <f>IF(IFERROR(VLOOKUP(AE19,#REF!,1,0),"")&lt;&gt;"",1,"")</f>
        <v/>
      </c>
      <c r="BE19" s="32">
        <f t="shared" si="2"/>
        <v>1</v>
      </c>
    </row>
    <row r="20" spans="1:57" ht="16">
      <c r="A20" s="33">
        <v>14</v>
      </c>
      <c r="B20" s="33">
        <v>691211</v>
      </c>
      <c r="C20" s="33" t="str">
        <f t="shared" si="22"/>
        <v>691211000</v>
      </c>
      <c r="D20" s="34" t="str">
        <f t="shared" si="13"/>
        <v>69</v>
      </c>
      <c r="E20" s="34" t="str">
        <f t="shared" si="14"/>
        <v>1</v>
      </c>
      <c r="F20" s="34" t="str">
        <f t="shared" si="15"/>
        <v>2</v>
      </c>
      <c r="G20" s="34" t="str">
        <f t="shared" si="16"/>
        <v>1</v>
      </c>
      <c r="H20" s="34" t="str">
        <f t="shared" si="17"/>
        <v>1</v>
      </c>
      <c r="I20" s="34" t="str">
        <f t="shared" si="18"/>
        <v>0</v>
      </c>
      <c r="J20" s="34" t="str">
        <f t="shared" si="19"/>
        <v>0</v>
      </c>
      <c r="K20" s="34" t="str">
        <f t="shared" si="20"/>
        <v>0</v>
      </c>
      <c r="L20" s="34" t="s">
        <v>4628</v>
      </c>
      <c r="M20" s="35" t="s">
        <v>279</v>
      </c>
      <c r="N20" s="35" t="s">
        <v>261</v>
      </c>
      <c r="O20" s="37" t="s">
        <v>14</v>
      </c>
      <c r="P20" s="55" t="s">
        <v>68</v>
      </c>
      <c r="Q20" s="37" t="s">
        <v>8</v>
      </c>
      <c r="R20" s="55" t="s">
        <v>15</v>
      </c>
      <c r="S20" s="55" t="s">
        <v>72</v>
      </c>
      <c r="T20" s="55" t="s">
        <v>72</v>
      </c>
      <c r="U20" s="37" t="s">
        <v>8</v>
      </c>
      <c r="V20" s="37">
        <v>2</v>
      </c>
      <c r="W20" s="55" t="s">
        <v>279</v>
      </c>
      <c r="X20" s="55" t="s">
        <v>279</v>
      </c>
      <c r="Y20" s="37">
        <v>0</v>
      </c>
      <c r="Z20" s="36" t="s">
        <v>66</v>
      </c>
      <c r="AA20" s="36" t="s">
        <v>279</v>
      </c>
      <c r="AB20" s="36" t="s">
        <v>279</v>
      </c>
      <c r="AC20" s="36" t="s">
        <v>66</v>
      </c>
      <c r="AD20" s="55" t="s">
        <v>66</v>
      </c>
      <c r="AE20" s="42" t="s">
        <v>279</v>
      </c>
      <c r="AF20" s="42" t="s">
        <v>279</v>
      </c>
      <c r="AG20" s="27"/>
      <c r="AH20" s="30" t="s">
        <v>8</v>
      </c>
      <c r="AI20" s="39"/>
      <c r="AJ20" s="39" t="b">
        <f t="shared" si="23"/>
        <v>0</v>
      </c>
      <c r="AK20" s="39" t="str">
        <f>O20&amp;Q20&amp;R20&amp;U20&amp;V20&amp;Y20&amp;Z20&amp;AC20&amp;AD20</f>
        <v>A12120000</v>
      </c>
      <c r="AL20" s="40">
        <v>691211</v>
      </c>
      <c r="AM20" s="41" t="b">
        <f>C20&lt;&gt;AK20</f>
        <v>1</v>
      </c>
      <c r="AN20" s="30" t="str">
        <f>N20&amp;AK20</f>
        <v>J9FA12120000</v>
      </c>
      <c r="AO20" s="30"/>
      <c r="AP20" s="31"/>
      <c r="AQ20" s="31"/>
      <c r="AR20" s="31">
        <f t="shared" si="21"/>
        <v>1</v>
      </c>
      <c r="AS20" s="31" t="str">
        <f>IF(IFERROR(VLOOKUP(AE20,#REF!,1,0),"")&lt;&gt;"",1,"")</f>
        <v/>
      </c>
      <c r="AT20" s="31" t="str">
        <f>IF(IFERROR(VLOOKUP(AE20,#REF!,1,0),"")&lt;&gt;"",1,"")</f>
        <v/>
      </c>
      <c r="AU20" s="31" t="str">
        <f>IF(IFERROR(VLOOKUP(AE20,#REF!,1,0),"")&lt;&gt;"",1,"")</f>
        <v/>
      </c>
      <c r="AV20" s="31" t="str">
        <f>IF(IFERROR(VLOOKUP(AE20,#REF!,1,0),"")&lt;&gt;"",1,"")</f>
        <v/>
      </c>
      <c r="AW20" s="31" t="str">
        <f>IF(IFERROR(VLOOKUP(AE20,#REF!,1,0),"")&lt;&gt;"",1,"")</f>
        <v/>
      </c>
      <c r="AX20" s="31" t="str">
        <f>IF(IFERROR(VLOOKUP(AE20,#REF!,1,0),"")&lt;&gt;"",1,"")</f>
        <v/>
      </c>
      <c r="AY20" s="31" t="str">
        <f>IF(IFERROR(VLOOKUP(AE20,#REF!,1,0),"")&lt;&gt;"",1,"")</f>
        <v/>
      </c>
      <c r="AZ20" s="31" t="str">
        <f>IF(IFERROR(VLOOKUP(AE20,#REF!,1,0),"")&lt;&gt;"",1,"")</f>
        <v/>
      </c>
      <c r="BA20" s="31" t="str">
        <f>IF(IFERROR(VLOOKUP(AE20,#REF!,1,0),"")&lt;&gt;"",1,"")</f>
        <v/>
      </c>
      <c r="BB20" s="31" t="str">
        <f>IF(IFERROR(VLOOKUP(AE20,#REF!,1,0),"")&lt;&gt;"",1,"")</f>
        <v/>
      </c>
      <c r="BC20" s="31" t="str">
        <f>IF(IFERROR(VLOOKUP(AE20,#REF!,1,0),"")&lt;&gt;"",1,"")</f>
        <v/>
      </c>
      <c r="BD20" s="31" t="str">
        <f>IF(IFERROR(VLOOKUP(AE20,#REF!,1,0),"")&lt;&gt;"",1,"")</f>
        <v/>
      </c>
      <c r="BE20" s="32">
        <f t="shared" si="2"/>
        <v>1</v>
      </c>
    </row>
    <row r="21" spans="1:57" ht="16">
      <c r="A21" s="33">
        <v>15</v>
      </c>
      <c r="B21" s="33">
        <v>691212</v>
      </c>
      <c r="C21" s="33" t="str">
        <f t="shared" si="22"/>
        <v>691212000</v>
      </c>
      <c r="D21" s="34" t="str">
        <f t="shared" si="13"/>
        <v>69</v>
      </c>
      <c r="E21" s="34" t="str">
        <f t="shared" si="14"/>
        <v>1</v>
      </c>
      <c r="F21" s="34" t="str">
        <f t="shared" si="15"/>
        <v>2</v>
      </c>
      <c r="G21" s="34" t="str">
        <f t="shared" si="16"/>
        <v>1</v>
      </c>
      <c r="H21" s="34" t="str">
        <f t="shared" si="17"/>
        <v>2</v>
      </c>
      <c r="I21" s="34" t="str">
        <f t="shared" si="18"/>
        <v>0</v>
      </c>
      <c r="J21" s="34" t="str">
        <f t="shared" si="19"/>
        <v>0</v>
      </c>
      <c r="K21" s="34" t="str">
        <f t="shared" si="20"/>
        <v>0</v>
      </c>
      <c r="L21" s="34" t="s">
        <v>4629</v>
      </c>
      <c r="M21" s="35" t="s">
        <v>280</v>
      </c>
      <c r="N21" s="35" t="s">
        <v>261</v>
      </c>
      <c r="O21" s="37" t="s">
        <v>14</v>
      </c>
      <c r="P21" s="55" t="s">
        <v>68</v>
      </c>
      <c r="Q21" s="37" t="s">
        <v>8</v>
      </c>
      <c r="R21" s="55" t="s">
        <v>15</v>
      </c>
      <c r="S21" s="55" t="s">
        <v>72</v>
      </c>
      <c r="T21" s="55" t="s">
        <v>72</v>
      </c>
      <c r="U21" s="37" t="s">
        <v>8</v>
      </c>
      <c r="V21" s="37">
        <v>3</v>
      </c>
      <c r="W21" s="55" t="s">
        <v>280</v>
      </c>
      <c r="X21" s="55" t="s">
        <v>280</v>
      </c>
      <c r="Y21" s="37">
        <v>0</v>
      </c>
      <c r="Z21" s="36" t="s">
        <v>66</v>
      </c>
      <c r="AA21" s="36" t="s">
        <v>280</v>
      </c>
      <c r="AB21" s="36" t="s">
        <v>280</v>
      </c>
      <c r="AC21" s="36" t="s">
        <v>66</v>
      </c>
      <c r="AD21" s="55" t="s">
        <v>66</v>
      </c>
      <c r="AE21" s="42" t="s">
        <v>280</v>
      </c>
      <c r="AF21" s="42" t="s">
        <v>280</v>
      </c>
      <c r="AG21" s="27"/>
      <c r="AH21" s="30" t="s">
        <v>8</v>
      </c>
      <c r="AI21" s="39"/>
      <c r="AJ21" s="39" t="b">
        <f t="shared" si="23"/>
        <v>0</v>
      </c>
      <c r="AK21" s="39" t="str">
        <f>O21&amp;Q21&amp;R21&amp;U21&amp;V21&amp;Y21&amp;Z21&amp;AC21&amp;AD21</f>
        <v>A12130000</v>
      </c>
      <c r="AL21" s="40">
        <v>691212</v>
      </c>
      <c r="AM21" s="41" t="b">
        <f>C21&lt;&gt;AK21</f>
        <v>1</v>
      </c>
      <c r="AN21" s="30" t="str">
        <f>N21&amp;AK21</f>
        <v>J9FA12130000</v>
      </c>
      <c r="AO21" s="30"/>
      <c r="AP21" s="31"/>
      <c r="AQ21" s="31"/>
      <c r="AR21" s="31">
        <f t="shared" si="21"/>
        <v>1</v>
      </c>
      <c r="AS21" s="31" t="str">
        <f>IF(IFERROR(VLOOKUP(AE21,#REF!,1,0),"")&lt;&gt;"",1,"")</f>
        <v/>
      </c>
      <c r="AT21" s="31" t="str">
        <f>IF(IFERROR(VLOOKUP(AE21,#REF!,1,0),"")&lt;&gt;"",1,"")</f>
        <v/>
      </c>
      <c r="AU21" s="31" t="str">
        <f>IF(IFERROR(VLOOKUP(AE21,#REF!,1,0),"")&lt;&gt;"",1,"")</f>
        <v/>
      </c>
      <c r="AV21" s="31" t="str">
        <f>IF(IFERROR(VLOOKUP(AE21,#REF!,1,0),"")&lt;&gt;"",1,"")</f>
        <v/>
      </c>
      <c r="AW21" s="31" t="str">
        <f>IF(IFERROR(VLOOKUP(AE21,#REF!,1,0),"")&lt;&gt;"",1,"")</f>
        <v/>
      </c>
      <c r="AX21" s="31" t="str">
        <f>IF(IFERROR(VLOOKUP(AE21,#REF!,1,0),"")&lt;&gt;"",1,"")</f>
        <v/>
      </c>
      <c r="AY21" s="31" t="str">
        <f>IF(IFERROR(VLOOKUP(AE21,#REF!,1,0),"")&lt;&gt;"",1,"")</f>
        <v/>
      </c>
      <c r="AZ21" s="31" t="str">
        <f>IF(IFERROR(VLOOKUP(AE21,#REF!,1,0),"")&lt;&gt;"",1,"")</f>
        <v/>
      </c>
      <c r="BA21" s="31" t="str">
        <f>IF(IFERROR(VLOOKUP(AE21,#REF!,1,0),"")&lt;&gt;"",1,"")</f>
        <v/>
      </c>
      <c r="BB21" s="31" t="str">
        <f>IF(IFERROR(VLOOKUP(AE21,#REF!,1,0),"")&lt;&gt;"",1,"")</f>
        <v/>
      </c>
      <c r="BC21" s="31" t="str">
        <f>IF(IFERROR(VLOOKUP(AE21,#REF!,1,0),"")&lt;&gt;"",1,"")</f>
        <v/>
      </c>
      <c r="BD21" s="31" t="str">
        <f>IF(IFERROR(VLOOKUP(AE21,#REF!,1,0),"")&lt;&gt;"",1,"")</f>
        <v/>
      </c>
      <c r="BE21" s="32">
        <f t="shared" si="2"/>
        <v>1</v>
      </c>
    </row>
    <row r="22" spans="1:57" ht="16">
      <c r="A22" s="33">
        <v>16</v>
      </c>
      <c r="B22" s="33">
        <v>691213</v>
      </c>
      <c r="C22" s="33" t="str">
        <f t="shared" si="22"/>
        <v>691213000</v>
      </c>
      <c r="D22" s="34" t="str">
        <f t="shared" si="13"/>
        <v>69</v>
      </c>
      <c r="E22" s="34" t="str">
        <f t="shared" si="14"/>
        <v>1</v>
      </c>
      <c r="F22" s="34" t="str">
        <f t="shared" si="15"/>
        <v>2</v>
      </c>
      <c r="G22" s="34" t="str">
        <f t="shared" si="16"/>
        <v>1</v>
      </c>
      <c r="H22" s="34" t="str">
        <f t="shared" si="17"/>
        <v>3</v>
      </c>
      <c r="I22" s="34" t="str">
        <f t="shared" si="18"/>
        <v>0</v>
      </c>
      <c r="J22" s="34" t="str">
        <f t="shared" si="19"/>
        <v>0</v>
      </c>
      <c r="K22" s="34" t="str">
        <f t="shared" si="20"/>
        <v>0</v>
      </c>
      <c r="L22" s="34" t="s">
        <v>4630</v>
      </c>
      <c r="M22" s="35" t="s">
        <v>281</v>
      </c>
      <c r="N22" s="35" t="s">
        <v>261</v>
      </c>
      <c r="O22" s="37" t="s">
        <v>14</v>
      </c>
      <c r="P22" s="55" t="s">
        <v>68</v>
      </c>
      <c r="Q22" s="37" t="s">
        <v>8</v>
      </c>
      <c r="R22" s="55" t="s">
        <v>15</v>
      </c>
      <c r="S22" s="55" t="s">
        <v>72</v>
      </c>
      <c r="T22" s="55" t="s">
        <v>72</v>
      </c>
      <c r="U22" s="37" t="s">
        <v>8</v>
      </c>
      <c r="V22" s="37">
        <v>4</v>
      </c>
      <c r="W22" s="55" t="s">
        <v>281</v>
      </c>
      <c r="X22" s="55" t="s">
        <v>281</v>
      </c>
      <c r="Y22" s="37">
        <v>0</v>
      </c>
      <c r="Z22" s="36" t="s">
        <v>66</v>
      </c>
      <c r="AA22" s="36" t="s">
        <v>281</v>
      </c>
      <c r="AB22" s="36" t="s">
        <v>281</v>
      </c>
      <c r="AC22" s="36" t="s">
        <v>66</v>
      </c>
      <c r="AD22" s="55" t="s">
        <v>66</v>
      </c>
      <c r="AE22" s="42" t="s">
        <v>281</v>
      </c>
      <c r="AF22" s="42" t="s">
        <v>281</v>
      </c>
      <c r="AG22" s="27"/>
      <c r="AH22" s="30" t="s">
        <v>8</v>
      </c>
      <c r="AI22" s="39"/>
      <c r="AJ22" s="39" t="b">
        <f t="shared" si="23"/>
        <v>0</v>
      </c>
      <c r="AK22" s="39" t="str">
        <f>O22&amp;Q22&amp;R22&amp;U22&amp;V22&amp;Y22&amp;Z22&amp;AC22&amp;AD22</f>
        <v>A12140000</v>
      </c>
      <c r="AL22" s="40">
        <v>691213</v>
      </c>
      <c r="AM22" s="41" t="b">
        <f>C22&lt;&gt;AK22</f>
        <v>1</v>
      </c>
      <c r="AN22" s="30" t="str">
        <f>N22&amp;AK22</f>
        <v>J9FA12140000</v>
      </c>
      <c r="AO22" s="30"/>
      <c r="AP22" s="31"/>
      <c r="AQ22" s="31"/>
      <c r="AR22" s="31">
        <f t="shared" si="21"/>
        <v>1</v>
      </c>
      <c r="AS22" s="31" t="str">
        <f>IF(IFERROR(VLOOKUP(AE22,#REF!,1,0),"")&lt;&gt;"",1,"")</f>
        <v/>
      </c>
      <c r="AT22" s="31" t="str">
        <f>IF(IFERROR(VLOOKUP(AE22,#REF!,1,0),"")&lt;&gt;"",1,"")</f>
        <v/>
      </c>
      <c r="AU22" s="31" t="str">
        <f>IF(IFERROR(VLOOKUP(AE22,#REF!,1,0),"")&lt;&gt;"",1,"")</f>
        <v/>
      </c>
      <c r="AV22" s="31" t="str">
        <f>IF(IFERROR(VLOOKUP(AE22,#REF!,1,0),"")&lt;&gt;"",1,"")</f>
        <v/>
      </c>
      <c r="AW22" s="31" t="str">
        <f>IF(IFERROR(VLOOKUP(AE22,#REF!,1,0),"")&lt;&gt;"",1,"")</f>
        <v/>
      </c>
      <c r="AX22" s="31" t="str">
        <f>IF(IFERROR(VLOOKUP(AE22,#REF!,1,0),"")&lt;&gt;"",1,"")</f>
        <v/>
      </c>
      <c r="AY22" s="31" t="str">
        <f>IF(IFERROR(VLOOKUP(AE22,#REF!,1,0),"")&lt;&gt;"",1,"")</f>
        <v/>
      </c>
      <c r="AZ22" s="31" t="str">
        <f>IF(IFERROR(VLOOKUP(AE22,#REF!,1,0),"")&lt;&gt;"",1,"")</f>
        <v/>
      </c>
      <c r="BA22" s="31" t="str">
        <f>IF(IFERROR(VLOOKUP(AE22,#REF!,1,0),"")&lt;&gt;"",1,"")</f>
        <v/>
      </c>
      <c r="BB22" s="31" t="str">
        <f>IF(IFERROR(VLOOKUP(AE22,#REF!,1,0),"")&lt;&gt;"",1,"")</f>
        <v/>
      </c>
      <c r="BC22" s="31" t="str">
        <f>IF(IFERROR(VLOOKUP(AE22,#REF!,1,0),"")&lt;&gt;"",1,"")</f>
        <v/>
      </c>
      <c r="BD22" s="31" t="str">
        <f>IF(IFERROR(VLOOKUP(AE22,#REF!,1,0),"")&lt;&gt;"",1,"")</f>
        <v/>
      </c>
      <c r="BE22" s="32">
        <f t="shared" si="2"/>
        <v>1</v>
      </c>
    </row>
    <row r="23" spans="1:57" ht="16">
      <c r="A23" s="33">
        <v>17</v>
      </c>
      <c r="B23" s="33">
        <v>691214</v>
      </c>
      <c r="C23" s="33" t="str">
        <f t="shared" si="22"/>
        <v>691214000</v>
      </c>
      <c r="D23" s="34" t="str">
        <f t="shared" si="13"/>
        <v>69</v>
      </c>
      <c r="E23" s="34" t="str">
        <f t="shared" si="14"/>
        <v>1</v>
      </c>
      <c r="F23" s="34" t="str">
        <f t="shared" si="15"/>
        <v>2</v>
      </c>
      <c r="G23" s="34" t="str">
        <f t="shared" si="16"/>
        <v>1</v>
      </c>
      <c r="H23" s="34" t="str">
        <f t="shared" si="17"/>
        <v>4</v>
      </c>
      <c r="I23" s="34" t="str">
        <f t="shared" si="18"/>
        <v>0</v>
      </c>
      <c r="J23" s="34" t="str">
        <f t="shared" si="19"/>
        <v>0</v>
      </c>
      <c r="K23" s="34" t="str">
        <f t="shared" si="20"/>
        <v>0</v>
      </c>
      <c r="L23" s="34" t="s">
        <v>4631</v>
      </c>
      <c r="M23" s="35" t="s">
        <v>282</v>
      </c>
      <c r="N23" s="35" t="s">
        <v>261</v>
      </c>
      <c r="O23" s="37" t="s">
        <v>14</v>
      </c>
      <c r="P23" s="55" t="s">
        <v>68</v>
      </c>
      <c r="Q23" s="37" t="s">
        <v>8</v>
      </c>
      <c r="R23" s="55" t="s">
        <v>15</v>
      </c>
      <c r="S23" s="55" t="s">
        <v>72</v>
      </c>
      <c r="T23" s="55" t="s">
        <v>72</v>
      </c>
      <c r="U23" s="37" t="s">
        <v>8</v>
      </c>
      <c r="V23" s="37">
        <v>5</v>
      </c>
      <c r="W23" s="55" t="s">
        <v>282</v>
      </c>
      <c r="X23" s="55" t="s">
        <v>282</v>
      </c>
      <c r="Y23" s="37">
        <v>0</v>
      </c>
      <c r="Z23" s="36" t="s">
        <v>66</v>
      </c>
      <c r="AA23" s="36" t="s">
        <v>282</v>
      </c>
      <c r="AB23" s="36" t="s">
        <v>282</v>
      </c>
      <c r="AC23" s="36" t="s">
        <v>66</v>
      </c>
      <c r="AD23" s="55" t="s">
        <v>66</v>
      </c>
      <c r="AE23" s="42" t="s">
        <v>282</v>
      </c>
      <c r="AF23" s="42" t="s">
        <v>282</v>
      </c>
      <c r="AG23" s="27"/>
      <c r="AH23" s="30" t="s">
        <v>8</v>
      </c>
      <c r="AI23" s="39"/>
      <c r="AJ23" s="39" t="b">
        <f t="shared" si="23"/>
        <v>0</v>
      </c>
      <c r="AK23" s="39" t="str">
        <f>O23&amp;Q23&amp;R23&amp;U23&amp;V23&amp;Y23&amp;Z23&amp;AC23&amp;AD23</f>
        <v>A12150000</v>
      </c>
      <c r="AL23" s="40">
        <v>691214</v>
      </c>
      <c r="AM23" s="41" t="b">
        <f>C23&lt;&gt;AK23</f>
        <v>1</v>
      </c>
      <c r="AN23" s="30" t="str">
        <f>N23&amp;AK23</f>
        <v>J9FA12150000</v>
      </c>
      <c r="AO23" s="30"/>
      <c r="AP23" s="31"/>
      <c r="AQ23" s="31"/>
      <c r="AR23" s="31">
        <f t="shared" si="21"/>
        <v>1</v>
      </c>
      <c r="AS23" s="31" t="str">
        <f>IF(IFERROR(VLOOKUP(AE23,#REF!,1,0),"")&lt;&gt;"",1,"")</f>
        <v/>
      </c>
      <c r="AT23" s="31" t="str">
        <f>IF(IFERROR(VLOOKUP(AE23,#REF!,1,0),"")&lt;&gt;"",1,"")</f>
        <v/>
      </c>
      <c r="AU23" s="31" t="str">
        <f>IF(IFERROR(VLOOKUP(AE23,#REF!,1,0),"")&lt;&gt;"",1,"")</f>
        <v/>
      </c>
      <c r="AV23" s="31" t="str">
        <f>IF(IFERROR(VLOOKUP(AE23,#REF!,1,0),"")&lt;&gt;"",1,"")</f>
        <v/>
      </c>
      <c r="AW23" s="31" t="str">
        <f>IF(IFERROR(VLOOKUP(AE23,#REF!,1,0),"")&lt;&gt;"",1,"")</f>
        <v/>
      </c>
      <c r="AX23" s="31" t="str">
        <f>IF(IFERROR(VLOOKUP(AE23,#REF!,1,0),"")&lt;&gt;"",1,"")</f>
        <v/>
      </c>
      <c r="AY23" s="31" t="str">
        <f>IF(IFERROR(VLOOKUP(AE23,#REF!,1,0),"")&lt;&gt;"",1,"")</f>
        <v/>
      </c>
      <c r="AZ23" s="31" t="str">
        <f>IF(IFERROR(VLOOKUP(AE23,#REF!,1,0),"")&lt;&gt;"",1,"")</f>
        <v/>
      </c>
      <c r="BA23" s="31" t="str">
        <f>IF(IFERROR(VLOOKUP(AE23,#REF!,1,0),"")&lt;&gt;"",1,"")</f>
        <v/>
      </c>
      <c r="BB23" s="31" t="str">
        <f>IF(IFERROR(VLOOKUP(AE23,#REF!,1,0),"")&lt;&gt;"",1,"")</f>
        <v/>
      </c>
      <c r="BC23" s="31" t="str">
        <f>IF(IFERROR(VLOOKUP(AE23,#REF!,1,0),"")&lt;&gt;"",1,"")</f>
        <v/>
      </c>
      <c r="BD23" s="31" t="str">
        <f>IF(IFERROR(VLOOKUP(AE23,#REF!,1,0),"")&lt;&gt;"",1,"")</f>
        <v/>
      </c>
      <c r="BE23" s="32">
        <f t="shared" si="2"/>
        <v>1</v>
      </c>
    </row>
    <row r="24" spans="1:57" ht="16">
      <c r="A24" s="33">
        <v>18</v>
      </c>
      <c r="B24" s="33">
        <v>691215</v>
      </c>
      <c r="C24" s="33" t="str">
        <f t="shared" si="22"/>
        <v>691215000</v>
      </c>
      <c r="D24" s="34" t="str">
        <f t="shared" si="13"/>
        <v>69</v>
      </c>
      <c r="E24" s="34" t="str">
        <f t="shared" si="14"/>
        <v>1</v>
      </c>
      <c r="F24" s="34" t="str">
        <f t="shared" si="15"/>
        <v>2</v>
      </c>
      <c r="G24" s="34" t="str">
        <f t="shared" si="16"/>
        <v>1</v>
      </c>
      <c r="H24" s="34" t="str">
        <f t="shared" si="17"/>
        <v>5</v>
      </c>
      <c r="I24" s="34" t="str">
        <f t="shared" si="18"/>
        <v>0</v>
      </c>
      <c r="J24" s="34" t="str">
        <f t="shared" si="19"/>
        <v>0</v>
      </c>
      <c r="K24" s="34" t="str">
        <f t="shared" si="20"/>
        <v>0</v>
      </c>
      <c r="L24" s="34" t="s">
        <v>4632</v>
      </c>
      <c r="M24" s="35" t="s">
        <v>283</v>
      </c>
      <c r="N24" s="35" t="s">
        <v>261</v>
      </c>
      <c r="O24" s="37" t="s">
        <v>14</v>
      </c>
      <c r="P24" s="55" t="s">
        <v>68</v>
      </c>
      <c r="Q24" s="37" t="s">
        <v>8</v>
      </c>
      <c r="R24" s="55" t="s">
        <v>15</v>
      </c>
      <c r="S24" s="55" t="s">
        <v>72</v>
      </c>
      <c r="T24" s="55" t="s">
        <v>72</v>
      </c>
      <c r="U24" s="37">
        <v>1</v>
      </c>
      <c r="V24" s="37">
        <v>6</v>
      </c>
      <c r="W24" s="55" t="s">
        <v>283</v>
      </c>
      <c r="X24" s="55" t="s">
        <v>283</v>
      </c>
      <c r="Y24" s="37">
        <v>0</v>
      </c>
      <c r="Z24" s="36" t="s">
        <v>66</v>
      </c>
      <c r="AA24" s="36" t="s">
        <v>283</v>
      </c>
      <c r="AB24" s="36" t="s">
        <v>283</v>
      </c>
      <c r="AC24" s="36" t="s">
        <v>66</v>
      </c>
      <c r="AD24" s="55" t="s">
        <v>66</v>
      </c>
      <c r="AE24" s="42" t="s">
        <v>283</v>
      </c>
      <c r="AF24" s="42" t="s">
        <v>283</v>
      </c>
      <c r="AG24" s="27"/>
      <c r="AH24" s="30" t="s">
        <v>8</v>
      </c>
      <c r="AI24" s="39"/>
      <c r="AJ24" s="39" t="b">
        <f t="shared" si="23"/>
        <v>0</v>
      </c>
      <c r="AK24" s="39" t="str">
        <f>O24&amp;Q24&amp;R24&amp;U24&amp;V24&amp;Y24&amp;Z24&amp;AC24&amp;AD24</f>
        <v>A12160000</v>
      </c>
      <c r="AL24" s="40">
        <v>691215</v>
      </c>
      <c r="AM24" s="41" t="b">
        <f>C24&lt;&gt;AK24</f>
        <v>1</v>
      </c>
      <c r="AN24" s="30" t="str">
        <f>N24&amp;AK24</f>
        <v>J9FA12160000</v>
      </c>
      <c r="AO24" s="30"/>
      <c r="AP24" s="31"/>
      <c r="AQ24" s="31"/>
      <c r="AR24" s="31">
        <f t="shared" si="21"/>
        <v>1</v>
      </c>
      <c r="AS24" s="31" t="str">
        <f>IF(IFERROR(VLOOKUP(AE24,#REF!,1,0),"")&lt;&gt;"",1,"")</f>
        <v/>
      </c>
      <c r="AT24" s="31" t="str">
        <f>IF(IFERROR(VLOOKUP(AE24,#REF!,1,0),"")&lt;&gt;"",1,"")</f>
        <v/>
      </c>
      <c r="AU24" s="31" t="str">
        <f>IF(IFERROR(VLOOKUP(AE24,#REF!,1,0),"")&lt;&gt;"",1,"")</f>
        <v/>
      </c>
      <c r="AV24" s="31" t="str">
        <f>IF(IFERROR(VLOOKUP(AE24,#REF!,1,0),"")&lt;&gt;"",1,"")</f>
        <v/>
      </c>
      <c r="AW24" s="31" t="str">
        <f>IF(IFERROR(VLOOKUP(AE24,#REF!,1,0),"")&lt;&gt;"",1,"")</f>
        <v/>
      </c>
      <c r="AX24" s="31" t="str">
        <f>IF(IFERROR(VLOOKUP(AE24,#REF!,1,0),"")&lt;&gt;"",1,"")</f>
        <v/>
      </c>
      <c r="AY24" s="31" t="str">
        <f>IF(IFERROR(VLOOKUP(AE24,#REF!,1,0),"")&lt;&gt;"",1,"")</f>
        <v/>
      </c>
      <c r="AZ24" s="31" t="str">
        <f>IF(IFERROR(VLOOKUP(AE24,#REF!,1,0),"")&lt;&gt;"",1,"")</f>
        <v/>
      </c>
      <c r="BA24" s="31" t="str">
        <f>IF(IFERROR(VLOOKUP(AE24,#REF!,1,0),"")&lt;&gt;"",1,"")</f>
        <v/>
      </c>
      <c r="BB24" s="31" t="str">
        <f>IF(IFERROR(VLOOKUP(AE24,#REF!,1,0),"")&lt;&gt;"",1,"")</f>
        <v/>
      </c>
      <c r="BC24" s="31" t="str">
        <f>IF(IFERROR(VLOOKUP(AE24,#REF!,1,0),"")&lt;&gt;"",1,"")</f>
        <v/>
      </c>
      <c r="BD24" s="31" t="str">
        <f>IF(IFERROR(VLOOKUP(AE24,#REF!,1,0),"")&lt;&gt;"",1,"")</f>
        <v/>
      </c>
      <c r="BE24" s="32">
        <f t="shared" si="2"/>
        <v>1</v>
      </c>
    </row>
    <row r="25" spans="1:57" ht="16">
      <c r="A25" s="33">
        <v>19</v>
      </c>
      <c r="B25" s="33">
        <v>69122</v>
      </c>
      <c r="C25" s="33" t="str">
        <f t="shared" si="22"/>
        <v>691220000</v>
      </c>
      <c r="D25" s="34" t="str">
        <f t="shared" si="13"/>
        <v>69</v>
      </c>
      <c r="E25" s="34" t="str">
        <f t="shared" si="14"/>
        <v>1</v>
      </c>
      <c r="F25" s="34" t="str">
        <f t="shared" si="15"/>
        <v>2</v>
      </c>
      <c r="G25" s="34" t="str">
        <f t="shared" si="16"/>
        <v>2</v>
      </c>
      <c r="H25" s="34" t="str">
        <f t="shared" si="17"/>
        <v>0</v>
      </c>
      <c r="I25" s="34" t="str">
        <f t="shared" si="18"/>
        <v>0</v>
      </c>
      <c r="J25" s="34" t="str">
        <f t="shared" si="19"/>
        <v>0</v>
      </c>
      <c r="K25" s="34" t="str">
        <f t="shared" si="20"/>
        <v>0</v>
      </c>
      <c r="L25" s="34" t="s">
        <v>4633</v>
      </c>
      <c r="M25" s="35" t="s">
        <v>284</v>
      </c>
      <c r="N25" s="35" t="s">
        <v>261</v>
      </c>
      <c r="O25" s="37" t="s">
        <v>14</v>
      </c>
      <c r="P25" s="55" t="s">
        <v>68</v>
      </c>
      <c r="Q25" s="37" t="s">
        <v>8</v>
      </c>
      <c r="R25" s="55" t="s">
        <v>15</v>
      </c>
      <c r="S25" s="55" t="s">
        <v>72</v>
      </c>
      <c r="T25" s="55" t="s">
        <v>72</v>
      </c>
      <c r="U25" s="37">
        <v>1</v>
      </c>
      <c r="V25" s="37">
        <v>7</v>
      </c>
      <c r="W25" s="55" t="s">
        <v>284</v>
      </c>
      <c r="X25" s="55" t="s">
        <v>284</v>
      </c>
      <c r="Y25" s="37">
        <v>0</v>
      </c>
      <c r="Z25" s="36" t="s">
        <v>66</v>
      </c>
      <c r="AA25" s="36" t="s">
        <v>284</v>
      </c>
      <c r="AB25" s="36" t="s">
        <v>284</v>
      </c>
      <c r="AC25" s="36" t="s">
        <v>66</v>
      </c>
      <c r="AD25" s="55" t="s">
        <v>66</v>
      </c>
      <c r="AE25" s="42" t="s">
        <v>284</v>
      </c>
      <c r="AF25" s="42" t="s">
        <v>284</v>
      </c>
      <c r="AG25" s="27"/>
      <c r="AH25" s="30" t="s">
        <v>8</v>
      </c>
      <c r="AI25" s="39"/>
      <c r="AJ25" s="39" t="b">
        <f t="shared" si="23"/>
        <v>0</v>
      </c>
      <c r="AK25" s="39" t="str">
        <f>O25&amp;Q25&amp;R25&amp;U25&amp;V25&amp;Y25&amp;Z25&amp;AC25&amp;AD25</f>
        <v>A12170000</v>
      </c>
      <c r="AL25" s="40">
        <v>69122</v>
      </c>
      <c r="AM25" s="41" t="b">
        <f>C25&lt;&gt;AK25</f>
        <v>1</v>
      </c>
      <c r="AN25" s="30" t="str">
        <f>N25&amp;AK25</f>
        <v>J9FA12170000</v>
      </c>
      <c r="AO25" s="30"/>
      <c r="AP25" s="31"/>
      <c r="AQ25" s="31"/>
      <c r="AR25" s="31">
        <f t="shared" si="21"/>
        <v>1</v>
      </c>
      <c r="AS25" s="31" t="str">
        <f>IF(IFERROR(VLOOKUP(AE25,#REF!,1,0),"")&lt;&gt;"",1,"")</f>
        <v/>
      </c>
      <c r="AT25" s="31" t="str">
        <f>IF(IFERROR(VLOOKUP(AE25,#REF!,1,0),"")&lt;&gt;"",1,"")</f>
        <v/>
      </c>
      <c r="AU25" s="31" t="str">
        <f>IF(IFERROR(VLOOKUP(AE25,#REF!,1,0),"")&lt;&gt;"",1,"")</f>
        <v/>
      </c>
      <c r="AV25" s="31" t="str">
        <f>IF(IFERROR(VLOOKUP(AE25,#REF!,1,0),"")&lt;&gt;"",1,"")</f>
        <v/>
      </c>
      <c r="AW25" s="31" t="str">
        <f>IF(IFERROR(VLOOKUP(AE25,#REF!,1,0),"")&lt;&gt;"",1,"")</f>
        <v/>
      </c>
      <c r="AX25" s="31" t="str">
        <f>IF(IFERROR(VLOOKUP(AE25,#REF!,1,0),"")&lt;&gt;"",1,"")</f>
        <v/>
      </c>
      <c r="AY25" s="31" t="str">
        <f>IF(IFERROR(VLOOKUP(AE25,#REF!,1,0),"")&lt;&gt;"",1,"")</f>
        <v/>
      </c>
      <c r="AZ25" s="31" t="str">
        <f>IF(IFERROR(VLOOKUP(AE25,#REF!,1,0),"")&lt;&gt;"",1,"")</f>
        <v/>
      </c>
      <c r="BA25" s="31" t="str">
        <f>IF(IFERROR(VLOOKUP(AE25,#REF!,1,0),"")&lt;&gt;"",1,"")</f>
        <v/>
      </c>
      <c r="BB25" s="31" t="str">
        <f>IF(IFERROR(VLOOKUP(AE25,#REF!,1,0),"")&lt;&gt;"",1,"")</f>
        <v/>
      </c>
      <c r="BC25" s="31" t="str">
        <f>IF(IFERROR(VLOOKUP(AE25,#REF!,1,0),"")&lt;&gt;"",1,"")</f>
        <v/>
      </c>
      <c r="BD25" s="31" t="str">
        <f>IF(IFERROR(VLOOKUP(AE25,#REF!,1,0),"")&lt;&gt;"",1,"")</f>
        <v/>
      </c>
      <c r="BE25" s="32">
        <f t="shared" si="2"/>
        <v>1</v>
      </c>
    </row>
    <row r="26" spans="1:57" ht="16">
      <c r="A26" s="33">
        <v>20</v>
      </c>
      <c r="B26" s="33">
        <v>691221</v>
      </c>
      <c r="C26" s="33" t="str">
        <f t="shared" si="22"/>
        <v>691221000</v>
      </c>
      <c r="D26" s="34" t="str">
        <f t="shared" si="13"/>
        <v>69</v>
      </c>
      <c r="E26" s="34" t="str">
        <f t="shared" si="14"/>
        <v>1</v>
      </c>
      <c r="F26" s="34" t="str">
        <f t="shared" si="15"/>
        <v>2</v>
      </c>
      <c r="G26" s="34" t="str">
        <f t="shared" si="16"/>
        <v>2</v>
      </c>
      <c r="H26" s="34" t="str">
        <f t="shared" si="17"/>
        <v>1</v>
      </c>
      <c r="I26" s="34" t="str">
        <f t="shared" si="18"/>
        <v>0</v>
      </c>
      <c r="J26" s="34" t="str">
        <f t="shared" si="19"/>
        <v>0</v>
      </c>
      <c r="K26" s="34" t="str">
        <f t="shared" si="20"/>
        <v>0</v>
      </c>
      <c r="L26" s="34" t="s">
        <v>4634</v>
      </c>
      <c r="M26" s="35" t="s">
        <v>285</v>
      </c>
      <c r="N26" s="35" t="s">
        <v>261</v>
      </c>
      <c r="O26" s="37" t="s">
        <v>14</v>
      </c>
      <c r="P26" s="55" t="s">
        <v>68</v>
      </c>
      <c r="Q26" s="37" t="s">
        <v>8</v>
      </c>
      <c r="R26" s="55" t="s">
        <v>15</v>
      </c>
      <c r="S26" s="55" t="s">
        <v>72</v>
      </c>
      <c r="T26" s="55" t="s">
        <v>72</v>
      </c>
      <c r="U26" s="37">
        <v>1</v>
      </c>
      <c r="V26" s="37">
        <v>8</v>
      </c>
      <c r="W26" s="55" t="s">
        <v>285</v>
      </c>
      <c r="X26" s="55" t="s">
        <v>285</v>
      </c>
      <c r="Y26" s="37">
        <v>0</v>
      </c>
      <c r="Z26" s="36" t="s">
        <v>66</v>
      </c>
      <c r="AA26" s="36" t="s">
        <v>285</v>
      </c>
      <c r="AB26" s="36" t="s">
        <v>285</v>
      </c>
      <c r="AC26" s="36" t="s">
        <v>66</v>
      </c>
      <c r="AD26" s="55" t="s">
        <v>66</v>
      </c>
      <c r="AE26" s="42" t="s">
        <v>285</v>
      </c>
      <c r="AF26" s="42" t="s">
        <v>285</v>
      </c>
      <c r="AG26" s="27"/>
      <c r="AH26" s="30" t="s">
        <v>8</v>
      </c>
      <c r="AI26" s="39"/>
      <c r="AJ26" s="39" t="b">
        <f t="shared" si="23"/>
        <v>0</v>
      </c>
      <c r="AK26" s="39" t="str">
        <f>O26&amp;Q26&amp;R26&amp;U26&amp;V26&amp;Y26&amp;Z26&amp;AC26&amp;AD26</f>
        <v>A12180000</v>
      </c>
      <c r="AL26" s="40">
        <v>691221</v>
      </c>
      <c r="AM26" s="41" t="b">
        <f>C26&lt;&gt;AK26</f>
        <v>1</v>
      </c>
      <c r="AN26" s="30" t="str">
        <f>N26&amp;AK26</f>
        <v>J9FA12180000</v>
      </c>
      <c r="AO26" s="30"/>
      <c r="AP26" s="31"/>
      <c r="AQ26" s="31"/>
      <c r="AR26" s="31">
        <f t="shared" si="21"/>
        <v>1</v>
      </c>
      <c r="AS26" s="31" t="str">
        <f>IF(IFERROR(VLOOKUP(AE26,#REF!,1,0),"")&lt;&gt;"",1,"")</f>
        <v/>
      </c>
      <c r="AT26" s="31" t="str">
        <f>IF(IFERROR(VLOOKUP(AE26,#REF!,1,0),"")&lt;&gt;"",1,"")</f>
        <v/>
      </c>
      <c r="AU26" s="31" t="str">
        <f>IF(IFERROR(VLOOKUP(AE26,#REF!,1,0),"")&lt;&gt;"",1,"")</f>
        <v/>
      </c>
      <c r="AV26" s="31" t="str">
        <f>IF(IFERROR(VLOOKUP(AE26,#REF!,1,0),"")&lt;&gt;"",1,"")</f>
        <v/>
      </c>
      <c r="AW26" s="31" t="str">
        <f>IF(IFERROR(VLOOKUP(AE26,#REF!,1,0),"")&lt;&gt;"",1,"")</f>
        <v/>
      </c>
      <c r="AX26" s="31" t="str">
        <f>IF(IFERROR(VLOOKUP(AE26,#REF!,1,0),"")&lt;&gt;"",1,"")</f>
        <v/>
      </c>
      <c r="AY26" s="31" t="str">
        <f>IF(IFERROR(VLOOKUP(AE26,#REF!,1,0),"")&lt;&gt;"",1,"")</f>
        <v/>
      </c>
      <c r="AZ26" s="31" t="str">
        <f>IF(IFERROR(VLOOKUP(AE26,#REF!,1,0),"")&lt;&gt;"",1,"")</f>
        <v/>
      </c>
      <c r="BA26" s="31" t="str">
        <f>IF(IFERROR(VLOOKUP(AE26,#REF!,1,0),"")&lt;&gt;"",1,"")</f>
        <v/>
      </c>
      <c r="BB26" s="31" t="str">
        <f>IF(IFERROR(VLOOKUP(AE26,#REF!,1,0),"")&lt;&gt;"",1,"")</f>
        <v/>
      </c>
      <c r="BC26" s="31" t="str">
        <f>IF(IFERROR(VLOOKUP(AE26,#REF!,1,0),"")&lt;&gt;"",1,"")</f>
        <v/>
      </c>
      <c r="BD26" s="31" t="str">
        <f>IF(IFERROR(VLOOKUP(AE26,#REF!,1,0),"")&lt;&gt;"",1,"")</f>
        <v/>
      </c>
      <c r="BE26" s="32">
        <f t="shared" si="2"/>
        <v>1</v>
      </c>
    </row>
    <row r="27" spans="1:57" ht="16">
      <c r="A27" s="33">
        <v>21</v>
      </c>
      <c r="B27" s="33">
        <v>691222</v>
      </c>
      <c r="C27" s="33" t="str">
        <f t="shared" si="22"/>
        <v>691222000</v>
      </c>
      <c r="D27" s="34" t="str">
        <f t="shared" si="13"/>
        <v>69</v>
      </c>
      <c r="E27" s="34" t="str">
        <f t="shared" si="14"/>
        <v>1</v>
      </c>
      <c r="F27" s="34" t="str">
        <f t="shared" si="15"/>
        <v>2</v>
      </c>
      <c r="G27" s="34" t="str">
        <f t="shared" si="16"/>
        <v>2</v>
      </c>
      <c r="H27" s="34" t="str">
        <f t="shared" si="17"/>
        <v>2</v>
      </c>
      <c r="I27" s="34" t="str">
        <f t="shared" si="18"/>
        <v>0</v>
      </c>
      <c r="J27" s="34" t="str">
        <f t="shared" si="19"/>
        <v>0</v>
      </c>
      <c r="K27" s="34" t="str">
        <f t="shared" si="20"/>
        <v>0</v>
      </c>
      <c r="L27" s="34" t="s">
        <v>4635</v>
      </c>
      <c r="M27" s="35" t="s">
        <v>286</v>
      </c>
      <c r="N27" s="35" t="s">
        <v>261</v>
      </c>
      <c r="O27" s="37" t="s">
        <v>14</v>
      </c>
      <c r="P27" s="55" t="s">
        <v>68</v>
      </c>
      <c r="Q27" s="37" t="s">
        <v>8</v>
      </c>
      <c r="R27" s="55" t="s">
        <v>15</v>
      </c>
      <c r="S27" s="55" t="s">
        <v>72</v>
      </c>
      <c r="T27" s="55" t="s">
        <v>72</v>
      </c>
      <c r="U27" s="37">
        <v>1</v>
      </c>
      <c r="V27" s="37">
        <v>9</v>
      </c>
      <c r="W27" s="55" t="s">
        <v>286</v>
      </c>
      <c r="X27" s="55" t="s">
        <v>286</v>
      </c>
      <c r="Y27" s="37">
        <v>0</v>
      </c>
      <c r="Z27" s="36" t="s">
        <v>66</v>
      </c>
      <c r="AA27" s="36" t="s">
        <v>286</v>
      </c>
      <c r="AB27" s="36" t="s">
        <v>286</v>
      </c>
      <c r="AC27" s="36" t="s">
        <v>66</v>
      </c>
      <c r="AD27" s="55" t="s">
        <v>66</v>
      </c>
      <c r="AE27" s="42" t="s">
        <v>286</v>
      </c>
      <c r="AF27" s="42" t="s">
        <v>286</v>
      </c>
      <c r="AG27" s="27"/>
      <c r="AH27" s="30" t="s">
        <v>8</v>
      </c>
      <c r="AI27" s="39"/>
      <c r="AJ27" s="39" t="b">
        <f t="shared" si="23"/>
        <v>0</v>
      </c>
      <c r="AK27" s="39" t="str">
        <f>O27&amp;Q27&amp;R27&amp;U27&amp;V27&amp;Y27&amp;Z27&amp;AC27&amp;AD27</f>
        <v>A12190000</v>
      </c>
      <c r="AL27" s="40">
        <v>691222</v>
      </c>
      <c r="AM27" s="41" t="b">
        <f>C27&lt;&gt;AK27</f>
        <v>1</v>
      </c>
      <c r="AN27" s="30" t="str">
        <f>N27&amp;AK27</f>
        <v>J9FA12190000</v>
      </c>
      <c r="AO27" s="30"/>
      <c r="AP27" s="31"/>
      <c r="AQ27" s="31"/>
      <c r="AR27" s="31">
        <f t="shared" si="21"/>
        <v>1</v>
      </c>
      <c r="AS27" s="31" t="str">
        <f>IF(IFERROR(VLOOKUP(AE27,#REF!,1,0),"")&lt;&gt;"",1,"")</f>
        <v/>
      </c>
      <c r="AT27" s="31" t="str">
        <f>IF(IFERROR(VLOOKUP(AE27,#REF!,1,0),"")&lt;&gt;"",1,"")</f>
        <v/>
      </c>
      <c r="AU27" s="31" t="str">
        <f>IF(IFERROR(VLOOKUP(AE27,#REF!,1,0),"")&lt;&gt;"",1,"")</f>
        <v/>
      </c>
      <c r="AV27" s="31" t="str">
        <f>IF(IFERROR(VLOOKUP(AE27,#REF!,1,0),"")&lt;&gt;"",1,"")</f>
        <v/>
      </c>
      <c r="AW27" s="31" t="str">
        <f>IF(IFERROR(VLOOKUP(AE27,#REF!,1,0),"")&lt;&gt;"",1,"")</f>
        <v/>
      </c>
      <c r="AX27" s="31" t="str">
        <f>IF(IFERROR(VLOOKUP(AE27,#REF!,1,0),"")&lt;&gt;"",1,"")</f>
        <v/>
      </c>
      <c r="AY27" s="31" t="str">
        <f>IF(IFERROR(VLOOKUP(AE27,#REF!,1,0),"")&lt;&gt;"",1,"")</f>
        <v/>
      </c>
      <c r="AZ27" s="31" t="str">
        <f>IF(IFERROR(VLOOKUP(AE27,#REF!,1,0),"")&lt;&gt;"",1,"")</f>
        <v/>
      </c>
      <c r="BA27" s="31" t="str">
        <f>IF(IFERROR(VLOOKUP(AE27,#REF!,1,0),"")&lt;&gt;"",1,"")</f>
        <v/>
      </c>
      <c r="BB27" s="31" t="str">
        <f>IF(IFERROR(VLOOKUP(AE27,#REF!,1,0),"")&lt;&gt;"",1,"")</f>
        <v/>
      </c>
      <c r="BC27" s="31" t="str">
        <f>IF(IFERROR(VLOOKUP(AE27,#REF!,1,0),"")&lt;&gt;"",1,"")</f>
        <v/>
      </c>
      <c r="BD27" s="31" t="str">
        <f>IF(IFERROR(VLOOKUP(AE27,#REF!,1,0),"")&lt;&gt;"",1,"")</f>
        <v/>
      </c>
      <c r="BE27" s="32">
        <f t="shared" si="2"/>
        <v>1</v>
      </c>
    </row>
    <row r="28" spans="1:57" ht="17">
      <c r="A28" s="137"/>
      <c r="B28" s="137"/>
      <c r="C28" s="137"/>
      <c r="D28" s="138"/>
      <c r="E28" s="138"/>
      <c r="F28" s="138"/>
      <c r="G28" s="138"/>
      <c r="H28" s="138"/>
      <c r="I28" s="138"/>
      <c r="J28" s="138"/>
      <c r="K28" s="138"/>
      <c r="L28" s="138" t="s">
        <v>4636</v>
      </c>
      <c r="M28" s="139"/>
      <c r="N28" s="139" t="s">
        <v>261</v>
      </c>
      <c r="O28" s="141" t="s">
        <v>14</v>
      </c>
      <c r="P28" s="141" t="s">
        <v>68</v>
      </c>
      <c r="Q28" s="141" t="s">
        <v>8</v>
      </c>
      <c r="R28" s="141" t="s">
        <v>15</v>
      </c>
      <c r="S28" s="141" t="s">
        <v>72</v>
      </c>
      <c r="T28" s="141" t="s">
        <v>72</v>
      </c>
      <c r="U28" s="141">
        <v>9</v>
      </c>
      <c r="V28" s="141">
        <v>8</v>
      </c>
      <c r="W28" s="140" t="s">
        <v>287</v>
      </c>
      <c r="X28" s="140" t="s">
        <v>287</v>
      </c>
      <c r="Y28" s="140" t="s">
        <v>66</v>
      </c>
      <c r="Z28" s="140" t="s">
        <v>66</v>
      </c>
      <c r="AA28" s="140" t="s">
        <v>287</v>
      </c>
      <c r="AB28" s="140" t="s">
        <v>287</v>
      </c>
      <c r="AC28" s="140" t="s">
        <v>66</v>
      </c>
      <c r="AD28" s="141" t="s">
        <v>66</v>
      </c>
      <c r="AE28" s="140" t="s">
        <v>287</v>
      </c>
      <c r="AF28" s="140" t="s">
        <v>287</v>
      </c>
      <c r="AG28" s="134"/>
      <c r="AH28" s="142"/>
      <c r="AI28" s="143"/>
      <c r="AJ28" s="143" t="b">
        <f t="shared" si="23"/>
        <v>0</v>
      </c>
      <c r="AK28" s="143" t="str">
        <f>O28&amp;Q28&amp;R28&amp;U28&amp;V28&amp;Y28&amp;Z28&amp;AC28&amp;AD28</f>
        <v>A12980000</v>
      </c>
      <c r="AL28" s="40"/>
      <c r="AM28" s="41"/>
      <c r="AN28" s="145" t="str">
        <f>N28&amp;AK28</f>
        <v>J9FA12980000</v>
      </c>
      <c r="AO28" s="145"/>
      <c r="AP28" s="31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8">
        <f t="shared" si="2"/>
        <v>0</v>
      </c>
    </row>
    <row r="29" spans="1:57" ht="17">
      <c r="A29" s="137"/>
      <c r="B29" s="137"/>
      <c r="C29" s="137"/>
      <c r="D29" s="138"/>
      <c r="E29" s="138"/>
      <c r="F29" s="138"/>
      <c r="G29" s="138"/>
      <c r="H29" s="138"/>
      <c r="I29" s="138"/>
      <c r="J29" s="138"/>
      <c r="K29" s="138"/>
      <c r="L29" s="138" t="s">
        <v>4637</v>
      </c>
      <c r="M29" s="139"/>
      <c r="N29" s="139" t="s">
        <v>261</v>
      </c>
      <c r="O29" s="141" t="s">
        <v>14</v>
      </c>
      <c r="P29" s="141" t="s">
        <v>68</v>
      </c>
      <c r="Q29" s="141" t="s">
        <v>8</v>
      </c>
      <c r="R29" s="141" t="s">
        <v>15</v>
      </c>
      <c r="S29" s="141" t="s">
        <v>72</v>
      </c>
      <c r="T29" s="141" t="s">
        <v>72</v>
      </c>
      <c r="U29" s="141">
        <v>9</v>
      </c>
      <c r="V29" s="141">
        <v>9</v>
      </c>
      <c r="W29" s="140" t="s">
        <v>288</v>
      </c>
      <c r="X29" s="140" t="s">
        <v>288</v>
      </c>
      <c r="Y29" s="140" t="s">
        <v>66</v>
      </c>
      <c r="Z29" s="140" t="s">
        <v>66</v>
      </c>
      <c r="AA29" s="140" t="s">
        <v>288</v>
      </c>
      <c r="AB29" s="140" t="s">
        <v>288</v>
      </c>
      <c r="AC29" s="140" t="s">
        <v>66</v>
      </c>
      <c r="AD29" s="141" t="s">
        <v>66</v>
      </c>
      <c r="AE29" s="140" t="s">
        <v>288</v>
      </c>
      <c r="AF29" s="140" t="s">
        <v>288</v>
      </c>
      <c r="AG29" s="134"/>
      <c r="AH29" s="142"/>
      <c r="AI29" s="143"/>
      <c r="AJ29" s="143" t="b">
        <f t="shared" si="23"/>
        <v>0</v>
      </c>
      <c r="AK29" s="143" t="str">
        <f>O29&amp;Q29&amp;R29&amp;U29&amp;V29&amp;Y29&amp;Z29&amp;AC29&amp;AD29</f>
        <v>A12990000</v>
      </c>
      <c r="AL29" s="40"/>
      <c r="AM29" s="41"/>
      <c r="AN29" s="145" t="str">
        <f>N29&amp;AK29</f>
        <v>J9FA12990000</v>
      </c>
      <c r="AO29" s="145"/>
      <c r="AP29" s="31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8">
        <f t="shared" si="2"/>
        <v>0</v>
      </c>
    </row>
    <row r="30" spans="1:57" ht="17">
      <c r="A30" s="137">
        <v>23</v>
      </c>
      <c r="B30" s="137">
        <v>6913</v>
      </c>
      <c r="C30" s="137" t="str">
        <f t="shared" ref="C30:C42" si="24">LEFT(B30 &amp; "000000000", 9)</f>
        <v>691300000</v>
      </c>
      <c r="D30" s="138" t="str">
        <f t="shared" ref="D30:D59" si="25">MID(C30,1,2)</f>
        <v>69</v>
      </c>
      <c r="E30" s="138" t="str">
        <f t="shared" ref="E30:E59" si="26">MID(C30,3,1)</f>
        <v>1</v>
      </c>
      <c r="F30" s="138" t="str">
        <f t="shared" ref="F30:F59" si="27">MID(C30,4,1)</f>
        <v>3</v>
      </c>
      <c r="G30" s="138" t="str">
        <f t="shared" ref="G30:G59" si="28">MID(C30,5,1)</f>
        <v>0</v>
      </c>
      <c r="H30" s="138" t="str">
        <f t="shared" ref="H30:H59" si="29">MID(C30,6,1)</f>
        <v>0</v>
      </c>
      <c r="I30" s="138" t="str">
        <f t="shared" ref="I30:I59" si="30">MID(C30,7,1)</f>
        <v>0</v>
      </c>
      <c r="J30" s="138" t="str">
        <f t="shared" ref="J30:J59" si="31">MID(C30,8,1)</f>
        <v>0</v>
      </c>
      <c r="K30" s="138" t="str">
        <f t="shared" ref="K30:K59" si="32">MID(C30,9,1)</f>
        <v>0</v>
      </c>
      <c r="L30" s="138" t="s">
        <v>4638</v>
      </c>
      <c r="M30" s="139" t="s">
        <v>74</v>
      </c>
      <c r="N30" s="139" t="s">
        <v>261</v>
      </c>
      <c r="O30" s="141" t="s">
        <v>14</v>
      </c>
      <c r="P30" s="141" t="s">
        <v>68</v>
      </c>
      <c r="Q30" s="141" t="s">
        <v>8</v>
      </c>
      <c r="R30" s="141" t="s">
        <v>21</v>
      </c>
      <c r="S30" s="141" t="s">
        <v>74</v>
      </c>
      <c r="T30" s="141" t="s">
        <v>74</v>
      </c>
      <c r="U30" s="141" t="s">
        <v>66</v>
      </c>
      <c r="V30" s="141" t="s">
        <v>66</v>
      </c>
      <c r="W30" s="141" t="s">
        <v>74</v>
      </c>
      <c r="X30" s="141" t="s">
        <v>74</v>
      </c>
      <c r="Y30" s="141">
        <v>0</v>
      </c>
      <c r="Z30" s="140" t="s">
        <v>66</v>
      </c>
      <c r="AA30" s="140" t="s">
        <v>74</v>
      </c>
      <c r="AB30" s="140" t="s">
        <v>74</v>
      </c>
      <c r="AC30" s="140" t="s">
        <v>66</v>
      </c>
      <c r="AD30" s="141" t="s">
        <v>66</v>
      </c>
      <c r="AE30" s="144" t="s">
        <v>74</v>
      </c>
      <c r="AF30" s="144" t="s">
        <v>289</v>
      </c>
      <c r="AG30" s="134"/>
      <c r="AH30" s="142"/>
      <c r="AI30" s="143" t="s">
        <v>290</v>
      </c>
      <c r="AJ30" s="143" t="b">
        <f t="shared" si="23"/>
        <v>0</v>
      </c>
      <c r="AK30" s="143" t="str">
        <f>O30&amp;Q30&amp;R30&amp;U30&amp;V30&amp;Y30&amp;Z30&amp;AC30&amp;AD30</f>
        <v>A13000000</v>
      </c>
      <c r="AL30" s="40">
        <v>6913</v>
      </c>
      <c r="AM30" s="41" t="b">
        <f>C30&lt;&gt;AK30</f>
        <v>1</v>
      </c>
      <c r="AN30" s="145" t="str">
        <f>N30&amp;AK30</f>
        <v>J9FA13000000</v>
      </c>
      <c r="AO30" s="145" t="s">
        <v>291</v>
      </c>
      <c r="AP30" s="31"/>
      <c r="AQ30" s="146"/>
      <c r="AR30" s="146">
        <f t="shared" ref="AR30:AR59" si="33">IF(AL30&lt;&gt;"",1,"")</f>
        <v>1</v>
      </c>
      <c r="AS30" s="146" t="str">
        <f>IF(IFERROR(VLOOKUP(AE30,#REF!,1,0),"")&lt;&gt;"",1,"")</f>
        <v/>
      </c>
      <c r="AT30" s="146" t="str">
        <f>IF(IFERROR(VLOOKUP(AE30,#REF!,1,0),"")&lt;&gt;"",1,"")</f>
        <v/>
      </c>
      <c r="AU30" s="146" t="str">
        <f>IF(IFERROR(VLOOKUP(AE30,#REF!,1,0),"")&lt;&gt;"",1,"")</f>
        <v/>
      </c>
      <c r="AV30" s="146" t="str">
        <f>IF(IFERROR(VLOOKUP(AE30,#REF!,1,0),"")&lt;&gt;"",1,"")</f>
        <v/>
      </c>
      <c r="AW30" s="146" t="str">
        <f>IF(IFERROR(VLOOKUP(AE30,#REF!,1,0),"")&lt;&gt;"",1,"")</f>
        <v/>
      </c>
      <c r="AX30" s="146" t="str">
        <f>IF(IFERROR(VLOOKUP(AE30,#REF!,1,0),"")&lt;&gt;"",1,"")</f>
        <v/>
      </c>
      <c r="AY30" s="146" t="str">
        <f>IF(IFERROR(VLOOKUP(AE30,#REF!,1,0),"")&lt;&gt;"",1,"")</f>
        <v/>
      </c>
      <c r="AZ30" s="146" t="str">
        <f>IF(IFERROR(VLOOKUP(AE30,#REF!,1,0),"")&lt;&gt;"",1,"")</f>
        <v/>
      </c>
      <c r="BA30" s="146" t="str">
        <f>IF(IFERROR(VLOOKUP(AE30,#REF!,1,0),"")&lt;&gt;"",1,"")</f>
        <v/>
      </c>
      <c r="BB30" s="146" t="str">
        <f>IF(IFERROR(VLOOKUP(AE30,#REF!,1,0),"")&lt;&gt;"",1,"")</f>
        <v/>
      </c>
      <c r="BC30" s="146" t="str">
        <f>IF(IFERROR(VLOOKUP(AE30,#REF!,1,0),"")&lt;&gt;"",1,"")</f>
        <v/>
      </c>
      <c r="BD30" s="146" t="str">
        <f>IF(IFERROR(VLOOKUP(AE30,#REF!,1,0),"")&lt;&gt;"",1,"")</f>
        <v/>
      </c>
      <c r="BE30" s="148">
        <f t="shared" si="2"/>
        <v>1</v>
      </c>
    </row>
    <row r="31" spans="1:57" ht="16">
      <c r="A31" s="33">
        <v>32</v>
      </c>
      <c r="B31" s="33">
        <v>69133</v>
      </c>
      <c r="C31" s="33" t="str">
        <f t="shared" si="24"/>
        <v>691330000</v>
      </c>
      <c r="D31" s="34" t="str">
        <f t="shared" si="25"/>
        <v>69</v>
      </c>
      <c r="E31" s="34" t="str">
        <f t="shared" si="26"/>
        <v>1</v>
      </c>
      <c r="F31" s="34" t="str">
        <f t="shared" si="27"/>
        <v>3</v>
      </c>
      <c r="G31" s="34" t="str">
        <f t="shared" si="28"/>
        <v>3</v>
      </c>
      <c r="H31" s="34" t="str">
        <f t="shared" si="29"/>
        <v>0</v>
      </c>
      <c r="I31" s="34" t="str">
        <f t="shared" si="30"/>
        <v>0</v>
      </c>
      <c r="J31" s="34" t="str">
        <f t="shared" si="31"/>
        <v>0</v>
      </c>
      <c r="K31" s="34" t="str">
        <f t="shared" si="32"/>
        <v>0</v>
      </c>
      <c r="L31" s="34" t="s">
        <v>4639</v>
      </c>
      <c r="M31" s="35" t="s">
        <v>292</v>
      </c>
      <c r="N31" s="35" t="s">
        <v>261</v>
      </c>
      <c r="O31" s="37" t="s">
        <v>14</v>
      </c>
      <c r="P31" s="37" t="s">
        <v>68</v>
      </c>
      <c r="Q31" s="37">
        <v>1</v>
      </c>
      <c r="R31" s="37">
        <v>3</v>
      </c>
      <c r="S31" s="37" t="s">
        <v>74</v>
      </c>
      <c r="T31" s="37" t="s">
        <v>74</v>
      </c>
      <c r="U31" s="37">
        <v>0</v>
      </c>
      <c r="V31" s="37">
        <v>0</v>
      </c>
      <c r="W31" s="37" t="s">
        <v>74</v>
      </c>
      <c r="X31" s="37" t="s">
        <v>74</v>
      </c>
      <c r="Y31" s="37">
        <v>0</v>
      </c>
      <c r="Z31" s="36">
        <v>0</v>
      </c>
      <c r="AA31" s="36" t="s">
        <v>74</v>
      </c>
      <c r="AB31" s="36" t="s">
        <v>74</v>
      </c>
      <c r="AC31" s="36" t="s">
        <v>8</v>
      </c>
      <c r="AD31" s="55" t="s">
        <v>8</v>
      </c>
      <c r="AE31" s="42" t="s">
        <v>292</v>
      </c>
      <c r="AF31" s="42" t="s">
        <v>292</v>
      </c>
      <c r="AG31" s="27"/>
      <c r="AH31" s="30" t="s">
        <v>8</v>
      </c>
      <c r="AI31" s="39"/>
      <c r="AJ31" s="39" t="b">
        <f t="shared" si="23"/>
        <v>0</v>
      </c>
      <c r="AK31" s="39" t="str">
        <f>O31&amp;Q31&amp;R31&amp;U31&amp;V31&amp;Y31&amp;Z31&amp;AC31&amp;AD31</f>
        <v>A13000011</v>
      </c>
      <c r="AL31" s="40">
        <v>69133</v>
      </c>
      <c r="AM31" s="41" t="b">
        <f>C31&lt;&gt;AK31</f>
        <v>1</v>
      </c>
      <c r="AN31" s="30" t="str">
        <f>N31&amp;AK31</f>
        <v>J9FA13000011</v>
      </c>
      <c r="AO31" s="30"/>
      <c r="AP31" s="31"/>
      <c r="AQ31" s="31"/>
      <c r="AR31" s="31">
        <f t="shared" si="33"/>
        <v>1</v>
      </c>
      <c r="AS31" s="31" t="str">
        <f>IF(IFERROR(VLOOKUP(AE31,#REF!,1,0),"")&lt;&gt;"",1,"")</f>
        <v/>
      </c>
      <c r="AT31" s="31" t="str">
        <f>IF(IFERROR(VLOOKUP(AE31,#REF!,1,0),"")&lt;&gt;"",1,"")</f>
        <v/>
      </c>
      <c r="AU31" s="31" t="str">
        <f>IF(IFERROR(VLOOKUP(AE31,#REF!,1,0),"")&lt;&gt;"",1,"")</f>
        <v/>
      </c>
      <c r="AV31" s="31" t="str">
        <f>IF(IFERROR(VLOOKUP(AE31,#REF!,1,0),"")&lt;&gt;"",1,"")</f>
        <v/>
      </c>
      <c r="AW31" s="31" t="str">
        <f>IF(IFERROR(VLOOKUP(AE31,#REF!,1,0),"")&lt;&gt;"",1,"")</f>
        <v/>
      </c>
      <c r="AX31" s="31" t="str">
        <f>IF(IFERROR(VLOOKUP(AE31,#REF!,1,0),"")&lt;&gt;"",1,"")</f>
        <v/>
      </c>
      <c r="AY31" s="31" t="str">
        <f>IF(IFERROR(VLOOKUP(AE31,#REF!,1,0),"")&lt;&gt;"",1,"")</f>
        <v/>
      </c>
      <c r="AZ31" s="31" t="str">
        <f>IF(IFERROR(VLOOKUP(AE31,#REF!,1,0),"")&lt;&gt;"",1,"")</f>
        <v/>
      </c>
      <c r="BA31" s="31" t="str">
        <f>IF(IFERROR(VLOOKUP(AE31,#REF!,1,0),"")&lt;&gt;"",1,"")</f>
        <v/>
      </c>
      <c r="BB31" s="31" t="str">
        <f>IF(IFERROR(VLOOKUP(AE31,#REF!,1,0),"")&lt;&gt;"",1,"")</f>
        <v/>
      </c>
      <c r="BC31" s="31" t="str">
        <f>IF(IFERROR(VLOOKUP(AE31,#REF!,1,0),"")&lt;&gt;"",1,"")</f>
        <v/>
      </c>
      <c r="BD31" s="31" t="str">
        <f>IF(IFERROR(VLOOKUP(AE31,#REF!,1,0),"")&lt;&gt;"",1,"")</f>
        <v/>
      </c>
      <c r="BE31" s="32">
        <f t="shared" si="2"/>
        <v>1</v>
      </c>
    </row>
    <row r="32" spans="1:57" ht="17">
      <c r="A32" s="137">
        <v>1490</v>
      </c>
      <c r="B32" s="137">
        <v>72622</v>
      </c>
      <c r="C32" s="137" t="str">
        <f t="shared" si="24"/>
        <v>726220000</v>
      </c>
      <c r="D32" s="138" t="str">
        <f t="shared" si="25"/>
        <v>72</v>
      </c>
      <c r="E32" s="138" t="str">
        <f t="shared" si="26"/>
        <v>6</v>
      </c>
      <c r="F32" s="138" t="str">
        <f t="shared" si="27"/>
        <v>2</v>
      </c>
      <c r="G32" s="138" t="str">
        <f t="shared" si="28"/>
        <v>2</v>
      </c>
      <c r="H32" s="138" t="str">
        <f t="shared" si="29"/>
        <v>0</v>
      </c>
      <c r="I32" s="138" t="str">
        <f t="shared" si="30"/>
        <v>0</v>
      </c>
      <c r="J32" s="138" t="str">
        <f t="shared" si="31"/>
        <v>0</v>
      </c>
      <c r="K32" s="138" t="str">
        <f t="shared" si="32"/>
        <v>0</v>
      </c>
      <c r="L32" s="138" t="s">
        <v>4640</v>
      </c>
      <c r="M32" s="139" t="s">
        <v>293</v>
      </c>
      <c r="N32" s="139" t="s">
        <v>261</v>
      </c>
      <c r="O32" s="141" t="s">
        <v>14</v>
      </c>
      <c r="P32" s="141" t="s">
        <v>68</v>
      </c>
      <c r="Q32" s="141" t="s">
        <v>8</v>
      </c>
      <c r="R32" s="141" t="s">
        <v>21</v>
      </c>
      <c r="S32" s="141" t="s">
        <v>74</v>
      </c>
      <c r="T32" s="141" t="s">
        <v>74</v>
      </c>
      <c r="U32" s="141" t="s">
        <v>66</v>
      </c>
      <c r="V32" s="141">
        <v>0</v>
      </c>
      <c r="W32" s="141" t="s">
        <v>74</v>
      </c>
      <c r="X32" s="141" t="s">
        <v>74</v>
      </c>
      <c r="Y32" s="141">
        <v>0</v>
      </c>
      <c r="Z32" s="140">
        <v>0</v>
      </c>
      <c r="AA32" s="140" t="s">
        <v>74</v>
      </c>
      <c r="AB32" s="140" t="s">
        <v>74</v>
      </c>
      <c r="AC32" s="140" t="s">
        <v>8</v>
      </c>
      <c r="AD32" s="141" t="s">
        <v>15</v>
      </c>
      <c r="AE32" s="144" t="s">
        <v>293</v>
      </c>
      <c r="AF32" s="144" t="s">
        <v>293</v>
      </c>
      <c r="AG32" s="134"/>
      <c r="AH32" s="142"/>
      <c r="AI32" s="143"/>
      <c r="AJ32" s="143" t="b">
        <f t="shared" si="23"/>
        <v>0</v>
      </c>
      <c r="AK32" s="143" t="str">
        <f>O32&amp;Q32&amp;R32&amp;U32&amp;V32&amp;Y32&amp;Z32&amp;AC32&amp;AD32</f>
        <v>A13000012</v>
      </c>
      <c r="AL32" s="40">
        <v>72622</v>
      </c>
      <c r="AM32" s="41" t="b">
        <f>C32&lt;&gt;AK32</f>
        <v>1</v>
      </c>
      <c r="AN32" s="145" t="str">
        <f>N32&amp;AK32</f>
        <v>J9FA13000012</v>
      </c>
      <c r="AO32" s="145"/>
      <c r="AP32" s="31"/>
      <c r="AQ32" s="146"/>
      <c r="AR32" s="146">
        <f t="shared" si="33"/>
        <v>1</v>
      </c>
      <c r="AS32" s="146" t="str">
        <f>IF(IFERROR(VLOOKUP(AE32,#REF!,1,0),"")&lt;&gt;"",1,"")</f>
        <v/>
      </c>
      <c r="AT32" s="146" t="str">
        <f>IF(IFERROR(VLOOKUP(AE32,#REF!,1,0),"")&lt;&gt;"",1,"")</f>
        <v/>
      </c>
      <c r="AU32" s="146" t="str">
        <f>IF(IFERROR(VLOOKUP(AE32,#REF!,1,0),"")&lt;&gt;"",1,"")</f>
        <v/>
      </c>
      <c r="AV32" s="146" t="str">
        <f>IF(IFERROR(VLOOKUP(AE32,#REF!,1,0),"")&lt;&gt;"",1,"")</f>
        <v/>
      </c>
      <c r="AW32" s="146" t="str">
        <f>IF(IFERROR(VLOOKUP(AE32,#REF!,1,0),"")&lt;&gt;"",1,"")</f>
        <v/>
      </c>
      <c r="AX32" s="146" t="str">
        <f>IF(IFERROR(VLOOKUP(AE32,#REF!,1,0),"")&lt;&gt;"",1,"")</f>
        <v/>
      </c>
      <c r="AY32" s="146" t="str">
        <f>IF(IFERROR(VLOOKUP(AE32,#REF!,1,0),"")&lt;&gt;"",1,"")</f>
        <v/>
      </c>
      <c r="AZ32" s="146" t="str">
        <f>IF(IFERROR(VLOOKUP(AE32,#REF!,1,0),"")&lt;&gt;"",1,"")</f>
        <v/>
      </c>
      <c r="BA32" s="146" t="str">
        <f>IF(IFERROR(VLOOKUP(AE32,#REF!,1,0),"")&lt;&gt;"",1,"")</f>
        <v/>
      </c>
      <c r="BB32" s="146" t="str">
        <f>IF(IFERROR(VLOOKUP(AE32,#REF!,1,0),"")&lt;&gt;"",1,"")</f>
        <v/>
      </c>
      <c r="BC32" s="146" t="str">
        <f>IF(IFERROR(VLOOKUP(AE32,#REF!,1,0),"")&lt;&gt;"",1,"")</f>
        <v/>
      </c>
      <c r="BD32" s="146" t="str">
        <f>IF(IFERROR(VLOOKUP(AE32,#REF!,1,0),"")&lt;&gt;"",1,"")</f>
        <v/>
      </c>
      <c r="BE32" s="148">
        <f t="shared" si="2"/>
        <v>1</v>
      </c>
    </row>
    <row r="33" spans="1:57" ht="17">
      <c r="A33" s="137">
        <v>170</v>
      </c>
      <c r="B33" s="137">
        <v>6951</v>
      </c>
      <c r="C33" s="137" t="str">
        <f t="shared" si="24"/>
        <v>695100000</v>
      </c>
      <c r="D33" s="138" t="str">
        <f t="shared" si="25"/>
        <v>69</v>
      </c>
      <c r="E33" s="138" t="str">
        <f t="shared" si="26"/>
        <v>5</v>
      </c>
      <c r="F33" s="138" t="str">
        <f t="shared" si="27"/>
        <v>1</v>
      </c>
      <c r="G33" s="138" t="str">
        <f t="shared" si="28"/>
        <v>0</v>
      </c>
      <c r="H33" s="138" t="str">
        <f t="shared" si="29"/>
        <v>0</v>
      </c>
      <c r="I33" s="138" t="str">
        <f t="shared" si="30"/>
        <v>0</v>
      </c>
      <c r="J33" s="138" t="str">
        <f t="shared" si="31"/>
        <v>0</v>
      </c>
      <c r="K33" s="138" t="str">
        <f t="shared" si="32"/>
        <v>0</v>
      </c>
      <c r="L33" s="138" t="s">
        <v>4641</v>
      </c>
      <c r="M33" s="139" t="s">
        <v>294</v>
      </c>
      <c r="N33" s="139" t="s">
        <v>261</v>
      </c>
      <c r="O33" s="141" t="s">
        <v>14</v>
      </c>
      <c r="P33" s="141" t="s">
        <v>68</v>
      </c>
      <c r="Q33" s="141">
        <v>1</v>
      </c>
      <c r="R33" s="141">
        <v>3</v>
      </c>
      <c r="S33" s="141" t="s">
        <v>74</v>
      </c>
      <c r="T33" s="141" t="s">
        <v>74</v>
      </c>
      <c r="U33" s="141" t="s">
        <v>66</v>
      </c>
      <c r="V33" s="141">
        <v>0</v>
      </c>
      <c r="W33" s="141" t="s">
        <v>74</v>
      </c>
      <c r="X33" s="141" t="s">
        <v>74</v>
      </c>
      <c r="Y33" s="141">
        <v>0</v>
      </c>
      <c r="Z33" s="140">
        <v>0</v>
      </c>
      <c r="AA33" s="140" t="s">
        <v>74</v>
      </c>
      <c r="AB33" s="140" t="s">
        <v>74</v>
      </c>
      <c r="AC33" s="140" t="s">
        <v>8</v>
      </c>
      <c r="AD33" s="141">
        <v>3</v>
      </c>
      <c r="AE33" s="144" t="s">
        <v>294</v>
      </c>
      <c r="AF33" s="144" t="s">
        <v>295</v>
      </c>
      <c r="AG33" s="134"/>
      <c r="AH33" s="142"/>
      <c r="AI33" s="143"/>
      <c r="AJ33" s="143" t="b">
        <f t="shared" si="23"/>
        <v>0</v>
      </c>
      <c r="AK33" s="143" t="str">
        <f>O33&amp;Q33&amp;R33&amp;U33&amp;V33&amp;Y33&amp;Z33&amp;AC33&amp;AD33</f>
        <v>A13000013</v>
      </c>
      <c r="AL33" s="40">
        <v>6951</v>
      </c>
      <c r="AM33" s="41" t="b">
        <f>C33&lt;&gt;AK33</f>
        <v>1</v>
      </c>
      <c r="AN33" s="145" t="str">
        <f>N33&amp;AK33</f>
        <v>J9FA13000013</v>
      </c>
      <c r="AO33" s="145" t="s">
        <v>296</v>
      </c>
      <c r="AP33" s="31"/>
      <c r="AQ33" s="146"/>
      <c r="AR33" s="146">
        <f t="shared" si="33"/>
        <v>1</v>
      </c>
      <c r="AS33" s="146" t="str">
        <f>IF(IFERROR(VLOOKUP(AE33,#REF!,1,0),"")&lt;&gt;"",1,"")</f>
        <v/>
      </c>
      <c r="AT33" s="146" t="str">
        <f>IF(IFERROR(VLOOKUP(AE33,#REF!,1,0),"")&lt;&gt;"",1,"")</f>
        <v/>
      </c>
      <c r="AU33" s="146" t="str">
        <f>IF(IFERROR(VLOOKUP(AE33,#REF!,1,0),"")&lt;&gt;"",1,"")</f>
        <v/>
      </c>
      <c r="AV33" s="146" t="str">
        <f>IF(IFERROR(VLOOKUP(AE33,#REF!,1,0),"")&lt;&gt;"",1,"")</f>
        <v/>
      </c>
      <c r="AW33" s="146" t="str">
        <f>IF(IFERROR(VLOOKUP(AE33,#REF!,1,0),"")&lt;&gt;"",1,"")</f>
        <v/>
      </c>
      <c r="AX33" s="146" t="str">
        <f>IF(IFERROR(VLOOKUP(AE33,#REF!,1,0),"")&lt;&gt;"",1,"")</f>
        <v/>
      </c>
      <c r="AY33" s="146" t="str">
        <f>IF(IFERROR(VLOOKUP(AE33,#REF!,1,0),"")&lt;&gt;"",1,"")</f>
        <v/>
      </c>
      <c r="AZ33" s="146" t="str">
        <f>IF(IFERROR(VLOOKUP(AE33,#REF!,1,0),"")&lt;&gt;"",1,"")</f>
        <v/>
      </c>
      <c r="BA33" s="146" t="str">
        <f>IF(IFERROR(VLOOKUP(AE33,#REF!,1,0),"")&lt;&gt;"",1,"")</f>
        <v/>
      </c>
      <c r="BB33" s="146" t="str">
        <f>IF(IFERROR(VLOOKUP(AE33,#REF!,1,0),"")&lt;&gt;"",1,"")</f>
        <v/>
      </c>
      <c r="BC33" s="146" t="str">
        <f>IF(IFERROR(VLOOKUP(AE33,#REF!,1,0),"")&lt;&gt;"",1,"")</f>
        <v/>
      </c>
      <c r="BD33" s="146" t="str">
        <f>IF(IFERROR(VLOOKUP(AE33,#REF!,1,0),"")&lt;&gt;"",1,"")</f>
        <v/>
      </c>
      <c r="BE33" s="148">
        <f t="shared" si="2"/>
        <v>1</v>
      </c>
    </row>
    <row r="34" spans="1:57" ht="16">
      <c r="A34" s="33">
        <v>171</v>
      </c>
      <c r="B34" s="33">
        <v>69511</v>
      </c>
      <c r="C34" s="33" t="str">
        <f t="shared" si="24"/>
        <v>695110000</v>
      </c>
      <c r="D34" s="34" t="str">
        <f t="shared" si="25"/>
        <v>69</v>
      </c>
      <c r="E34" s="34" t="str">
        <f t="shared" si="26"/>
        <v>5</v>
      </c>
      <c r="F34" s="34" t="str">
        <f t="shared" si="27"/>
        <v>1</v>
      </c>
      <c r="G34" s="34" t="str">
        <f t="shared" si="28"/>
        <v>1</v>
      </c>
      <c r="H34" s="34" t="str">
        <f t="shared" si="29"/>
        <v>0</v>
      </c>
      <c r="I34" s="34" t="str">
        <f t="shared" si="30"/>
        <v>0</v>
      </c>
      <c r="J34" s="34" t="str">
        <f t="shared" si="31"/>
        <v>0</v>
      </c>
      <c r="K34" s="34" t="str">
        <f t="shared" si="32"/>
        <v>0</v>
      </c>
      <c r="L34" s="34" t="s">
        <v>4642</v>
      </c>
      <c r="M34" s="35" t="s">
        <v>297</v>
      </c>
      <c r="N34" s="35" t="s">
        <v>261</v>
      </c>
      <c r="O34" s="37" t="s">
        <v>14</v>
      </c>
      <c r="P34" s="55" t="s">
        <v>68</v>
      </c>
      <c r="Q34" s="55" t="s">
        <v>8</v>
      </c>
      <c r="R34" s="55" t="s">
        <v>21</v>
      </c>
      <c r="S34" s="55" t="s">
        <v>74</v>
      </c>
      <c r="T34" s="55" t="s">
        <v>74</v>
      </c>
      <c r="U34" s="55" t="s">
        <v>66</v>
      </c>
      <c r="V34" s="37">
        <v>0</v>
      </c>
      <c r="W34" s="37" t="s">
        <v>74</v>
      </c>
      <c r="X34" s="37" t="s">
        <v>74</v>
      </c>
      <c r="Y34" s="37">
        <v>0</v>
      </c>
      <c r="Z34" s="58">
        <v>0</v>
      </c>
      <c r="AA34" s="58" t="s">
        <v>74</v>
      </c>
      <c r="AB34" s="58" t="s">
        <v>74</v>
      </c>
      <c r="AC34" s="58" t="s">
        <v>8</v>
      </c>
      <c r="AD34" s="55">
        <v>4</v>
      </c>
      <c r="AE34" s="42" t="s">
        <v>297</v>
      </c>
      <c r="AF34" s="42" t="s">
        <v>297</v>
      </c>
      <c r="AG34" s="27"/>
      <c r="AH34" s="30" t="s">
        <v>8</v>
      </c>
      <c r="AI34" s="39"/>
      <c r="AJ34" s="39" t="b">
        <f t="shared" si="23"/>
        <v>0</v>
      </c>
      <c r="AK34" s="39" t="str">
        <f>O34&amp;Q34&amp;R34&amp;U34&amp;V34&amp;Y34&amp;Z34&amp;AC34&amp;AD34</f>
        <v>A13000014</v>
      </c>
      <c r="AL34" s="40">
        <v>69511</v>
      </c>
      <c r="AM34" s="41" t="b">
        <f>C34&lt;&gt;AK34</f>
        <v>1</v>
      </c>
      <c r="AN34" s="30" t="str">
        <f>N34&amp;AK34</f>
        <v>J9FA13000014</v>
      </c>
      <c r="AO34" s="30"/>
      <c r="AP34" s="31"/>
      <c r="AQ34" s="31"/>
      <c r="AR34" s="31">
        <f t="shared" si="33"/>
        <v>1</v>
      </c>
      <c r="AS34" s="31" t="str">
        <f>IF(IFERROR(VLOOKUP(AE34,#REF!,1,0),"")&lt;&gt;"",1,"")</f>
        <v/>
      </c>
      <c r="AT34" s="31" t="str">
        <f>IF(IFERROR(VLOOKUP(AE34,#REF!,1,0),"")&lt;&gt;"",1,"")</f>
        <v/>
      </c>
      <c r="AU34" s="31" t="str">
        <f>IF(IFERROR(VLOOKUP(AE34,#REF!,1,0),"")&lt;&gt;"",1,"")</f>
        <v/>
      </c>
      <c r="AV34" s="31" t="str">
        <f>IF(IFERROR(VLOOKUP(AE34,#REF!,1,0),"")&lt;&gt;"",1,"")</f>
        <v/>
      </c>
      <c r="AW34" s="31" t="str">
        <f>IF(IFERROR(VLOOKUP(AE34,#REF!,1,0),"")&lt;&gt;"",1,"")</f>
        <v/>
      </c>
      <c r="AX34" s="31" t="str">
        <f>IF(IFERROR(VLOOKUP(AE34,#REF!,1,0),"")&lt;&gt;"",1,"")</f>
        <v/>
      </c>
      <c r="AY34" s="31" t="str">
        <f>IF(IFERROR(VLOOKUP(AE34,#REF!,1,0),"")&lt;&gt;"",1,"")</f>
        <v/>
      </c>
      <c r="AZ34" s="31" t="str">
        <f>IF(IFERROR(VLOOKUP(AE34,#REF!,1,0),"")&lt;&gt;"",1,"")</f>
        <v/>
      </c>
      <c r="BA34" s="31" t="str">
        <f>IF(IFERROR(VLOOKUP(AE34,#REF!,1,0),"")&lt;&gt;"",1,"")</f>
        <v/>
      </c>
      <c r="BB34" s="31" t="str">
        <f>IF(IFERROR(VLOOKUP(AE34,#REF!,1,0),"")&lt;&gt;"",1,"")</f>
        <v/>
      </c>
      <c r="BC34" s="31" t="str">
        <f>IF(IFERROR(VLOOKUP(AE34,#REF!,1,0),"")&lt;&gt;"",1,"")</f>
        <v/>
      </c>
      <c r="BD34" s="31" t="str">
        <f>IF(IFERROR(VLOOKUP(AE34,#REF!,1,0),"")&lt;&gt;"",1,"")</f>
        <v/>
      </c>
      <c r="BE34" s="32">
        <f t="shared" si="2"/>
        <v>1</v>
      </c>
    </row>
    <row r="35" spans="1:57" ht="16">
      <c r="A35" s="33">
        <v>172</v>
      </c>
      <c r="B35" s="33">
        <v>695111</v>
      </c>
      <c r="C35" s="33" t="str">
        <f t="shared" si="24"/>
        <v>695111000</v>
      </c>
      <c r="D35" s="34" t="str">
        <f t="shared" si="25"/>
        <v>69</v>
      </c>
      <c r="E35" s="34" t="str">
        <f t="shared" si="26"/>
        <v>5</v>
      </c>
      <c r="F35" s="34" t="str">
        <f t="shared" si="27"/>
        <v>1</v>
      </c>
      <c r="G35" s="34" t="str">
        <f t="shared" si="28"/>
        <v>1</v>
      </c>
      <c r="H35" s="34" t="str">
        <f t="shared" si="29"/>
        <v>1</v>
      </c>
      <c r="I35" s="34" t="str">
        <f t="shared" si="30"/>
        <v>0</v>
      </c>
      <c r="J35" s="34" t="str">
        <f t="shared" si="31"/>
        <v>0</v>
      </c>
      <c r="K35" s="34" t="str">
        <f t="shared" si="32"/>
        <v>0</v>
      </c>
      <c r="L35" s="34" t="s">
        <v>4643</v>
      </c>
      <c r="M35" s="35" t="s">
        <v>298</v>
      </c>
      <c r="N35" s="35" t="s">
        <v>261</v>
      </c>
      <c r="O35" s="37" t="s">
        <v>14</v>
      </c>
      <c r="P35" s="55" t="s">
        <v>68</v>
      </c>
      <c r="Q35" s="55" t="s">
        <v>8</v>
      </c>
      <c r="R35" s="55" t="s">
        <v>21</v>
      </c>
      <c r="S35" s="55" t="s">
        <v>74</v>
      </c>
      <c r="T35" s="55" t="s">
        <v>74</v>
      </c>
      <c r="U35" s="55" t="s">
        <v>66</v>
      </c>
      <c r="V35" s="37">
        <v>0</v>
      </c>
      <c r="W35" s="37" t="s">
        <v>74</v>
      </c>
      <c r="X35" s="37" t="s">
        <v>74</v>
      </c>
      <c r="Y35" s="37">
        <v>0</v>
      </c>
      <c r="Z35" s="58">
        <v>0</v>
      </c>
      <c r="AA35" s="58" t="s">
        <v>74</v>
      </c>
      <c r="AB35" s="58" t="s">
        <v>74</v>
      </c>
      <c r="AC35" s="58" t="s">
        <v>8</v>
      </c>
      <c r="AD35" s="55">
        <v>5</v>
      </c>
      <c r="AE35" s="42" t="s">
        <v>298</v>
      </c>
      <c r="AF35" s="42" t="s">
        <v>298</v>
      </c>
      <c r="AG35" s="27"/>
      <c r="AH35" s="30" t="s">
        <v>8</v>
      </c>
      <c r="AI35" s="39" t="s">
        <v>299</v>
      </c>
      <c r="AJ35" s="39" t="b">
        <f t="shared" si="23"/>
        <v>0</v>
      </c>
      <c r="AK35" s="39" t="str">
        <f>O35&amp;Q35&amp;R35&amp;U35&amp;V35&amp;Y35&amp;Z35&amp;AC35&amp;AD35</f>
        <v>A13000015</v>
      </c>
      <c r="AL35" s="40">
        <v>695111</v>
      </c>
      <c r="AM35" s="41" t="b">
        <f>C35&lt;&gt;AK35</f>
        <v>1</v>
      </c>
      <c r="AN35" s="30" t="str">
        <f>N35&amp;AK35</f>
        <v>J9FA13000015</v>
      </c>
      <c r="AO35" s="30"/>
      <c r="AP35" s="31"/>
      <c r="AQ35" s="31"/>
      <c r="AR35" s="31">
        <f t="shared" si="33"/>
        <v>1</v>
      </c>
      <c r="AS35" s="31" t="str">
        <f>IF(IFERROR(VLOOKUP(AE35,#REF!,1,0),"")&lt;&gt;"",1,"")</f>
        <v/>
      </c>
      <c r="AT35" s="31" t="str">
        <f>IF(IFERROR(VLOOKUP(AE35,#REF!,1,0),"")&lt;&gt;"",1,"")</f>
        <v/>
      </c>
      <c r="AU35" s="31" t="str">
        <f>IF(IFERROR(VLOOKUP(AE35,#REF!,1,0),"")&lt;&gt;"",1,"")</f>
        <v/>
      </c>
      <c r="AV35" s="31" t="str">
        <f>IF(IFERROR(VLOOKUP(AE35,#REF!,1,0),"")&lt;&gt;"",1,"")</f>
        <v/>
      </c>
      <c r="AW35" s="31" t="str">
        <f>IF(IFERROR(VLOOKUP(AE35,#REF!,1,0),"")&lt;&gt;"",1,"")</f>
        <v/>
      </c>
      <c r="AX35" s="31" t="str">
        <f>IF(IFERROR(VLOOKUP(AE35,#REF!,1,0),"")&lt;&gt;"",1,"")</f>
        <v/>
      </c>
      <c r="AY35" s="31" t="str">
        <f>IF(IFERROR(VLOOKUP(AE35,#REF!,1,0),"")&lt;&gt;"",1,"")</f>
        <v/>
      </c>
      <c r="AZ35" s="31" t="str">
        <f>IF(IFERROR(VLOOKUP(AE35,#REF!,1,0),"")&lt;&gt;"",1,"")</f>
        <v/>
      </c>
      <c r="BA35" s="31" t="str">
        <f>IF(IFERROR(VLOOKUP(AE35,#REF!,1,0),"")&lt;&gt;"",1,"")</f>
        <v/>
      </c>
      <c r="BB35" s="31" t="str">
        <f>IF(IFERROR(VLOOKUP(AE35,#REF!,1,0),"")&lt;&gt;"",1,"")</f>
        <v/>
      </c>
      <c r="BC35" s="31" t="str">
        <f>IF(IFERROR(VLOOKUP(AE35,#REF!,1,0),"")&lt;&gt;"",1,"")</f>
        <v/>
      </c>
      <c r="BD35" s="31" t="str">
        <f>IF(IFERROR(VLOOKUP(AE35,#REF!,1,0),"")&lt;&gt;"",1,"")</f>
        <v/>
      </c>
      <c r="BE35" s="32">
        <f t="shared" si="2"/>
        <v>1</v>
      </c>
    </row>
    <row r="36" spans="1:57" ht="16">
      <c r="A36" s="43">
        <v>173</v>
      </c>
      <c r="B36" s="43">
        <v>695119</v>
      </c>
      <c r="C36" s="43" t="str">
        <f t="shared" si="24"/>
        <v>695119000</v>
      </c>
      <c r="D36" s="44" t="str">
        <f t="shared" si="25"/>
        <v>69</v>
      </c>
      <c r="E36" s="44" t="str">
        <f t="shared" si="26"/>
        <v>5</v>
      </c>
      <c r="F36" s="44" t="str">
        <f t="shared" si="27"/>
        <v>1</v>
      </c>
      <c r="G36" s="44" t="str">
        <f t="shared" si="28"/>
        <v>1</v>
      </c>
      <c r="H36" s="44" t="str">
        <f t="shared" si="29"/>
        <v>9</v>
      </c>
      <c r="I36" s="44" t="str">
        <f t="shared" si="30"/>
        <v>0</v>
      </c>
      <c r="J36" s="44" t="str">
        <f t="shared" si="31"/>
        <v>0</v>
      </c>
      <c r="K36" s="44" t="str">
        <f t="shared" si="32"/>
        <v>0</v>
      </c>
      <c r="L36" s="44"/>
      <c r="M36" s="45" t="s">
        <v>300</v>
      </c>
      <c r="N36" s="45"/>
      <c r="O36" s="46" t="s">
        <v>14</v>
      </c>
      <c r="P36" s="47" t="s">
        <v>68</v>
      </c>
      <c r="Q36" s="47" t="s">
        <v>8</v>
      </c>
      <c r="R36" s="60"/>
      <c r="S36" s="60" t="s">
        <v>74</v>
      </c>
      <c r="T36" s="47" t="s">
        <v>74</v>
      </c>
      <c r="U36" s="47" t="s">
        <v>66</v>
      </c>
      <c r="V36" s="46">
        <v>0</v>
      </c>
      <c r="W36" s="46"/>
      <c r="X36" s="46" t="s">
        <v>74</v>
      </c>
      <c r="Y36" s="48">
        <v>0</v>
      </c>
      <c r="Z36" s="61">
        <v>0</v>
      </c>
      <c r="AA36" s="61"/>
      <c r="AB36" s="61" t="s">
        <v>74</v>
      </c>
      <c r="AC36" s="61" t="s">
        <v>66</v>
      </c>
      <c r="AD36" s="47" t="s">
        <v>66</v>
      </c>
      <c r="AE36" s="50" t="s">
        <v>300</v>
      </c>
      <c r="AF36" s="51"/>
      <c r="AG36" s="51" t="s">
        <v>8</v>
      </c>
      <c r="AH36" s="52" t="s">
        <v>8</v>
      </c>
      <c r="AI36" s="39"/>
      <c r="AJ36" s="39"/>
      <c r="AK36" s="39" t="e">
        <f>O36&amp;Q36&amp;#REF!&amp;U36&amp;V36&amp;Y36&amp;Z36&amp;AC36&amp;AD36</f>
        <v>#REF!</v>
      </c>
      <c r="AL36" s="43">
        <v>695119</v>
      </c>
      <c r="AM36" s="44" t="e">
        <f>C36&lt;&gt;AK36</f>
        <v>#REF!</v>
      </c>
      <c r="AN36" s="52"/>
      <c r="AO36" s="52"/>
      <c r="AP36" s="53"/>
      <c r="AQ36" s="53"/>
      <c r="AR36" s="53">
        <f t="shared" si="33"/>
        <v>1</v>
      </c>
      <c r="AS36" s="53" t="str">
        <f>IF(IFERROR(VLOOKUP(AE36,#REF!,1,0),"")&lt;&gt;"",1,"")</f>
        <v/>
      </c>
      <c r="AT36" s="53" t="str">
        <f>IF(IFERROR(VLOOKUP(AE36,#REF!,1,0),"")&lt;&gt;"",1,"")</f>
        <v/>
      </c>
      <c r="AU36" s="53" t="str">
        <f>IF(IFERROR(VLOOKUP(AE36,#REF!,1,0),"")&lt;&gt;"",1,"")</f>
        <v/>
      </c>
      <c r="AV36" s="53" t="str">
        <f>IF(IFERROR(VLOOKUP(AE36,#REF!,1,0),"")&lt;&gt;"",1,"")</f>
        <v/>
      </c>
      <c r="AW36" s="53" t="str">
        <f>IF(IFERROR(VLOOKUP(AE36,#REF!,1,0),"")&lt;&gt;"",1,"")</f>
        <v/>
      </c>
      <c r="AX36" s="53" t="str">
        <f>IF(IFERROR(VLOOKUP(AE36,#REF!,1,0),"")&lt;&gt;"",1,"")</f>
        <v/>
      </c>
      <c r="AY36" s="53" t="str">
        <f>IF(IFERROR(VLOOKUP(AE36,#REF!,1,0),"")&lt;&gt;"",1,"")</f>
        <v/>
      </c>
      <c r="AZ36" s="53" t="str">
        <f>IF(IFERROR(VLOOKUP(AE36,#REF!,1,0),"")&lt;&gt;"",1,"")</f>
        <v/>
      </c>
      <c r="BA36" s="53" t="str">
        <f>IF(IFERROR(VLOOKUP(AE36,#REF!,1,0),"")&lt;&gt;"",1,"")</f>
        <v/>
      </c>
      <c r="BB36" s="53" t="str">
        <f>IF(IFERROR(VLOOKUP(AE36,#REF!,1,0),"")&lt;&gt;"",1,"")</f>
        <v/>
      </c>
      <c r="BC36" s="53" t="str">
        <f>IF(IFERROR(VLOOKUP(AE36,#REF!,1,0),"")&lt;&gt;"",1,"")</f>
        <v/>
      </c>
      <c r="BD36" s="53" t="str">
        <f>IF(IFERROR(VLOOKUP(AE36,#REF!,1,0),"")&lt;&gt;"",1,"")</f>
        <v/>
      </c>
      <c r="BE36" s="54">
        <f t="shared" si="2"/>
        <v>1</v>
      </c>
    </row>
    <row r="37" spans="1:57" ht="16">
      <c r="A37" s="33">
        <v>174</v>
      </c>
      <c r="B37" s="33">
        <v>69512</v>
      </c>
      <c r="C37" s="33" t="str">
        <f t="shared" si="24"/>
        <v>695120000</v>
      </c>
      <c r="D37" s="34" t="str">
        <f t="shared" si="25"/>
        <v>69</v>
      </c>
      <c r="E37" s="34" t="str">
        <f t="shared" si="26"/>
        <v>5</v>
      </c>
      <c r="F37" s="34" t="str">
        <f t="shared" si="27"/>
        <v>1</v>
      </c>
      <c r="G37" s="34" t="str">
        <f t="shared" si="28"/>
        <v>2</v>
      </c>
      <c r="H37" s="34" t="str">
        <f t="shared" si="29"/>
        <v>0</v>
      </c>
      <c r="I37" s="34" t="str">
        <f t="shared" si="30"/>
        <v>0</v>
      </c>
      <c r="J37" s="34" t="str">
        <f t="shared" si="31"/>
        <v>0</v>
      </c>
      <c r="K37" s="34" t="str">
        <f t="shared" si="32"/>
        <v>0</v>
      </c>
      <c r="L37" s="34" t="s">
        <v>4644</v>
      </c>
      <c r="M37" s="35" t="s">
        <v>301</v>
      </c>
      <c r="N37" s="35" t="s">
        <v>261</v>
      </c>
      <c r="O37" s="37" t="s">
        <v>14</v>
      </c>
      <c r="P37" s="55" t="s">
        <v>68</v>
      </c>
      <c r="Q37" s="55" t="s">
        <v>8</v>
      </c>
      <c r="R37" s="55" t="s">
        <v>21</v>
      </c>
      <c r="S37" s="55" t="s">
        <v>74</v>
      </c>
      <c r="T37" s="55" t="s">
        <v>74</v>
      </c>
      <c r="U37" s="55" t="s">
        <v>66</v>
      </c>
      <c r="V37" s="37">
        <v>0</v>
      </c>
      <c r="W37" s="37" t="s">
        <v>74</v>
      </c>
      <c r="X37" s="37" t="s">
        <v>74</v>
      </c>
      <c r="Y37" s="37">
        <v>0</v>
      </c>
      <c r="Z37" s="58">
        <v>0</v>
      </c>
      <c r="AA37" s="58" t="s">
        <v>74</v>
      </c>
      <c r="AB37" s="58" t="s">
        <v>74</v>
      </c>
      <c r="AC37" s="58" t="s">
        <v>8</v>
      </c>
      <c r="AD37" s="55">
        <v>6</v>
      </c>
      <c r="AE37" s="42" t="s">
        <v>301</v>
      </c>
      <c r="AF37" s="42" t="s">
        <v>301</v>
      </c>
      <c r="AG37" s="27"/>
      <c r="AH37" s="30" t="s">
        <v>8</v>
      </c>
      <c r="AI37" s="39" t="s">
        <v>299</v>
      </c>
      <c r="AJ37" s="39" t="b">
        <f t="shared" ref="AJ37:AJ41" si="34">IF(OR(AS37=1,AT37=1,AU37=1,AV37=1,AW37=1,AX37=1,AY37=1,AZ37=1,BA37=1,BB37=1,BC37=1,BD37=1),TRUE,FALSE)</f>
        <v>0</v>
      </c>
      <c r="AK37" s="39" t="str">
        <f>O37&amp;Q37&amp;R37&amp;U37&amp;V37&amp;Y37&amp;Z37&amp;AC37&amp;AD37</f>
        <v>A13000016</v>
      </c>
      <c r="AL37" s="40">
        <v>69512</v>
      </c>
      <c r="AM37" s="41" t="b">
        <f>C37&lt;&gt;AK37</f>
        <v>1</v>
      </c>
      <c r="AN37" s="30" t="str">
        <f>N37&amp;AK37</f>
        <v>J9FA13000016</v>
      </c>
      <c r="AO37" s="30"/>
      <c r="AP37" s="31"/>
      <c r="AQ37" s="31"/>
      <c r="AR37" s="31">
        <f t="shared" si="33"/>
        <v>1</v>
      </c>
      <c r="AS37" s="31" t="str">
        <f>IF(IFERROR(VLOOKUP(AE37,#REF!,1,0),"")&lt;&gt;"",1,"")</f>
        <v/>
      </c>
      <c r="AT37" s="31" t="str">
        <f>IF(IFERROR(VLOOKUP(AE37,#REF!,1,0),"")&lt;&gt;"",1,"")</f>
        <v/>
      </c>
      <c r="AU37" s="31" t="str">
        <f>IF(IFERROR(VLOOKUP(AE37,#REF!,1,0),"")&lt;&gt;"",1,"")</f>
        <v/>
      </c>
      <c r="AV37" s="31" t="str">
        <f>IF(IFERROR(VLOOKUP(AE37,#REF!,1,0),"")&lt;&gt;"",1,"")</f>
        <v/>
      </c>
      <c r="AW37" s="31" t="str">
        <f>IF(IFERROR(VLOOKUP(AE37,#REF!,1,0),"")&lt;&gt;"",1,"")</f>
        <v/>
      </c>
      <c r="AX37" s="31" t="str">
        <f>IF(IFERROR(VLOOKUP(AE37,#REF!,1,0),"")&lt;&gt;"",1,"")</f>
        <v/>
      </c>
      <c r="AY37" s="31" t="str">
        <f>IF(IFERROR(VLOOKUP(AE37,#REF!,1,0),"")&lt;&gt;"",1,"")</f>
        <v/>
      </c>
      <c r="AZ37" s="31" t="str">
        <f>IF(IFERROR(VLOOKUP(AE37,#REF!,1,0),"")&lt;&gt;"",1,"")</f>
        <v/>
      </c>
      <c r="BA37" s="31" t="str">
        <f>IF(IFERROR(VLOOKUP(AE37,#REF!,1,0),"")&lt;&gt;"",1,"")</f>
        <v/>
      </c>
      <c r="BB37" s="31" t="str">
        <f>IF(IFERROR(VLOOKUP(AE37,#REF!,1,0),"")&lt;&gt;"",1,"")</f>
        <v/>
      </c>
      <c r="BC37" s="31" t="str">
        <f>IF(IFERROR(VLOOKUP(AE37,#REF!,1,0),"")&lt;&gt;"",1,"")</f>
        <v/>
      </c>
      <c r="BD37" s="31" t="str">
        <f>IF(IFERROR(VLOOKUP(AE37,#REF!,1,0),"")&lt;&gt;"",1,"")</f>
        <v/>
      </c>
      <c r="BE37" s="32">
        <f t="shared" si="2"/>
        <v>1</v>
      </c>
    </row>
    <row r="38" spans="1:57" ht="16">
      <c r="A38" s="33">
        <v>175</v>
      </c>
      <c r="B38" s="33">
        <v>695121</v>
      </c>
      <c r="C38" s="33" t="str">
        <f t="shared" si="24"/>
        <v>695121000</v>
      </c>
      <c r="D38" s="34" t="str">
        <f t="shared" si="25"/>
        <v>69</v>
      </c>
      <c r="E38" s="34" t="str">
        <f t="shared" si="26"/>
        <v>5</v>
      </c>
      <c r="F38" s="34" t="str">
        <f t="shared" si="27"/>
        <v>1</v>
      </c>
      <c r="G38" s="34" t="str">
        <f t="shared" si="28"/>
        <v>2</v>
      </c>
      <c r="H38" s="34" t="str">
        <f t="shared" si="29"/>
        <v>1</v>
      </c>
      <c r="I38" s="34" t="str">
        <f t="shared" si="30"/>
        <v>0</v>
      </c>
      <c r="J38" s="34" t="str">
        <f t="shared" si="31"/>
        <v>0</v>
      </c>
      <c r="K38" s="34" t="str">
        <f t="shared" si="32"/>
        <v>0</v>
      </c>
      <c r="L38" s="34" t="s">
        <v>4645</v>
      </c>
      <c r="M38" s="35" t="s">
        <v>302</v>
      </c>
      <c r="N38" s="35" t="s">
        <v>261</v>
      </c>
      <c r="O38" s="37" t="s">
        <v>14</v>
      </c>
      <c r="P38" s="55" t="s">
        <v>68</v>
      </c>
      <c r="Q38" s="55" t="s">
        <v>8</v>
      </c>
      <c r="R38" s="55" t="s">
        <v>21</v>
      </c>
      <c r="S38" s="55" t="s">
        <v>74</v>
      </c>
      <c r="T38" s="55" t="s">
        <v>74</v>
      </c>
      <c r="U38" s="55" t="s">
        <v>66</v>
      </c>
      <c r="V38" s="37">
        <v>0</v>
      </c>
      <c r="W38" s="37" t="s">
        <v>74</v>
      </c>
      <c r="X38" s="37" t="s">
        <v>74</v>
      </c>
      <c r="Y38" s="37">
        <v>0</v>
      </c>
      <c r="Z38" s="58">
        <v>0</v>
      </c>
      <c r="AA38" s="58" t="s">
        <v>74</v>
      </c>
      <c r="AB38" s="58" t="s">
        <v>74</v>
      </c>
      <c r="AC38" s="58" t="s">
        <v>8</v>
      </c>
      <c r="AD38" s="55">
        <v>7</v>
      </c>
      <c r="AE38" s="42" t="s">
        <v>302</v>
      </c>
      <c r="AF38" s="42" t="s">
        <v>302</v>
      </c>
      <c r="AG38" s="27"/>
      <c r="AH38" s="30" t="s">
        <v>8</v>
      </c>
      <c r="AI38" s="39" t="s">
        <v>299</v>
      </c>
      <c r="AJ38" s="39" t="b">
        <f t="shared" si="34"/>
        <v>0</v>
      </c>
      <c r="AK38" s="39" t="str">
        <f>O38&amp;Q38&amp;R38&amp;U38&amp;V38&amp;Y38&amp;Z38&amp;AC38&amp;AD38</f>
        <v>A13000017</v>
      </c>
      <c r="AL38" s="40">
        <v>695121</v>
      </c>
      <c r="AM38" s="41" t="b">
        <f>C38&lt;&gt;AK38</f>
        <v>1</v>
      </c>
      <c r="AN38" s="30" t="str">
        <f>N38&amp;AK38</f>
        <v>J9FA13000017</v>
      </c>
      <c r="AO38" s="30"/>
      <c r="AP38" s="31"/>
      <c r="AQ38" s="31"/>
      <c r="AR38" s="31">
        <f t="shared" si="33"/>
        <v>1</v>
      </c>
      <c r="AS38" s="31" t="str">
        <f>IF(IFERROR(VLOOKUP(AE38,#REF!,1,0),"")&lt;&gt;"",1,"")</f>
        <v/>
      </c>
      <c r="AT38" s="31" t="str">
        <f>IF(IFERROR(VLOOKUP(AE38,#REF!,1,0),"")&lt;&gt;"",1,"")</f>
        <v/>
      </c>
      <c r="AU38" s="31" t="str">
        <f>IF(IFERROR(VLOOKUP(AE38,#REF!,1,0),"")&lt;&gt;"",1,"")</f>
        <v/>
      </c>
      <c r="AV38" s="31" t="str">
        <f>IF(IFERROR(VLOOKUP(AE38,#REF!,1,0),"")&lt;&gt;"",1,"")</f>
        <v/>
      </c>
      <c r="AW38" s="31" t="str">
        <f>IF(IFERROR(VLOOKUP(AE38,#REF!,1,0),"")&lt;&gt;"",1,"")</f>
        <v/>
      </c>
      <c r="AX38" s="31" t="str">
        <f>IF(IFERROR(VLOOKUP(AE38,#REF!,1,0),"")&lt;&gt;"",1,"")</f>
        <v/>
      </c>
      <c r="AY38" s="31" t="str">
        <f>IF(IFERROR(VLOOKUP(AE38,#REF!,1,0),"")&lt;&gt;"",1,"")</f>
        <v/>
      </c>
      <c r="AZ38" s="31" t="str">
        <f>IF(IFERROR(VLOOKUP(AE38,#REF!,1,0),"")&lt;&gt;"",1,"")</f>
        <v/>
      </c>
      <c r="BA38" s="31" t="str">
        <f>IF(IFERROR(VLOOKUP(AE38,#REF!,1,0),"")&lt;&gt;"",1,"")</f>
        <v/>
      </c>
      <c r="BB38" s="31" t="str">
        <f>IF(IFERROR(VLOOKUP(AE38,#REF!,1,0),"")&lt;&gt;"",1,"")</f>
        <v/>
      </c>
      <c r="BC38" s="31" t="str">
        <f>IF(IFERROR(VLOOKUP(AE38,#REF!,1,0),"")&lt;&gt;"",1,"")</f>
        <v/>
      </c>
      <c r="BD38" s="31" t="str">
        <f>IF(IFERROR(VLOOKUP(AE38,#REF!,1,0),"")&lt;&gt;"",1,"")</f>
        <v/>
      </c>
      <c r="BE38" s="32">
        <f t="shared" si="2"/>
        <v>1</v>
      </c>
    </row>
    <row r="39" spans="1:57" ht="16">
      <c r="A39" s="33">
        <v>176</v>
      </c>
      <c r="B39" s="33">
        <v>695122</v>
      </c>
      <c r="C39" s="33" t="str">
        <f t="shared" si="24"/>
        <v>695122000</v>
      </c>
      <c r="D39" s="34" t="str">
        <f t="shared" si="25"/>
        <v>69</v>
      </c>
      <c r="E39" s="34" t="str">
        <f t="shared" si="26"/>
        <v>5</v>
      </c>
      <c r="F39" s="34" t="str">
        <f t="shared" si="27"/>
        <v>1</v>
      </c>
      <c r="G39" s="34" t="str">
        <f t="shared" si="28"/>
        <v>2</v>
      </c>
      <c r="H39" s="34" t="str">
        <f t="shared" si="29"/>
        <v>2</v>
      </c>
      <c r="I39" s="34" t="str">
        <f t="shared" si="30"/>
        <v>0</v>
      </c>
      <c r="J39" s="34" t="str">
        <f t="shared" si="31"/>
        <v>0</v>
      </c>
      <c r="K39" s="34" t="str">
        <f t="shared" si="32"/>
        <v>0</v>
      </c>
      <c r="L39" s="34" t="s">
        <v>4646</v>
      </c>
      <c r="M39" s="35" t="s">
        <v>303</v>
      </c>
      <c r="N39" s="35" t="s">
        <v>261</v>
      </c>
      <c r="O39" s="37" t="s">
        <v>14</v>
      </c>
      <c r="P39" s="55" t="s">
        <v>68</v>
      </c>
      <c r="Q39" s="55" t="s">
        <v>8</v>
      </c>
      <c r="R39" s="55" t="s">
        <v>21</v>
      </c>
      <c r="S39" s="55" t="s">
        <v>74</v>
      </c>
      <c r="T39" s="55" t="s">
        <v>74</v>
      </c>
      <c r="U39" s="55" t="s">
        <v>66</v>
      </c>
      <c r="V39" s="37">
        <v>0</v>
      </c>
      <c r="W39" s="37" t="s">
        <v>74</v>
      </c>
      <c r="X39" s="37" t="s">
        <v>74</v>
      </c>
      <c r="Y39" s="37">
        <v>0</v>
      </c>
      <c r="Z39" s="58">
        <v>0</v>
      </c>
      <c r="AA39" s="58" t="s">
        <v>74</v>
      </c>
      <c r="AB39" s="58" t="s">
        <v>74</v>
      </c>
      <c r="AC39" s="58" t="s">
        <v>8</v>
      </c>
      <c r="AD39" s="55">
        <v>8</v>
      </c>
      <c r="AE39" s="42" t="s">
        <v>303</v>
      </c>
      <c r="AF39" s="42" t="s">
        <v>303</v>
      </c>
      <c r="AG39" s="27"/>
      <c r="AH39" s="30" t="s">
        <v>8</v>
      </c>
      <c r="AI39" s="39" t="s">
        <v>299</v>
      </c>
      <c r="AJ39" s="39" t="b">
        <f t="shared" si="34"/>
        <v>0</v>
      </c>
      <c r="AK39" s="39" t="str">
        <f>O39&amp;Q39&amp;R39&amp;U39&amp;V39&amp;Y39&amp;Z39&amp;AC39&amp;AD39</f>
        <v>A13000018</v>
      </c>
      <c r="AL39" s="40">
        <v>695122</v>
      </c>
      <c r="AM39" s="41" t="b">
        <f>C39&lt;&gt;AK39</f>
        <v>1</v>
      </c>
      <c r="AN39" s="30" t="str">
        <f>N39&amp;AK39</f>
        <v>J9FA13000018</v>
      </c>
      <c r="AO39" s="30"/>
      <c r="AP39" s="31"/>
      <c r="AQ39" s="31"/>
      <c r="AR39" s="31">
        <f t="shared" si="33"/>
        <v>1</v>
      </c>
      <c r="AS39" s="31" t="str">
        <f>IF(IFERROR(VLOOKUP(AE39,#REF!,1,0),"")&lt;&gt;"",1,"")</f>
        <v/>
      </c>
      <c r="AT39" s="31" t="str">
        <f>IF(IFERROR(VLOOKUP(AE39,#REF!,1,0),"")&lt;&gt;"",1,"")</f>
        <v/>
      </c>
      <c r="AU39" s="31" t="str">
        <f>IF(IFERROR(VLOOKUP(AE39,#REF!,1,0),"")&lt;&gt;"",1,"")</f>
        <v/>
      </c>
      <c r="AV39" s="31" t="str">
        <f>IF(IFERROR(VLOOKUP(AE39,#REF!,1,0),"")&lt;&gt;"",1,"")</f>
        <v/>
      </c>
      <c r="AW39" s="31" t="str">
        <f>IF(IFERROR(VLOOKUP(AE39,#REF!,1,0),"")&lt;&gt;"",1,"")</f>
        <v/>
      </c>
      <c r="AX39" s="31" t="str">
        <f>IF(IFERROR(VLOOKUP(AE39,#REF!,1,0),"")&lt;&gt;"",1,"")</f>
        <v/>
      </c>
      <c r="AY39" s="31" t="str">
        <f>IF(IFERROR(VLOOKUP(AE39,#REF!,1,0),"")&lt;&gt;"",1,"")</f>
        <v/>
      </c>
      <c r="AZ39" s="31" t="str">
        <f>IF(IFERROR(VLOOKUP(AE39,#REF!,1,0),"")&lt;&gt;"",1,"")</f>
        <v/>
      </c>
      <c r="BA39" s="31" t="str">
        <f>IF(IFERROR(VLOOKUP(AE39,#REF!,1,0),"")&lt;&gt;"",1,"")</f>
        <v/>
      </c>
      <c r="BB39" s="31" t="str">
        <f>IF(IFERROR(VLOOKUP(AE39,#REF!,1,0),"")&lt;&gt;"",1,"")</f>
        <v/>
      </c>
      <c r="BC39" s="31" t="str">
        <f>IF(IFERROR(VLOOKUP(AE39,#REF!,1,0),"")&lt;&gt;"",1,"")</f>
        <v/>
      </c>
      <c r="BD39" s="31" t="str">
        <f>IF(IFERROR(VLOOKUP(AE39,#REF!,1,0),"")&lt;&gt;"",1,"")</f>
        <v/>
      </c>
      <c r="BE39" s="32">
        <f t="shared" si="2"/>
        <v>1</v>
      </c>
    </row>
    <row r="40" spans="1:57" ht="16">
      <c r="A40" s="33">
        <v>177</v>
      </c>
      <c r="B40" s="33">
        <v>695123</v>
      </c>
      <c r="C40" s="33" t="str">
        <f t="shared" si="24"/>
        <v>695123000</v>
      </c>
      <c r="D40" s="34" t="str">
        <f t="shared" si="25"/>
        <v>69</v>
      </c>
      <c r="E40" s="34" t="str">
        <f t="shared" si="26"/>
        <v>5</v>
      </c>
      <c r="F40" s="34" t="str">
        <f t="shared" si="27"/>
        <v>1</v>
      </c>
      <c r="G40" s="34" t="str">
        <f t="shared" si="28"/>
        <v>2</v>
      </c>
      <c r="H40" s="34" t="str">
        <f t="shared" si="29"/>
        <v>3</v>
      </c>
      <c r="I40" s="34" t="str">
        <f t="shared" si="30"/>
        <v>0</v>
      </c>
      <c r="J40" s="34" t="str">
        <f t="shared" si="31"/>
        <v>0</v>
      </c>
      <c r="K40" s="34" t="str">
        <f t="shared" si="32"/>
        <v>0</v>
      </c>
      <c r="L40" s="34" t="s">
        <v>4647</v>
      </c>
      <c r="M40" s="35" t="s">
        <v>304</v>
      </c>
      <c r="N40" s="35" t="s">
        <v>261</v>
      </c>
      <c r="O40" s="37" t="s">
        <v>14</v>
      </c>
      <c r="P40" s="55" t="s">
        <v>68</v>
      </c>
      <c r="Q40" s="55" t="s">
        <v>8</v>
      </c>
      <c r="R40" s="55" t="s">
        <v>21</v>
      </c>
      <c r="S40" s="55" t="s">
        <v>74</v>
      </c>
      <c r="T40" s="55" t="s">
        <v>74</v>
      </c>
      <c r="U40" s="55" t="s">
        <v>66</v>
      </c>
      <c r="V40" s="37">
        <v>0</v>
      </c>
      <c r="W40" s="37" t="s">
        <v>74</v>
      </c>
      <c r="X40" s="37" t="s">
        <v>74</v>
      </c>
      <c r="Y40" s="37">
        <v>0</v>
      </c>
      <c r="Z40" s="58">
        <v>0</v>
      </c>
      <c r="AA40" s="58" t="s">
        <v>74</v>
      </c>
      <c r="AB40" s="58" t="s">
        <v>74</v>
      </c>
      <c r="AC40" s="58" t="s">
        <v>8</v>
      </c>
      <c r="AD40" s="55">
        <v>9</v>
      </c>
      <c r="AE40" s="42" t="s">
        <v>304</v>
      </c>
      <c r="AF40" s="42" t="s">
        <v>304</v>
      </c>
      <c r="AG40" s="27"/>
      <c r="AH40" s="30" t="s">
        <v>8</v>
      </c>
      <c r="AI40" s="39" t="s">
        <v>299</v>
      </c>
      <c r="AJ40" s="39" t="b">
        <f t="shared" si="34"/>
        <v>0</v>
      </c>
      <c r="AK40" s="39" t="str">
        <f>O40&amp;Q40&amp;R40&amp;U40&amp;V40&amp;Y40&amp;Z40&amp;AC40&amp;AD40</f>
        <v>A13000019</v>
      </c>
      <c r="AL40" s="40">
        <v>695123</v>
      </c>
      <c r="AM40" s="41" t="b">
        <f>C40&lt;&gt;AK40</f>
        <v>1</v>
      </c>
      <c r="AN40" s="30" t="str">
        <f>N40&amp;AK40</f>
        <v>J9FA13000019</v>
      </c>
      <c r="AO40" s="30"/>
      <c r="AP40" s="31"/>
      <c r="AQ40" s="31"/>
      <c r="AR40" s="31">
        <f t="shared" si="33"/>
        <v>1</v>
      </c>
      <c r="AS40" s="31" t="str">
        <f>IF(IFERROR(VLOOKUP(AE40,#REF!,1,0),"")&lt;&gt;"",1,"")</f>
        <v/>
      </c>
      <c r="AT40" s="31" t="str">
        <f>IF(IFERROR(VLOOKUP(AE40,#REF!,1,0),"")&lt;&gt;"",1,"")</f>
        <v/>
      </c>
      <c r="AU40" s="31" t="str">
        <f>IF(IFERROR(VLOOKUP(AE40,#REF!,1,0),"")&lt;&gt;"",1,"")</f>
        <v/>
      </c>
      <c r="AV40" s="31" t="str">
        <f>IF(IFERROR(VLOOKUP(AE40,#REF!,1,0),"")&lt;&gt;"",1,"")</f>
        <v/>
      </c>
      <c r="AW40" s="31" t="str">
        <f>IF(IFERROR(VLOOKUP(AE40,#REF!,1,0),"")&lt;&gt;"",1,"")</f>
        <v/>
      </c>
      <c r="AX40" s="31" t="str">
        <f>IF(IFERROR(VLOOKUP(AE40,#REF!,1,0),"")&lt;&gt;"",1,"")</f>
        <v/>
      </c>
      <c r="AY40" s="31" t="str">
        <f>IF(IFERROR(VLOOKUP(AE40,#REF!,1,0),"")&lt;&gt;"",1,"")</f>
        <v/>
      </c>
      <c r="AZ40" s="31" t="str">
        <f>IF(IFERROR(VLOOKUP(AE40,#REF!,1,0),"")&lt;&gt;"",1,"")</f>
        <v/>
      </c>
      <c r="BA40" s="31" t="str">
        <f>IF(IFERROR(VLOOKUP(AE40,#REF!,1,0),"")&lt;&gt;"",1,"")</f>
        <v/>
      </c>
      <c r="BB40" s="31" t="str">
        <f>IF(IFERROR(VLOOKUP(AE40,#REF!,1,0),"")&lt;&gt;"",1,"")</f>
        <v/>
      </c>
      <c r="BC40" s="31" t="str">
        <f>IF(IFERROR(VLOOKUP(AE40,#REF!,1,0),"")&lt;&gt;"",1,"")</f>
        <v/>
      </c>
      <c r="BD40" s="31" t="str">
        <f>IF(IFERROR(VLOOKUP(AE40,#REF!,1,0),"")&lt;&gt;"",1,"")</f>
        <v/>
      </c>
      <c r="BE40" s="32">
        <f t="shared" si="2"/>
        <v>1</v>
      </c>
    </row>
    <row r="41" spans="1:57" ht="16">
      <c r="A41" s="33">
        <v>178</v>
      </c>
      <c r="B41" s="33">
        <v>695124</v>
      </c>
      <c r="C41" s="33" t="str">
        <f t="shared" si="24"/>
        <v>695124000</v>
      </c>
      <c r="D41" s="34" t="str">
        <f t="shared" si="25"/>
        <v>69</v>
      </c>
      <c r="E41" s="34" t="str">
        <f t="shared" si="26"/>
        <v>5</v>
      </c>
      <c r="F41" s="34" t="str">
        <f t="shared" si="27"/>
        <v>1</v>
      </c>
      <c r="G41" s="34" t="str">
        <f t="shared" si="28"/>
        <v>2</v>
      </c>
      <c r="H41" s="34" t="str">
        <f t="shared" si="29"/>
        <v>4</v>
      </c>
      <c r="I41" s="34" t="str">
        <f t="shared" si="30"/>
        <v>0</v>
      </c>
      <c r="J41" s="34" t="str">
        <f t="shared" si="31"/>
        <v>0</v>
      </c>
      <c r="K41" s="34" t="str">
        <f t="shared" si="32"/>
        <v>0</v>
      </c>
      <c r="L41" s="34" t="s">
        <v>4648</v>
      </c>
      <c r="M41" s="35" t="s">
        <v>305</v>
      </c>
      <c r="N41" s="35" t="s">
        <v>261</v>
      </c>
      <c r="O41" s="37" t="s">
        <v>14</v>
      </c>
      <c r="P41" s="55" t="s">
        <v>68</v>
      </c>
      <c r="Q41" s="55" t="s">
        <v>8</v>
      </c>
      <c r="R41" s="55" t="s">
        <v>21</v>
      </c>
      <c r="S41" s="55" t="s">
        <v>74</v>
      </c>
      <c r="T41" s="55" t="s">
        <v>74</v>
      </c>
      <c r="U41" s="55" t="s">
        <v>66</v>
      </c>
      <c r="V41" s="37">
        <v>0</v>
      </c>
      <c r="W41" s="37" t="s">
        <v>74</v>
      </c>
      <c r="X41" s="37" t="s">
        <v>74</v>
      </c>
      <c r="Y41" s="37">
        <v>0</v>
      </c>
      <c r="Z41" s="58">
        <v>0</v>
      </c>
      <c r="AA41" s="58" t="s">
        <v>74</v>
      </c>
      <c r="AB41" s="58" t="s">
        <v>74</v>
      </c>
      <c r="AC41" s="58" t="s">
        <v>15</v>
      </c>
      <c r="AD41" s="55">
        <v>1</v>
      </c>
      <c r="AE41" s="42" t="s">
        <v>305</v>
      </c>
      <c r="AF41" s="42" t="s">
        <v>305</v>
      </c>
      <c r="AG41" s="27"/>
      <c r="AH41" s="30" t="s">
        <v>8</v>
      </c>
      <c r="AI41" s="39" t="s">
        <v>299</v>
      </c>
      <c r="AJ41" s="39" t="b">
        <f t="shared" si="34"/>
        <v>0</v>
      </c>
      <c r="AK41" s="39" t="str">
        <f>O41&amp;Q41&amp;R41&amp;U41&amp;V41&amp;Y41&amp;Z41&amp;AC41&amp;AD41</f>
        <v>A13000021</v>
      </c>
      <c r="AL41" s="40">
        <v>695124</v>
      </c>
      <c r="AM41" s="41" t="b">
        <f>C41&lt;&gt;AK41</f>
        <v>1</v>
      </c>
      <c r="AN41" s="30" t="str">
        <f>N41&amp;AK41</f>
        <v>J9FA13000021</v>
      </c>
      <c r="AO41" s="30"/>
      <c r="AP41" s="31"/>
      <c r="AQ41" s="31"/>
      <c r="AR41" s="31">
        <f t="shared" si="33"/>
        <v>1</v>
      </c>
      <c r="AS41" s="31" t="str">
        <f>IF(IFERROR(VLOOKUP(AE41,#REF!,1,0),"")&lt;&gt;"",1,"")</f>
        <v/>
      </c>
      <c r="AT41" s="31" t="str">
        <f>IF(IFERROR(VLOOKUP(AE41,#REF!,1,0),"")&lt;&gt;"",1,"")</f>
        <v/>
      </c>
      <c r="AU41" s="31" t="str">
        <f>IF(IFERROR(VLOOKUP(AE41,#REF!,1,0),"")&lt;&gt;"",1,"")</f>
        <v/>
      </c>
      <c r="AV41" s="31" t="str">
        <f>IF(IFERROR(VLOOKUP(AE41,#REF!,1,0),"")&lt;&gt;"",1,"")</f>
        <v/>
      </c>
      <c r="AW41" s="31" t="str">
        <f>IF(IFERROR(VLOOKUP(AE41,#REF!,1,0),"")&lt;&gt;"",1,"")</f>
        <v/>
      </c>
      <c r="AX41" s="31" t="str">
        <f>IF(IFERROR(VLOOKUP(AE41,#REF!,1,0),"")&lt;&gt;"",1,"")</f>
        <v/>
      </c>
      <c r="AY41" s="31" t="str">
        <f>IF(IFERROR(VLOOKUP(AE41,#REF!,1,0),"")&lt;&gt;"",1,"")</f>
        <v/>
      </c>
      <c r="AZ41" s="31" t="str">
        <f>IF(IFERROR(VLOOKUP(AE41,#REF!,1,0),"")&lt;&gt;"",1,"")</f>
        <v/>
      </c>
      <c r="BA41" s="31" t="str">
        <f>IF(IFERROR(VLOOKUP(AE41,#REF!,1,0),"")&lt;&gt;"",1,"")</f>
        <v/>
      </c>
      <c r="BB41" s="31" t="str">
        <f>IF(IFERROR(VLOOKUP(AE41,#REF!,1,0),"")&lt;&gt;"",1,"")</f>
        <v/>
      </c>
      <c r="BC41" s="31" t="str">
        <f>IF(IFERROR(VLOOKUP(AE41,#REF!,1,0),"")&lt;&gt;"",1,"")</f>
        <v/>
      </c>
      <c r="BD41" s="31" t="str">
        <f>IF(IFERROR(VLOOKUP(AE41,#REF!,1,0),"")&lt;&gt;"",1,"")</f>
        <v/>
      </c>
      <c r="BE41" s="32">
        <f t="shared" si="2"/>
        <v>1</v>
      </c>
    </row>
    <row r="42" spans="1:57" ht="16">
      <c r="A42" s="43">
        <v>179</v>
      </c>
      <c r="B42" s="43">
        <v>695129</v>
      </c>
      <c r="C42" s="43" t="str">
        <f t="shared" si="24"/>
        <v>695129000</v>
      </c>
      <c r="D42" s="44" t="str">
        <f t="shared" si="25"/>
        <v>69</v>
      </c>
      <c r="E42" s="44" t="str">
        <f t="shared" si="26"/>
        <v>5</v>
      </c>
      <c r="F42" s="44" t="str">
        <f t="shared" si="27"/>
        <v>1</v>
      </c>
      <c r="G42" s="44" t="str">
        <f t="shared" si="28"/>
        <v>2</v>
      </c>
      <c r="H42" s="44" t="str">
        <f t="shared" si="29"/>
        <v>9</v>
      </c>
      <c r="I42" s="44" t="str">
        <f t="shared" si="30"/>
        <v>0</v>
      </c>
      <c r="J42" s="44" t="str">
        <f t="shared" si="31"/>
        <v>0</v>
      </c>
      <c r="K42" s="44" t="str">
        <f t="shared" si="32"/>
        <v>0</v>
      </c>
      <c r="L42" s="44"/>
      <c r="M42" s="45" t="s">
        <v>306</v>
      </c>
      <c r="N42" s="45"/>
      <c r="O42" s="46" t="s">
        <v>14</v>
      </c>
      <c r="P42" s="47" t="s">
        <v>68</v>
      </c>
      <c r="Q42" s="47" t="s">
        <v>8</v>
      </c>
      <c r="R42" s="60"/>
      <c r="S42" s="60" t="s">
        <v>74</v>
      </c>
      <c r="T42" s="47" t="s">
        <v>74</v>
      </c>
      <c r="U42" s="47" t="s">
        <v>66</v>
      </c>
      <c r="V42" s="46">
        <v>0</v>
      </c>
      <c r="W42" s="46"/>
      <c r="X42" s="46" t="s">
        <v>74</v>
      </c>
      <c r="Y42" s="48">
        <v>0</v>
      </c>
      <c r="Z42" s="61">
        <v>0</v>
      </c>
      <c r="AA42" s="61"/>
      <c r="AB42" s="61" t="s">
        <v>74</v>
      </c>
      <c r="AC42" s="61" t="s">
        <v>8</v>
      </c>
      <c r="AD42" s="47" t="s">
        <v>8</v>
      </c>
      <c r="AE42" s="50" t="s">
        <v>306</v>
      </c>
      <c r="AF42" s="51"/>
      <c r="AG42" s="51" t="s">
        <v>8</v>
      </c>
      <c r="AH42" s="52" t="s">
        <v>8</v>
      </c>
      <c r="AI42" s="39"/>
      <c r="AJ42" s="39"/>
      <c r="AK42" s="39" t="e">
        <f>O42&amp;Q42&amp;#REF!&amp;U42&amp;V42&amp;Y42&amp;Z42&amp;AC42&amp;AD42</f>
        <v>#REF!</v>
      </c>
      <c r="AL42" s="43">
        <v>695129</v>
      </c>
      <c r="AM42" s="44" t="e">
        <f>C42&lt;&gt;AK42</f>
        <v>#REF!</v>
      </c>
      <c r="AN42" s="52"/>
      <c r="AO42" s="52"/>
      <c r="AP42" s="53"/>
      <c r="AQ42" s="53"/>
      <c r="AR42" s="53">
        <f t="shared" si="33"/>
        <v>1</v>
      </c>
      <c r="AS42" s="53" t="str">
        <f>IF(IFERROR(VLOOKUP(AE42,#REF!,1,0),"")&lt;&gt;"",1,"")</f>
        <v/>
      </c>
      <c r="AT42" s="53" t="str">
        <f>IF(IFERROR(VLOOKUP(AE42,#REF!,1,0),"")&lt;&gt;"",1,"")</f>
        <v/>
      </c>
      <c r="AU42" s="53" t="str">
        <f>IF(IFERROR(VLOOKUP(AE42,#REF!,1,0),"")&lt;&gt;"",1,"")</f>
        <v/>
      </c>
      <c r="AV42" s="53" t="str">
        <f>IF(IFERROR(VLOOKUP(AE42,#REF!,1,0),"")&lt;&gt;"",1,"")</f>
        <v/>
      </c>
      <c r="AW42" s="53" t="str">
        <f>IF(IFERROR(VLOOKUP(AE42,#REF!,1,0),"")&lt;&gt;"",1,"")</f>
        <v/>
      </c>
      <c r="AX42" s="53" t="str">
        <f>IF(IFERROR(VLOOKUP(AE42,#REF!,1,0),"")&lt;&gt;"",1,"")</f>
        <v/>
      </c>
      <c r="AY42" s="53" t="str">
        <f>IF(IFERROR(VLOOKUP(AE42,#REF!,1,0),"")&lt;&gt;"",1,"")</f>
        <v/>
      </c>
      <c r="AZ42" s="53" t="str">
        <f>IF(IFERROR(VLOOKUP(AE42,#REF!,1,0),"")&lt;&gt;"",1,"")</f>
        <v/>
      </c>
      <c r="BA42" s="53" t="str">
        <f>IF(IFERROR(VLOOKUP(AE42,#REF!,1,0),"")&lt;&gt;"",1,"")</f>
        <v/>
      </c>
      <c r="BB42" s="53" t="str">
        <f>IF(IFERROR(VLOOKUP(AE42,#REF!,1,0),"")&lt;&gt;"",1,"")</f>
        <v/>
      </c>
      <c r="BC42" s="53" t="str">
        <f>IF(IFERROR(VLOOKUP(AE42,#REF!,1,0),"")&lt;&gt;"",1,"")</f>
        <v/>
      </c>
      <c r="BD42" s="53" t="str">
        <f>IF(IFERROR(VLOOKUP(AE42,#REF!,1,0),"")&lt;&gt;"",1,"")</f>
        <v/>
      </c>
      <c r="BE42" s="54">
        <f t="shared" si="2"/>
        <v>1</v>
      </c>
    </row>
    <row r="43" spans="1:57" ht="16">
      <c r="A43" s="33">
        <v>2652</v>
      </c>
      <c r="B43" s="33">
        <v>999999999</v>
      </c>
      <c r="C43" s="33">
        <v>999999999</v>
      </c>
      <c r="D43" s="34" t="str">
        <f t="shared" si="25"/>
        <v>99</v>
      </c>
      <c r="E43" s="34" t="str">
        <f t="shared" si="26"/>
        <v>9</v>
      </c>
      <c r="F43" s="34" t="str">
        <f t="shared" si="27"/>
        <v>9</v>
      </c>
      <c r="G43" s="34" t="str">
        <f t="shared" si="28"/>
        <v>9</v>
      </c>
      <c r="H43" s="34" t="str">
        <f t="shared" si="29"/>
        <v>9</v>
      </c>
      <c r="I43" s="34" t="str">
        <f t="shared" si="30"/>
        <v>9</v>
      </c>
      <c r="J43" s="34" t="str">
        <f t="shared" si="31"/>
        <v>9</v>
      </c>
      <c r="K43" s="34" t="str">
        <f t="shared" si="32"/>
        <v>9</v>
      </c>
      <c r="L43" s="34" t="s">
        <v>4649</v>
      </c>
      <c r="M43" s="42" t="s">
        <v>275</v>
      </c>
      <c r="N43" s="35" t="s">
        <v>261</v>
      </c>
      <c r="O43" s="37" t="s">
        <v>14</v>
      </c>
      <c r="P43" s="55" t="s">
        <v>68</v>
      </c>
      <c r="Q43" s="55" t="s">
        <v>8</v>
      </c>
      <c r="R43" s="55" t="s">
        <v>21</v>
      </c>
      <c r="S43" s="55" t="s">
        <v>74</v>
      </c>
      <c r="T43" s="55" t="s">
        <v>74</v>
      </c>
      <c r="U43" s="55" t="s">
        <v>66</v>
      </c>
      <c r="V43" s="37">
        <v>0</v>
      </c>
      <c r="W43" s="37" t="s">
        <v>74</v>
      </c>
      <c r="X43" s="37" t="s">
        <v>74</v>
      </c>
      <c r="Y43" s="37">
        <v>0</v>
      </c>
      <c r="Z43" s="58">
        <v>0</v>
      </c>
      <c r="AA43" s="58" t="s">
        <v>74</v>
      </c>
      <c r="AB43" s="58" t="s">
        <v>74</v>
      </c>
      <c r="AC43" s="58" t="s">
        <v>15</v>
      </c>
      <c r="AD43" s="55">
        <v>2</v>
      </c>
      <c r="AE43" s="42" t="s">
        <v>275</v>
      </c>
      <c r="AF43" s="42" t="s">
        <v>275</v>
      </c>
      <c r="AG43" s="27" t="s">
        <v>8</v>
      </c>
      <c r="AH43" s="30"/>
      <c r="AI43" s="39" t="s">
        <v>276</v>
      </c>
      <c r="AJ43" s="39" t="b">
        <f>IF(OR(AS43=1,AT43=1,AU43=1),TRUE,FALSE)</f>
        <v>0</v>
      </c>
      <c r="AK43" s="39" t="str">
        <f>O43&amp;Q43&amp;R43&amp;U43&amp;V43&amp;Y43&amp;Z43&amp;AC43&amp;AD43</f>
        <v>A13000022</v>
      </c>
      <c r="AL43" s="59"/>
      <c r="AM43" s="41" t="b">
        <f>C43&lt;&gt;AK43</f>
        <v>1</v>
      </c>
      <c r="AN43" s="30" t="str">
        <f>N43&amp;AK43</f>
        <v>J9FA13000022</v>
      </c>
      <c r="AO43" s="30"/>
      <c r="AP43" s="31"/>
      <c r="AQ43" s="31"/>
      <c r="AR43" s="31" t="str">
        <f t="shared" si="33"/>
        <v/>
      </c>
      <c r="AS43" s="31" t="str">
        <f>IF(IFERROR(VLOOKUP(AE43,#REF!,1,0),"")&lt;&gt;"",1,"")</f>
        <v/>
      </c>
      <c r="AT43" s="31" t="str">
        <f>IF(IFERROR(VLOOKUP(AE43,#REF!,1,0),"")&lt;&gt;"",1,"")</f>
        <v/>
      </c>
      <c r="AU43" s="31" t="str">
        <f>IF(IFERROR(VLOOKUP(AE43,#REF!,1,0),"")&lt;&gt;"",1,"")</f>
        <v/>
      </c>
      <c r="AV43" s="31" t="str">
        <f>IF(IFERROR(VLOOKUP(AE43,#REF!,1,0),"")&lt;&gt;"",1,"")</f>
        <v/>
      </c>
      <c r="AW43" s="31" t="str">
        <f>IF(IFERROR(VLOOKUP(AE43,#REF!,1,0),"")&lt;&gt;"",1,"")</f>
        <v/>
      </c>
      <c r="AX43" s="31" t="str">
        <f>IF(IFERROR(VLOOKUP(AE43,#REF!,1,0),"")&lt;&gt;"",1,"")</f>
        <v/>
      </c>
      <c r="AY43" s="31" t="str">
        <f>IF(IFERROR(VLOOKUP(AE43,#REF!,1,0),"")&lt;&gt;"",1,"")</f>
        <v/>
      </c>
      <c r="AZ43" s="31" t="str">
        <f>IF(IFERROR(VLOOKUP(AE43,#REF!,1,0),"")&lt;&gt;"",1,"")</f>
        <v/>
      </c>
      <c r="BA43" s="31" t="str">
        <f>IF(IFERROR(VLOOKUP(AE43,#REF!,1,0),"")&lt;&gt;"",1,"")</f>
        <v/>
      </c>
      <c r="BB43" s="31" t="str">
        <f>IF(IFERROR(VLOOKUP(AE43,#REF!,1,0),"")&lt;&gt;"",1,"")</f>
        <v/>
      </c>
      <c r="BC43" s="31" t="str">
        <f>IF(IFERROR(VLOOKUP(AE43,#REF!,1,0),"")&lt;&gt;"",1,"")</f>
        <v/>
      </c>
      <c r="BD43" s="31" t="str">
        <f>IF(IFERROR(VLOOKUP(AE43,#REF!,1,0),"")&lt;&gt;"",1,"")</f>
        <v/>
      </c>
      <c r="BE43" s="32">
        <f t="shared" si="2"/>
        <v>0</v>
      </c>
    </row>
    <row r="44" spans="1:57" ht="16">
      <c r="A44" s="33">
        <v>24</v>
      </c>
      <c r="B44" s="33">
        <v>69131</v>
      </c>
      <c r="C44" s="33" t="str">
        <f t="shared" ref="C44:C59" si="35">LEFT(B44 &amp; "000000000", 9)</f>
        <v>691310000</v>
      </c>
      <c r="D44" s="34" t="str">
        <f t="shared" si="25"/>
        <v>69</v>
      </c>
      <c r="E44" s="34" t="str">
        <f t="shared" si="26"/>
        <v>1</v>
      </c>
      <c r="F44" s="34" t="str">
        <f t="shared" si="27"/>
        <v>3</v>
      </c>
      <c r="G44" s="34" t="str">
        <f t="shared" si="28"/>
        <v>1</v>
      </c>
      <c r="H44" s="34" t="str">
        <f t="shared" si="29"/>
        <v>0</v>
      </c>
      <c r="I44" s="34" t="str">
        <f t="shared" si="30"/>
        <v>0</v>
      </c>
      <c r="J44" s="34" t="str">
        <f t="shared" si="31"/>
        <v>0</v>
      </c>
      <c r="K44" s="34" t="str">
        <f t="shared" si="32"/>
        <v>0</v>
      </c>
      <c r="L44" s="34" t="s">
        <v>4650</v>
      </c>
      <c r="M44" s="35" t="s">
        <v>307</v>
      </c>
      <c r="N44" s="35" t="s">
        <v>261</v>
      </c>
      <c r="O44" s="37" t="s">
        <v>14</v>
      </c>
      <c r="P44" s="55" t="s">
        <v>68</v>
      </c>
      <c r="Q44" s="37" t="s">
        <v>8</v>
      </c>
      <c r="R44" s="55" t="s">
        <v>21</v>
      </c>
      <c r="S44" s="55" t="s">
        <v>74</v>
      </c>
      <c r="T44" s="55" t="s">
        <v>74</v>
      </c>
      <c r="U44" s="37" t="s">
        <v>8</v>
      </c>
      <c r="V44" s="37">
        <v>1</v>
      </c>
      <c r="W44" s="55" t="s">
        <v>307</v>
      </c>
      <c r="X44" s="55" t="s">
        <v>307</v>
      </c>
      <c r="Y44" s="37">
        <v>0</v>
      </c>
      <c r="Z44" s="36" t="s">
        <v>66</v>
      </c>
      <c r="AA44" s="36" t="s">
        <v>307</v>
      </c>
      <c r="AB44" s="36" t="s">
        <v>307</v>
      </c>
      <c r="AC44" s="36" t="s">
        <v>66</v>
      </c>
      <c r="AD44" s="55" t="s">
        <v>66</v>
      </c>
      <c r="AE44" s="42" t="s">
        <v>307</v>
      </c>
      <c r="AF44" s="42" t="s">
        <v>307</v>
      </c>
      <c r="AG44" s="27"/>
      <c r="AH44" s="30" t="s">
        <v>8</v>
      </c>
      <c r="AI44" s="39"/>
      <c r="AJ44" s="39" t="b">
        <f t="shared" ref="AJ44:AJ47" si="36">IF(OR(AS44=1,AT44=1,AU44=1,AV44=1,AW44=1,AX44=1,AY44=1,AZ44=1,BA44=1,BB44=1,BC44=1,BD44=1),TRUE,FALSE)</f>
        <v>0</v>
      </c>
      <c r="AK44" s="39" t="str">
        <f>O44&amp;Q44&amp;R44&amp;U44&amp;V44&amp;Y44&amp;Z44&amp;AC44&amp;AD44</f>
        <v>A13110000</v>
      </c>
      <c r="AL44" s="40">
        <v>69131</v>
      </c>
      <c r="AM44" s="41" t="b">
        <f>C44&lt;&gt;AK44</f>
        <v>1</v>
      </c>
      <c r="AN44" s="30" t="str">
        <f>N44&amp;AK44</f>
        <v>J9FA13110000</v>
      </c>
      <c r="AO44" s="30"/>
      <c r="AP44" s="31"/>
      <c r="AQ44" s="31"/>
      <c r="AR44" s="31">
        <f t="shared" si="33"/>
        <v>1</v>
      </c>
      <c r="AS44" s="31" t="str">
        <f>IF(IFERROR(VLOOKUP(AE44,#REF!,1,0),"")&lt;&gt;"",1,"")</f>
        <v/>
      </c>
      <c r="AT44" s="31" t="str">
        <f>IF(IFERROR(VLOOKUP(AE44,#REF!,1,0),"")&lt;&gt;"",1,"")</f>
        <v/>
      </c>
      <c r="AU44" s="31" t="str">
        <f>IF(IFERROR(VLOOKUP(AE44,#REF!,1,0),"")&lt;&gt;"",1,"")</f>
        <v/>
      </c>
      <c r="AV44" s="31" t="str">
        <f>IF(IFERROR(VLOOKUP(AE44,#REF!,1,0),"")&lt;&gt;"",1,"")</f>
        <v/>
      </c>
      <c r="AW44" s="31" t="str">
        <f>IF(IFERROR(VLOOKUP(AE44,#REF!,1,0),"")&lt;&gt;"",1,"")</f>
        <v/>
      </c>
      <c r="AX44" s="31" t="str">
        <f>IF(IFERROR(VLOOKUP(AE44,#REF!,1,0),"")&lt;&gt;"",1,"")</f>
        <v/>
      </c>
      <c r="AY44" s="31" t="str">
        <f>IF(IFERROR(VLOOKUP(AE44,#REF!,1,0),"")&lt;&gt;"",1,"")</f>
        <v/>
      </c>
      <c r="AZ44" s="31" t="str">
        <f>IF(IFERROR(VLOOKUP(AE44,#REF!,1,0),"")&lt;&gt;"",1,"")</f>
        <v/>
      </c>
      <c r="BA44" s="31" t="str">
        <f>IF(IFERROR(VLOOKUP(AE44,#REF!,1,0),"")&lt;&gt;"",1,"")</f>
        <v/>
      </c>
      <c r="BB44" s="31" t="str">
        <f>IF(IFERROR(VLOOKUP(AE44,#REF!,1,0),"")&lt;&gt;"",1,"")</f>
        <v/>
      </c>
      <c r="BC44" s="31" t="str">
        <f>IF(IFERROR(VLOOKUP(AE44,#REF!,1,0),"")&lt;&gt;"",1,"")</f>
        <v/>
      </c>
      <c r="BD44" s="31" t="str">
        <f>IF(IFERROR(VLOOKUP(AE44,#REF!,1,0),"")&lt;&gt;"",1,"")</f>
        <v/>
      </c>
      <c r="BE44" s="32">
        <f t="shared" si="2"/>
        <v>1</v>
      </c>
    </row>
    <row r="45" spans="1:57" ht="16">
      <c r="A45" s="33">
        <v>33</v>
      </c>
      <c r="B45" s="33">
        <v>691331</v>
      </c>
      <c r="C45" s="33" t="str">
        <f t="shared" si="35"/>
        <v>691331000</v>
      </c>
      <c r="D45" s="34" t="str">
        <f t="shared" si="25"/>
        <v>69</v>
      </c>
      <c r="E45" s="34" t="str">
        <f t="shared" si="26"/>
        <v>1</v>
      </c>
      <c r="F45" s="34" t="str">
        <f t="shared" si="27"/>
        <v>3</v>
      </c>
      <c r="G45" s="34" t="str">
        <f t="shared" si="28"/>
        <v>3</v>
      </c>
      <c r="H45" s="34" t="str">
        <f t="shared" si="29"/>
        <v>1</v>
      </c>
      <c r="I45" s="34" t="str">
        <f t="shared" si="30"/>
        <v>0</v>
      </c>
      <c r="J45" s="34" t="str">
        <f t="shared" si="31"/>
        <v>0</v>
      </c>
      <c r="K45" s="34" t="str">
        <f t="shared" si="32"/>
        <v>0</v>
      </c>
      <c r="L45" s="34" t="s">
        <v>4651</v>
      </c>
      <c r="M45" s="35" t="s">
        <v>308</v>
      </c>
      <c r="N45" s="35" t="s">
        <v>261</v>
      </c>
      <c r="O45" s="37" t="s">
        <v>14</v>
      </c>
      <c r="P45" s="37" t="s">
        <v>68</v>
      </c>
      <c r="Q45" s="37">
        <v>1</v>
      </c>
      <c r="R45" s="37">
        <v>3</v>
      </c>
      <c r="S45" s="37" t="s">
        <v>74</v>
      </c>
      <c r="T45" s="37" t="s">
        <v>74</v>
      </c>
      <c r="U45" s="37">
        <v>1</v>
      </c>
      <c r="V45" s="37">
        <v>1</v>
      </c>
      <c r="W45" s="37" t="s">
        <v>307</v>
      </c>
      <c r="X45" s="37" t="s">
        <v>307</v>
      </c>
      <c r="Y45" s="37">
        <v>0</v>
      </c>
      <c r="Z45" s="36">
        <v>0</v>
      </c>
      <c r="AA45" s="36" t="s">
        <v>307</v>
      </c>
      <c r="AB45" s="36" t="s">
        <v>307</v>
      </c>
      <c r="AC45" s="36" t="s">
        <v>8</v>
      </c>
      <c r="AD45" s="55">
        <v>1</v>
      </c>
      <c r="AE45" s="42" t="s">
        <v>308</v>
      </c>
      <c r="AF45" s="42" t="s">
        <v>308</v>
      </c>
      <c r="AG45" s="27"/>
      <c r="AH45" s="30" t="s">
        <v>8</v>
      </c>
      <c r="AI45" s="39"/>
      <c r="AJ45" s="39" t="b">
        <f t="shared" si="36"/>
        <v>0</v>
      </c>
      <c r="AK45" s="39" t="str">
        <f>O45&amp;Q45&amp;R45&amp;U45&amp;V45&amp;Y45&amp;Z45&amp;AC45&amp;AD45</f>
        <v>A13110011</v>
      </c>
      <c r="AL45" s="40">
        <v>691331</v>
      </c>
      <c r="AM45" s="41" t="b">
        <f>C45&lt;&gt;AK45</f>
        <v>1</v>
      </c>
      <c r="AN45" s="30" t="str">
        <f>N45&amp;AK45</f>
        <v>J9FA13110011</v>
      </c>
      <c r="AO45" s="30"/>
      <c r="AP45" s="31"/>
      <c r="AQ45" s="31"/>
      <c r="AR45" s="31">
        <f t="shared" si="33"/>
        <v>1</v>
      </c>
      <c r="AS45" s="31" t="str">
        <f>IF(IFERROR(VLOOKUP(AE45,#REF!,1,0),"")&lt;&gt;"",1,"")</f>
        <v/>
      </c>
      <c r="AT45" s="31" t="str">
        <f>IF(IFERROR(VLOOKUP(AE45,#REF!,1,0),"")&lt;&gt;"",1,"")</f>
        <v/>
      </c>
      <c r="AU45" s="31" t="str">
        <f>IF(IFERROR(VLOOKUP(AE45,#REF!,1,0),"")&lt;&gt;"",1,"")</f>
        <v/>
      </c>
      <c r="AV45" s="31" t="str">
        <f>IF(IFERROR(VLOOKUP(AE45,#REF!,1,0),"")&lt;&gt;"",1,"")</f>
        <v/>
      </c>
      <c r="AW45" s="31" t="str">
        <f>IF(IFERROR(VLOOKUP(AE45,#REF!,1,0),"")&lt;&gt;"",1,"")</f>
        <v/>
      </c>
      <c r="AX45" s="31" t="str">
        <f>IF(IFERROR(VLOOKUP(AE45,#REF!,1,0),"")&lt;&gt;"",1,"")</f>
        <v/>
      </c>
      <c r="AY45" s="31" t="str">
        <f>IF(IFERROR(VLOOKUP(AE45,#REF!,1,0),"")&lt;&gt;"",1,"")</f>
        <v/>
      </c>
      <c r="AZ45" s="31" t="str">
        <f>IF(IFERROR(VLOOKUP(AE45,#REF!,1,0),"")&lt;&gt;"",1,"")</f>
        <v/>
      </c>
      <c r="BA45" s="31" t="str">
        <f>IF(IFERROR(VLOOKUP(AE45,#REF!,1,0),"")&lt;&gt;"",1,"")</f>
        <v/>
      </c>
      <c r="BB45" s="31" t="str">
        <f>IF(IFERROR(VLOOKUP(AE45,#REF!,1,0),"")&lt;&gt;"",1,"")</f>
        <v/>
      </c>
      <c r="BC45" s="31" t="str">
        <f>IF(IFERROR(VLOOKUP(AE45,#REF!,1,0),"")&lt;&gt;"",1,"")</f>
        <v/>
      </c>
      <c r="BD45" s="31" t="str">
        <f>IF(IFERROR(VLOOKUP(AE45,#REF!,1,0),"")&lt;&gt;"",1,"")</f>
        <v/>
      </c>
      <c r="BE45" s="32">
        <f t="shared" si="2"/>
        <v>1</v>
      </c>
    </row>
    <row r="46" spans="1:57" ht="16">
      <c r="A46" s="33">
        <v>34</v>
      </c>
      <c r="B46" s="33">
        <v>6913311</v>
      </c>
      <c r="C46" s="33" t="str">
        <f t="shared" si="35"/>
        <v>691331100</v>
      </c>
      <c r="D46" s="34" t="str">
        <f t="shared" si="25"/>
        <v>69</v>
      </c>
      <c r="E46" s="34" t="str">
        <f t="shared" si="26"/>
        <v>1</v>
      </c>
      <c r="F46" s="34" t="str">
        <f t="shared" si="27"/>
        <v>3</v>
      </c>
      <c r="G46" s="34" t="str">
        <f t="shared" si="28"/>
        <v>3</v>
      </c>
      <c r="H46" s="34" t="str">
        <f t="shared" si="29"/>
        <v>1</v>
      </c>
      <c r="I46" s="34" t="str">
        <f t="shared" si="30"/>
        <v>1</v>
      </c>
      <c r="J46" s="34" t="str">
        <f t="shared" si="31"/>
        <v>0</v>
      </c>
      <c r="K46" s="34" t="str">
        <f t="shared" si="32"/>
        <v>0</v>
      </c>
      <c r="L46" s="34" t="s">
        <v>4652</v>
      </c>
      <c r="M46" s="35" t="s">
        <v>309</v>
      </c>
      <c r="N46" s="35" t="s">
        <v>261</v>
      </c>
      <c r="O46" s="37" t="s">
        <v>14</v>
      </c>
      <c r="P46" s="37" t="s">
        <v>68</v>
      </c>
      <c r="Q46" s="37">
        <v>1</v>
      </c>
      <c r="R46" s="37">
        <v>3</v>
      </c>
      <c r="S46" s="37" t="s">
        <v>74</v>
      </c>
      <c r="T46" s="37" t="s">
        <v>74</v>
      </c>
      <c r="U46" s="37">
        <v>1</v>
      </c>
      <c r="V46" s="37">
        <v>1</v>
      </c>
      <c r="W46" s="37" t="s">
        <v>307</v>
      </c>
      <c r="X46" s="37" t="s">
        <v>307</v>
      </c>
      <c r="Y46" s="37">
        <v>0</v>
      </c>
      <c r="Z46" s="36">
        <v>0</v>
      </c>
      <c r="AA46" s="36" t="s">
        <v>307</v>
      </c>
      <c r="AB46" s="36" t="s">
        <v>307</v>
      </c>
      <c r="AC46" s="36" t="s">
        <v>8</v>
      </c>
      <c r="AD46" s="55">
        <v>2</v>
      </c>
      <c r="AE46" s="42" t="s">
        <v>310</v>
      </c>
      <c r="AF46" s="42" t="s">
        <v>311</v>
      </c>
      <c r="AG46" s="27"/>
      <c r="AH46" s="30" t="s">
        <v>8</v>
      </c>
      <c r="AI46" s="39"/>
      <c r="AJ46" s="39" t="b">
        <f t="shared" si="36"/>
        <v>0</v>
      </c>
      <c r="AK46" s="39" t="str">
        <f>O46&amp;Q46&amp;R46&amp;U46&amp;V46&amp;Y46&amp;Z46&amp;AC46&amp;AD46</f>
        <v>A13110012</v>
      </c>
      <c r="AL46" s="40">
        <v>6913311</v>
      </c>
      <c r="AM46" s="41" t="b">
        <f>C46&lt;&gt;AK46</f>
        <v>1</v>
      </c>
      <c r="AN46" s="30" t="str">
        <f>N46&amp;AK46</f>
        <v>J9FA13110012</v>
      </c>
      <c r="AO46" s="30"/>
      <c r="AP46" s="31"/>
      <c r="AQ46" s="31"/>
      <c r="AR46" s="31">
        <f t="shared" si="33"/>
        <v>1</v>
      </c>
      <c r="AS46" s="31" t="str">
        <f>IF(IFERROR(VLOOKUP(AE46,#REF!,1,0),"")&lt;&gt;"",1,"")</f>
        <v/>
      </c>
      <c r="AT46" s="31" t="str">
        <f>IF(IFERROR(VLOOKUP(AE46,#REF!,1,0),"")&lt;&gt;"",1,"")</f>
        <v/>
      </c>
      <c r="AU46" s="31" t="str">
        <f>IF(IFERROR(VLOOKUP(AE46,#REF!,1,0),"")&lt;&gt;"",1,"")</f>
        <v/>
      </c>
      <c r="AV46" s="31" t="str">
        <f>IF(IFERROR(VLOOKUP(AE46,#REF!,1,0),"")&lt;&gt;"",1,"")</f>
        <v/>
      </c>
      <c r="AW46" s="31" t="str">
        <f>IF(IFERROR(VLOOKUP(AE46,#REF!,1,0),"")&lt;&gt;"",1,"")</f>
        <v/>
      </c>
      <c r="AX46" s="31" t="str">
        <f>IF(IFERROR(VLOOKUP(AE46,#REF!,1,0),"")&lt;&gt;"",1,"")</f>
        <v/>
      </c>
      <c r="AY46" s="31" t="str">
        <f>IF(IFERROR(VLOOKUP(AE46,#REF!,1,0),"")&lt;&gt;"",1,"")</f>
        <v/>
      </c>
      <c r="AZ46" s="31" t="str">
        <f>IF(IFERROR(VLOOKUP(AE46,#REF!,1,0),"")&lt;&gt;"",1,"")</f>
        <v/>
      </c>
      <c r="BA46" s="31" t="str">
        <f>IF(IFERROR(VLOOKUP(AE46,#REF!,1,0),"")&lt;&gt;"",1,"")</f>
        <v/>
      </c>
      <c r="BB46" s="31" t="str">
        <f>IF(IFERROR(VLOOKUP(AE46,#REF!,1,0),"")&lt;&gt;"",1,"")</f>
        <v/>
      </c>
      <c r="BC46" s="31" t="str">
        <f>IF(IFERROR(VLOOKUP(AE46,#REF!,1,0),"")&lt;&gt;"",1,"")</f>
        <v/>
      </c>
      <c r="BD46" s="31" t="str">
        <f>IF(IFERROR(VLOOKUP(AE46,#REF!,1,0),"")&lt;&gt;"",1,"")</f>
        <v/>
      </c>
      <c r="BE46" s="32">
        <f t="shared" si="2"/>
        <v>1</v>
      </c>
    </row>
    <row r="47" spans="1:57" ht="16">
      <c r="A47" s="33">
        <v>35</v>
      </c>
      <c r="B47" s="33">
        <v>6913312</v>
      </c>
      <c r="C47" s="33" t="str">
        <f t="shared" si="35"/>
        <v>691331200</v>
      </c>
      <c r="D47" s="34" t="str">
        <f t="shared" si="25"/>
        <v>69</v>
      </c>
      <c r="E47" s="34" t="str">
        <f t="shared" si="26"/>
        <v>1</v>
      </c>
      <c r="F47" s="34" t="str">
        <f t="shared" si="27"/>
        <v>3</v>
      </c>
      <c r="G47" s="34" t="str">
        <f t="shared" si="28"/>
        <v>3</v>
      </c>
      <c r="H47" s="34" t="str">
        <f t="shared" si="29"/>
        <v>1</v>
      </c>
      <c r="I47" s="34" t="str">
        <f t="shared" si="30"/>
        <v>2</v>
      </c>
      <c r="J47" s="34" t="str">
        <f t="shared" si="31"/>
        <v>0</v>
      </c>
      <c r="K47" s="34" t="str">
        <f t="shared" si="32"/>
        <v>0</v>
      </c>
      <c r="L47" s="34" t="s">
        <v>4653</v>
      </c>
      <c r="M47" s="35" t="s">
        <v>312</v>
      </c>
      <c r="N47" s="35" t="s">
        <v>261</v>
      </c>
      <c r="O47" s="37" t="s">
        <v>14</v>
      </c>
      <c r="P47" s="37" t="s">
        <v>68</v>
      </c>
      <c r="Q47" s="37">
        <v>1</v>
      </c>
      <c r="R47" s="37">
        <v>3</v>
      </c>
      <c r="S47" s="37" t="s">
        <v>74</v>
      </c>
      <c r="T47" s="37" t="s">
        <v>74</v>
      </c>
      <c r="U47" s="37">
        <v>1</v>
      </c>
      <c r="V47" s="37">
        <v>1</v>
      </c>
      <c r="W47" s="37" t="s">
        <v>307</v>
      </c>
      <c r="X47" s="37" t="s">
        <v>307</v>
      </c>
      <c r="Y47" s="37">
        <v>0</v>
      </c>
      <c r="Z47" s="36">
        <v>0</v>
      </c>
      <c r="AA47" s="36" t="s">
        <v>307</v>
      </c>
      <c r="AB47" s="36" t="s">
        <v>307</v>
      </c>
      <c r="AC47" s="36" t="s">
        <v>8</v>
      </c>
      <c r="AD47" s="55">
        <v>3</v>
      </c>
      <c r="AE47" s="42" t="s">
        <v>313</v>
      </c>
      <c r="AF47" s="42" t="s">
        <v>314</v>
      </c>
      <c r="AG47" s="27"/>
      <c r="AH47" s="30" t="s">
        <v>8</v>
      </c>
      <c r="AI47" s="39"/>
      <c r="AJ47" s="39" t="b">
        <f t="shared" si="36"/>
        <v>0</v>
      </c>
      <c r="AK47" s="39" t="str">
        <f>O47&amp;Q47&amp;R47&amp;U47&amp;V47&amp;Y47&amp;Z47&amp;AC47&amp;AD47</f>
        <v>A13110013</v>
      </c>
      <c r="AL47" s="40">
        <v>6913312</v>
      </c>
      <c r="AM47" s="41" t="b">
        <f>C47&lt;&gt;AK47</f>
        <v>1</v>
      </c>
      <c r="AN47" s="30" t="str">
        <f>N47&amp;AK47</f>
        <v>J9FA13110013</v>
      </c>
      <c r="AO47" s="30"/>
      <c r="AP47" s="31"/>
      <c r="AQ47" s="31"/>
      <c r="AR47" s="31">
        <f t="shared" si="33"/>
        <v>1</v>
      </c>
      <c r="AS47" s="31" t="str">
        <f>IF(IFERROR(VLOOKUP(AE47,#REF!,1,0),"")&lt;&gt;"",1,"")</f>
        <v/>
      </c>
      <c r="AT47" s="31" t="str">
        <f>IF(IFERROR(VLOOKUP(AE47,#REF!,1,0),"")&lt;&gt;"",1,"")</f>
        <v/>
      </c>
      <c r="AU47" s="31" t="str">
        <f>IF(IFERROR(VLOOKUP(AE47,#REF!,1,0),"")&lt;&gt;"",1,"")</f>
        <v/>
      </c>
      <c r="AV47" s="31" t="str">
        <f>IF(IFERROR(VLOOKUP(AE47,#REF!,1,0),"")&lt;&gt;"",1,"")</f>
        <v/>
      </c>
      <c r="AW47" s="31" t="str">
        <f>IF(IFERROR(VLOOKUP(AE47,#REF!,1,0),"")&lt;&gt;"",1,"")</f>
        <v/>
      </c>
      <c r="AX47" s="31" t="str">
        <f>IF(IFERROR(VLOOKUP(AE47,#REF!,1,0),"")&lt;&gt;"",1,"")</f>
        <v/>
      </c>
      <c r="AY47" s="31" t="str">
        <f>IF(IFERROR(VLOOKUP(AE47,#REF!,1,0),"")&lt;&gt;"",1,"")</f>
        <v/>
      </c>
      <c r="AZ47" s="31" t="str">
        <f>IF(IFERROR(VLOOKUP(AE47,#REF!,1,0),"")&lt;&gt;"",1,"")</f>
        <v/>
      </c>
      <c r="BA47" s="31" t="str">
        <f>IF(IFERROR(VLOOKUP(AE47,#REF!,1,0),"")&lt;&gt;"",1,"")</f>
        <v/>
      </c>
      <c r="BB47" s="31" t="str">
        <f>IF(IFERROR(VLOOKUP(AE47,#REF!,1,0),"")&lt;&gt;"",1,"")</f>
        <v/>
      </c>
      <c r="BC47" s="31" t="str">
        <f>IF(IFERROR(VLOOKUP(AE47,#REF!,1,0),"")&lt;&gt;"",1,"")</f>
        <v/>
      </c>
      <c r="BD47" s="31" t="str">
        <f>IF(IFERROR(VLOOKUP(AE47,#REF!,1,0),"")&lt;&gt;"",1,"")</f>
        <v/>
      </c>
      <c r="BE47" s="32">
        <f t="shared" si="2"/>
        <v>1</v>
      </c>
    </row>
    <row r="48" spans="1:57" ht="16">
      <c r="A48" s="43">
        <v>36</v>
      </c>
      <c r="B48" s="43">
        <v>6913319</v>
      </c>
      <c r="C48" s="43" t="str">
        <f t="shared" si="35"/>
        <v>691331900</v>
      </c>
      <c r="D48" s="44" t="str">
        <f t="shared" si="25"/>
        <v>69</v>
      </c>
      <c r="E48" s="44" t="str">
        <f t="shared" si="26"/>
        <v>1</v>
      </c>
      <c r="F48" s="44" t="str">
        <f t="shared" si="27"/>
        <v>3</v>
      </c>
      <c r="G48" s="44" t="str">
        <f t="shared" si="28"/>
        <v>3</v>
      </c>
      <c r="H48" s="44" t="str">
        <f t="shared" si="29"/>
        <v>1</v>
      </c>
      <c r="I48" s="44" t="str">
        <f t="shared" si="30"/>
        <v>9</v>
      </c>
      <c r="J48" s="44" t="str">
        <f t="shared" si="31"/>
        <v>0</v>
      </c>
      <c r="K48" s="44" t="str">
        <f t="shared" si="32"/>
        <v>0</v>
      </c>
      <c r="L48" s="44"/>
      <c r="M48" s="45" t="s">
        <v>315</v>
      </c>
      <c r="N48" s="45"/>
      <c r="O48" s="46" t="s">
        <v>14</v>
      </c>
      <c r="P48" s="46" t="s">
        <v>68</v>
      </c>
      <c r="Q48" s="46">
        <v>1</v>
      </c>
      <c r="R48" s="48"/>
      <c r="S48" s="48" t="s">
        <v>74</v>
      </c>
      <c r="T48" s="46" t="s">
        <v>74</v>
      </c>
      <c r="U48" s="46">
        <v>1</v>
      </c>
      <c r="V48" s="48">
        <v>1</v>
      </c>
      <c r="W48" s="46"/>
      <c r="X48" s="46" t="s">
        <v>307</v>
      </c>
      <c r="Y48" s="48">
        <v>0</v>
      </c>
      <c r="Z48" s="49">
        <v>0</v>
      </c>
      <c r="AA48" s="49"/>
      <c r="AB48" s="49" t="s">
        <v>307</v>
      </c>
      <c r="AC48" s="49" t="s">
        <v>66</v>
      </c>
      <c r="AD48" s="47" t="s">
        <v>66</v>
      </c>
      <c r="AE48" s="50" t="s">
        <v>316</v>
      </c>
      <c r="AF48" s="51"/>
      <c r="AG48" s="51" t="s">
        <v>8</v>
      </c>
      <c r="AH48" s="52" t="s">
        <v>8</v>
      </c>
      <c r="AI48" s="39"/>
      <c r="AJ48" s="39"/>
      <c r="AK48" s="39" t="e">
        <f>O48&amp;Q48&amp;#REF!&amp;U48&amp;V48&amp;Y48&amp;Z48&amp;AC48&amp;AD48</f>
        <v>#REF!</v>
      </c>
      <c r="AL48" s="43">
        <v>6913319</v>
      </c>
      <c r="AM48" s="44" t="e">
        <f>C48&lt;&gt;AK48</f>
        <v>#REF!</v>
      </c>
      <c r="AN48" s="52"/>
      <c r="AO48" s="52"/>
      <c r="AP48" s="53"/>
      <c r="AQ48" s="53"/>
      <c r="AR48" s="53">
        <f t="shared" si="33"/>
        <v>1</v>
      </c>
      <c r="AS48" s="53" t="str">
        <f>IF(IFERROR(VLOOKUP(AE48,#REF!,1,0),"")&lt;&gt;"",1,"")</f>
        <v/>
      </c>
      <c r="AT48" s="53" t="str">
        <f>IF(IFERROR(VLOOKUP(AE48,#REF!,1,0),"")&lt;&gt;"",1,"")</f>
        <v/>
      </c>
      <c r="AU48" s="53" t="str">
        <f>IF(IFERROR(VLOOKUP(AE48,#REF!,1,0),"")&lt;&gt;"",1,"")</f>
        <v/>
      </c>
      <c r="AV48" s="53" t="str">
        <f>IF(IFERROR(VLOOKUP(AE48,#REF!,1,0),"")&lt;&gt;"",1,"")</f>
        <v/>
      </c>
      <c r="AW48" s="53" t="str">
        <f>IF(IFERROR(VLOOKUP(AE48,#REF!,1,0),"")&lt;&gt;"",1,"")</f>
        <v/>
      </c>
      <c r="AX48" s="53" t="str">
        <f>IF(IFERROR(VLOOKUP(AE48,#REF!,1,0),"")&lt;&gt;"",1,"")</f>
        <v/>
      </c>
      <c r="AY48" s="53" t="str">
        <f>IF(IFERROR(VLOOKUP(AE48,#REF!,1,0),"")&lt;&gt;"",1,"")</f>
        <v/>
      </c>
      <c r="AZ48" s="53" t="str">
        <f>IF(IFERROR(VLOOKUP(AE48,#REF!,1,0),"")&lt;&gt;"",1,"")</f>
        <v/>
      </c>
      <c r="BA48" s="53" t="str">
        <f>IF(IFERROR(VLOOKUP(AE48,#REF!,1,0),"")&lt;&gt;"",1,"")</f>
        <v/>
      </c>
      <c r="BB48" s="53" t="str">
        <f>IF(IFERROR(VLOOKUP(AE48,#REF!,1,0),"")&lt;&gt;"",1,"")</f>
        <v/>
      </c>
      <c r="BC48" s="53" t="str">
        <f>IF(IFERROR(VLOOKUP(AE48,#REF!,1,0),"")&lt;&gt;"",1,"")</f>
        <v/>
      </c>
      <c r="BD48" s="53" t="str">
        <f>IF(IFERROR(VLOOKUP(AE48,#REF!,1,0),"")&lt;&gt;"",1,"")</f>
        <v/>
      </c>
      <c r="BE48" s="54">
        <f t="shared" si="2"/>
        <v>1</v>
      </c>
    </row>
    <row r="49" spans="1:57" ht="16">
      <c r="A49" s="33">
        <v>25</v>
      </c>
      <c r="B49" s="33">
        <v>691311</v>
      </c>
      <c r="C49" s="33" t="str">
        <f t="shared" si="35"/>
        <v>691311000</v>
      </c>
      <c r="D49" s="34" t="str">
        <f t="shared" si="25"/>
        <v>69</v>
      </c>
      <c r="E49" s="34" t="str">
        <f t="shared" si="26"/>
        <v>1</v>
      </c>
      <c r="F49" s="34" t="str">
        <f t="shared" si="27"/>
        <v>3</v>
      </c>
      <c r="G49" s="34" t="str">
        <f t="shared" si="28"/>
        <v>1</v>
      </c>
      <c r="H49" s="34" t="str">
        <f t="shared" si="29"/>
        <v>1</v>
      </c>
      <c r="I49" s="34" t="str">
        <f t="shared" si="30"/>
        <v>0</v>
      </c>
      <c r="J49" s="34" t="str">
        <f t="shared" si="31"/>
        <v>0</v>
      </c>
      <c r="K49" s="34" t="str">
        <f t="shared" si="32"/>
        <v>0</v>
      </c>
      <c r="L49" s="34" t="s">
        <v>4654</v>
      </c>
      <c r="M49" s="35" t="s">
        <v>317</v>
      </c>
      <c r="N49" s="35" t="s">
        <v>261</v>
      </c>
      <c r="O49" s="37" t="s">
        <v>14</v>
      </c>
      <c r="P49" s="55" t="s">
        <v>68</v>
      </c>
      <c r="Q49" s="37" t="s">
        <v>8</v>
      </c>
      <c r="R49" s="55" t="s">
        <v>21</v>
      </c>
      <c r="S49" s="55" t="s">
        <v>74</v>
      </c>
      <c r="T49" s="55" t="s">
        <v>74</v>
      </c>
      <c r="U49" s="37" t="s">
        <v>8</v>
      </c>
      <c r="V49" s="37">
        <v>2</v>
      </c>
      <c r="W49" s="55" t="s">
        <v>317</v>
      </c>
      <c r="X49" s="55" t="s">
        <v>317</v>
      </c>
      <c r="Y49" s="37">
        <v>0</v>
      </c>
      <c r="Z49" s="36" t="s">
        <v>66</v>
      </c>
      <c r="AA49" s="36" t="s">
        <v>317</v>
      </c>
      <c r="AB49" s="36" t="s">
        <v>317</v>
      </c>
      <c r="AC49" s="36" t="s">
        <v>66</v>
      </c>
      <c r="AD49" s="55" t="s">
        <v>66</v>
      </c>
      <c r="AE49" s="42" t="s">
        <v>317</v>
      </c>
      <c r="AF49" s="42" t="s">
        <v>317</v>
      </c>
      <c r="AG49" s="27"/>
      <c r="AH49" s="30" t="s">
        <v>8</v>
      </c>
      <c r="AI49" s="39"/>
      <c r="AJ49" s="39" t="b">
        <f t="shared" ref="AJ49:AJ56" si="37">IF(OR(AS49=1,AT49=1,AU49=1,AV49=1,AW49=1,AX49=1,AY49=1,AZ49=1,BA49=1,BB49=1,BC49=1,BD49=1),TRUE,FALSE)</f>
        <v>0</v>
      </c>
      <c r="AK49" s="39" t="str">
        <f>O49&amp;Q49&amp;R49&amp;U49&amp;V49&amp;Y49&amp;Z49&amp;AC49&amp;AD49</f>
        <v>A13120000</v>
      </c>
      <c r="AL49" s="40">
        <v>691311</v>
      </c>
      <c r="AM49" s="41" t="b">
        <f>C49&lt;&gt;AK49</f>
        <v>1</v>
      </c>
      <c r="AN49" s="30" t="str">
        <f>N49&amp;AK49</f>
        <v>J9FA13120000</v>
      </c>
      <c r="AO49" s="30"/>
      <c r="AP49" s="31"/>
      <c r="AQ49" s="31"/>
      <c r="AR49" s="31">
        <f t="shared" si="33"/>
        <v>1</v>
      </c>
      <c r="AS49" s="31" t="str">
        <f>IF(IFERROR(VLOOKUP(AE49,#REF!,1,0),"")&lt;&gt;"",1,"")</f>
        <v/>
      </c>
      <c r="AT49" s="31" t="str">
        <f>IF(IFERROR(VLOOKUP(AE49,#REF!,1,0),"")&lt;&gt;"",1,"")</f>
        <v/>
      </c>
      <c r="AU49" s="31" t="str">
        <f>IF(IFERROR(VLOOKUP(AE49,#REF!,1,0),"")&lt;&gt;"",1,"")</f>
        <v/>
      </c>
      <c r="AV49" s="31" t="str">
        <f>IF(IFERROR(VLOOKUP(AE49,#REF!,1,0),"")&lt;&gt;"",1,"")</f>
        <v/>
      </c>
      <c r="AW49" s="31" t="str">
        <f>IF(IFERROR(VLOOKUP(AE49,#REF!,1,0),"")&lt;&gt;"",1,"")</f>
        <v/>
      </c>
      <c r="AX49" s="31" t="str">
        <f>IF(IFERROR(VLOOKUP(AE49,#REF!,1,0),"")&lt;&gt;"",1,"")</f>
        <v/>
      </c>
      <c r="AY49" s="31" t="str">
        <f>IF(IFERROR(VLOOKUP(AE49,#REF!,1,0),"")&lt;&gt;"",1,"")</f>
        <v/>
      </c>
      <c r="AZ49" s="31" t="str">
        <f>IF(IFERROR(VLOOKUP(AE49,#REF!,1,0),"")&lt;&gt;"",1,"")</f>
        <v/>
      </c>
      <c r="BA49" s="31" t="str">
        <f>IF(IFERROR(VLOOKUP(AE49,#REF!,1,0),"")&lt;&gt;"",1,"")</f>
        <v/>
      </c>
      <c r="BB49" s="31" t="str">
        <f>IF(IFERROR(VLOOKUP(AE49,#REF!,1,0),"")&lt;&gt;"",1,"")</f>
        <v/>
      </c>
      <c r="BC49" s="31" t="str">
        <f>IF(IFERROR(VLOOKUP(AE49,#REF!,1,0),"")&lt;&gt;"",1,"")</f>
        <v/>
      </c>
      <c r="BD49" s="31" t="str">
        <f>IF(IFERROR(VLOOKUP(AE49,#REF!,1,0),"")&lt;&gt;"",1,"")</f>
        <v/>
      </c>
      <c r="BE49" s="32">
        <f t="shared" si="2"/>
        <v>1</v>
      </c>
    </row>
    <row r="50" spans="1:57" ht="16">
      <c r="A50" s="33">
        <v>26</v>
      </c>
      <c r="B50" s="33">
        <v>691312</v>
      </c>
      <c r="C50" s="33" t="str">
        <f t="shared" si="35"/>
        <v>691312000</v>
      </c>
      <c r="D50" s="34" t="str">
        <f t="shared" si="25"/>
        <v>69</v>
      </c>
      <c r="E50" s="34" t="str">
        <f t="shared" si="26"/>
        <v>1</v>
      </c>
      <c r="F50" s="34" t="str">
        <f t="shared" si="27"/>
        <v>3</v>
      </c>
      <c r="G50" s="34" t="str">
        <f t="shared" si="28"/>
        <v>1</v>
      </c>
      <c r="H50" s="34" t="str">
        <f t="shared" si="29"/>
        <v>2</v>
      </c>
      <c r="I50" s="34" t="str">
        <f t="shared" si="30"/>
        <v>0</v>
      </c>
      <c r="J50" s="34" t="str">
        <f t="shared" si="31"/>
        <v>0</v>
      </c>
      <c r="K50" s="34" t="str">
        <f t="shared" si="32"/>
        <v>0</v>
      </c>
      <c r="L50" s="34" t="s">
        <v>4655</v>
      </c>
      <c r="M50" s="35" t="s">
        <v>318</v>
      </c>
      <c r="N50" s="35" t="s">
        <v>261</v>
      </c>
      <c r="O50" s="37" t="s">
        <v>14</v>
      </c>
      <c r="P50" s="55" t="s">
        <v>68</v>
      </c>
      <c r="Q50" s="37" t="s">
        <v>8</v>
      </c>
      <c r="R50" s="55" t="s">
        <v>21</v>
      </c>
      <c r="S50" s="55" t="s">
        <v>74</v>
      </c>
      <c r="T50" s="55" t="s">
        <v>74</v>
      </c>
      <c r="U50" s="37" t="s">
        <v>8</v>
      </c>
      <c r="V50" s="37">
        <v>3</v>
      </c>
      <c r="W50" s="55" t="s">
        <v>318</v>
      </c>
      <c r="X50" s="55" t="s">
        <v>318</v>
      </c>
      <c r="Y50" s="37">
        <v>0</v>
      </c>
      <c r="Z50" s="36" t="s">
        <v>66</v>
      </c>
      <c r="AA50" s="36" t="s">
        <v>318</v>
      </c>
      <c r="AB50" s="36" t="s">
        <v>318</v>
      </c>
      <c r="AC50" s="36" t="s">
        <v>66</v>
      </c>
      <c r="AD50" s="55" t="s">
        <v>66</v>
      </c>
      <c r="AE50" s="42" t="s">
        <v>318</v>
      </c>
      <c r="AF50" s="42" t="s">
        <v>318</v>
      </c>
      <c r="AG50" s="27"/>
      <c r="AH50" s="30" t="s">
        <v>8</v>
      </c>
      <c r="AI50" s="39"/>
      <c r="AJ50" s="39" t="b">
        <f t="shared" si="37"/>
        <v>0</v>
      </c>
      <c r="AK50" s="39" t="str">
        <f>O50&amp;Q50&amp;R50&amp;U50&amp;V50&amp;Y50&amp;Z50&amp;AC50&amp;AD50</f>
        <v>A13130000</v>
      </c>
      <c r="AL50" s="40">
        <v>691312</v>
      </c>
      <c r="AM50" s="41" t="b">
        <f>C50&lt;&gt;AK50</f>
        <v>1</v>
      </c>
      <c r="AN50" s="30" t="str">
        <f>N50&amp;AK50</f>
        <v>J9FA13130000</v>
      </c>
      <c r="AO50" s="30"/>
      <c r="AP50" s="31"/>
      <c r="AQ50" s="31"/>
      <c r="AR50" s="31">
        <f t="shared" si="33"/>
        <v>1</v>
      </c>
      <c r="AS50" s="31" t="str">
        <f>IF(IFERROR(VLOOKUP(AE50,#REF!,1,0),"")&lt;&gt;"",1,"")</f>
        <v/>
      </c>
      <c r="AT50" s="31" t="str">
        <f>IF(IFERROR(VLOOKUP(AE50,#REF!,1,0),"")&lt;&gt;"",1,"")</f>
        <v/>
      </c>
      <c r="AU50" s="31" t="str">
        <f>IF(IFERROR(VLOOKUP(AE50,#REF!,1,0),"")&lt;&gt;"",1,"")</f>
        <v/>
      </c>
      <c r="AV50" s="31" t="str">
        <f>IF(IFERROR(VLOOKUP(AE50,#REF!,1,0),"")&lt;&gt;"",1,"")</f>
        <v/>
      </c>
      <c r="AW50" s="31" t="str">
        <f>IF(IFERROR(VLOOKUP(AE50,#REF!,1,0),"")&lt;&gt;"",1,"")</f>
        <v/>
      </c>
      <c r="AX50" s="31" t="str">
        <f>IF(IFERROR(VLOOKUP(AE50,#REF!,1,0),"")&lt;&gt;"",1,"")</f>
        <v/>
      </c>
      <c r="AY50" s="31" t="str">
        <f>IF(IFERROR(VLOOKUP(AE50,#REF!,1,0),"")&lt;&gt;"",1,"")</f>
        <v/>
      </c>
      <c r="AZ50" s="31" t="str">
        <f>IF(IFERROR(VLOOKUP(AE50,#REF!,1,0),"")&lt;&gt;"",1,"")</f>
        <v/>
      </c>
      <c r="BA50" s="31" t="str">
        <f>IF(IFERROR(VLOOKUP(AE50,#REF!,1,0),"")&lt;&gt;"",1,"")</f>
        <v/>
      </c>
      <c r="BB50" s="31" t="str">
        <f>IF(IFERROR(VLOOKUP(AE50,#REF!,1,0),"")&lt;&gt;"",1,"")</f>
        <v/>
      </c>
      <c r="BC50" s="31" t="str">
        <f>IF(IFERROR(VLOOKUP(AE50,#REF!,1,0),"")&lt;&gt;"",1,"")</f>
        <v/>
      </c>
      <c r="BD50" s="31" t="str">
        <f>IF(IFERROR(VLOOKUP(AE50,#REF!,1,0),"")&lt;&gt;"",1,"")</f>
        <v/>
      </c>
      <c r="BE50" s="32">
        <f t="shared" si="2"/>
        <v>1</v>
      </c>
    </row>
    <row r="51" spans="1:57" ht="16">
      <c r="A51" s="33">
        <v>27</v>
      </c>
      <c r="B51" s="33">
        <v>691313</v>
      </c>
      <c r="C51" s="33" t="str">
        <f t="shared" si="35"/>
        <v>691313000</v>
      </c>
      <c r="D51" s="34" t="str">
        <f t="shared" si="25"/>
        <v>69</v>
      </c>
      <c r="E51" s="34" t="str">
        <f t="shared" si="26"/>
        <v>1</v>
      </c>
      <c r="F51" s="34" t="str">
        <f t="shared" si="27"/>
        <v>3</v>
      </c>
      <c r="G51" s="34" t="str">
        <f t="shared" si="28"/>
        <v>1</v>
      </c>
      <c r="H51" s="34" t="str">
        <f t="shared" si="29"/>
        <v>3</v>
      </c>
      <c r="I51" s="34" t="str">
        <f t="shared" si="30"/>
        <v>0</v>
      </c>
      <c r="J51" s="34" t="str">
        <f t="shared" si="31"/>
        <v>0</v>
      </c>
      <c r="K51" s="34" t="str">
        <f t="shared" si="32"/>
        <v>0</v>
      </c>
      <c r="L51" s="34" t="s">
        <v>4656</v>
      </c>
      <c r="M51" s="35" t="s">
        <v>319</v>
      </c>
      <c r="N51" s="35" t="s">
        <v>261</v>
      </c>
      <c r="O51" s="37" t="s">
        <v>14</v>
      </c>
      <c r="P51" s="55" t="s">
        <v>68</v>
      </c>
      <c r="Q51" s="37" t="s">
        <v>8</v>
      </c>
      <c r="R51" s="55" t="s">
        <v>21</v>
      </c>
      <c r="S51" s="55" t="s">
        <v>74</v>
      </c>
      <c r="T51" s="55" t="s">
        <v>74</v>
      </c>
      <c r="U51" s="37" t="s">
        <v>8</v>
      </c>
      <c r="V51" s="37">
        <v>4</v>
      </c>
      <c r="W51" s="55" t="s">
        <v>319</v>
      </c>
      <c r="X51" s="55" t="s">
        <v>319</v>
      </c>
      <c r="Y51" s="37">
        <v>0</v>
      </c>
      <c r="Z51" s="36" t="s">
        <v>66</v>
      </c>
      <c r="AA51" s="36" t="s">
        <v>319</v>
      </c>
      <c r="AB51" s="36" t="s">
        <v>319</v>
      </c>
      <c r="AC51" s="36" t="s">
        <v>66</v>
      </c>
      <c r="AD51" s="55" t="s">
        <v>66</v>
      </c>
      <c r="AE51" s="42" t="s">
        <v>319</v>
      </c>
      <c r="AF51" s="42" t="s">
        <v>319</v>
      </c>
      <c r="AG51" s="27"/>
      <c r="AH51" s="30" t="s">
        <v>8</v>
      </c>
      <c r="AI51" s="39"/>
      <c r="AJ51" s="39" t="b">
        <f t="shared" si="37"/>
        <v>0</v>
      </c>
      <c r="AK51" s="39" t="str">
        <f>O51&amp;Q51&amp;R51&amp;U51&amp;V51&amp;Y51&amp;Z51&amp;AC51&amp;AD51</f>
        <v>A13140000</v>
      </c>
      <c r="AL51" s="40">
        <v>691313</v>
      </c>
      <c r="AM51" s="41" t="b">
        <f>C51&lt;&gt;AK51</f>
        <v>1</v>
      </c>
      <c r="AN51" s="30" t="str">
        <f>N51&amp;AK51</f>
        <v>J9FA13140000</v>
      </c>
      <c r="AO51" s="30"/>
      <c r="AP51" s="31"/>
      <c r="AQ51" s="31"/>
      <c r="AR51" s="31">
        <f t="shared" si="33"/>
        <v>1</v>
      </c>
      <c r="AS51" s="31" t="str">
        <f>IF(IFERROR(VLOOKUP(AE51,#REF!,1,0),"")&lt;&gt;"",1,"")</f>
        <v/>
      </c>
      <c r="AT51" s="31" t="str">
        <f>IF(IFERROR(VLOOKUP(AE51,#REF!,1,0),"")&lt;&gt;"",1,"")</f>
        <v/>
      </c>
      <c r="AU51" s="31" t="str">
        <f>IF(IFERROR(VLOOKUP(AE51,#REF!,1,0),"")&lt;&gt;"",1,"")</f>
        <v/>
      </c>
      <c r="AV51" s="31" t="str">
        <f>IF(IFERROR(VLOOKUP(AE51,#REF!,1,0),"")&lt;&gt;"",1,"")</f>
        <v/>
      </c>
      <c r="AW51" s="31" t="str">
        <f>IF(IFERROR(VLOOKUP(AE51,#REF!,1,0),"")&lt;&gt;"",1,"")</f>
        <v/>
      </c>
      <c r="AX51" s="31" t="str">
        <f>IF(IFERROR(VLOOKUP(AE51,#REF!,1,0),"")&lt;&gt;"",1,"")</f>
        <v/>
      </c>
      <c r="AY51" s="31" t="str">
        <f>IF(IFERROR(VLOOKUP(AE51,#REF!,1,0),"")&lt;&gt;"",1,"")</f>
        <v/>
      </c>
      <c r="AZ51" s="31" t="str">
        <f>IF(IFERROR(VLOOKUP(AE51,#REF!,1,0),"")&lt;&gt;"",1,"")</f>
        <v/>
      </c>
      <c r="BA51" s="31" t="str">
        <f>IF(IFERROR(VLOOKUP(AE51,#REF!,1,0),"")&lt;&gt;"",1,"")</f>
        <v/>
      </c>
      <c r="BB51" s="31" t="str">
        <f>IF(IFERROR(VLOOKUP(AE51,#REF!,1,0),"")&lt;&gt;"",1,"")</f>
        <v/>
      </c>
      <c r="BC51" s="31" t="str">
        <f>IF(IFERROR(VLOOKUP(AE51,#REF!,1,0),"")&lt;&gt;"",1,"")</f>
        <v/>
      </c>
      <c r="BD51" s="31" t="str">
        <f>IF(IFERROR(VLOOKUP(AE51,#REF!,1,0),"")&lt;&gt;"",1,"")</f>
        <v/>
      </c>
      <c r="BE51" s="32">
        <f t="shared" si="2"/>
        <v>1</v>
      </c>
    </row>
    <row r="52" spans="1:57" ht="16">
      <c r="A52" s="33">
        <v>28</v>
      </c>
      <c r="B52" s="33">
        <v>691314</v>
      </c>
      <c r="C52" s="33" t="str">
        <f t="shared" si="35"/>
        <v>691314000</v>
      </c>
      <c r="D52" s="34" t="str">
        <f t="shared" si="25"/>
        <v>69</v>
      </c>
      <c r="E52" s="34" t="str">
        <f t="shared" si="26"/>
        <v>1</v>
      </c>
      <c r="F52" s="34" t="str">
        <f t="shared" si="27"/>
        <v>3</v>
      </c>
      <c r="G52" s="34" t="str">
        <f t="shared" si="28"/>
        <v>1</v>
      </c>
      <c r="H52" s="34" t="str">
        <f t="shared" si="29"/>
        <v>4</v>
      </c>
      <c r="I52" s="34" t="str">
        <f t="shared" si="30"/>
        <v>0</v>
      </c>
      <c r="J52" s="34" t="str">
        <f t="shared" si="31"/>
        <v>0</v>
      </c>
      <c r="K52" s="34" t="str">
        <f t="shared" si="32"/>
        <v>0</v>
      </c>
      <c r="L52" s="34" t="s">
        <v>4657</v>
      </c>
      <c r="M52" s="35" t="s">
        <v>320</v>
      </c>
      <c r="N52" s="35" t="s">
        <v>261</v>
      </c>
      <c r="O52" s="37" t="s">
        <v>14</v>
      </c>
      <c r="P52" s="55" t="s">
        <v>68</v>
      </c>
      <c r="Q52" s="37" t="s">
        <v>8</v>
      </c>
      <c r="R52" s="55" t="s">
        <v>21</v>
      </c>
      <c r="S52" s="55" t="s">
        <v>74</v>
      </c>
      <c r="T52" s="55" t="s">
        <v>74</v>
      </c>
      <c r="U52" s="37" t="s">
        <v>8</v>
      </c>
      <c r="V52" s="37">
        <v>5</v>
      </c>
      <c r="W52" s="55" t="s">
        <v>320</v>
      </c>
      <c r="X52" s="55" t="s">
        <v>320</v>
      </c>
      <c r="Y52" s="37">
        <v>0</v>
      </c>
      <c r="Z52" s="36" t="s">
        <v>66</v>
      </c>
      <c r="AA52" s="36" t="s">
        <v>320</v>
      </c>
      <c r="AB52" s="36" t="s">
        <v>320</v>
      </c>
      <c r="AC52" s="36" t="s">
        <v>66</v>
      </c>
      <c r="AD52" s="55" t="s">
        <v>66</v>
      </c>
      <c r="AE52" s="42" t="s">
        <v>320</v>
      </c>
      <c r="AF52" s="42" t="s">
        <v>320</v>
      </c>
      <c r="AG52" s="27"/>
      <c r="AH52" s="30" t="s">
        <v>8</v>
      </c>
      <c r="AI52" s="39"/>
      <c r="AJ52" s="39" t="b">
        <f t="shared" si="37"/>
        <v>0</v>
      </c>
      <c r="AK52" s="39" t="str">
        <f>O52&amp;Q52&amp;R52&amp;U52&amp;V52&amp;Y52&amp;Z52&amp;AC52&amp;AD52</f>
        <v>A13150000</v>
      </c>
      <c r="AL52" s="40">
        <v>691314</v>
      </c>
      <c r="AM52" s="41" t="b">
        <f>C52&lt;&gt;AK52</f>
        <v>1</v>
      </c>
      <c r="AN52" s="30" t="str">
        <f>N52&amp;AK52</f>
        <v>J9FA13150000</v>
      </c>
      <c r="AO52" s="30"/>
      <c r="AP52" s="31"/>
      <c r="AQ52" s="31"/>
      <c r="AR52" s="31">
        <f t="shared" si="33"/>
        <v>1</v>
      </c>
      <c r="AS52" s="31" t="str">
        <f>IF(IFERROR(VLOOKUP(AE52,#REF!,1,0),"")&lt;&gt;"",1,"")</f>
        <v/>
      </c>
      <c r="AT52" s="31" t="str">
        <f>IF(IFERROR(VLOOKUP(AE52,#REF!,1,0),"")&lt;&gt;"",1,"")</f>
        <v/>
      </c>
      <c r="AU52" s="31" t="str">
        <f>IF(IFERROR(VLOOKUP(AE52,#REF!,1,0),"")&lt;&gt;"",1,"")</f>
        <v/>
      </c>
      <c r="AV52" s="31" t="str">
        <f>IF(IFERROR(VLOOKUP(AE52,#REF!,1,0),"")&lt;&gt;"",1,"")</f>
        <v/>
      </c>
      <c r="AW52" s="31" t="str">
        <f>IF(IFERROR(VLOOKUP(AE52,#REF!,1,0),"")&lt;&gt;"",1,"")</f>
        <v/>
      </c>
      <c r="AX52" s="31" t="str">
        <f>IF(IFERROR(VLOOKUP(AE52,#REF!,1,0),"")&lt;&gt;"",1,"")</f>
        <v/>
      </c>
      <c r="AY52" s="31" t="str">
        <f>IF(IFERROR(VLOOKUP(AE52,#REF!,1,0),"")&lt;&gt;"",1,"")</f>
        <v/>
      </c>
      <c r="AZ52" s="31" t="str">
        <f>IF(IFERROR(VLOOKUP(AE52,#REF!,1,0),"")&lt;&gt;"",1,"")</f>
        <v/>
      </c>
      <c r="BA52" s="31" t="str">
        <f>IF(IFERROR(VLOOKUP(AE52,#REF!,1,0),"")&lt;&gt;"",1,"")</f>
        <v/>
      </c>
      <c r="BB52" s="31" t="str">
        <f>IF(IFERROR(VLOOKUP(AE52,#REF!,1,0),"")&lt;&gt;"",1,"")</f>
        <v/>
      </c>
      <c r="BC52" s="31" t="str">
        <f>IF(IFERROR(VLOOKUP(AE52,#REF!,1,0),"")&lt;&gt;"",1,"")</f>
        <v/>
      </c>
      <c r="BD52" s="31" t="str">
        <f>IF(IFERROR(VLOOKUP(AE52,#REF!,1,0),"")&lt;&gt;"",1,"")</f>
        <v/>
      </c>
      <c r="BE52" s="32">
        <f t="shared" si="2"/>
        <v>1</v>
      </c>
    </row>
    <row r="53" spans="1:57" ht="16">
      <c r="A53" s="33">
        <v>29</v>
      </c>
      <c r="B53" s="33">
        <v>69132</v>
      </c>
      <c r="C53" s="33" t="str">
        <f t="shared" si="35"/>
        <v>691320000</v>
      </c>
      <c r="D53" s="34" t="str">
        <f t="shared" si="25"/>
        <v>69</v>
      </c>
      <c r="E53" s="34" t="str">
        <f t="shared" si="26"/>
        <v>1</v>
      </c>
      <c r="F53" s="34" t="str">
        <f t="shared" si="27"/>
        <v>3</v>
      </c>
      <c r="G53" s="34" t="str">
        <f t="shared" si="28"/>
        <v>2</v>
      </c>
      <c r="H53" s="34" t="str">
        <f t="shared" si="29"/>
        <v>0</v>
      </c>
      <c r="I53" s="34" t="str">
        <f t="shared" si="30"/>
        <v>0</v>
      </c>
      <c r="J53" s="34" t="str">
        <f t="shared" si="31"/>
        <v>0</v>
      </c>
      <c r="K53" s="34" t="str">
        <f t="shared" si="32"/>
        <v>0</v>
      </c>
      <c r="L53" s="34" t="s">
        <v>4658</v>
      </c>
      <c r="M53" s="35" t="s">
        <v>321</v>
      </c>
      <c r="N53" s="35" t="s">
        <v>261</v>
      </c>
      <c r="O53" s="37" t="s">
        <v>14</v>
      </c>
      <c r="P53" s="37" t="s">
        <v>68</v>
      </c>
      <c r="Q53" s="37">
        <v>1</v>
      </c>
      <c r="R53" s="37">
        <v>3</v>
      </c>
      <c r="S53" s="37" t="s">
        <v>74</v>
      </c>
      <c r="T53" s="37" t="s">
        <v>74</v>
      </c>
      <c r="U53" s="37">
        <v>1</v>
      </c>
      <c r="V53" s="37">
        <v>6</v>
      </c>
      <c r="W53" s="37" t="s">
        <v>321</v>
      </c>
      <c r="X53" s="37" t="s">
        <v>321</v>
      </c>
      <c r="Y53" s="37">
        <v>0</v>
      </c>
      <c r="Z53" s="36">
        <v>0</v>
      </c>
      <c r="AA53" s="36" t="s">
        <v>321</v>
      </c>
      <c r="AB53" s="36" t="s">
        <v>321</v>
      </c>
      <c r="AC53" s="36" t="s">
        <v>66</v>
      </c>
      <c r="AD53" s="55" t="s">
        <v>66</v>
      </c>
      <c r="AE53" s="42" t="s">
        <v>321</v>
      </c>
      <c r="AF53" s="42" t="s">
        <v>321</v>
      </c>
      <c r="AG53" s="27"/>
      <c r="AH53" s="30" t="s">
        <v>8</v>
      </c>
      <c r="AI53" s="39"/>
      <c r="AJ53" s="39" t="b">
        <f t="shared" si="37"/>
        <v>0</v>
      </c>
      <c r="AK53" s="39" t="str">
        <f>O53&amp;Q53&amp;R53&amp;U53&amp;V53&amp;Y53&amp;Z53&amp;AC53&amp;AD53</f>
        <v>A13160000</v>
      </c>
      <c r="AL53" s="40">
        <v>69132</v>
      </c>
      <c r="AM53" s="41" t="b">
        <f>C53&lt;&gt;AK53</f>
        <v>1</v>
      </c>
      <c r="AN53" s="30" t="str">
        <f>N53&amp;AK53</f>
        <v>J9FA13160000</v>
      </c>
      <c r="AO53" s="30"/>
      <c r="AP53" s="31"/>
      <c r="AQ53" s="31"/>
      <c r="AR53" s="31">
        <f t="shared" si="33"/>
        <v>1</v>
      </c>
      <c r="AS53" s="31" t="str">
        <f>IF(IFERROR(VLOOKUP(AE53,#REF!,1,0),"")&lt;&gt;"",1,"")</f>
        <v/>
      </c>
      <c r="AT53" s="31" t="str">
        <f>IF(IFERROR(VLOOKUP(AE53,#REF!,1,0),"")&lt;&gt;"",1,"")</f>
        <v/>
      </c>
      <c r="AU53" s="31" t="str">
        <f>IF(IFERROR(VLOOKUP(AE53,#REF!,1,0),"")&lt;&gt;"",1,"")</f>
        <v/>
      </c>
      <c r="AV53" s="31" t="str">
        <f>IF(IFERROR(VLOOKUP(AE53,#REF!,1,0),"")&lt;&gt;"",1,"")</f>
        <v/>
      </c>
      <c r="AW53" s="31" t="str">
        <f>IF(IFERROR(VLOOKUP(AE53,#REF!,1,0),"")&lt;&gt;"",1,"")</f>
        <v/>
      </c>
      <c r="AX53" s="31" t="str">
        <f>IF(IFERROR(VLOOKUP(AE53,#REF!,1,0),"")&lt;&gt;"",1,"")</f>
        <v/>
      </c>
      <c r="AY53" s="31" t="str">
        <f>IF(IFERROR(VLOOKUP(AE53,#REF!,1,0),"")&lt;&gt;"",1,"")</f>
        <v/>
      </c>
      <c r="AZ53" s="31" t="str">
        <f>IF(IFERROR(VLOOKUP(AE53,#REF!,1,0),"")&lt;&gt;"",1,"")</f>
        <v/>
      </c>
      <c r="BA53" s="31" t="str">
        <f>IF(IFERROR(VLOOKUP(AE53,#REF!,1,0),"")&lt;&gt;"",1,"")</f>
        <v/>
      </c>
      <c r="BB53" s="31" t="str">
        <f>IF(IFERROR(VLOOKUP(AE53,#REF!,1,0),"")&lt;&gt;"",1,"")</f>
        <v/>
      </c>
      <c r="BC53" s="31" t="str">
        <f>IF(IFERROR(VLOOKUP(AE53,#REF!,1,0),"")&lt;&gt;"",1,"")</f>
        <v/>
      </c>
      <c r="BD53" s="31" t="str">
        <f>IF(IFERROR(VLOOKUP(AE53,#REF!,1,0),"")&lt;&gt;"",1,"")</f>
        <v/>
      </c>
      <c r="BE53" s="32">
        <f t="shared" si="2"/>
        <v>1</v>
      </c>
    </row>
    <row r="54" spans="1:57" ht="16">
      <c r="A54" s="33">
        <v>37</v>
      </c>
      <c r="B54" s="33">
        <v>691332</v>
      </c>
      <c r="C54" s="33" t="str">
        <f t="shared" si="35"/>
        <v>691332000</v>
      </c>
      <c r="D54" s="34" t="str">
        <f t="shared" si="25"/>
        <v>69</v>
      </c>
      <c r="E54" s="34" t="str">
        <f t="shared" si="26"/>
        <v>1</v>
      </c>
      <c r="F54" s="34" t="str">
        <f t="shared" si="27"/>
        <v>3</v>
      </c>
      <c r="G54" s="34" t="str">
        <f t="shared" si="28"/>
        <v>3</v>
      </c>
      <c r="H54" s="34" t="str">
        <f t="shared" si="29"/>
        <v>2</v>
      </c>
      <c r="I54" s="34" t="str">
        <f t="shared" si="30"/>
        <v>0</v>
      </c>
      <c r="J54" s="34" t="str">
        <f t="shared" si="31"/>
        <v>0</v>
      </c>
      <c r="K54" s="34" t="str">
        <f t="shared" si="32"/>
        <v>0</v>
      </c>
      <c r="L54" s="34" t="s">
        <v>4659</v>
      </c>
      <c r="M54" s="35" t="s">
        <v>322</v>
      </c>
      <c r="N54" s="35" t="s">
        <v>261</v>
      </c>
      <c r="O54" s="37" t="s">
        <v>14</v>
      </c>
      <c r="P54" s="37" t="s">
        <v>68</v>
      </c>
      <c r="Q54" s="37">
        <v>1</v>
      </c>
      <c r="R54" s="37">
        <v>3</v>
      </c>
      <c r="S54" s="37" t="s">
        <v>74</v>
      </c>
      <c r="T54" s="37" t="s">
        <v>74</v>
      </c>
      <c r="U54" s="37">
        <v>1</v>
      </c>
      <c r="V54" s="37">
        <v>6</v>
      </c>
      <c r="W54" s="37" t="s">
        <v>321</v>
      </c>
      <c r="X54" s="37" t="s">
        <v>321</v>
      </c>
      <c r="Y54" s="37">
        <v>0</v>
      </c>
      <c r="Z54" s="36">
        <v>0</v>
      </c>
      <c r="AA54" s="36" t="s">
        <v>321</v>
      </c>
      <c r="AB54" s="36" t="s">
        <v>321</v>
      </c>
      <c r="AC54" s="36" t="s">
        <v>8</v>
      </c>
      <c r="AD54" s="55">
        <v>1</v>
      </c>
      <c r="AE54" s="42" t="s">
        <v>322</v>
      </c>
      <c r="AF54" s="42" t="s">
        <v>322</v>
      </c>
      <c r="AG54" s="27"/>
      <c r="AH54" s="30" t="s">
        <v>8</v>
      </c>
      <c r="AI54" s="39"/>
      <c r="AJ54" s="39" t="b">
        <f t="shared" si="37"/>
        <v>0</v>
      </c>
      <c r="AK54" s="39" t="str">
        <f>O54&amp;Q54&amp;R54&amp;U54&amp;V54&amp;Y54&amp;Z54&amp;AC54&amp;AD54</f>
        <v>A13160011</v>
      </c>
      <c r="AL54" s="40">
        <v>691332</v>
      </c>
      <c r="AM54" s="41" t="b">
        <f>C54&lt;&gt;AK54</f>
        <v>1</v>
      </c>
      <c r="AN54" s="30" t="str">
        <f>N54&amp;AK54</f>
        <v>J9FA13160011</v>
      </c>
      <c r="AO54" s="30"/>
      <c r="AP54" s="31"/>
      <c r="AQ54" s="31"/>
      <c r="AR54" s="31">
        <f t="shared" si="33"/>
        <v>1</v>
      </c>
      <c r="AS54" s="31" t="str">
        <f>IF(IFERROR(VLOOKUP(AE54,#REF!,1,0),"")&lt;&gt;"",1,"")</f>
        <v/>
      </c>
      <c r="AT54" s="31" t="str">
        <f>IF(IFERROR(VLOOKUP(AE54,#REF!,1,0),"")&lt;&gt;"",1,"")</f>
        <v/>
      </c>
      <c r="AU54" s="31" t="str">
        <f>IF(IFERROR(VLOOKUP(AE54,#REF!,1,0),"")&lt;&gt;"",1,"")</f>
        <v/>
      </c>
      <c r="AV54" s="31" t="str">
        <f>IF(IFERROR(VLOOKUP(AE54,#REF!,1,0),"")&lt;&gt;"",1,"")</f>
        <v/>
      </c>
      <c r="AW54" s="31" t="str">
        <f>IF(IFERROR(VLOOKUP(AE54,#REF!,1,0),"")&lt;&gt;"",1,"")</f>
        <v/>
      </c>
      <c r="AX54" s="31" t="str">
        <f>IF(IFERROR(VLOOKUP(AE54,#REF!,1,0),"")&lt;&gt;"",1,"")</f>
        <v/>
      </c>
      <c r="AY54" s="31" t="str">
        <f>IF(IFERROR(VLOOKUP(AE54,#REF!,1,0),"")&lt;&gt;"",1,"")</f>
        <v/>
      </c>
      <c r="AZ54" s="31" t="str">
        <f>IF(IFERROR(VLOOKUP(AE54,#REF!,1,0),"")&lt;&gt;"",1,"")</f>
        <v/>
      </c>
      <c r="BA54" s="31" t="str">
        <f>IF(IFERROR(VLOOKUP(AE54,#REF!,1,0),"")&lt;&gt;"",1,"")</f>
        <v/>
      </c>
      <c r="BB54" s="31" t="str">
        <f>IF(IFERROR(VLOOKUP(AE54,#REF!,1,0),"")&lt;&gt;"",1,"")</f>
        <v/>
      </c>
      <c r="BC54" s="31" t="str">
        <f>IF(IFERROR(VLOOKUP(AE54,#REF!,1,0),"")&lt;&gt;"",1,"")</f>
        <v/>
      </c>
      <c r="BD54" s="31" t="str">
        <f>IF(IFERROR(VLOOKUP(AE54,#REF!,1,0),"")&lt;&gt;"",1,"")</f>
        <v/>
      </c>
      <c r="BE54" s="32">
        <f t="shared" si="2"/>
        <v>1</v>
      </c>
    </row>
    <row r="55" spans="1:57" ht="16">
      <c r="A55" s="33">
        <v>38</v>
      </c>
      <c r="B55" s="33">
        <v>6913321</v>
      </c>
      <c r="C55" s="33" t="str">
        <f t="shared" si="35"/>
        <v>691332100</v>
      </c>
      <c r="D55" s="34" t="str">
        <f t="shared" si="25"/>
        <v>69</v>
      </c>
      <c r="E55" s="34" t="str">
        <f t="shared" si="26"/>
        <v>1</v>
      </c>
      <c r="F55" s="34" t="str">
        <f t="shared" si="27"/>
        <v>3</v>
      </c>
      <c r="G55" s="34" t="str">
        <f t="shared" si="28"/>
        <v>3</v>
      </c>
      <c r="H55" s="34" t="str">
        <f t="shared" si="29"/>
        <v>2</v>
      </c>
      <c r="I55" s="34" t="str">
        <f t="shared" si="30"/>
        <v>1</v>
      </c>
      <c r="J55" s="34" t="str">
        <f t="shared" si="31"/>
        <v>0</v>
      </c>
      <c r="K55" s="34" t="str">
        <f t="shared" si="32"/>
        <v>0</v>
      </c>
      <c r="L55" s="34" t="s">
        <v>4660</v>
      </c>
      <c r="M55" s="35" t="s">
        <v>309</v>
      </c>
      <c r="N55" s="35" t="s">
        <v>261</v>
      </c>
      <c r="O55" s="37" t="s">
        <v>14</v>
      </c>
      <c r="P55" s="37" t="s">
        <v>68</v>
      </c>
      <c r="Q55" s="37">
        <v>1</v>
      </c>
      <c r="R55" s="37">
        <v>3</v>
      </c>
      <c r="S55" s="37" t="s">
        <v>74</v>
      </c>
      <c r="T55" s="37" t="s">
        <v>74</v>
      </c>
      <c r="U55" s="37">
        <v>1</v>
      </c>
      <c r="V55" s="37">
        <v>6</v>
      </c>
      <c r="W55" s="37" t="s">
        <v>321</v>
      </c>
      <c r="X55" s="37" t="s">
        <v>321</v>
      </c>
      <c r="Y55" s="37">
        <v>0</v>
      </c>
      <c r="Z55" s="36">
        <v>0</v>
      </c>
      <c r="AA55" s="36" t="s">
        <v>321</v>
      </c>
      <c r="AB55" s="36" t="s">
        <v>321</v>
      </c>
      <c r="AC55" s="36" t="s">
        <v>8</v>
      </c>
      <c r="AD55" s="55">
        <v>2</v>
      </c>
      <c r="AE55" s="42" t="s">
        <v>323</v>
      </c>
      <c r="AF55" s="42" t="s">
        <v>324</v>
      </c>
      <c r="AG55" s="27"/>
      <c r="AH55" s="30" t="s">
        <v>8</v>
      </c>
      <c r="AI55" s="39"/>
      <c r="AJ55" s="39" t="b">
        <f t="shared" si="37"/>
        <v>0</v>
      </c>
      <c r="AK55" s="39" t="str">
        <f>O55&amp;Q55&amp;R55&amp;U55&amp;V55&amp;Y55&amp;Z55&amp;AC55&amp;AD55</f>
        <v>A13160012</v>
      </c>
      <c r="AL55" s="40">
        <v>6913321</v>
      </c>
      <c r="AM55" s="41" t="b">
        <f>C55&lt;&gt;AK55</f>
        <v>1</v>
      </c>
      <c r="AN55" s="30" t="str">
        <f>N55&amp;AK55</f>
        <v>J9FA13160012</v>
      </c>
      <c r="AO55" s="30"/>
      <c r="AP55" s="31"/>
      <c r="AQ55" s="31"/>
      <c r="AR55" s="31">
        <f t="shared" si="33"/>
        <v>1</v>
      </c>
      <c r="AS55" s="31" t="str">
        <f>IF(IFERROR(VLOOKUP(AE55,#REF!,1,0),"")&lt;&gt;"",1,"")</f>
        <v/>
      </c>
      <c r="AT55" s="31" t="str">
        <f>IF(IFERROR(VLOOKUP(AE55,#REF!,1,0),"")&lt;&gt;"",1,"")</f>
        <v/>
      </c>
      <c r="AU55" s="31" t="str">
        <f>IF(IFERROR(VLOOKUP(AE55,#REF!,1,0),"")&lt;&gt;"",1,"")</f>
        <v/>
      </c>
      <c r="AV55" s="31" t="str">
        <f>IF(IFERROR(VLOOKUP(AE55,#REF!,1,0),"")&lt;&gt;"",1,"")</f>
        <v/>
      </c>
      <c r="AW55" s="31" t="str">
        <f>IF(IFERROR(VLOOKUP(AE55,#REF!,1,0),"")&lt;&gt;"",1,"")</f>
        <v/>
      </c>
      <c r="AX55" s="31" t="str">
        <f>IF(IFERROR(VLOOKUP(AE55,#REF!,1,0),"")&lt;&gt;"",1,"")</f>
        <v/>
      </c>
      <c r="AY55" s="31" t="str">
        <f>IF(IFERROR(VLOOKUP(AE55,#REF!,1,0),"")&lt;&gt;"",1,"")</f>
        <v/>
      </c>
      <c r="AZ55" s="31" t="str">
        <f>IF(IFERROR(VLOOKUP(AE55,#REF!,1,0),"")&lt;&gt;"",1,"")</f>
        <v/>
      </c>
      <c r="BA55" s="31" t="str">
        <f>IF(IFERROR(VLOOKUP(AE55,#REF!,1,0),"")&lt;&gt;"",1,"")</f>
        <v/>
      </c>
      <c r="BB55" s="31" t="str">
        <f>IF(IFERROR(VLOOKUP(AE55,#REF!,1,0),"")&lt;&gt;"",1,"")</f>
        <v/>
      </c>
      <c r="BC55" s="31" t="str">
        <f>IF(IFERROR(VLOOKUP(AE55,#REF!,1,0),"")&lt;&gt;"",1,"")</f>
        <v/>
      </c>
      <c r="BD55" s="31" t="str">
        <f>IF(IFERROR(VLOOKUP(AE55,#REF!,1,0),"")&lt;&gt;"",1,"")</f>
        <v/>
      </c>
      <c r="BE55" s="32">
        <f t="shared" si="2"/>
        <v>1</v>
      </c>
    </row>
    <row r="56" spans="1:57" ht="16">
      <c r="A56" s="33">
        <v>39</v>
      </c>
      <c r="B56" s="33">
        <v>6913322</v>
      </c>
      <c r="C56" s="33" t="str">
        <f t="shared" si="35"/>
        <v>691332200</v>
      </c>
      <c r="D56" s="34" t="str">
        <f t="shared" si="25"/>
        <v>69</v>
      </c>
      <c r="E56" s="34" t="str">
        <f t="shared" si="26"/>
        <v>1</v>
      </c>
      <c r="F56" s="34" t="str">
        <f t="shared" si="27"/>
        <v>3</v>
      </c>
      <c r="G56" s="34" t="str">
        <f t="shared" si="28"/>
        <v>3</v>
      </c>
      <c r="H56" s="34" t="str">
        <f t="shared" si="29"/>
        <v>2</v>
      </c>
      <c r="I56" s="34" t="str">
        <f t="shared" si="30"/>
        <v>2</v>
      </c>
      <c r="J56" s="34" t="str">
        <f t="shared" si="31"/>
        <v>0</v>
      </c>
      <c r="K56" s="34" t="str">
        <f t="shared" si="32"/>
        <v>0</v>
      </c>
      <c r="L56" s="34" t="s">
        <v>4661</v>
      </c>
      <c r="M56" s="35" t="s">
        <v>312</v>
      </c>
      <c r="N56" s="35" t="s">
        <v>261</v>
      </c>
      <c r="O56" s="37" t="s">
        <v>14</v>
      </c>
      <c r="P56" s="37" t="s">
        <v>68</v>
      </c>
      <c r="Q56" s="37">
        <v>1</v>
      </c>
      <c r="R56" s="37">
        <v>3</v>
      </c>
      <c r="S56" s="37" t="s">
        <v>74</v>
      </c>
      <c r="T56" s="37" t="s">
        <v>74</v>
      </c>
      <c r="U56" s="37">
        <v>1</v>
      </c>
      <c r="V56" s="37">
        <v>6</v>
      </c>
      <c r="W56" s="37" t="s">
        <v>321</v>
      </c>
      <c r="X56" s="37" t="s">
        <v>321</v>
      </c>
      <c r="Y56" s="37">
        <v>0</v>
      </c>
      <c r="Z56" s="36">
        <v>0</v>
      </c>
      <c r="AA56" s="36" t="s">
        <v>321</v>
      </c>
      <c r="AB56" s="36" t="s">
        <v>321</v>
      </c>
      <c r="AC56" s="36" t="s">
        <v>8</v>
      </c>
      <c r="AD56" s="37">
        <v>3</v>
      </c>
      <c r="AE56" s="42" t="s">
        <v>325</v>
      </c>
      <c r="AF56" s="42" t="s">
        <v>326</v>
      </c>
      <c r="AG56" s="27"/>
      <c r="AH56" s="30" t="s">
        <v>8</v>
      </c>
      <c r="AI56" s="39"/>
      <c r="AJ56" s="39" t="b">
        <f t="shared" si="37"/>
        <v>0</v>
      </c>
      <c r="AK56" s="39" t="str">
        <f>O56&amp;Q56&amp;R56&amp;U56&amp;V56&amp;Y56&amp;Z56&amp;AC56&amp;AD56</f>
        <v>A13160013</v>
      </c>
      <c r="AL56" s="40">
        <v>6913322</v>
      </c>
      <c r="AM56" s="41" t="b">
        <f>C56&lt;&gt;AK56</f>
        <v>1</v>
      </c>
      <c r="AN56" s="30" t="str">
        <f>N56&amp;AK56</f>
        <v>J9FA13160013</v>
      </c>
      <c r="AO56" s="30"/>
      <c r="AP56" s="31"/>
      <c r="AQ56" s="31"/>
      <c r="AR56" s="31">
        <f t="shared" si="33"/>
        <v>1</v>
      </c>
      <c r="AS56" s="31" t="str">
        <f>IF(IFERROR(VLOOKUP(AE56,#REF!,1,0),"")&lt;&gt;"",1,"")</f>
        <v/>
      </c>
      <c r="AT56" s="31" t="str">
        <f>IF(IFERROR(VLOOKUP(AE56,#REF!,1,0),"")&lt;&gt;"",1,"")</f>
        <v/>
      </c>
      <c r="AU56" s="31" t="str">
        <f>IF(IFERROR(VLOOKUP(AE56,#REF!,1,0),"")&lt;&gt;"",1,"")</f>
        <v/>
      </c>
      <c r="AV56" s="31" t="str">
        <f>IF(IFERROR(VLOOKUP(AE56,#REF!,1,0),"")&lt;&gt;"",1,"")</f>
        <v/>
      </c>
      <c r="AW56" s="31" t="str">
        <f>IF(IFERROR(VLOOKUP(AE56,#REF!,1,0),"")&lt;&gt;"",1,"")</f>
        <v/>
      </c>
      <c r="AX56" s="31" t="str">
        <f>IF(IFERROR(VLOOKUP(AE56,#REF!,1,0),"")&lt;&gt;"",1,"")</f>
        <v/>
      </c>
      <c r="AY56" s="31" t="str">
        <f>IF(IFERROR(VLOOKUP(AE56,#REF!,1,0),"")&lt;&gt;"",1,"")</f>
        <v/>
      </c>
      <c r="AZ56" s="31" t="str">
        <f>IF(IFERROR(VLOOKUP(AE56,#REF!,1,0),"")&lt;&gt;"",1,"")</f>
        <v/>
      </c>
      <c r="BA56" s="31" t="str">
        <f>IF(IFERROR(VLOOKUP(AE56,#REF!,1,0),"")&lt;&gt;"",1,"")</f>
        <v/>
      </c>
      <c r="BB56" s="31" t="str">
        <f>IF(IFERROR(VLOOKUP(AE56,#REF!,1,0),"")&lt;&gt;"",1,"")</f>
        <v/>
      </c>
      <c r="BC56" s="31" t="str">
        <f>IF(IFERROR(VLOOKUP(AE56,#REF!,1,0),"")&lt;&gt;"",1,"")</f>
        <v/>
      </c>
      <c r="BD56" s="31" t="str">
        <f>IF(IFERROR(VLOOKUP(AE56,#REF!,1,0),"")&lt;&gt;"",1,"")</f>
        <v/>
      </c>
      <c r="BE56" s="32">
        <f t="shared" si="2"/>
        <v>1</v>
      </c>
    </row>
    <row r="57" spans="1:57" ht="16">
      <c r="A57" s="43">
        <v>40</v>
      </c>
      <c r="B57" s="43">
        <v>6913329</v>
      </c>
      <c r="C57" s="43" t="str">
        <f t="shared" si="35"/>
        <v>691332900</v>
      </c>
      <c r="D57" s="44" t="str">
        <f t="shared" si="25"/>
        <v>69</v>
      </c>
      <c r="E57" s="44" t="str">
        <f t="shared" si="26"/>
        <v>1</v>
      </c>
      <c r="F57" s="44" t="str">
        <f t="shared" si="27"/>
        <v>3</v>
      </c>
      <c r="G57" s="44" t="str">
        <f t="shared" si="28"/>
        <v>3</v>
      </c>
      <c r="H57" s="44" t="str">
        <f t="shared" si="29"/>
        <v>2</v>
      </c>
      <c r="I57" s="44" t="str">
        <f t="shared" si="30"/>
        <v>9</v>
      </c>
      <c r="J57" s="44" t="str">
        <f t="shared" si="31"/>
        <v>0</v>
      </c>
      <c r="K57" s="44" t="str">
        <f t="shared" si="32"/>
        <v>0</v>
      </c>
      <c r="L57" s="44"/>
      <c r="M57" s="45" t="s">
        <v>315</v>
      </c>
      <c r="N57" s="45"/>
      <c r="O57" s="46" t="s">
        <v>14</v>
      </c>
      <c r="P57" s="46" t="s">
        <v>68</v>
      </c>
      <c r="Q57" s="46">
        <v>1</v>
      </c>
      <c r="R57" s="48"/>
      <c r="S57" s="48" t="s">
        <v>74</v>
      </c>
      <c r="T57" s="46" t="s">
        <v>74</v>
      </c>
      <c r="U57" s="46">
        <v>1</v>
      </c>
      <c r="V57" s="48">
        <v>6</v>
      </c>
      <c r="W57" s="46"/>
      <c r="X57" s="46" t="s">
        <v>321</v>
      </c>
      <c r="Y57" s="48">
        <v>0</v>
      </c>
      <c r="Z57" s="49">
        <v>0</v>
      </c>
      <c r="AA57" s="49"/>
      <c r="AB57" s="49" t="s">
        <v>321</v>
      </c>
      <c r="AC57" s="49" t="s">
        <v>66</v>
      </c>
      <c r="AD57" s="47" t="s">
        <v>66</v>
      </c>
      <c r="AE57" s="50" t="s">
        <v>327</v>
      </c>
      <c r="AF57" s="51"/>
      <c r="AG57" s="51" t="s">
        <v>8</v>
      </c>
      <c r="AH57" s="52" t="s">
        <v>8</v>
      </c>
      <c r="AI57" s="39"/>
      <c r="AJ57" s="39"/>
      <c r="AK57" s="39" t="e">
        <f>O57&amp;Q57&amp;#REF!&amp;U57&amp;V57&amp;Y57&amp;Z57&amp;AC57&amp;AD57</f>
        <v>#REF!</v>
      </c>
      <c r="AL57" s="43">
        <v>6913329</v>
      </c>
      <c r="AM57" s="44" t="e">
        <f>C57&lt;&gt;AK57</f>
        <v>#REF!</v>
      </c>
      <c r="AN57" s="52"/>
      <c r="AO57" s="52"/>
      <c r="AP57" s="53"/>
      <c r="AQ57" s="53"/>
      <c r="AR57" s="53">
        <f t="shared" si="33"/>
        <v>1</v>
      </c>
      <c r="AS57" s="53" t="str">
        <f>IF(IFERROR(VLOOKUP(AE57,#REF!,1,0),"")&lt;&gt;"",1,"")</f>
        <v/>
      </c>
      <c r="AT57" s="53" t="str">
        <f>IF(IFERROR(VLOOKUP(AE57,#REF!,1,0),"")&lt;&gt;"",1,"")</f>
        <v/>
      </c>
      <c r="AU57" s="53" t="str">
        <f>IF(IFERROR(VLOOKUP(AE57,#REF!,1,0),"")&lt;&gt;"",1,"")</f>
        <v/>
      </c>
      <c r="AV57" s="53" t="str">
        <f>IF(IFERROR(VLOOKUP(AE57,#REF!,1,0),"")&lt;&gt;"",1,"")</f>
        <v/>
      </c>
      <c r="AW57" s="53" t="str">
        <f>IF(IFERROR(VLOOKUP(AE57,#REF!,1,0),"")&lt;&gt;"",1,"")</f>
        <v/>
      </c>
      <c r="AX57" s="53" t="str">
        <f>IF(IFERROR(VLOOKUP(AE57,#REF!,1,0),"")&lt;&gt;"",1,"")</f>
        <v/>
      </c>
      <c r="AY57" s="53" t="str">
        <f>IF(IFERROR(VLOOKUP(AE57,#REF!,1,0),"")&lt;&gt;"",1,"")</f>
        <v/>
      </c>
      <c r="AZ57" s="53" t="str">
        <f>IF(IFERROR(VLOOKUP(AE57,#REF!,1,0),"")&lt;&gt;"",1,"")</f>
        <v/>
      </c>
      <c r="BA57" s="53" t="str">
        <f>IF(IFERROR(VLOOKUP(AE57,#REF!,1,0),"")&lt;&gt;"",1,"")</f>
        <v/>
      </c>
      <c r="BB57" s="53" t="str">
        <f>IF(IFERROR(VLOOKUP(AE57,#REF!,1,0),"")&lt;&gt;"",1,"")</f>
        <v/>
      </c>
      <c r="BC57" s="53" t="str">
        <f>IF(IFERROR(VLOOKUP(AE57,#REF!,1,0),"")&lt;&gt;"",1,"")</f>
        <v/>
      </c>
      <c r="BD57" s="53" t="str">
        <f>IF(IFERROR(VLOOKUP(AE57,#REF!,1,0),"")&lt;&gt;"",1,"")</f>
        <v/>
      </c>
      <c r="BE57" s="54">
        <f t="shared" si="2"/>
        <v>1</v>
      </c>
    </row>
    <row r="58" spans="1:57" ht="16">
      <c r="A58" s="33">
        <v>30</v>
      </c>
      <c r="B58" s="33">
        <v>691321</v>
      </c>
      <c r="C58" s="33" t="str">
        <f t="shared" si="35"/>
        <v>691321000</v>
      </c>
      <c r="D58" s="34" t="str">
        <f t="shared" si="25"/>
        <v>69</v>
      </c>
      <c r="E58" s="34" t="str">
        <f t="shared" si="26"/>
        <v>1</v>
      </c>
      <c r="F58" s="34" t="str">
        <f t="shared" si="27"/>
        <v>3</v>
      </c>
      <c r="G58" s="34" t="str">
        <f t="shared" si="28"/>
        <v>2</v>
      </c>
      <c r="H58" s="34" t="str">
        <f t="shared" si="29"/>
        <v>1</v>
      </c>
      <c r="I58" s="34" t="str">
        <f t="shared" si="30"/>
        <v>0</v>
      </c>
      <c r="J58" s="34" t="str">
        <f t="shared" si="31"/>
        <v>0</v>
      </c>
      <c r="K58" s="34" t="str">
        <f t="shared" si="32"/>
        <v>0</v>
      </c>
      <c r="L58" s="34" t="s">
        <v>4662</v>
      </c>
      <c r="M58" s="35" t="s">
        <v>328</v>
      </c>
      <c r="N58" s="35" t="s">
        <v>261</v>
      </c>
      <c r="O58" s="37" t="s">
        <v>14</v>
      </c>
      <c r="P58" s="37" t="s">
        <v>68</v>
      </c>
      <c r="Q58" s="37" t="s">
        <v>8</v>
      </c>
      <c r="R58" s="37" t="s">
        <v>21</v>
      </c>
      <c r="S58" s="37" t="s">
        <v>74</v>
      </c>
      <c r="T58" s="37" t="s">
        <v>74</v>
      </c>
      <c r="U58" s="37">
        <v>1</v>
      </c>
      <c r="V58" s="37">
        <v>7</v>
      </c>
      <c r="W58" s="37" t="s">
        <v>328</v>
      </c>
      <c r="X58" s="37" t="s">
        <v>328</v>
      </c>
      <c r="Y58" s="37">
        <v>0</v>
      </c>
      <c r="Z58" s="36" t="s">
        <v>66</v>
      </c>
      <c r="AA58" s="36" t="s">
        <v>328</v>
      </c>
      <c r="AB58" s="36" t="s">
        <v>328</v>
      </c>
      <c r="AC58" s="36" t="s">
        <v>66</v>
      </c>
      <c r="AD58" s="36" t="s">
        <v>66</v>
      </c>
      <c r="AE58" s="42" t="s">
        <v>328</v>
      </c>
      <c r="AF58" s="42" t="s">
        <v>328</v>
      </c>
      <c r="AG58" s="27"/>
      <c r="AH58" s="30" t="s">
        <v>8</v>
      </c>
      <c r="AI58" s="39" t="s">
        <v>329</v>
      </c>
      <c r="AJ58" s="39" t="b">
        <f t="shared" ref="AJ58:AJ61" si="38">IF(OR(AS58=1,AT58=1,AU58=1,AV58=1,AW58=1,AX58=1,AY58=1,AZ58=1,BA58=1,BB58=1,BC58=1,BD58=1),TRUE,FALSE)</f>
        <v>0</v>
      </c>
      <c r="AK58" s="39" t="str">
        <f>O58&amp;Q58&amp;R58&amp;U58&amp;V58&amp;Y58&amp;Z58&amp;AC58&amp;AD58</f>
        <v>A13170000</v>
      </c>
      <c r="AL58" s="40">
        <v>691321</v>
      </c>
      <c r="AM58" s="41" t="b">
        <f>C58&lt;&gt;AK58</f>
        <v>1</v>
      </c>
      <c r="AN58" s="30" t="str">
        <f>N58&amp;AK58</f>
        <v>J9FA13170000</v>
      </c>
      <c r="AO58" s="30"/>
      <c r="AP58" s="31"/>
      <c r="AQ58" s="31"/>
      <c r="AR58" s="31">
        <f t="shared" si="33"/>
        <v>1</v>
      </c>
      <c r="AS58" s="31" t="str">
        <f>IF(IFERROR(VLOOKUP(AE58,#REF!,1,0),"")&lt;&gt;"",1,"")</f>
        <v/>
      </c>
      <c r="AT58" s="31" t="str">
        <f>IF(IFERROR(VLOOKUP(AE58,#REF!,1,0),"")&lt;&gt;"",1,"")</f>
        <v/>
      </c>
      <c r="AU58" s="31" t="str">
        <f>IF(IFERROR(VLOOKUP(AE58,#REF!,1,0),"")&lt;&gt;"",1,"")</f>
        <v/>
      </c>
      <c r="AV58" s="31" t="str">
        <f>IF(IFERROR(VLOOKUP(AE58,#REF!,1,0),"")&lt;&gt;"",1,"")</f>
        <v/>
      </c>
      <c r="AW58" s="31" t="str">
        <f>IF(IFERROR(VLOOKUP(AE58,#REF!,1,0),"")&lt;&gt;"",1,"")</f>
        <v/>
      </c>
      <c r="AX58" s="31" t="str">
        <f>IF(IFERROR(VLOOKUP(AE58,#REF!,1,0),"")&lt;&gt;"",1,"")</f>
        <v/>
      </c>
      <c r="AY58" s="31" t="str">
        <f>IF(IFERROR(VLOOKUP(AE58,#REF!,1,0),"")&lt;&gt;"",1,"")</f>
        <v/>
      </c>
      <c r="AZ58" s="31" t="str">
        <f>IF(IFERROR(VLOOKUP(AE58,#REF!,1,0),"")&lt;&gt;"",1,"")</f>
        <v/>
      </c>
      <c r="BA58" s="31" t="str">
        <f>IF(IFERROR(VLOOKUP(AE58,#REF!,1,0),"")&lt;&gt;"",1,"")</f>
        <v/>
      </c>
      <c r="BB58" s="31" t="str">
        <f>IF(IFERROR(VLOOKUP(AE58,#REF!,1,0),"")&lt;&gt;"",1,"")</f>
        <v/>
      </c>
      <c r="BC58" s="31" t="str">
        <f>IF(IFERROR(VLOOKUP(AE58,#REF!,1,0),"")&lt;&gt;"",1,"")</f>
        <v/>
      </c>
      <c r="BD58" s="31" t="str">
        <f>IF(IFERROR(VLOOKUP(AE58,#REF!,1,0),"")&lt;&gt;"",1,"")</f>
        <v/>
      </c>
      <c r="BE58" s="32">
        <f t="shared" si="2"/>
        <v>1</v>
      </c>
    </row>
    <row r="59" spans="1:57" ht="16">
      <c r="A59" s="33">
        <v>31</v>
      </c>
      <c r="B59" s="33">
        <v>691322</v>
      </c>
      <c r="C59" s="33" t="str">
        <f t="shared" si="35"/>
        <v>691322000</v>
      </c>
      <c r="D59" s="34" t="str">
        <f t="shared" si="25"/>
        <v>69</v>
      </c>
      <c r="E59" s="34" t="str">
        <f t="shared" si="26"/>
        <v>1</v>
      </c>
      <c r="F59" s="34" t="str">
        <f t="shared" si="27"/>
        <v>3</v>
      </c>
      <c r="G59" s="34" t="str">
        <f t="shared" si="28"/>
        <v>2</v>
      </c>
      <c r="H59" s="34" t="str">
        <f t="shared" si="29"/>
        <v>2</v>
      </c>
      <c r="I59" s="34" t="str">
        <f t="shared" si="30"/>
        <v>0</v>
      </c>
      <c r="J59" s="34" t="str">
        <f t="shared" si="31"/>
        <v>0</v>
      </c>
      <c r="K59" s="34" t="str">
        <f t="shared" si="32"/>
        <v>0</v>
      </c>
      <c r="L59" s="34" t="s">
        <v>4663</v>
      </c>
      <c r="M59" s="35" t="s">
        <v>330</v>
      </c>
      <c r="N59" s="35" t="s">
        <v>261</v>
      </c>
      <c r="O59" s="37" t="s">
        <v>14</v>
      </c>
      <c r="P59" s="37" t="s">
        <v>68</v>
      </c>
      <c r="Q59" s="37" t="s">
        <v>8</v>
      </c>
      <c r="R59" s="37" t="s">
        <v>21</v>
      </c>
      <c r="S59" s="37" t="s">
        <v>74</v>
      </c>
      <c r="T59" s="37" t="s">
        <v>74</v>
      </c>
      <c r="U59" s="37">
        <v>1</v>
      </c>
      <c r="V59" s="37">
        <v>8</v>
      </c>
      <c r="W59" s="37" t="s">
        <v>330</v>
      </c>
      <c r="X59" s="37" t="s">
        <v>330</v>
      </c>
      <c r="Y59" s="37">
        <v>0</v>
      </c>
      <c r="Z59" s="36" t="s">
        <v>66</v>
      </c>
      <c r="AA59" s="36" t="s">
        <v>330</v>
      </c>
      <c r="AB59" s="36" t="s">
        <v>330</v>
      </c>
      <c r="AC59" s="36" t="s">
        <v>66</v>
      </c>
      <c r="AD59" s="37" t="s">
        <v>66</v>
      </c>
      <c r="AE59" s="42" t="s">
        <v>330</v>
      </c>
      <c r="AF59" s="42" t="s">
        <v>330</v>
      </c>
      <c r="AG59" s="27"/>
      <c r="AH59" s="30" t="s">
        <v>8</v>
      </c>
      <c r="AI59" s="39" t="s">
        <v>329</v>
      </c>
      <c r="AJ59" s="39" t="b">
        <f t="shared" si="38"/>
        <v>0</v>
      </c>
      <c r="AK59" s="39" t="str">
        <f>O59&amp;Q59&amp;R59&amp;U59&amp;V59&amp;Y59&amp;Z59&amp;AC59&amp;AD59</f>
        <v>A13180000</v>
      </c>
      <c r="AL59" s="40">
        <v>691322</v>
      </c>
      <c r="AM59" s="41" t="b">
        <f>C59&lt;&gt;AK59</f>
        <v>1</v>
      </c>
      <c r="AN59" s="30" t="str">
        <f>N59&amp;AK59</f>
        <v>J9FA13180000</v>
      </c>
      <c r="AO59" s="30"/>
      <c r="AP59" s="31"/>
      <c r="AQ59" s="31"/>
      <c r="AR59" s="31">
        <f t="shared" si="33"/>
        <v>1</v>
      </c>
      <c r="AS59" s="31" t="str">
        <f>IF(IFERROR(VLOOKUP(AE59,#REF!,1,0),"")&lt;&gt;"",1,"")</f>
        <v/>
      </c>
      <c r="AT59" s="31" t="str">
        <f>IF(IFERROR(VLOOKUP(AE59,#REF!,1,0),"")&lt;&gt;"",1,"")</f>
        <v/>
      </c>
      <c r="AU59" s="31" t="str">
        <f>IF(IFERROR(VLOOKUP(AE59,#REF!,1,0),"")&lt;&gt;"",1,"")</f>
        <v/>
      </c>
      <c r="AV59" s="31" t="str">
        <f>IF(IFERROR(VLOOKUP(AE59,#REF!,1,0),"")&lt;&gt;"",1,"")</f>
        <v/>
      </c>
      <c r="AW59" s="31" t="str">
        <f>IF(IFERROR(VLOOKUP(AE59,#REF!,1,0),"")&lt;&gt;"",1,"")</f>
        <v/>
      </c>
      <c r="AX59" s="31" t="str">
        <f>IF(IFERROR(VLOOKUP(AE59,#REF!,1,0),"")&lt;&gt;"",1,"")</f>
        <v/>
      </c>
      <c r="AY59" s="31" t="str">
        <f>IF(IFERROR(VLOOKUP(AE59,#REF!,1,0),"")&lt;&gt;"",1,"")</f>
        <v/>
      </c>
      <c r="AZ59" s="31" t="str">
        <f>IF(IFERROR(VLOOKUP(AE59,#REF!,1,0),"")&lt;&gt;"",1,"")</f>
        <v/>
      </c>
      <c r="BA59" s="31" t="str">
        <f>IF(IFERROR(VLOOKUP(AE59,#REF!,1,0),"")&lt;&gt;"",1,"")</f>
        <v/>
      </c>
      <c r="BB59" s="31" t="str">
        <f>IF(IFERROR(VLOOKUP(AE59,#REF!,1,0),"")&lt;&gt;"",1,"")</f>
        <v/>
      </c>
      <c r="BC59" s="31" t="str">
        <f>IF(IFERROR(VLOOKUP(AE59,#REF!,1,0),"")&lt;&gt;"",1,"")</f>
        <v/>
      </c>
      <c r="BD59" s="31" t="str">
        <f>IF(IFERROR(VLOOKUP(AE59,#REF!,1,0),"")&lt;&gt;"",1,"")</f>
        <v/>
      </c>
      <c r="BE59" s="32">
        <f t="shared" si="2"/>
        <v>1</v>
      </c>
    </row>
    <row r="60" spans="1:57" ht="17">
      <c r="A60" s="137"/>
      <c r="B60" s="137"/>
      <c r="C60" s="137"/>
      <c r="D60" s="138"/>
      <c r="E60" s="138"/>
      <c r="F60" s="138"/>
      <c r="G60" s="138"/>
      <c r="H60" s="138"/>
      <c r="I60" s="138"/>
      <c r="J60" s="138"/>
      <c r="K60" s="138"/>
      <c r="L60" s="138" t="s">
        <v>4664</v>
      </c>
      <c r="M60" s="139"/>
      <c r="N60" s="139" t="s">
        <v>261</v>
      </c>
      <c r="O60" s="141" t="s">
        <v>14</v>
      </c>
      <c r="P60" s="141" t="s">
        <v>68</v>
      </c>
      <c r="Q60" s="141" t="s">
        <v>8</v>
      </c>
      <c r="R60" s="141" t="s">
        <v>21</v>
      </c>
      <c r="S60" s="141" t="s">
        <v>74</v>
      </c>
      <c r="T60" s="141" t="s">
        <v>74</v>
      </c>
      <c r="U60" s="141">
        <v>9</v>
      </c>
      <c r="V60" s="141">
        <v>8</v>
      </c>
      <c r="W60" s="140" t="s">
        <v>331</v>
      </c>
      <c r="X60" s="140" t="s">
        <v>331</v>
      </c>
      <c r="Y60" s="141">
        <v>0</v>
      </c>
      <c r="Z60" s="141">
        <v>0</v>
      </c>
      <c r="AA60" s="140" t="s">
        <v>331</v>
      </c>
      <c r="AB60" s="140" t="s">
        <v>331</v>
      </c>
      <c r="AC60" s="141">
        <v>0</v>
      </c>
      <c r="AD60" s="141">
        <v>0</v>
      </c>
      <c r="AE60" s="140" t="s">
        <v>331</v>
      </c>
      <c r="AF60" s="140" t="s">
        <v>332</v>
      </c>
      <c r="AG60" s="149"/>
      <c r="AH60" s="150"/>
      <c r="AI60" s="143"/>
      <c r="AJ60" s="143" t="b">
        <f t="shared" si="38"/>
        <v>0</v>
      </c>
      <c r="AK60" s="143" t="str">
        <f>O60&amp;Q60&amp;R60&amp;U60&amp;V60&amp;Y60&amp;Z60&amp;AC60&amp;AD60</f>
        <v>A13980000</v>
      </c>
      <c r="AL60" s="33"/>
      <c r="AM60" s="34"/>
      <c r="AN60" s="145" t="str">
        <f>N60&amp;AK60</f>
        <v>J9FA13980000</v>
      </c>
      <c r="AO60" s="151"/>
      <c r="AP60" s="64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48">
        <f t="shared" si="2"/>
        <v>0</v>
      </c>
    </row>
    <row r="61" spans="1:57" ht="17">
      <c r="A61" s="137"/>
      <c r="B61" s="137"/>
      <c r="C61" s="137"/>
      <c r="D61" s="138"/>
      <c r="E61" s="138"/>
      <c r="F61" s="138"/>
      <c r="G61" s="138"/>
      <c r="H61" s="138"/>
      <c r="I61" s="138"/>
      <c r="J61" s="138"/>
      <c r="K61" s="138"/>
      <c r="L61" s="138" t="s">
        <v>4665</v>
      </c>
      <c r="M61" s="139"/>
      <c r="N61" s="139" t="s">
        <v>261</v>
      </c>
      <c r="O61" s="141" t="s">
        <v>14</v>
      </c>
      <c r="P61" s="141" t="s">
        <v>68</v>
      </c>
      <c r="Q61" s="141" t="s">
        <v>8</v>
      </c>
      <c r="R61" s="141" t="s">
        <v>21</v>
      </c>
      <c r="S61" s="141" t="s">
        <v>74</v>
      </c>
      <c r="T61" s="141" t="s">
        <v>74</v>
      </c>
      <c r="U61" s="141">
        <v>9</v>
      </c>
      <c r="V61" s="141">
        <v>9</v>
      </c>
      <c r="W61" s="140" t="s">
        <v>333</v>
      </c>
      <c r="X61" s="140" t="s">
        <v>333</v>
      </c>
      <c r="Y61" s="141">
        <v>0</v>
      </c>
      <c r="Z61" s="141">
        <v>0</v>
      </c>
      <c r="AA61" s="140" t="s">
        <v>333</v>
      </c>
      <c r="AB61" s="140" t="s">
        <v>333</v>
      </c>
      <c r="AC61" s="141">
        <v>0</v>
      </c>
      <c r="AD61" s="141">
        <v>0</v>
      </c>
      <c r="AE61" s="140" t="s">
        <v>333</v>
      </c>
      <c r="AF61" s="140" t="s">
        <v>334</v>
      </c>
      <c r="AG61" s="149"/>
      <c r="AH61" s="150"/>
      <c r="AI61" s="143"/>
      <c r="AJ61" s="143" t="b">
        <f t="shared" si="38"/>
        <v>0</v>
      </c>
      <c r="AK61" s="143" t="str">
        <f>O61&amp;Q61&amp;R61&amp;U61&amp;V61&amp;Y61&amp;Z61&amp;AC61&amp;AD61</f>
        <v>A13990000</v>
      </c>
      <c r="AL61" s="33"/>
      <c r="AM61" s="34"/>
      <c r="AN61" s="145" t="str">
        <f>N61&amp;AK61</f>
        <v>J9FA13990000</v>
      </c>
      <c r="AO61" s="151"/>
      <c r="AP61" s="64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48">
        <f t="shared" si="2"/>
        <v>0</v>
      </c>
    </row>
    <row r="62" spans="1:57" ht="16">
      <c r="A62" s="43">
        <v>41</v>
      </c>
      <c r="B62" s="43">
        <v>692</v>
      </c>
      <c r="C62" s="43" t="str">
        <f t="shared" ref="C62:C63" si="39">LEFT(B62 &amp; "000000000", 9)</f>
        <v>692000000</v>
      </c>
      <c r="D62" s="44" t="str">
        <f t="shared" ref="D62:D73" si="40">MID(C62,1,2)</f>
        <v>69</v>
      </c>
      <c r="E62" s="44" t="str">
        <f t="shared" ref="E62:E73" si="41">MID(C62,3,1)</f>
        <v>2</v>
      </c>
      <c r="F62" s="44" t="str">
        <f t="shared" ref="F62:F73" si="42">MID(C62,4,1)</f>
        <v>0</v>
      </c>
      <c r="G62" s="44" t="str">
        <f t="shared" ref="G62:G73" si="43">MID(C62,5,1)</f>
        <v>0</v>
      </c>
      <c r="H62" s="44" t="str">
        <f t="shared" ref="H62:H73" si="44">MID(C62,6,1)</f>
        <v>0</v>
      </c>
      <c r="I62" s="44" t="str">
        <f t="shared" ref="I62:I73" si="45">MID(C62,7,1)</f>
        <v>0</v>
      </c>
      <c r="J62" s="44" t="str">
        <f t="shared" ref="J62:J73" si="46">MID(C62,8,1)</f>
        <v>0</v>
      </c>
      <c r="K62" s="44" t="str">
        <f t="shared" ref="K62:K73" si="47">MID(C62,9,1)</f>
        <v>0</v>
      </c>
      <c r="L62" s="44"/>
      <c r="M62" s="45" t="s">
        <v>335</v>
      </c>
      <c r="N62" s="45"/>
      <c r="O62" s="46" t="s">
        <v>14</v>
      </c>
      <c r="P62" s="47" t="s">
        <v>68</v>
      </c>
      <c r="Q62" s="46" t="s">
        <v>15</v>
      </c>
      <c r="R62" s="47"/>
      <c r="S62" s="47" t="s">
        <v>335</v>
      </c>
      <c r="T62" s="47" t="s">
        <v>335</v>
      </c>
      <c r="U62" s="46" t="s">
        <v>66</v>
      </c>
      <c r="V62" s="46" t="s">
        <v>66</v>
      </c>
      <c r="W62" s="47"/>
      <c r="X62" s="47" t="s">
        <v>335</v>
      </c>
      <c r="Y62" s="48">
        <v>0</v>
      </c>
      <c r="Z62" s="49" t="s">
        <v>66</v>
      </c>
      <c r="AA62" s="49"/>
      <c r="AB62" s="49" t="s">
        <v>335</v>
      </c>
      <c r="AC62" s="49" t="s">
        <v>66</v>
      </c>
      <c r="AD62" s="47" t="s">
        <v>66</v>
      </c>
      <c r="AE62" s="50" t="s">
        <v>335</v>
      </c>
      <c r="AF62" s="51"/>
      <c r="AG62" s="51" t="s">
        <v>8</v>
      </c>
      <c r="AH62" s="52"/>
      <c r="AI62" s="39"/>
      <c r="AJ62" s="39"/>
      <c r="AK62" s="39" t="e">
        <f>O62&amp;Q62&amp;#REF!&amp;U62&amp;V62&amp;Y62&amp;Z62&amp;AC62&amp;AD62</f>
        <v>#REF!</v>
      </c>
      <c r="AL62" s="43">
        <v>692</v>
      </c>
      <c r="AM62" s="44" t="e">
        <f>C62&lt;&gt;AK62</f>
        <v>#REF!</v>
      </c>
      <c r="AN62" s="52"/>
      <c r="AO62" s="52"/>
      <c r="AP62" s="53"/>
      <c r="AQ62" s="53"/>
      <c r="AR62" s="53">
        <f t="shared" ref="AR62:AR73" si="48">IF(AL62&lt;&gt;"",1,"")</f>
        <v>1</v>
      </c>
      <c r="AS62" s="53" t="str">
        <f>IF(IFERROR(VLOOKUP(AE62,#REF!,1,0),"")&lt;&gt;"",1,"")</f>
        <v/>
      </c>
      <c r="AT62" s="53" t="str">
        <f>IF(IFERROR(VLOOKUP(AE62,#REF!,1,0),"")&lt;&gt;"",1,"")</f>
        <v/>
      </c>
      <c r="AU62" s="53" t="str">
        <f>IF(IFERROR(VLOOKUP(AE62,#REF!,1,0),"")&lt;&gt;"",1,"")</f>
        <v/>
      </c>
      <c r="AV62" s="53" t="str">
        <f>IF(IFERROR(VLOOKUP(AE62,#REF!,1,0),"")&lt;&gt;"",1,"")</f>
        <v/>
      </c>
      <c r="AW62" s="53" t="str">
        <f>IF(IFERROR(VLOOKUP(AE62,#REF!,1,0),"")&lt;&gt;"",1,"")</f>
        <v/>
      </c>
      <c r="AX62" s="53" t="str">
        <f>IF(IFERROR(VLOOKUP(AE62,#REF!,1,0),"")&lt;&gt;"",1,"")</f>
        <v/>
      </c>
      <c r="AY62" s="53" t="str">
        <f>IF(IFERROR(VLOOKUP(AE62,#REF!,1,0),"")&lt;&gt;"",1,"")</f>
        <v/>
      </c>
      <c r="AZ62" s="53" t="str">
        <f>IF(IFERROR(VLOOKUP(AE62,#REF!,1,0),"")&lt;&gt;"",1,"")</f>
        <v/>
      </c>
      <c r="BA62" s="53" t="str">
        <f>IF(IFERROR(VLOOKUP(AE62,#REF!,1,0),"")&lt;&gt;"",1,"")</f>
        <v/>
      </c>
      <c r="BB62" s="53" t="str">
        <f>IF(IFERROR(VLOOKUP(AE62,#REF!,1,0),"")&lt;&gt;"",1,"")</f>
        <v/>
      </c>
      <c r="BC62" s="53" t="str">
        <f>IF(IFERROR(VLOOKUP(AE62,#REF!,1,0),"")&lt;&gt;"",1,"")</f>
        <v/>
      </c>
      <c r="BD62" s="53" t="str">
        <f>IF(IFERROR(VLOOKUP(AE62,#REF!,1,0),"")&lt;&gt;"",1,"")</f>
        <v/>
      </c>
      <c r="BE62" s="54">
        <f t="shared" si="2"/>
        <v>1</v>
      </c>
    </row>
    <row r="63" spans="1:57" ht="17">
      <c r="A63" s="137">
        <v>42</v>
      </c>
      <c r="B63" s="137">
        <v>6921</v>
      </c>
      <c r="C63" s="137" t="str">
        <f t="shared" si="39"/>
        <v>692100000</v>
      </c>
      <c r="D63" s="138" t="str">
        <f t="shared" si="40"/>
        <v>69</v>
      </c>
      <c r="E63" s="138" t="str">
        <f t="shared" si="41"/>
        <v>2</v>
      </c>
      <c r="F63" s="138" t="str">
        <f t="shared" si="42"/>
        <v>1</v>
      </c>
      <c r="G63" s="138" t="str">
        <f t="shared" si="43"/>
        <v>0</v>
      </c>
      <c r="H63" s="138" t="str">
        <f t="shared" si="44"/>
        <v>0</v>
      </c>
      <c r="I63" s="138" t="str">
        <f t="shared" si="45"/>
        <v>0</v>
      </c>
      <c r="J63" s="138" t="str">
        <f t="shared" si="46"/>
        <v>0</v>
      </c>
      <c r="K63" s="138" t="str">
        <f t="shared" si="47"/>
        <v>0</v>
      </c>
      <c r="L63" s="138" t="s">
        <v>4666</v>
      </c>
      <c r="M63" s="139" t="s">
        <v>77</v>
      </c>
      <c r="N63" s="139" t="s">
        <v>261</v>
      </c>
      <c r="O63" s="141" t="s">
        <v>14</v>
      </c>
      <c r="P63" s="141" t="s">
        <v>68</v>
      </c>
      <c r="Q63" s="141">
        <v>1</v>
      </c>
      <c r="R63" s="141">
        <v>4</v>
      </c>
      <c r="S63" s="141" t="s">
        <v>77</v>
      </c>
      <c r="T63" s="141" t="s">
        <v>77</v>
      </c>
      <c r="U63" s="141" t="s">
        <v>66</v>
      </c>
      <c r="V63" s="141" t="s">
        <v>66</v>
      </c>
      <c r="W63" s="141" t="s">
        <v>77</v>
      </c>
      <c r="X63" s="141" t="s">
        <v>77</v>
      </c>
      <c r="Y63" s="141">
        <v>0</v>
      </c>
      <c r="Z63" s="140" t="s">
        <v>66</v>
      </c>
      <c r="AA63" s="140" t="s">
        <v>77</v>
      </c>
      <c r="AB63" s="140" t="s">
        <v>77</v>
      </c>
      <c r="AC63" s="140" t="s">
        <v>66</v>
      </c>
      <c r="AD63" s="141" t="s">
        <v>66</v>
      </c>
      <c r="AE63" s="144" t="s">
        <v>77</v>
      </c>
      <c r="AF63" s="144" t="s">
        <v>77</v>
      </c>
      <c r="AG63" s="134"/>
      <c r="AH63" s="142"/>
      <c r="AI63" s="143"/>
      <c r="AJ63" s="143" t="b">
        <f t="shared" ref="AJ63:AJ86" si="49">IF(OR(AS63=1,AT63=1,AU63=1,AV63=1,AW63=1,AX63=1,AY63=1,AZ63=1,BA63=1,BB63=1,BC63=1,BD63=1),TRUE,FALSE)</f>
        <v>0</v>
      </c>
      <c r="AK63" s="143" t="str">
        <f>O63&amp;Q63&amp;R63&amp;U63&amp;V63&amp;Y63&amp;Z63&amp;AC63&amp;AD63</f>
        <v>A14000000</v>
      </c>
      <c r="AL63" s="40">
        <v>6921</v>
      </c>
      <c r="AM63" s="41" t="b">
        <f>C63&lt;&gt;AK63</f>
        <v>1</v>
      </c>
      <c r="AN63" s="145" t="str">
        <f>N63&amp;AK63</f>
        <v>J9FA14000000</v>
      </c>
      <c r="AO63" s="145" t="s">
        <v>336</v>
      </c>
      <c r="AP63" s="31"/>
      <c r="AQ63" s="146"/>
      <c r="AR63" s="146">
        <f t="shared" si="48"/>
        <v>1</v>
      </c>
      <c r="AS63" s="146" t="str">
        <f>IF(IFERROR(VLOOKUP(AE63,#REF!,1,0),"")&lt;&gt;"",1,"")</f>
        <v/>
      </c>
      <c r="AT63" s="146" t="str">
        <f>IF(IFERROR(VLOOKUP(AE63,#REF!,1,0),"")&lt;&gt;"",1,"")</f>
        <v/>
      </c>
      <c r="AU63" s="146" t="str">
        <f>IF(IFERROR(VLOOKUP(AE63,#REF!,1,0),"")&lt;&gt;"",1,"")</f>
        <v/>
      </c>
      <c r="AV63" s="146" t="str">
        <f>IF(IFERROR(VLOOKUP(AE63,#REF!,1,0),"")&lt;&gt;"",1,"")</f>
        <v/>
      </c>
      <c r="AW63" s="146" t="str">
        <f>IF(IFERROR(VLOOKUP(AE63,#REF!,1,0),"")&lt;&gt;"",1,"")</f>
        <v/>
      </c>
      <c r="AX63" s="146" t="str">
        <f>IF(IFERROR(VLOOKUP(AE63,#REF!,1,0),"")&lt;&gt;"",1,"")</f>
        <v/>
      </c>
      <c r="AY63" s="146" t="str">
        <f>IF(IFERROR(VLOOKUP(AE63,#REF!,1,0),"")&lt;&gt;"",1,"")</f>
        <v/>
      </c>
      <c r="AZ63" s="146" t="str">
        <f>IF(IFERROR(VLOOKUP(AE63,#REF!,1,0),"")&lt;&gt;"",1,"")</f>
        <v/>
      </c>
      <c r="BA63" s="146" t="str">
        <f>IF(IFERROR(VLOOKUP(AE63,#REF!,1,0),"")&lt;&gt;"",1,"")</f>
        <v/>
      </c>
      <c r="BB63" s="146" t="str">
        <f>IF(IFERROR(VLOOKUP(AE63,#REF!,1,0),"")&lt;&gt;"",1,"")</f>
        <v/>
      </c>
      <c r="BC63" s="146" t="str">
        <f>IF(IFERROR(VLOOKUP(AE63,#REF!,1,0),"")&lt;&gt;"",1,"")</f>
        <v/>
      </c>
      <c r="BD63" s="146" t="str">
        <f>IF(IFERROR(VLOOKUP(AE63,#REF!,1,0),"")&lt;&gt;"",1,"")</f>
        <v/>
      </c>
      <c r="BE63" s="148">
        <f t="shared" si="2"/>
        <v>1</v>
      </c>
    </row>
    <row r="64" spans="1:57" ht="17">
      <c r="A64" s="137">
        <v>2653</v>
      </c>
      <c r="B64" s="137">
        <v>999999999</v>
      </c>
      <c r="C64" s="137">
        <v>999999999</v>
      </c>
      <c r="D64" s="138" t="str">
        <f t="shared" si="40"/>
        <v>99</v>
      </c>
      <c r="E64" s="138" t="str">
        <f t="shared" si="41"/>
        <v>9</v>
      </c>
      <c r="F64" s="138" t="str">
        <f t="shared" si="42"/>
        <v>9</v>
      </c>
      <c r="G64" s="138" t="str">
        <f t="shared" si="43"/>
        <v>9</v>
      </c>
      <c r="H64" s="138" t="str">
        <f t="shared" si="44"/>
        <v>9</v>
      </c>
      <c r="I64" s="138" t="str">
        <f t="shared" si="45"/>
        <v>9</v>
      </c>
      <c r="J64" s="138" t="str">
        <f t="shared" si="46"/>
        <v>9</v>
      </c>
      <c r="K64" s="138" t="str">
        <f t="shared" si="47"/>
        <v>9</v>
      </c>
      <c r="L64" s="138" t="s">
        <v>4667</v>
      </c>
      <c r="M64" s="144" t="s">
        <v>337</v>
      </c>
      <c r="N64" s="139" t="s">
        <v>261</v>
      </c>
      <c r="O64" s="141" t="s">
        <v>14</v>
      </c>
      <c r="P64" s="141" t="s">
        <v>68</v>
      </c>
      <c r="Q64" s="141">
        <v>1</v>
      </c>
      <c r="R64" s="141">
        <v>4</v>
      </c>
      <c r="S64" s="141" t="s">
        <v>77</v>
      </c>
      <c r="T64" s="141" t="s">
        <v>77</v>
      </c>
      <c r="U64" s="141">
        <v>0</v>
      </c>
      <c r="V64" s="141">
        <v>0</v>
      </c>
      <c r="W64" s="141" t="s">
        <v>77</v>
      </c>
      <c r="X64" s="141" t="s">
        <v>77</v>
      </c>
      <c r="Y64" s="141">
        <v>0</v>
      </c>
      <c r="Z64" s="140">
        <v>0</v>
      </c>
      <c r="AA64" s="140" t="s">
        <v>77</v>
      </c>
      <c r="AB64" s="140" t="s">
        <v>77</v>
      </c>
      <c r="AC64" s="140" t="s">
        <v>8</v>
      </c>
      <c r="AD64" s="141">
        <v>1</v>
      </c>
      <c r="AE64" s="144" t="s">
        <v>337</v>
      </c>
      <c r="AF64" s="144" t="s">
        <v>337</v>
      </c>
      <c r="AG64" s="134"/>
      <c r="AH64" s="142"/>
      <c r="AI64" s="143"/>
      <c r="AJ64" s="143" t="b">
        <f t="shared" si="49"/>
        <v>0</v>
      </c>
      <c r="AK64" s="143" t="str">
        <f>O64&amp;Q64&amp;R64&amp;U64&amp;V64&amp;Y64&amp;Z64&amp;AC64&amp;AD64</f>
        <v>A14000011</v>
      </c>
      <c r="AL64" s="59"/>
      <c r="AM64" s="41" t="b">
        <f>C64&lt;&gt;AK64</f>
        <v>1</v>
      </c>
      <c r="AN64" s="145" t="str">
        <f>N64&amp;AK64</f>
        <v>J9FA14000011</v>
      </c>
      <c r="AO64" s="145"/>
      <c r="AP64" s="31"/>
      <c r="AQ64" s="146"/>
      <c r="AR64" s="146" t="str">
        <f t="shared" si="48"/>
        <v/>
      </c>
      <c r="AS64" s="146" t="str">
        <f>IF(IFERROR(VLOOKUP(AE64,#REF!,1,0),"")&lt;&gt;"",1,"")</f>
        <v/>
      </c>
      <c r="AT64" s="146" t="str">
        <f>IF(IFERROR(VLOOKUP(AE64,#REF!,1,0),"")&lt;&gt;"",1,"")</f>
        <v/>
      </c>
      <c r="AU64" s="146" t="str">
        <f>IF(IFERROR(VLOOKUP(AE64,#REF!,1,0),"")&lt;&gt;"",1,"")</f>
        <v/>
      </c>
      <c r="AV64" s="146" t="str">
        <f>IF(IFERROR(VLOOKUP(AE64,#REF!,1,0),"")&lt;&gt;"",1,"")</f>
        <v/>
      </c>
      <c r="AW64" s="146" t="str">
        <f>IF(IFERROR(VLOOKUP(AE64,#REF!,1,0),"")&lt;&gt;"",1,"")</f>
        <v/>
      </c>
      <c r="AX64" s="146" t="str">
        <f>IF(IFERROR(VLOOKUP(AE64,#REF!,1,0),"")&lt;&gt;"",1,"")</f>
        <v/>
      </c>
      <c r="AY64" s="146" t="str">
        <f>IF(IFERROR(VLOOKUP(AE64,#REF!,1,0),"")&lt;&gt;"",1,"")</f>
        <v/>
      </c>
      <c r="AZ64" s="146" t="str">
        <f>IF(IFERROR(VLOOKUP(AE64,#REF!,1,0),"")&lt;&gt;"",1,"")</f>
        <v/>
      </c>
      <c r="BA64" s="146" t="str">
        <f>IF(IFERROR(VLOOKUP(AE64,#REF!,1,0),"")&lt;&gt;"",1,"")</f>
        <v/>
      </c>
      <c r="BB64" s="146" t="str">
        <f>IF(IFERROR(VLOOKUP(AE64,#REF!,1,0),"")&lt;&gt;"",1,"")</f>
        <v/>
      </c>
      <c r="BC64" s="146" t="str">
        <f>IF(IFERROR(VLOOKUP(AE64,#REF!,1,0),"")&lt;&gt;"",1,"")</f>
        <v/>
      </c>
      <c r="BD64" s="146" t="str">
        <f>IF(IFERROR(VLOOKUP(AE64,#REF!,1,0),"")&lt;&gt;"",1,"")</f>
        <v/>
      </c>
      <c r="BE64" s="148">
        <f t="shared" si="2"/>
        <v>0</v>
      </c>
    </row>
    <row r="65" spans="1:57" ht="17">
      <c r="A65" s="137">
        <v>1495</v>
      </c>
      <c r="B65" s="137">
        <v>7266</v>
      </c>
      <c r="C65" s="137" t="str">
        <f t="shared" ref="C65:C73" si="50">LEFT(B65 &amp; "000000000", 9)</f>
        <v>726600000</v>
      </c>
      <c r="D65" s="138" t="str">
        <f t="shared" si="40"/>
        <v>72</v>
      </c>
      <c r="E65" s="138" t="str">
        <f t="shared" si="41"/>
        <v>6</v>
      </c>
      <c r="F65" s="138" t="str">
        <f t="shared" si="42"/>
        <v>6</v>
      </c>
      <c r="G65" s="138" t="str">
        <f t="shared" si="43"/>
        <v>0</v>
      </c>
      <c r="H65" s="138" t="str">
        <f t="shared" si="44"/>
        <v>0</v>
      </c>
      <c r="I65" s="138" t="str">
        <f t="shared" si="45"/>
        <v>0</v>
      </c>
      <c r="J65" s="138" t="str">
        <f t="shared" si="46"/>
        <v>0</v>
      </c>
      <c r="K65" s="138" t="str">
        <f t="shared" si="47"/>
        <v>0</v>
      </c>
      <c r="L65" s="138" t="s">
        <v>4668</v>
      </c>
      <c r="M65" s="139" t="s">
        <v>338</v>
      </c>
      <c r="N65" s="139" t="s">
        <v>261</v>
      </c>
      <c r="O65" s="141" t="s">
        <v>14</v>
      </c>
      <c r="P65" s="141" t="s">
        <v>68</v>
      </c>
      <c r="Q65" s="141">
        <v>1</v>
      </c>
      <c r="R65" s="141">
        <v>4</v>
      </c>
      <c r="S65" s="141" t="s">
        <v>77</v>
      </c>
      <c r="T65" s="141" t="s">
        <v>77</v>
      </c>
      <c r="U65" s="141" t="s">
        <v>66</v>
      </c>
      <c r="V65" s="141" t="s">
        <v>66</v>
      </c>
      <c r="W65" s="141" t="s">
        <v>77</v>
      </c>
      <c r="X65" s="141" t="s">
        <v>77</v>
      </c>
      <c r="Y65" s="141">
        <v>0</v>
      </c>
      <c r="Z65" s="140" t="s">
        <v>66</v>
      </c>
      <c r="AA65" s="140" t="s">
        <v>77</v>
      </c>
      <c r="AB65" s="140" t="s">
        <v>77</v>
      </c>
      <c r="AC65" s="140" t="s">
        <v>8</v>
      </c>
      <c r="AD65" s="141">
        <v>2</v>
      </c>
      <c r="AE65" s="144" t="s">
        <v>338</v>
      </c>
      <c r="AF65" s="144" t="s">
        <v>338</v>
      </c>
      <c r="AG65" s="134"/>
      <c r="AH65" s="142"/>
      <c r="AI65" s="143"/>
      <c r="AJ65" s="143" t="b">
        <f t="shared" si="49"/>
        <v>0</v>
      </c>
      <c r="AK65" s="143" t="str">
        <f>O65&amp;Q65&amp;R65&amp;U65&amp;V65&amp;Y65&amp;Z65&amp;AC65&amp;AD65</f>
        <v>A14000012</v>
      </c>
      <c r="AL65" s="40">
        <v>7266</v>
      </c>
      <c r="AM65" s="41" t="b">
        <f>C65&lt;&gt;AK65</f>
        <v>1</v>
      </c>
      <c r="AN65" s="145" t="str">
        <f>N65&amp;AK65</f>
        <v>J9FA14000012</v>
      </c>
      <c r="AO65" s="145"/>
      <c r="AP65" s="31"/>
      <c r="AQ65" s="146"/>
      <c r="AR65" s="146">
        <f t="shared" si="48"/>
        <v>1</v>
      </c>
      <c r="AS65" s="146" t="str">
        <f>IF(IFERROR(VLOOKUP(AE65,#REF!,1,0),"")&lt;&gt;"",1,"")</f>
        <v/>
      </c>
      <c r="AT65" s="146" t="str">
        <f>IF(IFERROR(VLOOKUP(AE65,#REF!,1,0),"")&lt;&gt;"",1,"")</f>
        <v/>
      </c>
      <c r="AU65" s="146" t="str">
        <f>IF(IFERROR(VLOOKUP(AE65,#REF!,1,0),"")&lt;&gt;"",1,"")</f>
        <v/>
      </c>
      <c r="AV65" s="146" t="str">
        <f>IF(IFERROR(VLOOKUP(AE65,#REF!,1,0),"")&lt;&gt;"",1,"")</f>
        <v/>
      </c>
      <c r="AW65" s="146" t="str">
        <f>IF(IFERROR(VLOOKUP(AE65,#REF!,1,0),"")&lt;&gt;"",1,"")</f>
        <v/>
      </c>
      <c r="AX65" s="146" t="str">
        <f>IF(IFERROR(VLOOKUP(AE65,#REF!,1,0),"")&lt;&gt;"",1,"")</f>
        <v/>
      </c>
      <c r="AY65" s="146" t="str">
        <f>IF(IFERROR(VLOOKUP(AE65,#REF!,1,0),"")&lt;&gt;"",1,"")</f>
        <v/>
      </c>
      <c r="AZ65" s="146" t="str">
        <f>IF(IFERROR(VLOOKUP(AE65,#REF!,1,0),"")&lt;&gt;"",1,"")</f>
        <v/>
      </c>
      <c r="BA65" s="146" t="str">
        <f>IF(IFERROR(VLOOKUP(AE65,#REF!,1,0),"")&lt;&gt;"",1,"")</f>
        <v/>
      </c>
      <c r="BB65" s="146" t="str">
        <f>IF(IFERROR(VLOOKUP(AE65,#REF!,1,0),"")&lt;&gt;"",1,"")</f>
        <v/>
      </c>
      <c r="BC65" s="146" t="str">
        <f>IF(IFERROR(VLOOKUP(AE65,#REF!,1,0),"")&lt;&gt;"",1,"")</f>
        <v/>
      </c>
      <c r="BD65" s="146" t="str">
        <f>IF(IFERROR(VLOOKUP(AE65,#REF!,1,0),"")&lt;&gt;"",1,"")</f>
        <v/>
      </c>
      <c r="BE65" s="148">
        <f t="shared" si="2"/>
        <v>1</v>
      </c>
    </row>
    <row r="66" spans="1:57" ht="16">
      <c r="A66" s="33">
        <v>43</v>
      </c>
      <c r="B66" s="33">
        <v>69211</v>
      </c>
      <c r="C66" s="33" t="str">
        <f t="shared" si="50"/>
        <v>692110000</v>
      </c>
      <c r="D66" s="34" t="str">
        <f t="shared" si="40"/>
        <v>69</v>
      </c>
      <c r="E66" s="34" t="str">
        <f t="shared" si="41"/>
        <v>2</v>
      </c>
      <c r="F66" s="34" t="str">
        <f t="shared" si="42"/>
        <v>1</v>
      </c>
      <c r="G66" s="34" t="str">
        <f t="shared" si="43"/>
        <v>1</v>
      </c>
      <c r="H66" s="34" t="str">
        <f t="shared" si="44"/>
        <v>0</v>
      </c>
      <c r="I66" s="34" t="str">
        <f t="shared" si="45"/>
        <v>0</v>
      </c>
      <c r="J66" s="34" t="str">
        <f t="shared" si="46"/>
        <v>0</v>
      </c>
      <c r="K66" s="34" t="str">
        <f t="shared" si="47"/>
        <v>0</v>
      </c>
      <c r="L66" s="34" t="s">
        <v>4669</v>
      </c>
      <c r="M66" s="35" t="s">
        <v>339</v>
      </c>
      <c r="N66" s="35" t="s">
        <v>261</v>
      </c>
      <c r="O66" s="37" t="s">
        <v>14</v>
      </c>
      <c r="P66" s="55" t="s">
        <v>68</v>
      </c>
      <c r="Q66" s="37">
        <v>1</v>
      </c>
      <c r="R66" s="55">
        <v>4</v>
      </c>
      <c r="S66" s="55" t="s">
        <v>77</v>
      </c>
      <c r="T66" s="55" t="s">
        <v>77</v>
      </c>
      <c r="U66" s="37" t="s">
        <v>8</v>
      </c>
      <c r="V66" s="37">
        <v>1</v>
      </c>
      <c r="W66" s="55" t="s">
        <v>339</v>
      </c>
      <c r="X66" s="55" t="s">
        <v>339</v>
      </c>
      <c r="Y66" s="37">
        <v>0</v>
      </c>
      <c r="Z66" s="36" t="s">
        <v>66</v>
      </c>
      <c r="AA66" s="36" t="s">
        <v>339</v>
      </c>
      <c r="AB66" s="36" t="s">
        <v>339</v>
      </c>
      <c r="AC66" s="36" t="s">
        <v>66</v>
      </c>
      <c r="AD66" s="55" t="s">
        <v>66</v>
      </c>
      <c r="AE66" s="42" t="s">
        <v>339</v>
      </c>
      <c r="AF66" s="42" t="s">
        <v>339</v>
      </c>
      <c r="AG66" s="27"/>
      <c r="AH66" s="30" t="s">
        <v>8</v>
      </c>
      <c r="AI66" s="39"/>
      <c r="AJ66" s="39" t="b">
        <f t="shared" si="49"/>
        <v>0</v>
      </c>
      <c r="AK66" s="39" t="str">
        <f>O66&amp;Q66&amp;R66&amp;U66&amp;V66&amp;Y66&amp;Z66&amp;AC66&amp;AD66</f>
        <v>A14110000</v>
      </c>
      <c r="AL66" s="40">
        <v>69211</v>
      </c>
      <c r="AM66" s="41" t="b">
        <f>C66&lt;&gt;AK66</f>
        <v>1</v>
      </c>
      <c r="AN66" s="30" t="str">
        <f>N66&amp;AK66</f>
        <v>J9FA14110000</v>
      </c>
      <c r="AO66" s="30"/>
      <c r="AP66" s="31"/>
      <c r="AQ66" s="31"/>
      <c r="AR66" s="31">
        <f t="shared" si="48"/>
        <v>1</v>
      </c>
      <c r="AS66" s="31" t="str">
        <f>IF(IFERROR(VLOOKUP(AE66,#REF!,1,0),"")&lt;&gt;"",1,"")</f>
        <v/>
      </c>
      <c r="AT66" s="31" t="str">
        <f>IF(IFERROR(VLOOKUP(AE66,#REF!,1,0),"")&lt;&gt;"",1,"")</f>
        <v/>
      </c>
      <c r="AU66" s="31" t="str">
        <f>IF(IFERROR(VLOOKUP(AE66,#REF!,1,0),"")&lt;&gt;"",1,"")</f>
        <v/>
      </c>
      <c r="AV66" s="31" t="str">
        <f>IF(IFERROR(VLOOKUP(AE66,#REF!,1,0),"")&lt;&gt;"",1,"")</f>
        <v/>
      </c>
      <c r="AW66" s="31" t="str">
        <f>IF(IFERROR(VLOOKUP(AE66,#REF!,1,0),"")&lt;&gt;"",1,"")</f>
        <v/>
      </c>
      <c r="AX66" s="31" t="str">
        <f>IF(IFERROR(VLOOKUP(AE66,#REF!,1,0),"")&lt;&gt;"",1,"")</f>
        <v/>
      </c>
      <c r="AY66" s="31" t="str">
        <f>IF(IFERROR(VLOOKUP(AE66,#REF!,1,0),"")&lt;&gt;"",1,"")</f>
        <v/>
      </c>
      <c r="AZ66" s="31" t="str">
        <f>IF(IFERROR(VLOOKUP(AE66,#REF!,1,0),"")&lt;&gt;"",1,"")</f>
        <v/>
      </c>
      <c r="BA66" s="31" t="str">
        <f>IF(IFERROR(VLOOKUP(AE66,#REF!,1,0),"")&lt;&gt;"",1,"")</f>
        <v/>
      </c>
      <c r="BB66" s="31" t="str">
        <f>IF(IFERROR(VLOOKUP(AE66,#REF!,1,0),"")&lt;&gt;"",1,"")</f>
        <v/>
      </c>
      <c r="BC66" s="31" t="str">
        <f>IF(IFERROR(VLOOKUP(AE66,#REF!,1,0),"")&lt;&gt;"",1,"")</f>
        <v/>
      </c>
      <c r="BD66" s="31" t="str">
        <f>IF(IFERROR(VLOOKUP(AE66,#REF!,1,0),"")&lt;&gt;"",1,"")</f>
        <v/>
      </c>
      <c r="BE66" s="32">
        <f t="shared" si="2"/>
        <v>1</v>
      </c>
    </row>
    <row r="67" spans="1:57" ht="16">
      <c r="A67" s="33">
        <v>44</v>
      </c>
      <c r="B67" s="33">
        <v>692111</v>
      </c>
      <c r="C67" s="33" t="str">
        <f t="shared" si="50"/>
        <v>692111000</v>
      </c>
      <c r="D67" s="34" t="str">
        <f t="shared" si="40"/>
        <v>69</v>
      </c>
      <c r="E67" s="34" t="str">
        <f t="shared" si="41"/>
        <v>2</v>
      </c>
      <c r="F67" s="34" t="str">
        <f t="shared" si="42"/>
        <v>1</v>
      </c>
      <c r="G67" s="34" t="str">
        <f t="shared" si="43"/>
        <v>1</v>
      </c>
      <c r="H67" s="34" t="str">
        <f t="shared" si="44"/>
        <v>1</v>
      </c>
      <c r="I67" s="34" t="str">
        <f t="shared" si="45"/>
        <v>0</v>
      </c>
      <c r="J67" s="34" t="str">
        <f t="shared" si="46"/>
        <v>0</v>
      </c>
      <c r="K67" s="34" t="str">
        <f t="shared" si="47"/>
        <v>0</v>
      </c>
      <c r="L67" s="34" t="s">
        <v>4670</v>
      </c>
      <c r="M67" s="35" t="s">
        <v>340</v>
      </c>
      <c r="N67" s="35" t="s">
        <v>261</v>
      </c>
      <c r="O67" s="37" t="s">
        <v>14</v>
      </c>
      <c r="P67" s="55" t="s">
        <v>68</v>
      </c>
      <c r="Q67" s="37">
        <v>1</v>
      </c>
      <c r="R67" s="55">
        <v>4</v>
      </c>
      <c r="S67" s="55" t="s">
        <v>77</v>
      </c>
      <c r="T67" s="55" t="s">
        <v>77</v>
      </c>
      <c r="U67" s="37" t="s">
        <v>8</v>
      </c>
      <c r="V67" s="37">
        <v>2</v>
      </c>
      <c r="W67" s="55" t="s">
        <v>340</v>
      </c>
      <c r="X67" s="55" t="s">
        <v>340</v>
      </c>
      <c r="Y67" s="37">
        <v>0</v>
      </c>
      <c r="Z67" s="36" t="s">
        <v>66</v>
      </c>
      <c r="AA67" s="36" t="s">
        <v>340</v>
      </c>
      <c r="AB67" s="36" t="s">
        <v>340</v>
      </c>
      <c r="AC67" s="36" t="s">
        <v>66</v>
      </c>
      <c r="AD67" s="55" t="s">
        <v>66</v>
      </c>
      <c r="AE67" s="42" t="s">
        <v>340</v>
      </c>
      <c r="AF67" s="42" t="s">
        <v>340</v>
      </c>
      <c r="AG67" s="27"/>
      <c r="AH67" s="30" t="s">
        <v>8</v>
      </c>
      <c r="AI67" s="39"/>
      <c r="AJ67" s="39" t="b">
        <f t="shared" si="49"/>
        <v>0</v>
      </c>
      <c r="AK67" s="39" t="str">
        <f>O67&amp;Q67&amp;R67&amp;U67&amp;V67&amp;Y67&amp;Z67&amp;AC67&amp;AD67</f>
        <v>A14120000</v>
      </c>
      <c r="AL67" s="40">
        <v>692111</v>
      </c>
      <c r="AM67" s="41" t="b">
        <f>C67&lt;&gt;AK67</f>
        <v>1</v>
      </c>
      <c r="AN67" s="30" t="str">
        <f>N67&amp;AK67</f>
        <v>J9FA14120000</v>
      </c>
      <c r="AO67" s="30"/>
      <c r="AP67" s="31"/>
      <c r="AQ67" s="31"/>
      <c r="AR67" s="31">
        <f t="shared" si="48"/>
        <v>1</v>
      </c>
      <c r="AS67" s="31" t="str">
        <f>IF(IFERROR(VLOOKUP(AE67,#REF!,1,0),"")&lt;&gt;"",1,"")</f>
        <v/>
      </c>
      <c r="AT67" s="31" t="str">
        <f>IF(IFERROR(VLOOKUP(AE67,#REF!,1,0),"")&lt;&gt;"",1,"")</f>
        <v/>
      </c>
      <c r="AU67" s="31" t="str">
        <f>IF(IFERROR(VLOOKUP(AE67,#REF!,1,0),"")&lt;&gt;"",1,"")</f>
        <v/>
      </c>
      <c r="AV67" s="31" t="str">
        <f>IF(IFERROR(VLOOKUP(AE67,#REF!,1,0),"")&lt;&gt;"",1,"")</f>
        <v/>
      </c>
      <c r="AW67" s="31" t="str">
        <f>IF(IFERROR(VLOOKUP(AE67,#REF!,1,0),"")&lt;&gt;"",1,"")</f>
        <v/>
      </c>
      <c r="AX67" s="31" t="str">
        <f>IF(IFERROR(VLOOKUP(AE67,#REF!,1,0),"")&lt;&gt;"",1,"")</f>
        <v/>
      </c>
      <c r="AY67" s="31" t="str">
        <f>IF(IFERROR(VLOOKUP(AE67,#REF!,1,0),"")&lt;&gt;"",1,"")</f>
        <v/>
      </c>
      <c r="AZ67" s="31" t="str">
        <f>IF(IFERROR(VLOOKUP(AE67,#REF!,1,0),"")&lt;&gt;"",1,"")</f>
        <v/>
      </c>
      <c r="BA67" s="31" t="str">
        <f>IF(IFERROR(VLOOKUP(AE67,#REF!,1,0),"")&lt;&gt;"",1,"")</f>
        <v/>
      </c>
      <c r="BB67" s="31" t="str">
        <f>IF(IFERROR(VLOOKUP(AE67,#REF!,1,0),"")&lt;&gt;"",1,"")</f>
        <v/>
      </c>
      <c r="BC67" s="31" t="str">
        <f>IF(IFERROR(VLOOKUP(AE67,#REF!,1,0),"")&lt;&gt;"",1,"")</f>
        <v/>
      </c>
      <c r="BD67" s="31" t="str">
        <f>IF(IFERROR(VLOOKUP(AE67,#REF!,1,0),"")&lt;&gt;"",1,"")</f>
        <v/>
      </c>
      <c r="BE67" s="32">
        <f t="shared" si="2"/>
        <v>1</v>
      </c>
    </row>
    <row r="68" spans="1:57" ht="16">
      <c r="A68" s="33">
        <v>45</v>
      </c>
      <c r="B68" s="33">
        <v>692112</v>
      </c>
      <c r="C68" s="33" t="str">
        <f t="shared" si="50"/>
        <v>692112000</v>
      </c>
      <c r="D68" s="34" t="str">
        <f t="shared" si="40"/>
        <v>69</v>
      </c>
      <c r="E68" s="34" t="str">
        <f t="shared" si="41"/>
        <v>2</v>
      </c>
      <c r="F68" s="34" t="str">
        <f t="shared" si="42"/>
        <v>1</v>
      </c>
      <c r="G68" s="34" t="str">
        <f t="shared" si="43"/>
        <v>1</v>
      </c>
      <c r="H68" s="34" t="str">
        <f t="shared" si="44"/>
        <v>2</v>
      </c>
      <c r="I68" s="34" t="str">
        <f t="shared" si="45"/>
        <v>0</v>
      </c>
      <c r="J68" s="34" t="str">
        <f t="shared" si="46"/>
        <v>0</v>
      </c>
      <c r="K68" s="34" t="str">
        <f t="shared" si="47"/>
        <v>0</v>
      </c>
      <c r="L68" s="34" t="s">
        <v>4671</v>
      </c>
      <c r="M68" s="35" t="s">
        <v>341</v>
      </c>
      <c r="N68" s="35" t="s">
        <v>261</v>
      </c>
      <c r="O68" s="37" t="s">
        <v>14</v>
      </c>
      <c r="P68" s="55" t="s">
        <v>68</v>
      </c>
      <c r="Q68" s="37">
        <v>1</v>
      </c>
      <c r="R68" s="55">
        <v>4</v>
      </c>
      <c r="S68" s="55" t="s">
        <v>77</v>
      </c>
      <c r="T68" s="55" t="s">
        <v>77</v>
      </c>
      <c r="U68" s="37" t="s">
        <v>8</v>
      </c>
      <c r="V68" s="37">
        <v>3</v>
      </c>
      <c r="W68" s="55" t="s">
        <v>341</v>
      </c>
      <c r="X68" s="55" t="s">
        <v>341</v>
      </c>
      <c r="Y68" s="37">
        <v>0</v>
      </c>
      <c r="Z68" s="36" t="s">
        <v>66</v>
      </c>
      <c r="AA68" s="36" t="s">
        <v>341</v>
      </c>
      <c r="AB68" s="36" t="s">
        <v>341</v>
      </c>
      <c r="AC68" s="36" t="s">
        <v>66</v>
      </c>
      <c r="AD68" s="55" t="s">
        <v>66</v>
      </c>
      <c r="AE68" s="42" t="s">
        <v>341</v>
      </c>
      <c r="AF68" s="42" t="s">
        <v>341</v>
      </c>
      <c r="AG68" s="27"/>
      <c r="AH68" s="30" t="s">
        <v>8</v>
      </c>
      <c r="AI68" s="39"/>
      <c r="AJ68" s="39" t="b">
        <f t="shared" si="49"/>
        <v>0</v>
      </c>
      <c r="AK68" s="39" t="str">
        <f>O68&amp;Q68&amp;R68&amp;U68&amp;V68&amp;Y68&amp;Z68&amp;AC68&amp;AD68</f>
        <v>A14130000</v>
      </c>
      <c r="AL68" s="40">
        <v>692112</v>
      </c>
      <c r="AM68" s="41" t="b">
        <f>C68&lt;&gt;AK68</f>
        <v>1</v>
      </c>
      <c r="AN68" s="30" t="str">
        <f>N68&amp;AK68</f>
        <v>J9FA14130000</v>
      </c>
      <c r="AO68" s="30"/>
      <c r="AP68" s="31"/>
      <c r="AQ68" s="31"/>
      <c r="AR68" s="31">
        <f t="shared" si="48"/>
        <v>1</v>
      </c>
      <c r="AS68" s="31" t="str">
        <f>IF(IFERROR(VLOOKUP(AE68,#REF!,1,0),"")&lt;&gt;"",1,"")</f>
        <v/>
      </c>
      <c r="AT68" s="31" t="str">
        <f>IF(IFERROR(VLOOKUP(AE68,#REF!,1,0),"")&lt;&gt;"",1,"")</f>
        <v/>
      </c>
      <c r="AU68" s="31" t="str">
        <f>IF(IFERROR(VLOOKUP(AE68,#REF!,1,0),"")&lt;&gt;"",1,"")</f>
        <v/>
      </c>
      <c r="AV68" s="31" t="str">
        <f>IF(IFERROR(VLOOKUP(AE68,#REF!,1,0),"")&lt;&gt;"",1,"")</f>
        <v/>
      </c>
      <c r="AW68" s="31" t="str">
        <f>IF(IFERROR(VLOOKUP(AE68,#REF!,1,0),"")&lt;&gt;"",1,"")</f>
        <v/>
      </c>
      <c r="AX68" s="31" t="str">
        <f>IF(IFERROR(VLOOKUP(AE68,#REF!,1,0),"")&lt;&gt;"",1,"")</f>
        <v/>
      </c>
      <c r="AY68" s="31" t="str">
        <f>IF(IFERROR(VLOOKUP(AE68,#REF!,1,0),"")&lt;&gt;"",1,"")</f>
        <v/>
      </c>
      <c r="AZ68" s="31" t="str">
        <f>IF(IFERROR(VLOOKUP(AE68,#REF!,1,0),"")&lt;&gt;"",1,"")</f>
        <v/>
      </c>
      <c r="BA68" s="31" t="str">
        <f>IF(IFERROR(VLOOKUP(AE68,#REF!,1,0),"")&lt;&gt;"",1,"")</f>
        <v/>
      </c>
      <c r="BB68" s="31" t="str">
        <f>IF(IFERROR(VLOOKUP(AE68,#REF!,1,0),"")&lt;&gt;"",1,"")</f>
        <v/>
      </c>
      <c r="BC68" s="31" t="str">
        <f>IF(IFERROR(VLOOKUP(AE68,#REF!,1,0),"")&lt;&gt;"",1,"")</f>
        <v/>
      </c>
      <c r="BD68" s="31" t="str">
        <f>IF(IFERROR(VLOOKUP(AE68,#REF!,1,0),"")&lt;&gt;"",1,"")</f>
        <v/>
      </c>
      <c r="BE68" s="32">
        <f t="shared" si="2"/>
        <v>1</v>
      </c>
    </row>
    <row r="69" spans="1:57" ht="16">
      <c r="A69" s="33">
        <v>46</v>
      </c>
      <c r="B69" s="33">
        <v>692113</v>
      </c>
      <c r="C69" s="33" t="str">
        <f t="shared" si="50"/>
        <v>692113000</v>
      </c>
      <c r="D69" s="34" t="str">
        <f t="shared" si="40"/>
        <v>69</v>
      </c>
      <c r="E69" s="34" t="str">
        <f t="shared" si="41"/>
        <v>2</v>
      </c>
      <c r="F69" s="34" t="str">
        <f t="shared" si="42"/>
        <v>1</v>
      </c>
      <c r="G69" s="34" t="str">
        <f t="shared" si="43"/>
        <v>1</v>
      </c>
      <c r="H69" s="34" t="str">
        <f t="shared" si="44"/>
        <v>3</v>
      </c>
      <c r="I69" s="34" t="str">
        <f t="shared" si="45"/>
        <v>0</v>
      </c>
      <c r="J69" s="34" t="str">
        <f t="shared" si="46"/>
        <v>0</v>
      </c>
      <c r="K69" s="34" t="str">
        <f t="shared" si="47"/>
        <v>0</v>
      </c>
      <c r="L69" s="34" t="s">
        <v>4672</v>
      </c>
      <c r="M69" s="35" t="s">
        <v>342</v>
      </c>
      <c r="N69" s="35" t="s">
        <v>261</v>
      </c>
      <c r="O69" s="37" t="s">
        <v>14</v>
      </c>
      <c r="P69" s="55" t="s">
        <v>68</v>
      </c>
      <c r="Q69" s="37">
        <v>1</v>
      </c>
      <c r="R69" s="55">
        <v>4</v>
      </c>
      <c r="S69" s="55" t="s">
        <v>77</v>
      </c>
      <c r="T69" s="55" t="s">
        <v>77</v>
      </c>
      <c r="U69" s="37" t="s">
        <v>8</v>
      </c>
      <c r="V69" s="37">
        <v>4</v>
      </c>
      <c r="W69" s="55" t="s">
        <v>342</v>
      </c>
      <c r="X69" s="55" t="s">
        <v>342</v>
      </c>
      <c r="Y69" s="37">
        <v>0</v>
      </c>
      <c r="Z69" s="36" t="s">
        <v>66</v>
      </c>
      <c r="AA69" s="36" t="s">
        <v>342</v>
      </c>
      <c r="AB69" s="36" t="s">
        <v>342</v>
      </c>
      <c r="AC69" s="36" t="s">
        <v>66</v>
      </c>
      <c r="AD69" s="55" t="s">
        <v>66</v>
      </c>
      <c r="AE69" s="42" t="s">
        <v>343</v>
      </c>
      <c r="AF69" s="42" t="s">
        <v>344</v>
      </c>
      <c r="AG69" s="27"/>
      <c r="AH69" s="30" t="s">
        <v>8</v>
      </c>
      <c r="AI69" s="39" t="s">
        <v>345</v>
      </c>
      <c r="AJ69" s="39" t="b">
        <f t="shared" si="49"/>
        <v>0</v>
      </c>
      <c r="AK69" s="39" t="str">
        <f>O69&amp;Q69&amp;R69&amp;U69&amp;V69&amp;Y69&amp;Z69&amp;AC69&amp;AD69</f>
        <v>A14140000</v>
      </c>
      <c r="AL69" s="40">
        <v>692113</v>
      </c>
      <c r="AM69" s="41" t="b">
        <f>C69&lt;&gt;AK69</f>
        <v>1</v>
      </c>
      <c r="AN69" s="30" t="str">
        <f>N69&amp;AK69</f>
        <v>J9FA14140000</v>
      </c>
      <c r="AO69" s="30"/>
      <c r="AP69" s="31"/>
      <c r="AQ69" s="31"/>
      <c r="AR69" s="31">
        <f t="shared" si="48"/>
        <v>1</v>
      </c>
      <c r="AS69" s="31" t="str">
        <f>IF(IFERROR(VLOOKUP(AE69,#REF!,1,0),"")&lt;&gt;"",1,"")</f>
        <v/>
      </c>
      <c r="AT69" s="31" t="str">
        <f>IF(IFERROR(VLOOKUP(AE69,#REF!,1,0),"")&lt;&gt;"",1,"")</f>
        <v/>
      </c>
      <c r="AU69" s="31" t="str">
        <f>IF(IFERROR(VLOOKUP(AE69,#REF!,1,0),"")&lt;&gt;"",1,"")</f>
        <v/>
      </c>
      <c r="AV69" s="31" t="str">
        <f>IF(IFERROR(VLOOKUP(AE69,#REF!,1,0),"")&lt;&gt;"",1,"")</f>
        <v/>
      </c>
      <c r="AW69" s="31" t="str">
        <f>IF(IFERROR(VLOOKUP(AE69,#REF!,1,0),"")&lt;&gt;"",1,"")</f>
        <v/>
      </c>
      <c r="AX69" s="31" t="str">
        <f>IF(IFERROR(VLOOKUP(AE69,#REF!,1,0),"")&lt;&gt;"",1,"")</f>
        <v/>
      </c>
      <c r="AY69" s="31" t="str">
        <f>IF(IFERROR(VLOOKUP(AE69,#REF!,1,0),"")&lt;&gt;"",1,"")</f>
        <v/>
      </c>
      <c r="AZ69" s="31" t="str">
        <f>IF(IFERROR(VLOOKUP(AE69,#REF!,1,0),"")&lt;&gt;"",1,"")</f>
        <v/>
      </c>
      <c r="BA69" s="31" t="str">
        <f>IF(IFERROR(VLOOKUP(AE69,#REF!,1,0),"")&lt;&gt;"",1,"")</f>
        <v/>
      </c>
      <c r="BB69" s="31" t="str">
        <f>IF(IFERROR(VLOOKUP(AE69,#REF!,1,0),"")&lt;&gt;"",1,"")</f>
        <v/>
      </c>
      <c r="BC69" s="31" t="str">
        <f>IF(IFERROR(VLOOKUP(AE69,#REF!,1,0),"")&lt;&gt;"",1,"")</f>
        <v/>
      </c>
      <c r="BD69" s="31" t="str">
        <f>IF(IFERROR(VLOOKUP(AE69,#REF!,1,0),"")&lt;&gt;"",1,"")</f>
        <v/>
      </c>
      <c r="BE69" s="32">
        <f t="shared" si="2"/>
        <v>1</v>
      </c>
    </row>
    <row r="70" spans="1:57" ht="16">
      <c r="A70" s="33">
        <v>47</v>
      </c>
      <c r="B70" s="33">
        <v>69212</v>
      </c>
      <c r="C70" s="33" t="str">
        <f t="shared" si="50"/>
        <v>692120000</v>
      </c>
      <c r="D70" s="34" t="str">
        <f t="shared" si="40"/>
        <v>69</v>
      </c>
      <c r="E70" s="34" t="str">
        <f t="shared" si="41"/>
        <v>2</v>
      </c>
      <c r="F70" s="34" t="str">
        <f t="shared" si="42"/>
        <v>1</v>
      </c>
      <c r="G70" s="34" t="str">
        <f t="shared" si="43"/>
        <v>2</v>
      </c>
      <c r="H70" s="34" t="str">
        <f t="shared" si="44"/>
        <v>0</v>
      </c>
      <c r="I70" s="34" t="str">
        <f t="shared" si="45"/>
        <v>0</v>
      </c>
      <c r="J70" s="34" t="str">
        <f t="shared" si="46"/>
        <v>0</v>
      </c>
      <c r="K70" s="34" t="str">
        <f t="shared" si="47"/>
        <v>0</v>
      </c>
      <c r="L70" s="34" t="s">
        <v>4673</v>
      </c>
      <c r="M70" s="35" t="s">
        <v>346</v>
      </c>
      <c r="N70" s="35" t="s">
        <v>261</v>
      </c>
      <c r="O70" s="37" t="s">
        <v>14</v>
      </c>
      <c r="P70" s="55" t="s">
        <v>68</v>
      </c>
      <c r="Q70" s="37">
        <v>1</v>
      </c>
      <c r="R70" s="55">
        <v>4</v>
      </c>
      <c r="S70" s="55" t="s">
        <v>77</v>
      </c>
      <c r="T70" s="55" t="s">
        <v>77</v>
      </c>
      <c r="U70" s="37">
        <v>1</v>
      </c>
      <c r="V70" s="37">
        <v>5</v>
      </c>
      <c r="W70" s="55" t="s">
        <v>346</v>
      </c>
      <c r="X70" s="55" t="s">
        <v>346</v>
      </c>
      <c r="Y70" s="37">
        <v>0</v>
      </c>
      <c r="Z70" s="36" t="s">
        <v>66</v>
      </c>
      <c r="AA70" s="36" t="s">
        <v>346</v>
      </c>
      <c r="AB70" s="36" t="s">
        <v>346</v>
      </c>
      <c r="AC70" s="36" t="s">
        <v>66</v>
      </c>
      <c r="AD70" s="55" t="s">
        <v>66</v>
      </c>
      <c r="AE70" s="42" t="s">
        <v>346</v>
      </c>
      <c r="AF70" s="42" t="s">
        <v>346</v>
      </c>
      <c r="AG70" s="27"/>
      <c r="AH70" s="30" t="s">
        <v>8</v>
      </c>
      <c r="AI70" s="39"/>
      <c r="AJ70" s="39" t="b">
        <f t="shared" si="49"/>
        <v>0</v>
      </c>
      <c r="AK70" s="39" t="str">
        <f>O70&amp;Q70&amp;R70&amp;U70&amp;V70&amp;Y70&amp;Z70&amp;AC70&amp;AD70</f>
        <v>A14150000</v>
      </c>
      <c r="AL70" s="40">
        <v>69212</v>
      </c>
      <c r="AM70" s="41" t="b">
        <f>C70&lt;&gt;AK70</f>
        <v>1</v>
      </c>
      <c r="AN70" s="30" t="str">
        <f>N70&amp;AK70</f>
        <v>J9FA14150000</v>
      </c>
      <c r="AO70" s="30"/>
      <c r="AP70" s="31"/>
      <c r="AQ70" s="31"/>
      <c r="AR70" s="31">
        <f t="shared" si="48"/>
        <v>1</v>
      </c>
      <c r="AS70" s="31" t="str">
        <f>IF(IFERROR(VLOOKUP(AE70,#REF!,1,0),"")&lt;&gt;"",1,"")</f>
        <v/>
      </c>
      <c r="AT70" s="31" t="str">
        <f>IF(IFERROR(VLOOKUP(AE70,#REF!,1,0),"")&lt;&gt;"",1,"")</f>
        <v/>
      </c>
      <c r="AU70" s="31" t="str">
        <f>IF(IFERROR(VLOOKUP(AE70,#REF!,1,0),"")&lt;&gt;"",1,"")</f>
        <v/>
      </c>
      <c r="AV70" s="31" t="str">
        <f>IF(IFERROR(VLOOKUP(AE70,#REF!,1,0),"")&lt;&gt;"",1,"")</f>
        <v/>
      </c>
      <c r="AW70" s="31" t="str">
        <f>IF(IFERROR(VLOOKUP(AE70,#REF!,1,0),"")&lt;&gt;"",1,"")</f>
        <v/>
      </c>
      <c r="AX70" s="31" t="str">
        <f>IF(IFERROR(VLOOKUP(AE70,#REF!,1,0),"")&lt;&gt;"",1,"")</f>
        <v/>
      </c>
      <c r="AY70" s="31" t="str">
        <f>IF(IFERROR(VLOOKUP(AE70,#REF!,1,0),"")&lt;&gt;"",1,"")</f>
        <v/>
      </c>
      <c r="AZ70" s="31" t="str">
        <f>IF(IFERROR(VLOOKUP(AE70,#REF!,1,0),"")&lt;&gt;"",1,"")</f>
        <v/>
      </c>
      <c r="BA70" s="31" t="str">
        <f>IF(IFERROR(VLOOKUP(AE70,#REF!,1,0),"")&lt;&gt;"",1,"")</f>
        <v/>
      </c>
      <c r="BB70" s="31" t="str">
        <f>IF(IFERROR(VLOOKUP(AE70,#REF!,1,0),"")&lt;&gt;"",1,"")</f>
        <v/>
      </c>
      <c r="BC70" s="31" t="str">
        <f>IF(IFERROR(VLOOKUP(AE70,#REF!,1,0),"")&lt;&gt;"",1,"")</f>
        <v/>
      </c>
      <c r="BD70" s="31" t="str">
        <f>IF(IFERROR(VLOOKUP(AE70,#REF!,1,0),"")&lt;&gt;"",1,"")</f>
        <v/>
      </c>
      <c r="BE70" s="32">
        <f t="shared" si="2"/>
        <v>1</v>
      </c>
    </row>
    <row r="71" spans="1:57" ht="16">
      <c r="A71" s="33">
        <v>48</v>
      </c>
      <c r="B71" s="33">
        <v>692121</v>
      </c>
      <c r="C71" s="33" t="str">
        <f t="shared" si="50"/>
        <v>692121000</v>
      </c>
      <c r="D71" s="34" t="str">
        <f t="shared" si="40"/>
        <v>69</v>
      </c>
      <c r="E71" s="34" t="str">
        <f t="shared" si="41"/>
        <v>2</v>
      </c>
      <c r="F71" s="34" t="str">
        <f t="shared" si="42"/>
        <v>1</v>
      </c>
      <c r="G71" s="34" t="str">
        <f t="shared" si="43"/>
        <v>2</v>
      </c>
      <c r="H71" s="34" t="str">
        <f t="shared" si="44"/>
        <v>1</v>
      </c>
      <c r="I71" s="34" t="str">
        <f t="shared" si="45"/>
        <v>0</v>
      </c>
      <c r="J71" s="34" t="str">
        <f t="shared" si="46"/>
        <v>0</v>
      </c>
      <c r="K71" s="34" t="str">
        <f t="shared" si="47"/>
        <v>0</v>
      </c>
      <c r="L71" s="34" t="s">
        <v>4674</v>
      </c>
      <c r="M71" s="35" t="s">
        <v>347</v>
      </c>
      <c r="N71" s="35" t="s">
        <v>261</v>
      </c>
      <c r="O71" s="37" t="s">
        <v>14</v>
      </c>
      <c r="P71" s="55" t="s">
        <v>68</v>
      </c>
      <c r="Q71" s="37">
        <v>1</v>
      </c>
      <c r="R71" s="55">
        <v>4</v>
      </c>
      <c r="S71" s="55" t="s">
        <v>77</v>
      </c>
      <c r="T71" s="55" t="s">
        <v>77</v>
      </c>
      <c r="U71" s="37">
        <v>1</v>
      </c>
      <c r="V71" s="37">
        <v>6</v>
      </c>
      <c r="W71" s="55" t="s">
        <v>347</v>
      </c>
      <c r="X71" s="55" t="s">
        <v>347</v>
      </c>
      <c r="Y71" s="37">
        <v>0</v>
      </c>
      <c r="Z71" s="36" t="s">
        <v>66</v>
      </c>
      <c r="AA71" s="36" t="s">
        <v>347</v>
      </c>
      <c r="AB71" s="36" t="s">
        <v>347</v>
      </c>
      <c r="AC71" s="36" t="s">
        <v>66</v>
      </c>
      <c r="AD71" s="55" t="s">
        <v>66</v>
      </c>
      <c r="AE71" s="42" t="s">
        <v>347</v>
      </c>
      <c r="AF71" s="42" t="s">
        <v>347</v>
      </c>
      <c r="AG71" s="27"/>
      <c r="AH71" s="30" t="s">
        <v>8</v>
      </c>
      <c r="AI71" s="39"/>
      <c r="AJ71" s="39" t="b">
        <f t="shared" si="49"/>
        <v>0</v>
      </c>
      <c r="AK71" s="39" t="str">
        <f>O71&amp;Q71&amp;R71&amp;U71&amp;V71&amp;Y71&amp;Z71&amp;AC71&amp;AD71</f>
        <v>A14160000</v>
      </c>
      <c r="AL71" s="40">
        <v>692121</v>
      </c>
      <c r="AM71" s="41" t="b">
        <f>C71&lt;&gt;AK71</f>
        <v>1</v>
      </c>
      <c r="AN71" s="30" t="str">
        <f>N71&amp;AK71</f>
        <v>J9FA14160000</v>
      </c>
      <c r="AO71" s="30"/>
      <c r="AP71" s="31"/>
      <c r="AQ71" s="31"/>
      <c r="AR71" s="31">
        <f t="shared" si="48"/>
        <v>1</v>
      </c>
      <c r="AS71" s="31" t="str">
        <f>IF(IFERROR(VLOOKUP(AE71,#REF!,1,0),"")&lt;&gt;"",1,"")</f>
        <v/>
      </c>
      <c r="AT71" s="31" t="str">
        <f>IF(IFERROR(VLOOKUP(AE71,#REF!,1,0),"")&lt;&gt;"",1,"")</f>
        <v/>
      </c>
      <c r="AU71" s="31" t="str">
        <f>IF(IFERROR(VLOOKUP(AE71,#REF!,1,0),"")&lt;&gt;"",1,"")</f>
        <v/>
      </c>
      <c r="AV71" s="31" t="str">
        <f>IF(IFERROR(VLOOKUP(AE71,#REF!,1,0),"")&lt;&gt;"",1,"")</f>
        <v/>
      </c>
      <c r="AW71" s="31" t="str">
        <f>IF(IFERROR(VLOOKUP(AE71,#REF!,1,0),"")&lt;&gt;"",1,"")</f>
        <v/>
      </c>
      <c r="AX71" s="31" t="str">
        <f>IF(IFERROR(VLOOKUP(AE71,#REF!,1,0),"")&lt;&gt;"",1,"")</f>
        <v/>
      </c>
      <c r="AY71" s="31" t="str">
        <f>IF(IFERROR(VLOOKUP(AE71,#REF!,1,0),"")&lt;&gt;"",1,"")</f>
        <v/>
      </c>
      <c r="AZ71" s="31" t="str">
        <f>IF(IFERROR(VLOOKUP(AE71,#REF!,1,0),"")&lt;&gt;"",1,"")</f>
        <v/>
      </c>
      <c r="BA71" s="31" t="str">
        <f>IF(IFERROR(VLOOKUP(AE71,#REF!,1,0),"")&lt;&gt;"",1,"")</f>
        <v/>
      </c>
      <c r="BB71" s="31" t="str">
        <f>IF(IFERROR(VLOOKUP(AE71,#REF!,1,0),"")&lt;&gt;"",1,"")</f>
        <v/>
      </c>
      <c r="BC71" s="31" t="str">
        <f>IF(IFERROR(VLOOKUP(AE71,#REF!,1,0),"")&lt;&gt;"",1,"")</f>
        <v/>
      </c>
      <c r="BD71" s="31" t="str">
        <f>IF(IFERROR(VLOOKUP(AE71,#REF!,1,0),"")&lt;&gt;"",1,"")</f>
        <v/>
      </c>
      <c r="BE71" s="32">
        <f t="shared" si="2"/>
        <v>1</v>
      </c>
    </row>
    <row r="72" spans="1:57" ht="16">
      <c r="A72" s="33">
        <v>49</v>
      </c>
      <c r="B72" s="33">
        <v>692122</v>
      </c>
      <c r="C72" s="33" t="str">
        <f t="shared" si="50"/>
        <v>692122000</v>
      </c>
      <c r="D72" s="34" t="str">
        <f t="shared" si="40"/>
        <v>69</v>
      </c>
      <c r="E72" s="34" t="str">
        <f t="shared" si="41"/>
        <v>2</v>
      </c>
      <c r="F72" s="34" t="str">
        <f t="shared" si="42"/>
        <v>1</v>
      </c>
      <c r="G72" s="34" t="str">
        <f t="shared" si="43"/>
        <v>2</v>
      </c>
      <c r="H72" s="34" t="str">
        <f t="shared" si="44"/>
        <v>2</v>
      </c>
      <c r="I72" s="34" t="str">
        <f t="shared" si="45"/>
        <v>0</v>
      </c>
      <c r="J72" s="34" t="str">
        <f t="shared" si="46"/>
        <v>0</v>
      </c>
      <c r="K72" s="34" t="str">
        <f t="shared" si="47"/>
        <v>0</v>
      </c>
      <c r="L72" s="34" t="s">
        <v>4675</v>
      </c>
      <c r="M72" s="35" t="s">
        <v>342</v>
      </c>
      <c r="N72" s="35" t="s">
        <v>261</v>
      </c>
      <c r="O72" s="37" t="s">
        <v>14</v>
      </c>
      <c r="P72" s="55" t="s">
        <v>68</v>
      </c>
      <c r="Q72" s="37">
        <v>1</v>
      </c>
      <c r="R72" s="55">
        <v>4</v>
      </c>
      <c r="S72" s="55" t="s">
        <v>77</v>
      </c>
      <c r="T72" s="55" t="s">
        <v>77</v>
      </c>
      <c r="U72" s="37">
        <v>1</v>
      </c>
      <c r="V72" s="37">
        <v>7</v>
      </c>
      <c r="W72" s="55" t="s">
        <v>342</v>
      </c>
      <c r="X72" s="55" t="s">
        <v>342</v>
      </c>
      <c r="Y72" s="37">
        <v>0</v>
      </c>
      <c r="Z72" s="36" t="s">
        <v>66</v>
      </c>
      <c r="AA72" s="36" t="s">
        <v>342</v>
      </c>
      <c r="AB72" s="36" t="s">
        <v>342</v>
      </c>
      <c r="AC72" s="36" t="s">
        <v>66</v>
      </c>
      <c r="AD72" s="55" t="s">
        <v>66</v>
      </c>
      <c r="AE72" s="42" t="s">
        <v>348</v>
      </c>
      <c r="AF72" s="42" t="s">
        <v>349</v>
      </c>
      <c r="AG72" s="27"/>
      <c r="AH72" s="30" t="s">
        <v>8</v>
      </c>
      <c r="AI72" s="39" t="s">
        <v>345</v>
      </c>
      <c r="AJ72" s="39" t="b">
        <f t="shared" si="49"/>
        <v>0</v>
      </c>
      <c r="AK72" s="39" t="str">
        <f>O72&amp;Q72&amp;R72&amp;U72&amp;V72&amp;Y72&amp;Z72&amp;AC72&amp;AD72</f>
        <v>A14170000</v>
      </c>
      <c r="AL72" s="40">
        <v>692122</v>
      </c>
      <c r="AM72" s="41" t="b">
        <f>C72&lt;&gt;AK72</f>
        <v>1</v>
      </c>
      <c r="AN72" s="30" t="str">
        <f>N72&amp;AK72</f>
        <v>J9FA14170000</v>
      </c>
      <c r="AO72" s="30"/>
      <c r="AP72" s="31"/>
      <c r="AQ72" s="31"/>
      <c r="AR72" s="31">
        <f t="shared" si="48"/>
        <v>1</v>
      </c>
      <c r="AS72" s="31" t="str">
        <f>IF(IFERROR(VLOOKUP(AE72,#REF!,1,0),"")&lt;&gt;"",1,"")</f>
        <v/>
      </c>
      <c r="AT72" s="31" t="str">
        <f>IF(IFERROR(VLOOKUP(AE72,#REF!,1,0),"")&lt;&gt;"",1,"")</f>
        <v/>
      </c>
      <c r="AU72" s="31" t="str">
        <f>IF(IFERROR(VLOOKUP(AE72,#REF!,1,0),"")&lt;&gt;"",1,"")</f>
        <v/>
      </c>
      <c r="AV72" s="31" t="str">
        <f>IF(IFERROR(VLOOKUP(AE72,#REF!,1,0),"")&lt;&gt;"",1,"")</f>
        <v/>
      </c>
      <c r="AW72" s="31" t="str">
        <f>IF(IFERROR(VLOOKUP(AE72,#REF!,1,0),"")&lt;&gt;"",1,"")</f>
        <v/>
      </c>
      <c r="AX72" s="31" t="str">
        <f>IF(IFERROR(VLOOKUP(AE72,#REF!,1,0),"")&lt;&gt;"",1,"")</f>
        <v/>
      </c>
      <c r="AY72" s="31" t="str">
        <f>IF(IFERROR(VLOOKUP(AE72,#REF!,1,0),"")&lt;&gt;"",1,"")</f>
        <v/>
      </c>
      <c r="AZ72" s="31" t="str">
        <f>IF(IFERROR(VLOOKUP(AE72,#REF!,1,0),"")&lt;&gt;"",1,"")</f>
        <v/>
      </c>
      <c r="BA72" s="31" t="str">
        <f>IF(IFERROR(VLOOKUP(AE72,#REF!,1,0),"")&lt;&gt;"",1,"")</f>
        <v/>
      </c>
      <c r="BB72" s="31" t="str">
        <f>IF(IFERROR(VLOOKUP(AE72,#REF!,1,0),"")&lt;&gt;"",1,"")</f>
        <v/>
      </c>
      <c r="BC72" s="31" t="str">
        <f>IF(IFERROR(VLOOKUP(AE72,#REF!,1,0),"")&lt;&gt;"",1,"")</f>
        <v/>
      </c>
      <c r="BD72" s="31" t="str">
        <f>IF(IFERROR(VLOOKUP(AE72,#REF!,1,0),"")&lt;&gt;"",1,"")</f>
        <v/>
      </c>
      <c r="BE72" s="32">
        <f t="shared" si="2"/>
        <v>1</v>
      </c>
    </row>
    <row r="73" spans="1:57" ht="16">
      <c r="A73" s="33">
        <v>50</v>
      </c>
      <c r="B73" s="33">
        <v>6922</v>
      </c>
      <c r="C73" s="33" t="str">
        <f t="shared" si="50"/>
        <v>692200000</v>
      </c>
      <c r="D73" s="34" t="str">
        <f t="shared" si="40"/>
        <v>69</v>
      </c>
      <c r="E73" s="34" t="str">
        <f t="shared" si="41"/>
        <v>2</v>
      </c>
      <c r="F73" s="34" t="str">
        <f t="shared" si="42"/>
        <v>2</v>
      </c>
      <c r="G73" s="34" t="str">
        <f t="shared" si="43"/>
        <v>0</v>
      </c>
      <c r="H73" s="34" t="str">
        <f t="shared" si="44"/>
        <v>0</v>
      </c>
      <c r="I73" s="34" t="str">
        <f t="shared" si="45"/>
        <v>0</v>
      </c>
      <c r="J73" s="34" t="str">
        <f t="shared" si="46"/>
        <v>0</v>
      </c>
      <c r="K73" s="34" t="str">
        <f t="shared" si="47"/>
        <v>0</v>
      </c>
      <c r="L73" s="34" t="s">
        <v>4676</v>
      </c>
      <c r="M73" s="35" t="s">
        <v>350</v>
      </c>
      <c r="N73" s="35" t="s">
        <v>261</v>
      </c>
      <c r="O73" s="37" t="s">
        <v>14</v>
      </c>
      <c r="P73" s="55" t="s">
        <v>68</v>
      </c>
      <c r="Q73" s="37">
        <v>1</v>
      </c>
      <c r="R73" s="55">
        <v>4</v>
      </c>
      <c r="S73" s="55" t="s">
        <v>77</v>
      </c>
      <c r="T73" s="55" t="s">
        <v>77</v>
      </c>
      <c r="U73" s="37">
        <v>1</v>
      </c>
      <c r="V73" s="37">
        <v>8</v>
      </c>
      <c r="W73" s="55" t="s">
        <v>350</v>
      </c>
      <c r="X73" s="55" t="s">
        <v>350</v>
      </c>
      <c r="Y73" s="37">
        <v>0</v>
      </c>
      <c r="Z73" s="36" t="s">
        <v>66</v>
      </c>
      <c r="AA73" s="36" t="s">
        <v>350</v>
      </c>
      <c r="AB73" s="36" t="s">
        <v>350</v>
      </c>
      <c r="AC73" s="36" t="s">
        <v>66</v>
      </c>
      <c r="AD73" s="55" t="s">
        <v>66</v>
      </c>
      <c r="AE73" s="42" t="s">
        <v>350</v>
      </c>
      <c r="AF73" s="42" t="s">
        <v>350</v>
      </c>
      <c r="AG73" s="27"/>
      <c r="AH73" s="30" t="s">
        <v>8</v>
      </c>
      <c r="AI73" s="39" t="s">
        <v>345</v>
      </c>
      <c r="AJ73" s="39" t="b">
        <f t="shared" si="49"/>
        <v>0</v>
      </c>
      <c r="AK73" s="39" t="str">
        <f>O73&amp;Q73&amp;R73&amp;U73&amp;V73&amp;Y73&amp;Z73&amp;AC73&amp;AD73</f>
        <v>A14180000</v>
      </c>
      <c r="AL73" s="40">
        <v>6922</v>
      </c>
      <c r="AM73" s="41" t="b">
        <f>C73&lt;&gt;AK73</f>
        <v>1</v>
      </c>
      <c r="AN73" s="30" t="str">
        <f>N73&amp;AK73</f>
        <v>J9FA14180000</v>
      </c>
      <c r="AO73" s="30"/>
      <c r="AP73" s="31"/>
      <c r="AQ73" s="31"/>
      <c r="AR73" s="31">
        <f t="shared" si="48"/>
        <v>1</v>
      </c>
      <c r="AS73" s="31" t="str">
        <f>IF(IFERROR(VLOOKUP(AE73,#REF!,1,0),"")&lt;&gt;"",1,"")</f>
        <v/>
      </c>
      <c r="AT73" s="31" t="str">
        <f>IF(IFERROR(VLOOKUP(AE73,#REF!,1,0),"")&lt;&gt;"",1,"")</f>
        <v/>
      </c>
      <c r="AU73" s="31" t="str">
        <f>IF(IFERROR(VLOOKUP(AE73,#REF!,1,0),"")&lt;&gt;"",1,"")</f>
        <v/>
      </c>
      <c r="AV73" s="31" t="str">
        <f>IF(IFERROR(VLOOKUP(AE73,#REF!,1,0),"")&lt;&gt;"",1,"")</f>
        <v/>
      </c>
      <c r="AW73" s="31" t="str">
        <f>IF(IFERROR(VLOOKUP(AE73,#REF!,1,0),"")&lt;&gt;"",1,"")</f>
        <v/>
      </c>
      <c r="AX73" s="31" t="str">
        <f>IF(IFERROR(VLOOKUP(AE73,#REF!,1,0),"")&lt;&gt;"",1,"")</f>
        <v/>
      </c>
      <c r="AY73" s="31" t="str">
        <f>IF(IFERROR(VLOOKUP(AE73,#REF!,1,0),"")&lt;&gt;"",1,"")</f>
        <v/>
      </c>
      <c r="AZ73" s="31" t="str">
        <f>IF(IFERROR(VLOOKUP(AE73,#REF!,1,0),"")&lt;&gt;"",1,"")</f>
        <v/>
      </c>
      <c r="BA73" s="31" t="str">
        <f>IF(IFERROR(VLOOKUP(AE73,#REF!,1,0),"")&lt;&gt;"",1,"")</f>
        <v/>
      </c>
      <c r="BB73" s="31" t="str">
        <f>IF(IFERROR(VLOOKUP(AE73,#REF!,1,0),"")&lt;&gt;"",1,"")</f>
        <v/>
      </c>
      <c r="BC73" s="31" t="str">
        <f>IF(IFERROR(VLOOKUP(AE73,#REF!,1,0),"")&lt;&gt;"",1,"")</f>
        <v/>
      </c>
      <c r="BD73" s="31" t="str">
        <f>IF(IFERROR(VLOOKUP(AE73,#REF!,1,0),"")&lt;&gt;"",1,"")</f>
        <v/>
      </c>
      <c r="BE73" s="32">
        <f t="shared" si="2"/>
        <v>1</v>
      </c>
    </row>
    <row r="74" spans="1:57" ht="17">
      <c r="A74" s="137"/>
      <c r="B74" s="137"/>
      <c r="C74" s="137"/>
      <c r="D74" s="138"/>
      <c r="E74" s="138"/>
      <c r="F74" s="138"/>
      <c r="G74" s="138"/>
      <c r="H74" s="138"/>
      <c r="I74" s="138"/>
      <c r="J74" s="138"/>
      <c r="K74" s="138"/>
      <c r="L74" s="138" t="s">
        <v>4677</v>
      </c>
      <c r="M74" s="139"/>
      <c r="N74" s="139" t="s">
        <v>261</v>
      </c>
      <c r="O74" s="141" t="s">
        <v>14</v>
      </c>
      <c r="P74" s="141" t="s">
        <v>68</v>
      </c>
      <c r="Q74" s="141">
        <v>1</v>
      </c>
      <c r="R74" s="141">
        <v>4</v>
      </c>
      <c r="S74" s="141" t="s">
        <v>77</v>
      </c>
      <c r="T74" s="141" t="s">
        <v>77</v>
      </c>
      <c r="U74" s="141">
        <v>9</v>
      </c>
      <c r="V74" s="141">
        <v>8</v>
      </c>
      <c r="W74" s="140" t="s">
        <v>351</v>
      </c>
      <c r="X74" s="140" t="s">
        <v>351</v>
      </c>
      <c r="Y74" s="141">
        <v>0</v>
      </c>
      <c r="Z74" s="141">
        <v>0</v>
      </c>
      <c r="AA74" s="140" t="s">
        <v>351</v>
      </c>
      <c r="AB74" s="140" t="s">
        <v>351</v>
      </c>
      <c r="AC74" s="141">
        <v>0</v>
      </c>
      <c r="AD74" s="141">
        <v>0</v>
      </c>
      <c r="AE74" s="140" t="s">
        <v>351</v>
      </c>
      <c r="AF74" s="140" t="s">
        <v>351</v>
      </c>
      <c r="AG74" s="134"/>
      <c r="AH74" s="142"/>
      <c r="AI74" s="143"/>
      <c r="AJ74" s="143" t="b">
        <f t="shared" si="49"/>
        <v>0</v>
      </c>
      <c r="AK74" s="143" t="str">
        <f>O74&amp;Q74&amp;R74&amp;U74&amp;V74&amp;Y74&amp;Z74&amp;AC74&amp;AD74</f>
        <v>A14980000</v>
      </c>
      <c r="AL74" s="40"/>
      <c r="AM74" s="41"/>
      <c r="AN74" s="145" t="str">
        <f>N74&amp;AK74</f>
        <v>J9FA14980000</v>
      </c>
      <c r="AO74" s="145"/>
      <c r="AP74" s="31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8">
        <f t="shared" si="2"/>
        <v>0</v>
      </c>
    </row>
    <row r="75" spans="1:57" ht="17">
      <c r="A75" s="137"/>
      <c r="B75" s="137"/>
      <c r="C75" s="137"/>
      <c r="D75" s="138"/>
      <c r="E75" s="138"/>
      <c r="F75" s="138"/>
      <c r="G75" s="138"/>
      <c r="H75" s="138"/>
      <c r="I75" s="138"/>
      <c r="J75" s="138"/>
      <c r="K75" s="138"/>
      <c r="L75" s="138" t="s">
        <v>4678</v>
      </c>
      <c r="M75" s="139"/>
      <c r="N75" s="139" t="s">
        <v>261</v>
      </c>
      <c r="O75" s="141" t="s">
        <v>14</v>
      </c>
      <c r="P75" s="141" t="s">
        <v>68</v>
      </c>
      <c r="Q75" s="141">
        <v>1</v>
      </c>
      <c r="R75" s="141">
        <v>4</v>
      </c>
      <c r="S75" s="141" t="s">
        <v>77</v>
      </c>
      <c r="T75" s="141" t="s">
        <v>77</v>
      </c>
      <c r="U75" s="141">
        <v>9</v>
      </c>
      <c r="V75" s="141">
        <v>9</v>
      </c>
      <c r="W75" s="140" t="s">
        <v>352</v>
      </c>
      <c r="X75" s="140" t="s">
        <v>352</v>
      </c>
      <c r="Y75" s="141">
        <v>0</v>
      </c>
      <c r="Z75" s="141">
        <v>0</v>
      </c>
      <c r="AA75" s="140" t="s">
        <v>352</v>
      </c>
      <c r="AB75" s="140" t="s">
        <v>352</v>
      </c>
      <c r="AC75" s="141">
        <v>0</v>
      </c>
      <c r="AD75" s="141">
        <v>0</v>
      </c>
      <c r="AE75" s="140" t="s">
        <v>352</v>
      </c>
      <c r="AF75" s="140" t="s">
        <v>352</v>
      </c>
      <c r="AG75" s="134"/>
      <c r="AH75" s="142"/>
      <c r="AI75" s="143"/>
      <c r="AJ75" s="143" t="b">
        <f t="shared" si="49"/>
        <v>0</v>
      </c>
      <c r="AK75" s="143" t="str">
        <f>O75&amp;Q75&amp;R75&amp;U75&amp;V75&amp;Y75&amp;Z75&amp;AC75&amp;AD75</f>
        <v>A14990000</v>
      </c>
      <c r="AL75" s="40"/>
      <c r="AM75" s="41"/>
      <c r="AN75" s="145" t="str">
        <f>N75&amp;AK75</f>
        <v>J9FA14990000</v>
      </c>
      <c r="AO75" s="145"/>
      <c r="AP75" s="31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8">
        <f t="shared" si="2"/>
        <v>0</v>
      </c>
    </row>
    <row r="76" spans="1:57" ht="17">
      <c r="A76" s="137">
        <v>51</v>
      </c>
      <c r="B76" s="137">
        <v>6923</v>
      </c>
      <c r="C76" s="137" t="str">
        <f>LEFT(B76 &amp; "000000000", 9)</f>
        <v>692300000</v>
      </c>
      <c r="D76" s="138" t="str">
        <f t="shared" ref="D76:D101" si="51">MID(C76,1,2)</f>
        <v>69</v>
      </c>
      <c r="E76" s="138" t="str">
        <f t="shared" ref="E76:E101" si="52">MID(C76,3,1)</f>
        <v>2</v>
      </c>
      <c r="F76" s="138" t="str">
        <f t="shared" ref="F76:F101" si="53">MID(C76,4,1)</f>
        <v>3</v>
      </c>
      <c r="G76" s="138" t="str">
        <f t="shared" ref="G76:G101" si="54">MID(C76,5,1)</f>
        <v>0</v>
      </c>
      <c r="H76" s="138" t="str">
        <f t="shared" ref="H76:H101" si="55">MID(C76,6,1)</f>
        <v>0</v>
      </c>
      <c r="I76" s="138" t="str">
        <f t="shared" ref="I76:I101" si="56">MID(C76,7,1)</f>
        <v>0</v>
      </c>
      <c r="J76" s="138" t="str">
        <f t="shared" ref="J76:J101" si="57">MID(C76,8,1)</f>
        <v>0</v>
      </c>
      <c r="K76" s="138" t="str">
        <f t="shared" ref="K76:K101" si="58">MID(C76,9,1)</f>
        <v>0</v>
      </c>
      <c r="L76" s="138" t="s">
        <v>4679</v>
      </c>
      <c r="M76" s="139" t="s">
        <v>79</v>
      </c>
      <c r="N76" s="139" t="s">
        <v>261</v>
      </c>
      <c r="O76" s="141" t="s">
        <v>14</v>
      </c>
      <c r="P76" s="141" t="s">
        <v>68</v>
      </c>
      <c r="Q76" s="141">
        <v>1</v>
      </c>
      <c r="R76" s="141">
        <v>5</v>
      </c>
      <c r="S76" s="141" t="s">
        <v>79</v>
      </c>
      <c r="T76" s="141" t="s">
        <v>79</v>
      </c>
      <c r="U76" s="141" t="s">
        <v>66</v>
      </c>
      <c r="V76" s="141" t="s">
        <v>66</v>
      </c>
      <c r="W76" s="141" t="s">
        <v>79</v>
      </c>
      <c r="X76" s="141" t="s">
        <v>79</v>
      </c>
      <c r="Y76" s="141">
        <v>0</v>
      </c>
      <c r="Z76" s="140" t="s">
        <v>66</v>
      </c>
      <c r="AA76" s="140" t="s">
        <v>79</v>
      </c>
      <c r="AB76" s="140" t="s">
        <v>79</v>
      </c>
      <c r="AC76" s="140" t="s">
        <v>66</v>
      </c>
      <c r="AD76" s="141" t="s">
        <v>66</v>
      </c>
      <c r="AE76" s="144" t="s">
        <v>79</v>
      </c>
      <c r="AF76" s="144" t="s">
        <v>79</v>
      </c>
      <c r="AG76" s="134"/>
      <c r="AH76" s="142"/>
      <c r="AI76" s="143"/>
      <c r="AJ76" s="143" t="b">
        <f t="shared" si="49"/>
        <v>0</v>
      </c>
      <c r="AK76" s="143" t="str">
        <f>O76&amp;Q76&amp;R76&amp;U76&amp;V76&amp;Y76&amp;Z76&amp;AC76&amp;AD76</f>
        <v>A15000000</v>
      </c>
      <c r="AL76" s="40">
        <v>6923</v>
      </c>
      <c r="AM76" s="41" t="b">
        <f>C76&lt;&gt;AK76</f>
        <v>1</v>
      </c>
      <c r="AN76" s="145" t="str">
        <f>N76&amp;AK76</f>
        <v>J9FA15000000</v>
      </c>
      <c r="AO76" s="145"/>
      <c r="AP76" s="31"/>
      <c r="AQ76" s="146"/>
      <c r="AR76" s="146">
        <f t="shared" ref="AR76:AR101" si="59">IF(AL76&lt;&gt;"",1,"")</f>
        <v>1</v>
      </c>
      <c r="AS76" s="146" t="str">
        <f>IF(IFERROR(VLOOKUP(AE76,#REF!,1,0),"")&lt;&gt;"",1,"")</f>
        <v/>
      </c>
      <c r="AT76" s="146" t="str">
        <f>IF(IFERROR(VLOOKUP(AE76,#REF!,1,0),"")&lt;&gt;"",1,"")</f>
        <v/>
      </c>
      <c r="AU76" s="146" t="str">
        <f>IF(IFERROR(VLOOKUP(AE76,#REF!,1,0),"")&lt;&gt;"",1,"")</f>
        <v/>
      </c>
      <c r="AV76" s="146" t="str">
        <f>IF(IFERROR(VLOOKUP(AE76,#REF!,1,0),"")&lt;&gt;"",1,"")</f>
        <v/>
      </c>
      <c r="AW76" s="146" t="str">
        <f>IF(IFERROR(VLOOKUP(AE76,#REF!,1,0),"")&lt;&gt;"",1,"")</f>
        <v/>
      </c>
      <c r="AX76" s="146" t="str">
        <f>IF(IFERROR(VLOOKUP(AE76,#REF!,1,0),"")&lt;&gt;"",1,"")</f>
        <v/>
      </c>
      <c r="AY76" s="146" t="str">
        <f>IF(IFERROR(VLOOKUP(AE76,#REF!,1,0),"")&lt;&gt;"",1,"")</f>
        <v/>
      </c>
      <c r="AZ76" s="146" t="str">
        <f>IF(IFERROR(VLOOKUP(AE76,#REF!,1,0),"")&lt;&gt;"",1,"")</f>
        <v/>
      </c>
      <c r="BA76" s="146" t="str">
        <f>IF(IFERROR(VLOOKUP(AE76,#REF!,1,0),"")&lt;&gt;"",1,"")</f>
        <v/>
      </c>
      <c r="BB76" s="146" t="str">
        <f>IF(IFERROR(VLOOKUP(AE76,#REF!,1,0),"")&lt;&gt;"",1,"")</f>
        <v/>
      </c>
      <c r="BC76" s="146" t="str">
        <f>IF(IFERROR(VLOOKUP(AE76,#REF!,1,0),"")&lt;&gt;"",1,"")</f>
        <v/>
      </c>
      <c r="BD76" s="146" t="str">
        <f>IF(IFERROR(VLOOKUP(AE76,#REF!,1,0),"")&lt;&gt;"",1,"")</f>
        <v/>
      </c>
      <c r="BE76" s="148">
        <f t="shared" si="2"/>
        <v>1</v>
      </c>
    </row>
    <row r="77" spans="1:57" ht="17">
      <c r="A77" s="137">
        <v>2756</v>
      </c>
      <c r="B77" s="137">
        <v>999999999</v>
      </c>
      <c r="C77" s="137">
        <v>999999999</v>
      </c>
      <c r="D77" s="138" t="str">
        <f t="shared" si="51"/>
        <v>99</v>
      </c>
      <c r="E77" s="138" t="str">
        <f t="shared" si="52"/>
        <v>9</v>
      </c>
      <c r="F77" s="138" t="str">
        <f t="shared" si="53"/>
        <v>9</v>
      </c>
      <c r="G77" s="138" t="str">
        <f t="shared" si="54"/>
        <v>9</v>
      </c>
      <c r="H77" s="138" t="str">
        <f t="shared" si="55"/>
        <v>9</v>
      </c>
      <c r="I77" s="138" t="str">
        <f t="shared" si="56"/>
        <v>9</v>
      </c>
      <c r="J77" s="138" t="str">
        <f t="shared" si="57"/>
        <v>9</v>
      </c>
      <c r="K77" s="138" t="str">
        <f t="shared" si="58"/>
        <v>9</v>
      </c>
      <c r="L77" s="138" t="s">
        <v>4680</v>
      </c>
      <c r="M77" s="144" t="s">
        <v>353</v>
      </c>
      <c r="N77" s="139" t="s">
        <v>261</v>
      </c>
      <c r="O77" s="141" t="s">
        <v>14</v>
      </c>
      <c r="P77" s="141" t="s">
        <v>68</v>
      </c>
      <c r="Q77" s="141">
        <v>1</v>
      </c>
      <c r="R77" s="141">
        <v>5</v>
      </c>
      <c r="S77" s="141" t="s">
        <v>79</v>
      </c>
      <c r="T77" s="141" t="s">
        <v>79</v>
      </c>
      <c r="U77" s="141">
        <v>0</v>
      </c>
      <c r="V77" s="141">
        <v>0</v>
      </c>
      <c r="W77" s="141" t="s">
        <v>79</v>
      </c>
      <c r="X77" s="141" t="s">
        <v>79</v>
      </c>
      <c r="Y77" s="141">
        <v>0</v>
      </c>
      <c r="Z77" s="140">
        <v>0</v>
      </c>
      <c r="AA77" s="140" t="s">
        <v>79</v>
      </c>
      <c r="AB77" s="140" t="s">
        <v>79</v>
      </c>
      <c r="AC77" s="140" t="s">
        <v>8</v>
      </c>
      <c r="AD77" s="141">
        <v>1</v>
      </c>
      <c r="AE77" s="144" t="s">
        <v>353</v>
      </c>
      <c r="AF77" s="144" t="s">
        <v>353</v>
      </c>
      <c r="AG77" s="134"/>
      <c r="AH77" s="142"/>
      <c r="AI77" s="143"/>
      <c r="AJ77" s="143" t="b">
        <f t="shared" si="49"/>
        <v>0</v>
      </c>
      <c r="AK77" s="143" t="str">
        <f>O77&amp;Q77&amp;R77&amp;U77&amp;V77&amp;Y77&amp;Z77&amp;AC77&amp;AD77</f>
        <v>A15000011</v>
      </c>
      <c r="AL77" s="59"/>
      <c r="AM77" s="41" t="b">
        <f>C77&lt;&gt;AK77</f>
        <v>1</v>
      </c>
      <c r="AN77" s="145" t="str">
        <f>N77&amp;AK77</f>
        <v>J9FA15000011</v>
      </c>
      <c r="AO77" s="145"/>
      <c r="AP77" s="31"/>
      <c r="AQ77" s="146"/>
      <c r="AR77" s="146" t="str">
        <f t="shared" si="59"/>
        <v/>
      </c>
      <c r="AS77" s="146" t="str">
        <f>IF(IFERROR(VLOOKUP(AE77,#REF!,1,0),"")&lt;&gt;"",1,"")</f>
        <v/>
      </c>
      <c r="AT77" s="146" t="str">
        <f>IF(IFERROR(VLOOKUP(AE77,#REF!,1,0),"")&lt;&gt;"",1,"")</f>
        <v/>
      </c>
      <c r="AU77" s="146" t="str">
        <f>IF(IFERROR(VLOOKUP(AE77,#REF!,1,0),"")&lt;&gt;"",1,"")</f>
        <v/>
      </c>
      <c r="AV77" s="146" t="str">
        <f>IF(IFERROR(VLOOKUP(AE77,#REF!,1,0),"")&lt;&gt;"",1,"")</f>
        <v/>
      </c>
      <c r="AW77" s="146" t="str">
        <f>IF(IFERROR(VLOOKUP(AE77,#REF!,1,0),"")&lt;&gt;"",1,"")</f>
        <v/>
      </c>
      <c r="AX77" s="146" t="str">
        <f>IF(IFERROR(VLOOKUP(AE77,#REF!,1,0),"")&lt;&gt;"",1,"")</f>
        <v/>
      </c>
      <c r="AY77" s="146" t="str">
        <f>IF(IFERROR(VLOOKUP(AE77,#REF!,1,0),"")&lt;&gt;"",1,"")</f>
        <v/>
      </c>
      <c r="AZ77" s="146" t="str">
        <f>IF(IFERROR(VLOOKUP(AE77,#REF!,1,0),"")&lt;&gt;"",1,"")</f>
        <v/>
      </c>
      <c r="BA77" s="146" t="str">
        <f>IF(IFERROR(VLOOKUP(AE77,#REF!,1,0),"")&lt;&gt;"",1,"")</f>
        <v/>
      </c>
      <c r="BB77" s="146" t="str">
        <f>IF(IFERROR(VLOOKUP(AE77,#REF!,1,0),"")&lt;&gt;"",1,"")</f>
        <v/>
      </c>
      <c r="BC77" s="146" t="str">
        <f>IF(IFERROR(VLOOKUP(AE77,#REF!,1,0),"")&lt;&gt;"",1,"")</f>
        <v/>
      </c>
      <c r="BD77" s="146" t="str">
        <f>IF(IFERROR(VLOOKUP(AE77,#REF!,1,0),"")&lt;&gt;"",1,"")</f>
        <v/>
      </c>
      <c r="BE77" s="148">
        <f t="shared" si="2"/>
        <v>0</v>
      </c>
    </row>
    <row r="78" spans="1:57" ht="17">
      <c r="A78" s="137">
        <v>2758</v>
      </c>
      <c r="B78" s="137">
        <v>999999999</v>
      </c>
      <c r="C78" s="137">
        <v>999999999</v>
      </c>
      <c r="D78" s="138" t="str">
        <f t="shared" si="51"/>
        <v>99</v>
      </c>
      <c r="E78" s="138" t="str">
        <f t="shared" si="52"/>
        <v>9</v>
      </c>
      <c r="F78" s="138" t="str">
        <f t="shared" si="53"/>
        <v>9</v>
      </c>
      <c r="G78" s="138" t="str">
        <f t="shared" si="54"/>
        <v>9</v>
      </c>
      <c r="H78" s="138" t="str">
        <f t="shared" si="55"/>
        <v>9</v>
      </c>
      <c r="I78" s="138" t="str">
        <f t="shared" si="56"/>
        <v>9</v>
      </c>
      <c r="J78" s="138" t="str">
        <f t="shared" si="57"/>
        <v>9</v>
      </c>
      <c r="K78" s="138" t="str">
        <f t="shared" si="58"/>
        <v>9</v>
      </c>
      <c r="L78" s="138" t="s">
        <v>4681</v>
      </c>
      <c r="M78" s="144" t="s">
        <v>354</v>
      </c>
      <c r="N78" s="139" t="s">
        <v>261</v>
      </c>
      <c r="O78" s="141" t="s">
        <v>14</v>
      </c>
      <c r="P78" s="141" t="s">
        <v>68</v>
      </c>
      <c r="Q78" s="141">
        <v>1</v>
      </c>
      <c r="R78" s="141">
        <v>5</v>
      </c>
      <c r="S78" s="141" t="s">
        <v>79</v>
      </c>
      <c r="T78" s="141" t="s">
        <v>79</v>
      </c>
      <c r="U78" s="141">
        <v>0</v>
      </c>
      <c r="V78" s="141">
        <v>0</v>
      </c>
      <c r="W78" s="141" t="s">
        <v>79</v>
      </c>
      <c r="X78" s="141" t="s">
        <v>79</v>
      </c>
      <c r="Y78" s="141">
        <v>0</v>
      </c>
      <c r="Z78" s="140">
        <v>0</v>
      </c>
      <c r="AA78" s="140" t="s">
        <v>79</v>
      </c>
      <c r="AB78" s="140" t="s">
        <v>79</v>
      </c>
      <c r="AC78" s="140" t="s">
        <v>8</v>
      </c>
      <c r="AD78" s="141">
        <v>2</v>
      </c>
      <c r="AE78" s="144" t="s">
        <v>354</v>
      </c>
      <c r="AF78" s="144" t="s">
        <v>354</v>
      </c>
      <c r="AG78" s="134"/>
      <c r="AH78" s="142"/>
      <c r="AI78" s="143"/>
      <c r="AJ78" s="143" t="b">
        <f t="shared" si="49"/>
        <v>0</v>
      </c>
      <c r="AK78" s="143" t="str">
        <f>O78&amp;Q78&amp;R78&amp;U78&amp;V78&amp;Y78&amp;Z78&amp;AC78&amp;AD78</f>
        <v>A15000012</v>
      </c>
      <c r="AL78" s="59"/>
      <c r="AM78" s="41" t="b">
        <f>C78&lt;&gt;AK78</f>
        <v>1</v>
      </c>
      <c r="AN78" s="145" t="str">
        <f>N78&amp;AK78</f>
        <v>J9FA15000012</v>
      </c>
      <c r="AO78" s="145"/>
      <c r="AP78" s="31"/>
      <c r="AQ78" s="146"/>
      <c r="AR78" s="146" t="str">
        <f t="shared" si="59"/>
        <v/>
      </c>
      <c r="AS78" s="146" t="str">
        <f>IF(IFERROR(VLOOKUP(AE78,#REF!,1,0),"")&lt;&gt;"",1,"")</f>
        <v/>
      </c>
      <c r="AT78" s="146" t="str">
        <f>IF(IFERROR(VLOOKUP(AE78,#REF!,1,0),"")&lt;&gt;"",1,"")</f>
        <v/>
      </c>
      <c r="AU78" s="146" t="str">
        <f>IF(IFERROR(VLOOKUP(AE78,#REF!,1,0),"")&lt;&gt;"",1,"")</f>
        <v/>
      </c>
      <c r="AV78" s="146" t="str">
        <f>IF(IFERROR(VLOOKUP(AE78,#REF!,1,0),"")&lt;&gt;"",1,"")</f>
        <v/>
      </c>
      <c r="AW78" s="146" t="str">
        <f>IF(IFERROR(VLOOKUP(AE78,#REF!,1,0),"")&lt;&gt;"",1,"")</f>
        <v/>
      </c>
      <c r="AX78" s="146" t="str">
        <f>IF(IFERROR(VLOOKUP(AE78,#REF!,1,0),"")&lt;&gt;"",1,"")</f>
        <v/>
      </c>
      <c r="AY78" s="146" t="str">
        <f>IF(IFERROR(VLOOKUP(AE78,#REF!,1,0),"")&lt;&gt;"",1,"")</f>
        <v/>
      </c>
      <c r="AZ78" s="146" t="str">
        <f>IF(IFERROR(VLOOKUP(AE78,#REF!,1,0),"")&lt;&gt;"",1,"")</f>
        <v/>
      </c>
      <c r="BA78" s="146" t="str">
        <f>IF(IFERROR(VLOOKUP(AE78,#REF!,1,0),"")&lt;&gt;"",1,"")</f>
        <v/>
      </c>
      <c r="BB78" s="146" t="str">
        <f>IF(IFERROR(VLOOKUP(AE78,#REF!,1,0),"")&lt;&gt;"",1,"")</f>
        <v/>
      </c>
      <c r="BC78" s="146" t="str">
        <f>IF(IFERROR(VLOOKUP(AE78,#REF!,1,0),"")&lt;&gt;"",1,"")</f>
        <v/>
      </c>
      <c r="BD78" s="146" t="str">
        <f>IF(IFERROR(VLOOKUP(AE78,#REF!,1,0),"")&lt;&gt;"",1,"")</f>
        <v/>
      </c>
      <c r="BE78" s="148">
        <f t="shared" si="2"/>
        <v>0</v>
      </c>
    </row>
    <row r="79" spans="1:57" ht="17">
      <c r="A79" s="137">
        <v>2759</v>
      </c>
      <c r="B79" s="137">
        <v>999999999</v>
      </c>
      <c r="C79" s="137">
        <v>999999999</v>
      </c>
      <c r="D79" s="138" t="str">
        <f t="shared" si="51"/>
        <v>99</v>
      </c>
      <c r="E79" s="138" t="str">
        <f t="shared" si="52"/>
        <v>9</v>
      </c>
      <c r="F79" s="138" t="str">
        <f t="shared" si="53"/>
        <v>9</v>
      </c>
      <c r="G79" s="138" t="str">
        <f t="shared" si="54"/>
        <v>9</v>
      </c>
      <c r="H79" s="138" t="str">
        <f t="shared" si="55"/>
        <v>9</v>
      </c>
      <c r="I79" s="138" t="str">
        <f t="shared" si="56"/>
        <v>9</v>
      </c>
      <c r="J79" s="138" t="str">
        <f t="shared" si="57"/>
        <v>9</v>
      </c>
      <c r="K79" s="138" t="str">
        <f t="shared" si="58"/>
        <v>9</v>
      </c>
      <c r="L79" s="138" t="s">
        <v>4682</v>
      </c>
      <c r="M79" s="144" t="s">
        <v>355</v>
      </c>
      <c r="N79" s="139" t="s">
        <v>261</v>
      </c>
      <c r="O79" s="141" t="s">
        <v>14</v>
      </c>
      <c r="P79" s="141" t="s">
        <v>68</v>
      </c>
      <c r="Q79" s="141">
        <v>1</v>
      </c>
      <c r="R79" s="141">
        <v>5</v>
      </c>
      <c r="S79" s="141" t="s">
        <v>79</v>
      </c>
      <c r="T79" s="141" t="s">
        <v>79</v>
      </c>
      <c r="U79" s="141">
        <v>0</v>
      </c>
      <c r="V79" s="141">
        <v>0</v>
      </c>
      <c r="W79" s="141" t="s">
        <v>79</v>
      </c>
      <c r="X79" s="141" t="s">
        <v>79</v>
      </c>
      <c r="Y79" s="141">
        <v>0</v>
      </c>
      <c r="Z79" s="140">
        <v>0</v>
      </c>
      <c r="AA79" s="140" t="s">
        <v>79</v>
      </c>
      <c r="AB79" s="140" t="s">
        <v>79</v>
      </c>
      <c r="AC79" s="140" t="s">
        <v>8</v>
      </c>
      <c r="AD79" s="141">
        <v>3</v>
      </c>
      <c r="AE79" s="144" t="s">
        <v>355</v>
      </c>
      <c r="AF79" s="144" t="s">
        <v>355</v>
      </c>
      <c r="AG79" s="134"/>
      <c r="AH79" s="142"/>
      <c r="AI79" s="143"/>
      <c r="AJ79" s="143" t="b">
        <f t="shared" si="49"/>
        <v>0</v>
      </c>
      <c r="AK79" s="143" t="str">
        <f>O79&amp;Q79&amp;R79&amp;U79&amp;V79&amp;Y79&amp;Z79&amp;AC79&amp;AD79</f>
        <v>A15000013</v>
      </c>
      <c r="AL79" s="59"/>
      <c r="AM79" s="41" t="b">
        <f>C79&lt;&gt;AK79</f>
        <v>1</v>
      </c>
      <c r="AN79" s="145" t="str">
        <f>N79&amp;AK79</f>
        <v>J9FA15000013</v>
      </c>
      <c r="AO79" s="145"/>
      <c r="AP79" s="31"/>
      <c r="AQ79" s="146"/>
      <c r="AR79" s="146" t="str">
        <f t="shared" si="59"/>
        <v/>
      </c>
      <c r="AS79" s="146" t="str">
        <f>IF(IFERROR(VLOOKUP(AE79,#REF!,1,0),"")&lt;&gt;"",1,"")</f>
        <v/>
      </c>
      <c r="AT79" s="146" t="str">
        <f>IF(IFERROR(VLOOKUP(AE79,#REF!,1,0),"")&lt;&gt;"",1,"")</f>
        <v/>
      </c>
      <c r="AU79" s="146" t="str">
        <f>IF(IFERROR(VLOOKUP(AE79,#REF!,1,0),"")&lt;&gt;"",1,"")</f>
        <v/>
      </c>
      <c r="AV79" s="146" t="str">
        <f>IF(IFERROR(VLOOKUP(AE79,#REF!,1,0),"")&lt;&gt;"",1,"")</f>
        <v/>
      </c>
      <c r="AW79" s="146" t="str">
        <f>IF(IFERROR(VLOOKUP(AE79,#REF!,1,0),"")&lt;&gt;"",1,"")</f>
        <v/>
      </c>
      <c r="AX79" s="146" t="str">
        <f>IF(IFERROR(VLOOKUP(AE79,#REF!,1,0),"")&lt;&gt;"",1,"")</f>
        <v/>
      </c>
      <c r="AY79" s="146" t="str">
        <f>IF(IFERROR(VLOOKUP(AE79,#REF!,1,0),"")&lt;&gt;"",1,"")</f>
        <v/>
      </c>
      <c r="AZ79" s="146" t="str">
        <f>IF(IFERROR(VLOOKUP(AE79,#REF!,1,0),"")&lt;&gt;"",1,"")</f>
        <v/>
      </c>
      <c r="BA79" s="146" t="str">
        <f>IF(IFERROR(VLOOKUP(AE79,#REF!,1,0),"")&lt;&gt;"",1,"")</f>
        <v/>
      </c>
      <c r="BB79" s="146" t="str">
        <f>IF(IFERROR(VLOOKUP(AE79,#REF!,1,0),"")&lt;&gt;"",1,"")</f>
        <v/>
      </c>
      <c r="BC79" s="146" t="str">
        <f>IF(IFERROR(VLOOKUP(AE79,#REF!,1,0),"")&lt;&gt;"",1,"")</f>
        <v/>
      </c>
      <c r="BD79" s="146" t="str">
        <f>IF(IFERROR(VLOOKUP(AE79,#REF!,1,0),"")&lt;&gt;"",1,"")</f>
        <v/>
      </c>
      <c r="BE79" s="148">
        <f t="shared" si="2"/>
        <v>0</v>
      </c>
    </row>
    <row r="80" spans="1:57" ht="17">
      <c r="A80" s="137">
        <v>2760</v>
      </c>
      <c r="B80" s="137">
        <v>999999999</v>
      </c>
      <c r="C80" s="137">
        <v>999999999</v>
      </c>
      <c r="D80" s="138" t="str">
        <f t="shared" si="51"/>
        <v>99</v>
      </c>
      <c r="E80" s="138" t="str">
        <f t="shared" si="52"/>
        <v>9</v>
      </c>
      <c r="F80" s="138" t="str">
        <f t="shared" si="53"/>
        <v>9</v>
      </c>
      <c r="G80" s="138" t="str">
        <f t="shared" si="54"/>
        <v>9</v>
      </c>
      <c r="H80" s="138" t="str">
        <f t="shared" si="55"/>
        <v>9</v>
      </c>
      <c r="I80" s="138" t="str">
        <f t="shared" si="56"/>
        <v>9</v>
      </c>
      <c r="J80" s="138" t="str">
        <f t="shared" si="57"/>
        <v>9</v>
      </c>
      <c r="K80" s="138" t="str">
        <f t="shared" si="58"/>
        <v>9</v>
      </c>
      <c r="L80" s="138" t="s">
        <v>4683</v>
      </c>
      <c r="M80" s="144" t="s">
        <v>356</v>
      </c>
      <c r="N80" s="139" t="s">
        <v>261</v>
      </c>
      <c r="O80" s="141" t="s">
        <v>14</v>
      </c>
      <c r="P80" s="141" t="s">
        <v>68</v>
      </c>
      <c r="Q80" s="141">
        <v>1</v>
      </c>
      <c r="R80" s="141">
        <v>5</v>
      </c>
      <c r="S80" s="141" t="s">
        <v>79</v>
      </c>
      <c r="T80" s="141" t="s">
        <v>79</v>
      </c>
      <c r="U80" s="141">
        <v>0</v>
      </c>
      <c r="V80" s="141">
        <v>0</v>
      </c>
      <c r="W80" s="141" t="s">
        <v>79</v>
      </c>
      <c r="X80" s="141" t="s">
        <v>79</v>
      </c>
      <c r="Y80" s="141">
        <v>0</v>
      </c>
      <c r="Z80" s="140">
        <v>0</v>
      </c>
      <c r="AA80" s="140" t="s">
        <v>79</v>
      </c>
      <c r="AB80" s="140" t="s">
        <v>79</v>
      </c>
      <c r="AC80" s="140" t="s">
        <v>8</v>
      </c>
      <c r="AD80" s="141">
        <v>4</v>
      </c>
      <c r="AE80" s="144" t="s">
        <v>356</v>
      </c>
      <c r="AF80" s="144" t="s">
        <v>356</v>
      </c>
      <c r="AG80" s="134"/>
      <c r="AH80" s="142"/>
      <c r="AI80" s="143"/>
      <c r="AJ80" s="143" t="b">
        <f t="shared" si="49"/>
        <v>0</v>
      </c>
      <c r="AK80" s="143" t="str">
        <f>O80&amp;Q80&amp;R80&amp;U80&amp;V80&amp;Y80&amp;Z80&amp;AC80&amp;AD80</f>
        <v>A15000014</v>
      </c>
      <c r="AL80" s="59"/>
      <c r="AM80" s="41" t="b">
        <f>C80&lt;&gt;AK80</f>
        <v>1</v>
      </c>
      <c r="AN80" s="145" t="str">
        <f>N80&amp;AK80</f>
        <v>J9FA15000014</v>
      </c>
      <c r="AO80" s="145"/>
      <c r="AP80" s="31"/>
      <c r="AQ80" s="146"/>
      <c r="AR80" s="146" t="str">
        <f t="shared" si="59"/>
        <v/>
      </c>
      <c r="AS80" s="146" t="str">
        <f>IF(IFERROR(VLOOKUP(AE80,#REF!,1,0),"")&lt;&gt;"",1,"")</f>
        <v/>
      </c>
      <c r="AT80" s="146" t="str">
        <f>IF(IFERROR(VLOOKUP(AE80,#REF!,1,0),"")&lt;&gt;"",1,"")</f>
        <v/>
      </c>
      <c r="AU80" s="146" t="str">
        <f>IF(IFERROR(VLOOKUP(AE80,#REF!,1,0),"")&lt;&gt;"",1,"")</f>
        <v/>
      </c>
      <c r="AV80" s="146" t="str">
        <f>IF(IFERROR(VLOOKUP(AE80,#REF!,1,0),"")&lt;&gt;"",1,"")</f>
        <v/>
      </c>
      <c r="AW80" s="146" t="str">
        <f>IF(IFERROR(VLOOKUP(AE80,#REF!,1,0),"")&lt;&gt;"",1,"")</f>
        <v/>
      </c>
      <c r="AX80" s="146" t="str">
        <f>IF(IFERROR(VLOOKUP(AE80,#REF!,1,0),"")&lt;&gt;"",1,"")</f>
        <v/>
      </c>
      <c r="AY80" s="146" t="str">
        <f>IF(IFERROR(VLOOKUP(AE80,#REF!,1,0),"")&lt;&gt;"",1,"")</f>
        <v/>
      </c>
      <c r="AZ80" s="146" t="str">
        <f>IF(IFERROR(VLOOKUP(AE80,#REF!,1,0),"")&lt;&gt;"",1,"")</f>
        <v/>
      </c>
      <c r="BA80" s="146" t="str">
        <f>IF(IFERROR(VLOOKUP(AE80,#REF!,1,0),"")&lt;&gt;"",1,"")</f>
        <v/>
      </c>
      <c r="BB80" s="146" t="str">
        <f>IF(IFERROR(VLOOKUP(AE80,#REF!,1,0),"")&lt;&gt;"",1,"")</f>
        <v/>
      </c>
      <c r="BC80" s="146" t="str">
        <f>IF(IFERROR(VLOOKUP(AE80,#REF!,1,0),"")&lt;&gt;"",1,"")</f>
        <v/>
      </c>
      <c r="BD80" s="146" t="str">
        <f>IF(IFERROR(VLOOKUP(AE80,#REF!,1,0),"")&lt;&gt;"",1,"")</f>
        <v/>
      </c>
      <c r="BE80" s="148">
        <f t="shared" si="2"/>
        <v>0</v>
      </c>
    </row>
    <row r="81" spans="1:57" ht="17">
      <c r="A81" s="137">
        <v>2761</v>
      </c>
      <c r="B81" s="137">
        <v>999999999</v>
      </c>
      <c r="C81" s="137">
        <v>999999999</v>
      </c>
      <c r="D81" s="138" t="str">
        <f t="shared" si="51"/>
        <v>99</v>
      </c>
      <c r="E81" s="138" t="str">
        <f t="shared" si="52"/>
        <v>9</v>
      </c>
      <c r="F81" s="138" t="str">
        <f t="shared" si="53"/>
        <v>9</v>
      </c>
      <c r="G81" s="138" t="str">
        <f t="shared" si="54"/>
        <v>9</v>
      </c>
      <c r="H81" s="138" t="str">
        <f t="shared" si="55"/>
        <v>9</v>
      </c>
      <c r="I81" s="138" t="str">
        <f t="shared" si="56"/>
        <v>9</v>
      </c>
      <c r="J81" s="138" t="str">
        <f t="shared" si="57"/>
        <v>9</v>
      </c>
      <c r="K81" s="138" t="str">
        <f t="shared" si="58"/>
        <v>9</v>
      </c>
      <c r="L81" s="138" t="s">
        <v>4684</v>
      </c>
      <c r="M81" s="144" t="s">
        <v>357</v>
      </c>
      <c r="N81" s="139" t="s">
        <v>261</v>
      </c>
      <c r="O81" s="141" t="s">
        <v>14</v>
      </c>
      <c r="P81" s="141" t="s">
        <v>68</v>
      </c>
      <c r="Q81" s="141">
        <v>1</v>
      </c>
      <c r="R81" s="141">
        <v>5</v>
      </c>
      <c r="S81" s="141" t="s">
        <v>79</v>
      </c>
      <c r="T81" s="141" t="s">
        <v>79</v>
      </c>
      <c r="U81" s="141">
        <v>0</v>
      </c>
      <c r="V81" s="141">
        <v>0</v>
      </c>
      <c r="W81" s="141" t="s">
        <v>79</v>
      </c>
      <c r="X81" s="141" t="s">
        <v>79</v>
      </c>
      <c r="Y81" s="141">
        <v>0</v>
      </c>
      <c r="Z81" s="140">
        <v>0</v>
      </c>
      <c r="AA81" s="140" t="s">
        <v>79</v>
      </c>
      <c r="AB81" s="140" t="s">
        <v>79</v>
      </c>
      <c r="AC81" s="140" t="s">
        <v>8</v>
      </c>
      <c r="AD81" s="141">
        <v>5</v>
      </c>
      <c r="AE81" s="144" t="s">
        <v>357</v>
      </c>
      <c r="AF81" s="144" t="s">
        <v>357</v>
      </c>
      <c r="AG81" s="134"/>
      <c r="AH81" s="142"/>
      <c r="AI81" s="143"/>
      <c r="AJ81" s="143" t="b">
        <f t="shared" si="49"/>
        <v>0</v>
      </c>
      <c r="AK81" s="143" t="str">
        <f>O81&amp;Q81&amp;R81&amp;U81&amp;V81&amp;Y81&amp;Z81&amp;AC81&amp;AD81</f>
        <v>A15000015</v>
      </c>
      <c r="AL81" s="59"/>
      <c r="AM81" s="41" t="b">
        <f>C81&lt;&gt;AK81</f>
        <v>1</v>
      </c>
      <c r="AN81" s="145" t="str">
        <f>N81&amp;AK81</f>
        <v>J9FA15000015</v>
      </c>
      <c r="AO81" s="145"/>
      <c r="AP81" s="31"/>
      <c r="AQ81" s="146"/>
      <c r="AR81" s="146" t="str">
        <f t="shared" si="59"/>
        <v/>
      </c>
      <c r="AS81" s="146" t="str">
        <f>IF(IFERROR(VLOOKUP(AE81,#REF!,1,0),"")&lt;&gt;"",1,"")</f>
        <v/>
      </c>
      <c r="AT81" s="146" t="str">
        <f>IF(IFERROR(VLOOKUP(AE81,#REF!,1,0),"")&lt;&gt;"",1,"")</f>
        <v/>
      </c>
      <c r="AU81" s="146" t="str">
        <f>IF(IFERROR(VLOOKUP(AE81,#REF!,1,0),"")&lt;&gt;"",1,"")</f>
        <v/>
      </c>
      <c r="AV81" s="146" t="str">
        <f>IF(IFERROR(VLOOKUP(AE81,#REF!,1,0),"")&lt;&gt;"",1,"")</f>
        <v/>
      </c>
      <c r="AW81" s="146" t="str">
        <f>IF(IFERROR(VLOOKUP(AE81,#REF!,1,0),"")&lt;&gt;"",1,"")</f>
        <v/>
      </c>
      <c r="AX81" s="146" t="str">
        <f>IF(IFERROR(VLOOKUP(AE81,#REF!,1,0),"")&lt;&gt;"",1,"")</f>
        <v/>
      </c>
      <c r="AY81" s="146" t="str">
        <f>IF(IFERROR(VLOOKUP(AE81,#REF!,1,0),"")&lt;&gt;"",1,"")</f>
        <v/>
      </c>
      <c r="AZ81" s="146" t="str">
        <f>IF(IFERROR(VLOOKUP(AE81,#REF!,1,0),"")&lt;&gt;"",1,"")</f>
        <v/>
      </c>
      <c r="BA81" s="146" t="str">
        <f>IF(IFERROR(VLOOKUP(AE81,#REF!,1,0),"")&lt;&gt;"",1,"")</f>
        <v/>
      </c>
      <c r="BB81" s="146" t="str">
        <f>IF(IFERROR(VLOOKUP(AE81,#REF!,1,0),"")&lt;&gt;"",1,"")</f>
        <v/>
      </c>
      <c r="BC81" s="146" t="str">
        <f>IF(IFERROR(VLOOKUP(AE81,#REF!,1,0),"")&lt;&gt;"",1,"")</f>
        <v/>
      </c>
      <c r="BD81" s="146" t="str">
        <f>IF(IFERROR(VLOOKUP(AE81,#REF!,1,0),"")&lt;&gt;"",1,"")</f>
        <v/>
      </c>
      <c r="BE81" s="148">
        <f t="shared" si="2"/>
        <v>0</v>
      </c>
    </row>
    <row r="82" spans="1:57" ht="17">
      <c r="A82" s="137">
        <v>180</v>
      </c>
      <c r="B82" s="137">
        <v>6952</v>
      </c>
      <c r="C82" s="137" t="str">
        <f t="shared" ref="C82:C90" si="60">LEFT(B82 &amp; "000000000", 9)</f>
        <v>695200000</v>
      </c>
      <c r="D82" s="138" t="str">
        <f t="shared" si="51"/>
        <v>69</v>
      </c>
      <c r="E82" s="138" t="str">
        <f t="shared" si="52"/>
        <v>5</v>
      </c>
      <c r="F82" s="138" t="str">
        <f t="shared" si="53"/>
        <v>2</v>
      </c>
      <c r="G82" s="138" t="str">
        <f t="shared" si="54"/>
        <v>0</v>
      </c>
      <c r="H82" s="138" t="str">
        <f t="shared" si="55"/>
        <v>0</v>
      </c>
      <c r="I82" s="138" t="str">
        <f t="shared" si="56"/>
        <v>0</v>
      </c>
      <c r="J82" s="138" t="str">
        <f t="shared" si="57"/>
        <v>0</v>
      </c>
      <c r="K82" s="138" t="str">
        <f t="shared" si="58"/>
        <v>0</v>
      </c>
      <c r="L82" s="138" t="s">
        <v>4685</v>
      </c>
      <c r="M82" s="139" t="s">
        <v>358</v>
      </c>
      <c r="N82" s="139" t="s">
        <v>261</v>
      </c>
      <c r="O82" s="141" t="s">
        <v>14</v>
      </c>
      <c r="P82" s="141" t="s">
        <v>68</v>
      </c>
      <c r="Q82" s="141">
        <v>1</v>
      </c>
      <c r="R82" s="141">
        <v>5</v>
      </c>
      <c r="S82" s="141" t="s">
        <v>79</v>
      </c>
      <c r="T82" s="141" t="s">
        <v>79</v>
      </c>
      <c r="U82" s="141">
        <v>0</v>
      </c>
      <c r="V82" s="141">
        <v>0</v>
      </c>
      <c r="W82" s="141" t="s">
        <v>79</v>
      </c>
      <c r="X82" s="141" t="s">
        <v>79</v>
      </c>
      <c r="Y82" s="141">
        <v>0</v>
      </c>
      <c r="Z82" s="140">
        <v>0</v>
      </c>
      <c r="AA82" s="140" t="s">
        <v>79</v>
      </c>
      <c r="AB82" s="140" t="s">
        <v>79</v>
      </c>
      <c r="AC82" s="140" t="s">
        <v>8</v>
      </c>
      <c r="AD82" s="141">
        <v>6</v>
      </c>
      <c r="AE82" s="144" t="s">
        <v>358</v>
      </c>
      <c r="AF82" s="144" t="s">
        <v>358</v>
      </c>
      <c r="AG82" s="134"/>
      <c r="AH82" s="142"/>
      <c r="AI82" s="143"/>
      <c r="AJ82" s="143" t="b">
        <f t="shared" si="49"/>
        <v>0</v>
      </c>
      <c r="AK82" s="143" t="str">
        <f>O82&amp;Q82&amp;R82&amp;U82&amp;V82&amp;Y82&amp;Z82&amp;AC82&amp;AD82</f>
        <v>A15000016</v>
      </c>
      <c r="AL82" s="40">
        <v>6952</v>
      </c>
      <c r="AM82" s="41" t="b">
        <f>C82&lt;&gt;AK82</f>
        <v>1</v>
      </c>
      <c r="AN82" s="145" t="str">
        <f>N82&amp;AK82</f>
        <v>J9FA15000016</v>
      </c>
      <c r="AO82" s="145" t="s">
        <v>359</v>
      </c>
      <c r="AP82" s="31"/>
      <c r="AQ82" s="146"/>
      <c r="AR82" s="146">
        <f t="shared" si="59"/>
        <v>1</v>
      </c>
      <c r="AS82" s="146" t="str">
        <f>IF(IFERROR(VLOOKUP(AE82,#REF!,1,0),"")&lt;&gt;"",1,"")</f>
        <v/>
      </c>
      <c r="AT82" s="146" t="str">
        <f>IF(IFERROR(VLOOKUP(AE82,#REF!,1,0),"")&lt;&gt;"",1,"")</f>
        <v/>
      </c>
      <c r="AU82" s="146" t="str">
        <f>IF(IFERROR(VLOOKUP(AE82,#REF!,1,0),"")&lt;&gt;"",1,"")</f>
        <v/>
      </c>
      <c r="AV82" s="146" t="str">
        <f>IF(IFERROR(VLOOKUP(AE82,#REF!,1,0),"")&lt;&gt;"",1,"")</f>
        <v/>
      </c>
      <c r="AW82" s="146" t="str">
        <f>IF(IFERROR(VLOOKUP(AE82,#REF!,1,0),"")&lt;&gt;"",1,"")</f>
        <v/>
      </c>
      <c r="AX82" s="146" t="str">
        <f>IF(IFERROR(VLOOKUP(AE82,#REF!,1,0),"")&lt;&gt;"",1,"")</f>
        <v/>
      </c>
      <c r="AY82" s="146" t="str">
        <f>IF(IFERROR(VLOOKUP(AE82,#REF!,1,0),"")&lt;&gt;"",1,"")</f>
        <v/>
      </c>
      <c r="AZ82" s="146" t="str">
        <f>IF(IFERROR(VLOOKUP(AE82,#REF!,1,0),"")&lt;&gt;"",1,"")</f>
        <v/>
      </c>
      <c r="BA82" s="146" t="str">
        <f>IF(IFERROR(VLOOKUP(AE82,#REF!,1,0),"")&lt;&gt;"",1,"")</f>
        <v/>
      </c>
      <c r="BB82" s="146" t="str">
        <f>IF(IFERROR(VLOOKUP(AE82,#REF!,1,0),"")&lt;&gt;"",1,"")</f>
        <v/>
      </c>
      <c r="BC82" s="146" t="str">
        <f>IF(IFERROR(VLOOKUP(AE82,#REF!,1,0),"")&lt;&gt;"",1,"")</f>
        <v/>
      </c>
      <c r="BD82" s="146" t="str">
        <f>IF(IFERROR(VLOOKUP(AE82,#REF!,1,0),"")&lt;&gt;"",1,"")</f>
        <v/>
      </c>
      <c r="BE82" s="148">
        <f t="shared" si="2"/>
        <v>1</v>
      </c>
    </row>
    <row r="83" spans="1:57" ht="16">
      <c r="A83" s="33">
        <v>181</v>
      </c>
      <c r="B83" s="33">
        <v>69521</v>
      </c>
      <c r="C83" s="33" t="str">
        <f t="shared" si="60"/>
        <v>695210000</v>
      </c>
      <c r="D83" s="34" t="str">
        <f t="shared" si="51"/>
        <v>69</v>
      </c>
      <c r="E83" s="34" t="str">
        <f t="shared" si="52"/>
        <v>5</v>
      </c>
      <c r="F83" s="34" t="str">
        <f t="shared" si="53"/>
        <v>2</v>
      </c>
      <c r="G83" s="34" t="str">
        <f t="shared" si="54"/>
        <v>1</v>
      </c>
      <c r="H83" s="34" t="str">
        <f t="shared" si="55"/>
        <v>0</v>
      </c>
      <c r="I83" s="34" t="str">
        <f t="shared" si="56"/>
        <v>0</v>
      </c>
      <c r="J83" s="34" t="str">
        <f t="shared" si="57"/>
        <v>0</v>
      </c>
      <c r="K83" s="34" t="str">
        <f t="shared" si="58"/>
        <v>0</v>
      </c>
      <c r="L83" s="34" t="s">
        <v>4686</v>
      </c>
      <c r="M83" s="35" t="s">
        <v>360</v>
      </c>
      <c r="N83" s="35" t="s">
        <v>261</v>
      </c>
      <c r="O83" s="37" t="s">
        <v>14</v>
      </c>
      <c r="P83" s="55" t="s">
        <v>68</v>
      </c>
      <c r="Q83" s="37">
        <v>1</v>
      </c>
      <c r="R83" s="55">
        <v>5</v>
      </c>
      <c r="S83" s="55" t="s">
        <v>79</v>
      </c>
      <c r="T83" s="55" t="s">
        <v>79</v>
      </c>
      <c r="U83" s="55">
        <v>0</v>
      </c>
      <c r="V83" s="37">
        <v>0</v>
      </c>
      <c r="W83" s="55" t="s">
        <v>79</v>
      </c>
      <c r="X83" s="55" t="s">
        <v>79</v>
      </c>
      <c r="Y83" s="37">
        <v>0</v>
      </c>
      <c r="Z83" s="58">
        <v>0</v>
      </c>
      <c r="AA83" s="58" t="s">
        <v>79</v>
      </c>
      <c r="AB83" s="58" t="s">
        <v>79</v>
      </c>
      <c r="AC83" s="58" t="s">
        <v>8</v>
      </c>
      <c r="AD83" s="55">
        <v>7</v>
      </c>
      <c r="AE83" s="42" t="s">
        <v>360</v>
      </c>
      <c r="AF83" s="42" t="s">
        <v>360</v>
      </c>
      <c r="AG83" s="27"/>
      <c r="AH83" s="30" t="s">
        <v>8</v>
      </c>
      <c r="AI83" s="39" t="s">
        <v>361</v>
      </c>
      <c r="AJ83" s="39" t="b">
        <f t="shared" si="49"/>
        <v>0</v>
      </c>
      <c r="AK83" s="39" t="str">
        <f>O83&amp;Q83&amp;R83&amp;U83&amp;V83&amp;Y83&amp;Z83&amp;AC83&amp;AD83</f>
        <v>A15000017</v>
      </c>
      <c r="AL83" s="40">
        <v>69521</v>
      </c>
      <c r="AM83" s="41" t="b">
        <f>C83&lt;&gt;AK83</f>
        <v>1</v>
      </c>
      <c r="AN83" s="30" t="str">
        <f>N83&amp;AK83</f>
        <v>J9FA15000017</v>
      </c>
      <c r="AO83" s="30"/>
      <c r="AP83" s="31"/>
      <c r="AQ83" s="31"/>
      <c r="AR83" s="31">
        <f t="shared" si="59"/>
        <v>1</v>
      </c>
      <c r="AS83" s="31" t="str">
        <f>IF(IFERROR(VLOOKUP(AE83,#REF!,1,0),"")&lt;&gt;"",1,"")</f>
        <v/>
      </c>
      <c r="AT83" s="31" t="str">
        <f>IF(IFERROR(VLOOKUP(AE83,#REF!,1,0),"")&lt;&gt;"",1,"")</f>
        <v/>
      </c>
      <c r="AU83" s="31" t="str">
        <f>IF(IFERROR(VLOOKUP(AE83,#REF!,1,0),"")&lt;&gt;"",1,"")</f>
        <v/>
      </c>
      <c r="AV83" s="31" t="str">
        <f>IF(IFERROR(VLOOKUP(AE83,#REF!,1,0),"")&lt;&gt;"",1,"")</f>
        <v/>
      </c>
      <c r="AW83" s="31" t="str">
        <f>IF(IFERROR(VLOOKUP(AE83,#REF!,1,0),"")&lt;&gt;"",1,"")</f>
        <v/>
      </c>
      <c r="AX83" s="31" t="str">
        <f>IF(IFERROR(VLOOKUP(AE83,#REF!,1,0),"")&lt;&gt;"",1,"")</f>
        <v/>
      </c>
      <c r="AY83" s="31" t="str">
        <f>IF(IFERROR(VLOOKUP(AE83,#REF!,1,0),"")&lt;&gt;"",1,"")</f>
        <v/>
      </c>
      <c r="AZ83" s="31" t="str">
        <f>IF(IFERROR(VLOOKUP(AE83,#REF!,1,0),"")&lt;&gt;"",1,"")</f>
        <v/>
      </c>
      <c r="BA83" s="31" t="str">
        <f>IF(IFERROR(VLOOKUP(AE83,#REF!,1,0),"")&lt;&gt;"",1,"")</f>
        <v/>
      </c>
      <c r="BB83" s="31" t="str">
        <f>IF(IFERROR(VLOOKUP(AE83,#REF!,1,0),"")&lt;&gt;"",1,"")</f>
        <v/>
      </c>
      <c r="BC83" s="31" t="str">
        <f>IF(IFERROR(VLOOKUP(AE83,#REF!,1,0),"")&lt;&gt;"",1,"")</f>
        <v/>
      </c>
      <c r="BD83" s="31" t="str">
        <f>IF(IFERROR(VLOOKUP(AE83,#REF!,1,0),"")&lt;&gt;"",1,"")</f>
        <v/>
      </c>
      <c r="BE83" s="32">
        <f t="shared" si="2"/>
        <v>1</v>
      </c>
    </row>
    <row r="84" spans="1:57" ht="16">
      <c r="A84" s="33">
        <v>182</v>
      </c>
      <c r="B84" s="33">
        <v>69522</v>
      </c>
      <c r="C84" s="33" t="str">
        <f t="shared" si="60"/>
        <v>695220000</v>
      </c>
      <c r="D84" s="34" t="str">
        <f t="shared" si="51"/>
        <v>69</v>
      </c>
      <c r="E84" s="34" t="str">
        <f t="shared" si="52"/>
        <v>5</v>
      </c>
      <c r="F84" s="34" t="str">
        <f t="shared" si="53"/>
        <v>2</v>
      </c>
      <c r="G84" s="34" t="str">
        <f t="shared" si="54"/>
        <v>2</v>
      </c>
      <c r="H84" s="34" t="str">
        <f t="shared" si="55"/>
        <v>0</v>
      </c>
      <c r="I84" s="34" t="str">
        <f t="shared" si="56"/>
        <v>0</v>
      </c>
      <c r="J84" s="34" t="str">
        <f t="shared" si="57"/>
        <v>0</v>
      </c>
      <c r="K84" s="34" t="str">
        <f t="shared" si="58"/>
        <v>0</v>
      </c>
      <c r="L84" s="34" t="s">
        <v>4687</v>
      </c>
      <c r="M84" s="35" t="s">
        <v>362</v>
      </c>
      <c r="N84" s="35" t="s">
        <v>261</v>
      </c>
      <c r="O84" s="37" t="s">
        <v>14</v>
      </c>
      <c r="P84" s="55" t="s">
        <v>68</v>
      </c>
      <c r="Q84" s="37">
        <v>1</v>
      </c>
      <c r="R84" s="55">
        <v>5</v>
      </c>
      <c r="S84" s="55" t="s">
        <v>79</v>
      </c>
      <c r="T84" s="55" t="s">
        <v>79</v>
      </c>
      <c r="U84" s="55">
        <v>0</v>
      </c>
      <c r="V84" s="37">
        <v>0</v>
      </c>
      <c r="W84" s="55" t="s">
        <v>79</v>
      </c>
      <c r="X84" s="55" t="s">
        <v>79</v>
      </c>
      <c r="Y84" s="37">
        <v>0</v>
      </c>
      <c r="Z84" s="58">
        <v>0</v>
      </c>
      <c r="AA84" s="58" t="s">
        <v>79</v>
      </c>
      <c r="AB84" s="58" t="s">
        <v>79</v>
      </c>
      <c r="AC84" s="58" t="s">
        <v>8</v>
      </c>
      <c r="AD84" s="55">
        <v>8</v>
      </c>
      <c r="AE84" s="42" t="s">
        <v>362</v>
      </c>
      <c r="AF84" s="42" t="s">
        <v>362</v>
      </c>
      <c r="AG84" s="27"/>
      <c r="AH84" s="30" t="s">
        <v>8</v>
      </c>
      <c r="AI84" s="39"/>
      <c r="AJ84" s="39" t="b">
        <f t="shared" si="49"/>
        <v>0</v>
      </c>
      <c r="AK84" s="39" t="str">
        <f>O84&amp;Q84&amp;R84&amp;U84&amp;V84&amp;Y84&amp;Z84&amp;AC84&amp;AD84</f>
        <v>A15000018</v>
      </c>
      <c r="AL84" s="40">
        <v>69522</v>
      </c>
      <c r="AM84" s="41" t="b">
        <f>C84&lt;&gt;AK84</f>
        <v>1</v>
      </c>
      <c r="AN84" s="30" t="str">
        <f>N84&amp;AK84</f>
        <v>J9FA15000018</v>
      </c>
      <c r="AO84" s="30"/>
      <c r="AP84" s="31"/>
      <c r="AQ84" s="31"/>
      <c r="AR84" s="31">
        <f t="shared" si="59"/>
        <v>1</v>
      </c>
      <c r="AS84" s="31" t="str">
        <f>IF(IFERROR(VLOOKUP(AE84,#REF!,1,0),"")&lt;&gt;"",1,"")</f>
        <v/>
      </c>
      <c r="AT84" s="31" t="str">
        <f>IF(IFERROR(VLOOKUP(AE84,#REF!,1,0),"")&lt;&gt;"",1,"")</f>
        <v/>
      </c>
      <c r="AU84" s="31" t="str">
        <f>IF(IFERROR(VLOOKUP(AE84,#REF!,1,0),"")&lt;&gt;"",1,"")</f>
        <v/>
      </c>
      <c r="AV84" s="31" t="str">
        <f>IF(IFERROR(VLOOKUP(AE84,#REF!,1,0),"")&lt;&gt;"",1,"")</f>
        <v/>
      </c>
      <c r="AW84" s="31" t="str">
        <f>IF(IFERROR(VLOOKUP(AE84,#REF!,1,0),"")&lt;&gt;"",1,"")</f>
        <v/>
      </c>
      <c r="AX84" s="31" t="str">
        <f>IF(IFERROR(VLOOKUP(AE84,#REF!,1,0),"")&lt;&gt;"",1,"")</f>
        <v/>
      </c>
      <c r="AY84" s="31" t="str">
        <f>IF(IFERROR(VLOOKUP(AE84,#REF!,1,0),"")&lt;&gt;"",1,"")</f>
        <v/>
      </c>
      <c r="AZ84" s="31" t="str">
        <f>IF(IFERROR(VLOOKUP(AE84,#REF!,1,0),"")&lt;&gt;"",1,"")</f>
        <v/>
      </c>
      <c r="BA84" s="31" t="str">
        <f>IF(IFERROR(VLOOKUP(AE84,#REF!,1,0),"")&lt;&gt;"",1,"")</f>
        <v/>
      </c>
      <c r="BB84" s="31" t="str">
        <f>IF(IFERROR(VLOOKUP(AE84,#REF!,1,0),"")&lt;&gt;"",1,"")</f>
        <v/>
      </c>
      <c r="BC84" s="31" t="str">
        <f>IF(IFERROR(VLOOKUP(AE84,#REF!,1,0),"")&lt;&gt;"",1,"")</f>
        <v/>
      </c>
      <c r="BD84" s="31" t="str">
        <f>IF(IFERROR(VLOOKUP(AE84,#REF!,1,0),"")&lt;&gt;"",1,"")</f>
        <v/>
      </c>
      <c r="BE84" s="32">
        <f t="shared" si="2"/>
        <v>1</v>
      </c>
    </row>
    <row r="85" spans="1:57" ht="16">
      <c r="A85" s="33">
        <v>183</v>
      </c>
      <c r="B85" s="33">
        <v>69523</v>
      </c>
      <c r="C85" s="33" t="str">
        <f t="shared" si="60"/>
        <v>695230000</v>
      </c>
      <c r="D85" s="34" t="str">
        <f t="shared" si="51"/>
        <v>69</v>
      </c>
      <c r="E85" s="34" t="str">
        <f t="shared" si="52"/>
        <v>5</v>
      </c>
      <c r="F85" s="34" t="str">
        <f t="shared" si="53"/>
        <v>2</v>
      </c>
      <c r="G85" s="34" t="str">
        <f t="shared" si="54"/>
        <v>3</v>
      </c>
      <c r="H85" s="34" t="str">
        <f t="shared" si="55"/>
        <v>0</v>
      </c>
      <c r="I85" s="34" t="str">
        <f t="shared" si="56"/>
        <v>0</v>
      </c>
      <c r="J85" s="34" t="str">
        <f t="shared" si="57"/>
        <v>0</v>
      </c>
      <c r="K85" s="34" t="str">
        <f t="shared" si="58"/>
        <v>0</v>
      </c>
      <c r="L85" s="34" t="s">
        <v>4688</v>
      </c>
      <c r="M85" s="35" t="s">
        <v>363</v>
      </c>
      <c r="N85" s="35" t="s">
        <v>261</v>
      </c>
      <c r="O85" s="37" t="s">
        <v>14</v>
      </c>
      <c r="P85" s="55" t="s">
        <v>68</v>
      </c>
      <c r="Q85" s="37">
        <v>1</v>
      </c>
      <c r="R85" s="55">
        <v>5</v>
      </c>
      <c r="S85" s="55" t="s">
        <v>79</v>
      </c>
      <c r="T85" s="55" t="s">
        <v>79</v>
      </c>
      <c r="U85" s="55">
        <v>0</v>
      </c>
      <c r="V85" s="37">
        <v>0</v>
      </c>
      <c r="W85" s="55" t="s">
        <v>79</v>
      </c>
      <c r="X85" s="55" t="s">
        <v>79</v>
      </c>
      <c r="Y85" s="37">
        <v>0</v>
      </c>
      <c r="Z85" s="58">
        <v>0</v>
      </c>
      <c r="AA85" s="58" t="s">
        <v>79</v>
      </c>
      <c r="AB85" s="58" t="s">
        <v>79</v>
      </c>
      <c r="AC85" s="58" t="s">
        <v>8</v>
      </c>
      <c r="AD85" s="55">
        <v>9</v>
      </c>
      <c r="AE85" s="42" t="s">
        <v>363</v>
      </c>
      <c r="AF85" s="42" t="s">
        <v>363</v>
      </c>
      <c r="AG85" s="27"/>
      <c r="AH85" s="30" t="s">
        <v>8</v>
      </c>
      <c r="AI85" s="39" t="s">
        <v>361</v>
      </c>
      <c r="AJ85" s="39" t="b">
        <f t="shared" si="49"/>
        <v>0</v>
      </c>
      <c r="AK85" s="39" t="str">
        <f>O85&amp;Q85&amp;R85&amp;U85&amp;V85&amp;Y85&amp;Z85&amp;AC85&amp;AD85</f>
        <v>A15000019</v>
      </c>
      <c r="AL85" s="40">
        <v>69523</v>
      </c>
      <c r="AM85" s="41" t="b">
        <f>C85&lt;&gt;AK85</f>
        <v>1</v>
      </c>
      <c r="AN85" s="30" t="str">
        <f>N85&amp;AK85</f>
        <v>J9FA15000019</v>
      </c>
      <c r="AO85" s="30"/>
      <c r="AP85" s="31"/>
      <c r="AQ85" s="31"/>
      <c r="AR85" s="31">
        <f t="shared" si="59"/>
        <v>1</v>
      </c>
      <c r="AS85" s="31" t="str">
        <f>IF(IFERROR(VLOOKUP(AE85,#REF!,1,0),"")&lt;&gt;"",1,"")</f>
        <v/>
      </c>
      <c r="AT85" s="31" t="str">
        <f>IF(IFERROR(VLOOKUP(AE85,#REF!,1,0),"")&lt;&gt;"",1,"")</f>
        <v/>
      </c>
      <c r="AU85" s="31" t="str">
        <f>IF(IFERROR(VLOOKUP(AE85,#REF!,1,0),"")&lt;&gt;"",1,"")</f>
        <v/>
      </c>
      <c r="AV85" s="31" t="str">
        <f>IF(IFERROR(VLOOKUP(AE85,#REF!,1,0),"")&lt;&gt;"",1,"")</f>
        <v/>
      </c>
      <c r="AW85" s="31" t="str">
        <f>IF(IFERROR(VLOOKUP(AE85,#REF!,1,0),"")&lt;&gt;"",1,"")</f>
        <v/>
      </c>
      <c r="AX85" s="31" t="str">
        <f>IF(IFERROR(VLOOKUP(AE85,#REF!,1,0),"")&lt;&gt;"",1,"")</f>
        <v/>
      </c>
      <c r="AY85" s="31" t="str">
        <f>IF(IFERROR(VLOOKUP(AE85,#REF!,1,0),"")&lt;&gt;"",1,"")</f>
        <v/>
      </c>
      <c r="AZ85" s="31" t="str">
        <f>IF(IFERROR(VLOOKUP(AE85,#REF!,1,0),"")&lt;&gt;"",1,"")</f>
        <v/>
      </c>
      <c r="BA85" s="31" t="str">
        <f>IF(IFERROR(VLOOKUP(AE85,#REF!,1,0),"")&lt;&gt;"",1,"")</f>
        <v/>
      </c>
      <c r="BB85" s="31" t="str">
        <f>IF(IFERROR(VLOOKUP(AE85,#REF!,1,0),"")&lt;&gt;"",1,"")</f>
        <v/>
      </c>
      <c r="BC85" s="31" t="str">
        <f>IF(IFERROR(VLOOKUP(AE85,#REF!,1,0),"")&lt;&gt;"",1,"")</f>
        <v/>
      </c>
      <c r="BD85" s="31" t="str">
        <f>IF(IFERROR(VLOOKUP(AE85,#REF!,1,0),"")&lt;&gt;"",1,"")</f>
        <v/>
      </c>
      <c r="BE85" s="32">
        <f t="shared" si="2"/>
        <v>1</v>
      </c>
    </row>
    <row r="86" spans="1:57" ht="16">
      <c r="A86" s="33">
        <v>184</v>
      </c>
      <c r="B86" s="33">
        <v>69524</v>
      </c>
      <c r="C86" s="33" t="str">
        <f t="shared" si="60"/>
        <v>695240000</v>
      </c>
      <c r="D86" s="34" t="str">
        <f t="shared" si="51"/>
        <v>69</v>
      </c>
      <c r="E86" s="34" t="str">
        <f t="shared" si="52"/>
        <v>5</v>
      </c>
      <c r="F86" s="34" t="str">
        <f t="shared" si="53"/>
        <v>2</v>
      </c>
      <c r="G86" s="34" t="str">
        <f t="shared" si="54"/>
        <v>4</v>
      </c>
      <c r="H86" s="34" t="str">
        <f t="shared" si="55"/>
        <v>0</v>
      </c>
      <c r="I86" s="34" t="str">
        <f t="shared" si="56"/>
        <v>0</v>
      </c>
      <c r="J86" s="34" t="str">
        <f t="shared" si="57"/>
        <v>0</v>
      </c>
      <c r="K86" s="34" t="str">
        <f t="shared" si="58"/>
        <v>0</v>
      </c>
      <c r="L86" s="34" t="s">
        <v>4689</v>
      </c>
      <c r="M86" s="35" t="s">
        <v>364</v>
      </c>
      <c r="N86" s="35" t="s">
        <v>261</v>
      </c>
      <c r="O86" s="37" t="s">
        <v>14</v>
      </c>
      <c r="P86" s="55" t="s">
        <v>68</v>
      </c>
      <c r="Q86" s="37">
        <v>1</v>
      </c>
      <c r="R86" s="55">
        <v>5</v>
      </c>
      <c r="S86" s="55" t="s">
        <v>79</v>
      </c>
      <c r="T86" s="55" t="s">
        <v>79</v>
      </c>
      <c r="U86" s="55">
        <v>0</v>
      </c>
      <c r="V86" s="37">
        <v>0</v>
      </c>
      <c r="W86" s="55" t="s">
        <v>79</v>
      </c>
      <c r="X86" s="55" t="s">
        <v>79</v>
      </c>
      <c r="Y86" s="37">
        <v>0</v>
      </c>
      <c r="Z86" s="58">
        <v>0</v>
      </c>
      <c r="AA86" s="58" t="s">
        <v>79</v>
      </c>
      <c r="AB86" s="58" t="s">
        <v>79</v>
      </c>
      <c r="AC86" s="58" t="s">
        <v>15</v>
      </c>
      <c r="AD86" s="55">
        <v>1</v>
      </c>
      <c r="AE86" s="42" t="s">
        <v>364</v>
      </c>
      <c r="AF86" s="42" t="s">
        <v>364</v>
      </c>
      <c r="AG86" s="27"/>
      <c r="AH86" s="30" t="s">
        <v>8</v>
      </c>
      <c r="AI86" s="39"/>
      <c r="AJ86" s="39" t="b">
        <f t="shared" si="49"/>
        <v>0</v>
      </c>
      <c r="AK86" s="39" t="str">
        <f>O86&amp;Q86&amp;R86&amp;U86&amp;V86&amp;Y86&amp;Z86&amp;AC86&amp;AD86</f>
        <v>A15000021</v>
      </c>
      <c r="AL86" s="40">
        <v>69524</v>
      </c>
      <c r="AM86" s="41" t="b">
        <f>C86&lt;&gt;AK86</f>
        <v>1</v>
      </c>
      <c r="AN86" s="30" t="str">
        <f>N86&amp;AK86</f>
        <v>J9FA15000021</v>
      </c>
      <c r="AO86" s="30"/>
      <c r="AP86" s="31"/>
      <c r="AQ86" s="31"/>
      <c r="AR86" s="31">
        <f t="shared" si="59"/>
        <v>1</v>
      </c>
      <c r="AS86" s="31" t="str">
        <f>IF(IFERROR(VLOOKUP(AE86,#REF!,1,0),"")&lt;&gt;"",1,"")</f>
        <v/>
      </c>
      <c r="AT86" s="31" t="str">
        <f>IF(IFERROR(VLOOKUP(AE86,#REF!,1,0),"")&lt;&gt;"",1,"")</f>
        <v/>
      </c>
      <c r="AU86" s="31" t="str">
        <f>IF(IFERROR(VLOOKUP(AE86,#REF!,1,0),"")&lt;&gt;"",1,"")</f>
        <v/>
      </c>
      <c r="AV86" s="31" t="str">
        <f>IF(IFERROR(VLOOKUP(AE86,#REF!,1,0),"")&lt;&gt;"",1,"")</f>
        <v/>
      </c>
      <c r="AW86" s="31" t="str">
        <f>IF(IFERROR(VLOOKUP(AE86,#REF!,1,0),"")&lt;&gt;"",1,"")</f>
        <v/>
      </c>
      <c r="AX86" s="31" t="str">
        <f>IF(IFERROR(VLOOKUP(AE86,#REF!,1,0),"")&lt;&gt;"",1,"")</f>
        <v/>
      </c>
      <c r="AY86" s="31" t="str">
        <f>IF(IFERROR(VLOOKUP(AE86,#REF!,1,0),"")&lt;&gt;"",1,"")</f>
        <v/>
      </c>
      <c r="AZ86" s="31" t="str">
        <f>IF(IFERROR(VLOOKUP(AE86,#REF!,1,0),"")&lt;&gt;"",1,"")</f>
        <v/>
      </c>
      <c r="BA86" s="31" t="str">
        <f>IF(IFERROR(VLOOKUP(AE86,#REF!,1,0),"")&lt;&gt;"",1,"")</f>
        <v/>
      </c>
      <c r="BB86" s="31" t="str">
        <f>IF(IFERROR(VLOOKUP(AE86,#REF!,1,0),"")&lt;&gt;"",1,"")</f>
        <v/>
      </c>
      <c r="BC86" s="31" t="str">
        <f>IF(IFERROR(VLOOKUP(AE86,#REF!,1,0),"")&lt;&gt;"",1,"")</f>
        <v/>
      </c>
      <c r="BD86" s="31" t="str">
        <f>IF(IFERROR(VLOOKUP(AE86,#REF!,1,0),"")&lt;&gt;"",1,"")</f>
        <v/>
      </c>
      <c r="BE86" s="32">
        <f t="shared" si="2"/>
        <v>1</v>
      </c>
    </row>
    <row r="87" spans="1:57" ht="16">
      <c r="A87" s="43">
        <v>186</v>
      </c>
      <c r="B87" s="43">
        <v>69529</v>
      </c>
      <c r="C87" s="43" t="str">
        <f t="shared" si="60"/>
        <v>695290000</v>
      </c>
      <c r="D87" s="44" t="str">
        <f t="shared" si="51"/>
        <v>69</v>
      </c>
      <c r="E87" s="44" t="str">
        <f t="shared" si="52"/>
        <v>5</v>
      </c>
      <c r="F87" s="44" t="str">
        <f t="shared" si="53"/>
        <v>2</v>
      </c>
      <c r="G87" s="44" t="str">
        <f t="shared" si="54"/>
        <v>9</v>
      </c>
      <c r="H87" s="44" t="str">
        <f t="shared" si="55"/>
        <v>0</v>
      </c>
      <c r="I87" s="44" t="str">
        <f t="shared" si="56"/>
        <v>0</v>
      </c>
      <c r="J87" s="44" t="str">
        <f t="shared" si="57"/>
        <v>0</v>
      </c>
      <c r="K87" s="44" t="str">
        <f t="shared" si="58"/>
        <v>0</v>
      </c>
      <c r="L87" s="44"/>
      <c r="M87" s="45" t="s">
        <v>365</v>
      </c>
      <c r="N87" s="45"/>
      <c r="O87" s="46" t="s">
        <v>14</v>
      </c>
      <c r="P87" s="47" t="s">
        <v>68</v>
      </c>
      <c r="Q87" s="48">
        <v>1</v>
      </c>
      <c r="R87" s="60"/>
      <c r="S87" s="60" t="s">
        <v>79</v>
      </c>
      <c r="T87" s="47" t="s">
        <v>79</v>
      </c>
      <c r="U87" s="47">
        <v>0</v>
      </c>
      <c r="V87" s="46">
        <v>0</v>
      </c>
      <c r="W87" s="47"/>
      <c r="X87" s="47" t="s">
        <v>79</v>
      </c>
      <c r="Y87" s="48">
        <v>0</v>
      </c>
      <c r="Z87" s="61">
        <v>0</v>
      </c>
      <c r="AA87" s="61"/>
      <c r="AB87" s="61" t="s">
        <v>79</v>
      </c>
      <c r="AC87" s="61" t="s">
        <v>8</v>
      </c>
      <c r="AD87" s="47" t="s">
        <v>8</v>
      </c>
      <c r="AE87" s="50" t="s">
        <v>365</v>
      </c>
      <c r="AF87" s="51"/>
      <c r="AG87" s="51" t="s">
        <v>8</v>
      </c>
      <c r="AH87" s="52"/>
      <c r="AI87" s="39"/>
      <c r="AJ87" s="39"/>
      <c r="AK87" s="39" t="e">
        <f>O87&amp;Q87&amp;#REF!&amp;U87&amp;V87&amp;Y87&amp;Z87&amp;AC87&amp;AD87</f>
        <v>#REF!</v>
      </c>
      <c r="AL87" s="43">
        <v>69529</v>
      </c>
      <c r="AM87" s="44" t="e">
        <f>C87&lt;&gt;AK87</f>
        <v>#REF!</v>
      </c>
      <c r="AN87" s="52"/>
      <c r="AO87" s="52"/>
      <c r="AP87" s="53"/>
      <c r="AQ87" s="53"/>
      <c r="AR87" s="53">
        <f t="shared" si="59"/>
        <v>1</v>
      </c>
      <c r="AS87" s="53" t="str">
        <f>IF(IFERROR(VLOOKUP(AE87,#REF!,1,0),"")&lt;&gt;"",1,"")</f>
        <v/>
      </c>
      <c r="AT87" s="53" t="str">
        <f>IF(IFERROR(VLOOKUP(AE87,#REF!,1,0),"")&lt;&gt;"",1,"")</f>
        <v/>
      </c>
      <c r="AU87" s="53" t="str">
        <f>IF(IFERROR(VLOOKUP(AE87,#REF!,1,0),"")&lt;&gt;"",1,"")</f>
        <v/>
      </c>
      <c r="AV87" s="53" t="str">
        <f>IF(IFERROR(VLOOKUP(AE87,#REF!,1,0),"")&lt;&gt;"",1,"")</f>
        <v/>
      </c>
      <c r="AW87" s="53" t="str">
        <f>IF(IFERROR(VLOOKUP(AE87,#REF!,1,0),"")&lt;&gt;"",1,"")</f>
        <v/>
      </c>
      <c r="AX87" s="53" t="str">
        <f>IF(IFERROR(VLOOKUP(AE87,#REF!,1,0),"")&lt;&gt;"",1,"")</f>
        <v/>
      </c>
      <c r="AY87" s="53" t="str">
        <f>IF(IFERROR(VLOOKUP(AE87,#REF!,1,0),"")&lt;&gt;"",1,"")</f>
        <v/>
      </c>
      <c r="AZ87" s="53" t="str">
        <f>IF(IFERROR(VLOOKUP(AE87,#REF!,1,0),"")&lt;&gt;"",1,"")</f>
        <v/>
      </c>
      <c r="BA87" s="53" t="str">
        <f>IF(IFERROR(VLOOKUP(AE87,#REF!,1,0),"")&lt;&gt;"",1,"")</f>
        <v/>
      </c>
      <c r="BB87" s="53" t="str">
        <f>IF(IFERROR(VLOOKUP(AE87,#REF!,1,0),"")&lt;&gt;"",1,"")</f>
        <v/>
      </c>
      <c r="BC87" s="53" t="str">
        <f>IF(IFERROR(VLOOKUP(AE87,#REF!,1,0),"")&lt;&gt;"",1,"")</f>
        <v/>
      </c>
      <c r="BD87" s="53" t="str">
        <f>IF(IFERROR(VLOOKUP(AE87,#REF!,1,0),"")&lt;&gt;"",1,"")</f>
        <v/>
      </c>
      <c r="BE87" s="54">
        <f t="shared" si="2"/>
        <v>1</v>
      </c>
    </row>
    <row r="88" spans="1:57" ht="16">
      <c r="A88" s="33">
        <v>187</v>
      </c>
      <c r="B88" s="33">
        <v>695291</v>
      </c>
      <c r="C88" s="33" t="str">
        <f t="shared" si="60"/>
        <v>695291000</v>
      </c>
      <c r="D88" s="34" t="str">
        <f t="shared" si="51"/>
        <v>69</v>
      </c>
      <c r="E88" s="34" t="str">
        <f t="shared" si="52"/>
        <v>5</v>
      </c>
      <c r="F88" s="34" t="str">
        <f t="shared" si="53"/>
        <v>2</v>
      </c>
      <c r="G88" s="34" t="str">
        <f t="shared" si="54"/>
        <v>9</v>
      </c>
      <c r="H88" s="34" t="str">
        <f t="shared" si="55"/>
        <v>1</v>
      </c>
      <c r="I88" s="34" t="str">
        <f t="shared" si="56"/>
        <v>0</v>
      </c>
      <c r="J88" s="34" t="str">
        <f t="shared" si="57"/>
        <v>0</v>
      </c>
      <c r="K88" s="34" t="str">
        <f t="shared" si="58"/>
        <v>0</v>
      </c>
      <c r="L88" s="34" t="s">
        <v>4690</v>
      </c>
      <c r="M88" s="35" t="s">
        <v>366</v>
      </c>
      <c r="N88" s="35" t="s">
        <v>261</v>
      </c>
      <c r="O88" s="37" t="s">
        <v>14</v>
      </c>
      <c r="P88" s="55" t="s">
        <v>68</v>
      </c>
      <c r="Q88" s="37">
        <v>1</v>
      </c>
      <c r="R88" s="55">
        <v>5</v>
      </c>
      <c r="S88" s="55" t="s">
        <v>79</v>
      </c>
      <c r="T88" s="55" t="s">
        <v>79</v>
      </c>
      <c r="U88" s="55">
        <v>0</v>
      </c>
      <c r="V88" s="37">
        <v>0</v>
      </c>
      <c r="W88" s="55" t="s">
        <v>79</v>
      </c>
      <c r="X88" s="55" t="s">
        <v>79</v>
      </c>
      <c r="Y88" s="37">
        <v>0</v>
      </c>
      <c r="Z88" s="58">
        <v>0</v>
      </c>
      <c r="AA88" s="58" t="s">
        <v>79</v>
      </c>
      <c r="AB88" s="58" t="s">
        <v>79</v>
      </c>
      <c r="AC88" s="58" t="s">
        <v>15</v>
      </c>
      <c r="AD88" s="55">
        <v>2</v>
      </c>
      <c r="AE88" s="42" t="s">
        <v>366</v>
      </c>
      <c r="AF88" s="42" t="s">
        <v>366</v>
      </c>
      <c r="AG88" s="27"/>
      <c r="AH88" s="30" t="s">
        <v>8</v>
      </c>
      <c r="AI88" s="39"/>
      <c r="AJ88" s="39" t="b">
        <f>IF(OR(AS88=1,AT88=1,AU88=1,AV88=1,AW88=1,AX88=1,AY88=1,AZ88=1,BA88=1,BB88=1,BC88=1,BD88=1),TRUE,FALSE)</f>
        <v>0</v>
      </c>
      <c r="AK88" s="39" t="str">
        <f>O88&amp;Q88&amp;R88&amp;U88&amp;V88&amp;Y88&amp;Z88&amp;AC88&amp;AD88</f>
        <v>A15000022</v>
      </c>
      <c r="AL88" s="40">
        <v>695291</v>
      </c>
      <c r="AM88" s="41" t="b">
        <f>C88&lt;&gt;AK88</f>
        <v>1</v>
      </c>
      <c r="AN88" s="30" t="str">
        <f>N88&amp;AK88</f>
        <v>J9FA15000022</v>
      </c>
      <c r="AO88" s="30"/>
      <c r="AP88" s="31"/>
      <c r="AQ88" s="31"/>
      <c r="AR88" s="31">
        <f t="shared" si="59"/>
        <v>1</v>
      </c>
      <c r="AS88" s="31" t="str">
        <f>IF(IFERROR(VLOOKUP(AE88,#REF!,1,0),"")&lt;&gt;"",1,"")</f>
        <v/>
      </c>
      <c r="AT88" s="31" t="str">
        <f>IF(IFERROR(VLOOKUP(AE88,#REF!,1,0),"")&lt;&gt;"",1,"")</f>
        <v/>
      </c>
      <c r="AU88" s="31" t="str">
        <f>IF(IFERROR(VLOOKUP(AE88,#REF!,1,0),"")&lt;&gt;"",1,"")</f>
        <v/>
      </c>
      <c r="AV88" s="31" t="str">
        <f>IF(IFERROR(VLOOKUP(AE88,#REF!,1,0),"")&lt;&gt;"",1,"")</f>
        <v/>
      </c>
      <c r="AW88" s="31" t="str">
        <f>IF(IFERROR(VLOOKUP(AE88,#REF!,1,0),"")&lt;&gt;"",1,"")</f>
        <v/>
      </c>
      <c r="AX88" s="31" t="str">
        <f>IF(IFERROR(VLOOKUP(AE88,#REF!,1,0),"")&lt;&gt;"",1,"")</f>
        <v/>
      </c>
      <c r="AY88" s="31" t="str">
        <f>IF(IFERROR(VLOOKUP(AE88,#REF!,1,0),"")&lt;&gt;"",1,"")</f>
        <v/>
      </c>
      <c r="AZ88" s="31" t="str">
        <f>IF(IFERROR(VLOOKUP(AE88,#REF!,1,0),"")&lt;&gt;"",1,"")</f>
        <v/>
      </c>
      <c r="BA88" s="31" t="str">
        <f>IF(IFERROR(VLOOKUP(AE88,#REF!,1,0),"")&lt;&gt;"",1,"")</f>
        <v/>
      </c>
      <c r="BB88" s="31" t="str">
        <f>IF(IFERROR(VLOOKUP(AE88,#REF!,1,0),"")&lt;&gt;"",1,"")</f>
        <v/>
      </c>
      <c r="BC88" s="31" t="str">
        <f>IF(IFERROR(VLOOKUP(AE88,#REF!,1,0),"")&lt;&gt;"",1,"")</f>
        <v/>
      </c>
      <c r="BD88" s="31" t="str">
        <f>IF(IFERROR(VLOOKUP(AE88,#REF!,1,0),"")&lt;&gt;"",1,"")</f>
        <v/>
      </c>
      <c r="BE88" s="32">
        <f t="shared" si="2"/>
        <v>1</v>
      </c>
    </row>
    <row r="89" spans="1:57" ht="16">
      <c r="A89" s="43">
        <v>188</v>
      </c>
      <c r="B89" s="43">
        <v>695299</v>
      </c>
      <c r="C89" s="43" t="str">
        <f t="shared" si="60"/>
        <v>695299000</v>
      </c>
      <c r="D89" s="44" t="str">
        <f t="shared" si="51"/>
        <v>69</v>
      </c>
      <c r="E89" s="44" t="str">
        <f t="shared" si="52"/>
        <v>5</v>
      </c>
      <c r="F89" s="44" t="str">
        <f t="shared" si="53"/>
        <v>2</v>
      </c>
      <c r="G89" s="44" t="str">
        <f t="shared" si="54"/>
        <v>9</v>
      </c>
      <c r="H89" s="44" t="str">
        <f t="shared" si="55"/>
        <v>9</v>
      </c>
      <c r="I89" s="44" t="str">
        <f t="shared" si="56"/>
        <v>0</v>
      </c>
      <c r="J89" s="44" t="str">
        <f t="shared" si="57"/>
        <v>0</v>
      </c>
      <c r="K89" s="44" t="str">
        <f t="shared" si="58"/>
        <v>0</v>
      </c>
      <c r="L89" s="44"/>
      <c r="M89" s="45" t="s">
        <v>367</v>
      </c>
      <c r="N89" s="45"/>
      <c r="O89" s="46" t="s">
        <v>14</v>
      </c>
      <c r="P89" s="47" t="s">
        <v>68</v>
      </c>
      <c r="Q89" s="48">
        <v>1</v>
      </c>
      <c r="R89" s="60"/>
      <c r="S89" s="60" t="s">
        <v>79</v>
      </c>
      <c r="T89" s="47" t="s">
        <v>79</v>
      </c>
      <c r="U89" s="47">
        <v>0</v>
      </c>
      <c r="V89" s="46">
        <v>0</v>
      </c>
      <c r="W89" s="47"/>
      <c r="X89" s="47" t="s">
        <v>79</v>
      </c>
      <c r="Y89" s="48">
        <v>0</v>
      </c>
      <c r="Z89" s="61">
        <v>0</v>
      </c>
      <c r="AA89" s="61"/>
      <c r="AB89" s="61" t="s">
        <v>79</v>
      </c>
      <c r="AC89" s="61" t="s">
        <v>8</v>
      </c>
      <c r="AD89" s="47" t="s">
        <v>8</v>
      </c>
      <c r="AE89" s="50" t="s">
        <v>367</v>
      </c>
      <c r="AF89" s="51"/>
      <c r="AG89" s="51" t="s">
        <v>8</v>
      </c>
      <c r="AH89" s="52"/>
      <c r="AI89" s="39"/>
      <c r="AJ89" s="39"/>
      <c r="AK89" s="39" t="e">
        <f>O89&amp;Q89&amp;#REF!&amp;U89&amp;V89&amp;Y89&amp;Z89&amp;AC89&amp;AD89</f>
        <v>#REF!</v>
      </c>
      <c r="AL89" s="43">
        <v>695299</v>
      </c>
      <c r="AM89" s="44" t="e">
        <f>C89&lt;&gt;AK89</f>
        <v>#REF!</v>
      </c>
      <c r="AN89" s="52"/>
      <c r="AO89" s="52"/>
      <c r="AP89" s="53"/>
      <c r="AQ89" s="53"/>
      <c r="AR89" s="53">
        <f t="shared" si="59"/>
        <v>1</v>
      </c>
      <c r="AS89" s="53" t="str">
        <f>IF(IFERROR(VLOOKUP(AE89,#REF!,1,0),"")&lt;&gt;"",1,"")</f>
        <v/>
      </c>
      <c r="AT89" s="53" t="str">
        <f>IF(IFERROR(VLOOKUP(AE89,#REF!,1,0),"")&lt;&gt;"",1,"")</f>
        <v/>
      </c>
      <c r="AU89" s="53" t="str">
        <f>IF(IFERROR(VLOOKUP(AE89,#REF!,1,0),"")&lt;&gt;"",1,"")</f>
        <v/>
      </c>
      <c r="AV89" s="53" t="str">
        <f>IF(IFERROR(VLOOKUP(AE89,#REF!,1,0),"")&lt;&gt;"",1,"")</f>
        <v/>
      </c>
      <c r="AW89" s="53" t="str">
        <f>IF(IFERROR(VLOOKUP(AE89,#REF!,1,0),"")&lt;&gt;"",1,"")</f>
        <v/>
      </c>
      <c r="AX89" s="53" t="str">
        <f>IF(IFERROR(VLOOKUP(AE89,#REF!,1,0),"")&lt;&gt;"",1,"")</f>
        <v/>
      </c>
      <c r="AY89" s="53" t="str">
        <f>IF(IFERROR(VLOOKUP(AE89,#REF!,1,0),"")&lt;&gt;"",1,"")</f>
        <v/>
      </c>
      <c r="AZ89" s="53" t="str">
        <f>IF(IFERROR(VLOOKUP(AE89,#REF!,1,0),"")&lt;&gt;"",1,"")</f>
        <v/>
      </c>
      <c r="BA89" s="53" t="str">
        <f>IF(IFERROR(VLOOKUP(AE89,#REF!,1,0),"")&lt;&gt;"",1,"")</f>
        <v/>
      </c>
      <c r="BB89" s="53" t="str">
        <f>IF(IFERROR(VLOOKUP(AE89,#REF!,1,0),"")&lt;&gt;"",1,"")</f>
        <v/>
      </c>
      <c r="BC89" s="53" t="str">
        <f>IF(IFERROR(VLOOKUP(AE89,#REF!,1,0),"")&lt;&gt;"",1,"")</f>
        <v/>
      </c>
      <c r="BD89" s="53" t="str">
        <f>IF(IFERROR(VLOOKUP(AE89,#REF!,1,0),"")&lt;&gt;"",1,"")</f>
        <v/>
      </c>
      <c r="BE89" s="54">
        <f t="shared" si="2"/>
        <v>1</v>
      </c>
    </row>
    <row r="90" spans="1:57" ht="17">
      <c r="A90" s="137">
        <v>216</v>
      </c>
      <c r="B90" s="137">
        <v>6961</v>
      </c>
      <c r="C90" s="137" t="str">
        <f t="shared" si="60"/>
        <v>696100000</v>
      </c>
      <c r="D90" s="138" t="str">
        <f t="shared" si="51"/>
        <v>69</v>
      </c>
      <c r="E90" s="138" t="str">
        <f t="shared" si="52"/>
        <v>6</v>
      </c>
      <c r="F90" s="138" t="str">
        <f t="shared" si="53"/>
        <v>1</v>
      </c>
      <c r="G90" s="138" t="str">
        <f t="shared" si="54"/>
        <v>0</v>
      </c>
      <c r="H90" s="138" t="str">
        <f t="shared" si="55"/>
        <v>0</v>
      </c>
      <c r="I90" s="138" t="str">
        <f t="shared" si="56"/>
        <v>0</v>
      </c>
      <c r="J90" s="138" t="str">
        <f t="shared" si="57"/>
        <v>0</v>
      </c>
      <c r="K90" s="138" t="str">
        <f t="shared" si="58"/>
        <v>0</v>
      </c>
      <c r="L90" s="138" t="s">
        <v>4691</v>
      </c>
      <c r="M90" s="139" t="s">
        <v>368</v>
      </c>
      <c r="N90" s="139" t="s">
        <v>261</v>
      </c>
      <c r="O90" s="141" t="s">
        <v>14</v>
      </c>
      <c r="P90" s="141" t="s">
        <v>68</v>
      </c>
      <c r="Q90" s="141">
        <v>1</v>
      </c>
      <c r="R90" s="141">
        <v>5</v>
      </c>
      <c r="S90" s="141" t="s">
        <v>79</v>
      </c>
      <c r="T90" s="141" t="s">
        <v>79</v>
      </c>
      <c r="U90" s="141">
        <v>0</v>
      </c>
      <c r="V90" s="141">
        <v>0</v>
      </c>
      <c r="W90" s="141" t="s">
        <v>79</v>
      </c>
      <c r="X90" s="141" t="s">
        <v>79</v>
      </c>
      <c r="Y90" s="141">
        <v>0</v>
      </c>
      <c r="Z90" s="140">
        <v>0</v>
      </c>
      <c r="AA90" s="140" t="s">
        <v>79</v>
      </c>
      <c r="AB90" s="140" t="s">
        <v>79</v>
      </c>
      <c r="AC90" s="140" t="s">
        <v>15</v>
      </c>
      <c r="AD90" s="141">
        <v>3</v>
      </c>
      <c r="AE90" s="144" t="s">
        <v>368</v>
      </c>
      <c r="AF90" s="144" t="s">
        <v>368</v>
      </c>
      <c r="AG90" s="134"/>
      <c r="AH90" s="142"/>
      <c r="AI90" s="143"/>
      <c r="AJ90" s="143" t="b">
        <f t="shared" ref="AJ90:AJ123" si="61">IF(OR(AS90=1,AT90=1,AU90=1,AV90=1,AW90=1,AX90=1,AY90=1,AZ90=1,BA90=1,BB90=1,BC90=1,BD90=1),TRUE,FALSE)</f>
        <v>0</v>
      </c>
      <c r="AK90" s="143" t="str">
        <f>O90&amp;Q90&amp;R90&amp;U90&amp;V90&amp;Y90&amp;Z90&amp;AC90&amp;AD90</f>
        <v>A15000023</v>
      </c>
      <c r="AL90" s="40">
        <v>6961</v>
      </c>
      <c r="AM90" s="41" t="b">
        <f>C90&lt;&gt;AK90</f>
        <v>1</v>
      </c>
      <c r="AN90" s="145" t="str">
        <f>N90&amp;AK90</f>
        <v>J9FA15000023</v>
      </c>
      <c r="AO90" s="145"/>
      <c r="AP90" s="31"/>
      <c r="AQ90" s="146"/>
      <c r="AR90" s="146">
        <f t="shared" si="59"/>
        <v>1</v>
      </c>
      <c r="AS90" s="146" t="str">
        <f>IF(IFERROR(VLOOKUP(AE90,#REF!,1,0),"")&lt;&gt;"",1,"")</f>
        <v/>
      </c>
      <c r="AT90" s="146" t="str">
        <f>IF(IFERROR(VLOOKUP(AE90,#REF!,1,0),"")&lt;&gt;"",1,"")</f>
        <v/>
      </c>
      <c r="AU90" s="146" t="str">
        <f>IF(IFERROR(VLOOKUP(AE90,#REF!,1,0),"")&lt;&gt;"",1,"")</f>
        <v/>
      </c>
      <c r="AV90" s="146" t="str">
        <f>IF(IFERROR(VLOOKUP(AE90,#REF!,1,0),"")&lt;&gt;"",1,"")</f>
        <v/>
      </c>
      <c r="AW90" s="146" t="str">
        <f>IF(IFERROR(VLOOKUP(AE90,#REF!,1,0),"")&lt;&gt;"",1,"")</f>
        <v/>
      </c>
      <c r="AX90" s="146" t="str">
        <f>IF(IFERROR(VLOOKUP(AE90,#REF!,1,0),"")&lt;&gt;"",1,"")</f>
        <v/>
      </c>
      <c r="AY90" s="146" t="str">
        <f>IF(IFERROR(VLOOKUP(AE90,#REF!,1,0),"")&lt;&gt;"",1,"")</f>
        <v/>
      </c>
      <c r="AZ90" s="146" t="str">
        <f>IF(IFERROR(VLOOKUP(AE90,#REF!,1,0),"")&lt;&gt;"",1,"")</f>
        <v/>
      </c>
      <c r="BA90" s="146" t="str">
        <f>IF(IFERROR(VLOOKUP(AE90,#REF!,1,0),"")&lt;&gt;"",1,"")</f>
        <v/>
      </c>
      <c r="BB90" s="146" t="str">
        <f>IF(IFERROR(VLOOKUP(AE90,#REF!,1,0),"")&lt;&gt;"",1,"")</f>
        <v/>
      </c>
      <c r="BC90" s="146" t="str">
        <f>IF(IFERROR(VLOOKUP(AE90,#REF!,1,0),"")&lt;&gt;"",1,"")</f>
        <v/>
      </c>
      <c r="BD90" s="146" t="str">
        <f>IF(IFERROR(VLOOKUP(AE90,#REF!,1,0),"")&lt;&gt;"",1,"")</f>
        <v/>
      </c>
      <c r="BE90" s="148">
        <f t="shared" si="2"/>
        <v>1</v>
      </c>
    </row>
    <row r="91" spans="1:57" ht="17">
      <c r="A91" s="137">
        <v>2796</v>
      </c>
      <c r="B91" s="137">
        <v>999999999</v>
      </c>
      <c r="C91" s="137">
        <v>999999999</v>
      </c>
      <c r="D91" s="138" t="str">
        <f t="shared" si="51"/>
        <v>99</v>
      </c>
      <c r="E91" s="138" t="str">
        <f t="shared" si="52"/>
        <v>9</v>
      </c>
      <c r="F91" s="138" t="str">
        <f t="shared" si="53"/>
        <v>9</v>
      </c>
      <c r="G91" s="138" t="str">
        <f t="shared" si="54"/>
        <v>9</v>
      </c>
      <c r="H91" s="138" t="str">
        <f t="shared" si="55"/>
        <v>9</v>
      </c>
      <c r="I91" s="138" t="str">
        <f t="shared" si="56"/>
        <v>9</v>
      </c>
      <c r="J91" s="138" t="str">
        <f t="shared" si="57"/>
        <v>9</v>
      </c>
      <c r="K91" s="138" t="str">
        <f t="shared" si="58"/>
        <v>9</v>
      </c>
      <c r="L91" s="138" t="s">
        <v>4692</v>
      </c>
      <c r="M91" s="144" t="s">
        <v>369</v>
      </c>
      <c r="N91" s="139" t="s">
        <v>261</v>
      </c>
      <c r="O91" s="141" t="s">
        <v>14</v>
      </c>
      <c r="P91" s="141" t="s">
        <v>68</v>
      </c>
      <c r="Q91" s="141">
        <v>1</v>
      </c>
      <c r="R91" s="141">
        <v>5</v>
      </c>
      <c r="S91" s="141" t="s">
        <v>79</v>
      </c>
      <c r="T91" s="141" t="s">
        <v>79</v>
      </c>
      <c r="U91" s="141">
        <v>0</v>
      </c>
      <c r="V91" s="141">
        <v>0</v>
      </c>
      <c r="W91" s="141" t="s">
        <v>79</v>
      </c>
      <c r="X91" s="141" t="s">
        <v>79</v>
      </c>
      <c r="Y91" s="141">
        <v>0</v>
      </c>
      <c r="Z91" s="140">
        <v>0</v>
      </c>
      <c r="AA91" s="140" t="s">
        <v>79</v>
      </c>
      <c r="AB91" s="140" t="s">
        <v>79</v>
      </c>
      <c r="AC91" s="140" t="s">
        <v>15</v>
      </c>
      <c r="AD91" s="141">
        <v>4</v>
      </c>
      <c r="AE91" s="144" t="s">
        <v>369</v>
      </c>
      <c r="AF91" s="144" t="s">
        <v>370</v>
      </c>
      <c r="AG91" s="134"/>
      <c r="AH91" s="142"/>
      <c r="AI91" s="143"/>
      <c r="AJ91" s="143" t="b">
        <f t="shared" si="61"/>
        <v>0</v>
      </c>
      <c r="AK91" s="143" t="str">
        <f>O91&amp;Q91&amp;R91&amp;U91&amp;V91&amp;Y91&amp;Z91&amp;AC91&amp;AD91</f>
        <v>A15000024</v>
      </c>
      <c r="AL91" s="59"/>
      <c r="AM91" s="41" t="b">
        <f>C91&lt;&gt;AK91</f>
        <v>1</v>
      </c>
      <c r="AN91" s="145" t="str">
        <f>N91&amp;AK91</f>
        <v>J9FA15000024</v>
      </c>
      <c r="AO91" s="145"/>
      <c r="AP91" s="31"/>
      <c r="AQ91" s="146"/>
      <c r="AR91" s="146" t="str">
        <f t="shared" si="59"/>
        <v/>
      </c>
      <c r="AS91" s="146" t="str">
        <f>IF(IFERROR(VLOOKUP(AE91,#REF!,1,0),"")&lt;&gt;"",1,"")</f>
        <v/>
      </c>
      <c r="AT91" s="146" t="str">
        <f>IF(IFERROR(VLOOKUP(AE91,#REF!,1,0),"")&lt;&gt;"",1,"")</f>
        <v/>
      </c>
      <c r="AU91" s="146" t="str">
        <f>IF(IFERROR(VLOOKUP(AE91,#REF!,1,0),"")&lt;&gt;"",1,"")</f>
        <v/>
      </c>
      <c r="AV91" s="146" t="str">
        <f>IF(IFERROR(VLOOKUP(AE91,#REF!,1,0),"")&lt;&gt;"",1,"")</f>
        <v/>
      </c>
      <c r="AW91" s="146" t="str">
        <f>IF(IFERROR(VLOOKUP(AE91,#REF!,1,0),"")&lt;&gt;"",1,"")</f>
        <v/>
      </c>
      <c r="AX91" s="146" t="str">
        <f>IF(IFERROR(VLOOKUP(AE91,#REF!,1,0),"")&lt;&gt;"",1,"")</f>
        <v/>
      </c>
      <c r="AY91" s="146" t="str">
        <f>IF(IFERROR(VLOOKUP(AE91,#REF!,1,0),"")&lt;&gt;"",1,"")</f>
        <v/>
      </c>
      <c r="AZ91" s="146" t="str">
        <f>IF(IFERROR(VLOOKUP(AE91,#REF!,1,0),"")&lt;&gt;"",1,"")</f>
        <v/>
      </c>
      <c r="BA91" s="146" t="str">
        <f>IF(IFERROR(VLOOKUP(AE91,#REF!,1,0),"")&lt;&gt;"",1,"")</f>
        <v/>
      </c>
      <c r="BB91" s="146" t="str">
        <f>IF(IFERROR(VLOOKUP(AE91,#REF!,1,0),"")&lt;&gt;"",1,"")</f>
        <v/>
      </c>
      <c r="BC91" s="146" t="str">
        <f>IF(IFERROR(VLOOKUP(AE91,#REF!,1,0),"")&lt;&gt;"",1,"")</f>
        <v/>
      </c>
      <c r="BD91" s="146" t="str">
        <f>IF(IFERROR(VLOOKUP(AE91,#REF!,1,0),"")&lt;&gt;"",1,"")</f>
        <v/>
      </c>
      <c r="BE91" s="148">
        <f t="shared" si="2"/>
        <v>0</v>
      </c>
    </row>
    <row r="92" spans="1:57" ht="17">
      <c r="A92" s="137">
        <v>2757</v>
      </c>
      <c r="B92" s="137">
        <v>999999999</v>
      </c>
      <c r="C92" s="137">
        <v>999999999</v>
      </c>
      <c r="D92" s="138" t="str">
        <f t="shared" si="51"/>
        <v>99</v>
      </c>
      <c r="E92" s="138" t="str">
        <f t="shared" si="52"/>
        <v>9</v>
      </c>
      <c r="F92" s="138" t="str">
        <f t="shared" si="53"/>
        <v>9</v>
      </c>
      <c r="G92" s="138" t="str">
        <f t="shared" si="54"/>
        <v>9</v>
      </c>
      <c r="H92" s="138" t="str">
        <f t="shared" si="55"/>
        <v>9</v>
      </c>
      <c r="I92" s="138" t="str">
        <f t="shared" si="56"/>
        <v>9</v>
      </c>
      <c r="J92" s="138" t="str">
        <f t="shared" si="57"/>
        <v>9</v>
      </c>
      <c r="K92" s="138" t="str">
        <f t="shared" si="58"/>
        <v>9</v>
      </c>
      <c r="L92" s="138" t="s">
        <v>4693</v>
      </c>
      <c r="M92" s="144" t="s">
        <v>371</v>
      </c>
      <c r="N92" s="139" t="s">
        <v>261</v>
      </c>
      <c r="O92" s="141" t="s">
        <v>14</v>
      </c>
      <c r="P92" s="141" t="s">
        <v>68</v>
      </c>
      <c r="Q92" s="141">
        <v>1</v>
      </c>
      <c r="R92" s="141">
        <v>5</v>
      </c>
      <c r="S92" s="141" t="s">
        <v>79</v>
      </c>
      <c r="T92" s="141" t="s">
        <v>79</v>
      </c>
      <c r="U92" s="141">
        <v>1</v>
      </c>
      <c r="V92" s="140">
        <v>1</v>
      </c>
      <c r="W92" s="140" t="s">
        <v>371</v>
      </c>
      <c r="X92" s="140" t="s">
        <v>371</v>
      </c>
      <c r="Y92" s="141">
        <v>0</v>
      </c>
      <c r="Z92" s="140">
        <v>0</v>
      </c>
      <c r="AA92" s="140" t="s">
        <v>371</v>
      </c>
      <c r="AB92" s="140" t="s">
        <v>371</v>
      </c>
      <c r="AC92" s="140" t="s">
        <v>66</v>
      </c>
      <c r="AD92" s="141" t="s">
        <v>66</v>
      </c>
      <c r="AE92" s="144" t="s">
        <v>371</v>
      </c>
      <c r="AF92" s="144" t="s">
        <v>371</v>
      </c>
      <c r="AG92" s="134"/>
      <c r="AH92" s="142"/>
      <c r="AI92" s="143"/>
      <c r="AJ92" s="143" t="b">
        <f t="shared" si="61"/>
        <v>0</v>
      </c>
      <c r="AK92" s="143" t="str">
        <f>O92&amp;Q92&amp;R92&amp;U92&amp;V92&amp;Y92&amp;Z92&amp;AC92&amp;AD92</f>
        <v>A15110000</v>
      </c>
      <c r="AL92" s="59"/>
      <c r="AM92" s="41" t="b">
        <f>C92&lt;&gt;AK92</f>
        <v>1</v>
      </c>
      <c r="AN92" s="145" t="str">
        <f>N92&amp;AK92</f>
        <v>J9FA15110000</v>
      </c>
      <c r="AO92" s="145"/>
      <c r="AP92" s="31"/>
      <c r="AQ92" s="146"/>
      <c r="AR92" s="146" t="str">
        <f t="shared" si="59"/>
        <v/>
      </c>
      <c r="AS92" s="146" t="str">
        <f>IF(IFERROR(VLOOKUP(AE92,#REF!,1,0),"")&lt;&gt;"",1,"")</f>
        <v/>
      </c>
      <c r="AT92" s="146" t="str">
        <f>IF(IFERROR(VLOOKUP(AE92,#REF!,1,0),"")&lt;&gt;"",1,"")</f>
        <v/>
      </c>
      <c r="AU92" s="146" t="str">
        <f>IF(IFERROR(VLOOKUP(AE92,#REF!,1,0),"")&lt;&gt;"",1,"")</f>
        <v/>
      </c>
      <c r="AV92" s="146" t="str">
        <f>IF(IFERROR(VLOOKUP(AE92,#REF!,1,0),"")&lt;&gt;"",1,"")</f>
        <v/>
      </c>
      <c r="AW92" s="146" t="str">
        <f>IF(IFERROR(VLOOKUP(AE92,#REF!,1,0),"")&lt;&gt;"",1,"")</f>
        <v/>
      </c>
      <c r="AX92" s="146" t="str">
        <f>IF(IFERROR(VLOOKUP(AE92,#REF!,1,0),"")&lt;&gt;"",1,"")</f>
        <v/>
      </c>
      <c r="AY92" s="146" t="str">
        <f>IF(IFERROR(VLOOKUP(AE92,#REF!,1,0),"")&lt;&gt;"",1,"")</f>
        <v/>
      </c>
      <c r="AZ92" s="146" t="str">
        <f>IF(IFERROR(VLOOKUP(AE92,#REF!,1,0),"")&lt;&gt;"",1,"")</f>
        <v/>
      </c>
      <c r="BA92" s="146" t="str">
        <f>IF(IFERROR(VLOOKUP(AE92,#REF!,1,0),"")&lt;&gt;"",1,"")</f>
        <v/>
      </c>
      <c r="BB92" s="146" t="str">
        <f>IF(IFERROR(VLOOKUP(AE92,#REF!,1,0),"")&lt;&gt;"",1,"")</f>
        <v/>
      </c>
      <c r="BC92" s="146" t="str">
        <f>IF(IFERROR(VLOOKUP(AE92,#REF!,1,0),"")&lt;&gt;"",1,"")</f>
        <v/>
      </c>
      <c r="BD92" s="146" t="str">
        <f>IF(IFERROR(VLOOKUP(AE92,#REF!,1,0),"")&lt;&gt;"",1,"")</f>
        <v/>
      </c>
      <c r="BE92" s="148">
        <f t="shared" si="2"/>
        <v>0</v>
      </c>
    </row>
    <row r="93" spans="1:57" ht="16">
      <c r="A93" s="33">
        <v>52</v>
      </c>
      <c r="B93" s="33">
        <v>69231</v>
      </c>
      <c r="C93" s="33" t="str">
        <f t="shared" ref="C93:C101" si="62">LEFT(B93 &amp; "000000000", 9)</f>
        <v>692310000</v>
      </c>
      <c r="D93" s="34" t="str">
        <f t="shared" si="51"/>
        <v>69</v>
      </c>
      <c r="E93" s="34" t="str">
        <f t="shared" si="52"/>
        <v>2</v>
      </c>
      <c r="F93" s="34" t="str">
        <f t="shared" si="53"/>
        <v>3</v>
      </c>
      <c r="G93" s="34" t="str">
        <f t="shared" si="54"/>
        <v>1</v>
      </c>
      <c r="H93" s="34" t="str">
        <f t="shared" si="55"/>
        <v>0</v>
      </c>
      <c r="I93" s="34" t="str">
        <f t="shared" si="56"/>
        <v>0</v>
      </c>
      <c r="J93" s="34" t="str">
        <f t="shared" si="57"/>
        <v>0</v>
      </c>
      <c r="K93" s="34" t="str">
        <f t="shared" si="58"/>
        <v>0</v>
      </c>
      <c r="L93" s="34" t="s">
        <v>4694</v>
      </c>
      <c r="M93" s="35" t="s">
        <v>372</v>
      </c>
      <c r="N93" s="35" t="s">
        <v>261</v>
      </c>
      <c r="O93" s="37" t="s">
        <v>14</v>
      </c>
      <c r="P93" s="55" t="s">
        <v>68</v>
      </c>
      <c r="Q93" s="37">
        <v>1</v>
      </c>
      <c r="R93" s="55">
        <v>5</v>
      </c>
      <c r="S93" s="55" t="s">
        <v>79</v>
      </c>
      <c r="T93" s="55" t="s">
        <v>79</v>
      </c>
      <c r="U93" s="37" t="s">
        <v>8</v>
      </c>
      <c r="V93" s="37">
        <v>2</v>
      </c>
      <c r="W93" s="55" t="s">
        <v>372</v>
      </c>
      <c r="X93" s="55" t="s">
        <v>372</v>
      </c>
      <c r="Y93" s="37">
        <v>0</v>
      </c>
      <c r="Z93" s="36" t="s">
        <v>66</v>
      </c>
      <c r="AA93" s="36" t="s">
        <v>372</v>
      </c>
      <c r="AB93" s="36" t="s">
        <v>372</v>
      </c>
      <c r="AC93" s="36" t="s">
        <v>66</v>
      </c>
      <c r="AD93" s="55" t="s">
        <v>66</v>
      </c>
      <c r="AE93" s="42" t="s">
        <v>372</v>
      </c>
      <c r="AF93" s="42" t="s">
        <v>372</v>
      </c>
      <c r="AG93" s="27"/>
      <c r="AH93" s="30" t="s">
        <v>8</v>
      </c>
      <c r="AI93" s="39"/>
      <c r="AJ93" s="39" t="b">
        <f t="shared" si="61"/>
        <v>0</v>
      </c>
      <c r="AK93" s="39" t="str">
        <f>O93&amp;Q93&amp;R93&amp;U93&amp;V93&amp;Y93&amp;Z93&amp;AC93&amp;AD93</f>
        <v>A15120000</v>
      </c>
      <c r="AL93" s="40">
        <v>69231</v>
      </c>
      <c r="AM93" s="41" t="b">
        <f>C93&lt;&gt;AK93</f>
        <v>1</v>
      </c>
      <c r="AN93" s="30" t="str">
        <f>N93&amp;AK93</f>
        <v>J9FA15120000</v>
      </c>
      <c r="AO93" s="30"/>
      <c r="AP93" s="31"/>
      <c r="AQ93" s="31"/>
      <c r="AR93" s="31">
        <f t="shared" si="59"/>
        <v>1</v>
      </c>
      <c r="AS93" s="31" t="str">
        <f>IF(IFERROR(VLOOKUP(AE93,#REF!,1,0),"")&lt;&gt;"",1,"")</f>
        <v/>
      </c>
      <c r="AT93" s="31" t="str">
        <f>IF(IFERROR(VLOOKUP(AE93,#REF!,1,0),"")&lt;&gt;"",1,"")</f>
        <v/>
      </c>
      <c r="AU93" s="31" t="str">
        <f>IF(IFERROR(VLOOKUP(AE93,#REF!,1,0),"")&lt;&gt;"",1,"")</f>
        <v/>
      </c>
      <c r="AV93" s="31" t="str">
        <f>IF(IFERROR(VLOOKUP(AE93,#REF!,1,0),"")&lt;&gt;"",1,"")</f>
        <v/>
      </c>
      <c r="AW93" s="31" t="str">
        <f>IF(IFERROR(VLOOKUP(AE93,#REF!,1,0),"")&lt;&gt;"",1,"")</f>
        <v/>
      </c>
      <c r="AX93" s="31" t="str">
        <f>IF(IFERROR(VLOOKUP(AE93,#REF!,1,0),"")&lt;&gt;"",1,"")</f>
        <v/>
      </c>
      <c r="AY93" s="31" t="str">
        <f>IF(IFERROR(VLOOKUP(AE93,#REF!,1,0),"")&lt;&gt;"",1,"")</f>
        <v/>
      </c>
      <c r="AZ93" s="31" t="str">
        <f>IF(IFERROR(VLOOKUP(AE93,#REF!,1,0),"")&lt;&gt;"",1,"")</f>
        <v/>
      </c>
      <c r="BA93" s="31" t="str">
        <f>IF(IFERROR(VLOOKUP(AE93,#REF!,1,0),"")&lt;&gt;"",1,"")</f>
        <v/>
      </c>
      <c r="BB93" s="31" t="str">
        <f>IF(IFERROR(VLOOKUP(AE93,#REF!,1,0),"")&lt;&gt;"",1,"")</f>
        <v/>
      </c>
      <c r="BC93" s="31" t="str">
        <f>IF(IFERROR(VLOOKUP(AE93,#REF!,1,0),"")&lt;&gt;"",1,"")</f>
        <v/>
      </c>
      <c r="BD93" s="31" t="str">
        <f>IF(IFERROR(VLOOKUP(AE93,#REF!,1,0),"")&lt;&gt;"",1,"")</f>
        <v/>
      </c>
      <c r="BE93" s="32">
        <f t="shared" si="2"/>
        <v>1</v>
      </c>
    </row>
    <row r="94" spans="1:57" ht="16">
      <c r="A94" s="33">
        <v>53</v>
      </c>
      <c r="B94" s="33">
        <v>692311</v>
      </c>
      <c r="C94" s="33" t="str">
        <f t="shared" si="62"/>
        <v>692311000</v>
      </c>
      <c r="D94" s="34" t="str">
        <f t="shared" si="51"/>
        <v>69</v>
      </c>
      <c r="E94" s="34" t="str">
        <f t="shared" si="52"/>
        <v>2</v>
      </c>
      <c r="F94" s="34" t="str">
        <f t="shared" si="53"/>
        <v>3</v>
      </c>
      <c r="G94" s="34" t="str">
        <f t="shared" si="54"/>
        <v>1</v>
      </c>
      <c r="H94" s="34" t="str">
        <f t="shared" si="55"/>
        <v>1</v>
      </c>
      <c r="I94" s="34" t="str">
        <f t="shared" si="56"/>
        <v>0</v>
      </c>
      <c r="J94" s="34" t="str">
        <f t="shared" si="57"/>
        <v>0</v>
      </c>
      <c r="K94" s="34" t="str">
        <f t="shared" si="58"/>
        <v>0</v>
      </c>
      <c r="L94" s="34" t="s">
        <v>4695</v>
      </c>
      <c r="M94" s="35" t="s">
        <v>373</v>
      </c>
      <c r="N94" s="35" t="s">
        <v>261</v>
      </c>
      <c r="O94" s="37" t="s">
        <v>14</v>
      </c>
      <c r="P94" s="55" t="s">
        <v>68</v>
      </c>
      <c r="Q94" s="37">
        <v>1</v>
      </c>
      <c r="R94" s="55">
        <v>5</v>
      </c>
      <c r="S94" s="55" t="s">
        <v>79</v>
      </c>
      <c r="T94" s="55" t="s">
        <v>79</v>
      </c>
      <c r="U94" s="37" t="s">
        <v>8</v>
      </c>
      <c r="V94" s="37">
        <v>3</v>
      </c>
      <c r="W94" s="55" t="s">
        <v>373</v>
      </c>
      <c r="X94" s="55" t="s">
        <v>373</v>
      </c>
      <c r="Y94" s="37">
        <v>0</v>
      </c>
      <c r="Z94" s="36" t="s">
        <v>66</v>
      </c>
      <c r="AA94" s="36" t="s">
        <v>373</v>
      </c>
      <c r="AB94" s="36" t="s">
        <v>373</v>
      </c>
      <c r="AC94" s="36" t="s">
        <v>66</v>
      </c>
      <c r="AD94" s="55" t="s">
        <v>66</v>
      </c>
      <c r="AE94" s="42" t="s">
        <v>374</v>
      </c>
      <c r="AF94" s="42" t="s">
        <v>375</v>
      </c>
      <c r="AG94" s="27"/>
      <c r="AH94" s="30" t="s">
        <v>8</v>
      </c>
      <c r="AI94" s="39"/>
      <c r="AJ94" s="39" t="b">
        <f t="shared" si="61"/>
        <v>0</v>
      </c>
      <c r="AK94" s="39" t="str">
        <f>O94&amp;Q94&amp;R94&amp;U94&amp;V94&amp;Y94&amp;Z94&amp;AC94&amp;AD94</f>
        <v>A15130000</v>
      </c>
      <c r="AL94" s="40">
        <v>692311</v>
      </c>
      <c r="AM94" s="41" t="b">
        <f>C94&lt;&gt;AK94</f>
        <v>1</v>
      </c>
      <c r="AN94" s="30" t="str">
        <f>N94&amp;AK94</f>
        <v>J9FA15130000</v>
      </c>
      <c r="AO94" s="30"/>
      <c r="AP94" s="31"/>
      <c r="AQ94" s="31"/>
      <c r="AR94" s="31">
        <f t="shared" si="59"/>
        <v>1</v>
      </c>
      <c r="AS94" s="31" t="str">
        <f>IF(IFERROR(VLOOKUP(AE94,#REF!,1,0),"")&lt;&gt;"",1,"")</f>
        <v/>
      </c>
      <c r="AT94" s="31" t="str">
        <f>IF(IFERROR(VLOOKUP(AE94,#REF!,1,0),"")&lt;&gt;"",1,"")</f>
        <v/>
      </c>
      <c r="AU94" s="31" t="str">
        <f>IF(IFERROR(VLOOKUP(AE94,#REF!,1,0),"")&lt;&gt;"",1,"")</f>
        <v/>
      </c>
      <c r="AV94" s="31" t="str">
        <f>IF(IFERROR(VLOOKUP(AE94,#REF!,1,0),"")&lt;&gt;"",1,"")</f>
        <v/>
      </c>
      <c r="AW94" s="31" t="str">
        <f>IF(IFERROR(VLOOKUP(AE94,#REF!,1,0),"")&lt;&gt;"",1,"")</f>
        <v/>
      </c>
      <c r="AX94" s="31" t="str">
        <f>IF(IFERROR(VLOOKUP(AE94,#REF!,1,0),"")&lt;&gt;"",1,"")</f>
        <v/>
      </c>
      <c r="AY94" s="31" t="str">
        <f>IF(IFERROR(VLOOKUP(AE94,#REF!,1,0),"")&lt;&gt;"",1,"")</f>
        <v/>
      </c>
      <c r="AZ94" s="31" t="str">
        <f>IF(IFERROR(VLOOKUP(AE94,#REF!,1,0),"")&lt;&gt;"",1,"")</f>
        <v/>
      </c>
      <c r="BA94" s="31" t="str">
        <f>IF(IFERROR(VLOOKUP(AE94,#REF!,1,0),"")&lt;&gt;"",1,"")</f>
        <v/>
      </c>
      <c r="BB94" s="31" t="str">
        <f>IF(IFERROR(VLOOKUP(AE94,#REF!,1,0),"")&lt;&gt;"",1,"")</f>
        <v/>
      </c>
      <c r="BC94" s="31" t="str">
        <f>IF(IFERROR(VLOOKUP(AE94,#REF!,1,0),"")&lt;&gt;"",1,"")</f>
        <v/>
      </c>
      <c r="BD94" s="31" t="str">
        <f>IF(IFERROR(VLOOKUP(AE94,#REF!,1,0),"")&lt;&gt;"",1,"")</f>
        <v/>
      </c>
      <c r="BE94" s="32">
        <f t="shared" si="2"/>
        <v>1</v>
      </c>
    </row>
    <row r="95" spans="1:57" ht="16">
      <c r="A95" s="33">
        <v>54</v>
      </c>
      <c r="B95" s="33">
        <v>692312</v>
      </c>
      <c r="C95" s="33" t="str">
        <f t="shared" si="62"/>
        <v>692312000</v>
      </c>
      <c r="D95" s="34" t="str">
        <f t="shared" si="51"/>
        <v>69</v>
      </c>
      <c r="E95" s="34" t="str">
        <f t="shared" si="52"/>
        <v>2</v>
      </c>
      <c r="F95" s="34" t="str">
        <f t="shared" si="53"/>
        <v>3</v>
      </c>
      <c r="G95" s="34" t="str">
        <f t="shared" si="54"/>
        <v>1</v>
      </c>
      <c r="H95" s="34" t="str">
        <f t="shared" si="55"/>
        <v>2</v>
      </c>
      <c r="I95" s="34" t="str">
        <f t="shared" si="56"/>
        <v>0</v>
      </c>
      <c r="J95" s="34" t="str">
        <f t="shared" si="57"/>
        <v>0</v>
      </c>
      <c r="K95" s="34" t="str">
        <f t="shared" si="58"/>
        <v>0</v>
      </c>
      <c r="L95" s="34" t="s">
        <v>4696</v>
      </c>
      <c r="M95" s="35" t="s">
        <v>376</v>
      </c>
      <c r="N95" s="35" t="s">
        <v>261</v>
      </c>
      <c r="O95" s="37" t="s">
        <v>14</v>
      </c>
      <c r="P95" s="55" t="s">
        <v>68</v>
      </c>
      <c r="Q95" s="37">
        <v>1</v>
      </c>
      <c r="R95" s="55">
        <v>5</v>
      </c>
      <c r="S95" s="55" t="s">
        <v>79</v>
      </c>
      <c r="T95" s="55" t="s">
        <v>79</v>
      </c>
      <c r="U95" s="37" t="s">
        <v>8</v>
      </c>
      <c r="V95" s="37">
        <v>4</v>
      </c>
      <c r="W95" s="55" t="s">
        <v>376</v>
      </c>
      <c r="X95" s="55" t="s">
        <v>376</v>
      </c>
      <c r="Y95" s="37">
        <v>0</v>
      </c>
      <c r="Z95" s="36" t="s">
        <v>66</v>
      </c>
      <c r="AA95" s="36" t="s">
        <v>376</v>
      </c>
      <c r="AB95" s="36" t="s">
        <v>376</v>
      </c>
      <c r="AC95" s="36" t="s">
        <v>66</v>
      </c>
      <c r="AD95" s="55" t="s">
        <v>66</v>
      </c>
      <c r="AE95" s="42" t="s">
        <v>377</v>
      </c>
      <c r="AF95" s="42" t="s">
        <v>378</v>
      </c>
      <c r="AG95" s="27"/>
      <c r="AH95" s="30" t="s">
        <v>8</v>
      </c>
      <c r="AI95" s="39"/>
      <c r="AJ95" s="39" t="b">
        <f t="shared" si="61"/>
        <v>0</v>
      </c>
      <c r="AK95" s="39" t="str">
        <f>O95&amp;Q95&amp;R95&amp;U95&amp;V95&amp;Y95&amp;Z95&amp;AC95&amp;AD95</f>
        <v>A15140000</v>
      </c>
      <c r="AL95" s="40">
        <v>692312</v>
      </c>
      <c r="AM95" s="41" t="b">
        <f>C95&lt;&gt;AK95</f>
        <v>1</v>
      </c>
      <c r="AN95" s="30" t="str">
        <f>N95&amp;AK95</f>
        <v>J9FA15140000</v>
      </c>
      <c r="AO95" s="30"/>
      <c r="AP95" s="31"/>
      <c r="AQ95" s="31"/>
      <c r="AR95" s="31">
        <f t="shared" si="59"/>
        <v>1</v>
      </c>
      <c r="AS95" s="31" t="str">
        <f>IF(IFERROR(VLOOKUP(AE95,#REF!,1,0),"")&lt;&gt;"",1,"")</f>
        <v/>
      </c>
      <c r="AT95" s="31" t="str">
        <f>IF(IFERROR(VLOOKUP(AE95,#REF!,1,0),"")&lt;&gt;"",1,"")</f>
        <v/>
      </c>
      <c r="AU95" s="31" t="str">
        <f>IF(IFERROR(VLOOKUP(AE95,#REF!,1,0),"")&lt;&gt;"",1,"")</f>
        <v/>
      </c>
      <c r="AV95" s="31" t="str">
        <f>IF(IFERROR(VLOOKUP(AE95,#REF!,1,0),"")&lt;&gt;"",1,"")</f>
        <v/>
      </c>
      <c r="AW95" s="31" t="str">
        <f>IF(IFERROR(VLOOKUP(AE95,#REF!,1,0),"")&lt;&gt;"",1,"")</f>
        <v/>
      </c>
      <c r="AX95" s="31" t="str">
        <f>IF(IFERROR(VLOOKUP(AE95,#REF!,1,0),"")&lt;&gt;"",1,"")</f>
        <v/>
      </c>
      <c r="AY95" s="31" t="str">
        <f>IF(IFERROR(VLOOKUP(AE95,#REF!,1,0),"")&lt;&gt;"",1,"")</f>
        <v/>
      </c>
      <c r="AZ95" s="31" t="str">
        <f>IF(IFERROR(VLOOKUP(AE95,#REF!,1,0),"")&lt;&gt;"",1,"")</f>
        <v/>
      </c>
      <c r="BA95" s="31" t="str">
        <f>IF(IFERROR(VLOOKUP(AE95,#REF!,1,0),"")&lt;&gt;"",1,"")</f>
        <v/>
      </c>
      <c r="BB95" s="31" t="str">
        <f>IF(IFERROR(VLOOKUP(AE95,#REF!,1,0),"")&lt;&gt;"",1,"")</f>
        <v/>
      </c>
      <c r="BC95" s="31" t="str">
        <f>IF(IFERROR(VLOOKUP(AE95,#REF!,1,0),"")&lt;&gt;"",1,"")</f>
        <v/>
      </c>
      <c r="BD95" s="31" t="str">
        <f>IF(IFERROR(VLOOKUP(AE95,#REF!,1,0),"")&lt;&gt;"",1,"")</f>
        <v/>
      </c>
      <c r="BE95" s="32">
        <f t="shared" si="2"/>
        <v>1</v>
      </c>
    </row>
    <row r="96" spans="1:57" ht="16">
      <c r="A96" s="33">
        <v>55</v>
      </c>
      <c r="B96" s="33">
        <v>69232</v>
      </c>
      <c r="C96" s="33" t="str">
        <f t="shared" si="62"/>
        <v>692320000</v>
      </c>
      <c r="D96" s="34" t="str">
        <f t="shared" si="51"/>
        <v>69</v>
      </c>
      <c r="E96" s="34" t="str">
        <f t="shared" si="52"/>
        <v>2</v>
      </c>
      <c r="F96" s="34" t="str">
        <f t="shared" si="53"/>
        <v>3</v>
      </c>
      <c r="G96" s="34" t="str">
        <f t="shared" si="54"/>
        <v>2</v>
      </c>
      <c r="H96" s="34" t="str">
        <f t="shared" si="55"/>
        <v>0</v>
      </c>
      <c r="I96" s="34" t="str">
        <f t="shared" si="56"/>
        <v>0</v>
      </c>
      <c r="J96" s="34" t="str">
        <f t="shared" si="57"/>
        <v>0</v>
      </c>
      <c r="K96" s="34" t="str">
        <f t="shared" si="58"/>
        <v>0</v>
      </c>
      <c r="L96" s="34" t="s">
        <v>4697</v>
      </c>
      <c r="M96" s="35" t="s">
        <v>379</v>
      </c>
      <c r="N96" s="35" t="s">
        <v>261</v>
      </c>
      <c r="O96" s="37" t="s">
        <v>14</v>
      </c>
      <c r="P96" s="55" t="s">
        <v>68</v>
      </c>
      <c r="Q96" s="37">
        <v>1</v>
      </c>
      <c r="R96" s="55">
        <v>5</v>
      </c>
      <c r="S96" s="55" t="s">
        <v>79</v>
      </c>
      <c r="T96" s="55" t="s">
        <v>79</v>
      </c>
      <c r="U96" s="37">
        <v>1</v>
      </c>
      <c r="V96" s="37">
        <v>5</v>
      </c>
      <c r="W96" s="55" t="s">
        <v>379</v>
      </c>
      <c r="X96" s="55" t="s">
        <v>379</v>
      </c>
      <c r="Y96" s="37">
        <v>0</v>
      </c>
      <c r="Z96" s="36" t="s">
        <v>66</v>
      </c>
      <c r="AA96" s="36" t="s">
        <v>379</v>
      </c>
      <c r="AB96" s="36" t="s">
        <v>379</v>
      </c>
      <c r="AC96" s="36" t="s">
        <v>66</v>
      </c>
      <c r="AD96" s="55" t="s">
        <v>66</v>
      </c>
      <c r="AE96" s="42" t="s">
        <v>379</v>
      </c>
      <c r="AF96" s="42" t="s">
        <v>379</v>
      </c>
      <c r="AG96" s="27"/>
      <c r="AH96" s="30" t="s">
        <v>8</v>
      </c>
      <c r="AI96" s="39"/>
      <c r="AJ96" s="39" t="b">
        <f t="shared" si="61"/>
        <v>0</v>
      </c>
      <c r="AK96" s="39" t="str">
        <f>O96&amp;Q96&amp;R96&amp;U96&amp;V96&amp;Y96&amp;Z96&amp;AC96&amp;AD96</f>
        <v>A15150000</v>
      </c>
      <c r="AL96" s="40">
        <v>69232</v>
      </c>
      <c r="AM96" s="41" t="b">
        <f>C96&lt;&gt;AK96</f>
        <v>1</v>
      </c>
      <c r="AN96" s="30" t="str">
        <f>N96&amp;AK96</f>
        <v>J9FA15150000</v>
      </c>
      <c r="AO96" s="30"/>
      <c r="AP96" s="31"/>
      <c r="AQ96" s="31"/>
      <c r="AR96" s="31">
        <f t="shared" si="59"/>
        <v>1</v>
      </c>
      <c r="AS96" s="31" t="str">
        <f>IF(IFERROR(VLOOKUP(AE96,#REF!,1,0),"")&lt;&gt;"",1,"")</f>
        <v/>
      </c>
      <c r="AT96" s="31" t="str">
        <f>IF(IFERROR(VLOOKUP(AE96,#REF!,1,0),"")&lt;&gt;"",1,"")</f>
        <v/>
      </c>
      <c r="AU96" s="31" t="str">
        <f>IF(IFERROR(VLOOKUP(AE96,#REF!,1,0),"")&lt;&gt;"",1,"")</f>
        <v/>
      </c>
      <c r="AV96" s="31" t="str">
        <f>IF(IFERROR(VLOOKUP(AE96,#REF!,1,0),"")&lt;&gt;"",1,"")</f>
        <v/>
      </c>
      <c r="AW96" s="31" t="str">
        <f>IF(IFERROR(VLOOKUP(AE96,#REF!,1,0),"")&lt;&gt;"",1,"")</f>
        <v/>
      </c>
      <c r="AX96" s="31" t="str">
        <f>IF(IFERROR(VLOOKUP(AE96,#REF!,1,0),"")&lt;&gt;"",1,"")</f>
        <v/>
      </c>
      <c r="AY96" s="31" t="str">
        <f>IF(IFERROR(VLOOKUP(AE96,#REF!,1,0),"")&lt;&gt;"",1,"")</f>
        <v/>
      </c>
      <c r="AZ96" s="31" t="str">
        <f>IF(IFERROR(VLOOKUP(AE96,#REF!,1,0),"")&lt;&gt;"",1,"")</f>
        <v/>
      </c>
      <c r="BA96" s="31" t="str">
        <f>IF(IFERROR(VLOOKUP(AE96,#REF!,1,0),"")&lt;&gt;"",1,"")</f>
        <v/>
      </c>
      <c r="BB96" s="31" t="str">
        <f>IF(IFERROR(VLOOKUP(AE96,#REF!,1,0),"")&lt;&gt;"",1,"")</f>
        <v/>
      </c>
      <c r="BC96" s="31" t="str">
        <f>IF(IFERROR(VLOOKUP(AE96,#REF!,1,0),"")&lt;&gt;"",1,"")</f>
        <v/>
      </c>
      <c r="BD96" s="31" t="str">
        <f>IF(IFERROR(VLOOKUP(AE96,#REF!,1,0),"")&lt;&gt;"",1,"")</f>
        <v/>
      </c>
      <c r="BE96" s="32">
        <f t="shared" si="2"/>
        <v>1</v>
      </c>
    </row>
    <row r="97" spans="1:57" ht="16">
      <c r="A97" s="33">
        <v>56</v>
      </c>
      <c r="B97" s="33">
        <v>692321</v>
      </c>
      <c r="C97" s="33" t="str">
        <f t="shared" si="62"/>
        <v>692321000</v>
      </c>
      <c r="D97" s="34" t="str">
        <f t="shared" si="51"/>
        <v>69</v>
      </c>
      <c r="E97" s="34" t="str">
        <f t="shared" si="52"/>
        <v>2</v>
      </c>
      <c r="F97" s="34" t="str">
        <f t="shared" si="53"/>
        <v>3</v>
      </c>
      <c r="G97" s="34" t="str">
        <f t="shared" si="54"/>
        <v>2</v>
      </c>
      <c r="H97" s="34" t="str">
        <f t="shared" si="55"/>
        <v>1</v>
      </c>
      <c r="I97" s="34" t="str">
        <f t="shared" si="56"/>
        <v>0</v>
      </c>
      <c r="J97" s="34" t="str">
        <f t="shared" si="57"/>
        <v>0</v>
      </c>
      <c r="K97" s="34" t="str">
        <f t="shared" si="58"/>
        <v>0</v>
      </c>
      <c r="L97" s="34" t="s">
        <v>4698</v>
      </c>
      <c r="M97" s="35" t="s">
        <v>373</v>
      </c>
      <c r="N97" s="35" t="s">
        <v>261</v>
      </c>
      <c r="O97" s="37" t="s">
        <v>14</v>
      </c>
      <c r="P97" s="55" t="s">
        <v>68</v>
      </c>
      <c r="Q97" s="37">
        <v>1</v>
      </c>
      <c r="R97" s="55">
        <v>5</v>
      </c>
      <c r="S97" s="55" t="s">
        <v>79</v>
      </c>
      <c r="T97" s="55" t="s">
        <v>79</v>
      </c>
      <c r="U97" s="37">
        <v>1</v>
      </c>
      <c r="V97" s="37">
        <v>6</v>
      </c>
      <c r="W97" s="55" t="s">
        <v>373</v>
      </c>
      <c r="X97" s="55" t="s">
        <v>373</v>
      </c>
      <c r="Y97" s="37">
        <v>0</v>
      </c>
      <c r="Z97" s="36" t="s">
        <v>66</v>
      </c>
      <c r="AA97" s="36" t="s">
        <v>373</v>
      </c>
      <c r="AB97" s="36" t="s">
        <v>373</v>
      </c>
      <c r="AC97" s="36" t="s">
        <v>66</v>
      </c>
      <c r="AD97" s="55" t="s">
        <v>66</v>
      </c>
      <c r="AE97" s="42" t="s">
        <v>380</v>
      </c>
      <c r="AF97" s="42" t="s">
        <v>381</v>
      </c>
      <c r="AG97" s="27"/>
      <c r="AH97" s="30" t="s">
        <v>8</v>
      </c>
      <c r="AI97" s="39"/>
      <c r="AJ97" s="39" t="b">
        <f t="shared" si="61"/>
        <v>0</v>
      </c>
      <c r="AK97" s="39" t="str">
        <f>O97&amp;Q97&amp;R97&amp;U97&amp;V97&amp;Y97&amp;Z97&amp;AC97&amp;AD97</f>
        <v>A15160000</v>
      </c>
      <c r="AL97" s="40">
        <v>692321</v>
      </c>
      <c r="AM97" s="41" t="b">
        <f>C97&lt;&gt;AK97</f>
        <v>1</v>
      </c>
      <c r="AN97" s="30" t="str">
        <f>N97&amp;AK97</f>
        <v>J9FA15160000</v>
      </c>
      <c r="AO97" s="30"/>
      <c r="AP97" s="31"/>
      <c r="AQ97" s="31"/>
      <c r="AR97" s="31">
        <f t="shared" si="59"/>
        <v>1</v>
      </c>
      <c r="AS97" s="31" t="str">
        <f>IF(IFERROR(VLOOKUP(AE97,#REF!,1,0),"")&lt;&gt;"",1,"")</f>
        <v/>
      </c>
      <c r="AT97" s="31" t="str">
        <f>IF(IFERROR(VLOOKUP(AE97,#REF!,1,0),"")&lt;&gt;"",1,"")</f>
        <v/>
      </c>
      <c r="AU97" s="31" t="str">
        <f>IF(IFERROR(VLOOKUP(AE97,#REF!,1,0),"")&lt;&gt;"",1,"")</f>
        <v/>
      </c>
      <c r="AV97" s="31" t="str">
        <f>IF(IFERROR(VLOOKUP(AE97,#REF!,1,0),"")&lt;&gt;"",1,"")</f>
        <v/>
      </c>
      <c r="AW97" s="31" t="str">
        <f>IF(IFERROR(VLOOKUP(AE97,#REF!,1,0),"")&lt;&gt;"",1,"")</f>
        <v/>
      </c>
      <c r="AX97" s="31" t="str">
        <f>IF(IFERROR(VLOOKUP(AE97,#REF!,1,0),"")&lt;&gt;"",1,"")</f>
        <v/>
      </c>
      <c r="AY97" s="31" t="str">
        <f>IF(IFERROR(VLOOKUP(AE97,#REF!,1,0),"")&lt;&gt;"",1,"")</f>
        <v/>
      </c>
      <c r="AZ97" s="31" t="str">
        <f>IF(IFERROR(VLOOKUP(AE97,#REF!,1,0),"")&lt;&gt;"",1,"")</f>
        <v/>
      </c>
      <c r="BA97" s="31" t="str">
        <f>IF(IFERROR(VLOOKUP(AE97,#REF!,1,0),"")&lt;&gt;"",1,"")</f>
        <v/>
      </c>
      <c r="BB97" s="31" t="str">
        <f>IF(IFERROR(VLOOKUP(AE97,#REF!,1,0),"")&lt;&gt;"",1,"")</f>
        <v/>
      </c>
      <c r="BC97" s="31" t="str">
        <f>IF(IFERROR(VLOOKUP(AE97,#REF!,1,0),"")&lt;&gt;"",1,"")</f>
        <v/>
      </c>
      <c r="BD97" s="31" t="str">
        <f>IF(IFERROR(VLOOKUP(AE97,#REF!,1,0),"")&lt;&gt;"",1,"")</f>
        <v/>
      </c>
      <c r="BE97" s="32">
        <f t="shared" si="2"/>
        <v>1</v>
      </c>
    </row>
    <row r="98" spans="1:57" ht="16">
      <c r="A98" s="33">
        <v>57</v>
      </c>
      <c r="B98" s="33">
        <v>692322</v>
      </c>
      <c r="C98" s="33" t="str">
        <f t="shared" si="62"/>
        <v>692322000</v>
      </c>
      <c r="D98" s="34" t="str">
        <f t="shared" si="51"/>
        <v>69</v>
      </c>
      <c r="E98" s="34" t="str">
        <f t="shared" si="52"/>
        <v>2</v>
      </c>
      <c r="F98" s="34" t="str">
        <f t="shared" si="53"/>
        <v>3</v>
      </c>
      <c r="G98" s="34" t="str">
        <f t="shared" si="54"/>
        <v>2</v>
      </c>
      <c r="H98" s="34" t="str">
        <f t="shared" si="55"/>
        <v>2</v>
      </c>
      <c r="I98" s="34" t="str">
        <f t="shared" si="56"/>
        <v>0</v>
      </c>
      <c r="J98" s="34" t="str">
        <f t="shared" si="57"/>
        <v>0</v>
      </c>
      <c r="K98" s="34" t="str">
        <f t="shared" si="58"/>
        <v>0</v>
      </c>
      <c r="L98" s="34" t="s">
        <v>4699</v>
      </c>
      <c r="M98" s="35" t="s">
        <v>382</v>
      </c>
      <c r="N98" s="35" t="s">
        <v>261</v>
      </c>
      <c r="O98" s="37" t="s">
        <v>14</v>
      </c>
      <c r="P98" s="55" t="s">
        <v>68</v>
      </c>
      <c r="Q98" s="37">
        <v>1</v>
      </c>
      <c r="R98" s="55">
        <v>5</v>
      </c>
      <c r="S98" s="55" t="s">
        <v>79</v>
      </c>
      <c r="T98" s="55" t="s">
        <v>79</v>
      </c>
      <c r="U98" s="37">
        <v>1</v>
      </c>
      <c r="V98" s="37">
        <v>7</v>
      </c>
      <c r="W98" s="55" t="s">
        <v>382</v>
      </c>
      <c r="X98" s="55" t="s">
        <v>382</v>
      </c>
      <c r="Y98" s="37">
        <v>0</v>
      </c>
      <c r="Z98" s="36" t="s">
        <v>66</v>
      </c>
      <c r="AA98" s="36" t="s">
        <v>382</v>
      </c>
      <c r="AB98" s="36" t="s">
        <v>382</v>
      </c>
      <c r="AC98" s="36" t="s">
        <v>66</v>
      </c>
      <c r="AD98" s="55" t="s">
        <v>66</v>
      </c>
      <c r="AE98" s="42" t="s">
        <v>382</v>
      </c>
      <c r="AF98" s="42" t="s">
        <v>383</v>
      </c>
      <c r="AG98" s="27"/>
      <c r="AH98" s="30" t="s">
        <v>8</v>
      </c>
      <c r="AI98" s="39"/>
      <c r="AJ98" s="39" t="b">
        <f t="shared" si="61"/>
        <v>0</v>
      </c>
      <c r="AK98" s="39" t="str">
        <f>O98&amp;Q98&amp;R98&amp;U98&amp;V98&amp;Y98&amp;Z98&amp;AC98&amp;AD98</f>
        <v>A15170000</v>
      </c>
      <c r="AL98" s="40">
        <v>692322</v>
      </c>
      <c r="AM98" s="41" t="b">
        <f>C98&lt;&gt;AK98</f>
        <v>1</v>
      </c>
      <c r="AN98" s="30" t="str">
        <f>N98&amp;AK98</f>
        <v>J9FA15170000</v>
      </c>
      <c r="AO98" s="30"/>
      <c r="AP98" s="31"/>
      <c r="AQ98" s="31"/>
      <c r="AR98" s="31">
        <f t="shared" si="59"/>
        <v>1</v>
      </c>
      <c r="AS98" s="31" t="str">
        <f>IF(IFERROR(VLOOKUP(AE98,#REF!,1,0),"")&lt;&gt;"",1,"")</f>
        <v/>
      </c>
      <c r="AT98" s="31" t="str">
        <f>IF(IFERROR(VLOOKUP(AE98,#REF!,1,0),"")&lt;&gt;"",1,"")</f>
        <v/>
      </c>
      <c r="AU98" s="31" t="str">
        <f>IF(IFERROR(VLOOKUP(AE98,#REF!,1,0),"")&lt;&gt;"",1,"")</f>
        <v/>
      </c>
      <c r="AV98" s="31" t="str">
        <f>IF(IFERROR(VLOOKUP(AE98,#REF!,1,0),"")&lt;&gt;"",1,"")</f>
        <v/>
      </c>
      <c r="AW98" s="31" t="str">
        <f>IF(IFERROR(VLOOKUP(AE98,#REF!,1,0),"")&lt;&gt;"",1,"")</f>
        <v/>
      </c>
      <c r="AX98" s="31" t="str">
        <f>IF(IFERROR(VLOOKUP(AE98,#REF!,1,0),"")&lt;&gt;"",1,"")</f>
        <v/>
      </c>
      <c r="AY98" s="31" t="str">
        <f>IF(IFERROR(VLOOKUP(AE98,#REF!,1,0),"")&lt;&gt;"",1,"")</f>
        <v/>
      </c>
      <c r="AZ98" s="31" t="str">
        <f>IF(IFERROR(VLOOKUP(AE98,#REF!,1,0),"")&lt;&gt;"",1,"")</f>
        <v/>
      </c>
      <c r="BA98" s="31" t="str">
        <f>IF(IFERROR(VLOOKUP(AE98,#REF!,1,0),"")&lt;&gt;"",1,"")</f>
        <v/>
      </c>
      <c r="BB98" s="31" t="str">
        <f>IF(IFERROR(VLOOKUP(AE98,#REF!,1,0),"")&lt;&gt;"",1,"")</f>
        <v/>
      </c>
      <c r="BC98" s="31" t="str">
        <f>IF(IFERROR(VLOOKUP(AE98,#REF!,1,0),"")&lt;&gt;"",1,"")</f>
        <v/>
      </c>
      <c r="BD98" s="31" t="str">
        <f>IF(IFERROR(VLOOKUP(AE98,#REF!,1,0),"")&lt;&gt;"",1,"")</f>
        <v/>
      </c>
      <c r="BE98" s="32">
        <f t="shared" si="2"/>
        <v>1</v>
      </c>
    </row>
    <row r="99" spans="1:57" ht="16">
      <c r="A99" s="33">
        <v>58</v>
      </c>
      <c r="B99" s="33">
        <v>692323</v>
      </c>
      <c r="C99" s="33" t="str">
        <f t="shared" si="62"/>
        <v>692323000</v>
      </c>
      <c r="D99" s="34" t="str">
        <f t="shared" si="51"/>
        <v>69</v>
      </c>
      <c r="E99" s="34" t="str">
        <f t="shared" si="52"/>
        <v>2</v>
      </c>
      <c r="F99" s="34" t="str">
        <f t="shared" si="53"/>
        <v>3</v>
      </c>
      <c r="G99" s="34" t="str">
        <f t="shared" si="54"/>
        <v>2</v>
      </c>
      <c r="H99" s="34" t="str">
        <f t="shared" si="55"/>
        <v>3</v>
      </c>
      <c r="I99" s="34" t="str">
        <f t="shared" si="56"/>
        <v>0</v>
      </c>
      <c r="J99" s="34" t="str">
        <f t="shared" si="57"/>
        <v>0</v>
      </c>
      <c r="K99" s="34" t="str">
        <f t="shared" si="58"/>
        <v>0</v>
      </c>
      <c r="L99" s="34" t="s">
        <v>4700</v>
      </c>
      <c r="M99" s="35" t="s">
        <v>376</v>
      </c>
      <c r="N99" s="35" t="s">
        <v>261</v>
      </c>
      <c r="O99" s="37" t="s">
        <v>14</v>
      </c>
      <c r="P99" s="55" t="s">
        <v>68</v>
      </c>
      <c r="Q99" s="37">
        <v>1</v>
      </c>
      <c r="R99" s="55">
        <v>5</v>
      </c>
      <c r="S99" s="55" t="s">
        <v>79</v>
      </c>
      <c r="T99" s="55" t="s">
        <v>79</v>
      </c>
      <c r="U99" s="37">
        <v>1</v>
      </c>
      <c r="V99" s="37">
        <v>8</v>
      </c>
      <c r="W99" s="55" t="s">
        <v>376</v>
      </c>
      <c r="X99" s="55" t="s">
        <v>376</v>
      </c>
      <c r="Y99" s="37">
        <v>0</v>
      </c>
      <c r="Z99" s="36" t="s">
        <v>66</v>
      </c>
      <c r="AA99" s="36" t="s">
        <v>376</v>
      </c>
      <c r="AB99" s="36" t="s">
        <v>376</v>
      </c>
      <c r="AC99" s="36" t="s">
        <v>66</v>
      </c>
      <c r="AD99" s="55" t="s">
        <v>66</v>
      </c>
      <c r="AE99" s="42" t="s">
        <v>384</v>
      </c>
      <c r="AF99" s="42" t="s">
        <v>385</v>
      </c>
      <c r="AG99" s="27"/>
      <c r="AH99" s="30" t="s">
        <v>8</v>
      </c>
      <c r="AI99" s="39"/>
      <c r="AJ99" s="39" t="b">
        <f t="shared" si="61"/>
        <v>0</v>
      </c>
      <c r="AK99" s="39" t="str">
        <f>O99&amp;Q99&amp;R99&amp;U99&amp;V99&amp;Y99&amp;Z99&amp;AC99&amp;AD99</f>
        <v>A15180000</v>
      </c>
      <c r="AL99" s="40">
        <v>692323</v>
      </c>
      <c r="AM99" s="41" t="b">
        <f>C99&lt;&gt;AK99</f>
        <v>1</v>
      </c>
      <c r="AN99" s="30" t="str">
        <f>N99&amp;AK99</f>
        <v>J9FA15180000</v>
      </c>
      <c r="AO99" s="30"/>
      <c r="AP99" s="31"/>
      <c r="AQ99" s="31"/>
      <c r="AR99" s="31">
        <f t="shared" si="59"/>
        <v>1</v>
      </c>
      <c r="AS99" s="31" t="str">
        <f>IF(IFERROR(VLOOKUP(AE99,#REF!,1,0),"")&lt;&gt;"",1,"")</f>
        <v/>
      </c>
      <c r="AT99" s="31" t="str">
        <f>IF(IFERROR(VLOOKUP(AE99,#REF!,1,0),"")&lt;&gt;"",1,"")</f>
        <v/>
      </c>
      <c r="AU99" s="31" t="str">
        <f>IF(IFERROR(VLOOKUP(AE99,#REF!,1,0),"")&lt;&gt;"",1,"")</f>
        <v/>
      </c>
      <c r="AV99" s="31" t="str">
        <f>IF(IFERROR(VLOOKUP(AE99,#REF!,1,0),"")&lt;&gt;"",1,"")</f>
        <v/>
      </c>
      <c r="AW99" s="31" t="str">
        <f>IF(IFERROR(VLOOKUP(AE99,#REF!,1,0),"")&lt;&gt;"",1,"")</f>
        <v/>
      </c>
      <c r="AX99" s="31" t="str">
        <f>IF(IFERROR(VLOOKUP(AE99,#REF!,1,0),"")&lt;&gt;"",1,"")</f>
        <v/>
      </c>
      <c r="AY99" s="31" t="str">
        <f>IF(IFERROR(VLOOKUP(AE99,#REF!,1,0),"")&lt;&gt;"",1,"")</f>
        <v/>
      </c>
      <c r="AZ99" s="31" t="str">
        <f>IF(IFERROR(VLOOKUP(AE99,#REF!,1,0),"")&lt;&gt;"",1,"")</f>
        <v/>
      </c>
      <c r="BA99" s="31" t="str">
        <f>IF(IFERROR(VLOOKUP(AE99,#REF!,1,0),"")&lt;&gt;"",1,"")</f>
        <v/>
      </c>
      <c r="BB99" s="31" t="str">
        <f>IF(IFERROR(VLOOKUP(AE99,#REF!,1,0),"")&lt;&gt;"",1,"")</f>
        <v/>
      </c>
      <c r="BC99" s="31" t="str">
        <f>IF(IFERROR(VLOOKUP(AE99,#REF!,1,0),"")&lt;&gt;"",1,"")</f>
        <v/>
      </c>
      <c r="BD99" s="31" t="str">
        <f>IF(IFERROR(VLOOKUP(AE99,#REF!,1,0),"")&lt;&gt;"",1,"")</f>
        <v/>
      </c>
      <c r="BE99" s="32">
        <f t="shared" si="2"/>
        <v>1</v>
      </c>
    </row>
    <row r="100" spans="1:57" ht="17">
      <c r="A100" s="137">
        <v>59</v>
      </c>
      <c r="B100" s="137">
        <v>692324</v>
      </c>
      <c r="C100" s="137" t="str">
        <f t="shared" si="62"/>
        <v>692324000</v>
      </c>
      <c r="D100" s="138" t="str">
        <f t="shared" si="51"/>
        <v>69</v>
      </c>
      <c r="E100" s="138" t="str">
        <f t="shared" si="52"/>
        <v>2</v>
      </c>
      <c r="F100" s="138" t="str">
        <f t="shared" si="53"/>
        <v>3</v>
      </c>
      <c r="G100" s="138" t="str">
        <f t="shared" si="54"/>
        <v>2</v>
      </c>
      <c r="H100" s="138" t="str">
        <f t="shared" si="55"/>
        <v>4</v>
      </c>
      <c r="I100" s="138" t="str">
        <f t="shared" si="56"/>
        <v>0</v>
      </c>
      <c r="J100" s="138" t="str">
        <f t="shared" si="57"/>
        <v>0</v>
      </c>
      <c r="K100" s="138" t="str">
        <f t="shared" si="58"/>
        <v>0</v>
      </c>
      <c r="L100" s="138" t="s">
        <v>4701</v>
      </c>
      <c r="M100" s="139" t="s">
        <v>386</v>
      </c>
      <c r="N100" s="139" t="s">
        <v>261</v>
      </c>
      <c r="O100" s="141" t="s">
        <v>14</v>
      </c>
      <c r="P100" s="141" t="s">
        <v>68</v>
      </c>
      <c r="Q100" s="141">
        <v>1</v>
      </c>
      <c r="R100" s="141">
        <v>5</v>
      </c>
      <c r="S100" s="141" t="s">
        <v>79</v>
      </c>
      <c r="T100" s="141" t="s">
        <v>79</v>
      </c>
      <c r="U100" s="141">
        <v>1</v>
      </c>
      <c r="V100" s="141">
        <v>9</v>
      </c>
      <c r="W100" s="141" t="s">
        <v>386</v>
      </c>
      <c r="X100" s="141" t="s">
        <v>386</v>
      </c>
      <c r="Y100" s="141">
        <v>0</v>
      </c>
      <c r="Z100" s="140" t="s">
        <v>66</v>
      </c>
      <c r="AA100" s="140" t="s">
        <v>386</v>
      </c>
      <c r="AB100" s="140" t="s">
        <v>386</v>
      </c>
      <c r="AC100" s="140" t="s">
        <v>66</v>
      </c>
      <c r="AD100" s="141" t="s">
        <v>66</v>
      </c>
      <c r="AE100" s="144" t="s">
        <v>386</v>
      </c>
      <c r="AF100" s="144" t="s">
        <v>386</v>
      </c>
      <c r="AG100" s="134"/>
      <c r="AH100" s="142"/>
      <c r="AI100" s="143"/>
      <c r="AJ100" s="143" t="b">
        <f t="shared" si="61"/>
        <v>0</v>
      </c>
      <c r="AK100" s="143" t="str">
        <f>O100&amp;Q100&amp;R100&amp;U100&amp;V100&amp;Y100&amp;Z100&amp;AC100&amp;AD100</f>
        <v>A15190000</v>
      </c>
      <c r="AL100" s="40">
        <v>692324</v>
      </c>
      <c r="AM100" s="41" t="b">
        <f>C100&lt;&gt;AK100</f>
        <v>1</v>
      </c>
      <c r="AN100" s="145" t="str">
        <f>N100&amp;AK100</f>
        <v>J9FA15190000</v>
      </c>
      <c r="AO100" s="145"/>
      <c r="AP100" s="31"/>
      <c r="AQ100" s="146"/>
      <c r="AR100" s="146">
        <f t="shared" si="59"/>
        <v>1</v>
      </c>
      <c r="AS100" s="146" t="str">
        <f>IF(IFERROR(VLOOKUP(AE100,#REF!,1,0),"")&lt;&gt;"",1,"")</f>
        <v/>
      </c>
      <c r="AT100" s="146" t="str">
        <f>IF(IFERROR(VLOOKUP(AE100,#REF!,1,0),"")&lt;&gt;"",1,"")</f>
        <v/>
      </c>
      <c r="AU100" s="146" t="str">
        <f>IF(IFERROR(VLOOKUP(AE100,#REF!,1,0),"")&lt;&gt;"",1,"")</f>
        <v/>
      </c>
      <c r="AV100" s="146" t="str">
        <f>IF(IFERROR(VLOOKUP(AE100,#REF!,1,0),"")&lt;&gt;"",1,"")</f>
        <v/>
      </c>
      <c r="AW100" s="146" t="str">
        <f>IF(IFERROR(VLOOKUP(AE100,#REF!,1,0),"")&lt;&gt;"",1,"")</f>
        <v/>
      </c>
      <c r="AX100" s="146" t="str">
        <f>IF(IFERROR(VLOOKUP(AE100,#REF!,1,0),"")&lt;&gt;"",1,"")</f>
        <v/>
      </c>
      <c r="AY100" s="146" t="str">
        <f>IF(IFERROR(VLOOKUP(AE100,#REF!,1,0),"")&lt;&gt;"",1,"")</f>
        <v/>
      </c>
      <c r="AZ100" s="146" t="str">
        <f>IF(IFERROR(VLOOKUP(AE100,#REF!,1,0),"")&lt;&gt;"",1,"")</f>
        <v/>
      </c>
      <c r="BA100" s="146" t="str">
        <f>IF(IFERROR(VLOOKUP(AE100,#REF!,1,0),"")&lt;&gt;"",1,"")</f>
        <v/>
      </c>
      <c r="BB100" s="146" t="str">
        <f>IF(IFERROR(VLOOKUP(AE100,#REF!,1,0),"")&lt;&gt;"",1,"")</f>
        <v/>
      </c>
      <c r="BC100" s="146" t="str">
        <f>IF(IFERROR(VLOOKUP(AE100,#REF!,1,0),"")&lt;&gt;"",1,"")</f>
        <v/>
      </c>
      <c r="BD100" s="146" t="str">
        <f>IF(IFERROR(VLOOKUP(AE100,#REF!,1,0),"")&lt;&gt;"",1,"")</f>
        <v/>
      </c>
      <c r="BE100" s="148">
        <f t="shared" si="2"/>
        <v>1</v>
      </c>
    </row>
    <row r="101" spans="1:57" ht="17">
      <c r="A101" s="137">
        <v>185</v>
      </c>
      <c r="B101" s="137">
        <v>69525</v>
      </c>
      <c r="C101" s="137" t="str">
        <f t="shared" si="62"/>
        <v>695250000</v>
      </c>
      <c r="D101" s="138" t="str">
        <f t="shared" si="51"/>
        <v>69</v>
      </c>
      <c r="E101" s="138" t="str">
        <f t="shared" si="52"/>
        <v>5</v>
      </c>
      <c r="F101" s="138" t="str">
        <f t="shared" si="53"/>
        <v>2</v>
      </c>
      <c r="G101" s="138" t="str">
        <f t="shared" si="54"/>
        <v>5</v>
      </c>
      <c r="H101" s="138" t="str">
        <f t="shared" si="55"/>
        <v>0</v>
      </c>
      <c r="I101" s="138" t="str">
        <f t="shared" si="56"/>
        <v>0</v>
      </c>
      <c r="J101" s="138" t="str">
        <f t="shared" si="57"/>
        <v>0</v>
      </c>
      <c r="K101" s="138" t="str">
        <f t="shared" si="58"/>
        <v>0</v>
      </c>
      <c r="L101" s="138" t="s">
        <v>4702</v>
      </c>
      <c r="M101" s="139" t="s">
        <v>387</v>
      </c>
      <c r="N101" s="139" t="s">
        <v>261</v>
      </c>
      <c r="O101" s="141" t="s">
        <v>14</v>
      </c>
      <c r="P101" s="141" t="s">
        <v>68</v>
      </c>
      <c r="Q101" s="141">
        <v>1</v>
      </c>
      <c r="R101" s="141">
        <v>5</v>
      </c>
      <c r="S101" s="141" t="s">
        <v>79</v>
      </c>
      <c r="T101" s="141" t="s">
        <v>79</v>
      </c>
      <c r="U101" s="141">
        <v>1</v>
      </c>
      <c r="V101" s="141">
        <v>9</v>
      </c>
      <c r="W101" s="141" t="s">
        <v>386</v>
      </c>
      <c r="X101" s="141" t="s">
        <v>386</v>
      </c>
      <c r="Y101" s="141">
        <v>0</v>
      </c>
      <c r="Z101" s="140" t="s">
        <v>66</v>
      </c>
      <c r="AA101" s="140" t="s">
        <v>386</v>
      </c>
      <c r="AB101" s="140" t="s">
        <v>386</v>
      </c>
      <c r="AC101" s="140" t="s">
        <v>8</v>
      </c>
      <c r="AD101" s="141">
        <v>1</v>
      </c>
      <c r="AE101" s="144" t="s">
        <v>387</v>
      </c>
      <c r="AF101" s="144" t="s">
        <v>387</v>
      </c>
      <c r="AG101" s="134"/>
      <c r="AH101" s="142"/>
      <c r="AI101" s="143" t="s">
        <v>388</v>
      </c>
      <c r="AJ101" s="143" t="b">
        <f t="shared" si="61"/>
        <v>0</v>
      </c>
      <c r="AK101" s="143" t="str">
        <f>O101&amp;Q101&amp;R101&amp;U101&amp;V101&amp;Y101&amp;Z101&amp;AC101&amp;AD101</f>
        <v>A15190011</v>
      </c>
      <c r="AL101" s="40">
        <v>69525</v>
      </c>
      <c r="AM101" s="41" t="b">
        <f>C101&lt;&gt;AK101</f>
        <v>1</v>
      </c>
      <c r="AN101" s="145" t="str">
        <f>N101&amp;AK101</f>
        <v>J9FA15190011</v>
      </c>
      <c r="AO101" s="145"/>
      <c r="AP101" s="31"/>
      <c r="AQ101" s="146"/>
      <c r="AR101" s="146">
        <f t="shared" si="59"/>
        <v>1</v>
      </c>
      <c r="AS101" s="146" t="str">
        <f>IF(IFERROR(VLOOKUP(AE101,#REF!,1,0),"")&lt;&gt;"",1,"")</f>
        <v/>
      </c>
      <c r="AT101" s="146" t="str">
        <f>IF(IFERROR(VLOOKUP(AE101,#REF!,1,0),"")&lt;&gt;"",1,"")</f>
        <v/>
      </c>
      <c r="AU101" s="146" t="str">
        <f>IF(IFERROR(VLOOKUP(AE101,#REF!,1,0),"")&lt;&gt;"",1,"")</f>
        <v/>
      </c>
      <c r="AV101" s="146" t="str">
        <f>IF(IFERROR(VLOOKUP(AE101,#REF!,1,0),"")&lt;&gt;"",1,"")</f>
        <v/>
      </c>
      <c r="AW101" s="146" t="str">
        <f>IF(IFERROR(VLOOKUP(AE101,#REF!,1,0),"")&lt;&gt;"",1,"")</f>
        <v/>
      </c>
      <c r="AX101" s="146" t="str">
        <f>IF(IFERROR(VLOOKUP(AE101,#REF!,1,0),"")&lt;&gt;"",1,"")</f>
        <v/>
      </c>
      <c r="AY101" s="146" t="str">
        <f>IF(IFERROR(VLOOKUP(AE101,#REF!,1,0),"")&lt;&gt;"",1,"")</f>
        <v/>
      </c>
      <c r="AZ101" s="146" t="str">
        <f>IF(IFERROR(VLOOKUP(AE101,#REF!,1,0),"")&lt;&gt;"",1,"")</f>
        <v/>
      </c>
      <c r="BA101" s="146" t="str">
        <f>IF(IFERROR(VLOOKUP(AE101,#REF!,1,0),"")&lt;&gt;"",1,"")</f>
        <v/>
      </c>
      <c r="BB101" s="146" t="str">
        <f>IF(IFERROR(VLOOKUP(AE101,#REF!,1,0),"")&lt;&gt;"",1,"")</f>
        <v/>
      </c>
      <c r="BC101" s="146" t="str">
        <f>IF(IFERROR(VLOOKUP(AE101,#REF!,1,0),"")&lt;&gt;"",1,"")</f>
        <v/>
      </c>
      <c r="BD101" s="146" t="str">
        <f>IF(IFERROR(VLOOKUP(AE101,#REF!,1,0),"")&lt;&gt;"",1,"")</f>
        <v/>
      </c>
      <c r="BE101" s="148">
        <f t="shared" si="2"/>
        <v>1</v>
      </c>
    </row>
    <row r="102" spans="1:57" ht="17">
      <c r="A102" s="137"/>
      <c r="B102" s="137"/>
      <c r="C102" s="137"/>
      <c r="D102" s="138"/>
      <c r="E102" s="138"/>
      <c r="F102" s="138"/>
      <c r="G102" s="138"/>
      <c r="H102" s="138"/>
      <c r="I102" s="138"/>
      <c r="J102" s="138"/>
      <c r="K102" s="138"/>
      <c r="L102" s="138" t="s">
        <v>4703</v>
      </c>
      <c r="M102" s="139"/>
      <c r="N102" s="139" t="s">
        <v>261</v>
      </c>
      <c r="O102" s="141" t="s">
        <v>14</v>
      </c>
      <c r="P102" s="141" t="s">
        <v>68</v>
      </c>
      <c r="Q102" s="141">
        <v>1</v>
      </c>
      <c r="R102" s="141">
        <v>5</v>
      </c>
      <c r="S102" s="141" t="s">
        <v>79</v>
      </c>
      <c r="T102" s="141" t="s">
        <v>79</v>
      </c>
      <c r="U102" s="141">
        <v>9</v>
      </c>
      <c r="V102" s="141">
        <v>8</v>
      </c>
      <c r="W102" s="140" t="s">
        <v>389</v>
      </c>
      <c r="X102" s="140" t="s">
        <v>389</v>
      </c>
      <c r="Y102" s="141">
        <v>0</v>
      </c>
      <c r="Z102" s="140" t="s">
        <v>66</v>
      </c>
      <c r="AA102" s="140" t="s">
        <v>389</v>
      </c>
      <c r="AB102" s="140" t="s">
        <v>389</v>
      </c>
      <c r="AC102" s="140" t="s">
        <v>66</v>
      </c>
      <c r="AD102" s="141" t="s">
        <v>66</v>
      </c>
      <c r="AE102" s="140" t="s">
        <v>389</v>
      </c>
      <c r="AF102" s="140" t="s">
        <v>389</v>
      </c>
      <c r="AG102" s="134"/>
      <c r="AH102" s="142"/>
      <c r="AI102" s="143"/>
      <c r="AJ102" s="143" t="b">
        <f t="shared" si="61"/>
        <v>0</v>
      </c>
      <c r="AK102" s="143" t="str">
        <f>O102&amp;Q102&amp;R102&amp;U102&amp;V102&amp;Y102&amp;Z102&amp;AC102&amp;AD102</f>
        <v>A15980000</v>
      </c>
      <c r="AL102" s="40"/>
      <c r="AM102" s="41"/>
      <c r="AN102" s="145" t="str">
        <f>N102&amp;AK102</f>
        <v>J9FA15980000</v>
      </c>
      <c r="AO102" s="145"/>
      <c r="AP102" s="31"/>
      <c r="AQ102" s="146"/>
      <c r="AR102" s="146"/>
      <c r="AS102" s="146"/>
      <c r="AT102" s="146"/>
      <c r="AU102" s="146"/>
      <c r="AV102" s="146"/>
      <c r="AW102" s="146"/>
      <c r="AX102" s="146"/>
      <c r="AY102" s="146"/>
      <c r="AZ102" s="146"/>
      <c r="BA102" s="146"/>
      <c r="BB102" s="146"/>
      <c r="BC102" s="146"/>
      <c r="BD102" s="146"/>
      <c r="BE102" s="148">
        <f t="shared" si="2"/>
        <v>0</v>
      </c>
    </row>
    <row r="103" spans="1:57" ht="17">
      <c r="A103" s="137"/>
      <c r="B103" s="137"/>
      <c r="C103" s="137"/>
      <c r="D103" s="138"/>
      <c r="E103" s="138"/>
      <c r="F103" s="138"/>
      <c r="G103" s="138"/>
      <c r="H103" s="138"/>
      <c r="I103" s="138"/>
      <c r="J103" s="138"/>
      <c r="K103" s="138"/>
      <c r="L103" s="138" t="s">
        <v>4704</v>
      </c>
      <c r="M103" s="139"/>
      <c r="N103" s="139" t="s">
        <v>261</v>
      </c>
      <c r="O103" s="141" t="s">
        <v>14</v>
      </c>
      <c r="P103" s="141" t="s">
        <v>68</v>
      </c>
      <c r="Q103" s="141">
        <v>1</v>
      </c>
      <c r="R103" s="141">
        <v>5</v>
      </c>
      <c r="S103" s="141" t="s">
        <v>79</v>
      </c>
      <c r="T103" s="141" t="s">
        <v>79</v>
      </c>
      <c r="U103" s="141">
        <v>9</v>
      </c>
      <c r="V103" s="141">
        <v>9</v>
      </c>
      <c r="W103" s="140" t="s">
        <v>390</v>
      </c>
      <c r="X103" s="140" t="s">
        <v>390</v>
      </c>
      <c r="Y103" s="141">
        <v>0</v>
      </c>
      <c r="Z103" s="140" t="s">
        <v>66</v>
      </c>
      <c r="AA103" s="140" t="s">
        <v>390</v>
      </c>
      <c r="AB103" s="140" t="s">
        <v>390</v>
      </c>
      <c r="AC103" s="140" t="s">
        <v>66</v>
      </c>
      <c r="AD103" s="141" t="s">
        <v>66</v>
      </c>
      <c r="AE103" s="140" t="s">
        <v>390</v>
      </c>
      <c r="AF103" s="140" t="s">
        <v>390</v>
      </c>
      <c r="AG103" s="134"/>
      <c r="AH103" s="142"/>
      <c r="AI103" s="143"/>
      <c r="AJ103" s="143" t="b">
        <f t="shared" si="61"/>
        <v>0</v>
      </c>
      <c r="AK103" s="143" t="str">
        <f>O103&amp;Q103&amp;R103&amp;U103&amp;V103&amp;Y103&amp;Z103&amp;AC103&amp;AD103</f>
        <v>A15990000</v>
      </c>
      <c r="AL103" s="40"/>
      <c r="AM103" s="41"/>
      <c r="AN103" s="145" t="str">
        <f>N103&amp;AK103</f>
        <v>J9FA15990000</v>
      </c>
      <c r="AO103" s="145"/>
      <c r="AP103" s="31"/>
      <c r="AQ103" s="146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8">
        <f t="shared" si="2"/>
        <v>0</v>
      </c>
    </row>
    <row r="104" spans="1:57" ht="17">
      <c r="A104" s="137">
        <v>60</v>
      </c>
      <c r="B104" s="137">
        <v>6924</v>
      </c>
      <c r="C104" s="137" t="str">
        <f>LEFT(B104 &amp; "000000000", 9)</f>
        <v>692400000</v>
      </c>
      <c r="D104" s="138" t="str">
        <f>MID(C104,1,2)</f>
        <v>69</v>
      </c>
      <c r="E104" s="138" t="str">
        <f>MID(C104,3,1)</f>
        <v>2</v>
      </c>
      <c r="F104" s="138" t="str">
        <f>MID(C104,4,1)</f>
        <v>4</v>
      </c>
      <c r="G104" s="138" t="str">
        <f>MID(C104,5,1)</f>
        <v>0</v>
      </c>
      <c r="H104" s="138" t="str">
        <f>MID(C104,6,1)</f>
        <v>0</v>
      </c>
      <c r="I104" s="138" t="str">
        <f>MID(C104,7,1)</f>
        <v>0</v>
      </c>
      <c r="J104" s="138" t="str">
        <f>MID(C104,8,1)</f>
        <v>0</v>
      </c>
      <c r="K104" s="138" t="str">
        <f>MID(C104,9,1)</f>
        <v>0</v>
      </c>
      <c r="L104" s="138" t="s">
        <v>4705</v>
      </c>
      <c r="M104" s="139" t="s">
        <v>81</v>
      </c>
      <c r="N104" s="139" t="s">
        <v>261</v>
      </c>
      <c r="O104" s="141" t="s">
        <v>14</v>
      </c>
      <c r="P104" s="141" t="s">
        <v>68</v>
      </c>
      <c r="Q104" s="141">
        <v>1</v>
      </c>
      <c r="R104" s="141">
        <v>6</v>
      </c>
      <c r="S104" s="141" t="s">
        <v>81</v>
      </c>
      <c r="T104" s="141" t="s">
        <v>81</v>
      </c>
      <c r="U104" s="141" t="s">
        <v>66</v>
      </c>
      <c r="V104" s="141" t="s">
        <v>66</v>
      </c>
      <c r="W104" s="141" t="s">
        <v>81</v>
      </c>
      <c r="X104" s="141" t="s">
        <v>81</v>
      </c>
      <c r="Y104" s="141">
        <v>0</v>
      </c>
      <c r="Z104" s="140" t="s">
        <v>66</v>
      </c>
      <c r="AA104" s="140" t="s">
        <v>81</v>
      </c>
      <c r="AB104" s="140" t="s">
        <v>81</v>
      </c>
      <c r="AC104" s="140" t="s">
        <v>66</v>
      </c>
      <c r="AD104" s="141" t="s">
        <v>66</v>
      </c>
      <c r="AE104" s="144" t="s">
        <v>81</v>
      </c>
      <c r="AF104" s="144" t="s">
        <v>81</v>
      </c>
      <c r="AG104" s="134"/>
      <c r="AH104" s="142"/>
      <c r="AI104" s="143"/>
      <c r="AJ104" s="143" t="b">
        <f t="shared" si="61"/>
        <v>0</v>
      </c>
      <c r="AK104" s="143" t="str">
        <f>O104&amp;Q104&amp;R104&amp;U104&amp;V104&amp;Y104&amp;Z104&amp;AC104&amp;AD104</f>
        <v>A16000000</v>
      </c>
      <c r="AL104" s="40">
        <v>6924</v>
      </c>
      <c r="AM104" s="41" t="b">
        <f>C104&lt;&gt;AK104</f>
        <v>1</v>
      </c>
      <c r="AN104" s="145" t="str">
        <f>N104&amp;AK104</f>
        <v>J9FA16000000</v>
      </c>
      <c r="AO104" s="145"/>
      <c r="AP104" s="31"/>
      <c r="AQ104" s="146"/>
      <c r="AR104" s="146">
        <f>IF(AL104&lt;&gt;"",1,"")</f>
        <v>1</v>
      </c>
      <c r="AS104" s="146" t="str">
        <f>IF(IFERROR(VLOOKUP(AE104,#REF!,1,0),"")&lt;&gt;"",1,"")</f>
        <v/>
      </c>
      <c r="AT104" s="146" t="str">
        <f>IF(IFERROR(VLOOKUP(AE104,#REF!,1,0),"")&lt;&gt;"",1,"")</f>
        <v/>
      </c>
      <c r="AU104" s="146" t="str">
        <f>IF(IFERROR(VLOOKUP(AE104,#REF!,1,0),"")&lt;&gt;"",1,"")</f>
        <v/>
      </c>
      <c r="AV104" s="146" t="str">
        <f>IF(IFERROR(VLOOKUP(AE104,#REF!,1,0),"")&lt;&gt;"",1,"")</f>
        <v/>
      </c>
      <c r="AW104" s="146" t="str">
        <f>IF(IFERROR(VLOOKUP(AE104,#REF!,1,0),"")&lt;&gt;"",1,"")</f>
        <v/>
      </c>
      <c r="AX104" s="146" t="str">
        <f>IF(IFERROR(VLOOKUP(AE104,#REF!,1,0),"")&lt;&gt;"",1,"")</f>
        <v/>
      </c>
      <c r="AY104" s="146" t="str">
        <f>IF(IFERROR(VLOOKUP(AE104,#REF!,1,0),"")&lt;&gt;"",1,"")</f>
        <v/>
      </c>
      <c r="AZ104" s="146" t="str">
        <f>IF(IFERROR(VLOOKUP(AE104,#REF!,1,0),"")&lt;&gt;"",1,"")</f>
        <v/>
      </c>
      <c r="BA104" s="146" t="str">
        <f>IF(IFERROR(VLOOKUP(AE104,#REF!,1,0),"")&lt;&gt;"",1,"")</f>
        <v/>
      </c>
      <c r="BB104" s="146" t="str">
        <f>IF(IFERROR(VLOOKUP(AE104,#REF!,1,0),"")&lt;&gt;"",1,"")</f>
        <v/>
      </c>
      <c r="BC104" s="146" t="str">
        <f>IF(IFERROR(VLOOKUP(AE104,#REF!,1,0),"")&lt;&gt;"",1,"")</f>
        <v/>
      </c>
      <c r="BD104" s="146" t="str">
        <f>IF(IFERROR(VLOOKUP(AE104,#REF!,1,0),"")&lt;&gt;"",1,"")</f>
        <v/>
      </c>
      <c r="BE104" s="148">
        <f t="shared" si="2"/>
        <v>1</v>
      </c>
    </row>
    <row r="105" spans="1:57" ht="17">
      <c r="A105" s="137"/>
      <c r="B105" s="137"/>
      <c r="C105" s="137"/>
      <c r="D105" s="138"/>
      <c r="E105" s="138"/>
      <c r="F105" s="138"/>
      <c r="G105" s="138"/>
      <c r="H105" s="138"/>
      <c r="I105" s="138"/>
      <c r="J105" s="138"/>
      <c r="K105" s="138"/>
      <c r="L105" s="138" t="s">
        <v>4706</v>
      </c>
      <c r="M105" s="139"/>
      <c r="N105" s="139" t="s">
        <v>261</v>
      </c>
      <c r="O105" s="141" t="s">
        <v>14</v>
      </c>
      <c r="P105" s="141" t="s">
        <v>68</v>
      </c>
      <c r="Q105" s="141">
        <v>1</v>
      </c>
      <c r="R105" s="141">
        <v>6</v>
      </c>
      <c r="S105" s="141" t="s">
        <v>81</v>
      </c>
      <c r="T105" s="141" t="s">
        <v>81</v>
      </c>
      <c r="U105" s="141">
        <v>9</v>
      </c>
      <c r="V105" s="141">
        <v>8</v>
      </c>
      <c r="W105" s="140" t="s">
        <v>391</v>
      </c>
      <c r="X105" s="140" t="s">
        <v>391</v>
      </c>
      <c r="Y105" s="141">
        <v>0</v>
      </c>
      <c r="Z105" s="141">
        <v>0</v>
      </c>
      <c r="AA105" s="140" t="s">
        <v>391</v>
      </c>
      <c r="AB105" s="140" t="s">
        <v>391</v>
      </c>
      <c r="AC105" s="141">
        <v>0</v>
      </c>
      <c r="AD105" s="141">
        <v>0</v>
      </c>
      <c r="AE105" s="140" t="s">
        <v>391</v>
      </c>
      <c r="AF105" s="140" t="s">
        <v>391</v>
      </c>
      <c r="AG105" s="134"/>
      <c r="AH105" s="142"/>
      <c r="AI105" s="143"/>
      <c r="AJ105" s="143" t="b">
        <f t="shared" si="61"/>
        <v>0</v>
      </c>
      <c r="AK105" s="143" t="str">
        <f>O105&amp;Q105&amp;R105&amp;U105&amp;V105&amp;Y105&amp;Z105&amp;AC105&amp;AD105</f>
        <v>A16980000</v>
      </c>
      <c r="AL105" s="40"/>
      <c r="AM105" s="41"/>
      <c r="AN105" s="145" t="str">
        <f>N105&amp;AK105</f>
        <v>J9FA16980000</v>
      </c>
      <c r="AO105" s="145"/>
      <c r="AP105" s="31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  <c r="BE105" s="148">
        <f t="shared" si="2"/>
        <v>0</v>
      </c>
    </row>
    <row r="106" spans="1:57" ht="17">
      <c r="A106" s="137"/>
      <c r="B106" s="137"/>
      <c r="C106" s="137"/>
      <c r="D106" s="138"/>
      <c r="E106" s="138"/>
      <c r="F106" s="138"/>
      <c r="G106" s="138"/>
      <c r="H106" s="138"/>
      <c r="I106" s="138"/>
      <c r="J106" s="138"/>
      <c r="K106" s="138"/>
      <c r="L106" s="138" t="s">
        <v>4707</v>
      </c>
      <c r="M106" s="139"/>
      <c r="N106" s="139" t="s">
        <v>261</v>
      </c>
      <c r="O106" s="141" t="s">
        <v>14</v>
      </c>
      <c r="P106" s="141" t="s">
        <v>68</v>
      </c>
      <c r="Q106" s="141">
        <v>1</v>
      </c>
      <c r="R106" s="141">
        <v>6</v>
      </c>
      <c r="S106" s="141" t="s">
        <v>81</v>
      </c>
      <c r="T106" s="141" t="s">
        <v>81</v>
      </c>
      <c r="U106" s="141">
        <v>9</v>
      </c>
      <c r="V106" s="141">
        <v>9</v>
      </c>
      <c r="W106" s="140" t="s">
        <v>392</v>
      </c>
      <c r="X106" s="140" t="s">
        <v>392</v>
      </c>
      <c r="Y106" s="141">
        <v>0</v>
      </c>
      <c r="Z106" s="141">
        <v>0</v>
      </c>
      <c r="AA106" s="140" t="s">
        <v>392</v>
      </c>
      <c r="AB106" s="140" t="s">
        <v>392</v>
      </c>
      <c r="AC106" s="141">
        <v>0</v>
      </c>
      <c r="AD106" s="141">
        <v>0</v>
      </c>
      <c r="AE106" s="140" t="s">
        <v>392</v>
      </c>
      <c r="AF106" s="140" t="s">
        <v>392</v>
      </c>
      <c r="AG106" s="134"/>
      <c r="AH106" s="142"/>
      <c r="AI106" s="143"/>
      <c r="AJ106" s="143" t="b">
        <f t="shared" si="61"/>
        <v>0</v>
      </c>
      <c r="AK106" s="143" t="str">
        <f>O106&amp;Q106&amp;R106&amp;U106&amp;V106&amp;Y106&amp;Z106&amp;AC106&amp;AD106</f>
        <v>A16990000</v>
      </c>
      <c r="AL106" s="40"/>
      <c r="AM106" s="41"/>
      <c r="AN106" s="145" t="str">
        <f>N106&amp;AK106</f>
        <v>J9FA16990000</v>
      </c>
      <c r="AO106" s="145"/>
      <c r="AP106" s="31"/>
      <c r="AQ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6"/>
      <c r="BC106" s="146"/>
      <c r="BD106" s="146"/>
      <c r="BE106" s="148">
        <f t="shared" si="2"/>
        <v>0</v>
      </c>
    </row>
    <row r="107" spans="1:57" ht="17">
      <c r="A107" s="137">
        <v>61</v>
      </c>
      <c r="B107" s="137">
        <v>6925</v>
      </c>
      <c r="C107" s="137" t="str">
        <f t="shared" ref="C107:C111" si="63">LEFT(B107 &amp; "000000000", 9)</f>
        <v>692500000</v>
      </c>
      <c r="D107" s="138" t="str">
        <f t="shared" ref="D107:D111" si="64">MID(C107,1,2)</f>
        <v>69</v>
      </c>
      <c r="E107" s="138" t="str">
        <f t="shared" ref="E107:E111" si="65">MID(C107,3,1)</f>
        <v>2</v>
      </c>
      <c r="F107" s="138" t="str">
        <f t="shared" ref="F107:F111" si="66">MID(C107,4,1)</f>
        <v>5</v>
      </c>
      <c r="G107" s="138" t="str">
        <f t="shared" ref="G107:G111" si="67">MID(C107,5,1)</f>
        <v>0</v>
      </c>
      <c r="H107" s="138" t="str">
        <f t="shared" ref="H107:H111" si="68">MID(C107,6,1)</f>
        <v>0</v>
      </c>
      <c r="I107" s="138" t="str">
        <f t="shared" ref="I107:I111" si="69">MID(C107,7,1)</f>
        <v>0</v>
      </c>
      <c r="J107" s="138" t="str">
        <f t="shared" ref="J107:J111" si="70">MID(C107,8,1)</f>
        <v>0</v>
      </c>
      <c r="K107" s="138" t="str">
        <f t="shared" ref="K107:K111" si="71">MID(C107,9,1)</f>
        <v>0</v>
      </c>
      <c r="L107" s="138" t="s">
        <v>4708</v>
      </c>
      <c r="M107" s="139" t="s">
        <v>83</v>
      </c>
      <c r="N107" s="139" t="s">
        <v>261</v>
      </c>
      <c r="O107" s="141" t="s">
        <v>14</v>
      </c>
      <c r="P107" s="141" t="s">
        <v>68</v>
      </c>
      <c r="Q107" s="141">
        <v>1</v>
      </c>
      <c r="R107" s="141">
        <v>7</v>
      </c>
      <c r="S107" s="141" t="s">
        <v>83</v>
      </c>
      <c r="T107" s="141" t="s">
        <v>83</v>
      </c>
      <c r="U107" s="141" t="s">
        <v>66</v>
      </c>
      <c r="V107" s="141" t="s">
        <v>66</v>
      </c>
      <c r="W107" s="141" t="s">
        <v>83</v>
      </c>
      <c r="X107" s="141" t="s">
        <v>83</v>
      </c>
      <c r="Y107" s="141">
        <v>0</v>
      </c>
      <c r="Z107" s="140" t="s">
        <v>66</v>
      </c>
      <c r="AA107" s="140" t="s">
        <v>83</v>
      </c>
      <c r="AB107" s="140" t="s">
        <v>83</v>
      </c>
      <c r="AC107" s="140" t="s">
        <v>66</v>
      </c>
      <c r="AD107" s="141" t="s">
        <v>66</v>
      </c>
      <c r="AE107" s="144" t="s">
        <v>83</v>
      </c>
      <c r="AF107" s="144" t="s">
        <v>83</v>
      </c>
      <c r="AG107" s="134"/>
      <c r="AH107" s="142"/>
      <c r="AI107" s="143"/>
      <c r="AJ107" s="143" t="b">
        <f t="shared" si="61"/>
        <v>0</v>
      </c>
      <c r="AK107" s="143" t="str">
        <f>O107&amp;Q107&amp;R107&amp;U107&amp;V107&amp;Y107&amp;Z107&amp;AC107&amp;AD107</f>
        <v>A17000000</v>
      </c>
      <c r="AL107" s="40">
        <v>6925</v>
      </c>
      <c r="AM107" s="41" t="b">
        <f>C107&lt;&gt;AK107</f>
        <v>1</v>
      </c>
      <c r="AN107" s="145" t="str">
        <f>N107&amp;AK107</f>
        <v>J9FA17000000</v>
      </c>
      <c r="AO107" s="145" t="s">
        <v>393</v>
      </c>
      <c r="AP107" s="31"/>
      <c r="AQ107" s="146"/>
      <c r="AR107" s="146">
        <f t="shared" ref="AR107:AR111" si="72">IF(AL107&lt;&gt;"",1,"")</f>
        <v>1</v>
      </c>
      <c r="AS107" s="146" t="str">
        <f>IF(IFERROR(VLOOKUP(AE107,#REF!,1,0),"")&lt;&gt;"",1,"")</f>
        <v/>
      </c>
      <c r="AT107" s="146" t="str">
        <f>IF(IFERROR(VLOOKUP(AE107,#REF!,1,0),"")&lt;&gt;"",1,"")</f>
        <v/>
      </c>
      <c r="AU107" s="146" t="str">
        <f>IF(IFERROR(VLOOKUP(AE107,#REF!,1,0),"")&lt;&gt;"",1,"")</f>
        <v/>
      </c>
      <c r="AV107" s="146" t="str">
        <f>IF(IFERROR(VLOOKUP(AE107,#REF!,1,0),"")&lt;&gt;"",1,"")</f>
        <v/>
      </c>
      <c r="AW107" s="146" t="str">
        <f>IF(IFERROR(VLOOKUP(AE107,#REF!,1,0),"")&lt;&gt;"",1,"")</f>
        <v/>
      </c>
      <c r="AX107" s="146" t="str">
        <f>IF(IFERROR(VLOOKUP(AE107,#REF!,1,0),"")&lt;&gt;"",1,"")</f>
        <v/>
      </c>
      <c r="AY107" s="146" t="str">
        <f>IF(IFERROR(VLOOKUP(AE107,#REF!,1,0),"")&lt;&gt;"",1,"")</f>
        <v/>
      </c>
      <c r="AZ107" s="146" t="str">
        <f>IF(IFERROR(VLOOKUP(AE107,#REF!,1,0),"")&lt;&gt;"",1,"")</f>
        <v/>
      </c>
      <c r="BA107" s="146" t="str">
        <f>IF(IFERROR(VLOOKUP(AE107,#REF!,1,0),"")&lt;&gt;"",1,"")</f>
        <v/>
      </c>
      <c r="BB107" s="146" t="str">
        <f>IF(IFERROR(VLOOKUP(AE107,#REF!,1,0),"")&lt;&gt;"",1,"")</f>
        <v/>
      </c>
      <c r="BC107" s="146" t="str">
        <f>IF(IFERROR(VLOOKUP(AE107,#REF!,1,0),"")&lt;&gt;"",1,"")</f>
        <v/>
      </c>
      <c r="BD107" s="146" t="str">
        <f>IF(IFERROR(VLOOKUP(AE107,#REF!,1,0),"")&lt;&gt;"",1,"")</f>
        <v/>
      </c>
      <c r="BE107" s="148">
        <f t="shared" si="2"/>
        <v>1</v>
      </c>
    </row>
    <row r="108" spans="1:57" ht="17">
      <c r="A108" s="137">
        <v>1492</v>
      </c>
      <c r="B108" s="137">
        <v>7263</v>
      </c>
      <c r="C108" s="137" t="str">
        <f t="shared" si="63"/>
        <v>726300000</v>
      </c>
      <c r="D108" s="138" t="str">
        <f t="shared" si="64"/>
        <v>72</v>
      </c>
      <c r="E108" s="138" t="str">
        <f t="shared" si="65"/>
        <v>6</v>
      </c>
      <c r="F108" s="138" t="str">
        <f t="shared" si="66"/>
        <v>3</v>
      </c>
      <c r="G108" s="138" t="str">
        <f t="shared" si="67"/>
        <v>0</v>
      </c>
      <c r="H108" s="138" t="str">
        <f t="shared" si="68"/>
        <v>0</v>
      </c>
      <c r="I108" s="138" t="str">
        <f t="shared" si="69"/>
        <v>0</v>
      </c>
      <c r="J108" s="138" t="str">
        <f t="shared" si="70"/>
        <v>0</v>
      </c>
      <c r="K108" s="138" t="str">
        <f t="shared" si="71"/>
        <v>0</v>
      </c>
      <c r="L108" s="138" t="s">
        <v>4709</v>
      </c>
      <c r="M108" s="139" t="s">
        <v>394</v>
      </c>
      <c r="N108" s="139" t="s">
        <v>261</v>
      </c>
      <c r="O108" s="141" t="s">
        <v>14</v>
      </c>
      <c r="P108" s="141" t="s">
        <v>68</v>
      </c>
      <c r="Q108" s="141">
        <v>1</v>
      </c>
      <c r="R108" s="141">
        <v>7</v>
      </c>
      <c r="S108" s="141" t="s">
        <v>83</v>
      </c>
      <c r="T108" s="141" t="s">
        <v>83</v>
      </c>
      <c r="U108" s="141">
        <v>0</v>
      </c>
      <c r="V108" s="141" t="s">
        <v>66</v>
      </c>
      <c r="W108" s="141" t="s">
        <v>83</v>
      </c>
      <c r="X108" s="141" t="s">
        <v>83</v>
      </c>
      <c r="Y108" s="141">
        <v>0</v>
      </c>
      <c r="Z108" s="140">
        <v>0</v>
      </c>
      <c r="AA108" s="140" t="s">
        <v>83</v>
      </c>
      <c r="AB108" s="140" t="s">
        <v>83</v>
      </c>
      <c r="AC108" s="140" t="s">
        <v>8</v>
      </c>
      <c r="AD108" s="141">
        <v>1</v>
      </c>
      <c r="AE108" s="144" t="s">
        <v>394</v>
      </c>
      <c r="AF108" s="144" t="s">
        <v>394</v>
      </c>
      <c r="AG108" s="134"/>
      <c r="AH108" s="142"/>
      <c r="AI108" s="143"/>
      <c r="AJ108" s="143" t="b">
        <f t="shared" si="61"/>
        <v>0</v>
      </c>
      <c r="AK108" s="143" t="str">
        <f>O108&amp;Q108&amp;R108&amp;U108&amp;V108&amp;Y108&amp;Z108&amp;AC108&amp;AD108</f>
        <v>A17000011</v>
      </c>
      <c r="AL108" s="40">
        <v>7263</v>
      </c>
      <c r="AM108" s="41" t="b">
        <f>C108&lt;&gt;AK108</f>
        <v>1</v>
      </c>
      <c r="AN108" s="145" t="str">
        <f>N108&amp;AK108</f>
        <v>J9FA17000011</v>
      </c>
      <c r="AO108" s="145"/>
      <c r="AP108" s="31"/>
      <c r="AQ108" s="146"/>
      <c r="AR108" s="146">
        <f t="shared" si="72"/>
        <v>1</v>
      </c>
      <c r="AS108" s="146" t="str">
        <f>IF(IFERROR(VLOOKUP(AE108,#REF!,1,0),"")&lt;&gt;"",1,"")</f>
        <v/>
      </c>
      <c r="AT108" s="146" t="str">
        <f>IF(IFERROR(VLOOKUP(AE108,#REF!,1,0),"")&lt;&gt;"",1,"")</f>
        <v/>
      </c>
      <c r="AU108" s="146" t="str">
        <f>IF(IFERROR(VLOOKUP(AE108,#REF!,1,0),"")&lt;&gt;"",1,"")</f>
        <v/>
      </c>
      <c r="AV108" s="146" t="str">
        <f>IF(IFERROR(VLOOKUP(AE108,#REF!,1,0),"")&lt;&gt;"",1,"")</f>
        <v/>
      </c>
      <c r="AW108" s="146" t="str">
        <f>IF(IFERROR(VLOOKUP(AE108,#REF!,1,0),"")&lt;&gt;"",1,"")</f>
        <v/>
      </c>
      <c r="AX108" s="146" t="str">
        <f>IF(IFERROR(VLOOKUP(AE108,#REF!,1,0),"")&lt;&gt;"",1,"")</f>
        <v/>
      </c>
      <c r="AY108" s="146" t="str">
        <f>IF(IFERROR(VLOOKUP(AE108,#REF!,1,0),"")&lt;&gt;"",1,"")</f>
        <v/>
      </c>
      <c r="AZ108" s="146" t="str">
        <f>IF(IFERROR(VLOOKUP(AE108,#REF!,1,0),"")&lt;&gt;"",1,"")</f>
        <v/>
      </c>
      <c r="BA108" s="146" t="str">
        <f>IF(IFERROR(VLOOKUP(AE108,#REF!,1,0),"")&lt;&gt;"",1,"")</f>
        <v/>
      </c>
      <c r="BB108" s="146" t="str">
        <f>IF(IFERROR(VLOOKUP(AE108,#REF!,1,0),"")&lt;&gt;"",1,"")</f>
        <v/>
      </c>
      <c r="BC108" s="146" t="str">
        <f>IF(IFERROR(VLOOKUP(AE108,#REF!,1,0),"")&lt;&gt;"",1,"")</f>
        <v/>
      </c>
      <c r="BD108" s="146" t="str">
        <f>IF(IFERROR(VLOOKUP(AE108,#REF!,1,0),"")&lt;&gt;"",1,"")</f>
        <v/>
      </c>
      <c r="BE108" s="148">
        <f t="shared" si="2"/>
        <v>1</v>
      </c>
    </row>
    <row r="109" spans="1:57" ht="16">
      <c r="A109" s="33">
        <v>62</v>
      </c>
      <c r="B109" s="33">
        <v>69251</v>
      </c>
      <c r="C109" s="33" t="str">
        <f t="shared" si="63"/>
        <v>692510000</v>
      </c>
      <c r="D109" s="34" t="str">
        <f t="shared" si="64"/>
        <v>69</v>
      </c>
      <c r="E109" s="34" t="str">
        <f t="shared" si="65"/>
        <v>2</v>
      </c>
      <c r="F109" s="34" t="str">
        <f t="shared" si="66"/>
        <v>5</v>
      </c>
      <c r="G109" s="34" t="str">
        <f t="shared" si="67"/>
        <v>1</v>
      </c>
      <c r="H109" s="34" t="str">
        <f t="shared" si="68"/>
        <v>0</v>
      </c>
      <c r="I109" s="34" t="str">
        <f t="shared" si="69"/>
        <v>0</v>
      </c>
      <c r="J109" s="34" t="str">
        <f t="shared" si="70"/>
        <v>0</v>
      </c>
      <c r="K109" s="34" t="str">
        <f t="shared" si="71"/>
        <v>0</v>
      </c>
      <c r="L109" s="34" t="s">
        <v>4710</v>
      </c>
      <c r="M109" s="35" t="s">
        <v>395</v>
      </c>
      <c r="N109" s="35" t="s">
        <v>261</v>
      </c>
      <c r="O109" s="37" t="s">
        <v>14</v>
      </c>
      <c r="P109" s="55" t="s">
        <v>68</v>
      </c>
      <c r="Q109" s="37">
        <v>1</v>
      </c>
      <c r="R109" s="55">
        <v>7</v>
      </c>
      <c r="S109" s="55" t="s">
        <v>83</v>
      </c>
      <c r="T109" s="55" t="s">
        <v>83</v>
      </c>
      <c r="U109" s="37" t="s">
        <v>8</v>
      </c>
      <c r="V109" s="37">
        <v>1</v>
      </c>
      <c r="W109" s="55" t="s">
        <v>395</v>
      </c>
      <c r="X109" s="55" t="s">
        <v>395</v>
      </c>
      <c r="Y109" s="37">
        <v>0</v>
      </c>
      <c r="Z109" s="36" t="s">
        <v>66</v>
      </c>
      <c r="AA109" s="36" t="s">
        <v>395</v>
      </c>
      <c r="AB109" s="36" t="s">
        <v>395</v>
      </c>
      <c r="AC109" s="36" t="s">
        <v>66</v>
      </c>
      <c r="AD109" s="55" t="s">
        <v>66</v>
      </c>
      <c r="AE109" s="42" t="s">
        <v>395</v>
      </c>
      <c r="AF109" s="42" t="s">
        <v>395</v>
      </c>
      <c r="AG109" s="27"/>
      <c r="AH109" s="30" t="s">
        <v>8</v>
      </c>
      <c r="AI109" s="39" t="s">
        <v>396</v>
      </c>
      <c r="AJ109" s="39" t="b">
        <f t="shared" si="61"/>
        <v>0</v>
      </c>
      <c r="AK109" s="39" t="str">
        <f>O109&amp;Q109&amp;R109&amp;U109&amp;V109&amp;Y109&amp;Z109&amp;AC109&amp;AD109</f>
        <v>A17110000</v>
      </c>
      <c r="AL109" s="40">
        <v>69251</v>
      </c>
      <c r="AM109" s="41" t="b">
        <f>C109&lt;&gt;AK109</f>
        <v>1</v>
      </c>
      <c r="AN109" s="30" t="str">
        <f>N109&amp;AK109</f>
        <v>J9FA17110000</v>
      </c>
      <c r="AO109" s="56"/>
      <c r="AP109" s="31"/>
      <c r="AQ109" s="31"/>
      <c r="AR109" s="31">
        <f t="shared" si="72"/>
        <v>1</v>
      </c>
      <c r="AS109" s="31" t="str">
        <f>IF(IFERROR(VLOOKUP(AE109,#REF!,1,0),"")&lt;&gt;"",1,"")</f>
        <v/>
      </c>
      <c r="AT109" s="31" t="str">
        <f>IF(IFERROR(VLOOKUP(AE109,#REF!,1,0),"")&lt;&gt;"",1,"")</f>
        <v/>
      </c>
      <c r="AU109" s="31" t="str">
        <f>IF(IFERROR(VLOOKUP(AE109,#REF!,1,0),"")&lt;&gt;"",1,"")</f>
        <v/>
      </c>
      <c r="AV109" s="31" t="str">
        <f>IF(IFERROR(VLOOKUP(AE109,#REF!,1,0),"")&lt;&gt;"",1,"")</f>
        <v/>
      </c>
      <c r="AW109" s="31" t="str">
        <f>IF(IFERROR(VLOOKUP(AE109,#REF!,1,0),"")&lt;&gt;"",1,"")</f>
        <v/>
      </c>
      <c r="AX109" s="31" t="str">
        <f>IF(IFERROR(VLOOKUP(AE109,#REF!,1,0),"")&lt;&gt;"",1,"")</f>
        <v/>
      </c>
      <c r="AY109" s="31" t="str">
        <f>IF(IFERROR(VLOOKUP(AE109,#REF!,1,0),"")&lt;&gt;"",1,"")</f>
        <v/>
      </c>
      <c r="AZ109" s="31" t="str">
        <f>IF(IFERROR(VLOOKUP(AE109,#REF!,1,0),"")&lt;&gt;"",1,"")</f>
        <v/>
      </c>
      <c r="BA109" s="31" t="str">
        <f>IF(IFERROR(VLOOKUP(AE109,#REF!,1,0),"")&lt;&gt;"",1,"")</f>
        <v/>
      </c>
      <c r="BB109" s="31" t="str">
        <f>IF(IFERROR(VLOOKUP(AE109,#REF!,1,0),"")&lt;&gt;"",1,"")</f>
        <v/>
      </c>
      <c r="BC109" s="31" t="str">
        <f>IF(IFERROR(VLOOKUP(AE109,#REF!,1,0),"")&lt;&gt;"",1,"")</f>
        <v/>
      </c>
      <c r="BD109" s="31" t="str">
        <f>IF(IFERROR(VLOOKUP(AE109,#REF!,1,0),"")&lt;&gt;"",1,"")</f>
        <v/>
      </c>
      <c r="BE109" s="32">
        <f t="shared" si="2"/>
        <v>1</v>
      </c>
    </row>
    <row r="110" spans="1:57" ht="16">
      <c r="A110" s="33">
        <v>63</v>
      </c>
      <c r="B110" s="33">
        <v>69252</v>
      </c>
      <c r="C110" s="33" t="str">
        <f t="shared" si="63"/>
        <v>692520000</v>
      </c>
      <c r="D110" s="34" t="str">
        <f t="shared" si="64"/>
        <v>69</v>
      </c>
      <c r="E110" s="34" t="str">
        <f t="shared" si="65"/>
        <v>2</v>
      </c>
      <c r="F110" s="34" t="str">
        <f t="shared" si="66"/>
        <v>5</v>
      </c>
      <c r="G110" s="34" t="str">
        <f t="shared" si="67"/>
        <v>2</v>
      </c>
      <c r="H110" s="34" t="str">
        <f t="shared" si="68"/>
        <v>0</v>
      </c>
      <c r="I110" s="34" t="str">
        <f t="shared" si="69"/>
        <v>0</v>
      </c>
      <c r="J110" s="34" t="str">
        <f t="shared" si="70"/>
        <v>0</v>
      </c>
      <c r="K110" s="34" t="str">
        <f t="shared" si="71"/>
        <v>0</v>
      </c>
      <c r="L110" s="34" t="s">
        <v>4711</v>
      </c>
      <c r="M110" s="35" t="s">
        <v>397</v>
      </c>
      <c r="N110" s="35" t="s">
        <v>261</v>
      </c>
      <c r="O110" s="37" t="s">
        <v>14</v>
      </c>
      <c r="P110" s="55" t="s">
        <v>68</v>
      </c>
      <c r="Q110" s="37">
        <v>1</v>
      </c>
      <c r="R110" s="55">
        <v>7</v>
      </c>
      <c r="S110" s="55" t="s">
        <v>83</v>
      </c>
      <c r="T110" s="55" t="s">
        <v>83</v>
      </c>
      <c r="U110" s="37">
        <v>1</v>
      </c>
      <c r="V110" s="37">
        <v>2</v>
      </c>
      <c r="W110" s="55" t="s">
        <v>397</v>
      </c>
      <c r="X110" s="55" t="s">
        <v>397</v>
      </c>
      <c r="Y110" s="37">
        <v>0</v>
      </c>
      <c r="Z110" s="36" t="s">
        <v>66</v>
      </c>
      <c r="AA110" s="36" t="s">
        <v>397</v>
      </c>
      <c r="AB110" s="36" t="s">
        <v>397</v>
      </c>
      <c r="AC110" s="36" t="s">
        <v>66</v>
      </c>
      <c r="AD110" s="55" t="s">
        <v>66</v>
      </c>
      <c r="AE110" s="42" t="s">
        <v>397</v>
      </c>
      <c r="AF110" s="42" t="s">
        <v>397</v>
      </c>
      <c r="AG110" s="27"/>
      <c r="AH110" s="30" t="s">
        <v>8</v>
      </c>
      <c r="AI110" s="39"/>
      <c r="AJ110" s="39" t="b">
        <f t="shared" si="61"/>
        <v>0</v>
      </c>
      <c r="AK110" s="39" t="str">
        <f>O110&amp;Q110&amp;R110&amp;U110&amp;V110&amp;Y110&amp;Z110&amp;AC110&amp;AD110</f>
        <v>A17120000</v>
      </c>
      <c r="AL110" s="40">
        <v>69252</v>
      </c>
      <c r="AM110" s="41" t="b">
        <f>C110&lt;&gt;AK110</f>
        <v>1</v>
      </c>
      <c r="AN110" s="30" t="str">
        <f>N110&amp;AK110</f>
        <v>J9FA17120000</v>
      </c>
      <c r="AO110" s="30"/>
      <c r="AP110" s="31"/>
      <c r="AQ110" s="31"/>
      <c r="AR110" s="31">
        <f t="shared" si="72"/>
        <v>1</v>
      </c>
      <c r="AS110" s="31" t="str">
        <f>IF(IFERROR(VLOOKUP(AE110,#REF!,1,0),"")&lt;&gt;"",1,"")</f>
        <v/>
      </c>
      <c r="AT110" s="31" t="str">
        <f>IF(IFERROR(VLOOKUP(AE110,#REF!,1,0),"")&lt;&gt;"",1,"")</f>
        <v/>
      </c>
      <c r="AU110" s="31" t="str">
        <f>IF(IFERROR(VLOOKUP(AE110,#REF!,1,0),"")&lt;&gt;"",1,"")</f>
        <v/>
      </c>
      <c r="AV110" s="31" t="str">
        <f>IF(IFERROR(VLOOKUP(AE110,#REF!,1,0),"")&lt;&gt;"",1,"")</f>
        <v/>
      </c>
      <c r="AW110" s="31" t="str">
        <f>IF(IFERROR(VLOOKUP(AE110,#REF!,1,0),"")&lt;&gt;"",1,"")</f>
        <v/>
      </c>
      <c r="AX110" s="31" t="str">
        <f>IF(IFERROR(VLOOKUP(AE110,#REF!,1,0),"")&lt;&gt;"",1,"")</f>
        <v/>
      </c>
      <c r="AY110" s="31" t="str">
        <f>IF(IFERROR(VLOOKUP(AE110,#REF!,1,0),"")&lt;&gt;"",1,"")</f>
        <v/>
      </c>
      <c r="AZ110" s="31" t="str">
        <f>IF(IFERROR(VLOOKUP(AE110,#REF!,1,0),"")&lt;&gt;"",1,"")</f>
        <v/>
      </c>
      <c r="BA110" s="31" t="str">
        <f>IF(IFERROR(VLOOKUP(AE110,#REF!,1,0),"")&lt;&gt;"",1,"")</f>
        <v/>
      </c>
      <c r="BB110" s="31" t="str">
        <f>IF(IFERROR(VLOOKUP(AE110,#REF!,1,0),"")&lt;&gt;"",1,"")</f>
        <v/>
      </c>
      <c r="BC110" s="31" t="str">
        <f>IF(IFERROR(VLOOKUP(AE110,#REF!,1,0),"")&lt;&gt;"",1,"")</f>
        <v/>
      </c>
      <c r="BD110" s="31" t="str">
        <f>IF(IFERROR(VLOOKUP(AE110,#REF!,1,0),"")&lt;&gt;"",1,"")</f>
        <v/>
      </c>
      <c r="BE110" s="32">
        <f t="shared" si="2"/>
        <v>1</v>
      </c>
    </row>
    <row r="111" spans="1:57" ht="16">
      <c r="A111" s="33">
        <v>64</v>
      </c>
      <c r="B111" s="33">
        <v>69253</v>
      </c>
      <c r="C111" s="33" t="str">
        <f t="shared" si="63"/>
        <v>692530000</v>
      </c>
      <c r="D111" s="34" t="str">
        <f t="shared" si="64"/>
        <v>69</v>
      </c>
      <c r="E111" s="34" t="str">
        <f t="shared" si="65"/>
        <v>2</v>
      </c>
      <c r="F111" s="34" t="str">
        <f t="shared" si="66"/>
        <v>5</v>
      </c>
      <c r="G111" s="34" t="str">
        <f t="shared" si="67"/>
        <v>3</v>
      </c>
      <c r="H111" s="34" t="str">
        <f t="shared" si="68"/>
        <v>0</v>
      </c>
      <c r="I111" s="34" t="str">
        <f t="shared" si="69"/>
        <v>0</v>
      </c>
      <c r="J111" s="34" t="str">
        <f t="shared" si="70"/>
        <v>0</v>
      </c>
      <c r="K111" s="34" t="str">
        <f t="shared" si="71"/>
        <v>0</v>
      </c>
      <c r="L111" s="34" t="s">
        <v>4712</v>
      </c>
      <c r="M111" s="35" t="s">
        <v>398</v>
      </c>
      <c r="N111" s="35" t="s">
        <v>261</v>
      </c>
      <c r="O111" s="37" t="s">
        <v>14</v>
      </c>
      <c r="P111" s="55" t="s">
        <v>68</v>
      </c>
      <c r="Q111" s="37">
        <v>1</v>
      </c>
      <c r="R111" s="55">
        <v>7</v>
      </c>
      <c r="S111" s="55" t="s">
        <v>83</v>
      </c>
      <c r="T111" s="55" t="s">
        <v>83</v>
      </c>
      <c r="U111" s="37">
        <v>1</v>
      </c>
      <c r="V111" s="37">
        <v>3</v>
      </c>
      <c r="W111" s="55" t="s">
        <v>398</v>
      </c>
      <c r="X111" s="55" t="s">
        <v>398</v>
      </c>
      <c r="Y111" s="37">
        <v>0</v>
      </c>
      <c r="Z111" s="36" t="s">
        <v>66</v>
      </c>
      <c r="AA111" s="36" t="s">
        <v>398</v>
      </c>
      <c r="AB111" s="36" t="s">
        <v>398</v>
      </c>
      <c r="AC111" s="36" t="s">
        <v>66</v>
      </c>
      <c r="AD111" s="55" t="s">
        <v>66</v>
      </c>
      <c r="AE111" s="42" t="s">
        <v>398</v>
      </c>
      <c r="AF111" s="42" t="s">
        <v>398</v>
      </c>
      <c r="AG111" s="27"/>
      <c r="AH111" s="30" t="s">
        <v>8</v>
      </c>
      <c r="AI111" s="39" t="s">
        <v>396</v>
      </c>
      <c r="AJ111" s="39" t="b">
        <f t="shared" si="61"/>
        <v>0</v>
      </c>
      <c r="AK111" s="39" t="str">
        <f>O111&amp;Q111&amp;R111&amp;U111&amp;V111&amp;Y111&amp;Z111&amp;AC111&amp;AD111</f>
        <v>A17130000</v>
      </c>
      <c r="AL111" s="40">
        <v>69253</v>
      </c>
      <c r="AM111" s="41" t="b">
        <f>C111&lt;&gt;AK111</f>
        <v>1</v>
      </c>
      <c r="AN111" s="30" t="str">
        <f>N111&amp;AK111</f>
        <v>J9FA17130000</v>
      </c>
      <c r="AO111" s="30"/>
      <c r="AP111" s="31"/>
      <c r="AQ111" s="31"/>
      <c r="AR111" s="31">
        <f t="shared" si="72"/>
        <v>1</v>
      </c>
      <c r="AS111" s="31" t="str">
        <f>IF(IFERROR(VLOOKUP(AE111,#REF!,1,0),"")&lt;&gt;"",1,"")</f>
        <v/>
      </c>
      <c r="AT111" s="31" t="str">
        <f>IF(IFERROR(VLOOKUP(AE111,#REF!,1,0),"")&lt;&gt;"",1,"")</f>
        <v/>
      </c>
      <c r="AU111" s="31" t="str">
        <f>IF(IFERROR(VLOOKUP(AE111,#REF!,1,0),"")&lt;&gt;"",1,"")</f>
        <v/>
      </c>
      <c r="AV111" s="31" t="str">
        <f>IF(IFERROR(VLOOKUP(AE111,#REF!,1,0),"")&lt;&gt;"",1,"")</f>
        <v/>
      </c>
      <c r="AW111" s="31" t="str">
        <f>IF(IFERROR(VLOOKUP(AE111,#REF!,1,0),"")&lt;&gt;"",1,"")</f>
        <v/>
      </c>
      <c r="AX111" s="31" t="str">
        <f>IF(IFERROR(VLOOKUP(AE111,#REF!,1,0),"")&lt;&gt;"",1,"")</f>
        <v/>
      </c>
      <c r="AY111" s="31" t="str">
        <f>IF(IFERROR(VLOOKUP(AE111,#REF!,1,0),"")&lt;&gt;"",1,"")</f>
        <v/>
      </c>
      <c r="AZ111" s="31" t="str">
        <f>IF(IFERROR(VLOOKUP(AE111,#REF!,1,0),"")&lt;&gt;"",1,"")</f>
        <v/>
      </c>
      <c r="BA111" s="31" t="str">
        <f>IF(IFERROR(VLOOKUP(AE111,#REF!,1,0),"")&lt;&gt;"",1,"")</f>
        <v/>
      </c>
      <c r="BB111" s="31" t="str">
        <f>IF(IFERROR(VLOOKUP(AE111,#REF!,1,0),"")&lt;&gt;"",1,"")</f>
        <v/>
      </c>
      <c r="BC111" s="31" t="str">
        <f>IF(IFERROR(VLOOKUP(AE111,#REF!,1,0),"")&lt;&gt;"",1,"")</f>
        <v/>
      </c>
      <c r="BD111" s="31" t="str">
        <f>IF(IFERROR(VLOOKUP(AE111,#REF!,1,0),"")&lt;&gt;"",1,"")</f>
        <v/>
      </c>
      <c r="BE111" s="32">
        <f t="shared" si="2"/>
        <v>1</v>
      </c>
    </row>
    <row r="112" spans="1:57" ht="17">
      <c r="A112" s="137"/>
      <c r="B112" s="137"/>
      <c r="C112" s="137"/>
      <c r="D112" s="138"/>
      <c r="E112" s="138"/>
      <c r="F112" s="138"/>
      <c r="G112" s="138"/>
      <c r="H112" s="138"/>
      <c r="I112" s="138"/>
      <c r="J112" s="138"/>
      <c r="K112" s="138"/>
      <c r="L112" s="138" t="s">
        <v>4713</v>
      </c>
      <c r="M112" s="139"/>
      <c r="N112" s="139" t="s">
        <v>261</v>
      </c>
      <c r="O112" s="141" t="s">
        <v>14</v>
      </c>
      <c r="P112" s="141" t="s">
        <v>68</v>
      </c>
      <c r="Q112" s="141">
        <v>1</v>
      </c>
      <c r="R112" s="141">
        <v>7</v>
      </c>
      <c r="S112" s="141" t="s">
        <v>83</v>
      </c>
      <c r="T112" s="141" t="s">
        <v>83</v>
      </c>
      <c r="U112" s="141">
        <v>9</v>
      </c>
      <c r="V112" s="141">
        <v>8</v>
      </c>
      <c r="W112" s="140" t="s">
        <v>399</v>
      </c>
      <c r="X112" s="140" t="s">
        <v>399</v>
      </c>
      <c r="Y112" s="141">
        <v>0</v>
      </c>
      <c r="Z112" s="140" t="s">
        <v>66</v>
      </c>
      <c r="AA112" s="140" t="s">
        <v>399</v>
      </c>
      <c r="AB112" s="140" t="s">
        <v>399</v>
      </c>
      <c r="AC112" s="140" t="s">
        <v>66</v>
      </c>
      <c r="AD112" s="141" t="s">
        <v>66</v>
      </c>
      <c r="AE112" s="140" t="s">
        <v>399</v>
      </c>
      <c r="AF112" s="140" t="s">
        <v>399</v>
      </c>
      <c r="AG112" s="134"/>
      <c r="AH112" s="142"/>
      <c r="AI112" s="143"/>
      <c r="AJ112" s="143" t="b">
        <f t="shared" si="61"/>
        <v>0</v>
      </c>
      <c r="AK112" s="143" t="str">
        <f>O112&amp;Q112&amp;R112&amp;U112&amp;V112&amp;Y112&amp;Z112&amp;AC112&amp;AD112</f>
        <v>A17980000</v>
      </c>
      <c r="AL112" s="40"/>
      <c r="AM112" s="41"/>
      <c r="AN112" s="145" t="str">
        <f>N112&amp;AK112</f>
        <v>J9FA17980000</v>
      </c>
      <c r="AO112" s="145"/>
      <c r="AP112" s="31"/>
      <c r="AQ112" s="146"/>
      <c r="AR112" s="146"/>
      <c r="AS112" s="146"/>
      <c r="AT112" s="146"/>
      <c r="AU112" s="146"/>
      <c r="AV112" s="146"/>
      <c r="AW112" s="146"/>
      <c r="AX112" s="146"/>
      <c r="AY112" s="146"/>
      <c r="AZ112" s="146"/>
      <c r="BA112" s="146"/>
      <c r="BB112" s="146"/>
      <c r="BC112" s="146"/>
      <c r="BD112" s="146"/>
      <c r="BE112" s="148">
        <f t="shared" si="2"/>
        <v>0</v>
      </c>
    </row>
    <row r="113" spans="1:57" ht="17">
      <c r="A113" s="137"/>
      <c r="B113" s="137"/>
      <c r="C113" s="137"/>
      <c r="D113" s="138"/>
      <c r="E113" s="138"/>
      <c r="F113" s="138"/>
      <c r="G113" s="138"/>
      <c r="H113" s="138"/>
      <c r="I113" s="138"/>
      <c r="J113" s="138"/>
      <c r="K113" s="138"/>
      <c r="L113" s="138" t="s">
        <v>4714</v>
      </c>
      <c r="M113" s="139"/>
      <c r="N113" s="139" t="s">
        <v>261</v>
      </c>
      <c r="O113" s="141" t="s">
        <v>14</v>
      </c>
      <c r="P113" s="141" t="s">
        <v>68</v>
      </c>
      <c r="Q113" s="141">
        <v>1</v>
      </c>
      <c r="R113" s="141">
        <v>7</v>
      </c>
      <c r="S113" s="141" t="s">
        <v>83</v>
      </c>
      <c r="T113" s="141" t="s">
        <v>83</v>
      </c>
      <c r="U113" s="141">
        <v>9</v>
      </c>
      <c r="V113" s="141">
        <v>9</v>
      </c>
      <c r="W113" s="140" t="s">
        <v>400</v>
      </c>
      <c r="X113" s="140" t="s">
        <v>400</v>
      </c>
      <c r="Y113" s="141">
        <v>0</v>
      </c>
      <c r="Z113" s="140" t="s">
        <v>66</v>
      </c>
      <c r="AA113" s="140" t="s">
        <v>400</v>
      </c>
      <c r="AB113" s="140" t="s">
        <v>400</v>
      </c>
      <c r="AC113" s="140" t="s">
        <v>66</v>
      </c>
      <c r="AD113" s="141" t="s">
        <v>66</v>
      </c>
      <c r="AE113" s="140" t="s">
        <v>400</v>
      </c>
      <c r="AF113" s="140" t="s">
        <v>400</v>
      </c>
      <c r="AG113" s="134"/>
      <c r="AH113" s="142"/>
      <c r="AI113" s="143"/>
      <c r="AJ113" s="143" t="b">
        <f t="shared" si="61"/>
        <v>0</v>
      </c>
      <c r="AK113" s="143" t="str">
        <f>O113&amp;Q113&amp;R113&amp;U113&amp;V113&amp;Y113&amp;Z113&amp;AC113&amp;AD113</f>
        <v>A17990000</v>
      </c>
      <c r="AL113" s="40"/>
      <c r="AM113" s="41"/>
      <c r="AN113" s="145" t="str">
        <f>N113&amp;AK113</f>
        <v>J9FA17990000</v>
      </c>
      <c r="AO113" s="145"/>
      <c r="AP113" s="31"/>
      <c r="AQ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  <c r="BE113" s="148">
        <f t="shared" si="2"/>
        <v>0</v>
      </c>
    </row>
    <row r="114" spans="1:57" ht="17">
      <c r="A114" s="137">
        <v>65</v>
      </c>
      <c r="B114" s="137">
        <v>6926</v>
      </c>
      <c r="C114" s="137" t="str">
        <f t="shared" ref="C114:C124" si="73">LEFT(B114 &amp; "000000000", 9)</f>
        <v>692600000</v>
      </c>
      <c r="D114" s="138" t="str">
        <f t="shared" ref="D114:D124" si="74">MID(C114,1,2)</f>
        <v>69</v>
      </c>
      <c r="E114" s="138" t="str">
        <f t="shared" ref="E114:E124" si="75">MID(C114,3,1)</f>
        <v>2</v>
      </c>
      <c r="F114" s="138" t="str">
        <f t="shared" ref="F114:F124" si="76">MID(C114,4,1)</f>
        <v>6</v>
      </c>
      <c r="G114" s="138" t="str">
        <f t="shared" ref="G114:G124" si="77">MID(C114,5,1)</f>
        <v>0</v>
      </c>
      <c r="H114" s="138" t="str">
        <f t="shared" ref="H114:H124" si="78">MID(C114,6,1)</f>
        <v>0</v>
      </c>
      <c r="I114" s="138" t="str">
        <f t="shared" ref="I114:I124" si="79">MID(C114,7,1)</f>
        <v>0</v>
      </c>
      <c r="J114" s="138" t="str">
        <f t="shared" ref="J114:J124" si="80">MID(C114,8,1)</f>
        <v>0</v>
      </c>
      <c r="K114" s="138" t="str">
        <f t="shared" ref="K114:K124" si="81">MID(C114,9,1)</f>
        <v>0</v>
      </c>
      <c r="L114" s="138" t="s">
        <v>4715</v>
      </c>
      <c r="M114" s="139" t="s">
        <v>86</v>
      </c>
      <c r="N114" s="139" t="s">
        <v>261</v>
      </c>
      <c r="O114" s="141" t="s">
        <v>14</v>
      </c>
      <c r="P114" s="141" t="s">
        <v>68</v>
      </c>
      <c r="Q114" s="141">
        <v>1</v>
      </c>
      <c r="R114" s="141">
        <v>8</v>
      </c>
      <c r="S114" s="141" t="s">
        <v>86</v>
      </c>
      <c r="T114" s="141" t="s">
        <v>86</v>
      </c>
      <c r="U114" s="141" t="s">
        <v>66</v>
      </c>
      <c r="V114" s="141" t="s">
        <v>66</v>
      </c>
      <c r="W114" s="141" t="s">
        <v>86</v>
      </c>
      <c r="X114" s="141" t="s">
        <v>86</v>
      </c>
      <c r="Y114" s="141">
        <v>0</v>
      </c>
      <c r="Z114" s="140" t="s">
        <v>66</v>
      </c>
      <c r="AA114" s="140" t="s">
        <v>86</v>
      </c>
      <c r="AB114" s="140" t="s">
        <v>86</v>
      </c>
      <c r="AC114" s="140" t="s">
        <v>66</v>
      </c>
      <c r="AD114" s="141" t="s">
        <v>66</v>
      </c>
      <c r="AE114" s="144" t="s">
        <v>86</v>
      </c>
      <c r="AF114" s="144" t="s">
        <v>86</v>
      </c>
      <c r="AG114" s="134"/>
      <c r="AH114" s="142"/>
      <c r="AI114" s="143"/>
      <c r="AJ114" s="143" t="b">
        <f t="shared" si="61"/>
        <v>0</v>
      </c>
      <c r="AK114" s="143" t="str">
        <f>O114&amp;Q114&amp;R114&amp;U114&amp;V114&amp;Y114&amp;Z114&amp;AC114&amp;AD114</f>
        <v>A18000000</v>
      </c>
      <c r="AL114" s="40">
        <v>6926</v>
      </c>
      <c r="AM114" s="41" t="b">
        <f>C114&lt;&gt;AK114</f>
        <v>1</v>
      </c>
      <c r="AN114" s="145" t="str">
        <f>N114&amp;AK114</f>
        <v>J9FA18000000</v>
      </c>
      <c r="AO114" s="145"/>
      <c r="AP114" s="31"/>
      <c r="AQ114" s="146"/>
      <c r="AR114" s="146">
        <f t="shared" ref="AR114:AR124" si="82">IF(AL114&lt;&gt;"",1,"")</f>
        <v>1</v>
      </c>
      <c r="AS114" s="146" t="str">
        <f>IF(IFERROR(VLOOKUP(AE114,#REF!,1,0),"")&lt;&gt;"",1,"")</f>
        <v/>
      </c>
      <c r="AT114" s="146" t="str">
        <f>IF(IFERROR(VLOOKUP(AE114,#REF!,1,0),"")&lt;&gt;"",1,"")</f>
        <v/>
      </c>
      <c r="AU114" s="146" t="str">
        <f>IF(IFERROR(VLOOKUP(AE114,#REF!,1,0),"")&lt;&gt;"",1,"")</f>
        <v/>
      </c>
      <c r="AV114" s="146" t="str">
        <f>IF(IFERROR(VLOOKUP(AE114,#REF!,1,0),"")&lt;&gt;"",1,"")</f>
        <v/>
      </c>
      <c r="AW114" s="146" t="str">
        <f>IF(IFERROR(VLOOKUP(AE114,#REF!,1,0),"")&lt;&gt;"",1,"")</f>
        <v/>
      </c>
      <c r="AX114" s="146" t="str">
        <f>IF(IFERROR(VLOOKUP(AE114,#REF!,1,0),"")&lt;&gt;"",1,"")</f>
        <v/>
      </c>
      <c r="AY114" s="146" t="str">
        <f>IF(IFERROR(VLOOKUP(AE114,#REF!,1,0),"")&lt;&gt;"",1,"")</f>
        <v/>
      </c>
      <c r="AZ114" s="146" t="str">
        <f>IF(IFERROR(VLOOKUP(AE114,#REF!,1,0),"")&lt;&gt;"",1,"")</f>
        <v/>
      </c>
      <c r="BA114" s="146" t="str">
        <f>IF(IFERROR(VLOOKUP(AE114,#REF!,1,0),"")&lt;&gt;"",1,"")</f>
        <v/>
      </c>
      <c r="BB114" s="146" t="str">
        <f>IF(IFERROR(VLOOKUP(AE114,#REF!,1,0),"")&lt;&gt;"",1,"")</f>
        <v/>
      </c>
      <c r="BC114" s="146" t="str">
        <f>IF(IFERROR(VLOOKUP(AE114,#REF!,1,0),"")&lt;&gt;"",1,"")</f>
        <v/>
      </c>
      <c r="BD114" s="146" t="str">
        <f>IF(IFERROR(VLOOKUP(AE114,#REF!,1,0),"")&lt;&gt;"",1,"")</f>
        <v/>
      </c>
      <c r="BE114" s="148">
        <f t="shared" si="2"/>
        <v>1</v>
      </c>
    </row>
    <row r="115" spans="1:57" ht="16">
      <c r="A115" s="33">
        <v>74</v>
      </c>
      <c r="B115" s="33">
        <v>69263</v>
      </c>
      <c r="C115" s="33" t="str">
        <f t="shared" si="73"/>
        <v>692630000</v>
      </c>
      <c r="D115" s="34" t="str">
        <f t="shared" si="74"/>
        <v>69</v>
      </c>
      <c r="E115" s="34" t="str">
        <f t="shared" si="75"/>
        <v>2</v>
      </c>
      <c r="F115" s="34" t="str">
        <f t="shared" si="76"/>
        <v>6</v>
      </c>
      <c r="G115" s="34" t="str">
        <f t="shared" si="77"/>
        <v>3</v>
      </c>
      <c r="H115" s="34" t="str">
        <f t="shared" si="78"/>
        <v>0</v>
      </c>
      <c r="I115" s="34" t="str">
        <f t="shared" si="79"/>
        <v>0</v>
      </c>
      <c r="J115" s="34" t="str">
        <f t="shared" si="80"/>
        <v>0</v>
      </c>
      <c r="K115" s="34" t="str">
        <f t="shared" si="81"/>
        <v>0</v>
      </c>
      <c r="L115" s="34" t="s">
        <v>4716</v>
      </c>
      <c r="M115" s="35" t="s">
        <v>401</v>
      </c>
      <c r="N115" s="35" t="s">
        <v>261</v>
      </c>
      <c r="O115" s="37" t="s">
        <v>14</v>
      </c>
      <c r="P115" s="55" t="s">
        <v>68</v>
      </c>
      <c r="Q115" s="37">
        <v>1</v>
      </c>
      <c r="R115" s="55">
        <v>8</v>
      </c>
      <c r="S115" s="55" t="s">
        <v>86</v>
      </c>
      <c r="T115" s="55" t="s">
        <v>86</v>
      </c>
      <c r="U115" s="37">
        <v>0</v>
      </c>
      <c r="V115" s="37" t="s">
        <v>66</v>
      </c>
      <c r="W115" s="55" t="s">
        <v>86</v>
      </c>
      <c r="X115" s="55" t="s">
        <v>86</v>
      </c>
      <c r="Y115" s="37">
        <v>0</v>
      </c>
      <c r="Z115" s="36" t="s">
        <v>66</v>
      </c>
      <c r="AA115" s="36" t="s">
        <v>86</v>
      </c>
      <c r="AB115" s="36" t="s">
        <v>86</v>
      </c>
      <c r="AC115" s="36" t="s">
        <v>8</v>
      </c>
      <c r="AD115" s="55">
        <v>1</v>
      </c>
      <c r="AE115" s="42" t="s">
        <v>401</v>
      </c>
      <c r="AF115" s="42" t="s">
        <v>401</v>
      </c>
      <c r="AG115" s="27"/>
      <c r="AH115" s="30" t="s">
        <v>8</v>
      </c>
      <c r="AI115" s="39"/>
      <c r="AJ115" s="39" t="b">
        <f t="shared" si="61"/>
        <v>0</v>
      </c>
      <c r="AK115" s="39" t="str">
        <f>O115&amp;Q115&amp;R115&amp;U115&amp;V115&amp;Y115&amp;Z115&amp;AC115&amp;AD115</f>
        <v>A18000011</v>
      </c>
      <c r="AL115" s="40">
        <v>69263</v>
      </c>
      <c r="AM115" s="41" t="b">
        <f>C115&lt;&gt;AK115</f>
        <v>1</v>
      </c>
      <c r="AN115" s="30" t="str">
        <f>N115&amp;AK115</f>
        <v>J9FA18000011</v>
      </c>
      <c r="AO115" s="30"/>
      <c r="AP115" s="31"/>
      <c r="AQ115" s="31"/>
      <c r="AR115" s="31">
        <f t="shared" si="82"/>
        <v>1</v>
      </c>
      <c r="AS115" s="31" t="str">
        <f>IF(IFERROR(VLOOKUP(AE115,#REF!,1,0),"")&lt;&gt;"",1,"")</f>
        <v/>
      </c>
      <c r="AT115" s="31" t="str">
        <f>IF(IFERROR(VLOOKUP(AE115,#REF!,1,0),"")&lt;&gt;"",1,"")</f>
        <v/>
      </c>
      <c r="AU115" s="31" t="str">
        <f>IF(IFERROR(VLOOKUP(AE115,#REF!,1,0),"")&lt;&gt;"",1,"")</f>
        <v/>
      </c>
      <c r="AV115" s="31" t="str">
        <f>IF(IFERROR(VLOOKUP(AE115,#REF!,1,0),"")&lt;&gt;"",1,"")</f>
        <v/>
      </c>
      <c r="AW115" s="31" t="str">
        <f>IF(IFERROR(VLOOKUP(AE115,#REF!,1,0),"")&lt;&gt;"",1,"")</f>
        <v/>
      </c>
      <c r="AX115" s="31" t="str">
        <f>IF(IFERROR(VLOOKUP(AE115,#REF!,1,0),"")&lt;&gt;"",1,"")</f>
        <v/>
      </c>
      <c r="AY115" s="31" t="str">
        <f>IF(IFERROR(VLOOKUP(AE115,#REF!,1,0),"")&lt;&gt;"",1,"")</f>
        <v/>
      </c>
      <c r="AZ115" s="31" t="str">
        <f>IF(IFERROR(VLOOKUP(AE115,#REF!,1,0),"")&lt;&gt;"",1,"")</f>
        <v/>
      </c>
      <c r="BA115" s="31" t="str">
        <f>IF(IFERROR(VLOOKUP(AE115,#REF!,1,0),"")&lt;&gt;"",1,"")</f>
        <v/>
      </c>
      <c r="BB115" s="31" t="str">
        <f>IF(IFERROR(VLOOKUP(AE115,#REF!,1,0),"")&lt;&gt;"",1,"")</f>
        <v/>
      </c>
      <c r="BC115" s="31" t="str">
        <f>IF(IFERROR(VLOOKUP(AE115,#REF!,1,0),"")&lt;&gt;"",1,"")</f>
        <v/>
      </c>
      <c r="BD115" s="31" t="str">
        <f>IF(IFERROR(VLOOKUP(AE115,#REF!,1,0),"")&lt;&gt;"",1,"")</f>
        <v/>
      </c>
      <c r="BE115" s="32">
        <f t="shared" si="2"/>
        <v>1</v>
      </c>
    </row>
    <row r="116" spans="1:57" ht="16">
      <c r="A116" s="33">
        <v>75</v>
      </c>
      <c r="B116" s="33">
        <v>69264</v>
      </c>
      <c r="C116" s="33" t="str">
        <f t="shared" si="73"/>
        <v>692640000</v>
      </c>
      <c r="D116" s="34" t="str">
        <f t="shared" si="74"/>
        <v>69</v>
      </c>
      <c r="E116" s="34" t="str">
        <f t="shared" si="75"/>
        <v>2</v>
      </c>
      <c r="F116" s="34" t="str">
        <f t="shared" si="76"/>
        <v>6</v>
      </c>
      <c r="G116" s="34" t="str">
        <f t="shared" si="77"/>
        <v>4</v>
      </c>
      <c r="H116" s="34" t="str">
        <f t="shared" si="78"/>
        <v>0</v>
      </c>
      <c r="I116" s="34" t="str">
        <f t="shared" si="79"/>
        <v>0</v>
      </c>
      <c r="J116" s="34" t="str">
        <f t="shared" si="80"/>
        <v>0</v>
      </c>
      <c r="K116" s="34" t="str">
        <f t="shared" si="81"/>
        <v>0</v>
      </c>
      <c r="L116" s="34" t="s">
        <v>4717</v>
      </c>
      <c r="M116" s="35" t="s">
        <v>402</v>
      </c>
      <c r="N116" s="35" t="s">
        <v>261</v>
      </c>
      <c r="O116" s="37" t="s">
        <v>14</v>
      </c>
      <c r="P116" s="55" t="s">
        <v>68</v>
      </c>
      <c r="Q116" s="37">
        <v>1</v>
      </c>
      <c r="R116" s="55">
        <v>8</v>
      </c>
      <c r="S116" s="55" t="s">
        <v>86</v>
      </c>
      <c r="T116" s="55" t="s">
        <v>86</v>
      </c>
      <c r="U116" s="37">
        <v>0</v>
      </c>
      <c r="V116" s="37" t="s">
        <v>66</v>
      </c>
      <c r="W116" s="55" t="s">
        <v>86</v>
      </c>
      <c r="X116" s="55" t="s">
        <v>86</v>
      </c>
      <c r="Y116" s="37">
        <v>0</v>
      </c>
      <c r="Z116" s="36" t="s">
        <v>66</v>
      </c>
      <c r="AA116" s="36" t="s">
        <v>86</v>
      </c>
      <c r="AB116" s="36" t="s">
        <v>86</v>
      </c>
      <c r="AC116" s="36" t="s">
        <v>8</v>
      </c>
      <c r="AD116" s="55">
        <v>2</v>
      </c>
      <c r="AE116" s="42" t="s">
        <v>402</v>
      </c>
      <c r="AF116" s="42" t="s">
        <v>402</v>
      </c>
      <c r="AG116" s="27"/>
      <c r="AH116" s="30" t="s">
        <v>8</v>
      </c>
      <c r="AI116" s="39"/>
      <c r="AJ116" s="39" t="b">
        <f t="shared" si="61"/>
        <v>0</v>
      </c>
      <c r="AK116" s="39" t="str">
        <f>O116&amp;Q116&amp;R116&amp;U116&amp;V116&amp;Y116&amp;Z116&amp;AC116&amp;AD116</f>
        <v>A18000012</v>
      </c>
      <c r="AL116" s="40">
        <v>69264</v>
      </c>
      <c r="AM116" s="41" t="b">
        <f>C116&lt;&gt;AK116</f>
        <v>1</v>
      </c>
      <c r="AN116" s="30" t="str">
        <f>N116&amp;AK116</f>
        <v>J9FA18000012</v>
      </c>
      <c r="AO116" s="30"/>
      <c r="AP116" s="31"/>
      <c r="AQ116" s="31"/>
      <c r="AR116" s="31">
        <f t="shared" si="82"/>
        <v>1</v>
      </c>
      <c r="AS116" s="31" t="str">
        <f>IF(IFERROR(VLOOKUP(AE116,#REF!,1,0),"")&lt;&gt;"",1,"")</f>
        <v/>
      </c>
      <c r="AT116" s="31" t="str">
        <f>IF(IFERROR(VLOOKUP(AE116,#REF!,1,0),"")&lt;&gt;"",1,"")</f>
        <v/>
      </c>
      <c r="AU116" s="31" t="str">
        <f>IF(IFERROR(VLOOKUP(AE116,#REF!,1,0),"")&lt;&gt;"",1,"")</f>
        <v/>
      </c>
      <c r="AV116" s="31" t="str">
        <f>IF(IFERROR(VLOOKUP(AE116,#REF!,1,0),"")&lt;&gt;"",1,"")</f>
        <v/>
      </c>
      <c r="AW116" s="31" t="str">
        <f>IF(IFERROR(VLOOKUP(AE116,#REF!,1,0),"")&lt;&gt;"",1,"")</f>
        <v/>
      </c>
      <c r="AX116" s="31" t="str">
        <f>IF(IFERROR(VLOOKUP(AE116,#REF!,1,0),"")&lt;&gt;"",1,"")</f>
        <v/>
      </c>
      <c r="AY116" s="31" t="str">
        <f>IF(IFERROR(VLOOKUP(AE116,#REF!,1,0),"")&lt;&gt;"",1,"")</f>
        <v/>
      </c>
      <c r="AZ116" s="31" t="str">
        <f>IF(IFERROR(VLOOKUP(AE116,#REF!,1,0),"")&lt;&gt;"",1,"")</f>
        <v/>
      </c>
      <c r="BA116" s="31" t="str">
        <f>IF(IFERROR(VLOOKUP(AE116,#REF!,1,0),"")&lt;&gt;"",1,"")</f>
        <v/>
      </c>
      <c r="BB116" s="31" t="str">
        <f>IF(IFERROR(VLOOKUP(AE116,#REF!,1,0),"")&lt;&gt;"",1,"")</f>
        <v/>
      </c>
      <c r="BC116" s="31" t="str">
        <f>IF(IFERROR(VLOOKUP(AE116,#REF!,1,0),"")&lt;&gt;"",1,"")</f>
        <v/>
      </c>
      <c r="BD116" s="31" t="str">
        <f>IF(IFERROR(VLOOKUP(AE116,#REF!,1,0),"")&lt;&gt;"",1,"")</f>
        <v/>
      </c>
      <c r="BE116" s="32">
        <f t="shared" si="2"/>
        <v>1</v>
      </c>
    </row>
    <row r="117" spans="1:57" ht="16">
      <c r="A117" s="33">
        <v>66</v>
      </c>
      <c r="B117" s="33">
        <v>69261</v>
      </c>
      <c r="C117" s="33" t="str">
        <f t="shared" si="73"/>
        <v>692610000</v>
      </c>
      <c r="D117" s="34" t="str">
        <f t="shared" si="74"/>
        <v>69</v>
      </c>
      <c r="E117" s="34" t="str">
        <f t="shared" si="75"/>
        <v>2</v>
      </c>
      <c r="F117" s="34" t="str">
        <f t="shared" si="76"/>
        <v>6</v>
      </c>
      <c r="G117" s="34" t="str">
        <f t="shared" si="77"/>
        <v>1</v>
      </c>
      <c r="H117" s="34" t="str">
        <f t="shared" si="78"/>
        <v>0</v>
      </c>
      <c r="I117" s="34" t="str">
        <f t="shared" si="79"/>
        <v>0</v>
      </c>
      <c r="J117" s="34" t="str">
        <f t="shared" si="80"/>
        <v>0</v>
      </c>
      <c r="K117" s="34" t="str">
        <f t="shared" si="81"/>
        <v>0</v>
      </c>
      <c r="L117" s="34" t="s">
        <v>4718</v>
      </c>
      <c r="M117" s="35" t="s">
        <v>403</v>
      </c>
      <c r="N117" s="35" t="s">
        <v>261</v>
      </c>
      <c r="O117" s="37" t="s">
        <v>14</v>
      </c>
      <c r="P117" s="55" t="s">
        <v>68</v>
      </c>
      <c r="Q117" s="37">
        <v>1</v>
      </c>
      <c r="R117" s="55">
        <v>8</v>
      </c>
      <c r="S117" s="55" t="s">
        <v>86</v>
      </c>
      <c r="T117" s="55" t="s">
        <v>86</v>
      </c>
      <c r="U117" s="37" t="s">
        <v>8</v>
      </c>
      <c r="V117" s="37" t="s">
        <v>8</v>
      </c>
      <c r="W117" s="55" t="s">
        <v>403</v>
      </c>
      <c r="X117" s="55" t="s">
        <v>403</v>
      </c>
      <c r="Y117" s="37">
        <v>0</v>
      </c>
      <c r="Z117" s="36" t="s">
        <v>66</v>
      </c>
      <c r="AA117" s="55" t="s">
        <v>403</v>
      </c>
      <c r="AB117" s="55" t="s">
        <v>403</v>
      </c>
      <c r="AC117" s="36" t="s">
        <v>66</v>
      </c>
      <c r="AD117" s="55" t="s">
        <v>66</v>
      </c>
      <c r="AE117" s="42" t="s">
        <v>403</v>
      </c>
      <c r="AF117" s="42" t="s">
        <v>403</v>
      </c>
      <c r="AG117" s="27"/>
      <c r="AH117" s="30" t="s">
        <v>8</v>
      </c>
      <c r="AI117" s="39"/>
      <c r="AJ117" s="39" t="b">
        <f t="shared" si="61"/>
        <v>0</v>
      </c>
      <c r="AK117" s="39" t="str">
        <f>O117&amp;Q117&amp;R117&amp;U117&amp;V117&amp;Y117&amp;Z117&amp;AC117&amp;AD117</f>
        <v>A18110000</v>
      </c>
      <c r="AL117" s="40">
        <v>69261</v>
      </c>
      <c r="AM117" s="41" t="b">
        <f>C117&lt;&gt;AK117</f>
        <v>1</v>
      </c>
      <c r="AN117" s="30" t="str">
        <f>N117&amp;AK117</f>
        <v>J9FA18110000</v>
      </c>
      <c r="AO117" s="30"/>
      <c r="AP117" s="31"/>
      <c r="AQ117" s="31"/>
      <c r="AR117" s="31">
        <f t="shared" si="82"/>
        <v>1</v>
      </c>
      <c r="AS117" s="31" t="str">
        <f>IF(IFERROR(VLOOKUP(AE117,#REF!,1,0),"")&lt;&gt;"",1,"")</f>
        <v/>
      </c>
      <c r="AT117" s="31" t="str">
        <f>IF(IFERROR(VLOOKUP(AE117,#REF!,1,0),"")&lt;&gt;"",1,"")</f>
        <v/>
      </c>
      <c r="AU117" s="31" t="str">
        <f>IF(IFERROR(VLOOKUP(AE117,#REF!,1,0),"")&lt;&gt;"",1,"")</f>
        <v/>
      </c>
      <c r="AV117" s="31" t="str">
        <f>IF(IFERROR(VLOOKUP(AE117,#REF!,1,0),"")&lt;&gt;"",1,"")</f>
        <v/>
      </c>
      <c r="AW117" s="31" t="str">
        <f>IF(IFERROR(VLOOKUP(AE117,#REF!,1,0),"")&lt;&gt;"",1,"")</f>
        <v/>
      </c>
      <c r="AX117" s="31" t="str">
        <f>IF(IFERROR(VLOOKUP(AE117,#REF!,1,0),"")&lt;&gt;"",1,"")</f>
        <v/>
      </c>
      <c r="AY117" s="31" t="str">
        <f>IF(IFERROR(VLOOKUP(AE117,#REF!,1,0),"")&lt;&gt;"",1,"")</f>
        <v/>
      </c>
      <c r="AZ117" s="31" t="str">
        <f>IF(IFERROR(VLOOKUP(AE117,#REF!,1,0),"")&lt;&gt;"",1,"")</f>
        <v/>
      </c>
      <c r="BA117" s="31" t="str">
        <f>IF(IFERROR(VLOOKUP(AE117,#REF!,1,0),"")&lt;&gt;"",1,"")</f>
        <v/>
      </c>
      <c r="BB117" s="31" t="str">
        <f>IF(IFERROR(VLOOKUP(AE117,#REF!,1,0),"")&lt;&gt;"",1,"")</f>
        <v/>
      </c>
      <c r="BC117" s="31" t="str">
        <f>IF(IFERROR(VLOOKUP(AE117,#REF!,1,0),"")&lt;&gt;"",1,"")</f>
        <v/>
      </c>
      <c r="BD117" s="31" t="str">
        <f>IF(IFERROR(VLOOKUP(AE117,#REF!,1,0),"")&lt;&gt;"",1,"")</f>
        <v/>
      </c>
      <c r="BE117" s="32">
        <f t="shared" si="2"/>
        <v>1</v>
      </c>
    </row>
    <row r="118" spans="1:57" ht="16">
      <c r="A118" s="33">
        <v>67</v>
      </c>
      <c r="B118" s="33">
        <v>692611</v>
      </c>
      <c r="C118" s="33" t="str">
        <f t="shared" si="73"/>
        <v>692611000</v>
      </c>
      <c r="D118" s="34" t="str">
        <f t="shared" si="74"/>
        <v>69</v>
      </c>
      <c r="E118" s="34" t="str">
        <f t="shared" si="75"/>
        <v>2</v>
      </c>
      <c r="F118" s="34" t="str">
        <f t="shared" si="76"/>
        <v>6</v>
      </c>
      <c r="G118" s="34" t="str">
        <f t="shared" si="77"/>
        <v>1</v>
      </c>
      <c r="H118" s="34" t="str">
        <f t="shared" si="78"/>
        <v>1</v>
      </c>
      <c r="I118" s="34" t="str">
        <f t="shared" si="79"/>
        <v>0</v>
      </c>
      <c r="J118" s="34" t="str">
        <f t="shared" si="80"/>
        <v>0</v>
      </c>
      <c r="K118" s="34" t="str">
        <f t="shared" si="81"/>
        <v>0</v>
      </c>
      <c r="L118" s="34" t="s">
        <v>4719</v>
      </c>
      <c r="M118" s="35" t="s">
        <v>404</v>
      </c>
      <c r="N118" s="35" t="s">
        <v>261</v>
      </c>
      <c r="O118" s="37" t="s">
        <v>14</v>
      </c>
      <c r="P118" s="55" t="s">
        <v>68</v>
      </c>
      <c r="Q118" s="37">
        <v>1</v>
      </c>
      <c r="R118" s="55">
        <v>8</v>
      </c>
      <c r="S118" s="55" t="s">
        <v>86</v>
      </c>
      <c r="T118" s="55" t="s">
        <v>86</v>
      </c>
      <c r="U118" s="37" t="s">
        <v>8</v>
      </c>
      <c r="V118" s="37" t="s">
        <v>8</v>
      </c>
      <c r="W118" s="55" t="s">
        <v>403</v>
      </c>
      <c r="X118" s="55" t="s">
        <v>403</v>
      </c>
      <c r="Y118" s="37">
        <v>0</v>
      </c>
      <c r="Z118" s="36" t="s">
        <v>66</v>
      </c>
      <c r="AA118" s="55" t="s">
        <v>403</v>
      </c>
      <c r="AB118" s="55" t="s">
        <v>403</v>
      </c>
      <c r="AC118" s="36" t="s">
        <v>8</v>
      </c>
      <c r="AD118" s="55">
        <v>1</v>
      </c>
      <c r="AE118" s="42" t="s">
        <v>404</v>
      </c>
      <c r="AF118" s="42" t="s">
        <v>404</v>
      </c>
      <c r="AG118" s="27"/>
      <c r="AH118" s="30" t="s">
        <v>8</v>
      </c>
      <c r="AI118" s="39"/>
      <c r="AJ118" s="39" t="b">
        <f t="shared" si="61"/>
        <v>0</v>
      </c>
      <c r="AK118" s="39" t="str">
        <f>O118&amp;Q118&amp;R118&amp;U118&amp;V118&amp;Y118&amp;Z118&amp;AC118&amp;AD118</f>
        <v>A18110011</v>
      </c>
      <c r="AL118" s="40">
        <v>692611</v>
      </c>
      <c r="AM118" s="41" t="b">
        <f>C118&lt;&gt;AK118</f>
        <v>1</v>
      </c>
      <c r="AN118" s="30" t="str">
        <f>N118&amp;AK118</f>
        <v>J9FA18110011</v>
      </c>
      <c r="AO118" s="30"/>
      <c r="AP118" s="31"/>
      <c r="AQ118" s="31"/>
      <c r="AR118" s="31">
        <f t="shared" si="82"/>
        <v>1</v>
      </c>
      <c r="AS118" s="31" t="str">
        <f>IF(IFERROR(VLOOKUP(AE118,#REF!,1,0),"")&lt;&gt;"",1,"")</f>
        <v/>
      </c>
      <c r="AT118" s="31" t="str">
        <f>IF(IFERROR(VLOOKUP(AE118,#REF!,1,0),"")&lt;&gt;"",1,"")</f>
        <v/>
      </c>
      <c r="AU118" s="31" t="str">
        <f>IF(IFERROR(VLOOKUP(AE118,#REF!,1,0),"")&lt;&gt;"",1,"")</f>
        <v/>
      </c>
      <c r="AV118" s="31" t="str">
        <f>IF(IFERROR(VLOOKUP(AE118,#REF!,1,0),"")&lt;&gt;"",1,"")</f>
        <v/>
      </c>
      <c r="AW118" s="31" t="str">
        <f>IF(IFERROR(VLOOKUP(AE118,#REF!,1,0),"")&lt;&gt;"",1,"")</f>
        <v/>
      </c>
      <c r="AX118" s="31" t="str">
        <f>IF(IFERROR(VLOOKUP(AE118,#REF!,1,0),"")&lt;&gt;"",1,"")</f>
        <v/>
      </c>
      <c r="AY118" s="31" t="str">
        <f>IF(IFERROR(VLOOKUP(AE118,#REF!,1,0),"")&lt;&gt;"",1,"")</f>
        <v/>
      </c>
      <c r="AZ118" s="31" t="str">
        <f>IF(IFERROR(VLOOKUP(AE118,#REF!,1,0),"")&lt;&gt;"",1,"")</f>
        <v/>
      </c>
      <c r="BA118" s="31" t="str">
        <f>IF(IFERROR(VLOOKUP(AE118,#REF!,1,0),"")&lt;&gt;"",1,"")</f>
        <v/>
      </c>
      <c r="BB118" s="31" t="str">
        <f>IF(IFERROR(VLOOKUP(AE118,#REF!,1,0),"")&lt;&gt;"",1,"")</f>
        <v/>
      </c>
      <c r="BC118" s="31" t="str">
        <f>IF(IFERROR(VLOOKUP(AE118,#REF!,1,0),"")&lt;&gt;"",1,"")</f>
        <v/>
      </c>
      <c r="BD118" s="31" t="str">
        <f>IF(IFERROR(VLOOKUP(AE118,#REF!,1,0),"")&lt;&gt;"",1,"")</f>
        <v/>
      </c>
      <c r="BE118" s="32">
        <f t="shared" si="2"/>
        <v>1</v>
      </c>
    </row>
    <row r="119" spans="1:57" ht="16">
      <c r="A119" s="33">
        <v>68</v>
      </c>
      <c r="B119" s="33">
        <v>692612</v>
      </c>
      <c r="C119" s="33" t="str">
        <f t="shared" si="73"/>
        <v>692612000</v>
      </c>
      <c r="D119" s="34" t="str">
        <f t="shared" si="74"/>
        <v>69</v>
      </c>
      <c r="E119" s="34" t="str">
        <f t="shared" si="75"/>
        <v>2</v>
      </c>
      <c r="F119" s="34" t="str">
        <f t="shared" si="76"/>
        <v>6</v>
      </c>
      <c r="G119" s="34" t="str">
        <f t="shared" si="77"/>
        <v>1</v>
      </c>
      <c r="H119" s="34" t="str">
        <f t="shared" si="78"/>
        <v>2</v>
      </c>
      <c r="I119" s="34" t="str">
        <f t="shared" si="79"/>
        <v>0</v>
      </c>
      <c r="J119" s="34" t="str">
        <f t="shared" si="80"/>
        <v>0</v>
      </c>
      <c r="K119" s="34" t="str">
        <f t="shared" si="81"/>
        <v>0</v>
      </c>
      <c r="L119" s="34" t="s">
        <v>4720</v>
      </c>
      <c r="M119" s="35" t="s">
        <v>405</v>
      </c>
      <c r="N119" s="35" t="s">
        <v>261</v>
      </c>
      <c r="O119" s="37" t="s">
        <v>14</v>
      </c>
      <c r="P119" s="55" t="s">
        <v>68</v>
      </c>
      <c r="Q119" s="37">
        <v>1</v>
      </c>
      <c r="R119" s="55">
        <v>8</v>
      </c>
      <c r="S119" s="55" t="s">
        <v>86</v>
      </c>
      <c r="T119" s="55" t="s">
        <v>86</v>
      </c>
      <c r="U119" s="37" t="s">
        <v>8</v>
      </c>
      <c r="V119" s="37" t="s">
        <v>8</v>
      </c>
      <c r="W119" s="55" t="s">
        <v>403</v>
      </c>
      <c r="X119" s="55" t="s">
        <v>403</v>
      </c>
      <c r="Y119" s="37">
        <v>0</v>
      </c>
      <c r="Z119" s="36" t="s">
        <v>66</v>
      </c>
      <c r="AA119" s="55" t="s">
        <v>403</v>
      </c>
      <c r="AB119" s="55" t="s">
        <v>403</v>
      </c>
      <c r="AC119" s="36" t="s">
        <v>8</v>
      </c>
      <c r="AD119" s="55">
        <v>2</v>
      </c>
      <c r="AE119" s="42" t="s">
        <v>406</v>
      </c>
      <c r="AF119" s="42" t="s">
        <v>407</v>
      </c>
      <c r="AG119" s="27"/>
      <c r="AH119" s="30" t="s">
        <v>8</v>
      </c>
      <c r="AI119" s="39"/>
      <c r="AJ119" s="39" t="b">
        <f t="shared" si="61"/>
        <v>0</v>
      </c>
      <c r="AK119" s="39" t="str">
        <f>O119&amp;Q119&amp;R119&amp;U119&amp;V119&amp;Y119&amp;Z119&amp;AC119&amp;AD119</f>
        <v>A18110012</v>
      </c>
      <c r="AL119" s="40">
        <v>692612</v>
      </c>
      <c r="AM119" s="41" t="b">
        <f>C119&lt;&gt;AK119</f>
        <v>1</v>
      </c>
      <c r="AN119" s="30" t="str">
        <f>N119&amp;AK119</f>
        <v>J9FA18110012</v>
      </c>
      <c r="AO119" s="30"/>
      <c r="AP119" s="31"/>
      <c r="AQ119" s="31"/>
      <c r="AR119" s="31">
        <f t="shared" si="82"/>
        <v>1</v>
      </c>
      <c r="AS119" s="31" t="str">
        <f>IF(IFERROR(VLOOKUP(AE119,#REF!,1,0),"")&lt;&gt;"",1,"")</f>
        <v/>
      </c>
      <c r="AT119" s="31" t="str">
        <f>IF(IFERROR(VLOOKUP(AE119,#REF!,1,0),"")&lt;&gt;"",1,"")</f>
        <v/>
      </c>
      <c r="AU119" s="31" t="str">
        <f>IF(IFERROR(VLOOKUP(AE119,#REF!,1,0),"")&lt;&gt;"",1,"")</f>
        <v/>
      </c>
      <c r="AV119" s="31" t="str">
        <f>IF(IFERROR(VLOOKUP(AE119,#REF!,1,0),"")&lt;&gt;"",1,"")</f>
        <v/>
      </c>
      <c r="AW119" s="31" t="str">
        <f>IF(IFERROR(VLOOKUP(AE119,#REF!,1,0),"")&lt;&gt;"",1,"")</f>
        <v/>
      </c>
      <c r="AX119" s="31" t="str">
        <f>IF(IFERROR(VLOOKUP(AE119,#REF!,1,0),"")&lt;&gt;"",1,"")</f>
        <v/>
      </c>
      <c r="AY119" s="31" t="str">
        <f>IF(IFERROR(VLOOKUP(AE119,#REF!,1,0),"")&lt;&gt;"",1,"")</f>
        <v/>
      </c>
      <c r="AZ119" s="31" t="str">
        <f>IF(IFERROR(VLOOKUP(AE119,#REF!,1,0),"")&lt;&gt;"",1,"")</f>
        <v/>
      </c>
      <c r="BA119" s="31" t="str">
        <f>IF(IFERROR(VLOOKUP(AE119,#REF!,1,0),"")&lt;&gt;"",1,"")</f>
        <v/>
      </c>
      <c r="BB119" s="31" t="str">
        <f>IF(IFERROR(VLOOKUP(AE119,#REF!,1,0),"")&lt;&gt;"",1,"")</f>
        <v/>
      </c>
      <c r="BC119" s="31" t="str">
        <f>IF(IFERROR(VLOOKUP(AE119,#REF!,1,0),"")&lt;&gt;"",1,"")</f>
        <v/>
      </c>
      <c r="BD119" s="31" t="str">
        <f>IF(IFERROR(VLOOKUP(AE119,#REF!,1,0),"")&lt;&gt;"",1,"")</f>
        <v/>
      </c>
      <c r="BE119" s="32">
        <f t="shared" si="2"/>
        <v>1</v>
      </c>
    </row>
    <row r="120" spans="1:57" ht="16">
      <c r="A120" s="33">
        <v>69</v>
      </c>
      <c r="B120" s="33">
        <v>692613</v>
      </c>
      <c r="C120" s="33" t="str">
        <f t="shared" si="73"/>
        <v>692613000</v>
      </c>
      <c r="D120" s="34" t="str">
        <f t="shared" si="74"/>
        <v>69</v>
      </c>
      <c r="E120" s="34" t="str">
        <f t="shared" si="75"/>
        <v>2</v>
      </c>
      <c r="F120" s="34" t="str">
        <f t="shared" si="76"/>
        <v>6</v>
      </c>
      <c r="G120" s="34" t="str">
        <f t="shared" si="77"/>
        <v>1</v>
      </c>
      <c r="H120" s="34" t="str">
        <f t="shared" si="78"/>
        <v>3</v>
      </c>
      <c r="I120" s="34" t="str">
        <f t="shared" si="79"/>
        <v>0</v>
      </c>
      <c r="J120" s="34" t="str">
        <f t="shared" si="80"/>
        <v>0</v>
      </c>
      <c r="K120" s="34" t="str">
        <f t="shared" si="81"/>
        <v>0</v>
      </c>
      <c r="L120" s="34" t="s">
        <v>4721</v>
      </c>
      <c r="M120" s="35" t="s">
        <v>408</v>
      </c>
      <c r="N120" s="35" t="s">
        <v>261</v>
      </c>
      <c r="O120" s="37" t="s">
        <v>14</v>
      </c>
      <c r="P120" s="55" t="s">
        <v>68</v>
      </c>
      <c r="Q120" s="37">
        <v>1</v>
      </c>
      <c r="R120" s="55">
        <v>8</v>
      </c>
      <c r="S120" s="55" t="s">
        <v>86</v>
      </c>
      <c r="T120" s="55" t="s">
        <v>86</v>
      </c>
      <c r="U120" s="37" t="s">
        <v>8</v>
      </c>
      <c r="V120" s="37" t="s">
        <v>8</v>
      </c>
      <c r="W120" s="55" t="s">
        <v>403</v>
      </c>
      <c r="X120" s="55" t="s">
        <v>403</v>
      </c>
      <c r="Y120" s="37">
        <v>0</v>
      </c>
      <c r="Z120" s="36" t="s">
        <v>66</v>
      </c>
      <c r="AA120" s="55" t="s">
        <v>403</v>
      </c>
      <c r="AB120" s="55" t="s">
        <v>403</v>
      </c>
      <c r="AC120" s="36" t="s">
        <v>8</v>
      </c>
      <c r="AD120" s="55">
        <v>3</v>
      </c>
      <c r="AE120" s="42" t="s">
        <v>408</v>
      </c>
      <c r="AF120" s="42" t="s">
        <v>408</v>
      </c>
      <c r="AG120" s="27"/>
      <c r="AH120" s="30" t="s">
        <v>8</v>
      </c>
      <c r="AI120" s="39"/>
      <c r="AJ120" s="39" t="b">
        <f t="shared" si="61"/>
        <v>0</v>
      </c>
      <c r="AK120" s="39" t="str">
        <f>O120&amp;Q120&amp;R120&amp;U120&amp;V120&amp;Y120&amp;Z120&amp;AC120&amp;AD120</f>
        <v>A18110013</v>
      </c>
      <c r="AL120" s="40">
        <v>692613</v>
      </c>
      <c r="AM120" s="41" t="b">
        <f>C120&lt;&gt;AK120</f>
        <v>1</v>
      </c>
      <c r="AN120" s="30" t="str">
        <f>N120&amp;AK120</f>
        <v>J9FA18110013</v>
      </c>
      <c r="AO120" s="30"/>
      <c r="AP120" s="31"/>
      <c r="AQ120" s="31"/>
      <c r="AR120" s="31">
        <f t="shared" si="82"/>
        <v>1</v>
      </c>
      <c r="AS120" s="31" t="str">
        <f>IF(IFERROR(VLOOKUP(AE120,#REF!,1,0),"")&lt;&gt;"",1,"")</f>
        <v/>
      </c>
      <c r="AT120" s="31" t="str">
        <f>IF(IFERROR(VLOOKUP(AE120,#REF!,1,0),"")&lt;&gt;"",1,"")</f>
        <v/>
      </c>
      <c r="AU120" s="31" t="str">
        <f>IF(IFERROR(VLOOKUP(AE120,#REF!,1,0),"")&lt;&gt;"",1,"")</f>
        <v/>
      </c>
      <c r="AV120" s="31" t="str">
        <f>IF(IFERROR(VLOOKUP(AE120,#REF!,1,0),"")&lt;&gt;"",1,"")</f>
        <v/>
      </c>
      <c r="AW120" s="31" t="str">
        <f>IF(IFERROR(VLOOKUP(AE120,#REF!,1,0),"")&lt;&gt;"",1,"")</f>
        <v/>
      </c>
      <c r="AX120" s="31" t="str">
        <f>IF(IFERROR(VLOOKUP(AE120,#REF!,1,0),"")&lt;&gt;"",1,"")</f>
        <v/>
      </c>
      <c r="AY120" s="31" t="str">
        <f>IF(IFERROR(VLOOKUP(AE120,#REF!,1,0),"")&lt;&gt;"",1,"")</f>
        <v/>
      </c>
      <c r="AZ120" s="31" t="str">
        <f>IF(IFERROR(VLOOKUP(AE120,#REF!,1,0),"")&lt;&gt;"",1,"")</f>
        <v/>
      </c>
      <c r="BA120" s="31" t="str">
        <f>IF(IFERROR(VLOOKUP(AE120,#REF!,1,0),"")&lt;&gt;"",1,"")</f>
        <v/>
      </c>
      <c r="BB120" s="31" t="str">
        <f>IF(IFERROR(VLOOKUP(AE120,#REF!,1,0),"")&lt;&gt;"",1,"")</f>
        <v/>
      </c>
      <c r="BC120" s="31" t="str">
        <f>IF(IFERROR(VLOOKUP(AE120,#REF!,1,0),"")&lt;&gt;"",1,"")</f>
        <v/>
      </c>
      <c r="BD120" s="31" t="str">
        <f>IF(IFERROR(VLOOKUP(AE120,#REF!,1,0),"")&lt;&gt;"",1,"")</f>
        <v/>
      </c>
      <c r="BE120" s="32">
        <f t="shared" si="2"/>
        <v>1</v>
      </c>
    </row>
    <row r="121" spans="1:57" ht="16">
      <c r="A121" s="33">
        <v>70</v>
      </c>
      <c r="B121" s="33">
        <v>692614</v>
      </c>
      <c r="C121" s="33" t="str">
        <f t="shared" si="73"/>
        <v>692614000</v>
      </c>
      <c r="D121" s="34" t="str">
        <f t="shared" si="74"/>
        <v>69</v>
      </c>
      <c r="E121" s="34" t="str">
        <f t="shared" si="75"/>
        <v>2</v>
      </c>
      <c r="F121" s="34" t="str">
        <f t="shared" si="76"/>
        <v>6</v>
      </c>
      <c r="G121" s="34" t="str">
        <f t="shared" si="77"/>
        <v>1</v>
      </c>
      <c r="H121" s="34" t="str">
        <f t="shared" si="78"/>
        <v>4</v>
      </c>
      <c r="I121" s="34" t="str">
        <f t="shared" si="79"/>
        <v>0</v>
      </c>
      <c r="J121" s="34" t="str">
        <f t="shared" si="80"/>
        <v>0</v>
      </c>
      <c r="K121" s="34" t="str">
        <f t="shared" si="81"/>
        <v>0</v>
      </c>
      <c r="L121" s="34" t="s">
        <v>4722</v>
      </c>
      <c r="M121" s="35" t="s">
        <v>409</v>
      </c>
      <c r="N121" s="35" t="s">
        <v>261</v>
      </c>
      <c r="O121" s="37" t="s">
        <v>14</v>
      </c>
      <c r="P121" s="55" t="s">
        <v>68</v>
      </c>
      <c r="Q121" s="37">
        <v>1</v>
      </c>
      <c r="R121" s="55">
        <v>8</v>
      </c>
      <c r="S121" s="55" t="s">
        <v>86</v>
      </c>
      <c r="T121" s="55" t="s">
        <v>86</v>
      </c>
      <c r="U121" s="37" t="s">
        <v>8</v>
      </c>
      <c r="V121" s="37" t="s">
        <v>8</v>
      </c>
      <c r="W121" s="55" t="s">
        <v>403</v>
      </c>
      <c r="X121" s="55" t="s">
        <v>403</v>
      </c>
      <c r="Y121" s="37">
        <v>0</v>
      </c>
      <c r="Z121" s="36" t="s">
        <v>66</v>
      </c>
      <c r="AA121" s="55" t="s">
        <v>403</v>
      </c>
      <c r="AB121" s="55" t="s">
        <v>403</v>
      </c>
      <c r="AC121" s="36" t="s">
        <v>8</v>
      </c>
      <c r="AD121" s="55">
        <v>4</v>
      </c>
      <c r="AE121" s="42" t="s">
        <v>409</v>
      </c>
      <c r="AF121" s="42" t="s">
        <v>409</v>
      </c>
      <c r="AG121" s="27"/>
      <c r="AH121" s="30" t="s">
        <v>8</v>
      </c>
      <c r="AI121" s="39"/>
      <c r="AJ121" s="39" t="b">
        <f t="shared" si="61"/>
        <v>0</v>
      </c>
      <c r="AK121" s="39" t="str">
        <f>O121&amp;Q121&amp;R121&amp;U121&amp;V121&amp;Y121&amp;Z121&amp;AC121&amp;AD121</f>
        <v>A18110014</v>
      </c>
      <c r="AL121" s="40">
        <v>692614</v>
      </c>
      <c r="AM121" s="41" t="b">
        <f>C121&lt;&gt;AK121</f>
        <v>1</v>
      </c>
      <c r="AN121" s="30" t="str">
        <f>N121&amp;AK121</f>
        <v>J9FA18110014</v>
      </c>
      <c r="AO121" s="30"/>
      <c r="AP121" s="31"/>
      <c r="AQ121" s="31"/>
      <c r="AR121" s="31">
        <f t="shared" si="82"/>
        <v>1</v>
      </c>
      <c r="AS121" s="31" t="str">
        <f>IF(IFERROR(VLOOKUP(AE121,#REF!,1,0),"")&lt;&gt;"",1,"")</f>
        <v/>
      </c>
      <c r="AT121" s="31" t="str">
        <f>IF(IFERROR(VLOOKUP(AE121,#REF!,1,0),"")&lt;&gt;"",1,"")</f>
        <v/>
      </c>
      <c r="AU121" s="31" t="str">
        <f>IF(IFERROR(VLOOKUP(AE121,#REF!,1,0),"")&lt;&gt;"",1,"")</f>
        <v/>
      </c>
      <c r="AV121" s="31" t="str">
        <f>IF(IFERROR(VLOOKUP(AE121,#REF!,1,0),"")&lt;&gt;"",1,"")</f>
        <v/>
      </c>
      <c r="AW121" s="31" t="str">
        <f>IF(IFERROR(VLOOKUP(AE121,#REF!,1,0),"")&lt;&gt;"",1,"")</f>
        <v/>
      </c>
      <c r="AX121" s="31" t="str">
        <f>IF(IFERROR(VLOOKUP(AE121,#REF!,1,0),"")&lt;&gt;"",1,"")</f>
        <v/>
      </c>
      <c r="AY121" s="31" t="str">
        <f>IF(IFERROR(VLOOKUP(AE121,#REF!,1,0),"")&lt;&gt;"",1,"")</f>
        <v/>
      </c>
      <c r="AZ121" s="31" t="str">
        <f>IF(IFERROR(VLOOKUP(AE121,#REF!,1,0),"")&lt;&gt;"",1,"")</f>
        <v/>
      </c>
      <c r="BA121" s="31" t="str">
        <f>IF(IFERROR(VLOOKUP(AE121,#REF!,1,0),"")&lt;&gt;"",1,"")</f>
        <v/>
      </c>
      <c r="BB121" s="31" t="str">
        <f>IF(IFERROR(VLOOKUP(AE121,#REF!,1,0),"")&lt;&gt;"",1,"")</f>
        <v/>
      </c>
      <c r="BC121" s="31" t="str">
        <f>IF(IFERROR(VLOOKUP(AE121,#REF!,1,0),"")&lt;&gt;"",1,"")</f>
        <v/>
      </c>
      <c r="BD121" s="31" t="str">
        <f>IF(IFERROR(VLOOKUP(AE121,#REF!,1,0),"")&lt;&gt;"",1,"")</f>
        <v/>
      </c>
      <c r="BE121" s="32">
        <f t="shared" si="2"/>
        <v>1</v>
      </c>
    </row>
    <row r="122" spans="1:57" ht="16">
      <c r="A122" s="33">
        <v>71</v>
      </c>
      <c r="B122" s="33">
        <v>69262</v>
      </c>
      <c r="C122" s="33" t="str">
        <f t="shared" si="73"/>
        <v>692620000</v>
      </c>
      <c r="D122" s="34" t="str">
        <f t="shared" si="74"/>
        <v>69</v>
      </c>
      <c r="E122" s="34" t="str">
        <f t="shared" si="75"/>
        <v>2</v>
      </c>
      <c r="F122" s="34" t="str">
        <f t="shared" si="76"/>
        <v>6</v>
      </c>
      <c r="G122" s="34" t="str">
        <f t="shared" si="77"/>
        <v>2</v>
      </c>
      <c r="H122" s="34" t="str">
        <f t="shared" si="78"/>
        <v>0</v>
      </c>
      <c r="I122" s="34" t="str">
        <f t="shared" si="79"/>
        <v>0</v>
      </c>
      <c r="J122" s="34" t="str">
        <f t="shared" si="80"/>
        <v>0</v>
      </c>
      <c r="K122" s="34" t="str">
        <f t="shared" si="81"/>
        <v>0</v>
      </c>
      <c r="L122" s="34" t="s">
        <v>4723</v>
      </c>
      <c r="M122" s="35" t="s">
        <v>410</v>
      </c>
      <c r="N122" s="35" t="s">
        <v>261</v>
      </c>
      <c r="O122" s="37" t="s">
        <v>14</v>
      </c>
      <c r="P122" s="55" t="s">
        <v>68</v>
      </c>
      <c r="Q122" s="37">
        <v>1</v>
      </c>
      <c r="R122" s="55">
        <v>8</v>
      </c>
      <c r="S122" s="55" t="s">
        <v>86</v>
      </c>
      <c r="T122" s="55" t="s">
        <v>86</v>
      </c>
      <c r="U122" s="37">
        <v>1</v>
      </c>
      <c r="V122" s="37">
        <v>2</v>
      </c>
      <c r="W122" s="55" t="s">
        <v>410</v>
      </c>
      <c r="X122" s="55" t="s">
        <v>410</v>
      </c>
      <c r="Y122" s="37">
        <v>0</v>
      </c>
      <c r="Z122" s="36" t="s">
        <v>66</v>
      </c>
      <c r="AA122" s="55" t="s">
        <v>410</v>
      </c>
      <c r="AB122" s="55" t="s">
        <v>410</v>
      </c>
      <c r="AC122" s="36" t="s">
        <v>66</v>
      </c>
      <c r="AD122" s="55" t="s">
        <v>66</v>
      </c>
      <c r="AE122" s="42" t="s">
        <v>410</v>
      </c>
      <c r="AF122" s="42" t="s">
        <v>410</v>
      </c>
      <c r="AG122" s="27"/>
      <c r="AH122" s="30" t="s">
        <v>8</v>
      </c>
      <c r="AI122" s="39"/>
      <c r="AJ122" s="39" t="b">
        <f t="shared" si="61"/>
        <v>0</v>
      </c>
      <c r="AK122" s="39" t="str">
        <f>O122&amp;Q122&amp;R122&amp;U122&amp;V122&amp;Y122&amp;Z122&amp;AC122&amp;AD122</f>
        <v>A18120000</v>
      </c>
      <c r="AL122" s="40">
        <v>69262</v>
      </c>
      <c r="AM122" s="41" t="b">
        <f>C122&lt;&gt;AK122</f>
        <v>1</v>
      </c>
      <c r="AN122" s="30" t="str">
        <f>N122&amp;AK122</f>
        <v>J9FA18120000</v>
      </c>
      <c r="AO122" s="30"/>
      <c r="AP122" s="31"/>
      <c r="AQ122" s="31"/>
      <c r="AR122" s="31">
        <f t="shared" si="82"/>
        <v>1</v>
      </c>
      <c r="AS122" s="31" t="str">
        <f>IF(IFERROR(VLOOKUP(AE122,#REF!,1,0),"")&lt;&gt;"",1,"")</f>
        <v/>
      </c>
      <c r="AT122" s="31" t="str">
        <f>IF(IFERROR(VLOOKUP(AE122,#REF!,1,0),"")&lt;&gt;"",1,"")</f>
        <v/>
      </c>
      <c r="AU122" s="31" t="str">
        <f>IF(IFERROR(VLOOKUP(AE122,#REF!,1,0),"")&lt;&gt;"",1,"")</f>
        <v/>
      </c>
      <c r="AV122" s="31" t="str">
        <f>IF(IFERROR(VLOOKUP(AE122,#REF!,1,0),"")&lt;&gt;"",1,"")</f>
        <v/>
      </c>
      <c r="AW122" s="31" t="str">
        <f>IF(IFERROR(VLOOKUP(AE122,#REF!,1,0),"")&lt;&gt;"",1,"")</f>
        <v/>
      </c>
      <c r="AX122" s="31" t="str">
        <f>IF(IFERROR(VLOOKUP(AE122,#REF!,1,0),"")&lt;&gt;"",1,"")</f>
        <v/>
      </c>
      <c r="AY122" s="31" t="str">
        <f>IF(IFERROR(VLOOKUP(AE122,#REF!,1,0),"")&lt;&gt;"",1,"")</f>
        <v/>
      </c>
      <c r="AZ122" s="31" t="str">
        <f>IF(IFERROR(VLOOKUP(AE122,#REF!,1,0),"")&lt;&gt;"",1,"")</f>
        <v/>
      </c>
      <c r="BA122" s="31" t="str">
        <f>IF(IFERROR(VLOOKUP(AE122,#REF!,1,0),"")&lt;&gt;"",1,"")</f>
        <v/>
      </c>
      <c r="BB122" s="31" t="str">
        <f>IF(IFERROR(VLOOKUP(AE122,#REF!,1,0),"")&lt;&gt;"",1,"")</f>
        <v/>
      </c>
      <c r="BC122" s="31" t="str">
        <f>IF(IFERROR(VLOOKUP(AE122,#REF!,1,0),"")&lt;&gt;"",1,"")</f>
        <v/>
      </c>
      <c r="BD122" s="31" t="str">
        <f>IF(IFERROR(VLOOKUP(AE122,#REF!,1,0),"")&lt;&gt;"",1,"")</f>
        <v/>
      </c>
      <c r="BE122" s="32">
        <f t="shared" si="2"/>
        <v>1</v>
      </c>
    </row>
    <row r="123" spans="1:57" ht="16">
      <c r="A123" s="33">
        <v>72</v>
      </c>
      <c r="B123" s="33">
        <v>692621</v>
      </c>
      <c r="C123" s="33" t="str">
        <f t="shared" si="73"/>
        <v>692621000</v>
      </c>
      <c r="D123" s="34" t="str">
        <f t="shared" si="74"/>
        <v>69</v>
      </c>
      <c r="E123" s="34" t="str">
        <f t="shared" si="75"/>
        <v>2</v>
      </c>
      <c r="F123" s="34" t="str">
        <f t="shared" si="76"/>
        <v>6</v>
      </c>
      <c r="G123" s="34" t="str">
        <f t="shared" si="77"/>
        <v>2</v>
      </c>
      <c r="H123" s="34" t="str">
        <f t="shared" si="78"/>
        <v>1</v>
      </c>
      <c r="I123" s="34" t="str">
        <f t="shared" si="79"/>
        <v>0</v>
      </c>
      <c r="J123" s="34" t="str">
        <f t="shared" si="80"/>
        <v>0</v>
      </c>
      <c r="K123" s="34" t="str">
        <f t="shared" si="81"/>
        <v>0</v>
      </c>
      <c r="L123" s="34" t="s">
        <v>4724</v>
      </c>
      <c r="M123" s="35" t="s">
        <v>405</v>
      </c>
      <c r="N123" s="35" t="s">
        <v>261</v>
      </c>
      <c r="O123" s="37" t="s">
        <v>14</v>
      </c>
      <c r="P123" s="55" t="s">
        <v>68</v>
      </c>
      <c r="Q123" s="37">
        <v>1</v>
      </c>
      <c r="R123" s="55">
        <v>8</v>
      </c>
      <c r="S123" s="55" t="s">
        <v>86</v>
      </c>
      <c r="T123" s="55" t="s">
        <v>86</v>
      </c>
      <c r="U123" s="37">
        <v>1</v>
      </c>
      <c r="V123" s="37">
        <v>2</v>
      </c>
      <c r="W123" s="55" t="s">
        <v>410</v>
      </c>
      <c r="X123" s="55" t="s">
        <v>410</v>
      </c>
      <c r="Y123" s="37">
        <v>0</v>
      </c>
      <c r="Z123" s="36" t="s">
        <v>66</v>
      </c>
      <c r="AA123" s="55" t="s">
        <v>410</v>
      </c>
      <c r="AB123" s="55" t="s">
        <v>410</v>
      </c>
      <c r="AC123" s="36" t="s">
        <v>8</v>
      </c>
      <c r="AD123" s="55">
        <v>1</v>
      </c>
      <c r="AE123" s="42" t="s">
        <v>411</v>
      </c>
      <c r="AF123" s="42" t="s">
        <v>412</v>
      </c>
      <c r="AG123" s="27"/>
      <c r="AH123" s="30" t="s">
        <v>8</v>
      </c>
      <c r="AI123" s="39"/>
      <c r="AJ123" s="39" t="b">
        <f t="shared" si="61"/>
        <v>0</v>
      </c>
      <c r="AK123" s="39" t="str">
        <f>O123&amp;Q123&amp;R123&amp;U123&amp;V123&amp;Y123&amp;Z123&amp;AC123&amp;AD123</f>
        <v>A18120011</v>
      </c>
      <c r="AL123" s="40">
        <v>692621</v>
      </c>
      <c r="AM123" s="41" t="b">
        <f>C123&lt;&gt;AK123</f>
        <v>1</v>
      </c>
      <c r="AN123" s="30" t="str">
        <f>N123&amp;AK123</f>
        <v>J9FA18120011</v>
      </c>
      <c r="AO123" s="30"/>
      <c r="AP123" s="31"/>
      <c r="AQ123" s="31"/>
      <c r="AR123" s="31">
        <f t="shared" si="82"/>
        <v>1</v>
      </c>
      <c r="AS123" s="31" t="str">
        <f>IF(IFERROR(VLOOKUP(AE123,#REF!,1,0),"")&lt;&gt;"",1,"")</f>
        <v/>
      </c>
      <c r="AT123" s="31" t="str">
        <f>IF(IFERROR(VLOOKUP(AE123,#REF!,1,0),"")&lt;&gt;"",1,"")</f>
        <v/>
      </c>
      <c r="AU123" s="31" t="str">
        <f>IF(IFERROR(VLOOKUP(AE123,#REF!,1,0),"")&lt;&gt;"",1,"")</f>
        <v/>
      </c>
      <c r="AV123" s="31" t="str">
        <f>IF(IFERROR(VLOOKUP(AE123,#REF!,1,0),"")&lt;&gt;"",1,"")</f>
        <v/>
      </c>
      <c r="AW123" s="31" t="str">
        <f>IF(IFERROR(VLOOKUP(AE123,#REF!,1,0),"")&lt;&gt;"",1,"")</f>
        <v/>
      </c>
      <c r="AX123" s="31" t="str">
        <f>IF(IFERROR(VLOOKUP(AE123,#REF!,1,0),"")&lt;&gt;"",1,"")</f>
        <v/>
      </c>
      <c r="AY123" s="31" t="str">
        <f>IF(IFERROR(VLOOKUP(AE123,#REF!,1,0),"")&lt;&gt;"",1,"")</f>
        <v/>
      </c>
      <c r="AZ123" s="31" t="str">
        <f>IF(IFERROR(VLOOKUP(AE123,#REF!,1,0),"")&lt;&gt;"",1,"")</f>
        <v/>
      </c>
      <c r="BA123" s="31" t="str">
        <f>IF(IFERROR(VLOOKUP(AE123,#REF!,1,0),"")&lt;&gt;"",1,"")</f>
        <v/>
      </c>
      <c r="BB123" s="31" t="str">
        <f>IF(IFERROR(VLOOKUP(AE123,#REF!,1,0),"")&lt;&gt;"",1,"")</f>
        <v/>
      </c>
      <c r="BC123" s="31" t="str">
        <f>IF(IFERROR(VLOOKUP(AE123,#REF!,1,0),"")&lt;&gt;"",1,"")</f>
        <v/>
      </c>
      <c r="BD123" s="31" t="str">
        <f>IF(IFERROR(VLOOKUP(AE123,#REF!,1,0),"")&lt;&gt;"",1,"")</f>
        <v/>
      </c>
      <c r="BE123" s="32">
        <f t="shared" si="2"/>
        <v>1</v>
      </c>
    </row>
    <row r="124" spans="1:57" ht="16">
      <c r="A124" s="43">
        <v>73</v>
      </c>
      <c r="B124" s="43">
        <v>692629</v>
      </c>
      <c r="C124" s="43" t="str">
        <f t="shared" si="73"/>
        <v>692629000</v>
      </c>
      <c r="D124" s="44" t="str">
        <f t="shared" si="74"/>
        <v>69</v>
      </c>
      <c r="E124" s="44" t="str">
        <f t="shared" si="75"/>
        <v>2</v>
      </c>
      <c r="F124" s="44" t="str">
        <f t="shared" si="76"/>
        <v>6</v>
      </c>
      <c r="G124" s="44" t="str">
        <f t="shared" si="77"/>
        <v>2</v>
      </c>
      <c r="H124" s="44" t="str">
        <f t="shared" si="78"/>
        <v>9</v>
      </c>
      <c r="I124" s="44" t="str">
        <f t="shared" si="79"/>
        <v>0</v>
      </c>
      <c r="J124" s="44" t="str">
        <f t="shared" si="80"/>
        <v>0</v>
      </c>
      <c r="K124" s="44" t="str">
        <f t="shared" si="81"/>
        <v>0</v>
      </c>
      <c r="L124" s="44"/>
      <c r="M124" s="45" t="s">
        <v>413</v>
      </c>
      <c r="N124" s="45"/>
      <c r="O124" s="46" t="s">
        <v>14</v>
      </c>
      <c r="P124" s="47" t="s">
        <v>68</v>
      </c>
      <c r="Q124" s="48">
        <v>1</v>
      </c>
      <c r="R124" s="60"/>
      <c r="S124" s="60" t="s">
        <v>86</v>
      </c>
      <c r="T124" s="47" t="s">
        <v>86</v>
      </c>
      <c r="U124" s="48">
        <v>1</v>
      </c>
      <c r="V124" s="48">
        <v>2</v>
      </c>
      <c r="W124" s="60"/>
      <c r="X124" s="60" t="s">
        <v>410</v>
      </c>
      <c r="Y124" s="48">
        <v>1</v>
      </c>
      <c r="Z124" s="49">
        <v>1</v>
      </c>
      <c r="AA124" s="49"/>
      <c r="AB124" s="49" t="s">
        <v>413</v>
      </c>
      <c r="AC124" s="49" t="s">
        <v>66</v>
      </c>
      <c r="AD124" s="47" t="s">
        <v>66</v>
      </c>
      <c r="AE124" s="50" t="s">
        <v>413</v>
      </c>
      <c r="AF124" s="51"/>
      <c r="AG124" s="51" t="s">
        <v>8</v>
      </c>
      <c r="AH124" s="52" t="s">
        <v>8</v>
      </c>
      <c r="AI124" s="39"/>
      <c r="AJ124" s="39"/>
      <c r="AK124" s="39" t="e">
        <f>O124&amp;Q124&amp;#REF!&amp;U124&amp;V124&amp;Y124&amp;Z124&amp;AC124&amp;AD124</f>
        <v>#REF!</v>
      </c>
      <c r="AL124" s="43">
        <v>692629</v>
      </c>
      <c r="AM124" s="44" t="e">
        <f>C124&lt;&gt;AK124</f>
        <v>#REF!</v>
      </c>
      <c r="AN124" s="52"/>
      <c r="AO124" s="52"/>
      <c r="AP124" s="53"/>
      <c r="AQ124" s="53"/>
      <c r="AR124" s="53">
        <f t="shared" si="82"/>
        <v>1</v>
      </c>
      <c r="AS124" s="53" t="str">
        <f>IF(IFERROR(VLOOKUP(AE124,#REF!,1,0),"")&lt;&gt;"",1,"")</f>
        <v/>
      </c>
      <c r="AT124" s="53" t="str">
        <f>IF(IFERROR(VLOOKUP(AE124,#REF!,1,0),"")&lt;&gt;"",1,"")</f>
        <v/>
      </c>
      <c r="AU124" s="53" t="str">
        <f>IF(IFERROR(VLOOKUP(AE124,#REF!,1,0),"")&lt;&gt;"",1,"")</f>
        <v/>
      </c>
      <c r="AV124" s="53" t="str">
        <f>IF(IFERROR(VLOOKUP(AE124,#REF!,1,0),"")&lt;&gt;"",1,"")</f>
        <v/>
      </c>
      <c r="AW124" s="53" t="str">
        <f>IF(IFERROR(VLOOKUP(AE124,#REF!,1,0),"")&lt;&gt;"",1,"")</f>
        <v/>
      </c>
      <c r="AX124" s="53" t="str">
        <f>IF(IFERROR(VLOOKUP(AE124,#REF!,1,0),"")&lt;&gt;"",1,"")</f>
        <v/>
      </c>
      <c r="AY124" s="53" t="str">
        <f>IF(IFERROR(VLOOKUP(AE124,#REF!,1,0),"")&lt;&gt;"",1,"")</f>
        <v/>
      </c>
      <c r="AZ124" s="53" t="str">
        <f>IF(IFERROR(VLOOKUP(AE124,#REF!,1,0),"")&lt;&gt;"",1,"")</f>
        <v/>
      </c>
      <c r="BA124" s="53" t="str">
        <f>IF(IFERROR(VLOOKUP(AE124,#REF!,1,0),"")&lt;&gt;"",1,"")</f>
        <v/>
      </c>
      <c r="BB124" s="53" t="str">
        <f>IF(IFERROR(VLOOKUP(AE124,#REF!,1,0),"")&lt;&gt;"",1,"")</f>
        <v/>
      </c>
      <c r="BC124" s="53" t="str">
        <f>IF(IFERROR(VLOOKUP(AE124,#REF!,1,0),"")&lt;&gt;"",1,"")</f>
        <v/>
      </c>
      <c r="BD124" s="53" t="str">
        <f>IF(IFERROR(VLOOKUP(AE124,#REF!,1,0),"")&lt;&gt;"",1,"")</f>
        <v/>
      </c>
      <c r="BE124" s="54">
        <f t="shared" si="2"/>
        <v>1</v>
      </c>
    </row>
    <row r="125" spans="1:57" ht="17">
      <c r="A125" s="137"/>
      <c r="B125" s="137"/>
      <c r="C125" s="137"/>
      <c r="D125" s="138"/>
      <c r="E125" s="138"/>
      <c r="F125" s="138"/>
      <c r="G125" s="138"/>
      <c r="H125" s="138"/>
      <c r="I125" s="138"/>
      <c r="J125" s="138"/>
      <c r="K125" s="138"/>
      <c r="L125" s="138" t="s">
        <v>4725</v>
      </c>
      <c r="M125" s="139"/>
      <c r="N125" s="139" t="s">
        <v>261</v>
      </c>
      <c r="O125" s="141" t="s">
        <v>14</v>
      </c>
      <c r="P125" s="141" t="s">
        <v>68</v>
      </c>
      <c r="Q125" s="141">
        <v>1</v>
      </c>
      <c r="R125" s="141">
        <v>8</v>
      </c>
      <c r="S125" s="141" t="s">
        <v>86</v>
      </c>
      <c r="T125" s="141" t="s">
        <v>86</v>
      </c>
      <c r="U125" s="141">
        <v>9</v>
      </c>
      <c r="V125" s="141">
        <v>8</v>
      </c>
      <c r="W125" s="140" t="s">
        <v>414</v>
      </c>
      <c r="X125" s="140" t="s">
        <v>414</v>
      </c>
      <c r="Y125" s="141">
        <v>0</v>
      </c>
      <c r="Z125" s="141">
        <v>0</v>
      </c>
      <c r="AA125" s="140" t="s">
        <v>414</v>
      </c>
      <c r="AB125" s="140" t="s">
        <v>414</v>
      </c>
      <c r="AC125" s="141">
        <v>0</v>
      </c>
      <c r="AD125" s="141">
        <v>0</v>
      </c>
      <c r="AE125" s="140" t="s">
        <v>414</v>
      </c>
      <c r="AF125" s="140" t="s">
        <v>414</v>
      </c>
      <c r="AG125" s="153"/>
      <c r="AH125" s="154"/>
      <c r="AI125" s="143"/>
      <c r="AJ125" s="143" t="b">
        <f t="shared" ref="AJ125:AJ128" si="83">IF(OR(AS125=1,AT125=1,AU125=1,AV125=1,AW125=1,AX125=1,AY125=1,AZ125=1,BA125=1,BB125=1,BC125=1,BD125=1),TRUE,FALSE)</f>
        <v>0</v>
      </c>
      <c r="AK125" s="143" t="str">
        <f>O125&amp;Q125&amp;R125&amp;U125&amp;V125&amp;Y125&amp;Z125&amp;AC125&amp;AD125</f>
        <v>A18980000</v>
      </c>
      <c r="AL125" s="66"/>
      <c r="AM125" s="67"/>
      <c r="AN125" s="145" t="str">
        <f>N125&amp;AK125</f>
        <v>J9FA18980000</v>
      </c>
      <c r="AO125" s="155"/>
      <c r="AP125" s="68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48">
        <f t="shared" si="2"/>
        <v>0</v>
      </c>
    </row>
    <row r="126" spans="1:57" ht="17">
      <c r="A126" s="137"/>
      <c r="B126" s="137"/>
      <c r="C126" s="137"/>
      <c r="D126" s="138"/>
      <c r="E126" s="138"/>
      <c r="F126" s="138"/>
      <c r="G126" s="138"/>
      <c r="H126" s="138"/>
      <c r="I126" s="138"/>
      <c r="J126" s="138"/>
      <c r="K126" s="138"/>
      <c r="L126" s="138" t="s">
        <v>4726</v>
      </c>
      <c r="M126" s="139"/>
      <c r="N126" s="139" t="s">
        <v>261</v>
      </c>
      <c r="O126" s="141" t="s">
        <v>14</v>
      </c>
      <c r="P126" s="141" t="s">
        <v>68</v>
      </c>
      <c r="Q126" s="141">
        <v>1</v>
      </c>
      <c r="R126" s="141">
        <v>8</v>
      </c>
      <c r="S126" s="141" t="s">
        <v>86</v>
      </c>
      <c r="T126" s="141" t="s">
        <v>86</v>
      </c>
      <c r="U126" s="141">
        <v>9</v>
      </c>
      <c r="V126" s="141">
        <v>9</v>
      </c>
      <c r="W126" s="140" t="s">
        <v>415</v>
      </c>
      <c r="X126" s="140" t="s">
        <v>415</v>
      </c>
      <c r="Y126" s="141">
        <v>0</v>
      </c>
      <c r="Z126" s="141">
        <v>0</v>
      </c>
      <c r="AA126" s="140" t="s">
        <v>415</v>
      </c>
      <c r="AB126" s="140" t="s">
        <v>415</v>
      </c>
      <c r="AC126" s="141">
        <v>0</v>
      </c>
      <c r="AD126" s="141">
        <v>0</v>
      </c>
      <c r="AE126" s="140" t="s">
        <v>415</v>
      </c>
      <c r="AF126" s="140" t="s">
        <v>415</v>
      </c>
      <c r="AG126" s="153"/>
      <c r="AH126" s="154"/>
      <c r="AI126" s="143"/>
      <c r="AJ126" s="143" t="b">
        <f t="shared" si="83"/>
        <v>0</v>
      </c>
      <c r="AK126" s="143" t="str">
        <f>O126&amp;Q126&amp;R126&amp;U126&amp;V126&amp;Y126&amp;Z126&amp;AC126&amp;AD126</f>
        <v>A18990000</v>
      </c>
      <c r="AL126" s="66"/>
      <c r="AM126" s="67"/>
      <c r="AN126" s="145" t="str">
        <f>N126&amp;AK126</f>
        <v>J9FA18990000</v>
      </c>
      <c r="AO126" s="155"/>
      <c r="AP126" s="68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48">
        <f t="shared" si="2"/>
        <v>0</v>
      </c>
    </row>
    <row r="127" spans="1:57" ht="17">
      <c r="A127" s="137">
        <v>76</v>
      </c>
      <c r="B127" s="137">
        <v>693</v>
      </c>
      <c r="C127" s="137" t="str">
        <f t="shared" ref="C127:C139" si="84">LEFT(B127 &amp; "000000000", 9)</f>
        <v>693000000</v>
      </c>
      <c r="D127" s="138" t="str">
        <f t="shared" ref="D127:D182" si="85">MID(C127,1,2)</f>
        <v>69</v>
      </c>
      <c r="E127" s="138" t="str">
        <f t="shared" ref="E127:E182" si="86">MID(C127,3,1)</f>
        <v>3</v>
      </c>
      <c r="F127" s="138" t="str">
        <f t="shared" ref="F127:F182" si="87">MID(C127,4,1)</f>
        <v>0</v>
      </c>
      <c r="G127" s="138" t="str">
        <f t="shared" ref="G127:G182" si="88">MID(C127,5,1)</f>
        <v>0</v>
      </c>
      <c r="H127" s="138" t="str">
        <f t="shared" ref="H127:H182" si="89">MID(C127,6,1)</f>
        <v>0</v>
      </c>
      <c r="I127" s="138" t="str">
        <f t="shared" ref="I127:I182" si="90">MID(C127,7,1)</f>
        <v>0</v>
      </c>
      <c r="J127" s="138" t="str">
        <f t="shared" ref="J127:J182" si="91">MID(C127,8,1)</f>
        <v>0</v>
      </c>
      <c r="K127" s="138" t="str">
        <f t="shared" ref="K127:K182" si="92">MID(C127,9,1)</f>
        <v>0</v>
      </c>
      <c r="L127" s="138" t="s">
        <v>4727</v>
      </c>
      <c r="M127" s="139" t="s">
        <v>88</v>
      </c>
      <c r="N127" s="139" t="s">
        <v>261</v>
      </c>
      <c r="O127" s="141" t="s">
        <v>14</v>
      </c>
      <c r="P127" s="141" t="s">
        <v>68</v>
      </c>
      <c r="Q127" s="141">
        <v>1</v>
      </c>
      <c r="R127" s="141">
        <v>9</v>
      </c>
      <c r="S127" s="141" t="s">
        <v>88</v>
      </c>
      <c r="T127" s="141" t="s">
        <v>88</v>
      </c>
      <c r="U127" s="141" t="s">
        <v>66</v>
      </c>
      <c r="V127" s="141" t="s">
        <v>66</v>
      </c>
      <c r="W127" s="141" t="s">
        <v>88</v>
      </c>
      <c r="X127" s="141" t="s">
        <v>88</v>
      </c>
      <c r="Y127" s="141">
        <v>0</v>
      </c>
      <c r="Z127" s="140" t="s">
        <v>66</v>
      </c>
      <c r="AA127" s="140" t="s">
        <v>88</v>
      </c>
      <c r="AB127" s="140" t="s">
        <v>88</v>
      </c>
      <c r="AC127" s="140" t="s">
        <v>66</v>
      </c>
      <c r="AD127" s="141" t="s">
        <v>66</v>
      </c>
      <c r="AE127" s="144" t="s">
        <v>88</v>
      </c>
      <c r="AF127" s="144" t="s">
        <v>88</v>
      </c>
      <c r="AG127" s="153"/>
      <c r="AH127" s="154"/>
      <c r="AI127" s="143"/>
      <c r="AJ127" s="143" t="b">
        <f t="shared" si="83"/>
        <v>0</v>
      </c>
      <c r="AK127" s="143" t="str">
        <f>O127&amp;Q127&amp;R127&amp;U127&amp;V127&amp;Y127&amp;Z127&amp;AC127&amp;AD127</f>
        <v>A19000000</v>
      </c>
      <c r="AL127" s="66">
        <v>693</v>
      </c>
      <c r="AM127" s="67" t="b">
        <f>C127&lt;&gt;AK127</f>
        <v>1</v>
      </c>
      <c r="AN127" s="145" t="str">
        <f>N127&amp;AK127</f>
        <v>J9FA19000000</v>
      </c>
      <c r="AO127" s="155"/>
      <c r="AP127" s="68"/>
      <c r="AQ127" s="156"/>
      <c r="AR127" s="156">
        <f t="shared" ref="AR127:AR182" si="93">IF(AL127&lt;&gt;"",1,"")</f>
        <v>1</v>
      </c>
      <c r="AS127" s="156" t="str">
        <f>IF(IFERROR(VLOOKUP(AE127,#REF!,1,0),"")&lt;&gt;"",1,"")</f>
        <v/>
      </c>
      <c r="AT127" s="156" t="str">
        <f>IF(IFERROR(VLOOKUP(AE127,#REF!,1,0),"")&lt;&gt;"",1,"")</f>
        <v/>
      </c>
      <c r="AU127" s="156" t="str">
        <f>IF(IFERROR(VLOOKUP(AE127,#REF!,1,0),"")&lt;&gt;"",1,"")</f>
        <v/>
      </c>
      <c r="AV127" s="156" t="str">
        <f>IF(IFERROR(VLOOKUP(AE127,#REF!,1,0),"")&lt;&gt;"",1,"")</f>
        <v/>
      </c>
      <c r="AW127" s="156" t="str">
        <f>IF(IFERROR(VLOOKUP(AE127,#REF!,1,0),"")&lt;&gt;"",1,"")</f>
        <v/>
      </c>
      <c r="AX127" s="156" t="str">
        <f>IF(IFERROR(VLOOKUP(AE127,#REF!,1,0),"")&lt;&gt;"",1,"")</f>
        <v/>
      </c>
      <c r="AY127" s="156" t="str">
        <f>IF(IFERROR(VLOOKUP(AE127,#REF!,1,0),"")&lt;&gt;"",1,"")</f>
        <v/>
      </c>
      <c r="AZ127" s="156" t="str">
        <f>IF(IFERROR(VLOOKUP(AE127,#REF!,1,0),"")&lt;&gt;"",1,"")</f>
        <v/>
      </c>
      <c r="BA127" s="156" t="str">
        <f>IF(IFERROR(VLOOKUP(AE127,#REF!,1,0),"")&lt;&gt;"",1,"")</f>
        <v/>
      </c>
      <c r="BB127" s="156" t="str">
        <f>IF(IFERROR(VLOOKUP(AE127,#REF!,1,0),"")&lt;&gt;"",1,"")</f>
        <v/>
      </c>
      <c r="BC127" s="156" t="str">
        <f>IF(IFERROR(VLOOKUP(AE127,#REF!,1,0),"")&lt;&gt;"",1,"")</f>
        <v/>
      </c>
      <c r="BD127" s="156" t="str">
        <f>IF(IFERROR(VLOOKUP(AE127,#REF!,1,0),"")&lt;&gt;"",1,"")</f>
        <v/>
      </c>
      <c r="BE127" s="148">
        <f t="shared" si="2"/>
        <v>1</v>
      </c>
    </row>
    <row r="128" spans="1:57" ht="17">
      <c r="A128" s="137">
        <v>189</v>
      </c>
      <c r="B128" s="137">
        <v>6953</v>
      </c>
      <c r="C128" s="137" t="str">
        <f t="shared" si="84"/>
        <v>695300000</v>
      </c>
      <c r="D128" s="138" t="str">
        <f t="shared" si="85"/>
        <v>69</v>
      </c>
      <c r="E128" s="138" t="str">
        <f t="shared" si="86"/>
        <v>5</v>
      </c>
      <c r="F128" s="138" t="str">
        <f t="shared" si="87"/>
        <v>3</v>
      </c>
      <c r="G128" s="138" t="str">
        <f t="shared" si="88"/>
        <v>0</v>
      </c>
      <c r="H128" s="138" t="str">
        <f t="shared" si="89"/>
        <v>0</v>
      </c>
      <c r="I128" s="138" t="str">
        <f t="shared" si="90"/>
        <v>0</v>
      </c>
      <c r="J128" s="138" t="str">
        <f t="shared" si="91"/>
        <v>0</v>
      </c>
      <c r="K128" s="138" t="str">
        <f t="shared" si="92"/>
        <v>0</v>
      </c>
      <c r="L128" s="138" t="s">
        <v>4728</v>
      </c>
      <c r="M128" s="139" t="s">
        <v>416</v>
      </c>
      <c r="N128" s="139" t="s">
        <v>261</v>
      </c>
      <c r="O128" s="141" t="s">
        <v>14</v>
      </c>
      <c r="P128" s="141" t="s">
        <v>68</v>
      </c>
      <c r="Q128" s="141">
        <v>1</v>
      </c>
      <c r="R128" s="141">
        <v>9</v>
      </c>
      <c r="S128" s="141" t="s">
        <v>88</v>
      </c>
      <c r="T128" s="141" t="s">
        <v>88</v>
      </c>
      <c r="U128" s="141">
        <v>0</v>
      </c>
      <c r="V128" s="141">
        <v>0</v>
      </c>
      <c r="W128" s="141" t="s">
        <v>88</v>
      </c>
      <c r="X128" s="141" t="s">
        <v>88</v>
      </c>
      <c r="Y128" s="141">
        <v>0</v>
      </c>
      <c r="Z128" s="140">
        <v>0</v>
      </c>
      <c r="AA128" s="140" t="s">
        <v>88</v>
      </c>
      <c r="AB128" s="140" t="s">
        <v>88</v>
      </c>
      <c r="AC128" s="140" t="s">
        <v>8</v>
      </c>
      <c r="AD128" s="141">
        <v>1</v>
      </c>
      <c r="AE128" s="144" t="s">
        <v>416</v>
      </c>
      <c r="AF128" s="144" t="s">
        <v>416</v>
      </c>
      <c r="AG128" s="134"/>
      <c r="AH128" s="142"/>
      <c r="AI128" s="143"/>
      <c r="AJ128" s="143" t="b">
        <f t="shared" si="83"/>
        <v>0</v>
      </c>
      <c r="AK128" s="143" t="str">
        <f>O128&amp;Q128&amp;R128&amp;U128&amp;V128&amp;Y128&amp;Z128&amp;AC128&amp;AD128</f>
        <v>A19000011</v>
      </c>
      <c r="AL128" s="40">
        <v>6953</v>
      </c>
      <c r="AM128" s="41" t="b">
        <f>C128&lt;&gt;AK128</f>
        <v>1</v>
      </c>
      <c r="AN128" s="145" t="str">
        <f>N128&amp;AK128</f>
        <v>J9FA19000011</v>
      </c>
      <c r="AO128" s="145"/>
      <c r="AP128" s="31"/>
      <c r="AQ128" s="146"/>
      <c r="AR128" s="146">
        <f t="shared" si="93"/>
        <v>1</v>
      </c>
      <c r="AS128" s="146" t="str">
        <f>IF(IFERROR(VLOOKUP(AE128,#REF!,1,0),"")&lt;&gt;"",1,"")</f>
        <v/>
      </c>
      <c r="AT128" s="146" t="str">
        <f>IF(IFERROR(VLOOKUP(AE128,#REF!,1,0),"")&lt;&gt;"",1,"")</f>
        <v/>
      </c>
      <c r="AU128" s="146" t="str">
        <f>IF(IFERROR(VLOOKUP(AE128,#REF!,1,0),"")&lt;&gt;"",1,"")</f>
        <v/>
      </c>
      <c r="AV128" s="146" t="str">
        <f>IF(IFERROR(VLOOKUP(AE128,#REF!,1,0),"")&lt;&gt;"",1,"")</f>
        <v/>
      </c>
      <c r="AW128" s="146" t="str">
        <f>IF(IFERROR(VLOOKUP(AE128,#REF!,1,0),"")&lt;&gt;"",1,"")</f>
        <v/>
      </c>
      <c r="AX128" s="146" t="str">
        <f>IF(IFERROR(VLOOKUP(AE128,#REF!,1,0),"")&lt;&gt;"",1,"")</f>
        <v/>
      </c>
      <c r="AY128" s="146" t="str">
        <f>IF(IFERROR(VLOOKUP(AE128,#REF!,1,0),"")&lt;&gt;"",1,"")</f>
        <v/>
      </c>
      <c r="AZ128" s="146" t="str">
        <f>IF(IFERROR(VLOOKUP(AE128,#REF!,1,0),"")&lt;&gt;"",1,"")</f>
        <v/>
      </c>
      <c r="BA128" s="146" t="str">
        <f>IF(IFERROR(VLOOKUP(AE128,#REF!,1,0),"")&lt;&gt;"",1,"")</f>
        <v/>
      </c>
      <c r="BB128" s="146" t="str">
        <f>IF(IFERROR(VLOOKUP(AE128,#REF!,1,0),"")&lt;&gt;"",1,"")</f>
        <v/>
      </c>
      <c r="BC128" s="146" t="str">
        <f>IF(IFERROR(VLOOKUP(AE128,#REF!,1,0),"")&lt;&gt;"",1,"")</f>
        <v/>
      </c>
      <c r="BD128" s="146" t="str">
        <f>IF(IFERROR(VLOOKUP(AE128,#REF!,1,0),"")&lt;&gt;"",1,"")</f>
        <v/>
      </c>
      <c r="BE128" s="148">
        <f t="shared" si="2"/>
        <v>1</v>
      </c>
    </row>
    <row r="129" spans="1:57" ht="16">
      <c r="A129" s="43">
        <v>196</v>
      </c>
      <c r="B129" s="43">
        <v>69539</v>
      </c>
      <c r="C129" s="43" t="str">
        <f t="shared" si="84"/>
        <v>695390000</v>
      </c>
      <c r="D129" s="44" t="str">
        <f t="shared" si="85"/>
        <v>69</v>
      </c>
      <c r="E129" s="44" t="str">
        <f t="shared" si="86"/>
        <v>5</v>
      </c>
      <c r="F129" s="44" t="str">
        <f t="shared" si="87"/>
        <v>3</v>
      </c>
      <c r="G129" s="44" t="str">
        <f t="shared" si="88"/>
        <v>9</v>
      </c>
      <c r="H129" s="44" t="str">
        <f t="shared" si="89"/>
        <v>0</v>
      </c>
      <c r="I129" s="44" t="str">
        <f t="shared" si="90"/>
        <v>0</v>
      </c>
      <c r="J129" s="44" t="str">
        <f t="shared" si="91"/>
        <v>0</v>
      </c>
      <c r="K129" s="44" t="str">
        <f t="shared" si="92"/>
        <v>0</v>
      </c>
      <c r="L129" s="44"/>
      <c r="M129" s="45" t="s">
        <v>417</v>
      </c>
      <c r="N129" s="45"/>
      <c r="O129" s="46" t="s">
        <v>14</v>
      </c>
      <c r="P129" s="47" t="s">
        <v>68</v>
      </c>
      <c r="Q129" s="60">
        <v>2</v>
      </c>
      <c r="R129" s="60"/>
      <c r="S129" s="60" t="s">
        <v>88</v>
      </c>
      <c r="T129" s="47" t="s">
        <v>88</v>
      </c>
      <c r="U129" s="47">
        <v>0</v>
      </c>
      <c r="V129" s="47">
        <v>0</v>
      </c>
      <c r="W129" s="47"/>
      <c r="X129" s="47" t="s">
        <v>88</v>
      </c>
      <c r="Y129" s="48">
        <v>0</v>
      </c>
      <c r="Z129" s="61">
        <v>0</v>
      </c>
      <c r="AA129" s="61"/>
      <c r="AB129" s="61" t="s">
        <v>88</v>
      </c>
      <c r="AC129" s="61" t="s">
        <v>66</v>
      </c>
      <c r="AD129" s="47" t="s">
        <v>66</v>
      </c>
      <c r="AE129" s="50" t="s">
        <v>417</v>
      </c>
      <c r="AF129" s="51"/>
      <c r="AG129" s="51" t="s">
        <v>8</v>
      </c>
      <c r="AH129" s="52" t="s">
        <v>8</v>
      </c>
      <c r="AI129" s="39"/>
      <c r="AJ129" s="39"/>
      <c r="AK129" s="39" t="e">
        <f>O129&amp;Q129&amp;#REF!&amp;U129&amp;V129&amp;Y129&amp;Z129&amp;AC129&amp;AD129</f>
        <v>#REF!</v>
      </c>
      <c r="AL129" s="43">
        <v>69539</v>
      </c>
      <c r="AM129" s="44" t="e">
        <f>C129&lt;&gt;AK129</f>
        <v>#REF!</v>
      </c>
      <c r="AN129" s="52"/>
      <c r="AO129" s="52"/>
      <c r="AP129" s="53"/>
      <c r="AQ129" s="53"/>
      <c r="AR129" s="53">
        <f t="shared" si="93"/>
        <v>1</v>
      </c>
      <c r="AS129" s="53" t="str">
        <f>IF(IFERROR(VLOOKUP(AE129,#REF!,1,0),"")&lt;&gt;"",1,"")</f>
        <v/>
      </c>
      <c r="AT129" s="53" t="str">
        <f>IF(IFERROR(VLOOKUP(AE129,#REF!,1,0),"")&lt;&gt;"",1,"")</f>
        <v/>
      </c>
      <c r="AU129" s="53" t="str">
        <f>IF(IFERROR(VLOOKUP(AE129,#REF!,1,0),"")&lt;&gt;"",1,"")</f>
        <v/>
      </c>
      <c r="AV129" s="53" t="str">
        <f>IF(IFERROR(VLOOKUP(AE129,#REF!,1,0),"")&lt;&gt;"",1,"")</f>
        <v/>
      </c>
      <c r="AW129" s="53" t="str">
        <f>IF(IFERROR(VLOOKUP(AE129,#REF!,1,0),"")&lt;&gt;"",1,"")</f>
        <v/>
      </c>
      <c r="AX129" s="53" t="str">
        <f>IF(IFERROR(VLOOKUP(AE129,#REF!,1,0),"")&lt;&gt;"",1,"")</f>
        <v/>
      </c>
      <c r="AY129" s="53" t="str">
        <f>IF(IFERROR(VLOOKUP(AE129,#REF!,1,0),"")&lt;&gt;"",1,"")</f>
        <v/>
      </c>
      <c r="AZ129" s="53" t="str">
        <f>IF(IFERROR(VLOOKUP(AE129,#REF!,1,0),"")&lt;&gt;"",1,"")</f>
        <v/>
      </c>
      <c r="BA129" s="53" t="str">
        <f>IF(IFERROR(VLOOKUP(AE129,#REF!,1,0),"")&lt;&gt;"",1,"")</f>
        <v/>
      </c>
      <c r="BB129" s="53" t="str">
        <f>IF(IFERROR(VLOOKUP(AE129,#REF!,1,0),"")&lt;&gt;"",1,"")</f>
        <v/>
      </c>
      <c r="BC129" s="53" t="str">
        <f>IF(IFERROR(VLOOKUP(AE129,#REF!,1,0),"")&lt;&gt;"",1,"")</f>
        <v/>
      </c>
      <c r="BD129" s="53" t="str">
        <f>IF(IFERROR(VLOOKUP(AE129,#REF!,1,0),"")&lt;&gt;"",1,"")</f>
        <v/>
      </c>
      <c r="BE129" s="54">
        <f t="shared" si="2"/>
        <v>1</v>
      </c>
    </row>
    <row r="130" spans="1:57" ht="17">
      <c r="A130" s="137">
        <v>77</v>
      </c>
      <c r="B130" s="137">
        <v>6931</v>
      </c>
      <c r="C130" s="137" t="str">
        <f t="shared" si="84"/>
        <v>693100000</v>
      </c>
      <c r="D130" s="138" t="str">
        <f t="shared" si="85"/>
        <v>69</v>
      </c>
      <c r="E130" s="138" t="str">
        <f t="shared" si="86"/>
        <v>3</v>
      </c>
      <c r="F130" s="138" t="str">
        <f t="shared" si="87"/>
        <v>1</v>
      </c>
      <c r="G130" s="138" t="str">
        <f t="shared" si="88"/>
        <v>0</v>
      </c>
      <c r="H130" s="138" t="str">
        <f t="shared" si="89"/>
        <v>0</v>
      </c>
      <c r="I130" s="138" t="str">
        <f t="shared" si="90"/>
        <v>0</v>
      </c>
      <c r="J130" s="138" t="str">
        <f t="shared" si="91"/>
        <v>0</v>
      </c>
      <c r="K130" s="138" t="str">
        <f t="shared" si="92"/>
        <v>0</v>
      </c>
      <c r="L130" s="138" t="s">
        <v>4729</v>
      </c>
      <c r="M130" s="139" t="s">
        <v>418</v>
      </c>
      <c r="N130" s="139" t="s">
        <v>261</v>
      </c>
      <c r="O130" s="141" t="s">
        <v>14</v>
      </c>
      <c r="P130" s="141" t="s">
        <v>68</v>
      </c>
      <c r="Q130" s="141">
        <v>1</v>
      </c>
      <c r="R130" s="141">
        <v>9</v>
      </c>
      <c r="S130" s="141" t="s">
        <v>88</v>
      </c>
      <c r="T130" s="141" t="s">
        <v>88</v>
      </c>
      <c r="U130" s="141">
        <v>1</v>
      </c>
      <c r="V130" s="141">
        <v>1</v>
      </c>
      <c r="W130" s="141" t="s">
        <v>418</v>
      </c>
      <c r="X130" s="141" t="s">
        <v>418</v>
      </c>
      <c r="Y130" s="141">
        <v>0</v>
      </c>
      <c r="Z130" s="140" t="s">
        <v>66</v>
      </c>
      <c r="AA130" s="140" t="s">
        <v>418</v>
      </c>
      <c r="AB130" s="140" t="s">
        <v>418</v>
      </c>
      <c r="AC130" s="140" t="s">
        <v>66</v>
      </c>
      <c r="AD130" s="141" t="s">
        <v>66</v>
      </c>
      <c r="AE130" s="144" t="s">
        <v>418</v>
      </c>
      <c r="AF130" s="144" t="s">
        <v>419</v>
      </c>
      <c r="AG130" s="134"/>
      <c r="AH130" s="142"/>
      <c r="AI130" s="143"/>
      <c r="AJ130" s="143" t="b">
        <f t="shared" ref="AJ130:AJ134" si="94">IF(OR(AS130=1,AT130=1,AU130=1,AV130=1,AW130=1,AX130=1,AY130=1,AZ130=1,BA130=1,BB130=1,BC130=1,BD130=1),TRUE,FALSE)</f>
        <v>0</v>
      </c>
      <c r="AK130" s="143" t="str">
        <f>O130&amp;Q130&amp;R130&amp;U130&amp;V130&amp;Y130&amp;Z130&amp;AC130&amp;AD130</f>
        <v>A19110000</v>
      </c>
      <c r="AL130" s="40">
        <v>6931</v>
      </c>
      <c r="AM130" s="41" t="b">
        <f>C130&lt;&gt;AK130</f>
        <v>1</v>
      </c>
      <c r="AN130" s="145" t="str">
        <f>N130&amp;AK130</f>
        <v>J9FA19110000</v>
      </c>
      <c r="AO130" s="145" t="s">
        <v>420</v>
      </c>
      <c r="AP130" s="31"/>
      <c r="AQ130" s="146"/>
      <c r="AR130" s="146">
        <f t="shared" si="93"/>
        <v>1</v>
      </c>
      <c r="AS130" s="146" t="str">
        <f>IF(IFERROR(VLOOKUP(AE130,#REF!,1,0),"")&lt;&gt;"",1,"")</f>
        <v/>
      </c>
      <c r="AT130" s="146" t="str">
        <f>IF(IFERROR(VLOOKUP(AE130,#REF!,1,0),"")&lt;&gt;"",1,"")</f>
        <v/>
      </c>
      <c r="AU130" s="146" t="str">
        <f>IF(IFERROR(VLOOKUP(AE130,#REF!,1,0),"")&lt;&gt;"",1,"")</f>
        <v/>
      </c>
      <c r="AV130" s="146" t="str">
        <f>IF(IFERROR(VLOOKUP(AE130,#REF!,1,0),"")&lt;&gt;"",1,"")</f>
        <v/>
      </c>
      <c r="AW130" s="146" t="str">
        <f>IF(IFERROR(VLOOKUP(AE130,#REF!,1,0),"")&lt;&gt;"",1,"")</f>
        <v/>
      </c>
      <c r="AX130" s="146" t="str">
        <f>IF(IFERROR(VLOOKUP(AE130,#REF!,1,0),"")&lt;&gt;"",1,"")</f>
        <v/>
      </c>
      <c r="AY130" s="146" t="str">
        <f>IF(IFERROR(VLOOKUP(AE130,#REF!,1,0),"")&lt;&gt;"",1,"")</f>
        <v/>
      </c>
      <c r="AZ130" s="146" t="str">
        <f>IF(IFERROR(VLOOKUP(AE130,#REF!,1,0),"")&lt;&gt;"",1,"")</f>
        <v/>
      </c>
      <c r="BA130" s="146" t="str">
        <f>IF(IFERROR(VLOOKUP(AE130,#REF!,1,0),"")&lt;&gt;"",1,"")</f>
        <v/>
      </c>
      <c r="BB130" s="146" t="str">
        <f>IF(IFERROR(VLOOKUP(AE130,#REF!,1,0),"")&lt;&gt;"",1,"")</f>
        <v/>
      </c>
      <c r="BC130" s="146" t="str">
        <f>IF(IFERROR(VLOOKUP(AE130,#REF!,1,0),"")&lt;&gt;"",1,"")</f>
        <v/>
      </c>
      <c r="BD130" s="146" t="str">
        <f>IF(IFERROR(VLOOKUP(AE130,#REF!,1,0),"")&lt;&gt;"",1,"")</f>
        <v/>
      </c>
      <c r="BE130" s="148">
        <f t="shared" si="2"/>
        <v>1</v>
      </c>
    </row>
    <row r="131" spans="1:57" ht="17">
      <c r="A131" s="137">
        <v>190</v>
      </c>
      <c r="B131" s="137">
        <v>69531</v>
      </c>
      <c r="C131" s="137" t="str">
        <f t="shared" si="84"/>
        <v>695310000</v>
      </c>
      <c r="D131" s="138" t="str">
        <f t="shared" si="85"/>
        <v>69</v>
      </c>
      <c r="E131" s="138" t="str">
        <f t="shared" si="86"/>
        <v>5</v>
      </c>
      <c r="F131" s="138" t="str">
        <f t="shared" si="87"/>
        <v>3</v>
      </c>
      <c r="G131" s="138" t="str">
        <f t="shared" si="88"/>
        <v>1</v>
      </c>
      <c r="H131" s="138" t="str">
        <f t="shared" si="89"/>
        <v>0</v>
      </c>
      <c r="I131" s="138" t="str">
        <f t="shared" si="90"/>
        <v>0</v>
      </c>
      <c r="J131" s="138" t="str">
        <f t="shared" si="91"/>
        <v>0</v>
      </c>
      <c r="K131" s="138" t="str">
        <f t="shared" si="92"/>
        <v>0</v>
      </c>
      <c r="L131" s="138" t="s">
        <v>4730</v>
      </c>
      <c r="M131" s="139" t="s">
        <v>421</v>
      </c>
      <c r="N131" s="139" t="s">
        <v>261</v>
      </c>
      <c r="O131" s="141" t="s">
        <v>14</v>
      </c>
      <c r="P131" s="141" t="s">
        <v>68</v>
      </c>
      <c r="Q131" s="141">
        <v>1</v>
      </c>
      <c r="R131" s="141">
        <v>9</v>
      </c>
      <c r="S131" s="141" t="s">
        <v>88</v>
      </c>
      <c r="T131" s="141" t="s">
        <v>88</v>
      </c>
      <c r="U131" s="141">
        <v>1</v>
      </c>
      <c r="V131" s="141">
        <v>1</v>
      </c>
      <c r="W131" s="141" t="s">
        <v>418</v>
      </c>
      <c r="X131" s="141" t="s">
        <v>418</v>
      </c>
      <c r="Y131" s="141">
        <v>0</v>
      </c>
      <c r="Z131" s="140">
        <v>0</v>
      </c>
      <c r="AA131" s="140" t="s">
        <v>418</v>
      </c>
      <c r="AB131" s="140" t="s">
        <v>418</v>
      </c>
      <c r="AC131" s="140" t="s">
        <v>8</v>
      </c>
      <c r="AD131" s="141">
        <v>1</v>
      </c>
      <c r="AE131" s="144" t="s">
        <v>421</v>
      </c>
      <c r="AF131" s="144" t="s">
        <v>421</v>
      </c>
      <c r="AG131" s="134"/>
      <c r="AH131" s="142"/>
      <c r="AI131" s="143"/>
      <c r="AJ131" s="143" t="b">
        <f t="shared" si="94"/>
        <v>0</v>
      </c>
      <c r="AK131" s="143" t="str">
        <f>O131&amp;Q131&amp;R131&amp;U131&amp;V131&amp;Y131&amp;Z131&amp;AC131&amp;AD131</f>
        <v>A19110011</v>
      </c>
      <c r="AL131" s="40">
        <v>69531</v>
      </c>
      <c r="AM131" s="41" t="b">
        <f>C131&lt;&gt;AK131</f>
        <v>1</v>
      </c>
      <c r="AN131" s="145" t="str">
        <f>N131&amp;AK131</f>
        <v>J9FA19110011</v>
      </c>
      <c r="AO131" s="145" t="s">
        <v>422</v>
      </c>
      <c r="AP131" s="31"/>
      <c r="AQ131" s="146"/>
      <c r="AR131" s="146">
        <f t="shared" si="93"/>
        <v>1</v>
      </c>
      <c r="AS131" s="146" t="str">
        <f>IF(IFERROR(VLOOKUP(AE131,#REF!,1,0),"")&lt;&gt;"",1,"")</f>
        <v/>
      </c>
      <c r="AT131" s="146" t="str">
        <f>IF(IFERROR(VLOOKUP(AE131,#REF!,1,0),"")&lt;&gt;"",1,"")</f>
        <v/>
      </c>
      <c r="AU131" s="146" t="str">
        <f>IF(IFERROR(VLOOKUP(AE131,#REF!,1,0),"")&lt;&gt;"",1,"")</f>
        <v/>
      </c>
      <c r="AV131" s="146" t="str">
        <f>IF(IFERROR(VLOOKUP(AE131,#REF!,1,0),"")&lt;&gt;"",1,"")</f>
        <v/>
      </c>
      <c r="AW131" s="146" t="str">
        <f>IF(IFERROR(VLOOKUP(AE131,#REF!,1,0),"")&lt;&gt;"",1,"")</f>
        <v/>
      </c>
      <c r="AX131" s="146" t="str">
        <f>IF(IFERROR(VLOOKUP(AE131,#REF!,1,0),"")&lt;&gt;"",1,"")</f>
        <v/>
      </c>
      <c r="AY131" s="146" t="str">
        <f>IF(IFERROR(VLOOKUP(AE131,#REF!,1,0),"")&lt;&gt;"",1,"")</f>
        <v/>
      </c>
      <c r="AZ131" s="146" t="str">
        <f>IF(IFERROR(VLOOKUP(AE131,#REF!,1,0),"")&lt;&gt;"",1,"")</f>
        <v/>
      </c>
      <c r="BA131" s="146" t="str">
        <f>IF(IFERROR(VLOOKUP(AE131,#REF!,1,0),"")&lt;&gt;"",1,"")</f>
        <v/>
      </c>
      <c r="BB131" s="146" t="str">
        <f>IF(IFERROR(VLOOKUP(AE131,#REF!,1,0),"")&lt;&gt;"",1,"")</f>
        <v/>
      </c>
      <c r="BC131" s="146" t="str">
        <f>IF(IFERROR(VLOOKUP(AE131,#REF!,1,0),"")&lt;&gt;"",1,"")</f>
        <v/>
      </c>
      <c r="BD131" s="146" t="str">
        <f>IF(IFERROR(VLOOKUP(AE131,#REF!,1,0),"")&lt;&gt;"",1,"")</f>
        <v/>
      </c>
      <c r="BE131" s="148">
        <f t="shared" si="2"/>
        <v>1</v>
      </c>
    </row>
    <row r="132" spans="1:57" ht="16">
      <c r="A132" s="33">
        <v>191</v>
      </c>
      <c r="B132" s="33">
        <v>695311</v>
      </c>
      <c r="C132" s="33" t="str">
        <f t="shared" si="84"/>
        <v>695311000</v>
      </c>
      <c r="D132" s="34" t="str">
        <f t="shared" si="85"/>
        <v>69</v>
      </c>
      <c r="E132" s="34" t="str">
        <f t="shared" si="86"/>
        <v>5</v>
      </c>
      <c r="F132" s="34" t="str">
        <f t="shared" si="87"/>
        <v>3</v>
      </c>
      <c r="G132" s="34" t="str">
        <f t="shared" si="88"/>
        <v>1</v>
      </c>
      <c r="H132" s="34" t="str">
        <f t="shared" si="89"/>
        <v>1</v>
      </c>
      <c r="I132" s="34" t="str">
        <f t="shared" si="90"/>
        <v>0</v>
      </c>
      <c r="J132" s="34" t="str">
        <f t="shared" si="91"/>
        <v>0</v>
      </c>
      <c r="K132" s="34" t="str">
        <f t="shared" si="92"/>
        <v>0</v>
      </c>
      <c r="L132" s="34" t="s">
        <v>4731</v>
      </c>
      <c r="M132" s="35" t="s">
        <v>423</v>
      </c>
      <c r="N132" s="35" t="s">
        <v>261</v>
      </c>
      <c r="O132" s="37" t="s">
        <v>14</v>
      </c>
      <c r="P132" s="55" t="s">
        <v>68</v>
      </c>
      <c r="Q132" s="37">
        <v>1</v>
      </c>
      <c r="R132" s="55">
        <v>9</v>
      </c>
      <c r="S132" s="55" t="s">
        <v>88</v>
      </c>
      <c r="T132" s="55" t="s">
        <v>88</v>
      </c>
      <c r="U132" s="37">
        <v>1</v>
      </c>
      <c r="V132" s="37">
        <v>1</v>
      </c>
      <c r="W132" s="55" t="s">
        <v>418</v>
      </c>
      <c r="X132" s="55" t="s">
        <v>418</v>
      </c>
      <c r="Y132" s="37">
        <v>0</v>
      </c>
      <c r="Z132" s="58">
        <v>0</v>
      </c>
      <c r="AA132" s="58" t="s">
        <v>418</v>
      </c>
      <c r="AB132" s="58" t="s">
        <v>418</v>
      </c>
      <c r="AC132" s="58" t="s">
        <v>8</v>
      </c>
      <c r="AD132" s="55">
        <v>2</v>
      </c>
      <c r="AE132" s="42" t="s">
        <v>423</v>
      </c>
      <c r="AF132" s="42" t="s">
        <v>423</v>
      </c>
      <c r="AG132" s="27"/>
      <c r="AH132" s="30" t="s">
        <v>8</v>
      </c>
      <c r="AI132" s="39" t="s">
        <v>424</v>
      </c>
      <c r="AJ132" s="39" t="b">
        <f t="shared" si="94"/>
        <v>0</v>
      </c>
      <c r="AK132" s="39" t="str">
        <f>O132&amp;Q132&amp;R132&amp;U132&amp;V132&amp;Y132&amp;Z132&amp;AC132&amp;AD132</f>
        <v>A19110012</v>
      </c>
      <c r="AL132" s="40">
        <v>695311</v>
      </c>
      <c r="AM132" s="41" t="b">
        <f>C132&lt;&gt;AK132</f>
        <v>1</v>
      </c>
      <c r="AN132" s="30" t="str">
        <f>N132&amp;AK132</f>
        <v>J9FA19110012</v>
      </c>
      <c r="AO132" s="30"/>
      <c r="AP132" s="31"/>
      <c r="AQ132" s="31"/>
      <c r="AR132" s="31">
        <f t="shared" si="93"/>
        <v>1</v>
      </c>
      <c r="AS132" s="31" t="str">
        <f>IF(IFERROR(VLOOKUP(AE132,#REF!,1,0),"")&lt;&gt;"",1,"")</f>
        <v/>
      </c>
      <c r="AT132" s="31" t="str">
        <f>IF(IFERROR(VLOOKUP(AE132,#REF!,1,0),"")&lt;&gt;"",1,"")</f>
        <v/>
      </c>
      <c r="AU132" s="31" t="str">
        <f>IF(IFERROR(VLOOKUP(AE132,#REF!,1,0),"")&lt;&gt;"",1,"")</f>
        <v/>
      </c>
      <c r="AV132" s="31" t="str">
        <f>IF(IFERROR(VLOOKUP(AE132,#REF!,1,0),"")&lt;&gt;"",1,"")</f>
        <v/>
      </c>
      <c r="AW132" s="31" t="str">
        <f>IF(IFERROR(VLOOKUP(AE132,#REF!,1,0),"")&lt;&gt;"",1,"")</f>
        <v/>
      </c>
      <c r="AX132" s="31" t="str">
        <f>IF(IFERROR(VLOOKUP(AE132,#REF!,1,0),"")&lt;&gt;"",1,"")</f>
        <v/>
      </c>
      <c r="AY132" s="31" t="str">
        <f>IF(IFERROR(VLOOKUP(AE132,#REF!,1,0),"")&lt;&gt;"",1,"")</f>
        <v/>
      </c>
      <c r="AZ132" s="31" t="str">
        <f>IF(IFERROR(VLOOKUP(AE132,#REF!,1,0),"")&lt;&gt;"",1,"")</f>
        <v/>
      </c>
      <c r="BA132" s="31" t="str">
        <f>IF(IFERROR(VLOOKUP(AE132,#REF!,1,0),"")&lt;&gt;"",1,"")</f>
        <v/>
      </c>
      <c r="BB132" s="31" t="str">
        <f>IF(IFERROR(VLOOKUP(AE132,#REF!,1,0),"")&lt;&gt;"",1,"")</f>
        <v/>
      </c>
      <c r="BC132" s="31" t="str">
        <f>IF(IFERROR(VLOOKUP(AE132,#REF!,1,0),"")&lt;&gt;"",1,"")</f>
        <v/>
      </c>
      <c r="BD132" s="31" t="str">
        <f>IF(IFERROR(VLOOKUP(AE132,#REF!,1,0),"")&lt;&gt;"",1,"")</f>
        <v/>
      </c>
      <c r="BE132" s="32">
        <f t="shared" si="2"/>
        <v>1</v>
      </c>
    </row>
    <row r="133" spans="1:57" ht="16">
      <c r="A133" s="33">
        <v>192</v>
      </c>
      <c r="B133" s="33">
        <v>695312</v>
      </c>
      <c r="C133" s="33" t="str">
        <f t="shared" si="84"/>
        <v>695312000</v>
      </c>
      <c r="D133" s="34" t="str">
        <f t="shared" si="85"/>
        <v>69</v>
      </c>
      <c r="E133" s="34" t="str">
        <f t="shared" si="86"/>
        <v>5</v>
      </c>
      <c r="F133" s="34" t="str">
        <f t="shared" si="87"/>
        <v>3</v>
      </c>
      <c r="G133" s="34" t="str">
        <f t="shared" si="88"/>
        <v>1</v>
      </c>
      <c r="H133" s="34" t="str">
        <f t="shared" si="89"/>
        <v>2</v>
      </c>
      <c r="I133" s="34" t="str">
        <f t="shared" si="90"/>
        <v>0</v>
      </c>
      <c r="J133" s="34" t="str">
        <f t="shared" si="91"/>
        <v>0</v>
      </c>
      <c r="K133" s="34" t="str">
        <f t="shared" si="92"/>
        <v>0</v>
      </c>
      <c r="L133" s="34" t="s">
        <v>4732</v>
      </c>
      <c r="M133" s="35" t="s">
        <v>425</v>
      </c>
      <c r="N133" s="35" t="s">
        <v>261</v>
      </c>
      <c r="O133" s="37" t="s">
        <v>14</v>
      </c>
      <c r="P133" s="55" t="s">
        <v>68</v>
      </c>
      <c r="Q133" s="37">
        <v>1</v>
      </c>
      <c r="R133" s="55">
        <v>9</v>
      </c>
      <c r="S133" s="55" t="s">
        <v>88</v>
      </c>
      <c r="T133" s="55" t="s">
        <v>88</v>
      </c>
      <c r="U133" s="37">
        <v>1</v>
      </c>
      <c r="V133" s="37">
        <v>1</v>
      </c>
      <c r="W133" s="55" t="s">
        <v>418</v>
      </c>
      <c r="X133" s="55" t="s">
        <v>418</v>
      </c>
      <c r="Y133" s="37">
        <v>0</v>
      </c>
      <c r="Z133" s="58">
        <v>0</v>
      </c>
      <c r="AA133" s="58" t="s">
        <v>418</v>
      </c>
      <c r="AB133" s="58" t="s">
        <v>418</v>
      </c>
      <c r="AC133" s="58" t="s">
        <v>8</v>
      </c>
      <c r="AD133" s="55">
        <v>3</v>
      </c>
      <c r="AE133" s="42" t="s">
        <v>425</v>
      </c>
      <c r="AF133" s="42" t="s">
        <v>425</v>
      </c>
      <c r="AG133" s="27"/>
      <c r="AH133" s="30" t="s">
        <v>8</v>
      </c>
      <c r="AI133" s="39" t="s">
        <v>424</v>
      </c>
      <c r="AJ133" s="39" t="b">
        <f t="shared" si="94"/>
        <v>0</v>
      </c>
      <c r="AK133" s="39" t="str">
        <f>O133&amp;Q133&amp;R133&amp;U133&amp;V133&amp;Y133&amp;Z133&amp;AC133&amp;AD133</f>
        <v>A19110013</v>
      </c>
      <c r="AL133" s="40">
        <v>695312</v>
      </c>
      <c r="AM133" s="41" t="b">
        <f>C133&lt;&gt;AK133</f>
        <v>1</v>
      </c>
      <c r="AN133" s="30" t="str">
        <f>N133&amp;AK133</f>
        <v>J9FA19110013</v>
      </c>
      <c r="AO133" s="30"/>
      <c r="AP133" s="31"/>
      <c r="AQ133" s="31"/>
      <c r="AR133" s="31">
        <f t="shared" si="93"/>
        <v>1</v>
      </c>
      <c r="AS133" s="31" t="str">
        <f>IF(IFERROR(VLOOKUP(AE133,#REF!,1,0),"")&lt;&gt;"",1,"")</f>
        <v/>
      </c>
      <c r="AT133" s="31" t="str">
        <f>IF(IFERROR(VLOOKUP(AE133,#REF!,1,0),"")&lt;&gt;"",1,"")</f>
        <v/>
      </c>
      <c r="AU133" s="31" t="str">
        <f>IF(IFERROR(VLOOKUP(AE133,#REF!,1,0),"")&lt;&gt;"",1,"")</f>
        <v/>
      </c>
      <c r="AV133" s="31" t="str">
        <f>IF(IFERROR(VLOOKUP(AE133,#REF!,1,0),"")&lt;&gt;"",1,"")</f>
        <v/>
      </c>
      <c r="AW133" s="31" t="str">
        <f>IF(IFERROR(VLOOKUP(AE133,#REF!,1,0),"")&lt;&gt;"",1,"")</f>
        <v/>
      </c>
      <c r="AX133" s="31" t="str">
        <f>IF(IFERROR(VLOOKUP(AE133,#REF!,1,0),"")&lt;&gt;"",1,"")</f>
        <v/>
      </c>
      <c r="AY133" s="31" t="str">
        <f>IF(IFERROR(VLOOKUP(AE133,#REF!,1,0),"")&lt;&gt;"",1,"")</f>
        <v/>
      </c>
      <c r="AZ133" s="31" t="str">
        <f>IF(IFERROR(VLOOKUP(AE133,#REF!,1,0),"")&lt;&gt;"",1,"")</f>
        <v/>
      </c>
      <c r="BA133" s="31" t="str">
        <f>IF(IFERROR(VLOOKUP(AE133,#REF!,1,0),"")&lt;&gt;"",1,"")</f>
        <v/>
      </c>
      <c r="BB133" s="31" t="str">
        <f>IF(IFERROR(VLOOKUP(AE133,#REF!,1,0),"")&lt;&gt;"",1,"")</f>
        <v/>
      </c>
      <c r="BC133" s="31" t="str">
        <f>IF(IFERROR(VLOOKUP(AE133,#REF!,1,0),"")&lt;&gt;"",1,"")</f>
        <v/>
      </c>
      <c r="BD133" s="31" t="str">
        <f>IF(IFERROR(VLOOKUP(AE133,#REF!,1,0),"")&lt;&gt;"",1,"")</f>
        <v/>
      </c>
      <c r="BE133" s="32">
        <f t="shared" si="2"/>
        <v>1</v>
      </c>
    </row>
    <row r="134" spans="1:57" ht="16">
      <c r="A134" s="33">
        <v>193</v>
      </c>
      <c r="B134" s="33">
        <v>695313</v>
      </c>
      <c r="C134" s="33" t="str">
        <f t="shared" si="84"/>
        <v>695313000</v>
      </c>
      <c r="D134" s="34" t="str">
        <f t="shared" si="85"/>
        <v>69</v>
      </c>
      <c r="E134" s="34" t="str">
        <f t="shared" si="86"/>
        <v>5</v>
      </c>
      <c r="F134" s="34" t="str">
        <f t="shared" si="87"/>
        <v>3</v>
      </c>
      <c r="G134" s="34" t="str">
        <f t="shared" si="88"/>
        <v>1</v>
      </c>
      <c r="H134" s="34" t="str">
        <f t="shared" si="89"/>
        <v>3</v>
      </c>
      <c r="I134" s="34" t="str">
        <f t="shared" si="90"/>
        <v>0</v>
      </c>
      <c r="J134" s="34" t="str">
        <f t="shared" si="91"/>
        <v>0</v>
      </c>
      <c r="K134" s="34" t="str">
        <f t="shared" si="92"/>
        <v>0</v>
      </c>
      <c r="L134" s="34" t="s">
        <v>4733</v>
      </c>
      <c r="M134" s="35" t="s">
        <v>426</v>
      </c>
      <c r="N134" s="35" t="s">
        <v>261</v>
      </c>
      <c r="O134" s="37" t="s">
        <v>14</v>
      </c>
      <c r="P134" s="55" t="s">
        <v>68</v>
      </c>
      <c r="Q134" s="37">
        <v>1</v>
      </c>
      <c r="R134" s="55">
        <v>9</v>
      </c>
      <c r="S134" s="55" t="s">
        <v>88</v>
      </c>
      <c r="T134" s="55" t="s">
        <v>88</v>
      </c>
      <c r="U134" s="37">
        <v>1</v>
      </c>
      <c r="V134" s="37">
        <v>1</v>
      </c>
      <c r="W134" s="55" t="s">
        <v>418</v>
      </c>
      <c r="X134" s="55" t="s">
        <v>418</v>
      </c>
      <c r="Y134" s="37">
        <v>0</v>
      </c>
      <c r="Z134" s="58">
        <v>0</v>
      </c>
      <c r="AA134" s="58" t="s">
        <v>418</v>
      </c>
      <c r="AB134" s="58" t="s">
        <v>418</v>
      </c>
      <c r="AC134" s="58" t="s">
        <v>8</v>
      </c>
      <c r="AD134" s="55">
        <v>4</v>
      </c>
      <c r="AE134" s="42" t="s">
        <v>426</v>
      </c>
      <c r="AF134" s="42" t="s">
        <v>426</v>
      </c>
      <c r="AG134" s="27"/>
      <c r="AH134" s="30" t="s">
        <v>8</v>
      </c>
      <c r="AI134" s="39" t="s">
        <v>424</v>
      </c>
      <c r="AJ134" s="39" t="b">
        <f t="shared" si="94"/>
        <v>0</v>
      </c>
      <c r="AK134" s="39" t="str">
        <f>O134&amp;Q134&amp;R134&amp;U134&amp;V134&amp;Y134&amp;Z134&amp;AC134&amp;AD134</f>
        <v>A19110014</v>
      </c>
      <c r="AL134" s="40">
        <v>695313</v>
      </c>
      <c r="AM134" s="41" t="b">
        <f>C134&lt;&gt;AK134</f>
        <v>1</v>
      </c>
      <c r="AN134" s="30" t="str">
        <f>N134&amp;AK134</f>
        <v>J9FA19110014</v>
      </c>
      <c r="AO134" s="30"/>
      <c r="AP134" s="31"/>
      <c r="AQ134" s="31"/>
      <c r="AR134" s="31">
        <f t="shared" si="93"/>
        <v>1</v>
      </c>
      <c r="AS134" s="31" t="str">
        <f>IF(IFERROR(VLOOKUP(AE134,#REF!,1,0),"")&lt;&gt;"",1,"")</f>
        <v/>
      </c>
      <c r="AT134" s="31" t="str">
        <f>IF(IFERROR(VLOOKUP(AE134,#REF!,1,0),"")&lt;&gt;"",1,"")</f>
        <v/>
      </c>
      <c r="AU134" s="31" t="str">
        <f>IF(IFERROR(VLOOKUP(AE134,#REF!,1,0),"")&lt;&gt;"",1,"")</f>
        <v/>
      </c>
      <c r="AV134" s="31" t="str">
        <f>IF(IFERROR(VLOOKUP(AE134,#REF!,1,0),"")&lt;&gt;"",1,"")</f>
        <v/>
      </c>
      <c r="AW134" s="31" t="str">
        <f>IF(IFERROR(VLOOKUP(AE134,#REF!,1,0),"")&lt;&gt;"",1,"")</f>
        <v/>
      </c>
      <c r="AX134" s="31" t="str">
        <f>IF(IFERROR(VLOOKUP(AE134,#REF!,1,0),"")&lt;&gt;"",1,"")</f>
        <v/>
      </c>
      <c r="AY134" s="31" t="str">
        <f>IF(IFERROR(VLOOKUP(AE134,#REF!,1,0),"")&lt;&gt;"",1,"")</f>
        <v/>
      </c>
      <c r="AZ134" s="31" t="str">
        <f>IF(IFERROR(VLOOKUP(AE134,#REF!,1,0),"")&lt;&gt;"",1,"")</f>
        <v/>
      </c>
      <c r="BA134" s="31" t="str">
        <f>IF(IFERROR(VLOOKUP(AE134,#REF!,1,0),"")&lt;&gt;"",1,"")</f>
        <v/>
      </c>
      <c r="BB134" s="31" t="str">
        <f>IF(IFERROR(VLOOKUP(AE134,#REF!,1,0),"")&lt;&gt;"",1,"")</f>
        <v/>
      </c>
      <c r="BC134" s="31" t="str">
        <f>IF(IFERROR(VLOOKUP(AE134,#REF!,1,0),"")&lt;&gt;"",1,"")</f>
        <v/>
      </c>
      <c r="BD134" s="31" t="str">
        <f>IF(IFERROR(VLOOKUP(AE134,#REF!,1,0),"")&lt;&gt;"",1,"")</f>
        <v/>
      </c>
      <c r="BE134" s="32">
        <f t="shared" si="2"/>
        <v>1</v>
      </c>
    </row>
    <row r="135" spans="1:57" ht="16">
      <c r="A135" s="43">
        <v>194</v>
      </c>
      <c r="B135" s="43">
        <v>695319</v>
      </c>
      <c r="C135" s="43" t="str">
        <f t="shared" si="84"/>
        <v>695319000</v>
      </c>
      <c r="D135" s="44" t="str">
        <f t="shared" si="85"/>
        <v>69</v>
      </c>
      <c r="E135" s="44" t="str">
        <f t="shared" si="86"/>
        <v>5</v>
      </c>
      <c r="F135" s="44" t="str">
        <f t="shared" si="87"/>
        <v>3</v>
      </c>
      <c r="G135" s="44" t="str">
        <f t="shared" si="88"/>
        <v>1</v>
      </c>
      <c r="H135" s="44" t="str">
        <f t="shared" si="89"/>
        <v>9</v>
      </c>
      <c r="I135" s="44" t="str">
        <f t="shared" si="90"/>
        <v>0</v>
      </c>
      <c r="J135" s="44" t="str">
        <f t="shared" si="91"/>
        <v>0</v>
      </c>
      <c r="K135" s="44" t="str">
        <f t="shared" si="92"/>
        <v>0</v>
      </c>
      <c r="L135" s="44"/>
      <c r="M135" s="45" t="s">
        <v>427</v>
      </c>
      <c r="N135" s="45"/>
      <c r="O135" s="46" t="s">
        <v>14</v>
      </c>
      <c r="P135" s="47" t="s">
        <v>68</v>
      </c>
      <c r="Q135" s="60">
        <v>2</v>
      </c>
      <c r="R135" s="60"/>
      <c r="S135" s="60" t="s">
        <v>88</v>
      </c>
      <c r="T135" s="47" t="s">
        <v>88</v>
      </c>
      <c r="U135" s="48">
        <v>1</v>
      </c>
      <c r="V135" s="48">
        <v>1</v>
      </c>
      <c r="W135" s="47"/>
      <c r="X135" s="47" t="s">
        <v>418</v>
      </c>
      <c r="Y135" s="48">
        <v>0</v>
      </c>
      <c r="Z135" s="61">
        <v>0</v>
      </c>
      <c r="AA135" s="61"/>
      <c r="AB135" s="61" t="s">
        <v>418</v>
      </c>
      <c r="AC135" s="61" t="s">
        <v>8</v>
      </c>
      <c r="AD135" s="47" t="s">
        <v>66</v>
      </c>
      <c r="AE135" s="50" t="s">
        <v>427</v>
      </c>
      <c r="AF135" s="51"/>
      <c r="AG135" s="51" t="s">
        <v>8</v>
      </c>
      <c r="AH135" s="52" t="s">
        <v>8</v>
      </c>
      <c r="AI135" s="39"/>
      <c r="AJ135" s="39"/>
      <c r="AK135" s="39" t="e">
        <f>O135&amp;Q135&amp;#REF!&amp;U135&amp;V135&amp;Y135&amp;Z135&amp;AC135&amp;AD135</f>
        <v>#REF!</v>
      </c>
      <c r="AL135" s="43">
        <v>695319</v>
      </c>
      <c r="AM135" s="44" t="e">
        <f>C135&lt;&gt;AK135</f>
        <v>#REF!</v>
      </c>
      <c r="AN135" s="52"/>
      <c r="AO135" s="52"/>
      <c r="AP135" s="53"/>
      <c r="AQ135" s="53"/>
      <c r="AR135" s="53">
        <f t="shared" si="93"/>
        <v>1</v>
      </c>
      <c r="AS135" s="53" t="str">
        <f>IF(IFERROR(VLOOKUP(AE135,#REF!,1,0),"")&lt;&gt;"",1,"")</f>
        <v/>
      </c>
      <c r="AT135" s="53" t="str">
        <f>IF(IFERROR(VLOOKUP(AE135,#REF!,1,0),"")&lt;&gt;"",1,"")</f>
        <v/>
      </c>
      <c r="AU135" s="53" t="str">
        <f>IF(IFERROR(VLOOKUP(AE135,#REF!,1,0),"")&lt;&gt;"",1,"")</f>
        <v/>
      </c>
      <c r="AV135" s="53" t="str">
        <f>IF(IFERROR(VLOOKUP(AE135,#REF!,1,0),"")&lt;&gt;"",1,"")</f>
        <v/>
      </c>
      <c r="AW135" s="53" t="str">
        <f>IF(IFERROR(VLOOKUP(AE135,#REF!,1,0),"")&lt;&gt;"",1,"")</f>
        <v/>
      </c>
      <c r="AX135" s="53" t="str">
        <f>IF(IFERROR(VLOOKUP(AE135,#REF!,1,0),"")&lt;&gt;"",1,"")</f>
        <v/>
      </c>
      <c r="AY135" s="53" t="str">
        <f>IF(IFERROR(VLOOKUP(AE135,#REF!,1,0),"")&lt;&gt;"",1,"")</f>
        <v/>
      </c>
      <c r="AZ135" s="53" t="str">
        <f>IF(IFERROR(VLOOKUP(AE135,#REF!,1,0),"")&lt;&gt;"",1,"")</f>
        <v/>
      </c>
      <c r="BA135" s="53" t="str">
        <f>IF(IFERROR(VLOOKUP(AE135,#REF!,1,0),"")&lt;&gt;"",1,"")</f>
        <v/>
      </c>
      <c r="BB135" s="53" t="str">
        <f>IF(IFERROR(VLOOKUP(AE135,#REF!,1,0),"")&lt;&gt;"",1,"")</f>
        <v/>
      </c>
      <c r="BC135" s="53" t="str">
        <f>IF(IFERROR(VLOOKUP(AE135,#REF!,1,0),"")&lt;&gt;"",1,"")</f>
        <v/>
      </c>
      <c r="BD135" s="53" t="str">
        <f>IF(IFERROR(VLOOKUP(AE135,#REF!,1,0),"")&lt;&gt;"",1,"")</f>
        <v/>
      </c>
      <c r="BE135" s="54">
        <f t="shared" si="2"/>
        <v>1</v>
      </c>
    </row>
    <row r="136" spans="1:57" ht="17">
      <c r="A136" s="137">
        <v>217</v>
      </c>
      <c r="B136" s="137">
        <v>6962</v>
      </c>
      <c r="C136" s="137" t="str">
        <f t="shared" si="84"/>
        <v>696200000</v>
      </c>
      <c r="D136" s="138" t="str">
        <f t="shared" si="85"/>
        <v>69</v>
      </c>
      <c r="E136" s="138" t="str">
        <f t="shared" si="86"/>
        <v>6</v>
      </c>
      <c r="F136" s="138" t="str">
        <f t="shared" si="87"/>
        <v>2</v>
      </c>
      <c r="G136" s="138" t="str">
        <f t="shared" si="88"/>
        <v>0</v>
      </c>
      <c r="H136" s="138" t="str">
        <f t="shared" si="89"/>
        <v>0</v>
      </c>
      <c r="I136" s="138" t="str">
        <f t="shared" si="90"/>
        <v>0</v>
      </c>
      <c r="J136" s="138" t="str">
        <f t="shared" si="91"/>
        <v>0</v>
      </c>
      <c r="K136" s="138" t="str">
        <f t="shared" si="92"/>
        <v>0</v>
      </c>
      <c r="L136" s="138" t="s">
        <v>4734</v>
      </c>
      <c r="M136" s="139" t="s">
        <v>428</v>
      </c>
      <c r="N136" s="139" t="s">
        <v>261</v>
      </c>
      <c r="O136" s="141" t="s">
        <v>14</v>
      </c>
      <c r="P136" s="141" t="s">
        <v>68</v>
      </c>
      <c r="Q136" s="141">
        <v>1</v>
      </c>
      <c r="R136" s="141">
        <v>9</v>
      </c>
      <c r="S136" s="141" t="s">
        <v>88</v>
      </c>
      <c r="T136" s="141" t="s">
        <v>88</v>
      </c>
      <c r="U136" s="141">
        <v>1</v>
      </c>
      <c r="V136" s="141">
        <v>1</v>
      </c>
      <c r="W136" s="141" t="s">
        <v>418</v>
      </c>
      <c r="X136" s="141" t="s">
        <v>418</v>
      </c>
      <c r="Y136" s="141">
        <v>0</v>
      </c>
      <c r="Z136" s="140">
        <v>0</v>
      </c>
      <c r="AA136" s="140" t="s">
        <v>418</v>
      </c>
      <c r="AB136" s="140" t="s">
        <v>418</v>
      </c>
      <c r="AC136" s="140" t="s">
        <v>8</v>
      </c>
      <c r="AD136" s="141">
        <v>5</v>
      </c>
      <c r="AE136" s="144" t="s">
        <v>428</v>
      </c>
      <c r="AF136" s="144" t="s">
        <v>428</v>
      </c>
      <c r="AG136" s="134"/>
      <c r="AH136" s="142"/>
      <c r="AI136" s="143"/>
      <c r="AJ136" s="143" t="b">
        <f t="shared" ref="AJ136:AJ148" si="95">IF(OR(AS136=1,AT136=1,AU136=1,AV136=1,AW136=1,AX136=1,AY136=1,AZ136=1,BA136=1,BB136=1,BC136=1,BD136=1),TRUE,FALSE)</f>
        <v>0</v>
      </c>
      <c r="AK136" s="143" t="str">
        <f>O136&amp;Q136&amp;R136&amp;U136&amp;V136&amp;Y136&amp;Z136&amp;AC136&amp;AD136</f>
        <v>A19110015</v>
      </c>
      <c r="AL136" s="40">
        <v>6962</v>
      </c>
      <c r="AM136" s="41" t="b">
        <f>C136&lt;&gt;AK136</f>
        <v>1</v>
      </c>
      <c r="AN136" s="145" t="str">
        <f>N136&amp;AK136</f>
        <v>J9FA19110015</v>
      </c>
      <c r="AO136" s="145" t="s">
        <v>429</v>
      </c>
      <c r="AP136" s="31"/>
      <c r="AQ136" s="146"/>
      <c r="AR136" s="146">
        <f t="shared" si="93"/>
        <v>1</v>
      </c>
      <c r="AS136" s="146" t="str">
        <f>IF(IFERROR(VLOOKUP(AE136,#REF!,1,0),"")&lt;&gt;"",1,"")</f>
        <v/>
      </c>
      <c r="AT136" s="146" t="str">
        <f>IF(IFERROR(VLOOKUP(AE136,#REF!,1,0),"")&lt;&gt;"",1,"")</f>
        <v/>
      </c>
      <c r="AU136" s="146" t="str">
        <f>IF(IFERROR(VLOOKUP(AE136,#REF!,1,0),"")&lt;&gt;"",1,"")</f>
        <v/>
      </c>
      <c r="AV136" s="146" t="str">
        <f>IF(IFERROR(VLOOKUP(AE136,#REF!,1,0),"")&lt;&gt;"",1,"")</f>
        <v/>
      </c>
      <c r="AW136" s="146" t="str">
        <f>IF(IFERROR(VLOOKUP(AE136,#REF!,1,0),"")&lt;&gt;"",1,"")</f>
        <v/>
      </c>
      <c r="AX136" s="146" t="str">
        <f>IF(IFERROR(VLOOKUP(AE136,#REF!,1,0),"")&lt;&gt;"",1,"")</f>
        <v/>
      </c>
      <c r="AY136" s="146" t="str">
        <f>IF(IFERROR(VLOOKUP(AE136,#REF!,1,0),"")&lt;&gt;"",1,"")</f>
        <v/>
      </c>
      <c r="AZ136" s="146" t="str">
        <f>IF(IFERROR(VLOOKUP(AE136,#REF!,1,0),"")&lt;&gt;"",1,"")</f>
        <v/>
      </c>
      <c r="BA136" s="146" t="str">
        <f>IF(IFERROR(VLOOKUP(AE136,#REF!,1,0),"")&lt;&gt;"",1,"")</f>
        <v/>
      </c>
      <c r="BB136" s="146" t="str">
        <f>IF(IFERROR(VLOOKUP(AE136,#REF!,1,0),"")&lt;&gt;"",1,"")</f>
        <v/>
      </c>
      <c r="BC136" s="146" t="str">
        <f>IF(IFERROR(VLOOKUP(AE136,#REF!,1,0),"")&lt;&gt;"",1,"")</f>
        <v/>
      </c>
      <c r="BD136" s="146" t="str">
        <f>IF(IFERROR(VLOOKUP(AE136,#REF!,1,0),"")&lt;&gt;"",1,"")</f>
        <v/>
      </c>
      <c r="BE136" s="148">
        <f t="shared" si="2"/>
        <v>1</v>
      </c>
    </row>
    <row r="137" spans="1:57" ht="16">
      <c r="A137" s="33">
        <v>1251</v>
      </c>
      <c r="B137" s="33">
        <v>721624</v>
      </c>
      <c r="C137" s="33" t="str">
        <f t="shared" si="84"/>
        <v>721624000</v>
      </c>
      <c r="D137" s="34" t="str">
        <f t="shared" si="85"/>
        <v>72</v>
      </c>
      <c r="E137" s="34" t="str">
        <f t="shared" si="86"/>
        <v>1</v>
      </c>
      <c r="F137" s="34" t="str">
        <f t="shared" si="87"/>
        <v>6</v>
      </c>
      <c r="G137" s="34" t="str">
        <f t="shared" si="88"/>
        <v>2</v>
      </c>
      <c r="H137" s="34" t="str">
        <f t="shared" si="89"/>
        <v>4</v>
      </c>
      <c r="I137" s="34" t="str">
        <f t="shared" si="90"/>
        <v>0</v>
      </c>
      <c r="J137" s="34" t="str">
        <f t="shared" si="91"/>
        <v>0</v>
      </c>
      <c r="K137" s="34" t="str">
        <f t="shared" si="92"/>
        <v>0</v>
      </c>
      <c r="L137" s="34" t="s">
        <v>4735</v>
      </c>
      <c r="M137" s="35" t="s">
        <v>430</v>
      </c>
      <c r="N137" s="35" t="s">
        <v>261</v>
      </c>
      <c r="O137" s="37" t="s">
        <v>14</v>
      </c>
      <c r="P137" s="55" t="s">
        <v>68</v>
      </c>
      <c r="Q137" s="37">
        <v>1</v>
      </c>
      <c r="R137" s="55">
        <v>9</v>
      </c>
      <c r="S137" s="55" t="s">
        <v>88</v>
      </c>
      <c r="T137" s="55" t="s">
        <v>88</v>
      </c>
      <c r="U137" s="37">
        <v>1</v>
      </c>
      <c r="V137" s="37">
        <v>1</v>
      </c>
      <c r="W137" s="55" t="s">
        <v>418</v>
      </c>
      <c r="X137" s="55" t="s">
        <v>418</v>
      </c>
      <c r="Y137" s="37">
        <v>0</v>
      </c>
      <c r="Z137" s="58">
        <v>0</v>
      </c>
      <c r="AA137" s="58" t="s">
        <v>418</v>
      </c>
      <c r="AB137" s="58" t="s">
        <v>418</v>
      </c>
      <c r="AC137" s="58" t="s">
        <v>8</v>
      </c>
      <c r="AD137" s="55">
        <v>6</v>
      </c>
      <c r="AE137" s="42" t="s">
        <v>431</v>
      </c>
      <c r="AF137" s="42" t="s">
        <v>432</v>
      </c>
      <c r="AG137" s="27"/>
      <c r="AH137" s="30" t="s">
        <v>8</v>
      </c>
      <c r="AI137" s="39"/>
      <c r="AJ137" s="39" t="b">
        <f t="shared" si="95"/>
        <v>0</v>
      </c>
      <c r="AK137" s="39" t="str">
        <f>O137&amp;Q137&amp;R137&amp;U137&amp;V137&amp;Y137&amp;Z137&amp;AC137&amp;AD137</f>
        <v>A19110016</v>
      </c>
      <c r="AL137" s="40">
        <v>721624</v>
      </c>
      <c r="AM137" s="41" t="b">
        <f>C137&lt;&gt;AK137</f>
        <v>1</v>
      </c>
      <c r="AN137" s="30" t="str">
        <f>N137&amp;AK137</f>
        <v>J9FA19110016</v>
      </c>
      <c r="AO137" s="30"/>
      <c r="AP137" s="31"/>
      <c r="AQ137" s="31"/>
      <c r="AR137" s="31">
        <f t="shared" si="93"/>
        <v>1</v>
      </c>
      <c r="AS137" s="31" t="str">
        <f>IF(IFERROR(VLOOKUP(AE137,#REF!,1,0),"")&lt;&gt;"",1,"")</f>
        <v/>
      </c>
      <c r="AT137" s="31" t="str">
        <f>IF(IFERROR(VLOOKUP(AE137,#REF!,1,0),"")&lt;&gt;"",1,"")</f>
        <v/>
      </c>
      <c r="AU137" s="31" t="str">
        <f>IF(IFERROR(VLOOKUP(AE137,#REF!,1,0),"")&lt;&gt;"",1,"")</f>
        <v/>
      </c>
      <c r="AV137" s="31" t="str">
        <f>IF(IFERROR(VLOOKUP(AE137,#REF!,1,0),"")&lt;&gt;"",1,"")</f>
        <v/>
      </c>
      <c r="AW137" s="31" t="str">
        <f>IF(IFERROR(VLOOKUP(AE137,#REF!,1,0),"")&lt;&gt;"",1,"")</f>
        <v/>
      </c>
      <c r="AX137" s="31" t="str">
        <f>IF(IFERROR(VLOOKUP(AE137,#REF!,1,0),"")&lt;&gt;"",1,"")</f>
        <v/>
      </c>
      <c r="AY137" s="31" t="str">
        <f>IF(IFERROR(VLOOKUP(AE137,#REF!,1,0),"")&lt;&gt;"",1,"")</f>
        <v/>
      </c>
      <c r="AZ137" s="31" t="str">
        <f>IF(IFERROR(VLOOKUP(AE137,#REF!,1,0),"")&lt;&gt;"",1,"")</f>
        <v/>
      </c>
      <c r="BA137" s="31" t="str">
        <f>IF(IFERROR(VLOOKUP(AE137,#REF!,1,0),"")&lt;&gt;"",1,"")</f>
        <v/>
      </c>
      <c r="BB137" s="31" t="str">
        <f>IF(IFERROR(VLOOKUP(AE137,#REF!,1,0),"")&lt;&gt;"",1,"")</f>
        <v/>
      </c>
      <c r="BC137" s="31" t="str">
        <f>IF(IFERROR(VLOOKUP(AE137,#REF!,1,0),"")&lt;&gt;"",1,"")</f>
        <v/>
      </c>
      <c r="BD137" s="31" t="str">
        <f>IF(IFERROR(VLOOKUP(AE137,#REF!,1,0),"")&lt;&gt;"",1,"")</f>
        <v/>
      </c>
      <c r="BE137" s="32">
        <f t="shared" si="2"/>
        <v>1</v>
      </c>
    </row>
    <row r="138" spans="1:57" ht="16">
      <c r="A138" s="33">
        <v>1250</v>
      </c>
      <c r="B138" s="33">
        <v>721623</v>
      </c>
      <c r="C138" s="33" t="str">
        <f t="shared" si="84"/>
        <v>721623000</v>
      </c>
      <c r="D138" s="34" t="str">
        <f t="shared" si="85"/>
        <v>72</v>
      </c>
      <c r="E138" s="34" t="str">
        <f t="shared" si="86"/>
        <v>1</v>
      </c>
      <c r="F138" s="34" t="str">
        <f t="shared" si="87"/>
        <v>6</v>
      </c>
      <c r="G138" s="34" t="str">
        <f t="shared" si="88"/>
        <v>2</v>
      </c>
      <c r="H138" s="34" t="str">
        <f t="shared" si="89"/>
        <v>3</v>
      </c>
      <c r="I138" s="34" t="str">
        <f t="shared" si="90"/>
        <v>0</v>
      </c>
      <c r="J138" s="34" t="str">
        <f t="shared" si="91"/>
        <v>0</v>
      </c>
      <c r="K138" s="34" t="str">
        <f t="shared" si="92"/>
        <v>0</v>
      </c>
      <c r="L138" s="34" t="s">
        <v>4736</v>
      </c>
      <c r="M138" s="35" t="s">
        <v>433</v>
      </c>
      <c r="N138" s="35" t="s">
        <v>261</v>
      </c>
      <c r="O138" s="37" t="s">
        <v>14</v>
      </c>
      <c r="P138" s="55" t="s">
        <v>68</v>
      </c>
      <c r="Q138" s="37">
        <v>1</v>
      </c>
      <c r="R138" s="55">
        <v>9</v>
      </c>
      <c r="S138" s="55" t="s">
        <v>88</v>
      </c>
      <c r="T138" s="55" t="s">
        <v>88</v>
      </c>
      <c r="U138" s="37">
        <v>1</v>
      </c>
      <c r="V138" s="37">
        <v>1</v>
      </c>
      <c r="W138" s="55" t="s">
        <v>418</v>
      </c>
      <c r="X138" s="55" t="s">
        <v>418</v>
      </c>
      <c r="Y138" s="37">
        <v>0</v>
      </c>
      <c r="Z138" s="58">
        <v>0</v>
      </c>
      <c r="AA138" s="58" t="s">
        <v>418</v>
      </c>
      <c r="AB138" s="58" t="s">
        <v>418</v>
      </c>
      <c r="AC138" s="58" t="s">
        <v>8</v>
      </c>
      <c r="AD138" s="55">
        <v>7</v>
      </c>
      <c r="AE138" s="42" t="s">
        <v>434</v>
      </c>
      <c r="AF138" s="42" t="s">
        <v>435</v>
      </c>
      <c r="AG138" s="27"/>
      <c r="AH138" s="30" t="s">
        <v>8</v>
      </c>
      <c r="AI138" s="39"/>
      <c r="AJ138" s="39" t="b">
        <f t="shared" si="95"/>
        <v>0</v>
      </c>
      <c r="AK138" s="39" t="str">
        <f>O138&amp;Q138&amp;R138&amp;U138&amp;V138&amp;Y138&amp;Z138&amp;AC138&amp;AD138</f>
        <v>A19110017</v>
      </c>
      <c r="AL138" s="40">
        <v>721623</v>
      </c>
      <c r="AM138" s="41" t="b">
        <f>C138&lt;&gt;AK138</f>
        <v>1</v>
      </c>
      <c r="AN138" s="30" t="str">
        <f>N138&amp;AK138</f>
        <v>J9FA19110017</v>
      </c>
      <c r="AO138" s="30"/>
      <c r="AP138" s="31"/>
      <c r="AQ138" s="31"/>
      <c r="AR138" s="31">
        <f t="shared" si="93"/>
        <v>1</v>
      </c>
      <c r="AS138" s="31" t="str">
        <f>IF(IFERROR(VLOOKUP(AE138,#REF!,1,0),"")&lt;&gt;"",1,"")</f>
        <v/>
      </c>
      <c r="AT138" s="31" t="str">
        <f>IF(IFERROR(VLOOKUP(AE138,#REF!,1,0),"")&lt;&gt;"",1,"")</f>
        <v/>
      </c>
      <c r="AU138" s="31" t="str">
        <f>IF(IFERROR(VLOOKUP(AE138,#REF!,1,0),"")&lt;&gt;"",1,"")</f>
        <v/>
      </c>
      <c r="AV138" s="31" t="str">
        <f>IF(IFERROR(VLOOKUP(AE138,#REF!,1,0),"")&lt;&gt;"",1,"")</f>
        <v/>
      </c>
      <c r="AW138" s="31" t="str">
        <f>IF(IFERROR(VLOOKUP(AE138,#REF!,1,0),"")&lt;&gt;"",1,"")</f>
        <v/>
      </c>
      <c r="AX138" s="31" t="str">
        <f>IF(IFERROR(VLOOKUP(AE138,#REF!,1,0),"")&lt;&gt;"",1,"")</f>
        <v/>
      </c>
      <c r="AY138" s="31" t="str">
        <f>IF(IFERROR(VLOOKUP(AE138,#REF!,1,0),"")&lt;&gt;"",1,"")</f>
        <v/>
      </c>
      <c r="AZ138" s="31" t="str">
        <f>IF(IFERROR(VLOOKUP(AE138,#REF!,1,0),"")&lt;&gt;"",1,"")</f>
        <v/>
      </c>
      <c r="BA138" s="31" t="str">
        <f>IF(IFERROR(VLOOKUP(AE138,#REF!,1,0),"")&lt;&gt;"",1,"")</f>
        <v/>
      </c>
      <c r="BB138" s="31" t="str">
        <f>IF(IFERROR(VLOOKUP(AE138,#REF!,1,0),"")&lt;&gt;"",1,"")</f>
        <v/>
      </c>
      <c r="BC138" s="31" t="str">
        <f>IF(IFERROR(VLOOKUP(AE138,#REF!,1,0),"")&lt;&gt;"",1,"")</f>
        <v/>
      </c>
      <c r="BD138" s="31" t="str">
        <f>IF(IFERROR(VLOOKUP(AE138,#REF!,1,0),"")&lt;&gt;"",1,"")</f>
        <v/>
      </c>
      <c r="BE138" s="32">
        <f t="shared" si="2"/>
        <v>1</v>
      </c>
    </row>
    <row r="139" spans="1:57" ht="16">
      <c r="A139" s="33">
        <v>1249</v>
      </c>
      <c r="B139" s="33">
        <v>721622</v>
      </c>
      <c r="C139" s="33" t="str">
        <f t="shared" si="84"/>
        <v>721622000</v>
      </c>
      <c r="D139" s="34" t="str">
        <f t="shared" si="85"/>
        <v>72</v>
      </c>
      <c r="E139" s="34" t="str">
        <f t="shared" si="86"/>
        <v>1</v>
      </c>
      <c r="F139" s="34" t="str">
        <f t="shared" si="87"/>
        <v>6</v>
      </c>
      <c r="G139" s="34" t="str">
        <f t="shared" si="88"/>
        <v>2</v>
      </c>
      <c r="H139" s="34" t="str">
        <f t="shared" si="89"/>
        <v>2</v>
      </c>
      <c r="I139" s="34" t="str">
        <f t="shared" si="90"/>
        <v>0</v>
      </c>
      <c r="J139" s="34" t="str">
        <f t="shared" si="91"/>
        <v>0</v>
      </c>
      <c r="K139" s="34" t="str">
        <f t="shared" si="92"/>
        <v>0</v>
      </c>
      <c r="L139" s="34" t="s">
        <v>4737</v>
      </c>
      <c r="M139" s="35" t="s">
        <v>436</v>
      </c>
      <c r="N139" s="35" t="s">
        <v>261</v>
      </c>
      <c r="O139" s="37" t="s">
        <v>14</v>
      </c>
      <c r="P139" s="55" t="s">
        <v>68</v>
      </c>
      <c r="Q139" s="37">
        <v>1</v>
      </c>
      <c r="R139" s="55">
        <v>9</v>
      </c>
      <c r="S139" s="55" t="s">
        <v>88</v>
      </c>
      <c r="T139" s="55" t="s">
        <v>88</v>
      </c>
      <c r="U139" s="37">
        <v>1</v>
      </c>
      <c r="V139" s="37">
        <v>1</v>
      </c>
      <c r="W139" s="55" t="s">
        <v>418</v>
      </c>
      <c r="X139" s="55" t="s">
        <v>418</v>
      </c>
      <c r="Y139" s="37">
        <v>0</v>
      </c>
      <c r="Z139" s="36" t="s">
        <v>66</v>
      </c>
      <c r="AA139" s="36" t="s">
        <v>418</v>
      </c>
      <c r="AB139" s="36" t="s">
        <v>418</v>
      </c>
      <c r="AC139" s="36" t="s">
        <v>8</v>
      </c>
      <c r="AD139" s="55">
        <v>8</v>
      </c>
      <c r="AE139" s="42" t="s">
        <v>437</v>
      </c>
      <c r="AF139" s="42" t="s">
        <v>438</v>
      </c>
      <c r="AG139" s="27"/>
      <c r="AH139" s="30" t="s">
        <v>8</v>
      </c>
      <c r="AI139" s="39"/>
      <c r="AJ139" s="39" t="b">
        <f t="shared" si="95"/>
        <v>0</v>
      </c>
      <c r="AK139" s="39" t="str">
        <f>O139&amp;Q139&amp;R139&amp;U139&amp;V139&amp;Y139&amp;Z139&amp;AC139&amp;AD139</f>
        <v>A19110018</v>
      </c>
      <c r="AL139" s="40">
        <v>721622</v>
      </c>
      <c r="AM139" s="41" t="b">
        <f>C139&lt;&gt;AK139</f>
        <v>1</v>
      </c>
      <c r="AN139" s="30" t="str">
        <f>N139&amp;AK139</f>
        <v>J9FA19110018</v>
      </c>
      <c r="AO139" s="30"/>
      <c r="AP139" s="31"/>
      <c r="AQ139" s="31"/>
      <c r="AR139" s="31">
        <f t="shared" si="93"/>
        <v>1</v>
      </c>
      <c r="AS139" s="31" t="str">
        <f>IF(IFERROR(VLOOKUP(AE139,#REF!,1,0),"")&lt;&gt;"",1,"")</f>
        <v/>
      </c>
      <c r="AT139" s="31" t="str">
        <f>IF(IFERROR(VLOOKUP(AE139,#REF!,1,0),"")&lt;&gt;"",1,"")</f>
        <v/>
      </c>
      <c r="AU139" s="31" t="str">
        <f>IF(IFERROR(VLOOKUP(AE139,#REF!,1,0),"")&lt;&gt;"",1,"")</f>
        <v/>
      </c>
      <c r="AV139" s="31" t="str">
        <f>IF(IFERROR(VLOOKUP(AE139,#REF!,1,0),"")&lt;&gt;"",1,"")</f>
        <v/>
      </c>
      <c r="AW139" s="31" t="str">
        <f>IF(IFERROR(VLOOKUP(AE139,#REF!,1,0),"")&lt;&gt;"",1,"")</f>
        <v/>
      </c>
      <c r="AX139" s="31" t="str">
        <f>IF(IFERROR(VLOOKUP(AE139,#REF!,1,0),"")&lt;&gt;"",1,"")</f>
        <v/>
      </c>
      <c r="AY139" s="31" t="str">
        <f>IF(IFERROR(VLOOKUP(AE139,#REF!,1,0),"")&lt;&gt;"",1,"")</f>
        <v/>
      </c>
      <c r="AZ139" s="31" t="str">
        <f>IF(IFERROR(VLOOKUP(AE139,#REF!,1,0),"")&lt;&gt;"",1,"")</f>
        <v/>
      </c>
      <c r="BA139" s="31" t="str">
        <f>IF(IFERROR(VLOOKUP(AE139,#REF!,1,0),"")&lt;&gt;"",1,"")</f>
        <v/>
      </c>
      <c r="BB139" s="31" t="str">
        <f>IF(IFERROR(VLOOKUP(AE139,#REF!,1,0),"")&lt;&gt;"",1,"")</f>
        <v/>
      </c>
      <c r="BC139" s="31" t="str">
        <f>IF(IFERROR(VLOOKUP(AE139,#REF!,1,0),"")&lt;&gt;"",1,"")</f>
        <v/>
      </c>
      <c r="BD139" s="31" t="str">
        <f>IF(IFERROR(VLOOKUP(AE139,#REF!,1,0),"")&lt;&gt;"",1,"")</f>
        <v/>
      </c>
      <c r="BE139" s="32">
        <f t="shared" si="2"/>
        <v>1</v>
      </c>
    </row>
    <row r="140" spans="1:57" ht="16">
      <c r="A140" s="33">
        <v>2654</v>
      </c>
      <c r="B140" s="33">
        <v>999999999</v>
      </c>
      <c r="C140" s="33">
        <v>999999999</v>
      </c>
      <c r="D140" s="34" t="str">
        <f t="shared" si="85"/>
        <v>99</v>
      </c>
      <c r="E140" s="34" t="str">
        <f t="shared" si="86"/>
        <v>9</v>
      </c>
      <c r="F140" s="34" t="str">
        <f t="shared" si="87"/>
        <v>9</v>
      </c>
      <c r="G140" s="34" t="str">
        <f t="shared" si="88"/>
        <v>9</v>
      </c>
      <c r="H140" s="34" t="str">
        <f t="shared" si="89"/>
        <v>9</v>
      </c>
      <c r="I140" s="34" t="str">
        <f t="shared" si="90"/>
        <v>9</v>
      </c>
      <c r="J140" s="34" t="str">
        <f t="shared" si="91"/>
        <v>9</v>
      </c>
      <c r="K140" s="34" t="str">
        <f t="shared" si="92"/>
        <v>9</v>
      </c>
      <c r="L140" s="34" t="s">
        <v>4738</v>
      </c>
      <c r="M140" s="42" t="s">
        <v>429</v>
      </c>
      <c r="N140" s="35" t="s">
        <v>261</v>
      </c>
      <c r="O140" s="37" t="s">
        <v>14</v>
      </c>
      <c r="P140" s="55" t="s">
        <v>68</v>
      </c>
      <c r="Q140" s="37">
        <v>1</v>
      </c>
      <c r="R140" s="55">
        <v>9</v>
      </c>
      <c r="S140" s="55" t="s">
        <v>88</v>
      </c>
      <c r="T140" s="55" t="s">
        <v>88</v>
      </c>
      <c r="U140" s="37">
        <v>1</v>
      </c>
      <c r="V140" s="37">
        <v>1</v>
      </c>
      <c r="W140" s="55" t="s">
        <v>418</v>
      </c>
      <c r="X140" s="55" t="s">
        <v>418</v>
      </c>
      <c r="Y140" s="37">
        <v>0</v>
      </c>
      <c r="Z140" s="58">
        <v>0</v>
      </c>
      <c r="AA140" s="58" t="s">
        <v>418</v>
      </c>
      <c r="AB140" s="58" t="s">
        <v>418</v>
      </c>
      <c r="AC140" s="36" t="s">
        <v>8</v>
      </c>
      <c r="AD140" s="55">
        <v>9</v>
      </c>
      <c r="AE140" s="42" t="s">
        <v>429</v>
      </c>
      <c r="AF140" s="42" t="s">
        <v>429</v>
      </c>
      <c r="AG140" s="27"/>
      <c r="AH140" s="30" t="s">
        <v>8</v>
      </c>
      <c r="AI140" s="39" t="s">
        <v>439</v>
      </c>
      <c r="AJ140" s="39" t="b">
        <f t="shared" si="95"/>
        <v>0</v>
      </c>
      <c r="AK140" s="39" t="str">
        <f>O140&amp;Q140&amp;R140&amp;U140&amp;V140&amp;Y140&amp;Z140&amp;AC140&amp;AD140</f>
        <v>A19110019</v>
      </c>
      <c r="AL140" s="59"/>
      <c r="AM140" s="41" t="b">
        <f>C140&lt;&gt;AK140</f>
        <v>1</v>
      </c>
      <c r="AN140" s="30" t="str">
        <f>N140&amp;AK140</f>
        <v>J9FA19110019</v>
      </c>
      <c r="AO140" s="30"/>
      <c r="AP140" s="31"/>
      <c r="AQ140" s="31"/>
      <c r="AR140" s="31" t="str">
        <f t="shared" si="93"/>
        <v/>
      </c>
      <c r="AS140" s="31" t="str">
        <f>IF(IFERROR(VLOOKUP(AE140,#REF!,1,0),"")&lt;&gt;"",1,"")</f>
        <v/>
      </c>
      <c r="AT140" s="31" t="str">
        <f>IF(IFERROR(VLOOKUP(AE140,#REF!,1,0),"")&lt;&gt;"",1,"")</f>
        <v/>
      </c>
      <c r="AU140" s="31" t="str">
        <f>IF(IFERROR(VLOOKUP(AE140,#REF!,1,0),"")&lt;&gt;"",1,"")</f>
        <v/>
      </c>
      <c r="AV140" s="31" t="str">
        <f>IF(IFERROR(VLOOKUP(AE140,#REF!,1,0),"")&lt;&gt;"",1,"")</f>
        <v/>
      </c>
      <c r="AW140" s="31" t="str">
        <f>IF(IFERROR(VLOOKUP(AE140,#REF!,1,0),"")&lt;&gt;"",1,"")</f>
        <v/>
      </c>
      <c r="AX140" s="31" t="str">
        <f>IF(IFERROR(VLOOKUP(AE140,#REF!,1,0),"")&lt;&gt;"",1,"")</f>
        <v/>
      </c>
      <c r="AY140" s="31" t="str">
        <f>IF(IFERROR(VLOOKUP(AE140,#REF!,1,0),"")&lt;&gt;"",1,"")</f>
        <v/>
      </c>
      <c r="AZ140" s="31" t="str">
        <f>IF(IFERROR(VLOOKUP(AE140,#REF!,1,0),"")&lt;&gt;"",1,"")</f>
        <v/>
      </c>
      <c r="BA140" s="31" t="str">
        <f>IF(IFERROR(VLOOKUP(AE140,#REF!,1,0),"")&lt;&gt;"",1,"")</f>
        <v/>
      </c>
      <c r="BB140" s="31" t="str">
        <f>IF(IFERROR(VLOOKUP(AE140,#REF!,1,0),"")&lt;&gt;"",1,"")</f>
        <v/>
      </c>
      <c r="BC140" s="31" t="str">
        <f>IF(IFERROR(VLOOKUP(AE140,#REF!,1,0),"")&lt;&gt;"",1,"")</f>
        <v/>
      </c>
      <c r="BD140" s="31" t="str">
        <f>IF(IFERROR(VLOOKUP(AE140,#REF!,1,0),"")&lt;&gt;"",1,"")</f>
        <v/>
      </c>
      <c r="BE140" s="32">
        <f t="shared" si="2"/>
        <v>0</v>
      </c>
    </row>
    <row r="141" spans="1:57" ht="16">
      <c r="A141" s="33">
        <v>78</v>
      </c>
      <c r="B141" s="33">
        <v>69311</v>
      </c>
      <c r="C141" s="33" t="str">
        <f t="shared" ref="C141:C163" si="96">LEFT(B141 &amp; "000000000", 9)</f>
        <v>693110000</v>
      </c>
      <c r="D141" s="34" t="str">
        <f t="shared" si="85"/>
        <v>69</v>
      </c>
      <c r="E141" s="34" t="str">
        <f t="shared" si="86"/>
        <v>3</v>
      </c>
      <c r="F141" s="34" t="str">
        <f t="shared" si="87"/>
        <v>1</v>
      </c>
      <c r="G141" s="34" t="str">
        <f t="shared" si="88"/>
        <v>1</v>
      </c>
      <c r="H141" s="34" t="str">
        <f t="shared" si="89"/>
        <v>0</v>
      </c>
      <c r="I141" s="34" t="str">
        <f t="shared" si="90"/>
        <v>0</v>
      </c>
      <c r="J141" s="34" t="str">
        <f t="shared" si="91"/>
        <v>0</v>
      </c>
      <c r="K141" s="34" t="str">
        <f t="shared" si="92"/>
        <v>0</v>
      </c>
      <c r="L141" s="34" t="s">
        <v>4739</v>
      </c>
      <c r="M141" s="35" t="s">
        <v>440</v>
      </c>
      <c r="N141" s="35" t="s">
        <v>261</v>
      </c>
      <c r="O141" s="37" t="s">
        <v>14</v>
      </c>
      <c r="P141" s="55" t="s">
        <v>68</v>
      </c>
      <c r="Q141" s="37">
        <v>1</v>
      </c>
      <c r="R141" s="55">
        <v>9</v>
      </c>
      <c r="S141" s="55" t="s">
        <v>88</v>
      </c>
      <c r="T141" s="55" t="s">
        <v>88</v>
      </c>
      <c r="U141" s="37">
        <v>1</v>
      </c>
      <c r="V141" s="37">
        <v>1</v>
      </c>
      <c r="W141" s="55" t="s">
        <v>418</v>
      </c>
      <c r="X141" s="55" t="s">
        <v>418</v>
      </c>
      <c r="Y141" s="37">
        <v>1</v>
      </c>
      <c r="Z141" s="36" t="s">
        <v>8</v>
      </c>
      <c r="AA141" s="36" t="s">
        <v>440</v>
      </c>
      <c r="AB141" s="36" t="s">
        <v>440</v>
      </c>
      <c r="AC141" s="36" t="s">
        <v>66</v>
      </c>
      <c r="AD141" s="55" t="s">
        <v>66</v>
      </c>
      <c r="AE141" s="42" t="s">
        <v>440</v>
      </c>
      <c r="AF141" s="42" t="s">
        <v>440</v>
      </c>
      <c r="AG141" s="27"/>
      <c r="AH141" s="30" t="s">
        <v>8</v>
      </c>
      <c r="AI141" s="39" t="s">
        <v>441</v>
      </c>
      <c r="AJ141" s="39" t="b">
        <f t="shared" si="95"/>
        <v>0</v>
      </c>
      <c r="AK141" s="39" t="str">
        <f>O141&amp;Q141&amp;R141&amp;U141&amp;V141&amp;Y141&amp;Z141&amp;AC141&amp;AD141</f>
        <v>A19111100</v>
      </c>
      <c r="AL141" s="40">
        <v>69311</v>
      </c>
      <c r="AM141" s="41" t="b">
        <f>C141&lt;&gt;AK141</f>
        <v>1</v>
      </c>
      <c r="AN141" s="30" t="str">
        <f>N141&amp;AK141</f>
        <v>J9FA19111100</v>
      </c>
      <c r="AO141" s="30"/>
      <c r="AP141" s="31"/>
      <c r="AQ141" s="31"/>
      <c r="AR141" s="31">
        <f t="shared" si="93"/>
        <v>1</v>
      </c>
      <c r="AS141" s="31" t="str">
        <f>IF(IFERROR(VLOOKUP(AE141,#REF!,1,0),"")&lt;&gt;"",1,"")</f>
        <v/>
      </c>
      <c r="AT141" s="31" t="str">
        <f>IF(IFERROR(VLOOKUP(AE141,#REF!,1,0),"")&lt;&gt;"",1,"")</f>
        <v/>
      </c>
      <c r="AU141" s="31" t="str">
        <f>IF(IFERROR(VLOOKUP(AE141,#REF!,1,0),"")&lt;&gt;"",1,"")</f>
        <v/>
      </c>
      <c r="AV141" s="31" t="str">
        <f>IF(IFERROR(VLOOKUP(AE141,#REF!,1,0),"")&lt;&gt;"",1,"")</f>
        <v/>
      </c>
      <c r="AW141" s="31" t="str">
        <f>IF(IFERROR(VLOOKUP(AE141,#REF!,1,0),"")&lt;&gt;"",1,"")</f>
        <v/>
      </c>
      <c r="AX141" s="31" t="str">
        <f>IF(IFERROR(VLOOKUP(AE141,#REF!,1,0),"")&lt;&gt;"",1,"")</f>
        <v/>
      </c>
      <c r="AY141" s="31" t="str">
        <f>IF(IFERROR(VLOOKUP(AE141,#REF!,1,0),"")&lt;&gt;"",1,"")</f>
        <v/>
      </c>
      <c r="AZ141" s="31" t="str">
        <f>IF(IFERROR(VLOOKUP(AE141,#REF!,1,0),"")&lt;&gt;"",1,"")</f>
        <v/>
      </c>
      <c r="BA141" s="31" t="str">
        <f>IF(IFERROR(VLOOKUP(AE141,#REF!,1,0),"")&lt;&gt;"",1,"")</f>
        <v/>
      </c>
      <c r="BB141" s="31" t="str">
        <f>IF(IFERROR(VLOOKUP(AE141,#REF!,1,0),"")&lt;&gt;"",1,"")</f>
        <v/>
      </c>
      <c r="BC141" s="31" t="str">
        <f>IF(IFERROR(VLOOKUP(AE141,#REF!,1,0),"")&lt;&gt;"",1,"")</f>
        <v/>
      </c>
      <c r="BD141" s="31" t="str">
        <f>IF(IFERROR(VLOOKUP(AE141,#REF!,1,0),"")&lt;&gt;"",1,"")</f>
        <v/>
      </c>
      <c r="BE141" s="32">
        <f t="shared" si="2"/>
        <v>1</v>
      </c>
    </row>
    <row r="142" spans="1:57" ht="16">
      <c r="A142" s="33">
        <v>79</v>
      </c>
      <c r="B142" s="33">
        <v>69312</v>
      </c>
      <c r="C142" s="33" t="str">
        <f t="shared" si="96"/>
        <v>693120000</v>
      </c>
      <c r="D142" s="34" t="str">
        <f t="shared" si="85"/>
        <v>69</v>
      </c>
      <c r="E142" s="34" t="str">
        <f t="shared" si="86"/>
        <v>3</v>
      </c>
      <c r="F142" s="34" t="str">
        <f t="shared" si="87"/>
        <v>1</v>
      </c>
      <c r="G142" s="34" t="str">
        <f t="shared" si="88"/>
        <v>2</v>
      </c>
      <c r="H142" s="34" t="str">
        <f t="shared" si="89"/>
        <v>0</v>
      </c>
      <c r="I142" s="34" t="str">
        <f t="shared" si="90"/>
        <v>0</v>
      </c>
      <c r="J142" s="34" t="str">
        <f t="shared" si="91"/>
        <v>0</v>
      </c>
      <c r="K142" s="34" t="str">
        <f t="shared" si="92"/>
        <v>0</v>
      </c>
      <c r="L142" s="34" t="s">
        <v>4740</v>
      </c>
      <c r="M142" s="35" t="s">
        <v>442</v>
      </c>
      <c r="N142" s="35" t="s">
        <v>261</v>
      </c>
      <c r="O142" s="37" t="s">
        <v>14</v>
      </c>
      <c r="P142" s="55" t="s">
        <v>68</v>
      </c>
      <c r="Q142" s="37">
        <v>1</v>
      </c>
      <c r="R142" s="55">
        <v>9</v>
      </c>
      <c r="S142" s="55" t="s">
        <v>88</v>
      </c>
      <c r="T142" s="55" t="s">
        <v>88</v>
      </c>
      <c r="U142" s="37">
        <v>1</v>
      </c>
      <c r="V142" s="37">
        <v>1</v>
      </c>
      <c r="W142" s="55" t="s">
        <v>418</v>
      </c>
      <c r="X142" s="55" t="s">
        <v>418</v>
      </c>
      <c r="Y142" s="37">
        <v>1</v>
      </c>
      <c r="Z142" s="36" t="s">
        <v>15</v>
      </c>
      <c r="AA142" s="36" t="s">
        <v>442</v>
      </c>
      <c r="AB142" s="36" t="s">
        <v>442</v>
      </c>
      <c r="AC142" s="36" t="s">
        <v>66</v>
      </c>
      <c r="AD142" s="55" t="s">
        <v>66</v>
      </c>
      <c r="AE142" s="42" t="s">
        <v>442</v>
      </c>
      <c r="AF142" s="42" t="s">
        <v>442</v>
      </c>
      <c r="AG142" s="27"/>
      <c r="AH142" s="30" t="s">
        <v>8</v>
      </c>
      <c r="AI142" s="69" t="s">
        <v>443</v>
      </c>
      <c r="AJ142" s="39" t="b">
        <f t="shared" si="95"/>
        <v>0</v>
      </c>
      <c r="AK142" s="39" t="str">
        <f>O142&amp;Q142&amp;R142&amp;U142&amp;V142&amp;Y142&amp;Z142&amp;AC142&amp;AD142</f>
        <v>A19111200</v>
      </c>
      <c r="AL142" s="40">
        <v>69312</v>
      </c>
      <c r="AM142" s="41" t="b">
        <f>C142&lt;&gt;AK142</f>
        <v>1</v>
      </c>
      <c r="AN142" s="30" t="str">
        <f>N142&amp;AK142</f>
        <v>J9FA19111200</v>
      </c>
      <c r="AO142" s="30"/>
      <c r="AP142" s="31"/>
      <c r="AQ142" s="31"/>
      <c r="AR142" s="31">
        <f t="shared" si="93"/>
        <v>1</v>
      </c>
      <c r="AS142" s="31" t="str">
        <f>IF(IFERROR(VLOOKUP(AE142,#REF!,1,0),"")&lt;&gt;"",1,"")</f>
        <v/>
      </c>
      <c r="AT142" s="31" t="str">
        <f>IF(IFERROR(VLOOKUP(AE142,#REF!,1,0),"")&lt;&gt;"",1,"")</f>
        <v/>
      </c>
      <c r="AU142" s="31" t="str">
        <f>IF(IFERROR(VLOOKUP(AE142,#REF!,1,0),"")&lt;&gt;"",1,"")</f>
        <v/>
      </c>
      <c r="AV142" s="31" t="str">
        <f>IF(IFERROR(VLOOKUP(AE142,#REF!,1,0),"")&lt;&gt;"",1,"")</f>
        <v/>
      </c>
      <c r="AW142" s="31" t="str">
        <f>IF(IFERROR(VLOOKUP(AE142,#REF!,1,0),"")&lt;&gt;"",1,"")</f>
        <v/>
      </c>
      <c r="AX142" s="31" t="str">
        <f>IF(IFERROR(VLOOKUP(AE142,#REF!,1,0),"")&lt;&gt;"",1,"")</f>
        <v/>
      </c>
      <c r="AY142" s="31" t="str">
        <f>IF(IFERROR(VLOOKUP(AE142,#REF!,1,0),"")&lt;&gt;"",1,"")</f>
        <v/>
      </c>
      <c r="AZ142" s="31" t="str">
        <f>IF(IFERROR(VLOOKUP(AE142,#REF!,1,0),"")&lt;&gt;"",1,"")</f>
        <v/>
      </c>
      <c r="BA142" s="31" t="str">
        <f>IF(IFERROR(VLOOKUP(AE142,#REF!,1,0),"")&lt;&gt;"",1,"")</f>
        <v/>
      </c>
      <c r="BB142" s="31" t="str">
        <f>IF(IFERROR(VLOOKUP(AE142,#REF!,1,0),"")&lt;&gt;"",1,"")</f>
        <v/>
      </c>
      <c r="BC142" s="31" t="str">
        <f>IF(IFERROR(VLOOKUP(AE142,#REF!,1,0),"")&lt;&gt;"",1,"")</f>
        <v/>
      </c>
      <c r="BD142" s="31" t="str">
        <f>IF(IFERROR(VLOOKUP(AE142,#REF!,1,0),"")&lt;&gt;"",1,"")</f>
        <v/>
      </c>
      <c r="BE142" s="32">
        <f t="shared" si="2"/>
        <v>1</v>
      </c>
    </row>
    <row r="143" spans="1:57" ht="16">
      <c r="A143" s="33">
        <v>80</v>
      </c>
      <c r="B143" s="33">
        <v>69313</v>
      </c>
      <c r="C143" s="33" t="str">
        <f t="shared" si="96"/>
        <v>693130000</v>
      </c>
      <c r="D143" s="34" t="str">
        <f t="shared" si="85"/>
        <v>69</v>
      </c>
      <c r="E143" s="34" t="str">
        <f t="shared" si="86"/>
        <v>3</v>
      </c>
      <c r="F143" s="34" t="str">
        <f t="shared" si="87"/>
        <v>1</v>
      </c>
      <c r="G143" s="34" t="str">
        <f t="shared" si="88"/>
        <v>3</v>
      </c>
      <c r="H143" s="34" t="str">
        <f t="shared" si="89"/>
        <v>0</v>
      </c>
      <c r="I143" s="34" t="str">
        <f t="shared" si="90"/>
        <v>0</v>
      </c>
      <c r="J143" s="34" t="str">
        <f t="shared" si="91"/>
        <v>0</v>
      </c>
      <c r="K143" s="34" t="str">
        <f t="shared" si="92"/>
        <v>0</v>
      </c>
      <c r="L143" s="34" t="s">
        <v>4741</v>
      </c>
      <c r="M143" s="35" t="s">
        <v>444</v>
      </c>
      <c r="N143" s="35" t="s">
        <v>261</v>
      </c>
      <c r="O143" s="37" t="s">
        <v>14</v>
      </c>
      <c r="P143" s="55" t="s">
        <v>68</v>
      </c>
      <c r="Q143" s="37">
        <v>1</v>
      </c>
      <c r="R143" s="55">
        <v>9</v>
      </c>
      <c r="S143" s="55" t="s">
        <v>88</v>
      </c>
      <c r="T143" s="55" t="s">
        <v>88</v>
      </c>
      <c r="U143" s="37">
        <v>1</v>
      </c>
      <c r="V143" s="37">
        <v>1</v>
      </c>
      <c r="W143" s="55" t="s">
        <v>418</v>
      </c>
      <c r="X143" s="55" t="s">
        <v>418</v>
      </c>
      <c r="Y143" s="37">
        <v>1</v>
      </c>
      <c r="Z143" s="36" t="s">
        <v>21</v>
      </c>
      <c r="AA143" s="36" t="s">
        <v>444</v>
      </c>
      <c r="AB143" s="36" t="s">
        <v>444</v>
      </c>
      <c r="AC143" s="36" t="s">
        <v>66</v>
      </c>
      <c r="AD143" s="55" t="s">
        <v>66</v>
      </c>
      <c r="AE143" s="42" t="s">
        <v>444</v>
      </c>
      <c r="AF143" s="42" t="s">
        <v>444</v>
      </c>
      <c r="AG143" s="27"/>
      <c r="AH143" s="30" t="s">
        <v>8</v>
      </c>
      <c r="AI143" s="39" t="s">
        <v>445</v>
      </c>
      <c r="AJ143" s="39" t="b">
        <f t="shared" si="95"/>
        <v>0</v>
      </c>
      <c r="AK143" s="39" t="str">
        <f>O143&amp;Q143&amp;R143&amp;U143&amp;V143&amp;Y143&amp;Z143&amp;AC143&amp;AD143</f>
        <v>A19111300</v>
      </c>
      <c r="AL143" s="40">
        <v>69313</v>
      </c>
      <c r="AM143" s="41" t="b">
        <f>C143&lt;&gt;AK143</f>
        <v>1</v>
      </c>
      <c r="AN143" s="30" t="str">
        <f>N143&amp;AK143</f>
        <v>J9FA19111300</v>
      </c>
      <c r="AO143" s="30"/>
      <c r="AP143" s="31"/>
      <c r="AQ143" s="31"/>
      <c r="AR143" s="31">
        <f t="shared" si="93"/>
        <v>1</v>
      </c>
      <c r="AS143" s="31" t="str">
        <f>IF(IFERROR(VLOOKUP(AE143,#REF!,1,0),"")&lt;&gt;"",1,"")</f>
        <v/>
      </c>
      <c r="AT143" s="31" t="str">
        <f>IF(IFERROR(VLOOKUP(AE143,#REF!,1,0),"")&lt;&gt;"",1,"")</f>
        <v/>
      </c>
      <c r="AU143" s="31" t="str">
        <f>IF(IFERROR(VLOOKUP(AE143,#REF!,1,0),"")&lt;&gt;"",1,"")</f>
        <v/>
      </c>
      <c r="AV143" s="31" t="str">
        <f>IF(IFERROR(VLOOKUP(AE143,#REF!,1,0),"")&lt;&gt;"",1,"")</f>
        <v/>
      </c>
      <c r="AW143" s="31" t="str">
        <f>IF(IFERROR(VLOOKUP(AE143,#REF!,1,0),"")&lt;&gt;"",1,"")</f>
        <v/>
      </c>
      <c r="AX143" s="31" t="str">
        <f>IF(IFERROR(VLOOKUP(AE143,#REF!,1,0),"")&lt;&gt;"",1,"")</f>
        <v/>
      </c>
      <c r="AY143" s="31" t="str">
        <f>IF(IFERROR(VLOOKUP(AE143,#REF!,1,0),"")&lt;&gt;"",1,"")</f>
        <v/>
      </c>
      <c r="AZ143" s="31" t="str">
        <f>IF(IFERROR(VLOOKUP(AE143,#REF!,1,0),"")&lt;&gt;"",1,"")</f>
        <v/>
      </c>
      <c r="BA143" s="31" t="str">
        <f>IF(IFERROR(VLOOKUP(AE143,#REF!,1,0),"")&lt;&gt;"",1,"")</f>
        <v/>
      </c>
      <c r="BB143" s="31" t="str">
        <f>IF(IFERROR(VLOOKUP(AE143,#REF!,1,0),"")&lt;&gt;"",1,"")</f>
        <v/>
      </c>
      <c r="BC143" s="31" t="str">
        <f>IF(IFERROR(VLOOKUP(AE143,#REF!,1,0),"")&lt;&gt;"",1,"")</f>
        <v/>
      </c>
      <c r="BD143" s="31" t="str">
        <f>IF(IFERROR(VLOOKUP(AE143,#REF!,1,0),"")&lt;&gt;"",1,"")</f>
        <v/>
      </c>
      <c r="BE143" s="32">
        <f t="shared" si="2"/>
        <v>1</v>
      </c>
    </row>
    <row r="144" spans="1:57" ht="16">
      <c r="A144" s="33">
        <v>386</v>
      </c>
      <c r="B144" s="33">
        <v>697308</v>
      </c>
      <c r="C144" s="33" t="str">
        <f t="shared" si="96"/>
        <v>697308000</v>
      </c>
      <c r="D144" s="34" t="str">
        <f t="shared" si="85"/>
        <v>69</v>
      </c>
      <c r="E144" s="34" t="str">
        <f t="shared" si="86"/>
        <v>7</v>
      </c>
      <c r="F144" s="34" t="str">
        <f t="shared" si="87"/>
        <v>3</v>
      </c>
      <c r="G144" s="34" t="str">
        <f t="shared" si="88"/>
        <v>0</v>
      </c>
      <c r="H144" s="34" t="str">
        <f t="shared" si="89"/>
        <v>8</v>
      </c>
      <c r="I144" s="34" t="str">
        <f t="shared" si="90"/>
        <v>0</v>
      </c>
      <c r="J144" s="34" t="str">
        <f t="shared" si="91"/>
        <v>0</v>
      </c>
      <c r="K144" s="34" t="str">
        <f t="shared" si="92"/>
        <v>0</v>
      </c>
      <c r="L144" s="34" t="s">
        <v>4742</v>
      </c>
      <c r="M144" s="35" t="s">
        <v>446</v>
      </c>
      <c r="N144" s="35" t="s">
        <v>261</v>
      </c>
      <c r="O144" s="37" t="s">
        <v>14</v>
      </c>
      <c r="P144" s="55" t="s">
        <v>68</v>
      </c>
      <c r="Q144" s="37">
        <v>1</v>
      </c>
      <c r="R144" s="55">
        <v>9</v>
      </c>
      <c r="S144" s="55" t="s">
        <v>88</v>
      </c>
      <c r="T144" s="55" t="s">
        <v>88</v>
      </c>
      <c r="U144" s="37">
        <v>1</v>
      </c>
      <c r="V144" s="37">
        <v>1</v>
      </c>
      <c r="W144" s="55" t="s">
        <v>418</v>
      </c>
      <c r="X144" s="55" t="s">
        <v>418</v>
      </c>
      <c r="Y144" s="37">
        <v>1</v>
      </c>
      <c r="Z144" s="58">
        <v>4</v>
      </c>
      <c r="AA144" s="58" t="s">
        <v>446</v>
      </c>
      <c r="AB144" s="58" t="s">
        <v>446</v>
      </c>
      <c r="AC144" s="58" t="s">
        <v>66</v>
      </c>
      <c r="AD144" s="55" t="s">
        <v>66</v>
      </c>
      <c r="AE144" s="42" t="s">
        <v>446</v>
      </c>
      <c r="AF144" s="42" t="s">
        <v>446</v>
      </c>
      <c r="AG144" s="27"/>
      <c r="AH144" s="30" t="s">
        <v>8</v>
      </c>
      <c r="AI144" s="39" t="s">
        <v>445</v>
      </c>
      <c r="AJ144" s="39" t="b">
        <f t="shared" si="95"/>
        <v>0</v>
      </c>
      <c r="AK144" s="39" t="str">
        <f>O144&amp;Q144&amp;R144&amp;U144&amp;V144&amp;Y144&amp;Z144&amp;AC144&amp;AD144</f>
        <v>A19111400</v>
      </c>
      <c r="AL144" s="40">
        <v>697308</v>
      </c>
      <c r="AM144" s="41" t="b">
        <f>C144&lt;&gt;AK144</f>
        <v>1</v>
      </c>
      <c r="AN144" s="30" t="str">
        <f>N144&amp;AK144</f>
        <v>J9FA19111400</v>
      </c>
      <c r="AO144" s="30"/>
      <c r="AP144" s="31"/>
      <c r="AQ144" s="31"/>
      <c r="AR144" s="31">
        <f t="shared" si="93"/>
        <v>1</v>
      </c>
      <c r="AS144" s="31" t="str">
        <f>IF(IFERROR(VLOOKUP(AE144,#REF!,1,0),"")&lt;&gt;"",1,"")</f>
        <v/>
      </c>
      <c r="AT144" s="31" t="str">
        <f>IF(IFERROR(VLOOKUP(AE144,#REF!,1,0),"")&lt;&gt;"",1,"")</f>
        <v/>
      </c>
      <c r="AU144" s="31" t="str">
        <f>IF(IFERROR(VLOOKUP(AE144,#REF!,1,0),"")&lt;&gt;"",1,"")</f>
        <v/>
      </c>
      <c r="AV144" s="31" t="str">
        <f>IF(IFERROR(VLOOKUP(AE144,#REF!,1,0),"")&lt;&gt;"",1,"")</f>
        <v/>
      </c>
      <c r="AW144" s="31" t="str">
        <f>IF(IFERROR(VLOOKUP(AE144,#REF!,1,0),"")&lt;&gt;"",1,"")</f>
        <v/>
      </c>
      <c r="AX144" s="31" t="str">
        <f>IF(IFERROR(VLOOKUP(AE144,#REF!,1,0),"")&lt;&gt;"",1,"")</f>
        <v/>
      </c>
      <c r="AY144" s="31" t="str">
        <f>IF(IFERROR(VLOOKUP(AE144,#REF!,1,0),"")&lt;&gt;"",1,"")</f>
        <v/>
      </c>
      <c r="AZ144" s="31" t="str">
        <f>IF(IFERROR(VLOOKUP(AE144,#REF!,1,0),"")&lt;&gt;"",1,"")</f>
        <v/>
      </c>
      <c r="BA144" s="31" t="str">
        <f>IF(IFERROR(VLOOKUP(AE144,#REF!,1,0),"")&lt;&gt;"",1,"")</f>
        <v/>
      </c>
      <c r="BB144" s="31" t="str">
        <f>IF(IFERROR(VLOOKUP(AE144,#REF!,1,0),"")&lt;&gt;"",1,"")</f>
        <v/>
      </c>
      <c r="BC144" s="31" t="str">
        <f>IF(IFERROR(VLOOKUP(AE144,#REF!,1,0),"")&lt;&gt;"",1,"")</f>
        <v/>
      </c>
      <c r="BD144" s="31" t="str">
        <f>IF(IFERROR(VLOOKUP(AE144,#REF!,1,0),"")&lt;&gt;"",1,"")</f>
        <v/>
      </c>
      <c r="BE144" s="32">
        <f t="shared" si="2"/>
        <v>1</v>
      </c>
    </row>
    <row r="145" spans="1:57" ht="16">
      <c r="A145" s="33">
        <v>1276</v>
      </c>
      <c r="B145" s="33">
        <v>72172</v>
      </c>
      <c r="C145" s="33" t="str">
        <f t="shared" si="96"/>
        <v>721720000</v>
      </c>
      <c r="D145" s="34" t="str">
        <f t="shared" si="85"/>
        <v>72</v>
      </c>
      <c r="E145" s="34" t="str">
        <f t="shared" si="86"/>
        <v>1</v>
      </c>
      <c r="F145" s="34" t="str">
        <f t="shared" si="87"/>
        <v>7</v>
      </c>
      <c r="G145" s="34" t="str">
        <f t="shared" si="88"/>
        <v>2</v>
      </c>
      <c r="H145" s="34" t="str">
        <f t="shared" si="89"/>
        <v>0</v>
      </c>
      <c r="I145" s="34" t="str">
        <f t="shared" si="90"/>
        <v>0</v>
      </c>
      <c r="J145" s="34" t="str">
        <f t="shared" si="91"/>
        <v>0</v>
      </c>
      <c r="K145" s="34" t="str">
        <f t="shared" si="92"/>
        <v>0</v>
      </c>
      <c r="L145" s="34" t="s">
        <v>4743</v>
      </c>
      <c r="M145" s="35" t="s">
        <v>446</v>
      </c>
      <c r="N145" s="35" t="s">
        <v>261</v>
      </c>
      <c r="O145" s="37" t="s">
        <v>14</v>
      </c>
      <c r="P145" s="55" t="s">
        <v>68</v>
      </c>
      <c r="Q145" s="37">
        <v>1</v>
      </c>
      <c r="R145" s="55">
        <v>9</v>
      </c>
      <c r="S145" s="55" t="s">
        <v>88</v>
      </c>
      <c r="T145" s="55" t="s">
        <v>88</v>
      </c>
      <c r="U145" s="37">
        <v>1</v>
      </c>
      <c r="V145" s="37">
        <v>1</v>
      </c>
      <c r="W145" s="55" t="s">
        <v>418</v>
      </c>
      <c r="X145" s="55" t="s">
        <v>418</v>
      </c>
      <c r="Y145" s="37">
        <v>1</v>
      </c>
      <c r="Z145" s="58">
        <v>4</v>
      </c>
      <c r="AA145" s="58" t="s">
        <v>446</v>
      </c>
      <c r="AB145" s="58" t="s">
        <v>446</v>
      </c>
      <c r="AC145" s="58" t="s">
        <v>8</v>
      </c>
      <c r="AD145" s="55">
        <v>1</v>
      </c>
      <c r="AE145" s="42" t="s">
        <v>447</v>
      </c>
      <c r="AF145" s="42" t="s">
        <v>448</v>
      </c>
      <c r="AG145" s="27"/>
      <c r="AH145" s="30" t="s">
        <v>8</v>
      </c>
      <c r="AI145" s="39"/>
      <c r="AJ145" s="39" t="b">
        <f t="shared" si="95"/>
        <v>0</v>
      </c>
      <c r="AK145" s="39" t="str">
        <f>O145&amp;Q145&amp;R145&amp;U145&amp;V145&amp;Y145&amp;Z145&amp;AC145&amp;AD145</f>
        <v>A19111411</v>
      </c>
      <c r="AL145" s="40">
        <v>72172</v>
      </c>
      <c r="AM145" s="41" t="b">
        <f>C145&lt;&gt;AK145</f>
        <v>1</v>
      </c>
      <c r="AN145" s="30" t="str">
        <f>N145&amp;AK145</f>
        <v>J9FA19111411</v>
      </c>
      <c r="AO145" s="30"/>
      <c r="AP145" s="31"/>
      <c r="AQ145" s="31"/>
      <c r="AR145" s="31">
        <f t="shared" si="93"/>
        <v>1</v>
      </c>
      <c r="AS145" s="31" t="str">
        <f>IF(IFERROR(VLOOKUP(AE145,#REF!,1,0),"")&lt;&gt;"",1,"")</f>
        <v/>
      </c>
      <c r="AT145" s="31" t="str">
        <f>IF(IFERROR(VLOOKUP(AE145,#REF!,1,0),"")&lt;&gt;"",1,"")</f>
        <v/>
      </c>
      <c r="AU145" s="31" t="str">
        <f>IF(IFERROR(VLOOKUP(AE145,#REF!,1,0),"")&lt;&gt;"",1,"")</f>
        <v/>
      </c>
      <c r="AV145" s="31" t="str">
        <f>IF(IFERROR(VLOOKUP(AE145,#REF!,1,0),"")&lt;&gt;"",1,"")</f>
        <v/>
      </c>
      <c r="AW145" s="31" t="str">
        <f>IF(IFERROR(VLOOKUP(AE145,#REF!,1,0),"")&lt;&gt;"",1,"")</f>
        <v/>
      </c>
      <c r="AX145" s="31" t="str">
        <f>IF(IFERROR(VLOOKUP(AE145,#REF!,1,0),"")&lt;&gt;"",1,"")</f>
        <v/>
      </c>
      <c r="AY145" s="31" t="str">
        <f>IF(IFERROR(VLOOKUP(AE145,#REF!,1,0),"")&lt;&gt;"",1,"")</f>
        <v/>
      </c>
      <c r="AZ145" s="31" t="str">
        <f>IF(IFERROR(VLOOKUP(AE145,#REF!,1,0),"")&lt;&gt;"",1,"")</f>
        <v/>
      </c>
      <c r="BA145" s="31" t="str">
        <f>IF(IFERROR(VLOOKUP(AE145,#REF!,1,0),"")&lt;&gt;"",1,"")</f>
        <v/>
      </c>
      <c r="BB145" s="31" t="str">
        <f>IF(IFERROR(VLOOKUP(AE145,#REF!,1,0),"")&lt;&gt;"",1,"")</f>
        <v/>
      </c>
      <c r="BC145" s="31" t="str">
        <f>IF(IFERROR(VLOOKUP(AE145,#REF!,1,0),"")&lt;&gt;"",1,"")</f>
        <v/>
      </c>
      <c r="BD145" s="31" t="str">
        <f>IF(IFERROR(VLOOKUP(AE145,#REF!,1,0),"")&lt;&gt;"",1,"")</f>
        <v/>
      </c>
      <c r="BE145" s="32">
        <f t="shared" si="2"/>
        <v>1</v>
      </c>
    </row>
    <row r="146" spans="1:57" ht="16">
      <c r="A146" s="33">
        <v>1134</v>
      </c>
      <c r="B146" s="33">
        <v>72113</v>
      </c>
      <c r="C146" s="33" t="str">
        <f t="shared" si="96"/>
        <v>721130000</v>
      </c>
      <c r="D146" s="34" t="str">
        <f t="shared" si="85"/>
        <v>72</v>
      </c>
      <c r="E146" s="34" t="str">
        <f t="shared" si="86"/>
        <v>1</v>
      </c>
      <c r="F146" s="34" t="str">
        <f t="shared" si="87"/>
        <v>1</v>
      </c>
      <c r="G146" s="34" t="str">
        <f t="shared" si="88"/>
        <v>3</v>
      </c>
      <c r="H146" s="34" t="str">
        <f t="shared" si="89"/>
        <v>0</v>
      </c>
      <c r="I146" s="34" t="str">
        <f t="shared" si="90"/>
        <v>0</v>
      </c>
      <c r="J146" s="34" t="str">
        <f t="shared" si="91"/>
        <v>0</v>
      </c>
      <c r="K146" s="34" t="str">
        <f t="shared" si="92"/>
        <v>0</v>
      </c>
      <c r="L146" s="34" t="s">
        <v>4744</v>
      </c>
      <c r="M146" s="35" t="s">
        <v>449</v>
      </c>
      <c r="N146" s="35" t="s">
        <v>261</v>
      </c>
      <c r="O146" s="37" t="s">
        <v>14</v>
      </c>
      <c r="P146" s="55" t="s">
        <v>68</v>
      </c>
      <c r="Q146" s="37">
        <v>1</v>
      </c>
      <c r="R146" s="55">
        <v>9</v>
      </c>
      <c r="S146" s="55" t="s">
        <v>88</v>
      </c>
      <c r="T146" s="55" t="s">
        <v>88</v>
      </c>
      <c r="U146" s="37">
        <v>1</v>
      </c>
      <c r="V146" s="37">
        <v>1</v>
      </c>
      <c r="W146" s="55" t="s">
        <v>418</v>
      </c>
      <c r="X146" s="55" t="s">
        <v>418</v>
      </c>
      <c r="Y146" s="37">
        <v>1</v>
      </c>
      <c r="Z146" s="58">
        <v>4</v>
      </c>
      <c r="AA146" s="58" t="s">
        <v>446</v>
      </c>
      <c r="AB146" s="58" t="s">
        <v>446</v>
      </c>
      <c r="AC146" s="58" t="s">
        <v>8</v>
      </c>
      <c r="AD146" s="55">
        <v>2</v>
      </c>
      <c r="AE146" s="42" t="s">
        <v>449</v>
      </c>
      <c r="AF146" s="42" t="s">
        <v>449</v>
      </c>
      <c r="AG146" s="27"/>
      <c r="AH146" s="30" t="s">
        <v>8</v>
      </c>
      <c r="AI146" s="39"/>
      <c r="AJ146" s="39" t="b">
        <f t="shared" si="95"/>
        <v>0</v>
      </c>
      <c r="AK146" s="39" t="str">
        <f>O146&amp;Q146&amp;R146&amp;U146&amp;V146&amp;Y146&amp;Z146&amp;AC146&amp;AD146</f>
        <v>A19111412</v>
      </c>
      <c r="AL146" s="40">
        <v>72113</v>
      </c>
      <c r="AM146" s="41" t="b">
        <f>C146&lt;&gt;AK146</f>
        <v>1</v>
      </c>
      <c r="AN146" s="30" t="str">
        <f>N146&amp;AK146</f>
        <v>J9FA19111412</v>
      </c>
      <c r="AO146" s="30"/>
      <c r="AP146" s="31"/>
      <c r="AQ146" s="31"/>
      <c r="AR146" s="31">
        <f t="shared" si="93"/>
        <v>1</v>
      </c>
      <c r="AS146" s="31" t="str">
        <f>IF(IFERROR(VLOOKUP(AE146,#REF!,1,0),"")&lt;&gt;"",1,"")</f>
        <v/>
      </c>
      <c r="AT146" s="31" t="str">
        <f>IF(IFERROR(VLOOKUP(AE146,#REF!,1,0),"")&lt;&gt;"",1,"")</f>
        <v/>
      </c>
      <c r="AU146" s="31" t="str">
        <f>IF(IFERROR(VLOOKUP(AE146,#REF!,1,0),"")&lt;&gt;"",1,"")</f>
        <v/>
      </c>
      <c r="AV146" s="31" t="str">
        <f>IF(IFERROR(VLOOKUP(AE146,#REF!,1,0),"")&lt;&gt;"",1,"")</f>
        <v/>
      </c>
      <c r="AW146" s="31" t="str">
        <f>IF(IFERROR(VLOOKUP(AE146,#REF!,1,0),"")&lt;&gt;"",1,"")</f>
        <v/>
      </c>
      <c r="AX146" s="31" t="str">
        <f>IF(IFERROR(VLOOKUP(AE146,#REF!,1,0),"")&lt;&gt;"",1,"")</f>
        <v/>
      </c>
      <c r="AY146" s="31" t="str">
        <f>IF(IFERROR(VLOOKUP(AE146,#REF!,1,0),"")&lt;&gt;"",1,"")</f>
        <v/>
      </c>
      <c r="AZ146" s="31" t="str">
        <f>IF(IFERROR(VLOOKUP(AE146,#REF!,1,0),"")&lt;&gt;"",1,"")</f>
        <v/>
      </c>
      <c r="BA146" s="31" t="str">
        <f>IF(IFERROR(VLOOKUP(AE146,#REF!,1,0),"")&lt;&gt;"",1,"")</f>
        <v/>
      </c>
      <c r="BB146" s="31" t="str">
        <f>IF(IFERROR(VLOOKUP(AE146,#REF!,1,0),"")&lt;&gt;"",1,"")</f>
        <v/>
      </c>
      <c r="BC146" s="31" t="str">
        <f>IF(IFERROR(VLOOKUP(AE146,#REF!,1,0),"")&lt;&gt;"",1,"")</f>
        <v/>
      </c>
      <c r="BD146" s="31" t="str">
        <f>IF(IFERROR(VLOOKUP(AE146,#REF!,1,0),"")&lt;&gt;"",1,"")</f>
        <v/>
      </c>
      <c r="BE146" s="32">
        <f t="shared" si="2"/>
        <v>1</v>
      </c>
    </row>
    <row r="147" spans="1:57" ht="16">
      <c r="A147" s="33">
        <v>1135</v>
      </c>
      <c r="B147" s="33">
        <v>721131</v>
      </c>
      <c r="C147" s="33" t="str">
        <f t="shared" si="96"/>
        <v>721131000</v>
      </c>
      <c r="D147" s="34" t="str">
        <f t="shared" si="85"/>
        <v>72</v>
      </c>
      <c r="E147" s="34" t="str">
        <f t="shared" si="86"/>
        <v>1</v>
      </c>
      <c r="F147" s="34" t="str">
        <f t="shared" si="87"/>
        <v>1</v>
      </c>
      <c r="G147" s="34" t="str">
        <f t="shared" si="88"/>
        <v>3</v>
      </c>
      <c r="H147" s="34" t="str">
        <f t="shared" si="89"/>
        <v>1</v>
      </c>
      <c r="I147" s="34" t="str">
        <f t="shared" si="90"/>
        <v>0</v>
      </c>
      <c r="J147" s="34" t="str">
        <f t="shared" si="91"/>
        <v>0</v>
      </c>
      <c r="K147" s="34" t="str">
        <f t="shared" si="92"/>
        <v>0</v>
      </c>
      <c r="L147" s="34" t="s">
        <v>4745</v>
      </c>
      <c r="M147" s="35" t="s">
        <v>450</v>
      </c>
      <c r="N147" s="35" t="s">
        <v>261</v>
      </c>
      <c r="O147" s="37" t="s">
        <v>14</v>
      </c>
      <c r="P147" s="55" t="s">
        <v>68</v>
      </c>
      <c r="Q147" s="37">
        <v>1</v>
      </c>
      <c r="R147" s="55">
        <v>9</v>
      </c>
      <c r="S147" s="55" t="s">
        <v>88</v>
      </c>
      <c r="T147" s="55" t="s">
        <v>88</v>
      </c>
      <c r="U147" s="37">
        <v>1</v>
      </c>
      <c r="V147" s="37">
        <v>1</v>
      </c>
      <c r="W147" s="55" t="s">
        <v>418</v>
      </c>
      <c r="X147" s="55" t="s">
        <v>418</v>
      </c>
      <c r="Y147" s="37">
        <v>1</v>
      </c>
      <c r="Z147" s="58">
        <v>4</v>
      </c>
      <c r="AA147" s="58" t="s">
        <v>446</v>
      </c>
      <c r="AB147" s="58" t="s">
        <v>446</v>
      </c>
      <c r="AC147" s="58" t="s">
        <v>8</v>
      </c>
      <c r="AD147" s="55">
        <v>3</v>
      </c>
      <c r="AE147" s="42" t="s">
        <v>451</v>
      </c>
      <c r="AF147" s="42" t="s">
        <v>452</v>
      </c>
      <c r="AG147" s="27"/>
      <c r="AH147" s="30" t="s">
        <v>8</v>
      </c>
      <c r="AI147" s="39"/>
      <c r="AJ147" s="39" t="b">
        <f t="shared" si="95"/>
        <v>0</v>
      </c>
      <c r="AK147" s="39" t="str">
        <f>O147&amp;Q147&amp;R147&amp;U147&amp;V147&amp;Y147&amp;Z147&amp;AC147&amp;AD147</f>
        <v>A19111413</v>
      </c>
      <c r="AL147" s="40">
        <v>721131</v>
      </c>
      <c r="AM147" s="41" t="b">
        <f>C147&lt;&gt;AK147</f>
        <v>1</v>
      </c>
      <c r="AN147" s="30" t="str">
        <f>N147&amp;AK147</f>
        <v>J9FA19111413</v>
      </c>
      <c r="AO147" s="30"/>
      <c r="AP147" s="31"/>
      <c r="AQ147" s="31"/>
      <c r="AR147" s="31">
        <f t="shared" si="93"/>
        <v>1</v>
      </c>
      <c r="AS147" s="31" t="str">
        <f>IF(IFERROR(VLOOKUP(AE147,#REF!,1,0),"")&lt;&gt;"",1,"")</f>
        <v/>
      </c>
      <c r="AT147" s="31" t="str">
        <f>IF(IFERROR(VLOOKUP(AE147,#REF!,1,0),"")&lt;&gt;"",1,"")</f>
        <v/>
      </c>
      <c r="AU147" s="31" t="str">
        <f>IF(IFERROR(VLOOKUP(AE147,#REF!,1,0),"")&lt;&gt;"",1,"")</f>
        <v/>
      </c>
      <c r="AV147" s="31" t="str">
        <f>IF(IFERROR(VLOOKUP(AE147,#REF!,1,0),"")&lt;&gt;"",1,"")</f>
        <v/>
      </c>
      <c r="AW147" s="31" t="str">
        <f>IF(IFERROR(VLOOKUP(AE147,#REF!,1,0),"")&lt;&gt;"",1,"")</f>
        <v/>
      </c>
      <c r="AX147" s="31" t="str">
        <f>IF(IFERROR(VLOOKUP(AE147,#REF!,1,0),"")&lt;&gt;"",1,"")</f>
        <v/>
      </c>
      <c r="AY147" s="31" t="str">
        <f>IF(IFERROR(VLOOKUP(AE147,#REF!,1,0),"")&lt;&gt;"",1,"")</f>
        <v/>
      </c>
      <c r="AZ147" s="31" t="str">
        <f>IF(IFERROR(VLOOKUP(AE147,#REF!,1,0),"")&lt;&gt;"",1,"")</f>
        <v/>
      </c>
      <c r="BA147" s="31" t="str">
        <f>IF(IFERROR(VLOOKUP(AE147,#REF!,1,0),"")&lt;&gt;"",1,"")</f>
        <v/>
      </c>
      <c r="BB147" s="31" t="str">
        <f>IF(IFERROR(VLOOKUP(AE147,#REF!,1,0),"")&lt;&gt;"",1,"")</f>
        <v/>
      </c>
      <c r="BC147" s="31" t="str">
        <f>IF(IFERROR(VLOOKUP(AE147,#REF!,1,0),"")&lt;&gt;"",1,"")</f>
        <v/>
      </c>
      <c r="BD147" s="31" t="str">
        <f>IF(IFERROR(VLOOKUP(AE147,#REF!,1,0),"")&lt;&gt;"",1,"")</f>
        <v/>
      </c>
      <c r="BE147" s="32">
        <f t="shared" si="2"/>
        <v>1</v>
      </c>
    </row>
    <row r="148" spans="1:57" ht="16">
      <c r="A148" s="33">
        <v>1136</v>
      </c>
      <c r="B148" s="33">
        <v>721132</v>
      </c>
      <c r="C148" s="33" t="str">
        <f t="shared" si="96"/>
        <v>721132000</v>
      </c>
      <c r="D148" s="34" t="str">
        <f t="shared" si="85"/>
        <v>72</v>
      </c>
      <c r="E148" s="34" t="str">
        <f t="shared" si="86"/>
        <v>1</v>
      </c>
      <c r="F148" s="34" t="str">
        <f t="shared" si="87"/>
        <v>1</v>
      </c>
      <c r="G148" s="34" t="str">
        <f t="shared" si="88"/>
        <v>3</v>
      </c>
      <c r="H148" s="34" t="str">
        <f t="shared" si="89"/>
        <v>2</v>
      </c>
      <c r="I148" s="34" t="str">
        <f t="shared" si="90"/>
        <v>0</v>
      </c>
      <c r="J148" s="34" t="str">
        <f t="shared" si="91"/>
        <v>0</v>
      </c>
      <c r="K148" s="34" t="str">
        <f t="shared" si="92"/>
        <v>0</v>
      </c>
      <c r="L148" s="34" t="s">
        <v>4746</v>
      </c>
      <c r="M148" s="35" t="s">
        <v>453</v>
      </c>
      <c r="N148" s="35" t="s">
        <v>261</v>
      </c>
      <c r="O148" s="37" t="s">
        <v>14</v>
      </c>
      <c r="P148" s="55" t="s">
        <v>68</v>
      </c>
      <c r="Q148" s="37">
        <v>1</v>
      </c>
      <c r="R148" s="55">
        <v>9</v>
      </c>
      <c r="S148" s="55" t="s">
        <v>88</v>
      </c>
      <c r="T148" s="55" t="s">
        <v>88</v>
      </c>
      <c r="U148" s="37">
        <v>1</v>
      </c>
      <c r="V148" s="37">
        <v>1</v>
      </c>
      <c r="W148" s="55" t="s">
        <v>418</v>
      </c>
      <c r="X148" s="55" t="s">
        <v>418</v>
      </c>
      <c r="Y148" s="37">
        <v>1</v>
      </c>
      <c r="Z148" s="58">
        <v>4</v>
      </c>
      <c r="AA148" s="58" t="s">
        <v>446</v>
      </c>
      <c r="AB148" s="58" t="s">
        <v>446</v>
      </c>
      <c r="AC148" s="58" t="s">
        <v>8</v>
      </c>
      <c r="AD148" s="55">
        <v>4</v>
      </c>
      <c r="AE148" s="42" t="s">
        <v>454</v>
      </c>
      <c r="AF148" s="42" t="s">
        <v>455</v>
      </c>
      <c r="AG148" s="27"/>
      <c r="AH148" s="30" t="s">
        <v>8</v>
      </c>
      <c r="AI148" s="39"/>
      <c r="AJ148" s="39" t="b">
        <f t="shared" si="95"/>
        <v>0</v>
      </c>
      <c r="AK148" s="39" t="str">
        <f>O148&amp;Q148&amp;R148&amp;U148&amp;V148&amp;Y148&amp;Z148&amp;AC148&amp;AD148</f>
        <v>A19111414</v>
      </c>
      <c r="AL148" s="40">
        <v>721132</v>
      </c>
      <c r="AM148" s="41" t="b">
        <f>C148&lt;&gt;AK148</f>
        <v>1</v>
      </c>
      <c r="AN148" s="30" t="str">
        <f>N148&amp;AK148</f>
        <v>J9FA19111414</v>
      </c>
      <c r="AO148" s="30"/>
      <c r="AP148" s="31"/>
      <c r="AQ148" s="31"/>
      <c r="AR148" s="31">
        <f t="shared" si="93"/>
        <v>1</v>
      </c>
      <c r="AS148" s="31" t="str">
        <f>IF(IFERROR(VLOOKUP(AE148,#REF!,1,0),"")&lt;&gt;"",1,"")</f>
        <v/>
      </c>
      <c r="AT148" s="31" t="str">
        <f>IF(IFERROR(VLOOKUP(AE148,#REF!,1,0),"")&lt;&gt;"",1,"")</f>
        <v/>
      </c>
      <c r="AU148" s="31" t="str">
        <f>IF(IFERROR(VLOOKUP(AE148,#REF!,1,0),"")&lt;&gt;"",1,"")</f>
        <v/>
      </c>
      <c r="AV148" s="31" t="str">
        <f>IF(IFERROR(VLOOKUP(AE148,#REF!,1,0),"")&lt;&gt;"",1,"")</f>
        <v/>
      </c>
      <c r="AW148" s="31" t="str">
        <f>IF(IFERROR(VLOOKUP(AE148,#REF!,1,0),"")&lt;&gt;"",1,"")</f>
        <v/>
      </c>
      <c r="AX148" s="31" t="str">
        <f>IF(IFERROR(VLOOKUP(AE148,#REF!,1,0),"")&lt;&gt;"",1,"")</f>
        <v/>
      </c>
      <c r="AY148" s="31" t="str">
        <f>IF(IFERROR(VLOOKUP(AE148,#REF!,1,0),"")&lt;&gt;"",1,"")</f>
        <v/>
      </c>
      <c r="AZ148" s="31" t="str">
        <f>IF(IFERROR(VLOOKUP(AE148,#REF!,1,0),"")&lt;&gt;"",1,"")</f>
        <v/>
      </c>
      <c r="BA148" s="31" t="str">
        <f>IF(IFERROR(VLOOKUP(AE148,#REF!,1,0),"")&lt;&gt;"",1,"")</f>
        <v/>
      </c>
      <c r="BB148" s="31" t="str">
        <f>IF(IFERROR(VLOOKUP(AE148,#REF!,1,0),"")&lt;&gt;"",1,"")</f>
        <v/>
      </c>
      <c r="BC148" s="31" t="str">
        <f>IF(IFERROR(VLOOKUP(AE148,#REF!,1,0),"")&lt;&gt;"",1,"")</f>
        <v/>
      </c>
      <c r="BD148" s="31" t="str">
        <f>IF(IFERROR(VLOOKUP(AE148,#REF!,1,0),"")&lt;&gt;"",1,"")</f>
        <v/>
      </c>
      <c r="BE148" s="32">
        <f t="shared" si="2"/>
        <v>1</v>
      </c>
    </row>
    <row r="149" spans="1:57" ht="16">
      <c r="A149" s="43">
        <v>81</v>
      </c>
      <c r="B149" s="43">
        <v>69319</v>
      </c>
      <c r="C149" s="43" t="str">
        <f t="shared" si="96"/>
        <v>693190000</v>
      </c>
      <c r="D149" s="44" t="str">
        <f t="shared" si="85"/>
        <v>69</v>
      </c>
      <c r="E149" s="44" t="str">
        <f t="shared" si="86"/>
        <v>3</v>
      </c>
      <c r="F149" s="44" t="str">
        <f t="shared" si="87"/>
        <v>1</v>
      </c>
      <c r="G149" s="44" t="str">
        <f t="shared" si="88"/>
        <v>9</v>
      </c>
      <c r="H149" s="44" t="str">
        <f t="shared" si="89"/>
        <v>0</v>
      </c>
      <c r="I149" s="44" t="str">
        <f t="shared" si="90"/>
        <v>0</v>
      </c>
      <c r="J149" s="44" t="str">
        <f t="shared" si="91"/>
        <v>0</v>
      </c>
      <c r="K149" s="44" t="str">
        <f t="shared" si="92"/>
        <v>0</v>
      </c>
      <c r="L149" s="44"/>
      <c r="M149" s="45" t="s">
        <v>456</v>
      </c>
      <c r="N149" s="45"/>
      <c r="O149" s="46" t="s">
        <v>14</v>
      </c>
      <c r="P149" s="47" t="s">
        <v>68</v>
      </c>
      <c r="Q149" s="60">
        <v>2</v>
      </c>
      <c r="R149" s="60"/>
      <c r="S149" s="60" t="s">
        <v>88</v>
      </c>
      <c r="T149" s="47" t="s">
        <v>88</v>
      </c>
      <c r="U149" s="48">
        <v>1</v>
      </c>
      <c r="V149" s="48">
        <v>1</v>
      </c>
      <c r="W149" s="47"/>
      <c r="X149" s="47" t="s">
        <v>418</v>
      </c>
      <c r="Y149" s="48">
        <v>1</v>
      </c>
      <c r="Z149" s="49" t="s">
        <v>31</v>
      </c>
      <c r="AA149" s="49"/>
      <c r="AB149" s="49" t="s">
        <v>456</v>
      </c>
      <c r="AC149" s="49" t="s">
        <v>66</v>
      </c>
      <c r="AD149" s="47" t="s">
        <v>66</v>
      </c>
      <c r="AE149" s="50" t="s">
        <v>456</v>
      </c>
      <c r="AF149" s="51"/>
      <c r="AG149" s="51" t="s">
        <v>8</v>
      </c>
      <c r="AH149" s="52"/>
      <c r="AI149" s="39"/>
      <c r="AJ149" s="39"/>
      <c r="AK149" s="39" t="e">
        <f>O149&amp;Q149&amp;#REF!&amp;U149&amp;V149&amp;Y149&amp;Z149&amp;AC149&amp;AD149</f>
        <v>#REF!</v>
      </c>
      <c r="AL149" s="43">
        <v>69319</v>
      </c>
      <c r="AM149" s="44" t="e">
        <f>C149&lt;&gt;AK149</f>
        <v>#REF!</v>
      </c>
      <c r="AN149" s="52"/>
      <c r="AO149" s="52"/>
      <c r="AP149" s="53"/>
      <c r="AQ149" s="53"/>
      <c r="AR149" s="53">
        <f t="shared" si="93"/>
        <v>1</v>
      </c>
      <c r="AS149" s="53" t="str">
        <f>IF(IFERROR(VLOOKUP(AE149,#REF!,1,0),"")&lt;&gt;"",1,"")</f>
        <v/>
      </c>
      <c r="AT149" s="53" t="str">
        <f>IF(IFERROR(VLOOKUP(AE149,#REF!,1,0),"")&lt;&gt;"",1,"")</f>
        <v/>
      </c>
      <c r="AU149" s="53" t="str">
        <f>IF(IFERROR(VLOOKUP(AE149,#REF!,1,0),"")&lt;&gt;"",1,"")</f>
        <v/>
      </c>
      <c r="AV149" s="53" t="str">
        <f>IF(IFERROR(VLOOKUP(AE149,#REF!,1,0),"")&lt;&gt;"",1,"")</f>
        <v/>
      </c>
      <c r="AW149" s="53" t="str">
        <f>IF(IFERROR(VLOOKUP(AE149,#REF!,1,0),"")&lt;&gt;"",1,"")</f>
        <v/>
      </c>
      <c r="AX149" s="53" t="str">
        <f>IF(IFERROR(VLOOKUP(AE149,#REF!,1,0),"")&lt;&gt;"",1,"")</f>
        <v/>
      </c>
      <c r="AY149" s="53" t="str">
        <f>IF(IFERROR(VLOOKUP(AE149,#REF!,1,0),"")&lt;&gt;"",1,"")</f>
        <v/>
      </c>
      <c r="AZ149" s="53" t="str">
        <f>IF(IFERROR(VLOOKUP(AE149,#REF!,1,0),"")&lt;&gt;"",1,"")</f>
        <v/>
      </c>
      <c r="BA149" s="53" t="str">
        <f>IF(IFERROR(VLOOKUP(AE149,#REF!,1,0),"")&lt;&gt;"",1,"")</f>
        <v/>
      </c>
      <c r="BB149" s="53" t="str">
        <f>IF(IFERROR(VLOOKUP(AE149,#REF!,1,0),"")&lt;&gt;"",1,"")</f>
        <v/>
      </c>
      <c r="BC149" s="53" t="str">
        <f>IF(IFERROR(VLOOKUP(AE149,#REF!,1,0),"")&lt;&gt;"",1,"")</f>
        <v/>
      </c>
      <c r="BD149" s="53" t="str">
        <f>IF(IFERROR(VLOOKUP(AE149,#REF!,1,0),"")&lt;&gt;"",1,"")</f>
        <v/>
      </c>
      <c r="BE149" s="54">
        <f t="shared" si="2"/>
        <v>1</v>
      </c>
    </row>
    <row r="150" spans="1:57" ht="17">
      <c r="A150" s="137">
        <v>82</v>
      </c>
      <c r="B150" s="137">
        <v>6932</v>
      </c>
      <c r="C150" s="137" t="str">
        <f t="shared" si="96"/>
        <v>693200000</v>
      </c>
      <c r="D150" s="138" t="str">
        <f t="shared" si="85"/>
        <v>69</v>
      </c>
      <c r="E150" s="138" t="str">
        <f t="shared" si="86"/>
        <v>3</v>
      </c>
      <c r="F150" s="138" t="str">
        <f t="shared" si="87"/>
        <v>2</v>
      </c>
      <c r="G150" s="138" t="str">
        <f t="shared" si="88"/>
        <v>0</v>
      </c>
      <c r="H150" s="138" t="str">
        <f t="shared" si="89"/>
        <v>0</v>
      </c>
      <c r="I150" s="138" t="str">
        <f t="shared" si="90"/>
        <v>0</v>
      </c>
      <c r="J150" s="138" t="str">
        <f t="shared" si="91"/>
        <v>0</v>
      </c>
      <c r="K150" s="138" t="str">
        <f t="shared" si="92"/>
        <v>0</v>
      </c>
      <c r="L150" s="138" t="s">
        <v>4747</v>
      </c>
      <c r="M150" s="139" t="s">
        <v>457</v>
      </c>
      <c r="N150" s="139" t="s">
        <v>261</v>
      </c>
      <c r="O150" s="141" t="s">
        <v>14</v>
      </c>
      <c r="P150" s="141" t="s">
        <v>68</v>
      </c>
      <c r="Q150" s="141">
        <v>1</v>
      </c>
      <c r="R150" s="141">
        <v>9</v>
      </c>
      <c r="S150" s="141" t="s">
        <v>88</v>
      </c>
      <c r="T150" s="141" t="s">
        <v>88</v>
      </c>
      <c r="U150" s="141">
        <v>1</v>
      </c>
      <c r="V150" s="141">
        <v>2</v>
      </c>
      <c r="W150" s="141" t="s">
        <v>457</v>
      </c>
      <c r="X150" s="141" t="s">
        <v>457</v>
      </c>
      <c r="Y150" s="141">
        <v>0</v>
      </c>
      <c r="Z150" s="140" t="s">
        <v>66</v>
      </c>
      <c r="AA150" s="140" t="s">
        <v>457</v>
      </c>
      <c r="AB150" s="140" t="s">
        <v>457</v>
      </c>
      <c r="AC150" s="140" t="s">
        <v>66</v>
      </c>
      <c r="AD150" s="141" t="s">
        <v>66</v>
      </c>
      <c r="AE150" s="144" t="s">
        <v>457</v>
      </c>
      <c r="AF150" s="144" t="s">
        <v>457</v>
      </c>
      <c r="AG150" s="134"/>
      <c r="AH150" s="142"/>
      <c r="AI150" s="143"/>
      <c r="AJ150" s="143" t="b">
        <f t="shared" ref="AJ150:AJ178" si="97">IF(OR(AS150=1,AT150=1,AU150=1,AV150=1,AW150=1,AX150=1,AY150=1,AZ150=1,BA150=1,BB150=1,BC150=1,BD150=1),TRUE,FALSE)</f>
        <v>0</v>
      </c>
      <c r="AK150" s="143" t="str">
        <f>O150&amp;Q150&amp;R150&amp;U150&amp;V150&amp;Y150&amp;Z150&amp;AC150&amp;AD150</f>
        <v>A19120000</v>
      </c>
      <c r="AL150" s="40">
        <v>6932</v>
      </c>
      <c r="AM150" s="41" t="b">
        <f>C150&lt;&gt;AK150</f>
        <v>1</v>
      </c>
      <c r="AN150" s="145" t="str">
        <f>N150&amp;AK150</f>
        <v>J9FA19120000</v>
      </c>
      <c r="AO150" s="145" t="s">
        <v>458</v>
      </c>
      <c r="AP150" s="31"/>
      <c r="AQ150" s="146"/>
      <c r="AR150" s="146">
        <f t="shared" si="93"/>
        <v>1</v>
      </c>
      <c r="AS150" s="146" t="str">
        <f>IF(IFERROR(VLOOKUP(AE150,#REF!,1,0),"")&lt;&gt;"",1,"")</f>
        <v/>
      </c>
      <c r="AT150" s="146" t="str">
        <f>IF(IFERROR(VLOOKUP(AE150,#REF!,1,0),"")&lt;&gt;"",1,"")</f>
        <v/>
      </c>
      <c r="AU150" s="146" t="str">
        <f>IF(IFERROR(VLOOKUP(AE150,#REF!,1,0),"")&lt;&gt;"",1,"")</f>
        <v/>
      </c>
      <c r="AV150" s="146" t="str">
        <f>IF(IFERROR(VLOOKUP(AE150,#REF!,1,0),"")&lt;&gt;"",1,"")</f>
        <v/>
      </c>
      <c r="AW150" s="146" t="str">
        <f>IF(IFERROR(VLOOKUP(AE150,#REF!,1,0),"")&lt;&gt;"",1,"")</f>
        <v/>
      </c>
      <c r="AX150" s="146" t="str">
        <f>IF(IFERROR(VLOOKUP(AE150,#REF!,1,0),"")&lt;&gt;"",1,"")</f>
        <v/>
      </c>
      <c r="AY150" s="146" t="str">
        <f>IF(IFERROR(VLOOKUP(AE150,#REF!,1,0),"")&lt;&gt;"",1,"")</f>
        <v/>
      </c>
      <c r="AZ150" s="146" t="str">
        <f>IF(IFERROR(VLOOKUP(AE150,#REF!,1,0),"")&lt;&gt;"",1,"")</f>
        <v/>
      </c>
      <c r="BA150" s="146" t="str">
        <f>IF(IFERROR(VLOOKUP(AE150,#REF!,1,0),"")&lt;&gt;"",1,"")</f>
        <v/>
      </c>
      <c r="BB150" s="146" t="str">
        <f>IF(IFERROR(VLOOKUP(AE150,#REF!,1,0),"")&lt;&gt;"",1,"")</f>
        <v/>
      </c>
      <c r="BC150" s="146" t="str">
        <f>IF(IFERROR(VLOOKUP(AE150,#REF!,1,0),"")&lt;&gt;"",1,"")</f>
        <v/>
      </c>
      <c r="BD150" s="146" t="str">
        <f>IF(IFERROR(VLOOKUP(AE150,#REF!,1,0),"")&lt;&gt;"",1,"")</f>
        <v/>
      </c>
      <c r="BE150" s="148">
        <f t="shared" si="2"/>
        <v>1</v>
      </c>
    </row>
    <row r="151" spans="1:57" ht="16">
      <c r="A151" s="33">
        <v>83</v>
      </c>
      <c r="B151" s="33">
        <v>69321</v>
      </c>
      <c r="C151" s="33" t="str">
        <f t="shared" si="96"/>
        <v>693210000</v>
      </c>
      <c r="D151" s="34" t="str">
        <f t="shared" si="85"/>
        <v>69</v>
      </c>
      <c r="E151" s="34" t="str">
        <f t="shared" si="86"/>
        <v>3</v>
      </c>
      <c r="F151" s="34" t="str">
        <f t="shared" si="87"/>
        <v>2</v>
      </c>
      <c r="G151" s="34" t="str">
        <f t="shared" si="88"/>
        <v>1</v>
      </c>
      <c r="H151" s="34" t="str">
        <f t="shared" si="89"/>
        <v>0</v>
      </c>
      <c r="I151" s="34" t="str">
        <f t="shared" si="90"/>
        <v>0</v>
      </c>
      <c r="J151" s="34" t="str">
        <f t="shared" si="91"/>
        <v>0</v>
      </c>
      <c r="K151" s="34" t="str">
        <f t="shared" si="92"/>
        <v>0</v>
      </c>
      <c r="L151" s="34" t="s">
        <v>4748</v>
      </c>
      <c r="M151" s="35" t="s">
        <v>459</v>
      </c>
      <c r="N151" s="35" t="s">
        <v>261</v>
      </c>
      <c r="O151" s="37" t="s">
        <v>14</v>
      </c>
      <c r="P151" s="55" t="s">
        <v>68</v>
      </c>
      <c r="Q151" s="37">
        <v>1</v>
      </c>
      <c r="R151" s="55">
        <v>9</v>
      </c>
      <c r="S151" s="55" t="s">
        <v>88</v>
      </c>
      <c r="T151" s="55" t="s">
        <v>88</v>
      </c>
      <c r="U151" s="37">
        <v>1</v>
      </c>
      <c r="V151" s="37">
        <v>2</v>
      </c>
      <c r="W151" s="55" t="s">
        <v>457</v>
      </c>
      <c r="X151" s="55" t="s">
        <v>457</v>
      </c>
      <c r="Y151" s="37">
        <v>1</v>
      </c>
      <c r="Z151" s="36">
        <v>1</v>
      </c>
      <c r="AA151" s="36" t="s">
        <v>459</v>
      </c>
      <c r="AB151" s="36" t="s">
        <v>459</v>
      </c>
      <c r="AC151" s="36" t="s">
        <v>66</v>
      </c>
      <c r="AD151" s="55" t="s">
        <v>66</v>
      </c>
      <c r="AE151" s="42" t="s">
        <v>459</v>
      </c>
      <c r="AF151" s="42" t="s">
        <v>459</v>
      </c>
      <c r="AG151" s="27"/>
      <c r="AH151" s="30" t="s">
        <v>8</v>
      </c>
      <c r="AI151" s="39" t="s">
        <v>460</v>
      </c>
      <c r="AJ151" s="39" t="b">
        <f t="shared" si="97"/>
        <v>0</v>
      </c>
      <c r="AK151" s="39" t="str">
        <f>O151&amp;Q151&amp;R151&amp;U151&amp;V151&amp;Y151&amp;Z151&amp;AC151&amp;AD151</f>
        <v>A19121100</v>
      </c>
      <c r="AL151" s="40">
        <v>69321</v>
      </c>
      <c r="AM151" s="41" t="b">
        <f>C151&lt;&gt;AK151</f>
        <v>1</v>
      </c>
      <c r="AN151" s="30" t="str">
        <f>N151&amp;AK151</f>
        <v>J9FA19121100</v>
      </c>
      <c r="AO151" s="30"/>
      <c r="AP151" s="31"/>
      <c r="AQ151" s="31"/>
      <c r="AR151" s="31">
        <f t="shared" si="93"/>
        <v>1</v>
      </c>
      <c r="AS151" s="31" t="str">
        <f>IF(IFERROR(VLOOKUP(AE151,#REF!,1,0),"")&lt;&gt;"",1,"")</f>
        <v/>
      </c>
      <c r="AT151" s="31" t="str">
        <f>IF(IFERROR(VLOOKUP(AE151,#REF!,1,0),"")&lt;&gt;"",1,"")</f>
        <v/>
      </c>
      <c r="AU151" s="31" t="str">
        <f>IF(IFERROR(VLOOKUP(AE151,#REF!,1,0),"")&lt;&gt;"",1,"")</f>
        <v/>
      </c>
      <c r="AV151" s="31" t="str">
        <f>IF(IFERROR(VLOOKUP(AE151,#REF!,1,0),"")&lt;&gt;"",1,"")</f>
        <v/>
      </c>
      <c r="AW151" s="31" t="str">
        <f>IF(IFERROR(VLOOKUP(AE151,#REF!,1,0),"")&lt;&gt;"",1,"")</f>
        <v/>
      </c>
      <c r="AX151" s="31" t="str">
        <f>IF(IFERROR(VLOOKUP(AE151,#REF!,1,0),"")&lt;&gt;"",1,"")</f>
        <v/>
      </c>
      <c r="AY151" s="31" t="str">
        <f>IF(IFERROR(VLOOKUP(AE151,#REF!,1,0),"")&lt;&gt;"",1,"")</f>
        <v/>
      </c>
      <c r="AZ151" s="31" t="str">
        <f>IF(IFERROR(VLOOKUP(AE151,#REF!,1,0),"")&lt;&gt;"",1,"")</f>
        <v/>
      </c>
      <c r="BA151" s="31" t="str">
        <f>IF(IFERROR(VLOOKUP(AE151,#REF!,1,0),"")&lt;&gt;"",1,"")</f>
        <v/>
      </c>
      <c r="BB151" s="31" t="str">
        <f>IF(IFERROR(VLOOKUP(AE151,#REF!,1,0),"")&lt;&gt;"",1,"")</f>
        <v/>
      </c>
      <c r="BC151" s="31" t="str">
        <f>IF(IFERROR(VLOOKUP(AE151,#REF!,1,0),"")&lt;&gt;"",1,"")</f>
        <v/>
      </c>
      <c r="BD151" s="31" t="str">
        <f>IF(IFERROR(VLOOKUP(AE151,#REF!,1,0),"")&lt;&gt;"",1,"")</f>
        <v/>
      </c>
      <c r="BE151" s="32">
        <f t="shared" si="2"/>
        <v>1</v>
      </c>
    </row>
    <row r="152" spans="1:57" ht="16">
      <c r="A152" s="33">
        <v>84</v>
      </c>
      <c r="B152" s="33">
        <v>693211</v>
      </c>
      <c r="C152" s="33" t="str">
        <f t="shared" si="96"/>
        <v>693211000</v>
      </c>
      <c r="D152" s="34" t="str">
        <f t="shared" si="85"/>
        <v>69</v>
      </c>
      <c r="E152" s="34" t="str">
        <f t="shared" si="86"/>
        <v>3</v>
      </c>
      <c r="F152" s="34" t="str">
        <f t="shared" si="87"/>
        <v>2</v>
      </c>
      <c r="G152" s="34" t="str">
        <f t="shared" si="88"/>
        <v>1</v>
      </c>
      <c r="H152" s="34" t="str">
        <f t="shared" si="89"/>
        <v>1</v>
      </c>
      <c r="I152" s="34" t="str">
        <f t="shared" si="90"/>
        <v>0</v>
      </c>
      <c r="J152" s="34" t="str">
        <f t="shared" si="91"/>
        <v>0</v>
      </c>
      <c r="K152" s="34" t="str">
        <f t="shared" si="92"/>
        <v>0</v>
      </c>
      <c r="L152" s="34" t="s">
        <v>4749</v>
      </c>
      <c r="M152" s="35" t="s">
        <v>461</v>
      </c>
      <c r="N152" s="35" t="s">
        <v>261</v>
      </c>
      <c r="O152" s="37" t="s">
        <v>14</v>
      </c>
      <c r="P152" s="55" t="s">
        <v>68</v>
      </c>
      <c r="Q152" s="37">
        <v>1</v>
      </c>
      <c r="R152" s="55">
        <v>9</v>
      </c>
      <c r="S152" s="55" t="s">
        <v>88</v>
      </c>
      <c r="T152" s="55" t="s">
        <v>88</v>
      </c>
      <c r="U152" s="37">
        <v>1</v>
      </c>
      <c r="V152" s="37">
        <v>2</v>
      </c>
      <c r="W152" s="55" t="s">
        <v>457</v>
      </c>
      <c r="X152" s="55" t="s">
        <v>457</v>
      </c>
      <c r="Y152" s="37">
        <v>1</v>
      </c>
      <c r="Z152" s="36">
        <v>2</v>
      </c>
      <c r="AA152" s="36" t="s">
        <v>461</v>
      </c>
      <c r="AB152" s="36" t="s">
        <v>461</v>
      </c>
      <c r="AC152" s="36" t="s">
        <v>66</v>
      </c>
      <c r="AD152" s="55" t="s">
        <v>66</v>
      </c>
      <c r="AE152" s="42" t="s">
        <v>462</v>
      </c>
      <c r="AF152" s="42" t="s">
        <v>463</v>
      </c>
      <c r="AG152" s="27"/>
      <c r="AH152" s="30" t="s">
        <v>8</v>
      </c>
      <c r="AI152" s="39" t="s">
        <v>460</v>
      </c>
      <c r="AJ152" s="39" t="b">
        <f t="shared" si="97"/>
        <v>0</v>
      </c>
      <c r="AK152" s="39" t="str">
        <f>O152&amp;Q152&amp;R152&amp;U152&amp;V152&amp;Y152&amp;Z152&amp;AC152&amp;AD152</f>
        <v>A19121200</v>
      </c>
      <c r="AL152" s="40">
        <v>693211</v>
      </c>
      <c r="AM152" s="41" t="b">
        <f>C152&lt;&gt;AK152</f>
        <v>1</v>
      </c>
      <c r="AN152" s="30" t="str">
        <f>N152&amp;AK152</f>
        <v>J9FA19121200</v>
      </c>
      <c r="AO152" s="30"/>
      <c r="AP152" s="31"/>
      <c r="AQ152" s="31"/>
      <c r="AR152" s="31">
        <f t="shared" si="93"/>
        <v>1</v>
      </c>
      <c r="AS152" s="31" t="str">
        <f>IF(IFERROR(VLOOKUP(AE152,#REF!,1,0),"")&lt;&gt;"",1,"")</f>
        <v/>
      </c>
      <c r="AT152" s="31" t="str">
        <f>IF(IFERROR(VLOOKUP(AE152,#REF!,1,0),"")&lt;&gt;"",1,"")</f>
        <v/>
      </c>
      <c r="AU152" s="31" t="str">
        <f>IF(IFERROR(VLOOKUP(AE152,#REF!,1,0),"")&lt;&gt;"",1,"")</f>
        <v/>
      </c>
      <c r="AV152" s="31" t="str">
        <f>IF(IFERROR(VLOOKUP(AE152,#REF!,1,0),"")&lt;&gt;"",1,"")</f>
        <v/>
      </c>
      <c r="AW152" s="31" t="str">
        <f>IF(IFERROR(VLOOKUP(AE152,#REF!,1,0),"")&lt;&gt;"",1,"")</f>
        <v/>
      </c>
      <c r="AX152" s="31" t="str">
        <f>IF(IFERROR(VLOOKUP(AE152,#REF!,1,0),"")&lt;&gt;"",1,"")</f>
        <v/>
      </c>
      <c r="AY152" s="31" t="str">
        <f>IF(IFERROR(VLOOKUP(AE152,#REF!,1,0),"")&lt;&gt;"",1,"")</f>
        <v/>
      </c>
      <c r="AZ152" s="31" t="str">
        <f>IF(IFERROR(VLOOKUP(AE152,#REF!,1,0),"")&lt;&gt;"",1,"")</f>
        <v/>
      </c>
      <c r="BA152" s="31" t="str">
        <f>IF(IFERROR(VLOOKUP(AE152,#REF!,1,0),"")&lt;&gt;"",1,"")</f>
        <v/>
      </c>
      <c r="BB152" s="31" t="str">
        <f>IF(IFERROR(VLOOKUP(AE152,#REF!,1,0),"")&lt;&gt;"",1,"")</f>
        <v/>
      </c>
      <c r="BC152" s="31" t="str">
        <f>IF(IFERROR(VLOOKUP(AE152,#REF!,1,0),"")&lt;&gt;"",1,"")</f>
        <v/>
      </c>
      <c r="BD152" s="31" t="str">
        <f>IF(IFERROR(VLOOKUP(AE152,#REF!,1,0),"")&lt;&gt;"",1,"")</f>
        <v/>
      </c>
      <c r="BE152" s="32">
        <f t="shared" si="2"/>
        <v>1</v>
      </c>
    </row>
    <row r="153" spans="1:57" ht="16">
      <c r="A153" s="33">
        <v>85</v>
      </c>
      <c r="B153" s="33">
        <v>693212</v>
      </c>
      <c r="C153" s="33" t="str">
        <f t="shared" si="96"/>
        <v>693212000</v>
      </c>
      <c r="D153" s="34" t="str">
        <f t="shared" si="85"/>
        <v>69</v>
      </c>
      <c r="E153" s="34" t="str">
        <f t="shared" si="86"/>
        <v>3</v>
      </c>
      <c r="F153" s="34" t="str">
        <f t="shared" si="87"/>
        <v>2</v>
      </c>
      <c r="G153" s="34" t="str">
        <f t="shared" si="88"/>
        <v>1</v>
      </c>
      <c r="H153" s="34" t="str">
        <f t="shared" si="89"/>
        <v>2</v>
      </c>
      <c r="I153" s="34" t="str">
        <f t="shared" si="90"/>
        <v>0</v>
      </c>
      <c r="J153" s="34" t="str">
        <f t="shared" si="91"/>
        <v>0</v>
      </c>
      <c r="K153" s="34" t="str">
        <f t="shared" si="92"/>
        <v>0</v>
      </c>
      <c r="L153" s="34" t="s">
        <v>4750</v>
      </c>
      <c r="M153" s="35" t="s">
        <v>464</v>
      </c>
      <c r="N153" s="35" t="s">
        <v>261</v>
      </c>
      <c r="O153" s="37" t="s">
        <v>14</v>
      </c>
      <c r="P153" s="55" t="s">
        <v>68</v>
      </c>
      <c r="Q153" s="37">
        <v>1</v>
      </c>
      <c r="R153" s="55">
        <v>9</v>
      </c>
      <c r="S153" s="55" t="s">
        <v>88</v>
      </c>
      <c r="T153" s="55" t="s">
        <v>88</v>
      </c>
      <c r="U153" s="37">
        <v>1</v>
      </c>
      <c r="V153" s="37">
        <v>2</v>
      </c>
      <c r="W153" s="55" t="s">
        <v>457</v>
      </c>
      <c r="X153" s="55" t="s">
        <v>457</v>
      </c>
      <c r="Y153" s="37">
        <v>1</v>
      </c>
      <c r="Z153" s="36">
        <v>3</v>
      </c>
      <c r="AA153" s="36" t="s">
        <v>464</v>
      </c>
      <c r="AB153" s="36" t="s">
        <v>464</v>
      </c>
      <c r="AC153" s="36" t="s">
        <v>66</v>
      </c>
      <c r="AD153" s="55" t="s">
        <v>66</v>
      </c>
      <c r="AE153" s="42" t="s">
        <v>465</v>
      </c>
      <c r="AF153" s="42" t="s">
        <v>466</v>
      </c>
      <c r="AG153" s="27"/>
      <c r="AH153" s="30" t="s">
        <v>8</v>
      </c>
      <c r="AI153" s="39" t="s">
        <v>460</v>
      </c>
      <c r="AJ153" s="39" t="b">
        <f t="shared" si="97"/>
        <v>0</v>
      </c>
      <c r="AK153" s="39" t="str">
        <f>O153&amp;Q153&amp;R153&amp;U153&amp;V153&amp;Y153&amp;Z153&amp;AC153&amp;AD153</f>
        <v>A19121300</v>
      </c>
      <c r="AL153" s="40">
        <v>693212</v>
      </c>
      <c r="AM153" s="41" t="b">
        <f>C153&lt;&gt;AK153</f>
        <v>1</v>
      </c>
      <c r="AN153" s="30" t="str">
        <f>N153&amp;AK153</f>
        <v>J9FA19121300</v>
      </c>
      <c r="AO153" s="30"/>
      <c r="AP153" s="31"/>
      <c r="AQ153" s="31"/>
      <c r="AR153" s="31">
        <f t="shared" si="93"/>
        <v>1</v>
      </c>
      <c r="AS153" s="31" t="str">
        <f>IF(IFERROR(VLOOKUP(AE153,#REF!,1,0),"")&lt;&gt;"",1,"")</f>
        <v/>
      </c>
      <c r="AT153" s="31" t="str">
        <f>IF(IFERROR(VLOOKUP(AE153,#REF!,1,0),"")&lt;&gt;"",1,"")</f>
        <v/>
      </c>
      <c r="AU153" s="31" t="str">
        <f>IF(IFERROR(VLOOKUP(AE153,#REF!,1,0),"")&lt;&gt;"",1,"")</f>
        <v/>
      </c>
      <c r="AV153" s="31" t="str">
        <f>IF(IFERROR(VLOOKUP(AE153,#REF!,1,0),"")&lt;&gt;"",1,"")</f>
        <v/>
      </c>
      <c r="AW153" s="31" t="str">
        <f>IF(IFERROR(VLOOKUP(AE153,#REF!,1,0),"")&lt;&gt;"",1,"")</f>
        <v/>
      </c>
      <c r="AX153" s="31" t="str">
        <f>IF(IFERROR(VLOOKUP(AE153,#REF!,1,0),"")&lt;&gt;"",1,"")</f>
        <v/>
      </c>
      <c r="AY153" s="31" t="str">
        <f>IF(IFERROR(VLOOKUP(AE153,#REF!,1,0),"")&lt;&gt;"",1,"")</f>
        <v/>
      </c>
      <c r="AZ153" s="31" t="str">
        <f>IF(IFERROR(VLOOKUP(AE153,#REF!,1,0),"")&lt;&gt;"",1,"")</f>
        <v/>
      </c>
      <c r="BA153" s="31" t="str">
        <f>IF(IFERROR(VLOOKUP(AE153,#REF!,1,0),"")&lt;&gt;"",1,"")</f>
        <v/>
      </c>
      <c r="BB153" s="31" t="str">
        <f>IF(IFERROR(VLOOKUP(AE153,#REF!,1,0),"")&lt;&gt;"",1,"")</f>
        <v/>
      </c>
      <c r="BC153" s="31" t="str">
        <f>IF(IFERROR(VLOOKUP(AE153,#REF!,1,0),"")&lt;&gt;"",1,"")</f>
        <v/>
      </c>
      <c r="BD153" s="31" t="str">
        <f>IF(IFERROR(VLOOKUP(AE153,#REF!,1,0),"")&lt;&gt;"",1,"")</f>
        <v/>
      </c>
      <c r="BE153" s="32">
        <f t="shared" si="2"/>
        <v>1</v>
      </c>
    </row>
    <row r="154" spans="1:57" ht="16">
      <c r="A154" s="33">
        <v>86</v>
      </c>
      <c r="B154" s="33">
        <v>69322</v>
      </c>
      <c r="C154" s="33" t="str">
        <f t="shared" si="96"/>
        <v>693220000</v>
      </c>
      <c r="D154" s="34" t="str">
        <f t="shared" si="85"/>
        <v>69</v>
      </c>
      <c r="E154" s="34" t="str">
        <f t="shared" si="86"/>
        <v>3</v>
      </c>
      <c r="F154" s="34" t="str">
        <f t="shared" si="87"/>
        <v>2</v>
      </c>
      <c r="G154" s="34" t="str">
        <f t="shared" si="88"/>
        <v>2</v>
      </c>
      <c r="H154" s="34" t="str">
        <f t="shared" si="89"/>
        <v>0</v>
      </c>
      <c r="I154" s="34" t="str">
        <f t="shared" si="90"/>
        <v>0</v>
      </c>
      <c r="J154" s="34" t="str">
        <f t="shared" si="91"/>
        <v>0</v>
      </c>
      <c r="K154" s="34" t="str">
        <f t="shared" si="92"/>
        <v>0</v>
      </c>
      <c r="L154" s="34" t="s">
        <v>4751</v>
      </c>
      <c r="M154" s="35" t="s">
        <v>467</v>
      </c>
      <c r="N154" s="35" t="s">
        <v>261</v>
      </c>
      <c r="O154" s="37" t="s">
        <v>14</v>
      </c>
      <c r="P154" s="55" t="s">
        <v>68</v>
      </c>
      <c r="Q154" s="37">
        <v>1</v>
      </c>
      <c r="R154" s="55">
        <v>9</v>
      </c>
      <c r="S154" s="55" t="s">
        <v>88</v>
      </c>
      <c r="T154" s="55" t="s">
        <v>88</v>
      </c>
      <c r="U154" s="37">
        <v>1</v>
      </c>
      <c r="V154" s="37">
        <v>2</v>
      </c>
      <c r="W154" s="55" t="s">
        <v>457</v>
      </c>
      <c r="X154" s="55" t="s">
        <v>457</v>
      </c>
      <c r="Y154" s="37">
        <v>1</v>
      </c>
      <c r="Z154" s="36">
        <v>4</v>
      </c>
      <c r="AA154" s="36" t="s">
        <v>467</v>
      </c>
      <c r="AB154" s="36" t="s">
        <v>467</v>
      </c>
      <c r="AC154" s="36" t="s">
        <v>66</v>
      </c>
      <c r="AD154" s="55" t="s">
        <v>66</v>
      </c>
      <c r="AE154" s="42" t="s">
        <v>467</v>
      </c>
      <c r="AF154" s="42" t="s">
        <v>467</v>
      </c>
      <c r="AG154" s="27"/>
      <c r="AH154" s="30" t="s">
        <v>8</v>
      </c>
      <c r="AI154" s="39" t="s">
        <v>460</v>
      </c>
      <c r="AJ154" s="39" t="b">
        <f t="shared" si="97"/>
        <v>0</v>
      </c>
      <c r="AK154" s="39" t="str">
        <f>O154&amp;Q154&amp;R154&amp;U154&amp;V154&amp;Y154&amp;Z154&amp;AC154&amp;AD154</f>
        <v>A19121400</v>
      </c>
      <c r="AL154" s="40">
        <v>69322</v>
      </c>
      <c r="AM154" s="41" t="b">
        <f>C154&lt;&gt;AK154</f>
        <v>1</v>
      </c>
      <c r="AN154" s="30" t="str">
        <f>N154&amp;AK154</f>
        <v>J9FA19121400</v>
      </c>
      <c r="AO154" s="30"/>
      <c r="AP154" s="31"/>
      <c r="AQ154" s="31"/>
      <c r="AR154" s="31">
        <f t="shared" si="93"/>
        <v>1</v>
      </c>
      <c r="AS154" s="31" t="str">
        <f>IF(IFERROR(VLOOKUP(AE154,#REF!,1,0),"")&lt;&gt;"",1,"")</f>
        <v/>
      </c>
      <c r="AT154" s="31" t="str">
        <f>IF(IFERROR(VLOOKUP(AE154,#REF!,1,0),"")&lt;&gt;"",1,"")</f>
        <v/>
      </c>
      <c r="AU154" s="31" t="str">
        <f>IF(IFERROR(VLOOKUP(AE154,#REF!,1,0),"")&lt;&gt;"",1,"")</f>
        <v/>
      </c>
      <c r="AV154" s="31" t="str">
        <f>IF(IFERROR(VLOOKUP(AE154,#REF!,1,0),"")&lt;&gt;"",1,"")</f>
        <v/>
      </c>
      <c r="AW154" s="31" t="str">
        <f>IF(IFERROR(VLOOKUP(AE154,#REF!,1,0),"")&lt;&gt;"",1,"")</f>
        <v/>
      </c>
      <c r="AX154" s="31" t="str">
        <f>IF(IFERROR(VLOOKUP(AE154,#REF!,1,0),"")&lt;&gt;"",1,"")</f>
        <v/>
      </c>
      <c r="AY154" s="31" t="str">
        <f>IF(IFERROR(VLOOKUP(AE154,#REF!,1,0),"")&lt;&gt;"",1,"")</f>
        <v/>
      </c>
      <c r="AZ154" s="31" t="str">
        <f>IF(IFERROR(VLOOKUP(AE154,#REF!,1,0),"")&lt;&gt;"",1,"")</f>
        <v/>
      </c>
      <c r="BA154" s="31" t="str">
        <f>IF(IFERROR(VLOOKUP(AE154,#REF!,1,0),"")&lt;&gt;"",1,"")</f>
        <v/>
      </c>
      <c r="BB154" s="31" t="str">
        <f>IF(IFERROR(VLOOKUP(AE154,#REF!,1,0),"")&lt;&gt;"",1,"")</f>
        <v/>
      </c>
      <c r="BC154" s="31" t="str">
        <f>IF(IFERROR(VLOOKUP(AE154,#REF!,1,0),"")&lt;&gt;"",1,"")</f>
        <v/>
      </c>
      <c r="BD154" s="31" t="str">
        <f>IF(IFERROR(VLOOKUP(AE154,#REF!,1,0),"")&lt;&gt;"",1,"")</f>
        <v/>
      </c>
      <c r="BE154" s="32">
        <f t="shared" si="2"/>
        <v>1</v>
      </c>
    </row>
    <row r="155" spans="1:57" ht="16">
      <c r="A155" s="33">
        <v>87</v>
      </c>
      <c r="B155" s="33">
        <v>693221</v>
      </c>
      <c r="C155" s="33" t="str">
        <f t="shared" si="96"/>
        <v>693221000</v>
      </c>
      <c r="D155" s="34" t="str">
        <f t="shared" si="85"/>
        <v>69</v>
      </c>
      <c r="E155" s="34" t="str">
        <f t="shared" si="86"/>
        <v>3</v>
      </c>
      <c r="F155" s="34" t="str">
        <f t="shared" si="87"/>
        <v>2</v>
      </c>
      <c r="G155" s="34" t="str">
        <f t="shared" si="88"/>
        <v>2</v>
      </c>
      <c r="H155" s="34" t="str">
        <f t="shared" si="89"/>
        <v>1</v>
      </c>
      <c r="I155" s="34" t="str">
        <f t="shared" si="90"/>
        <v>0</v>
      </c>
      <c r="J155" s="34" t="str">
        <f t="shared" si="91"/>
        <v>0</v>
      </c>
      <c r="K155" s="34" t="str">
        <f t="shared" si="92"/>
        <v>0</v>
      </c>
      <c r="L155" s="34" t="s">
        <v>4752</v>
      </c>
      <c r="M155" s="35" t="s">
        <v>461</v>
      </c>
      <c r="N155" s="35" t="s">
        <v>261</v>
      </c>
      <c r="O155" s="37" t="s">
        <v>14</v>
      </c>
      <c r="P155" s="55" t="s">
        <v>68</v>
      </c>
      <c r="Q155" s="37">
        <v>1</v>
      </c>
      <c r="R155" s="55">
        <v>9</v>
      </c>
      <c r="S155" s="55" t="s">
        <v>88</v>
      </c>
      <c r="T155" s="55" t="s">
        <v>88</v>
      </c>
      <c r="U155" s="37">
        <v>1</v>
      </c>
      <c r="V155" s="37">
        <v>2</v>
      </c>
      <c r="W155" s="55" t="s">
        <v>457</v>
      </c>
      <c r="X155" s="55" t="s">
        <v>457</v>
      </c>
      <c r="Y155" s="37">
        <v>1</v>
      </c>
      <c r="Z155" s="36">
        <v>5</v>
      </c>
      <c r="AA155" s="36" t="s">
        <v>461</v>
      </c>
      <c r="AB155" s="36" t="s">
        <v>461</v>
      </c>
      <c r="AC155" s="36" t="s">
        <v>66</v>
      </c>
      <c r="AD155" s="55" t="s">
        <v>66</v>
      </c>
      <c r="AE155" s="42" t="s">
        <v>468</v>
      </c>
      <c r="AF155" s="42" t="s">
        <v>469</v>
      </c>
      <c r="AG155" s="27"/>
      <c r="AH155" s="30" t="s">
        <v>8</v>
      </c>
      <c r="AI155" s="39" t="s">
        <v>460</v>
      </c>
      <c r="AJ155" s="39" t="b">
        <f t="shared" si="97"/>
        <v>0</v>
      </c>
      <c r="AK155" s="39" t="str">
        <f>O155&amp;Q155&amp;R155&amp;U155&amp;V155&amp;Y155&amp;Z155&amp;AC155&amp;AD155</f>
        <v>A19121500</v>
      </c>
      <c r="AL155" s="40">
        <v>693221</v>
      </c>
      <c r="AM155" s="41" t="b">
        <f>C155&lt;&gt;AK155</f>
        <v>1</v>
      </c>
      <c r="AN155" s="30" t="str">
        <f>N155&amp;AK155</f>
        <v>J9FA19121500</v>
      </c>
      <c r="AO155" s="30"/>
      <c r="AP155" s="31"/>
      <c r="AQ155" s="31"/>
      <c r="AR155" s="31">
        <f t="shared" si="93"/>
        <v>1</v>
      </c>
      <c r="AS155" s="31" t="str">
        <f>IF(IFERROR(VLOOKUP(AE155,#REF!,1,0),"")&lt;&gt;"",1,"")</f>
        <v/>
      </c>
      <c r="AT155" s="31" t="str">
        <f>IF(IFERROR(VLOOKUP(AE155,#REF!,1,0),"")&lt;&gt;"",1,"")</f>
        <v/>
      </c>
      <c r="AU155" s="31" t="str">
        <f>IF(IFERROR(VLOOKUP(AE155,#REF!,1,0),"")&lt;&gt;"",1,"")</f>
        <v/>
      </c>
      <c r="AV155" s="31" t="str">
        <f>IF(IFERROR(VLOOKUP(AE155,#REF!,1,0),"")&lt;&gt;"",1,"")</f>
        <v/>
      </c>
      <c r="AW155" s="31" t="str">
        <f>IF(IFERROR(VLOOKUP(AE155,#REF!,1,0),"")&lt;&gt;"",1,"")</f>
        <v/>
      </c>
      <c r="AX155" s="31" t="str">
        <f>IF(IFERROR(VLOOKUP(AE155,#REF!,1,0),"")&lt;&gt;"",1,"")</f>
        <v/>
      </c>
      <c r="AY155" s="31" t="str">
        <f>IF(IFERROR(VLOOKUP(AE155,#REF!,1,0),"")&lt;&gt;"",1,"")</f>
        <v/>
      </c>
      <c r="AZ155" s="31" t="str">
        <f>IF(IFERROR(VLOOKUP(AE155,#REF!,1,0),"")&lt;&gt;"",1,"")</f>
        <v/>
      </c>
      <c r="BA155" s="31" t="str">
        <f>IF(IFERROR(VLOOKUP(AE155,#REF!,1,0),"")&lt;&gt;"",1,"")</f>
        <v/>
      </c>
      <c r="BB155" s="31" t="str">
        <f>IF(IFERROR(VLOOKUP(AE155,#REF!,1,0),"")&lt;&gt;"",1,"")</f>
        <v/>
      </c>
      <c r="BC155" s="31" t="str">
        <f>IF(IFERROR(VLOOKUP(AE155,#REF!,1,0),"")&lt;&gt;"",1,"")</f>
        <v/>
      </c>
      <c r="BD155" s="31" t="str">
        <f>IF(IFERROR(VLOOKUP(AE155,#REF!,1,0),"")&lt;&gt;"",1,"")</f>
        <v/>
      </c>
      <c r="BE155" s="32">
        <f t="shared" si="2"/>
        <v>1</v>
      </c>
    </row>
    <row r="156" spans="1:57" ht="16">
      <c r="A156" s="33">
        <v>88</v>
      </c>
      <c r="B156" s="33">
        <v>693222</v>
      </c>
      <c r="C156" s="33" t="str">
        <f t="shared" si="96"/>
        <v>693222000</v>
      </c>
      <c r="D156" s="34" t="str">
        <f t="shared" si="85"/>
        <v>69</v>
      </c>
      <c r="E156" s="34" t="str">
        <f t="shared" si="86"/>
        <v>3</v>
      </c>
      <c r="F156" s="34" t="str">
        <f t="shared" si="87"/>
        <v>2</v>
      </c>
      <c r="G156" s="34" t="str">
        <f t="shared" si="88"/>
        <v>2</v>
      </c>
      <c r="H156" s="34" t="str">
        <f t="shared" si="89"/>
        <v>2</v>
      </c>
      <c r="I156" s="34" t="str">
        <f t="shared" si="90"/>
        <v>0</v>
      </c>
      <c r="J156" s="34" t="str">
        <f t="shared" si="91"/>
        <v>0</v>
      </c>
      <c r="K156" s="34" t="str">
        <f t="shared" si="92"/>
        <v>0</v>
      </c>
      <c r="L156" s="34" t="s">
        <v>4753</v>
      </c>
      <c r="M156" s="35" t="s">
        <v>464</v>
      </c>
      <c r="N156" s="35" t="s">
        <v>261</v>
      </c>
      <c r="O156" s="37" t="s">
        <v>14</v>
      </c>
      <c r="P156" s="55" t="s">
        <v>68</v>
      </c>
      <c r="Q156" s="37">
        <v>1</v>
      </c>
      <c r="R156" s="55">
        <v>9</v>
      </c>
      <c r="S156" s="55" t="s">
        <v>88</v>
      </c>
      <c r="T156" s="55" t="s">
        <v>88</v>
      </c>
      <c r="U156" s="37">
        <v>1</v>
      </c>
      <c r="V156" s="37">
        <v>2</v>
      </c>
      <c r="W156" s="55" t="s">
        <v>457</v>
      </c>
      <c r="X156" s="55" t="s">
        <v>457</v>
      </c>
      <c r="Y156" s="37">
        <v>1</v>
      </c>
      <c r="Z156" s="36">
        <v>6</v>
      </c>
      <c r="AA156" s="36" t="s">
        <v>464</v>
      </c>
      <c r="AB156" s="36" t="s">
        <v>464</v>
      </c>
      <c r="AC156" s="36" t="s">
        <v>66</v>
      </c>
      <c r="AD156" s="55" t="s">
        <v>66</v>
      </c>
      <c r="AE156" s="42" t="s">
        <v>470</v>
      </c>
      <c r="AF156" s="42" t="s">
        <v>471</v>
      </c>
      <c r="AG156" s="27"/>
      <c r="AH156" s="30" t="s">
        <v>8</v>
      </c>
      <c r="AI156" s="39" t="s">
        <v>460</v>
      </c>
      <c r="AJ156" s="39" t="b">
        <f t="shared" si="97"/>
        <v>0</v>
      </c>
      <c r="AK156" s="39" t="str">
        <f>O156&amp;Q156&amp;R156&amp;U156&amp;V156&amp;Y156&amp;Z156&amp;AC156&amp;AD156</f>
        <v>A19121600</v>
      </c>
      <c r="AL156" s="40">
        <v>693222</v>
      </c>
      <c r="AM156" s="41" t="b">
        <f>C156&lt;&gt;AK156</f>
        <v>1</v>
      </c>
      <c r="AN156" s="30" t="str">
        <f>N156&amp;AK156</f>
        <v>J9FA19121600</v>
      </c>
      <c r="AO156" s="30"/>
      <c r="AP156" s="31"/>
      <c r="AQ156" s="31"/>
      <c r="AR156" s="31">
        <f t="shared" si="93"/>
        <v>1</v>
      </c>
      <c r="AS156" s="31" t="str">
        <f>IF(IFERROR(VLOOKUP(AE156,#REF!,1,0),"")&lt;&gt;"",1,"")</f>
        <v/>
      </c>
      <c r="AT156" s="31" t="str">
        <f>IF(IFERROR(VLOOKUP(AE156,#REF!,1,0),"")&lt;&gt;"",1,"")</f>
        <v/>
      </c>
      <c r="AU156" s="31" t="str">
        <f>IF(IFERROR(VLOOKUP(AE156,#REF!,1,0),"")&lt;&gt;"",1,"")</f>
        <v/>
      </c>
      <c r="AV156" s="31" t="str">
        <f>IF(IFERROR(VLOOKUP(AE156,#REF!,1,0),"")&lt;&gt;"",1,"")</f>
        <v/>
      </c>
      <c r="AW156" s="31" t="str">
        <f>IF(IFERROR(VLOOKUP(AE156,#REF!,1,0),"")&lt;&gt;"",1,"")</f>
        <v/>
      </c>
      <c r="AX156" s="31" t="str">
        <f>IF(IFERROR(VLOOKUP(AE156,#REF!,1,0),"")&lt;&gt;"",1,"")</f>
        <v/>
      </c>
      <c r="AY156" s="31" t="str">
        <f>IF(IFERROR(VLOOKUP(AE156,#REF!,1,0),"")&lt;&gt;"",1,"")</f>
        <v/>
      </c>
      <c r="AZ156" s="31" t="str">
        <f>IF(IFERROR(VLOOKUP(AE156,#REF!,1,0),"")&lt;&gt;"",1,"")</f>
        <v/>
      </c>
      <c r="BA156" s="31" t="str">
        <f>IF(IFERROR(VLOOKUP(AE156,#REF!,1,0),"")&lt;&gt;"",1,"")</f>
        <v/>
      </c>
      <c r="BB156" s="31" t="str">
        <f>IF(IFERROR(VLOOKUP(AE156,#REF!,1,0),"")&lt;&gt;"",1,"")</f>
        <v/>
      </c>
      <c r="BC156" s="31" t="str">
        <f>IF(IFERROR(VLOOKUP(AE156,#REF!,1,0),"")&lt;&gt;"",1,"")</f>
        <v/>
      </c>
      <c r="BD156" s="31" t="str">
        <f>IF(IFERROR(VLOOKUP(AE156,#REF!,1,0),"")&lt;&gt;"",1,"")</f>
        <v/>
      </c>
      <c r="BE156" s="32">
        <f t="shared" si="2"/>
        <v>1</v>
      </c>
    </row>
    <row r="157" spans="1:57" ht="17">
      <c r="A157" s="137">
        <v>89</v>
      </c>
      <c r="B157" s="137">
        <v>6933</v>
      </c>
      <c r="C157" s="137" t="str">
        <f t="shared" si="96"/>
        <v>693300000</v>
      </c>
      <c r="D157" s="138" t="str">
        <f t="shared" si="85"/>
        <v>69</v>
      </c>
      <c r="E157" s="138" t="str">
        <f t="shared" si="86"/>
        <v>3</v>
      </c>
      <c r="F157" s="138" t="str">
        <f t="shared" si="87"/>
        <v>3</v>
      </c>
      <c r="G157" s="138" t="str">
        <f t="shared" si="88"/>
        <v>0</v>
      </c>
      <c r="H157" s="138" t="str">
        <f t="shared" si="89"/>
        <v>0</v>
      </c>
      <c r="I157" s="138" t="str">
        <f t="shared" si="90"/>
        <v>0</v>
      </c>
      <c r="J157" s="138" t="str">
        <f t="shared" si="91"/>
        <v>0</v>
      </c>
      <c r="K157" s="138" t="str">
        <f t="shared" si="92"/>
        <v>0</v>
      </c>
      <c r="L157" s="138" t="s">
        <v>4754</v>
      </c>
      <c r="M157" s="139" t="s">
        <v>472</v>
      </c>
      <c r="N157" s="139" t="s">
        <v>261</v>
      </c>
      <c r="O157" s="141" t="s">
        <v>14</v>
      </c>
      <c r="P157" s="141" t="s">
        <v>68</v>
      </c>
      <c r="Q157" s="141">
        <v>1</v>
      </c>
      <c r="R157" s="141">
        <v>9</v>
      </c>
      <c r="S157" s="141" t="s">
        <v>88</v>
      </c>
      <c r="T157" s="141" t="s">
        <v>88</v>
      </c>
      <c r="U157" s="141">
        <v>1</v>
      </c>
      <c r="V157" s="141">
        <v>3</v>
      </c>
      <c r="W157" s="141" t="s">
        <v>472</v>
      </c>
      <c r="X157" s="141" t="s">
        <v>472</v>
      </c>
      <c r="Y157" s="141">
        <v>0</v>
      </c>
      <c r="Z157" s="140" t="s">
        <v>66</v>
      </c>
      <c r="AA157" s="140" t="s">
        <v>472</v>
      </c>
      <c r="AB157" s="140" t="s">
        <v>472</v>
      </c>
      <c r="AC157" s="140" t="s">
        <v>66</v>
      </c>
      <c r="AD157" s="141" t="s">
        <v>66</v>
      </c>
      <c r="AE157" s="144" t="s">
        <v>472</v>
      </c>
      <c r="AF157" s="144" t="s">
        <v>472</v>
      </c>
      <c r="AG157" s="134"/>
      <c r="AH157" s="142"/>
      <c r="AI157" s="143"/>
      <c r="AJ157" s="143" t="b">
        <f t="shared" si="97"/>
        <v>0</v>
      </c>
      <c r="AK157" s="143" t="str">
        <f>O157&amp;Q157&amp;R157&amp;U157&amp;V157&amp;Y157&amp;Z157&amp;AC157&amp;AD157</f>
        <v>A19130000</v>
      </c>
      <c r="AL157" s="40">
        <v>6933</v>
      </c>
      <c r="AM157" s="41" t="b">
        <f>C157&lt;&gt;AK157</f>
        <v>1</v>
      </c>
      <c r="AN157" s="145" t="str">
        <f>N157&amp;AK157</f>
        <v>J9FA19130000</v>
      </c>
      <c r="AO157" s="145" t="s">
        <v>473</v>
      </c>
      <c r="AP157" s="31"/>
      <c r="AQ157" s="146"/>
      <c r="AR157" s="146">
        <f t="shared" si="93"/>
        <v>1</v>
      </c>
      <c r="AS157" s="146" t="str">
        <f>IF(IFERROR(VLOOKUP(AE157,#REF!,1,0),"")&lt;&gt;"",1,"")</f>
        <v/>
      </c>
      <c r="AT157" s="146" t="str">
        <f>IF(IFERROR(VLOOKUP(AE157,#REF!,1,0),"")&lt;&gt;"",1,"")</f>
        <v/>
      </c>
      <c r="AU157" s="146" t="str">
        <f>IF(IFERROR(VLOOKUP(AE157,#REF!,1,0),"")&lt;&gt;"",1,"")</f>
        <v/>
      </c>
      <c r="AV157" s="146" t="str">
        <f>IF(IFERROR(VLOOKUP(AE157,#REF!,1,0),"")&lt;&gt;"",1,"")</f>
        <v/>
      </c>
      <c r="AW157" s="146" t="str">
        <f>IF(IFERROR(VLOOKUP(AE157,#REF!,1,0),"")&lt;&gt;"",1,"")</f>
        <v/>
      </c>
      <c r="AX157" s="146" t="str">
        <f>IF(IFERROR(VLOOKUP(AE157,#REF!,1,0),"")&lt;&gt;"",1,"")</f>
        <v/>
      </c>
      <c r="AY157" s="146" t="str">
        <f>IF(IFERROR(VLOOKUP(AE157,#REF!,1,0),"")&lt;&gt;"",1,"")</f>
        <v/>
      </c>
      <c r="AZ157" s="146" t="str">
        <f>IF(IFERROR(VLOOKUP(AE157,#REF!,1,0),"")&lt;&gt;"",1,"")</f>
        <v/>
      </c>
      <c r="BA157" s="146" t="str">
        <f>IF(IFERROR(VLOOKUP(AE157,#REF!,1,0),"")&lt;&gt;"",1,"")</f>
        <v/>
      </c>
      <c r="BB157" s="146" t="str">
        <f>IF(IFERROR(VLOOKUP(AE157,#REF!,1,0),"")&lt;&gt;"",1,"")</f>
        <v/>
      </c>
      <c r="BC157" s="146" t="str">
        <f>IF(IFERROR(VLOOKUP(AE157,#REF!,1,0),"")&lt;&gt;"",1,"")</f>
        <v/>
      </c>
      <c r="BD157" s="146" t="str">
        <f>IF(IFERROR(VLOOKUP(AE157,#REF!,1,0),"")&lt;&gt;"",1,"")</f>
        <v/>
      </c>
      <c r="BE157" s="148">
        <f t="shared" si="2"/>
        <v>1</v>
      </c>
    </row>
    <row r="158" spans="1:57" ht="16">
      <c r="A158" s="33">
        <v>90</v>
      </c>
      <c r="B158" s="33">
        <v>69331</v>
      </c>
      <c r="C158" s="33" t="str">
        <f t="shared" si="96"/>
        <v>693310000</v>
      </c>
      <c r="D158" s="34" t="str">
        <f t="shared" si="85"/>
        <v>69</v>
      </c>
      <c r="E158" s="34" t="str">
        <f t="shared" si="86"/>
        <v>3</v>
      </c>
      <c r="F158" s="34" t="str">
        <f t="shared" si="87"/>
        <v>3</v>
      </c>
      <c r="G158" s="34" t="str">
        <f t="shared" si="88"/>
        <v>1</v>
      </c>
      <c r="H158" s="34" t="str">
        <f t="shared" si="89"/>
        <v>0</v>
      </c>
      <c r="I158" s="34" t="str">
        <f t="shared" si="90"/>
        <v>0</v>
      </c>
      <c r="J158" s="34" t="str">
        <f t="shared" si="91"/>
        <v>0</v>
      </c>
      <c r="K158" s="34" t="str">
        <f t="shared" si="92"/>
        <v>0</v>
      </c>
      <c r="L158" s="34" t="s">
        <v>4755</v>
      </c>
      <c r="M158" s="35" t="s">
        <v>474</v>
      </c>
      <c r="N158" s="35" t="s">
        <v>261</v>
      </c>
      <c r="O158" s="37" t="s">
        <v>14</v>
      </c>
      <c r="P158" s="55" t="s">
        <v>68</v>
      </c>
      <c r="Q158" s="37">
        <v>1</v>
      </c>
      <c r="R158" s="55">
        <v>9</v>
      </c>
      <c r="S158" s="55" t="s">
        <v>88</v>
      </c>
      <c r="T158" s="55" t="s">
        <v>88</v>
      </c>
      <c r="U158" s="37">
        <v>1</v>
      </c>
      <c r="V158" s="37">
        <v>3</v>
      </c>
      <c r="W158" s="55" t="s">
        <v>472</v>
      </c>
      <c r="X158" s="55" t="s">
        <v>472</v>
      </c>
      <c r="Y158" s="37">
        <v>1</v>
      </c>
      <c r="Z158" s="36">
        <v>1</v>
      </c>
      <c r="AA158" s="36" t="s">
        <v>474</v>
      </c>
      <c r="AB158" s="36" t="s">
        <v>474</v>
      </c>
      <c r="AC158" s="36" t="s">
        <v>66</v>
      </c>
      <c r="AD158" s="55" t="s">
        <v>66</v>
      </c>
      <c r="AE158" s="42" t="s">
        <v>474</v>
      </c>
      <c r="AF158" s="42" t="s">
        <v>474</v>
      </c>
      <c r="AG158" s="27"/>
      <c r="AH158" s="30" t="s">
        <v>8</v>
      </c>
      <c r="AI158" s="39" t="s">
        <v>475</v>
      </c>
      <c r="AJ158" s="39" t="b">
        <f t="shared" si="97"/>
        <v>0</v>
      </c>
      <c r="AK158" s="39" t="str">
        <f>O158&amp;Q158&amp;R158&amp;U158&amp;V158&amp;Y158&amp;Z158&amp;AC158&amp;AD158</f>
        <v>A19131100</v>
      </c>
      <c r="AL158" s="40">
        <v>69331</v>
      </c>
      <c r="AM158" s="41" t="b">
        <f>C158&lt;&gt;AK158</f>
        <v>1</v>
      </c>
      <c r="AN158" s="30" t="str">
        <f>N158&amp;AK158</f>
        <v>J9FA19131100</v>
      </c>
      <c r="AO158" s="30"/>
      <c r="AP158" s="31"/>
      <c r="AQ158" s="31"/>
      <c r="AR158" s="31">
        <f t="shared" si="93"/>
        <v>1</v>
      </c>
      <c r="AS158" s="31" t="str">
        <f>IF(IFERROR(VLOOKUP(AE158,#REF!,1,0),"")&lt;&gt;"",1,"")</f>
        <v/>
      </c>
      <c r="AT158" s="31" t="str">
        <f>IF(IFERROR(VLOOKUP(AE158,#REF!,1,0),"")&lt;&gt;"",1,"")</f>
        <v/>
      </c>
      <c r="AU158" s="31" t="str">
        <f>IF(IFERROR(VLOOKUP(AE158,#REF!,1,0),"")&lt;&gt;"",1,"")</f>
        <v/>
      </c>
      <c r="AV158" s="31" t="str">
        <f>IF(IFERROR(VLOOKUP(AE158,#REF!,1,0),"")&lt;&gt;"",1,"")</f>
        <v/>
      </c>
      <c r="AW158" s="31" t="str">
        <f>IF(IFERROR(VLOOKUP(AE158,#REF!,1,0),"")&lt;&gt;"",1,"")</f>
        <v/>
      </c>
      <c r="AX158" s="31" t="str">
        <f>IF(IFERROR(VLOOKUP(AE158,#REF!,1,0),"")&lt;&gt;"",1,"")</f>
        <v/>
      </c>
      <c r="AY158" s="31" t="str">
        <f>IF(IFERROR(VLOOKUP(AE158,#REF!,1,0),"")&lt;&gt;"",1,"")</f>
        <v/>
      </c>
      <c r="AZ158" s="31" t="str">
        <f>IF(IFERROR(VLOOKUP(AE158,#REF!,1,0),"")&lt;&gt;"",1,"")</f>
        <v/>
      </c>
      <c r="BA158" s="31" t="str">
        <f>IF(IFERROR(VLOOKUP(AE158,#REF!,1,0),"")&lt;&gt;"",1,"")</f>
        <v/>
      </c>
      <c r="BB158" s="31" t="str">
        <f>IF(IFERROR(VLOOKUP(AE158,#REF!,1,0),"")&lt;&gt;"",1,"")</f>
        <v/>
      </c>
      <c r="BC158" s="31" t="str">
        <f>IF(IFERROR(VLOOKUP(AE158,#REF!,1,0),"")&lt;&gt;"",1,"")</f>
        <v/>
      </c>
      <c r="BD158" s="31" t="str">
        <f>IF(IFERROR(VLOOKUP(AE158,#REF!,1,0),"")&lt;&gt;"",1,"")</f>
        <v/>
      </c>
      <c r="BE158" s="32">
        <f t="shared" si="2"/>
        <v>1</v>
      </c>
    </row>
    <row r="159" spans="1:57" ht="16">
      <c r="A159" s="33">
        <v>91</v>
      </c>
      <c r="B159" s="33">
        <v>693311</v>
      </c>
      <c r="C159" s="33" t="str">
        <f t="shared" si="96"/>
        <v>693311000</v>
      </c>
      <c r="D159" s="34" t="str">
        <f t="shared" si="85"/>
        <v>69</v>
      </c>
      <c r="E159" s="34" t="str">
        <f t="shared" si="86"/>
        <v>3</v>
      </c>
      <c r="F159" s="34" t="str">
        <f t="shared" si="87"/>
        <v>3</v>
      </c>
      <c r="G159" s="34" t="str">
        <f t="shared" si="88"/>
        <v>1</v>
      </c>
      <c r="H159" s="34" t="str">
        <f t="shared" si="89"/>
        <v>1</v>
      </c>
      <c r="I159" s="34" t="str">
        <f t="shared" si="90"/>
        <v>0</v>
      </c>
      <c r="J159" s="34" t="str">
        <f t="shared" si="91"/>
        <v>0</v>
      </c>
      <c r="K159" s="34" t="str">
        <f t="shared" si="92"/>
        <v>0</v>
      </c>
      <c r="L159" s="34" t="s">
        <v>4756</v>
      </c>
      <c r="M159" s="35" t="s">
        <v>476</v>
      </c>
      <c r="N159" s="35" t="s">
        <v>261</v>
      </c>
      <c r="O159" s="37" t="s">
        <v>14</v>
      </c>
      <c r="P159" s="55" t="s">
        <v>68</v>
      </c>
      <c r="Q159" s="37">
        <v>1</v>
      </c>
      <c r="R159" s="55">
        <v>9</v>
      </c>
      <c r="S159" s="55" t="s">
        <v>88</v>
      </c>
      <c r="T159" s="55" t="s">
        <v>88</v>
      </c>
      <c r="U159" s="37">
        <v>1</v>
      </c>
      <c r="V159" s="37">
        <v>3</v>
      </c>
      <c r="W159" s="55" t="s">
        <v>472</v>
      </c>
      <c r="X159" s="55" t="s">
        <v>472</v>
      </c>
      <c r="Y159" s="37">
        <v>1</v>
      </c>
      <c r="Z159" s="36">
        <v>2</v>
      </c>
      <c r="AA159" s="36" t="s">
        <v>476</v>
      </c>
      <c r="AB159" s="36" t="s">
        <v>476</v>
      </c>
      <c r="AC159" s="36" t="s">
        <v>66</v>
      </c>
      <c r="AD159" s="55" t="s">
        <v>66</v>
      </c>
      <c r="AE159" s="42" t="s">
        <v>476</v>
      </c>
      <c r="AF159" s="42" t="s">
        <v>476</v>
      </c>
      <c r="AG159" s="27"/>
      <c r="AH159" s="30" t="s">
        <v>8</v>
      </c>
      <c r="AI159" s="39" t="s">
        <v>475</v>
      </c>
      <c r="AJ159" s="39" t="b">
        <f t="shared" si="97"/>
        <v>0</v>
      </c>
      <c r="AK159" s="39" t="str">
        <f>O159&amp;Q159&amp;R159&amp;U159&amp;V159&amp;Y159&amp;Z159&amp;AC159&amp;AD159</f>
        <v>A19131200</v>
      </c>
      <c r="AL159" s="40">
        <v>693311</v>
      </c>
      <c r="AM159" s="41" t="b">
        <f>C159&lt;&gt;AK159</f>
        <v>1</v>
      </c>
      <c r="AN159" s="30" t="str">
        <f>N159&amp;AK159</f>
        <v>J9FA19131200</v>
      </c>
      <c r="AO159" s="30"/>
      <c r="AP159" s="31"/>
      <c r="AQ159" s="31"/>
      <c r="AR159" s="31">
        <f t="shared" si="93"/>
        <v>1</v>
      </c>
      <c r="AS159" s="31" t="str">
        <f>IF(IFERROR(VLOOKUP(AE159,#REF!,1,0),"")&lt;&gt;"",1,"")</f>
        <v/>
      </c>
      <c r="AT159" s="31" t="str">
        <f>IF(IFERROR(VLOOKUP(AE159,#REF!,1,0),"")&lt;&gt;"",1,"")</f>
        <v/>
      </c>
      <c r="AU159" s="31" t="str">
        <f>IF(IFERROR(VLOOKUP(AE159,#REF!,1,0),"")&lt;&gt;"",1,"")</f>
        <v/>
      </c>
      <c r="AV159" s="31" t="str">
        <f>IF(IFERROR(VLOOKUP(AE159,#REF!,1,0),"")&lt;&gt;"",1,"")</f>
        <v/>
      </c>
      <c r="AW159" s="31" t="str">
        <f>IF(IFERROR(VLOOKUP(AE159,#REF!,1,0),"")&lt;&gt;"",1,"")</f>
        <v/>
      </c>
      <c r="AX159" s="31" t="str">
        <f>IF(IFERROR(VLOOKUP(AE159,#REF!,1,0),"")&lt;&gt;"",1,"")</f>
        <v/>
      </c>
      <c r="AY159" s="31" t="str">
        <f>IF(IFERROR(VLOOKUP(AE159,#REF!,1,0),"")&lt;&gt;"",1,"")</f>
        <v/>
      </c>
      <c r="AZ159" s="31" t="str">
        <f>IF(IFERROR(VLOOKUP(AE159,#REF!,1,0),"")&lt;&gt;"",1,"")</f>
        <v/>
      </c>
      <c r="BA159" s="31" t="str">
        <f>IF(IFERROR(VLOOKUP(AE159,#REF!,1,0),"")&lt;&gt;"",1,"")</f>
        <v/>
      </c>
      <c r="BB159" s="31" t="str">
        <f>IF(IFERROR(VLOOKUP(AE159,#REF!,1,0),"")&lt;&gt;"",1,"")</f>
        <v/>
      </c>
      <c r="BC159" s="31" t="str">
        <f>IF(IFERROR(VLOOKUP(AE159,#REF!,1,0),"")&lt;&gt;"",1,"")</f>
        <v/>
      </c>
      <c r="BD159" s="31" t="str">
        <f>IF(IFERROR(VLOOKUP(AE159,#REF!,1,0),"")&lt;&gt;"",1,"")</f>
        <v/>
      </c>
      <c r="BE159" s="32">
        <f t="shared" si="2"/>
        <v>1</v>
      </c>
    </row>
    <row r="160" spans="1:57" ht="16">
      <c r="A160" s="33">
        <v>92</v>
      </c>
      <c r="B160" s="33">
        <v>693312</v>
      </c>
      <c r="C160" s="33" t="str">
        <f t="shared" si="96"/>
        <v>693312000</v>
      </c>
      <c r="D160" s="34" t="str">
        <f t="shared" si="85"/>
        <v>69</v>
      </c>
      <c r="E160" s="34" t="str">
        <f t="shared" si="86"/>
        <v>3</v>
      </c>
      <c r="F160" s="34" t="str">
        <f t="shared" si="87"/>
        <v>3</v>
      </c>
      <c r="G160" s="34" t="str">
        <f t="shared" si="88"/>
        <v>1</v>
      </c>
      <c r="H160" s="34" t="str">
        <f t="shared" si="89"/>
        <v>2</v>
      </c>
      <c r="I160" s="34" t="str">
        <f t="shared" si="90"/>
        <v>0</v>
      </c>
      <c r="J160" s="34" t="str">
        <f t="shared" si="91"/>
        <v>0</v>
      </c>
      <c r="K160" s="34" t="str">
        <f t="shared" si="92"/>
        <v>0</v>
      </c>
      <c r="L160" s="34" t="s">
        <v>4757</v>
      </c>
      <c r="M160" s="35" t="s">
        <v>477</v>
      </c>
      <c r="N160" s="35" t="s">
        <v>261</v>
      </c>
      <c r="O160" s="37" t="s">
        <v>14</v>
      </c>
      <c r="P160" s="55" t="s">
        <v>68</v>
      </c>
      <c r="Q160" s="37">
        <v>1</v>
      </c>
      <c r="R160" s="55">
        <v>9</v>
      </c>
      <c r="S160" s="55" t="s">
        <v>88</v>
      </c>
      <c r="T160" s="55" t="s">
        <v>88</v>
      </c>
      <c r="U160" s="37">
        <v>1</v>
      </c>
      <c r="V160" s="37">
        <v>3</v>
      </c>
      <c r="W160" s="55" t="s">
        <v>472</v>
      </c>
      <c r="X160" s="55" t="s">
        <v>472</v>
      </c>
      <c r="Y160" s="37">
        <v>1</v>
      </c>
      <c r="Z160" s="36">
        <v>3</v>
      </c>
      <c r="AA160" s="36" t="s">
        <v>477</v>
      </c>
      <c r="AB160" s="36" t="s">
        <v>477</v>
      </c>
      <c r="AC160" s="36" t="s">
        <v>66</v>
      </c>
      <c r="AD160" s="55" t="s">
        <v>66</v>
      </c>
      <c r="AE160" s="42" t="s">
        <v>477</v>
      </c>
      <c r="AF160" s="42" t="s">
        <v>477</v>
      </c>
      <c r="AG160" s="27"/>
      <c r="AH160" s="30" t="s">
        <v>8</v>
      </c>
      <c r="AI160" s="39" t="s">
        <v>475</v>
      </c>
      <c r="AJ160" s="39" t="b">
        <f t="shared" si="97"/>
        <v>0</v>
      </c>
      <c r="AK160" s="39" t="str">
        <f>O160&amp;Q160&amp;R160&amp;U160&amp;V160&amp;Y160&amp;Z160&amp;AC160&amp;AD160</f>
        <v>A19131300</v>
      </c>
      <c r="AL160" s="40">
        <v>693312</v>
      </c>
      <c r="AM160" s="41" t="b">
        <f>C160&lt;&gt;AK160</f>
        <v>1</v>
      </c>
      <c r="AN160" s="30" t="str">
        <f>N160&amp;AK160</f>
        <v>J9FA19131300</v>
      </c>
      <c r="AO160" s="30"/>
      <c r="AP160" s="31"/>
      <c r="AQ160" s="31"/>
      <c r="AR160" s="31">
        <f t="shared" si="93"/>
        <v>1</v>
      </c>
      <c r="AS160" s="31" t="str">
        <f>IF(IFERROR(VLOOKUP(AE160,#REF!,1,0),"")&lt;&gt;"",1,"")</f>
        <v/>
      </c>
      <c r="AT160" s="31" t="str">
        <f>IF(IFERROR(VLOOKUP(AE160,#REF!,1,0),"")&lt;&gt;"",1,"")</f>
        <v/>
      </c>
      <c r="AU160" s="31" t="str">
        <f>IF(IFERROR(VLOOKUP(AE160,#REF!,1,0),"")&lt;&gt;"",1,"")</f>
        <v/>
      </c>
      <c r="AV160" s="31" t="str">
        <f>IF(IFERROR(VLOOKUP(AE160,#REF!,1,0),"")&lt;&gt;"",1,"")</f>
        <v/>
      </c>
      <c r="AW160" s="31" t="str">
        <f>IF(IFERROR(VLOOKUP(AE160,#REF!,1,0),"")&lt;&gt;"",1,"")</f>
        <v/>
      </c>
      <c r="AX160" s="31" t="str">
        <f>IF(IFERROR(VLOOKUP(AE160,#REF!,1,0),"")&lt;&gt;"",1,"")</f>
        <v/>
      </c>
      <c r="AY160" s="31" t="str">
        <f>IF(IFERROR(VLOOKUP(AE160,#REF!,1,0),"")&lt;&gt;"",1,"")</f>
        <v/>
      </c>
      <c r="AZ160" s="31" t="str">
        <f>IF(IFERROR(VLOOKUP(AE160,#REF!,1,0),"")&lt;&gt;"",1,"")</f>
        <v/>
      </c>
      <c r="BA160" s="31" t="str">
        <f>IF(IFERROR(VLOOKUP(AE160,#REF!,1,0),"")&lt;&gt;"",1,"")</f>
        <v/>
      </c>
      <c r="BB160" s="31" t="str">
        <f>IF(IFERROR(VLOOKUP(AE160,#REF!,1,0),"")&lt;&gt;"",1,"")</f>
        <v/>
      </c>
      <c r="BC160" s="31" t="str">
        <f>IF(IFERROR(VLOOKUP(AE160,#REF!,1,0),"")&lt;&gt;"",1,"")</f>
        <v/>
      </c>
      <c r="BD160" s="31" t="str">
        <f>IF(IFERROR(VLOOKUP(AE160,#REF!,1,0),"")&lt;&gt;"",1,"")</f>
        <v/>
      </c>
      <c r="BE160" s="32">
        <f t="shared" si="2"/>
        <v>1</v>
      </c>
    </row>
    <row r="161" spans="1:57" ht="16">
      <c r="A161" s="33">
        <v>93</v>
      </c>
      <c r="B161" s="33">
        <v>69332</v>
      </c>
      <c r="C161" s="33" t="str">
        <f t="shared" si="96"/>
        <v>693320000</v>
      </c>
      <c r="D161" s="34" t="str">
        <f t="shared" si="85"/>
        <v>69</v>
      </c>
      <c r="E161" s="34" t="str">
        <f t="shared" si="86"/>
        <v>3</v>
      </c>
      <c r="F161" s="34" t="str">
        <f t="shared" si="87"/>
        <v>3</v>
      </c>
      <c r="G161" s="34" t="str">
        <f t="shared" si="88"/>
        <v>2</v>
      </c>
      <c r="H161" s="34" t="str">
        <f t="shared" si="89"/>
        <v>0</v>
      </c>
      <c r="I161" s="34" t="str">
        <f t="shared" si="90"/>
        <v>0</v>
      </c>
      <c r="J161" s="34" t="str">
        <f t="shared" si="91"/>
        <v>0</v>
      </c>
      <c r="K161" s="34" t="str">
        <f t="shared" si="92"/>
        <v>0</v>
      </c>
      <c r="L161" s="34" t="s">
        <v>4758</v>
      </c>
      <c r="M161" s="35" t="s">
        <v>478</v>
      </c>
      <c r="N161" s="35" t="s">
        <v>261</v>
      </c>
      <c r="O161" s="37" t="s">
        <v>14</v>
      </c>
      <c r="P161" s="55" t="s">
        <v>68</v>
      </c>
      <c r="Q161" s="37">
        <v>1</v>
      </c>
      <c r="R161" s="55">
        <v>9</v>
      </c>
      <c r="S161" s="55" t="s">
        <v>88</v>
      </c>
      <c r="T161" s="55" t="s">
        <v>88</v>
      </c>
      <c r="U161" s="37">
        <v>1</v>
      </c>
      <c r="V161" s="37">
        <v>3</v>
      </c>
      <c r="W161" s="55" t="s">
        <v>472</v>
      </c>
      <c r="X161" s="55" t="s">
        <v>472</v>
      </c>
      <c r="Y161" s="37">
        <v>1</v>
      </c>
      <c r="Z161" s="36">
        <v>4</v>
      </c>
      <c r="AA161" s="36" t="s">
        <v>478</v>
      </c>
      <c r="AB161" s="36" t="s">
        <v>478</v>
      </c>
      <c r="AC161" s="36" t="s">
        <v>66</v>
      </c>
      <c r="AD161" s="55" t="s">
        <v>66</v>
      </c>
      <c r="AE161" s="42" t="s">
        <v>478</v>
      </c>
      <c r="AF161" s="42" t="s">
        <v>478</v>
      </c>
      <c r="AG161" s="27"/>
      <c r="AH161" s="30" t="s">
        <v>8</v>
      </c>
      <c r="AI161" s="39" t="s">
        <v>475</v>
      </c>
      <c r="AJ161" s="39" t="b">
        <f t="shared" si="97"/>
        <v>0</v>
      </c>
      <c r="AK161" s="39" t="str">
        <f>O161&amp;Q161&amp;R161&amp;U161&amp;V161&amp;Y161&amp;Z161&amp;AC161&amp;AD161</f>
        <v>A19131400</v>
      </c>
      <c r="AL161" s="40">
        <v>69332</v>
      </c>
      <c r="AM161" s="41" t="b">
        <f>C161&lt;&gt;AK161</f>
        <v>1</v>
      </c>
      <c r="AN161" s="30" t="str">
        <f>N161&amp;AK161</f>
        <v>J9FA19131400</v>
      </c>
      <c r="AO161" s="30"/>
      <c r="AP161" s="31"/>
      <c r="AQ161" s="31"/>
      <c r="AR161" s="31">
        <f t="shared" si="93"/>
        <v>1</v>
      </c>
      <c r="AS161" s="31" t="str">
        <f>IF(IFERROR(VLOOKUP(AE161,#REF!,1,0),"")&lt;&gt;"",1,"")</f>
        <v/>
      </c>
      <c r="AT161" s="31" t="str">
        <f>IF(IFERROR(VLOOKUP(AE161,#REF!,1,0),"")&lt;&gt;"",1,"")</f>
        <v/>
      </c>
      <c r="AU161" s="31" t="str">
        <f>IF(IFERROR(VLOOKUP(AE161,#REF!,1,0),"")&lt;&gt;"",1,"")</f>
        <v/>
      </c>
      <c r="AV161" s="31" t="str">
        <f>IF(IFERROR(VLOOKUP(AE161,#REF!,1,0),"")&lt;&gt;"",1,"")</f>
        <v/>
      </c>
      <c r="AW161" s="31" t="str">
        <f>IF(IFERROR(VLOOKUP(AE161,#REF!,1,0),"")&lt;&gt;"",1,"")</f>
        <v/>
      </c>
      <c r="AX161" s="31" t="str">
        <f>IF(IFERROR(VLOOKUP(AE161,#REF!,1,0),"")&lt;&gt;"",1,"")</f>
        <v/>
      </c>
      <c r="AY161" s="31" t="str">
        <f>IF(IFERROR(VLOOKUP(AE161,#REF!,1,0),"")&lt;&gt;"",1,"")</f>
        <v/>
      </c>
      <c r="AZ161" s="31" t="str">
        <f>IF(IFERROR(VLOOKUP(AE161,#REF!,1,0),"")&lt;&gt;"",1,"")</f>
        <v/>
      </c>
      <c r="BA161" s="31" t="str">
        <f>IF(IFERROR(VLOOKUP(AE161,#REF!,1,0),"")&lt;&gt;"",1,"")</f>
        <v/>
      </c>
      <c r="BB161" s="31" t="str">
        <f>IF(IFERROR(VLOOKUP(AE161,#REF!,1,0),"")&lt;&gt;"",1,"")</f>
        <v/>
      </c>
      <c r="BC161" s="31" t="str">
        <f>IF(IFERROR(VLOOKUP(AE161,#REF!,1,0),"")&lt;&gt;"",1,"")</f>
        <v/>
      </c>
      <c r="BD161" s="31" t="str">
        <f>IF(IFERROR(VLOOKUP(AE161,#REF!,1,0),"")&lt;&gt;"",1,"")</f>
        <v/>
      </c>
      <c r="BE161" s="32">
        <f t="shared" si="2"/>
        <v>1</v>
      </c>
    </row>
    <row r="162" spans="1:57" ht="17">
      <c r="A162" s="137">
        <v>94</v>
      </c>
      <c r="B162" s="137">
        <v>6934</v>
      </c>
      <c r="C162" s="137" t="str">
        <f t="shared" si="96"/>
        <v>693400000</v>
      </c>
      <c r="D162" s="138" t="str">
        <f t="shared" si="85"/>
        <v>69</v>
      </c>
      <c r="E162" s="138" t="str">
        <f t="shared" si="86"/>
        <v>3</v>
      </c>
      <c r="F162" s="138" t="str">
        <f t="shared" si="87"/>
        <v>4</v>
      </c>
      <c r="G162" s="138" t="str">
        <f t="shared" si="88"/>
        <v>0</v>
      </c>
      <c r="H162" s="138" t="str">
        <f t="shared" si="89"/>
        <v>0</v>
      </c>
      <c r="I162" s="138" t="str">
        <f t="shared" si="90"/>
        <v>0</v>
      </c>
      <c r="J162" s="138" t="str">
        <f t="shared" si="91"/>
        <v>0</v>
      </c>
      <c r="K162" s="138" t="str">
        <f t="shared" si="92"/>
        <v>0</v>
      </c>
      <c r="L162" s="138" t="s">
        <v>4759</v>
      </c>
      <c r="M162" s="139" t="s">
        <v>479</v>
      </c>
      <c r="N162" s="139" t="s">
        <v>261</v>
      </c>
      <c r="O162" s="141" t="s">
        <v>14</v>
      </c>
      <c r="P162" s="141" t="s">
        <v>68</v>
      </c>
      <c r="Q162" s="141">
        <v>1</v>
      </c>
      <c r="R162" s="141">
        <v>9</v>
      </c>
      <c r="S162" s="141" t="s">
        <v>88</v>
      </c>
      <c r="T162" s="141" t="s">
        <v>88</v>
      </c>
      <c r="U162" s="141">
        <v>1</v>
      </c>
      <c r="V162" s="141">
        <v>4</v>
      </c>
      <c r="W162" s="141" t="s">
        <v>479</v>
      </c>
      <c r="X162" s="141" t="s">
        <v>479</v>
      </c>
      <c r="Y162" s="141">
        <v>0</v>
      </c>
      <c r="Z162" s="140" t="s">
        <v>66</v>
      </c>
      <c r="AA162" s="140" t="s">
        <v>479</v>
      </c>
      <c r="AB162" s="140" t="s">
        <v>479</v>
      </c>
      <c r="AC162" s="140" t="s">
        <v>66</v>
      </c>
      <c r="AD162" s="141" t="s">
        <v>66</v>
      </c>
      <c r="AE162" s="144" t="s">
        <v>479</v>
      </c>
      <c r="AF162" s="144" t="s">
        <v>479</v>
      </c>
      <c r="AG162" s="134"/>
      <c r="AH162" s="142"/>
      <c r="AI162" s="143"/>
      <c r="AJ162" s="143" t="b">
        <f t="shared" si="97"/>
        <v>0</v>
      </c>
      <c r="AK162" s="143" t="str">
        <f>O162&amp;Q162&amp;R162&amp;U162&amp;V162&amp;Y162&amp;Z162&amp;AC162&amp;AD162</f>
        <v>A19140000</v>
      </c>
      <c r="AL162" s="40">
        <v>6934</v>
      </c>
      <c r="AM162" s="41" t="b">
        <f>C162&lt;&gt;AK162</f>
        <v>1</v>
      </c>
      <c r="AN162" s="145" t="str">
        <f>N162&amp;AK162</f>
        <v>J9FA19140000</v>
      </c>
      <c r="AO162" s="145"/>
      <c r="AP162" s="31"/>
      <c r="AQ162" s="146"/>
      <c r="AR162" s="146">
        <f t="shared" si="93"/>
        <v>1</v>
      </c>
      <c r="AS162" s="146" t="str">
        <f>IF(IFERROR(VLOOKUP(AE162,#REF!,1,0),"")&lt;&gt;"",1,"")</f>
        <v/>
      </c>
      <c r="AT162" s="146" t="str">
        <f>IF(IFERROR(VLOOKUP(AE162,#REF!,1,0),"")&lt;&gt;"",1,"")</f>
        <v/>
      </c>
      <c r="AU162" s="146" t="str">
        <f>IF(IFERROR(VLOOKUP(AE162,#REF!,1,0),"")&lt;&gt;"",1,"")</f>
        <v/>
      </c>
      <c r="AV162" s="146" t="str">
        <f>IF(IFERROR(VLOOKUP(AE162,#REF!,1,0),"")&lt;&gt;"",1,"")</f>
        <v/>
      </c>
      <c r="AW162" s="146" t="str">
        <f>IF(IFERROR(VLOOKUP(AE162,#REF!,1,0),"")&lt;&gt;"",1,"")</f>
        <v/>
      </c>
      <c r="AX162" s="146" t="str">
        <f>IF(IFERROR(VLOOKUP(AE162,#REF!,1,0),"")&lt;&gt;"",1,"")</f>
        <v/>
      </c>
      <c r="AY162" s="146" t="str">
        <f>IF(IFERROR(VLOOKUP(AE162,#REF!,1,0),"")&lt;&gt;"",1,"")</f>
        <v/>
      </c>
      <c r="AZ162" s="146" t="str">
        <f>IF(IFERROR(VLOOKUP(AE162,#REF!,1,0),"")&lt;&gt;"",1,"")</f>
        <v/>
      </c>
      <c r="BA162" s="146" t="str">
        <f>IF(IFERROR(VLOOKUP(AE162,#REF!,1,0),"")&lt;&gt;"",1,"")</f>
        <v/>
      </c>
      <c r="BB162" s="146" t="str">
        <f>IF(IFERROR(VLOOKUP(AE162,#REF!,1,0),"")&lt;&gt;"",1,"")</f>
        <v/>
      </c>
      <c r="BC162" s="146" t="str">
        <f>IF(IFERROR(VLOOKUP(AE162,#REF!,1,0),"")&lt;&gt;"",1,"")</f>
        <v/>
      </c>
      <c r="BD162" s="146" t="str">
        <f>IF(IFERROR(VLOOKUP(AE162,#REF!,1,0),"")&lt;&gt;"",1,"")</f>
        <v/>
      </c>
      <c r="BE162" s="148">
        <f t="shared" si="2"/>
        <v>1</v>
      </c>
    </row>
    <row r="163" spans="1:57" ht="17">
      <c r="A163" s="137">
        <v>195</v>
      </c>
      <c r="B163" s="137">
        <v>69532</v>
      </c>
      <c r="C163" s="137" t="str">
        <f t="shared" si="96"/>
        <v>695320000</v>
      </c>
      <c r="D163" s="138" t="str">
        <f t="shared" si="85"/>
        <v>69</v>
      </c>
      <c r="E163" s="138" t="str">
        <f t="shared" si="86"/>
        <v>5</v>
      </c>
      <c r="F163" s="138" t="str">
        <f t="shared" si="87"/>
        <v>3</v>
      </c>
      <c r="G163" s="138" t="str">
        <f t="shared" si="88"/>
        <v>2</v>
      </c>
      <c r="H163" s="138" t="str">
        <f t="shared" si="89"/>
        <v>0</v>
      </c>
      <c r="I163" s="138" t="str">
        <f t="shared" si="90"/>
        <v>0</v>
      </c>
      <c r="J163" s="138" t="str">
        <f t="shared" si="91"/>
        <v>0</v>
      </c>
      <c r="K163" s="138" t="str">
        <f t="shared" si="92"/>
        <v>0</v>
      </c>
      <c r="L163" s="138" t="s">
        <v>4760</v>
      </c>
      <c r="M163" s="139" t="s">
        <v>480</v>
      </c>
      <c r="N163" s="139" t="s">
        <v>261</v>
      </c>
      <c r="O163" s="141" t="s">
        <v>14</v>
      </c>
      <c r="P163" s="141" t="s">
        <v>68</v>
      </c>
      <c r="Q163" s="141">
        <v>1</v>
      </c>
      <c r="R163" s="141">
        <v>9</v>
      </c>
      <c r="S163" s="141" t="s">
        <v>88</v>
      </c>
      <c r="T163" s="141" t="s">
        <v>88</v>
      </c>
      <c r="U163" s="141">
        <v>1</v>
      </c>
      <c r="V163" s="141">
        <v>4</v>
      </c>
      <c r="W163" s="141" t="s">
        <v>479</v>
      </c>
      <c r="X163" s="141" t="s">
        <v>479</v>
      </c>
      <c r="Y163" s="141">
        <v>0</v>
      </c>
      <c r="Z163" s="140" t="s">
        <v>66</v>
      </c>
      <c r="AA163" s="140" t="s">
        <v>479</v>
      </c>
      <c r="AB163" s="140" t="s">
        <v>479</v>
      </c>
      <c r="AC163" s="140" t="s">
        <v>8</v>
      </c>
      <c r="AD163" s="141">
        <v>1</v>
      </c>
      <c r="AE163" s="144" t="s">
        <v>480</v>
      </c>
      <c r="AF163" s="144" t="s">
        <v>480</v>
      </c>
      <c r="AG163" s="134"/>
      <c r="AH163" s="142"/>
      <c r="AI163" s="143"/>
      <c r="AJ163" s="143" t="b">
        <f t="shared" si="97"/>
        <v>0</v>
      </c>
      <c r="AK163" s="143" t="str">
        <f>O163&amp;Q163&amp;R163&amp;U163&amp;V163&amp;Y163&amp;Z163&amp;AC163&amp;AD163</f>
        <v>A19140011</v>
      </c>
      <c r="AL163" s="40">
        <v>69532</v>
      </c>
      <c r="AM163" s="41" t="b">
        <f>C163&lt;&gt;AK163</f>
        <v>1</v>
      </c>
      <c r="AN163" s="145" t="str">
        <f>N163&amp;AK163</f>
        <v>J9FA19140011</v>
      </c>
      <c r="AO163" s="145"/>
      <c r="AP163" s="31"/>
      <c r="AQ163" s="146"/>
      <c r="AR163" s="146">
        <f t="shared" si="93"/>
        <v>1</v>
      </c>
      <c r="AS163" s="146" t="str">
        <f>IF(IFERROR(VLOOKUP(AE163,#REF!,1,0),"")&lt;&gt;"",1,"")</f>
        <v/>
      </c>
      <c r="AT163" s="146" t="str">
        <f>IF(IFERROR(VLOOKUP(AE163,#REF!,1,0),"")&lt;&gt;"",1,"")</f>
        <v/>
      </c>
      <c r="AU163" s="146" t="str">
        <f>IF(IFERROR(VLOOKUP(AE163,#REF!,1,0),"")&lt;&gt;"",1,"")</f>
        <v/>
      </c>
      <c r="AV163" s="146" t="str">
        <f>IF(IFERROR(VLOOKUP(AE163,#REF!,1,0),"")&lt;&gt;"",1,"")</f>
        <v/>
      </c>
      <c r="AW163" s="146" t="str">
        <f>IF(IFERROR(VLOOKUP(AE163,#REF!,1,0),"")&lt;&gt;"",1,"")</f>
        <v/>
      </c>
      <c r="AX163" s="146" t="str">
        <f>IF(IFERROR(VLOOKUP(AE163,#REF!,1,0),"")&lt;&gt;"",1,"")</f>
        <v/>
      </c>
      <c r="AY163" s="146" t="str">
        <f>IF(IFERROR(VLOOKUP(AE163,#REF!,1,0),"")&lt;&gt;"",1,"")</f>
        <v/>
      </c>
      <c r="AZ163" s="146" t="str">
        <f>IF(IFERROR(VLOOKUP(AE163,#REF!,1,0),"")&lt;&gt;"",1,"")</f>
        <v/>
      </c>
      <c r="BA163" s="146" t="str">
        <f>IF(IFERROR(VLOOKUP(AE163,#REF!,1,0),"")&lt;&gt;"",1,"")</f>
        <v/>
      </c>
      <c r="BB163" s="146" t="str">
        <f>IF(IFERROR(VLOOKUP(AE163,#REF!,1,0),"")&lt;&gt;"",1,"")</f>
        <v/>
      </c>
      <c r="BC163" s="146" t="str">
        <f>IF(IFERROR(VLOOKUP(AE163,#REF!,1,0),"")&lt;&gt;"",1,"")</f>
        <v/>
      </c>
      <c r="BD163" s="146" t="str">
        <f>IF(IFERROR(VLOOKUP(AE163,#REF!,1,0),"")&lt;&gt;"",1,"")</f>
        <v/>
      </c>
      <c r="BE163" s="148">
        <f t="shared" si="2"/>
        <v>1</v>
      </c>
    </row>
    <row r="164" spans="1:57" ht="17">
      <c r="A164" s="137">
        <v>2655</v>
      </c>
      <c r="B164" s="137">
        <v>999999999</v>
      </c>
      <c r="C164" s="137">
        <v>999999999</v>
      </c>
      <c r="D164" s="138" t="str">
        <f t="shared" si="85"/>
        <v>99</v>
      </c>
      <c r="E164" s="138" t="str">
        <f t="shared" si="86"/>
        <v>9</v>
      </c>
      <c r="F164" s="138" t="str">
        <f t="shared" si="87"/>
        <v>9</v>
      </c>
      <c r="G164" s="138" t="str">
        <f t="shared" si="88"/>
        <v>9</v>
      </c>
      <c r="H164" s="138" t="str">
        <f t="shared" si="89"/>
        <v>9</v>
      </c>
      <c r="I164" s="138" t="str">
        <f t="shared" si="90"/>
        <v>9</v>
      </c>
      <c r="J164" s="138" t="str">
        <f t="shared" si="91"/>
        <v>9</v>
      </c>
      <c r="K164" s="138" t="str">
        <f t="shared" si="92"/>
        <v>9</v>
      </c>
      <c r="L164" s="138" t="s">
        <v>4761</v>
      </c>
      <c r="M164" s="144" t="s">
        <v>481</v>
      </c>
      <c r="N164" s="139" t="s">
        <v>261</v>
      </c>
      <c r="O164" s="141" t="s">
        <v>14</v>
      </c>
      <c r="P164" s="141" t="s">
        <v>68</v>
      </c>
      <c r="Q164" s="141">
        <v>1</v>
      </c>
      <c r="R164" s="141">
        <v>9</v>
      </c>
      <c r="S164" s="141" t="s">
        <v>88</v>
      </c>
      <c r="T164" s="141" t="s">
        <v>88</v>
      </c>
      <c r="U164" s="141">
        <v>1</v>
      </c>
      <c r="V164" s="141">
        <v>4</v>
      </c>
      <c r="W164" s="141" t="s">
        <v>479</v>
      </c>
      <c r="X164" s="141" t="s">
        <v>479</v>
      </c>
      <c r="Y164" s="141">
        <v>0</v>
      </c>
      <c r="Z164" s="140">
        <v>0</v>
      </c>
      <c r="AA164" s="140" t="s">
        <v>479</v>
      </c>
      <c r="AB164" s="140" t="s">
        <v>479</v>
      </c>
      <c r="AC164" s="140" t="s">
        <v>8</v>
      </c>
      <c r="AD164" s="141">
        <v>2</v>
      </c>
      <c r="AE164" s="144" t="s">
        <v>481</v>
      </c>
      <c r="AF164" s="144" t="s">
        <v>481</v>
      </c>
      <c r="AG164" s="134"/>
      <c r="AH164" s="142"/>
      <c r="AI164" s="143"/>
      <c r="AJ164" s="143" t="b">
        <f t="shared" si="97"/>
        <v>0</v>
      </c>
      <c r="AK164" s="143" t="str">
        <f>O164&amp;Q164&amp;R164&amp;U164&amp;V164&amp;Y164&amp;Z164&amp;AC164&amp;AD164</f>
        <v>A19140012</v>
      </c>
      <c r="AL164" s="59"/>
      <c r="AM164" s="41" t="b">
        <f>C164&lt;&gt;AK164</f>
        <v>1</v>
      </c>
      <c r="AN164" s="145" t="str">
        <f>N164&amp;AK164</f>
        <v>J9FA19140012</v>
      </c>
      <c r="AO164" s="145"/>
      <c r="AP164" s="31"/>
      <c r="AQ164" s="146"/>
      <c r="AR164" s="146" t="str">
        <f t="shared" si="93"/>
        <v/>
      </c>
      <c r="AS164" s="146" t="str">
        <f>IF(IFERROR(VLOOKUP(AE164,#REF!,1,0),"")&lt;&gt;"",1,"")</f>
        <v/>
      </c>
      <c r="AT164" s="146" t="str">
        <f>IF(IFERROR(VLOOKUP(AE164,#REF!,1,0),"")&lt;&gt;"",1,"")</f>
        <v/>
      </c>
      <c r="AU164" s="146" t="str">
        <f>IF(IFERROR(VLOOKUP(AE164,#REF!,1,0),"")&lt;&gt;"",1,"")</f>
        <v/>
      </c>
      <c r="AV164" s="146" t="str">
        <f>IF(IFERROR(VLOOKUP(AE164,#REF!,1,0),"")&lt;&gt;"",1,"")</f>
        <v/>
      </c>
      <c r="AW164" s="146" t="str">
        <f>IF(IFERROR(VLOOKUP(AE164,#REF!,1,0),"")&lt;&gt;"",1,"")</f>
        <v/>
      </c>
      <c r="AX164" s="146" t="str">
        <f>IF(IFERROR(VLOOKUP(AE164,#REF!,1,0),"")&lt;&gt;"",1,"")</f>
        <v/>
      </c>
      <c r="AY164" s="146" t="str">
        <f>IF(IFERROR(VLOOKUP(AE164,#REF!,1,0),"")&lt;&gt;"",1,"")</f>
        <v/>
      </c>
      <c r="AZ164" s="146" t="str">
        <f>IF(IFERROR(VLOOKUP(AE164,#REF!,1,0),"")&lt;&gt;"",1,"")</f>
        <v/>
      </c>
      <c r="BA164" s="146" t="str">
        <f>IF(IFERROR(VLOOKUP(AE164,#REF!,1,0),"")&lt;&gt;"",1,"")</f>
        <v/>
      </c>
      <c r="BB164" s="146" t="str">
        <f>IF(IFERROR(VLOOKUP(AE164,#REF!,1,0),"")&lt;&gt;"",1,"")</f>
        <v/>
      </c>
      <c r="BC164" s="146" t="str">
        <f>IF(IFERROR(VLOOKUP(AE164,#REF!,1,0),"")&lt;&gt;"",1,"")</f>
        <v/>
      </c>
      <c r="BD164" s="146" t="str">
        <f>IF(IFERROR(VLOOKUP(AE164,#REF!,1,0),"")&lt;&gt;"",1,"")</f>
        <v/>
      </c>
      <c r="BE164" s="148">
        <f t="shared" si="2"/>
        <v>0</v>
      </c>
    </row>
    <row r="165" spans="1:57" ht="17">
      <c r="A165" s="137">
        <v>2656</v>
      </c>
      <c r="B165" s="137">
        <v>999999999</v>
      </c>
      <c r="C165" s="137">
        <v>999999999</v>
      </c>
      <c r="D165" s="138" t="str">
        <f t="shared" si="85"/>
        <v>99</v>
      </c>
      <c r="E165" s="138" t="str">
        <f t="shared" si="86"/>
        <v>9</v>
      </c>
      <c r="F165" s="138" t="str">
        <f t="shared" si="87"/>
        <v>9</v>
      </c>
      <c r="G165" s="138" t="str">
        <f t="shared" si="88"/>
        <v>9</v>
      </c>
      <c r="H165" s="138" t="str">
        <f t="shared" si="89"/>
        <v>9</v>
      </c>
      <c r="I165" s="138" t="str">
        <f t="shared" si="90"/>
        <v>9</v>
      </c>
      <c r="J165" s="138" t="str">
        <f t="shared" si="91"/>
        <v>9</v>
      </c>
      <c r="K165" s="138" t="str">
        <f t="shared" si="92"/>
        <v>9</v>
      </c>
      <c r="L165" s="138" t="s">
        <v>4762</v>
      </c>
      <c r="M165" s="144" t="s">
        <v>482</v>
      </c>
      <c r="N165" s="139" t="s">
        <v>261</v>
      </c>
      <c r="O165" s="141" t="s">
        <v>14</v>
      </c>
      <c r="P165" s="141" t="s">
        <v>68</v>
      </c>
      <c r="Q165" s="141">
        <v>1</v>
      </c>
      <c r="R165" s="141">
        <v>9</v>
      </c>
      <c r="S165" s="141" t="s">
        <v>88</v>
      </c>
      <c r="T165" s="141" t="s">
        <v>88</v>
      </c>
      <c r="U165" s="141">
        <v>1</v>
      </c>
      <c r="V165" s="141">
        <v>4</v>
      </c>
      <c r="W165" s="141" t="s">
        <v>479</v>
      </c>
      <c r="X165" s="141" t="s">
        <v>479</v>
      </c>
      <c r="Y165" s="141">
        <v>0</v>
      </c>
      <c r="Z165" s="140">
        <v>0</v>
      </c>
      <c r="AA165" s="140" t="s">
        <v>479</v>
      </c>
      <c r="AB165" s="140" t="s">
        <v>479</v>
      </c>
      <c r="AC165" s="140" t="s">
        <v>8</v>
      </c>
      <c r="AD165" s="141">
        <v>3</v>
      </c>
      <c r="AE165" s="144" t="s">
        <v>482</v>
      </c>
      <c r="AF165" s="144" t="s">
        <v>482</v>
      </c>
      <c r="AG165" s="134"/>
      <c r="AH165" s="142"/>
      <c r="AI165" s="143"/>
      <c r="AJ165" s="143" t="b">
        <f t="shared" si="97"/>
        <v>0</v>
      </c>
      <c r="AK165" s="143" t="str">
        <f>O165&amp;Q165&amp;R165&amp;U165&amp;V165&amp;Y165&amp;Z165&amp;AC165&amp;AD165</f>
        <v>A19140013</v>
      </c>
      <c r="AL165" s="59"/>
      <c r="AM165" s="41" t="b">
        <f>C165&lt;&gt;AK165</f>
        <v>1</v>
      </c>
      <c r="AN165" s="145" t="str">
        <f>N165&amp;AK165</f>
        <v>J9FA19140013</v>
      </c>
      <c r="AO165" s="145"/>
      <c r="AP165" s="31"/>
      <c r="AQ165" s="146"/>
      <c r="AR165" s="146" t="str">
        <f t="shared" si="93"/>
        <v/>
      </c>
      <c r="AS165" s="146" t="str">
        <f>IF(IFERROR(VLOOKUP(AE165,#REF!,1,0),"")&lt;&gt;"",1,"")</f>
        <v/>
      </c>
      <c r="AT165" s="146" t="str">
        <f>IF(IFERROR(VLOOKUP(AE165,#REF!,1,0),"")&lt;&gt;"",1,"")</f>
        <v/>
      </c>
      <c r="AU165" s="146" t="str">
        <f>IF(IFERROR(VLOOKUP(AE165,#REF!,1,0),"")&lt;&gt;"",1,"")</f>
        <v/>
      </c>
      <c r="AV165" s="146" t="str">
        <f>IF(IFERROR(VLOOKUP(AE165,#REF!,1,0),"")&lt;&gt;"",1,"")</f>
        <v/>
      </c>
      <c r="AW165" s="146" t="str">
        <f>IF(IFERROR(VLOOKUP(AE165,#REF!,1,0),"")&lt;&gt;"",1,"")</f>
        <v/>
      </c>
      <c r="AX165" s="146" t="str">
        <f>IF(IFERROR(VLOOKUP(AE165,#REF!,1,0),"")&lt;&gt;"",1,"")</f>
        <v/>
      </c>
      <c r="AY165" s="146" t="str">
        <f>IF(IFERROR(VLOOKUP(AE165,#REF!,1,0),"")&lt;&gt;"",1,"")</f>
        <v/>
      </c>
      <c r="AZ165" s="146" t="str">
        <f>IF(IFERROR(VLOOKUP(AE165,#REF!,1,0),"")&lt;&gt;"",1,"")</f>
        <v/>
      </c>
      <c r="BA165" s="146" t="str">
        <f>IF(IFERROR(VLOOKUP(AE165,#REF!,1,0),"")&lt;&gt;"",1,"")</f>
        <v/>
      </c>
      <c r="BB165" s="146" t="str">
        <f>IF(IFERROR(VLOOKUP(AE165,#REF!,1,0),"")&lt;&gt;"",1,"")</f>
        <v/>
      </c>
      <c r="BC165" s="146" t="str">
        <f>IF(IFERROR(VLOOKUP(AE165,#REF!,1,0),"")&lt;&gt;"",1,"")</f>
        <v/>
      </c>
      <c r="BD165" s="146" t="str">
        <f>IF(IFERROR(VLOOKUP(AE165,#REF!,1,0),"")&lt;&gt;"",1,"")</f>
        <v/>
      </c>
      <c r="BE165" s="148">
        <f t="shared" si="2"/>
        <v>0</v>
      </c>
    </row>
    <row r="166" spans="1:57" ht="17">
      <c r="A166" s="137">
        <v>2657</v>
      </c>
      <c r="B166" s="137">
        <v>999999999</v>
      </c>
      <c r="C166" s="137">
        <v>999999999</v>
      </c>
      <c r="D166" s="138" t="str">
        <f t="shared" si="85"/>
        <v>99</v>
      </c>
      <c r="E166" s="138" t="str">
        <f t="shared" si="86"/>
        <v>9</v>
      </c>
      <c r="F166" s="138" t="str">
        <f t="shared" si="87"/>
        <v>9</v>
      </c>
      <c r="G166" s="138" t="str">
        <f t="shared" si="88"/>
        <v>9</v>
      </c>
      <c r="H166" s="138" t="str">
        <f t="shared" si="89"/>
        <v>9</v>
      </c>
      <c r="I166" s="138" t="str">
        <f t="shared" si="90"/>
        <v>9</v>
      </c>
      <c r="J166" s="138" t="str">
        <f t="shared" si="91"/>
        <v>9</v>
      </c>
      <c r="K166" s="138" t="str">
        <f t="shared" si="92"/>
        <v>9</v>
      </c>
      <c r="L166" s="138" t="s">
        <v>4763</v>
      </c>
      <c r="M166" s="144" t="s">
        <v>483</v>
      </c>
      <c r="N166" s="139" t="s">
        <v>261</v>
      </c>
      <c r="O166" s="141" t="s">
        <v>14</v>
      </c>
      <c r="P166" s="141" t="s">
        <v>68</v>
      </c>
      <c r="Q166" s="141">
        <v>1</v>
      </c>
      <c r="R166" s="141">
        <v>9</v>
      </c>
      <c r="S166" s="141" t="s">
        <v>88</v>
      </c>
      <c r="T166" s="141" t="s">
        <v>88</v>
      </c>
      <c r="U166" s="141">
        <v>1</v>
      </c>
      <c r="V166" s="141">
        <v>4</v>
      </c>
      <c r="W166" s="141" t="s">
        <v>479</v>
      </c>
      <c r="X166" s="141" t="s">
        <v>479</v>
      </c>
      <c r="Y166" s="141">
        <v>0</v>
      </c>
      <c r="Z166" s="140">
        <v>0</v>
      </c>
      <c r="AA166" s="140" t="s">
        <v>479</v>
      </c>
      <c r="AB166" s="140" t="s">
        <v>479</v>
      </c>
      <c r="AC166" s="140" t="s">
        <v>8</v>
      </c>
      <c r="AD166" s="141">
        <v>4</v>
      </c>
      <c r="AE166" s="144" t="s">
        <v>483</v>
      </c>
      <c r="AF166" s="144" t="s">
        <v>483</v>
      </c>
      <c r="AG166" s="134"/>
      <c r="AH166" s="142"/>
      <c r="AI166" s="143"/>
      <c r="AJ166" s="143" t="b">
        <f t="shared" si="97"/>
        <v>0</v>
      </c>
      <c r="AK166" s="143" t="str">
        <f>O166&amp;Q166&amp;R166&amp;U166&amp;V166&amp;Y166&amp;Z166&amp;AC166&amp;AD166</f>
        <v>A19140014</v>
      </c>
      <c r="AL166" s="59"/>
      <c r="AM166" s="41" t="b">
        <f>C166&lt;&gt;AK166</f>
        <v>1</v>
      </c>
      <c r="AN166" s="145" t="str">
        <f>N166&amp;AK166</f>
        <v>J9FA19140014</v>
      </c>
      <c r="AO166" s="145"/>
      <c r="AP166" s="31"/>
      <c r="AQ166" s="146"/>
      <c r="AR166" s="146" t="str">
        <f t="shared" si="93"/>
        <v/>
      </c>
      <c r="AS166" s="146" t="str">
        <f>IF(IFERROR(VLOOKUP(AE166,#REF!,1,0),"")&lt;&gt;"",1,"")</f>
        <v/>
      </c>
      <c r="AT166" s="146" t="str">
        <f>IF(IFERROR(VLOOKUP(AE166,#REF!,1,0),"")&lt;&gt;"",1,"")</f>
        <v/>
      </c>
      <c r="AU166" s="146" t="str">
        <f>IF(IFERROR(VLOOKUP(AE166,#REF!,1,0),"")&lt;&gt;"",1,"")</f>
        <v/>
      </c>
      <c r="AV166" s="146" t="str">
        <f>IF(IFERROR(VLOOKUP(AE166,#REF!,1,0),"")&lt;&gt;"",1,"")</f>
        <v/>
      </c>
      <c r="AW166" s="146" t="str">
        <f>IF(IFERROR(VLOOKUP(AE166,#REF!,1,0),"")&lt;&gt;"",1,"")</f>
        <v/>
      </c>
      <c r="AX166" s="146" t="str">
        <f>IF(IFERROR(VLOOKUP(AE166,#REF!,1,0),"")&lt;&gt;"",1,"")</f>
        <v/>
      </c>
      <c r="AY166" s="146" t="str">
        <f>IF(IFERROR(VLOOKUP(AE166,#REF!,1,0),"")&lt;&gt;"",1,"")</f>
        <v/>
      </c>
      <c r="AZ166" s="146" t="str">
        <f>IF(IFERROR(VLOOKUP(AE166,#REF!,1,0),"")&lt;&gt;"",1,"")</f>
        <v/>
      </c>
      <c r="BA166" s="146" t="str">
        <f>IF(IFERROR(VLOOKUP(AE166,#REF!,1,0),"")&lt;&gt;"",1,"")</f>
        <v/>
      </c>
      <c r="BB166" s="146" t="str">
        <f>IF(IFERROR(VLOOKUP(AE166,#REF!,1,0),"")&lt;&gt;"",1,"")</f>
        <v/>
      </c>
      <c r="BC166" s="146" t="str">
        <f>IF(IFERROR(VLOOKUP(AE166,#REF!,1,0),"")&lt;&gt;"",1,"")</f>
        <v/>
      </c>
      <c r="BD166" s="146" t="str">
        <f>IF(IFERROR(VLOOKUP(AE166,#REF!,1,0),"")&lt;&gt;"",1,"")</f>
        <v/>
      </c>
      <c r="BE166" s="148">
        <f t="shared" si="2"/>
        <v>0</v>
      </c>
    </row>
    <row r="167" spans="1:57" ht="17">
      <c r="A167" s="137">
        <v>95</v>
      </c>
      <c r="B167" s="137">
        <v>6935</v>
      </c>
      <c r="C167" s="137" t="str">
        <f t="shared" ref="C167:C179" si="98">LEFT(B167 &amp; "000000000", 9)</f>
        <v>693500000</v>
      </c>
      <c r="D167" s="138" t="str">
        <f t="shared" si="85"/>
        <v>69</v>
      </c>
      <c r="E167" s="138" t="str">
        <f t="shared" si="86"/>
        <v>3</v>
      </c>
      <c r="F167" s="138" t="str">
        <f t="shared" si="87"/>
        <v>5</v>
      </c>
      <c r="G167" s="138" t="str">
        <f t="shared" si="88"/>
        <v>0</v>
      </c>
      <c r="H167" s="138" t="str">
        <f t="shared" si="89"/>
        <v>0</v>
      </c>
      <c r="I167" s="138" t="str">
        <f t="shared" si="90"/>
        <v>0</v>
      </c>
      <c r="J167" s="138" t="str">
        <f t="shared" si="91"/>
        <v>0</v>
      </c>
      <c r="K167" s="138" t="str">
        <f t="shared" si="92"/>
        <v>0</v>
      </c>
      <c r="L167" s="138" t="s">
        <v>4764</v>
      </c>
      <c r="M167" s="139" t="s">
        <v>484</v>
      </c>
      <c r="N167" s="139" t="s">
        <v>261</v>
      </c>
      <c r="O167" s="141" t="s">
        <v>14</v>
      </c>
      <c r="P167" s="141" t="s">
        <v>68</v>
      </c>
      <c r="Q167" s="141">
        <v>1</v>
      </c>
      <c r="R167" s="141">
        <v>9</v>
      </c>
      <c r="S167" s="141" t="s">
        <v>88</v>
      </c>
      <c r="T167" s="141" t="s">
        <v>88</v>
      </c>
      <c r="U167" s="141">
        <v>1</v>
      </c>
      <c r="V167" s="141">
        <v>5</v>
      </c>
      <c r="W167" s="141" t="s">
        <v>484</v>
      </c>
      <c r="X167" s="141" t="s">
        <v>484</v>
      </c>
      <c r="Y167" s="141">
        <v>0</v>
      </c>
      <c r="Z167" s="140" t="s">
        <v>66</v>
      </c>
      <c r="AA167" s="140" t="s">
        <v>484</v>
      </c>
      <c r="AB167" s="140" t="s">
        <v>484</v>
      </c>
      <c r="AC167" s="140" t="s">
        <v>66</v>
      </c>
      <c r="AD167" s="141" t="s">
        <v>66</v>
      </c>
      <c r="AE167" s="144" t="s">
        <v>484</v>
      </c>
      <c r="AF167" s="144" t="s">
        <v>484</v>
      </c>
      <c r="AG167" s="134"/>
      <c r="AH167" s="142"/>
      <c r="AI167" s="143"/>
      <c r="AJ167" s="143" t="b">
        <f t="shared" si="97"/>
        <v>0</v>
      </c>
      <c r="AK167" s="143" t="str">
        <f>O167&amp;Q167&amp;R167&amp;U167&amp;V167&amp;Y167&amp;Z167&amp;AC167&amp;AD167</f>
        <v>A19150000</v>
      </c>
      <c r="AL167" s="40">
        <v>6935</v>
      </c>
      <c r="AM167" s="41" t="b">
        <f>C167&lt;&gt;AK167</f>
        <v>1</v>
      </c>
      <c r="AN167" s="145" t="str">
        <f>N167&amp;AK167</f>
        <v>J9FA19150000</v>
      </c>
      <c r="AO167" s="145" t="s">
        <v>485</v>
      </c>
      <c r="AP167" s="31"/>
      <c r="AQ167" s="146"/>
      <c r="AR167" s="146">
        <f t="shared" si="93"/>
        <v>1</v>
      </c>
      <c r="AS167" s="146" t="str">
        <f>IF(IFERROR(VLOOKUP(AE167,#REF!,1,0),"")&lt;&gt;"",1,"")</f>
        <v/>
      </c>
      <c r="AT167" s="146" t="str">
        <f>IF(IFERROR(VLOOKUP(AE167,#REF!,1,0),"")&lt;&gt;"",1,"")</f>
        <v/>
      </c>
      <c r="AU167" s="146" t="str">
        <f>IF(IFERROR(VLOOKUP(AE167,#REF!,1,0),"")&lt;&gt;"",1,"")</f>
        <v/>
      </c>
      <c r="AV167" s="146" t="str">
        <f>IF(IFERROR(VLOOKUP(AE167,#REF!,1,0),"")&lt;&gt;"",1,"")</f>
        <v/>
      </c>
      <c r="AW167" s="146" t="str">
        <f>IF(IFERROR(VLOOKUP(AE167,#REF!,1,0),"")&lt;&gt;"",1,"")</f>
        <v/>
      </c>
      <c r="AX167" s="146" t="str">
        <f>IF(IFERROR(VLOOKUP(AE167,#REF!,1,0),"")&lt;&gt;"",1,"")</f>
        <v/>
      </c>
      <c r="AY167" s="146" t="str">
        <f>IF(IFERROR(VLOOKUP(AE167,#REF!,1,0),"")&lt;&gt;"",1,"")</f>
        <v/>
      </c>
      <c r="AZ167" s="146" t="str">
        <f>IF(IFERROR(VLOOKUP(AE167,#REF!,1,0),"")&lt;&gt;"",1,"")</f>
        <v/>
      </c>
      <c r="BA167" s="146" t="str">
        <f>IF(IFERROR(VLOOKUP(AE167,#REF!,1,0),"")&lt;&gt;"",1,"")</f>
        <v/>
      </c>
      <c r="BB167" s="146" t="str">
        <f>IF(IFERROR(VLOOKUP(AE167,#REF!,1,0),"")&lt;&gt;"",1,"")</f>
        <v/>
      </c>
      <c r="BC167" s="146" t="str">
        <f>IF(IFERROR(VLOOKUP(AE167,#REF!,1,0),"")&lt;&gt;"",1,"")</f>
        <v/>
      </c>
      <c r="BD167" s="146" t="str">
        <f>IF(IFERROR(VLOOKUP(AE167,#REF!,1,0),"")&lt;&gt;"",1,"")</f>
        <v/>
      </c>
      <c r="BE167" s="148">
        <f t="shared" si="2"/>
        <v>1</v>
      </c>
    </row>
    <row r="168" spans="1:57" ht="16">
      <c r="A168" s="33">
        <v>96</v>
      </c>
      <c r="B168" s="33">
        <v>69351</v>
      </c>
      <c r="C168" s="33" t="str">
        <f t="shared" si="98"/>
        <v>693510000</v>
      </c>
      <c r="D168" s="34" t="str">
        <f t="shared" si="85"/>
        <v>69</v>
      </c>
      <c r="E168" s="34" t="str">
        <f t="shared" si="86"/>
        <v>3</v>
      </c>
      <c r="F168" s="34" t="str">
        <f t="shared" si="87"/>
        <v>5</v>
      </c>
      <c r="G168" s="34" t="str">
        <f t="shared" si="88"/>
        <v>1</v>
      </c>
      <c r="H168" s="34" t="str">
        <f t="shared" si="89"/>
        <v>0</v>
      </c>
      <c r="I168" s="34" t="str">
        <f t="shared" si="90"/>
        <v>0</v>
      </c>
      <c r="J168" s="34" t="str">
        <f t="shared" si="91"/>
        <v>0</v>
      </c>
      <c r="K168" s="34" t="str">
        <f t="shared" si="92"/>
        <v>0</v>
      </c>
      <c r="L168" s="34" t="s">
        <v>4765</v>
      </c>
      <c r="M168" s="35" t="s">
        <v>486</v>
      </c>
      <c r="N168" s="35" t="s">
        <v>261</v>
      </c>
      <c r="O168" s="37" t="s">
        <v>14</v>
      </c>
      <c r="P168" s="55" t="s">
        <v>68</v>
      </c>
      <c r="Q168" s="37">
        <v>1</v>
      </c>
      <c r="R168" s="55">
        <v>9</v>
      </c>
      <c r="S168" s="55" t="s">
        <v>88</v>
      </c>
      <c r="T168" s="55" t="s">
        <v>88</v>
      </c>
      <c r="U168" s="37">
        <v>1</v>
      </c>
      <c r="V168" s="37">
        <v>5</v>
      </c>
      <c r="W168" s="55" t="s">
        <v>484</v>
      </c>
      <c r="X168" s="55" t="s">
        <v>484</v>
      </c>
      <c r="Y168" s="37">
        <v>1</v>
      </c>
      <c r="Z168" s="36">
        <v>1</v>
      </c>
      <c r="AA168" s="36" t="s">
        <v>486</v>
      </c>
      <c r="AB168" s="36" t="s">
        <v>486</v>
      </c>
      <c r="AC168" s="36" t="s">
        <v>66</v>
      </c>
      <c r="AD168" s="55" t="s">
        <v>66</v>
      </c>
      <c r="AE168" s="42" t="s">
        <v>486</v>
      </c>
      <c r="AF168" s="42" t="s">
        <v>486</v>
      </c>
      <c r="AG168" s="27"/>
      <c r="AH168" s="30" t="s">
        <v>8</v>
      </c>
      <c r="AI168" s="39" t="s">
        <v>487</v>
      </c>
      <c r="AJ168" s="39" t="b">
        <f t="shared" si="97"/>
        <v>0</v>
      </c>
      <c r="AK168" s="39" t="str">
        <f>O168&amp;Q168&amp;R168&amp;U168&amp;V168&amp;Y168&amp;Z168&amp;AC168&amp;AD168</f>
        <v>A19151100</v>
      </c>
      <c r="AL168" s="40">
        <v>69351</v>
      </c>
      <c r="AM168" s="41" t="b">
        <f>C168&lt;&gt;AK168</f>
        <v>1</v>
      </c>
      <c r="AN168" s="30" t="str">
        <f>N168&amp;AK168</f>
        <v>J9FA19151100</v>
      </c>
      <c r="AO168" s="30"/>
      <c r="AP168" s="31"/>
      <c r="AQ168" s="31"/>
      <c r="AR168" s="31">
        <f t="shared" si="93"/>
        <v>1</v>
      </c>
      <c r="AS168" s="31" t="str">
        <f>IF(IFERROR(VLOOKUP(AE168,#REF!,1,0),"")&lt;&gt;"",1,"")</f>
        <v/>
      </c>
      <c r="AT168" s="31" t="str">
        <f>IF(IFERROR(VLOOKUP(AE168,#REF!,1,0),"")&lt;&gt;"",1,"")</f>
        <v/>
      </c>
      <c r="AU168" s="31" t="str">
        <f>IF(IFERROR(VLOOKUP(AE168,#REF!,1,0),"")&lt;&gt;"",1,"")</f>
        <v/>
      </c>
      <c r="AV168" s="31" t="str">
        <f>IF(IFERROR(VLOOKUP(AE168,#REF!,1,0),"")&lt;&gt;"",1,"")</f>
        <v/>
      </c>
      <c r="AW168" s="31" t="str">
        <f>IF(IFERROR(VLOOKUP(AE168,#REF!,1,0),"")&lt;&gt;"",1,"")</f>
        <v/>
      </c>
      <c r="AX168" s="31" t="str">
        <f>IF(IFERROR(VLOOKUP(AE168,#REF!,1,0),"")&lt;&gt;"",1,"")</f>
        <v/>
      </c>
      <c r="AY168" s="31" t="str">
        <f>IF(IFERROR(VLOOKUP(AE168,#REF!,1,0),"")&lt;&gt;"",1,"")</f>
        <v/>
      </c>
      <c r="AZ168" s="31" t="str">
        <f>IF(IFERROR(VLOOKUP(AE168,#REF!,1,0),"")&lt;&gt;"",1,"")</f>
        <v/>
      </c>
      <c r="BA168" s="31" t="str">
        <f>IF(IFERROR(VLOOKUP(AE168,#REF!,1,0),"")&lt;&gt;"",1,"")</f>
        <v/>
      </c>
      <c r="BB168" s="31" t="str">
        <f>IF(IFERROR(VLOOKUP(AE168,#REF!,1,0),"")&lt;&gt;"",1,"")</f>
        <v/>
      </c>
      <c r="BC168" s="31" t="str">
        <f>IF(IFERROR(VLOOKUP(AE168,#REF!,1,0),"")&lt;&gt;"",1,"")</f>
        <v/>
      </c>
      <c r="BD168" s="31" t="str">
        <f>IF(IFERROR(VLOOKUP(AE168,#REF!,1,0),"")&lt;&gt;"",1,"")</f>
        <v/>
      </c>
      <c r="BE168" s="32">
        <f t="shared" si="2"/>
        <v>1</v>
      </c>
    </row>
    <row r="169" spans="1:57" ht="16">
      <c r="A169" s="33">
        <v>97</v>
      </c>
      <c r="B169" s="33">
        <v>693511</v>
      </c>
      <c r="C169" s="33" t="str">
        <f t="shared" si="98"/>
        <v>693511000</v>
      </c>
      <c r="D169" s="34" t="str">
        <f t="shared" si="85"/>
        <v>69</v>
      </c>
      <c r="E169" s="34" t="str">
        <f t="shared" si="86"/>
        <v>3</v>
      </c>
      <c r="F169" s="34" t="str">
        <f t="shared" si="87"/>
        <v>5</v>
      </c>
      <c r="G169" s="34" t="str">
        <f t="shared" si="88"/>
        <v>1</v>
      </c>
      <c r="H169" s="34" t="str">
        <f t="shared" si="89"/>
        <v>1</v>
      </c>
      <c r="I169" s="34" t="str">
        <f t="shared" si="90"/>
        <v>0</v>
      </c>
      <c r="J169" s="34" t="str">
        <f t="shared" si="91"/>
        <v>0</v>
      </c>
      <c r="K169" s="34" t="str">
        <f t="shared" si="92"/>
        <v>0</v>
      </c>
      <c r="L169" s="34" t="s">
        <v>4766</v>
      </c>
      <c r="M169" s="35" t="s">
        <v>488</v>
      </c>
      <c r="N169" s="35" t="s">
        <v>261</v>
      </c>
      <c r="O169" s="37" t="s">
        <v>14</v>
      </c>
      <c r="P169" s="55" t="s">
        <v>68</v>
      </c>
      <c r="Q169" s="37">
        <v>1</v>
      </c>
      <c r="R169" s="55">
        <v>9</v>
      </c>
      <c r="S169" s="55" t="s">
        <v>88</v>
      </c>
      <c r="T169" s="55" t="s">
        <v>88</v>
      </c>
      <c r="U169" s="37">
        <v>1</v>
      </c>
      <c r="V169" s="37">
        <v>5</v>
      </c>
      <c r="W169" s="55" t="s">
        <v>484</v>
      </c>
      <c r="X169" s="55" t="s">
        <v>484</v>
      </c>
      <c r="Y169" s="37">
        <v>1</v>
      </c>
      <c r="Z169" s="36">
        <v>2</v>
      </c>
      <c r="AA169" s="36" t="s">
        <v>488</v>
      </c>
      <c r="AB169" s="36" t="s">
        <v>488</v>
      </c>
      <c r="AC169" s="36" t="s">
        <v>66</v>
      </c>
      <c r="AD169" s="55" t="s">
        <v>66</v>
      </c>
      <c r="AE169" s="42" t="s">
        <v>488</v>
      </c>
      <c r="AF169" s="42" t="s">
        <v>488</v>
      </c>
      <c r="AG169" s="27"/>
      <c r="AH169" s="30" t="s">
        <v>8</v>
      </c>
      <c r="AI169" s="39" t="s">
        <v>487</v>
      </c>
      <c r="AJ169" s="39" t="b">
        <f t="shared" si="97"/>
        <v>0</v>
      </c>
      <c r="AK169" s="39" t="str">
        <f>O169&amp;Q169&amp;R169&amp;U169&amp;V169&amp;Y169&amp;Z169&amp;AC169&amp;AD169</f>
        <v>A19151200</v>
      </c>
      <c r="AL169" s="40">
        <v>693511</v>
      </c>
      <c r="AM169" s="41" t="b">
        <f>C169&lt;&gt;AK169</f>
        <v>1</v>
      </c>
      <c r="AN169" s="30" t="str">
        <f>N169&amp;AK169</f>
        <v>J9FA19151200</v>
      </c>
      <c r="AO169" s="30"/>
      <c r="AP169" s="31"/>
      <c r="AQ169" s="31"/>
      <c r="AR169" s="31">
        <f t="shared" si="93"/>
        <v>1</v>
      </c>
      <c r="AS169" s="31" t="str">
        <f>IF(IFERROR(VLOOKUP(AE169,#REF!,1,0),"")&lt;&gt;"",1,"")</f>
        <v/>
      </c>
      <c r="AT169" s="31" t="str">
        <f>IF(IFERROR(VLOOKUP(AE169,#REF!,1,0),"")&lt;&gt;"",1,"")</f>
        <v/>
      </c>
      <c r="AU169" s="31" t="str">
        <f>IF(IFERROR(VLOOKUP(AE169,#REF!,1,0),"")&lt;&gt;"",1,"")</f>
        <v/>
      </c>
      <c r="AV169" s="31" t="str">
        <f>IF(IFERROR(VLOOKUP(AE169,#REF!,1,0),"")&lt;&gt;"",1,"")</f>
        <v/>
      </c>
      <c r="AW169" s="31" t="str">
        <f>IF(IFERROR(VLOOKUP(AE169,#REF!,1,0),"")&lt;&gt;"",1,"")</f>
        <v/>
      </c>
      <c r="AX169" s="31" t="str">
        <f>IF(IFERROR(VLOOKUP(AE169,#REF!,1,0),"")&lt;&gt;"",1,"")</f>
        <v/>
      </c>
      <c r="AY169" s="31" t="str">
        <f>IF(IFERROR(VLOOKUP(AE169,#REF!,1,0),"")&lt;&gt;"",1,"")</f>
        <v/>
      </c>
      <c r="AZ169" s="31" t="str">
        <f>IF(IFERROR(VLOOKUP(AE169,#REF!,1,0),"")&lt;&gt;"",1,"")</f>
        <v/>
      </c>
      <c r="BA169" s="31" t="str">
        <f>IF(IFERROR(VLOOKUP(AE169,#REF!,1,0),"")&lt;&gt;"",1,"")</f>
        <v/>
      </c>
      <c r="BB169" s="31" t="str">
        <f>IF(IFERROR(VLOOKUP(AE169,#REF!,1,0),"")&lt;&gt;"",1,"")</f>
        <v/>
      </c>
      <c r="BC169" s="31" t="str">
        <f>IF(IFERROR(VLOOKUP(AE169,#REF!,1,0),"")&lt;&gt;"",1,"")</f>
        <v/>
      </c>
      <c r="BD169" s="31" t="str">
        <f>IF(IFERROR(VLOOKUP(AE169,#REF!,1,0),"")&lt;&gt;"",1,"")</f>
        <v/>
      </c>
      <c r="BE169" s="32">
        <f t="shared" si="2"/>
        <v>1</v>
      </c>
    </row>
    <row r="170" spans="1:57" ht="16">
      <c r="A170" s="33">
        <v>98</v>
      </c>
      <c r="B170" s="33">
        <v>693512</v>
      </c>
      <c r="C170" s="33" t="str">
        <f t="shared" si="98"/>
        <v>693512000</v>
      </c>
      <c r="D170" s="34" t="str">
        <f t="shared" si="85"/>
        <v>69</v>
      </c>
      <c r="E170" s="34" t="str">
        <f t="shared" si="86"/>
        <v>3</v>
      </c>
      <c r="F170" s="34" t="str">
        <f t="shared" si="87"/>
        <v>5</v>
      </c>
      <c r="G170" s="34" t="str">
        <f t="shared" si="88"/>
        <v>1</v>
      </c>
      <c r="H170" s="34" t="str">
        <f t="shared" si="89"/>
        <v>2</v>
      </c>
      <c r="I170" s="34" t="str">
        <f t="shared" si="90"/>
        <v>0</v>
      </c>
      <c r="J170" s="34" t="str">
        <f t="shared" si="91"/>
        <v>0</v>
      </c>
      <c r="K170" s="34" t="str">
        <f t="shared" si="92"/>
        <v>0</v>
      </c>
      <c r="L170" s="34" t="s">
        <v>4767</v>
      </c>
      <c r="M170" s="35" t="s">
        <v>489</v>
      </c>
      <c r="N170" s="35" t="s">
        <v>261</v>
      </c>
      <c r="O170" s="37" t="s">
        <v>14</v>
      </c>
      <c r="P170" s="55" t="s">
        <v>68</v>
      </c>
      <c r="Q170" s="37">
        <v>1</v>
      </c>
      <c r="R170" s="55">
        <v>9</v>
      </c>
      <c r="S170" s="55" t="s">
        <v>88</v>
      </c>
      <c r="T170" s="55" t="s">
        <v>88</v>
      </c>
      <c r="U170" s="37">
        <v>1</v>
      </c>
      <c r="V170" s="37">
        <v>5</v>
      </c>
      <c r="W170" s="55" t="s">
        <v>484</v>
      </c>
      <c r="X170" s="55" t="s">
        <v>484</v>
      </c>
      <c r="Y170" s="37">
        <v>1</v>
      </c>
      <c r="Z170" s="36">
        <v>3</v>
      </c>
      <c r="AA170" s="36" t="s">
        <v>489</v>
      </c>
      <c r="AB170" s="36" t="s">
        <v>489</v>
      </c>
      <c r="AC170" s="36" t="s">
        <v>66</v>
      </c>
      <c r="AD170" s="55" t="s">
        <v>66</v>
      </c>
      <c r="AE170" s="42" t="s">
        <v>489</v>
      </c>
      <c r="AF170" s="42" t="s">
        <v>489</v>
      </c>
      <c r="AG170" s="27"/>
      <c r="AH170" s="30" t="s">
        <v>8</v>
      </c>
      <c r="AI170" s="39" t="s">
        <v>487</v>
      </c>
      <c r="AJ170" s="39" t="b">
        <f t="shared" si="97"/>
        <v>0</v>
      </c>
      <c r="AK170" s="39" t="str">
        <f>O170&amp;Q170&amp;R170&amp;U170&amp;V170&amp;Y170&amp;Z170&amp;AC170&amp;AD170</f>
        <v>A19151300</v>
      </c>
      <c r="AL170" s="40">
        <v>693512</v>
      </c>
      <c r="AM170" s="41" t="b">
        <f>C170&lt;&gt;AK170</f>
        <v>1</v>
      </c>
      <c r="AN170" s="30" t="str">
        <f>N170&amp;AK170</f>
        <v>J9FA19151300</v>
      </c>
      <c r="AO170" s="30"/>
      <c r="AP170" s="31"/>
      <c r="AQ170" s="31"/>
      <c r="AR170" s="31">
        <f t="shared" si="93"/>
        <v>1</v>
      </c>
      <c r="AS170" s="31" t="str">
        <f>IF(IFERROR(VLOOKUP(AE170,#REF!,1,0),"")&lt;&gt;"",1,"")</f>
        <v/>
      </c>
      <c r="AT170" s="31" t="str">
        <f>IF(IFERROR(VLOOKUP(AE170,#REF!,1,0),"")&lt;&gt;"",1,"")</f>
        <v/>
      </c>
      <c r="AU170" s="31" t="str">
        <f>IF(IFERROR(VLOOKUP(AE170,#REF!,1,0),"")&lt;&gt;"",1,"")</f>
        <v/>
      </c>
      <c r="AV170" s="31" t="str">
        <f>IF(IFERROR(VLOOKUP(AE170,#REF!,1,0),"")&lt;&gt;"",1,"")</f>
        <v/>
      </c>
      <c r="AW170" s="31" t="str">
        <f>IF(IFERROR(VLOOKUP(AE170,#REF!,1,0),"")&lt;&gt;"",1,"")</f>
        <v/>
      </c>
      <c r="AX170" s="31" t="str">
        <f>IF(IFERROR(VLOOKUP(AE170,#REF!,1,0),"")&lt;&gt;"",1,"")</f>
        <v/>
      </c>
      <c r="AY170" s="31" t="str">
        <f>IF(IFERROR(VLOOKUP(AE170,#REF!,1,0),"")&lt;&gt;"",1,"")</f>
        <v/>
      </c>
      <c r="AZ170" s="31" t="str">
        <f>IF(IFERROR(VLOOKUP(AE170,#REF!,1,0),"")&lt;&gt;"",1,"")</f>
        <v/>
      </c>
      <c r="BA170" s="31" t="str">
        <f>IF(IFERROR(VLOOKUP(AE170,#REF!,1,0),"")&lt;&gt;"",1,"")</f>
        <v/>
      </c>
      <c r="BB170" s="31" t="str">
        <f>IF(IFERROR(VLOOKUP(AE170,#REF!,1,0),"")&lt;&gt;"",1,"")</f>
        <v/>
      </c>
      <c r="BC170" s="31" t="str">
        <f>IF(IFERROR(VLOOKUP(AE170,#REF!,1,0),"")&lt;&gt;"",1,"")</f>
        <v/>
      </c>
      <c r="BD170" s="31" t="str">
        <f>IF(IFERROR(VLOOKUP(AE170,#REF!,1,0),"")&lt;&gt;"",1,"")</f>
        <v/>
      </c>
      <c r="BE170" s="32">
        <f t="shared" si="2"/>
        <v>1</v>
      </c>
    </row>
    <row r="171" spans="1:57" ht="16">
      <c r="A171" s="33">
        <v>99</v>
      </c>
      <c r="B171" s="33">
        <v>69352</v>
      </c>
      <c r="C171" s="33" t="str">
        <f t="shared" si="98"/>
        <v>693520000</v>
      </c>
      <c r="D171" s="34" t="str">
        <f t="shared" si="85"/>
        <v>69</v>
      </c>
      <c r="E171" s="34" t="str">
        <f t="shared" si="86"/>
        <v>3</v>
      </c>
      <c r="F171" s="34" t="str">
        <f t="shared" si="87"/>
        <v>5</v>
      </c>
      <c r="G171" s="34" t="str">
        <f t="shared" si="88"/>
        <v>2</v>
      </c>
      <c r="H171" s="34" t="str">
        <f t="shared" si="89"/>
        <v>0</v>
      </c>
      <c r="I171" s="34" t="str">
        <f t="shared" si="90"/>
        <v>0</v>
      </c>
      <c r="J171" s="34" t="str">
        <f t="shared" si="91"/>
        <v>0</v>
      </c>
      <c r="K171" s="34" t="str">
        <f t="shared" si="92"/>
        <v>0</v>
      </c>
      <c r="L171" s="34" t="s">
        <v>4768</v>
      </c>
      <c r="M171" s="35" t="s">
        <v>490</v>
      </c>
      <c r="N171" s="35" t="s">
        <v>261</v>
      </c>
      <c r="O171" s="37" t="s">
        <v>14</v>
      </c>
      <c r="P171" s="55" t="s">
        <v>68</v>
      </c>
      <c r="Q171" s="37">
        <v>1</v>
      </c>
      <c r="R171" s="55">
        <v>9</v>
      </c>
      <c r="S171" s="55" t="s">
        <v>88</v>
      </c>
      <c r="T171" s="55" t="s">
        <v>88</v>
      </c>
      <c r="U171" s="37">
        <v>1</v>
      </c>
      <c r="V171" s="37">
        <v>5</v>
      </c>
      <c r="W171" s="55" t="s">
        <v>484</v>
      </c>
      <c r="X171" s="55" t="s">
        <v>484</v>
      </c>
      <c r="Y171" s="37">
        <v>1</v>
      </c>
      <c r="Z171" s="36">
        <v>4</v>
      </c>
      <c r="AA171" s="36" t="s">
        <v>490</v>
      </c>
      <c r="AB171" s="36" t="s">
        <v>490</v>
      </c>
      <c r="AC171" s="36" t="s">
        <v>66</v>
      </c>
      <c r="AD171" s="55" t="s">
        <v>66</v>
      </c>
      <c r="AE171" s="42" t="s">
        <v>490</v>
      </c>
      <c r="AF171" s="42" t="s">
        <v>490</v>
      </c>
      <c r="AG171" s="27"/>
      <c r="AH171" s="30" t="s">
        <v>8</v>
      </c>
      <c r="AI171" s="39" t="s">
        <v>487</v>
      </c>
      <c r="AJ171" s="39" t="b">
        <f t="shared" si="97"/>
        <v>0</v>
      </c>
      <c r="AK171" s="39" t="str">
        <f>O171&amp;Q171&amp;R171&amp;U171&amp;V171&amp;Y171&amp;Z171&amp;AC171&amp;AD171</f>
        <v>A19151400</v>
      </c>
      <c r="AL171" s="40">
        <v>69352</v>
      </c>
      <c r="AM171" s="41" t="b">
        <f>C171&lt;&gt;AK171</f>
        <v>1</v>
      </c>
      <c r="AN171" s="30" t="str">
        <f>N171&amp;AK171</f>
        <v>J9FA19151400</v>
      </c>
      <c r="AO171" s="30"/>
      <c r="AP171" s="31"/>
      <c r="AQ171" s="31"/>
      <c r="AR171" s="31">
        <f t="shared" si="93"/>
        <v>1</v>
      </c>
      <c r="AS171" s="31" t="str">
        <f>IF(IFERROR(VLOOKUP(AE171,#REF!,1,0),"")&lt;&gt;"",1,"")</f>
        <v/>
      </c>
      <c r="AT171" s="31" t="str">
        <f>IF(IFERROR(VLOOKUP(AE171,#REF!,1,0),"")&lt;&gt;"",1,"")</f>
        <v/>
      </c>
      <c r="AU171" s="31" t="str">
        <f>IF(IFERROR(VLOOKUP(AE171,#REF!,1,0),"")&lt;&gt;"",1,"")</f>
        <v/>
      </c>
      <c r="AV171" s="31" t="str">
        <f>IF(IFERROR(VLOOKUP(AE171,#REF!,1,0),"")&lt;&gt;"",1,"")</f>
        <v/>
      </c>
      <c r="AW171" s="31" t="str">
        <f>IF(IFERROR(VLOOKUP(AE171,#REF!,1,0),"")&lt;&gt;"",1,"")</f>
        <v/>
      </c>
      <c r="AX171" s="31" t="str">
        <f>IF(IFERROR(VLOOKUP(AE171,#REF!,1,0),"")&lt;&gt;"",1,"")</f>
        <v/>
      </c>
      <c r="AY171" s="31" t="str">
        <f>IF(IFERROR(VLOOKUP(AE171,#REF!,1,0),"")&lt;&gt;"",1,"")</f>
        <v/>
      </c>
      <c r="AZ171" s="31" t="str">
        <f>IF(IFERROR(VLOOKUP(AE171,#REF!,1,0),"")&lt;&gt;"",1,"")</f>
        <v/>
      </c>
      <c r="BA171" s="31" t="str">
        <f>IF(IFERROR(VLOOKUP(AE171,#REF!,1,0),"")&lt;&gt;"",1,"")</f>
        <v/>
      </c>
      <c r="BB171" s="31" t="str">
        <f>IF(IFERROR(VLOOKUP(AE171,#REF!,1,0),"")&lt;&gt;"",1,"")</f>
        <v/>
      </c>
      <c r="BC171" s="31" t="str">
        <f>IF(IFERROR(VLOOKUP(AE171,#REF!,1,0),"")&lt;&gt;"",1,"")</f>
        <v/>
      </c>
      <c r="BD171" s="31" t="str">
        <f>IF(IFERROR(VLOOKUP(AE171,#REF!,1,0),"")&lt;&gt;"",1,"")</f>
        <v/>
      </c>
      <c r="BE171" s="32">
        <f t="shared" si="2"/>
        <v>1</v>
      </c>
    </row>
    <row r="172" spans="1:57" ht="17">
      <c r="A172" s="137">
        <v>100</v>
      </c>
      <c r="B172" s="137">
        <v>6936</v>
      </c>
      <c r="C172" s="137" t="str">
        <f t="shared" si="98"/>
        <v>693600000</v>
      </c>
      <c r="D172" s="138" t="str">
        <f t="shared" si="85"/>
        <v>69</v>
      </c>
      <c r="E172" s="138" t="str">
        <f t="shared" si="86"/>
        <v>3</v>
      </c>
      <c r="F172" s="138" t="str">
        <f t="shared" si="87"/>
        <v>6</v>
      </c>
      <c r="G172" s="138" t="str">
        <f t="shared" si="88"/>
        <v>0</v>
      </c>
      <c r="H172" s="138" t="str">
        <f t="shared" si="89"/>
        <v>0</v>
      </c>
      <c r="I172" s="138" t="str">
        <f t="shared" si="90"/>
        <v>0</v>
      </c>
      <c r="J172" s="138" t="str">
        <f t="shared" si="91"/>
        <v>0</v>
      </c>
      <c r="K172" s="138" t="str">
        <f t="shared" si="92"/>
        <v>0</v>
      </c>
      <c r="L172" s="138" t="s">
        <v>4769</v>
      </c>
      <c r="M172" s="139" t="s">
        <v>491</v>
      </c>
      <c r="N172" s="139" t="s">
        <v>261</v>
      </c>
      <c r="O172" s="141" t="s">
        <v>14</v>
      </c>
      <c r="P172" s="141" t="s">
        <v>68</v>
      </c>
      <c r="Q172" s="141">
        <v>1</v>
      </c>
      <c r="R172" s="141">
        <v>9</v>
      </c>
      <c r="S172" s="141" t="s">
        <v>88</v>
      </c>
      <c r="T172" s="141" t="s">
        <v>88</v>
      </c>
      <c r="U172" s="141">
        <v>1</v>
      </c>
      <c r="V172" s="141">
        <v>6</v>
      </c>
      <c r="W172" s="141" t="s">
        <v>491</v>
      </c>
      <c r="X172" s="141" t="s">
        <v>491</v>
      </c>
      <c r="Y172" s="141">
        <v>0</v>
      </c>
      <c r="Z172" s="140" t="s">
        <v>66</v>
      </c>
      <c r="AA172" s="140" t="s">
        <v>491</v>
      </c>
      <c r="AB172" s="140" t="s">
        <v>491</v>
      </c>
      <c r="AC172" s="140" t="s">
        <v>66</v>
      </c>
      <c r="AD172" s="141" t="s">
        <v>66</v>
      </c>
      <c r="AE172" s="144" t="s">
        <v>491</v>
      </c>
      <c r="AF172" s="144" t="s">
        <v>492</v>
      </c>
      <c r="AG172" s="134"/>
      <c r="AH172" s="142"/>
      <c r="AI172" s="143"/>
      <c r="AJ172" s="143" t="b">
        <f t="shared" si="97"/>
        <v>0</v>
      </c>
      <c r="AK172" s="143" t="str">
        <f>O172&amp;Q172&amp;R172&amp;U172&amp;V172&amp;Y172&amp;Z172&amp;AC172&amp;AD172</f>
        <v>A19160000</v>
      </c>
      <c r="AL172" s="40">
        <v>6936</v>
      </c>
      <c r="AM172" s="41" t="b">
        <f>C172&lt;&gt;AK172</f>
        <v>1</v>
      </c>
      <c r="AN172" s="145" t="str">
        <f>N172&amp;AK172</f>
        <v>J9FA19160000</v>
      </c>
      <c r="AO172" s="145" t="s">
        <v>493</v>
      </c>
      <c r="AP172" s="31"/>
      <c r="AQ172" s="146"/>
      <c r="AR172" s="146">
        <f t="shared" si="93"/>
        <v>1</v>
      </c>
      <c r="AS172" s="146" t="str">
        <f>IF(IFERROR(VLOOKUP(AE172,#REF!,1,0),"")&lt;&gt;"",1,"")</f>
        <v/>
      </c>
      <c r="AT172" s="146" t="str">
        <f>IF(IFERROR(VLOOKUP(AE172,#REF!,1,0),"")&lt;&gt;"",1,"")</f>
        <v/>
      </c>
      <c r="AU172" s="146" t="str">
        <f>IF(IFERROR(VLOOKUP(AE172,#REF!,1,0),"")&lt;&gt;"",1,"")</f>
        <v/>
      </c>
      <c r="AV172" s="146" t="str">
        <f>IF(IFERROR(VLOOKUP(AE172,#REF!,1,0),"")&lt;&gt;"",1,"")</f>
        <v/>
      </c>
      <c r="AW172" s="146" t="str">
        <f>IF(IFERROR(VLOOKUP(AE172,#REF!,1,0),"")&lt;&gt;"",1,"")</f>
        <v/>
      </c>
      <c r="AX172" s="146" t="str">
        <f>IF(IFERROR(VLOOKUP(AE172,#REF!,1,0),"")&lt;&gt;"",1,"")</f>
        <v/>
      </c>
      <c r="AY172" s="146" t="str">
        <f>IF(IFERROR(VLOOKUP(AE172,#REF!,1,0),"")&lt;&gt;"",1,"")</f>
        <v/>
      </c>
      <c r="AZ172" s="146" t="str">
        <f>IF(IFERROR(VLOOKUP(AE172,#REF!,1,0),"")&lt;&gt;"",1,"")</f>
        <v/>
      </c>
      <c r="BA172" s="146" t="str">
        <f>IF(IFERROR(VLOOKUP(AE172,#REF!,1,0),"")&lt;&gt;"",1,"")</f>
        <v/>
      </c>
      <c r="BB172" s="146" t="str">
        <f>IF(IFERROR(VLOOKUP(AE172,#REF!,1,0),"")&lt;&gt;"",1,"")</f>
        <v/>
      </c>
      <c r="BC172" s="146" t="str">
        <f>IF(IFERROR(VLOOKUP(AE172,#REF!,1,0),"")&lt;&gt;"",1,"")</f>
        <v/>
      </c>
      <c r="BD172" s="146" t="str">
        <f>IF(IFERROR(VLOOKUP(AE172,#REF!,1,0),"")&lt;&gt;"",1,"")</f>
        <v/>
      </c>
      <c r="BE172" s="148">
        <f t="shared" si="2"/>
        <v>1</v>
      </c>
    </row>
    <row r="173" spans="1:57" ht="16">
      <c r="A173" s="33">
        <v>101</v>
      </c>
      <c r="B173" s="33">
        <v>69361</v>
      </c>
      <c r="C173" s="33" t="str">
        <f t="shared" si="98"/>
        <v>693610000</v>
      </c>
      <c r="D173" s="34" t="str">
        <f t="shared" si="85"/>
        <v>69</v>
      </c>
      <c r="E173" s="34" t="str">
        <f t="shared" si="86"/>
        <v>3</v>
      </c>
      <c r="F173" s="34" t="str">
        <f t="shared" si="87"/>
        <v>6</v>
      </c>
      <c r="G173" s="34" t="str">
        <f t="shared" si="88"/>
        <v>1</v>
      </c>
      <c r="H173" s="34" t="str">
        <f t="shared" si="89"/>
        <v>0</v>
      </c>
      <c r="I173" s="34" t="str">
        <f t="shared" si="90"/>
        <v>0</v>
      </c>
      <c r="J173" s="34" t="str">
        <f t="shared" si="91"/>
        <v>0</v>
      </c>
      <c r="K173" s="34" t="str">
        <f t="shared" si="92"/>
        <v>0</v>
      </c>
      <c r="L173" s="34" t="s">
        <v>4770</v>
      </c>
      <c r="M173" s="35" t="s">
        <v>494</v>
      </c>
      <c r="N173" s="35" t="s">
        <v>261</v>
      </c>
      <c r="O173" s="37" t="s">
        <v>14</v>
      </c>
      <c r="P173" s="55" t="s">
        <v>68</v>
      </c>
      <c r="Q173" s="37">
        <v>1</v>
      </c>
      <c r="R173" s="55">
        <v>9</v>
      </c>
      <c r="S173" s="55" t="s">
        <v>88</v>
      </c>
      <c r="T173" s="55" t="s">
        <v>88</v>
      </c>
      <c r="U173" s="37">
        <v>1</v>
      </c>
      <c r="V173" s="37">
        <v>6</v>
      </c>
      <c r="W173" s="55" t="s">
        <v>491</v>
      </c>
      <c r="X173" s="55" t="s">
        <v>491</v>
      </c>
      <c r="Y173" s="37">
        <v>1</v>
      </c>
      <c r="Z173" s="36">
        <v>1</v>
      </c>
      <c r="AA173" s="36" t="s">
        <v>494</v>
      </c>
      <c r="AB173" s="36" t="s">
        <v>494</v>
      </c>
      <c r="AC173" s="36" t="s">
        <v>66</v>
      </c>
      <c r="AD173" s="55" t="s">
        <v>66</v>
      </c>
      <c r="AE173" s="42" t="s">
        <v>494</v>
      </c>
      <c r="AF173" s="42" t="s">
        <v>494</v>
      </c>
      <c r="AG173" s="27"/>
      <c r="AH173" s="30" t="s">
        <v>8</v>
      </c>
      <c r="AI173" s="39" t="s">
        <v>495</v>
      </c>
      <c r="AJ173" s="39" t="b">
        <f t="shared" si="97"/>
        <v>0</v>
      </c>
      <c r="AK173" s="39" t="str">
        <f>O173&amp;Q173&amp;R173&amp;U173&amp;V173&amp;Y173&amp;Z173&amp;AC173&amp;AD173</f>
        <v>A19161100</v>
      </c>
      <c r="AL173" s="40">
        <v>69361</v>
      </c>
      <c r="AM173" s="41" t="b">
        <f>C173&lt;&gt;AK173</f>
        <v>1</v>
      </c>
      <c r="AN173" s="30" t="str">
        <f>N173&amp;AK173</f>
        <v>J9FA19161100</v>
      </c>
      <c r="AO173" s="30"/>
      <c r="AP173" s="31"/>
      <c r="AQ173" s="31"/>
      <c r="AR173" s="31">
        <f t="shared" si="93"/>
        <v>1</v>
      </c>
      <c r="AS173" s="31" t="str">
        <f>IF(IFERROR(VLOOKUP(AE173,#REF!,1,0),"")&lt;&gt;"",1,"")</f>
        <v/>
      </c>
      <c r="AT173" s="31" t="str">
        <f>IF(IFERROR(VLOOKUP(AE173,#REF!,1,0),"")&lt;&gt;"",1,"")</f>
        <v/>
      </c>
      <c r="AU173" s="31" t="str">
        <f>IF(IFERROR(VLOOKUP(AE173,#REF!,1,0),"")&lt;&gt;"",1,"")</f>
        <v/>
      </c>
      <c r="AV173" s="31" t="str">
        <f>IF(IFERROR(VLOOKUP(AE173,#REF!,1,0),"")&lt;&gt;"",1,"")</f>
        <v/>
      </c>
      <c r="AW173" s="31" t="str">
        <f>IF(IFERROR(VLOOKUP(AE173,#REF!,1,0),"")&lt;&gt;"",1,"")</f>
        <v/>
      </c>
      <c r="AX173" s="31" t="str">
        <f>IF(IFERROR(VLOOKUP(AE173,#REF!,1,0),"")&lt;&gt;"",1,"")</f>
        <v/>
      </c>
      <c r="AY173" s="31" t="str">
        <f>IF(IFERROR(VLOOKUP(AE173,#REF!,1,0),"")&lt;&gt;"",1,"")</f>
        <v/>
      </c>
      <c r="AZ173" s="31" t="str">
        <f>IF(IFERROR(VLOOKUP(AE173,#REF!,1,0),"")&lt;&gt;"",1,"")</f>
        <v/>
      </c>
      <c r="BA173" s="31" t="str">
        <f>IF(IFERROR(VLOOKUP(AE173,#REF!,1,0),"")&lt;&gt;"",1,"")</f>
        <v/>
      </c>
      <c r="BB173" s="31" t="str">
        <f>IF(IFERROR(VLOOKUP(AE173,#REF!,1,0),"")&lt;&gt;"",1,"")</f>
        <v/>
      </c>
      <c r="BC173" s="31" t="str">
        <f>IF(IFERROR(VLOOKUP(AE173,#REF!,1,0),"")&lt;&gt;"",1,"")</f>
        <v/>
      </c>
      <c r="BD173" s="31" t="str">
        <f>IF(IFERROR(VLOOKUP(AE173,#REF!,1,0),"")&lt;&gt;"",1,"")</f>
        <v/>
      </c>
      <c r="BE173" s="32">
        <f t="shared" si="2"/>
        <v>1</v>
      </c>
    </row>
    <row r="174" spans="1:57" ht="16">
      <c r="A174" s="33">
        <v>102</v>
      </c>
      <c r="B174" s="33">
        <v>693611</v>
      </c>
      <c r="C174" s="33" t="str">
        <f t="shared" si="98"/>
        <v>693611000</v>
      </c>
      <c r="D174" s="34" t="str">
        <f t="shared" si="85"/>
        <v>69</v>
      </c>
      <c r="E174" s="34" t="str">
        <f t="shared" si="86"/>
        <v>3</v>
      </c>
      <c r="F174" s="34" t="str">
        <f t="shared" si="87"/>
        <v>6</v>
      </c>
      <c r="G174" s="34" t="str">
        <f t="shared" si="88"/>
        <v>1</v>
      </c>
      <c r="H174" s="34" t="str">
        <f t="shared" si="89"/>
        <v>1</v>
      </c>
      <c r="I174" s="34" t="str">
        <f t="shared" si="90"/>
        <v>0</v>
      </c>
      <c r="J174" s="34" t="str">
        <f t="shared" si="91"/>
        <v>0</v>
      </c>
      <c r="K174" s="34" t="str">
        <f t="shared" si="92"/>
        <v>0</v>
      </c>
      <c r="L174" s="34" t="s">
        <v>4771</v>
      </c>
      <c r="M174" s="35" t="s">
        <v>496</v>
      </c>
      <c r="N174" s="35" t="s">
        <v>261</v>
      </c>
      <c r="O174" s="37" t="s">
        <v>14</v>
      </c>
      <c r="P174" s="55" t="s">
        <v>68</v>
      </c>
      <c r="Q174" s="37">
        <v>1</v>
      </c>
      <c r="R174" s="55">
        <v>9</v>
      </c>
      <c r="S174" s="55" t="s">
        <v>88</v>
      </c>
      <c r="T174" s="55" t="s">
        <v>88</v>
      </c>
      <c r="U174" s="37">
        <v>1</v>
      </c>
      <c r="V174" s="37">
        <v>6</v>
      </c>
      <c r="W174" s="55" t="s">
        <v>491</v>
      </c>
      <c r="X174" s="55" t="s">
        <v>491</v>
      </c>
      <c r="Y174" s="37">
        <v>1</v>
      </c>
      <c r="Z174" s="36">
        <v>2</v>
      </c>
      <c r="AA174" s="36" t="s">
        <v>496</v>
      </c>
      <c r="AB174" s="36" t="s">
        <v>496</v>
      </c>
      <c r="AC174" s="36" t="s">
        <v>66</v>
      </c>
      <c r="AD174" s="55" t="s">
        <v>66</v>
      </c>
      <c r="AE174" s="42" t="s">
        <v>496</v>
      </c>
      <c r="AF174" s="42" t="s">
        <v>496</v>
      </c>
      <c r="AG174" s="27"/>
      <c r="AH174" s="30" t="s">
        <v>8</v>
      </c>
      <c r="AI174" s="39" t="s">
        <v>495</v>
      </c>
      <c r="AJ174" s="39" t="b">
        <f t="shared" si="97"/>
        <v>0</v>
      </c>
      <c r="AK174" s="39" t="str">
        <f>O174&amp;Q174&amp;R174&amp;U174&amp;V174&amp;Y174&amp;Z174&amp;AC174&amp;AD174</f>
        <v>A19161200</v>
      </c>
      <c r="AL174" s="40">
        <v>693611</v>
      </c>
      <c r="AM174" s="41" t="b">
        <f>C174&lt;&gt;AK174</f>
        <v>1</v>
      </c>
      <c r="AN174" s="30" t="str">
        <f>N174&amp;AK174</f>
        <v>J9FA19161200</v>
      </c>
      <c r="AO174" s="30"/>
      <c r="AP174" s="31"/>
      <c r="AQ174" s="31"/>
      <c r="AR174" s="31">
        <f t="shared" si="93"/>
        <v>1</v>
      </c>
      <c r="AS174" s="31" t="str">
        <f>IF(IFERROR(VLOOKUP(AE174,#REF!,1,0),"")&lt;&gt;"",1,"")</f>
        <v/>
      </c>
      <c r="AT174" s="31" t="str">
        <f>IF(IFERROR(VLOOKUP(AE174,#REF!,1,0),"")&lt;&gt;"",1,"")</f>
        <v/>
      </c>
      <c r="AU174" s="31" t="str">
        <f>IF(IFERROR(VLOOKUP(AE174,#REF!,1,0),"")&lt;&gt;"",1,"")</f>
        <v/>
      </c>
      <c r="AV174" s="31" t="str">
        <f>IF(IFERROR(VLOOKUP(AE174,#REF!,1,0),"")&lt;&gt;"",1,"")</f>
        <v/>
      </c>
      <c r="AW174" s="31" t="str">
        <f>IF(IFERROR(VLOOKUP(AE174,#REF!,1,0),"")&lt;&gt;"",1,"")</f>
        <v/>
      </c>
      <c r="AX174" s="31" t="str">
        <f>IF(IFERROR(VLOOKUP(AE174,#REF!,1,0),"")&lt;&gt;"",1,"")</f>
        <v/>
      </c>
      <c r="AY174" s="31" t="str">
        <f>IF(IFERROR(VLOOKUP(AE174,#REF!,1,0),"")&lt;&gt;"",1,"")</f>
        <v/>
      </c>
      <c r="AZ174" s="31" t="str">
        <f>IF(IFERROR(VLOOKUP(AE174,#REF!,1,0),"")&lt;&gt;"",1,"")</f>
        <v/>
      </c>
      <c r="BA174" s="31" t="str">
        <f>IF(IFERROR(VLOOKUP(AE174,#REF!,1,0),"")&lt;&gt;"",1,"")</f>
        <v/>
      </c>
      <c r="BB174" s="31" t="str">
        <f>IF(IFERROR(VLOOKUP(AE174,#REF!,1,0),"")&lt;&gt;"",1,"")</f>
        <v/>
      </c>
      <c r="BC174" s="31" t="str">
        <f>IF(IFERROR(VLOOKUP(AE174,#REF!,1,0),"")&lt;&gt;"",1,"")</f>
        <v/>
      </c>
      <c r="BD174" s="31" t="str">
        <f>IF(IFERROR(VLOOKUP(AE174,#REF!,1,0),"")&lt;&gt;"",1,"")</f>
        <v/>
      </c>
      <c r="BE174" s="32">
        <f t="shared" si="2"/>
        <v>1</v>
      </c>
    </row>
    <row r="175" spans="1:57" ht="16">
      <c r="A175" s="33">
        <v>103</v>
      </c>
      <c r="B175" s="33">
        <v>693612</v>
      </c>
      <c r="C175" s="33" t="str">
        <f t="shared" si="98"/>
        <v>693612000</v>
      </c>
      <c r="D175" s="34" t="str">
        <f t="shared" si="85"/>
        <v>69</v>
      </c>
      <c r="E175" s="34" t="str">
        <f t="shared" si="86"/>
        <v>3</v>
      </c>
      <c r="F175" s="34" t="str">
        <f t="shared" si="87"/>
        <v>6</v>
      </c>
      <c r="G175" s="34" t="str">
        <f t="shared" si="88"/>
        <v>1</v>
      </c>
      <c r="H175" s="34" t="str">
        <f t="shared" si="89"/>
        <v>2</v>
      </c>
      <c r="I175" s="34" t="str">
        <f t="shared" si="90"/>
        <v>0</v>
      </c>
      <c r="J175" s="34" t="str">
        <f t="shared" si="91"/>
        <v>0</v>
      </c>
      <c r="K175" s="34" t="str">
        <f t="shared" si="92"/>
        <v>0</v>
      </c>
      <c r="L175" s="34" t="s">
        <v>4772</v>
      </c>
      <c r="M175" s="35" t="s">
        <v>497</v>
      </c>
      <c r="N175" s="35" t="s">
        <v>261</v>
      </c>
      <c r="O175" s="37" t="s">
        <v>14</v>
      </c>
      <c r="P175" s="55" t="s">
        <v>68</v>
      </c>
      <c r="Q175" s="37">
        <v>1</v>
      </c>
      <c r="R175" s="55">
        <v>9</v>
      </c>
      <c r="S175" s="55" t="s">
        <v>88</v>
      </c>
      <c r="T175" s="55" t="s">
        <v>88</v>
      </c>
      <c r="U175" s="37">
        <v>1</v>
      </c>
      <c r="V175" s="37">
        <v>6</v>
      </c>
      <c r="W175" s="55" t="s">
        <v>491</v>
      </c>
      <c r="X175" s="55" t="s">
        <v>491</v>
      </c>
      <c r="Y175" s="37">
        <v>1</v>
      </c>
      <c r="Z175" s="36">
        <v>3</v>
      </c>
      <c r="AA175" s="36" t="s">
        <v>497</v>
      </c>
      <c r="AB175" s="36" t="s">
        <v>497</v>
      </c>
      <c r="AC175" s="36" t="s">
        <v>66</v>
      </c>
      <c r="AD175" s="55" t="s">
        <v>66</v>
      </c>
      <c r="AE175" s="42" t="s">
        <v>497</v>
      </c>
      <c r="AF175" s="42" t="s">
        <v>497</v>
      </c>
      <c r="AG175" s="27"/>
      <c r="AH175" s="30" t="s">
        <v>8</v>
      </c>
      <c r="AI175" s="39" t="s">
        <v>495</v>
      </c>
      <c r="AJ175" s="39" t="b">
        <f t="shared" si="97"/>
        <v>0</v>
      </c>
      <c r="AK175" s="39" t="str">
        <f>O175&amp;Q175&amp;R175&amp;U175&amp;V175&amp;Y175&amp;Z175&amp;AC175&amp;AD175</f>
        <v>A19161300</v>
      </c>
      <c r="AL175" s="40">
        <v>693612</v>
      </c>
      <c r="AM175" s="41" t="b">
        <f>C175&lt;&gt;AK175</f>
        <v>1</v>
      </c>
      <c r="AN175" s="30" t="str">
        <f>N175&amp;AK175</f>
        <v>J9FA19161300</v>
      </c>
      <c r="AO175" s="30"/>
      <c r="AP175" s="31"/>
      <c r="AQ175" s="31"/>
      <c r="AR175" s="31">
        <f t="shared" si="93"/>
        <v>1</v>
      </c>
      <c r="AS175" s="31" t="str">
        <f>IF(IFERROR(VLOOKUP(AE175,#REF!,1,0),"")&lt;&gt;"",1,"")</f>
        <v/>
      </c>
      <c r="AT175" s="31" t="str">
        <f>IF(IFERROR(VLOOKUP(AE175,#REF!,1,0),"")&lt;&gt;"",1,"")</f>
        <v/>
      </c>
      <c r="AU175" s="31" t="str">
        <f>IF(IFERROR(VLOOKUP(AE175,#REF!,1,0),"")&lt;&gt;"",1,"")</f>
        <v/>
      </c>
      <c r="AV175" s="31" t="str">
        <f>IF(IFERROR(VLOOKUP(AE175,#REF!,1,0),"")&lt;&gt;"",1,"")</f>
        <v/>
      </c>
      <c r="AW175" s="31" t="str">
        <f>IF(IFERROR(VLOOKUP(AE175,#REF!,1,0),"")&lt;&gt;"",1,"")</f>
        <v/>
      </c>
      <c r="AX175" s="31" t="str">
        <f>IF(IFERROR(VLOOKUP(AE175,#REF!,1,0),"")&lt;&gt;"",1,"")</f>
        <v/>
      </c>
      <c r="AY175" s="31" t="str">
        <f>IF(IFERROR(VLOOKUP(AE175,#REF!,1,0),"")&lt;&gt;"",1,"")</f>
        <v/>
      </c>
      <c r="AZ175" s="31" t="str">
        <f>IF(IFERROR(VLOOKUP(AE175,#REF!,1,0),"")&lt;&gt;"",1,"")</f>
        <v/>
      </c>
      <c r="BA175" s="31" t="str">
        <f>IF(IFERROR(VLOOKUP(AE175,#REF!,1,0),"")&lt;&gt;"",1,"")</f>
        <v/>
      </c>
      <c r="BB175" s="31" t="str">
        <f>IF(IFERROR(VLOOKUP(AE175,#REF!,1,0),"")&lt;&gt;"",1,"")</f>
        <v/>
      </c>
      <c r="BC175" s="31" t="str">
        <f>IF(IFERROR(VLOOKUP(AE175,#REF!,1,0),"")&lt;&gt;"",1,"")</f>
        <v/>
      </c>
      <c r="BD175" s="31" t="str">
        <f>IF(IFERROR(VLOOKUP(AE175,#REF!,1,0),"")&lt;&gt;"",1,"")</f>
        <v/>
      </c>
      <c r="BE175" s="32">
        <f t="shared" si="2"/>
        <v>1</v>
      </c>
    </row>
    <row r="176" spans="1:57" ht="16">
      <c r="A176" s="33">
        <v>104</v>
      </c>
      <c r="B176" s="33">
        <v>69362</v>
      </c>
      <c r="C176" s="33" t="str">
        <f t="shared" si="98"/>
        <v>693620000</v>
      </c>
      <c r="D176" s="34" t="str">
        <f t="shared" si="85"/>
        <v>69</v>
      </c>
      <c r="E176" s="34" t="str">
        <f t="shared" si="86"/>
        <v>3</v>
      </c>
      <c r="F176" s="34" t="str">
        <f t="shared" si="87"/>
        <v>6</v>
      </c>
      <c r="G176" s="34" t="str">
        <f t="shared" si="88"/>
        <v>2</v>
      </c>
      <c r="H176" s="34" t="str">
        <f t="shared" si="89"/>
        <v>0</v>
      </c>
      <c r="I176" s="34" t="str">
        <f t="shared" si="90"/>
        <v>0</v>
      </c>
      <c r="J176" s="34" t="str">
        <f t="shared" si="91"/>
        <v>0</v>
      </c>
      <c r="K176" s="34" t="str">
        <f t="shared" si="92"/>
        <v>0</v>
      </c>
      <c r="L176" s="34" t="s">
        <v>4773</v>
      </c>
      <c r="M176" s="35" t="s">
        <v>498</v>
      </c>
      <c r="N176" s="35" t="s">
        <v>261</v>
      </c>
      <c r="O176" s="37" t="s">
        <v>14</v>
      </c>
      <c r="P176" s="55" t="s">
        <v>68</v>
      </c>
      <c r="Q176" s="37">
        <v>1</v>
      </c>
      <c r="R176" s="55">
        <v>9</v>
      </c>
      <c r="S176" s="55" t="s">
        <v>88</v>
      </c>
      <c r="T176" s="55" t="s">
        <v>88</v>
      </c>
      <c r="U176" s="37">
        <v>1</v>
      </c>
      <c r="V176" s="37">
        <v>6</v>
      </c>
      <c r="W176" s="55" t="s">
        <v>491</v>
      </c>
      <c r="X176" s="55" t="s">
        <v>491</v>
      </c>
      <c r="Y176" s="37">
        <v>1</v>
      </c>
      <c r="Z176" s="36">
        <v>4</v>
      </c>
      <c r="AA176" s="36" t="s">
        <v>498</v>
      </c>
      <c r="AB176" s="36" t="s">
        <v>498</v>
      </c>
      <c r="AC176" s="36" t="s">
        <v>66</v>
      </c>
      <c r="AD176" s="55" t="s">
        <v>66</v>
      </c>
      <c r="AE176" s="42" t="s">
        <v>498</v>
      </c>
      <c r="AF176" s="42" t="s">
        <v>498</v>
      </c>
      <c r="AG176" s="27"/>
      <c r="AH176" s="30" t="s">
        <v>8</v>
      </c>
      <c r="AI176" s="39" t="s">
        <v>495</v>
      </c>
      <c r="AJ176" s="39" t="b">
        <f t="shared" si="97"/>
        <v>0</v>
      </c>
      <c r="AK176" s="39" t="str">
        <f>O176&amp;Q176&amp;R176&amp;U176&amp;V176&amp;Y176&amp;Z176&amp;AC176&amp;AD176</f>
        <v>A19161400</v>
      </c>
      <c r="AL176" s="40">
        <v>69362</v>
      </c>
      <c r="AM176" s="41" t="b">
        <f>C176&lt;&gt;AK176</f>
        <v>1</v>
      </c>
      <c r="AN176" s="30" t="str">
        <f>N176&amp;AK176</f>
        <v>J9FA19161400</v>
      </c>
      <c r="AO176" s="30"/>
      <c r="AP176" s="31"/>
      <c r="AQ176" s="31"/>
      <c r="AR176" s="31">
        <f t="shared" si="93"/>
        <v>1</v>
      </c>
      <c r="AS176" s="31" t="str">
        <f>IF(IFERROR(VLOOKUP(AE176,#REF!,1,0),"")&lt;&gt;"",1,"")</f>
        <v/>
      </c>
      <c r="AT176" s="31" t="str">
        <f>IF(IFERROR(VLOOKUP(AE176,#REF!,1,0),"")&lt;&gt;"",1,"")</f>
        <v/>
      </c>
      <c r="AU176" s="31" t="str">
        <f>IF(IFERROR(VLOOKUP(AE176,#REF!,1,0),"")&lt;&gt;"",1,"")</f>
        <v/>
      </c>
      <c r="AV176" s="31" t="str">
        <f>IF(IFERROR(VLOOKUP(AE176,#REF!,1,0),"")&lt;&gt;"",1,"")</f>
        <v/>
      </c>
      <c r="AW176" s="31" t="str">
        <f>IF(IFERROR(VLOOKUP(AE176,#REF!,1,0),"")&lt;&gt;"",1,"")</f>
        <v/>
      </c>
      <c r="AX176" s="31" t="str">
        <f>IF(IFERROR(VLOOKUP(AE176,#REF!,1,0),"")&lt;&gt;"",1,"")</f>
        <v/>
      </c>
      <c r="AY176" s="31" t="str">
        <f>IF(IFERROR(VLOOKUP(AE176,#REF!,1,0),"")&lt;&gt;"",1,"")</f>
        <v/>
      </c>
      <c r="AZ176" s="31" t="str">
        <f>IF(IFERROR(VLOOKUP(AE176,#REF!,1,0),"")&lt;&gt;"",1,"")</f>
        <v/>
      </c>
      <c r="BA176" s="31" t="str">
        <f>IF(IFERROR(VLOOKUP(AE176,#REF!,1,0),"")&lt;&gt;"",1,"")</f>
        <v/>
      </c>
      <c r="BB176" s="31" t="str">
        <f>IF(IFERROR(VLOOKUP(AE176,#REF!,1,0),"")&lt;&gt;"",1,"")</f>
        <v/>
      </c>
      <c r="BC176" s="31" t="str">
        <f>IF(IFERROR(VLOOKUP(AE176,#REF!,1,0),"")&lt;&gt;"",1,"")</f>
        <v/>
      </c>
      <c r="BD176" s="31" t="str">
        <f>IF(IFERROR(VLOOKUP(AE176,#REF!,1,0),"")&lt;&gt;"",1,"")</f>
        <v/>
      </c>
      <c r="BE176" s="32">
        <f t="shared" si="2"/>
        <v>1</v>
      </c>
    </row>
    <row r="177" spans="1:57" ht="16">
      <c r="A177" s="33">
        <v>105</v>
      </c>
      <c r="B177" s="33">
        <v>69363</v>
      </c>
      <c r="C177" s="33" t="str">
        <f t="shared" si="98"/>
        <v>693630000</v>
      </c>
      <c r="D177" s="34" t="str">
        <f t="shared" si="85"/>
        <v>69</v>
      </c>
      <c r="E177" s="34" t="str">
        <f t="shared" si="86"/>
        <v>3</v>
      </c>
      <c r="F177" s="34" t="str">
        <f t="shared" si="87"/>
        <v>6</v>
      </c>
      <c r="G177" s="34" t="str">
        <f t="shared" si="88"/>
        <v>3</v>
      </c>
      <c r="H177" s="34" t="str">
        <f t="shared" si="89"/>
        <v>0</v>
      </c>
      <c r="I177" s="34" t="str">
        <f t="shared" si="90"/>
        <v>0</v>
      </c>
      <c r="J177" s="34" t="str">
        <f t="shared" si="91"/>
        <v>0</v>
      </c>
      <c r="K177" s="34" t="str">
        <f t="shared" si="92"/>
        <v>0</v>
      </c>
      <c r="L177" s="34" t="s">
        <v>4774</v>
      </c>
      <c r="M177" s="35" t="s">
        <v>499</v>
      </c>
      <c r="N177" s="35" t="s">
        <v>261</v>
      </c>
      <c r="O177" s="37" t="s">
        <v>14</v>
      </c>
      <c r="P177" s="55" t="s">
        <v>68</v>
      </c>
      <c r="Q177" s="37">
        <v>1</v>
      </c>
      <c r="R177" s="55">
        <v>9</v>
      </c>
      <c r="S177" s="55" t="s">
        <v>88</v>
      </c>
      <c r="T177" s="55" t="s">
        <v>88</v>
      </c>
      <c r="U177" s="37">
        <v>1</v>
      </c>
      <c r="V177" s="37">
        <v>6</v>
      </c>
      <c r="W177" s="55" t="s">
        <v>491</v>
      </c>
      <c r="X177" s="55" t="s">
        <v>491</v>
      </c>
      <c r="Y177" s="37">
        <v>1</v>
      </c>
      <c r="Z177" s="36">
        <v>5</v>
      </c>
      <c r="AA177" s="36" t="s">
        <v>499</v>
      </c>
      <c r="AB177" s="36" t="s">
        <v>499</v>
      </c>
      <c r="AC177" s="36" t="s">
        <v>66</v>
      </c>
      <c r="AD177" s="55" t="s">
        <v>66</v>
      </c>
      <c r="AE177" s="42" t="s">
        <v>499</v>
      </c>
      <c r="AF177" s="42" t="s">
        <v>500</v>
      </c>
      <c r="AG177" s="27"/>
      <c r="AH177" s="30" t="s">
        <v>8</v>
      </c>
      <c r="AI177" s="39" t="s">
        <v>495</v>
      </c>
      <c r="AJ177" s="39" t="b">
        <f t="shared" si="97"/>
        <v>0</v>
      </c>
      <c r="AK177" s="39" t="str">
        <f>O177&amp;Q177&amp;R177&amp;U177&amp;V177&amp;Y177&amp;Z177&amp;AC177&amp;AD177</f>
        <v>A19161500</v>
      </c>
      <c r="AL177" s="40">
        <v>69363</v>
      </c>
      <c r="AM177" s="41" t="b">
        <f>C177&lt;&gt;AK177</f>
        <v>1</v>
      </c>
      <c r="AN177" s="30" t="str">
        <f>N177&amp;AK177</f>
        <v>J9FA19161500</v>
      </c>
      <c r="AO177" s="30"/>
      <c r="AP177" s="31"/>
      <c r="AQ177" s="31"/>
      <c r="AR177" s="31">
        <f t="shared" si="93"/>
        <v>1</v>
      </c>
      <c r="AS177" s="31" t="str">
        <f>IF(IFERROR(VLOOKUP(AE177,#REF!,1,0),"")&lt;&gt;"",1,"")</f>
        <v/>
      </c>
      <c r="AT177" s="31" t="str">
        <f>IF(IFERROR(VLOOKUP(AE177,#REF!,1,0),"")&lt;&gt;"",1,"")</f>
        <v/>
      </c>
      <c r="AU177" s="31" t="str">
        <f>IF(IFERROR(VLOOKUP(AE177,#REF!,1,0),"")&lt;&gt;"",1,"")</f>
        <v/>
      </c>
      <c r="AV177" s="31" t="str">
        <f>IF(IFERROR(VLOOKUP(AE177,#REF!,1,0),"")&lt;&gt;"",1,"")</f>
        <v/>
      </c>
      <c r="AW177" s="31" t="str">
        <f>IF(IFERROR(VLOOKUP(AE177,#REF!,1,0),"")&lt;&gt;"",1,"")</f>
        <v/>
      </c>
      <c r="AX177" s="31" t="str">
        <f>IF(IFERROR(VLOOKUP(AE177,#REF!,1,0),"")&lt;&gt;"",1,"")</f>
        <v/>
      </c>
      <c r="AY177" s="31" t="str">
        <f>IF(IFERROR(VLOOKUP(AE177,#REF!,1,0),"")&lt;&gt;"",1,"")</f>
        <v/>
      </c>
      <c r="AZ177" s="31" t="str">
        <f>IF(IFERROR(VLOOKUP(AE177,#REF!,1,0),"")&lt;&gt;"",1,"")</f>
        <v/>
      </c>
      <c r="BA177" s="31" t="str">
        <f>IF(IFERROR(VLOOKUP(AE177,#REF!,1,0),"")&lt;&gt;"",1,"")</f>
        <v/>
      </c>
      <c r="BB177" s="31" t="str">
        <f>IF(IFERROR(VLOOKUP(AE177,#REF!,1,0),"")&lt;&gt;"",1,"")</f>
        <v/>
      </c>
      <c r="BC177" s="31" t="str">
        <f>IF(IFERROR(VLOOKUP(AE177,#REF!,1,0),"")&lt;&gt;"",1,"")</f>
        <v/>
      </c>
      <c r="BD177" s="31" t="str">
        <f>IF(IFERROR(VLOOKUP(AE177,#REF!,1,0),"")&lt;&gt;"",1,"")</f>
        <v/>
      </c>
      <c r="BE177" s="32">
        <f t="shared" si="2"/>
        <v>1</v>
      </c>
    </row>
    <row r="178" spans="1:57" ht="17">
      <c r="A178" s="137">
        <v>106</v>
      </c>
      <c r="B178" s="137">
        <v>6937</v>
      </c>
      <c r="C178" s="137" t="str">
        <f t="shared" si="98"/>
        <v>693700000</v>
      </c>
      <c r="D178" s="138" t="str">
        <f t="shared" si="85"/>
        <v>69</v>
      </c>
      <c r="E178" s="138" t="str">
        <f t="shared" si="86"/>
        <v>3</v>
      </c>
      <c r="F178" s="138" t="str">
        <f t="shared" si="87"/>
        <v>7</v>
      </c>
      <c r="G178" s="138" t="str">
        <f t="shared" si="88"/>
        <v>0</v>
      </c>
      <c r="H178" s="138" t="str">
        <f t="shared" si="89"/>
        <v>0</v>
      </c>
      <c r="I178" s="138" t="str">
        <f t="shared" si="90"/>
        <v>0</v>
      </c>
      <c r="J178" s="138" t="str">
        <f t="shared" si="91"/>
        <v>0</v>
      </c>
      <c r="K178" s="138" t="str">
        <f t="shared" si="92"/>
        <v>0</v>
      </c>
      <c r="L178" s="138" t="s">
        <v>4775</v>
      </c>
      <c r="M178" s="139" t="s">
        <v>501</v>
      </c>
      <c r="N178" s="139" t="s">
        <v>261</v>
      </c>
      <c r="O178" s="141" t="s">
        <v>14</v>
      </c>
      <c r="P178" s="141" t="s">
        <v>68</v>
      </c>
      <c r="Q178" s="141">
        <v>1</v>
      </c>
      <c r="R178" s="141">
        <v>9</v>
      </c>
      <c r="S178" s="141" t="s">
        <v>88</v>
      </c>
      <c r="T178" s="141" t="s">
        <v>88</v>
      </c>
      <c r="U178" s="141">
        <v>1</v>
      </c>
      <c r="V178" s="141">
        <v>7</v>
      </c>
      <c r="W178" s="141" t="s">
        <v>501</v>
      </c>
      <c r="X178" s="141" t="s">
        <v>501</v>
      </c>
      <c r="Y178" s="141">
        <v>0</v>
      </c>
      <c r="Z178" s="140" t="s">
        <v>66</v>
      </c>
      <c r="AA178" s="140" t="s">
        <v>501</v>
      </c>
      <c r="AB178" s="140" t="s">
        <v>501</v>
      </c>
      <c r="AC178" s="140" t="s">
        <v>66</v>
      </c>
      <c r="AD178" s="141" t="s">
        <v>66</v>
      </c>
      <c r="AE178" s="144" t="s">
        <v>501</v>
      </c>
      <c r="AF178" s="144" t="s">
        <v>501</v>
      </c>
      <c r="AG178" s="134"/>
      <c r="AH178" s="142"/>
      <c r="AI178" s="143"/>
      <c r="AJ178" s="143" t="b">
        <f t="shared" si="97"/>
        <v>0</v>
      </c>
      <c r="AK178" s="143" t="str">
        <f>O178&amp;Q178&amp;R178&amp;U178&amp;V178&amp;Y178&amp;Z178&amp;AC178&amp;AD178</f>
        <v>A19170000</v>
      </c>
      <c r="AL178" s="40">
        <v>6937</v>
      </c>
      <c r="AM178" s="41" t="b">
        <f>C178&lt;&gt;AK178</f>
        <v>1</v>
      </c>
      <c r="AN178" s="145" t="str">
        <f>N178&amp;AK178</f>
        <v>J9FA19170000</v>
      </c>
      <c r="AO178" s="145"/>
      <c r="AP178" s="31"/>
      <c r="AQ178" s="146"/>
      <c r="AR178" s="146">
        <f t="shared" si="93"/>
        <v>1</v>
      </c>
      <c r="AS178" s="146" t="str">
        <f>IF(IFERROR(VLOOKUP(AE178,#REF!,1,0),"")&lt;&gt;"",1,"")</f>
        <v/>
      </c>
      <c r="AT178" s="146" t="str">
        <f>IF(IFERROR(VLOOKUP(AE178,#REF!,1,0),"")&lt;&gt;"",1,"")</f>
        <v/>
      </c>
      <c r="AU178" s="146" t="str">
        <f>IF(IFERROR(VLOOKUP(AE178,#REF!,1,0),"")&lt;&gt;"",1,"")</f>
        <v/>
      </c>
      <c r="AV178" s="146" t="str">
        <f>IF(IFERROR(VLOOKUP(AE178,#REF!,1,0),"")&lt;&gt;"",1,"")</f>
        <v/>
      </c>
      <c r="AW178" s="146" t="str">
        <f>IF(IFERROR(VLOOKUP(AE178,#REF!,1,0),"")&lt;&gt;"",1,"")</f>
        <v/>
      </c>
      <c r="AX178" s="146" t="str">
        <f>IF(IFERROR(VLOOKUP(AE178,#REF!,1,0),"")&lt;&gt;"",1,"")</f>
        <v/>
      </c>
      <c r="AY178" s="146" t="str">
        <f>IF(IFERROR(VLOOKUP(AE178,#REF!,1,0),"")&lt;&gt;"",1,"")</f>
        <v/>
      </c>
      <c r="AZ178" s="146" t="str">
        <f>IF(IFERROR(VLOOKUP(AE178,#REF!,1,0),"")&lt;&gt;"",1,"")</f>
        <v/>
      </c>
      <c r="BA178" s="146" t="str">
        <f>IF(IFERROR(VLOOKUP(AE178,#REF!,1,0),"")&lt;&gt;"",1,"")</f>
        <v/>
      </c>
      <c r="BB178" s="146" t="str">
        <f>IF(IFERROR(VLOOKUP(AE178,#REF!,1,0),"")&lt;&gt;"",1,"")</f>
        <v/>
      </c>
      <c r="BC178" s="146" t="str">
        <f>IF(IFERROR(VLOOKUP(AE178,#REF!,1,0),"")&lt;&gt;"",1,"")</f>
        <v/>
      </c>
      <c r="BD178" s="146" t="str">
        <f>IF(IFERROR(VLOOKUP(AE178,#REF!,1,0),"")&lt;&gt;"",1,"")</f>
        <v/>
      </c>
      <c r="BE178" s="148">
        <f t="shared" si="2"/>
        <v>1</v>
      </c>
    </row>
    <row r="179" spans="1:57" ht="16">
      <c r="A179" s="43">
        <v>107</v>
      </c>
      <c r="B179" s="43">
        <v>6939</v>
      </c>
      <c r="C179" s="43" t="str">
        <f t="shared" si="98"/>
        <v>693900000</v>
      </c>
      <c r="D179" s="44" t="str">
        <f t="shared" si="85"/>
        <v>69</v>
      </c>
      <c r="E179" s="44" t="str">
        <f t="shared" si="86"/>
        <v>3</v>
      </c>
      <c r="F179" s="44" t="str">
        <f t="shared" si="87"/>
        <v>9</v>
      </c>
      <c r="G179" s="44" t="str">
        <f t="shared" si="88"/>
        <v>0</v>
      </c>
      <c r="H179" s="44" t="str">
        <f t="shared" si="89"/>
        <v>0</v>
      </c>
      <c r="I179" s="44" t="str">
        <f t="shared" si="90"/>
        <v>0</v>
      </c>
      <c r="J179" s="44" t="str">
        <f t="shared" si="91"/>
        <v>0</v>
      </c>
      <c r="K179" s="44" t="str">
        <f t="shared" si="92"/>
        <v>0</v>
      </c>
      <c r="L179" s="44"/>
      <c r="M179" s="45" t="s">
        <v>502</v>
      </c>
      <c r="N179" s="45"/>
      <c r="O179" s="46" t="s">
        <v>14</v>
      </c>
      <c r="P179" s="47" t="s">
        <v>68</v>
      </c>
      <c r="Q179" s="60">
        <v>2</v>
      </c>
      <c r="R179" s="60"/>
      <c r="S179" s="60" t="s">
        <v>88</v>
      </c>
      <c r="T179" s="47" t="s">
        <v>88</v>
      </c>
      <c r="U179" s="48">
        <v>1</v>
      </c>
      <c r="V179" s="48">
        <v>8</v>
      </c>
      <c r="W179" s="47"/>
      <c r="X179" s="47" t="s">
        <v>502</v>
      </c>
      <c r="Y179" s="48">
        <v>0</v>
      </c>
      <c r="Z179" s="49" t="s">
        <v>66</v>
      </c>
      <c r="AA179" s="49"/>
      <c r="AB179" s="49" t="s">
        <v>502</v>
      </c>
      <c r="AC179" s="49" t="s">
        <v>66</v>
      </c>
      <c r="AD179" s="47" t="s">
        <v>66</v>
      </c>
      <c r="AE179" s="50" t="s">
        <v>502</v>
      </c>
      <c r="AF179" s="51"/>
      <c r="AG179" s="51" t="s">
        <v>8</v>
      </c>
      <c r="AH179" s="52"/>
      <c r="AI179" s="39"/>
      <c r="AJ179" s="39"/>
      <c r="AK179" s="39" t="e">
        <f>O179&amp;Q179&amp;#REF!&amp;U179&amp;V179&amp;Y179&amp;Z179&amp;AC179&amp;AD179</f>
        <v>#REF!</v>
      </c>
      <c r="AL179" s="43">
        <v>6939</v>
      </c>
      <c r="AM179" s="44" t="e">
        <f>C179&lt;&gt;AK179</f>
        <v>#REF!</v>
      </c>
      <c r="AN179" s="52"/>
      <c r="AO179" s="52"/>
      <c r="AP179" s="53"/>
      <c r="AQ179" s="53"/>
      <c r="AR179" s="53">
        <f t="shared" si="93"/>
        <v>1</v>
      </c>
      <c r="AS179" s="53" t="str">
        <f>IF(IFERROR(VLOOKUP(AE179,#REF!,1,0),"")&lt;&gt;"",1,"")</f>
        <v/>
      </c>
      <c r="AT179" s="53" t="str">
        <f>IF(IFERROR(VLOOKUP(AE179,#REF!,1,0),"")&lt;&gt;"",1,"")</f>
        <v/>
      </c>
      <c r="AU179" s="53" t="str">
        <f>IF(IFERROR(VLOOKUP(AE179,#REF!,1,0),"")&lt;&gt;"",1,"")</f>
        <v/>
      </c>
      <c r="AV179" s="53" t="str">
        <f>IF(IFERROR(VLOOKUP(AE179,#REF!,1,0),"")&lt;&gt;"",1,"")</f>
        <v/>
      </c>
      <c r="AW179" s="53" t="str">
        <f>IF(IFERROR(VLOOKUP(AE179,#REF!,1,0),"")&lt;&gt;"",1,"")</f>
        <v/>
      </c>
      <c r="AX179" s="53" t="str">
        <f>IF(IFERROR(VLOOKUP(AE179,#REF!,1,0),"")&lt;&gt;"",1,"")</f>
        <v/>
      </c>
      <c r="AY179" s="53" t="str">
        <f>IF(IFERROR(VLOOKUP(AE179,#REF!,1,0),"")&lt;&gt;"",1,"")</f>
        <v/>
      </c>
      <c r="AZ179" s="53" t="str">
        <f>IF(IFERROR(VLOOKUP(AE179,#REF!,1,0),"")&lt;&gt;"",1,"")</f>
        <v/>
      </c>
      <c r="BA179" s="53" t="str">
        <f>IF(IFERROR(VLOOKUP(AE179,#REF!,1,0),"")&lt;&gt;"",1,"")</f>
        <v/>
      </c>
      <c r="BB179" s="53" t="str">
        <f>IF(IFERROR(VLOOKUP(AE179,#REF!,1,0),"")&lt;&gt;"",1,"")</f>
        <v/>
      </c>
      <c r="BC179" s="53" t="str">
        <f>IF(IFERROR(VLOOKUP(AE179,#REF!,1,0),"")&lt;&gt;"",1,"")</f>
        <v/>
      </c>
      <c r="BD179" s="53" t="str">
        <f>IF(IFERROR(VLOOKUP(AE179,#REF!,1,0),"")&lt;&gt;"",1,"")</f>
        <v/>
      </c>
      <c r="BE179" s="54">
        <f t="shared" si="2"/>
        <v>1</v>
      </c>
    </row>
    <row r="180" spans="1:57" ht="17">
      <c r="A180" s="137">
        <v>2659</v>
      </c>
      <c r="B180" s="137">
        <v>999999999</v>
      </c>
      <c r="C180" s="137">
        <v>999999999</v>
      </c>
      <c r="D180" s="138" t="str">
        <f t="shared" si="85"/>
        <v>99</v>
      </c>
      <c r="E180" s="138" t="str">
        <f t="shared" si="86"/>
        <v>9</v>
      </c>
      <c r="F180" s="138" t="str">
        <f t="shared" si="87"/>
        <v>9</v>
      </c>
      <c r="G180" s="138" t="str">
        <f t="shared" si="88"/>
        <v>9</v>
      </c>
      <c r="H180" s="138" t="str">
        <f t="shared" si="89"/>
        <v>9</v>
      </c>
      <c r="I180" s="138" t="str">
        <f t="shared" si="90"/>
        <v>9</v>
      </c>
      <c r="J180" s="138" t="str">
        <f t="shared" si="91"/>
        <v>9</v>
      </c>
      <c r="K180" s="138" t="str">
        <f t="shared" si="92"/>
        <v>9</v>
      </c>
      <c r="L180" s="138" t="s">
        <v>4776</v>
      </c>
      <c r="M180" s="144" t="s">
        <v>503</v>
      </c>
      <c r="N180" s="139" t="s">
        <v>261</v>
      </c>
      <c r="O180" s="141" t="s">
        <v>14</v>
      </c>
      <c r="P180" s="141" t="s">
        <v>68</v>
      </c>
      <c r="Q180" s="141">
        <v>1</v>
      </c>
      <c r="R180" s="141">
        <v>9</v>
      </c>
      <c r="S180" s="141" t="s">
        <v>88</v>
      </c>
      <c r="T180" s="141" t="s">
        <v>88</v>
      </c>
      <c r="U180" s="141">
        <v>1</v>
      </c>
      <c r="V180" s="141">
        <v>8</v>
      </c>
      <c r="W180" s="141" t="s">
        <v>503</v>
      </c>
      <c r="X180" s="141" t="s">
        <v>503</v>
      </c>
      <c r="Y180" s="141">
        <v>0</v>
      </c>
      <c r="Z180" s="141">
        <v>0</v>
      </c>
      <c r="AA180" s="141" t="s">
        <v>503</v>
      </c>
      <c r="AB180" s="141" t="s">
        <v>503</v>
      </c>
      <c r="AC180" s="140" t="s">
        <v>66</v>
      </c>
      <c r="AD180" s="141" t="s">
        <v>66</v>
      </c>
      <c r="AE180" s="144" t="s">
        <v>503</v>
      </c>
      <c r="AF180" s="144" t="s">
        <v>503</v>
      </c>
      <c r="AG180" s="134"/>
      <c r="AH180" s="142"/>
      <c r="AI180" s="143"/>
      <c r="AJ180" s="143" t="b">
        <f t="shared" ref="AJ180:AJ186" si="99">IF(OR(AS180=1,AT180=1,AU180=1,AV180=1,AW180=1,AX180=1,AY180=1,AZ180=1,BA180=1,BB180=1,BC180=1,BD180=1),TRUE,FALSE)</f>
        <v>0</v>
      </c>
      <c r="AK180" s="143" t="str">
        <f>O180&amp;Q180&amp;R180&amp;U180&amp;V180&amp;Y180&amp;Z180&amp;AC180&amp;AD180</f>
        <v>A19180000</v>
      </c>
      <c r="AL180" s="59"/>
      <c r="AM180" s="41" t="b">
        <f>C180&lt;&gt;AK180</f>
        <v>1</v>
      </c>
      <c r="AN180" s="145" t="str">
        <f>N180&amp;AK180</f>
        <v>J9FA19180000</v>
      </c>
      <c r="AO180" s="145"/>
      <c r="AP180" s="31"/>
      <c r="AQ180" s="146"/>
      <c r="AR180" s="146" t="str">
        <f t="shared" si="93"/>
        <v/>
      </c>
      <c r="AS180" s="146" t="str">
        <f>IF(IFERROR(VLOOKUP(AE180,#REF!,1,0),"")&lt;&gt;"",1,"")</f>
        <v/>
      </c>
      <c r="AT180" s="146" t="str">
        <f>IF(IFERROR(VLOOKUP(AE180,#REF!,1,0),"")&lt;&gt;"",1,"")</f>
        <v/>
      </c>
      <c r="AU180" s="146" t="str">
        <f>IF(IFERROR(VLOOKUP(AE180,#REF!,1,0),"")&lt;&gt;"",1,"")</f>
        <v/>
      </c>
      <c r="AV180" s="146" t="str">
        <f>IF(IFERROR(VLOOKUP(AE180,#REF!,1,0),"")&lt;&gt;"",1,"")</f>
        <v/>
      </c>
      <c r="AW180" s="146" t="str">
        <f>IF(IFERROR(VLOOKUP(AE180,#REF!,1,0),"")&lt;&gt;"",1,"")</f>
        <v/>
      </c>
      <c r="AX180" s="146" t="str">
        <f>IF(IFERROR(VLOOKUP(AE180,#REF!,1,0),"")&lt;&gt;"",1,"")</f>
        <v/>
      </c>
      <c r="AY180" s="146" t="str">
        <f>IF(IFERROR(VLOOKUP(AE180,#REF!,1,0),"")&lt;&gt;"",1,"")</f>
        <v/>
      </c>
      <c r="AZ180" s="146" t="str">
        <f>IF(IFERROR(VLOOKUP(AE180,#REF!,1,0),"")&lt;&gt;"",1,"")</f>
        <v/>
      </c>
      <c r="BA180" s="146" t="str">
        <f>IF(IFERROR(VLOOKUP(AE180,#REF!,1,0),"")&lt;&gt;"",1,"")</f>
        <v/>
      </c>
      <c r="BB180" s="146" t="str">
        <f>IF(IFERROR(VLOOKUP(AE180,#REF!,1,0),"")&lt;&gt;"",1,"")</f>
        <v/>
      </c>
      <c r="BC180" s="146" t="str">
        <f>IF(IFERROR(VLOOKUP(AE180,#REF!,1,0),"")&lt;&gt;"",1,"")</f>
        <v/>
      </c>
      <c r="BD180" s="146" t="str">
        <f>IF(IFERROR(VLOOKUP(AE180,#REF!,1,0),"")&lt;&gt;"",1,"")</f>
        <v/>
      </c>
      <c r="BE180" s="148">
        <f t="shared" si="2"/>
        <v>0</v>
      </c>
    </row>
    <row r="181" spans="1:57" ht="17">
      <c r="A181" s="137">
        <v>2783</v>
      </c>
      <c r="B181" s="137">
        <v>999999999</v>
      </c>
      <c r="C181" s="137">
        <v>999999999</v>
      </c>
      <c r="D181" s="138" t="str">
        <f t="shared" si="85"/>
        <v>99</v>
      </c>
      <c r="E181" s="138" t="str">
        <f t="shared" si="86"/>
        <v>9</v>
      </c>
      <c r="F181" s="138" t="str">
        <f t="shared" si="87"/>
        <v>9</v>
      </c>
      <c r="G181" s="138" t="str">
        <f t="shared" si="88"/>
        <v>9</v>
      </c>
      <c r="H181" s="138" t="str">
        <f t="shared" si="89"/>
        <v>9</v>
      </c>
      <c r="I181" s="138" t="str">
        <f t="shared" si="90"/>
        <v>9</v>
      </c>
      <c r="J181" s="138" t="str">
        <f t="shared" si="91"/>
        <v>9</v>
      </c>
      <c r="K181" s="138" t="str">
        <f t="shared" si="92"/>
        <v>9</v>
      </c>
      <c r="L181" s="138" t="s">
        <v>4777</v>
      </c>
      <c r="M181" s="139" t="s">
        <v>504</v>
      </c>
      <c r="N181" s="139" t="s">
        <v>261</v>
      </c>
      <c r="O181" s="141" t="s">
        <v>14</v>
      </c>
      <c r="P181" s="141" t="s">
        <v>68</v>
      </c>
      <c r="Q181" s="141">
        <v>1</v>
      </c>
      <c r="R181" s="141">
        <v>9</v>
      </c>
      <c r="S181" s="141" t="s">
        <v>88</v>
      </c>
      <c r="T181" s="141" t="s">
        <v>88</v>
      </c>
      <c r="U181" s="141">
        <v>1</v>
      </c>
      <c r="V181" s="141">
        <v>8</v>
      </c>
      <c r="W181" s="141" t="s">
        <v>503</v>
      </c>
      <c r="X181" s="141" t="s">
        <v>503</v>
      </c>
      <c r="Y181" s="141">
        <v>0</v>
      </c>
      <c r="Z181" s="141">
        <v>0</v>
      </c>
      <c r="AA181" s="141" t="s">
        <v>503</v>
      </c>
      <c r="AB181" s="141" t="s">
        <v>503</v>
      </c>
      <c r="AC181" s="140" t="s">
        <v>8</v>
      </c>
      <c r="AD181" s="141">
        <v>1</v>
      </c>
      <c r="AE181" s="141" t="s">
        <v>504</v>
      </c>
      <c r="AF181" s="141" t="s">
        <v>504</v>
      </c>
      <c r="AG181" s="134"/>
      <c r="AH181" s="142"/>
      <c r="AI181" s="143"/>
      <c r="AJ181" s="143" t="b">
        <f t="shared" si="99"/>
        <v>0</v>
      </c>
      <c r="AK181" s="143" t="str">
        <f>O181&amp;Q181&amp;R181&amp;U181&amp;V181&amp;Y181&amp;Z181&amp;AC181&amp;AD181</f>
        <v>A19180011</v>
      </c>
      <c r="AL181" s="40"/>
      <c r="AM181" s="41" t="b">
        <f>C181&lt;&gt;AK181</f>
        <v>1</v>
      </c>
      <c r="AN181" s="145" t="str">
        <f>N181&amp;AK181</f>
        <v>J9FA19180011</v>
      </c>
      <c r="AO181" s="145"/>
      <c r="AP181" s="31"/>
      <c r="AQ181" s="146"/>
      <c r="AR181" s="146" t="str">
        <f t="shared" si="93"/>
        <v/>
      </c>
      <c r="AS181" s="146" t="str">
        <f>IF(IFERROR(VLOOKUP(AE181,#REF!,1,0),"")&lt;&gt;"",1,"")</f>
        <v/>
      </c>
      <c r="AT181" s="146" t="str">
        <f>IF(IFERROR(VLOOKUP(AE181,#REF!,1,0),"")&lt;&gt;"",1,"")</f>
        <v/>
      </c>
      <c r="AU181" s="146" t="str">
        <f>IF(IFERROR(VLOOKUP(AE181,#REF!,1,0),"")&lt;&gt;"",1,"")</f>
        <v/>
      </c>
      <c r="AV181" s="146" t="str">
        <f>IF(IFERROR(VLOOKUP(AE181,#REF!,1,0),"")&lt;&gt;"",1,"")</f>
        <v/>
      </c>
      <c r="AW181" s="146" t="str">
        <f>IF(IFERROR(VLOOKUP(AE181,#REF!,1,0),"")&lt;&gt;"",1,"")</f>
        <v/>
      </c>
      <c r="AX181" s="146" t="str">
        <f>IF(IFERROR(VLOOKUP(AE181,#REF!,1,0),"")&lt;&gt;"",1,"")</f>
        <v/>
      </c>
      <c r="AY181" s="146" t="str">
        <f>IF(IFERROR(VLOOKUP(AE181,#REF!,1,0),"")&lt;&gt;"",1,"")</f>
        <v/>
      </c>
      <c r="AZ181" s="146" t="str">
        <f>IF(IFERROR(VLOOKUP(AE181,#REF!,1,0),"")&lt;&gt;"",1,"")</f>
        <v/>
      </c>
      <c r="BA181" s="146" t="str">
        <f>IF(IFERROR(VLOOKUP(AE181,#REF!,1,0),"")&lt;&gt;"",1,"")</f>
        <v/>
      </c>
      <c r="BB181" s="146" t="str">
        <f>IF(IFERROR(VLOOKUP(AE181,#REF!,1,0),"")&lt;&gt;"",1,"")</f>
        <v/>
      </c>
      <c r="BC181" s="146" t="str">
        <f>IF(IFERROR(VLOOKUP(AE181,#REF!,1,0),"")&lt;&gt;"",1,"")</f>
        <v/>
      </c>
      <c r="BD181" s="146" t="str">
        <f>IF(IFERROR(VLOOKUP(AE181,#REF!,1,0),"")&lt;&gt;"",1,"")</f>
        <v/>
      </c>
      <c r="BE181" s="148">
        <f t="shared" si="2"/>
        <v>0</v>
      </c>
    </row>
    <row r="182" spans="1:57" ht="17">
      <c r="A182" s="137">
        <v>2658</v>
      </c>
      <c r="B182" s="137">
        <v>999999999</v>
      </c>
      <c r="C182" s="137">
        <v>999999999</v>
      </c>
      <c r="D182" s="138" t="str">
        <f t="shared" si="85"/>
        <v>99</v>
      </c>
      <c r="E182" s="138" t="str">
        <f t="shared" si="86"/>
        <v>9</v>
      </c>
      <c r="F182" s="138" t="str">
        <f t="shared" si="87"/>
        <v>9</v>
      </c>
      <c r="G182" s="138" t="str">
        <f t="shared" si="88"/>
        <v>9</v>
      </c>
      <c r="H182" s="138" t="str">
        <f t="shared" si="89"/>
        <v>9</v>
      </c>
      <c r="I182" s="138" t="str">
        <f t="shared" si="90"/>
        <v>9</v>
      </c>
      <c r="J182" s="138" t="str">
        <f t="shared" si="91"/>
        <v>9</v>
      </c>
      <c r="K182" s="138" t="str">
        <f t="shared" si="92"/>
        <v>9</v>
      </c>
      <c r="L182" s="138" t="s">
        <v>4778</v>
      </c>
      <c r="M182" s="144" t="s">
        <v>505</v>
      </c>
      <c r="N182" s="139" t="s">
        <v>261</v>
      </c>
      <c r="O182" s="141" t="s">
        <v>14</v>
      </c>
      <c r="P182" s="141" t="s">
        <v>68</v>
      </c>
      <c r="Q182" s="141">
        <v>1</v>
      </c>
      <c r="R182" s="141">
        <v>9</v>
      </c>
      <c r="S182" s="141" t="s">
        <v>88</v>
      </c>
      <c r="T182" s="141" t="s">
        <v>88</v>
      </c>
      <c r="U182" s="141">
        <v>1</v>
      </c>
      <c r="V182" s="141">
        <v>9</v>
      </c>
      <c r="W182" s="141" t="s">
        <v>505</v>
      </c>
      <c r="X182" s="141" t="s">
        <v>502</v>
      </c>
      <c r="Y182" s="141">
        <v>0</v>
      </c>
      <c r="Z182" s="141">
        <v>0</v>
      </c>
      <c r="AA182" s="140" t="s">
        <v>505</v>
      </c>
      <c r="AB182" s="140" t="s">
        <v>505</v>
      </c>
      <c r="AC182" s="140" t="s">
        <v>66</v>
      </c>
      <c r="AD182" s="141" t="s">
        <v>66</v>
      </c>
      <c r="AE182" s="144" t="s">
        <v>505</v>
      </c>
      <c r="AF182" s="144" t="s">
        <v>505</v>
      </c>
      <c r="AG182" s="134"/>
      <c r="AH182" s="142"/>
      <c r="AI182" s="143"/>
      <c r="AJ182" s="143" t="b">
        <f t="shared" si="99"/>
        <v>0</v>
      </c>
      <c r="AK182" s="143" t="str">
        <f>O182&amp;Q182&amp;R182&amp;U182&amp;V182&amp;Y182&amp;Z182&amp;AC182&amp;AD182</f>
        <v>A19190000</v>
      </c>
      <c r="AL182" s="59"/>
      <c r="AM182" s="41" t="b">
        <f>C182&lt;&gt;AK182</f>
        <v>1</v>
      </c>
      <c r="AN182" s="145" t="str">
        <f>N182&amp;AK182</f>
        <v>J9FA19190000</v>
      </c>
      <c r="AO182" s="145"/>
      <c r="AP182" s="31"/>
      <c r="AQ182" s="146"/>
      <c r="AR182" s="146" t="str">
        <f t="shared" si="93"/>
        <v/>
      </c>
      <c r="AS182" s="146" t="str">
        <f>IF(IFERROR(VLOOKUP(AE182,#REF!,1,0),"")&lt;&gt;"",1,"")</f>
        <v/>
      </c>
      <c r="AT182" s="146" t="str">
        <f>IF(IFERROR(VLOOKUP(AE182,#REF!,1,0),"")&lt;&gt;"",1,"")</f>
        <v/>
      </c>
      <c r="AU182" s="146" t="str">
        <f>IF(IFERROR(VLOOKUP(AE182,#REF!,1,0),"")&lt;&gt;"",1,"")</f>
        <v/>
      </c>
      <c r="AV182" s="146" t="str">
        <f>IF(IFERROR(VLOOKUP(AE182,#REF!,1,0),"")&lt;&gt;"",1,"")</f>
        <v/>
      </c>
      <c r="AW182" s="146" t="str">
        <f>IF(IFERROR(VLOOKUP(AE182,#REF!,1,0),"")&lt;&gt;"",1,"")</f>
        <v/>
      </c>
      <c r="AX182" s="146" t="str">
        <f>IF(IFERROR(VLOOKUP(AE182,#REF!,1,0),"")&lt;&gt;"",1,"")</f>
        <v/>
      </c>
      <c r="AY182" s="146" t="str">
        <f>IF(IFERROR(VLOOKUP(AE182,#REF!,1,0),"")&lt;&gt;"",1,"")</f>
        <v/>
      </c>
      <c r="AZ182" s="146" t="str">
        <f>IF(IFERROR(VLOOKUP(AE182,#REF!,1,0),"")&lt;&gt;"",1,"")</f>
        <v/>
      </c>
      <c r="BA182" s="146" t="str">
        <f>IF(IFERROR(VLOOKUP(AE182,#REF!,1,0),"")&lt;&gt;"",1,"")</f>
        <v/>
      </c>
      <c r="BB182" s="146" t="str">
        <f>IF(IFERROR(VLOOKUP(AE182,#REF!,1,0),"")&lt;&gt;"",1,"")</f>
        <v/>
      </c>
      <c r="BC182" s="146" t="str">
        <f>IF(IFERROR(VLOOKUP(AE182,#REF!,1,0),"")&lt;&gt;"",1,"")</f>
        <v/>
      </c>
      <c r="BD182" s="146" t="str">
        <f>IF(IFERROR(VLOOKUP(AE182,#REF!,1,0),"")&lt;&gt;"",1,"")</f>
        <v/>
      </c>
      <c r="BE182" s="148">
        <f t="shared" si="2"/>
        <v>0</v>
      </c>
    </row>
    <row r="183" spans="1:57" ht="17">
      <c r="A183" s="137"/>
      <c r="B183" s="137"/>
      <c r="C183" s="137"/>
      <c r="D183" s="138"/>
      <c r="E183" s="138"/>
      <c r="F183" s="138"/>
      <c r="G183" s="138"/>
      <c r="H183" s="138"/>
      <c r="I183" s="138"/>
      <c r="J183" s="138"/>
      <c r="K183" s="138"/>
      <c r="L183" s="138" t="s">
        <v>4779</v>
      </c>
      <c r="M183" s="139"/>
      <c r="N183" s="139" t="s">
        <v>261</v>
      </c>
      <c r="O183" s="141" t="s">
        <v>14</v>
      </c>
      <c r="P183" s="141" t="s">
        <v>68</v>
      </c>
      <c r="Q183" s="141">
        <v>1</v>
      </c>
      <c r="R183" s="141">
        <v>9</v>
      </c>
      <c r="S183" s="141" t="s">
        <v>88</v>
      </c>
      <c r="T183" s="141" t="s">
        <v>88</v>
      </c>
      <c r="U183" s="141">
        <v>9</v>
      </c>
      <c r="V183" s="141">
        <v>8</v>
      </c>
      <c r="W183" s="140" t="s">
        <v>506</v>
      </c>
      <c r="X183" s="140" t="s">
        <v>506</v>
      </c>
      <c r="Y183" s="141">
        <v>0</v>
      </c>
      <c r="Z183" s="141">
        <v>0</v>
      </c>
      <c r="AA183" s="140" t="s">
        <v>506</v>
      </c>
      <c r="AB183" s="140" t="s">
        <v>506</v>
      </c>
      <c r="AC183" s="141">
        <v>0</v>
      </c>
      <c r="AD183" s="141">
        <v>0</v>
      </c>
      <c r="AE183" s="140" t="s">
        <v>506</v>
      </c>
      <c r="AF183" s="140" t="s">
        <v>506</v>
      </c>
      <c r="AG183" s="134"/>
      <c r="AH183" s="142"/>
      <c r="AI183" s="143"/>
      <c r="AJ183" s="143" t="b">
        <f t="shared" si="99"/>
        <v>0</v>
      </c>
      <c r="AK183" s="143" t="str">
        <f>O183&amp;Q183&amp;R183&amp;U183&amp;V183&amp;Y183&amp;Z183&amp;AC183&amp;AD183</f>
        <v>A19980000</v>
      </c>
      <c r="AL183" s="40"/>
      <c r="AM183" s="41"/>
      <c r="AN183" s="145" t="str">
        <f>N183&amp;AK183</f>
        <v>J9FA19980000</v>
      </c>
      <c r="AO183" s="145"/>
      <c r="AP183" s="31"/>
      <c r="AQ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8">
        <f t="shared" si="2"/>
        <v>0</v>
      </c>
    </row>
    <row r="184" spans="1:57" ht="17">
      <c r="A184" s="137"/>
      <c r="B184" s="137"/>
      <c r="C184" s="137"/>
      <c r="D184" s="138"/>
      <c r="E184" s="138"/>
      <c r="F184" s="138"/>
      <c r="G184" s="138"/>
      <c r="H184" s="138"/>
      <c r="I184" s="138"/>
      <c r="J184" s="138"/>
      <c r="K184" s="138"/>
      <c r="L184" s="138" t="s">
        <v>4780</v>
      </c>
      <c r="M184" s="139"/>
      <c r="N184" s="139" t="s">
        <v>261</v>
      </c>
      <c r="O184" s="141" t="s">
        <v>14</v>
      </c>
      <c r="P184" s="141" t="s">
        <v>68</v>
      </c>
      <c r="Q184" s="141">
        <v>1</v>
      </c>
      <c r="R184" s="141">
        <v>9</v>
      </c>
      <c r="S184" s="141" t="s">
        <v>88</v>
      </c>
      <c r="T184" s="141" t="s">
        <v>88</v>
      </c>
      <c r="U184" s="141">
        <v>9</v>
      </c>
      <c r="V184" s="141">
        <v>9</v>
      </c>
      <c r="W184" s="140" t="s">
        <v>507</v>
      </c>
      <c r="X184" s="140" t="s">
        <v>507</v>
      </c>
      <c r="Y184" s="141">
        <v>0</v>
      </c>
      <c r="Z184" s="141">
        <v>0</v>
      </c>
      <c r="AA184" s="140" t="s">
        <v>507</v>
      </c>
      <c r="AB184" s="140" t="s">
        <v>507</v>
      </c>
      <c r="AC184" s="141">
        <v>0</v>
      </c>
      <c r="AD184" s="141">
        <v>0</v>
      </c>
      <c r="AE184" s="140" t="s">
        <v>507</v>
      </c>
      <c r="AF184" s="140" t="s">
        <v>507</v>
      </c>
      <c r="AG184" s="134"/>
      <c r="AH184" s="142"/>
      <c r="AI184" s="143"/>
      <c r="AJ184" s="143" t="b">
        <f t="shared" si="99"/>
        <v>0</v>
      </c>
      <c r="AK184" s="143" t="str">
        <f>O184&amp;Q184&amp;R184&amp;U184&amp;V184&amp;Y184&amp;Z184&amp;AC184&amp;AD184</f>
        <v>A19990000</v>
      </c>
      <c r="AL184" s="40"/>
      <c r="AM184" s="41"/>
      <c r="AN184" s="145" t="str">
        <f>N184&amp;AK184</f>
        <v>J9FA19990000</v>
      </c>
      <c r="AO184" s="145"/>
      <c r="AP184" s="31"/>
      <c r="AQ184" s="146"/>
      <c r="AR184" s="146"/>
      <c r="AS184" s="146"/>
      <c r="AT184" s="146"/>
      <c r="AU184" s="146"/>
      <c r="AV184" s="146"/>
      <c r="AW184" s="146"/>
      <c r="AX184" s="146"/>
      <c r="AY184" s="146"/>
      <c r="AZ184" s="146"/>
      <c r="BA184" s="146"/>
      <c r="BB184" s="146"/>
      <c r="BC184" s="146"/>
      <c r="BD184" s="146"/>
      <c r="BE184" s="148">
        <f t="shared" si="2"/>
        <v>0</v>
      </c>
    </row>
    <row r="185" spans="1:57" ht="17">
      <c r="A185" s="137">
        <v>108</v>
      </c>
      <c r="B185" s="137">
        <v>694</v>
      </c>
      <c r="C185" s="137" t="str">
        <f t="shared" ref="C185:C212" si="100">LEFT(B185 &amp; "000000000", 9)</f>
        <v>694000000</v>
      </c>
      <c r="D185" s="138" t="str">
        <f t="shared" ref="D185:D300" si="101">MID(C185,1,2)</f>
        <v>69</v>
      </c>
      <c r="E185" s="138" t="str">
        <f t="shared" ref="E185:E300" si="102">MID(C185,3,1)</f>
        <v>4</v>
      </c>
      <c r="F185" s="138" t="str">
        <f t="shared" ref="F185:F300" si="103">MID(C185,4,1)</f>
        <v>0</v>
      </c>
      <c r="G185" s="138" t="str">
        <f t="shared" ref="G185:G300" si="104">MID(C185,5,1)</f>
        <v>0</v>
      </c>
      <c r="H185" s="138" t="str">
        <f t="shared" ref="H185:H300" si="105">MID(C185,6,1)</f>
        <v>0</v>
      </c>
      <c r="I185" s="138" t="str">
        <f t="shared" ref="I185:I300" si="106">MID(C185,7,1)</f>
        <v>0</v>
      </c>
      <c r="J185" s="138" t="str">
        <f t="shared" ref="J185:J300" si="107">MID(C185,8,1)</f>
        <v>0</v>
      </c>
      <c r="K185" s="138" t="str">
        <f t="shared" ref="K185:K300" si="108">MID(C185,9,1)</f>
        <v>0</v>
      </c>
      <c r="L185" s="138" t="s">
        <v>4781</v>
      </c>
      <c r="M185" s="139" t="s">
        <v>90</v>
      </c>
      <c r="N185" s="139" t="s">
        <v>261</v>
      </c>
      <c r="O185" s="141" t="s">
        <v>14</v>
      </c>
      <c r="P185" s="141" t="s">
        <v>68</v>
      </c>
      <c r="Q185" s="141">
        <v>2</v>
      </c>
      <c r="R185" s="141">
        <v>1</v>
      </c>
      <c r="S185" s="141" t="s">
        <v>90</v>
      </c>
      <c r="T185" s="141" t="s">
        <v>90</v>
      </c>
      <c r="U185" s="141" t="s">
        <v>66</v>
      </c>
      <c r="V185" s="141" t="s">
        <v>66</v>
      </c>
      <c r="W185" s="141" t="s">
        <v>90</v>
      </c>
      <c r="X185" s="141" t="s">
        <v>90</v>
      </c>
      <c r="Y185" s="141" t="s">
        <v>66</v>
      </c>
      <c r="Z185" s="140" t="s">
        <v>66</v>
      </c>
      <c r="AA185" s="140" t="s">
        <v>90</v>
      </c>
      <c r="AB185" s="140" t="s">
        <v>90</v>
      </c>
      <c r="AC185" s="140" t="s">
        <v>66</v>
      </c>
      <c r="AD185" s="141" t="s">
        <v>66</v>
      </c>
      <c r="AE185" s="144" t="s">
        <v>90</v>
      </c>
      <c r="AF185" s="144" t="s">
        <v>508</v>
      </c>
      <c r="AG185" s="134"/>
      <c r="AH185" s="142"/>
      <c r="AI185" s="143"/>
      <c r="AJ185" s="143" t="b">
        <f t="shared" si="99"/>
        <v>0</v>
      </c>
      <c r="AK185" s="143" t="str">
        <f>O185&amp;Q185&amp;R185&amp;U185&amp;V185&amp;Y185&amp;Z185&amp;AC185&amp;AD185</f>
        <v>A21000000</v>
      </c>
      <c r="AL185" s="40">
        <v>694</v>
      </c>
      <c r="AM185" s="41" t="b">
        <f>C185&lt;&gt;AK185</f>
        <v>1</v>
      </c>
      <c r="AN185" s="145" t="str">
        <f>N185&amp;AK185</f>
        <v>J9FA21000000</v>
      </c>
      <c r="AO185" s="145"/>
      <c r="AP185" s="31"/>
      <c r="AQ185" s="146"/>
      <c r="AR185" s="146">
        <f t="shared" ref="AR185:AR300" si="109">IF(AL185&lt;&gt;"",1,"")</f>
        <v>1</v>
      </c>
      <c r="AS185" s="146" t="str">
        <f>IF(IFERROR(VLOOKUP(AE185,#REF!,1,0),"")&lt;&gt;"",1,"")</f>
        <v/>
      </c>
      <c r="AT185" s="146" t="str">
        <f>IF(IFERROR(VLOOKUP(AE185,#REF!,1,0),"")&lt;&gt;"",1,"")</f>
        <v/>
      </c>
      <c r="AU185" s="146" t="str">
        <f>IF(IFERROR(VLOOKUP(AE185,#REF!,1,0),"")&lt;&gt;"",1,"")</f>
        <v/>
      </c>
      <c r="AV185" s="146" t="str">
        <f>IF(IFERROR(VLOOKUP(AE185,#REF!,1,0),"")&lt;&gt;"",1,"")</f>
        <v/>
      </c>
      <c r="AW185" s="146" t="str">
        <f>IF(IFERROR(VLOOKUP(AE185,#REF!,1,0),"")&lt;&gt;"",1,"")</f>
        <v/>
      </c>
      <c r="AX185" s="146" t="str">
        <f>IF(IFERROR(VLOOKUP(AE185,#REF!,1,0),"")&lt;&gt;"",1,"")</f>
        <v/>
      </c>
      <c r="AY185" s="146" t="str">
        <f>IF(IFERROR(VLOOKUP(AE185,#REF!,1,0),"")&lt;&gt;"",1,"")</f>
        <v/>
      </c>
      <c r="AZ185" s="146" t="str">
        <f>IF(IFERROR(VLOOKUP(AE185,#REF!,1,0),"")&lt;&gt;"",1,"")</f>
        <v/>
      </c>
      <c r="BA185" s="146" t="str">
        <f>IF(IFERROR(VLOOKUP(AE185,#REF!,1,0),"")&lt;&gt;"",1,"")</f>
        <v/>
      </c>
      <c r="BB185" s="146" t="str">
        <f>IF(IFERROR(VLOOKUP(AE185,#REF!,1,0),"")&lt;&gt;"",1,"")</f>
        <v/>
      </c>
      <c r="BC185" s="146" t="str">
        <f>IF(IFERROR(VLOOKUP(AE185,#REF!,1,0),"")&lt;&gt;"",1,"")</f>
        <v/>
      </c>
      <c r="BD185" s="146" t="str">
        <f>IF(IFERROR(VLOOKUP(AE185,#REF!,1,0),"")&lt;&gt;"",1,"")</f>
        <v/>
      </c>
      <c r="BE185" s="148">
        <f t="shared" si="2"/>
        <v>1</v>
      </c>
    </row>
    <row r="186" spans="1:57" ht="17">
      <c r="A186" s="137">
        <v>197</v>
      </c>
      <c r="B186" s="137">
        <v>6954</v>
      </c>
      <c r="C186" s="137" t="str">
        <f t="shared" si="100"/>
        <v>695400000</v>
      </c>
      <c r="D186" s="138" t="str">
        <f t="shared" si="101"/>
        <v>69</v>
      </c>
      <c r="E186" s="138" t="str">
        <f t="shared" si="102"/>
        <v>5</v>
      </c>
      <c r="F186" s="138" t="str">
        <f t="shared" si="103"/>
        <v>4</v>
      </c>
      <c r="G186" s="138" t="str">
        <f t="shared" si="104"/>
        <v>0</v>
      </c>
      <c r="H186" s="138" t="str">
        <f t="shared" si="105"/>
        <v>0</v>
      </c>
      <c r="I186" s="138" t="str">
        <f t="shared" si="106"/>
        <v>0</v>
      </c>
      <c r="J186" s="138" t="str">
        <f t="shared" si="107"/>
        <v>0</v>
      </c>
      <c r="K186" s="138" t="str">
        <f t="shared" si="108"/>
        <v>0</v>
      </c>
      <c r="L186" s="138" t="s">
        <v>4782</v>
      </c>
      <c r="M186" s="139" t="s">
        <v>509</v>
      </c>
      <c r="N186" s="139" t="s">
        <v>261</v>
      </c>
      <c r="O186" s="141" t="s">
        <v>14</v>
      </c>
      <c r="P186" s="141" t="s">
        <v>68</v>
      </c>
      <c r="Q186" s="141">
        <v>2</v>
      </c>
      <c r="R186" s="141">
        <v>1</v>
      </c>
      <c r="S186" s="141" t="s">
        <v>90</v>
      </c>
      <c r="T186" s="141" t="s">
        <v>90</v>
      </c>
      <c r="U186" s="141" t="s">
        <v>66</v>
      </c>
      <c r="V186" s="141" t="s">
        <v>66</v>
      </c>
      <c r="W186" s="141" t="s">
        <v>90</v>
      </c>
      <c r="X186" s="141" t="s">
        <v>90</v>
      </c>
      <c r="Y186" s="141" t="s">
        <v>66</v>
      </c>
      <c r="Z186" s="140" t="s">
        <v>66</v>
      </c>
      <c r="AA186" s="140" t="s">
        <v>90</v>
      </c>
      <c r="AB186" s="140" t="s">
        <v>90</v>
      </c>
      <c r="AC186" s="140" t="s">
        <v>8</v>
      </c>
      <c r="AD186" s="141">
        <v>1</v>
      </c>
      <c r="AE186" s="144" t="s">
        <v>509</v>
      </c>
      <c r="AF186" s="144" t="s">
        <v>509</v>
      </c>
      <c r="AG186" s="134"/>
      <c r="AH186" s="142"/>
      <c r="AI186" s="143"/>
      <c r="AJ186" s="143" t="b">
        <f t="shared" si="99"/>
        <v>0</v>
      </c>
      <c r="AK186" s="143" t="str">
        <f>O186&amp;Q186&amp;R186&amp;U186&amp;V186&amp;Y186&amp;Z186&amp;AC186&amp;AD186</f>
        <v>A21000011</v>
      </c>
      <c r="AL186" s="40">
        <v>6954</v>
      </c>
      <c r="AM186" s="41" t="b">
        <f>C186&lt;&gt;AK186</f>
        <v>1</v>
      </c>
      <c r="AN186" s="145" t="str">
        <f>N186&amp;AK186</f>
        <v>J9FA21000011</v>
      </c>
      <c r="AO186" s="145"/>
      <c r="AP186" s="31"/>
      <c r="AQ186" s="146"/>
      <c r="AR186" s="146">
        <f t="shared" si="109"/>
        <v>1</v>
      </c>
      <c r="AS186" s="146" t="str">
        <f>IF(IFERROR(VLOOKUP(AE186,#REF!,1,0),"")&lt;&gt;"",1,"")</f>
        <v/>
      </c>
      <c r="AT186" s="146" t="str">
        <f>IF(IFERROR(VLOOKUP(AE186,#REF!,1,0),"")&lt;&gt;"",1,"")</f>
        <v/>
      </c>
      <c r="AU186" s="146" t="str">
        <f>IF(IFERROR(VLOOKUP(AE186,#REF!,1,0),"")&lt;&gt;"",1,"")</f>
        <v/>
      </c>
      <c r="AV186" s="146" t="str">
        <f>IF(IFERROR(VLOOKUP(AE186,#REF!,1,0),"")&lt;&gt;"",1,"")</f>
        <v/>
      </c>
      <c r="AW186" s="146" t="str">
        <f>IF(IFERROR(VLOOKUP(AE186,#REF!,1,0),"")&lt;&gt;"",1,"")</f>
        <v/>
      </c>
      <c r="AX186" s="146" t="str">
        <f>IF(IFERROR(VLOOKUP(AE186,#REF!,1,0),"")&lt;&gt;"",1,"")</f>
        <v/>
      </c>
      <c r="AY186" s="146" t="str">
        <f>IF(IFERROR(VLOOKUP(AE186,#REF!,1,0),"")&lt;&gt;"",1,"")</f>
        <v/>
      </c>
      <c r="AZ186" s="146" t="str">
        <f>IF(IFERROR(VLOOKUP(AE186,#REF!,1,0),"")&lt;&gt;"",1,"")</f>
        <v/>
      </c>
      <c r="BA186" s="146" t="str">
        <f>IF(IFERROR(VLOOKUP(AE186,#REF!,1,0),"")&lt;&gt;"",1,"")</f>
        <v/>
      </c>
      <c r="BB186" s="146" t="str">
        <f>IF(IFERROR(VLOOKUP(AE186,#REF!,1,0),"")&lt;&gt;"",1,"")</f>
        <v/>
      </c>
      <c r="BC186" s="146" t="str">
        <f>IF(IFERROR(VLOOKUP(AE186,#REF!,1,0),"")&lt;&gt;"",1,"")</f>
        <v/>
      </c>
      <c r="BD186" s="146" t="str">
        <f>IF(IFERROR(VLOOKUP(AE186,#REF!,1,0),"")&lt;&gt;"",1,"")</f>
        <v/>
      </c>
      <c r="BE186" s="148">
        <f t="shared" si="2"/>
        <v>1</v>
      </c>
    </row>
    <row r="187" spans="1:57" ht="16">
      <c r="A187" s="43">
        <v>201</v>
      </c>
      <c r="B187" s="43">
        <v>69549</v>
      </c>
      <c r="C187" s="43" t="str">
        <f t="shared" si="100"/>
        <v>695490000</v>
      </c>
      <c r="D187" s="44" t="str">
        <f t="shared" si="101"/>
        <v>69</v>
      </c>
      <c r="E187" s="44" t="str">
        <f t="shared" si="102"/>
        <v>5</v>
      </c>
      <c r="F187" s="44" t="str">
        <f t="shared" si="103"/>
        <v>4</v>
      </c>
      <c r="G187" s="44" t="str">
        <f t="shared" si="104"/>
        <v>9</v>
      </c>
      <c r="H187" s="44" t="str">
        <f t="shared" si="105"/>
        <v>0</v>
      </c>
      <c r="I187" s="44" t="str">
        <f t="shared" si="106"/>
        <v>0</v>
      </c>
      <c r="J187" s="44" t="str">
        <f t="shared" si="107"/>
        <v>0</v>
      </c>
      <c r="K187" s="44" t="str">
        <f t="shared" si="108"/>
        <v>0</v>
      </c>
      <c r="L187" s="44"/>
      <c r="M187" s="45" t="s">
        <v>510</v>
      </c>
      <c r="N187" s="45"/>
      <c r="O187" s="46" t="s">
        <v>14</v>
      </c>
      <c r="P187" s="47" t="s">
        <v>68</v>
      </c>
      <c r="Q187" s="48">
        <v>2</v>
      </c>
      <c r="R187" s="47"/>
      <c r="S187" s="47" t="s">
        <v>90</v>
      </c>
      <c r="T187" s="60" t="s">
        <v>90</v>
      </c>
      <c r="U187" s="46" t="s">
        <v>66</v>
      </c>
      <c r="V187" s="46" t="s">
        <v>66</v>
      </c>
      <c r="W187" s="47"/>
      <c r="X187" s="47" t="s">
        <v>90</v>
      </c>
      <c r="Y187" s="46" t="s">
        <v>66</v>
      </c>
      <c r="Z187" s="61" t="s">
        <v>66</v>
      </c>
      <c r="AA187" s="61"/>
      <c r="AB187" s="61" t="s">
        <v>90</v>
      </c>
      <c r="AC187" s="61" t="s">
        <v>66</v>
      </c>
      <c r="AD187" s="47" t="s">
        <v>66</v>
      </c>
      <c r="AE187" s="50" t="s">
        <v>510</v>
      </c>
      <c r="AF187" s="51"/>
      <c r="AG187" s="51" t="s">
        <v>8</v>
      </c>
      <c r="AH187" s="52" t="s">
        <v>8</v>
      </c>
      <c r="AI187" s="39"/>
      <c r="AJ187" s="39"/>
      <c r="AK187" s="39" t="e">
        <f>O187&amp;Q187&amp;#REF!&amp;U187&amp;V187&amp;Y187&amp;Z187&amp;AC187&amp;AD187</f>
        <v>#REF!</v>
      </c>
      <c r="AL187" s="43">
        <v>69549</v>
      </c>
      <c r="AM187" s="44" t="e">
        <f>C187&lt;&gt;AK187</f>
        <v>#REF!</v>
      </c>
      <c r="AN187" s="52"/>
      <c r="AO187" s="52"/>
      <c r="AP187" s="53"/>
      <c r="AQ187" s="53"/>
      <c r="AR187" s="53">
        <f t="shared" si="109"/>
        <v>1</v>
      </c>
      <c r="AS187" s="53" t="str">
        <f>IF(IFERROR(VLOOKUP(AE187,#REF!,1,0),"")&lt;&gt;"",1,"")</f>
        <v/>
      </c>
      <c r="AT187" s="53" t="str">
        <f>IF(IFERROR(VLOOKUP(AE187,#REF!,1,0),"")&lt;&gt;"",1,"")</f>
        <v/>
      </c>
      <c r="AU187" s="53" t="str">
        <f>IF(IFERROR(VLOOKUP(AE187,#REF!,1,0),"")&lt;&gt;"",1,"")</f>
        <v/>
      </c>
      <c r="AV187" s="53" t="str">
        <f>IF(IFERROR(VLOOKUP(AE187,#REF!,1,0),"")&lt;&gt;"",1,"")</f>
        <v/>
      </c>
      <c r="AW187" s="53" t="str">
        <f>IF(IFERROR(VLOOKUP(AE187,#REF!,1,0),"")&lt;&gt;"",1,"")</f>
        <v/>
      </c>
      <c r="AX187" s="53" t="str">
        <f>IF(IFERROR(VLOOKUP(AE187,#REF!,1,0),"")&lt;&gt;"",1,"")</f>
        <v/>
      </c>
      <c r="AY187" s="53" t="str">
        <f>IF(IFERROR(VLOOKUP(AE187,#REF!,1,0),"")&lt;&gt;"",1,"")</f>
        <v/>
      </c>
      <c r="AZ187" s="53" t="str">
        <f>IF(IFERROR(VLOOKUP(AE187,#REF!,1,0),"")&lt;&gt;"",1,"")</f>
        <v/>
      </c>
      <c r="BA187" s="53" t="str">
        <f>IF(IFERROR(VLOOKUP(AE187,#REF!,1,0),"")&lt;&gt;"",1,"")</f>
        <v/>
      </c>
      <c r="BB187" s="53" t="str">
        <f>IF(IFERROR(VLOOKUP(AE187,#REF!,1,0),"")&lt;&gt;"",1,"")</f>
        <v/>
      </c>
      <c r="BC187" s="53" t="str">
        <f>IF(IFERROR(VLOOKUP(AE187,#REF!,1,0),"")&lt;&gt;"",1,"")</f>
        <v/>
      </c>
      <c r="BD187" s="53" t="str">
        <f>IF(IFERROR(VLOOKUP(AE187,#REF!,1,0),"")&lt;&gt;"",1,"")</f>
        <v/>
      </c>
      <c r="BE187" s="54">
        <f t="shared" si="2"/>
        <v>1</v>
      </c>
    </row>
    <row r="188" spans="1:57" ht="17">
      <c r="A188" s="137">
        <v>1583</v>
      </c>
      <c r="B188" s="137">
        <v>72802</v>
      </c>
      <c r="C188" s="137" t="str">
        <f t="shared" si="100"/>
        <v>728020000</v>
      </c>
      <c r="D188" s="138" t="str">
        <f t="shared" si="101"/>
        <v>72</v>
      </c>
      <c r="E188" s="138" t="str">
        <f t="shared" si="102"/>
        <v>8</v>
      </c>
      <c r="F188" s="138" t="str">
        <f t="shared" si="103"/>
        <v>0</v>
      </c>
      <c r="G188" s="138" t="str">
        <f t="shared" si="104"/>
        <v>2</v>
      </c>
      <c r="H188" s="138" t="str">
        <f t="shared" si="105"/>
        <v>0</v>
      </c>
      <c r="I188" s="138" t="str">
        <f t="shared" si="106"/>
        <v>0</v>
      </c>
      <c r="J188" s="138" t="str">
        <f t="shared" si="107"/>
        <v>0</v>
      </c>
      <c r="K188" s="138" t="str">
        <f t="shared" si="108"/>
        <v>0</v>
      </c>
      <c r="L188" s="138" t="s">
        <v>4783</v>
      </c>
      <c r="M188" s="139" t="s">
        <v>511</v>
      </c>
      <c r="N188" s="139" t="s">
        <v>261</v>
      </c>
      <c r="O188" s="141" t="s">
        <v>14</v>
      </c>
      <c r="P188" s="141" t="s">
        <v>68</v>
      </c>
      <c r="Q188" s="141">
        <v>2</v>
      </c>
      <c r="R188" s="141">
        <v>1</v>
      </c>
      <c r="S188" s="141" t="s">
        <v>90</v>
      </c>
      <c r="T188" s="141" t="s">
        <v>90</v>
      </c>
      <c r="U188" s="141">
        <v>0</v>
      </c>
      <c r="V188" s="141">
        <v>0</v>
      </c>
      <c r="W188" s="141" t="s">
        <v>90</v>
      </c>
      <c r="X188" s="141" t="s">
        <v>90</v>
      </c>
      <c r="Y188" s="141">
        <v>0</v>
      </c>
      <c r="Z188" s="140">
        <v>0</v>
      </c>
      <c r="AA188" s="140" t="s">
        <v>90</v>
      </c>
      <c r="AB188" s="140" t="s">
        <v>90</v>
      </c>
      <c r="AC188" s="140" t="s">
        <v>8</v>
      </c>
      <c r="AD188" s="141">
        <v>2</v>
      </c>
      <c r="AE188" s="144" t="s">
        <v>511</v>
      </c>
      <c r="AF188" s="144" t="s">
        <v>511</v>
      </c>
      <c r="AG188" s="134"/>
      <c r="AH188" s="157"/>
      <c r="AI188" s="143"/>
      <c r="AJ188" s="143" t="b">
        <f>IF(OR(AS188=1,AT188=1,AU188=1,AV188=1,AW188=1,AX188=1,AY188=1,AZ188=1,BA188=1,BB188=1,BC188=1,BD188=1),TRUE,FALSE)</f>
        <v>0</v>
      </c>
      <c r="AK188" s="143" t="str">
        <f>O188&amp;Q188&amp;R188&amp;U188&amp;V188&amp;Y188&amp;Z188&amp;AC188&amp;AD188</f>
        <v>A21000012</v>
      </c>
      <c r="AL188" s="40">
        <v>72802</v>
      </c>
      <c r="AM188" s="41" t="b">
        <f>C188&lt;&gt;AK188</f>
        <v>1</v>
      </c>
      <c r="AN188" s="145" t="str">
        <f>N188&amp;AK188</f>
        <v>J9FA21000012</v>
      </c>
      <c r="AO188" s="145"/>
      <c r="AP188" s="31"/>
      <c r="AQ188" s="146"/>
      <c r="AR188" s="146">
        <f t="shared" si="109"/>
        <v>1</v>
      </c>
      <c r="AS188" s="146" t="str">
        <f>IF(IFERROR(VLOOKUP(AE188,#REF!,1,0),"")&lt;&gt;"",1,"")</f>
        <v/>
      </c>
      <c r="AT188" s="146" t="str">
        <f>IF(IFERROR(VLOOKUP(AE188,#REF!,1,0),"")&lt;&gt;"",1,"")</f>
        <v/>
      </c>
      <c r="AU188" s="146" t="str">
        <f>IF(IFERROR(VLOOKUP(AE188,#REF!,1,0),"")&lt;&gt;"",1,"")</f>
        <v/>
      </c>
      <c r="AV188" s="146" t="str">
        <f>IF(IFERROR(VLOOKUP(AE188,#REF!,1,0),"")&lt;&gt;"",1,"")</f>
        <v/>
      </c>
      <c r="AW188" s="146" t="str">
        <f>IF(IFERROR(VLOOKUP(AE188,#REF!,1,0),"")&lt;&gt;"",1,"")</f>
        <v/>
      </c>
      <c r="AX188" s="146" t="str">
        <f>IF(IFERROR(VLOOKUP(AE188,#REF!,1,0),"")&lt;&gt;"",1,"")</f>
        <v/>
      </c>
      <c r="AY188" s="146" t="str">
        <f>IF(IFERROR(VLOOKUP(AE188,#REF!,1,0),"")&lt;&gt;"",1,"")</f>
        <v/>
      </c>
      <c r="AZ188" s="146" t="str">
        <f>IF(IFERROR(VLOOKUP(AE188,#REF!,1,0),"")&lt;&gt;"",1,"")</f>
        <v/>
      </c>
      <c r="BA188" s="146" t="str">
        <f>IF(IFERROR(VLOOKUP(AE188,#REF!,1,0),"")&lt;&gt;"",1,"")</f>
        <v/>
      </c>
      <c r="BB188" s="146" t="str">
        <f>IF(IFERROR(VLOOKUP(AE188,#REF!,1,0),"")&lt;&gt;"",1,"")</f>
        <v/>
      </c>
      <c r="BC188" s="146" t="str">
        <f>IF(IFERROR(VLOOKUP(AE188,#REF!,1,0),"")&lt;&gt;"",1,"")</f>
        <v/>
      </c>
      <c r="BD188" s="146" t="str">
        <f>IF(IFERROR(VLOOKUP(AE188,#REF!,1,0),"")&lt;&gt;"",1,"")</f>
        <v/>
      </c>
      <c r="BE188" s="148">
        <f t="shared" si="2"/>
        <v>1</v>
      </c>
    </row>
    <row r="189" spans="1:57" ht="16">
      <c r="A189" s="43">
        <v>1587</v>
      </c>
      <c r="B189" s="43">
        <v>728029</v>
      </c>
      <c r="C189" s="43" t="str">
        <f t="shared" si="100"/>
        <v>728029000</v>
      </c>
      <c r="D189" s="44" t="str">
        <f t="shared" si="101"/>
        <v>72</v>
      </c>
      <c r="E189" s="44" t="str">
        <f t="shared" si="102"/>
        <v>8</v>
      </c>
      <c r="F189" s="44" t="str">
        <f t="shared" si="103"/>
        <v>0</v>
      </c>
      <c r="G189" s="44" t="str">
        <f t="shared" si="104"/>
        <v>2</v>
      </c>
      <c r="H189" s="44" t="str">
        <f t="shared" si="105"/>
        <v>9</v>
      </c>
      <c r="I189" s="44" t="str">
        <f t="shared" si="106"/>
        <v>0</v>
      </c>
      <c r="J189" s="44" t="str">
        <f t="shared" si="107"/>
        <v>0</v>
      </c>
      <c r="K189" s="44" t="str">
        <f t="shared" si="108"/>
        <v>0</v>
      </c>
      <c r="L189" s="44"/>
      <c r="M189" s="45" t="s">
        <v>512</v>
      </c>
      <c r="N189" s="45"/>
      <c r="O189" s="46" t="s">
        <v>14</v>
      </c>
      <c r="P189" s="47" t="s">
        <v>68</v>
      </c>
      <c r="Q189" s="48">
        <v>2</v>
      </c>
      <c r="R189" s="47"/>
      <c r="S189" s="47" t="s">
        <v>90</v>
      </c>
      <c r="T189" s="60" t="s">
        <v>90</v>
      </c>
      <c r="U189" s="47">
        <v>0</v>
      </c>
      <c r="V189" s="47">
        <v>0</v>
      </c>
      <c r="W189" s="47"/>
      <c r="X189" s="47" t="s">
        <v>90</v>
      </c>
      <c r="Y189" s="47">
        <v>0</v>
      </c>
      <c r="Z189" s="61">
        <v>0</v>
      </c>
      <c r="AA189" s="61"/>
      <c r="AB189" s="61" t="s">
        <v>90</v>
      </c>
      <c r="AC189" s="61" t="s">
        <v>66</v>
      </c>
      <c r="AD189" s="47" t="s">
        <v>66</v>
      </c>
      <c r="AE189" s="50" t="s">
        <v>512</v>
      </c>
      <c r="AF189" s="51"/>
      <c r="AG189" s="51" t="s">
        <v>8</v>
      </c>
      <c r="AH189" s="52" t="s">
        <v>8</v>
      </c>
      <c r="AI189" s="39"/>
      <c r="AJ189" s="39"/>
      <c r="AK189" s="39" t="e">
        <f>O189&amp;Q189&amp;#REF!&amp;U189&amp;V189&amp;Y189&amp;Z189&amp;AC189&amp;AD189</f>
        <v>#REF!</v>
      </c>
      <c r="AL189" s="43">
        <v>728029</v>
      </c>
      <c r="AM189" s="44" t="e">
        <f>C189&lt;&gt;AK189</f>
        <v>#REF!</v>
      </c>
      <c r="AN189" s="52"/>
      <c r="AO189" s="52"/>
      <c r="AP189" s="53"/>
      <c r="AQ189" s="53"/>
      <c r="AR189" s="53">
        <f t="shared" si="109"/>
        <v>1</v>
      </c>
      <c r="AS189" s="53" t="str">
        <f>IF(IFERROR(VLOOKUP(AE189,#REF!,1,0),"")&lt;&gt;"",1,"")</f>
        <v/>
      </c>
      <c r="AT189" s="53" t="str">
        <f>IF(IFERROR(VLOOKUP(AE189,#REF!,1,0),"")&lt;&gt;"",1,"")</f>
        <v/>
      </c>
      <c r="AU189" s="53" t="str">
        <f>IF(IFERROR(VLOOKUP(AE189,#REF!,1,0),"")&lt;&gt;"",1,"")</f>
        <v/>
      </c>
      <c r="AV189" s="53" t="str">
        <f>IF(IFERROR(VLOOKUP(AE189,#REF!,1,0),"")&lt;&gt;"",1,"")</f>
        <v/>
      </c>
      <c r="AW189" s="53" t="str">
        <f>IF(IFERROR(VLOOKUP(AE189,#REF!,1,0),"")&lt;&gt;"",1,"")</f>
        <v/>
      </c>
      <c r="AX189" s="53" t="str">
        <f>IF(IFERROR(VLOOKUP(AE189,#REF!,1,0),"")&lt;&gt;"",1,"")</f>
        <v/>
      </c>
      <c r="AY189" s="53" t="str">
        <f>IF(IFERROR(VLOOKUP(AE189,#REF!,1,0),"")&lt;&gt;"",1,"")</f>
        <v/>
      </c>
      <c r="AZ189" s="53" t="str">
        <f>IF(IFERROR(VLOOKUP(AE189,#REF!,1,0),"")&lt;&gt;"",1,"")</f>
        <v/>
      </c>
      <c r="BA189" s="53" t="str">
        <f>IF(IFERROR(VLOOKUP(AE189,#REF!,1,0),"")&lt;&gt;"",1,"")</f>
        <v/>
      </c>
      <c r="BB189" s="53" t="str">
        <f>IF(IFERROR(VLOOKUP(AE189,#REF!,1,0),"")&lt;&gt;"",1,"")</f>
        <v/>
      </c>
      <c r="BC189" s="53" t="str">
        <f>IF(IFERROR(VLOOKUP(AE189,#REF!,1,0),"")&lt;&gt;"",1,"")</f>
        <v/>
      </c>
      <c r="BD189" s="53" t="str">
        <f>IF(IFERROR(VLOOKUP(AE189,#REF!,1,0),"")&lt;&gt;"",1,"")</f>
        <v/>
      </c>
      <c r="BE189" s="54">
        <f t="shared" si="2"/>
        <v>1</v>
      </c>
    </row>
    <row r="190" spans="1:57" ht="16">
      <c r="A190" s="33">
        <v>1586</v>
      </c>
      <c r="B190" s="33">
        <v>728023</v>
      </c>
      <c r="C190" s="33" t="str">
        <f t="shared" si="100"/>
        <v>728023000</v>
      </c>
      <c r="D190" s="34" t="str">
        <f t="shared" si="101"/>
        <v>72</v>
      </c>
      <c r="E190" s="34" t="str">
        <f t="shared" si="102"/>
        <v>8</v>
      </c>
      <c r="F190" s="34" t="str">
        <f t="shared" si="103"/>
        <v>0</v>
      </c>
      <c r="G190" s="34" t="str">
        <f t="shared" si="104"/>
        <v>2</v>
      </c>
      <c r="H190" s="34" t="str">
        <f t="shared" si="105"/>
        <v>3</v>
      </c>
      <c r="I190" s="34" t="str">
        <f t="shared" si="106"/>
        <v>0</v>
      </c>
      <c r="J190" s="34" t="str">
        <f t="shared" si="107"/>
        <v>0</v>
      </c>
      <c r="K190" s="34" t="str">
        <f t="shared" si="108"/>
        <v>0</v>
      </c>
      <c r="L190" s="34" t="s">
        <v>4784</v>
      </c>
      <c r="M190" s="35" t="s">
        <v>513</v>
      </c>
      <c r="N190" s="35" t="s">
        <v>261</v>
      </c>
      <c r="O190" s="37" t="s">
        <v>14</v>
      </c>
      <c r="P190" s="55" t="s">
        <v>68</v>
      </c>
      <c r="Q190" s="37">
        <v>2</v>
      </c>
      <c r="R190" s="55">
        <v>1</v>
      </c>
      <c r="S190" s="55" t="s">
        <v>90</v>
      </c>
      <c r="T190" s="55" t="s">
        <v>90</v>
      </c>
      <c r="U190" s="37" t="s">
        <v>66</v>
      </c>
      <c r="V190" s="37" t="s">
        <v>66</v>
      </c>
      <c r="W190" s="55" t="s">
        <v>90</v>
      </c>
      <c r="X190" s="55" t="s">
        <v>90</v>
      </c>
      <c r="Y190" s="37" t="s">
        <v>66</v>
      </c>
      <c r="Z190" s="58" t="s">
        <v>66</v>
      </c>
      <c r="AA190" s="58" t="s">
        <v>90</v>
      </c>
      <c r="AB190" s="58" t="s">
        <v>90</v>
      </c>
      <c r="AC190" s="58" t="s">
        <v>8</v>
      </c>
      <c r="AD190" s="55">
        <v>3</v>
      </c>
      <c r="AE190" s="42" t="s">
        <v>513</v>
      </c>
      <c r="AF190" s="42" t="s">
        <v>513</v>
      </c>
      <c r="AG190" s="27"/>
      <c r="AH190" s="30" t="s">
        <v>8</v>
      </c>
      <c r="AI190" s="39"/>
      <c r="AJ190" s="39" t="b">
        <f t="shared" ref="AJ190:AJ192" si="110">IF(OR(AS190=1,AT190=1,AU190=1,AV190=1,AW190=1,AX190=1,AY190=1,AZ190=1,BA190=1,BB190=1,BC190=1,BD190=1),TRUE,FALSE)</f>
        <v>0</v>
      </c>
      <c r="AK190" s="39" t="str">
        <f>O190&amp;Q190&amp;R190&amp;U190&amp;V190&amp;Y190&amp;Z190&amp;AC190&amp;AD190</f>
        <v>A21000013</v>
      </c>
      <c r="AL190" s="40">
        <v>728023</v>
      </c>
      <c r="AM190" s="41" t="b">
        <f>C190&lt;&gt;AK190</f>
        <v>1</v>
      </c>
      <c r="AN190" s="30" t="str">
        <f>N190&amp;AK190</f>
        <v>J9FA21000013</v>
      </c>
      <c r="AO190" s="30"/>
      <c r="AP190" s="31"/>
      <c r="AQ190" s="31"/>
      <c r="AR190" s="31">
        <f t="shared" si="109"/>
        <v>1</v>
      </c>
      <c r="AS190" s="31" t="str">
        <f>IF(IFERROR(VLOOKUP(AE190,#REF!,1,0),"")&lt;&gt;"",1,"")</f>
        <v/>
      </c>
      <c r="AT190" s="31" t="str">
        <f>IF(IFERROR(VLOOKUP(AE190,#REF!,1,0),"")&lt;&gt;"",1,"")</f>
        <v/>
      </c>
      <c r="AU190" s="31" t="str">
        <f>IF(IFERROR(VLOOKUP(AE190,#REF!,1,0),"")&lt;&gt;"",1,"")</f>
        <v/>
      </c>
      <c r="AV190" s="31" t="str">
        <f>IF(IFERROR(VLOOKUP(AE190,#REF!,1,0),"")&lt;&gt;"",1,"")</f>
        <v/>
      </c>
      <c r="AW190" s="31" t="str">
        <f>IF(IFERROR(VLOOKUP(AE190,#REF!,1,0),"")&lt;&gt;"",1,"")</f>
        <v/>
      </c>
      <c r="AX190" s="31" t="str">
        <f>IF(IFERROR(VLOOKUP(AE190,#REF!,1,0),"")&lt;&gt;"",1,"")</f>
        <v/>
      </c>
      <c r="AY190" s="31" t="str">
        <f>IF(IFERROR(VLOOKUP(AE190,#REF!,1,0),"")&lt;&gt;"",1,"")</f>
        <v/>
      </c>
      <c r="AZ190" s="31" t="str">
        <f>IF(IFERROR(VLOOKUP(AE190,#REF!,1,0),"")&lt;&gt;"",1,"")</f>
        <v/>
      </c>
      <c r="BA190" s="31" t="str">
        <f>IF(IFERROR(VLOOKUP(AE190,#REF!,1,0),"")&lt;&gt;"",1,"")</f>
        <v/>
      </c>
      <c r="BB190" s="31" t="str">
        <f>IF(IFERROR(VLOOKUP(AE190,#REF!,1,0),"")&lt;&gt;"",1,"")</f>
        <v/>
      </c>
      <c r="BC190" s="31" t="str">
        <f>IF(IFERROR(VLOOKUP(AE190,#REF!,1,0),"")&lt;&gt;"",1,"")</f>
        <v/>
      </c>
      <c r="BD190" s="31" t="str">
        <f>IF(IFERROR(VLOOKUP(AE190,#REF!,1,0),"")&lt;&gt;"",1,"")</f>
        <v/>
      </c>
      <c r="BE190" s="32">
        <f t="shared" si="2"/>
        <v>1</v>
      </c>
    </row>
    <row r="191" spans="1:57" ht="17">
      <c r="A191" s="137">
        <v>1611</v>
      </c>
      <c r="B191" s="137">
        <v>72812</v>
      </c>
      <c r="C191" s="137" t="str">
        <f t="shared" si="100"/>
        <v>728120000</v>
      </c>
      <c r="D191" s="138" t="str">
        <f t="shared" si="101"/>
        <v>72</v>
      </c>
      <c r="E191" s="138" t="str">
        <f t="shared" si="102"/>
        <v>8</v>
      </c>
      <c r="F191" s="138" t="str">
        <f t="shared" si="103"/>
        <v>1</v>
      </c>
      <c r="G191" s="138" t="str">
        <f t="shared" si="104"/>
        <v>2</v>
      </c>
      <c r="H191" s="138" t="str">
        <f t="shared" si="105"/>
        <v>0</v>
      </c>
      <c r="I191" s="138" t="str">
        <f t="shared" si="106"/>
        <v>0</v>
      </c>
      <c r="J191" s="138" t="str">
        <f t="shared" si="107"/>
        <v>0</v>
      </c>
      <c r="K191" s="138" t="str">
        <f t="shared" si="108"/>
        <v>0</v>
      </c>
      <c r="L191" s="138" t="s">
        <v>4785</v>
      </c>
      <c r="M191" s="139" t="s">
        <v>514</v>
      </c>
      <c r="N191" s="139" t="s">
        <v>261</v>
      </c>
      <c r="O191" s="141" t="s">
        <v>14</v>
      </c>
      <c r="P191" s="141" t="s">
        <v>68</v>
      </c>
      <c r="Q191" s="141">
        <v>2</v>
      </c>
      <c r="R191" s="141">
        <v>1</v>
      </c>
      <c r="S191" s="141" t="s">
        <v>90</v>
      </c>
      <c r="T191" s="141" t="s">
        <v>90</v>
      </c>
      <c r="U191" s="141">
        <v>0</v>
      </c>
      <c r="V191" s="141">
        <v>0</v>
      </c>
      <c r="W191" s="141" t="s">
        <v>90</v>
      </c>
      <c r="X191" s="141" t="s">
        <v>90</v>
      </c>
      <c r="Y191" s="141">
        <v>0</v>
      </c>
      <c r="Z191" s="140">
        <v>0</v>
      </c>
      <c r="AA191" s="140" t="s">
        <v>90</v>
      </c>
      <c r="AB191" s="140" t="s">
        <v>90</v>
      </c>
      <c r="AC191" s="140" t="s">
        <v>8</v>
      </c>
      <c r="AD191" s="141">
        <v>4</v>
      </c>
      <c r="AE191" s="144" t="s">
        <v>514</v>
      </c>
      <c r="AF191" s="144" t="s">
        <v>515</v>
      </c>
      <c r="AG191" s="134"/>
      <c r="AH191" s="142"/>
      <c r="AI191" s="143"/>
      <c r="AJ191" s="143" t="b">
        <f t="shared" si="110"/>
        <v>0</v>
      </c>
      <c r="AK191" s="143" t="str">
        <f>O191&amp;Q191&amp;R191&amp;U191&amp;V191&amp;Y191&amp;Z191&amp;AC191&amp;AD191</f>
        <v>A21000014</v>
      </c>
      <c r="AL191" s="40">
        <v>72812</v>
      </c>
      <c r="AM191" s="41" t="b">
        <f>C191&lt;&gt;AK191</f>
        <v>1</v>
      </c>
      <c r="AN191" s="145" t="str">
        <f>N191&amp;AK191</f>
        <v>J9FA21000014</v>
      </c>
      <c r="AO191" s="145"/>
      <c r="AP191" s="31"/>
      <c r="AQ191" s="146"/>
      <c r="AR191" s="146">
        <f t="shared" si="109"/>
        <v>1</v>
      </c>
      <c r="AS191" s="146" t="str">
        <f>IF(IFERROR(VLOOKUP(AE191,#REF!,1,0),"")&lt;&gt;"",1,"")</f>
        <v/>
      </c>
      <c r="AT191" s="146" t="str">
        <f>IF(IFERROR(VLOOKUP(AE191,#REF!,1,0),"")&lt;&gt;"",1,"")</f>
        <v/>
      </c>
      <c r="AU191" s="146" t="str">
        <f>IF(IFERROR(VLOOKUP(AE191,#REF!,1,0),"")&lt;&gt;"",1,"")</f>
        <v/>
      </c>
      <c r="AV191" s="146" t="str">
        <f>IF(IFERROR(VLOOKUP(AE191,#REF!,1,0),"")&lt;&gt;"",1,"")</f>
        <v/>
      </c>
      <c r="AW191" s="146" t="str">
        <f>IF(IFERROR(VLOOKUP(AE191,#REF!,1,0),"")&lt;&gt;"",1,"")</f>
        <v/>
      </c>
      <c r="AX191" s="146" t="str">
        <f>IF(IFERROR(VLOOKUP(AE191,#REF!,1,0),"")&lt;&gt;"",1,"")</f>
        <v/>
      </c>
      <c r="AY191" s="146" t="str">
        <f>IF(IFERROR(VLOOKUP(AE191,#REF!,1,0),"")&lt;&gt;"",1,"")</f>
        <v/>
      </c>
      <c r="AZ191" s="146" t="str">
        <f>IF(IFERROR(VLOOKUP(AE191,#REF!,1,0),"")&lt;&gt;"",1,"")</f>
        <v/>
      </c>
      <c r="BA191" s="146" t="str">
        <f>IF(IFERROR(VLOOKUP(AE191,#REF!,1,0),"")&lt;&gt;"",1,"")</f>
        <v/>
      </c>
      <c r="BB191" s="146" t="str">
        <f>IF(IFERROR(VLOOKUP(AE191,#REF!,1,0),"")&lt;&gt;"",1,"")</f>
        <v/>
      </c>
      <c r="BC191" s="146" t="str">
        <f>IF(IFERROR(VLOOKUP(AE191,#REF!,1,0),"")&lt;&gt;"",1,"")</f>
        <v/>
      </c>
      <c r="BD191" s="146" t="str">
        <f>IF(IFERROR(VLOOKUP(AE191,#REF!,1,0),"")&lt;&gt;"",1,"")</f>
        <v/>
      </c>
      <c r="BE191" s="148">
        <f t="shared" si="2"/>
        <v>1</v>
      </c>
    </row>
    <row r="192" spans="1:57" ht="16">
      <c r="A192" s="33">
        <v>1578</v>
      </c>
      <c r="B192" s="33">
        <v>728</v>
      </c>
      <c r="C192" s="33" t="str">
        <f t="shared" si="100"/>
        <v>728000000</v>
      </c>
      <c r="D192" s="34" t="str">
        <f t="shared" si="101"/>
        <v>72</v>
      </c>
      <c r="E192" s="34" t="str">
        <f t="shared" si="102"/>
        <v>8</v>
      </c>
      <c r="F192" s="34" t="str">
        <f t="shared" si="103"/>
        <v>0</v>
      </c>
      <c r="G192" s="34" t="str">
        <f t="shared" si="104"/>
        <v>0</v>
      </c>
      <c r="H192" s="34" t="str">
        <f t="shared" si="105"/>
        <v>0</v>
      </c>
      <c r="I192" s="34" t="str">
        <f t="shared" si="106"/>
        <v>0</v>
      </c>
      <c r="J192" s="34" t="str">
        <f t="shared" si="107"/>
        <v>0</v>
      </c>
      <c r="K192" s="34" t="str">
        <f t="shared" si="108"/>
        <v>0</v>
      </c>
      <c r="L192" s="34" t="s">
        <v>4786</v>
      </c>
      <c r="M192" s="35" t="s">
        <v>516</v>
      </c>
      <c r="N192" s="35" t="s">
        <v>261</v>
      </c>
      <c r="O192" s="37" t="s">
        <v>14</v>
      </c>
      <c r="P192" s="55" t="s">
        <v>68</v>
      </c>
      <c r="Q192" s="37">
        <v>2</v>
      </c>
      <c r="R192" s="55">
        <v>1</v>
      </c>
      <c r="S192" s="55" t="s">
        <v>90</v>
      </c>
      <c r="T192" s="55" t="s">
        <v>90</v>
      </c>
      <c r="U192" s="55" t="s">
        <v>66</v>
      </c>
      <c r="V192" s="55" t="s">
        <v>66</v>
      </c>
      <c r="W192" s="55" t="s">
        <v>90</v>
      </c>
      <c r="X192" s="55" t="s">
        <v>90</v>
      </c>
      <c r="Y192" s="55" t="s">
        <v>66</v>
      </c>
      <c r="Z192" s="58" t="s">
        <v>66</v>
      </c>
      <c r="AA192" s="58" t="s">
        <v>90</v>
      </c>
      <c r="AB192" s="58" t="s">
        <v>90</v>
      </c>
      <c r="AC192" s="58" t="s">
        <v>8</v>
      </c>
      <c r="AD192" s="55">
        <v>5</v>
      </c>
      <c r="AE192" s="42" t="s">
        <v>516</v>
      </c>
      <c r="AF192" s="42" t="s">
        <v>516</v>
      </c>
      <c r="AG192" s="27"/>
      <c r="AH192" s="30" t="s">
        <v>8</v>
      </c>
      <c r="AI192" s="39"/>
      <c r="AJ192" s="39" t="b">
        <f t="shared" si="110"/>
        <v>0</v>
      </c>
      <c r="AK192" s="39" t="str">
        <f>O192&amp;Q192&amp;R192&amp;U192&amp;V192&amp;Y192&amp;Z192&amp;AC192&amp;AD192</f>
        <v>A21000015</v>
      </c>
      <c r="AL192" s="40">
        <v>728</v>
      </c>
      <c r="AM192" s="41" t="b">
        <f>C192&lt;&gt;AK192</f>
        <v>1</v>
      </c>
      <c r="AN192" s="30" t="str">
        <f>N192&amp;AK192</f>
        <v>J9FA21000015</v>
      </c>
      <c r="AO192" s="30"/>
      <c r="AP192" s="31"/>
      <c r="AQ192" s="31"/>
      <c r="AR192" s="31">
        <f t="shared" si="109"/>
        <v>1</v>
      </c>
      <c r="AS192" s="31" t="str">
        <f>IF(IFERROR(VLOOKUP(AE192,#REF!,1,0),"")&lt;&gt;"",1,"")</f>
        <v/>
      </c>
      <c r="AT192" s="31" t="str">
        <f>IF(IFERROR(VLOOKUP(AE192,#REF!,1,0),"")&lt;&gt;"",1,"")</f>
        <v/>
      </c>
      <c r="AU192" s="31" t="str">
        <f>IF(IFERROR(VLOOKUP(AE192,#REF!,1,0),"")&lt;&gt;"",1,"")</f>
        <v/>
      </c>
      <c r="AV192" s="31" t="str">
        <f>IF(IFERROR(VLOOKUP(AE192,#REF!,1,0),"")&lt;&gt;"",1,"")</f>
        <v/>
      </c>
      <c r="AW192" s="31" t="str">
        <f>IF(IFERROR(VLOOKUP(AE192,#REF!,1,0),"")&lt;&gt;"",1,"")</f>
        <v/>
      </c>
      <c r="AX192" s="31" t="str">
        <f>IF(IFERROR(VLOOKUP(AE192,#REF!,1,0),"")&lt;&gt;"",1,"")</f>
        <v/>
      </c>
      <c r="AY192" s="31" t="str">
        <f>IF(IFERROR(VLOOKUP(AE192,#REF!,1,0),"")&lt;&gt;"",1,"")</f>
        <v/>
      </c>
      <c r="AZ192" s="31" t="str">
        <f>IF(IFERROR(VLOOKUP(AE192,#REF!,1,0),"")&lt;&gt;"",1,"")</f>
        <v/>
      </c>
      <c r="BA192" s="31" t="str">
        <f>IF(IFERROR(VLOOKUP(AE192,#REF!,1,0),"")&lt;&gt;"",1,"")</f>
        <v/>
      </c>
      <c r="BB192" s="31" t="str">
        <f>IF(IFERROR(VLOOKUP(AE192,#REF!,1,0),"")&lt;&gt;"",1,"")</f>
        <v/>
      </c>
      <c r="BC192" s="31" t="str">
        <f>IF(IFERROR(VLOOKUP(AE192,#REF!,1,0),"")&lt;&gt;"",1,"")</f>
        <v/>
      </c>
      <c r="BD192" s="31" t="str">
        <f>IF(IFERROR(VLOOKUP(AE192,#REF!,1,0),"")&lt;&gt;"",1,"")</f>
        <v/>
      </c>
      <c r="BE192" s="32">
        <f t="shared" si="2"/>
        <v>1</v>
      </c>
    </row>
    <row r="193" spans="1:57" ht="16">
      <c r="A193" s="43">
        <v>1612</v>
      </c>
      <c r="B193" s="43">
        <v>72899</v>
      </c>
      <c r="C193" s="43" t="str">
        <f t="shared" si="100"/>
        <v>728990000</v>
      </c>
      <c r="D193" s="44" t="str">
        <f t="shared" si="101"/>
        <v>72</v>
      </c>
      <c r="E193" s="44" t="str">
        <f t="shared" si="102"/>
        <v>8</v>
      </c>
      <c r="F193" s="44" t="str">
        <f t="shared" si="103"/>
        <v>9</v>
      </c>
      <c r="G193" s="44" t="str">
        <f t="shared" si="104"/>
        <v>9</v>
      </c>
      <c r="H193" s="44" t="str">
        <f t="shared" si="105"/>
        <v>0</v>
      </c>
      <c r="I193" s="44" t="str">
        <f t="shared" si="106"/>
        <v>0</v>
      </c>
      <c r="J193" s="44" t="str">
        <f t="shared" si="107"/>
        <v>0</v>
      </c>
      <c r="K193" s="44" t="str">
        <f t="shared" si="108"/>
        <v>0</v>
      </c>
      <c r="L193" s="44"/>
      <c r="M193" s="45" t="s">
        <v>517</v>
      </c>
      <c r="N193" s="45"/>
      <c r="O193" s="46" t="s">
        <v>14</v>
      </c>
      <c r="P193" s="47" t="s">
        <v>68</v>
      </c>
      <c r="Q193" s="48">
        <v>2</v>
      </c>
      <c r="R193" s="47"/>
      <c r="S193" s="47" t="s">
        <v>90</v>
      </c>
      <c r="T193" s="60" t="s">
        <v>90</v>
      </c>
      <c r="U193" s="47" t="s">
        <v>66</v>
      </c>
      <c r="V193" s="47" t="s">
        <v>66</v>
      </c>
      <c r="W193" s="47"/>
      <c r="X193" s="47" t="s">
        <v>90</v>
      </c>
      <c r="Y193" s="47" t="s">
        <v>66</v>
      </c>
      <c r="Z193" s="61" t="s">
        <v>66</v>
      </c>
      <c r="AA193" s="61"/>
      <c r="AB193" s="61" t="s">
        <v>90</v>
      </c>
      <c r="AC193" s="61" t="s">
        <v>66</v>
      </c>
      <c r="AD193" s="47" t="s">
        <v>66</v>
      </c>
      <c r="AE193" s="50" t="s">
        <v>517</v>
      </c>
      <c r="AF193" s="51"/>
      <c r="AG193" s="51" t="s">
        <v>8</v>
      </c>
      <c r="AH193" s="52" t="s">
        <v>8</v>
      </c>
      <c r="AI193" s="39"/>
      <c r="AJ193" s="39"/>
      <c r="AK193" s="39" t="e">
        <f>O193&amp;Q193&amp;#REF!&amp;U193&amp;V193&amp;Y193&amp;Z193&amp;AC193&amp;AD193</f>
        <v>#REF!</v>
      </c>
      <c r="AL193" s="43">
        <v>72899</v>
      </c>
      <c r="AM193" s="44" t="e">
        <f>C193&lt;&gt;AK193</f>
        <v>#REF!</v>
      </c>
      <c r="AN193" s="52"/>
      <c r="AO193" s="52"/>
      <c r="AP193" s="53"/>
      <c r="AQ193" s="53"/>
      <c r="AR193" s="53">
        <f t="shared" si="109"/>
        <v>1</v>
      </c>
      <c r="AS193" s="53" t="str">
        <f>IF(IFERROR(VLOOKUP(AE193,#REF!,1,0),"")&lt;&gt;"",1,"")</f>
        <v/>
      </c>
      <c r="AT193" s="53" t="str">
        <f>IF(IFERROR(VLOOKUP(AE193,#REF!,1,0),"")&lt;&gt;"",1,"")</f>
        <v/>
      </c>
      <c r="AU193" s="53" t="str">
        <f>IF(IFERROR(VLOOKUP(AE193,#REF!,1,0),"")&lt;&gt;"",1,"")</f>
        <v/>
      </c>
      <c r="AV193" s="53" t="str">
        <f>IF(IFERROR(VLOOKUP(AE193,#REF!,1,0),"")&lt;&gt;"",1,"")</f>
        <v/>
      </c>
      <c r="AW193" s="53" t="str">
        <f>IF(IFERROR(VLOOKUP(AE193,#REF!,1,0),"")&lt;&gt;"",1,"")</f>
        <v/>
      </c>
      <c r="AX193" s="53" t="str">
        <f>IF(IFERROR(VLOOKUP(AE193,#REF!,1,0),"")&lt;&gt;"",1,"")</f>
        <v/>
      </c>
      <c r="AY193" s="53" t="str">
        <f>IF(IFERROR(VLOOKUP(AE193,#REF!,1,0),"")&lt;&gt;"",1,"")</f>
        <v/>
      </c>
      <c r="AZ193" s="53" t="str">
        <f>IF(IFERROR(VLOOKUP(AE193,#REF!,1,0),"")&lt;&gt;"",1,"")</f>
        <v/>
      </c>
      <c r="BA193" s="53" t="str">
        <f>IF(IFERROR(VLOOKUP(AE193,#REF!,1,0),"")&lt;&gt;"",1,"")</f>
        <v/>
      </c>
      <c r="BB193" s="53" t="str">
        <f>IF(IFERROR(VLOOKUP(AE193,#REF!,1,0),"")&lt;&gt;"",1,"")</f>
        <v/>
      </c>
      <c r="BC193" s="53" t="str">
        <f>IF(IFERROR(VLOOKUP(AE193,#REF!,1,0),"")&lt;&gt;"",1,"")</f>
        <v/>
      </c>
      <c r="BD193" s="53" t="str">
        <f>IF(IFERROR(VLOOKUP(AE193,#REF!,1,0),"")&lt;&gt;"",1,"")</f>
        <v/>
      </c>
      <c r="BE193" s="54">
        <f t="shared" si="2"/>
        <v>1</v>
      </c>
    </row>
    <row r="194" spans="1:57" ht="17">
      <c r="A194" s="137">
        <v>109</v>
      </c>
      <c r="B194" s="137">
        <v>6941</v>
      </c>
      <c r="C194" s="137" t="str">
        <f t="shared" si="100"/>
        <v>694100000</v>
      </c>
      <c r="D194" s="138" t="str">
        <f t="shared" si="101"/>
        <v>69</v>
      </c>
      <c r="E194" s="138" t="str">
        <f t="shared" si="102"/>
        <v>4</v>
      </c>
      <c r="F194" s="138" t="str">
        <f t="shared" si="103"/>
        <v>1</v>
      </c>
      <c r="G194" s="138" t="str">
        <f t="shared" si="104"/>
        <v>0</v>
      </c>
      <c r="H194" s="138" t="str">
        <f t="shared" si="105"/>
        <v>0</v>
      </c>
      <c r="I194" s="138" t="str">
        <f t="shared" si="106"/>
        <v>0</v>
      </c>
      <c r="J194" s="138" t="str">
        <f t="shared" si="107"/>
        <v>0</v>
      </c>
      <c r="K194" s="138" t="str">
        <f t="shared" si="108"/>
        <v>0</v>
      </c>
      <c r="L194" s="138" t="s">
        <v>4787</v>
      </c>
      <c r="M194" s="139" t="s">
        <v>518</v>
      </c>
      <c r="N194" s="139" t="s">
        <v>261</v>
      </c>
      <c r="O194" s="141" t="s">
        <v>14</v>
      </c>
      <c r="P194" s="141" t="s">
        <v>68</v>
      </c>
      <c r="Q194" s="141">
        <v>2</v>
      </c>
      <c r="R194" s="141">
        <v>1</v>
      </c>
      <c r="S194" s="141" t="s">
        <v>90</v>
      </c>
      <c r="T194" s="141" t="s">
        <v>90</v>
      </c>
      <c r="U194" s="141">
        <v>1</v>
      </c>
      <c r="V194" s="141">
        <v>1</v>
      </c>
      <c r="W194" s="141" t="s">
        <v>518</v>
      </c>
      <c r="X194" s="141" t="s">
        <v>518</v>
      </c>
      <c r="Y194" s="141" t="s">
        <v>66</v>
      </c>
      <c r="Z194" s="140" t="s">
        <v>66</v>
      </c>
      <c r="AA194" s="140" t="s">
        <v>518</v>
      </c>
      <c r="AB194" s="140" t="s">
        <v>518</v>
      </c>
      <c r="AC194" s="140" t="s">
        <v>66</v>
      </c>
      <c r="AD194" s="141" t="s">
        <v>66</v>
      </c>
      <c r="AE194" s="144" t="s">
        <v>518</v>
      </c>
      <c r="AF194" s="144" t="s">
        <v>518</v>
      </c>
      <c r="AG194" s="134"/>
      <c r="AH194" s="142"/>
      <c r="AI194" s="143"/>
      <c r="AJ194" s="143" t="b">
        <f t="shared" ref="AJ194:AJ218" si="111">IF(OR(AS194=1,AT194=1,AU194=1,AV194=1,AW194=1,AX194=1,AY194=1,AZ194=1,BA194=1,BB194=1,BC194=1,BD194=1),TRUE,FALSE)</f>
        <v>0</v>
      </c>
      <c r="AK194" s="143" t="str">
        <f>O194&amp;Q194&amp;R194&amp;U194&amp;V194&amp;Y194&amp;Z194&amp;AC194&amp;AD194</f>
        <v>A21110000</v>
      </c>
      <c r="AL194" s="40">
        <v>6941</v>
      </c>
      <c r="AM194" s="41" t="b">
        <f>C194&lt;&gt;AK194</f>
        <v>1</v>
      </c>
      <c r="AN194" s="145" t="str">
        <f>N194&amp;AK194</f>
        <v>J9FA21110000</v>
      </c>
      <c r="AO194" s="145"/>
      <c r="AP194" s="31"/>
      <c r="AQ194" s="146"/>
      <c r="AR194" s="146">
        <f t="shared" si="109"/>
        <v>1</v>
      </c>
      <c r="AS194" s="146" t="str">
        <f>IF(IFERROR(VLOOKUP(AE194,#REF!,1,0),"")&lt;&gt;"",1,"")</f>
        <v/>
      </c>
      <c r="AT194" s="146" t="str">
        <f>IF(IFERROR(VLOOKUP(AE194,#REF!,1,0),"")&lt;&gt;"",1,"")</f>
        <v/>
      </c>
      <c r="AU194" s="146" t="str">
        <f>IF(IFERROR(VLOOKUP(AE194,#REF!,1,0),"")&lt;&gt;"",1,"")</f>
        <v/>
      </c>
      <c r="AV194" s="146" t="str">
        <f>IF(IFERROR(VLOOKUP(AE194,#REF!,1,0),"")&lt;&gt;"",1,"")</f>
        <v/>
      </c>
      <c r="AW194" s="146" t="str">
        <f>IF(IFERROR(VLOOKUP(AE194,#REF!,1,0),"")&lt;&gt;"",1,"")</f>
        <v/>
      </c>
      <c r="AX194" s="146" t="str">
        <f>IF(IFERROR(VLOOKUP(AE194,#REF!,1,0),"")&lt;&gt;"",1,"")</f>
        <v/>
      </c>
      <c r="AY194" s="146" t="str">
        <f>IF(IFERROR(VLOOKUP(AE194,#REF!,1,0),"")&lt;&gt;"",1,"")</f>
        <v/>
      </c>
      <c r="AZ194" s="146" t="str">
        <f>IF(IFERROR(VLOOKUP(AE194,#REF!,1,0),"")&lt;&gt;"",1,"")</f>
        <v/>
      </c>
      <c r="BA194" s="146" t="str">
        <f>IF(IFERROR(VLOOKUP(AE194,#REF!,1,0),"")&lt;&gt;"",1,"")</f>
        <v/>
      </c>
      <c r="BB194" s="146" t="str">
        <f>IF(IFERROR(VLOOKUP(AE194,#REF!,1,0),"")&lt;&gt;"",1,"")</f>
        <v/>
      </c>
      <c r="BC194" s="146" t="str">
        <f>IF(IFERROR(VLOOKUP(AE194,#REF!,1,0),"")&lt;&gt;"",1,"")</f>
        <v/>
      </c>
      <c r="BD194" s="146" t="str">
        <f>IF(IFERROR(VLOOKUP(AE194,#REF!,1,0),"")&lt;&gt;"",1,"")</f>
        <v/>
      </c>
      <c r="BE194" s="148">
        <f t="shared" si="2"/>
        <v>1</v>
      </c>
    </row>
    <row r="195" spans="1:57" ht="17">
      <c r="A195" s="137">
        <v>198</v>
      </c>
      <c r="B195" s="137">
        <v>69541</v>
      </c>
      <c r="C195" s="137" t="str">
        <f t="shared" si="100"/>
        <v>695410000</v>
      </c>
      <c r="D195" s="138" t="str">
        <f t="shared" si="101"/>
        <v>69</v>
      </c>
      <c r="E195" s="138" t="str">
        <f t="shared" si="102"/>
        <v>5</v>
      </c>
      <c r="F195" s="138" t="str">
        <f t="shared" si="103"/>
        <v>4</v>
      </c>
      <c r="G195" s="138" t="str">
        <f t="shared" si="104"/>
        <v>1</v>
      </c>
      <c r="H195" s="138" t="str">
        <f t="shared" si="105"/>
        <v>0</v>
      </c>
      <c r="I195" s="138" t="str">
        <f t="shared" si="106"/>
        <v>0</v>
      </c>
      <c r="J195" s="138" t="str">
        <f t="shared" si="107"/>
        <v>0</v>
      </c>
      <c r="K195" s="138" t="str">
        <f t="shared" si="108"/>
        <v>0</v>
      </c>
      <c r="L195" s="138" t="s">
        <v>4788</v>
      </c>
      <c r="M195" s="139" t="s">
        <v>519</v>
      </c>
      <c r="N195" s="139" t="s">
        <v>261</v>
      </c>
      <c r="O195" s="141" t="s">
        <v>14</v>
      </c>
      <c r="P195" s="141" t="s">
        <v>68</v>
      </c>
      <c r="Q195" s="141">
        <v>2</v>
      </c>
      <c r="R195" s="141">
        <v>1</v>
      </c>
      <c r="S195" s="141" t="s">
        <v>90</v>
      </c>
      <c r="T195" s="141" t="s">
        <v>90</v>
      </c>
      <c r="U195" s="141">
        <v>1</v>
      </c>
      <c r="V195" s="141">
        <v>1</v>
      </c>
      <c r="W195" s="141" t="s">
        <v>518</v>
      </c>
      <c r="X195" s="141" t="s">
        <v>518</v>
      </c>
      <c r="Y195" s="141" t="s">
        <v>66</v>
      </c>
      <c r="Z195" s="140" t="s">
        <v>66</v>
      </c>
      <c r="AA195" s="140" t="s">
        <v>518</v>
      </c>
      <c r="AB195" s="140" t="s">
        <v>518</v>
      </c>
      <c r="AC195" s="140" t="s">
        <v>8</v>
      </c>
      <c r="AD195" s="141">
        <v>1</v>
      </c>
      <c r="AE195" s="144" t="s">
        <v>519</v>
      </c>
      <c r="AF195" s="144" t="s">
        <v>519</v>
      </c>
      <c r="AG195" s="134"/>
      <c r="AH195" s="142"/>
      <c r="AI195" s="143"/>
      <c r="AJ195" s="143" t="b">
        <f t="shared" si="111"/>
        <v>0</v>
      </c>
      <c r="AK195" s="143" t="str">
        <f>O195&amp;Q195&amp;R195&amp;U195&amp;V195&amp;Y195&amp;Z195&amp;AC195&amp;AD195</f>
        <v>A21110011</v>
      </c>
      <c r="AL195" s="40">
        <v>69541</v>
      </c>
      <c r="AM195" s="41" t="b">
        <f>C195&lt;&gt;AK195</f>
        <v>1</v>
      </c>
      <c r="AN195" s="145" t="str">
        <f>N195&amp;AK195</f>
        <v>J9FA21110011</v>
      </c>
      <c r="AO195" s="145"/>
      <c r="AP195" s="31"/>
      <c r="AQ195" s="146"/>
      <c r="AR195" s="146">
        <f t="shared" si="109"/>
        <v>1</v>
      </c>
      <c r="AS195" s="146" t="str">
        <f>IF(IFERROR(VLOOKUP(AE195,#REF!,1,0),"")&lt;&gt;"",1,"")</f>
        <v/>
      </c>
      <c r="AT195" s="146" t="str">
        <f>IF(IFERROR(VLOOKUP(AE195,#REF!,1,0),"")&lt;&gt;"",1,"")</f>
        <v/>
      </c>
      <c r="AU195" s="146" t="str">
        <f>IF(IFERROR(VLOOKUP(AE195,#REF!,1,0),"")&lt;&gt;"",1,"")</f>
        <v/>
      </c>
      <c r="AV195" s="146" t="str">
        <f>IF(IFERROR(VLOOKUP(AE195,#REF!,1,0),"")&lt;&gt;"",1,"")</f>
        <v/>
      </c>
      <c r="AW195" s="146" t="str">
        <f>IF(IFERROR(VLOOKUP(AE195,#REF!,1,0),"")&lt;&gt;"",1,"")</f>
        <v/>
      </c>
      <c r="AX195" s="146" t="str">
        <f>IF(IFERROR(VLOOKUP(AE195,#REF!,1,0),"")&lt;&gt;"",1,"")</f>
        <v/>
      </c>
      <c r="AY195" s="146" t="str">
        <f>IF(IFERROR(VLOOKUP(AE195,#REF!,1,0),"")&lt;&gt;"",1,"")</f>
        <v/>
      </c>
      <c r="AZ195" s="146" t="str">
        <f>IF(IFERROR(VLOOKUP(AE195,#REF!,1,0),"")&lt;&gt;"",1,"")</f>
        <v/>
      </c>
      <c r="BA195" s="146" t="str">
        <f>IF(IFERROR(VLOOKUP(AE195,#REF!,1,0),"")&lt;&gt;"",1,"")</f>
        <v/>
      </c>
      <c r="BB195" s="146" t="str">
        <f>IF(IFERROR(VLOOKUP(AE195,#REF!,1,0),"")&lt;&gt;"",1,"")</f>
        <v/>
      </c>
      <c r="BC195" s="146" t="str">
        <f>IF(IFERROR(VLOOKUP(AE195,#REF!,1,0),"")&lt;&gt;"",1,"")</f>
        <v/>
      </c>
      <c r="BD195" s="146" t="str">
        <f>IF(IFERROR(VLOOKUP(AE195,#REF!,1,0),"")&lt;&gt;"",1,"")</f>
        <v/>
      </c>
      <c r="BE195" s="148">
        <f t="shared" si="2"/>
        <v>1</v>
      </c>
    </row>
    <row r="196" spans="1:57" ht="17">
      <c r="A196" s="137">
        <v>1588</v>
      </c>
      <c r="B196" s="137">
        <v>72803</v>
      </c>
      <c r="C196" s="137" t="str">
        <f t="shared" si="100"/>
        <v>728030000</v>
      </c>
      <c r="D196" s="138" t="str">
        <f t="shared" si="101"/>
        <v>72</v>
      </c>
      <c r="E196" s="138" t="str">
        <f t="shared" si="102"/>
        <v>8</v>
      </c>
      <c r="F196" s="138" t="str">
        <f t="shared" si="103"/>
        <v>0</v>
      </c>
      <c r="G196" s="138" t="str">
        <f t="shared" si="104"/>
        <v>3</v>
      </c>
      <c r="H196" s="138" t="str">
        <f t="shared" si="105"/>
        <v>0</v>
      </c>
      <c r="I196" s="138" t="str">
        <f t="shared" si="106"/>
        <v>0</v>
      </c>
      <c r="J196" s="138" t="str">
        <f t="shared" si="107"/>
        <v>0</v>
      </c>
      <c r="K196" s="138" t="str">
        <f t="shared" si="108"/>
        <v>0</v>
      </c>
      <c r="L196" s="138" t="s">
        <v>4789</v>
      </c>
      <c r="M196" s="139" t="s">
        <v>520</v>
      </c>
      <c r="N196" s="139" t="s">
        <v>261</v>
      </c>
      <c r="O196" s="141" t="s">
        <v>14</v>
      </c>
      <c r="P196" s="141" t="s">
        <v>68</v>
      </c>
      <c r="Q196" s="141">
        <v>2</v>
      </c>
      <c r="R196" s="141">
        <v>1</v>
      </c>
      <c r="S196" s="141" t="s">
        <v>90</v>
      </c>
      <c r="T196" s="141" t="s">
        <v>90</v>
      </c>
      <c r="U196" s="141">
        <v>1</v>
      </c>
      <c r="V196" s="141">
        <v>1</v>
      </c>
      <c r="W196" s="141" t="s">
        <v>518</v>
      </c>
      <c r="X196" s="141" t="s">
        <v>518</v>
      </c>
      <c r="Y196" s="141">
        <v>0</v>
      </c>
      <c r="Z196" s="140">
        <v>0</v>
      </c>
      <c r="AA196" s="140" t="s">
        <v>518</v>
      </c>
      <c r="AB196" s="140" t="s">
        <v>518</v>
      </c>
      <c r="AC196" s="140" t="s">
        <v>8</v>
      </c>
      <c r="AD196" s="141">
        <v>2</v>
      </c>
      <c r="AE196" s="144" t="s">
        <v>520</v>
      </c>
      <c r="AF196" s="144" t="s">
        <v>521</v>
      </c>
      <c r="AG196" s="134"/>
      <c r="AH196" s="142"/>
      <c r="AI196" s="143"/>
      <c r="AJ196" s="143" t="b">
        <f t="shared" si="111"/>
        <v>0</v>
      </c>
      <c r="AK196" s="143" t="str">
        <f>O196&amp;Q196&amp;R196&amp;U196&amp;V196&amp;Y196&amp;Z196&amp;AC196&amp;AD196</f>
        <v>A21110012</v>
      </c>
      <c r="AL196" s="40">
        <v>72803</v>
      </c>
      <c r="AM196" s="41" t="b">
        <f>C196&lt;&gt;AK196</f>
        <v>1</v>
      </c>
      <c r="AN196" s="145" t="str">
        <f>N196&amp;AK196</f>
        <v>J9FA21110012</v>
      </c>
      <c r="AO196" s="145"/>
      <c r="AP196" s="31"/>
      <c r="AQ196" s="146"/>
      <c r="AR196" s="146">
        <f t="shared" si="109"/>
        <v>1</v>
      </c>
      <c r="AS196" s="146" t="str">
        <f>IF(IFERROR(VLOOKUP(AE196,#REF!,1,0),"")&lt;&gt;"",1,"")</f>
        <v/>
      </c>
      <c r="AT196" s="146" t="str">
        <f>IF(IFERROR(VLOOKUP(AE196,#REF!,1,0),"")&lt;&gt;"",1,"")</f>
        <v/>
      </c>
      <c r="AU196" s="146" t="str">
        <f>IF(IFERROR(VLOOKUP(AE196,#REF!,1,0),"")&lt;&gt;"",1,"")</f>
        <v/>
      </c>
      <c r="AV196" s="146" t="str">
        <f>IF(IFERROR(VLOOKUP(AE196,#REF!,1,0),"")&lt;&gt;"",1,"")</f>
        <v/>
      </c>
      <c r="AW196" s="146" t="str">
        <f>IF(IFERROR(VLOOKUP(AE196,#REF!,1,0),"")&lt;&gt;"",1,"")</f>
        <v/>
      </c>
      <c r="AX196" s="146" t="str">
        <f>IF(IFERROR(VLOOKUP(AE196,#REF!,1,0),"")&lt;&gt;"",1,"")</f>
        <v/>
      </c>
      <c r="AY196" s="146" t="str">
        <f>IF(IFERROR(VLOOKUP(AE196,#REF!,1,0),"")&lt;&gt;"",1,"")</f>
        <v/>
      </c>
      <c r="AZ196" s="146" t="str">
        <f>IF(IFERROR(VLOOKUP(AE196,#REF!,1,0),"")&lt;&gt;"",1,"")</f>
        <v/>
      </c>
      <c r="BA196" s="146" t="str">
        <f>IF(IFERROR(VLOOKUP(AE196,#REF!,1,0),"")&lt;&gt;"",1,"")</f>
        <v/>
      </c>
      <c r="BB196" s="146" t="str">
        <f>IF(IFERROR(VLOOKUP(AE196,#REF!,1,0),"")&lt;&gt;"",1,"")</f>
        <v/>
      </c>
      <c r="BC196" s="146" t="str">
        <f>IF(IFERROR(VLOOKUP(AE196,#REF!,1,0),"")&lt;&gt;"",1,"")</f>
        <v/>
      </c>
      <c r="BD196" s="146" t="str">
        <f>IF(IFERROR(VLOOKUP(AE196,#REF!,1,0),"")&lt;&gt;"",1,"")</f>
        <v/>
      </c>
      <c r="BE196" s="148">
        <f t="shared" si="2"/>
        <v>1</v>
      </c>
    </row>
    <row r="197" spans="1:57" ht="16">
      <c r="A197" s="33">
        <v>1589</v>
      </c>
      <c r="B197" s="33">
        <v>728031</v>
      </c>
      <c r="C197" s="33" t="str">
        <f t="shared" si="100"/>
        <v>728031000</v>
      </c>
      <c r="D197" s="34" t="str">
        <f t="shared" si="101"/>
        <v>72</v>
      </c>
      <c r="E197" s="34" t="str">
        <f t="shared" si="102"/>
        <v>8</v>
      </c>
      <c r="F197" s="34" t="str">
        <f t="shared" si="103"/>
        <v>0</v>
      </c>
      <c r="G197" s="34" t="str">
        <f t="shared" si="104"/>
        <v>3</v>
      </c>
      <c r="H197" s="34" t="str">
        <f t="shared" si="105"/>
        <v>1</v>
      </c>
      <c r="I197" s="34" t="str">
        <f t="shared" si="106"/>
        <v>0</v>
      </c>
      <c r="J197" s="34" t="str">
        <f t="shared" si="107"/>
        <v>0</v>
      </c>
      <c r="K197" s="34" t="str">
        <f t="shared" si="108"/>
        <v>0</v>
      </c>
      <c r="L197" s="34" t="s">
        <v>4790</v>
      </c>
      <c r="M197" s="35" t="s">
        <v>522</v>
      </c>
      <c r="N197" s="35" t="s">
        <v>261</v>
      </c>
      <c r="O197" s="37" t="s">
        <v>14</v>
      </c>
      <c r="P197" s="55" t="s">
        <v>68</v>
      </c>
      <c r="Q197" s="37">
        <v>2</v>
      </c>
      <c r="R197" s="55">
        <v>1</v>
      </c>
      <c r="S197" s="55" t="s">
        <v>90</v>
      </c>
      <c r="T197" s="55" t="s">
        <v>90</v>
      </c>
      <c r="U197" s="37">
        <v>1</v>
      </c>
      <c r="V197" s="37">
        <v>1</v>
      </c>
      <c r="W197" s="55" t="s">
        <v>518</v>
      </c>
      <c r="X197" s="55" t="s">
        <v>518</v>
      </c>
      <c r="Y197" s="55">
        <v>0</v>
      </c>
      <c r="Z197" s="58">
        <v>0</v>
      </c>
      <c r="AA197" s="58" t="s">
        <v>518</v>
      </c>
      <c r="AB197" s="58" t="s">
        <v>518</v>
      </c>
      <c r="AC197" s="58" t="s">
        <v>8</v>
      </c>
      <c r="AD197" s="55">
        <v>3</v>
      </c>
      <c r="AE197" s="42" t="s">
        <v>522</v>
      </c>
      <c r="AF197" s="42" t="s">
        <v>522</v>
      </c>
      <c r="AG197" s="27"/>
      <c r="AH197" s="30" t="s">
        <v>8</v>
      </c>
      <c r="AI197" s="39" t="s">
        <v>523</v>
      </c>
      <c r="AJ197" s="39" t="b">
        <f t="shared" si="111"/>
        <v>0</v>
      </c>
      <c r="AK197" s="39" t="str">
        <f>O197&amp;Q197&amp;R197&amp;U197&amp;V197&amp;Y197&amp;Z197&amp;AC197&amp;AD197</f>
        <v>A21110013</v>
      </c>
      <c r="AL197" s="40">
        <v>728031</v>
      </c>
      <c r="AM197" s="41" t="b">
        <f>C197&lt;&gt;AK197</f>
        <v>1</v>
      </c>
      <c r="AN197" s="30" t="str">
        <f>N197&amp;AK197</f>
        <v>J9FA21110013</v>
      </c>
      <c r="AO197" s="30" t="s">
        <v>524</v>
      </c>
      <c r="AP197" s="31"/>
      <c r="AQ197" s="31"/>
      <c r="AR197" s="31">
        <f t="shared" si="109"/>
        <v>1</v>
      </c>
      <c r="AS197" s="31" t="str">
        <f>IF(IFERROR(VLOOKUP(AE197,#REF!,1,0),"")&lt;&gt;"",1,"")</f>
        <v/>
      </c>
      <c r="AT197" s="31" t="str">
        <f>IF(IFERROR(VLOOKUP(AE197,#REF!,1,0),"")&lt;&gt;"",1,"")</f>
        <v/>
      </c>
      <c r="AU197" s="31" t="str">
        <f>IF(IFERROR(VLOOKUP(AE197,#REF!,1,0),"")&lt;&gt;"",1,"")</f>
        <v/>
      </c>
      <c r="AV197" s="31" t="str">
        <f>IF(IFERROR(VLOOKUP(AE197,#REF!,1,0),"")&lt;&gt;"",1,"")</f>
        <v/>
      </c>
      <c r="AW197" s="31" t="str">
        <f>IF(IFERROR(VLOOKUP(AE197,#REF!,1,0),"")&lt;&gt;"",1,"")</f>
        <v/>
      </c>
      <c r="AX197" s="31" t="str">
        <f>IF(IFERROR(VLOOKUP(AE197,#REF!,1,0),"")&lt;&gt;"",1,"")</f>
        <v/>
      </c>
      <c r="AY197" s="31" t="str">
        <f>IF(IFERROR(VLOOKUP(AE197,#REF!,1,0),"")&lt;&gt;"",1,"")</f>
        <v/>
      </c>
      <c r="AZ197" s="31" t="str">
        <f>IF(IFERROR(VLOOKUP(AE197,#REF!,1,0),"")&lt;&gt;"",1,"")</f>
        <v/>
      </c>
      <c r="BA197" s="31" t="str">
        <f>IF(IFERROR(VLOOKUP(AE197,#REF!,1,0),"")&lt;&gt;"",1,"")</f>
        <v/>
      </c>
      <c r="BB197" s="31" t="str">
        <f>IF(IFERROR(VLOOKUP(AE197,#REF!,1,0),"")&lt;&gt;"",1,"")</f>
        <v/>
      </c>
      <c r="BC197" s="31" t="str">
        <f>IF(IFERROR(VLOOKUP(AE197,#REF!,1,0),"")&lt;&gt;"",1,"")</f>
        <v/>
      </c>
      <c r="BD197" s="31" t="str">
        <f>IF(IFERROR(VLOOKUP(AE197,#REF!,1,0),"")&lt;&gt;"",1,"")</f>
        <v/>
      </c>
      <c r="BE197" s="32">
        <f t="shared" si="2"/>
        <v>1</v>
      </c>
    </row>
    <row r="198" spans="1:57" ht="16">
      <c r="A198" s="33">
        <v>1590</v>
      </c>
      <c r="B198" s="33">
        <v>728032</v>
      </c>
      <c r="C198" s="33" t="str">
        <f t="shared" si="100"/>
        <v>728032000</v>
      </c>
      <c r="D198" s="34" t="str">
        <f t="shared" si="101"/>
        <v>72</v>
      </c>
      <c r="E198" s="34" t="str">
        <f t="shared" si="102"/>
        <v>8</v>
      </c>
      <c r="F198" s="34" t="str">
        <f t="shared" si="103"/>
        <v>0</v>
      </c>
      <c r="G198" s="34" t="str">
        <f t="shared" si="104"/>
        <v>3</v>
      </c>
      <c r="H198" s="34" t="str">
        <f t="shared" si="105"/>
        <v>2</v>
      </c>
      <c r="I198" s="34" t="str">
        <f t="shared" si="106"/>
        <v>0</v>
      </c>
      <c r="J198" s="34" t="str">
        <f t="shared" si="107"/>
        <v>0</v>
      </c>
      <c r="K198" s="34" t="str">
        <f t="shared" si="108"/>
        <v>0</v>
      </c>
      <c r="L198" s="34" t="s">
        <v>4791</v>
      </c>
      <c r="M198" s="35" t="s">
        <v>525</v>
      </c>
      <c r="N198" s="35" t="s">
        <v>261</v>
      </c>
      <c r="O198" s="37" t="s">
        <v>14</v>
      </c>
      <c r="P198" s="55" t="s">
        <v>68</v>
      </c>
      <c r="Q198" s="37">
        <v>2</v>
      </c>
      <c r="R198" s="55">
        <v>1</v>
      </c>
      <c r="S198" s="55" t="s">
        <v>90</v>
      </c>
      <c r="T198" s="55" t="s">
        <v>90</v>
      </c>
      <c r="U198" s="37">
        <v>1</v>
      </c>
      <c r="V198" s="37">
        <v>1</v>
      </c>
      <c r="W198" s="55" t="s">
        <v>518</v>
      </c>
      <c r="X198" s="55" t="s">
        <v>518</v>
      </c>
      <c r="Y198" s="55">
        <v>0</v>
      </c>
      <c r="Z198" s="58">
        <v>0</v>
      </c>
      <c r="AA198" s="58" t="s">
        <v>518</v>
      </c>
      <c r="AB198" s="58" t="s">
        <v>518</v>
      </c>
      <c r="AC198" s="58" t="s">
        <v>8</v>
      </c>
      <c r="AD198" s="55">
        <v>4</v>
      </c>
      <c r="AE198" s="42" t="s">
        <v>525</v>
      </c>
      <c r="AF198" s="42" t="s">
        <v>525</v>
      </c>
      <c r="AG198" s="27"/>
      <c r="AH198" s="30" t="s">
        <v>8</v>
      </c>
      <c r="AI198" s="39" t="s">
        <v>523</v>
      </c>
      <c r="AJ198" s="39" t="b">
        <f t="shared" si="111"/>
        <v>0</v>
      </c>
      <c r="AK198" s="39" t="str">
        <f>O198&amp;Q198&amp;R198&amp;U198&amp;V198&amp;Y198&amp;Z198&amp;AC198&amp;AD198</f>
        <v>A21110014</v>
      </c>
      <c r="AL198" s="40">
        <v>728032</v>
      </c>
      <c r="AM198" s="41" t="b">
        <f>C198&lt;&gt;AK198</f>
        <v>1</v>
      </c>
      <c r="AN198" s="30" t="str">
        <f>N198&amp;AK198</f>
        <v>J9FA21110014</v>
      </c>
      <c r="AO198" s="30"/>
      <c r="AP198" s="31"/>
      <c r="AQ198" s="31"/>
      <c r="AR198" s="31">
        <f t="shared" si="109"/>
        <v>1</v>
      </c>
      <c r="AS198" s="31" t="str">
        <f>IF(IFERROR(VLOOKUP(AE198,#REF!,1,0),"")&lt;&gt;"",1,"")</f>
        <v/>
      </c>
      <c r="AT198" s="31" t="str">
        <f>IF(IFERROR(VLOOKUP(AE198,#REF!,1,0),"")&lt;&gt;"",1,"")</f>
        <v/>
      </c>
      <c r="AU198" s="31" t="str">
        <f>IF(IFERROR(VLOOKUP(AE198,#REF!,1,0),"")&lt;&gt;"",1,"")</f>
        <v/>
      </c>
      <c r="AV198" s="31" t="str">
        <f>IF(IFERROR(VLOOKUP(AE198,#REF!,1,0),"")&lt;&gt;"",1,"")</f>
        <v/>
      </c>
      <c r="AW198" s="31" t="str">
        <f>IF(IFERROR(VLOOKUP(AE198,#REF!,1,0),"")&lt;&gt;"",1,"")</f>
        <v/>
      </c>
      <c r="AX198" s="31" t="str">
        <f>IF(IFERROR(VLOOKUP(AE198,#REF!,1,0),"")&lt;&gt;"",1,"")</f>
        <v/>
      </c>
      <c r="AY198" s="31" t="str">
        <f>IF(IFERROR(VLOOKUP(AE198,#REF!,1,0),"")&lt;&gt;"",1,"")</f>
        <v/>
      </c>
      <c r="AZ198" s="31" t="str">
        <f>IF(IFERROR(VLOOKUP(AE198,#REF!,1,0),"")&lt;&gt;"",1,"")</f>
        <v/>
      </c>
      <c r="BA198" s="31" t="str">
        <f>IF(IFERROR(VLOOKUP(AE198,#REF!,1,0),"")&lt;&gt;"",1,"")</f>
        <v/>
      </c>
      <c r="BB198" s="31" t="str">
        <f>IF(IFERROR(VLOOKUP(AE198,#REF!,1,0),"")&lt;&gt;"",1,"")</f>
        <v/>
      </c>
      <c r="BC198" s="31" t="str">
        <f>IF(IFERROR(VLOOKUP(AE198,#REF!,1,0),"")&lt;&gt;"",1,"")</f>
        <v/>
      </c>
      <c r="BD198" s="31" t="str">
        <f>IF(IFERROR(VLOOKUP(AE198,#REF!,1,0),"")&lt;&gt;"",1,"")</f>
        <v/>
      </c>
      <c r="BE198" s="32">
        <f t="shared" si="2"/>
        <v>1</v>
      </c>
    </row>
    <row r="199" spans="1:57" ht="16">
      <c r="A199" s="33">
        <v>1591</v>
      </c>
      <c r="B199" s="33">
        <v>728033</v>
      </c>
      <c r="C199" s="33" t="str">
        <f t="shared" si="100"/>
        <v>728033000</v>
      </c>
      <c r="D199" s="34" t="str">
        <f t="shared" si="101"/>
        <v>72</v>
      </c>
      <c r="E199" s="34" t="str">
        <f t="shared" si="102"/>
        <v>8</v>
      </c>
      <c r="F199" s="34" t="str">
        <f t="shared" si="103"/>
        <v>0</v>
      </c>
      <c r="G199" s="34" t="str">
        <f t="shared" si="104"/>
        <v>3</v>
      </c>
      <c r="H199" s="34" t="str">
        <f t="shared" si="105"/>
        <v>3</v>
      </c>
      <c r="I199" s="34" t="str">
        <f t="shared" si="106"/>
        <v>0</v>
      </c>
      <c r="J199" s="34" t="str">
        <f t="shared" si="107"/>
        <v>0</v>
      </c>
      <c r="K199" s="34" t="str">
        <f t="shared" si="108"/>
        <v>0</v>
      </c>
      <c r="L199" s="34" t="s">
        <v>4792</v>
      </c>
      <c r="M199" s="35" t="s">
        <v>526</v>
      </c>
      <c r="N199" s="35" t="s">
        <v>261</v>
      </c>
      <c r="O199" s="37" t="s">
        <v>14</v>
      </c>
      <c r="P199" s="55" t="s">
        <v>68</v>
      </c>
      <c r="Q199" s="37">
        <v>2</v>
      </c>
      <c r="R199" s="55">
        <v>1</v>
      </c>
      <c r="S199" s="55" t="s">
        <v>90</v>
      </c>
      <c r="T199" s="55" t="s">
        <v>90</v>
      </c>
      <c r="U199" s="37">
        <v>1</v>
      </c>
      <c r="V199" s="37">
        <v>1</v>
      </c>
      <c r="W199" s="55" t="s">
        <v>518</v>
      </c>
      <c r="X199" s="55" t="s">
        <v>518</v>
      </c>
      <c r="Y199" s="55">
        <v>0</v>
      </c>
      <c r="Z199" s="58">
        <v>0</v>
      </c>
      <c r="AA199" s="58" t="s">
        <v>518</v>
      </c>
      <c r="AB199" s="58" t="s">
        <v>518</v>
      </c>
      <c r="AC199" s="58" t="s">
        <v>8</v>
      </c>
      <c r="AD199" s="55">
        <v>5</v>
      </c>
      <c r="AE199" s="42" t="s">
        <v>526</v>
      </c>
      <c r="AF199" s="42" t="s">
        <v>526</v>
      </c>
      <c r="AG199" s="27"/>
      <c r="AH199" s="30" t="s">
        <v>8</v>
      </c>
      <c r="AI199" s="39"/>
      <c r="AJ199" s="39" t="b">
        <f t="shared" si="111"/>
        <v>0</v>
      </c>
      <c r="AK199" s="39" t="str">
        <f>O199&amp;Q199&amp;R199&amp;U199&amp;V199&amp;Y199&amp;Z199&amp;AC199&amp;AD199</f>
        <v>A21110015</v>
      </c>
      <c r="AL199" s="40">
        <v>728033</v>
      </c>
      <c r="AM199" s="41" t="b">
        <f>C199&lt;&gt;AK199</f>
        <v>1</v>
      </c>
      <c r="AN199" s="30" t="str">
        <f>N199&amp;AK199</f>
        <v>J9FA21110015</v>
      </c>
      <c r="AO199" s="30"/>
      <c r="AP199" s="31"/>
      <c r="AQ199" s="31"/>
      <c r="AR199" s="31">
        <f t="shared" si="109"/>
        <v>1</v>
      </c>
      <c r="AS199" s="31" t="str">
        <f>IF(IFERROR(VLOOKUP(AE199,#REF!,1,0),"")&lt;&gt;"",1,"")</f>
        <v/>
      </c>
      <c r="AT199" s="31" t="str">
        <f>IF(IFERROR(VLOOKUP(AE199,#REF!,1,0),"")&lt;&gt;"",1,"")</f>
        <v/>
      </c>
      <c r="AU199" s="31" t="str">
        <f>IF(IFERROR(VLOOKUP(AE199,#REF!,1,0),"")&lt;&gt;"",1,"")</f>
        <v/>
      </c>
      <c r="AV199" s="31" t="str">
        <f>IF(IFERROR(VLOOKUP(AE199,#REF!,1,0),"")&lt;&gt;"",1,"")</f>
        <v/>
      </c>
      <c r="AW199" s="31" t="str">
        <f>IF(IFERROR(VLOOKUP(AE199,#REF!,1,0),"")&lt;&gt;"",1,"")</f>
        <v/>
      </c>
      <c r="AX199" s="31" t="str">
        <f>IF(IFERROR(VLOOKUP(AE199,#REF!,1,0),"")&lt;&gt;"",1,"")</f>
        <v/>
      </c>
      <c r="AY199" s="31" t="str">
        <f>IF(IFERROR(VLOOKUP(AE199,#REF!,1,0),"")&lt;&gt;"",1,"")</f>
        <v/>
      </c>
      <c r="AZ199" s="31" t="str">
        <f>IF(IFERROR(VLOOKUP(AE199,#REF!,1,0),"")&lt;&gt;"",1,"")</f>
        <v/>
      </c>
      <c r="BA199" s="31" t="str">
        <f>IF(IFERROR(VLOOKUP(AE199,#REF!,1,0),"")&lt;&gt;"",1,"")</f>
        <v/>
      </c>
      <c r="BB199" s="31" t="str">
        <f>IF(IFERROR(VLOOKUP(AE199,#REF!,1,0),"")&lt;&gt;"",1,"")</f>
        <v/>
      </c>
      <c r="BC199" s="31" t="str">
        <f>IF(IFERROR(VLOOKUP(AE199,#REF!,1,0),"")&lt;&gt;"",1,"")</f>
        <v/>
      </c>
      <c r="BD199" s="31" t="str">
        <f>IF(IFERROR(VLOOKUP(AE199,#REF!,1,0),"")&lt;&gt;"",1,"")</f>
        <v/>
      </c>
      <c r="BE199" s="32">
        <f t="shared" si="2"/>
        <v>1</v>
      </c>
    </row>
    <row r="200" spans="1:57" ht="16">
      <c r="A200" s="33">
        <v>1592</v>
      </c>
      <c r="B200" s="33">
        <v>728034</v>
      </c>
      <c r="C200" s="33" t="str">
        <f t="shared" si="100"/>
        <v>728034000</v>
      </c>
      <c r="D200" s="34" t="str">
        <f t="shared" si="101"/>
        <v>72</v>
      </c>
      <c r="E200" s="34" t="str">
        <f t="shared" si="102"/>
        <v>8</v>
      </c>
      <c r="F200" s="34" t="str">
        <f t="shared" si="103"/>
        <v>0</v>
      </c>
      <c r="G200" s="34" t="str">
        <f t="shared" si="104"/>
        <v>3</v>
      </c>
      <c r="H200" s="34" t="str">
        <f t="shared" si="105"/>
        <v>4</v>
      </c>
      <c r="I200" s="34" t="str">
        <f t="shared" si="106"/>
        <v>0</v>
      </c>
      <c r="J200" s="34" t="str">
        <f t="shared" si="107"/>
        <v>0</v>
      </c>
      <c r="K200" s="34" t="str">
        <f t="shared" si="108"/>
        <v>0</v>
      </c>
      <c r="L200" s="34" t="s">
        <v>4793</v>
      </c>
      <c r="M200" s="35" t="s">
        <v>527</v>
      </c>
      <c r="N200" s="35" t="s">
        <v>261</v>
      </c>
      <c r="O200" s="37" t="s">
        <v>14</v>
      </c>
      <c r="P200" s="55" t="s">
        <v>68</v>
      </c>
      <c r="Q200" s="37">
        <v>2</v>
      </c>
      <c r="R200" s="55">
        <v>1</v>
      </c>
      <c r="S200" s="55" t="s">
        <v>90</v>
      </c>
      <c r="T200" s="55" t="s">
        <v>90</v>
      </c>
      <c r="U200" s="37">
        <v>1</v>
      </c>
      <c r="V200" s="37">
        <v>1</v>
      </c>
      <c r="W200" s="55" t="s">
        <v>518</v>
      </c>
      <c r="X200" s="55" t="s">
        <v>518</v>
      </c>
      <c r="Y200" s="55">
        <v>0</v>
      </c>
      <c r="Z200" s="58">
        <v>0</v>
      </c>
      <c r="AA200" s="58" t="s">
        <v>518</v>
      </c>
      <c r="AB200" s="58" t="s">
        <v>518</v>
      </c>
      <c r="AC200" s="58" t="s">
        <v>8</v>
      </c>
      <c r="AD200" s="55">
        <v>6</v>
      </c>
      <c r="AE200" s="42" t="s">
        <v>527</v>
      </c>
      <c r="AF200" s="42" t="s">
        <v>527</v>
      </c>
      <c r="AG200" s="27"/>
      <c r="AH200" s="30" t="s">
        <v>8</v>
      </c>
      <c r="AI200" s="39"/>
      <c r="AJ200" s="39" t="b">
        <f t="shared" si="111"/>
        <v>0</v>
      </c>
      <c r="AK200" s="39" t="str">
        <f>O200&amp;Q200&amp;R200&amp;U200&amp;V200&amp;Y200&amp;Z200&amp;AC200&amp;AD200</f>
        <v>A21110016</v>
      </c>
      <c r="AL200" s="40">
        <v>728034</v>
      </c>
      <c r="AM200" s="41" t="b">
        <f>C200&lt;&gt;AK200</f>
        <v>1</v>
      </c>
      <c r="AN200" s="30" t="str">
        <f>N200&amp;AK200</f>
        <v>J9FA21110016</v>
      </c>
      <c r="AO200" s="30"/>
      <c r="AP200" s="31"/>
      <c r="AQ200" s="31"/>
      <c r="AR200" s="31">
        <f t="shared" si="109"/>
        <v>1</v>
      </c>
      <c r="AS200" s="31" t="str">
        <f>IF(IFERROR(VLOOKUP(AE200,#REF!,1,0),"")&lt;&gt;"",1,"")</f>
        <v/>
      </c>
      <c r="AT200" s="31" t="str">
        <f>IF(IFERROR(VLOOKUP(AE200,#REF!,1,0),"")&lt;&gt;"",1,"")</f>
        <v/>
      </c>
      <c r="AU200" s="31" t="str">
        <f>IF(IFERROR(VLOOKUP(AE200,#REF!,1,0),"")&lt;&gt;"",1,"")</f>
        <v/>
      </c>
      <c r="AV200" s="31" t="str">
        <f>IF(IFERROR(VLOOKUP(AE200,#REF!,1,0),"")&lt;&gt;"",1,"")</f>
        <v/>
      </c>
      <c r="AW200" s="31" t="str">
        <f>IF(IFERROR(VLOOKUP(AE200,#REF!,1,0),"")&lt;&gt;"",1,"")</f>
        <v/>
      </c>
      <c r="AX200" s="31" t="str">
        <f>IF(IFERROR(VLOOKUP(AE200,#REF!,1,0),"")&lt;&gt;"",1,"")</f>
        <v/>
      </c>
      <c r="AY200" s="31" t="str">
        <f>IF(IFERROR(VLOOKUP(AE200,#REF!,1,0),"")&lt;&gt;"",1,"")</f>
        <v/>
      </c>
      <c r="AZ200" s="31" t="str">
        <f>IF(IFERROR(VLOOKUP(AE200,#REF!,1,0),"")&lt;&gt;"",1,"")</f>
        <v/>
      </c>
      <c r="BA200" s="31" t="str">
        <f>IF(IFERROR(VLOOKUP(AE200,#REF!,1,0),"")&lt;&gt;"",1,"")</f>
        <v/>
      </c>
      <c r="BB200" s="31" t="str">
        <f>IF(IFERROR(VLOOKUP(AE200,#REF!,1,0),"")&lt;&gt;"",1,"")</f>
        <v/>
      </c>
      <c r="BC200" s="31" t="str">
        <f>IF(IFERROR(VLOOKUP(AE200,#REF!,1,0),"")&lt;&gt;"",1,"")</f>
        <v/>
      </c>
      <c r="BD200" s="31" t="str">
        <f>IF(IFERROR(VLOOKUP(AE200,#REF!,1,0),"")&lt;&gt;"",1,"")</f>
        <v/>
      </c>
      <c r="BE200" s="32">
        <f t="shared" si="2"/>
        <v>1</v>
      </c>
    </row>
    <row r="201" spans="1:57" ht="16">
      <c r="A201" s="33">
        <v>1593</v>
      </c>
      <c r="B201" s="33">
        <v>728035</v>
      </c>
      <c r="C201" s="33" t="str">
        <f t="shared" si="100"/>
        <v>728035000</v>
      </c>
      <c r="D201" s="34" t="str">
        <f t="shared" si="101"/>
        <v>72</v>
      </c>
      <c r="E201" s="34" t="str">
        <f t="shared" si="102"/>
        <v>8</v>
      </c>
      <c r="F201" s="34" t="str">
        <f t="shared" si="103"/>
        <v>0</v>
      </c>
      <c r="G201" s="34" t="str">
        <f t="shared" si="104"/>
        <v>3</v>
      </c>
      <c r="H201" s="34" t="str">
        <f t="shared" si="105"/>
        <v>5</v>
      </c>
      <c r="I201" s="34" t="str">
        <f t="shared" si="106"/>
        <v>0</v>
      </c>
      <c r="J201" s="34" t="str">
        <f t="shared" si="107"/>
        <v>0</v>
      </c>
      <c r="K201" s="34" t="str">
        <f t="shared" si="108"/>
        <v>0</v>
      </c>
      <c r="L201" s="34" t="s">
        <v>4794</v>
      </c>
      <c r="M201" s="35" t="s">
        <v>528</v>
      </c>
      <c r="N201" s="35" t="s">
        <v>261</v>
      </c>
      <c r="O201" s="37" t="s">
        <v>14</v>
      </c>
      <c r="P201" s="55" t="s">
        <v>68</v>
      </c>
      <c r="Q201" s="37">
        <v>2</v>
      </c>
      <c r="R201" s="55">
        <v>1</v>
      </c>
      <c r="S201" s="55" t="s">
        <v>90</v>
      </c>
      <c r="T201" s="55" t="s">
        <v>90</v>
      </c>
      <c r="U201" s="37">
        <v>1</v>
      </c>
      <c r="V201" s="37">
        <v>1</v>
      </c>
      <c r="W201" s="55" t="s">
        <v>518</v>
      </c>
      <c r="X201" s="55" t="s">
        <v>518</v>
      </c>
      <c r="Y201" s="55">
        <v>0</v>
      </c>
      <c r="Z201" s="58">
        <v>0</v>
      </c>
      <c r="AA201" s="58" t="s">
        <v>518</v>
      </c>
      <c r="AB201" s="58" t="s">
        <v>518</v>
      </c>
      <c r="AC201" s="58" t="s">
        <v>8</v>
      </c>
      <c r="AD201" s="55">
        <v>7</v>
      </c>
      <c r="AE201" s="42" t="s">
        <v>528</v>
      </c>
      <c r="AF201" s="42" t="s">
        <v>528</v>
      </c>
      <c r="AG201" s="27"/>
      <c r="AH201" s="30" t="s">
        <v>8</v>
      </c>
      <c r="AI201" s="39" t="s">
        <v>523</v>
      </c>
      <c r="AJ201" s="39" t="b">
        <f t="shared" si="111"/>
        <v>0</v>
      </c>
      <c r="AK201" s="39" t="str">
        <f>O201&amp;Q201&amp;R201&amp;U201&amp;V201&amp;Y201&amp;Z201&amp;AC201&amp;AD201</f>
        <v>A21110017</v>
      </c>
      <c r="AL201" s="40">
        <v>728035</v>
      </c>
      <c r="AM201" s="41" t="b">
        <f>C201&lt;&gt;AK201</f>
        <v>1</v>
      </c>
      <c r="AN201" s="30" t="str">
        <f>N201&amp;AK201</f>
        <v>J9FA21110017</v>
      </c>
      <c r="AO201" s="30"/>
      <c r="AP201" s="31"/>
      <c r="AQ201" s="31"/>
      <c r="AR201" s="31">
        <f t="shared" si="109"/>
        <v>1</v>
      </c>
      <c r="AS201" s="31" t="str">
        <f>IF(IFERROR(VLOOKUP(AE201,#REF!,1,0),"")&lt;&gt;"",1,"")</f>
        <v/>
      </c>
      <c r="AT201" s="31" t="str">
        <f>IF(IFERROR(VLOOKUP(AE201,#REF!,1,0),"")&lt;&gt;"",1,"")</f>
        <v/>
      </c>
      <c r="AU201" s="31" t="str">
        <f>IF(IFERROR(VLOOKUP(AE201,#REF!,1,0),"")&lt;&gt;"",1,"")</f>
        <v/>
      </c>
      <c r="AV201" s="31" t="str">
        <f>IF(IFERROR(VLOOKUP(AE201,#REF!,1,0),"")&lt;&gt;"",1,"")</f>
        <v/>
      </c>
      <c r="AW201" s="31" t="str">
        <f>IF(IFERROR(VLOOKUP(AE201,#REF!,1,0),"")&lt;&gt;"",1,"")</f>
        <v/>
      </c>
      <c r="AX201" s="31" t="str">
        <f>IF(IFERROR(VLOOKUP(AE201,#REF!,1,0),"")&lt;&gt;"",1,"")</f>
        <v/>
      </c>
      <c r="AY201" s="31" t="str">
        <f>IF(IFERROR(VLOOKUP(AE201,#REF!,1,0),"")&lt;&gt;"",1,"")</f>
        <v/>
      </c>
      <c r="AZ201" s="31" t="str">
        <f>IF(IFERROR(VLOOKUP(AE201,#REF!,1,0),"")&lt;&gt;"",1,"")</f>
        <v/>
      </c>
      <c r="BA201" s="31" t="str">
        <f>IF(IFERROR(VLOOKUP(AE201,#REF!,1,0),"")&lt;&gt;"",1,"")</f>
        <v/>
      </c>
      <c r="BB201" s="31" t="str">
        <f>IF(IFERROR(VLOOKUP(AE201,#REF!,1,0),"")&lt;&gt;"",1,"")</f>
        <v/>
      </c>
      <c r="BC201" s="31" t="str">
        <f>IF(IFERROR(VLOOKUP(AE201,#REF!,1,0),"")&lt;&gt;"",1,"")</f>
        <v/>
      </c>
      <c r="BD201" s="31" t="str">
        <f>IF(IFERROR(VLOOKUP(AE201,#REF!,1,0),"")&lt;&gt;"",1,"")</f>
        <v/>
      </c>
      <c r="BE201" s="32">
        <f t="shared" si="2"/>
        <v>1</v>
      </c>
    </row>
    <row r="202" spans="1:57" ht="17">
      <c r="A202" s="137">
        <v>1594</v>
      </c>
      <c r="B202" s="137">
        <v>728036</v>
      </c>
      <c r="C202" s="137" t="str">
        <f t="shared" si="100"/>
        <v>728036000</v>
      </c>
      <c r="D202" s="138" t="str">
        <f t="shared" si="101"/>
        <v>72</v>
      </c>
      <c r="E202" s="138" t="str">
        <f t="shared" si="102"/>
        <v>8</v>
      </c>
      <c r="F202" s="138" t="str">
        <f t="shared" si="103"/>
        <v>0</v>
      </c>
      <c r="G202" s="138" t="str">
        <f t="shared" si="104"/>
        <v>3</v>
      </c>
      <c r="H202" s="138" t="str">
        <f t="shared" si="105"/>
        <v>6</v>
      </c>
      <c r="I202" s="138" t="str">
        <f t="shared" si="106"/>
        <v>0</v>
      </c>
      <c r="J202" s="138" t="str">
        <f t="shared" si="107"/>
        <v>0</v>
      </c>
      <c r="K202" s="138" t="str">
        <f t="shared" si="108"/>
        <v>0</v>
      </c>
      <c r="L202" s="138" t="s">
        <v>4795</v>
      </c>
      <c r="M202" s="139" t="s">
        <v>529</v>
      </c>
      <c r="N202" s="139" t="s">
        <v>261</v>
      </c>
      <c r="O202" s="141" t="s">
        <v>14</v>
      </c>
      <c r="P202" s="141" t="s">
        <v>68</v>
      </c>
      <c r="Q202" s="141">
        <v>2</v>
      </c>
      <c r="R202" s="141">
        <v>1</v>
      </c>
      <c r="S202" s="141" t="s">
        <v>90</v>
      </c>
      <c r="T202" s="141" t="s">
        <v>90</v>
      </c>
      <c r="U202" s="141">
        <v>1</v>
      </c>
      <c r="V202" s="141">
        <v>1</v>
      </c>
      <c r="W202" s="141" t="s">
        <v>518</v>
      </c>
      <c r="X202" s="141" t="s">
        <v>518</v>
      </c>
      <c r="Y202" s="141">
        <v>0</v>
      </c>
      <c r="Z202" s="140">
        <v>0</v>
      </c>
      <c r="AA202" s="140" t="s">
        <v>518</v>
      </c>
      <c r="AB202" s="140" t="s">
        <v>518</v>
      </c>
      <c r="AC202" s="140" t="s">
        <v>8</v>
      </c>
      <c r="AD202" s="141">
        <v>8</v>
      </c>
      <c r="AE202" s="144" t="s">
        <v>529</v>
      </c>
      <c r="AF202" s="144" t="s">
        <v>529</v>
      </c>
      <c r="AG202" s="134"/>
      <c r="AH202" s="142"/>
      <c r="AI202" s="143"/>
      <c r="AJ202" s="143" t="b">
        <f t="shared" si="111"/>
        <v>0</v>
      </c>
      <c r="AK202" s="143" t="str">
        <f>O202&amp;Q202&amp;R202&amp;U202&amp;V202&amp;Y202&amp;Z202&amp;AC202&amp;AD202</f>
        <v>A21110018</v>
      </c>
      <c r="AL202" s="40">
        <v>728036</v>
      </c>
      <c r="AM202" s="41" t="b">
        <f>C202&lt;&gt;AK202</f>
        <v>1</v>
      </c>
      <c r="AN202" s="145" t="str">
        <f>N202&amp;AK202</f>
        <v>J9FA21110018</v>
      </c>
      <c r="AO202" s="145"/>
      <c r="AP202" s="31"/>
      <c r="AQ202" s="146"/>
      <c r="AR202" s="146">
        <f t="shared" si="109"/>
        <v>1</v>
      </c>
      <c r="AS202" s="146" t="str">
        <f>IF(IFERROR(VLOOKUP(AE202,#REF!,1,0),"")&lt;&gt;"",1,"")</f>
        <v/>
      </c>
      <c r="AT202" s="146" t="str">
        <f>IF(IFERROR(VLOOKUP(AE202,#REF!,1,0),"")&lt;&gt;"",1,"")</f>
        <v/>
      </c>
      <c r="AU202" s="146" t="str">
        <f>IF(IFERROR(VLOOKUP(AE202,#REF!,1,0),"")&lt;&gt;"",1,"")</f>
        <v/>
      </c>
      <c r="AV202" s="146" t="str">
        <f>IF(IFERROR(VLOOKUP(AE202,#REF!,1,0),"")&lt;&gt;"",1,"")</f>
        <v/>
      </c>
      <c r="AW202" s="146" t="str">
        <f>IF(IFERROR(VLOOKUP(AE202,#REF!,1,0),"")&lt;&gt;"",1,"")</f>
        <v/>
      </c>
      <c r="AX202" s="146" t="str">
        <f>IF(IFERROR(VLOOKUP(AE202,#REF!,1,0),"")&lt;&gt;"",1,"")</f>
        <v/>
      </c>
      <c r="AY202" s="146" t="str">
        <f>IF(IFERROR(VLOOKUP(AE202,#REF!,1,0),"")&lt;&gt;"",1,"")</f>
        <v/>
      </c>
      <c r="AZ202" s="146" t="str">
        <f>IF(IFERROR(VLOOKUP(AE202,#REF!,1,0),"")&lt;&gt;"",1,"")</f>
        <v/>
      </c>
      <c r="BA202" s="146" t="str">
        <f>IF(IFERROR(VLOOKUP(AE202,#REF!,1,0),"")&lt;&gt;"",1,"")</f>
        <v/>
      </c>
      <c r="BB202" s="146" t="str">
        <f>IF(IFERROR(VLOOKUP(AE202,#REF!,1,0),"")&lt;&gt;"",1,"")</f>
        <v/>
      </c>
      <c r="BC202" s="146" t="str">
        <f>IF(IFERROR(VLOOKUP(AE202,#REF!,1,0),"")&lt;&gt;"",1,"")</f>
        <v/>
      </c>
      <c r="BD202" s="146" t="str">
        <f>IF(IFERROR(VLOOKUP(AE202,#REF!,1,0),"")&lt;&gt;"",1,"")</f>
        <v/>
      </c>
      <c r="BE202" s="148">
        <f t="shared" si="2"/>
        <v>1</v>
      </c>
    </row>
    <row r="203" spans="1:57" ht="17">
      <c r="A203" s="137">
        <v>1595</v>
      </c>
      <c r="B203" s="137">
        <v>728037</v>
      </c>
      <c r="C203" s="137" t="str">
        <f t="shared" si="100"/>
        <v>728037000</v>
      </c>
      <c r="D203" s="138" t="str">
        <f t="shared" si="101"/>
        <v>72</v>
      </c>
      <c r="E203" s="138" t="str">
        <f t="shared" si="102"/>
        <v>8</v>
      </c>
      <c r="F203" s="138" t="str">
        <f t="shared" si="103"/>
        <v>0</v>
      </c>
      <c r="G203" s="138" t="str">
        <f t="shared" si="104"/>
        <v>3</v>
      </c>
      <c r="H203" s="138" t="str">
        <f t="shared" si="105"/>
        <v>7</v>
      </c>
      <c r="I203" s="138" t="str">
        <f t="shared" si="106"/>
        <v>0</v>
      </c>
      <c r="J203" s="138" t="str">
        <f t="shared" si="107"/>
        <v>0</v>
      </c>
      <c r="K203" s="138" t="str">
        <f t="shared" si="108"/>
        <v>0</v>
      </c>
      <c r="L203" s="138" t="s">
        <v>4796</v>
      </c>
      <c r="M203" s="139" t="s">
        <v>530</v>
      </c>
      <c r="N203" s="139" t="s">
        <v>261</v>
      </c>
      <c r="O203" s="141" t="s">
        <v>14</v>
      </c>
      <c r="P203" s="141" t="s">
        <v>68</v>
      </c>
      <c r="Q203" s="141">
        <v>2</v>
      </c>
      <c r="R203" s="141">
        <v>1</v>
      </c>
      <c r="S203" s="141" t="s">
        <v>90</v>
      </c>
      <c r="T203" s="141" t="s">
        <v>90</v>
      </c>
      <c r="U203" s="141">
        <v>1</v>
      </c>
      <c r="V203" s="141">
        <v>1</v>
      </c>
      <c r="W203" s="141" t="s">
        <v>518</v>
      </c>
      <c r="X203" s="141" t="s">
        <v>518</v>
      </c>
      <c r="Y203" s="141">
        <v>0</v>
      </c>
      <c r="Z203" s="140">
        <v>0</v>
      </c>
      <c r="AA203" s="140" t="s">
        <v>518</v>
      </c>
      <c r="AB203" s="140" t="s">
        <v>518</v>
      </c>
      <c r="AC203" s="140" t="s">
        <v>8</v>
      </c>
      <c r="AD203" s="141">
        <v>9</v>
      </c>
      <c r="AE203" s="144" t="s">
        <v>530</v>
      </c>
      <c r="AF203" s="144" t="s">
        <v>530</v>
      </c>
      <c r="AG203" s="134"/>
      <c r="AH203" s="142"/>
      <c r="AI203" s="143"/>
      <c r="AJ203" s="143" t="b">
        <f t="shared" si="111"/>
        <v>0</v>
      </c>
      <c r="AK203" s="143" t="str">
        <f>O203&amp;Q203&amp;R203&amp;U203&amp;V203&amp;Y203&amp;Z203&amp;AC203&amp;AD203</f>
        <v>A21110019</v>
      </c>
      <c r="AL203" s="40">
        <v>728037</v>
      </c>
      <c r="AM203" s="41" t="b">
        <f>C203&lt;&gt;AK203</f>
        <v>1</v>
      </c>
      <c r="AN203" s="145" t="str">
        <f>N203&amp;AK203</f>
        <v>J9FA21110019</v>
      </c>
      <c r="AO203" s="145"/>
      <c r="AP203" s="31"/>
      <c r="AQ203" s="146"/>
      <c r="AR203" s="146">
        <f t="shared" si="109"/>
        <v>1</v>
      </c>
      <c r="AS203" s="146" t="str">
        <f>IF(IFERROR(VLOOKUP(AE203,#REF!,1,0),"")&lt;&gt;"",1,"")</f>
        <v/>
      </c>
      <c r="AT203" s="146" t="str">
        <f>IF(IFERROR(VLOOKUP(AE203,#REF!,1,0),"")&lt;&gt;"",1,"")</f>
        <v/>
      </c>
      <c r="AU203" s="146" t="str">
        <f>IF(IFERROR(VLOOKUP(AE203,#REF!,1,0),"")&lt;&gt;"",1,"")</f>
        <v/>
      </c>
      <c r="AV203" s="146" t="str">
        <f>IF(IFERROR(VLOOKUP(AE203,#REF!,1,0),"")&lt;&gt;"",1,"")</f>
        <v/>
      </c>
      <c r="AW203" s="146" t="str">
        <f>IF(IFERROR(VLOOKUP(AE203,#REF!,1,0),"")&lt;&gt;"",1,"")</f>
        <v/>
      </c>
      <c r="AX203" s="146" t="str">
        <f>IF(IFERROR(VLOOKUP(AE203,#REF!,1,0),"")&lt;&gt;"",1,"")</f>
        <v/>
      </c>
      <c r="AY203" s="146" t="str">
        <f>IF(IFERROR(VLOOKUP(AE203,#REF!,1,0),"")&lt;&gt;"",1,"")</f>
        <v/>
      </c>
      <c r="AZ203" s="146" t="str">
        <f>IF(IFERROR(VLOOKUP(AE203,#REF!,1,0),"")&lt;&gt;"",1,"")</f>
        <v/>
      </c>
      <c r="BA203" s="146" t="str">
        <f>IF(IFERROR(VLOOKUP(AE203,#REF!,1,0),"")&lt;&gt;"",1,"")</f>
        <v/>
      </c>
      <c r="BB203" s="146" t="str">
        <f>IF(IFERROR(VLOOKUP(AE203,#REF!,1,0),"")&lt;&gt;"",1,"")</f>
        <v/>
      </c>
      <c r="BC203" s="146" t="str">
        <f>IF(IFERROR(VLOOKUP(AE203,#REF!,1,0),"")&lt;&gt;"",1,"")</f>
        <v/>
      </c>
      <c r="BD203" s="146" t="str">
        <f>IF(IFERROR(VLOOKUP(AE203,#REF!,1,0),"")&lt;&gt;"",1,"")</f>
        <v/>
      </c>
      <c r="BE203" s="148">
        <f t="shared" si="2"/>
        <v>1</v>
      </c>
    </row>
    <row r="204" spans="1:57" ht="17">
      <c r="A204" s="137">
        <v>1596</v>
      </c>
      <c r="B204" s="137">
        <v>728038</v>
      </c>
      <c r="C204" s="137" t="str">
        <f t="shared" si="100"/>
        <v>728038000</v>
      </c>
      <c r="D204" s="138" t="str">
        <f t="shared" si="101"/>
        <v>72</v>
      </c>
      <c r="E204" s="138" t="str">
        <f t="shared" si="102"/>
        <v>8</v>
      </c>
      <c r="F204" s="138" t="str">
        <f t="shared" si="103"/>
        <v>0</v>
      </c>
      <c r="G204" s="138" t="str">
        <f t="shared" si="104"/>
        <v>3</v>
      </c>
      <c r="H204" s="138" t="str">
        <f t="shared" si="105"/>
        <v>8</v>
      </c>
      <c r="I204" s="138" t="str">
        <f t="shared" si="106"/>
        <v>0</v>
      </c>
      <c r="J204" s="138" t="str">
        <f t="shared" si="107"/>
        <v>0</v>
      </c>
      <c r="K204" s="138" t="str">
        <f t="shared" si="108"/>
        <v>0</v>
      </c>
      <c r="L204" s="138" t="s">
        <v>4797</v>
      </c>
      <c r="M204" s="139" t="s">
        <v>531</v>
      </c>
      <c r="N204" s="139" t="s">
        <v>261</v>
      </c>
      <c r="O204" s="141" t="s">
        <v>14</v>
      </c>
      <c r="P204" s="141" t="s">
        <v>68</v>
      </c>
      <c r="Q204" s="141">
        <v>2</v>
      </c>
      <c r="R204" s="141">
        <v>1</v>
      </c>
      <c r="S204" s="141" t="s">
        <v>90</v>
      </c>
      <c r="T204" s="141" t="s">
        <v>90</v>
      </c>
      <c r="U204" s="141">
        <v>1</v>
      </c>
      <c r="V204" s="141">
        <v>1</v>
      </c>
      <c r="W204" s="141" t="s">
        <v>518</v>
      </c>
      <c r="X204" s="141" t="s">
        <v>518</v>
      </c>
      <c r="Y204" s="141">
        <v>0</v>
      </c>
      <c r="Z204" s="140">
        <v>0</v>
      </c>
      <c r="AA204" s="140" t="s">
        <v>518</v>
      </c>
      <c r="AB204" s="140" t="s">
        <v>518</v>
      </c>
      <c r="AC204" s="140" t="s">
        <v>15</v>
      </c>
      <c r="AD204" s="141">
        <v>1</v>
      </c>
      <c r="AE204" s="144" t="s">
        <v>531</v>
      </c>
      <c r="AF204" s="144" t="s">
        <v>531</v>
      </c>
      <c r="AG204" s="134"/>
      <c r="AH204" s="142"/>
      <c r="AI204" s="143"/>
      <c r="AJ204" s="143" t="b">
        <f t="shared" si="111"/>
        <v>0</v>
      </c>
      <c r="AK204" s="143" t="str">
        <f>O204&amp;Q204&amp;R204&amp;U204&amp;V204&amp;Y204&amp;Z204&amp;AC204&amp;AD204</f>
        <v>A21110021</v>
      </c>
      <c r="AL204" s="40">
        <v>728038</v>
      </c>
      <c r="AM204" s="41" t="b">
        <f>C204&lt;&gt;AK204</f>
        <v>1</v>
      </c>
      <c r="AN204" s="145" t="str">
        <f>N204&amp;AK204</f>
        <v>J9FA21110021</v>
      </c>
      <c r="AO204" s="145"/>
      <c r="AP204" s="31"/>
      <c r="AQ204" s="146"/>
      <c r="AR204" s="146">
        <f t="shared" si="109"/>
        <v>1</v>
      </c>
      <c r="AS204" s="146" t="str">
        <f>IF(IFERROR(VLOOKUP(AE204,#REF!,1,0),"")&lt;&gt;"",1,"")</f>
        <v/>
      </c>
      <c r="AT204" s="146" t="str">
        <f>IF(IFERROR(VLOOKUP(AE204,#REF!,1,0),"")&lt;&gt;"",1,"")</f>
        <v/>
      </c>
      <c r="AU204" s="146" t="str">
        <f>IF(IFERROR(VLOOKUP(AE204,#REF!,1,0),"")&lt;&gt;"",1,"")</f>
        <v/>
      </c>
      <c r="AV204" s="146" t="str">
        <f>IF(IFERROR(VLOOKUP(AE204,#REF!,1,0),"")&lt;&gt;"",1,"")</f>
        <v/>
      </c>
      <c r="AW204" s="146" t="str">
        <f>IF(IFERROR(VLOOKUP(AE204,#REF!,1,0),"")&lt;&gt;"",1,"")</f>
        <v/>
      </c>
      <c r="AX204" s="146" t="str">
        <f>IF(IFERROR(VLOOKUP(AE204,#REF!,1,0),"")&lt;&gt;"",1,"")</f>
        <v/>
      </c>
      <c r="AY204" s="146" t="str">
        <f>IF(IFERROR(VLOOKUP(AE204,#REF!,1,0),"")&lt;&gt;"",1,"")</f>
        <v/>
      </c>
      <c r="AZ204" s="146" t="str">
        <f>IF(IFERROR(VLOOKUP(AE204,#REF!,1,0),"")&lt;&gt;"",1,"")</f>
        <v/>
      </c>
      <c r="BA204" s="146" t="str">
        <f>IF(IFERROR(VLOOKUP(AE204,#REF!,1,0),"")&lt;&gt;"",1,"")</f>
        <v/>
      </c>
      <c r="BB204" s="146" t="str">
        <f>IF(IFERROR(VLOOKUP(AE204,#REF!,1,0),"")&lt;&gt;"",1,"")</f>
        <v/>
      </c>
      <c r="BC204" s="146" t="str">
        <f>IF(IFERROR(VLOOKUP(AE204,#REF!,1,0),"")&lt;&gt;"",1,"")</f>
        <v/>
      </c>
      <c r="BD204" s="146" t="str">
        <f>IF(IFERROR(VLOOKUP(AE204,#REF!,1,0),"")&lt;&gt;"",1,"")</f>
        <v/>
      </c>
      <c r="BE204" s="148">
        <f t="shared" si="2"/>
        <v>1</v>
      </c>
    </row>
    <row r="205" spans="1:57" ht="17">
      <c r="A205" s="137">
        <v>1597</v>
      </c>
      <c r="B205" s="137">
        <v>72804</v>
      </c>
      <c r="C205" s="137" t="str">
        <f t="shared" si="100"/>
        <v>728040000</v>
      </c>
      <c r="D205" s="138" t="str">
        <f t="shared" si="101"/>
        <v>72</v>
      </c>
      <c r="E205" s="138" t="str">
        <f t="shared" si="102"/>
        <v>8</v>
      </c>
      <c r="F205" s="138" t="str">
        <f t="shared" si="103"/>
        <v>0</v>
      </c>
      <c r="G205" s="138" t="str">
        <f t="shared" si="104"/>
        <v>4</v>
      </c>
      <c r="H205" s="138" t="str">
        <f t="shared" si="105"/>
        <v>0</v>
      </c>
      <c r="I205" s="138" t="str">
        <f t="shared" si="106"/>
        <v>0</v>
      </c>
      <c r="J205" s="138" t="str">
        <f t="shared" si="107"/>
        <v>0</v>
      </c>
      <c r="K205" s="138" t="str">
        <f t="shared" si="108"/>
        <v>0</v>
      </c>
      <c r="L205" s="138" t="s">
        <v>4798</v>
      </c>
      <c r="M205" s="139" t="s">
        <v>532</v>
      </c>
      <c r="N205" s="139" t="s">
        <v>261</v>
      </c>
      <c r="O205" s="141" t="s">
        <v>14</v>
      </c>
      <c r="P205" s="141" t="s">
        <v>68</v>
      </c>
      <c r="Q205" s="141">
        <v>2</v>
      </c>
      <c r="R205" s="141">
        <v>1</v>
      </c>
      <c r="S205" s="141" t="s">
        <v>90</v>
      </c>
      <c r="T205" s="141" t="s">
        <v>90</v>
      </c>
      <c r="U205" s="141">
        <v>1</v>
      </c>
      <c r="V205" s="141">
        <v>1</v>
      </c>
      <c r="W205" s="141" t="s">
        <v>518</v>
      </c>
      <c r="X205" s="141" t="s">
        <v>518</v>
      </c>
      <c r="Y205" s="141">
        <v>0</v>
      </c>
      <c r="Z205" s="140">
        <v>0</v>
      </c>
      <c r="AA205" s="140" t="s">
        <v>518</v>
      </c>
      <c r="AB205" s="140" t="s">
        <v>518</v>
      </c>
      <c r="AC205" s="140" t="s">
        <v>15</v>
      </c>
      <c r="AD205" s="141">
        <v>2</v>
      </c>
      <c r="AE205" s="144" t="s">
        <v>532</v>
      </c>
      <c r="AF205" s="144" t="s">
        <v>532</v>
      </c>
      <c r="AG205" s="134"/>
      <c r="AH205" s="142"/>
      <c r="AI205" s="143"/>
      <c r="AJ205" s="143" t="b">
        <f t="shared" si="111"/>
        <v>0</v>
      </c>
      <c r="AK205" s="143" t="str">
        <f>O205&amp;Q205&amp;R205&amp;U205&amp;V205&amp;Y205&amp;Z205&amp;AC205&amp;AD205</f>
        <v>A21110022</v>
      </c>
      <c r="AL205" s="40">
        <v>72804</v>
      </c>
      <c r="AM205" s="41" t="b">
        <f>C205&lt;&gt;AK205</f>
        <v>1</v>
      </c>
      <c r="AN205" s="145" t="str">
        <f>N205&amp;AK205</f>
        <v>J9FA21110022</v>
      </c>
      <c r="AO205" s="145"/>
      <c r="AP205" s="31"/>
      <c r="AQ205" s="146"/>
      <c r="AR205" s="146">
        <f t="shared" si="109"/>
        <v>1</v>
      </c>
      <c r="AS205" s="146" t="str">
        <f>IF(IFERROR(VLOOKUP(AE205,#REF!,1,0),"")&lt;&gt;"",1,"")</f>
        <v/>
      </c>
      <c r="AT205" s="146" t="str">
        <f>IF(IFERROR(VLOOKUP(AE205,#REF!,1,0),"")&lt;&gt;"",1,"")</f>
        <v/>
      </c>
      <c r="AU205" s="146" t="str">
        <f>IF(IFERROR(VLOOKUP(AE205,#REF!,1,0),"")&lt;&gt;"",1,"")</f>
        <v/>
      </c>
      <c r="AV205" s="146" t="str">
        <f>IF(IFERROR(VLOOKUP(AE205,#REF!,1,0),"")&lt;&gt;"",1,"")</f>
        <v/>
      </c>
      <c r="AW205" s="146" t="str">
        <f>IF(IFERROR(VLOOKUP(AE205,#REF!,1,0),"")&lt;&gt;"",1,"")</f>
        <v/>
      </c>
      <c r="AX205" s="146" t="str">
        <f>IF(IFERROR(VLOOKUP(AE205,#REF!,1,0),"")&lt;&gt;"",1,"")</f>
        <v/>
      </c>
      <c r="AY205" s="146" t="str">
        <f>IF(IFERROR(VLOOKUP(AE205,#REF!,1,0),"")&lt;&gt;"",1,"")</f>
        <v/>
      </c>
      <c r="AZ205" s="146" t="str">
        <f>IF(IFERROR(VLOOKUP(AE205,#REF!,1,0),"")&lt;&gt;"",1,"")</f>
        <v/>
      </c>
      <c r="BA205" s="146" t="str">
        <f>IF(IFERROR(VLOOKUP(AE205,#REF!,1,0),"")&lt;&gt;"",1,"")</f>
        <v/>
      </c>
      <c r="BB205" s="146" t="str">
        <f>IF(IFERROR(VLOOKUP(AE205,#REF!,1,0),"")&lt;&gt;"",1,"")</f>
        <v/>
      </c>
      <c r="BC205" s="146" t="str">
        <f>IF(IFERROR(VLOOKUP(AE205,#REF!,1,0),"")&lt;&gt;"",1,"")</f>
        <v/>
      </c>
      <c r="BD205" s="146" t="str">
        <f>IF(IFERROR(VLOOKUP(AE205,#REF!,1,0),"")&lt;&gt;"",1,"")</f>
        <v/>
      </c>
      <c r="BE205" s="148">
        <f t="shared" si="2"/>
        <v>1</v>
      </c>
    </row>
    <row r="206" spans="1:57" ht="16">
      <c r="A206" s="33">
        <v>1598</v>
      </c>
      <c r="B206" s="33">
        <v>72805</v>
      </c>
      <c r="C206" s="33" t="str">
        <f t="shared" si="100"/>
        <v>728050000</v>
      </c>
      <c r="D206" s="34" t="str">
        <f t="shared" si="101"/>
        <v>72</v>
      </c>
      <c r="E206" s="34" t="str">
        <f t="shared" si="102"/>
        <v>8</v>
      </c>
      <c r="F206" s="34" t="str">
        <f t="shared" si="103"/>
        <v>0</v>
      </c>
      <c r="G206" s="34" t="str">
        <f t="shared" si="104"/>
        <v>5</v>
      </c>
      <c r="H206" s="34" t="str">
        <f t="shared" si="105"/>
        <v>0</v>
      </c>
      <c r="I206" s="34" t="str">
        <f t="shared" si="106"/>
        <v>0</v>
      </c>
      <c r="J206" s="34" t="str">
        <f t="shared" si="107"/>
        <v>0</v>
      </c>
      <c r="K206" s="34" t="str">
        <f t="shared" si="108"/>
        <v>0</v>
      </c>
      <c r="L206" s="34" t="s">
        <v>4799</v>
      </c>
      <c r="M206" s="35" t="s">
        <v>533</v>
      </c>
      <c r="N206" s="35" t="s">
        <v>261</v>
      </c>
      <c r="O206" s="37" t="s">
        <v>14</v>
      </c>
      <c r="P206" s="55" t="s">
        <v>68</v>
      </c>
      <c r="Q206" s="37">
        <v>2</v>
      </c>
      <c r="R206" s="55">
        <v>1</v>
      </c>
      <c r="S206" s="55" t="s">
        <v>90</v>
      </c>
      <c r="T206" s="55" t="s">
        <v>90</v>
      </c>
      <c r="U206" s="37">
        <v>1</v>
      </c>
      <c r="V206" s="37">
        <v>1</v>
      </c>
      <c r="W206" s="55" t="s">
        <v>518</v>
      </c>
      <c r="X206" s="55" t="s">
        <v>518</v>
      </c>
      <c r="Y206" s="55">
        <v>0</v>
      </c>
      <c r="Z206" s="58">
        <v>0</v>
      </c>
      <c r="AA206" s="58" t="s">
        <v>518</v>
      </c>
      <c r="AB206" s="58" t="s">
        <v>518</v>
      </c>
      <c r="AC206" s="58" t="s">
        <v>15</v>
      </c>
      <c r="AD206" s="55">
        <v>3</v>
      </c>
      <c r="AE206" s="42" t="s">
        <v>533</v>
      </c>
      <c r="AF206" s="42" t="s">
        <v>533</v>
      </c>
      <c r="AG206" s="27"/>
      <c r="AH206" s="30" t="s">
        <v>8</v>
      </c>
      <c r="AI206" s="39" t="s">
        <v>523</v>
      </c>
      <c r="AJ206" s="39" t="b">
        <f t="shared" si="111"/>
        <v>0</v>
      </c>
      <c r="AK206" s="39" t="str">
        <f>O206&amp;Q206&amp;R206&amp;U206&amp;V206&amp;Y206&amp;Z206&amp;AC206&amp;AD206</f>
        <v>A21110023</v>
      </c>
      <c r="AL206" s="40">
        <v>72805</v>
      </c>
      <c r="AM206" s="41" t="b">
        <f>C206&lt;&gt;AK206</f>
        <v>1</v>
      </c>
      <c r="AN206" s="30" t="str">
        <f>N206&amp;AK206</f>
        <v>J9FA21110023</v>
      </c>
      <c r="AO206" s="30"/>
      <c r="AP206" s="31"/>
      <c r="AQ206" s="31"/>
      <c r="AR206" s="31">
        <f t="shared" si="109"/>
        <v>1</v>
      </c>
      <c r="AS206" s="31" t="str">
        <f>IF(IFERROR(VLOOKUP(AE206,#REF!,1,0),"")&lt;&gt;"",1,"")</f>
        <v/>
      </c>
      <c r="AT206" s="31" t="str">
        <f>IF(IFERROR(VLOOKUP(AE206,#REF!,1,0),"")&lt;&gt;"",1,"")</f>
        <v/>
      </c>
      <c r="AU206" s="31" t="str">
        <f>IF(IFERROR(VLOOKUP(AE206,#REF!,1,0),"")&lt;&gt;"",1,"")</f>
        <v/>
      </c>
      <c r="AV206" s="31" t="str">
        <f>IF(IFERROR(VLOOKUP(AE206,#REF!,1,0),"")&lt;&gt;"",1,"")</f>
        <v/>
      </c>
      <c r="AW206" s="31" t="str">
        <f>IF(IFERROR(VLOOKUP(AE206,#REF!,1,0),"")&lt;&gt;"",1,"")</f>
        <v/>
      </c>
      <c r="AX206" s="31" t="str">
        <f>IF(IFERROR(VLOOKUP(AE206,#REF!,1,0),"")&lt;&gt;"",1,"")</f>
        <v/>
      </c>
      <c r="AY206" s="31" t="str">
        <f>IF(IFERROR(VLOOKUP(AE206,#REF!,1,0),"")&lt;&gt;"",1,"")</f>
        <v/>
      </c>
      <c r="AZ206" s="31" t="str">
        <f>IF(IFERROR(VLOOKUP(AE206,#REF!,1,0),"")&lt;&gt;"",1,"")</f>
        <v/>
      </c>
      <c r="BA206" s="31" t="str">
        <f>IF(IFERROR(VLOOKUP(AE206,#REF!,1,0),"")&lt;&gt;"",1,"")</f>
        <v/>
      </c>
      <c r="BB206" s="31" t="str">
        <f>IF(IFERROR(VLOOKUP(AE206,#REF!,1,0),"")&lt;&gt;"",1,"")</f>
        <v/>
      </c>
      <c r="BC206" s="31" t="str">
        <f>IF(IFERROR(VLOOKUP(AE206,#REF!,1,0),"")&lt;&gt;"",1,"")</f>
        <v/>
      </c>
      <c r="BD206" s="31" t="str">
        <f>IF(IFERROR(VLOOKUP(AE206,#REF!,1,0),"")&lt;&gt;"",1,"")</f>
        <v/>
      </c>
      <c r="BE206" s="32">
        <f t="shared" si="2"/>
        <v>1</v>
      </c>
    </row>
    <row r="207" spans="1:57" ht="17">
      <c r="A207" s="137">
        <v>1599</v>
      </c>
      <c r="B207" s="137">
        <v>72806</v>
      </c>
      <c r="C207" s="137" t="str">
        <f t="shared" si="100"/>
        <v>728060000</v>
      </c>
      <c r="D207" s="138" t="str">
        <f t="shared" si="101"/>
        <v>72</v>
      </c>
      <c r="E207" s="138" t="str">
        <f t="shared" si="102"/>
        <v>8</v>
      </c>
      <c r="F207" s="138" t="str">
        <f t="shared" si="103"/>
        <v>0</v>
      </c>
      <c r="G207" s="138" t="str">
        <f t="shared" si="104"/>
        <v>6</v>
      </c>
      <c r="H207" s="138" t="str">
        <f t="shared" si="105"/>
        <v>0</v>
      </c>
      <c r="I207" s="138" t="str">
        <f t="shared" si="106"/>
        <v>0</v>
      </c>
      <c r="J207" s="138" t="str">
        <f t="shared" si="107"/>
        <v>0</v>
      </c>
      <c r="K207" s="138" t="str">
        <f t="shared" si="108"/>
        <v>0</v>
      </c>
      <c r="L207" s="138" t="s">
        <v>4800</v>
      </c>
      <c r="M207" s="139" t="s">
        <v>534</v>
      </c>
      <c r="N207" s="139" t="s">
        <v>261</v>
      </c>
      <c r="O207" s="141" t="s">
        <v>14</v>
      </c>
      <c r="P207" s="141" t="s">
        <v>68</v>
      </c>
      <c r="Q207" s="141">
        <v>2</v>
      </c>
      <c r="R207" s="141">
        <v>1</v>
      </c>
      <c r="S207" s="141" t="s">
        <v>90</v>
      </c>
      <c r="T207" s="141" t="s">
        <v>90</v>
      </c>
      <c r="U207" s="141">
        <v>1</v>
      </c>
      <c r="V207" s="141">
        <v>1</v>
      </c>
      <c r="W207" s="141" t="s">
        <v>518</v>
      </c>
      <c r="X207" s="141" t="s">
        <v>518</v>
      </c>
      <c r="Y207" s="141">
        <v>0</v>
      </c>
      <c r="Z207" s="140">
        <v>0</v>
      </c>
      <c r="AA207" s="140" t="s">
        <v>518</v>
      </c>
      <c r="AB207" s="140" t="s">
        <v>518</v>
      </c>
      <c r="AC207" s="140" t="s">
        <v>15</v>
      </c>
      <c r="AD207" s="141">
        <v>4</v>
      </c>
      <c r="AE207" s="144" t="s">
        <v>534</v>
      </c>
      <c r="AF207" s="144" t="s">
        <v>534</v>
      </c>
      <c r="AG207" s="134"/>
      <c r="AH207" s="142"/>
      <c r="AI207" s="143"/>
      <c r="AJ207" s="143" t="b">
        <f t="shared" si="111"/>
        <v>0</v>
      </c>
      <c r="AK207" s="143" t="str">
        <f>O207&amp;Q207&amp;R207&amp;U207&amp;V207&amp;Y207&amp;Z207&amp;AC207&amp;AD207</f>
        <v>A21110024</v>
      </c>
      <c r="AL207" s="40">
        <v>72806</v>
      </c>
      <c r="AM207" s="41" t="b">
        <f>C207&lt;&gt;AK207</f>
        <v>1</v>
      </c>
      <c r="AN207" s="145" t="str">
        <f>N207&amp;AK207</f>
        <v>J9FA21110024</v>
      </c>
      <c r="AO207" s="145"/>
      <c r="AP207" s="31"/>
      <c r="AQ207" s="146"/>
      <c r="AR207" s="146">
        <f t="shared" si="109"/>
        <v>1</v>
      </c>
      <c r="AS207" s="146" t="str">
        <f>IF(IFERROR(VLOOKUP(AE207,#REF!,1,0),"")&lt;&gt;"",1,"")</f>
        <v/>
      </c>
      <c r="AT207" s="146" t="str">
        <f>IF(IFERROR(VLOOKUP(AE207,#REF!,1,0),"")&lt;&gt;"",1,"")</f>
        <v/>
      </c>
      <c r="AU207" s="146" t="str">
        <f>IF(IFERROR(VLOOKUP(AE207,#REF!,1,0),"")&lt;&gt;"",1,"")</f>
        <v/>
      </c>
      <c r="AV207" s="146" t="str">
        <f>IF(IFERROR(VLOOKUP(AE207,#REF!,1,0),"")&lt;&gt;"",1,"")</f>
        <v/>
      </c>
      <c r="AW207" s="146" t="str">
        <f>IF(IFERROR(VLOOKUP(AE207,#REF!,1,0),"")&lt;&gt;"",1,"")</f>
        <v/>
      </c>
      <c r="AX207" s="146" t="str">
        <f>IF(IFERROR(VLOOKUP(AE207,#REF!,1,0),"")&lt;&gt;"",1,"")</f>
        <v/>
      </c>
      <c r="AY207" s="146" t="str">
        <f>IF(IFERROR(VLOOKUP(AE207,#REF!,1,0),"")&lt;&gt;"",1,"")</f>
        <v/>
      </c>
      <c r="AZ207" s="146" t="str">
        <f>IF(IFERROR(VLOOKUP(AE207,#REF!,1,0),"")&lt;&gt;"",1,"")</f>
        <v/>
      </c>
      <c r="BA207" s="146" t="str">
        <f>IF(IFERROR(VLOOKUP(AE207,#REF!,1,0),"")&lt;&gt;"",1,"")</f>
        <v/>
      </c>
      <c r="BB207" s="146" t="str">
        <f>IF(IFERROR(VLOOKUP(AE207,#REF!,1,0),"")&lt;&gt;"",1,"")</f>
        <v/>
      </c>
      <c r="BC207" s="146" t="str">
        <f>IF(IFERROR(VLOOKUP(AE207,#REF!,1,0),"")&lt;&gt;"",1,"")</f>
        <v/>
      </c>
      <c r="BD207" s="146" t="str">
        <f>IF(IFERROR(VLOOKUP(AE207,#REF!,1,0),"")&lt;&gt;"",1,"")</f>
        <v/>
      </c>
      <c r="BE207" s="148">
        <f t="shared" si="2"/>
        <v>1</v>
      </c>
    </row>
    <row r="208" spans="1:57" ht="17">
      <c r="A208" s="137">
        <v>1600</v>
      </c>
      <c r="B208" s="137">
        <v>72807</v>
      </c>
      <c r="C208" s="137" t="str">
        <f t="shared" si="100"/>
        <v>728070000</v>
      </c>
      <c r="D208" s="138" t="str">
        <f t="shared" si="101"/>
        <v>72</v>
      </c>
      <c r="E208" s="138" t="str">
        <f t="shared" si="102"/>
        <v>8</v>
      </c>
      <c r="F208" s="138" t="str">
        <f t="shared" si="103"/>
        <v>0</v>
      </c>
      <c r="G208" s="138" t="str">
        <f t="shared" si="104"/>
        <v>7</v>
      </c>
      <c r="H208" s="138" t="str">
        <f t="shared" si="105"/>
        <v>0</v>
      </c>
      <c r="I208" s="138" t="str">
        <f t="shared" si="106"/>
        <v>0</v>
      </c>
      <c r="J208" s="138" t="str">
        <f t="shared" si="107"/>
        <v>0</v>
      </c>
      <c r="K208" s="138" t="str">
        <f t="shared" si="108"/>
        <v>0</v>
      </c>
      <c r="L208" s="138" t="s">
        <v>4801</v>
      </c>
      <c r="M208" s="139" t="s">
        <v>535</v>
      </c>
      <c r="N208" s="139" t="s">
        <v>261</v>
      </c>
      <c r="O208" s="141" t="s">
        <v>14</v>
      </c>
      <c r="P208" s="141" t="s">
        <v>68</v>
      </c>
      <c r="Q208" s="141">
        <v>2</v>
      </c>
      <c r="R208" s="141">
        <v>1</v>
      </c>
      <c r="S208" s="141" t="s">
        <v>90</v>
      </c>
      <c r="T208" s="141" t="s">
        <v>90</v>
      </c>
      <c r="U208" s="141">
        <v>1</v>
      </c>
      <c r="V208" s="141">
        <v>1</v>
      </c>
      <c r="W208" s="141" t="s">
        <v>518</v>
      </c>
      <c r="X208" s="141" t="s">
        <v>518</v>
      </c>
      <c r="Y208" s="141">
        <v>0</v>
      </c>
      <c r="Z208" s="140">
        <v>0</v>
      </c>
      <c r="AA208" s="140" t="s">
        <v>518</v>
      </c>
      <c r="AB208" s="140" t="s">
        <v>518</v>
      </c>
      <c r="AC208" s="140" t="s">
        <v>15</v>
      </c>
      <c r="AD208" s="141">
        <v>5</v>
      </c>
      <c r="AE208" s="144" t="s">
        <v>535</v>
      </c>
      <c r="AF208" s="144" t="s">
        <v>535</v>
      </c>
      <c r="AG208" s="134"/>
      <c r="AH208" s="142"/>
      <c r="AI208" s="143"/>
      <c r="AJ208" s="143" t="b">
        <f t="shared" si="111"/>
        <v>0</v>
      </c>
      <c r="AK208" s="143" t="str">
        <f>O208&amp;Q208&amp;R208&amp;U208&amp;V208&amp;Y208&amp;Z208&amp;AC208&amp;AD208</f>
        <v>A21110025</v>
      </c>
      <c r="AL208" s="40">
        <v>72807</v>
      </c>
      <c r="AM208" s="41" t="b">
        <f>C208&lt;&gt;AK208</f>
        <v>1</v>
      </c>
      <c r="AN208" s="145" t="str">
        <f>N208&amp;AK208</f>
        <v>J9FA21110025</v>
      </c>
      <c r="AO208" s="145"/>
      <c r="AP208" s="31"/>
      <c r="AQ208" s="146"/>
      <c r="AR208" s="146">
        <f t="shared" si="109"/>
        <v>1</v>
      </c>
      <c r="AS208" s="146" t="str">
        <f>IF(IFERROR(VLOOKUP(AE208,#REF!,1,0),"")&lt;&gt;"",1,"")</f>
        <v/>
      </c>
      <c r="AT208" s="146" t="str">
        <f>IF(IFERROR(VLOOKUP(AE208,#REF!,1,0),"")&lt;&gt;"",1,"")</f>
        <v/>
      </c>
      <c r="AU208" s="146" t="str">
        <f>IF(IFERROR(VLOOKUP(AE208,#REF!,1,0),"")&lt;&gt;"",1,"")</f>
        <v/>
      </c>
      <c r="AV208" s="146" t="str">
        <f>IF(IFERROR(VLOOKUP(AE208,#REF!,1,0),"")&lt;&gt;"",1,"")</f>
        <v/>
      </c>
      <c r="AW208" s="146" t="str">
        <f>IF(IFERROR(VLOOKUP(AE208,#REF!,1,0),"")&lt;&gt;"",1,"")</f>
        <v/>
      </c>
      <c r="AX208" s="146" t="str">
        <f>IF(IFERROR(VLOOKUP(AE208,#REF!,1,0),"")&lt;&gt;"",1,"")</f>
        <v/>
      </c>
      <c r="AY208" s="146" t="str">
        <f>IF(IFERROR(VLOOKUP(AE208,#REF!,1,0),"")&lt;&gt;"",1,"")</f>
        <v/>
      </c>
      <c r="AZ208" s="146" t="str">
        <f>IF(IFERROR(VLOOKUP(AE208,#REF!,1,0),"")&lt;&gt;"",1,"")</f>
        <v/>
      </c>
      <c r="BA208" s="146" t="str">
        <f>IF(IFERROR(VLOOKUP(AE208,#REF!,1,0),"")&lt;&gt;"",1,"")</f>
        <v/>
      </c>
      <c r="BB208" s="146" t="str">
        <f>IF(IFERROR(VLOOKUP(AE208,#REF!,1,0),"")&lt;&gt;"",1,"")</f>
        <v/>
      </c>
      <c r="BC208" s="146" t="str">
        <f>IF(IFERROR(VLOOKUP(AE208,#REF!,1,0),"")&lt;&gt;"",1,"")</f>
        <v/>
      </c>
      <c r="BD208" s="146" t="str">
        <f>IF(IFERROR(VLOOKUP(AE208,#REF!,1,0),"")&lt;&gt;"",1,"")</f>
        <v/>
      </c>
      <c r="BE208" s="148">
        <f t="shared" si="2"/>
        <v>1</v>
      </c>
    </row>
    <row r="209" spans="1:57" ht="16">
      <c r="A209" s="33">
        <v>1601</v>
      </c>
      <c r="B209" s="33">
        <v>761228</v>
      </c>
      <c r="C209" s="33" t="str">
        <f t="shared" si="100"/>
        <v>761228000</v>
      </c>
      <c r="D209" s="34" t="str">
        <f t="shared" si="101"/>
        <v>76</v>
      </c>
      <c r="E209" s="34" t="str">
        <f t="shared" si="102"/>
        <v>1</v>
      </c>
      <c r="F209" s="34" t="str">
        <f t="shared" si="103"/>
        <v>2</v>
      </c>
      <c r="G209" s="34" t="str">
        <f t="shared" si="104"/>
        <v>2</v>
      </c>
      <c r="H209" s="34" t="str">
        <f t="shared" si="105"/>
        <v>8</v>
      </c>
      <c r="I209" s="34" t="str">
        <f t="shared" si="106"/>
        <v>0</v>
      </c>
      <c r="J209" s="34" t="str">
        <f t="shared" si="107"/>
        <v>0</v>
      </c>
      <c r="K209" s="34" t="str">
        <f t="shared" si="108"/>
        <v>0</v>
      </c>
      <c r="L209" s="34" t="s">
        <v>4802</v>
      </c>
      <c r="M209" s="35" t="s">
        <v>536</v>
      </c>
      <c r="N209" s="35" t="s">
        <v>261</v>
      </c>
      <c r="O209" s="37" t="s">
        <v>14</v>
      </c>
      <c r="P209" s="55" t="s">
        <v>68</v>
      </c>
      <c r="Q209" s="37">
        <v>2</v>
      </c>
      <c r="R209" s="55">
        <v>1</v>
      </c>
      <c r="S209" s="55" t="s">
        <v>90</v>
      </c>
      <c r="T209" s="55" t="s">
        <v>90</v>
      </c>
      <c r="U209" s="37">
        <v>1</v>
      </c>
      <c r="V209" s="37">
        <v>1</v>
      </c>
      <c r="W209" s="55" t="s">
        <v>518</v>
      </c>
      <c r="X209" s="55" t="s">
        <v>518</v>
      </c>
      <c r="Y209" s="55">
        <v>0</v>
      </c>
      <c r="Z209" s="58">
        <v>0</v>
      </c>
      <c r="AA209" s="58" t="s">
        <v>518</v>
      </c>
      <c r="AB209" s="58" t="s">
        <v>518</v>
      </c>
      <c r="AC209" s="58" t="s">
        <v>15</v>
      </c>
      <c r="AD209" s="55">
        <v>6</v>
      </c>
      <c r="AE209" s="42" t="s">
        <v>537</v>
      </c>
      <c r="AF209" s="42" t="s">
        <v>537</v>
      </c>
      <c r="AG209" s="27"/>
      <c r="AH209" s="30" t="s">
        <v>8</v>
      </c>
      <c r="AI209" s="39"/>
      <c r="AJ209" s="39" t="b">
        <f t="shared" si="111"/>
        <v>0</v>
      </c>
      <c r="AK209" s="39" t="str">
        <f>O209&amp;Q209&amp;R209&amp;U209&amp;V209&amp;Y209&amp;Z209&amp;AC209&amp;AD209</f>
        <v>A21110026</v>
      </c>
      <c r="AL209" s="59">
        <v>761228</v>
      </c>
      <c r="AM209" s="41" t="b">
        <f>C209&lt;&gt;AK209</f>
        <v>1</v>
      </c>
      <c r="AN209" s="30" t="str">
        <f>N209&amp;AK209</f>
        <v>J9FA21110026</v>
      </c>
      <c r="AO209" s="30"/>
      <c r="AP209" s="31"/>
      <c r="AQ209" s="31"/>
      <c r="AR209" s="31">
        <f t="shared" si="109"/>
        <v>1</v>
      </c>
      <c r="AS209" s="31" t="str">
        <f>IF(IFERROR(VLOOKUP(AE209,#REF!,1,0),"")&lt;&gt;"",1,"")</f>
        <v/>
      </c>
      <c r="AT209" s="31" t="str">
        <f>IF(IFERROR(VLOOKUP(AE209,#REF!,1,0),"")&lt;&gt;"",1,"")</f>
        <v/>
      </c>
      <c r="AU209" s="31" t="str">
        <f>IF(IFERROR(VLOOKUP(AE209,#REF!,1,0),"")&lt;&gt;"",1,"")</f>
        <v/>
      </c>
      <c r="AV209" s="31" t="str">
        <f>IF(IFERROR(VLOOKUP(AE209,#REF!,1,0),"")&lt;&gt;"",1,"")</f>
        <v/>
      </c>
      <c r="AW209" s="31" t="str">
        <f>IF(IFERROR(VLOOKUP(AE209,#REF!,1,0),"")&lt;&gt;"",1,"")</f>
        <v/>
      </c>
      <c r="AX209" s="31" t="str">
        <f>IF(IFERROR(VLOOKUP(AE209,#REF!,1,0),"")&lt;&gt;"",1,"")</f>
        <v/>
      </c>
      <c r="AY209" s="31" t="str">
        <f>IF(IFERROR(VLOOKUP(AE209,#REF!,1,0),"")&lt;&gt;"",1,"")</f>
        <v/>
      </c>
      <c r="AZ209" s="31" t="str">
        <f>IF(IFERROR(VLOOKUP(AE209,#REF!,1,0),"")&lt;&gt;"",1,"")</f>
        <v/>
      </c>
      <c r="BA209" s="31" t="str">
        <f>IF(IFERROR(VLOOKUP(AE209,#REF!,1,0),"")&lt;&gt;"",1,"")</f>
        <v/>
      </c>
      <c r="BB209" s="31" t="str">
        <f>IF(IFERROR(VLOOKUP(AE209,#REF!,1,0),"")&lt;&gt;"",1,"")</f>
        <v/>
      </c>
      <c r="BC209" s="31" t="str">
        <f>IF(IFERROR(VLOOKUP(AE209,#REF!,1,0),"")&lt;&gt;"",1,"")</f>
        <v/>
      </c>
      <c r="BD209" s="31" t="str">
        <f>IF(IFERROR(VLOOKUP(AE209,#REF!,1,0),"")&lt;&gt;"",1,"")</f>
        <v/>
      </c>
      <c r="BE209" s="32">
        <f t="shared" si="2"/>
        <v>1</v>
      </c>
    </row>
    <row r="210" spans="1:57" ht="17">
      <c r="A210" s="137">
        <v>1602</v>
      </c>
      <c r="B210" s="137">
        <v>7612281</v>
      </c>
      <c r="C210" s="137" t="str">
        <f t="shared" si="100"/>
        <v>761228100</v>
      </c>
      <c r="D210" s="138" t="str">
        <f t="shared" si="101"/>
        <v>76</v>
      </c>
      <c r="E210" s="138" t="str">
        <f t="shared" si="102"/>
        <v>1</v>
      </c>
      <c r="F210" s="138" t="str">
        <f t="shared" si="103"/>
        <v>2</v>
      </c>
      <c r="G210" s="138" t="str">
        <f t="shared" si="104"/>
        <v>2</v>
      </c>
      <c r="H210" s="138" t="str">
        <f t="shared" si="105"/>
        <v>8</v>
      </c>
      <c r="I210" s="138" t="str">
        <f t="shared" si="106"/>
        <v>1</v>
      </c>
      <c r="J210" s="138" t="str">
        <f t="shared" si="107"/>
        <v>0</v>
      </c>
      <c r="K210" s="138" t="str">
        <f t="shared" si="108"/>
        <v>0</v>
      </c>
      <c r="L210" s="138" t="s">
        <v>4803</v>
      </c>
      <c r="M210" s="139" t="s">
        <v>538</v>
      </c>
      <c r="N210" s="139" t="s">
        <v>261</v>
      </c>
      <c r="O210" s="141" t="s">
        <v>14</v>
      </c>
      <c r="P210" s="141" t="s">
        <v>68</v>
      </c>
      <c r="Q210" s="141">
        <v>2</v>
      </c>
      <c r="R210" s="141">
        <v>1</v>
      </c>
      <c r="S210" s="141" t="s">
        <v>90</v>
      </c>
      <c r="T210" s="141" t="s">
        <v>90</v>
      </c>
      <c r="U210" s="141">
        <v>1</v>
      </c>
      <c r="V210" s="141">
        <v>1</v>
      </c>
      <c r="W210" s="141" t="s">
        <v>518</v>
      </c>
      <c r="X210" s="141" t="s">
        <v>518</v>
      </c>
      <c r="Y210" s="141">
        <v>0</v>
      </c>
      <c r="Z210" s="140">
        <v>0</v>
      </c>
      <c r="AA210" s="140" t="s">
        <v>518</v>
      </c>
      <c r="AB210" s="140" t="s">
        <v>518</v>
      </c>
      <c r="AC210" s="140" t="s">
        <v>15</v>
      </c>
      <c r="AD210" s="141">
        <v>7</v>
      </c>
      <c r="AE210" s="144" t="s">
        <v>539</v>
      </c>
      <c r="AF210" s="144" t="s">
        <v>539</v>
      </c>
      <c r="AG210" s="134"/>
      <c r="AH210" s="142"/>
      <c r="AI210" s="143"/>
      <c r="AJ210" s="143" t="b">
        <f t="shared" si="111"/>
        <v>0</v>
      </c>
      <c r="AK210" s="143" t="str">
        <f>O210&amp;Q210&amp;R210&amp;U210&amp;V210&amp;Y210&amp;Z210&amp;AC210&amp;AD210</f>
        <v>A21110027</v>
      </c>
      <c r="AL210" s="59">
        <v>7612281</v>
      </c>
      <c r="AM210" s="41" t="b">
        <f>C210&lt;&gt;AK210</f>
        <v>1</v>
      </c>
      <c r="AN210" s="145" t="str">
        <f>N210&amp;AK210</f>
        <v>J9FA21110027</v>
      </c>
      <c r="AO210" s="145"/>
      <c r="AP210" s="31"/>
      <c r="AQ210" s="146"/>
      <c r="AR210" s="146">
        <f t="shared" si="109"/>
        <v>1</v>
      </c>
      <c r="AS210" s="146" t="str">
        <f>IF(IFERROR(VLOOKUP(AE210,#REF!,1,0),"")&lt;&gt;"",1,"")</f>
        <v/>
      </c>
      <c r="AT210" s="146" t="str">
        <f>IF(IFERROR(VLOOKUP(AE210,#REF!,1,0),"")&lt;&gt;"",1,"")</f>
        <v/>
      </c>
      <c r="AU210" s="146" t="str">
        <f>IF(IFERROR(VLOOKUP(AE210,#REF!,1,0),"")&lt;&gt;"",1,"")</f>
        <v/>
      </c>
      <c r="AV210" s="146" t="str">
        <f>IF(IFERROR(VLOOKUP(AE210,#REF!,1,0),"")&lt;&gt;"",1,"")</f>
        <v/>
      </c>
      <c r="AW210" s="146" t="str">
        <f>IF(IFERROR(VLOOKUP(AE210,#REF!,1,0),"")&lt;&gt;"",1,"")</f>
        <v/>
      </c>
      <c r="AX210" s="146" t="str">
        <f>IF(IFERROR(VLOOKUP(AE210,#REF!,1,0),"")&lt;&gt;"",1,"")</f>
        <v/>
      </c>
      <c r="AY210" s="146" t="str">
        <f>IF(IFERROR(VLOOKUP(AE210,#REF!,1,0),"")&lt;&gt;"",1,"")</f>
        <v/>
      </c>
      <c r="AZ210" s="146" t="str">
        <f>IF(IFERROR(VLOOKUP(AE210,#REF!,1,0),"")&lt;&gt;"",1,"")</f>
        <v/>
      </c>
      <c r="BA210" s="146" t="str">
        <f>IF(IFERROR(VLOOKUP(AE210,#REF!,1,0),"")&lt;&gt;"",1,"")</f>
        <v/>
      </c>
      <c r="BB210" s="146" t="str">
        <f>IF(IFERROR(VLOOKUP(AE210,#REF!,1,0),"")&lt;&gt;"",1,"")</f>
        <v/>
      </c>
      <c r="BC210" s="146" t="str">
        <f>IF(IFERROR(VLOOKUP(AE210,#REF!,1,0),"")&lt;&gt;"",1,"")</f>
        <v/>
      </c>
      <c r="BD210" s="146" t="str">
        <f>IF(IFERROR(VLOOKUP(AE210,#REF!,1,0),"")&lt;&gt;"",1,"")</f>
        <v/>
      </c>
      <c r="BE210" s="148">
        <f t="shared" si="2"/>
        <v>1</v>
      </c>
    </row>
    <row r="211" spans="1:57" ht="16">
      <c r="A211" s="33">
        <v>1603</v>
      </c>
      <c r="B211" s="33">
        <v>7612282</v>
      </c>
      <c r="C211" s="33" t="str">
        <f t="shared" si="100"/>
        <v>761228200</v>
      </c>
      <c r="D211" s="34" t="str">
        <f t="shared" si="101"/>
        <v>76</v>
      </c>
      <c r="E211" s="34" t="str">
        <f t="shared" si="102"/>
        <v>1</v>
      </c>
      <c r="F211" s="34" t="str">
        <f t="shared" si="103"/>
        <v>2</v>
      </c>
      <c r="G211" s="34" t="str">
        <f t="shared" si="104"/>
        <v>2</v>
      </c>
      <c r="H211" s="34" t="str">
        <f t="shared" si="105"/>
        <v>8</v>
      </c>
      <c r="I211" s="34" t="str">
        <f t="shared" si="106"/>
        <v>2</v>
      </c>
      <c r="J211" s="34" t="str">
        <f t="shared" si="107"/>
        <v>0</v>
      </c>
      <c r="K211" s="34" t="str">
        <f t="shared" si="108"/>
        <v>0</v>
      </c>
      <c r="L211" s="34" t="s">
        <v>4804</v>
      </c>
      <c r="M211" s="35" t="s">
        <v>540</v>
      </c>
      <c r="N211" s="35" t="s">
        <v>261</v>
      </c>
      <c r="O211" s="37" t="s">
        <v>14</v>
      </c>
      <c r="P211" s="55" t="s">
        <v>68</v>
      </c>
      <c r="Q211" s="37">
        <v>2</v>
      </c>
      <c r="R211" s="55">
        <v>1</v>
      </c>
      <c r="S211" s="55" t="s">
        <v>90</v>
      </c>
      <c r="T211" s="55" t="s">
        <v>90</v>
      </c>
      <c r="U211" s="37">
        <v>1</v>
      </c>
      <c r="V211" s="37">
        <v>1</v>
      </c>
      <c r="W211" s="55" t="s">
        <v>518</v>
      </c>
      <c r="X211" s="55" t="s">
        <v>518</v>
      </c>
      <c r="Y211" s="55">
        <v>0</v>
      </c>
      <c r="Z211" s="58">
        <v>0</v>
      </c>
      <c r="AA211" s="58" t="s">
        <v>518</v>
      </c>
      <c r="AB211" s="58" t="s">
        <v>518</v>
      </c>
      <c r="AC211" s="58" t="s">
        <v>15</v>
      </c>
      <c r="AD211" s="55">
        <v>8</v>
      </c>
      <c r="AE211" s="42" t="s">
        <v>541</v>
      </c>
      <c r="AF211" s="42" t="s">
        <v>541</v>
      </c>
      <c r="AG211" s="27"/>
      <c r="AH211" s="30" t="s">
        <v>8</v>
      </c>
      <c r="AI211" s="39" t="s">
        <v>542</v>
      </c>
      <c r="AJ211" s="39" t="b">
        <f t="shared" si="111"/>
        <v>0</v>
      </c>
      <c r="AK211" s="39" t="str">
        <f>O211&amp;Q211&amp;R211&amp;U211&amp;V211&amp;Y211&amp;Z211&amp;AC211&amp;AD211</f>
        <v>A21110028</v>
      </c>
      <c r="AL211" s="59">
        <v>7612282</v>
      </c>
      <c r="AM211" s="41" t="b">
        <f>C211&lt;&gt;AK211</f>
        <v>1</v>
      </c>
      <c r="AN211" s="30" t="str">
        <f>N211&amp;AK211</f>
        <v>J9FA21110028</v>
      </c>
      <c r="AO211" s="30" t="s">
        <v>543</v>
      </c>
      <c r="AP211" s="31"/>
      <c r="AQ211" s="31"/>
      <c r="AR211" s="31">
        <f t="shared" si="109"/>
        <v>1</v>
      </c>
      <c r="AS211" s="31" t="str">
        <f>IF(IFERROR(VLOOKUP(AE211,#REF!,1,0),"")&lt;&gt;"",1,"")</f>
        <v/>
      </c>
      <c r="AT211" s="31" t="str">
        <f>IF(IFERROR(VLOOKUP(AE211,#REF!,1,0),"")&lt;&gt;"",1,"")</f>
        <v/>
      </c>
      <c r="AU211" s="31" t="str">
        <f>IF(IFERROR(VLOOKUP(AE211,#REF!,1,0),"")&lt;&gt;"",1,"")</f>
        <v/>
      </c>
      <c r="AV211" s="31" t="str">
        <f>IF(IFERROR(VLOOKUP(AE211,#REF!,1,0),"")&lt;&gt;"",1,"")</f>
        <v/>
      </c>
      <c r="AW211" s="31" t="str">
        <f>IF(IFERROR(VLOOKUP(AE211,#REF!,1,0),"")&lt;&gt;"",1,"")</f>
        <v/>
      </c>
      <c r="AX211" s="31" t="str">
        <f>IF(IFERROR(VLOOKUP(AE211,#REF!,1,0),"")&lt;&gt;"",1,"")</f>
        <v/>
      </c>
      <c r="AY211" s="31" t="str">
        <f>IF(IFERROR(VLOOKUP(AE211,#REF!,1,0),"")&lt;&gt;"",1,"")</f>
        <v/>
      </c>
      <c r="AZ211" s="31" t="str">
        <f>IF(IFERROR(VLOOKUP(AE211,#REF!,1,0),"")&lt;&gt;"",1,"")</f>
        <v/>
      </c>
      <c r="BA211" s="31" t="str">
        <f>IF(IFERROR(VLOOKUP(AE211,#REF!,1,0),"")&lt;&gt;"",1,"")</f>
        <v/>
      </c>
      <c r="BB211" s="31" t="str">
        <f>IF(IFERROR(VLOOKUP(AE211,#REF!,1,0),"")&lt;&gt;"",1,"")</f>
        <v/>
      </c>
      <c r="BC211" s="31" t="str">
        <f>IF(IFERROR(VLOOKUP(AE211,#REF!,1,0),"")&lt;&gt;"",1,"")</f>
        <v/>
      </c>
      <c r="BD211" s="31" t="str">
        <f>IF(IFERROR(VLOOKUP(AE211,#REF!,1,0),"")&lt;&gt;"",1,"")</f>
        <v/>
      </c>
      <c r="BE211" s="32">
        <f t="shared" si="2"/>
        <v>1</v>
      </c>
    </row>
    <row r="212" spans="1:57" ht="16">
      <c r="A212" s="33">
        <v>1604</v>
      </c>
      <c r="B212" s="33">
        <v>7612283</v>
      </c>
      <c r="C212" s="33" t="str">
        <f t="shared" si="100"/>
        <v>761228300</v>
      </c>
      <c r="D212" s="34" t="str">
        <f t="shared" si="101"/>
        <v>76</v>
      </c>
      <c r="E212" s="34" t="str">
        <f t="shared" si="102"/>
        <v>1</v>
      </c>
      <c r="F212" s="34" t="str">
        <f t="shared" si="103"/>
        <v>2</v>
      </c>
      <c r="G212" s="34" t="str">
        <f t="shared" si="104"/>
        <v>2</v>
      </c>
      <c r="H212" s="34" t="str">
        <f t="shared" si="105"/>
        <v>8</v>
      </c>
      <c r="I212" s="34" t="str">
        <f t="shared" si="106"/>
        <v>3</v>
      </c>
      <c r="J212" s="34" t="str">
        <f t="shared" si="107"/>
        <v>0</v>
      </c>
      <c r="K212" s="34" t="str">
        <f t="shared" si="108"/>
        <v>0</v>
      </c>
      <c r="L212" s="34" t="s">
        <v>4805</v>
      </c>
      <c r="M212" s="35" t="s">
        <v>544</v>
      </c>
      <c r="N212" s="35" t="s">
        <v>261</v>
      </c>
      <c r="O212" s="37" t="s">
        <v>14</v>
      </c>
      <c r="P212" s="55" t="s">
        <v>68</v>
      </c>
      <c r="Q212" s="37">
        <v>2</v>
      </c>
      <c r="R212" s="55">
        <v>1</v>
      </c>
      <c r="S212" s="55" t="s">
        <v>90</v>
      </c>
      <c r="T212" s="55" t="s">
        <v>90</v>
      </c>
      <c r="U212" s="37">
        <v>1</v>
      </c>
      <c r="V212" s="37">
        <v>1</v>
      </c>
      <c r="W212" s="55" t="s">
        <v>518</v>
      </c>
      <c r="X212" s="55" t="s">
        <v>518</v>
      </c>
      <c r="Y212" s="55">
        <v>0</v>
      </c>
      <c r="Z212" s="58">
        <v>0</v>
      </c>
      <c r="AA212" s="58" t="s">
        <v>518</v>
      </c>
      <c r="AB212" s="58" t="s">
        <v>518</v>
      </c>
      <c r="AC212" s="58" t="s">
        <v>15</v>
      </c>
      <c r="AD212" s="55">
        <v>9</v>
      </c>
      <c r="AE212" s="42" t="s">
        <v>545</v>
      </c>
      <c r="AF212" s="42" t="s">
        <v>545</v>
      </c>
      <c r="AG212" s="27"/>
      <c r="AH212" s="30" t="s">
        <v>8</v>
      </c>
      <c r="AI212" s="39" t="s">
        <v>542</v>
      </c>
      <c r="AJ212" s="39" t="b">
        <f t="shared" si="111"/>
        <v>0</v>
      </c>
      <c r="AK212" s="39" t="str">
        <f>O212&amp;Q212&amp;R212&amp;U212&amp;V212&amp;Y212&amp;Z212&amp;AC212&amp;AD212</f>
        <v>A21110029</v>
      </c>
      <c r="AL212" s="59">
        <v>7612283</v>
      </c>
      <c r="AM212" s="41" t="b">
        <f>C212&lt;&gt;AK212</f>
        <v>1</v>
      </c>
      <c r="AN212" s="30" t="str">
        <f>N212&amp;AK212</f>
        <v>J9FA21110029</v>
      </c>
      <c r="AO212" s="30"/>
      <c r="AP212" s="31"/>
      <c r="AQ212" s="31"/>
      <c r="AR212" s="31">
        <f t="shared" si="109"/>
        <v>1</v>
      </c>
      <c r="AS212" s="31" t="str">
        <f>IF(IFERROR(VLOOKUP(AE212,#REF!,1,0),"")&lt;&gt;"",1,"")</f>
        <v/>
      </c>
      <c r="AT212" s="31" t="str">
        <f>IF(IFERROR(VLOOKUP(AE212,#REF!,1,0),"")&lt;&gt;"",1,"")</f>
        <v/>
      </c>
      <c r="AU212" s="31" t="str">
        <f>IF(IFERROR(VLOOKUP(AE212,#REF!,1,0),"")&lt;&gt;"",1,"")</f>
        <v/>
      </c>
      <c r="AV212" s="31" t="str">
        <f>IF(IFERROR(VLOOKUP(AE212,#REF!,1,0),"")&lt;&gt;"",1,"")</f>
        <v/>
      </c>
      <c r="AW212" s="31" t="str">
        <f>IF(IFERROR(VLOOKUP(AE212,#REF!,1,0),"")&lt;&gt;"",1,"")</f>
        <v/>
      </c>
      <c r="AX212" s="31" t="str">
        <f>IF(IFERROR(VLOOKUP(AE212,#REF!,1,0),"")&lt;&gt;"",1,"")</f>
        <v/>
      </c>
      <c r="AY212" s="31" t="str">
        <f>IF(IFERROR(VLOOKUP(AE212,#REF!,1,0),"")&lt;&gt;"",1,"")</f>
        <v/>
      </c>
      <c r="AZ212" s="31" t="str">
        <f>IF(IFERROR(VLOOKUP(AE212,#REF!,1,0),"")&lt;&gt;"",1,"")</f>
        <v/>
      </c>
      <c r="BA212" s="31" t="str">
        <f>IF(IFERROR(VLOOKUP(AE212,#REF!,1,0),"")&lt;&gt;"",1,"")</f>
        <v/>
      </c>
      <c r="BB212" s="31" t="str">
        <f>IF(IFERROR(VLOOKUP(AE212,#REF!,1,0),"")&lt;&gt;"",1,"")</f>
        <v/>
      </c>
      <c r="BC212" s="31" t="str">
        <f>IF(IFERROR(VLOOKUP(AE212,#REF!,1,0),"")&lt;&gt;"",1,"")</f>
        <v/>
      </c>
      <c r="BD212" s="31" t="str">
        <f>IF(IFERROR(VLOOKUP(AE212,#REF!,1,0),"")&lt;&gt;"",1,"")</f>
        <v/>
      </c>
      <c r="BE212" s="32">
        <f t="shared" si="2"/>
        <v>1</v>
      </c>
    </row>
    <row r="213" spans="1:57" ht="17">
      <c r="A213" s="137">
        <v>2788</v>
      </c>
      <c r="B213" s="137">
        <v>999999999</v>
      </c>
      <c r="C213" s="137">
        <v>999999999</v>
      </c>
      <c r="D213" s="138" t="str">
        <f t="shared" si="101"/>
        <v>99</v>
      </c>
      <c r="E213" s="138" t="str">
        <f t="shared" si="102"/>
        <v>9</v>
      </c>
      <c r="F213" s="138" t="str">
        <f t="shared" si="103"/>
        <v>9</v>
      </c>
      <c r="G213" s="138" t="str">
        <f t="shared" si="104"/>
        <v>9</v>
      </c>
      <c r="H213" s="138" t="str">
        <f t="shared" si="105"/>
        <v>9</v>
      </c>
      <c r="I213" s="138" t="str">
        <f t="shared" si="106"/>
        <v>9</v>
      </c>
      <c r="J213" s="138" t="str">
        <f t="shared" si="107"/>
        <v>9</v>
      </c>
      <c r="K213" s="138" t="str">
        <f t="shared" si="108"/>
        <v>9</v>
      </c>
      <c r="L213" s="138" t="s">
        <v>4806</v>
      </c>
      <c r="M213" s="139" t="s">
        <v>546</v>
      </c>
      <c r="N213" s="139" t="s">
        <v>261</v>
      </c>
      <c r="O213" s="141" t="s">
        <v>14</v>
      </c>
      <c r="P213" s="141" t="s">
        <v>68</v>
      </c>
      <c r="Q213" s="141">
        <v>2</v>
      </c>
      <c r="R213" s="141">
        <v>1</v>
      </c>
      <c r="S213" s="141" t="s">
        <v>90</v>
      </c>
      <c r="T213" s="141" t="s">
        <v>90</v>
      </c>
      <c r="U213" s="141">
        <v>1</v>
      </c>
      <c r="V213" s="141">
        <v>1</v>
      </c>
      <c r="W213" s="141" t="s">
        <v>518</v>
      </c>
      <c r="X213" s="141" t="s">
        <v>518</v>
      </c>
      <c r="Y213" s="141">
        <v>0</v>
      </c>
      <c r="Z213" s="140">
        <v>0</v>
      </c>
      <c r="AA213" s="140" t="s">
        <v>518</v>
      </c>
      <c r="AB213" s="140" t="s">
        <v>518</v>
      </c>
      <c r="AC213" s="140" t="s">
        <v>21</v>
      </c>
      <c r="AD213" s="141">
        <v>1</v>
      </c>
      <c r="AE213" s="139" t="s">
        <v>546</v>
      </c>
      <c r="AF213" s="139" t="s">
        <v>546</v>
      </c>
      <c r="AG213" s="134"/>
      <c r="AH213" s="142"/>
      <c r="AI213" s="143"/>
      <c r="AJ213" s="143" t="b">
        <f t="shared" si="111"/>
        <v>0</v>
      </c>
      <c r="AK213" s="143" t="str">
        <f>O213&amp;Q213&amp;R213&amp;U213&amp;V213&amp;Y213&amp;Z213&amp;AC213&amp;AD213</f>
        <v>A21110031</v>
      </c>
      <c r="AL213" s="40"/>
      <c r="AM213" s="41" t="b">
        <f>C213&lt;&gt;AK213</f>
        <v>1</v>
      </c>
      <c r="AN213" s="145" t="str">
        <f>N213&amp;AK213</f>
        <v>J9FA21110031</v>
      </c>
      <c r="AO213" s="145"/>
      <c r="AP213" s="31"/>
      <c r="AQ213" s="146"/>
      <c r="AR213" s="146" t="str">
        <f t="shared" si="109"/>
        <v/>
      </c>
      <c r="AS213" s="146" t="str">
        <f>IF(IFERROR(VLOOKUP(AE213,#REF!,1,0),"")&lt;&gt;"",1,"")</f>
        <v/>
      </c>
      <c r="AT213" s="146" t="str">
        <f>IF(IFERROR(VLOOKUP(AE213,#REF!,1,0),"")&lt;&gt;"",1,"")</f>
        <v/>
      </c>
      <c r="AU213" s="146" t="str">
        <f>IF(IFERROR(VLOOKUP(AE213,#REF!,1,0),"")&lt;&gt;"",1,"")</f>
        <v/>
      </c>
      <c r="AV213" s="146" t="str">
        <f>IF(IFERROR(VLOOKUP(AE213,#REF!,1,0),"")&lt;&gt;"",1,"")</f>
        <v/>
      </c>
      <c r="AW213" s="146" t="str">
        <f>IF(IFERROR(VLOOKUP(AE213,#REF!,1,0),"")&lt;&gt;"",1,"")</f>
        <v/>
      </c>
      <c r="AX213" s="146" t="str">
        <f>IF(IFERROR(VLOOKUP(AE213,#REF!,1,0),"")&lt;&gt;"",1,"")</f>
        <v/>
      </c>
      <c r="AY213" s="146" t="str">
        <f>IF(IFERROR(VLOOKUP(AE213,#REF!,1,0),"")&lt;&gt;"",1,"")</f>
        <v/>
      </c>
      <c r="AZ213" s="146" t="str">
        <f>IF(IFERROR(VLOOKUP(AE213,#REF!,1,0),"")&lt;&gt;"",1,"")</f>
        <v/>
      </c>
      <c r="BA213" s="146" t="str">
        <f>IF(IFERROR(VLOOKUP(AE213,#REF!,1,0),"")&lt;&gt;"",1,"")</f>
        <v/>
      </c>
      <c r="BB213" s="146" t="str">
        <f>IF(IFERROR(VLOOKUP(AE213,#REF!,1,0),"")&lt;&gt;"",1,"")</f>
        <v/>
      </c>
      <c r="BC213" s="146" t="str">
        <f>IF(IFERROR(VLOOKUP(AE213,#REF!,1,0),"")&lt;&gt;"",1,"")</f>
        <v/>
      </c>
      <c r="BD213" s="146" t="str">
        <f>IF(IFERROR(VLOOKUP(AE213,#REF!,1,0),"")&lt;&gt;"",1,"")</f>
        <v/>
      </c>
      <c r="BE213" s="148">
        <f t="shared" si="2"/>
        <v>0</v>
      </c>
    </row>
    <row r="214" spans="1:57" ht="16">
      <c r="A214" s="33">
        <v>110</v>
      </c>
      <c r="B214" s="33">
        <v>69411</v>
      </c>
      <c r="C214" s="33" t="str">
        <f t="shared" ref="C214:C286" si="112">LEFT(B214 &amp; "000000000", 9)</f>
        <v>694110000</v>
      </c>
      <c r="D214" s="34" t="str">
        <f t="shared" si="101"/>
        <v>69</v>
      </c>
      <c r="E214" s="34" t="str">
        <f t="shared" si="102"/>
        <v>4</v>
      </c>
      <c r="F214" s="34" t="str">
        <f t="shared" si="103"/>
        <v>1</v>
      </c>
      <c r="G214" s="34" t="str">
        <f t="shared" si="104"/>
        <v>1</v>
      </c>
      <c r="H214" s="34" t="str">
        <f t="shared" si="105"/>
        <v>0</v>
      </c>
      <c r="I214" s="34" t="str">
        <f t="shared" si="106"/>
        <v>0</v>
      </c>
      <c r="J214" s="34" t="str">
        <f t="shared" si="107"/>
        <v>0</v>
      </c>
      <c r="K214" s="34" t="str">
        <f t="shared" si="108"/>
        <v>0</v>
      </c>
      <c r="L214" s="34" t="s">
        <v>4807</v>
      </c>
      <c r="M214" s="35" t="s">
        <v>547</v>
      </c>
      <c r="N214" s="35" t="s">
        <v>261</v>
      </c>
      <c r="O214" s="37" t="s">
        <v>14</v>
      </c>
      <c r="P214" s="55" t="s">
        <v>68</v>
      </c>
      <c r="Q214" s="37">
        <v>2</v>
      </c>
      <c r="R214" s="55">
        <v>1</v>
      </c>
      <c r="S214" s="55" t="s">
        <v>90</v>
      </c>
      <c r="T214" s="55" t="s">
        <v>90</v>
      </c>
      <c r="U214" s="37">
        <v>1</v>
      </c>
      <c r="V214" s="37">
        <v>1</v>
      </c>
      <c r="W214" s="55" t="s">
        <v>518</v>
      </c>
      <c r="X214" s="55" t="s">
        <v>518</v>
      </c>
      <c r="Y214" s="37">
        <v>1</v>
      </c>
      <c r="Z214" s="37">
        <v>1</v>
      </c>
      <c r="AA214" s="55" t="s">
        <v>547</v>
      </c>
      <c r="AB214" s="55" t="s">
        <v>547</v>
      </c>
      <c r="AC214" s="36" t="s">
        <v>66</v>
      </c>
      <c r="AD214" s="55" t="s">
        <v>66</v>
      </c>
      <c r="AE214" s="42" t="s">
        <v>547</v>
      </c>
      <c r="AF214" s="42" t="s">
        <v>547</v>
      </c>
      <c r="AG214" s="62"/>
      <c r="AH214" s="63" t="s">
        <v>8</v>
      </c>
      <c r="AI214" s="39"/>
      <c r="AJ214" s="39" t="b">
        <f t="shared" si="111"/>
        <v>0</v>
      </c>
      <c r="AK214" s="39" t="str">
        <f>O214&amp;Q214&amp;R214&amp;U214&amp;V214&amp;Y214&amp;Z214&amp;AC214&amp;AD214</f>
        <v>A21111100</v>
      </c>
      <c r="AL214" s="33">
        <v>7612283</v>
      </c>
      <c r="AM214" s="34" t="b">
        <f>C214&lt;&gt;AK214</f>
        <v>1</v>
      </c>
      <c r="AN214" s="30" t="str">
        <f>N214&amp;AK214</f>
        <v>J9FA21111100</v>
      </c>
      <c r="AO214" s="63"/>
      <c r="AP214" s="64"/>
      <c r="AQ214" s="64"/>
      <c r="AR214" s="64">
        <f t="shared" si="109"/>
        <v>1</v>
      </c>
      <c r="AS214" s="64" t="str">
        <f>IF(IFERROR(VLOOKUP(AE214,#REF!,1,0),"")&lt;&gt;"",1,"")</f>
        <v/>
      </c>
      <c r="AT214" s="64" t="str">
        <f>IF(IFERROR(VLOOKUP(AE214,#REF!,1,0),"")&lt;&gt;"",1,"")</f>
        <v/>
      </c>
      <c r="AU214" s="64" t="str">
        <f>IF(IFERROR(VLOOKUP(AE214,#REF!,1,0),"")&lt;&gt;"",1,"")</f>
        <v/>
      </c>
      <c r="AV214" s="64" t="str">
        <f>IF(IFERROR(VLOOKUP(AE214,#REF!,1,0),"")&lt;&gt;"",1,"")</f>
        <v/>
      </c>
      <c r="AW214" s="64" t="str">
        <f>IF(IFERROR(VLOOKUP(AE214,#REF!,1,0),"")&lt;&gt;"",1,"")</f>
        <v/>
      </c>
      <c r="AX214" s="64" t="str">
        <f>IF(IFERROR(VLOOKUP(AE214,#REF!,1,0),"")&lt;&gt;"",1,"")</f>
        <v/>
      </c>
      <c r="AY214" s="64" t="str">
        <f>IF(IFERROR(VLOOKUP(AE214,#REF!,1,0),"")&lt;&gt;"",1,"")</f>
        <v/>
      </c>
      <c r="AZ214" s="64" t="str">
        <f>IF(IFERROR(VLOOKUP(AE214,#REF!,1,0),"")&lt;&gt;"",1,"")</f>
        <v/>
      </c>
      <c r="BA214" s="64" t="str">
        <f>IF(IFERROR(VLOOKUP(AE214,#REF!,1,0),"")&lt;&gt;"",1,"")</f>
        <v/>
      </c>
      <c r="BB214" s="64" t="str">
        <f>IF(IFERROR(VLOOKUP(AE214,#REF!,1,0),"")&lt;&gt;"",1,"")</f>
        <v/>
      </c>
      <c r="BC214" s="64" t="str">
        <f>IF(IFERROR(VLOOKUP(AE214,#REF!,1,0),"")&lt;&gt;"",1,"")</f>
        <v/>
      </c>
      <c r="BD214" s="64" t="str">
        <f>IF(IFERROR(VLOOKUP(AE214,#REF!,1,0),"")&lt;&gt;"",1,"")</f>
        <v/>
      </c>
      <c r="BE214" s="32">
        <f t="shared" si="2"/>
        <v>1</v>
      </c>
    </row>
    <row r="215" spans="1:57" ht="16">
      <c r="A215" s="33">
        <v>111</v>
      </c>
      <c r="B215" s="33">
        <v>694111</v>
      </c>
      <c r="C215" s="33" t="str">
        <f t="shared" si="112"/>
        <v>694111000</v>
      </c>
      <c r="D215" s="34" t="str">
        <f t="shared" si="101"/>
        <v>69</v>
      </c>
      <c r="E215" s="34" t="str">
        <f t="shared" si="102"/>
        <v>4</v>
      </c>
      <c r="F215" s="34" t="str">
        <f t="shared" si="103"/>
        <v>1</v>
      </c>
      <c r="G215" s="34" t="str">
        <f t="shared" si="104"/>
        <v>1</v>
      </c>
      <c r="H215" s="34" t="str">
        <f t="shared" si="105"/>
        <v>1</v>
      </c>
      <c r="I215" s="34" t="str">
        <f t="shared" si="106"/>
        <v>0</v>
      </c>
      <c r="J215" s="34" t="str">
        <f t="shared" si="107"/>
        <v>0</v>
      </c>
      <c r="K215" s="34" t="str">
        <f t="shared" si="108"/>
        <v>0</v>
      </c>
      <c r="L215" s="34" t="s">
        <v>4808</v>
      </c>
      <c r="M215" s="35" t="s">
        <v>548</v>
      </c>
      <c r="N215" s="35" t="s">
        <v>261</v>
      </c>
      <c r="O215" s="37" t="s">
        <v>14</v>
      </c>
      <c r="P215" s="55" t="s">
        <v>68</v>
      </c>
      <c r="Q215" s="37">
        <v>2</v>
      </c>
      <c r="R215" s="55">
        <v>1</v>
      </c>
      <c r="S215" s="55" t="s">
        <v>90</v>
      </c>
      <c r="T215" s="55" t="s">
        <v>90</v>
      </c>
      <c r="U215" s="37">
        <v>1</v>
      </c>
      <c r="V215" s="37">
        <v>1</v>
      </c>
      <c r="W215" s="55" t="s">
        <v>518</v>
      </c>
      <c r="X215" s="55" t="s">
        <v>518</v>
      </c>
      <c r="Y215" s="37">
        <v>1</v>
      </c>
      <c r="Z215" s="37">
        <v>2</v>
      </c>
      <c r="AA215" s="55" t="s">
        <v>548</v>
      </c>
      <c r="AB215" s="55" t="s">
        <v>548</v>
      </c>
      <c r="AC215" s="36" t="s">
        <v>66</v>
      </c>
      <c r="AD215" s="55" t="s">
        <v>66</v>
      </c>
      <c r="AE215" s="42" t="s">
        <v>549</v>
      </c>
      <c r="AF215" s="42" t="s">
        <v>550</v>
      </c>
      <c r="AG215" s="27"/>
      <c r="AH215" s="63" t="s">
        <v>8</v>
      </c>
      <c r="AI215" s="39"/>
      <c r="AJ215" s="39" t="b">
        <f t="shared" si="111"/>
        <v>0</v>
      </c>
      <c r="AK215" s="39" t="str">
        <f>O215&amp;Q215&amp;R215&amp;U215&amp;V215&amp;Y215&amp;Z215&amp;AC215&amp;AD215</f>
        <v>A21111200</v>
      </c>
      <c r="AL215" s="40">
        <v>694111</v>
      </c>
      <c r="AM215" s="41" t="b">
        <f>C215&lt;&gt;AK215</f>
        <v>1</v>
      </c>
      <c r="AN215" s="30" t="str">
        <f>N215&amp;AK215</f>
        <v>J9FA21111200</v>
      </c>
      <c r="AO215" s="30"/>
      <c r="AP215" s="31"/>
      <c r="AQ215" s="31"/>
      <c r="AR215" s="31">
        <f t="shared" si="109"/>
        <v>1</v>
      </c>
      <c r="AS215" s="31" t="str">
        <f>IF(IFERROR(VLOOKUP(AE215,#REF!,1,0),"")&lt;&gt;"",1,"")</f>
        <v/>
      </c>
      <c r="AT215" s="31" t="str">
        <f>IF(IFERROR(VLOOKUP(AE215,#REF!,1,0),"")&lt;&gt;"",1,"")</f>
        <v/>
      </c>
      <c r="AU215" s="31" t="str">
        <f>IF(IFERROR(VLOOKUP(AE215,#REF!,1,0),"")&lt;&gt;"",1,"")</f>
        <v/>
      </c>
      <c r="AV215" s="31" t="str">
        <f>IF(IFERROR(VLOOKUP(AE215,#REF!,1,0),"")&lt;&gt;"",1,"")</f>
        <v/>
      </c>
      <c r="AW215" s="31" t="str">
        <f>IF(IFERROR(VLOOKUP(AE215,#REF!,1,0),"")&lt;&gt;"",1,"")</f>
        <v/>
      </c>
      <c r="AX215" s="31" t="str">
        <f>IF(IFERROR(VLOOKUP(AE215,#REF!,1,0),"")&lt;&gt;"",1,"")</f>
        <v/>
      </c>
      <c r="AY215" s="31" t="str">
        <f>IF(IFERROR(VLOOKUP(AE215,#REF!,1,0),"")&lt;&gt;"",1,"")</f>
        <v/>
      </c>
      <c r="AZ215" s="31" t="str">
        <f>IF(IFERROR(VLOOKUP(AE215,#REF!,1,0),"")&lt;&gt;"",1,"")</f>
        <v/>
      </c>
      <c r="BA215" s="31" t="str">
        <f>IF(IFERROR(VLOOKUP(AE215,#REF!,1,0),"")&lt;&gt;"",1,"")</f>
        <v/>
      </c>
      <c r="BB215" s="31" t="str">
        <f>IF(IFERROR(VLOOKUP(AE215,#REF!,1,0),"")&lt;&gt;"",1,"")</f>
        <v/>
      </c>
      <c r="BC215" s="31" t="str">
        <f>IF(IFERROR(VLOOKUP(AE215,#REF!,1,0),"")&lt;&gt;"",1,"")</f>
        <v/>
      </c>
      <c r="BD215" s="31" t="str">
        <f>IF(IFERROR(VLOOKUP(AE215,#REF!,1,0),"")&lt;&gt;"",1,"")</f>
        <v/>
      </c>
      <c r="BE215" s="32">
        <f t="shared" si="2"/>
        <v>1</v>
      </c>
    </row>
    <row r="216" spans="1:57" ht="16">
      <c r="A216" s="33">
        <v>112</v>
      </c>
      <c r="B216" s="33">
        <v>694112</v>
      </c>
      <c r="C216" s="33" t="str">
        <f t="shared" si="112"/>
        <v>694112000</v>
      </c>
      <c r="D216" s="34" t="str">
        <f t="shared" si="101"/>
        <v>69</v>
      </c>
      <c r="E216" s="34" t="str">
        <f t="shared" si="102"/>
        <v>4</v>
      </c>
      <c r="F216" s="34" t="str">
        <f t="shared" si="103"/>
        <v>1</v>
      </c>
      <c r="G216" s="34" t="str">
        <f t="shared" si="104"/>
        <v>1</v>
      </c>
      <c r="H216" s="34" t="str">
        <f t="shared" si="105"/>
        <v>2</v>
      </c>
      <c r="I216" s="34" t="str">
        <f t="shared" si="106"/>
        <v>0</v>
      </c>
      <c r="J216" s="34" t="str">
        <f t="shared" si="107"/>
        <v>0</v>
      </c>
      <c r="K216" s="34" t="str">
        <f t="shared" si="108"/>
        <v>0</v>
      </c>
      <c r="L216" s="34" t="s">
        <v>4809</v>
      </c>
      <c r="M216" s="35" t="s">
        <v>551</v>
      </c>
      <c r="N216" s="35" t="s">
        <v>261</v>
      </c>
      <c r="O216" s="37" t="s">
        <v>14</v>
      </c>
      <c r="P216" s="55" t="s">
        <v>68</v>
      </c>
      <c r="Q216" s="37">
        <v>2</v>
      </c>
      <c r="R216" s="55">
        <v>1</v>
      </c>
      <c r="S216" s="55" t="s">
        <v>90</v>
      </c>
      <c r="T216" s="55" t="s">
        <v>90</v>
      </c>
      <c r="U216" s="37">
        <v>1</v>
      </c>
      <c r="V216" s="37">
        <v>1</v>
      </c>
      <c r="W216" s="55" t="s">
        <v>518</v>
      </c>
      <c r="X216" s="55" t="s">
        <v>518</v>
      </c>
      <c r="Y216" s="37">
        <v>1</v>
      </c>
      <c r="Z216" s="37">
        <v>3</v>
      </c>
      <c r="AA216" s="55" t="s">
        <v>551</v>
      </c>
      <c r="AB216" s="55" t="s">
        <v>551</v>
      </c>
      <c r="AC216" s="36" t="s">
        <v>66</v>
      </c>
      <c r="AD216" s="55" t="s">
        <v>66</v>
      </c>
      <c r="AE216" s="42" t="s">
        <v>552</v>
      </c>
      <c r="AF216" s="42" t="s">
        <v>553</v>
      </c>
      <c r="AG216" s="27"/>
      <c r="AH216" s="63" t="s">
        <v>8</v>
      </c>
      <c r="AI216" s="39"/>
      <c r="AJ216" s="39" t="b">
        <f t="shared" si="111"/>
        <v>0</v>
      </c>
      <c r="AK216" s="39" t="str">
        <f>O216&amp;Q216&amp;R216&amp;U216&amp;V216&amp;Y216&amp;Z216&amp;AC216&amp;AD216</f>
        <v>A21111300</v>
      </c>
      <c r="AL216" s="40">
        <v>694112</v>
      </c>
      <c r="AM216" s="41" t="b">
        <f>C216&lt;&gt;AK216</f>
        <v>1</v>
      </c>
      <c r="AN216" s="30" t="str">
        <f>N216&amp;AK216</f>
        <v>J9FA21111300</v>
      </c>
      <c r="AO216" s="30"/>
      <c r="AP216" s="31"/>
      <c r="AQ216" s="31"/>
      <c r="AR216" s="31">
        <f t="shared" si="109"/>
        <v>1</v>
      </c>
      <c r="AS216" s="31" t="str">
        <f>IF(IFERROR(VLOOKUP(AE216,#REF!,1,0),"")&lt;&gt;"",1,"")</f>
        <v/>
      </c>
      <c r="AT216" s="31" t="str">
        <f>IF(IFERROR(VLOOKUP(AE216,#REF!,1,0),"")&lt;&gt;"",1,"")</f>
        <v/>
      </c>
      <c r="AU216" s="31" t="str">
        <f>IF(IFERROR(VLOOKUP(AE216,#REF!,1,0),"")&lt;&gt;"",1,"")</f>
        <v/>
      </c>
      <c r="AV216" s="31" t="str">
        <f>IF(IFERROR(VLOOKUP(AE216,#REF!,1,0),"")&lt;&gt;"",1,"")</f>
        <v/>
      </c>
      <c r="AW216" s="31" t="str">
        <f>IF(IFERROR(VLOOKUP(AE216,#REF!,1,0),"")&lt;&gt;"",1,"")</f>
        <v/>
      </c>
      <c r="AX216" s="31" t="str">
        <f>IF(IFERROR(VLOOKUP(AE216,#REF!,1,0),"")&lt;&gt;"",1,"")</f>
        <v/>
      </c>
      <c r="AY216" s="31" t="str">
        <f>IF(IFERROR(VLOOKUP(AE216,#REF!,1,0),"")&lt;&gt;"",1,"")</f>
        <v/>
      </c>
      <c r="AZ216" s="31" t="str">
        <f>IF(IFERROR(VLOOKUP(AE216,#REF!,1,0),"")&lt;&gt;"",1,"")</f>
        <v/>
      </c>
      <c r="BA216" s="31" t="str">
        <f>IF(IFERROR(VLOOKUP(AE216,#REF!,1,0),"")&lt;&gt;"",1,"")</f>
        <v/>
      </c>
      <c r="BB216" s="31" t="str">
        <f>IF(IFERROR(VLOOKUP(AE216,#REF!,1,0),"")&lt;&gt;"",1,"")</f>
        <v/>
      </c>
      <c r="BC216" s="31" t="str">
        <f>IF(IFERROR(VLOOKUP(AE216,#REF!,1,0),"")&lt;&gt;"",1,"")</f>
        <v/>
      </c>
      <c r="BD216" s="31" t="str">
        <f>IF(IFERROR(VLOOKUP(AE216,#REF!,1,0),"")&lt;&gt;"",1,"")</f>
        <v/>
      </c>
      <c r="BE216" s="32">
        <f t="shared" si="2"/>
        <v>1</v>
      </c>
    </row>
    <row r="217" spans="1:57" ht="16">
      <c r="A217" s="33">
        <v>113</v>
      </c>
      <c r="B217" s="33">
        <v>694113</v>
      </c>
      <c r="C217" s="33" t="str">
        <f t="shared" si="112"/>
        <v>694113000</v>
      </c>
      <c r="D217" s="34" t="str">
        <f t="shared" si="101"/>
        <v>69</v>
      </c>
      <c r="E217" s="34" t="str">
        <f t="shared" si="102"/>
        <v>4</v>
      </c>
      <c r="F217" s="34" t="str">
        <f t="shared" si="103"/>
        <v>1</v>
      </c>
      <c r="G217" s="34" t="str">
        <f t="shared" si="104"/>
        <v>1</v>
      </c>
      <c r="H217" s="34" t="str">
        <f t="shared" si="105"/>
        <v>3</v>
      </c>
      <c r="I217" s="34" t="str">
        <f t="shared" si="106"/>
        <v>0</v>
      </c>
      <c r="J217" s="34" t="str">
        <f t="shared" si="107"/>
        <v>0</v>
      </c>
      <c r="K217" s="34" t="str">
        <f t="shared" si="108"/>
        <v>0</v>
      </c>
      <c r="L217" s="34" t="s">
        <v>4810</v>
      </c>
      <c r="M217" s="35" t="s">
        <v>554</v>
      </c>
      <c r="N217" s="35" t="s">
        <v>261</v>
      </c>
      <c r="O217" s="37" t="s">
        <v>14</v>
      </c>
      <c r="P217" s="55" t="s">
        <v>68</v>
      </c>
      <c r="Q217" s="37">
        <v>2</v>
      </c>
      <c r="R217" s="55">
        <v>1</v>
      </c>
      <c r="S217" s="55" t="s">
        <v>90</v>
      </c>
      <c r="T217" s="55" t="s">
        <v>90</v>
      </c>
      <c r="U217" s="37">
        <v>1</v>
      </c>
      <c r="V217" s="37">
        <v>1</v>
      </c>
      <c r="W217" s="55" t="s">
        <v>518</v>
      </c>
      <c r="X217" s="55" t="s">
        <v>518</v>
      </c>
      <c r="Y217" s="37">
        <v>1</v>
      </c>
      <c r="Z217" s="37">
        <v>4</v>
      </c>
      <c r="AA217" s="55" t="s">
        <v>554</v>
      </c>
      <c r="AB217" s="55" t="s">
        <v>554</v>
      </c>
      <c r="AC217" s="36" t="s">
        <v>66</v>
      </c>
      <c r="AD217" s="55" t="s">
        <v>66</v>
      </c>
      <c r="AE217" s="42" t="s">
        <v>555</v>
      </c>
      <c r="AF217" s="42" t="s">
        <v>556</v>
      </c>
      <c r="AG217" s="27"/>
      <c r="AH217" s="63" t="s">
        <v>8</v>
      </c>
      <c r="AI217" s="39"/>
      <c r="AJ217" s="39" t="b">
        <f t="shared" si="111"/>
        <v>0</v>
      </c>
      <c r="AK217" s="39" t="str">
        <f>O217&amp;Q217&amp;R217&amp;U217&amp;V217&amp;Y217&amp;Z217&amp;AC217&amp;AD217</f>
        <v>A21111400</v>
      </c>
      <c r="AL217" s="40">
        <v>694113</v>
      </c>
      <c r="AM217" s="41" t="b">
        <f>C217&lt;&gt;AK217</f>
        <v>1</v>
      </c>
      <c r="AN217" s="30" t="str">
        <f>N217&amp;AK217</f>
        <v>J9FA21111400</v>
      </c>
      <c r="AO217" s="30"/>
      <c r="AP217" s="31"/>
      <c r="AQ217" s="31"/>
      <c r="AR217" s="31">
        <f t="shared" si="109"/>
        <v>1</v>
      </c>
      <c r="AS217" s="31" t="str">
        <f>IF(IFERROR(VLOOKUP(AE217,#REF!,1,0),"")&lt;&gt;"",1,"")</f>
        <v/>
      </c>
      <c r="AT217" s="31" t="str">
        <f>IF(IFERROR(VLOOKUP(AE217,#REF!,1,0),"")&lt;&gt;"",1,"")</f>
        <v/>
      </c>
      <c r="AU217" s="31" t="str">
        <f>IF(IFERROR(VLOOKUP(AE217,#REF!,1,0),"")&lt;&gt;"",1,"")</f>
        <v/>
      </c>
      <c r="AV217" s="31" t="str">
        <f>IF(IFERROR(VLOOKUP(AE217,#REF!,1,0),"")&lt;&gt;"",1,"")</f>
        <v/>
      </c>
      <c r="AW217" s="31" t="str">
        <f>IF(IFERROR(VLOOKUP(AE217,#REF!,1,0),"")&lt;&gt;"",1,"")</f>
        <v/>
      </c>
      <c r="AX217" s="31" t="str">
        <f>IF(IFERROR(VLOOKUP(AE217,#REF!,1,0),"")&lt;&gt;"",1,"")</f>
        <v/>
      </c>
      <c r="AY217" s="31" t="str">
        <f>IF(IFERROR(VLOOKUP(AE217,#REF!,1,0),"")&lt;&gt;"",1,"")</f>
        <v/>
      </c>
      <c r="AZ217" s="31" t="str">
        <f>IF(IFERROR(VLOOKUP(AE217,#REF!,1,0),"")&lt;&gt;"",1,"")</f>
        <v/>
      </c>
      <c r="BA217" s="31" t="str">
        <f>IF(IFERROR(VLOOKUP(AE217,#REF!,1,0),"")&lt;&gt;"",1,"")</f>
        <v/>
      </c>
      <c r="BB217" s="31" t="str">
        <f>IF(IFERROR(VLOOKUP(AE217,#REF!,1,0),"")&lt;&gt;"",1,"")</f>
        <v/>
      </c>
      <c r="BC217" s="31" t="str">
        <f>IF(IFERROR(VLOOKUP(AE217,#REF!,1,0),"")&lt;&gt;"",1,"")</f>
        <v/>
      </c>
      <c r="BD217" s="31" t="str">
        <f>IF(IFERROR(VLOOKUP(AE217,#REF!,1,0),"")&lt;&gt;"",1,"")</f>
        <v/>
      </c>
      <c r="BE217" s="32">
        <f t="shared" si="2"/>
        <v>1</v>
      </c>
    </row>
    <row r="218" spans="1:57" ht="16">
      <c r="A218" s="33">
        <v>114</v>
      </c>
      <c r="B218" s="33">
        <v>694114</v>
      </c>
      <c r="C218" s="33" t="str">
        <f t="shared" si="112"/>
        <v>694114000</v>
      </c>
      <c r="D218" s="34" t="str">
        <f t="shared" si="101"/>
        <v>69</v>
      </c>
      <c r="E218" s="34" t="str">
        <f t="shared" si="102"/>
        <v>4</v>
      </c>
      <c r="F218" s="34" t="str">
        <f t="shared" si="103"/>
        <v>1</v>
      </c>
      <c r="G218" s="34" t="str">
        <f t="shared" si="104"/>
        <v>1</v>
      </c>
      <c r="H218" s="34" t="str">
        <f t="shared" si="105"/>
        <v>4</v>
      </c>
      <c r="I218" s="34" t="str">
        <f t="shared" si="106"/>
        <v>0</v>
      </c>
      <c r="J218" s="34" t="str">
        <f t="shared" si="107"/>
        <v>0</v>
      </c>
      <c r="K218" s="34" t="str">
        <f t="shared" si="108"/>
        <v>0</v>
      </c>
      <c r="L218" s="34" t="s">
        <v>4811</v>
      </c>
      <c r="M218" s="35" t="s">
        <v>557</v>
      </c>
      <c r="N218" s="35" t="s">
        <v>261</v>
      </c>
      <c r="O218" s="37" t="s">
        <v>14</v>
      </c>
      <c r="P218" s="55" t="s">
        <v>68</v>
      </c>
      <c r="Q218" s="37">
        <v>2</v>
      </c>
      <c r="R218" s="55">
        <v>1</v>
      </c>
      <c r="S218" s="55" t="s">
        <v>90</v>
      </c>
      <c r="T218" s="55" t="s">
        <v>90</v>
      </c>
      <c r="U218" s="37">
        <v>1</v>
      </c>
      <c r="V218" s="37">
        <v>1</v>
      </c>
      <c r="W218" s="55" t="s">
        <v>518</v>
      </c>
      <c r="X218" s="55" t="s">
        <v>518</v>
      </c>
      <c r="Y218" s="37">
        <v>1</v>
      </c>
      <c r="Z218" s="37">
        <v>5</v>
      </c>
      <c r="AA218" s="55" t="s">
        <v>557</v>
      </c>
      <c r="AB218" s="55" t="s">
        <v>557</v>
      </c>
      <c r="AC218" s="36" t="s">
        <v>66</v>
      </c>
      <c r="AD218" s="55" t="s">
        <v>66</v>
      </c>
      <c r="AE218" s="42" t="s">
        <v>558</v>
      </c>
      <c r="AF218" s="42" t="s">
        <v>559</v>
      </c>
      <c r="AG218" s="27"/>
      <c r="AH218" s="63" t="s">
        <v>8</v>
      </c>
      <c r="AI218" s="39"/>
      <c r="AJ218" s="39" t="b">
        <f t="shared" si="111"/>
        <v>0</v>
      </c>
      <c r="AK218" s="39" t="str">
        <f>O218&amp;Q218&amp;R218&amp;U218&amp;V218&amp;Y218&amp;Z218&amp;AC218&amp;AD218</f>
        <v>A21111500</v>
      </c>
      <c r="AL218" s="40">
        <v>694114</v>
      </c>
      <c r="AM218" s="41" t="b">
        <f>C218&lt;&gt;AK218</f>
        <v>1</v>
      </c>
      <c r="AN218" s="30" t="str">
        <f>N218&amp;AK218</f>
        <v>J9FA21111500</v>
      </c>
      <c r="AO218" s="30"/>
      <c r="AP218" s="31"/>
      <c r="AQ218" s="31"/>
      <c r="AR218" s="31">
        <f t="shared" si="109"/>
        <v>1</v>
      </c>
      <c r="AS218" s="31" t="str">
        <f>IF(IFERROR(VLOOKUP(AE218,#REF!,1,0),"")&lt;&gt;"",1,"")</f>
        <v/>
      </c>
      <c r="AT218" s="31" t="str">
        <f>IF(IFERROR(VLOOKUP(AE218,#REF!,1,0),"")&lt;&gt;"",1,"")</f>
        <v/>
      </c>
      <c r="AU218" s="31" t="str">
        <f>IF(IFERROR(VLOOKUP(AE218,#REF!,1,0),"")&lt;&gt;"",1,"")</f>
        <v/>
      </c>
      <c r="AV218" s="31" t="str">
        <f>IF(IFERROR(VLOOKUP(AE218,#REF!,1,0),"")&lt;&gt;"",1,"")</f>
        <v/>
      </c>
      <c r="AW218" s="31" t="str">
        <f>IF(IFERROR(VLOOKUP(AE218,#REF!,1,0),"")&lt;&gt;"",1,"")</f>
        <v/>
      </c>
      <c r="AX218" s="31" t="str">
        <f>IF(IFERROR(VLOOKUP(AE218,#REF!,1,0),"")&lt;&gt;"",1,"")</f>
        <v/>
      </c>
      <c r="AY218" s="31" t="str">
        <f>IF(IFERROR(VLOOKUP(AE218,#REF!,1,0),"")&lt;&gt;"",1,"")</f>
        <v/>
      </c>
      <c r="AZ218" s="31" t="str">
        <f>IF(IFERROR(VLOOKUP(AE218,#REF!,1,0),"")&lt;&gt;"",1,"")</f>
        <v/>
      </c>
      <c r="BA218" s="31" t="str">
        <f>IF(IFERROR(VLOOKUP(AE218,#REF!,1,0),"")&lt;&gt;"",1,"")</f>
        <v/>
      </c>
      <c r="BB218" s="31" t="str">
        <f>IF(IFERROR(VLOOKUP(AE218,#REF!,1,0),"")&lt;&gt;"",1,"")</f>
        <v/>
      </c>
      <c r="BC218" s="31" t="str">
        <f>IF(IFERROR(VLOOKUP(AE218,#REF!,1,0),"")&lt;&gt;"",1,"")</f>
        <v/>
      </c>
      <c r="BD218" s="31" t="str">
        <f>IF(IFERROR(VLOOKUP(AE218,#REF!,1,0),"")&lt;&gt;"",1,"")</f>
        <v/>
      </c>
      <c r="BE218" s="32">
        <f t="shared" si="2"/>
        <v>1</v>
      </c>
    </row>
    <row r="219" spans="1:57" ht="16">
      <c r="A219" s="43">
        <v>115</v>
      </c>
      <c r="B219" s="43">
        <v>694119</v>
      </c>
      <c r="C219" s="43" t="str">
        <f t="shared" si="112"/>
        <v>694119000</v>
      </c>
      <c r="D219" s="44" t="str">
        <f t="shared" si="101"/>
        <v>69</v>
      </c>
      <c r="E219" s="44" t="str">
        <f t="shared" si="102"/>
        <v>4</v>
      </c>
      <c r="F219" s="44" t="str">
        <f t="shared" si="103"/>
        <v>1</v>
      </c>
      <c r="G219" s="44" t="str">
        <f t="shared" si="104"/>
        <v>1</v>
      </c>
      <c r="H219" s="44" t="str">
        <f t="shared" si="105"/>
        <v>9</v>
      </c>
      <c r="I219" s="44" t="str">
        <f t="shared" si="106"/>
        <v>0</v>
      </c>
      <c r="J219" s="44" t="str">
        <f t="shared" si="107"/>
        <v>0</v>
      </c>
      <c r="K219" s="44" t="str">
        <f t="shared" si="108"/>
        <v>0</v>
      </c>
      <c r="L219" s="44"/>
      <c r="M219" s="45" t="s">
        <v>560</v>
      </c>
      <c r="N219" s="45"/>
      <c r="O219" s="46" t="s">
        <v>14</v>
      </c>
      <c r="P219" s="47" t="s">
        <v>68</v>
      </c>
      <c r="Q219" s="48">
        <v>2</v>
      </c>
      <c r="R219" s="47"/>
      <c r="S219" s="47" t="s">
        <v>90</v>
      </c>
      <c r="T219" s="60" t="s">
        <v>90</v>
      </c>
      <c r="U219" s="48">
        <v>1</v>
      </c>
      <c r="V219" s="48">
        <v>1</v>
      </c>
      <c r="W219" s="60"/>
      <c r="X219" s="60" t="s">
        <v>518</v>
      </c>
      <c r="Y219" s="46">
        <v>1</v>
      </c>
      <c r="Z219" s="46">
        <v>6</v>
      </c>
      <c r="AA219" s="47"/>
      <c r="AB219" s="47" t="s">
        <v>560</v>
      </c>
      <c r="AC219" s="49" t="s">
        <v>66</v>
      </c>
      <c r="AD219" s="47" t="s">
        <v>66</v>
      </c>
      <c r="AE219" s="50" t="s">
        <v>560</v>
      </c>
      <c r="AF219" s="51"/>
      <c r="AG219" s="51" t="s">
        <v>8</v>
      </c>
      <c r="AH219" s="52" t="s">
        <v>8</v>
      </c>
      <c r="AI219" s="39"/>
      <c r="AJ219" s="39"/>
      <c r="AK219" s="39" t="e">
        <f>O219&amp;Q219&amp;#REF!&amp;U219&amp;V219&amp;Y219&amp;Z219&amp;AC219&amp;AD219</f>
        <v>#REF!</v>
      </c>
      <c r="AL219" s="43">
        <v>694119</v>
      </c>
      <c r="AM219" s="44" t="e">
        <f>C219&lt;&gt;AK219</f>
        <v>#REF!</v>
      </c>
      <c r="AN219" s="52"/>
      <c r="AO219" s="52"/>
      <c r="AP219" s="53"/>
      <c r="AQ219" s="53"/>
      <c r="AR219" s="53">
        <f t="shared" si="109"/>
        <v>1</v>
      </c>
      <c r="AS219" s="53" t="str">
        <f>IF(IFERROR(VLOOKUP(AE219,#REF!,1,0),"")&lt;&gt;"",1,"")</f>
        <v/>
      </c>
      <c r="AT219" s="53" t="str">
        <f>IF(IFERROR(VLOOKUP(AE219,#REF!,1,0),"")&lt;&gt;"",1,"")</f>
        <v/>
      </c>
      <c r="AU219" s="53" t="str">
        <f>IF(IFERROR(VLOOKUP(AE219,#REF!,1,0),"")&lt;&gt;"",1,"")</f>
        <v/>
      </c>
      <c r="AV219" s="53" t="str">
        <f>IF(IFERROR(VLOOKUP(AE219,#REF!,1,0),"")&lt;&gt;"",1,"")</f>
        <v/>
      </c>
      <c r="AW219" s="53" t="str">
        <f>IF(IFERROR(VLOOKUP(AE219,#REF!,1,0),"")&lt;&gt;"",1,"")</f>
        <v/>
      </c>
      <c r="AX219" s="53" t="str">
        <f>IF(IFERROR(VLOOKUP(AE219,#REF!,1,0),"")&lt;&gt;"",1,"")</f>
        <v/>
      </c>
      <c r="AY219" s="53" t="str">
        <f>IF(IFERROR(VLOOKUP(AE219,#REF!,1,0),"")&lt;&gt;"",1,"")</f>
        <v/>
      </c>
      <c r="AZ219" s="53" t="str">
        <f>IF(IFERROR(VLOOKUP(AE219,#REF!,1,0),"")&lt;&gt;"",1,"")</f>
        <v/>
      </c>
      <c r="BA219" s="53" t="str">
        <f>IF(IFERROR(VLOOKUP(AE219,#REF!,1,0),"")&lt;&gt;"",1,"")</f>
        <v/>
      </c>
      <c r="BB219" s="53" t="str">
        <f>IF(IFERROR(VLOOKUP(AE219,#REF!,1,0),"")&lt;&gt;"",1,"")</f>
        <v/>
      </c>
      <c r="BC219" s="53" t="str">
        <f>IF(IFERROR(VLOOKUP(AE219,#REF!,1,0),"")&lt;&gt;"",1,"")</f>
        <v/>
      </c>
      <c r="BD219" s="53" t="str">
        <f>IF(IFERROR(VLOOKUP(AE219,#REF!,1,0),"")&lt;&gt;"",1,"")</f>
        <v/>
      </c>
      <c r="BE219" s="54">
        <f t="shared" si="2"/>
        <v>1</v>
      </c>
    </row>
    <row r="220" spans="1:57" ht="16">
      <c r="A220" s="33">
        <v>116</v>
      </c>
      <c r="B220" s="33">
        <v>69412</v>
      </c>
      <c r="C220" s="33" t="str">
        <f t="shared" si="112"/>
        <v>694120000</v>
      </c>
      <c r="D220" s="34" t="str">
        <f t="shared" si="101"/>
        <v>69</v>
      </c>
      <c r="E220" s="34" t="str">
        <f t="shared" si="102"/>
        <v>4</v>
      </c>
      <c r="F220" s="34" t="str">
        <f t="shared" si="103"/>
        <v>1</v>
      </c>
      <c r="G220" s="34" t="str">
        <f t="shared" si="104"/>
        <v>2</v>
      </c>
      <c r="H220" s="34" t="str">
        <f t="shared" si="105"/>
        <v>0</v>
      </c>
      <c r="I220" s="34" t="str">
        <f t="shared" si="106"/>
        <v>0</v>
      </c>
      <c r="J220" s="34" t="str">
        <f t="shared" si="107"/>
        <v>0</v>
      </c>
      <c r="K220" s="34" t="str">
        <f t="shared" si="108"/>
        <v>0</v>
      </c>
      <c r="L220" s="34" t="s">
        <v>4812</v>
      </c>
      <c r="M220" s="35" t="s">
        <v>561</v>
      </c>
      <c r="N220" s="35" t="s">
        <v>261</v>
      </c>
      <c r="O220" s="37" t="s">
        <v>14</v>
      </c>
      <c r="P220" s="55" t="s">
        <v>68</v>
      </c>
      <c r="Q220" s="37">
        <v>2</v>
      </c>
      <c r="R220" s="55">
        <v>1</v>
      </c>
      <c r="S220" s="55" t="s">
        <v>90</v>
      </c>
      <c r="T220" s="55" t="s">
        <v>90</v>
      </c>
      <c r="U220" s="37">
        <v>1</v>
      </c>
      <c r="V220" s="37">
        <v>1</v>
      </c>
      <c r="W220" s="55" t="s">
        <v>518</v>
      </c>
      <c r="X220" s="55" t="s">
        <v>518</v>
      </c>
      <c r="Y220" s="37">
        <v>1</v>
      </c>
      <c r="Z220" s="37">
        <v>6</v>
      </c>
      <c r="AA220" s="55" t="s">
        <v>561</v>
      </c>
      <c r="AB220" s="55" t="s">
        <v>561</v>
      </c>
      <c r="AC220" s="36" t="s">
        <v>66</v>
      </c>
      <c r="AD220" s="55" t="s">
        <v>66</v>
      </c>
      <c r="AE220" s="42" t="s">
        <v>561</v>
      </c>
      <c r="AF220" s="42" t="s">
        <v>561</v>
      </c>
      <c r="AG220" s="27"/>
      <c r="AH220" s="63" t="s">
        <v>8</v>
      </c>
      <c r="AI220" s="39"/>
      <c r="AJ220" s="39" t="b">
        <f t="shared" ref="AJ220:AJ224" si="113">IF(OR(AS220=1,AT220=1,AU220=1,AV220=1,AW220=1,AX220=1,AY220=1,AZ220=1,BA220=1,BB220=1,BC220=1,BD220=1),TRUE,FALSE)</f>
        <v>0</v>
      </c>
      <c r="AK220" s="39" t="str">
        <f>O220&amp;Q220&amp;R220&amp;U220&amp;V220&amp;Y220&amp;Z220&amp;AC220&amp;AD220</f>
        <v>A21111600</v>
      </c>
      <c r="AL220" s="40">
        <v>69412</v>
      </c>
      <c r="AM220" s="41" t="b">
        <f>C220&lt;&gt;AK220</f>
        <v>1</v>
      </c>
      <c r="AN220" s="30" t="str">
        <f>N220&amp;AK220</f>
        <v>J9FA21111600</v>
      </c>
      <c r="AO220" s="30"/>
      <c r="AP220" s="31"/>
      <c r="AQ220" s="31"/>
      <c r="AR220" s="31">
        <f t="shared" si="109"/>
        <v>1</v>
      </c>
      <c r="AS220" s="31" t="str">
        <f>IF(IFERROR(VLOOKUP(AE220,#REF!,1,0),"")&lt;&gt;"",1,"")</f>
        <v/>
      </c>
      <c r="AT220" s="31" t="str">
        <f>IF(IFERROR(VLOOKUP(AE220,#REF!,1,0),"")&lt;&gt;"",1,"")</f>
        <v/>
      </c>
      <c r="AU220" s="31" t="str">
        <f>IF(IFERROR(VLOOKUP(AE220,#REF!,1,0),"")&lt;&gt;"",1,"")</f>
        <v/>
      </c>
      <c r="AV220" s="31" t="str">
        <f>IF(IFERROR(VLOOKUP(AE220,#REF!,1,0),"")&lt;&gt;"",1,"")</f>
        <v/>
      </c>
      <c r="AW220" s="31" t="str">
        <f>IF(IFERROR(VLOOKUP(AE220,#REF!,1,0),"")&lt;&gt;"",1,"")</f>
        <v/>
      </c>
      <c r="AX220" s="31" t="str">
        <f>IF(IFERROR(VLOOKUP(AE220,#REF!,1,0),"")&lt;&gt;"",1,"")</f>
        <v/>
      </c>
      <c r="AY220" s="31" t="str">
        <f>IF(IFERROR(VLOOKUP(AE220,#REF!,1,0),"")&lt;&gt;"",1,"")</f>
        <v/>
      </c>
      <c r="AZ220" s="31" t="str">
        <f>IF(IFERROR(VLOOKUP(AE220,#REF!,1,0),"")&lt;&gt;"",1,"")</f>
        <v/>
      </c>
      <c r="BA220" s="31" t="str">
        <f>IF(IFERROR(VLOOKUP(AE220,#REF!,1,0),"")&lt;&gt;"",1,"")</f>
        <v/>
      </c>
      <c r="BB220" s="31" t="str">
        <f>IF(IFERROR(VLOOKUP(AE220,#REF!,1,0),"")&lt;&gt;"",1,"")</f>
        <v/>
      </c>
      <c r="BC220" s="31" t="str">
        <f>IF(IFERROR(VLOOKUP(AE220,#REF!,1,0),"")&lt;&gt;"",1,"")</f>
        <v/>
      </c>
      <c r="BD220" s="31" t="str">
        <f>IF(IFERROR(VLOOKUP(AE220,#REF!,1,0),"")&lt;&gt;"",1,"")</f>
        <v/>
      </c>
      <c r="BE220" s="32">
        <f t="shared" si="2"/>
        <v>1</v>
      </c>
    </row>
    <row r="221" spans="1:57" ht="16">
      <c r="A221" s="33">
        <v>117</v>
      </c>
      <c r="B221" s="33">
        <v>694121</v>
      </c>
      <c r="C221" s="33" t="str">
        <f t="shared" si="112"/>
        <v>694121000</v>
      </c>
      <c r="D221" s="34" t="str">
        <f t="shared" si="101"/>
        <v>69</v>
      </c>
      <c r="E221" s="34" t="str">
        <f t="shared" si="102"/>
        <v>4</v>
      </c>
      <c r="F221" s="34" t="str">
        <f t="shared" si="103"/>
        <v>1</v>
      </c>
      <c r="G221" s="34" t="str">
        <f t="shared" si="104"/>
        <v>2</v>
      </c>
      <c r="H221" s="34" t="str">
        <f t="shared" si="105"/>
        <v>1</v>
      </c>
      <c r="I221" s="34" t="str">
        <f t="shared" si="106"/>
        <v>0</v>
      </c>
      <c r="J221" s="34" t="str">
        <f t="shared" si="107"/>
        <v>0</v>
      </c>
      <c r="K221" s="34" t="str">
        <f t="shared" si="108"/>
        <v>0</v>
      </c>
      <c r="L221" s="34" t="s">
        <v>4813</v>
      </c>
      <c r="M221" s="35" t="s">
        <v>548</v>
      </c>
      <c r="N221" s="35" t="s">
        <v>261</v>
      </c>
      <c r="O221" s="37" t="s">
        <v>14</v>
      </c>
      <c r="P221" s="55" t="s">
        <v>68</v>
      </c>
      <c r="Q221" s="37">
        <v>2</v>
      </c>
      <c r="R221" s="55">
        <v>1</v>
      </c>
      <c r="S221" s="55" t="s">
        <v>90</v>
      </c>
      <c r="T221" s="55" t="s">
        <v>90</v>
      </c>
      <c r="U221" s="37">
        <v>1</v>
      </c>
      <c r="V221" s="37">
        <v>1</v>
      </c>
      <c r="W221" s="55" t="s">
        <v>518</v>
      </c>
      <c r="X221" s="55" t="s">
        <v>518</v>
      </c>
      <c r="Y221" s="37">
        <v>1</v>
      </c>
      <c r="Z221" s="37">
        <v>7</v>
      </c>
      <c r="AA221" s="55" t="s">
        <v>548</v>
      </c>
      <c r="AB221" s="55" t="s">
        <v>548</v>
      </c>
      <c r="AC221" s="36" t="s">
        <v>66</v>
      </c>
      <c r="AD221" s="55" t="s">
        <v>66</v>
      </c>
      <c r="AE221" s="42" t="s">
        <v>562</v>
      </c>
      <c r="AF221" s="42" t="s">
        <v>563</v>
      </c>
      <c r="AG221" s="27"/>
      <c r="AH221" s="63" t="s">
        <v>8</v>
      </c>
      <c r="AI221" s="39"/>
      <c r="AJ221" s="39" t="b">
        <f t="shared" si="113"/>
        <v>0</v>
      </c>
      <c r="AK221" s="39" t="str">
        <f>O221&amp;Q221&amp;R221&amp;U221&amp;V221&amp;Y221&amp;Z221&amp;AC221&amp;AD221</f>
        <v>A21111700</v>
      </c>
      <c r="AL221" s="40">
        <v>694121</v>
      </c>
      <c r="AM221" s="41" t="b">
        <f>C221&lt;&gt;AK221</f>
        <v>1</v>
      </c>
      <c r="AN221" s="30" t="str">
        <f>N221&amp;AK221</f>
        <v>J9FA21111700</v>
      </c>
      <c r="AO221" s="30"/>
      <c r="AP221" s="31"/>
      <c r="AQ221" s="31"/>
      <c r="AR221" s="31">
        <f t="shared" si="109"/>
        <v>1</v>
      </c>
      <c r="AS221" s="31" t="str">
        <f>IF(IFERROR(VLOOKUP(AE221,#REF!,1,0),"")&lt;&gt;"",1,"")</f>
        <v/>
      </c>
      <c r="AT221" s="31" t="str">
        <f>IF(IFERROR(VLOOKUP(AE221,#REF!,1,0),"")&lt;&gt;"",1,"")</f>
        <v/>
      </c>
      <c r="AU221" s="31" t="str">
        <f>IF(IFERROR(VLOOKUP(AE221,#REF!,1,0),"")&lt;&gt;"",1,"")</f>
        <v/>
      </c>
      <c r="AV221" s="31" t="str">
        <f>IF(IFERROR(VLOOKUP(AE221,#REF!,1,0),"")&lt;&gt;"",1,"")</f>
        <v/>
      </c>
      <c r="AW221" s="31" t="str">
        <f>IF(IFERROR(VLOOKUP(AE221,#REF!,1,0),"")&lt;&gt;"",1,"")</f>
        <v/>
      </c>
      <c r="AX221" s="31" t="str">
        <f>IF(IFERROR(VLOOKUP(AE221,#REF!,1,0),"")&lt;&gt;"",1,"")</f>
        <v/>
      </c>
      <c r="AY221" s="31" t="str">
        <f>IF(IFERROR(VLOOKUP(AE221,#REF!,1,0),"")&lt;&gt;"",1,"")</f>
        <v/>
      </c>
      <c r="AZ221" s="31" t="str">
        <f>IF(IFERROR(VLOOKUP(AE221,#REF!,1,0),"")&lt;&gt;"",1,"")</f>
        <v/>
      </c>
      <c r="BA221" s="31" t="str">
        <f>IF(IFERROR(VLOOKUP(AE221,#REF!,1,0),"")&lt;&gt;"",1,"")</f>
        <v/>
      </c>
      <c r="BB221" s="31" t="str">
        <f>IF(IFERROR(VLOOKUP(AE221,#REF!,1,0),"")&lt;&gt;"",1,"")</f>
        <v/>
      </c>
      <c r="BC221" s="31" t="str">
        <f>IF(IFERROR(VLOOKUP(AE221,#REF!,1,0),"")&lt;&gt;"",1,"")</f>
        <v/>
      </c>
      <c r="BD221" s="31" t="str">
        <f>IF(IFERROR(VLOOKUP(AE221,#REF!,1,0),"")&lt;&gt;"",1,"")</f>
        <v/>
      </c>
      <c r="BE221" s="32">
        <f t="shared" si="2"/>
        <v>1</v>
      </c>
    </row>
    <row r="222" spans="1:57" ht="16">
      <c r="A222" s="33">
        <v>118</v>
      </c>
      <c r="B222" s="33">
        <v>694122</v>
      </c>
      <c r="C222" s="33" t="str">
        <f t="shared" si="112"/>
        <v>694122000</v>
      </c>
      <c r="D222" s="34" t="str">
        <f t="shared" si="101"/>
        <v>69</v>
      </c>
      <c r="E222" s="34" t="str">
        <f t="shared" si="102"/>
        <v>4</v>
      </c>
      <c r="F222" s="34" t="str">
        <f t="shared" si="103"/>
        <v>1</v>
      </c>
      <c r="G222" s="34" t="str">
        <f t="shared" si="104"/>
        <v>2</v>
      </c>
      <c r="H222" s="34" t="str">
        <f t="shared" si="105"/>
        <v>2</v>
      </c>
      <c r="I222" s="34" t="str">
        <f t="shared" si="106"/>
        <v>0</v>
      </c>
      <c r="J222" s="34" t="str">
        <f t="shared" si="107"/>
        <v>0</v>
      </c>
      <c r="K222" s="34" t="str">
        <f t="shared" si="108"/>
        <v>0</v>
      </c>
      <c r="L222" s="34" t="s">
        <v>4814</v>
      </c>
      <c r="M222" s="35" t="s">
        <v>551</v>
      </c>
      <c r="N222" s="35" t="s">
        <v>261</v>
      </c>
      <c r="O222" s="37" t="s">
        <v>14</v>
      </c>
      <c r="P222" s="55" t="s">
        <v>68</v>
      </c>
      <c r="Q222" s="37">
        <v>2</v>
      </c>
      <c r="R222" s="55">
        <v>1</v>
      </c>
      <c r="S222" s="55" t="s">
        <v>90</v>
      </c>
      <c r="T222" s="55" t="s">
        <v>90</v>
      </c>
      <c r="U222" s="37">
        <v>1</v>
      </c>
      <c r="V222" s="37">
        <v>1</v>
      </c>
      <c r="W222" s="55" t="s">
        <v>518</v>
      </c>
      <c r="X222" s="55" t="s">
        <v>518</v>
      </c>
      <c r="Y222" s="37">
        <v>1</v>
      </c>
      <c r="Z222" s="37">
        <v>8</v>
      </c>
      <c r="AA222" s="55" t="s">
        <v>551</v>
      </c>
      <c r="AB222" s="55" t="s">
        <v>551</v>
      </c>
      <c r="AC222" s="36" t="s">
        <v>66</v>
      </c>
      <c r="AD222" s="55" t="s">
        <v>66</v>
      </c>
      <c r="AE222" s="42" t="s">
        <v>564</v>
      </c>
      <c r="AF222" s="42" t="s">
        <v>565</v>
      </c>
      <c r="AG222" s="27"/>
      <c r="AH222" s="63" t="s">
        <v>8</v>
      </c>
      <c r="AI222" s="39"/>
      <c r="AJ222" s="39" t="b">
        <f t="shared" si="113"/>
        <v>0</v>
      </c>
      <c r="AK222" s="39" t="str">
        <f>O222&amp;Q222&amp;R222&amp;U222&amp;V222&amp;Y222&amp;Z222&amp;AC222&amp;AD222</f>
        <v>A21111800</v>
      </c>
      <c r="AL222" s="40">
        <v>694122</v>
      </c>
      <c r="AM222" s="41" t="b">
        <f>C222&lt;&gt;AK222</f>
        <v>1</v>
      </c>
      <c r="AN222" s="30" t="str">
        <f>N222&amp;AK222</f>
        <v>J9FA21111800</v>
      </c>
      <c r="AO222" s="30"/>
      <c r="AP222" s="31"/>
      <c r="AQ222" s="31"/>
      <c r="AR222" s="31">
        <f t="shared" si="109"/>
        <v>1</v>
      </c>
      <c r="AS222" s="31" t="str">
        <f>IF(IFERROR(VLOOKUP(AE222,#REF!,1,0),"")&lt;&gt;"",1,"")</f>
        <v/>
      </c>
      <c r="AT222" s="31" t="str">
        <f>IF(IFERROR(VLOOKUP(AE222,#REF!,1,0),"")&lt;&gt;"",1,"")</f>
        <v/>
      </c>
      <c r="AU222" s="31" t="str">
        <f>IF(IFERROR(VLOOKUP(AE222,#REF!,1,0),"")&lt;&gt;"",1,"")</f>
        <v/>
      </c>
      <c r="AV222" s="31" t="str">
        <f>IF(IFERROR(VLOOKUP(AE222,#REF!,1,0),"")&lt;&gt;"",1,"")</f>
        <v/>
      </c>
      <c r="AW222" s="31" t="str">
        <f>IF(IFERROR(VLOOKUP(AE222,#REF!,1,0),"")&lt;&gt;"",1,"")</f>
        <v/>
      </c>
      <c r="AX222" s="31" t="str">
        <f>IF(IFERROR(VLOOKUP(AE222,#REF!,1,0),"")&lt;&gt;"",1,"")</f>
        <v/>
      </c>
      <c r="AY222" s="31" t="str">
        <f>IF(IFERROR(VLOOKUP(AE222,#REF!,1,0),"")&lt;&gt;"",1,"")</f>
        <v/>
      </c>
      <c r="AZ222" s="31" t="str">
        <f>IF(IFERROR(VLOOKUP(AE222,#REF!,1,0),"")&lt;&gt;"",1,"")</f>
        <v/>
      </c>
      <c r="BA222" s="31" t="str">
        <f>IF(IFERROR(VLOOKUP(AE222,#REF!,1,0),"")&lt;&gt;"",1,"")</f>
        <v/>
      </c>
      <c r="BB222" s="31" t="str">
        <f>IF(IFERROR(VLOOKUP(AE222,#REF!,1,0),"")&lt;&gt;"",1,"")</f>
        <v/>
      </c>
      <c r="BC222" s="31" t="str">
        <f>IF(IFERROR(VLOOKUP(AE222,#REF!,1,0),"")&lt;&gt;"",1,"")</f>
        <v/>
      </c>
      <c r="BD222" s="31" t="str">
        <f>IF(IFERROR(VLOOKUP(AE222,#REF!,1,0),"")&lt;&gt;"",1,"")</f>
        <v/>
      </c>
      <c r="BE222" s="32">
        <f t="shared" si="2"/>
        <v>1</v>
      </c>
    </row>
    <row r="223" spans="1:57" ht="16">
      <c r="A223" s="33">
        <v>119</v>
      </c>
      <c r="B223" s="33">
        <v>694123</v>
      </c>
      <c r="C223" s="33" t="str">
        <f t="shared" si="112"/>
        <v>694123000</v>
      </c>
      <c r="D223" s="34" t="str">
        <f t="shared" si="101"/>
        <v>69</v>
      </c>
      <c r="E223" s="34" t="str">
        <f t="shared" si="102"/>
        <v>4</v>
      </c>
      <c r="F223" s="34" t="str">
        <f t="shared" si="103"/>
        <v>1</v>
      </c>
      <c r="G223" s="34" t="str">
        <f t="shared" si="104"/>
        <v>2</v>
      </c>
      <c r="H223" s="34" t="str">
        <f t="shared" si="105"/>
        <v>3</v>
      </c>
      <c r="I223" s="34" t="str">
        <f t="shared" si="106"/>
        <v>0</v>
      </c>
      <c r="J223" s="34" t="str">
        <f t="shared" si="107"/>
        <v>0</v>
      </c>
      <c r="K223" s="34" t="str">
        <f t="shared" si="108"/>
        <v>0</v>
      </c>
      <c r="L223" s="34" t="s">
        <v>4815</v>
      </c>
      <c r="M223" s="35" t="s">
        <v>554</v>
      </c>
      <c r="N223" s="35" t="s">
        <v>261</v>
      </c>
      <c r="O223" s="37" t="s">
        <v>14</v>
      </c>
      <c r="P223" s="55" t="s">
        <v>68</v>
      </c>
      <c r="Q223" s="37">
        <v>2</v>
      </c>
      <c r="R223" s="55">
        <v>1</v>
      </c>
      <c r="S223" s="55" t="s">
        <v>90</v>
      </c>
      <c r="T223" s="55" t="s">
        <v>90</v>
      </c>
      <c r="U223" s="37">
        <v>1</v>
      </c>
      <c r="V223" s="37">
        <v>1</v>
      </c>
      <c r="W223" s="55" t="s">
        <v>518</v>
      </c>
      <c r="X223" s="55" t="s">
        <v>518</v>
      </c>
      <c r="Y223" s="37">
        <v>1</v>
      </c>
      <c r="Z223" s="37">
        <v>9</v>
      </c>
      <c r="AA223" s="55" t="s">
        <v>554</v>
      </c>
      <c r="AB223" s="55" t="s">
        <v>554</v>
      </c>
      <c r="AC223" s="36" t="s">
        <v>66</v>
      </c>
      <c r="AD223" s="55" t="s">
        <v>66</v>
      </c>
      <c r="AE223" s="42" t="s">
        <v>566</v>
      </c>
      <c r="AF223" s="42" t="s">
        <v>567</v>
      </c>
      <c r="AG223" s="27"/>
      <c r="AH223" s="63" t="s">
        <v>8</v>
      </c>
      <c r="AI223" s="39"/>
      <c r="AJ223" s="39" t="b">
        <f t="shared" si="113"/>
        <v>0</v>
      </c>
      <c r="AK223" s="39" t="str">
        <f>O223&amp;Q223&amp;R223&amp;U223&amp;V223&amp;Y223&amp;Z223&amp;AC223&amp;AD223</f>
        <v>A21111900</v>
      </c>
      <c r="AL223" s="40">
        <v>694123</v>
      </c>
      <c r="AM223" s="41" t="b">
        <f>C223&lt;&gt;AK223</f>
        <v>1</v>
      </c>
      <c r="AN223" s="30" t="str">
        <f>N223&amp;AK223</f>
        <v>J9FA21111900</v>
      </c>
      <c r="AO223" s="30"/>
      <c r="AP223" s="31"/>
      <c r="AQ223" s="31"/>
      <c r="AR223" s="31">
        <f t="shared" si="109"/>
        <v>1</v>
      </c>
      <c r="AS223" s="31" t="str">
        <f>IF(IFERROR(VLOOKUP(AE223,#REF!,1,0),"")&lt;&gt;"",1,"")</f>
        <v/>
      </c>
      <c r="AT223" s="31" t="str">
        <f>IF(IFERROR(VLOOKUP(AE223,#REF!,1,0),"")&lt;&gt;"",1,"")</f>
        <v/>
      </c>
      <c r="AU223" s="31" t="str">
        <f>IF(IFERROR(VLOOKUP(AE223,#REF!,1,0),"")&lt;&gt;"",1,"")</f>
        <v/>
      </c>
      <c r="AV223" s="31" t="str">
        <f>IF(IFERROR(VLOOKUP(AE223,#REF!,1,0),"")&lt;&gt;"",1,"")</f>
        <v/>
      </c>
      <c r="AW223" s="31" t="str">
        <f>IF(IFERROR(VLOOKUP(AE223,#REF!,1,0),"")&lt;&gt;"",1,"")</f>
        <v/>
      </c>
      <c r="AX223" s="31" t="str">
        <f>IF(IFERROR(VLOOKUP(AE223,#REF!,1,0),"")&lt;&gt;"",1,"")</f>
        <v/>
      </c>
      <c r="AY223" s="31" t="str">
        <f>IF(IFERROR(VLOOKUP(AE223,#REF!,1,0),"")&lt;&gt;"",1,"")</f>
        <v/>
      </c>
      <c r="AZ223" s="31" t="str">
        <f>IF(IFERROR(VLOOKUP(AE223,#REF!,1,0),"")&lt;&gt;"",1,"")</f>
        <v/>
      </c>
      <c r="BA223" s="31" t="str">
        <f>IF(IFERROR(VLOOKUP(AE223,#REF!,1,0),"")&lt;&gt;"",1,"")</f>
        <v/>
      </c>
      <c r="BB223" s="31" t="str">
        <f>IF(IFERROR(VLOOKUP(AE223,#REF!,1,0),"")&lt;&gt;"",1,"")</f>
        <v/>
      </c>
      <c r="BC223" s="31" t="str">
        <f>IF(IFERROR(VLOOKUP(AE223,#REF!,1,0),"")&lt;&gt;"",1,"")</f>
        <v/>
      </c>
      <c r="BD223" s="31" t="str">
        <f>IF(IFERROR(VLOOKUP(AE223,#REF!,1,0),"")&lt;&gt;"",1,"")</f>
        <v/>
      </c>
      <c r="BE223" s="32">
        <f t="shared" si="2"/>
        <v>1</v>
      </c>
    </row>
    <row r="224" spans="1:57" ht="16">
      <c r="A224" s="33">
        <v>120</v>
      </c>
      <c r="B224" s="33">
        <v>694124</v>
      </c>
      <c r="C224" s="33" t="str">
        <f t="shared" si="112"/>
        <v>694124000</v>
      </c>
      <c r="D224" s="34" t="str">
        <f t="shared" si="101"/>
        <v>69</v>
      </c>
      <c r="E224" s="34" t="str">
        <f t="shared" si="102"/>
        <v>4</v>
      </c>
      <c r="F224" s="34" t="str">
        <f t="shared" si="103"/>
        <v>1</v>
      </c>
      <c r="G224" s="34" t="str">
        <f t="shared" si="104"/>
        <v>2</v>
      </c>
      <c r="H224" s="34" t="str">
        <f t="shared" si="105"/>
        <v>4</v>
      </c>
      <c r="I224" s="34" t="str">
        <f t="shared" si="106"/>
        <v>0</v>
      </c>
      <c r="J224" s="34" t="str">
        <f t="shared" si="107"/>
        <v>0</v>
      </c>
      <c r="K224" s="34" t="str">
        <f t="shared" si="108"/>
        <v>0</v>
      </c>
      <c r="L224" s="34" t="s">
        <v>4816</v>
      </c>
      <c r="M224" s="35" t="s">
        <v>557</v>
      </c>
      <c r="N224" s="35" t="s">
        <v>261</v>
      </c>
      <c r="O224" s="37" t="s">
        <v>14</v>
      </c>
      <c r="P224" s="55" t="s">
        <v>68</v>
      </c>
      <c r="Q224" s="37">
        <v>2</v>
      </c>
      <c r="R224" s="55">
        <v>1</v>
      </c>
      <c r="S224" s="55" t="s">
        <v>90</v>
      </c>
      <c r="T224" s="55" t="s">
        <v>90</v>
      </c>
      <c r="U224" s="37">
        <v>1</v>
      </c>
      <c r="V224" s="37">
        <v>1</v>
      </c>
      <c r="W224" s="55" t="s">
        <v>518</v>
      </c>
      <c r="X224" s="55" t="s">
        <v>518</v>
      </c>
      <c r="Y224" s="37">
        <v>2</v>
      </c>
      <c r="Z224" s="37">
        <v>1</v>
      </c>
      <c r="AA224" s="55" t="s">
        <v>557</v>
      </c>
      <c r="AB224" s="55" t="s">
        <v>557</v>
      </c>
      <c r="AC224" s="36" t="s">
        <v>66</v>
      </c>
      <c r="AD224" s="55" t="s">
        <v>66</v>
      </c>
      <c r="AE224" s="42" t="s">
        <v>568</v>
      </c>
      <c r="AF224" s="42" t="s">
        <v>569</v>
      </c>
      <c r="AG224" s="27"/>
      <c r="AH224" s="63" t="s">
        <v>8</v>
      </c>
      <c r="AI224" s="39"/>
      <c r="AJ224" s="39" t="b">
        <f t="shared" si="113"/>
        <v>0</v>
      </c>
      <c r="AK224" s="39" t="str">
        <f>O224&amp;Q224&amp;R224&amp;U224&amp;V224&amp;Y224&amp;Z224&amp;AC224&amp;AD224</f>
        <v>A21112100</v>
      </c>
      <c r="AL224" s="40">
        <v>694124</v>
      </c>
      <c r="AM224" s="41" t="b">
        <f>C224&lt;&gt;AK224</f>
        <v>1</v>
      </c>
      <c r="AN224" s="30" t="str">
        <f>N224&amp;AK224</f>
        <v>J9FA21112100</v>
      </c>
      <c r="AO224" s="30"/>
      <c r="AP224" s="31"/>
      <c r="AQ224" s="31"/>
      <c r="AR224" s="31">
        <f t="shared" si="109"/>
        <v>1</v>
      </c>
      <c r="AS224" s="31" t="str">
        <f>IF(IFERROR(VLOOKUP(AE224,#REF!,1,0),"")&lt;&gt;"",1,"")</f>
        <v/>
      </c>
      <c r="AT224" s="31" t="str">
        <f>IF(IFERROR(VLOOKUP(AE224,#REF!,1,0),"")&lt;&gt;"",1,"")</f>
        <v/>
      </c>
      <c r="AU224" s="31" t="str">
        <f>IF(IFERROR(VLOOKUP(AE224,#REF!,1,0),"")&lt;&gt;"",1,"")</f>
        <v/>
      </c>
      <c r="AV224" s="31" t="str">
        <f>IF(IFERROR(VLOOKUP(AE224,#REF!,1,0),"")&lt;&gt;"",1,"")</f>
        <v/>
      </c>
      <c r="AW224" s="31" t="str">
        <f>IF(IFERROR(VLOOKUP(AE224,#REF!,1,0),"")&lt;&gt;"",1,"")</f>
        <v/>
      </c>
      <c r="AX224" s="31" t="str">
        <f>IF(IFERROR(VLOOKUP(AE224,#REF!,1,0),"")&lt;&gt;"",1,"")</f>
        <v/>
      </c>
      <c r="AY224" s="31" t="str">
        <f>IF(IFERROR(VLOOKUP(AE224,#REF!,1,0),"")&lt;&gt;"",1,"")</f>
        <v/>
      </c>
      <c r="AZ224" s="31" t="str">
        <f>IF(IFERROR(VLOOKUP(AE224,#REF!,1,0),"")&lt;&gt;"",1,"")</f>
        <v/>
      </c>
      <c r="BA224" s="31" t="str">
        <f>IF(IFERROR(VLOOKUP(AE224,#REF!,1,0),"")&lt;&gt;"",1,"")</f>
        <v/>
      </c>
      <c r="BB224" s="31" t="str">
        <f>IF(IFERROR(VLOOKUP(AE224,#REF!,1,0),"")&lt;&gt;"",1,"")</f>
        <v/>
      </c>
      <c r="BC224" s="31" t="str">
        <f>IF(IFERROR(VLOOKUP(AE224,#REF!,1,0),"")&lt;&gt;"",1,"")</f>
        <v/>
      </c>
      <c r="BD224" s="31" t="str">
        <f>IF(IFERROR(VLOOKUP(AE224,#REF!,1,0),"")&lt;&gt;"",1,"")</f>
        <v/>
      </c>
      <c r="BE224" s="32">
        <f t="shared" si="2"/>
        <v>1</v>
      </c>
    </row>
    <row r="225" spans="1:57" ht="16">
      <c r="A225" s="43">
        <v>121</v>
      </c>
      <c r="B225" s="43">
        <v>694129</v>
      </c>
      <c r="C225" s="43" t="str">
        <f t="shared" si="112"/>
        <v>694129000</v>
      </c>
      <c r="D225" s="44" t="str">
        <f t="shared" si="101"/>
        <v>69</v>
      </c>
      <c r="E225" s="44" t="str">
        <f t="shared" si="102"/>
        <v>4</v>
      </c>
      <c r="F225" s="44" t="str">
        <f t="shared" si="103"/>
        <v>1</v>
      </c>
      <c r="G225" s="44" t="str">
        <f t="shared" si="104"/>
        <v>2</v>
      </c>
      <c r="H225" s="44" t="str">
        <f t="shared" si="105"/>
        <v>9</v>
      </c>
      <c r="I225" s="44" t="str">
        <f t="shared" si="106"/>
        <v>0</v>
      </c>
      <c r="J225" s="44" t="str">
        <f t="shared" si="107"/>
        <v>0</v>
      </c>
      <c r="K225" s="44" t="str">
        <f t="shared" si="108"/>
        <v>0</v>
      </c>
      <c r="L225" s="44"/>
      <c r="M225" s="45" t="s">
        <v>570</v>
      </c>
      <c r="N225" s="45"/>
      <c r="O225" s="46" t="s">
        <v>14</v>
      </c>
      <c r="P225" s="47" t="s">
        <v>68</v>
      </c>
      <c r="Q225" s="48">
        <v>2</v>
      </c>
      <c r="R225" s="47"/>
      <c r="S225" s="47" t="s">
        <v>90</v>
      </c>
      <c r="T225" s="60" t="s">
        <v>90</v>
      </c>
      <c r="U225" s="48">
        <v>1</v>
      </c>
      <c r="V225" s="48">
        <v>1</v>
      </c>
      <c r="W225" s="60"/>
      <c r="X225" s="60" t="s">
        <v>518</v>
      </c>
      <c r="Y225" s="46">
        <v>2</v>
      </c>
      <c r="Z225" s="46">
        <v>3</v>
      </c>
      <c r="AA225" s="47"/>
      <c r="AB225" s="47" t="s">
        <v>570</v>
      </c>
      <c r="AC225" s="49" t="s">
        <v>66</v>
      </c>
      <c r="AD225" s="47" t="s">
        <v>66</v>
      </c>
      <c r="AE225" s="50" t="s">
        <v>570</v>
      </c>
      <c r="AF225" s="51"/>
      <c r="AG225" s="51" t="s">
        <v>8</v>
      </c>
      <c r="AH225" s="52" t="s">
        <v>8</v>
      </c>
      <c r="AI225" s="39"/>
      <c r="AJ225" s="39"/>
      <c r="AK225" s="39" t="e">
        <f>O225&amp;Q225&amp;#REF!&amp;U225&amp;V225&amp;Y225&amp;Z225&amp;AC225&amp;AD225</f>
        <v>#REF!</v>
      </c>
      <c r="AL225" s="43">
        <v>694129</v>
      </c>
      <c r="AM225" s="44" t="e">
        <f>C225&lt;&gt;AK225</f>
        <v>#REF!</v>
      </c>
      <c r="AN225" s="52"/>
      <c r="AO225" s="52"/>
      <c r="AP225" s="53"/>
      <c r="AQ225" s="53"/>
      <c r="AR225" s="53">
        <f t="shared" si="109"/>
        <v>1</v>
      </c>
      <c r="AS225" s="53" t="str">
        <f>IF(IFERROR(VLOOKUP(AE225,#REF!,1,0),"")&lt;&gt;"",1,"")</f>
        <v/>
      </c>
      <c r="AT225" s="53" t="str">
        <f>IF(IFERROR(VLOOKUP(AE225,#REF!,1,0),"")&lt;&gt;"",1,"")</f>
        <v/>
      </c>
      <c r="AU225" s="53" t="str">
        <f>IF(IFERROR(VLOOKUP(AE225,#REF!,1,0),"")&lt;&gt;"",1,"")</f>
        <v/>
      </c>
      <c r="AV225" s="53" t="str">
        <f>IF(IFERROR(VLOOKUP(AE225,#REF!,1,0),"")&lt;&gt;"",1,"")</f>
        <v/>
      </c>
      <c r="AW225" s="53" t="str">
        <f>IF(IFERROR(VLOOKUP(AE225,#REF!,1,0),"")&lt;&gt;"",1,"")</f>
        <v/>
      </c>
      <c r="AX225" s="53" t="str">
        <f>IF(IFERROR(VLOOKUP(AE225,#REF!,1,0),"")&lt;&gt;"",1,"")</f>
        <v/>
      </c>
      <c r="AY225" s="53" t="str">
        <f>IF(IFERROR(VLOOKUP(AE225,#REF!,1,0),"")&lt;&gt;"",1,"")</f>
        <v/>
      </c>
      <c r="AZ225" s="53" t="str">
        <f>IF(IFERROR(VLOOKUP(AE225,#REF!,1,0),"")&lt;&gt;"",1,"")</f>
        <v/>
      </c>
      <c r="BA225" s="53" t="str">
        <f>IF(IFERROR(VLOOKUP(AE225,#REF!,1,0),"")&lt;&gt;"",1,"")</f>
        <v/>
      </c>
      <c r="BB225" s="53" t="str">
        <f>IF(IFERROR(VLOOKUP(AE225,#REF!,1,0),"")&lt;&gt;"",1,"")</f>
        <v/>
      </c>
      <c r="BC225" s="53" t="str">
        <f>IF(IFERROR(VLOOKUP(AE225,#REF!,1,0),"")&lt;&gt;"",1,"")</f>
        <v/>
      </c>
      <c r="BD225" s="53" t="str">
        <f>IF(IFERROR(VLOOKUP(AE225,#REF!,1,0),"")&lt;&gt;"",1,"")</f>
        <v/>
      </c>
      <c r="BE225" s="54">
        <f t="shared" si="2"/>
        <v>1</v>
      </c>
    </row>
    <row r="226" spans="1:57" ht="17">
      <c r="A226" s="137">
        <v>122</v>
      </c>
      <c r="B226" s="137">
        <v>6942</v>
      </c>
      <c r="C226" s="137" t="str">
        <f t="shared" si="112"/>
        <v>694200000</v>
      </c>
      <c r="D226" s="138" t="str">
        <f t="shared" si="101"/>
        <v>69</v>
      </c>
      <c r="E226" s="138" t="str">
        <f t="shared" si="102"/>
        <v>4</v>
      </c>
      <c r="F226" s="138" t="str">
        <f t="shared" si="103"/>
        <v>2</v>
      </c>
      <c r="G226" s="138" t="str">
        <f t="shared" si="104"/>
        <v>0</v>
      </c>
      <c r="H226" s="138" t="str">
        <f t="shared" si="105"/>
        <v>0</v>
      </c>
      <c r="I226" s="138" t="str">
        <f t="shared" si="106"/>
        <v>0</v>
      </c>
      <c r="J226" s="138" t="str">
        <f t="shared" si="107"/>
        <v>0</v>
      </c>
      <c r="K226" s="138" t="str">
        <f t="shared" si="108"/>
        <v>0</v>
      </c>
      <c r="L226" s="138" t="s">
        <v>4817</v>
      </c>
      <c r="M226" s="139" t="s">
        <v>571</v>
      </c>
      <c r="N226" s="139" t="s">
        <v>261</v>
      </c>
      <c r="O226" s="141" t="s">
        <v>14</v>
      </c>
      <c r="P226" s="141" t="s">
        <v>68</v>
      </c>
      <c r="Q226" s="141">
        <v>2</v>
      </c>
      <c r="R226" s="141">
        <v>1</v>
      </c>
      <c r="S226" s="141" t="s">
        <v>90</v>
      </c>
      <c r="T226" s="141" t="s">
        <v>90</v>
      </c>
      <c r="U226" s="141">
        <v>1</v>
      </c>
      <c r="V226" s="141">
        <v>2</v>
      </c>
      <c r="W226" s="141" t="s">
        <v>571</v>
      </c>
      <c r="X226" s="141" t="s">
        <v>571</v>
      </c>
      <c r="Y226" s="141" t="s">
        <v>66</v>
      </c>
      <c r="Z226" s="140" t="s">
        <v>66</v>
      </c>
      <c r="AA226" s="140" t="s">
        <v>571</v>
      </c>
      <c r="AB226" s="140" t="s">
        <v>571</v>
      </c>
      <c r="AC226" s="140" t="s">
        <v>66</v>
      </c>
      <c r="AD226" s="141" t="s">
        <v>66</v>
      </c>
      <c r="AE226" s="144" t="s">
        <v>571</v>
      </c>
      <c r="AF226" s="144" t="s">
        <v>571</v>
      </c>
      <c r="AG226" s="134"/>
      <c r="AH226" s="142"/>
      <c r="AI226" s="143"/>
      <c r="AJ226" s="143" t="b">
        <f t="shared" ref="AJ226:AJ234" si="114">IF(OR(AS226=1,AT226=1,AU226=1,AV226=1,AW226=1,AX226=1,AY226=1,AZ226=1,BA226=1,BB226=1,BC226=1,BD226=1),TRUE,FALSE)</f>
        <v>0</v>
      </c>
      <c r="AK226" s="143" t="str">
        <f>O226&amp;Q226&amp;R226&amp;U226&amp;V226&amp;Y226&amp;Z226&amp;AC226&amp;AD226</f>
        <v>A21120000</v>
      </c>
      <c r="AL226" s="40">
        <v>6942</v>
      </c>
      <c r="AM226" s="41" t="b">
        <f>C226&lt;&gt;AK226</f>
        <v>1</v>
      </c>
      <c r="AN226" s="145" t="str">
        <f>N226&amp;AK226</f>
        <v>J9FA21120000</v>
      </c>
      <c r="AO226" s="145" t="s">
        <v>572</v>
      </c>
      <c r="AP226" s="31"/>
      <c r="AQ226" s="146"/>
      <c r="AR226" s="146">
        <f t="shared" si="109"/>
        <v>1</v>
      </c>
      <c r="AS226" s="146" t="str">
        <f>IF(IFERROR(VLOOKUP(AE226,#REF!,1,0),"")&lt;&gt;"",1,"")</f>
        <v/>
      </c>
      <c r="AT226" s="146" t="str">
        <f>IF(IFERROR(VLOOKUP(AE226,#REF!,1,0),"")&lt;&gt;"",1,"")</f>
        <v/>
      </c>
      <c r="AU226" s="146" t="str">
        <f>IF(IFERROR(VLOOKUP(AE226,#REF!,1,0),"")&lt;&gt;"",1,"")</f>
        <v/>
      </c>
      <c r="AV226" s="146" t="str">
        <f>IF(IFERROR(VLOOKUP(AE226,#REF!,1,0),"")&lt;&gt;"",1,"")</f>
        <v/>
      </c>
      <c r="AW226" s="146" t="str">
        <f>IF(IFERROR(VLOOKUP(AE226,#REF!,1,0),"")&lt;&gt;"",1,"")</f>
        <v/>
      </c>
      <c r="AX226" s="146" t="str">
        <f>IF(IFERROR(VLOOKUP(AE226,#REF!,1,0),"")&lt;&gt;"",1,"")</f>
        <v/>
      </c>
      <c r="AY226" s="146" t="str">
        <f>IF(IFERROR(VLOOKUP(AE226,#REF!,1,0),"")&lt;&gt;"",1,"")</f>
        <v/>
      </c>
      <c r="AZ226" s="146" t="str">
        <f>IF(IFERROR(VLOOKUP(AE226,#REF!,1,0),"")&lt;&gt;"",1,"")</f>
        <v/>
      </c>
      <c r="BA226" s="146" t="str">
        <f>IF(IFERROR(VLOOKUP(AE226,#REF!,1,0),"")&lt;&gt;"",1,"")</f>
        <v/>
      </c>
      <c r="BB226" s="146" t="str">
        <f>IF(IFERROR(VLOOKUP(AE226,#REF!,1,0),"")&lt;&gt;"",1,"")</f>
        <v/>
      </c>
      <c r="BC226" s="146" t="str">
        <f>IF(IFERROR(VLOOKUP(AE226,#REF!,1,0),"")&lt;&gt;"",1,"")</f>
        <v/>
      </c>
      <c r="BD226" s="146" t="str">
        <f>IF(IFERROR(VLOOKUP(AE226,#REF!,1,0),"")&lt;&gt;"",1,"")</f>
        <v/>
      </c>
      <c r="BE226" s="148">
        <f t="shared" si="2"/>
        <v>1</v>
      </c>
    </row>
    <row r="227" spans="1:57" ht="17">
      <c r="A227" s="137">
        <v>199</v>
      </c>
      <c r="B227" s="137">
        <v>69542</v>
      </c>
      <c r="C227" s="137" t="str">
        <f t="shared" si="112"/>
        <v>695420000</v>
      </c>
      <c r="D227" s="138" t="str">
        <f t="shared" si="101"/>
        <v>69</v>
      </c>
      <c r="E227" s="138" t="str">
        <f t="shared" si="102"/>
        <v>5</v>
      </c>
      <c r="F227" s="138" t="str">
        <f t="shared" si="103"/>
        <v>4</v>
      </c>
      <c r="G227" s="138" t="str">
        <f t="shared" si="104"/>
        <v>2</v>
      </c>
      <c r="H227" s="138" t="str">
        <f t="shared" si="105"/>
        <v>0</v>
      </c>
      <c r="I227" s="138" t="str">
        <f t="shared" si="106"/>
        <v>0</v>
      </c>
      <c r="J227" s="138" t="str">
        <f t="shared" si="107"/>
        <v>0</v>
      </c>
      <c r="K227" s="138" t="str">
        <f t="shared" si="108"/>
        <v>0</v>
      </c>
      <c r="L227" s="138" t="s">
        <v>4818</v>
      </c>
      <c r="M227" s="139" t="s">
        <v>573</v>
      </c>
      <c r="N227" s="139" t="s">
        <v>261</v>
      </c>
      <c r="O227" s="141" t="s">
        <v>14</v>
      </c>
      <c r="P227" s="141" t="s">
        <v>68</v>
      </c>
      <c r="Q227" s="141">
        <v>2</v>
      </c>
      <c r="R227" s="141">
        <v>1</v>
      </c>
      <c r="S227" s="141" t="s">
        <v>90</v>
      </c>
      <c r="T227" s="141" t="s">
        <v>90</v>
      </c>
      <c r="U227" s="141">
        <v>1</v>
      </c>
      <c r="V227" s="141">
        <v>2</v>
      </c>
      <c r="W227" s="141" t="s">
        <v>571</v>
      </c>
      <c r="X227" s="141" t="s">
        <v>571</v>
      </c>
      <c r="Y227" s="141" t="s">
        <v>66</v>
      </c>
      <c r="Z227" s="140" t="s">
        <v>66</v>
      </c>
      <c r="AA227" s="140" t="s">
        <v>571</v>
      </c>
      <c r="AB227" s="140" t="s">
        <v>571</v>
      </c>
      <c r="AC227" s="140" t="s">
        <v>8</v>
      </c>
      <c r="AD227" s="141">
        <v>1</v>
      </c>
      <c r="AE227" s="144" t="s">
        <v>573</v>
      </c>
      <c r="AF227" s="144" t="s">
        <v>573</v>
      </c>
      <c r="AG227" s="134"/>
      <c r="AH227" s="142"/>
      <c r="AI227" s="143"/>
      <c r="AJ227" s="143" t="b">
        <f t="shared" si="114"/>
        <v>0</v>
      </c>
      <c r="AK227" s="143" t="str">
        <f>O227&amp;Q227&amp;R227&amp;U227&amp;V227&amp;Y227&amp;Z227&amp;AC227&amp;AD227</f>
        <v>A21120011</v>
      </c>
      <c r="AL227" s="40">
        <v>69542</v>
      </c>
      <c r="AM227" s="41" t="b">
        <f>C227&lt;&gt;AK227</f>
        <v>1</v>
      </c>
      <c r="AN227" s="145" t="str">
        <f>N227&amp;AK227</f>
        <v>J9FA21120011</v>
      </c>
      <c r="AO227" s="145"/>
      <c r="AP227" s="31"/>
      <c r="AQ227" s="146"/>
      <c r="AR227" s="146">
        <f t="shared" si="109"/>
        <v>1</v>
      </c>
      <c r="AS227" s="146" t="str">
        <f>IF(IFERROR(VLOOKUP(AE227,#REF!,1,0),"")&lt;&gt;"",1,"")</f>
        <v/>
      </c>
      <c r="AT227" s="146" t="str">
        <f>IF(IFERROR(VLOOKUP(AE227,#REF!,1,0),"")&lt;&gt;"",1,"")</f>
        <v/>
      </c>
      <c r="AU227" s="146" t="str">
        <f>IF(IFERROR(VLOOKUP(AE227,#REF!,1,0),"")&lt;&gt;"",1,"")</f>
        <v/>
      </c>
      <c r="AV227" s="146" t="str">
        <f>IF(IFERROR(VLOOKUP(AE227,#REF!,1,0),"")&lt;&gt;"",1,"")</f>
        <v/>
      </c>
      <c r="AW227" s="146" t="str">
        <f>IF(IFERROR(VLOOKUP(AE227,#REF!,1,0),"")&lt;&gt;"",1,"")</f>
        <v/>
      </c>
      <c r="AX227" s="146" t="str">
        <f>IF(IFERROR(VLOOKUP(AE227,#REF!,1,0),"")&lt;&gt;"",1,"")</f>
        <v/>
      </c>
      <c r="AY227" s="146" t="str">
        <f>IF(IFERROR(VLOOKUP(AE227,#REF!,1,0),"")&lt;&gt;"",1,"")</f>
        <v/>
      </c>
      <c r="AZ227" s="146" t="str">
        <f>IF(IFERROR(VLOOKUP(AE227,#REF!,1,0),"")&lt;&gt;"",1,"")</f>
        <v/>
      </c>
      <c r="BA227" s="146" t="str">
        <f>IF(IFERROR(VLOOKUP(AE227,#REF!,1,0),"")&lt;&gt;"",1,"")</f>
        <v/>
      </c>
      <c r="BB227" s="146" t="str">
        <f>IF(IFERROR(VLOOKUP(AE227,#REF!,1,0),"")&lt;&gt;"",1,"")</f>
        <v/>
      </c>
      <c r="BC227" s="146" t="str">
        <f>IF(IFERROR(VLOOKUP(AE227,#REF!,1,0),"")&lt;&gt;"",1,"")</f>
        <v/>
      </c>
      <c r="BD227" s="146" t="str">
        <f>IF(IFERROR(VLOOKUP(AE227,#REF!,1,0),"")&lt;&gt;"",1,"")</f>
        <v/>
      </c>
      <c r="BE227" s="148">
        <f t="shared" si="2"/>
        <v>1</v>
      </c>
    </row>
    <row r="228" spans="1:57" ht="17">
      <c r="A228" s="137">
        <v>1584</v>
      </c>
      <c r="B228" s="137">
        <v>728021</v>
      </c>
      <c r="C228" s="137" t="str">
        <f t="shared" si="112"/>
        <v>728021000</v>
      </c>
      <c r="D228" s="138" t="str">
        <f t="shared" si="101"/>
        <v>72</v>
      </c>
      <c r="E228" s="138" t="str">
        <f t="shared" si="102"/>
        <v>8</v>
      </c>
      <c r="F228" s="138" t="str">
        <f t="shared" si="103"/>
        <v>0</v>
      </c>
      <c r="G228" s="138" t="str">
        <f t="shared" si="104"/>
        <v>2</v>
      </c>
      <c r="H228" s="138" t="str">
        <f t="shared" si="105"/>
        <v>1</v>
      </c>
      <c r="I228" s="138" t="str">
        <f t="shared" si="106"/>
        <v>0</v>
      </c>
      <c r="J228" s="138" t="str">
        <f t="shared" si="107"/>
        <v>0</v>
      </c>
      <c r="K228" s="138" t="str">
        <f t="shared" si="108"/>
        <v>0</v>
      </c>
      <c r="L228" s="138" t="s">
        <v>4819</v>
      </c>
      <c r="M228" s="139" t="s">
        <v>574</v>
      </c>
      <c r="N228" s="139" t="s">
        <v>261</v>
      </c>
      <c r="O228" s="141" t="s">
        <v>14</v>
      </c>
      <c r="P228" s="141" t="s">
        <v>68</v>
      </c>
      <c r="Q228" s="141">
        <v>2</v>
      </c>
      <c r="R228" s="141">
        <v>1</v>
      </c>
      <c r="S228" s="141" t="s">
        <v>90</v>
      </c>
      <c r="T228" s="141" t="s">
        <v>90</v>
      </c>
      <c r="U228" s="141">
        <v>1</v>
      </c>
      <c r="V228" s="141">
        <v>2</v>
      </c>
      <c r="W228" s="141" t="s">
        <v>571</v>
      </c>
      <c r="X228" s="141" t="s">
        <v>571</v>
      </c>
      <c r="Y228" s="141" t="s">
        <v>66</v>
      </c>
      <c r="Z228" s="140" t="s">
        <v>66</v>
      </c>
      <c r="AA228" s="140" t="s">
        <v>571</v>
      </c>
      <c r="AB228" s="140" t="s">
        <v>571</v>
      </c>
      <c r="AC228" s="140" t="s">
        <v>8</v>
      </c>
      <c r="AD228" s="141">
        <v>2</v>
      </c>
      <c r="AE228" s="144" t="s">
        <v>574</v>
      </c>
      <c r="AF228" s="144" t="s">
        <v>574</v>
      </c>
      <c r="AG228" s="134"/>
      <c r="AH228" s="142"/>
      <c r="AI228" s="143"/>
      <c r="AJ228" s="143" t="b">
        <f t="shared" si="114"/>
        <v>0</v>
      </c>
      <c r="AK228" s="143" t="str">
        <f>O228&amp;Q228&amp;R228&amp;U228&amp;V228&amp;Y228&amp;Z228&amp;AC228&amp;AD228</f>
        <v>A21120012</v>
      </c>
      <c r="AL228" s="40">
        <v>728021</v>
      </c>
      <c r="AM228" s="41" t="b">
        <f>C228&lt;&gt;AK228</f>
        <v>1</v>
      </c>
      <c r="AN228" s="145" t="str">
        <f>N228&amp;AK228</f>
        <v>J9FA21120012</v>
      </c>
      <c r="AO228" s="145"/>
      <c r="AP228" s="31"/>
      <c r="AQ228" s="146"/>
      <c r="AR228" s="146">
        <f t="shared" si="109"/>
        <v>1</v>
      </c>
      <c r="AS228" s="146" t="str">
        <f>IF(IFERROR(VLOOKUP(AE228,#REF!,1,0),"")&lt;&gt;"",1,"")</f>
        <v/>
      </c>
      <c r="AT228" s="146" t="str">
        <f>IF(IFERROR(VLOOKUP(AE228,#REF!,1,0),"")&lt;&gt;"",1,"")</f>
        <v/>
      </c>
      <c r="AU228" s="146" t="str">
        <f>IF(IFERROR(VLOOKUP(AE228,#REF!,1,0),"")&lt;&gt;"",1,"")</f>
        <v/>
      </c>
      <c r="AV228" s="146" t="str">
        <f>IF(IFERROR(VLOOKUP(AE228,#REF!,1,0),"")&lt;&gt;"",1,"")</f>
        <v/>
      </c>
      <c r="AW228" s="146" t="str">
        <f>IF(IFERROR(VLOOKUP(AE228,#REF!,1,0),"")&lt;&gt;"",1,"")</f>
        <v/>
      </c>
      <c r="AX228" s="146" t="str">
        <f>IF(IFERROR(VLOOKUP(AE228,#REF!,1,0),"")&lt;&gt;"",1,"")</f>
        <v/>
      </c>
      <c r="AY228" s="146" t="str">
        <f>IF(IFERROR(VLOOKUP(AE228,#REF!,1,0),"")&lt;&gt;"",1,"")</f>
        <v/>
      </c>
      <c r="AZ228" s="146" t="str">
        <f>IF(IFERROR(VLOOKUP(AE228,#REF!,1,0),"")&lt;&gt;"",1,"")</f>
        <v/>
      </c>
      <c r="BA228" s="146" t="str">
        <f>IF(IFERROR(VLOOKUP(AE228,#REF!,1,0),"")&lt;&gt;"",1,"")</f>
        <v/>
      </c>
      <c r="BB228" s="146" t="str">
        <f>IF(IFERROR(VLOOKUP(AE228,#REF!,1,0),"")&lt;&gt;"",1,"")</f>
        <v/>
      </c>
      <c r="BC228" s="146" t="str">
        <f>IF(IFERROR(VLOOKUP(AE228,#REF!,1,0),"")&lt;&gt;"",1,"")</f>
        <v/>
      </c>
      <c r="BD228" s="146" t="str">
        <f>IF(IFERROR(VLOOKUP(AE228,#REF!,1,0),"")&lt;&gt;"",1,"")</f>
        <v/>
      </c>
      <c r="BE228" s="148">
        <f t="shared" si="2"/>
        <v>1</v>
      </c>
    </row>
    <row r="229" spans="1:57" ht="17">
      <c r="A229" s="137">
        <v>1579</v>
      </c>
      <c r="B229" s="137">
        <v>72801</v>
      </c>
      <c r="C229" s="137" t="str">
        <f t="shared" si="112"/>
        <v>728010000</v>
      </c>
      <c r="D229" s="138" t="str">
        <f t="shared" si="101"/>
        <v>72</v>
      </c>
      <c r="E229" s="138" t="str">
        <f t="shared" si="102"/>
        <v>8</v>
      </c>
      <c r="F229" s="138" t="str">
        <f t="shared" si="103"/>
        <v>0</v>
      </c>
      <c r="G229" s="138" t="str">
        <f t="shared" si="104"/>
        <v>1</v>
      </c>
      <c r="H229" s="138" t="str">
        <f t="shared" si="105"/>
        <v>0</v>
      </c>
      <c r="I229" s="138" t="str">
        <f t="shared" si="106"/>
        <v>0</v>
      </c>
      <c r="J229" s="138" t="str">
        <f t="shared" si="107"/>
        <v>0</v>
      </c>
      <c r="K229" s="138" t="str">
        <f t="shared" si="108"/>
        <v>0</v>
      </c>
      <c r="L229" s="138" t="s">
        <v>4820</v>
      </c>
      <c r="M229" s="139" t="s">
        <v>575</v>
      </c>
      <c r="N229" s="139" t="s">
        <v>261</v>
      </c>
      <c r="O229" s="141" t="s">
        <v>14</v>
      </c>
      <c r="P229" s="141" t="s">
        <v>68</v>
      </c>
      <c r="Q229" s="141">
        <v>2</v>
      </c>
      <c r="R229" s="141">
        <v>1</v>
      </c>
      <c r="S229" s="141" t="s">
        <v>90</v>
      </c>
      <c r="T229" s="141" t="s">
        <v>90</v>
      </c>
      <c r="U229" s="141">
        <v>1</v>
      </c>
      <c r="V229" s="141">
        <v>2</v>
      </c>
      <c r="W229" s="141" t="s">
        <v>571</v>
      </c>
      <c r="X229" s="141" t="s">
        <v>571</v>
      </c>
      <c r="Y229" s="141" t="s">
        <v>66</v>
      </c>
      <c r="Z229" s="140" t="s">
        <v>66</v>
      </c>
      <c r="AA229" s="140" t="s">
        <v>571</v>
      </c>
      <c r="AB229" s="140" t="s">
        <v>571</v>
      </c>
      <c r="AC229" s="140" t="s">
        <v>8</v>
      </c>
      <c r="AD229" s="141">
        <v>3</v>
      </c>
      <c r="AE229" s="144" t="s">
        <v>575</v>
      </c>
      <c r="AF229" s="144" t="s">
        <v>575</v>
      </c>
      <c r="AG229" s="134"/>
      <c r="AH229" s="142"/>
      <c r="AI229" s="143"/>
      <c r="AJ229" s="143" t="b">
        <f t="shared" si="114"/>
        <v>0</v>
      </c>
      <c r="AK229" s="143" t="str">
        <f>O229&amp;Q229&amp;R229&amp;U229&amp;V229&amp;Y229&amp;Z229&amp;AC229&amp;AD229</f>
        <v>A21120013</v>
      </c>
      <c r="AL229" s="40">
        <v>72801</v>
      </c>
      <c r="AM229" s="41" t="b">
        <f>C229&lt;&gt;AK229</f>
        <v>1</v>
      </c>
      <c r="AN229" s="145" t="str">
        <f>N229&amp;AK229</f>
        <v>J9FA21120013</v>
      </c>
      <c r="AO229" s="145" t="s">
        <v>576</v>
      </c>
      <c r="AP229" s="31"/>
      <c r="AQ229" s="146"/>
      <c r="AR229" s="146">
        <f t="shared" si="109"/>
        <v>1</v>
      </c>
      <c r="AS229" s="146" t="str">
        <f>IF(IFERROR(VLOOKUP(AE229,#REF!,1,0),"")&lt;&gt;"",1,"")</f>
        <v/>
      </c>
      <c r="AT229" s="146" t="str">
        <f>IF(IFERROR(VLOOKUP(AE229,#REF!,1,0),"")&lt;&gt;"",1,"")</f>
        <v/>
      </c>
      <c r="AU229" s="146" t="str">
        <f>IF(IFERROR(VLOOKUP(AE229,#REF!,1,0),"")&lt;&gt;"",1,"")</f>
        <v/>
      </c>
      <c r="AV229" s="146" t="str">
        <f>IF(IFERROR(VLOOKUP(AE229,#REF!,1,0),"")&lt;&gt;"",1,"")</f>
        <v/>
      </c>
      <c r="AW229" s="146" t="str">
        <f>IF(IFERROR(VLOOKUP(AE229,#REF!,1,0),"")&lt;&gt;"",1,"")</f>
        <v/>
      </c>
      <c r="AX229" s="146" t="str">
        <f>IF(IFERROR(VLOOKUP(AE229,#REF!,1,0),"")&lt;&gt;"",1,"")</f>
        <v/>
      </c>
      <c r="AY229" s="146" t="str">
        <f>IF(IFERROR(VLOOKUP(AE229,#REF!,1,0),"")&lt;&gt;"",1,"")</f>
        <v/>
      </c>
      <c r="AZ229" s="146" t="str">
        <f>IF(IFERROR(VLOOKUP(AE229,#REF!,1,0),"")&lt;&gt;"",1,"")</f>
        <v/>
      </c>
      <c r="BA229" s="146" t="str">
        <f>IF(IFERROR(VLOOKUP(AE229,#REF!,1,0),"")&lt;&gt;"",1,"")</f>
        <v/>
      </c>
      <c r="BB229" s="146" t="str">
        <f>IF(IFERROR(VLOOKUP(AE229,#REF!,1,0),"")&lt;&gt;"",1,"")</f>
        <v/>
      </c>
      <c r="BC229" s="146" t="str">
        <f>IF(IFERROR(VLOOKUP(AE229,#REF!,1,0),"")&lt;&gt;"",1,"")</f>
        <v/>
      </c>
      <c r="BD229" s="146" t="str">
        <f>IF(IFERROR(VLOOKUP(AE229,#REF!,1,0),"")&lt;&gt;"",1,"")</f>
        <v/>
      </c>
      <c r="BE229" s="148">
        <f t="shared" si="2"/>
        <v>1</v>
      </c>
    </row>
    <row r="230" spans="1:57" ht="16">
      <c r="A230" s="33">
        <v>1580</v>
      </c>
      <c r="B230" s="33">
        <v>728011</v>
      </c>
      <c r="C230" s="33" t="str">
        <f t="shared" si="112"/>
        <v>728011000</v>
      </c>
      <c r="D230" s="34" t="str">
        <f t="shared" si="101"/>
        <v>72</v>
      </c>
      <c r="E230" s="34" t="str">
        <f t="shared" si="102"/>
        <v>8</v>
      </c>
      <c r="F230" s="34" t="str">
        <f t="shared" si="103"/>
        <v>0</v>
      </c>
      <c r="G230" s="34" t="str">
        <f t="shared" si="104"/>
        <v>1</v>
      </c>
      <c r="H230" s="34" t="str">
        <f t="shared" si="105"/>
        <v>1</v>
      </c>
      <c r="I230" s="34" t="str">
        <f t="shared" si="106"/>
        <v>0</v>
      </c>
      <c r="J230" s="34" t="str">
        <f t="shared" si="107"/>
        <v>0</v>
      </c>
      <c r="K230" s="34" t="str">
        <f t="shared" si="108"/>
        <v>0</v>
      </c>
      <c r="L230" s="34" t="s">
        <v>4821</v>
      </c>
      <c r="M230" s="35" t="s">
        <v>577</v>
      </c>
      <c r="N230" s="35" t="s">
        <v>261</v>
      </c>
      <c r="O230" s="37" t="s">
        <v>14</v>
      </c>
      <c r="P230" s="55" t="s">
        <v>68</v>
      </c>
      <c r="Q230" s="37">
        <v>2</v>
      </c>
      <c r="R230" s="55">
        <v>1</v>
      </c>
      <c r="S230" s="55" t="s">
        <v>90</v>
      </c>
      <c r="T230" s="55" t="s">
        <v>90</v>
      </c>
      <c r="U230" s="37">
        <v>1</v>
      </c>
      <c r="V230" s="37">
        <v>2</v>
      </c>
      <c r="W230" s="55" t="s">
        <v>571</v>
      </c>
      <c r="X230" s="55" t="s">
        <v>571</v>
      </c>
      <c r="Y230" s="55" t="s">
        <v>66</v>
      </c>
      <c r="Z230" s="58" t="s">
        <v>66</v>
      </c>
      <c r="AA230" s="58" t="s">
        <v>571</v>
      </c>
      <c r="AB230" s="58" t="s">
        <v>571</v>
      </c>
      <c r="AC230" s="58" t="s">
        <v>8</v>
      </c>
      <c r="AD230" s="55">
        <v>4</v>
      </c>
      <c r="AE230" s="42" t="s">
        <v>577</v>
      </c>
      <c r="AF230" s="42" t="s">
        <v>577</v>
      </c>
      <c r="AG230" s="27"/>
      <c r="AH230" s="30" t="s">
        <v>8</v>
      </c>
      <c r="AI230" s="39" t="s">
        <v>578</v>
      </c>
      <c r="AJ230" s="39" t="b">
        <f t="shared" si="114"/>
        <v>0</v>
      </c>
      <c r="AK230" s="39" t="str">
        <f>O230&amp;Q230&amp;R230&amp;U230&amp;V230&amp;Y230&amp;Z230&amp;AC230&amp;AD230</f>
        <v>A21120014</v>
      </c>
      <c r="AL230" s="40">
        <v>728011</v>
      </c>
      <c r="AM230" s="41" t="b">
        <f>C230&lt;&gt;AK230</f>
        <v>1</v>
      </c>
      <c r="AN230" s="30" t="str">
        <f>N230&amp;AK230</f>
        <v>J9FA21120014</v>
      </c>
      <c r="AO230" s="30"/>
      <c r="AP230" s="31"/>
      <c r="AQ230" s="31"/>
      <c r="AR230" s="31">
        <f t="shared" si="109"/>
        <v>1</v>
      </c>
      <c r="AS230" s="31" t="str">
        <f>IF(IFERROR(VLOOKUP(AE230,#REF!,1,0),"")&lt;&gt;"",1,"")</f>
        <v/>
      </c>
      <c r="AT230" s="31" t="str">
        <f>IF(IFERROR(VLOOKUP(AE230,#REF!,1,0),"")&lt;&gt;"",1,"")</f>
        <v/>
      </c>
      <c r="AU230" s="31" t="str">
        <f>IF(IFERROR(VLOOKUP(AE230,#REF!,1,0),"")&lt;&gt;"",1,"")</f>
        <v/>
      </c>
      <c r="AV230" s="31" t="str">
        <f>IF(IFERROR(VLOOKUP(AE230,#REF!,1,0),"")&lt;&gt;"",1,"")</f>
        <v/>
      </c>
      <c r="AW230" s="31" t="str">
        <f>IF(IFERROR(VLOOKUP(AE230,#REF!,1,0),"")&lt;&gt;"",1,"")</f>
        <v/>
      </c>
      <c r="AX230" s="31" t="str">
        <f>IF(IFERROR(VLOOKUP(AE230,#REF!,1,0),"")&lt;&gt;"",1,"")</f>
        <v/>
      </c>
      <c r="AY230" s="31" t="str">
        <f>IF(IFERROR(VLOOKUP(AE230,#REF!,1,0),"")&lt;&gt;"",1,"")</f>
        <v/>
      </c>
      <c r="AZ230" s="31" t="str">
        <f>IF(IFERROR(VLOOKUP(AE230,#REF!,1,0),"")&lt;&gt;"",1,"")</f>
        <v/>
      </c>
      <c r="BA230" s="31" t="str">
        <f>IF(IFERROR(VLOOKUP(AE230,#REF!,1,0),"")&lt;&gt;"",1,"")</f>
        <v/>
      </c>
      <c r="BB230" s="31" t="str">
        <f>IF(IFERROR(VLOOKUP(AE230,#REF!,1,0),"")&lt;&gt;"",1,"")</f>
        <v/>
      </c>
      <c r="BC230" s="31" t="str">
        <f>IF(IFERROR(VLOOKUP(AE230,#REF!,1,0),"")&lt;&gt;"",1,"")</f>
        <v/>
      </c>
      <c r="BD230" s="31" t="str">
        <f>IF(IFERROR(VLOOKUP(AE230,#REF!,1,0),"")&lt;&gt;"",1,"")</f>
        <v/>
      </c>
      <c r="BE230" s="32">
        <f t="shared" si="2"/>
        <v>1</v>
      </c>
    </row>
    <row r="231" spans="1:57" ht="16">
      <c r="A231" s="33">
        <v>1581</v>
      </c>
      <c r="B231" s="33">
        <v>728012</v>
      </c>
      <c r="C231" s="33" t="str">
        <f t="shared" si="112"/>
        <v>728012000</v>
      </c>
      <c r="D231" s="34" t="str">
        <f t="shared" si="101"/>
        <v>72</v>
      </c>
      <c r="E231" s="34" t="str">
        <f t="shared" si="102"/>
        <v>8</v>
      </c>
      <c r="F231" s="34" t="str">
        <f t="shared" si="103"/>
        <v>0</v>
      </c>
      <c r="G231" s="34" t="str">
        <f t="shared" si="104"/>
        <v>1</v>
      </c>
      <c r="H231" s="34" t="str">
        <f t="shared" si="105"/>
        <v>2</v>
      </c>
      <c r="I231" s="34" t="str">
        <f t="shared" si="106"/>
        <v>0</v>
      </c>
      <c r="J231" s="34" t="str">
        <f t="shared" si="107"/>
        <v>0</v>
      </c>
      <c r="K231" s="34" t="str">
        <f t="shared" si="108"/>
        <v>0</v>
      </c>
      <c r="L231" s="34" t="s">
        <v>4822</v>
      </c>
      <c r="M231" s="35" t="s">
        <v>579</v>
      </c>
      <c r="N231" s="35" t="s">
        <v>261</v>
      </c>
      <c r="O231" s="37" t="s">
        <v>14</v>
      </c>
      <c r="P231" s="55" t="s">
        <v>68</v>
      </c>
      <c r="Q231" s="37">
        <v>2</v>
      </c>
      <c r="R231" s="55">
        <v>1</v>
      </c>
      <c r="S231" s="55" t="s">
        <v>90</v>
      </c>
      <c r="T231" s="55" t="s">
        <v>90</v>
      </c>
      <c r="U231" s="37">
        <v>1</v>
      </c>
      <c r="V231" s="37">
        <v>2</v>
      </c>
      <c r="W231" s="55" t="s">
        <v>571</v>
      </c>
      <c r="X231" s="55" t="s">
        <v>571</v>
      </c>
      <c r="Y231" s="55" t="s">
        <v>66</v>
      </c>
      <c r="Z231" s="58" t="s">
        <v>66</v>
      </c>
      <c r="AA231" s="58" t="s">
        <v>571</v>
      </c>
      <c r="AB231" s="58" t="s">
        <v>571</v>
      </c>
      <c r="AC231" s="58" t="s">
        <v>8</v>
      </c>
      <c r="AD231" s="55">
        <v>5</v>
      </c>
      <c r="AE231" s="42" t="s">
        <v>579</v>
      </c>
      <c r="AF231" s="42" t="s">
        <v>579</v>
      </c>
      <c r="AG231" s="27"/>
      <c r="AH231" s="30" t="s">
        <v>8</v>
      </c>
      <c r="AI231" s="39"/>
      <c r="AJ231" s="39" t="b">
        <f t="shared" si="114"/>
        <v>0</v>
      </c>
      <c r="AK231" s="39" t="str">
        <f>O231&amp;Q231&amp;R231&amp;U231&amp;V231&amp;Y231&amp;Z231&amp;AC231&amp;AD231</f>
        <v>A21120015</v>
      </c>
      <c r="AL231" s="40">
        <v>728012</v>
      </c>
      <c r="AM231" s="41" t="b">
        <f>C231&lt;&gt;AK231</f>
        <v>1</v>
      </c>
      <c r="AN231" s="30" t="str">
        <f>N231&amp;AK231</f>
        <v>J9FA21120015</v>
      </c>
      <c r="AO231" s="30"/>
      <c r="AP231" s="31"/>
      <c r="AQ231" s="31"/>
      <c r="AR231" s="31">
        <f t="shared" si="109"/>
        <v>1</v>
      </c>
      <c r="AS231" s="31" t="str">
        <f>IF(IFERROR(VLOOKUP(AE231,#REF!,1,0),"")&lt;&gt;"",1,"")</f>
        <v/>
      </c>
      <c r="AT231" s="31" t="str">
        <f>IF(IFERROR(VLOOKUP(AE231,#REF!,1,0),"")&lt;&gt;"",1,"")</f>
        <v/>
      </c>
      <c r="AU231" s="31" t="str">
        <f>IF(IFERROR(VLOOKUP(AE231,#REF!,1,0),"")&lt;&gt;"",1,"")</f>
        <v/>
      </c>
      <c r="AV231" s="31" t="str">
        <f>IF(IFERROR(VLOOKUP(AE231,#REF!,1,0),"")&lt;&gt;"",1,"")</f>
        <v/>
      </c>
      <c r="AW231" s="31" t="str">
        <f>IF(IFERROR(VLOOKUP(AE231,#REF!,1,0),"")&lt;&gt;"",1,"")</f>
        <v/>
      </c>
      <c r="AX231" s="31" t="str">
        <f>IF(IFERROR(VLOOKUP(AE231,#REF!,1,0),"")&lt;&gt;"",1,"")</f>
        <v/>
      </c>
      <c r="AY231" s="31" t="str">
        <f>IF(IFERROR(VLOOKUP(AE231,#REF!,1,0),"")&lt;&gt;"",1,"")</f>
        <v/>
      </c>
      <c r="AZ231" s="31" t="str">
        <f>IF(IFERROR(VLOOKUP(AE231,#REF!,1,0),"")&lt;&gt;"",1,"")</f>
        <v/>
      </c>
      <c r="BA231" s="31" t="str">
        <f>IF(IFERROR(VLOOKUP(AE231,#REF!,1,0),"")&lt;&gt;"",1,"")</f>
        <v/>
      </c>
      <c r="BB231" s="31" t="str">
        <f>IF(IFERROR(VLOOKUP(AE231,#REF!,1,0),"")&lt;&gt;"",1,"")</f>
        <v/>
      </c>
      <c r="BC231" s="31" t="str">
        <f>IF(IFERROR(VLOOKUP(AE231,#REF!,1,0),"")&lt;&gt;"",1,"")</f>
        <v/>
      </c>
      <c r="BD231" s="31" t="str">
        <f>IF(IFERROR(VLOOKUP(AE231,#REF!,1,0),"")&lt;&gt;"",1,"")</f>
        <v/>
      </c>
      <c r="BE231" s="32">
        <f t="shared" si="2"/>
        <v>1</v>
      </c>
    </row>
    <row r="232" spans="1:57" ht="16">
      <c r="A232" s="33">
        <v>1582</v>
      </c>
      <c r="B232" s="33">
        <v>728013</v>
      </c>
      <c r="C232" s="33" t="str">
        <f t="shared" si="112"/>
        <v>728013000</v>
      </c>
      <c r="D232" s="34" t="str">
        <f t="shared" si="101"/>
        <v>72</v>
      </c>
      <c r="E232" s="34" t="str">
        <f t="shared" si="102"/>
        <v>8</v>
      </c>
      <c r="F232" s="34" t="str">
        <f t="shared" si="103"/>
        <v>0</v>
      </c>
      <c r="G232" s="34" t="str">
        <f t="shared" si="104"/>
        <v>1</v>
      </c>
      <c r="H232" s="34" t="str">
        <f t="shared" si="105"/>
        <v>3</v>
      </c>
      <c r="I232" s="34" t="str">
        <f t="shared" si="106"/>
        <v>0</v>
      </c>
      <c r="J232" s="34" t="str">
        <f t="shared" si="107"/>
        <v>0</v>
      </c>
      <c r="K232" s="34" t="str">
        <f t="shared" si="108"/>
        <v>0</v>
      </c>
      <c r="L232" s="34" t="s">
        <v>4823</v>
      </c>
      <c r="M232" s="35" t="s">
        <v>580</v>
      </c>
      <c r="N232" s="35" t="s">
        <v>261</v>
      </c>
      <c r="O232" s="37" t="s">
        <v>14</v>
      </c>
      <c r="P232" s="55" t="s">
        <v>68</v>
      </c>
      <c r="Q232" s="37">
        <v>2</v>
      </c>
      <c r="R232" s="55">
        <v>1</v>
      </c>
      <c r="S232" s="55" t="s">
        <v>90</v>
      </c>
      <c r="T232" s="55" t="s">
        <v>90</v>
      </c>
      <c r="U232" s="37">
        <v>1</v>
      </c>
      <c r="V232" s="37">
        <v>2</v>
      </c>
      <c r="W232" s="55" t="s">
        <v>571</v>
      </c>
      <c r="X232" s="55" t="s">
        <v>571</v>
      </c>
      <c r="Y232" s="55" t="s">
        <v>66</v>
      </c>
      <c r="Z232" s="58" t="s">
        <v>66</v>
      </c>
      <c r="AA232" s="58" t="s">
        <v>571</v>
      </c>
      <c r="AB232" s="58" t="s">
        <v>571</v>
      </c>
      <c r="AC232" s="58" t="s">
        <v>8</v>
      </c>
      <c r="AD232" s="55">
        <v>6</v>
      </c>
      <c r="AE232" s="42" t="s">
        <v>580</v>
      </c>
      <c r="AF232" s="42" t="s">
        <v>580</v>
      </c>
      <c r="AG232" s="27"/>
      <c r="AH232" s="30" t="s">
        <v>8</v>
      </c>
      <c r="AI232" s="39"/>
      <c r="AJ232" s="39" t="b">
        <f t="shared" si="114"/>
        <v>0</v>
      </c>
      <c r="AK232" s="39" t="str">
        <f>O232&amp;Q232&amp;R232&amp;U232&amp;V232&amp;Y232&amp;Z232&amp;AC232&amp;AD232</f>
        <v>A21120016</v>
      </c>
      <c r="AL232" s="40">
        <v>728013</v>
      </c>
      <c r="AM232" s="41" t="b">
        <f>C232&lt;&gt;AK232</f>
        <v>1</v>
      </c>
      <c r="AN232" s="30" t="str">
        <f>N232&amp;AK232</f>
        <v>J9FA21120016</v>
      </c>
      <c r="AO232" s="30"/>
      <c r="AP232" s="31"/>
      <c r="AQ232" s="31"/>
      <c r="AR232" s="31">
        <f t="shared" si="109"/>
        <v>1</v>
      </c>
      <c r="AS232" s="31" t="str">
        <f>IF(IFERROR(VLOOKUP(AE232,#REF!,1,0),"")&lt;&gt;"",1,"")</f>
        <v/>
      </c>
      <c r="AT232" s="31" t="str">
        <f>IF(IFERROR(VLOOKUP(AE232,#REF!,1,0),"")&lt;&gt;"",1,"")</f>
        <v/>
      </c>
      <c r="AU232" s="31" t="str">
        <f>IF(IFERROR(VLOOKUP(AE232,#REF!,1,0),"")&lt;&gt;"",1,"")</f>
        <v/>
      </c>
      <c r="AV232" s="31" t="str">
        <f>IF(IFERROR(VLOOKUP(AE232,#REF!,1,0),"")&lt;&gt;"",1,"")</f>
        <v/>
      </c>
      <c r="AW232" s="31" t="str">
        <f>IF(IFERROR(VLOOKUP(AE232,#REF!,1,0),"")&lt;&gt;"",1,"")</f>
        <v/>
      </c>
      <c r="AX232" s="31" t="str">
        <f>IF(IFERROR(VLOOKUP(AE232,#REF!,1,0),"")&lt;&gt;"",1,"")</f>
        <v/>
      </c>
      <c r="AY232" s="31" t="str">
        <f>IF(IFERROR(VLOOKUP(AE232,#REF!,1,0),"")&lt;&gt;"",1,"")</f>
        <v/>
      </c>
      <c r="AZ232" s="31" t="str">
        <f>IF(IFERROR(VLOOKUP(AE232,#REF!,1,0),"")&lt;&gt;"",1,"")</f>
        <v/>
      </c>
      <c r="BA232" s="31" t="str">
        <f>IF(IFERROR(VLOOKUP(AE232,#REF!,1,0),"")&lt;&gt;"",1,"")</f>
        <v/>
      </c>
      <c r="BB232" s="31" t="str">
        <f>IF(IFERROR(VLOOKUP(AE232,#REF!,1,0),"")&lt;&gt;"",1,"")</f>
        <v/>
      </c>
      <c r="BC232" s="31" t="str">
        <f>IF(IFERROR(VLOOKUP(AE232,#REF!,1,0),"")&lt;&gt;"",1,"")</f>
        <v/>
      </c>
      <c r="BD232" s="31" t="str">
        <f>IF(IFERROR(VLOOKUP(AE232,#REF!,1,0),"")&lt;&gt;"",1,"")</f>
        <v/>
      </c>
      <c r="BE232" s="32">
        <f t="shared" si="2"/>
        <v>1</v>
      </c>
    </row>
    <row r="233" spans="1:57" ht="16">
      <c r="A233" s="33">
        <v>123</v>
      </c>
      <c r="B233" s="33">
        <v>69421</v>
      </c>
      <c r="C233" s="33" t="str">
        <f t="shared" si="112"/>
        <v>694210000</v>
      </c>
      <c r="D233" s="34" t="str">
        <f t="shared" si="101"/>
        <v>69</v>
      </c>
      <c r="E233" s="34" t="str">
        <f t="shared" si="102"/>
        <v>4</v>
      </c>
      <c r="F233" s="34" t="str">
        <f t="shared" si="103"/>
        <v>2</v>
      </c>
      <c r="G233" s="34" t="str">
        <f t="shared" si="104"/>
        <v>1</v>
      </c>
      <c r="H233" s="34" t="str">
        <f t="shared" si="105"/>
        <v>0</v>
      </c>
      <c r="I233" s="34" t="str">
        <f t="shared" si="106"/>
        <v>0</v>
      </c>
      <c r="J233" s="34" t="str">
        <f t="shared" si="107"/>
        <v>0</v>
      </c>
      <c r="K233" s="34" t="str">
        <f t="shared" si="108"/>
        <v>0</v>
      </c>
      <c r="L233" s="34" t="s">
        <v>4824</v>
      </c>
      <c r="M233" s="35" t="s">
        <v>581</v>
      </c>
      <c r="N233" s="35" t="s">
        <v>261</v>
      </c>
      <c r="O233" s="37" t="s">
        <v>14</v>
      </c>
      <c r="P233" s="55" t="s">
        <v>68</v>
      </c>
      <c r="Q233" s="37">
        <v>2</v>
      </c>
      <c r="R233" s="55">
        <v>1</v>
      </c>
      <c r="S233" s="55" t="s">
        <v>90</v>
      </c>
      <c r="T233" s="55" t="s">
        <v>90</v>
      </c>
      <c r="U233" s="37">
        <v>1</v>
      </c>
      <c r="V233" s="37">
        <v>2</v>
      </c>
      <c r="W233" s="55" t="s">
        <v>571</v>
      </c>
      <c r="X233" s="55" t="s">
        <v>571</v>
      </c>
      <c r="Y233" s="37">
        <v>1</v>
      </c>
      <c r="Z233" s="36">
        <v>1</v>
      </c>
      <c r="AA233" s="36" t="s">
        <v>581</v>
      </c>
      <c r="AB233" s="36" t="s">
        <v>581</v>
      </c>
      <c r="AC233" s="36" t="s">
        <v>66</v>
      </c>
      <c r="AD233" s="55">
        <v>0</v>
      </c>
      <c r="AE233" s="42" t="s">
        <v>581</v>
      </c>
      <c r="AF233" s="42" t="s">
        <v>581</v>
      </c>
      <c r="AG233" s="27"/>
      <c r="AH233" s="30" t="s">
        <v>8</v>
      </c>
      <c r="AI233" s="39" t="s">
        <v>582</v>
      </c>
      <c r="AJ233" s="39" t="b">
        <f t="shared" si="114"/>
        <v>0</v>
      </c>
      <c r="AK233" s="39" t="str">
        <f>O233&amp;Q233&amp;R233&amp;U233&amp;V233&amp;Y233&amp;Z233&amp;AC233&amp;AD233</f>
        <v>A21121100</v>
      </c>
      <c r="AL233" s="40">
        <v>69421</v>
      </c>
      <c r="AM233" s="41" t="b">
        <f>C233&lt;&gt;AK233</f>
        <v>1</v>
      </c>
      <c r="AN233" s="30" t="str">
        <f>N233&amp;AK233</f>
        <v>J9FA21121100</v>
      </c>
      <c r="AO233" s="30"/>
      <c r="AP233" s="31"/>
      <c r="AQ233" s="31"/>
      <c r="AR233" s="31">
        <f t="shared" si="109"/>
        <v>1</v>
      </c>
      <c r="AS233" s="31" t="str">
        <f>IF(IFERROR(VLOOKUP(AE233,#REF!,1,0),"")&lt;&gt;"",1,"")</f>
        <v/>
      </c>
      <c r="AT233" s="31" t="str">
        <f>IF(IFERROR(VLOOKUP(AE233,#REF!,1,0),"")&lt;&gt;"",1,"")</f>
        <v/>
      </c>
      <c r="AU233" s="31" t="str">
        <f>IF(IFERROR(VLOOKUP(AE233,#REF!,1,0),"")&lt;&gt;"",1,"")</f>
        <v/>
      </c>
      <c r="AV233" s="31" t="str">
        <f>IF(IFERROR(VLOOKUP(AE233,#REF!,1,0),"")&lt;&gt;"",1,"")</f>
        <v/>
      </c>
      <c r="AW233" s="31" t="str">
        <f>IF(IFERROR(VLOOKUP(AE233,#REF!,1,0),"")&lt;&gt;"",1,"")</f>
        <v/>
      </c>
      <c r="AX233" s="31" t="str">
        <f>IF(IFERROR(VLOOKUP(AE233,#REF!,1,0),"")&lt;&gt;"",1,"")</f>
        <v/>
      </c>
      <c r="AY233" s="31" t="str">
        <f>IF(IFERROR(VLOOKUP(AE233,#REF!,1,0),"")&lt;&gt;"",1,"")</f>
        <v/>
      </c>
      <c r="AZ233" s="31" t="str">
        <f>IF(IFERROR(VLOOKUP(AE233,#REF!,1,0),"")&lt;&gt;"",1,"")</f>
        <v/>
      </c>
      <c r="BA233" s="31" t="str">
        <f>IF(IFERROR(VLOOKUP(AE233,#REF!,1,0),"")&lt;&gt;"",1,"")</f>
        <v/>
      </c>
      <c r="BB233" s="31" t="str">
        <f>IF(IFERROR(VLOOKUP(AE233,#REF!,1,0),"")&lt;&gt;"",1,"")</f>
        <v/>
      </c>
      <c r="BC233" s="31" t="str">
        <f>IF(IFERROR(VLOOKUP(AE233,#REF!,1,0),"")&lt;&gt;"",1,"")</f>
        <v/>
      </c>
      <c r="BD233" s="31" t="str">
        <f>IF(IFERROR(VLOOKUP(AE233,#REF!,1,0),"")&lt;&gt;"",1,"")</f>
        <v/>
      </c>
      <c r="BE233" s="32">
        <f t="shared" si="2"/>
        <v>1</v>
      </c>
    </row>
    <row r="234" spans="1:57" ht="16">
      <c r="A234" s="33">
        <v>124</v>
      </c>
      <c r="B234" s="33">
        <v>69422</v>
      </c>
      <c r="C234" s="33" t="str">
        <f t="shared" si="112"/>
        <v>694220000</v>
      </c>
      <c r="D234" s="34" t="str">
        <f t="shared" si="101"/>
        <v>69</v>
      </c>
      <c r="E234" s="34" t="str">
        <f t="shared" si="102"/>
        <v>4</v>
      </c>
      <c r="F234" s="34" t="str">
        <f t="shared" si="103"/>
        <v>2</v>
      </c>
      <c r="G234" s="34" t="str">
        <f t="shared" si="104"/>
        <v>2</v>
      </c>
      <c r="H234" s="34" t="str">
        <f t="shared" si="105"/>
        <v>0</v>
      </c>
      <c r="I234" s="34" t="str">
        <f t="shared" si="106"/>
        <v>0</v>
      </c>
      <c r="J234" s="34" t="str">
        <f t="shared" si="107"/>
        <v>0</v>
      </c>
      <c r="K234" s="34" t="str">
        <f t="shared" si="108"/>
        <v>0</v>
      </c>
      <c r="L234" s="34" t="s">
        <v>4825</v>
      </c>
      <c r="M234" s="35" t="s">
        <v>583</v>
      </c>
      <c r="N234" s="35" t="s">
        <v>261</v>
      </c>
      <c r="O234" s="37" t="s">
        <v>14</v>
      </c>
      <c r="P234" s="55" t="s">
        <v>68</v>
      </c>
      <c r="Q234" s="37">
        <v>2</v>
      </c>
      <c r="R234" s="55">
        <v>1</v>
      </c>
      <c r="S234" s="55" t="s">
        <v>90</v>
      </c>
      <c r="T234" s="55" t="s">
        <v>90</v>
      </c>
      <c r="U234" s="37">
        <v>1</v>
      </c>
      <c r="V234" s="37">
        <v>2</v>
      </c>
      <c r="W234" s="55" t="s">
        <v>571</v>
      </c>
      <c r="X234" s="55" t="s">
        <v>571</v>
      </c>
      <c r="Y234" s="37">
        <v>1</v>
      </c>
      <c r="Z234" s="36">
        <v>2</v>
      </c>
      <c r="AA234" s="36" t="s">
        <v>583</v>
      </c>
      <c r="AB234" s="36" t="s">
        <v>583</v>
      </c>
      <c r="AC234" s="36" t="s">
        <v>66</v>
      </c>
      <c r="AD234" s="55" t="s">
        <v>66</v>
      </c>
      <c r="AE234" s="42" t="s">
        <v>583</v>
      </c>
      <c r="AF234" s="42" t="s">
        <v>583</v>
      </c>
      <c r="AG234" s="27"/>
      <c r="AH234" s="30" t="s">
        <v>8</v>
      </c>
      <c r="AI234" s="39" t="s">
        <v>582</v>
      </c>
      <c r="AJ234" s="39" t="b">
        <f t="shared" si="114"/>
        <v>0</v>
      </c>
      <c r="AK234" s="39" t="str">
        <f>O234&amp;Q234&amp;R234&amp;U234&amp;V234&amp;Y234&amp;Z234&amp;AC234&amp;AD234</f>
        <v>A21121200</v>
      </c>
      <c r="AL234" s="40">
        <v>69422</v>
      </c>
      <c r="AM234" s="41" t="b">
        <f>C234&lt;&gt;AK234</f>
        <v>1</v>
      </c>
      <c r="AN234" s="30" t="str">
        <f>N234&amp;AK234</f>
        <v>J9FA21121200</v>
      </c>
      <c r="AO234" s="30"/>
      <c r="AP234" s="31"/>
      <c r="AQ234" s="31"/>
      <c r="AR234" s="31">
        <f t="shared" si="109"/>
        <v>1</v>
      </c>
      <c r="AS234" s="31" t="str">
        <f>IF(IFERROR(VLOOKUP(AE234,#REF!,1,0),"")&lt;&gt;"",1,"")</f>
        <v/>
      </c>
      <c r="AT234" s="31" t="str">
        <f>IF(IFERROR(VLOOKUP(AE234,#REF!,1,0),"")&lt;&gt;"",1,"")</f>
        <v/>
      </c>
      <c r="AU234" s="31" t="str">
        <f>IF(IFERROR(VLOOKUP(AE234,#REF!,1,0),"")&lt;&gt;"",1,"")</f>
        <v/>
      </c>
      <c r="AV234" s="31" t="str">
        <f>IF(IFERROR(VLOOKUP(AE234,#REF!,1,0),"")&lt;&gt;"",1,"")</f>
        <v/>
      </c>
      <c r="AW234" s="31" t="str">
        <f>IF(IFERROR(VLOOKUP(AE234,#REF!,1,0),"")&lt;&gt;"",1,"")</f>
        <v/>
      </c>
      <c r="AX234" s="31" t="str">
        <f>IF(IFERROR(VLOOKUP(AE234,#REF!,1,0),"")&lt;&gt;"",1,"")</f>
        <v/>
      </c>
      <c r="AY234" s="31" t="str">
        <f>IF(IFERROR(VLOOKUP(AE234,#REF!,1,0),"")&lt;&gt;"",1,"")</f>
        <v/>
      </c>
      <c r="AZ234" s="31" t="str">
        <f>IF(IFERROR(VLOOKUP(AE234,#REF!,1,0),"")&lt;&gt;"",1,"")</f>
        <v/>
      </c>
      <c r="BA234" s="31" t="str">
        <f>IF(IFERROR(VLOOKUP(AE234,#REF!,1,0),"")&lt;&gt;"",1,"")</f>
        <v/>
      </c>
      <c r="BB234" s="31" t="str">
        <f>IF(IFERROR(VLOOKUP(AE234,#REF!,1,0),"")&lt;&gt;"",1,"")</f>
        <v/>
      </c>
      <c r="BC234" s="31" t="str">
        <f>IF(IFERROR(VLOOKUP(AE234,#REF!,1,0),"")&lt;&gt;"",1,"")</f>
        <v/>
      </c>
      <c r="BD234" s="31" t="str">
        <f>IF(IFERROR(VLOOKUP(AE234,#REF!,1,0),"")&lt;&gt;"",1,"")</f>
        <v/>
      </c>
      <c r="BE234" s="32">
        <f t="shared" si="2"/>
        <v>1</v>
      </c>
    </row>
    <row r="235" spans="1:57" ht="16">
      <c r="A235" s="43">
        <v>125</v>
      </c>
      <c r="B235" s="43">
        <v>69429</v>
      </c>
      <c r="C235" s="43" t="str">
        <f t="shared" si="112"/>
        <v>694290000</v>
      </c>
      <c r="D235" s="44" t="str">
        <f t="shared" si="101"/>
        <v>69</v>
      </c>
      <c r="E235" s="44" t="str">
        <f t="shared" si="102"/>
        <v>4</v>
      </c>
      <c r="F235" s="44" t="str">
        <f t="shared" si="103"/>
        <v>2</v>
      </c>
      <c r="G235" s="44" t="str">
        <f t="shared" si="104"/>
        <v>9</v>
      </c>
      <c r="H235" s="44" t="str">
        <f t="shared" si="105"/>
        <v>0</v>
      </c>
      <c r="I235" s="44" t="str">
        <f t="shared" si="106"/>
        <v>0</v>
      </c>
      <c r="J235" s="44" t="str">
        <f t="shared" si="107"/>
        <v>0</v>
      </c>
      <c r="K235" s="44" t="str">
        <f t="shared" si="108"/>
        <v>0</v>
      </c>
      <c r="L235" s="44"/>
      <c r="M235" s="45" t="s">
        <v>584</v>
      </c>
      <c r="N235" s="45"/>
      <c r="O235" s="46" t="s">
        <v>14</v>
      </c>
      <c r="P235" s="47" t="s">
        <v>68</v>
      </c>
      <c r="Q235" s="48">
        <v>2</v>
      </c>
      <c r="R235" s="47"/>
      <c r="S235" s="47" t="s">
        <v>90</v>
      </c>
      <c r="T235" s="60" t="s">
        <v>90</v>
      </c>
      <c r="U235" s="48">
        <v>1</v>
      </c>
      <c r="V235" s="48">
        <v>2</v>
      </c>
      <c r="W235" s="60"/>
      <c r="X235" s="60" t="s">
        <v>571</v>
      </c>
      <c r="Y235" s="48">
        <v>1</v>
      </c>
      <c r="Z235" s="49">
        <v>3</v>
      </c>
      <c r="AA235" s="49"/>
      <c r="AB235" s="49" t="s">
        <v>584</v>
      </c>
      <c r="AC235" s="49" t="s">
        <v>66</v>
      </c>
      <c r="AD235" s="47" t="s">
        <v>66</v>
      </c>
      <c r="AE235" s="50" t="s">
        <v>584</v>
      </c>
      <c r="AF235" s="51"/>
      <c r="AG235" s="51" t="s">
        <v>8</v>
      </c>
      <c r="AH235" s="52"/>
      <c r="AI235" s="39"/>
      <c r="AJ235" s="39"/>
      <c r="AK235" s="39" t="e">
        <f>O235&amp;Q235&amp;#REF!&amp;U235&amp;V235&amp;Y235&amp;Z235&amp;AC235&amp;AD235</f>
        <v>#REF!</v>
      </c>
      <c r="AL235" s="43">
        <v>69429</v>
      </c>
      <c r="AM235" s="44" t="e">
        <f>C235&lt;&gt;AK235</f>
        <v>#REF!</v>
      </c>
      <c r="AN235" s="52"/>
      <c r="AO235" s="52"/>
      <c r="AP235" s="53"/>
      <c r="AQ235" s="53"/>
      <c r="AR235" s="53">
        <f t="shared" si="109"/>
        <v>1</v>
      </c>
      <c r="AS235" s="53" t="str">
        <f>IF(IFERROR(VLOOKUP(AE235,#REF!,1,0),"")&lt;&gt;"",1,"")</f>
        <v/>
      </c>
      <c r="AT235" s="53" t="str">
        <f>IF(IFERROR(VLOOKUP(AE235,#REF!,1,0),"")&lt;&gt;"",1,"")</f>
        <v/>
      </c>
      <c r="AU235" s="53" t="str">
        <f>IF(IFERROR(VLOOKUP(AE235,#REF!,1,0),"")&lt;&gt;"",1,"")</f>
        <v/>
      </c>
      <c r="AV235" s="53" t="str">
        <f>IF(IFERROR(VLOOKUP(AE235,#REF!,1,0),"")&lt;&gt;"",1,"")</f>
        <v/>
      </c>
      <c r="AW235" s="53" t="str">
        <f>IF(IFERROR(VLOOKUP(AE235,#REF!,1,0),"")&lt;&gt;"",1,"")</f>
        <v/>
      </c>
      <c r="AX235" s="53" t="str">
        <f>IF(IFERROR(VLOOKUP(AE235,#REF!,1,0),"")&lt;&gt;"",1,"")</f>
        <v/>
      </c>
      <c r="AY235" s="53" t="str">
        <f>IF(IFERROR(VLOOKUP(AE235,#REF!,1,0),"")&lt;&gt;"",1,"")</f>
        <v/>
      </c>
      <c r="AZ235" s="53" t="str">
        <f>IF(IFERROR(VLOOKUP(AE235,#REF!,1,0),"")&lt;&gt;"",1,"")</f>
        <v/>
      </c>
      <c r="BA235" s="53" t="str">
        <f>IF(IFERROR(VLOOKUP(AE235,#REF!,1,0),"")&lt;&gt;"",1,"")</f>
        <v/>
      </c>
      <c r="BB235" s="53" t="str">
        <f>IF(IFERROR(VLOOKUP(AE235,#REF!,1,0),"")&lt;&gt;"",1,"")</f>
        <v/>
      </c>
      <c r="BC235" s="53" t="str">
        <f>IF(IFERROR(VLOOKUP(AE235,#REF!,1,0),"")&lt;&gt;"",1,"")</f>
        <v/>
      </c>
      <c r="BD235" s="53" t="str">
        <f>IF(IFERROR(VLOOKUP(AE235,#REF!,1,0),"")&lt;&gt;"",1,"")</f>
        <v/>
      </c>
      <c r="BE235" s="54">
        <f t="shared" si="2"/>
        <v>1</v>
      </c>
    </row>
    <row r="236" spans="1:57" ht="17">
      <c r="A236" s="137">
        <v>126</v>
      </c>
      <c r="B236" s="137">
        <v>6943</v>
      </c>
      <c r="C236" s="137" t="str">
        <f t="shared" si="112"/>
        <v>694300000</v>
      </c>
      <c r="D236" s="138" t="str">
        <f t="shared" si="101"/>
        <v>69</v>
      </c>
      <c r="E236" s="138" t="str">
        <f t="shared" si="102"/>
        <v>4</v>
      </c>
      <c r="F236" s="138" t="str">
        <f t="shared" si="103"/>
        <v>3</v>
      </c>
      <c r="G236" s="138" t="str">
        <f t="shared" si="104"/>
        <v>0</v>
      </c>
      <c r="H236" s="138" t="str">
        <f t="shared" si="105"/>
        <v>0</v>
      </c>
      <c r="I236" s="138" t="str">
        <f t="shared" si="106"/>
        <v>0</v>
      </c>
      <c r="J236" s="138" t="str">
        <f t="shared" si="107"/>
        <v>0</v>
      </c>
      <c r="K236" s="138" t="str">
        <f t="shared" si="108"/>
        <v>0</v>
      </c>
      <c r="L236" s="138" t="s">
        <v>4826</v>
      </c>
      <c r="M236" s="139" t="s">
        <v>585</v>
      </c>
      <c r="N236" s="139" t="s">
        <v>261</v>
      </c>
      <c r="O236" s="141" t="s">
        <v>14</v>
      </c>
      <c r="P236" s="141" t="s">
        <v>68</v>
      </c>
      <c r="Q236" s="141">
        <v>2</v>
      </c>
      <c r="R236" s="141">
        <v>1</v>
      </c>
      <c r="S236" s="141" t="s">
        <v>90</v>
      </c>
      <c r="T236" s="141" t="s">
        <v>90</v>
      </c>
      <c r="U236" s="141">
        <v>1</v>
      </c>
      <c r="V236" s="141">
        <v>3</v>
      </c>
      <c r="W236" s="141" t="s">
        <v>585</v>
      </c>
      <c r="X236" s="141" t="s">
        <v>585</v>
      </c>
      <c r="Y236" s="141" t="s">
        <v>66</v>
      </c>
      <c r="Z236" s="140" t="s">
        <v>66</v>
      </c>
      <c r="AA236" s="140" t="s">
        <v>585</v>
      </c>
      <c r="AB236" s="140" t="s">
        <v>585</v>
      </c>
      <c r="AC236" s="140" t="s">
        <v>66</v>
      </c>
      <c r="AD236" s="141" t="s">
        <v>66</v>
      </c>
      <c r="AE236" s="144" t="s">
        <v>585</v>
      </c>
      <c r="AF236" s="144" t="s">
        <v>585</v>
      </c>
      <c r="AG236" s="134"/>
      <c r="AH236" s="142"/>
      <c r="AI236" s="143"/>
      <c r="AJ236" s="143" t="b">
        <f t="shared" ref="AJ236:AJ239" si="115">IF(OR(AS236=1,AT236=1,AU236=1,AV236=1,AW236=1,AX236=1,AY236=1,AZ236=1,BA236=1,BB236=1,BC236=1,BD236=1),TRUE,FALSE)</f>
        <v>0</v>
      </c>
      <c r="AK236" s="143" t="str">
        <f>O236&amp;Q236&amp;R236&amp;U236&amp;V236&amp;Y236&amp;Z236&amp;AC236&amp;AD236</f>
        <v>A21130000</v>
      </c>
      <c r="AL236" s="40">
        <v>6943</v>
      </c>
      <c r="AM236" s="41" t="b">
        <f>C236&lt;&gt;AK236</f>
        <v>1</v>
      </c>
      <c r="AN236" s="145" t="str">
        <f>N236&amp;AK236</f>
        <v>J9FA21130000</v>
      </c>
      <c r="AO236" s="145" t="s">
        <v>586</v>
      </c>
      <c r="AP236" s="31"/>
      <c r="AQ236" s="146"/>
      <c r="AR236" s="146">
        <f t="shared" si="109"/>
        <v>1</v>
      </c>
      <c r="AS236" s="146" t="str">
        <f>IF(IFERROR(VLOOKUP(AE236,#REF!,1,0),"")&lt;&gt;"",1,"")</f>
        <v/>
      </c>
      <c r="AT236" s="146" t="str">
        <f>IF(IFERROR(VLOOKUP(AE236,#REF!,1,0),"")&lt;&gt;"",1,"")</f>
        <v/>
      </c>
      <c r="AU236" s="146" t="str">
        <f>IF(IFERROR(VLOOKUP(AE236,#REF!,1,0),"")&lt;&gt;"",1,"")</f>
        <v/>
      </c>
      <c r="AV236" s="146" t="str">
        <f>IF(IFERROR(VLOOKUP(AE236,#REF!,1,0),"")&lt;&gt;"",1,"")</f>
        <v/>
      </c>
      <c r="AW236" s="146" t="str">
        <f>IF(IFERROR(VLOOKUP(AE236,#REF!,1,0),"")&lt;&gt;"",1,"")</f>
        <v/>
      </c>
      <c r="AX236" s="146" t="str">
        <f>IF(IFERROR(VLOOKUP(AE236,#REF!,1,0),"")&lt;&gt;"",1,"")</f>
        <v/>
      </c>
      <c r="AY236" s="146" t="str">
        <f>IF(IFERROR(VLOOKUP(AE236,#REF!,1,0),"")&lt;&gt;"",1,"")</f>
        <v/>
      </c>
      <c r="AZ236" s="146" t="str">
        <f>IF(IFERROR(VLOOKUP(AE236,#REF!,1,0),"")&lt;&gt;"",1,"")</f>
        <v/>
      </c>
      <c r="BA236" s="146" t="str">
        <f>IF(IFERROR(VLOOKUP(AE236,#REF!,1,0),"")&lt;&gt;"",1,"")</f>
        <v/>
      </c>
      <c r="BB236" s="146" t="str">
        <f>IF(IFERROR(VLOOKUP(AE236,#REF!,1,0),"")&lt;&gt;"",1,"")</f>
        <v/>
      </c>
      <c r="BC236" s="146" t="str">
        <f>IF(IFERROR(VLOOKUP(AE236,#REF!,1,0),"")&lt;&gt;"",1,"")</f>
        <v/>
      </c>
      <c r="BD236" s="146" t="str">
        <f>IF(IFERROR(VLOOKUP(AE236,#REF!,1,0),"")&lt;&gt;"",1,"")</f>
        <v/>
      </c>
      <c r="BE236" s="148">
        <f t="shared" si="2"/>
        <v>1</v>
      </c>
    </row>
    <row r="237" spans="1:57" ht="17">
      <c r="A237" s="137">
        <v>200</v>
      </c>
      <c r="B237" s="137">
        <v>69543</v>
      </c>
      <c r="C237" s="137" t="str">
        <f t="shared" si="112"/>
        <v>695430000</v>
      </c>
      <c r="D237" s="138" t="str">
        <f t="shared" si="101"/>
        <v>69</v>
      </c>
      <c r="E237" s="138" t="str">
        <f t="shared" si="102"/>
        <v>5</v>
      </c>
      <c r="F237" s="138" t="str">
        <f t="shared" si="103"/>
        <v>4</v>
      </c>
      <c r="G237" s="138" t="str">
        <f t="shared" si="104"/>
        <v>3</v>
      </c>
      <c r="H237" s="138" t="str">
        <f t="shared" si="105"/>
        <v>0</v>
      </c>
      <c r="I237" s="138" t="str">
        <f t="shared" si="106"/>
        <v>0</v>
      </c>
      <c r="J237" s="138" t="str">
        <f t="shared" si="107"/>
        <v>0</v>
      </c>
      <c r="K237" s="138" t="str">
        <f t="shared" si="108"/>
        <v>0</v>
      </c>
      <c r="L237" s="138" t="s">
        <v>4827</v>
      </c>
      <c r="M237" s="139" t="s">
        <v>587</v>
      </c>
      <c r="N237" s="139" t="s">
        <v>261</v>
      </c>
      <c r="O237" s="141" t="s">
        <v>14</v>
      </c>
      <c r="P237" s="141" t="s">
        <v>68</v>
      </c>
      <c r="Q237" s="141">
        <v>2</v>
      </c>
      <c r="R237" s="141">
        <v>1</v>
      </c>
      <c r="S237" s="141" t="s">
        <v>90</v>
      </c>
      <c r="T237" s="141" t="s">
        <v>90</v>
      </c>
      <c r="U237" s="141">
        <v>1</v>
      </c>
      <c r="V237" s="141">
        <v>3</v>
      </c>
      <c r="W237" s="141" t="s">
        <v>585</v>
      </c>
      <c r="X237" s="141" t="s">
        <v>585</v>
      </c>
      <c r="Y237" s="141" t="s">
        <v>66</v>
      </c>
      <c r="Z237" s="140" t="s">
        <v>66</v>
      </c>
      <c r="AA237" s="140" t="s">
        <v>585</v>
      </c>
      <c r="AB237" s="140" t="s">
        <v>585</v>
      </c>
      <c r="AC237" s="140" t="s">
        <v>8</v>
      </c>
      <c r="AD237" s="141">
        <v>1</v>
      </c>
      <c r="AE237" s="144" t="s">
        <v>587</v>
      </c>
      <c r="AF237" s="144" t="s">
        <v>587</v>
      </c>
      <c r="AG237" s="134"/>
      <c r="AH237" s="142"/>
      <c r="AI237" s="143"/>
      <c r="AJ237" s="143" t="b">
        <f t="shared" si="115"/>
        <v>0</v>
      </c>
      <c r="AK237" s="143" t="str">
        <f>O237&amp;Q237&amp;R237&amp;U237&amp;V237&amp;Y237&amp;Z237&amp;AC237&amp;AD237</f>
        <v>A21130011</v>
      </c>
      <c r="AL237" s="40">
        <v>69543</v>
      </c>
      <c r="AM237" s="41" t="b">
        <f>C237&lt;&gt;AK237</f>
        <v>1</v>
      </c>
      <c r="AN237" s="145" t="str">
        <f>N237&amp;AK237</f>
        <v>J9FA21130011</v>
      </c>
      <c r="AO237" s="155"/>
      <c r="AP237" s="31"/>
      <c r="AQ237" s="146"/>
      <c r="AR237" s="146">
        <f t="shared" si="109"/>
        <v>1</v>
      </c>
      <c r="AS237" s="146" t="str">
        <f>IF(IFERROR(VLOOKUP(AE237,#REF!,1,0),"")&lt;&gt;"",1,"")</f>
        <v/>
      </c>
      <c r="AT237" s="146" t="str">
        <f>IF(IFERROR(VLOOKUP(AE237,#REF!,1,0),"")&lt;&gt;"",1,"")</f>
        <v/>
      </c>
      <c r="AU237" s="146" t="str">
        <f>IF(IFERROR(VLOOKUP(AE237,#REF!,1,0),"")&lt;&gt;"",1,"")</f>
        <v/>
      </c>
      <c r="AV237" s="146" t="str">
        <f>IF(IFERROR(VLOOKUP(AE237,#REF!,1,0),"")&lt;&gt;"",1,"")</f>
        <v/>
      </c>
      <c r="AW237" s="146" t="str">
        <f>IF(IFERROR(VLOOKUP(AE237,#REF!,1,0),"")&lt;&gt;"",1,"")</f>
        <v/>
      </c>
      <c r="AX237" s="146" t="str">
        <f>IF(IFERROR(VLOOKUP(AE237,#REF!,1,0),"")&lt;&gt;"",1,"")</f>
        <v/>
      </c>
      <c r="AY237" s="146" t="str">
        <f>IF(IFERROR(VLOOKUP(AE237,#REF!,1,0),"")&lt;&gt;"",1,"")</f>
        <v/>
      </c>
      <c r="AZ237" s="146" t="str">
        <f>IF(IFERROR(VLOOKUP(AE237,#REF!,1,0),"")&lt;&gt;"",1,"")</f>
        <v/>
      </c>
      <c r="BA237" s="146" t="str">
        <f>IF(IFERROR(VLOOKUP(AE237,#REF!,1,0),"")&lt;&gt;"",1,"")</f>
        <v/>
      </c>
      <c r="BB237" s="146" t="str">
        <f>IF(IFERROR(VLOOKUP(AE237,#REF!,1,0),"")&lt;&gt;"",1,"")</f>
        <v/>
      </c>
      <c r="BC237" s="146" t="str">
        <f>IF(IFERROR(VLOOKUP(AE237,#REF!,1,0),"")&lt;&gt;"",1,"")</f>
        <v/>
      </c>
      <c r="BD237" s="146" t="str">
        <f>IF(IFERROR(VLOOKUP(AE237,#REF!,1,0),"")&lt;&gt;"",1,"")</f>
        <v/>
      </c>
      <c r="BE237" s="148">
        <f t="shared" si="2"/>
        <v>1</v>
      </c>
    </row>
    <row r="238" spans="1:57" ht="17">
      <c r="A238" s="137">
        <v>127</v>
      </c>
      <c r="B238" s="137">
        <v>69431</v>
      </c>
      <c r="C238" s="137" t="str">
        <f t="shared" si="112"/>
        <v>694310000</v>
      </c>
      <c r="D238" s="138" t="str">
        <f t="shared" si="101"/>
        <v>69</v>
      </c>
      <c r="E238" s="138" t="str">
        <f t="shared" si="102"/>
        <v>4</v>
      </c>
      <c r="F238" s="138" t="str">
        <f t="shared" si="103"/>
        <v>3</v>
      </c>
      <c r="G238" s="138" t="str">
        <f t="shared" si="104"/>
        <v>1</v>
      </c>
      <c r="H238" s="138" t="str">
        <f t="shared" si="105"/>
        <v>0</v>
      </c>
      <c r="I238" s="138" t="str">
        <f t="shared" si="106"/>
        <v>0</v>
      </c>
      <c r="J238" s="138" t="str">
        <f t="shared" si="107"/>
        <v>0</v>
      </c>
      <c r="K238" s="138" t="str">
        <f t="shared" si="108"/>
        <v>0</v>
      </c>
      <c r="L238" s="138" t="s">
        <v>4828</v>
      </c>
      <c r="M238" s="139" t="s">
        <v>588</v>
      </c>
      <c r="N238" s="139" t="s">
        <v>261</v>
      </c>
      <c r="O238" s="141" t="s">
        <v>14</v>
      </c>
      <c r="P238" s="141" t="s">
        <v>68</v>
      </c>
      <c r="Q238" s="141">
        <v>2</v>
      </c>
      <c r="R238" s="141">
        <v>1</v>
      </c>
      <c r="S238" s="141" t="s">
        <v>90</v>
      </c>
      <c r="T238" s="141" t="s">
        <v>90</v>
      </c>
      <c r="U238" s="141">
        <v>1</v>
      </c>
      <c r="V238" s="141">
        <v>3</v>
      </c>
      <c r="W238" s="141" t="s">
        <v>585</v>
      </c>
      <c r="X238" s="141" t="s">
        <v>585</v>
      </c>
      <c r="Y238" s="141">
        <v>1</v>
      </c>
      <c r="Z238" s="140" t="s">
        <v>8</v>
      </c>
      <c r="AA238" s="140" t="s">
        <v>588</v>
      </c>
      <c r="AB238" s="140" t="s">
        <v>588</v>
      </c>
      <c r="AC238" s="140" t="s">
        <v>66</v>
      </c>
      <c r="AD238" s="141" t="s">
        <v>66</v>
      </c>
      <c r="AE238" s="144" t="s">
        <v>588</v>
      </c>
      <c r="AF238" s="144" t="s">
        <v>588</v>
      </c>
      <c r="AG238" s="134"/>
      <c r="AH238" s="142"/>
      <c r="AI238" s="143"/>
      <c r="AJ238" s="143" t="b">
        <f t="shared" si="115"/>
        <v>0</v>
      </c>
      <c r="AK238" s="143" t="str">
        <f>O238&amp;Q238&amp;R238&amp;U238&amp;V238&amp;Y238&amp;Z238&amp;AC238&amp;AD238</f>
        <v>A21131100</v>
      </c>
      <c r="AL238" s="40">
        <v>69431</v>
      </c>
      <c r="AM238" s="41" t="b">
        <f>C238&lt;&gt;AK238</f>
        <v>1</v>
      </c>
      <c r="AN238" s="145" t="str">
        <f>N238&amp;AK238</f>
        <v>J9FA21131100</v>
      </c>
      <c r="AO238" s="145"/>
      <c r="AP238" s="31"/>
      <c r="AQ238" s="146"/>
      <c r="AR238" s="146">
        <f t="shared" si="109"/>
        <v>1</v>
      </c>
      <c r="AS238" s="146" t="str">
        <f>IF(IFERROR(VLOOKUP(AE238,#REF!,1,0),"")&lt;&gt;"",1,"")</f>
        <v/>
      </c>
      <c r="AT238" s="146" t="str">
        <f>IF(IFERROR(VLOOKUP(AE238,#REF!,1,0),"")&lt;&gt;"",1,"")</f>
        <v/>
      </c>
      <c r="AU238" s="146" t="str">
        <f>IF(IFERROR(VLOOKUP(AE238,#REF!,1,0),"")&lt;&gt;"",1,"")</f>
        <v/>
      </c>
      <c r="AV238" s="146" t="str">
        <f>IF(IFERROR(VLOOKUP(AE238,#REF!,1,0),"")&lt;&gt;"",1,"")</f>
        <v/>
      </c>
      <c r="AW238" s="146" t="str">
        <f>IF(IFERROR(VLOOKUP(AE238,#REF!,1,0),"")&lt;&gt;"",1,"")</f>
        <v/>
      </c>
      <c r="AX238" s="146" t="str">
        <f>IF(IFERROR(VLOOKUP(AE238,#REF!,1,0),"")&lt;&gt;"",1,"")</f>
        <v/>
      </c>
      <c r="AY238" s="146" t="str">
        <f>IF(IFERROR(VLOOKUP(AE238,#REF!,1,0),"")&lt;&gt;"",1,"")</f>
        <v/>
      </c>
      <c r="AZ238" s="146" t="str">
        <f>IF(IFERROR(VLOOKUP(AE238,#REF!,1,0),"")&lt;&gt;"",1,"")</f>
        <v/>
      </c>
      <c r="BA238" s="146" t="str">
        <f>IF(IFERROR(VLOOKUP(AE238,#REF!,1,0),"")&lt;&gt;"",1,"")</f>
        <v/>
      </c>
      <c r="BB238" s="146" t="str">
        <f>IF(IFERROR(VLOOKUP(AE238,#REF!,1,0),"")&lt;&gt;"",1,"")</f>
        <v/>
      </c>
      <c r="BC238" s="146" t="str">
        <f>IF(IFERROR(VLOOKUP(AE238,#REF!,1,0),"")&lt;&gt;"",1,"")</f>
        <v/>
      </c>
      <c r="BD238" s="146" t="str">
        <f>IF(IFERROR(VLOOKUP(AE238,#REF!,1,0),"")&lt;&gt;"",1,"")</f>
        <v/>
      </c>
      <c r="BE238" s="148">
        <f t="shared" si="2"/>
        <v>1</v>
      </c>
    </row>
    <row r="239" spans="1:57" ht="16">
      <c r="A239" s="33">
        <v>128</v>
      </c>
      <c r="B239" s="33">
        <v>694311</v>
      </c>
      <c r="C239" s="33" t="str">
        <f t="shared" si="112"/>
        <v>694311000</v>
      </c>
      <c r="D239" s="34" t="str">
        <f t="shared" si="101"/>
        <v>69</v>
      </c>
      <c r="E239" s="34" t="str">
        <f t="shared" si="102"/>
        <v>4</v>
      </c>
      <c r="F239" s="34" t="str">
        <f t="shared" si="103"/>
        <v>3</v>
      </c>
      <c r="G239" s="34" t="str">
        <f t="shared" si="104"/>
        <v>1</v>
      </c>
      <c r="H239" s="34" t="str">
        <f t="shared" si="105"/>
        <v>1</v>
      </c>
      <c r="I239" s="34" t="str">
        <f t="shared" si="106"/>
        <v>0</v>
      </c>
      <c r="J239" s="34" t="str">
        <f t="shared" si="107"/>
        <v>0</v>
      </c>
      <c r="K239" s="34" t="str">
        <f t="shared" si="108"/>
        <v>0</v>
      </c>
      <c r="L239" s="34" t="s">
        <v>4829</v>
      </c>
      <c r="M239" s="35" t="s">
        <v>589</v>
      </c>
      <c r="N239" s="35" t="s">
        <v>261</v>
      </c>
      <c r="O239" s="37" t="s">
        <v>14</v>
      </c>
      <c r="P239" s="55" t="s">
        <v>68</v>
      </c>
      <c r="Q239" s="37">
        <v>2</v>
      </c>
      <c r="R239" s="55">
        <v>1</v>
      </c>
      <c r="S239" s="55" t="s">
        <v>90</v>
      </c>
      <c r="T239" s="55" t="s">
        <v>90</v>
      </c>
      <c r="U239" s="37">
        <v>1</v>
      </c>
      <c r="V239" s="37">
        <v>3</v>
      </c>
      <c r="W239" s="55" t="s">
        <v>585</v>
      </c>
      <c r="X239" s="55" t="s">
        <v>585</v>
      </c>
      <c r="Y239" s="37">
        <v>1</v>
      </c>
      <c r="Z239" s="36" t="s">
        <v>15</v>
      </c>
      <c r="AA239" s="36" t="s">
        <v>589</v>
      </c>
      <c r="AB239" s="36" t="s">
        <v>589</v>
      </c>
      <c r="AC239" s="36" t="s">
        <v>66</v>
      </c>
      <c r="AD239" s="55" t="s">
        <v>66</v>
      </c>
      <c r="AE239" s="42" t="s">
        <v>589</v>
      </c>
      <c r="AF239" s="42" t="s">
        <v>589</v>
      </c>
      <c r="AG239" s="27"/>
      <c r="AH239" s="30" t="s">
        <v>8</v>
      </c>
      <c r="AI239" s="39"/>
      <c r="AJ239" s="39" t="b">
        <f t="shared" si="115"/>
        <v>0</v>
      </c>
      <c r="AK239" s="39" t="str">
        <f>O239&amp;Q239&amp;R239&amp;U239&amp;V239&amp;Y239&amp;Z239&amp;AC239&amp;AD239</f>
        <v>A21131200</v>
      </c>
      <c r="AL239" s="40">
        <v>694311</v>
      </c>
      <c r="AM239" s="41" t="b">
        <f>C239&lt;&gt;AK239</f>
        <v>1</v>
      </c>
      <c r="AN239" s="30" t="str">
        <f>N239&amp;AK239</f>
        <v>J9FA21131200</v>
      </c>
      <c r="AO239" s="30"/>
      <c r="AP239" s="31"/>
      <c r="AQ239" s="31"/>
      <c r="AR239" s="31">
        <f t="shared" si="109"/>
        <v>1</v>
      </c>
      <c r="AS239" s="31" t="str">
        <f>IF(IFERROR(VLOOKUP(AE239,#REF!,1,0),"")&lt;&gt;"",1,"")</f>
        <v/>
      </c>
      <c r="AT239" s="31" t="str">
        <f>IF(IFERROR(VLOOKUP(AE239,#REF!,1,0),"")&lt;&gt;"",1,"")</f>
        <v/>
      </c>
      <c r="AU239" s="31" t="str">
        <f>IF(IFERROR(VLOOKUP(AE239,#REF!,1,0),"")&lt;&gt;"",1,"")</f>
        <v/>
      </c>
      <c r="AV239" s="31" t="str">
        <f>IF(IFERROR(VLOOKUP(AE239,#REF!,1,0),"")&lt;&gt;"",1,"")</f>
        <v/>
      </c>
      <c r="AW239" s="31" t="str">
        <f>IF(IFERROR(VLOOKUP(AE239,#REF!,1,0),"")&lt;&gt;"",1,"")</f>
        <v/>
      </c>
      <c r="AX239" s="31" t="str">
        <f>IF(IFERROR(VLOOKUP(AE239,#REF!,1,0),"")&lt;&gt;"",1,"")</f>
        <v/>
      </c>
      <c r="AY239" s="31" t="str">
        <f>IF(IFERROR(VLOOKUP(AE239,#REF!,1,0),"")&lt;&gt;"",1,"")</f>
        <v/>
      </c>
      <c r="AZ239" s="31" t="str">
        <f>IF(IFERROR(VLOOKUP(AE239,#REF!,1,0),"")&lt;&gt;"",1,"")</f>
        <v/>
      </c>
      <c r="BA239" s="31" t="str">
        <f>IF(IFERROR(VLOOKUP(AE239,#REF!,1,0),"")&lt;&gt;"",1,"")</f>
        <v/>
      </c>
      <c r="BB239" s="31" t="str">
        <f>IF(IFERROR(VLOOKUP(AE239,#REF!,1,0),"")&lt;&gt;"",1,"")</f>
        <v/>
      </c>
      <c r="BC239" s="31" t="str">
        <f>IF(IFERROR(VLOOKUP(AE239,#REF!,1,0),"")&lt;&gt;"",1,"")</f>
        <v/>
      </c>
      <c r="BD239" s="31" t="str">
        <f>IF(IFERROR(VLOOKUP(AE239,#REF!,1,0),"")&lt;&gt;"",1,"")</f>
        <v/>
      </c>
      <c r="BE239" s="32">
        <f t="shared" si="2"/>
        <v>1</v>
      </c>
    </row>
    <row r="240" spans="1:57" ht="16">
      <c r="A240" s="43">
        <v>129</v>
      </c>
      <c r="B240" s="43">
        <v>694319</v>
      </c>
      <c r="C240" s="43" t="str">
        <f t="shared" si="112"/>
        <v>694319000</v>
      </c>
      <c r="D240" s="44" t="str">
        <f t="shared" si="101"/>
        <v>69</v>
      </c>
      <c r="E240" s="44" t="str">
        <f t="shared" si="102"/>
        <v>4</v>
      </c>
      <c r="F240" s="44" t="str">
        <f t="shared" si="103"/>
        <v>3</v>
      </c>
      <c r="G240" s="44" t="str">
        <f t="shared" si="104"/>
        <v>1</v>
      </c>
      <c r="H240" s="44" t="str">
        <f t="shared" si="105"/>
        <v>9</v>
      </c>
      <c r="I240" s="44" t="str">
        <f t="shared" si="106"/>
        <v>0</v>
      </c>
      <c r="J240" s="44" t="str">
        <f t="shared" si="107"/>
        <v>0</v>
      </c>
      <c r="K240" s="44" t="str">
        <f t="shared" si="108"/>
        <v>0</v>
      </c>
      <c r="L240" s="44"/>
      <c r="M240" s="45" t="s">
        <v>590</v>
      </c>
      <c r="N240" s="45"/>
      <c r="O240" s="46" t="s">
        <v>14</v>
      </c>
      <c r="P240" s="47" t="s">
        <v>68</v>
      </c>
      <c r="Q240" s="48">
        <v>2</v>
      </c>
      <c r="R240" s="47"/>
      <c r="S240" s="47" t="s">
        <v>90</v>
      </c>
      <c r="T240" s="60" t="s">
        <v>90</v>
      </c>
      <c r="U240" s="48">
        <v>1</v>
      </c>
      <c r="V240" s="48">
        <v>3</v>
      </c>
      <c r="W240" s="60"/>
      <c r="X240" s="60" t="s">
        <v>585</v>
      </c>
      <c r="Y240" s="46">
        <v>1</v>
      </c>
      <c r="Z240" s="49" t="s">
        <v>21</v>
      </c>
      <c r="AA240" s="49"/>
      <c r="AB240" s="49" t="s">
        <v>590</v>
      </c>
      <c r="AC240" s="49" t="s">
        <v>66</v>
      </c>
      <c r="AD240" s="47" t="s">
        <v>66</v>
      </c>
      <c r="AE240" s="50" t="s">
        <v>590</v>
      </c>
      <c r="AF240" s="51"/>
      <c r="AG240" s="51" t="s">
        <v>8</v>
      </c>
      <c r="AH240" s="52" t="s">
        <v>8</v>
      </c>
      <c r="AI240" s="39"/>
      <c r="AJ240" s="39"/>
      <c r="AK240" s="39" t="e">
        <f>O240&amp;Q240&amp;#REF!&amp;U240&amp;V240&amp;Y240&amp;Z240&amp;AC240&amp;AD240</f>
        <v>#REF!</v>
      </c>
      <c r="AL240" s="43">
        <v>694319</v>
      </c>
      <c r="AM240" s="44" t="e">
        <f>C240&lt;&gt;AK240</f>
        <v>#REF!</v>
      </c>
      <c r="AN240" s="52"/>
      <c r="AO240" s="52"/>
      <c r="AP240" s="53"/>
      <c r="AQ240" s="53"/>
      <c r="AR240" s="53">
        <f t="shared" si="109"/>
        <v>1</v>
      </c>
      <c r="AS240" s="53" t="str">
        <f>IF(IFERROR(VLOOKUP(AE240,#REF!,1,0),"")&lt;&gt;"",1,"")</f>
        <v/>
      </c>
      <c r="AT240" s="53" t="str">
        <f>IF(IFERROR(VLOOKUP(AE240,#REF!,1,0),"")&lt;&gt;"",1,"")</f>
        <v/>
      </c>
      <c r="AU240" s="53" t="str">
        <f>IF(IFERROR(VLOOKUP(AE240,#REF!,1,0),"")&lt;&gt;"",1,"")</f>
        <v/>
      </c>
      <c r="AV240" s="53" t="str">
        <f>IF(IFERROR(VLOOKUP(AE240,#REF!,1,0),"")&lt;&gt;"",1,"")</f>
        <v/>
      </c>
      <c r="AW240" s="53" t="str">
        <f>IF(IFERROR(VLOOKUP(AE240,#REF!,1,0),"")&lt;&gt;"",1,"")</f>
        <v/>
      </c>
      <c r="AX240" s="53" t="str">
        <f>IF(IFERROR(VLOOKUP(AE240,#REF!,1,0),"")&lt;&gt;"",1,"")</f>
        <v/>
      </c>
      <c r="AY240" s="53" t="str">
        <f>IF(IFERROR(VLOOKUP(AE240,#REF!,1,0),"")&lt;&gt;"",1,"")</f>
        <v/>
      </c>
      <c r="AZ240" s="53" t="str">
        <f>IF(IFERROR(VLOOKUP(AE240,#REF!,1,0),"")&lt;&gt;"",1,"")</f>
        <v/>
      </c>
      <c r="BA240" s="53" t="str">
        <f>IF(IFERROR(VLOOKUP(AE240,#REF!,1,0),"")&lt;&gt;"",1,"")</f>
        <v/>
      </c>
      <c r="BB240" s="53" t="str">
        <f>IF(IFERROR(VLOOKUP(AE240,#REF!,1,0),"")&lt;&gt;"",1,"")</f>
        <v/>
      </c>
      <c r="BC240" s="53" t="str">
        <f>IF(IFERROR(VLOOKUP(AE240,#REF!,1,0),"")&lt;&gt;"",1,"")</f>
        <v/>
      </c>
      <c r="BD240" s="53" t="str">
        <f>IF(IFERROR(VLOOKUP(AE240,#REF!,1,0),"")&lt;&gt;"",1,"")</f>
        <v/>
      </c>
      <c r="BE240" s="54">
        <f t="shared" si="2"/>
        <v>1</v>
      </c>
    </row>
    <row r="241" spans="1:57" ht="17">
      <c r="A241" s="137">
        <v>130</v>
      </c>
      <c r="B241" s="137">
        <v>69432</v>
      </c>
      <c r="C241" s="137" t="str">
        <f t="shared" si="112"/>
        <v>694320000</v>
      </c>
      <c r="D241" s="138" t="str">
        <f t="shared" si="101"/>
        <v>69</v>
      </c>
      <c r="E241" s="138" t="str">
        <f t="shared" si="102"/>
        <v>4</v>
      </c>
      <c r="F241" s="138" t="str">
        <f t="shared" si="103"/>
        <v>3</v>
      </c>
      <c r="G241" s="138" t="str">
        <f t="shared" si="104"/>
        <v>2</v>
      </c>
      <c r="H241" s="138" t="str">
        <f t="shared" si="105"/>
        <v>0</v>
      </c>
      <c r="I241" s="138" t="str">
        <f t="shared" si="106"/>
        <v>0</v>
      </c>
      <c r="J241" s="138" t="str">
        <f t="shared" si="107"/>
        <v>0</v>
      </c>
      <c r="K241" s="138" t="str">
        <f t="shared" si="108"/>
        <v>0</v>
      </c>
      <c r="L241" s="138" t="s">
        <v>4830</v>
      </c>
      <c r="M241" s="139" t="s">
        <v>591</v>
      </c>
      <c r="N241" s="139" t="s">
        <v>261</v>
      </c>
      <c r="O241" s="141" t="s">
        <v>14</v>
      </c>
      <c r="P241" s="141" t="s">
        <v>68</v>
      </c>
      <c r="Q241" s="141">
        <v>2</v>
      </c>
      <c r="R241" s="141">
        <v>1</v>
      </c>
      <c r="S241" s="141" t="s">
        <v>90</v>
      </c>
      <c r="T241" s="141" t="s">
        <v>90</v>
      </c>
      <c r="U241" s="141">
        <v>1</v>
      </c>
      <c r="V241" s="141">
        <v>3</v>
      </c>
      <c r="W241" s="141" t="s">
        <v>585</v>
      </c>
      <c r="X241" s="141" t="s">
        <v>585</v>
      </c>
      <c r="Y241" s="141">
        <v>1</v>
      </c>
      <c r="Z241" s="140" t="s">
        <v>21</v>
      </c>
      <c r="AA241" s="140" t="s">
        <v>591</v>
      </c>
      <c r="AB241" s="140" t="s">
        <v>591</v>
      </c>
      <c r="AC241" s="140" t="s">
        <v>66</v>
      </c>
      <c r="AD241" s="141" t="s">
        <v>66</v>
      </c>
      <c r="AE241" s="144" t="s">
        <v>591</v>
      </c>
      <c r="AF241" s="144" t="s">
        <v>591</v>
      </c>
      <c r="AG241" s="134"/>
      <c r="AH241" s="142"/>
      <c r="AI241" s="143"/>
      <c r="AJ241" s="143" t="b">
        <f t="shared" ref="AJ241:AJ243" si="116">IF(OR(AS241=1,AT241=1,AU241=1,AV241=1,AW241=1,AX241=1,AY241=1,AZ241=1,BA241=1,BB241=1,BC241=1,BD241=1),TRUE,FALSE)</f>
        <v>0</v>
      </c>
      <c r="AK241" s="143" t="str">
        <f>O241&amp;Q241&amp;R241&amp;U241&amp;V241&amp;Y241&amp;Z241&amp;AC241&amp;AD241</f>
        <v>A21131300</v>
      </c>
      <c r="AL241" s="40">
        <v>69432</v>
      </c>
      <c r="AM241" s="41" t="b">
        <f>C241&lt;&gt;AK241</f>
        <v>1</v>
      </c>
      <c r="AN241" s="145" t="str">
        <f>N241&amp;AK241</f>
        <v>J9FA21131300</v>
      </c>
      <c r="AO241" s="145"/>
      <c r="AP241" s="31"/>
      <c r="AQ241" s="146"/>
      <c r="AR241" s="146">
        <f t="shared" si="109"/>
        <v>1</v>
      </c>
      <c r="AS241" s="146" t="str">
        <f>IF(IFERROR(VLOOKUP(AE241,#REF!,1,0),"")&lt;&gt;"",1,"")</f>
        <v/>
      </c>
      <c r="AT241" s="146" t="str">
        <f>IF(IFERROR(VLOOKUP(AE241,#REF!,1,0),"")&lt;&gt;"",1,"")</f>
        <v/>
      </c>
      <c r="AU241" s="146" t="str">
        <f>IF(IFERROR(VLOOKUP(AE241,#REF!,1,0),"")&lt;&gt;"",1,"")</f>
        <v/>
      </c>
      <c r="AV241" s="146" t="str">
        <f>IF(IFERROR(VLOOKUP(AE241,#REF!,1,0),"")&lt;&gt;"",1,"")</f>
        <v/>
      </c>
      <c r="AW241" s="146" t="str">
        <f>IF(IFERROR(VLOOKUP(AE241,#REF!,1,0),"")&lt;&gt;"",1,"")</f>
        <v/>
      </c>
      <c r="AX241" s="146" t="str">
        <f>IF(IFERROR(VLOOKUP(AE241,#REF!,1,0),"")&lt;&gt;"",1,"")</f>
        <v/>
      </c>
      <c r="AY241" s="146" t="str">
        <f>IF(IFERROR(VLOOKUP(AE241,#REF!,1,0),"")&lt;&gt;"",1,"")</f>
        <v/>
      </c>
      <c r="AZ241" s="146" t="str">
        <f>IF(IFERROR(VLOOKUP(AE241,#REF!,1,0),"")&lt;&gt;"",1,"")</f>
        <v/>
      </c>
      <c r="BA241" s="146" t="str">
        <f>IF(IFERROR(VLOOKUP(AE241,#REF!,1,0),"")&lt;&gt;"",1,"")</f>
        <v/>
      </c>
      <c r="BB241" s="146" t="str">
        <f>IF(IFERROR(VLOOKUP(AE241,#REF!,1,0),"")&lt;&gt;"",1,"")</f>
        <v/>
      </c>
      <c r="BC241" s="146" t="str">
        <f>IF(IFERROR(VLOOKUP(AE241,#REF!,1,0),"")&lt;&gt;"",1,"")</f>
        <v/>
      </c>
      <c r="BD241" s="146" t="str">
        <f>IF(IFERROR(VLOOKUP(AE241,#REF!,1,0),"")&lt;&gt;"",1,"")</f>
        <v/>
      </c>
      <c r="BE241" s="148">
        <f t="shared" si="2"/>
        <v>1</v>
      </c>
    </row>
    <row r="242" spans="1:57" ht="16">
      <c r="A242" s="33">
        <v>131</v>
      </c>
      <c r="B242" s="33">
        <v>694321</v>
      </c>
      <c r="C242" s="33" t="str">
        <f t="shared" si="112"/>
        <v>694321000</v>
      </c>
      <c r="D242" s="34" t="str">
        <f t="shared" si="101"/>
        <v>69</v>
      </c>
      <c r="E242" s="34" t="str">
        <f t="shared" si="102"/>
        <v>4</v>
      </c>
      <c r="F242" s="34" t="str">
        <f t="shared" si="103"/>
        <v>3</v>
      </c>
      <c r="G242" s="34" t="str">
        <f t="shared" si="104"/>
        <v>2</v>
      </c>
      <c r="H242" s="34" t="str">
        <f t="shared" si="105"/>
        <v>1</v>
      </c>
      <c r="I242" s="34" t="str">
        <f t="shared" si="106"/>
        <v>0</v>
      </c>
      <c r="J242" s="34" t="str">
        <f t="shared" si="107"/>
        <v>0</v>
      </c>
      <c r="K242" s="34" t="str">
        <f t="shared" si="108"/>
        <v>0</v>
      </c>
      <c r="L242" s="34" t="s">
        <v>4831</v>
      </c>
      <c r="M242" s="35" t="s">
        <v>592</v>
      </c>
      <c r="N242" s="35" t="s">
        <v>261</v>
      </c>
      <c r="O242" s="37" t="s">
        <v>14</v>
      </c>
      <c r="P242" s="55" t="s">
        <v>68</v>
      </c>
      <c r="Q242" s="37">
        <v>2</v>
      </c>
      <c r="R242" s="55">
        <v>1</v>
      </c>
      <c r="S242" s="55" t="s">
        <v>90</v>
      </c>
      <c r="T242" s="55" t="s">
        <v>90</v>
      </c>
      <c r="U242" s="37">
        <v>1</v>
      </c>
      <c r="V242" s="37">
        <v>3</v>
      </c>
      <c r="W242" s="55" t="s">
        <v>585</v>
      </c>
      <c r="X242" s="55" t="s">
        <v>585</v>
      </c>
      <c r="Y242" s="37">
        <v>1</v>
      </c>
      <c r="Z242" s="36" t="s">
        <v>27</v>
      </c>
      <c r="AA242" s="36" t="s">
        <v>592</v>
      </c>
      <c r="AB242" s="36" t="s">
        <v>592</v>
      </c>
      <c r="AC242" s="36" t="s">
        <v>66</v>
      </c>
      <c r="AD242" s="55" t="s">
        <v>66</v>
      </c>
      <c r="AE242" s="42" t="s">
        <v>592</v>
      </c>
      <c r="AF242" s="42" t="s">
        <v>592</v>
      </c>
      <c r="AG242" s="27"/>
      <c r="AH242" s="30" t="s">
        <v>8</v>
      </c>
      <c r="AI242" s="39"/>
      <c r="AJ242" s="39" t="b">
        <f t="shared" si="116"/>
        <v>0</v>
      </c>
      <c r="AK242" s="39" t="str">
        <f>O242&amp;Q242&amp;R242&amp;U242&amp;V242&amp;Y242&amp;Z242&amp;AC242&amp;AD242</f>
        <v>A21131400</v>
      </c>
      <c r="AL242" s="40">
        <v>694321</v>
      </c>
      <c r="AM242" s="41" t="b">
        <f>C242&lt;&gt;AK242</f>
        <v>1</v>
      </c>
      <c r="AN242" s="30" t="str">
        <f>N242&amp;AK242</f>
        <v>J9FA21131400</v>
      </c>
      <c r="AO242" s="30"/>
      <c r="AP242" s="31"/>
      <c r="AQ242" s="31"/>
      <c r="AR242" s="31">
        <f t="shared" si="109"/>
        <v>1</v>
      </c>
      <c r="AS242" s="31" t="str">
        <f>IF(IFERROR(VLOOKUP(AE242,#REF!,1,0),"")&lt;&gt;"",1,"")</f>
        <v/>
      </c>
      <c r="AT242" s="31" t="str">
        <f>IF(IFERROR(VLOOKUP(AE242,#REF!,1,0),"")&lt;&gt;"",1,"")</f>
        <v/>
      </c>
      <c r="AU242" s="31" t="str">
        <f>IF(IFERROR(VLOOKUP(AE242,#REF!,1,0),"")&lt;&gt;"",1,"")</f>
        <v/>
      </c>
      <c r="AV242" s="31" t="str">
        <f>IF(IFERROR(VLOOKUP(AE242,#REF!,1,0),"")&lt;&gt;"",1,"")</f>
        <v/>
      </c>
      <c r="AW242" s="31" t="str">
        <f>IF(IFERROR(VLOOKUP(AE242,#REF!,1,0),"")&lt;&gt;"",1,"")</f>
        <v/>
      </c>
      <c r="AX242" s="31" t="str">
        <f>IF(IFERROR(VLOOKUP(AE242,#REF!,1,0),"")&lt;&gt;"",1,"")</f>
        <v/>
      </c>
      <c r="AY242" s="31" t="str">
        <f>IF(IFERROR(VLOOKUP(AE242,#REF!,1,0),"")&lt;&gt;"",1,"")</f>
        <v/>
      </c>
      <c r="AZ242" s="31" t="str">
        <f>IF(IFERROR(VLOOKUP(AE242,#REF!,1,0),"")&lt;&gt;"",1,"")</f>
        <v/>
      </c>
      <c r="BA242" s="31" t="str">
        <f>IF(IFERROR(VLOOKUP(AE242,#REF!,1,0),"")&lt;&gt;"",1,"")</f>
        <v/>
      </c>
      <c r="BB242" s="31" t="str">
        <f>IF(IFERROR(VLOOKUP(AE242,#REF!,1,0),"")&lt;&gt;"",1,"")</f>
        <v/>
      </c>
      <c r="BC242" s="31" t="str">
        <f>IF(IFERROR(VLOOKUP(AE242,#REF!,1,0),"")&lt;&gt;"",1,"")</f>
        <v/>
      </c>
      <c r="BD242" s="31" t="str">
        <f>IF(IFERROR(VLOOKUP(AE242,#REF!,1,0),"")&lt;&gt;"",1,"")</f>
        <v/>
      </c>
      <c r="BE242" s="32">
        <f t="shared" si="2"/>
        <v>1</v>
      </c>
    </row>
    <row r="243" spans="1:57" ht="16">
      <c r="A243" s="33">
        <v>132</v>
      </c>
      <c r="B243" s="33">
        <v>694322</v>
      </c>
      <c r="C243" s="33" t="str">
        <f t="shared" si="112"/>
        <v>694322000</v>
      </c>
      <c r="D243" s="34" t="str">
        <f t="shared" si="101"/>
        <v>69</v>
      </c>
      <c r="E243" s="34" t="str">
        <f t="shared" si="102"/>
        <v>4</v>
      </c>
      <c r="F243" s="34" t="str">
        <f t="shared" si="103"/>
        <v>3</v>
      </c>
      <c r="G243" s="34" t="str">
        <f t="shared" si="104"/>
        <v>2</v>
      </c>
      <c r="H243" s="34" t="str">
        <f t="shared" si="105"/>
        <v>2</v>
      </c>
      <c r="I243" s="34" t="str">
        <f t="shared" si="106"/>
        <v>0</v>
      </c>
      <c r="J243" s="34" t="str">
        <f t="shared" si="107"/>
        <v>0</v>
      </c>
      <c r="K243" s="34" t="str">
        <f t="shared" si="108"/>
        <v>0</v>
      </c>
      <c r="L243" s="34" t="s">
        <v>4832</v>
      </c>
      <c r="M243" s="35" t="s">
        <v>593</v>
      </c>
      <c r="N243" s="35" t="s">
        <v>261</v>
      </c>
      <c r="O243" s="37" t="s">
        <v>14</v>
      </c>
      <c r="P243" s="55" t="s">
        <v>68</v>
      </c>
      <c r="Q243" s="37">
        <v>2</v>
      </c>
      <c r="R243" s="55">
        <v>1</v>
      </c>
      <c r="S243" s="55" t="s">
        <v>90</v>
      </c>
      <c r="T243" s="55" t="s">
        <v>90</v>
      </c>
      <c r="U243" s="37">
        <v>1</v>
      </c>
      <c r="V243" s="37">
        <v>3</v>
      </c>
      <c r="W243" s="55" t="s">
        <v>585</v>
      </c>
      <c r="X243" s="55" t="s">
        <v>585</v>
      </c>
      <c r="Y243" s="37">
        <v>1</v>
      </c>
      <c r="Z243" s="36" t="s">
        <v>31</v>
      </c>
      <c r="AA243" s="36" t="s">
        <v>593</v>
      </c>
      <c r="AB243" s="36" t="s">
        <v>593</v>
      </c>
      <c r="AC243" s="36" t="s">
        <v>66</v>
      </c>
      <c r="AD243" s="55" t="s">
        <v>66</v>
      </c>
      <c r="AE243" s="42" t="s">
        <v>593</v>
      </c>
      <c r="AF243" s="42" t="s">
        <v>593</v>
      </c>
      <c r="AG243" s="27"/>
      <c r="AH243" s="30" t="s">
        <v>8</v>
      </c>
      <c r="AI243" s="39"/>
      <c r="AJ243" s="39" t="b">
        <f t="shared" si="116"/>
        <v>0</v>
      </c>
      <c r="AK243" s="39" t="str">
        <f>O243&amp;Q243&amp;R243&amp;U243&amp;V243&amp;Y243&amp;Z243&amp;AC243&amp;AD243</f>
        <v>A21131500</v>
      </c>
      <c r="AL243" s="40">
        <v>694322</v>
      </c>
      <c r="AM243" s="41" t="b">
        <f>C243&lt;&gt;AK243</f>
        <v>1</v>
      </c>
      <c r="AN243" s="30" t="str">
        <f>N243&amp;AK243</f>
        <v>J9FA21131500</v>
      </c>
      <c r="AO243" s="30"/>
      <c r="AP243" s="31"/>
      <c r="AQ243" s="31"/>
      <c r="AR243" s="31">
        <f t="shared" si="109"/>
        <v>1</v>
      </c>
      <c r="AS243" s="31" t="str">
        <f>IF(IFERROR(VLOOKUP(AE243,#REF!,1,0),"")&lt;&gt;"",1,"")</f>
        <v/>
      </c>
      <c r="AT243" s="31" t="str">
        <f>IF(IFERROR(VLOOKUP(AE243,#REF!,1,0),"")&lt;&gt;"",1,"")</f>
        <v/>
      </c>
      <c r="AU243" s="31" t="str">
        <f>IF(IFERROR(VLOOKUP(AE243,#REF!,1,0),"")&lt;&gt;"",1,"")</f>
        <v/>
      </c>
      <c r="AV243" s="31" t="str">
        <f>IF(IFERROR(VLOOKUP(AE243,#REF!,1,0),"")&lt;&gt;"",1,"")</f>
        <v/>
      </c>
      <c r="AW243" s="31" t="str">
        <f>IF(IFERROR(VLOOKUP(AE243,#REF!,1,0),"")&lt;&gt;"",1,"")</f>
        <v/>
      </c>
      <c r="AX243" s="31" t="str">
        <f>IF(IFERROR(VLOOKUP(AE243,#REF!,1,0),"")&lt;&gt;"",1,"")</f>
        <v/>
      </c>
      <c r="AY243" s="31" t="str">
        <f>IF(IFERROR(VLOOKUP(AE243,#REF!,1,0),"")&lt;&gt;"",1,"")</f>
        <v/>
      </c>
      <c r="AZ243" s="31" t="str">
        <f>IF(IFERROR(VLOOKUP(AE243,#REF!,1,0),"")&lt;&gt;"",1,"")</f>
        <v/>
      </c>
      <c r="BA243" s="31" t="str">
        <f>IF(IFERROR(VLOOKUP(AE243,#REF!,1,0),"")&lt;&gt;"",1,"")</f>
        <v/>
      </c>
      <c r="BB243" s="31" t="str">
        <f>IF(IFERROR(VLOOKUP(AE243,#REF!,1,0),"")&lt;&gt;"",1,"")</f>
        <v/>
      </c>
      <c r="BC243" s="31" t="str">
        <f>IF(IFERROR(VLOOKUP(AE243,#REF!,1,0),"")&lt;&gt;"",1,"")</f>
        <v/>
      </c>
      <c r="BD243" s="31" t="str">
        <f>IF(IFERROR(VLOOKUP(AE243,#REF!,1,0),"")&lt;&gt;"",1,"")</f>
        <v/>
      </c>
      <c r="BE243" s="32">
        <f t="shared" si="2"/>
        <v>1</v>
      </c>
    </row>
    <row r="244" spans="1:57" ht="16">
      <c r="A244" s="43">
        <v>133</v>
      </c>
      <c r="B244" s="43">
        <v>694329</v>
      </c>
      <c r="C244" s="43" t="str">
        <f t="shared" si="112"/>
        <v>694329000</v>
      </c>
      <c r="D244" s="44" t="str">
        <f t="shared" si="101"/>
        <v>69</v>
      </c>
      <c r="E244" s="44" t="str">
        <f t="shared" si="102"/>
        <v>4</v>
      </c>
      <c r="F244" s="44" t="str">
        <f t="shared" si="103"/>
        <v>3</v>
      </c>
      <c r="G244" s="44" t="str">
        <f t="shared" si="104"/>
        <v>2</v>
      </c>
      <c r="H244" s="44" t="str">
        <f t="shared" si="105"/>
        <v>9</v>
      </c>
      <c r="I244" s="44" t="str">
        <f t="shared" si="106"/>
        <v>0</v>
      </c>
      <c r="J244" s="44" t="str">
        <f t="shared" si="107"/>
        <v>0</v>
      </c>
      <c r="K244" s="44" t="str">
        <f t="shared" si="108"/>
        <v>0</v>
      </c>
      <c r="L244" s="44"/>
      <c r="M244" s="45" t="s">
        <v>594</v>
      </c>
      <c r="N244" s="45"/>
      <c r="O244" s="46" t="s">
        <v>14</v>
      </c>
      <c r="P244" s="47" t="s">
        <v>68</v>
      </c>
      <c r="Q244" s="48">
        <v>2</v>
      </c>
      <c r="R244" s="47"/>
      <c r="S244" s="47" t="s">
        <v>90</v>
      </c>
      <c r="T244" s="60" t="s">
        <v>90</v>
      </c>
      <c r="U244" s="48">
        <v>1</v>
      </c>
      <c r="V244" s="48">
        <v>3</v>
      </c>
      <c r="W244" s="60"/>
      <c r="X244" s="60" t="s">
        <v>585</v>
      </c>
      <c r="Y244" s="46">
        <v>1</v>
      </c>
      <c r="Z244" s="49" t="s">
        <v>20</v>
      </c>
      <c r="AA244" s="49"/>
      <c r="AB244" s="49" t="s">
        <v>594</v>
      </c>
      <c r="AC244" s="49" t="s">
        <v>66</v>
      </c>
      <c r="AD244" s="47" t="s">
        <v>66</v>
      </c>
      <c r="AE244" s="50" t="s">
        <v>594</v>
      </c>
      <c r="AF244" s="51"/>
      <c r="AG244" s="51" t="s">
        <v>8</v>
      </c>
      <c r="AH244" s="52" t="s">
        <v>8</v>
      </c>
      <c r="AI244" s="39"/>
      <c r="AJ244" s="39"/>
      <c r="AK244" s="39" t="e">
        <f>O244&amp;Q244&amp;#REF!&amp;U244&amp;V244&amp;Y244&amp;Z244&amp;AC244&amp;AD244</f>
        <v>#REF!</v>
      </c>
      <c r="AL244" s="43">
        <v>694329</v>
      </c>
      <c r="AM244" s="44" t="e">
        <f>C244&lt;&gt;AK244</f>
        <v>#REF!</v>
      </c>
      <c r="AN244" s="52"/>
      <c r="AO244" s="52"/>
      <c r="AP244" s="53"/>
      <c r="AQ244" s="53"/>
      <c r="AR244" s="53">
        <f t="shared" si="109"/>
        <v>1</v>
      </c>
      <c r="AS244" s="53" t="str">
        <f>IF(IFERROR(VLOOKUP(AE244,#REF!,1,0),"")&lt;&gt;"",1,"")</f>
        <v/>
      </c>
      <c r="AT244" s="53" t="str">
        <f>IF(IFERROR(VLOOKUP(AE244,#REF!,1,0),"")&lt;&gt;"",1,"")</f>
        <v/>
      </c>
      <c r="AU244" s="53" t="str">
        <f>IF(IFERROR(VLOOKUP(AE244,#REF!,1,0),"")&lt;&gt;"",1,"")</f>
        <v/>
      </c>
      <c r="AV244" s="53" t="str">
        <f>IF(IFERROR(VLOOKUP(AE244,#REF!,1,0),"")&lt;&gt;"",1,"")</f>
        <v/>
      </c>
      <c r="AW244" s="53" t="str">
        <f>IF(IFERROR(VLOOKUP(AE244,#REF!,1,0),"")&lt;&gt;"",1,"")</f>
        <v/>
      </c>
      <c r="AX244" s="53" t="str">
        <f>IF(IFERROR(VLOOKUP(AE244,#REF!,1,0),"")&lt;&gt;"",1,"")</f>
        <v/>
      </c>
      <c r="AY244" s="53" t="str">
        <f>IF(IFERROR(VLOOKUP(AE244,#REF!,1,0),"")&lt;&gt;"",1,"")</f>
        <v/>
      </c>
      <c r="AZ244" s="53" t="str">
        <f>IF(IFERROR(VLOOKUP(AE244,#REF!,1,0),"")&lt;&gt;"",1,"")</f>
        <v/>
      </c>
      <c r="BA244" s="53" t="str">
        <f>IF(IFERROR(VLOOKUP(AE244,#REF!,1,0),"")&lt;&gt;"",1,"")</f>
        <v/>
      </c>
      <c r="BB244" s="53" t="str">
        <f>IF(IFERROR(VLOOKUP(AE244,#REF!,1,0),"")&lt;&gt;"",1,"")</f>
        <v/>
      </c>
      <c r="BC244" s="53" t="str">
        <f>IF(IFERROR(VLOOKUP(AE244,#REF!,1,0),"")&lt;&gt;"",1,"")</f>
        <v/>
      </c>
      <c r="BD244" s="53" t="str">
        <f>IF(IFERROR(VLOOKUP(AE244,#REF!,1,0),"")&lt;&gt;"",1,"")</f>
        <v/>
      </c>
      <c r="BE244" s="54">
        <f t="shared" si="2"/>
        <v>1</v>
      </c>
    </row>
    <row r="245" spans="1:57" ht="17">
      <c r="A245" s="137">
        <v>134</v>
      </c>
      <c r="B245" s="137">
        <v>69433</v>
      </c>
      <c r="C245" s="137" t="str">
        <f t="shared" si="112"/>
        <v>694330000</v>
      </c>
      <c r="D245" s="138" t="str">
        <f t="shared" si="101"/>
        <v>69</v>
      </c>
      <c r="E245" s="138" t="str">
        <f t="shared" si="102"/>
        <v>4</v>
      </c>
      <c r="F245" s="138" t="str">
        <f t="shared" si="103"/>
        <v>3</v>
      </c>
      <c r="G245" s="138" t="str">
        <f t="shared" si="104"/>
        <v>3</v>
      </c>
      <c r="H245" s="138" t="str">
        <f t="shared" si="105"/>
        <v>0</v>
      </c>
      <c r="I245" s="138" t="str">
        <f t="shared" si="106"/>
        <v>0</v>
      </c>
      <c r="J245" s="138" t="str">
        <f t="shared" si="107"/>
        <v>0</v>
      </c>
      <c r="K245" s="138" t="str">
        <f t="shared" si="108"/>
        <v>0</v>
      </c>
      <c r="L245" s="138" t="s">
        <v>4833</v>
      </c>
      <c r="M245" s="139" t="s">
        <v>595</v>
      </c>
      <c r="N245" s="139" t="s">
        <v>261</v>
      </c>
      <c r="O245" s="141" t="s">
        <v>14</v>
      </c>
      <c r="P245" s="141" t="s">
        <v>68</v>
      </c>
      <c r="Q245" s="141">
        <v>2</v>
      </c>
      <c r="R245" s="141">
        <v>1</v>
      </c>
      <c r="S245" s="141" t="s">
        <v>90</v>
      </c>
      <c r="T245" s="141" t="s">
        <v>90</v>
      </c>
      <c r="U245" s="141">
        <v>1</v>
      </c>
      <c r="V245" s="141">
        <v>3</v>
      </c>
      <c r="W245" s="141" t="s">
        <v>585</v>
      </c>
      <c r="X245" s="141" t="s">
        <v>585</v>
      </c>
      <c r="Y245" s="141">
        <v>1</v>
      </c>
      <c r="Z245" s="140" t="s">
        <v>34</v>
      </c>
      <c r="AA245" s="140" t="s">
        <v>595</v>
      </c>
      <c r="AB245" s="140" t="s">
        <v>595</v>
      </c>
      <c r="AC245" s="140" t="s">
        <v>66</v>
      </c>
      <c r="AD245" s="141" t="s">
        <v>66</v>
      </c>
      <c r="AE245" s="144" t="s">
        <v>595</v>
      </c>
      <c r="AF245" s="144" t="s">
        <v>595</v>
      </c>
      <c r="AG245" s="134"/>
      <c r="AH245" s="142"/>
      <c r="AI245" s="143"/>
      <c r="AJ245" s="143" t="b">
        <f t="shared" ref="AJ245:AJ249" si="117">IF(OR(AS245=1,AT245=1,AU245=1,AV245=1,AW245=1,AX245=1,AY245=1,AZ245=1,BA245=1,BB245=1,BC245=1,BD245=1),TRUE,FALSE)</f>
        <v>0</v>
      </c>
      <c r="AK245" s="143" t="str">
        <f>O245&amp;Q245&amp;R245&amp;U245&amp;V245&amp;Y245&amp;Z245&amp;AC245&amp;AD245</f>
        <v>A21131600</v>
      </c>
      <c r="AL245" s="40">
        <v>69433</v>
      </c>
      <c r="AM245" s="41" t="b">
        <f>C245&lt;&gt;AK245</f>
        <v>1</v>
      </c>
      <c r="AN245" s="145" t="str">
        <f>N245&amp;AK245</f>
        <v>J9FA21131600</v>
      </c>
      <c r="AO245" s="145"/>
      <c r="AP245" s="31"/>
      <c r="AQ245" s="146"/>
      <c r="AR245" s="146">
        <f t="shared" si="109"/>
        <v>1</v>
      </c>
      <c r="AS245" s="146" t="str">
        <f>IF(IFERROR(VLOOKUP(AE245,#REF!,1,0),"")&lt;&gt;"",1,"")</f>
        <v/>
      </c>
      <c r="AT245" s="146" t="str">
        <f>IF(IFERROR(VLOOKUP(AE245,#REF!,1,0),"")&lt;&gt;"",1,"")</f>
        <v/>
      </c>
      <c r="AU245" s="146" t="str">
        <f>IF(IFERROR(VLOOKUP(AE245,#REF!,1,0),"")&lt;&gt;"",1,"")</f>
        <v/>
      </c>
      <c r="AV245" s="146" t="str">
        <f>IF(IFERROR(VLOOKUP(AE245,#REF!,1,0),"")&lt;&gt;"",1,"")</f>
        <v/>
      </c>
      <c r="AW245" s="146" t="str">
        <f>IF(IFERROR(VLOOKUP(AE245,#REF!,1,0),"")&lt;&gt;"",1,"")</f>
        <v/>
      </c>
      <c r="AX245" s="146" t="str">
        <f>IF(IFERROR(VLOOKUP(AE245,#REF!,1,0),"")&lt;&gt;"",1,"")</f>
        <v/>
      </c>
      <c r="AY245" s="146" t="str">
        <f>IF(IFERROR(VLOOKUP(AE245,#REF!,1,0),"")&lt;&gt;"",1,"")</f>
        <v/>
      </c>
      <c r="AZ245" s="146" t="str">
        <f>IF(IFERROR(VLOOKUP(AE245,#REF!,1,0),"")&lt;&gt;"",1,"")</f>
        <v/>
      </c>
      <c r="BA245" s="146" t="str">
        <f>IF(IFERROR(VLOOKUP(AE245,#REF!,1,0),"")&lt;&gt;"",1,"")</f>
        <v/>
      </c>
      <c r="BB245" s="146" t="str">
        <f>IF(IFERROR(VLOOKUP(AE245,#REF!,1,0),"")&lt;&gt;"",1,"")</f>
        <v/>
      </c>
      <c r="BC245" s="146" t="str">
        <f>IF(IFERROR(VLOOKUP(AE245,#REF!,1,0),"")&lt;&gt;"",1,"")</f>
        <v/>
      </c>
      <c r="BD245" s="146" t="str">
        <f>IF(IFERROR(VLOOKUP(AE245,#REF!,1,0),"")&lt;&gt;"",1,"")</f>
        <v/>
      </c>
      <c r="BE245" s="148">
        <f t="shared" si="2"/>
        <v>1</v>
      </c>
    </row>
    <row r="246" spans="1:57" ht="16">
      <c r="A246" s="33">
        <v>135</v>
      </c>
      <c r="B246" s="33">
        <v>694331</v>
      </c>
      <c r="C246" s="33" t="str">
        <f t="shared" si="112"/>
        <v>694331000</v>
      </c>
      <c r="D246" s="34" t="str">
        <f t="shared" si="101"/>
        <v>69</v>
      </c>
      <c r="E246" s="34" t="str">
        <f t="shared" si="102"/>
        <v>4</v>
      </c>
      <c r="F246" s="34" t="str">
        <f t="shared" si="103"/>
        <v>3</v>
      </c>
      <c r="G246" s="34" t="str">
        <f t="shared" si="104"/>
        <v>3</v>
      </c>
      <c r="H246" s="34" t="str">
        <f t="shared" si="105"/>
        <v>1</v>
      </c>
      <c r="I246" s="34" t="str">
        <f t="shared" si="106"/>
        <v>0</v>
      </c>
      <c r="J246" s="34" t="str">
        <f t="shared" si="107"/>
        <v>0</v>
      </c>
      <c r="K246" s="34" t="str">
        <f t="shared" si="108"/>
        <v>0</v>
      </c>
      <c r="L246" s="34" t="s">
        <v>4834</v>
      </c>
      <c r="M246" s="35" t="s">
        <v>596</v>
      </c>
      <c r="N246" s="35" t="s">
        <v>261</v>
      </c>
      <c r="O246" s="37" t="s">
        <v>14</v>
      </c>
      <c r="P246" s="55" t="s">
        <v>68</v>
      </c>
      <c r="Q246" s="37">
        <v>2</v>
      </c>
      <c r="R246" s="55">
        <v>1</v>
      </c>
      <c r="S246" s="55" t="s">
        <v>90</v>
      </c>
      <c r="T246" s="55" t="s">
        <v>90</v>
      </c>
      <c r="U246" s="37">
        <v>1</v>
      </c>
      <c r="V246" s="37">
        <v>3</v>
      </c>
      <c r="W246" s="55" t="s">
        <v>585</v>
      </c>
      <c r="X246" s="55" t="s">
        <v>585</v>
      </c>
      <c r="Y246" s="37">
        <v>1</v>
      </c>
      <c r="Z246" s="36" t="s">
        <v>20</v>
      </c>
      <c r="AA246" s="36" t="s">
        <v>596</v>
      </c>
      <c r="AB246" s="36" t="s">
        <v>596</v>
      </c>
      <c r="AC246" s="36" t="s">
        <v>66</v>
      </c>
      <c r="AD246" s="55" t="s">
        <v>66</v>
      </c>
      <c r="AE246" s="42" t="s">
        <v>596</v>
      </c>
      <c r="AF246" s="42" t="s">
        <v>596</v>
      </c>
      <c r="AG246" s="27"/>
      <c r="AH246" s="30" t="s">
        <v>8</v>
      </c>
      <c r="AI246" s="39"/>
      <c r="AJ246" s="39" t="b">
        <f t="shared" si="117"/>
        <v>0</v>
      </c>
      <c r="AK246" s="39" t="str">
        <f>O246&amp;Q246&amp;R246&amp;U246&amp;V246&amp;Y246&amp;Z246&amp;AC246&amp;AD246</f>
        <v>A21131700</v>
      </c>
      <c r="AL246" s="40">
        <v>694331</v>
      </c>
      <c r="AM246" s="41" t="b">
        <f>C246&lt;&gt;AK246</f>
        <v>1</v>
      </c>
      <c r="AN246" s="30" t="str">
        <f>N246&amp;AK246</f>
        <v>J9FA21131700</v>
      </c>
      <c r="AO246" s="30"/>
      <c r="AP246" s="31"/>
      <c r="AQ246" s="31"/>
      <c r="AR246" s="31">
        <f t="shared" si="109"/>
        <v>1</v>
      </c>
      <c r="AS246" s="31" t="str">
        <f>IF(IFERROR(VLOOKUP(AE246,#REF!,1,0),"")&lt;&gt;"",1,"")</f>
        <v/>
      </c>
      <c r="AT246" s="31" t="str">
        <f>IF(IFERROR(VLOOKUP(AE246,#REF!,1,0),"")&lt;&gt;"",1,"")</f>
        <v/>
      </c>
      <c r="AU246" s="31" t="str">
        <f>IF(IFERROR(VLOOKUP(AE246,#REF!,1,0),"")&lt;&gt;"",1,"")</f>
        <v/>
      </c>
      <c r="AV246" s="31" t="str">
        <f>IF(IFERROR(VLOOKUP(AE246,#REF!,1,0),"")&lt;&gt;"",1,"")</f>
        <v/>
      </c>
      <c r="AW246" s="31" t="str">
        <f>IF(IFERROR(VLOOKUP(AE246,#REF!,1,0),"")&lt;&gt;"",1,"")</f>
        <v/>
      </c>
      <c r="AX246" s="31" t="str">
        <f>IF(IFERROR(VLOOKUP(AE246,#REF!,1,0),"")&lt;&gt;"",1,"")</f>
        <v/>
      </c>
      <c r="AY246" s="31" t="str">
        <f>IF(IFERROR(VLOOKUP(AE246,#REF!,1,0),"")&lt;&gt;"",1,"")</f>
        <v/>
      </c>
      <c r="AZ246" s="31" t="str">
        <f>IF(IFERROR(VLOOKUP(AE246,#REF!,1,0),"")&lt;&gt;"",1,"")</f>
        <v/>
      </c>
      <c r="BA246" s="31" t="str">
        <f>IF(IFERROR(VLOOKUP(AE246,#REF!,1,0),"")&lt;&gt;"",1,"")</f>
        <v/>
      </c>
      <c r="BB246" s="31" t="str">
        <f>IF(IFERROR(VLOOKUP(AE246,#REF!,1,0),"")&lt;&gt;"",1,"")</f>
        <v/>
      </c>
      <c r="BC246" s="31" t="str">
        <f>IF(IFERROR(VLOOKUP(AE246,#REF!,1,0),"")&lt;&gt;"",1,"")</f>
        <v/>
      </c>
      <c r="BD246" s="31" t="str">
        <f>IF(IFERROR(VLOOKUP(AE246,#REF!,1,0),"")&lt;&gt;"",1,"")</f>
        <v/>
      </c>
      <c r="BE246" s="32">
        <f t="shared" si="2"/>
        <v>1</v>
      </c>
    </row>
    <row r="247" spans="1:57" ht="16">
      <c r="A247" s="33">
        <v>136</v>
      </c>
      <c r="B247" s="33">
        <v>694332</v>
      </c>
      <c r="C247" s="33" t="str">
        <f t="shared" si="112"/>
        <v>694332000</v>
      </c>
      <c r="D247" s="34" t="str">
        <f t="shared" si="101"/>
        <v>69</v>
      </c>
      <c r="E247" s="34" t="str">
        <f t="shared" si="102"/>
        <v>4</v>
      </c>
      <c r="F247" s="34" t="str">
        <f t="shared" si="103"/>
        <v>3</v>
      </c>
      <c r="G247" s="34" t="str">
        <f t="shared" si="104"/>
        <v>3</v>
      </c>
      <c r="H247" s="34" t="str">
        <f t="shared" si="105"/>
        <v>2</v>
      </c>
      <c r="I247" s="34" t="str">
        <f t="shared" si="106"/>
        <v>0</v>
      </c>
      <c r="J247" s="34" t="str">
        <f t="shared" si="107"/>
        <v>0</v>
      </c>
      <c r="K247" s="34" t="str">
        <f t="shared" si="108"/>
        <v>0</v>
      </c>
      <c r="L247" s="34" t="s">
        <v>4835</v>
      </c>
      <c r="M247" s="35" t="s">
        <v>597</v>
      </c>
      <c r="N247" s="35" t="s">
        <v>261</v>
      </c>
      <c r="O247" s="37" t="s">
        <v>14</v>
      </c>
      <c r="P247" s="55" t="s">
        <v>68</v>
      </c>
      <c r="Q247" s="37">
        <v>2</v>
      </c>
      <c r="R247" s="55">
        <v>1</v>
      </c>
      <c r="S247" s="55" t="s">
        <v>90</v>
      </c>
      <c r="T247" s="55" t="s">
        <v>90</v>
      </c>
      <c r="U247" s="37">
        <v>1</v>
      </c>
      <c r="V247" s="37">
        <v>3</v>
      </c>
      <c r="W247" s="55" t="s">
        <v>585</v>
      </c>
      <c r="X247" s="55" t="s">
        <v>585</v>
      </c>
      <c r="Y247" s="37">
        <v>1</v>
      </c>
      <c r="Z247" s="36" t="s">
        <v>37</v>
      </c>
      <c r="AA247" s="36" t="s">
        <v>597</v>
      </c>
      <c r="AB247" s="36" t="s">
        <v>597</v>
      </c>
      <c r="AC247" s="36" t="s">
        <v>66</v>
      </c>
      <c r="AD247" s="55" t="s">
        <v>66</v>
      </c>
      <c r="AE247" s="42" t="s">
        <v>597</v>
      </c>
      <c r="AF247" s="42" t="s">
        <v>597</v>
      </c>
      <c r="AG247" s="27"/>
      <c r="AH247" s="30" t="s">
        <v>8</v>
      </c>
      <c r="AI247" s="39"/>
      <c r="AJ247" s="39" t="b">
        <f t="shared" si="117"/>
        <v>0</v>
      </c>
      <c r="AK247" s="39" t="str">
        <f>O247&amp;Q247&amp;R247&amp;U247&amp;V247&amp;Y247&amp;Z247&amp;AC247&amp;AD247</f>
        <v>A21131800</v>
      </c>
      <c r="AL247" s="40">
        <v>694332</v>
      </c>
      <c r="AM247" s="41" t="b">
        <f>C247&lt;&gt;AK247</f>
        <v>1</v>
      </c>
      <c r="AN247" s="30" t="str">
        <f>N247&amp;AK247</f>
        <v>J9FA21131800</v>
      </c>
      <c r="AO247" s="30"/>
      <c r="AP247" s="31"/>
      <c r="AQ247" s="31"/>
      <c r="AR247" s="31">
        <f t="shared" si="109"/>
        <v>1</v>
      </c>
      <c r="AS247" s="31" t="str">
        <f>IF(IFERROR(VLOOKUP(AE247,#REF!,1,0),"")&lt;&gt;"",1,"")</f>
        <v/>
      </c>
      <c r="AT247" s="31" t="str">
        <f>IF(IFERROR(VLOOKUP(AE247,#REF!,1,0),"")&lt;&gt;"",1,"")</f>
        <v/>
      </c>
      <c r="AU247" s="31" t="str">
        <f>IF(IFERROR(VLOOKUP(AE247,#REF!,1,0),"")&lt;&gt;"",1,"")</f>
        <v/>
      </c>
      <c r="AV247" s="31" t="str">
        <f>IF(IFERROR(VLOOKUP(AE247,#REF!,1,0),"")&lt;&gt;"",1,"")</f>
        <v/>
      </c>
      <c r="AW247" s="31" t="str">
        <f>IF(IFERROR(VLOOKUP(AE247,#REF!,1,0),"")&lt;&gt;"",1,"")</f>
        <v/>
      </c>
      <c r="AX247" s="31" t="str">
        <f>IF(IFERROR(VLOOKUP(AE247,#REF!,1,0),"")&lt;&gt;"",1,"")</f>
        <v/>
      </c>
      <c r="AY247" s="31" t="str">
        <f>IF(IFERROR(VLOOKUP(AE247,#REF!,1,0),"")&lt;&gt;"",1,"")</f>
        <v/>
      </c>
      <c r="AZ247" s="31" t="str">
        <f>IF(IFERROR(VLOOKUP(AE247,#REF!,1,0),"")&lt;&gt;"",1,"")</f>
        <v/>
      </c>
      <c r="BA247" s="31" t="str">
        <f>IF(IFERROR(VLOOKUP(AE247,#REF!,1,0),"")&lt;&gt;"",1,"")</f>
        <v/>
      </c>
      <c r="BB247" s="31" t="str">
        <f>IF(IFERROR(VLOOKUP(AE247,#REF!,1,0),"")&lt;&gt;"",1,"")</f>
        <v/>
      </c>
      <c r="BC247" s="31" t="str">
        <f>IF(IFERROR(VLOOKUP(AE247,#REF!,1,0),"")&lt;&gt;"",1,"")</f>
        <v/>
      </c>
      <c r="BD247" s="31" t="str">
        <f>IF(IFERROR(VLOOKUP(AE247,#REF!,1,0),"")&lt;&gt;"",1,"")</f>
        <v/>
      </c>
      <c r="BE247" s="32">
        <f t="shared" si="2"/>
        <v>1</v>
      </c>
    </row>
    <row r="248" spans="1:57" ht="16">
      <c r="A248" s="33">
        <v>137</v>
      </c>
      <c r="B248" s="33">
        <v>694333</v>
      </c>
      <c r="C248" s="33" t="str">
        <f t="shared" si="112"/>
        <v>694333000</v>
      </c>
      <c r="D248" s="34" t="str">
        <f t="shared" si="101"/>
        <v>69</v>
      </c>
      <c r="E248" s="34" t="str">
        <f t="shared" si="102"/>
        <v>4</v>
      </c>
      <c r="F248" s="34" t="str">
        <f t="shared" si="103"/>
        <v>3</v>
      </c>
      <c r="G248" s="34" t="str">
        <f t="shared" si="104"/>
        <v>3</v>
      </c>
      <c r="H248" s="34" t="str">
        <f t="shared" si="105"/>
        <v>3</v>
      </c>
      <c r="I248" s="34" t="str">
        <f t="shared" si="106"/>
        <v>0</v>
      </c>
      <c r="J248" s="34" t="str">
        <f t="shared" si="107"/>
        <v>0</v>
      </c>
      <c r="K248" s="34" t="str">
        <f t="shared" si="108"/>
        <v>0</v>
      </c>
      <c r="L248" s="34" t="s">
        <v>4836</v>
      </c>
      <c r="M248" s="35" t="s">
        <v>598</v>
      </c>
      <c r="N248" s="35" t="s">
        <v>261</v>
      </c>
      <c r="O248" s="37" t="s">
        <v>14</v>
      </c>
      <c r="P248" s="55" t="s">
        <v>68</v>
      </c>
      <c r="Q248" s="37">
        <v>2</v>
      </c>
      <c r="R248" s="55">
        <v>1</v>
      </c>
      <c r="S248" s="55" t="s">
        <v>90</v>
      </c>
      <c r="T248" s="55" t="s">
        <v>90</v>
      </c>
      <c r="U248" s="37">
        <v>1</v>
      </c>
      <c r="V248" s="37">
        <v>3</v>
      </c>
      <c r="W248" s="55" t="s">
        <v>585</v>
      </c>
      <c r="X248" s="55" t="s">
        <v>585</v>
      </c>
      <c r="Y248" s="37">
        <v>1</v>
      </c>
      <c r="Z248" s="36" t="s">
        <v>18</v>
      </c>
      <c r="AA248" s="36" t="s">
        <v>598</v>
      </c>
      <c r="AB248" s="36" t="s">
        <v>598</v>
      </c>
      <c r="AC248" s="36" t="s">
        <v>66</v>
      </c>
      <c r="AD248" s="55" t="s">
        <v>66</v>
      </c>
      <c r="AE248" s="42" t="s">
        <v>598</v>
      </c>
      <c r="AF248" s="42" t="s">
        <v>598</v>
      </c>
      <c r="AG248" s="27"/>
      <c r="AH248" s="30" t="s">
        <v>8</v>
      </c>
      <c r="AI248" s="39"/>
      <c r="AJ248" s="39" t="b">
        <f t="shared" si="117"/>
        <v>0</v>
      </c>
      <c r="AK248" s="39" t="str">
        <f>O248&amp;Q248&amp;R248&amp;U248&amp;V248&amp;Y248&amp;Z248&amp;AC248&amp;AD248</f>
        <v>A21131900</v>
      </c>
      <c r="AL248" s="40">
        <v>694333</v>
      </c>
      <c r="AM248" s="41" t="b">
        <f>C248&lt;&gt;AK248</f>
        <v>1</v>
      </c>
      <c r="AN248" s="30" t="str">
        <f>N248&amp;AK248</f>
        <v>J9FA21131900</v>
      </c>
      <c r="AO248" s="30"/>
      <c r="AP248" s="31"/>
      <c r="AQ248" s="31"/>
      <c r="AR248" s="31">
        <f t="shared" si="109"/>
        <v>1</v>
      </c>
      <c r="AS248" s="31" t="str">
        <f>IF(IFERROR(VLOOKUP(AE248,#REF!,1,0),"")&lt;&gt;"",1,"")</f>
        <v/>
      </c>
      <c r="AT248" s="31" t="str">
        <f>IF(IFERROR(VLOOKUP(AE248,#REF!,1,0),"")&lt;&gt;"",1,"")</f>
        <v/>
      </c>
      <c r="AU248" s="31" t="str">
        <f>IF(IFERROR(VLOOKUP(AE248,#REF!,1,0),"")&lt;&gt;"",1,"")</f>
        <v/>
      </c>
      <c r="AV248" s="31" t="str">
        <f>IF(IFERROR(VLOOKUP(AE248,#REF!,1,0),"")&lt;&gt;"",1,"")</f>
        <v/>
      </c>
      <c r="AW248" s="31" t="str">
        <f>IF(IFERROR(VLOOKUP(AE248,#REF!,1,0),"")&lt;&gt;"",1,"")</f>
        <v/>
      </c>
      <c r="AX248" s="31" t="str">
        <f>IF(IFERROR(VLOOKUP(AE248,#REF!,1,0),"")&lt;&gt;"",1,"")</f>
        <v/>
      </c>
      <c r="AY248" s="31" t="str">
        <f>IF(IFERROR(VLOOKUP(AE248,#REF!,1,0),"")&lt;&gt;"",1,"")</f>
        <v/>
      </c>
      <c r="AZ248" s="31" t="str">
        <f>IF(IFERROR(VLOOKUP(AE248,#REF!,1,0),"")&lt;&gt;"",1,"")</f>
        <v/>
      </c>
      <c r="BA248" s="31" t="str">
        <f>IF(IFERROR(VLOOKUP(AE248,#REF!,1,0),"")&lt;&gt;"",1,"")</f>
        <v/>
      </c>
      <c r="BB248" s="31" t="str">
        <f>IF(IFERROR(VLOOKUP(AE248,#REF!,1,0),"")&lt;&gt;"",1,"")</f>
        <v/>
      </c>
      <c r="BC248" s="31" t="str">
        <f>IF(IFERROR(VLOOKUP(AE248,#REF!,1,0),"")&lt;&gt;"",1,"")</f>
        <v/>
      </c>
      <c r="BD248" s="31" t="str">
        <f>IF(IFERROR(VLOOKUP(AE248,#REF!,1,0),"")&lt;&gt;"",1,"")</f>
        <v/>
      </c>
      <c r="BE248" s="32">
        <f t="shared" si="2"/>
        <v>1</v>
      </c>
    </row>
    <row r="249" spans="1:57" ht="16">
      <c r="A249" s="33">
        <v>138</v>
      </c>
      <c r="B249" s="33">
        <v>694334</v>
      </c>
      <c r="C249" s="33" t="str">
        <f t="shared" si="112"/>
        <v>694334000</v>
      </c>
      <c r="D249" s="34" t="str">
        <f t="shared" si="101"/>
        <v>69</v>
      </c>
      <c r="E249" s="34" t="str">
        <f t="shared" si="102"/>
        <v>4</v>
      </c>
      <c r="F249" s="34" t="str">
        <f t="shared" si="103"/>
        <v>3</v>
      </c>
      <c r="G249" s="34" t="str">
        <f t="shared" si="104"/>
        <v>3</v>
      </c>
      <c r="H249" s="34" t="str">
        <f t="shared" si="105"/>
        <v>4</v>
      </c>
      <c r="I249" s="34" t="str">
        <f t="shared" si="106"/>
        <v>0</v>
      </c>
      <c r="J249" s="34" t="str">
        <f t="shared" si="107"/>
        <v>0</v>
      </c>
      <c r="K249" s="34" t="str">
        <f t="shared" si="108"/>
        <v>0</v>
      </c>
      <c r="L249" s="34" t="s">
        <v>4837</v>
      </c>
      <c r="M249" s="35" t="s">
        <v>599</v>
      </c>
      <c r="N249" s="35" t="s">
        <v>261</v>
      </c>
      <c r="O249" s="37" t="s">
        <v>14</v>
      </c>
      <c r="P249" s="55" t="s">
        <v>68</v>
      </c>
      <c r="Q249" s="37">
        <v>2</v>
      </c>
      <c r="R249" s="55">
        <v>1</v>
      </c>
      <c r="S249" s="55" t="s">
        <v>90</v>
      </c>
      <c r="T249" s="55" t="s">
        <v>90</v>
      </c>
      <c r="U249" s="37">
        <v>1</v>
      </c>
      <c r="V249" s="37">
        <v>3</v>
      </c>
      <c r="W249" s="55" t="s">
        <v>585</v>
      </c>
      <c r="X249" s="55" t="s">
        <v>585</v>
      </c>
      <c r="Y249" s="37">
        <v>2</v>
      </c>
      <c r="Z249" s="36" t="s">
        <v>8</v>
      </c>
      <c r="AA249" s="36" t="s">
        <v>599</v>
      </c>
      <c r="AB249" s="36" t="s">
        <v>599</v>
      </c>
      <c r="AC249" s="36" t="s">
        <v>66</v>
      </c>
      <c r="AD249" s="55" t="s">
        <v>66</v>
      </c>
      <c r="AE249" s="42" t="s">
        <v>599</v>
      </c>
      <c r="AF249" s="42" t="s">
        <v>599</v>
      </c>
      <c r="AG249" s="27"/>
      <c r="AH249" s="30" t="s">
        <v>8</v>
      </c>
      <c r="AI249" s="39"/>
      <c r="AJ249" s="39" t="b">
        <f t="shared" si="117"/>
        <v>0</v>
      </c>
      <c r="AK249" s="39" t="str">
        <f>O249&amp;Q249&amp;R249&amp;U249&amp;V249&amp;Y249&amp;Z249&amp;AC249&amp;AD249</f>
        <v>A21132100</v>
      </c>
      <c r="AL249" s="40">
        <v>694334</v>
      </c>
      <c r="AM249" s="41" t="b">
        <f>C249&lt;&gt;AK249</f>
        <v>1</v>
      </c>
      <c r="AN249" s="30" t="str">
        <f>N249&amp;AK249</f>
        <v>J9FA21132100</v>
      </c>
      <c r="AO249" s="30"/>
      <c r="AP249" s="31"/>
      <c r="AQ249" s="31"/>
      <c r="AR249" s="31">
        <f t="shared" si="109"/>
        <v>1</v>
      </c>
      <c r="AS249" s="31" t="str">
        <f>IF(IFERROR(VLOOKUP(AE249,#REF!,1,0),"")&lt;&gt;"",1,"")</f>
        <v/>
      </c>
      <c r="AT249" s="31" t="str">
        <f>IF(IFERROR(VLOOKUP(AE249,#REF!,1,0),"")&lt;&gt;"",1,"")</f>
        <v/>
      </c>
      <c r="AU249" s="31" t="str">
        <f>IF(IFERROR(VLOOKUP(AE249,#REF!,1,0),"")&lt;&gt;"",1,"")</f>
        <v/>
      </c>
      <c r="AV249" s="31" t="str">
        <f>IF(IFERROR(VLOOKUP(AE249,#REF!,1,0),"")&lt;&gt;"",1,"")</f>
        <v/>
      </c>
      <c r="AW249" s="31" t="str">
        <f>IF(IFERROR(VLOOKUP(AE249,#REF!,1,0),"")&lt;&gt;"",1,"")</f>
        <v/>
      </c>
      <c r="AX249" s="31" t="str">
        <f>IF(IFERROR(VLOOKUP(AE249,#REF!,1,0),"")&lt;&gt;"",1,"")</f>
        <v/>
      </c>
      <c r="AY249" s="31" t="str">
        <f>IF(IFERROR(VLOOKUP(AE249,#REF!,1,0),"")&lt;&gt;"",1,"")</f>
        <v/>
      </c>
      <c r="AZ249" s="31" t="str">
        <f>IF(IFERROR(VLOOKUP(AE249,#REF!,1,0),"")&lt;&gt;"",1,"")</f>
        <v/>
      </c>
      <c r="BA249" s="31" t="str">
        <f>IF(IFERROR(VLOOKUP(AE249,#REF!,1,0),"")&lt;&gt;"",1,"")</f>
        <v/>
      </c>
      <c r="BB249" s="31" t="str">
        <f>IF(IFERROR(VLOOKUP(AE249,#REF!,1,0),"")&lt;&gt;"",1,"")</f>
        <v/>
      </c>
      <c r="BC249" s="31" t="str">
        <f>IF(IFERROR(VLOOKUP(AE249,#REF!,1,0),"")&lt;&gt;"",1,"")</f>
        <v/>
      </c>
      <c r="BD249" s="31" t="str">
        <f>IF(IFERROR(VLOOKUP(AE249,#REF!,1,0),"")&lt;&gt;"",1,"")</f>
        <v/>
      </c>
      <c r="BE249" s="32">
        <f t="shared" si="2"/>
        <v>1</v>
      </c>
    </row>
    <row r="250" spans="1:57" ht="16">
      <c r="A250" s="43">
        <v>139</v>
      </c>
      <c r="B250" s="43">
        <v>694339</v>
      </c>
      <c r="C250" s="43" t="str">
        <f t="shared" si="112"/>
        <v>694339000</v>
      </c>
      <c r="D250" s="44" t="str">
        <f t="shared" si="101"/>
        <v>69</v>
      </c>
      <c r="E250" s="44" t="str">
        <f t="shared" si="102"/>
        <v>4</v>
      </c>
      <c r="F250" s="44" t="str">
        <f t="shared" si="103"/>
        <v>3</v>
      </c>
      <c r="G250" s="44" t="str">
        <f t="shared" si="104"/>
        <v>3</v>
      </c>
      <c r="H250" s="44" t="str">
        <f t="shared" si="105"/>
        <v>9</v>
      </c>
      <c r="I250" s="44" t="str">
        <f t="shared" si="106"/>
        <v>0</v>
      </c>
      <c r="J250" s="44" t="str">
        <f t="shared" si="107"/>
        <v>0</v>
      </c>
      <c r="K250" s="44" t="str">
        <f t="shared" si="108"/>
        <v>0</v>
      </c>
      <c r="L250" s="44"/>
      <c r="M250" s="45" t="s">
        <v>600</v>
      </c>
      <c r="N250" s="45"/>
      <c r="O250" s="46" t="s">
        <v>14</v>
      </c>
      <c r="P250" s="47" t="s">
        <v>68</v>
      </c>
      <c r="Q250" s="48">
        <v>2</v>
      </c>
      <c r="R250" s="47"/>
      <c r="S250" s="47" t="s">
        <v>90</v>
      </c>
      <c r="T250" s="60" t="s">
        <v>90</v>
      </c>
      <c r="U250" s="48">
        <v>1</v>
      </c>
      <c r="V250" s="48">
        <v>3</v>
      </c>
      <c r="W250" s="60"/>
      <c r="X250" s="60" t="s">
        <v>585</v>
      </c>
      <c r="Y250" s="46">
        <v>2</v>
      </c>
      <c r="Z250" s="49" t="s">
        <v>27</v>
      </c>
      <c r="AA250" s="49"/>
      <c r="AB250" s="49" t="s">
        <v>600</v>
      </c>
      <c r="AC250" s="49" t="s">
        <v>66</v>
      </c>
      <c r="AD250" s="47" t="s">
        <v>66</v>
      </c>
      <c r="AE250" s="50" t="s">
        <v>600</v>
      </c>
      <c r="AF250" s="51"/>
      <c r="AG250" s="51" t="s">
        <v>8</v>
      </c>
      <c r="AH250" s="52" t="s">
        <v>8</v>
      </c>
      <c r="AI250" s="39"/>
      <c r="AJ250" s="39"/>
      <c r="AK250" s="39" t="e">
        <f>O250&amp;Q250&amp;#REF!&amp;U250&amp;V250&amp;Y250&amp;Z250&amp;AC250&amp;AD250</f>
        <v>#REF!</v>
      </c>
      <c r="AL250" s="43">
        <v>694339</v>
      </c>
      <c r="AM250" s="44" t="e">
        <f>C250&lt;&gt;AK250</f>
        <v>#REF!</v>
      </c>
      <c r="AN250" s="52"/>
      <c r="AO250" s="52"/>
      <c r="AP250" s="53"/>
      <c r="AQ250" s="53"/>
      <c r="AR250" s="53">
        <f t="shared" si="109"/>
        <v>1</v>
      </c>
      <c r="AS250" s="53" t="str">
        <f>IF(IFERROR(VLOOKUP(AE250,#REF!,1,0),"")&lt;&gt;"",1,"")</f>
        <v/>
      </c>
      <c r="AT250" s="53" t="str">
        <f>IF(IFERROR(VLOOKUP(AE250,#REF!,1,0),"")&lt;&gt;"",1,"")</f>
        <v/>
      </c>
      <c r="AU250" s="53" t="str">
        <f>IF(IFERROR(VLOOKUP(AE250,#REF!,1,0),"")&lt;&gt;"",1,"")</f>
        <v/>
      </c>
      <c r="AV250" s="53" t="str">
        <f>IF(IFERROR(VLOOKUP(AE250,#REF!,1,0),"")&lt;&gt;"",1,"")</f>
        <v/>
      </c>
      <c r="AW250" s="53" t="str">
        <f>IF(IFERROR(VLOOKUP(AE250,#REF!,1,0),"")&lt;&gt;"",1,"")</f>
        <v/>
      </c>
      <c r="AX250" s="53" t="str">
        <f>IF(IFERROR(VLOOKUP(AE250,#REF!,1,0),"")&lt;&gt;"",1,"")</f>
        <v/>
      </c>
      <c r="AY250" s="53" t="str">
        <f>IF(IFERROR(VLOOKUP(AE250,#REF!,1,0),"")&lt;&gt;"",1,"")</f>
        <v/>
      </c>
      <c r="AZ250" s="53" t="str">
        <f>IF(IFERROR(VLOOKUP(AE250,#REF!,1,0),"")&lt;&gt;"",1,"")</f>
        <v/>
      </c>
      <c r="BA250" s="53" t="str">
        <f>IF(IFERROR(VLOOKUP(AE250,#REF!,1,0),"")&lt;&gt;"",1,"")</f>
        <v/>
      </c>
      <c r="BB250" s="53" t="str">
        <f>IF(IFERROR(VLOOKUP(AE250,#REF!,1,0),"")&lt;&gt;"",1,"")</f>
        <v/>
      </c>
      <c r="BC250" s="53" t="str">
        <f>IF(IFERROR(VLOOKUP(AE250,#REF!,1,0),"")&lt;&gt;"",1,"")</f>
        <v/>
      </c>
      <c r="BD250" s="53" t="str">
        <f>IF(IFERROR(VLOOKUP(AE250,#REF!,1,0),"")&lt;&gt;"",1,"")</f>
        <v/>
      </c>
      <c r="BE250" s="54">
        <f t="shared" si="2"/>
        <v>1</v>
      </c>
    </row>
    <row r="251" spans="1:57" ht="17">
      <c r="A251" s="137">
        <v>140</v>
      </c>
      <c r="B251" s="137">
        <v>69434</v>
      </c>
      <c r="C251" s="137" t="str">
        <f t="shared" si="112"/>
        <v>694340000</v>
      </c>
      <c r="D251" s="138" t="str">
        <f t="shared" si="101"/>
        <v>69</v>
      </c>
      <c r="E251" s="138" t="str">
        <f t="shared" si="102"/>
        <v>4</v>
      </c>
      <c r="F251" s="138" t="str">
        <f t="shared" si="103"/>
        <v>3</v>
      </c>
      <c r="G251" s="138" t="str">
        <f t="shared" si="104"/>
        <v>4</v>
      </c>
      <c r="H251" s="138" t="str">
        <f t="shared" si="105"/>
        <v>0</v>
      </c>
      <c r="I251" s="138" t="str">
        <f t="shared" si="106"/>
        <v>0</v>
      </c>
      <c r="J251" s="138" t="str">
        <f t="shared" si="107"/>
        <v>0</v>
      </c>
      <c r="K251" s="138" t="str">
        <f t="shared" si="108"/>
        <v>0</v>
      </c>
      <c r="L251" s="138" t="s">
        <v>4838</v>
      </c>
      <c r="M251" s="139" t="s">
        <v>601</v>
      </c>
      <c r="N251" s="139" t="s">
        <v>261</v>
      </c>
      <c r="O251" s="141" t="s">
        <v>14</v>
      </c>
      <c r="P251" s="141" t="s">
        <v>68</v>
      </c>
      <c r="Q251" s="141">
        <v>2</v>
      </c>
      <c r="R251" s="141">
        <v>1</v>
      </c>
      <c r="S251" s="141" t="s">
        <v>90</v>
      </c>
      <c r="T251" s="141" t="s">
        <v>90</v>
      </c>
      <c r="U251" s="141">
        <v>1</v>
      </c>
      <c r="V251" s="141">
        <v>3</v>
      </c>
      <c r="W251" s="141" t="s">
        <v>585</v>
      </c>
      <c r="X251" s="141" t="s">
        <v>585</v>
      </c>
      <c r="Y251" s="141">
        <v>2</v>
      </c>
      <c r="Z251" s="140" t="s">
        <v>15</v>
      </c>
      <c r="AA251" s="140" t="s">
        <v>601</v>
      </c>
      <c r="AB251" s="140" t="s">
        <v>601</v>
      </c>
      <c r="AC251" s="140" t="s">
        <v>66</v>
      </c>
      <c r="AD251" s="141" t="s">
        <v>66</v>
      </c>
      <c r="AE251" s="144" t="s">
        <v>601</v>
      </c>
      <c r="AF251" s="144" t="s">
        <v>601</v>
      </c>
      <c r="AG251" s="134"/>
      <c r="AH251" s="142"/>
      <c r="AI251" s="143"/>
      <c r="AJ251" s="143" t="b">
        <f t="shared" ref="AJ251:AJ253" si="118">IF(OR(AS251=1,AT251=1,AU251=1,AV251=1,AW251=1,AX251=1,AY251=1,AZ251=1,BA251=1,BB251=1,BC251=1,BD251=1),TRUE,FALSE)</f>
        <v>0</v>
      </c>
      <c r="AK251" s="143" t="str">
        <f>O251&amp;Q251&amp;R251&amp;U251&amp;V251&amp;Y251&amp;Z251&amp;AC251&amp;AD251</f>
        <v>A21132200</v>
      </c>
      <c r="AL251" s="40">
        <v>69434</v>
      </c>
      <c r="AM251" s="41" t="b">
        <f>C251&lt;&gt;AK251</f>
        <v>1</v>
      </c>
      <c r="AN251" s="145" t="str">
        <f>N251&amp;AK251</f>
        <v>J9FA21132200</v>
      </c>
      <c r="AO251" s="145"/>
      <c r="AP251" s="31"/>
      <c r="AQ251" s="146"/>
      <c r="AR251" s="146">
        <f t="shared" si="109"/>
        <v>1</v>
      </c>
      <c r="AS251" s="146" t="str">
        <f>IF(IFERROR(VLOOKUP(AE251,#REF!,1,0),"")&lt;&gt;"",1,"")</f>
        <v/>
      </c>
      <c r="AT251" s="146" t="str">
        <f>IF(IFERROR(VLOOKUP(AE251,#REF!,1,0),"")&lt;&gt;"",1,"")</f>
        <v/>
      </c>
      <c r="AU251" s="146" t="str">
        <f>IF(IFERROR(VLOOKUP(AE251,#REF!,1,0),"")&lt;&gt;"",1,"")</f>
        <v/>
      </c>
      <c r="AV251" s="146" t="str">
        <f>IF(IFERROR(VLOOKUP(AE251,#REF!,1,0),"")&lt;&gt;"",1,"")</f>
        <v/>
      </c>
      <c r="AW251" s="146" t="str">
        <f>IF(IFERROR(VLOOKUP(AE251,#REF!,1,0),"")&lt;&gt;"",1,"")</f>
        <v/>
      </c>
      <c r="AX251" s="146" t="str">
        <f>IF(IFERROR(VLOOKUP(AE251,#REF!,1,0),"")&lt;&gt;"",1,"")</f>
        <v/>
      </c>
      <c r="AY251" s="146" t="str">
        <f>IF(IFERROR(VLOOKUP(AE251,#REF!,1,0),"")&lt;&gt;"",1,"")</f>
        <v/>
      </c>
      <c r="AZ251" s="146" t="str">
        <f>IF(IFERROR(VLOOKUP(AE251,#REF!,1,0),"")&lt;&gt;"",1,"")</f>
        <v/>
      </c>
      <c r="BA251" s="146" t="str">
        <f>IF(IFERROR(VLOOKUP(AE251,#REF!,1,0),"")&lt;&gt;"",1,"")</f>
        <v/>
      </c>
      <c r="BB251" s="146" t="str">
        <f>IF(IFERROR(VLOOKUP(AE251,#REF!,1,0),"")&lt;&gt;"",1,"")</f>
        <v/>
      </c>
      <c r="BC251" s="146" t="str">
        <f>IF(IFERROR(VLOOKUP(AE251,#REF!,1,0),"")&lt;&gt;"",1,"")</f>
        <v/>
      </c>
      <c r="BD251" s="146" t="str">
        <f>IF(IFERROR(VLOOKUP(AE251,#REF!,1,0),"")&lt;&gt;"",1,"")</f>
        <v/>
      </c>
      <c r="BE251" s="148">
        <f t="shared" si="2"/>
        <v>1</v>
      </c>
    </row>
    <row r="252" spans="1:57" ht="17">
      <c r="A252" s="137">
        <v>141</v>
      </c>
      <c r="B252" s="137">
        <v>69435</v>
      </c>
      <c r="C252" s="137" t="str">
        <f t="shared" si="112"/>
        <v>694350000</v>
      </c>
      <c r="D252" s="138" t="str">
        <f t="shared" si="101"/>
        <v>69</v>
      </c>
      <c r="E252" s="138" t="str">
        <f t="shared" si="102"/>
        <v>4</v>
      </c>
      <c r="F252" s="138" t="str">
        <f t="shared" si="103"/>
        <v>3</v>
      </c>
      <c r="G252" s="138" t="str">
        <f t="shared" si="104"/>
        <v>5</v>
      </c>
      <c r="H252" s="138" t="str">
        <f t="shared" si="105"/>
        <v>0</v>
      </c>
      <c r="I252" s="138" t="str">
        <f t="shared" si="106"/>
        <v>0</v>
      </c>
      <c r="J252" s="138" t="str">
        <f t="shared" si="107"/>
        <v>0</v>
      </c>
      <c r="K252" s="138" t="str">
        <f t="shared" si="108"/>
        <v>0</v>
      </c>
      <c r="L252" s="138" t="s">
        <v>4839</v>
      </c>
      <c r="M252" s="139" t="s">
        <v>602</v>
      </c>
      <c r="N252" s="139" t="s">
        <v>261</v>
      </c>
      <c r="O252" s="141" t="s">
        <v>14</v>
      </c>
      <c r="P252" s="141" t="s">
        <v>68</v>
      </c>
      <c r="Q252" s="141">
        <v>2</v>
      </c>
      <c r="R252" s="141">
        <v>1</v>
      </c>
      <c r="S252" s="141" t="s">
        <v>90</v>
      </c>
      <c r="T252" s="141" t="s">
        <v>90</v>
      </c>
      <c r="U252" s="141">
        <v>1</v>
      </c>
      <c r="V252" s="141">
        <v>3</v>
      </c>
      <c r="W252" s="141" t="s">
        <v>585</v>
      </c>
      <c r="X252" s="141" t="s">
        <v>585</v>
      </c>
      <c r="Y252" s="141">
        <v>2</v>
      </c>
      <c r="Z252" s="140" t="s">
        <v>21</v>
      </c>
      <c r="AA252" s="140" t="s">
        <v>602</v>
      </c>
      <c r="AB252" s="140" t="s">
        <v>602</v>
      </c>
      <c r="AC252" s="140" t="s">
        <v>66</v>
      </c>
      <c r="AD252" s="141" t="s">
        <v>66</v>
      </c>
      <c r="AE252" s="144" t="s">
        <v>602</v>
      </c>
      <c r="AF252" s="144" t="s">
        <v>602</v>
      </c>
      <c r="AG252" s="134"/>
      <c r="AH252" s="142"/>
      <c r="AI252" s="143"/>
      <c r="AJ252" s="143" t="b">
        <f t="shared" si="118"/>
        <v>0</v>
      </c>
      <c r="AK252" s="143" t="str">
        <f>O252&amp;Q252&amp;R252&amp;U252&amp;V252&amp;Y252&amp;Z252&amp;AC252&amp;AD252</f>
        <v>A21132300</v>
      </c>
      <c r="AL252" s="40">
        <v>69435</v>
      </c>
      <c r="AM252" s="41" t="b">
        <f>C252&lt;&gt;AK252</f>
        <v>1</v>
      </c>
      <c r="AN252" s="145" t="str">
        <f>N252&amp;AK252</f>
        <v>J9FA21132300</v>
      </c>
      <c r="AO252" s="145"/>
      <c r="AP252" s="31"/>
      <c r="AQ252" s="146"/>
      <c r="AR252" s="146">
        <f t="shared" si="109"/>
        <v>1</v>
      </c>
      <c r="AS252" s="146" t="str">
        <f>IF(IFERROR(VLOOKUP(AE252,#REF!,1,0),"")&lt;&gt;"",1,"")</f>
        <v/>
      </c>
      <c r="AT252" s="146" t="str">
        <f>IF(IFERROR(VLOOKUP(AE252,#REF!,1,0),"")&lt;&gt;"",1,"")</f>
        <v/>
      </c>
      <c r="AU252" s="146" t="str">
        <f>IF(IFERROR(VLOOKUP(AE252,#REF!,1,0),"")&lt;&gt;"",1,"")</f>
        <v/>
      </c>
      <c r="AV252" s="146" t="str">
        <f>IF(IFERROR(VLOOKUP(AE252,#REF!,1,0),"")&lt;&gt;"",1,"")</f>
        <v/>
      </c>
      <c r="AW252" s="146" t="str">
        <f>IF(IFERROR(VLOOKUP(AE252,#REF!,1,0),"")&lt;&gt;"",1,"")</f>
        <v/>
      </c>
      <c r="AX252" s="146" t="str">
        <f>IF(IFERROR(VLOOKUP(AE252,#REF!,1,0),"")&lt;&gt;"",1,"")</f>
        <v/>
      </c>
      <c r="AY252" s="146" t="str">
        <f>IF(IFERROR(VLOOKUP(AE252,#REF!,1,0),"")&lt;&gt;"",1,"")</f>
        <v/>
      </c>
      <c r="AZ252" s="146" t="str">
        <f>IF(IFERROR(VLOOKUP(AE252,#REF!,1,0),"")&lt;&gt;"",1,"")</f>
        <v/>
      </c>
      <c r="BA252" s="146" t="str">
        <f>IF(IFERROR(VLOOKUP(AE252,#REF!,1,0),"")&lt;&gt;"",1,"")</f>
        <v/>
      </c>
      <c r="BB252" s="146" t="str">
        <f>IF(IFERROR(VLOOKUP(AE252,#REF!,1,0),"")&lt;&gt;"",1,"")</f>
        <v/>
      </c>
      <c r="BC252" s="146" t="str">
        <f>IF(IFERROR(VLOOKUP(AE252,#REF!,1,0),"")&lt;&gt;"",1,"")</f>
        <v/>
      </c>
      <c r="BD252" s="146" t="str">
        <f>IF(IFERROR(VLOOKUP(AE252,#REF!,1,0),"")&lt;&gt;"",1,"")</f>
        <v/>
      </c>
      <c r="BE252" s="148">
        <f t="shared" si="2"/>
        <v>1</v>
      </c>
    </row>
    <row r="253" spans="1:57" ht="17">
      <c r="A253" s="137">
        <v>142</v>
      </c>
      <c r="B253" s="137">
        <v>69436</v>
      </c>
      <c r="C253" s="137" t="str">
        <f t="shared" si="112"/>
        <v>694360000</v>
      </c>
      <c r="D253" s="138" t="str">
        <f t="shared" si="101"/>
        <v>69</v>
      </c>
      <c r="E253" s="138" t="str">
        <f t="shared" si="102"/>
        <v>4</v>
      </c>
      <c r="F253" s="138" t="str">
        <f t="shared" si="103"/>
        <v>3</v>
      </c>
      <c r="G253" s="138" t="str">
        <f t="shared" si="104"/>
        <v>6</v>
      </c>
      <c r="H253" s="138" t="str">
        <f t="shared" si="105"/>
        <v>0</v>
      </c>
      <c r="I253" s="138" t="str">
        <f t="shared" si="106"/>
        <v>0</v>
      </c>
      <c r="J253" s="138" t="str">
        <f t="shared" si="107"/>
        <v>0</v>
      </c>
      <c r="K253" s="138" t="str">
        <f t="shared" si="108"/>
        <v>0</v>
      </c>
      <c r="L253" s="138" t="s">
        <v>4840</v>
      </c>
      <c r="M253" s="139" t="s">
        <v>603</v>
      </c>
      <c r="N253" s="139" t="s">
        <v>261</v>
      </c>
      <c r="O253" s="141" t="s">
        <v>14</v>
      </c>
      <c r="P253" s="141" t="s">
        <v>68</v>
      </c>
      <c r="Q253" s="141">
        <v>2</v>
      </c>
      <c r="R253" s="141">
        <v>1</v>
      </c>
      <c r="S253" s="141" t="s">
        <v>90</v>
      </c>
      <c r="T253" s="141" t="s">
        <v>90</v>
      </c>
      <c r="U253" s="141">
        <v>1</v>
      </c>
      <c r="V253" s="141">
        <v>3</v>
      </c>
      <c r="W253" s="141" t="s">
        <v>585</v>
      </c>
      <c r="X253" s="141" t="s">
        <v>585</v>
      </c>
      <c r="Y253" s="141">
        <v>2</v>
      </c>
      <c r="Z253" s="140" t="s">
        <v>27</v>
      </c>
      <c r="AA253" s="140" t="s">
        <v>603</v>
      </c>
      <c r="AB253" s="140" t="s">
        <v>603</v>
      </c>
      <c r="AC253" s="140" t="s">
        <v>66</v>
      </c>
      <c r="AD253" s="141" t="s">
        <v>66</v>
      </c>
      <c r="AE253" s="144" t="s">
        <v>603</v>
      </c>
      <c r="AF253" s="144" t="s">
        <v>603</v>
      </c>
      <c r="AG253" s="134"/>
      <c r="AH253" s="142"/>
      <c r="AI253" s="143"/>
      <c r="AJ253" s="143" t="b">
        <f t="shared" si="118"/>
        <v>0</v>
      </c>
      <c r="AK253" s="143" t="str">
        <f>O253&amp;Q253&amp;R253&amp;U253&amp;V253&amp;Y253&amp;Z253&amp;AC253&amp;AD253</f>
        <v>A21132400</v>
      </c>
      <c r="AL253" s="40">
        <v>69436</v>
      </c>
      <c r="AM253" s="41" t="b">
        <f>C253&lt;&gt;AK253</f>
        <v>1</v>
      </c>
      <c r="AN253" s="145" t="str">
        <f>N253&amp;AK253</f>
        <v>J9FA21132400</v>
      </c>
      <c r="AO253" s="145"/>
      <c r="AP253" s="31"/>
      <c r="AQ253" s="146"/>
      <c r="AR253" s="146">
        <f t="shared" si="109"/>
        <v>1</v>
      </c>
      <c r="AS253" s="146" t="str">
        <f>IF(IFERROR(VLOOKUP(AE253,#REF!,1,0),"")&lt;&gt;"",1,"")</f>
        <v/>
      </c>
      <c r="AT253" s="146" t="str">
        <f>IF(IFERROR(VLOOKUP(AE253,#REF!,1,0),"")&lt;&gt;"",1,"")</f>
        <v/>
      </c>
      <c r="AU253" s="146" t="str">
        <f>IF(IFERROR(VLOOKUP(AE253,#REF!,1,0),"")&lt;&gt;"",1,"")</f>
        <v/>
      </c>
      <c r="AV253" s="146" t="str">
        <f>IF(IFERROR(VLOOKUP(AE253,#REF!,1,0),"")&lt;&gt;"",1,"")</f>
        <v/>
      </c>
      <c r="AW253" s="146" t="str">
        <f>IF(IFERROR(VLOOKUP(AE253,#REF!,1,0),"")&lt;&gt;"",1,"")</f>
        <v/>
      </c>
      <c r="AX253" s="146" t="str">
        <f>IF(IFERROR(VLOOKUP(AE253,#REF!,1,0),"")&lt;&gt;"",1,"")</f>
        <v/>
      </c>
      <c r="AY253" s="146" t="str">
        <f>IF(IFERROR(VLOOKUP(AE253,#REF!,1,0),"")&lt;&gt;"",1,"")</f>
        <v/>
      </c>
      <c r="AZ253" s="146" t="str">
        <f>IF(IFERROR(VLOOKUP(AE253,#REF!,1,0),"")&lt;&gt;"",1,"")</f>
        <v/>
      </c>
      <c r="BA253" s="146" t="str">
        <f>IF(IFERROR(VLOOKUP(AE253,#REF!,1,0),"")&lt;&gt;"",1,"")</f>
        <v/>
      </c>
      <c r="BB253" s="146" t="str">
        <f>IF(IFERROR(VLOOKUP(AE253,#REF!,1,0),"")&lt;&gt;"",1,"")</f>
        <v/>
      </c>
      <c r="BC253" s="146" t="str">
        <f>IF(IFERROR(VLOOKUP(AE253,#REF!,1,0),"")&lt;&gt;"",1,"")</f>
        <v/>
      </c>
      <c r="BD253" s="146" t="str">
        <f>IF(IFERROR(VLOOKUP(AE253,#REF!,1,0),"")&lt;&gt;"",1,"")</f>
        <v/>
      </c>
      <c r="BE253" s="148">
        <f t="shared" si="2"/>
        <v>1</v>
      </c>
    </row>
    <row r="254" spans="1:57" ht="16">
      <c r="A254" s="43">
        <v>143</v>
      </c>
      <c r="B254" s="43">
        <v>69439</v>
      </c>
      <c r="C254" s="43" t="str">
        <f t="shared" si="112"/>
        <v>694390000</v>
      </c>
      <c r="D254" s="44" t="str">
        <f t="shared" si="101"/>
        <v>69</v>
      </c>
      <c r="E254" s="44" t="str">
        <f t="shared" si="102"/>
        <v>4</v>
      </c>
      <c r="F254" s="44" t="str">
        <f t="shared" si="103"/>
        <v>3</v>
      </c>
      <c r="G254" s="44" t="str">
        <f t="shared" si="104"/>
        <v>9</v>
      </c>
      <c r="H254" s="44" t="str">
        <f t="shared" si="105"/>
        <v>0</v>
      </c>
      <c r="I254" s="44" t="str">
        <f t="shared" si="106"/>
        <v>0</v>
      </c>
      <c r="J254" s="44" t="str">
        <f t="shared" si="107"/>
        <v>0</v>
      </c>
      <c r="K254" s="44" t="str">
        <f t="shared" si="108"/>
        <v>0</v>
      </c>
      <c r="L254" s="44"/>
      <c r="M254" s="45" t="s">
        <v>604</v>
      </c>
      <c r="N254" s="45"/>
      <c r="O254" s="46" t="s">
        <v>14</v>
      </c>
      <c r="P254" s="47" t="s">
        <v>68</v>
      </c>
      <c r="Q254" s="48">
        <v>2</v>
      </c>
      <c r="R254" s="47"/>
      <c r="S254" s="47" t="s">
        <v>90</v>
      </c>
      <c r="T254" s="60" t="s">
        <v>90</v>
      </c>
      <c r="U254" s="48">
        <v>1</v>
      </c>
      <c r="V254" s="48">
        <v>3</v>
      </c>
      <c r="W254" s="60"/>
      <c r="X254" s="60" t="s">
        <v>585</v>
      </c>
      <c r="Y254" s="46">
        <v>2</v>
      </c>
      <c r="Z254" s="49" t="s">
        <v>37</v>
      </c>
      <c r="AA254" s="49"/>
      <c r="AB254" s="49" t="s">
        <v>604</v>
      </c>
      <c r="AC254" s="49" t="s">
        <v>66</v>
      </c>
      <c r="AD254" s="47" t="s">
        <v>66</v>
      </c>
      <c r="AE254" s="50" t="s">
        <v>604</v>
      </c>
      <c r="AF254" s="51"/>
      <c r="AG254" s="51" t="s">
        <v>8</v>
      </c>
      <c r="AH254" s="52"/>
      <c r="AI254" s="39"/>
      <c r="AJ254" s="39"/>
      <c r="AK254" s="39" t="e">
        <f>O254&amp;Q254&amp;#REF!&amp;U254&amp;V254&amp;Y254&amp;Z254&amp;AC254&amp;AD254</f>
        <v>#REF!</v>
      </c>
      <c r="AL254" s="43">
        <v>69439</v>
      </c>
      <c r="AM254" s="44" t="e">
        <f>C254&lt;&gt;AK254</f>
        <v>#REF!</v>
      </c>
      <c r="AN254" s="52"/>
      <c r="AO254" s="52"/>
      <c r="AP254" s="53"/>
      <c r="AQ254" s="53"/>
      <c r="AR254" s="53">
        <f t="shared" si="109"/>
        <v>1</v>
      </c>
      <c r="AS254" s="53" t="str">
        <f>IF(IFERROR(VLOOKUP(AE254,#REF!,1,0),"")&lt;&gt;"",1,"")</f>
        <v/>
      </c>
      <c r="AT254" s="53" t="str">
        <f>IF(IFERROR(VLOOKUP(AE254,#REF!,1,0),"")&lt;&gt;"",1,"")</f>
        <v/>
      </c>
      <c r="AU254" s="53" t="str">
        <f>IF(IFERROR(VLOOKUP(AE254,#REF!,1,0),"")&lt;&gt;"",1,"")</f>
        <v/>
      </c>
      <c r="AV254" s="53" t="str">
        <f>IF(IFERROR(VLOOKUP(AE254,#REF!,1,0),"")&lt;&gt;"",1,"")</f>
        <v/>
      </c>
      <c r="AW254" s="53" t="str">
        <f>IF(IFERROR(VLOOKUP(AE254,#REF!,1,0),"")&lt;&gt;"",1,"")</f>
        <v/>
      </c>
      <c r="AX254" s="53" t="str">
        <f>IF(IFERROR(VLOOKUP(AE254,#REF!,1,0),"")&lt;&gt;"",1,"")</f>
        <v/>
      </c>
      <c r="AY254" s="53" t="str">
        <f>IF(IFERROR(VLOOKUP(AE254,#REF!,1,0),"")&lt;&gt;"",1,"")</f>
        <v/>
      </c>
      <c r="AZ254" s="53" t="str">
        <f>IF(IFERROR(VLOOKUP(AE254,#REF!,1,0),"")&lt;&gt;"",1,"")</f>
        <v/>
      </c>
      <c r="BA254" s="53" t="str">
        <f>IF(IFERROR(VLOOKUP(AE254,#REF!,1,0),"")&lt;&gt;"",1,"")</f>
        <v/>
      </c>
      <c r="BB254" s="53" t="str">
        <f>IF(IFERROR(VLOOKUP(AE254,#REF!,1,0),"")&lt;&gt;"",1,"")</f>
        <v/>
      </c>
      <c r="BC254" s="53" t="str">
        <f>IF(IFERROR(VLOOKUP(AE254,#REF!,1,0),"")&lt;&gt;"",1,"")</f>
        <v/>
      </c>
      <c r="BD254" s="53" t="str">
        <f>IF(IFERROR(VLOOKUP(AE254,#REF!,1,0),"")&lt;&gt;"",1,"")</f>
        <v/>
      </c>
      <c r="BE254" s="54">
        <f t="shared" si="2"/>
        <v>1</v>
      </c>
    </row>
    <row r="255" spans="1:57" ht="17">
      <c r="A255" s="137">
        <v>144</v>
      </c>
      <c r="B255" s="137">
        <v>6944</v>
      </c>
      <c r="C255" s="137" t="str">
        <f t="shared" si="112"/>
        <v>694400000</v>
      </c>
      <c r="D255" s="138" t="str">
        <f t="shared" si="101"/>
        <v>69</v>
      </c>
      <c r="E255" s="138" t="str">
        <f t="shared" si="102"/>
        <v>4</v>
      </c>
      <c r="F255" s="138" t="str">
        <f t="shared" si="103"/>
        <v>4</v>
      </c>
      <c r="G255" s="138" t="str">
        <f t="shared" si="104"/>
        <v>0</v>
      </c>
      <c r="H255" s="138" t="str">
        <f t="shared" si="105"/>
        <v>0</v>
      </c>
      <c r="I255" s="138" t="str">
        <f t="shared" si="106"/>
        <v>0</v>
      </c>
      <c r="J255" s="138" t="str">
        <f t="shared" si="107"/>
        <v>0</v>
      </c>
      <c r="K255" s="138" t="str">
        <f t="shared" si="108"/>
        <v>0</v>
      </c>
      <c r="L255" s="138" t="s">
        <v>4841</v>
      </c>
      <c r="M255" s="139" t="s">
        <v>605</v>
      </c>
      <c r="N255" s="139" t="s">
        <v>261</v>
      </c>
      <c r="O255" s="141" t="s">
        <v>14</v>
      </c>
      <c r="P255" s="141" t="s">
        <v>68</v>
      </c>
      <c r="Q255" s="141">
        <v>2</v>
      </c>
      <c r="R255" s="141">
        <v>1</v>
      </c>
      <c r="S255" s="141" t="s">
        <v>90</v>
      </c>
      <c r="T255" s="141" t="s">
        <v>90</v>
      </c>
      <c r="U255" s="141">
        <v>1</v>
      </c>
      <c r="V255" s="141">
        <v>4</v>
      </c>
      <c r="W255" s="141" t="s">
        <v>605</v>
      </c>
      <c r="X255" s="141" t="s">
        <v>605</v>
      </c>
      <c r="Y255" s="141" t="s">
        <v>66</v>
      </c>
      <c r="Z255" s="140" t="s">
        <v>66</v>
      </c>
      <c r="AA255" s="140" t="s">
        <v>605</v>
      </c>
      <c r="AB255" s="140" t="s">
        <v>605</v>
      </c>
      <c r="AC255" s="140" t="s">
        <v>66</v>
      </c>
      <c r="AD255" s="141" t="s">
        <v>66</v>
      </c>
      <c r="AE255" s="144" t="s">
        <v>605</v>
      </c>
      <c r="AF255" s="144" t="s">
        <v>605</v>
      </c>
      <c r="AG255" s="134"/>
      <c r="AH255" s="142"/>
      <c r="AI255" s="143"/>
      <c r="AJ255" s="143" t="b">
        <f t="shared" ref="AJ255:AJ263" si="119">IF(OR(AS255=1,AT255=1,AU255=1,AV255=1,AW255=1,AX255=1,AY255=1,AZ255=1,BA255=1,BB255=1,BC255=1,BD255=1),TRUE,FALSE)</f>
        <v>0</v>
      </c>
      <c r="AK255" s="143" t="str">
        <f>O255&amp;Q255&amp;R255&amp;U255&amp;V255&amp;Y255&amp;Z255&amp;AC255&amp;AD255</f>
        <v>A21140000</v>
      </c>
      <c r="AL255" s="40">
        <v>6944</v>
      </c>
      <c r="AM255" s="41" t="b">
        <f>C255&lt;&gt;AK255</f>
        <v>1</v>
      </c>
      <c r="AN255" s="145" t="str">
        <f>N255&amp;AK255</f>
        <v>J9FA21140000</v>
      </c>
      <c r="AO255" s="145"/>
      <c r="AP255" s="31"/>
      <c r="AQ255" s="146"/>
      <c r="AR255" s="146">
        <f t="shared" si="109"/>
        <v>1</v>
      </c>
      <c r="AS255" s="146" t="str">
        <f>IF(IFERROR(VLOOKUP(AE255,#REF!,1,0),"")&lt;&gt;"",1,"")</f>
        <v/>
      </c>
      <c r="AT255" s="146" t="str">
        <f>IF(IFERROR(VLOOKUP(AE255,#REF!,1,0),"")&lt;&gt;"",1,"")</f>
        <v/>
      </c>
      <c r="AU255" s="146" t="str">
        <f>IF(IFERROR(VLOOKUP(AE255,#REF!,1,0),"")&lt;&gt;"",1,"")</f>
        <v/>
      </c>
      <c r="AV255" s="146" t="str">
        <f>IF(IFERROR(VLOOKUP(AE255,#REF!,1,0),"")&lt;&gt;"",1,"")</f>
        <v/>
      </c>
      <c r="AW255" s="146" t="str">
        <f>IF(IFERROR(VLOOKUP(AE255,#REF!,1,0),"")&lt;&gt;"",1,"")</f>
        <v/>
      </c>
      <c r="AX255" s="146" t="str">
        <f>IF(IFERROR(VLOOKUP(AE255,#REF!,1,0),"")&lt;&gt;"",1,"")</f>
        <v/>
      </c>
      <c r="AY255" s="146" t="str">
        <f>IF(IFERROR(VLOOKUP(AE255,#REF!,1,0),"")&lt;&gt;"",1,"")</f>
        <v/>
      </c>
      <c r="AZ255" s="146" t="str">
        <f>IF(IFERROR(VLOOKUP(AE255,#REF!,1,0),"")&lt;&gt;"",1,"")</f>
        <v/>
      </c>
      <c r="BA255" s="146" t="str">
        <f>IF(IFERROR(VLOOKUP(AE255,#REF!,1,0),"")&lt;&gt;"",1,"")</f>
        <v/>
      </c>
      <c r="BB255" s="146" t="str">
        <f>IF(IFERROR(VLOOKUP(AE255,#REF!,1,0),"")&lt;&gt;"",1,"")</f>
        <v/>
      </c>
      <c r="BC255" s="146" t="str">
        <f>IF(IFERROR(VLOOKUP(AE255,#REF!,1,0),"")&lt;&gt;"",1,"")</f>
        <v/>
      </c>
      <c r="BD255" s="146" t="str">
        <f>IF(IFERROR(VLOOKUP(AE255,#REF!,1,0),"")&lt;&gt;"",1,"")</f>
        <v/>
      </c>
      <c r="BE255" s="148">
        <f t="shared" si="2"/>
        <v>1</v>
      </c>
    </row>
    <row r="256" spans="1:57" ht="16">
      <c r="A256" s="33">
        <v>145</v>
      </c>
      <c r="B256" s="33">
        <v>69441</v>
      </c>
      <c r="C256" s="33" t="str">
        <f t="shared" si="112"/>
        <v>694410000</v>
      </c>
      <c r="D256" s="34" t="str">
        <f t="shared" si="101"/>
        <v>69</v>
      </c>
      <c r="E256" s="34" t="str">
        <f t="shared" si="102"/>
        <v>4</v>
      </c>
      <c r="F256" s="34" t="str">
        <f t="shared" si="103"/>
        <v>4</v>
      </c>
      <c r="G256" s="34" t="str">
        <f t="shared" si="104"/>
        <v>1</v>
      </c>
      <c r="H256" s="34" t="str">
        <f t="shared" si="105"/>
        <v>0</v>
      </c>
      <c r="I256" s="34" t="str">
        <f t="shared" si="106"/>
        <v>0</v>
      </c>
      <c r="J256" s="34" t="str">
        <f t="shared" si="107"/>
        <v>0</v>
      </c>
      <c r="K256" s="34" t="str">
        <f t="shared" si="108"/>
        <v>0</v>
      </c>
      <c r="L256" s="34" t="s">
        <v>4842</v>
      </c>
      <c r="M256" s="35" t="s">
        <v>606</v>
      </c>
      <c r="N256" s="35" t="s">
        <v>261</v>
      </c>
      <c r="O256" s="37" t="s">
        <v>14</v>
      </c>
      <c r="P256" s="55" t="s">
        <v>68</v>
      </c>
      <c r="Q256" s="37">
        <v>2</v>
      </c>
      <c r="R256" s="55">
        <v>1</v>
      </c>
      <c r="S256" s="55" t="s">
        <v>90</v>
      </c>
      <c r="T256" s="55" t="s">
        <v>90</v>
      </c>
      <c r="U256" s="37">
        <v>1</v>
      </c>
      <c r="V256" s="37">
        <v>4</v>
      </c>
      <c r="W256" s="55" t="s">
        <v>605</v>
      </c>
      <c r="X256" s="55" t="s">
        <v>605</v>
      </c>
      <c r="Y256" s="37">
        <v>1</v>
      </c>
      <c r="Z256" s="36">
        <v>1</v>
      </c>
      <c r="AA256" s="36" t="s">
        <v>606</v>
      </c>
      <c r="AB256" s="36" t="s">
        <v>606</v>
      </c>
      <c r="AC256" s="36" t="s">
        <v>66</v>
      </c>
      <c r="AD256" s="55" t="s">
        <v>66</v>
      </c>
      <c r="AE256" s="42" t="s">
        <v>606</v>
      </c>
      <c r="AF256" s="42" t="s">
        <v>606</v>
      </c>
      <c r="AG256" s="27"/>
      <c r="AH256" s="71" t="s">
        <v>8</v>
      </c>
      <c r="AI256" s="39"/>
      <c r="AJ256" s="39" t="b">
        <f t="shared" si="119"/>
        <v>0</v>
      </c>
      <c r="AK256" s="39" t="str">
        <f>O256&amp;Q256&amp;R256&amp;U256&amp;V256&amp;Y256&amp;Z256&amp;AC256&amp;AD256</f>
        <v>A21141100</v>
      </c>
      <c r="AL256" s="40">
        <v>69441</v>
      </c>
      <c r="AM256" s="41" t="b">
        <f>C256&lt;&gt;AK256</f>
        <v>1</v>
      </c>
      <c r="AN256" s="30" t="str">
        <f>N256&amp;AK256</f>
        <v>J9FA21141100</v>
      </c>
      <c r="AO256" s="30"/>
      <c r="AP256" s="31"/>
      <c r="AQ256" s="31"/>
      <c r="AR256" s="31">
        <f t="shared" si="109"/>
        <v>1</v>
      </c>
      <c r="AS256" s="31" t="str">
        <f>IF(IFERROR(VLOOKUP(AE256,#REF!,1,0),"")&lt;&gt;"",1,"")</f>
        <v/>
      </c>
      <c r="AT256" s="31" t="str">
        <f>IF(IFERROR(VLOOKUP(AE256,#REF!,1,0),"")&lt;&gt;"",1,"")</f>
        <v/>
      </c>
      <c r="AU256" s="31" t="str">
        <f>IF(IFERROR(VLOOKUP(AE256,#REF!,1,0),"")&lt;&gt;"",1,"")</f>
        <v/>
      </c>
      <c r="AV256" s="31" t="str">
        <f>IF(IFERROR(VLOOKUP(AE256,#REF!,1,0),"")&lt;&gt;"",1,"")</f>
        <v/>
      </c>
      <c r="AW256" s="31" t="str">
        <f>IF(IFERROR(VLOOKUP(AE256,#REF!,1,0),"")&lt;&gt;"",1,"")</f>
        <v/>
      </c>
      <c r="AX256" s="31" t="str">
        <f>IF(IFERROR(VLOOKUP(AE256,#REF!,1,0),"")&lt;&gt;"",1,"")</f>
        <v/>
      </c>
      <c r="AY256" s="31" t="str">
        <f>IF(IFERROR(VLOOKUP(AE256,#REF!,1,0),"")&lt;&gt;"",1,"")</f>
        <v/>
      </c>
      <c r="AZ256" s="31" t="str">
        <f>IF(IFERROR(VLOOKUP(AE256,#REF!,1,0),"")&lt;&gt;"",1,"")</f>
        <v/>
      </c>
      <c r="BA256" s="31" t="str">
        <f>IF(IFERROR(VLOOKUP(AE256,#REF!,1,0),"")&lt;&gt;"",1,"")</f>
        <v/>
      </c>
      <c r="BB256" s="31" t="str">
        <f>IF(IFERROR(VLOOKUP(AE256,#REF!,1,0),"")&lt;&gt;"",1,"")</f>
        <v/>
      </c>
      <c r="BC256" s="31" t="str">
        <f>IF(IFERROR(VLOOKUP(AE256,#REF!,1,0),"")&lt;&gt;"",1,"")</f>
        <v/>
      </c>
      <c r="BD256" s="31" t="str">
        <f>IF(IFERROR(VLOOKUP(AE256,#REF!,1,0),"")&lt;&gt;"",1,"")</f>
        <v/>
      </c>
      <c r="BE256" s="32">
        <f t="shared" si="2"/>
        <v>1</v>
      </c>
    </row>
    <row r="257" spans="1:57" ht="16">
      <c r="A257" s="33">
        <v>146</v>
      </c>
      <c r="B257" s="33">
        <v>69442</v>
      </c>
      <c r="C257" s="33" t="str">
        <f t="shared" si="112"/>
        <v>694420000</v>
      </c>
      <c r="D257" s="34" t="str">
        <f t="shared" si="101"/>
        <v>69</v>
      </c>
      <c r="E257" s="34" t="str">
        <f t="shared" si="102"/>
        <v>4</v>
      </c>
      <c r="F257" s="34" t="str">
        <f t="shared" si="103"/>
        <v>4</v>
      </c>
      <c r="G257" s="34" t="str">
        <f t="shared" si="104"/>
        <v>2</v>
      </c>
      <c r="H257" s="34" t="str">
        <f t="shared" si="105"/>
        <v>0</v>
      </c>
      <c r="I257" s="34" t="str">
        <f t="shared" si="106"/>
        <v>0</v>
      </c>
      <c r="J257" s="34" t="str">
        <f t="shared" si="107"/>
        <v>0</v>
      </c>
      <c r="K257" s="34" t="str">
        <f t="shared" si="108"/>
        <v>0</v>
      </c>
      <c r="L257" s="34" t="s">
        <v>4843</v>
      </c>
      <c r="M257" s="35" t="s">
        <v>607</v>
      </c>
      <c r="N257" s="35" t="s">
        <v>261</v>
      </c>
      <c r="O257" s="37" t="s">
        <v>14</v>
      </c>
      <c r="P257" s="55" t="s">
        <v>68</v>
      </c>
      <c r="Q257" s="37">
        <v>2</v>
      </c>
      <c r="R257" s="55">
        <v>1</v>
      </c>
      <c r="S257" s="55" t="s">
        <v>90</v>
      </c>
      <c r="T257" s="55" t="s">
        <v>90</v>
      </c>
      <c r="U257" s="37">
        <v>1</v>
      </c>
      <c r="V257" s="37">
        <v>4</v>
      </c>
      <c r="W257" s="55" t="s">
        <v>605</v>
      </c>
      <c r="X257" s="55" t="s">
        <v>605</v>
      </c>
      <c r="Y257" s="37">
        <v>1</v>
      </c>
      <c r="Z257" s="36">
        <v>2</v>
      </c>
      <c r="AA257" s="36" t="s">
        <v>607</v>
      </c>
      <c r="AB257" s="36" t="s">
        <v>607</v>
      </c>
      <c r="AC257" s="36" t="s">
        <v>66</v>
      </c>
      <c r="AD257" s="55" t="s">
        <v>66</v>
      </c>
      <c r="AE257" s="42" t="s">
        <v>607</v>
      </c>
      <c r="AF257" s="42" t="s">
        <v>607</v>
      </c>
      <c r="AG257" s="27"/>
      <c r="AH257" s="71" t="s">
        <v>8</v>
      </c>
      <c r="AI257" s="39"/>
      <c r="AJ257" s="39" t="b">
        <f t="shared" si="119"/>
        <v>0</v>
      </c>
      <c r="AK257" s="39" t="str">
        <f>O257&amp;Q257&amp;R257&amp;U257&amp;V257&amp;Y257&amp;Z257&amp;AC257&amp;AD257</f>
        <v>A21141200</v>
      </c>
      <c r="AL257" s="40">
        <v>69442</v>
      </c>
      <c r="AM257" s="41" t="b">
        <f>C257&lt;&gt;AK257</f>
        <v>1</v>
      </c>
      <c r="AN257" s="30" t="str">
        <f>N257&amp;AK257</f>
        <v>J9FA21141200</v>
      </c>
      <c r="AO257" s="30"/>
      <c r="AP257" s="31"/>
      <c r="AQ257" s="31"/>
      <c r="AR257" s="31">
        <f t="shared" si="109"/>
        <v>1</v>
      </c>
      <c r="AS257" s="31" t="str">
        <f>IF(IFERROR(VLOOKUP(AE257,#REF!,1,0),"")&lt;&gt;"",1,"")</f>
        <v/>
      </c>
      <c r="AT257" s="31" t="str">
        <f>IF(IFERROR(VLOOKUP(AE257,#REF!,1,0),"")&lt;&gt;"",1,"")</f>
        <v/>
      </c>
      <c r="AU257" s="31" t="str">
        <f>IF(IFERROR(VLOOKUP(AE257,#REF!,1,0),"")&lt;&gt;"",1,"")</f>
        <v/>
      </c>
      <c r="AV257" s="31" t="str">
        <f>IF(IFERROR(VLOOKUP(AE257,#REF!,1,0),"")&lt;&gt;"",1,"")</f>
        <v/>
      </c>
      <c r="AW257" s="31" t="str">
        <f>IF(IFERROR(VLOOKUP(AE257,#REF!,1,0),"")&lt;&gt;"",1,"")</f>
        <v/>
      </c>
      <c r="AX257" s="31" t="str">
        <f>IF(IFERROR(VLOOKUP(AE257,#REF!,1,0),"")&lt;&gt;"",1,"")</f>
        <v/>
      </c>
      <c r="AY257" s="31" t="str">
        <f>IF(IFERROR(VLOOKUP(AE257,#REF!,1,0),"")&lt;&gt;"",1,"")</f>
        <v/>
      </c>
      <c r="AZ257" s="31" t="str">
        <f>IF(IFERROR(VLOOKUP(AE257,#REF!,1,0),"")&lt;&gt;"",1,"")</f>
        <v/>
      </c>
      <c r="BA257" s="31" t="str">
        <f>IF(IFERROR(VLOOKUP(AE257,#REF!,1,0),"")&lt;&gt;"",1,"")</f>
        <v/>
      </c>
      <c r="BB257" s="31" t="str">
        <f>IF(IFERROR(VLOOKUP(AE257,#REF!,1,0),"")&lt;&gt;"",1,"")</f>
        <v/>
      </c>
      <c r="BC257" s="31" t="str">
        <f>IF(IFERROR(VLOOKUP(AE257,#REF!,1,0),"")&lt;&gt;"",1,"")</f>
        <v/>
      </c>
      <c r="BD257" s="31" t="str">
        <f>IF(IFERROR(VLOOKUP(AE257,#REF!,1,0),"")&lt;&gt;"",1,"")</f>
        <v/>
      </c>
      <c r="BE257" s="32">
        <f t="shared" ref="BE257:BE511" si="120">SUM(AR257:BD257)</f>
        <v>1</v>
      </c>
    </row>
    <row r="258" spans="1:57" ht="17">
      <c r="A258" s="137">
        <v>388</v>
      </c>
      <c r="B258" s="137">
        <v>697312</v>
      </c>
      <c r="C258" s="137" t="str">
        <f t="shared" si="112"/>
        <v>697312000</v>
      </c>
      <c r="D258" s="138" t="str">
        <f t="shared" si="101"/>
        <v>69</v>
      </c>
      <c r="E258" s="138" t="str">
        <f t="shared" si="102"/>
        <v>7</v>
      </c>
      <c r="F258" s="138" t="str">
        <f t="shared" si="103"/>
        <v>3</v>
      </c>
      <c r="G258" s="138" t="str">
        <f t="shared" si="104"/>
        <v>1</v>
      </c>
      <c r="H258" s="138" t="str">
        <f t="shared" si="105"/>
        <v>2</v>
      </c>
      <c r="I258" s="138" t="str">
        <f t="shared" si="106"/>
        <v>0</v>
      </c>
      <c r="J258" s="138" t="str">
        <f t="shared" si="107"/>
        <v>0</v>
      </c>
      <c r="K258" s="138" t="str">
        <f t="shared" si="108"/>
        <v>0</v>
      </c>
      <c r="L258" s="138" t="s">
        <v>4844</v>
      </c>
      <c r="M258" s="139" t="s">
        <v>608</v>
      </c>
      <c r="N258" s="139" t="s">
        <v>261</v>
      </c>
      <c r="O258" s="141" t="s">
        <v>14</v>
      </c>
      <c r="P258" s="141" t="s">
        <v>68</v>
      </c>
      <c r="Q258" s="141">
        <v>2</v>
      </c>
      <c r="R258" s="141">
        <v>1</v>
      </c>
      <c r="S258" s="141" t="s">
        <v>90</v>
      </c>
      <c r="T258" s="141" t="s">
        <v>90</v>
      </c>
      <c r="U258" s="141">
        <v>1</v>
      </c>
      <c r="V258" s="141">
        <v>4</v>
      </c>
      <c r="W258" s="141" t="s">
        <v>605</v>
      </c>
      <c r="X258" s="141" t="s">
        <v>605</v>
      </c>
      <c r="Y258" s="141">
        <v>1</v>
      </c>
      <c r="Z258" s="140" t="s">
        <v>21</v>
      </c>
      <c r="AA258" s="140" t="s">
        <v>608</v>
      </c>
      <c r="AB258" s="140" t="s">
        <v>608</v>
      </c>
      <c r="AC258" s="140" t="s">
        <v>66</v>
      </c>
      <c r="AD258" s="141" t="s">
        <v>66</v>
      </c>
      <c r="AE258" s="144" t="s">
        <v>608</v>
      </c>
      <c r="AF258" s="144" t="s">
        <v>608</v>
      </c>
      <c r="AG258" s="134"/>
      <c r="AH258" s="142"/>
      <c r="AI258" s="143"/>
      <c r="AJ258" s="143" t="b">
        <f t="shared" si="119"/>
        <v>0</v>
      </c>
      <c r="AK258" s="143" t="str">
        <f>O258&amp;Q258&amp;R258&amp;U258&amp;V258&amp;Y258&amp;Z258&amp;AC258&amp;AD258</f>
        <v>A21141300</v>
      </c>
      <c r="AL258" s="40">
        <v>697312</v>
      </c>
      <c r="AM258" s="41" t="b">
        <f>C258&lt;&gt;AK258</f>
        <v>1</v>
      </c>
      <c r="AN258" s="145" t="str">
        <f>N258&amp;AK258</f>
        <v>J9FA21141300</v>
      </c>
      <c r="AO258" s="145"/>
      <c r="AP258" s="31"/>
      <c r="AQ258" s="146"/>
      <c r="AR258" s="146">
        <f t="shared" si="109"/>
        <v>1</v>
      </c>
      <c r="AS258" s="146" t="str">
        <f>IF(IFERROR(VLOOKUP(AE258,#REF!,1,0),"")&lt;&gt;"",1,"")</f>
        <v/>
      </c>
      <c r="AT258" s="146" t="str">
        <f>IF(IFERROR(VLOOKUP(AE258,#REF!,1,0),"")&lt;&gt;"",1,"")</f>
        <v/>
      </c>
      <c r="AU258" s="146" t="str">
        <f>IF(IFERROR(VLOOKUP(AE258,#REF!,1,0),"")&lt;&gt;"",1,"")</f>
        <v/>
      </c>
      <c r="AV258" s="146" t="str">
        <f>IF(IFERROR(VLOOKUP(AE258,#REF!,1,0),"")&lt;&gt;"",1,"")</f>
        <v/>
      </c>
      <c r="AW258" s="146" t="str">
        <f>IF(IFERROR(VLOOKUP(AE258,#REF!,1,0),"")&lt;&gt;"",1,"")</f>
        <v/>
      </c>
      <c r="AX258" s="146" t="str">
        <f>IF(IFERROR(VLOOKUP(AE258,#REF!,1,0),"")&lt;&gt;"",1,"")</f>
        <v/>
      </c>
      <c r="AY258" s="146" t="str">
        <f>IF(IFERROR(VLOOKUP(AE258,#REF!,1,0),"")&lt;&gt;"",1,"")</f>
        <v/>
      </c>
      <c r="AZ258" s="146" t="str">
        <f>IF(IFERROR(VLOOKUP(AE258,#REF!,1,0),"")&lt;&gt;"",1,"")</f>
        <v/>
      </c>
      <c r="BA258" s="146" t="str">
        <f>IF(IFERROR(VLOOKUP(AE258,#REF!,1,0),"")&lt;&gt;"",1,"")</f>
        <v/>
      </c>
      <c r="BB258" s="146" t="str">
        <f>IF(IFERROR(VLOOKUP(AE258,#REF!,1,0),"")&lt;&gt;"",1,"")</f>
        <v/>
      </c>
      <c r="BC258" s="146" t="str">
        <f>IF(IFERROR(VLOOKUP(AE258,#REF!,1,0),"")&lt;&gt;"",1,"")</f>
        <v/>
      </c>
      <c r="BD258" s="146" t="str">
        <f>IF(IFERROR(VLOOKUP(AE258,#REF!,1,0),"")&lt;&gt;"",1,"")</f>
        <v/>
      </c>
      <c r="BE258" s="148">
        <f t="shared" si="120"/>
        <v>1</v>
      </c>
    </row>
    <row r="259" spans="1:57" ht="16">
      <c r="A259" s="33">
        <v>1256</v>
      </c>
      <c r="B259" s="33">
        <v>721631</v>
      </c>
      <c r="C259" s="33" t="str">
        <f t="shared" si="112"/>
        <v>721631000</v>
      </c>
      <c r="D259" s="34" t="str">
        <f t="shared" si="101"/>
        <v>72</v>
      </c>
      <c r="E259" s="34" t="str">
        <f t="shared" si="102"/>
        <v>1</v>
      </c>
      <c r="F259" s="34" t="str">
        <f t="shared" si="103"/>
        <v>6</v>
      </c>
      <c r="G259" s="34" t="str">
        <f t="shared" si="104"/>
        <v>3</v>
      </c>
      <c r="H259" s="34" t="str">
        <f t="shared" si="105"/>
        <v>1</v>
      </c>
      <c r="I259" s="34" t="str">
        <f t="shared" si="106"/>
        <v>0</v>
      </c>
      <c r="J259" s="34" t="str">
        <f t="shared" si="107"/>
        <v>0</v>
      </c>
      <c r="K259" s="34" t="str">
        <f t="shared" si="108"/>
        <v>0</v>
      </c>
      <c r="L259" s="34" t="s">
        <v>4845</v>
      </c>
      <c r="M259" s="35" t="s">
        <v>608</v>
      </c>
      <c r="N259" s="35" t="s">
        <v>261</v>
      </c>
      <c r="O259" s="37" t="s">
        <v>14</v>
      </c>
      <c r="P259" s="55" t="s">
        <v>68</v>
      </c>
      <c r="Q259" s="37">
        <v>2</v>
      </c>
      <c r="R259" s="55">
        <v>1</v>
      </c>
      <c r="S259" s="55" t="s">
        <v>90</v>
      </c>
      <c r="T259" s="55" t="s">
        <v>90</v>
      </c>
      <c r="U259" s="37">
        <v>1</v>
      </c>
      <c r="V259" s="37">
        <v>4</v>
      </c>
      <c r="W259" s="55" t="s">
        <v>605</v>
      </c>
      <c r="X259" s="55" t="s">
        <v>605</v>
      </c>
      <c r="Y259" s="37">
        <v>1</v>
      </c>
      <c r="Z259" s="58" t="s">
        <v>21</v>
      </c>
      <c r="AA259" s="58" t="s">
        <v>608</v>
      </c>
      <c r="AB259" s="58" t="s">
        <v>608</v>
      </c>
      <c r="AC259" s="55">
        <v>1</v>
      </c>
      <c r="AD259" s="55">
        <v>1</v>
      </c>
      <c r="AE259" s="42" t="s">
        <v>609</v>
      </c>
      <c r="AF259" s="42" t="s">
        <v>610</v>
      </c>
      <c r="AG259" s="27"/>
      <c r="AH259" s="30" t="s">
        <v>8</v>
      </c>
      <c r="AI259" s="39"/>
      <c r="AJ259" s="39" t="b">
        <f t="shared" si="119"/>
        <v>0</v>
      </c>
      <c r="AK259" s="39" t="str">
        <f>O259&amp;Q259&amp;R259&amp;U259&amp;V259&amp;Y259&amp;Z259&amp;AC259&amp;AD259</f>
        <v>A21141311</v>
      </c>
      <c r="AL259" s="40">
        <v>721631</v>
      </c>
      <c r="AM259" s="41" t="b">
        <f>C259&lt;&gt;AK259</f>
        <v>1</v>
      </c>
      <c r="AN259" s="30" t="str">
        <f>N259&amp;AK259</f>
        <v>J9FA21141311</v>
      </c>
      <c r="AO259" s="30"/>
      <c r="AP259" s="31"/>
      <c r="AQ259" s="31"/>
      <c r="AR259" s="31">
        <f t="shared" si="109"/>
        <v>1</v>
      </c>
      <c r="AS259" s="31" t="str">
        <f>IF(IFERROR(VLOOKUP(AE259,#REF!,1,0),"")&lt;&gt;"",1,"")</f>
        <v/>
      </c>
      <c r="AT259" s="31" t="str">
        <f>IF(IFERROR(VLOOKUP(AE259,#REF!,1,0),"")&lt;&gt;"",1,"")</f>
        <v/>
      </c>
      <c r="AU259" s="31" t="str">
        <f>IF(IFERROR(VLOOKUP(AE259,#REF!,1,0),"")&lt;&gt;"",1,"")</f>
        <v/>
      </c>
      <c r="AV259" s="31" t="str">
        <f>IF(IFERROR(VLOOKUP(AE259,#REF!,1,0),"")&lt;&gt;"",1,"")</f>
        <v/>
      </c>
      <c r="AW259" s="31" t="str">
        <f>IF(IFERROR(VLOOKUP(AE259,#REF!,1,0),"")&lt;&gt;"",1,"")</f>
        <v/>
      </c>
      <c r="AX259" s="31" t="str">
        <f>IF(IFERROR(VLOOKUP(AE259,#REF!,1,0),"")&lt;&gt;"",1,"")</f>
        <v/>
      </c>
      <c r="AY259" s="31" t="str">
        <f>IF(IFERROR(VLOOKUP(AE259,#REF!,1,0),"")&lt;&gt;"",1,"")</f>
        <v/>
      </c>
      <c r="AZ259" s="31" t="str">
        <f>IF(IFERROR(VLOOKUP(AE259,#REF!,1,0),"")&lt;&gt;"",1,"")</f>
        <v/>
      </c>
      <c r="BA259" s="31" t="str">
        <f>IF(IFERROR(VLOOKUP(AE259,#REF!,1,0),"")&lt;&gt;"",1,"")</f>
        <v/>
      </c>
      <c r="BB259" s="31" t="str">
        <f>IF(IFERROR(VLOOKUP(AE259,#REF!,1,0),"")&lt;&gt;"",1,"")</f>
        <v/>
      </c>
      <c r="BC259" s="31" t="str">
        <f>IF(IFERROR(VLOOKUP(AE259,#REF!,1,0),"")&lt;&gt;"",1,"")</f>
        <v/>
      </c>
      <c r="BD259" s="31" t="str">
        <f>IF(IFERROR(VLOOKUP(AE259,#REF!,1,0),"")&lt;&gt;"",1,"")</f>
        <v/>
      </c>
      <c r="BE259" s="32">
        <f t="shared" si="120"/>
        <v>1</v>
      </c>
    </row>
    <row r="260" spans="1:57" ht="17">
      <c r="A260" s="137">
        <v>389</v>
      </c>
      <c r="B260" s="137">
        <v>697313</v>
      </c>
      <c r="C260" s="137" t="str">
        <f t="shared" si="112"/>
        <v>697313000</v>
      </c>
      <c r="D260" s="138" t="str">
        <f t="shared" si="101"/>
        <v>69</v>
      </c>
      <c r="E260" s="138" t="str">
        <f t="shared" si="102"/>
        <v>7</v>
      </c>
      <c r="F260" s="138" t="str">
        <f t="shared" si="103"/>
        <v>3</v>
      </c>
      <c r="G260" s="138" t="str">
        <f t="shared" si="104"/>
        <v>1</v>
      </c>
      <c r="H260" s="138" t="str">
        <f t="shared" si="105"/>
        <v>3</v>
      </c>
      <c r="I260" s="138" t="str">
        <f t="shared" si="106"/>
        <v>0</v>
      </c>
      <c r="J260" s="138" t="str">
        <f t="shared" si="107"/>
        <v>0</v>
      </c>
      <c r="K260" s="138" t="str">
        <f t="shared" si="108"/>
        <v>0</v>
      </c>
      <c r="L260" s="138" t="s">
        <v>4846</v>
      </c>
      <c r="M260" s="139" t="s">
        <v>611</v>
      </c>
      <c r="N260" s="139" t="s">
        <v>261</v>
      </c>
      <c r="O260" s="141" t="s">
        <v>14</v>
      </c>
      <c r="P260" s="141" t="s">
        <v>68</v>
      </c>
      <c r="Q260" s="141">
        <v>2</v>
      </c>
      <c r="R260" s="141">
        <v>1</v>
      </c>
      <c r="S260" s="141" t="s">
        <v>90</v>
      </c>
      <c r="T260" s="141" t="s">
        <v>90</v>
      </c>
      <c r="U260" s="141">
        <v>1</v>
      </c>
      <c r="V260" s="141">
        <v>4</v>
      </c>
      <c r="W260" s="141" t="s">
        <v>605</v>
      </c>
      <c r="X260" s="141" t="s">
        <v>605</v>
      </c>
      <c r="Y260" s="141">
        <v>1</v>
      </c>
      <c r="Z260" s="140" t="s">
        <v>27</v>
      </c>
      <c r="AA260" s="140" t="s">
        <v>611</v>
      </c>
      <c r="AB260" s="140" t="s">
        <v>611</v>
      </c>
      <c r="AC260" s="140" t="s">
        <v>66</v>
      </c>
      <c r="AD260" s="141" t="s">
        <v>66</v>
      </c>
      <c r="AE260" s="144" t="s">
        <v>611</v>
      </c>
      <c r="AF260" s="144" t="s">
        <v>611</v>
      </c>
      <c r="AG260" s="134"/>
      <c r="AH260" s="142"/>
      <c r="AI260" s="143"/>
      <c r="AJ260" s="143" t="b">
        <f t="shared" si="119"/>
        <v>0</v>
      </c>
      <c r="AK260" s="143" t="str">
        <f>O260&amp;Q260&amp;R260&amp;U260&amp;V260&amp;Y260&amp;Z260&amp;AC260&amp;AD260</f>
        <v>A21141400</v>
      </c>
      <c r="AL260" s="40">
        <v>697313</v>
      </c>
      <c r="AM260" s="41" t="b">
        <f>C260&lt;&gt;AK260</f>
        <v>1</v>
      </c>
      <c r="AN260" s="145" t="str">
        <f>N260&amp;AK260</f>
        <v>J9FA21141400</v>
      </c>
      <c r="AO260" s="145"/>
      <c r="AP260" s="31"/>
      <c r="AQ260" s="146"/>
      <c r="AR260" s="146">
        <f t="shared" si="109"/>
        <v>1</v>
      </c>
      <c r="AS260" s="146" t="str">
        <f>IF(IFERROR(VLOOKUP(AE260,#REF!,1,0),"")&lt;&gt;"",1,"")</f>
        <v/>
      </c>
      <c r="AT260" s="146" t="str">
        <f>IF(IFERROR(VLOOKUP(AE260,#REF!,1,0),"")&lt;&gt;"",1,"")</f>
        <v/>
      </c>
      <c r="AU260" s="146" t="str">
        <f>IF(IFERROR(VLOOKUP(AE260,#REF!,1,0),"")&lt;&gt;"",1,"")</f>
        <v/>
      </c>
      <c r="AV260" s="146" t="str">
        <f>IF(IFERROR(VLOOKUP(AE260,#REF!,1,0),"")&lt;&gt;"",1,"")</f>
        <v/>
      </c>
      <c r="AW260" s="146" t="str">
        <f>IF(IFERROR(VLOOKUP(AE260,#REF!,1,0),"")&lt;&gt;"",1,"")</f>
        <v/>
      </c>
      <c r="AX260" s="146" t="str">
        <f>IF(IFERROR(VLOOKUP(AE260,#REF!,1,0),"")&lt;&gt;"",1,"")</f>
        <v/>
      </c>
      <c r="AY260" s="146" t="str">
        <f>IF(IFERROR(VLOOKUP(AE260,#REF!,1,0),"")&lt;&gt;"",1,"")</f>
        <v/>
      </c>
      <c r="AZ260" s="146" t="str">
        <f>IF(IFERROR(VLOOKUP(AE260,#REF!,1,0),"")&lt;&gt;"",1,"")</f>
        <v/>
      </c>
      <c r="BA260" s="146" t="str">
        <f>IF(IFERROR(VLOOKUP(AE260,#REF!,1,0),"")&lt;&gt;"",1,"")</f>
        <v/>
      </c>
      <c r="BB260" s="146" t="str">
        <f>IF(IFERROR(VLOOKUP(AE260,#REF!,1,0),"")&lt;&gt;"",1,"")</f>
        <v/>
      </c>
      <c r="BC260" s="146" t="str">
        <f>IF(IFERROR(VLOOKUP(AE260,#REF!,1,0),"")&lt;&gt;"",1,"")</f>
        <v/>
      </c>
      <c r="BD260" s="146" t="str">
        <f>IF(IFERROR(VLOOKUP(AE260,#REF!,1,0),"")&lt;&gt;"",1,"")</f>
        <v/>
      </c>
      <c r="BE260" s="148">
        <f t="shared" si="120"/>
        <v>1</v>
      </c>
    </row>
    <row r="261" spans="1:57" ht="17">
      <c r="A261" s="137">
        <v>390</v>
      </c>
      <c r="B261" s="137">
        <v>697314</v>
      </c>
      <c r="C261" s="137" t="str">
        <f t="shared" si="112"/>
        <v>697314000</v>
      </c>
      <c r="D261" s="138" t="str">
        <f t="shared" si="101"/>
        <v>69</v>
      </c>
      <c r="E261" s="138" t="str">
        <f t="shared" si="102"/>
        <v>7</v>
      </c>
      <c r="F261" s="138" t="str">
        <f t="shared" si="103"/>
        <v>3</v>
      </c>
      <c r="G261" s="138" t="str">
        <f t="shared" si="104"/>
        <v>1</v>
      </c>
      <c r="H261" s="138" t="str">
        <f t="shared" si="105"/>
        <v>4</v>
      </c>
      <c r="I261" s="138" t="str">
        <f t="shared" si="106"/>
        <v>0</v>
      </c>
      <c r="J261" s="138" t="str">
        <f t="shared" si="107"/>
        <v>0</v>
      </c>
      <c r="K261" s="138" t="str">
        <f t="shared" si="108"/>
        <v>0</v>
      </c>
      <c r="L261" s="138" t="s">
        <v>4847</v>
      </c>
      <c r="M261" s="139" t="s">
        <v>612</v>
      </c>
      <c r="N261" s="139" t="s">
        <v>261</v>
      </c>
      <c r="O261" s="141" t="s">
        <v>14</v>
      </c>
      <c r="P261" s="141" t="s">
        <v>68</v>
      </c>
      <c r="Q261" s="141">
        <v>2</v>
      </c>
      <c r="R261" s="141">
        <v>1</v>
      </c>
      <c r="S261" s="141" t="s">
        <v>90</v>
      </c>
      <c r="T261" s="141" t="s">
        <v>90</v>
      </c>
      <c r="U261" s="141">
        <v>1</v>
      </c>
      <c r="V261" s="141">
        <v>4</v>
      </c>
      <c r="W261" s="141" t="s">
        <v>605</v>
      </c>
      <c r="X261" s="141" t="s">
        <v>605</v>
      </c>
      <c r="Y261" s="141">
        <v>1</v>
      </c>
      <c r="Z261" s="140" t="s">
        <v>31</v>
      </c>
      <c r="AA261" s="140" t="s">
        <v>612</v>
      </c>
      <c r="AB261" s="140" t="s">
        <v>612</v>
      </c>
      <c r="AC261" s="140" t="s">
        <v>66</v>
      </c>
      <c r="AD261" s="141" t="s">
        <v>66</v>
      </c>
      <c r="AE261" s="144" t="s">
        <v>612</v>
      </c>
      <c r="AF261" s="144" t="s">
        <v>612</v>
      </c>
      <c r="AG261" s="134"/>
      <c r="AH261" s="157"/>
      <c r="AI261" s="143"/>
      <c r="AJ261" s="143" t="b">
        <f t="shared" si="119"/>
        <v>0</v>
      </c>
      <c r="AK261" s="143" t="str">
        <f>O261&amp;Q261&amp;R261&amp;U261&amp;V261&amp;Y261&amp;Z261&amp;AC261&amp;AD261</f>
        <v>A21141500</v>
      </c>
      <c r="AL261" s="40">
        <v>697314</v>
      </c>
      <c r="AM261" s="41" t="b">
        <f>C261&lt;&gt;AK261</f>
        <v>1</v>
      </c>
      <c r="AN261" s="145" t="str">
        <f>N261&amp;AK261</f>
        <v>J9FA21141500</v>
      </c>
      <c r="AO261" s="145"/>
      <c r="AP261" s="31"/>
      <c r="AQ261" s="146"/>
      <c r="AR261" s="146">
        <f t="shared" si="109"/>
        <v>1</v>
      </c>
      <c r="AS261" s="146" t="str">
        <f>IF(IFERROR(VLOOKUP(AE261,#REF!,1,0),"")&lt;&gt;"",1,"")</f>
        <v/>
      </c>
      <c r="AT261" s="146" t="str">
        <f>IF(IFERROR(VLOOKUP(AE261,#REF!,1,0),"")&lt;&gt;"",1,"")</f>
        <v/>
      </c>
      <c r="AU261" s="146" t="str">
        <f>IF(IFERROR(VLOOKUP(AE261,#REF!,1,0),"")&lt;&gt;"",1,"")</f>
        <v/>
      </c>
      <c r="AV261" s="146" t="str">
        <f>IF(IFERROR(VLOOKUP(AE261,#REF!,1,0),"")&lt;&gt;"",1,"")</f>
        <v/>
      </c>
      <c r="AW261" s="146" t="str">
        <f>IF(IFERROR(VLOOKUP(AE261,#REF!,1,0),"")&lt;&gt;"",1,"")</f>
        <v/>
      </c>
      <c r="AX261" s="146" t="str">
        <f>IF(IFERROR(VLOOKUP(AE261,#REF!,1,0),"")&lt;&gt;"",1,"")</f>
        <v/>
      </c>
      <c r="AY261" s="146" t="str">
        <f>IF(IFERROR(VLOOKUP(AE261,#REF!,1,0),"")&lt;&gt;"",1,"")</f>
        <v/>
      </c>
      <c r="AZ261" s="146" t="str">
        <f>IF(IFERROR(VLOOKUP(AE261,#REF!,1,0),"")&lt;&gt;"",1,"")</f>
        <v/>
      </c>
      <c r="BA261" s="146" t="str">
        <f>IF(IFERROR(VLOOKUP(AE261,#REF!,1,0),"")&lt;&gt;"",1,"")</f>
        <v/>
      </c>
      <c r="BB261" s="146" t="str">
        <f>IF(IFERROR(VLOOKUP(AE261,#REF!,1,0),"")&lt;&gt;"",1,"")</f>
        <v/>
      </c>
      <c r="BC261" s="146" t="str">
        <f>IF(IFERROR(VLOOKUP(AE261,#REF!,1,0),"")&lt;&gt;"",1,"")</f>
        <v/>
      </c>
      <c r="BD261" s="146" t="str">
        <f>IF(IFERROR(VLOOKUP(AE261,#REF!,1,0),"")&lt;&gt;"",1,"")</f>
        <v/>
      </c>
      <c r="BE261" s="148">
        <f t="shared" si="120"/>
        <v>1</v>
      </c>
    </row>
    <row r="262" spans="1:57" ht="16">
      <c r="A262" s="33">
        <v>1254</v>
      </c>
      <c r="B262" s="33">
        <v>721627</v>
      </c>
      <c r="C262" s="33" t="str">
        <f t="shared" si="112"/>
        <v>721627000</v>
      </c>
      <c r="D262" s="34" t="str">
        <f t="shared" si="101"/>
        <v>72</v>
      </c>
      <c r="E262" s="34" t="str">
        <f t="shared" si="102"/>
        <v>1</v>
      </c>
      <c r="F262" s="34" t="str">
        <f t="shared" si="103"/>
        <v>6</v>
      </c>
      <c r="G262" s="34" t="str">
        <f t="shared" si="104"/>
        <v>2</v>
      </c>
      <c r="H262" s="34" t="str">
        <f t="shared" si="105"/>
        <v>7</v>
      </c>
      <c r="I262" s="34" t="str">
        <f t="shared" si="106"/>
        <v>0</v>
      </c>
      <c r="J262" s="34" t="str">
        <f t="shared" si="107"/>
        <v>0</v>
      </c>
      <c r="K262" s="34" t="str">
        <f t="shared" si="108"/>
        <v>0</v>
      </c>
      <c r="L262" s="34" t="s">
        <v>4848</v>
      </c>
      <c r="M262" s="35" t="s">
        <v>612</v>
      </c>
      <c r="N262" s="35" t="s">
        <v>261</v>
      </c>
      <c r="O262" s="37" t="s">
        <v>14</v>
      </c>
      <c r="P262" s="55" t="s">
        <v>68</v>
      </c>
      <c r="Q262" s="37">
        <v>2</v>
      </c>
      <c r="R262" s="55">
        <v>1</v>
      </c>
      <c r="S262" s="55" t="s">
        <v>90</v>
      </c>
      <c r="T262" s="55" t="s">
        <v>90</v>
      </c>
      <c r="U262" s="37">
        <v>1</v>
      </c>
      <c r="V262" s="37">
        <v>4</v>
      </c>
      <c r="W262" s="55" t="s">
        <v>605</v>
      </c>
      <c r="X262" s="55" t="s">
        <v>605</v>
      </c>
      <c r="Y262" s="37">
        <v>1</v>
      </c>
      <c r="Z262" s="58" t="s">
        <v>31</v>
      </c>
      <c r="AA262" s="58" t="s">
        <v>612</v>
      </c>
      <c r="AB262" s="58" t="s">
        <v>612</v>
      </c>
      <c r="AC262" s="58" t="s">
        <v>8</v>
      </c>
      <c r="AD262" s="55">
        <v>1</v>
      </c>
      <c r="AE262" s="42" t="s">
        <v>613</v>
      </c>
      <c r="AF262" s="42" t="s">
        <v>614</v>
      </c>
      <c r="AG262" s="27"/>
      <c r="AH262" s="70">
        <v>1</v>
      </c>
      <c r="AI262" s="39"/>
      <c r="AJ262" s="39" t="b">
        <f t="shared" si="119"/>
        <v>0</v>
      </c>
      <c r="AK262" s="39" t="str">
        <f>O262&amp;Q262&amp;R262&amp;U262&amp;V262&amp;Y262&amp;Z262&amp;AC262&amp;AD262</f>
        <v>A21141511</v>
      </c>
      <c r="AL262" s="40">
        <v>721627</v>
      </c>
      <c r="AM262" s="41" t="b">
        <f>C262&lt;&gt;AK262</f>
        <v>1</v>
      </c>
      <c r="AN262" s="30" t="str">
        <f>N262&amp;AK262</f>
        <v>J9FA21141511</v>
      </c>
      <c r="AO262" s="30"/>
      <c r="AP262" s="31"/>
      <c r="AQ262" s="31"/>
      <c r="AR262" s="31">
        <f t="shared" si="109"/>
        <v>1</v>
      </c>
      <c r="AS262" s="31" t="str">
        <f>IF(IFERROR(VLOOKUP(AE262,#REF!,1,0),"")&lt;&gt;"",1,"")</f>
        <v/>
      </c>
      <c r="AT262" s="31" t="str">
        <f>IF(IFERROR(VLOOKUP(AE262,#REF!,1,0),"")&lt;&gt;"",1,"")</f>
        <v/>
      </c>
      <c r="AU262" s="31" t="str">
        <f>IF(IFERROR(VLOOKUP(AE262,#REF!,1,0),"")&lt;&gt;"",1,"")</f>
        <v/>
      </c>
      <c r="AV262" s="31" t="str">
        <f>IF(IFERROR(VLOOKUP(AE262,#REF!,1,0),"")&lt;&gt;"",1,"")</f>
        <v/>
      </c>
      <c r="AW262" s="31" t="str">
        <f>IF(IFERROR(VLOOKUP(AE262,#REF!,1,0),"")&lt;&gt;"",1,"")</f>
        <v/>
      </c>
      <c r="AX262" s="31" t="str">
        <f>IF(IFERROR(VLOOKUP(AE262,#REF!,1,0),"")&lt;&gt;"",1,"")</f>
        <v/>
      </c>
      <c r="AY262" s="31" t="str">
        <f>IF(IFERROR(VLOOKUP(AE262,#REF!,1,0),"")&lt;&gt;"",1,"")</f>
        <v/>
      </c>
      <c r="AZ262" s="31" t="str">
        <f>IF(IFERROR(VLOOKUP(AE262,#REF!,1,0),"")&lt;&gt;"",1,"")</f>
        <v/>
      </c>
      <c r="BA262" s="31" t="str">
        <f>IF(IFERROR(VLOOKUP(AE262,#REF!,1,0),"")&lt;&gt;"",1,"")</f>
        <v/>
      </c>
      <c r="BB262" s="31" t="str">
        <f>IF(IFERROR(VLOOKUP(AE262,#REF!,1,0),"")&lt;&gt;"",1,"")</f>
        <v/>
      </c>
      <c r="BC262" s="31" t="str">
        <f>IF(IFERROR(VLOOKUP(AE262,#REF!,1,0),"")&lt;&gt;"",1,"")</f>
        <v/>
      </c>
      <c r="BD262" s="31" t="str">
        <f>IF(IFERROR(VLOOKUP(AE262,#REF!,1,0),"")&lt;&gt;"",1,"")</f>
        <v/>
      </c>
      <c r="BE262" s="32">
        <f t="shared" si="120"/>
        <v>1</v>
      </c>
    </row>
    <row r="263" spans="1:57" ht="16">
      <c r="A263" s="33">
        <v>1137</v>
      </c>
      <c r="B263" s="33">
        <v>72114</v>
      </c>
      <c r="C263" s="33" t="str">
        <f t="shared" si="112"/>
        <v>721140000</v>
      </c>
      <c r="D263" s="34" t="str">
        <f t="shared" si="101"/>
        <v>72</v>
      </c>
      <c r="E263" s="34" t="str">
        <f t="shared" si="102"/>
        <v>1</v>
      </c>
      <c r="F263" s="34" t="str">
        <f t="shared" si="103"/>
        <v>1</v>
      </c>
      <c r="G263" s="34" t="str">
        <f t="shared" si="104"/>
        <v>4</v>
      </c>
      <c r="H263" s="34" t="str">
        <f t="shared" si="105"/>
        <v>0</v>
      </c>
      <c r="I263" s="34" t="str">
        <f t="shared" si="106"/>
        <v>0</v>
      </c>
      <c r="J263" s="34" t="str">
        <f t="shared" si="107"/>
        <v>0</v>
      </c>
      <c r="K263" s="34" t="str">
        <f t="shared" si="108"/>
        <v>0</v>
      </c>
      <c r="L263" s="34" t="s">
        <v>4849</v>
      </c>
      <c r="M263" s="35" t="s">
        <v>615</v>
      </c>
      <c r="N263" s="35" t="s">
        <v>261</v>
      </c>
      <c r="O263" s="37" t="s">
        <v>14</v>
      </c>
      <c r="P263" s="55" t="s">
        <v>68</v>
      </c>
      <c r="Q263" s="37">
        <v>2</v>
      </c>
      <c r="R263" s="55">
        <v>1</v>
      </c>
      <c r="S263" s="55" t="s">
        <v>90</v>
      </c>
      <c r="T263" s="55" t="s">
        <v>90</v>
      </c>
      <c r="U263" s="37">
        <v>1</v>
      </c>
      <c r="V263" s="37">
        <v>4</v>
      </c>
      <c r="W263" s="55" t="s">
        <v>605</v>
      </c>
      <c r="X263" s="55" t="s">
        <v>605</v>
      </c>
      <c r="Y263" s="37">
        <v>1</v>
      </c>
      <c r="Z263" s="58" t="s">
        <v>31</v>
      </c>
      <c r="AA263" s="58" t="s">
        <v>612</v>
      </c>
      <c r="AB263" s="58" t="s">
        <v>612</v>
      </c>
      <c r="AC263" s="58" t="s">
        <v>8</v>
      </c>
      <c r="AD263" s="55">
        <v>2</v>
      </c>
      <c r="AE263" s="42" t="s">
        <v>615</v>
      </c>
      <c r="AF263" s="42" t="s">
        <v>615</v>
      </c>
      <c r="AG263" s="27"/>
      <c r="AH263" s="70">
        <v>1</v>
      </c>
      <c r="AI263" s="39"/>
      <c r="AJ263" s="39" t="b">
        <f t="shared" si="119"/>
        <v>0</v>
      </c>
      <c r="AK263" s="39" t="str">
        <f>O263&amp;Q263&amp;R263&amp;U263&amp;V263&amp;Y263&amp;Z263&amp;AC263&amp;AD263</f>
        <v>A21141512</v>
      </c>
      <c r="AL263" s="40">
        <v>72114</v>
      </c>
      <c r="AM263" s="41" t="b">
        <f>C263&lt;&gt;AK263</f>
        <v>1</v>
      </c>
      <c r="AN263" s="30" t="str">
        <f>N263&amp;AK263</f>
        <v>J9FA21141512</v>
      </c>
      <c r="AO263" s="30"/>
      <c r="AP263" s="31"/>
      <c r="AQ263" s="31"/>
      <c r="AR263" s="31">
        <f t="shared" si="109"/>
        <v>1</v>
      </c>
      <c r="AS263" s="31" t="str">
        <f>IF(IFERROR(VLOOKUP(AE263,#REF!,1,0),"")&lt;&gt;"",1,"")</f>
        <v/>
      </c>
      <c r="AT263" s="31" t="str">
        <f>IF(IFERROR(VLOOKUP(AE263,#REF!,1,0),"")&lt;&gt;"",1,"")</f>
        <v/>
      </c>
      <c r="AU263" s="31" t="str">
        <f>IF(IFERROR(VLOOKUP(AE263,#REF!,1,0),"")&lt;&gt;"",1,"")</f>
        <v/>
      </c>
      <c r="AV263" s="31" t="str">
        <f>IF(IFERROR(VLOOKUP(AE263,#REF!,1,0),"")&lt;&gt;"",1,"")</f>
        <v/>
      </c>
      <c r="AW263" s="31" t="str">
        <f>IF(IFERROR(VLOOKUP(AE263,#REF!,1,0),"")&lt;&gt;"",1,"")</f>
        <v/>
      </c>
      <c r="AX263" s="31" t="str">
        <f>IF(IFERROR(VLOOKUP(AE263,#REF!,1,0),"")&lt;&gt;"",1,"")</f>
        <v/>
      </c>
      <c r="AY263" s="31" t="str">
        <f>IF(IFERROR(VLOOKUP(AE263,#REF!,1,0),"")&lt;&gt;"",1,"")</f>
        <v/>
      </c>
      <c r="AZ263" s="31" t="str">
        <f>IF(IFERROR(VLOOKUP(AE263,#REF!,1,0),"")&lt;&gt;"",1,"")</f>
        <v/>
      </c>
      <c r="BA263" s="31" t="str">
        <f>IF(IFERROR(VLOOKUP(AE263,#REF!,1,0),"")&lt;&gt;"",1,"")</f>
        <v/>
      </c>
      <c r="BB263" s="31" t="str">
        <f>IF(IFERROR(VLOOKUP(AE263,#REF!,1,0),"")&lt;&gt;"",1,"")</f>
        <v/>
      </c>
      <c r="BC263" s="31" t="str">
        <f>IF(IFERROR(VLOOKUP(AE263,#REF!,1,0),"")&lt;&gt;"",1,"")</f>
        <v/>
      </c>
      <c r="BD263" s="31" t="str">
        <f>IF(IFERROR(VLOOKUP(AE263,#REF!,1,0),"")&lt;&gt;"",1,"")</f>
        <v/>
      </c>
      <c r="BE263" s="32">
        <f t="shared" si="120"/>
        <v>1</v>
      </c>
    </row>
    <row r="264" spans="1:57" ht="16">
      <c r="A264" s="43">
        <v>147</v>
      </c>
      <c r="B264" s="43">
        <v>69449</v>
      </c>
      <c r="C264" s="43" t="str">
        <f t="shared" si="112"/>
        <v>694490000</v>
      </c>
      <c r="D264" s="44" t="str">
        <f t="shared" si="101"/>
        <v>69</v>
      </c>
      <c r="E264" s="44" t="str">
        <f t="shared" si="102"/>
        <v>4</v>
      </c>
      <c r="F264" s="44" t="str">
        <f t="shared" si="103"/>
        <v>4</v>
      </c>
      <c r="G264" s="44" t="str">
        <f t="shared" si="104"/>
        <v>9</v>
      </c>
      <c r="H264" s="44" t="str">
        <f t="shared" si="105"/>
        <v>0</v>
      </c>
      <c r="I264" s="44" t="str">
        <f t="shared" si="106"/>
        <v>0</v>
      </c>
      <c r="J264" s="44" t="str">
        <f t="shared" si="107"/>
        <v>0</v>
      </c>
      <c r="K264" s="44" t="str">
        <f t="shared" si="108"/>
        <v>0</v>
      </c>
      <c r="L264" s="44"/>
      <c r="M264" s="45" t="s">
        <v>616</v>
      </c>
      <c r="N264" s="45"/>
      <c r="O264" s="46" t="s">
        <v>14</v>
      </c>
      <c r="P264" s="47" t="s">
        <v>68</v>
      </c>
      <c r="Q264" s="48">
        <v>2</v>
      </c>
      <c r="R264" s="47"/>
      <c r="S264" s="47" t="s">
        <v>90</v>
      </c>
      <c r="T264" s="60" t="s">
        <v>90</v>
      </c>
      <c r="U264" s="48">
        <v>1</v>
      </c>
      <c r="V264" s="48">
        <v>4</v>
      </c>
      <c r="W264" s="60"/>
      <c r="X264" s="60" t="s">
        <v>605</v>
      </c>
      <c r="Y264" s="48">
        <v>1</v>
      </c>
      <c r="Z264" s="49">
        <v>7</v>
      </c>
      <c r="AA264" s="49"/>
      <c r="AB264" s="49" t="s">
        <v>616</v>
      </c>
      <c r="AC264" s="49" t="s">
        <v>66</v>
      </c>
      <c r="AD264" s="47" t="s">
        <v>66</v>
      </c>
      <c r="AE264" s="50" t="s">
        <v>616</v>
      </c>
      <c r="AF264" s="51"/>
      <c r="AG264" s="51" t="s">
        <v>8</v>
      </c>
      <c r="AH264"/>
      <c r="AI264" s="39"/>
      <c r="AJ264" s="39"/>
      <c r="AK264" s="39" t="e">
        <f>O264&amp;Q264&amp;#REF!&amp;U264&amp;V264&amp;Y264&amp;Z264&amp;AC264&amp;AD264</f>
        <v>#REF!</v>
      </c>
      <c r="AL264" s="43">
        <v>69449</v>
      </c>
      <c r="AM264" s="44" t="e">
        <f>C264&lt;&gt;AK264</f>
        <v>#REF!</v>
      </c>
      <c r="AN264" s="52"/>
      <c r="AO264" s="52"/>
      <c r="AP264" s="53"/>
      <c r="AQ264" s="53"/>
      <c r="AR264" s="53">
        <f t="shared" si="109"/>
        <v>1</v>
      </c>
      <c r="AS264" s="53" t="str">
        <f>IF(IFERROR(VLOOKUP(AE264,#REF!,1,0),"")&lt;&gt;"",1,"")</f>
        <v/>
      </c>
      <c r="AT264" s="53" t="str">
        <f>IF(IFERROR(VLOOKUP(AE264,#REF!,1,0),"")&lt;&gt;"",1,"")</f>
        <v/>
      </c>
      <c r="AU264" s="53" t="str">
        <f>IF(IFERROR(VLOOKUP(AE264,#REF!,1,0),"")&lt;&gt;"",1,"")</f>
        <v/>
      </c>
      <c r="AV264" s="53" t="str">
        <f>IF(IFERROR(VLOOKUP(AE264,#REF!,1,0),"")&lt;&gt;"",1,"")</f>
        <v/>
      </c>
      <c r="AW264" s="53" t="str">
        <f>IF(IFERROR(VLOOKUP(AE264,#REF!,1,0),"")&lt;&gt;"",1,"")</f>
        <v/>
      </c>
      <c r="AX264" s="53" t="str">
        <f>IF(IFERROR(VLOOKUP(AE264,#REF!,1,0),"")&lt;&gt;"",1,"")</f>
        <v/>
      </c>
      <c r="AY264" s="53" t="str">
        <f>IF(IFERROR(VLOOKUP(AE264,#REF!,1,0),"")&lt;&gt;"",1,"")</f>
        <v/>
      </c>
      <c r="AZ264" s="53" t="str">
        <f>IF(IFERROR(VLOOKUP(AE264,#REF!,1,0),"")&lt;&gt;"",1,"")</f>
        <v/>
      </c>
      <c r="BA264" s="53" t="str">
        <f>IF(IFERROR(VLOOKUP(AE264,#REF!,1,0),"")&lt;&gt;"",1,"")</f>
        <v/>
      </c>
      <c r="BB264" s="53" t="str">
        <f>IF(IFERROR(VLOOKUP(AE264,#REF!,1,0),"")&lt;&gt;"",1,"")</f>
        <v/>
      </c>
      <c r="BC264" s="53" t="str">
        <f>IF(IFERROR(VLOOKUP(AE264,#REF!,1,0),"")&lt;&gt;"",1,"")</f>
        <v/>
      </c>
      <c r="BD264" s="53" t="str">
        <f>IF(IFERROR(VLOOKUP(AE264,#REF!,1,0),"")&lt;&gt;"",1,"")</f>
        <v/>
      </c>
      <c r="BE264" s="54">
        <f t="shared" si="120"/>
        <v>1</v>
      </c>
    </row>
    <row r="265" spans="1:57" ht="16">
      <c r="A265" s="33">
        <v>1255</v>
      </c>
      <c r="B265" s="33">
        <v>721628</v>
      </c>
      <c r="C265" s="33" t="str">
        <f t="shared" si="112"/>
        <v>721628000</v>
      </c>
      <c r="D265" s="34" t="str">
        <f t="shared" si="101"/>
        <v>72</v>
      </c>
      <c r="E265" s="34" t="str">
        <f t="shared" si="102"/>
        <v>1</v>
      </c>
      <c r="F265" s="34" t="str">
        <f t="shared" si="103"/>
        <v>6</v>
      </c>
      <c r="G265" s="34" t="str">
        <f t="shared" si="104"/>
        <v>2</v>
      </c>
      <c r="H265" s="34" t="str">
        <f t="shared" si="105"/>
        <v>8</v>
      </c>
      <c r="I265" s="34" t="str">
        <f t="shared" si="106"/>
        <v>0</v>
      </c>
      <c r="J265" s="34" t="str">
        <f t="shared" si="107"/>
        <v>0</v>
      </c>
      <c r="K265" s="34" t="str">
        <f t="shared" si="108"/>
        <v>0</v>
      </c>
      <c r="L265" s="34" t="s">
        <v>4850</v>
      </c>
      <c r="M265" s="35" t="s">
        <v>617</v>
      </c>
      <c r="N265" s="35" t="s">
        <v>261</v>
      </c>
      <c r="O265" s="37" t="s">
        <v>14</v>
      </c>
      <c r="P265" s="55" t="s">
        <v>68</v>
      </c>
      <c r="Q265" s="37">
        <v>2</v>
      </c>
      <c r="R265" s="55">
        <v>1</v>
      </c>
      <c r="S265" s="55" t="s">
        <v>90</v>
      </c>
      <c r="T265" s="55" t="s">
        <v>90</v>
      </c>
      <c r="U265" s="37">
        <v>1</v>
      </c>
      <c r="V265" s="37">
        <v>4</v>
      </c>
      <c r="W265" s="55" t="s">
        <v>605</v>
      </c>
      <c r="X265" s="55" t="s">
        <v>605</v>
      </c>
      <c r="Y265" s="37">
        <v>1</v>
      </c>
      <c r="Z265" s="58" t="s">
        <v>34</v>
      </c>
      <c r="AA265" s="57" t="s">
        <v>617</v>
      </c>
      <c r="AB265" s="57" t="s">
        <v>617</v>
      </c>
      <c r="AC265" s="58" t="s">
        <v>66</v>
      </c>
      <c r="AD265" s="55" t="s">
        <v>66</v>
      </c>
      <c r="AE265" s="42" t="s">
        <v>617</v>
      </c>
      <c r="AF265" s="42" t="s">
        <v>617</v>
      </c>
      <c r="AG265" s="27"/>
      <c r="AH265" s="72" t="s">
        <v>8</v>
      </c>
      <c r="AI265" s="39"/>
      <c r="AJ265" s="39" t="b">
        <f t="shared" ref="AJ265:AJ268" si="121">IF(OR(AS265=1,AT265=1,AU265=1,AV265=1,AW265=1,AX265=1,AY265=1,AZ265=1,BA265=1,BB265=1,BC265=1,BD265=1),TRUE,FALSE)</f>
        <v>0</v>
      </c>
      <c r="AK265" s="39" t="str">
        <f>O265&amp;Q265&amp;R265&amp;U265&amp;V265&amp;Y265&amp;Z265&amp;AC265&amp;AD265</f>
        <v>A21141600</v>
      </c>
      <c r="AL265" s="40">
        <v>721628</v>
      </c>
      <c r="AM265" s="41" t="b">
        <f>C265&lt;&gt;AK265</f>
        <v>1</v>
      </c>
      <c r="AN265" s="30" t="str">
        <f>N265&amp;AK265</f>
        <v>J9FA21141600</v>
      </c>
      <c r="AO265" s="30"/>
      <c r="AP265" s="31"/>
      <c r="AQ265" s="31"/>
      <c r="AR265" s="31">
        <f t="shared" si="109"/>
        <v>1</v>
      </c>
      <c r="AS265" s="31" t="str">
        <f>IF(IFERROR(VLOOKUP(AE265,#REF!,1,0),"")&lt;&gt;"",1,"")</f>
        <v/>
      </c>
      <c r="AT265" s="31" t="str">
        <f>IF(IFERROR(VLOOKUP(AE265,#REF!,1,0),"")&lt;&gt;"",1,"")</f>
        <v/>
      </c>
      <c r="AU265" s="31" t="str">
        <f>IF(IFERROR(VLOOKUP(AE265,#REF!,1,0),"")&lt;&gt;"",1,"")</f>
        <v/>
      </c>
      <c r="AV265" s="31" t="str">
        <f>IF(IFERROR(VLOOKUP(AE265,#REF!,1,0),"")&lt;&gt;"",1,"")</f>
        <v/>
      </c>
      <c r="AW265" s="31" t="str">
        <f>IF(IFERROR(VLOOKUP(AE265,#REF!,1,0),"")&lt;&gt;"",1,"")</f>
        <v/>
      </c>
      <c r="AX265" s="31" t="str">
        <f>IF(IFERROR(VLOOKUP(AE265,#REF!,1,0),"")&lt;&gt;"",1,"")</f>
        <v/>
      </c>
      <c r="AY265" s="31" t="str">
        <f>IF(IFERROR(VLOOKUP(AE265,#REF!,1,0),"")&lt;&gt;"",1,"")</f>
        <v/>
      </c>
      <c r="AZ265" s="31" t="str">
        <f>IF(IFERROR(VLOOKUP(AE265,#REF!,1,0),"")&lt;&gt;"",1,"")</f>
        <v/>
      </c>
      <c r="BA265" s="31" t="str">
        <f>IF(IFERROR(VLOOKUP(AE265,#REF!,1,0),"")&lt;&gt;"",1,"")</f>
        <v/>
      </c>
      <c r="BB265" s="31" t="str">
        <f>IF(IFERROR(VLOOKUP(AE265,#REF!,1,0),"")&lt;&gt;"",1,"")</f>
        <v/>
      </c>
      <c r="BC265" s="31" t="str">
        <f>IF(IFERROR(VLOOKUP(AE265,#REF!,1,0),"")&lt;&gt;"",1,"")</f>
        <v/>
      </c>
      <c r="BD265" s="31" t="str">
        <f>IF(IFERROR(VLOOKUP(AE265,#REF!,1,0),"")&lt;&gt;"",1,"")</f>
        <v/>
      </c>
      <c r="BE265" s="32">
        <f t="shared" si="120"/>
        <v>1</v>
      </c>
    </row>
    <row r="266" spans="1:57" ht="16">
      <c r="A266" s="33">
        <v>1258</v>
      </c>
      <c r="B266" s="33">
        <v>721633</v>
      </c>
      <c r="C266" s="33" t="str">
        <f t="shared" si="112"/>
        <v>721633000</v>
      </c>
      <c r="D266" s="34" t="str">
        <f t="shared" si="101"/>
        <v>72</v>
      </c>
      <c r="E266" s="34" t="str">
        <f t="shared" si="102"/>
        <v>1</v>
      </c>
      <c r="F266" s="34" t="str">
        <f t="shared" si="103"/>
        <v>6</v>
      </c>
      <c r="G266" s="34" t="str">
        <f t="shared" si="104"/>
        <v>3</v>
      </c>
      <c r="H266" s="34" t="str">
        <f t="shared" si="105"/>
        <v>3</v>
      </c>
      <c r="I266" s="34" t="str">
        <f t="shared" si="106"/>
        <v>0</v>
      </c>
      <c r="J266" s="34" t="str">
        <f t="shared" si="107"/>
        <v>0</v>
      </c>
      <c r="K266" s="34" t="str">
        <f t="shared" si="108"/>
        <v>0</v>
      </c>
      <c r="L266" s="34" t="s">
        <v>4851</v>
      </c>
      <c r="M266" s="35" t="s">
        <v>618</v>
      </c>
      <c r="N266" s="35" t="s">
        <v>261</v>
      </c>
      <c r="O266" s="37" t="s">
        <v>14</v>
      </c>
      <c r="P266" s="55" t="s">
        <v>68</v>
      </c>
      <c r="Q266" s="37">
        <v>2</v>
      </c>
      <c r="R266" s="55">
        <v>1</v>
      </c>
      <c r="S266" s="55" t="s">
        <v>90</v>
      </c>
      <c r="T266" s="55" t="s">
        <v>90</v>
      </c>
      <c r="U266" s="37">
        <v>1</v>
      </c>
      <c r="V266" s="37">
        <v>4</v>
      </c>
      <c r="W266" s="55" t="s">
        <v>605</v>
      </c>
      <c r="X266" s="55" t="s">
        <v>605</v>
      </c>
      <c r="Y266" s="37">
        <v>1</v>
      </c>
      <c r="Z266" s="58" t="s">
        <v>20</v>
      </c>
      <c r="AA266" s="57" t="s">
        <v>618</v>
      </c>
      <c r="AB266" s="57" t="s">
        <v>618</v>
      </c>
      <c r="AC266" s="58" t="s">
        <v>66</v>
      </c>
      <c r="AD266" s="55" t="s">
        <v>66</v>
      </c>
      <c r="AE266" s="42" t="s">
        <v>618</v>
      </c>
      <c r="AF266" s="42" t="s">
        <v>618</v>
      </c>
      <c r="AG266" s="27"/>
      <c r="AH266" s="72" t="s">
        <v>8</v>
      </c>
      <c r="AI266" s="39"/>
      <c r="AJ266" s="39" t="b">
        <f t="shared" si="121"/>
        <v>0</v>
      </c>
      <c r="AK266" s="39" t="str">
        <f>O266&amp;Q266&amp;R266&amp;U266&amp;V266&amp;Y266&amp;Z266&amp;AC266&amp;AD266</f>
        <v>A21141700</v>
      </c>
      <c r="AL266" s="40">
        <v>721633</v>
      </c>
      <c r="AM266" s="41" t="b">
        <f>C266&lt;&gt;AK266</f>
        <v>1</v>
      </c>
      <c r="AN266" s="30" t="str">
        <f>N266&amp;AK266</f>
        <v>J9FA21141700</v>
      </c>
      <c r="AO266" s="30"/>
      <c r="AP266" s="31"/>
      <c r="AQ266" s="31"/>
      <c r="AR266" s="31">
        <f t="shared" si="109"/>
        <v>1</v>
      </c>
      <c r="AS266" s="31" t="str">
        <f>IF(IFERROR(VLOOKUP(AE266,#REF!,1,0),"")&lt;&gt;"",1,"")</f>
        <v/>
      </c>
      <c r="AT266" s="31" t="str">
        <f>IF(IFERROR(VLOOKUP(AE266,#REF!,1,0),"")&lt;&gt;"",1,"")</f>
        <v/>
      </c>
      <c r="AU266" s="31" t="str">
        <f>IF(IFERROR(VLOOKUP(AE266,#REF!,1,0),"")&lt;&gt;"",1,"")</f>
        <v/>
      </c>
      <c r="AV266" s="31" t="str">
        <f>IF(IFERROR(VLOOKUP(AE266,#REF!,1,0),"")&lt;&gt;"",1,"")</f>
        <v/>
      </c>
      <c r="AW266" s="31" t="str">
        <f>IF(IFERROR(VLOOKUP(AE266,#REF!,1,0),"")&lt;&gt;"",1,"")</f>
        <v/>
      </c>
      <c r="AX266" s="31" t="str">
        <f>IF(IFERROR(VLOOKUP(AE266,#REF!,1,0),"")&lt;&gt;"",1,"")</f>
        <v/>
      </c>
      <c r="AY266" s="31" t="str">
        <f>IF(IFERROR(VLOOKUP(AE266,#REF!,1,0),"")&lt;&gt;"",1,"")</f>
        <v/>
      </c>
      <c r="AZ266" s="31" t="str">
        <f>IF(IFERROR(VLOOKUP(AE266,#REF!,1,0),"")&lt;&gt;"",1,"")</f>
        <v/>
      </c>
      <c r="BA266" s="31" t="str">
        <f>IF(IFERROR(VLOOKUP(AE266,#REF!,1,0),"")&lt;&gt;"",1,"")</f>
        <v/>
      </c>
      <c r="BB266" s="31" t="str">
        <f>IF(IFERROR(VLOOKUP(AE266,#REF!,1,0),"")&lt;&gt;"",1,"")</f>
        <v/>
      </c>
      <c r="BC266" s="31" t="str">
        <f>IF(IFERROR(VLOOKUP(AE266,#REF!,1,0),"")&lt;&gt;"",1,"")</f>
        <v/>
      </c>
      <c r="BD266" s="31" t="str">
        <f>IF(IFERROR(VLOOKUP(AE266,#REF!,1,0),"")&lt;&gt;"",1,"")</f>
        <v/>
      </c>
      <c r="BE266" s="32">
        <f t="shared" si="120"/>
        <v>1</v>
      </c>
    </row>
    <row r="267" spans="1:57" ht="17">
      <c r="A267" s="137">
        <v>148</v>
      </c>
      <c r="B267" s="137">
        <v>6945</v>
      </c>
      <c r="C267" s="137" t="str">
        <f t="shared" si="112"/>
        <v>694500000</v>
      </c>
      <c r="D267" s="138" t="str">
        <f t="shared" si="101"/>
        <v>69</v>
      </c>
      <c r="E267" s="138" t="str">
        <f t="shared" si="102"/>
        <v>4</v>
      </c>
      <c r="F267" s="138" t="str">
        <f t="shared" si="103"/>
        <v>5</v>
      </c>
      <c r="G267" s="138" t="str">
        <f t="shared" si="104"/>
        <v>0</v>
      </c>
      <c r="H267" s="138" t="str">
        <f t="shared" si="105"/>
        <v>0</v>
      </c>
      <c r="I267" s="138" t="str">
        <f t="shared" si="106"/>
        <v>0</v>
      </c>
      <c r="J267" s="138" t="str">
        <f t="shared" si="107"/>
        <v>0</v>
      </c>
      <c r="K267" s="138" t="str">
        <f t="shared" si="108"/>
        <v>0</v>
      </c>
      <c r="L267" s="138" t="s">
        <v>4852</v>
      </c>
      <c r="M267" s="139" t="s">
        <v>619</v>
      </c>
      <c r="N267" s="139" t="s">
        <v>261</v>
      </c>
      <c r="O267" s="141" t="s">
        <v>14</v>
      </c>
      <c r="P267" s="141" t="s">
        <v>68</v>
      </c>
      <c r="Q267" s="141">
        <v>2</v>
      </c>
      <c r="R267" s="141">
        <v>1</v>
      </c>
      <c r="S267" s="141" t="s">
        <v>90</v>
      </c>
      <c r="T267" s="141" t="s">
        <v>90</v>
      </c>
      <c r="U267" s="141">
        <v>1</v>
      </c>
      <c r="V267" s="141">
        <v>5</v>
      </c>
      <c r="W267" s="141" t="s">
        <v>619</v>
      </c>
      <c r="X267" s="141" t="s">
        <v>619</v>
      </c>
      <c r="Y267" s="141" t="s">
        <v>66</v>
      </c>
      <c r="Z267" s="140" t="s">
        <v>66</v>
      </c>
      <c r="AA267" s="140" t="s">
        <v>619</v>
      </c>
      <c r="AB267" s="140" t="s">
        <v>619</v>
      </c>
      <c r="AC267" s="140" t="s">
        <v>66</v>
      </c>
      <c r="AD267" s="141" t="s">
        <v>66</v>
      </c>
      <c r="AE267" s="144" t="s">
        <v>619</v>
      </c>
      <c r="AF267" s="144" t="s">
        <v>619</v>
      </c>
      <c r="AG267" s="134"/>
      <c r="AH267" s="142"/>
      <c r="AI267" s="143"/>
      <c r="AJ267" s="143" t="b">
        <f t="shared" si="121"/>
        <v>0</v>
      </c>
      <c r="AK267" s="143" t="str">
        <f>O267&amp;Q267&amp;R267&amp;U267&amp;V267&amp;Y267&amp;Z267&amp;AC267&amp;AD267</f>
        <v>A21150000</v>
      </c>
      <c r="AL267" s="40">
        <v>6945</v>
      </c>
      <c r="AM267" s="41" t="b">
        <f>C267&lt;&gt;AK267</f>
        <v>1</v>
      </c>
      <c r="AN267" s="145" t="str">
        <f>N267&amp;AK267</f>
        <v>J9FA21150000</v>
      </c>
      <c r="AO267" s="145"/>
      <c r="AP267" s="31"/>
      <c r="AQ267" s="146"/>
      <c r="AR267" s="146">
        <f t="shared" si="109"/>
        <v>1</v>
      </c>
      <c r="AS267" s="146" t="str">
        <f>IF(IFERROR(VLOOKUP(AE267,#REF!,1,0),"")&lt;&gt;"",1,"")</f>
        <v/>
      </c>
      <c r="AT267" s="146" t="str">
        <f>IF(IFERROR(VLOOKUP(AE267,#REF!,1,0),"")&lt;&gt;"",1,"")</f>
        <v/>
      </c>
      <c r="AU267" s="146" t="str">
        <f>IF(IFERROR(VLOOKUP(AE267,#REF!,1,0),"")&lt;&gt;"",1,"")</f>
        <v/>
      </c>
      <c r="AV267" s="146" t="str">
        <f>IF(IFERROR(VLOOKUP(AE267,#REF!,1,0),"")&lt;&gt;"",1,"")</f>
        <v/>
      </c>
      <c r="AW267" s="146" t="str">
        <f>IF(IFERROR(VLOOKUP(AE267,#REF!,1,0),"")&lt;&gt;"",1,"")</f>
        <v/>
      </c>
      <c r="AX267" s="146" t="str">
        <f>IF(IFERROR(VLOOKUP(AE267,#REF!,1,0),"")&lt;&gt;"",1,"")</f>
        <v/>
      </c>
      <c r="AY267" s="146" t="str">
        <f>IF(IFERROR(VLOOKUP(AE267,#REF!,1,0),"")&lt;&gt;"",1,"")</f>
        <v/>
      </c>
      <c r="AZ267" s="146" t="str">
        <f>IF(IFERROR(VLOOKUP(AE267,#REF!,1,0),"")&lt;&gt;"",1,"")</f>
        <v/>
      </c>
      <c r="BA267" s="146" t="str">
        <f>IF(IFERROR(VLOOKUP(AE267,#REF!,1,0),"")&lt;&gt;"",1,"")</f>
        <v/>
      </c>
      <c r="BB267" s="146" t="str">
        <f>IF(IFERROR(VLOOKUP(AE267,#REF!,1,0),"")&lt;&gt;"",1,"")</f>
        <v/>
      </c>
      <c r="BC267" s="146" t="str">
        <f>IF(IFERROR(VLOOKUP(AE267,#REF!,1,0),"")&lt;&gt;"",1,"")</f>
        <v/>
      </c>
      <c r="BD267" s="146" t="str">
        <f>IF(IFERROR(VLOOKUP(AE267,#REF!,1,0),"")&lt;&gt;"",1,"")</f>
        <v/>
      </c>
      <c r="BE267" s="148">
        <f t="shared" si="120"/>
        <v>1</v>
      </c>
    </row>
    <row r="268" spans="1:57" ht="16">
      <c r="A268" s="33">
        <v>149</v>
      </c>
      <c r="B268" s="33">
        <v>69451</v>
      </c>
      <c r="C268" s="33" t="str">
        <f t="shared" si="112"/>
        <v>694510000</v>
      </c>
      <c r="D268" s="34" t="str">
        <f t="shared" si="101"/>
        <v>69</v>
      </c>
      <c r="E268" s="34" t="str">
        <f t="shared" si="102"/>
        <v>4</v>
      </c>
      <c r="F268" s="34" t="str">
        <f t="shared" si="103"/>
        <v>5</v>
      </c>
      <c r="G268" s="34" t="str">
        <f t="shared" si="104"/>
        <v>1</v>
      </c>
      <c r="H268" s="34" t="str">
        <f t="shared" si="105"/>
        <v>0</v>
      </c>
      <c r="I268" s="34" t="str">
        <f t="shared" si="106"/>
        <v>0</v>
      </c>
      <c r="J268" s="34" t="str">
        <f t="shared" si="107"/>
        <v>0</v>
      </c>
      <c r="K268" s="34" t="str">
        <f t="shared" si="108"/>
        <v>0</v>
      </c>
      <c r="L268" s="34" t="s">
        <v>4853</v>
      </c>
      <c r="M268" s="35" t="s">
        <v>620</v>
      </c>
      <c r="N268" s="35" t="s">
        <v>261</v>
      </c>
      <c r="O268" s="37" t="s">
        <v>14</v>
      </c>
      <c r="P268" s="55" t="s">
        <v>68</v>
      </c>
      <c r="Q268" s="37">
        <v>2</v>
      </c>
      <c r="R268" s="55">
        <v>1</v>
      </c>
      <c r="S268" s="55" t="s">
        <v>90</v>
      </c>
      <c r="T268" s="55" t="s">
        <v>90</v>
      </c>
      <c r="U268" s="37">
        <v>1</v>
      </c>
      <c r="V268" s="37">
        <v>5</v>
      </c>
      <c r="W268" s="55" t="s">
        <v>619</v>
      </c>
      <c r="X268" s="55" t="s">
        <v>619</v>
      </c>
      <c r="Y268" s="37">
        <v>1</v>
      </c>
      <c r="Z268" s="36">
        <v>1</v>
      </c>
      <c r="AA268" s="36" t="s">
        <v>620</v>
      </c>
      <c r="AB268" s="36" t="s">
        <v>620</v>
      </c>
      <c r="AC268" s="36" t="s">
        <v>66</v>
      </c>
      <c r="AD268" s="55" t="s">
        <v>66</v>
      </c>
      <c r="AE268" s="42" t="s">
        <v>620</v>
      </c>
      <c r="AF268" s="42" t="s">
        <v>620</v>
      </c>
      <c r="AG268" s="27"/>
      <c r="AH268" s="65" t="s">
        <v>8</v>
      </c>
      <c r="AI268" s="39"/>
      <c r="AJ268" s="39" t="b">
        <f t="shared" si="121"/>
        <v>0</v>
      </c>
      <c r="AK268" s="39" t="str">
        <f>O268&amp;Q268&amp;R268&amp;U268&amp;V268&amp;Y268&amp;Z268&amp;AC268&amp;AD268</f>
        <v>A21151100</v>
      </c>
      <c r="AL268" s="40">
        <v>69451</v>
      </c>
      <c r="AM268" s="41" t="b">
        <f>C268&lt;&gt;AK268</f>
        <v>1</v>
      </c>
      <c r="AN268" s="30" t="str">
        <f>N268&amp;AK268</f>
        <v>J9FA21151100</v>
      </c>
      <c r="AO268" s="30"/>
      <c r="AP268" s="31"/>
      <c r="AQ268" s="31"/>
      <c r="AR268" s="31">
        <f t="shared" si="109"/>
        <v>1</v>
      </c>
      <c r="AS268" s="31" t="str">
        <f>IF(IFERROR(VLOOKUP(AE268,#REF!,1,0),"")&lt;&gt;"",1,"")</f>
        <v/>
      </c>
      <c r="AT268" s="31" t="str">
        <f>IF(IFERROR(VLOOKUP(AE268,#REF!,1,0),"")&lt;&gt;"",1,"")</f>
        <v/>
      </c>
      <c r="AU268" s="31" t="str">
        <f>IF(IFERROR(VLOOKUP(AE268,#REF!,1,0),"")&lt;&gt;"",1,"")</f>
        <v/>
      </c>
      <c r="AV268" s="31" t="str">
        <f>IF(IFERROR(VLOOKUP(AE268,#REF!,1,0),"")&lt;&gt;"",1,"")</f>
        <v/>
      </c>
      <c r="AW268" s="31" t="str">
        <f>IF(IFERROR(VLOOKUP(AE268,#REF!,1,0),"")&lt;&gt;"",1,"")</f>
        <v/>
      </c>
      <c r="AX268" s="31" t="str">
        <f>IF(IFERROR(VLOOKUP(AE268,#REF!,1,0),"")&lt;&gt;"",1,"")</f>
        <v/>
      </c>
      <c r="AY268" s="31" t="str">
        <f>IF(IFERROR(VLOOKUP(AE268,#REF!,1,0),"")&lt;&gt;"",1,"")</f>
        <v/>
      </c>
      <c r="AZ268" s="31" t="str">
        <f>IF(IFERROR(VLOOKUP(AE268,#REF!,1,0),"")&lt;&gt;"",1,"")</f>
        <v/>
      </c>
      <c r="BA268" s="31" t="str">
        <f>IF(IFERROR(VLOOKUP(AE268,#REF!,1,0),"")&lt;&gt;"",1,"")</f>
        <v/>
      </c>
      <c r="BB268" s="31" t="str">
        <f>IF(IFERROR(VLOOKUP(AE268,#REF!,1,0),"")&lt;&gt;"",1,"")</f>
        <v/>
      </c>
      <c r="BC268" s="31" t="str">
        <f>IF(IFERROR(VLOOKUP(AE268,#REF!,1,0),"")&lt;&gt;"",1,"")</f>
        <v/>
      </c>
      <c r="BD268" s="31" t="str">
        <f>IF(IFERROR(VLOOKUP(AE268,#REF!,1,0),"")&lt;&gt;"",1,"")</f>
        <v/>
      </c>
      <c r="BE268" s="32">
        <f t="shared" si="120"/>
        <v>1</v>
      </c>
    </row>
    <row r="269" spans="1:57" ht="16">
      <c r="A269" s="43">
        <v>150</v>
      </c>
      <c r="B269" s="43">
        <v>69459</v>
      </c>
      <c r="C269" s="43" t="str">
        <f t="shared" si="112"/>
        <v>694590000</v>
      </c>
      <c r="D269" s="44" t="str">
        <f t="shared" si="101"/>
        <v>69</v>
      </c>
      <c r="E269" s="44" t="str">
        <f t="shared" si="102"/>
        <v>4</v>
      </c>
      <c r="F269" s="44" t="str">
        <f t="shared" si="103"/>
        <v>5</v>
      </c>
      <c r="G269" s="44" t="str">
        <f t="shared" si="104"/>
        <v>9</v>
      </c>
      <c r="H269" s="44" t="str">
        <f t="shared" si="105"/>
        <v>0</v>
      </c>
      <c r="I269" s="44" t="str">
        <f t="shared" si="106"/>
        <v>0</v>
      </c>
      <c r="J269" s="44" t="str">
        <f t="shared" si="107"/>
        <v>0</v>
      </c>
      <c r="K269" s="44" t="str">
        <f t="shared" si="108"/>
        <v>0</v>
      </c>
      <c r="L269" s="44"/>
      <c r="M269" s="45" t="s">
        <v>621</v>
      </c>
      <c r="N269" s="45"/>
      <c r="O269" s="46" t="s">
        <v>14</v>
      </c>
      <c r="P269" s="47" t="s">
        <v>68</v>
      </c>
      <c r="Q269" s="48">
        <v>2</v>
      </c>
      <c r="R269" s="47"/>
      <c r="S269" s="47" t="s">
        <v>90</v>
      </c>
      <c r="T269" s="60" t="s">
        <v>90</v>
      </c>
      <c r="U269" s="48">
        <v>1</v>
      </c>
      <c r="V269" s="48">
        <v>5</v>
      </c>
      <c r="W269" s="60"/>
      <c r="X269" s="60" t="s">
        <v>619</v>
      </c>
      <c r="Y269" s="48">
        <v>1</v>
      </c>
      <c r="Z269" s="49">
        <v>2</v>
      </c>
      <c r="AA269" s="49"/>
      <c r="AB269" s="49" t="s">
        <v>621</v>
      </c>
      <c r="AC269" s="49" t="s">
        <v>66</v>
      </c>
      <c r="AD269" s="47" t="s">
        <v>66</v>
      </c>
      <c r="AE269" s="50" t="s">
        <v>621</v>
      </c>
      <c r="AF269" s="51"/>
      <c r="AG269" s="51" t="s">
        <v>8</v>
      </c>
      <c r="AH269" s="72" t="s">
        <v>8</v>
      </c>
      <c r="AI269" s="39"/>
      <c r="AJ269" s="39"/>
      <c r="AK269" s="39" t="e">
        <f>O269&amp;Q269&amp;#REF!&amp;U269&amp;V269&amp;Y269&amp;Z269&amp;AC269&amp;AD269</f>
        <v>#REF!</v>
      </c>
      <c r="AL269" s="43">
        <v>69459</v>
      </c>
      <c r="AM269" s="44" t="e">
        <f>C269&lt;&gt;AK269</f>
        <v>#REF!</v>
      </c>
      <c r="AN269" s="52"/>
      <c r="AO269" s="52"/>
      <c r="AP269" s="53"/>
      <c r="AQ269" s="53"/>
      <c r="AR269" s="53">
        <f t="shared" si="109"/>
        <v>1</v>
      </c>
      <c r="AS269" s="53" t="str">
        <f>IF(IFERROR(VLOOKUP(AE269,#REF!,1,0),"")&lt;&gt;"",1,"")</f>
        <v/>
      </c>
      <c r="AT269" s="53" t="str">
        <f>IF(IFERROR(VLOOKUP(AE269,#REF!,1,0),"")&lt;&gt;"",1,"")</f>
        <v/>
      </c>
      <c r="AU269" s="53" t="str">
        <f>IF(IFERROR(VLOOKUP(AE269,#REF!,1,0),"")&lt;&gt;"",1,"")</f>
        <v/>
      </c>
      <c r="AV269" s="53" t="str">
        <f>IF(IFERROR(VLOOKUP(AE269,#REF!,1,0),"")&lt;&gt;"",1,"")</f>
        <v/>
      </c>
      <c r="AW269" s="53" t="str">
        <f>IF(IFERROR(VLOOKUP(AE269,#REF!,1,0),"")&lt;&gt;"",1,"")</f>
        <v/>
      </c>
      <c r="AX269" s="53" t="str">
        <f>IF(IFERROR(VLOOKUP(AE269,#REF!,1,0),"")&lt;&gt;"",1,"")</f>
        <v/>
      </c>
      <c r="AY269" s="53" t="str">
        <f>IF(IFERROR(VLOOKUP(AE269,#REF!,1,0),"")&lt;&gt;"",1,"")</f>
        <v/>
      </c>
      <c r="AZ269" s="53" t="str">
        <f>IF(IFERROR(VLOOKUP(AE269,#REF!,1,0),"")&lt;&gt;"",1,"")</f>
        <v/>
      </c>
      <c r="BA269" s="53" t="str">
        <f>IF(IFERROR(VLOOKUP(AE269,#REF!,1,0),"")&lt;&gt;"",1,"")</f>
        <v/>
      </c>
      <c r="BB269" s="53" t="str">
        <f>IF(IFERROR(VLOOKUP(AE269,#REF!,1,0),"")&lt;&gt;"",1,"")</f>
        <v/>
      </c>
      <c r="BC269" s="53" t="str">
        <f>IF(IFERROR(VLOOKUP(AE269,#REF!,1,0),"")&lt;&gt;"",1,"")</f>
        <v/>
      </c>
      <c r="BD269" s="53" t="str">
        <f>IF(IFERROR(VLOOKUP(AE269,#REF!,1,0),"")&lt;&gt;"",1,"")</f>
        <v/>
      </c>
      <c r="BE269" s="54">
        <f t="shared" si="120"/>
        <v>1</v>
      </c>
    </row>
    <row r="270" spans="1:57" ht="17">
      <c r="A270" s="137">
        <v>151</v>
      </c>
      <c r="B270" s="137">
        <v>6946</v>
      </c>
      <c r="C270" s="137" t="str">
        <f t="shared" si="112"/>
        <v>694600000</v>
      </c>
      <c r="D270" s="138" t="str">
        <f t="shared" si="101"/>
        <v>69</v>
      </c>
      <c r="E270" s="138" t="str">
        <f t="shared" si="102"/>
        <v>4</v>
      </c>
      <c r="F270" s="138" t="str">
        <f t="shared" si="103"/>
        <v>6</v>
      </c>
      <c r="G270" s="138" t="str">
        <f t="shared" si="104"/>
        <v>0</v>
      </c>
      <c r="H270" s="138" t="str">
        <f t="shared" si="105"/>
        <v>0</v>
      </c>
      <c r="I270" s="138" t="str">
        <f t="shared" si="106"/>
        <v>0</v>
      </c>
      <c r="J270" s="138" t="str">
        <f t="shared" si="107"/>
        <v>0</v>
      </c>
      <c r="K270" s="138" t="str">
        <f t="shared" si="108"/>
        <v>0</v>
      </c>
      <c r="L270" s="138" t="s">
        <v>4854</v>
      </c>
      <c r="M270" s="139" t="s">
        <v>622</v>
      </c>
      <c r="N270" s="139" t="s">
        <v>261</v>
      </c>
      <c r="O270" s="141" t="s">
        <v>14</v>
      </c>
      <c r="P270" s="141" t="s">
        <v>68</v>
      </c>
      <c r="Q270" s="141">
        <v>2</v>
      </c>
      <c r="R270" s="141">
        <v>1</v>
      </c>
      <c r="S270" s="141" t="s">
        <v>90</v>
      </c>
      <c r="T270" s="141" t="s">
        <v>90</v>
      </c>
      <c r="U270" s="141">
        <v>1</v>
      </c>
      <c r="V270" s="141">
        <v>6</v>
      </c>
      <c r="W270" s="141" t="s">
        <v>622</v>
      </c>
      <c r="X270" s="141" t="s">
        <v>622</v>
      </c>
      <c r="Y270" s="141" t="s">
        <v>66</v>
      </c>
      <c r="Z270" s="140" t="s">
        <v>66</v>
      </c>
      <c r="AA270" s="140" t="s">
        <v>622</v>
      </c>
      <c r="AB270" s="140" t="s">
        <v>622</v>
      </c>
      <c r="AC270" s="140" t="s">
        <v>66</v>
      </c>
      <c r="AD270" s="141" t="s">
        <v>66</v>
      </c>
      <c r="AE270" s="144" t="s">
        <v>622</v>
      </c>
      <c r="AF270" s="144" t="s">
        <v>622</v>
      </c>
      <c r="AG270" s="134"/>
      <c r="AH270" s="142"/>
      <c r="AI270" s="143"/>
      <c r="AJ270" s="143" t="b">
        <f t="shared" ref="AJ270:AJ273" si="122">IF(OR(AS270=1,AT270=1,AU270=1,AV270=1,AW270=1,AX270=1,AY270=1,AZ270=1,BA270=1,BB270=1,BC270=1,BD270=1),TRUE,FALSE)</f>
        <v>0</v>
      </c>
      <c r="AK270" s="143" t="str">
        <f>O270&amp;Q270&amp;R270&amp;U270&amp;V270&amp;Y270&amp;Z270&amp;AC270&amp;AD270</f>
        <v>A21160000</v>
      </c>
      <c r="AL270" s="40">
        <v>6946</v>
      </c>
      <c r="AM270" s="41" t="b">
        <f>C270&lt;&gt;AK270</f>
        <v>1</v>
      </c>
      <c r="AN270" s="145" t="str">
        <f>N270&amp;AK270</f>
        <v>J9FA21160000</v>
      </c>
      <c r="AO270" s="145"/>
      <c r="AP270" s="31"/>
      <c r="AQ270" s="146"/>
      <c r="AR270" s="146">
        <f t="shared" si="109"/>
        <v>1</v>
      </c>
      <c r="AS270" s="146" t="str">
        <f>IF(IFERROR(VLOOKUP(AE270,#REF!,1,0),"")&lt;&gt;"",1,"")</f>
        <v/>
      </c>
      <c r="AT270" s="146" t="str">
        <f>IF(IFERROR(VLOOKUP(AE270,#REF!,1,0),"")&lt;&gt;"",1,"")</f>
        <v/>
      </c>
      <c r="AU270" s="146" t="str">
        <f>IF(IFERROR(VLOOKUP(AE270,#REF!,1,0),"")&lt;&gt;"",1,"")</f>
        <v/>
      </c>
      <c r="AV270" s="146" t="str">
        <f>IF(IFERROR(VLOOKUP(AE270,#REF!,1,0),"")&lt;&gt;"",1,"")</f>
        <v/>
      </c>
      <c r="AW270" s="146" t="str">
        <f>IF(IFERROR(VLOOKUP(AE270,#REF!,1,0),"")&lt;&gt;"",1,"")</f>
        <v/>
      </c>
      <c r="AX270" s="146" t="str">
        <f>IF(IFERROR(VLOOKUP(AE270,#REF!,1,0),"")&lt;&gt;"",1,"")</f>
        <v/>
      </c>
      <c r="AY270" s="146" t="str">
        <f>IF(IFERROR(VLOOKUP(AE270,#REF!,1,0),"")&lt;&gt;"",1,"")</f>
        <v/>
      </c>
      <c r="AZ270" s="146" t="str">
        <f>IF(IFERROR(VLOOKUP(AE270,#REF!,1,0),"")&lt;&gt;"",1,"")</f>
        <v/>
      </c>
      <c r="BA270" s="146" t="str">
        <f>IF(IFERROR(VLOOKUP(AE270,#REF!,1,0),"")&lt;&gt;"",1,"")</f>
        <v/>
      </c>
      <c r="BB270" s="146" t="str">
        <f>IF(IFERROR(VLOOKUP(AE270,#REF!,1,0),"")&lt;&gt;"",1,"")</f>
        <v/>
      </c>
      <c r="BC270" s="146" t="str">
        <f>IF(IFERROR(VLOOKUP(AE270,#REF!,1,0),"")&lt;&gt;"",1,"")</f>
        <v/>
      </c>
      <c r="BD270" s="146" t="str">
        <f>IF(IFERROR(VLOOKUP(AE270,#REF!,1,0),"")&lt;&gt;"",1,"")</f>
        <v/>
      </c>
      <c r="BE270" s="148">
        <f t="shared" si="120"/>
        <v>1</v>
      </c>
    </row>
    <row r="271" spans="1:57" ht="16">
      <c r="A271" s="33">
        <v>1253</v>
      </c>
      <c r="B271" s="33">
        <v>721626</v>
      </c>
      <c r="C271" s="33" t="str">
        <f t="shared" si="112"/>
        <v>721626000</v>
      </c>
      <c r="D271" s="34" t="str">
        <f t="shared" si="101"/>
        <v>72</v>
      </c>
      <c r="E271" s="34" t="str">
        <f t="shared" si="102"/>
        <v>1</v>
      </c>
      <c r="F271" s="34" t="str">
        <f t="shared" si="103"/>
        <v>6</v>
      </c>
      <c r="G271" s="34" t="str">
        <f t="shared" si="104"/>
        <v>2</v>
      </c>
      <c r="H271" s="34" t="str">
        <f t="shared" si="105"/>
        <v>6</v>
      </c>
      <c r="I271" s="34" t="str">
        <f t="shared" si="106"/>
        <v>0</v>
      </c>
      <c r="J271" s="34" t="str">
        <f t="shared" si="107"/>
        <v>0</v>
      </c>
      <c r="K271" s="34" t="str">
        <f t="shared" si="108"/>
        <v>0</v>
      </c>
      <c r="L271" s="34" t="s">
        <v>4855</v>
      </c>
      <c r="M271" s="35" t="s">
        <v>623</v>
      </c>
      <c r="N271" s="35" t="s">
        <v>261</v>
      </c>
      <c r="O271" s="37" t="s">
        <v>14</v>
      </c>
      <c r="P271" s="55" t="s">
        <v>68</v>
      </c>
      <c r="Q271" s="37">
        <v>2</v>
      </c>
      <c r="R271" s="55">
        <v>1</v>
      </c>
      <c r="S271" s="55" t="s">
        <v>90</v>
      </c>
      <c r="T271" s="55" t="s">
        <v>90</v>
      </c>
      <c r="U271" s="37">
        <v>1</v>
      </c>
      <c r="V271" s="37">
        <v>6</v>
      </c>
      <c r="W271" s="55" t="s">
        <v>622</v>
      </c>
      <c r="X271" s="55" t="s">
        <v>622</v>
      </c>
      <c r="Y271" s="37" t="s">
        <v>66</v>
      </c>
      <c r="Z271" s="36" t="s">
        <v>66</v>
      </c>
      <c r="AA271" s="36" t="s">
        <v>622</v>
      </c>
      <c r="AB271" s="36" t="s">
        <v>622</v>
      </c>
      <c r="AC271" s="58" t="s">
        <v>8</v>
      </c>
      <c r="AD271" s="58" t="s">
        <v>8</v>
      </c>
      <c r="AE271" s="42" t="s">
        <v>624</v>
      </c>
      <c r="AF271" s="42" t="s">
        <v>625</v>
      </c>
      <c r="AG271" s="27"/>
      <c r="AH271" s="30" t="s">
        <v>8</v>
      </c>
      <c r="AI271" s="39"/>
      <c r="AJ271" s="39" t="b">
        <f t="shared" si="122"/>
        <v>0</v>
      </c>
      <c r="AK271" s="39" t="str">
        <f>O271&amp;Q271&amp;R271&amp;U271&amp;V271&amp;Y271&amp;Z271&amp;AC271&amp;AD271</f>
        <v>A21160011</v>
      </c>
      <c r="AL271" s="40">
        <v>721626</v>
      </c>
      <c r="AM271" s="41" t="b">
        <f>C271&lt;&gt;AK271</f>
        <v>1</v>
      </c>
      <c r="AN271" s="30" t="str">
        <f>N271&amp;AK271</f>
        <v>J9FA21160011</v>
      </c>
      <c r="AO271" s="30"/>
      <c r="AP271" s="73" t="s">
        <v>626</v>
      </c>
      <c r="AQ271" s="31"/>
      <c r="AR271" s="31">
        <f t="shared" si="109"/>
        <v>1</v>
      </c>
      <c r="AS271" s="31" t="str">
        <f>IF(IFERROR(VLOOKUP(AE271,#REF!,1,0),"")&lt;&gt;"",1,"")</f>
        <v/>
      </c>
      <c r="AT271" s="31" t="str">
        <f>IF(IFERROR(VLOOKUP(AE271,#REF!,1,0),"")&lt;&gt;"",1,"")</f>
        <v/>
      </c>
      <c r="AU271" s="31" t="str">
        <f>IF(IFERROR(VLOOKUP(AE271,#REF!,1,0),"")&lt;&gt;"",1,"")</f>
        <v/>
      </c>
      <c r="AV271" s="31" t="str">
        <f>IF(IFERROR(VLOOKUP(AE271,#REF!,1,0),"")&lt;&gt;"",1,"")</f>
        <v/>
      </c>
      <c r="AW271" s="31" t="str">
        <f>IF(IFERROR(VLOOKUP(AE271,#REF!,1,0),"")&lt;&gt;"",1,"")</f>
        <v/>
      </c>
      <c r="AX271" s="31" t="str">
        <f>IF(IFERROR(VLOOKUP(AE271,#REF!,1,0),"")&lt;&gt;"",1,"")</f>
        <v/>
      </c>
      <c r="AY271" s="31" t="str">
        <f>IF(IFERROR(VLOOKUP(AE271,#REF!,1,0),"")&lt;&gt;"",1,"")</f>
        <v/>
      </c>
      <c r="AZ271" s="31" t="str">
        <f>IF(IFERROR(VLOOKUP(AE271,#REF!,1,0),"")&lt;&gt;"",1,"")</f>
        <v/>
      </c>
      <c r="BA271" s="31" t="str">
        <f>IF(IFERROR(VLOOKUP(AE271,#REF!,1,0),"")&lt;&gt;"",1,"")</f>
        <v/>
      </c>
      <c r="BB271" s="31" t="str">
        <f>IF(IFERROR(VLOOKUP(AE271,#REF!,1,0),"")&lt;&gt;"",1,"")</f>
        <v/>
      </c>
      <c r="BC271" s="31" t="str">
        <f>IF(IFERROR(VLOOKUP(AE271,#REF!,1,0),"")&lt;&gt;"",1,"")</f>
        <v/>
      </c>
      <c r="BD271" s="31" t="str">
        <f>IF(IFERROR(VLOOKUP(AE271,#REF!,1,0),"")&lt;&gt;"",1,"")</f>
        <v/>
      </c>
      <c r="BE271" s="32">
        <f t="shared" si="120"/>
        <v>1</v>
      </c>
    </row>
    <row r="272" spans="1:57" ht="16">
      <c r="A272" s="33">
        <v>152</v>
      </c>
      <c r="B272" s="33">
        <v>69461</v>
      </c>
      <c r="C272" s="33" t="str">
        <f t="shared" si="112"/>
        <v>694610000</v>
      </c>
      <c r="D272" s="34" t="str">
        <f t="shared" si="101"/>
        <v>69</v>
      </c>
      <c r="E272" s="34" t="str">
        <f t="shared" si="102"/>
        <v>4</v>
      </c>
      <c r="F272" s="34" t="str">
        <f t="shared" si="103"/>
        <v>6</v>
      </c>
      <c r="G272" s="34" t="str">
        <f t="shared" si="104"/>
        <v>1</v>
      </c>
      <c r="H272" s="34" t="str">
        <f t="shared" si="105"/>
        <v>0</v>
      </c>
      <c r="I272" s="34" t="str">
        <f t="shared" si="106"/>
        <v>0</v>
      </c>
      <c r="J272" s="34" t="str">
        <f t="shared" si="107"/>
        <v>0</v>
      </c>
      <c r="K272" s="34" t="str">
        <f t="shared" si="108"/>
        <v>0</v>
      </c>
      <c r="L272" s="34" t="s">
        <v>4856</v>
      </c>
      <c r="M272" s="35" t="s">
        <v>627</v>
      </c>
      <c r="N272" s="35" t="s">
        <v>261</v>
      </c>
      <c r="O272" s="37" t="s">
        <v>14</v>
      </c>
      <c r="P272" s="55" t="s">
        <v>68</v>
      </c>
      <c r="Q272" s="37">
        <v>2</v>
      </c>
      <c r="R272" s="55">
        <v>1</v>
      </c>
      <c r="S272" s="55" t="s">
        <v>90</v>
      </c>
      <c r="T272" s="55" t="s">
        <v>90</v>
      </c>
      <c r="U272" s="37">
        <v>1</v>
      </c>
      <c r="V272" s="37">
        <v>6</v>
      </c>
      <c r="W272" s="55" t="s">
        <v>622</v>
      </c>
      <c r="X272" s="55" t="s">
        <v>622</v>
      </c>
      <c r="Y272" s="37">
        <v>1</v>
      </c>
      <c r="Z272" s="36">
        <v>1</v>
      </c>
      <c r="AA272" s="36" t="s">
        <v>627</v>
      </c>
      <c r="AB272" s="36" t="s">
        <v>627</v>
      </c>
      <c r="AC272" s="36" t="s">
        <v>66</v>
      </c>
      <c r="AD272" s="55" t="s">
        <v>66</v>
      </c>
      <c r="AE272" s="42" t="s">
        <v>627</v>
      </c>
      <c r="AF272" s="42" t="s">
        <v>627</v>
      </c>
      <c r="AG272" s="27"/>
      <c r="AH272" s="30" t="s">
        <v>8</v>
      </c>
      <c r="AI272" s="39"/>
      <c r="AJ272" s="39" t="b">
        <f t="shared" si="122"/>
        <v>0</v>
      </c>
      <c r="AK272" s="39" t="str">
        <f>O272&amp;Q272&amp;R272&amp;U272&amp;V272&amp;Y272&amp;Z272&amp;AC272&amp;AD272</f>
        <v>A21161100</v>
      </c>
      <c r="AL272" s="40">
        <v>69461</v>
      </c>
      <c r="AM272" s="41" t="b">
        <f>C272&lt;&gt;AK272</f>
        <v>1</v>
      </c>
      <c r="AN272" s="30" t="str">
        <f>N272&amp;AK272</f>
        <v>J9FA21161100</v>
      </c>
      <c r="AO272" s="30"/>
      <c r="AP272" s="31"/>
      <c r="AQ272" s="31"/>
      <c r="AR272" s="31">
        <f t="shared" si="109"/>
        <v>1</v>
      </c>
      <c r="AS272" s="31" t="str">
        <f>IF(IFERROR(VLOOKUP(AE272,#REF!,1,0),"")&lt;&gt;"",1,"")</f>
        <v/>
      </c>
      <c r="AT272" s="31" t="str">
        <f>IF(IFERROR(VLOOKUP(AE272,#REF!,1,0),"")&lt;&gt;"",1,"")</f>
        <v/>
      </c>
      <c r="AU272" s="31" t="str">
        <f>IF(IFERROR(VLOOKUP(AE272,#REF!,1,0),"")&lt;&gt;"",1,"")</f>
        <v/>
      </c>
      <c r="AV272" s="31" t="str">
        <f>IF(IFERROR(VLOOKUP(AE272,#REF!,1,0),"")&lt;&gt;"",1,"")</f>
        <v/>
      </c>
      <c r="AW272" s="31" t="str">
        <f>IF(IFERROR(VLOOKUP(AE272,#REF!,1,0),"")&lt;&gt;"",1,"")</f>
        <v/>
      </c>
      <c r="AX272" s="31" t="str">
        <f>IF(IFERROR(VLOOKUP(AE272,#REF!,1,0),"")&lt;&gt;"",1,"")</f>
        <v/>
      </c>
      <c r="AY272" s="31" t="str">
        <f>IF(IFERROR(VLOOKUP(AE272,#REF!,1,0),"")&lt;&gt;"",1,"")</f>
        <v/>
      </c>
      <c r="AZ272" s="31" t="str">
        <f>IF(IFERROR(VLOOKUP(AE272,#REF!,1,0),"")&lt;&gt;"",1,"")</f>
        <v/>
      </c>
      <c r="BA272" s="31" t="str">
        <f>IF(IFERROR(VLOOKUP(AE272,#REF!,1,0),"")&lt;&gt;"",1,"")</f>
        <v/>
      </c>
      <c r="BB272" s="31" t="str">
        <f>IF(IFERROR(VLOOKUP(AE272,#REF!,1,0),"")&lt;&gt;"",1,"")</f>
        <v/>
      </c>
      <c r="BC272" s="31" t="str">
        <f>IF(IFERROR(VLOOKUP(AE272,#REF!,1,0),"")&lt;&gt;"",1,"")</f>
        <v/>
      </c>
      <c r="BD272" s="31" t="str">
        <f>IF(IFERROR(VLOOKUP(AE272,#REF!,1,0),"")&lt;&gt;"",1,"")</f>
        <v/>
      </c>
      <c r="BE272" s="32">
        <f t="shared" si="120"/>
        <v>1</v>
      </c>
    </row>
    <row r="273" spans="1:57" ht="16">
      <c r="A273" s="33">
        <v>153</v>
      </c>
      <c r="B273" s="33">
        <v>694611</v>
      </c>
      <c r="C273" s="33" t="str">
        <f t="shared" si="112"/>
        <v>694611000</v>
      </c>
      <c r="D273" s="34" t="str">
        <f t="shared" si="101"/>
        <v>69</v>
      </c>
      <c r="E273" s="34" t="str">
        <f t="shared" si="102"/>
        <v>4</v>
      </c>
      <c r="F273" s="34" t="str">
        <f t="shared" si="103"/>
        <v>6</v>
      </c>
      <c r="G273" s="34" t="str">
        <f t="shared" si="104"/>
        <v>1</v>
      </c>
      <c r="H273" s="34" t="str">
        <f t="shared" si="105"/>
        <v>1</v>
      </c>
      <c r="I273" s="34" t="str">
        <f t="shared" si="106"/>
        <v>0</v>
      </c>
      <c r="J273" s="34" t="str">
        <f t="shared" si="107"/>
        <v>0</v>
      </c>
      <c r="K273" s="34" t="str">
        <f t="shared" si="108"/>
        <v>0</v>
      </c>
      <c r="L273" s="34" t="s">
        <v>4857</v>
      </c>
      <c r="M273" s="35" t="s">
        <v>628</v>
      </c>
      <c r="N273" s="35" t="s">
        <v>261</v>
      </c>
      <c r="O273" s="37" t="s">
        <v>14</v>
      </c>
      <c r="P273" s="55" t="s">
        <v>68</v>
      </c>
      <c r="Q273" s="37">
        <v>2</v>
      </c>
      <c r="R273" s="55">
        <v>1</v>
      </c>
      <c r="S273" s="55" t="s">
        <v>90</v>
      </c>
      <c r="T273" s="55" t="s">
        <v>90</v>
      </c>
      <c r="U273" s="37">
        <v>1</v>
      </c>
      <c r="V273" s="37">
        <v>6</v>
      </c>
      <c r="W273" s="55" t="s">
        <v>622</v>
      </c>
      <c r="X273" s="55" t="s">
        <v>622</v>
      </c>
      <c r="Y273" s="37">
        <v>1</v>
      </c>
      <c r="Z273" s="36">
        <v>2</v>
      </c>
      <c r="AA273" s="36" t="s">
        <v>628</v>
      </c>
      <c r="AB273" s="36" t="s">
        <v>628</v>
      </c>
      <c r="AC273" s="36" t="s">
        <v>66</v>
      </c>
      <c r="AD273" s="55" t="s">
        <v>66</v>
      </c>
      <c r="AE273" s="42" t="s">
        <v>628</v>
      </c>
      <c r="AF273" s="42" t="s">
        <v>628</v>
      </c>
      <c r="AG273" s="27"/>
      <c r="AH273" s="30" t="s">
        <v>8</v>
      </c>
      <c r="AI273" s="39"/>
      <c r="AJ273" s="39" t="b">
        <f t="shared" si="122"/>
        <v>0</v>
      </c>
      <c r="AK273" s="39" t="str">
        <f>O273&amp;Q273&amp;R273&amp;U273&amp;V273&amp;Y273&amp;Z273&amp;AC273&amp;AD273</f>
        <v>A21161200</v>
      </c>
      <c r="AL273" s="40">
        <v>694611</v>
      </c>
      <c r="AM273" s="41" t="b">
        <f>C273&lt;&gt;AK273</f>
        <v>1</v>
      </c>
      <c r="AN273" s="30" t="str">
        <f>N273&amp;AK273</f>
        <v>J9FA21161200</v>
      </c>
      <c r="AO273" s="30"/>
      <c r="AP273" s="31"/>
      <c r="AQ273" s="31"/>
      <c r="AR273" s="31">
        <f t="shared" si="109"/>
        <v>1</v>
      </c>
      <c r="AS273" s="31" t="str">
        <f>IF(IFERROR(VLOOKUP(AE273,#REF!,1,0),"")&lt;&gt;"",1,"")</f>
        <v/>
      </c>
      <c r="AT273" s="31" t="str">
        <f>IF(IFERROR(VLOOKUP(AE273,#REF!,1,0),"")&lt;&gt;"",1,"")</f>
        <v/>
      </c>
      <c r="AU273" s="31" t="str">
        <f>IF(IFERROR(VLOOKUP(AE273,#REF!,1,0),"")&lt;&gt;"",1,"")</f>
        <v/>
      </c>
      <c r="AV273" s="31" t="str">
        <f>IF(IFERROR(VLOOKUP(AE273,#REF!,1,0),"")&lt;&gt;"",1,"")</f>
        <v/>
      </c>
      <c r="AW273" s="31" t="str">
        <f>IF(IFERROR(VLOOKUP(AE273,#REF!,1,0),"")&lt;&gt;"",1,"")</f>
        <v/>
      </c>
      <c r="AX273" s="31" t="str">
        <f>IF(IFERROR(VLOOKUP(AE273,#REF!,1,0),"")&lt;&gt;"",1,"")</f>
        <v/>
      </c>
      <c r="AY273" s="31" t="str">
        <f>IF(IFERROR(VLOOKUP(AE273,#REF!,1,0),"")&lt;&gt;"",1,"")</f>
        <v/>
      </c>
      <c r="AZ273" s="31" t="str">
        <f>IF(IFERROR(VLOOKUP(AE273,#REF!,1,0),"")&lt;&gt;"",1,"")</f>
        <v/>
      </c>
      <c r="BA273" s="31" t="str">
        <f>IF(IFERROR(VLOOKUP(AE273,#REF!,1,0),"")&lt;&gt;"",1,"")</f>
        <v/>
      </c>
      <c r="BB273" s="31" t="str">
        <f>IF(IFERROR(VLOOKUP(AE273,#REF!,1,0),"")&lt;&gt;"",1,"")</f>
        <v/>
      </c>
      <c r="BC273" s="31" t="str">
        <f>IF(IFERROR(VLOOKUP(AE273,#REF!,1,0),"")&lt;&gt;"",1,"")</f>
        <v/>
      </c>
      <c r="BD273" s="31" t="str">
        <f>IF(IFERROR(VLOOKUP(AE273,#REF!,1,0),"")&lt;&gt;"",1,"")</f>
        <v/>
      </c>
      <c r="BE273" s="32">
        <f t="shared" si="120"/>
        <v>1</v>
      </c>
    </row>
    <row r="274" spans="1:57" ht="16">
      <c r="A274" s="43">
        <v>154</v>
      </c>
      <c r="B274" s="43">
        <v>694619</v>
      </c>
      <c r="C274" s="43" t="str">
        <f t="shared" si="112"/>
        <v>694619000</v>
      </c>
      <c r="D274" s="44" t="str">
        <f t="shared" si="101"/>
        <v>69</v>
      </c>
      <c r="E274" s="44" t="str">
        <f t="shared" si="102"/>
        <v>4</v>
      </c>
      <c r="F274" s="44" t="str">
        <f t="shared" si="103"/>
        <v>6</v>
      </c>
      <c r="G274" s="44" t="str">
        <f t="shared" si="104"/>
        <v>1</v>
      </c>
      <c r="H274" s="44" t="str">
        <f t="shared" si="105"/>
        <v>9</v>
      </c>
      <c r="I274" s="44" t="str">
        <f t="shared" si="106"/>
        <v>0</v>
      </c>
      <c r="J274" s="44" t="str">
        <f t="shared" si="107"/>
        <v>0</v>
      </c>
      <c r="K274" s="44" t="str">
        <f t="shared" si="108"/>
        <v>0</v>
      </c>
      <c r="L274" s="44"/>
      <c r="M274" s="45" t="s">
        <v>629</v>
      </c>
      <c r="N274" s="45"/>
      <c r="O274" s="46" t="s">
        <v>14</v>
      </c>
      <c r="P274" s="47" t="s">
        <v>68</v>
      </c>
      <c r="Q274" s="48">
        <v>2</v>
      </c>
      <c r="R274" s="47"/>
      <c r="S274" s="47" t="s">
        <v>90</v>
      </c>
      <c r="T274" s="60" t="s">
        <v>90</v>
      </c>
      <c r="U274" s="48">
        <v>1</v>
      </c>
      <c r="V274" s="48">
        <v>6</v>
      </c>
      <c r="W274" s="60"/>
      <c r="X274" s="60" t="s">
        <v>622</v>
      </c>
      <c r="Y274" s="48">
        <v>1</v>
      </c>
      <c r="Z274" s="49">
        <v>3</v>
      </c>
      <c r="AA274" s="49"/>
      <c r="AB274" s="49" t="s">
        <v>629</v>
      </c>
      <c r="AC274" s="49" t="s">
        <v>66</v>
      </c>
      <c r="AD274" s="47" t="s">
        <v>66</v>
      </c>
      <c r="AE274" s="50" t="s">
        <v>629</v>
      </c>
      <c r="AF274" s="51"/>
      <c r="AG274" s="51" t="s">
        <v>8</v>
      </c>
      <c r="AH274" s="52"/>
      <c r="AI274" s="39"/>
      <c r="AJ274" s="39"/>
      <c r="AK274" s="39" t="e">
        <f>O274&amp;Q274&amp;#REF!&amp;U274&amp;V274&amp;Y274&amp;Z274&amp;AC274&amp;AD274</f>
        <v>#REF!</v>
      </c>
      <c r="AL274" s="43">
        <v>694619</v>
      </c>
      <c r="AM274" s="44" t="e">
        <f>C274&lt;&gt;AK274</f>
        <v>#REF!</v>
      </c>
      <c r="AN274" s="52"/>
      <c r="AO274" s="52"/>
      <c r="AP274" s="53"/>
      <c r="AQ274" s="53"/>
      <c r="AR274" s="53">
        <f t="shared" si="109"/>
        <v>1</v>
      </c>
      <c r="AS274" s="53" t="str">
        <f>IF(IFERROR(VLOOKUP(AE274,#REF!,1,0),"")&lt;&gt;"",1,"")</f>
        <v/>
      </c>
      <c r="AT274" s="53" t="str">
        <f>IF(IFERROR(VLOOKUP(AE274,#REF!,1,0),"")&lt;&gt;"",1,"")</f>
        <v/>
      </c>
      <c r="AU274" s="53" t="str">
        <f>IF(IFERROR(VLOOKUP(AE274,#REF!,1,0),"")&lt;&gt;"",1,"")</f>
        <v/>
      </c>
      <c r="AV274" s="53" t="str">
        <f>IF(IFERROR(VLOOKUP(AE274,#REF!,1,0),"")&lt;&gt;"",1,"")</f>
        <v/>
      </c>
      <c r="AW274" s="53" t="str">
        <f>IF(IFERROR(VLOOKUP(AE274,#REF!,1,0),"")&lt;&gt;"",1,"")</f>
        <v/>
      </c>
      <c r="AX274" s="53" t="str">
        <f>IF(IFERROR(VLOOKUP(AE274,#REF!,1,0),"")&lt;&gt;"",1,"")</f>
        <v/>
      </c>
      <c r="AY274" s="53" t="str">
        <f>IF(IFERROR(VLOOKUP(AE274,#REF!,1,0),"")&lt;&gt;"",1,"")</f>
        <v/>
      </c>
      <c r="AZ274" s="53" t="str">
        <f>IF(IFERROR(VLOOKUP(AE274,#REF!,1,0),"")&lt;&gt;"",1,"")</f>
        <v/>
      </c>
      <c r="BA274" s="53" t="str">
        <f>IF(IFERROR(VLOOKUP(AE274,#REF!,1,0),"")&lt;&gt;"",1,"")</f>
        <v/>
      </c>
      <c r="BB274" s="53" t="str">
        <f>IF(IFERROR(VLOOKUP(AE274,#REF!,1,0),"")&lt;&gt;"",1,"")</f>
        <v/>
      </c>
      <c r="BC274" s="53" t="str">
        <f>IF(IFERROR(VLOOKUP(AE274,#REF!,1,0),"")&lt;&gt;"",1,"")</f>
        <v/>
      </c>
      <c r="BD274" s="53" t="str">
        <f>IF(IFERROR(VLOOKUP(AE274,#REF!,1,0),"")&lt;&gt;"",1,"")</f>
        <v/>
      </c>
      <c r="BE274" s="54">
        <f t="shared" si="120"/>
        <v>1</v>
      </c>
    </row>
    <row r="275" spans="1:57" ht="16">
      <c r="A275" s="33">
        <v>1585</v>
      </c>
      <c r="B275" s="33">
        <v>728022</v>
      </c>
      <c r="C275" s="33" t="str">
        <f t="shared" si="112"/>
        <v>728022000</v>
      </c>
      <c r="D275" s="34" t="str">
        <f t="shared" si="101"/>
        <v>72</v>
      </c>
      <c r="E275" s="34" t="str">
        <f t="shared" si="102"/>
        <v>8</v>
      </c>
      <c r="F275" s="34" t="str">
        <f t="shared" si="103"/>
        <v>0</v>
      </c>
      <c r="G275" s="34" t="str">
        <f t="shared" si="104"/>
        <v>2</v>
      </c>
      <c r="H275" s="34" t="str">
        <f t="shared" si="105"/>
        <v>2</v>
      </c>
      <c r="I275" s="34" t="str">
        <f t="shared" si="106"/>
        <v>0</v>
      </c>
      <c r="J275" s="34" t="str">
        <f t="shared" si="107"/>
        <v>0</v>
      </c>
      <c r="K275" s="34" t="str">
        <f t="shared" si="108"/>
        <v>0</v>
      </c>
      <c r="L275" s="34" t="s">
        <v>4858</v>
      </c>
      <c r="M275" s="35" t="s">
        <v>630</v>
      </c>
      <c r="N275" s="35" t="s">
        <v>261</v>
      </c>
      <c r="O275" s="37" t="s">
        <v>14</v>
      </c>
      <c r="P275" s="55" t="s">
        <v>68</v>
      </c>
      <c r="Q275" s="37">
        <v>2</v>
      </c>
      <c r="R275" s="55">
        <v>1</v>
      </c>
      <c r="S275" s="55" t="s">
        <v>90</v>
      </c>
      <c r="T275" s="55" t="s">
        <v>90</v>
      </c>
      <c r="U275" s="37">
        <v>1</v>
      </c>
      <c r="V275" s="37">
        <v>6</v>
      </c>
      <c r="W275" s="55" t="s">
        <v>622</v>
      </c>
      <c r="X275" s="55" t="s">
        <v>622</v>
      </c>
      <c r="Y275" s="37">
        <v>1</v>
      </c>
      <c r="Z275" s="58">
        <v>3</v>
      </c>
      <c r="AA275" s="57" t="s">
        <v>630</v>
      </c>
      <c r="AB275" s="57" t="s">
        <v>630</v>
      </c>
      <c r="AC275" s="58" t="s">
        <v>66</v>
      </c>
      <c r="AD275" s="55" t="s">
        <v>66</v>
      </c>
      <c r="AE275" s="42" t="s">
        <v>630</v>
      </c>
      <c r="AF275" s="42" t="s">
        <v>630</v>
      </c>
      <c r="AG275" s="27"/>
      <c r="AH275" s="30" t="s">
        <v>8</v>
      </c>
      <c r="AI275" s="39"/>
      <c r="AJ275" s="39" t="b">
        <f t="shared" ref="AJ275:AJ279" si="123">IF(OR(AS275=1,AT275=1,AU275=1,AV275=1,AW275=1,AX275=1,AY275=1,AZ275=1,BA275=1,BB275=1,BC275=1,BD275=1),TRUE,FALSE)</f>
        <v>0</v>
      </c>
      <c r="AK275" s="39" t="str">
        <f>O275&amp;Q275&amp;R275&amp;U275&amp;V275&amp;Y275&amp;Z275&amp;AC275&amp;AD275</f>
        <v>A21161300</v>
      </c>
      <c r="AL275" s="40">
        <v>728022</v>
      </c>
      <c r="AM275" s="41" t="b">
        <f>C275&lt;&gt;AK275</f>
        <v>1</v>
      </c>
      <c r="AN275" s="30" t="str">
        <f>N275&amp;AK275</f>
        <v>J9FA21161300</v>
      </c>
      <c r="AO275" s="30"/>
      <c r="AP275" s="31"/>
      <c r="AQ275" s="31"/>
      <c r="AR275" s="31">
        <f t="shared" si="109"/>
        <v>1</v>
      </c>
      <c r="AS275" s="31" t="str">
        <f>IF(IFERROR(VLOOKUP(AE275,#REF!,1,0),"")&lt;&gt;"",1,"")</f>
        <v/>
      </c>
      <c r="AT275" s="31" t="str">
        <f>IF(IFERROR(VLOOKUP(AE275,#REF!,1,0),"")&lt;&gt;"",1,"")</f>
        <v/>
      </c>
      <c r="AU275" s="31" t="str">
        <f>IF(IFERROR(VLOOKUP(AE275,#REF!,1,0),"")&lt;&gt;"",1,"")</f>
        <v/>
      </c>
      <c r="AV275" s="31" t="str">
        <f>IF(IFERROR(VLOOKUP(AE275,#REF!,1,0),"")&lt;&gt;"",1,"")</f>
        <v/>
      </c>
      <c r="AW275" s="31" t="str">
        <f>IF(IFERROR(VLOOKUP(AE275,#REF!,1,0),"")&lt;&gt;"",1,"")</f>
        <v/>
      </c>
      <c r="AX275" s="31" t="str">
        <f>IF(IFERROR(VLOOKUP(AE275,#REF!,1,0),"")&lt;&gt;"",1,"")</f>
        <v/>
      </c>
      <c r="AY275" s="31" t="str">
        <f>IF(IFERROR(VLOOKUP(AE275,#REF!,1,0),"")&lt;&gt;"",1,"")</f>
        <v/>
      </c>
      <c r="AZ275" s="31" t="str">
        <f>IF(IFERROR(VLOOKUP(AE275,#REF!,1,0),"")&lt;&gt;"",1,"")</f>
        <v/>
      </c>
      <c r="BA275" s="31" t="str">
        <f>IF(IFERROR(VLOOKUP(AE275,#REF!,1,0),"")&lt;&gt;"",1,"")</f>
        <v/>
      </c>
      <c r="BB275" s="31" t="str">
        <f>IF(IFERROR(VLOOKUP(AE275,#REF!,1,0),"")&lt;&gt;"",1,"")</f>
        <v/>
      </c>
      <c r="BC275" s="31" t="str">
        <f>IF(IFERROR(VLOOKUP(AE275,#REF!,1,0),"")&lt;&gt;"",1,"")</f>
        <v/>
      </c>
      <c r="BD275" s="31" t="str">
        <f>IF(IFERROR(VLOOKUP(AE275,#REF!,1,0),"")&lt;&gt;"",1,"")</f>
        <v/>
      </c>
      <c r="BE275" s="32">
        <f t="shared" si="120"/>
        <v>1</v>
      </c>
    </row>
    <row r="276" spans="1:57" ht="16">
      <c r="A276" s="33">
        <v>155</v>
      </c>
      <c r="B276" s="33">
        <v>69462</v>
      </c>
      <c r="C276" s="33" t="str">
        <f t="shared" si="112"/>
        <v>694620000</v>
      </c>
      <c r="D276" s="34" t="str">
        <f t="shared" si="101"/>
        <v>69</v>
      </c>
      <c r="E276" s="34" t="str">
        <f t="shared" si="102"/>
        <v>4</v>
      </c>
      <c r="F276" s="34" t="str">
        <f t="shared" si="103"/>
        <v>6</v>
      </c>
      <c r="G276" s="34" t="str">
        <f t="shared" si="104"/>
        <v>2</v>
      </c>
      <c r="H276" s="34" t="str">
        <f t="shared" si="105"/>
        <v>0</v>
      </c>
      <c r="I276" s="34" t="str">
        <f t="shared" si="106"/>
        <v>0</v>
      </c>
      <c r="J276" s="34" t="str">
        <f t="shared" si="107"/>
        <v>0</v>
      </c>
      <c r="K276" s="34" t="str">
        <f t="shared" si="108"/>
        <v>0</v>
      </c>
      <c r="L276" s="34" t="s">
        <v>4859</v>
      </c>
      <c r="M276" s="35" t="s">
        <v>631</v>
      </c>
      <c r="N276" s="35" t="s">
        <v>261</v>
      </c>
      <c r="O276" s="37" t="s">
        <v>14</v>
      </c>
      <c r="P276" s="55" t="s">
        <v>68</v>
      </c>
      <c r="Q276" s="37">
        <v>2</v>
      </c>
      <c r="R276" s="55">
        <v>1</v>
      </c>
      <c r="S276" s="55" t="s">
        <v>90</v>
      </c>
      <c r="T276" s="55" t="s">
        <v>90</v>
      </c>
      <c r="U276" s="37">
        <v>1</v>
      </c>
      <c r="V276" s="37">
        <v>6</v>
      </c>
      <c r="W276" s="55" t="s">
        <v>622</v>
      </c>
      <c r="X276" s="55" t="s">
        <v>622</v>
      </c>
      <c r="Y276" s="37">
        <v>1</v>
      </c>
      <c r="Z276" s="36">
        <v>4</v>
      </c>
      <c r="AA276" s="36" t="s">
        <v>631</v>
      </c>
      <c r="AB276" s="36" t="s">
        <v>631</v>
      </c>
      <c r="AC276" s="36" t="s">
        <v>66</v>
      </c>
      <c r="AD276" s="55" t="s">
        <v>66</v>
      </c>
      <c r="AE276" s="42" t="s">
        <v>631</v>
      </c>
      <c r="AF276" s="42" t="s">
        <v>631</v>
      </c>
      <c r="AG276" s="27"/>
      <c r="AH276" s="30" t="s">
        <v>8</v>
      </c>
      <c r="AI276" s="39"/>
      <c r="AJ276" s="39" t="b">
        <f t="shared" si="123"/>
        <v>0</v>
      </c>
      <c r="AK276" s="39" t="str">
        <f>O276&amp;Q276&amp;R276&amp;U276&amp;V276&amp;Y276&amp;Z276&amp;AC276&amp;AD276</f>
        <v>A21161400</v>
      </c>
      <c r="AL276" s="40">
        <v>69462</v>
      </c>
      <c r="AM276" s="41" t="b">
        <f>C276&lt;&gt;AK276</f>
        <v>1</v>
      </c>
      <c r="AN276" s="30" t="str">
        <f>N276&amp;AK276</f>
        <v>J9FA21161400</v>
      </c>
      <c r="AO276" s="30"/>
      <c r="AP276" s="31"/>
      <c r="AQ276" s="31"/>
      <c r="AR276" s="31">
        <f t="shared" si="109"/>
        <v>1</v>
      </c>
      <c r="AS276" s="31" t="str">
        <f>IF(IFERROR(VLOOKUP(AE276,#REF!,1,0),"")&lt;&gt;"",1,"")</f>
        <v/>
      </c>
      <c r="AT276" s="31" t="str">
        <f>IF(IFERROR(VLOOKUP(AE276,#REF!,1,0),"")&lt;&gt;"",1,"")</f>
        <v/>
      </c>
      <c r="AU276" s="31" t="str">
        <f>IF(IFERROR(VLOOKUP(AE276,#REF!,1,0),"")&lt;&gt;"",1,"")</f>
        <v/>
      </c>
      <c r="AV276" s="31" t="str">
        <f>IF(IFERROR(VLOOKUP(AE276,#REF!,1,0),"")&lt;&gt;"",1,"")</f>
        <v/>
      </c>
      <c r="AW276" s="31" t="str">
        <f>IF(IFERROR(VLOOKUP(AE276,#REF!,1,0),"")&lt;&gt;"",1,"")</f>
        <v/>
      </c>
      <c r="AX276" s="31" t="str">
        <f>IF(IFERROR(VLOOKUP(AE276,#REF!,1,0),"")&lt;&gt;"",1,"")</f>
        <v/>
      </c>
      <c r="AY276" s="31" t="str">
        <f>IF(IFERROR(VLOOKUP(AE276,#REF!,1,0),"")&lt;&gt;"",1,"")</f>
        <v/>
      </c>
      <c r="AZ276" s="31" t="str">
        <f>IF(IFERROR(VLOOKUP(AE276,#REF!,1,0),"")&lt;&gt;"",1,"")</f>
        <v/>
      </c>
      <c r="BA276" s="31" t="str">
        <f>IF(IFERROR(VLOOKUP(AE276,#REF!,1,0),"")&lt;&gt;"",1,"")</f>
        <v/>
      </c>
      <c r="BB276" s="31" t="str">
        <f>IF(IFERROR(VLOOKUP(AE276,#REF!,1,0),"")&lt;&gt;"",1,"")</f>
        <v/>
      </c>
      <c r="BC276" s="31" t="str">
        <f>IF(IFERROR(VLOOKUP(AE276,#REF!,1,0),"")&lt;&gt;"",1,"")</f>
        <v/>
      </c>
      <c r="BD276" s="31" t="str">
        <f>IF(IFERROR(VLOOKUP(AE276,#REF!,1,0),"")&lt;&gt;"",1,"")</f>
        <v/>
      </c>
      <c r="BE276" s="32">
        <f t="shared" si="120"/>
        <v>1</v>
      </c>
    </row>
    <row r="277" spans="1:57" ht="17">
      <c r="A277" s="137">
        <v>156</v>
      </c>
      <c r="B277" s="137">
        <v>6947</v>
      </c>
      <c r="C277" s="137" t="str">
        <f t="shared" si="112"/>
        <v>694700000</v>
      </c>
      <c r="D277" s="138" t="str">
        <f t="shared" si="101"/>
        <v>69</v>
      </c>
      <c r="E277" s="138" t="str">
        <f t="shared" si="102"/>
        <v>4</v>
      </c>
      <c r="F277" s="138" t="str">
        <f t="shared" si="103"/>
        <v>7</v>
      </c>
      <c r="G277" s="138" t="str">
        <f t="shared" si="104"/>
        <v>0</v>
      </c>
      <c r="H277" s="138" t="str">
        <f t="shared" si="105"/>
        <v>0</v>
      </c>
      <c r="I277" s="138" t="str">
        <f t="shared" si="106"/>
        <v>0</v>
      </c>
      <c r="J277" s="138" t="str">
        <f t="shared" si="107"/>
        <v>0</v>
      </c>
      <c r="K277" s="138" t="str">
        <f t="shared" si="108"/>
        <v>0</v>
      </c>
      <c r="L277" s="138" t="s">
        <v>4860</v>
      </c>
      <c r="M277" s="139" t="s">
        <v>632</v>
      </c>
      <c r="N277" s="139" t="s">
        <v>261</v>
      </c>
      <c r="O277" s="141" t="s">
        <v>14</v>
      </c>
      <c r="P277" s="141" t="s">
        <v>68</v>
      </c>
      <c r="Q277" s="141">
        <v>2</v>
      </c>
      <c r="R277" s="141">
        <v>1</v>
      </c>
      <c r="S277" s="141" t="s">
        <v>90</v>
      </c>
      <c r="T277" s="141" t="s">
        <v>90</v>
      </c>
      <c r="U277" s="141">
        <v>1</v>
      </c>
      <c r="V277" s="141">
        <v>7</v>
      </c>
      <c r="W277" s="141" t="s">
        <v>632</v>
      </c>
      <c r="X277" s="141" t="s">
        <v>632</v>
      </c>
      <c r="Y277" s="141" t="s">
        <v>66</v>
      </c>
      <c r="Z277" s="140" t="s">
        <v>66</v>
      </c>
      <c r="AA277" s="140" t="s">
        <v>632</v>
      </c>
      <c r="AB277" s="140" t="s">
        <v>632</v>
      </c>
      <c r="AC277" s="140" t="s">
        <v>66</v>
      </c>
      <c r="AD277" s="141" t="s">
        <v>66</v>
      </c>
      <c r="AE277" s="144" t="s">
        <v>632</v>
      </c>
      <c r="AF277" s="144" t="s">
        <v>632</v>
      </c>
      <c r="AG277" s="134"/>
      <c r="AH277" s="142"/>
      <c r="AI277" s="143"/>
      <c r="AJ277" s="143" t="b">
        <f t="shared" si="123"/>
        <v>0</v>
      </c>
      <c r="AK277" s="143" t="str">
        <f>O277&amp;Q277&amp;R277&amp;U277&amp;V277&amp;Y277&amp;Z277&amp;AC277&amp;AD277</f>
        <v>A21170000</v>
      </c>
      <c r="AL277" s="40">
        <v>6947</v>
      </c>
      <c r="AM277" s="41" t="b">
        <f>C277&lt;&gt;AK277</f>
        <v>1</v>
      </c>
      <c r="AN277" s="145" t="str">
        <f>N277&amp;AK277</f>
        <v>J9FA21170000</v>
      </c>
      <c r="AO277" s="145"/>
      <c r="AP277" s="31"/>
      <c r="AQ277" s="146"/>
      <c r="AR277" s="146">
        <f t="shared" si="109"/>
        <v>1</v>
      </c>
      <c r="AS277" s="146" t="str">
        <f>IF(IFERROR(VLOOKUP(AE277,#REF!,1,0),"")&lt;&gt;"",1,"")</f>
        <v/>
      </c>
      <c r="AT277" s="146" t="str">
        <f>IF(IFERROR(VLOOKUP(AE277,#REF!,1,0),"")&lt;&gt;"",1,"")</f>
        <v/>
      </c>
      <c r="AU277" s="146" t="str">
        <f>IF(IFERROR(VLOOKUP(AE277,#REF!,1,0),"")&lt;&gt;"",1,"")</f>
        <v/>
      </c>
      <c r="AV277" s="146" t="str">
        <f>IF(IFERROR(VLOOKUP(AE277,#REF!,1,0),"")&lt;&gt;"",1,"")</f>
        <v/>
      </c>
      <c r="AW277" s="146" t="str">
        <f>IF(IFERROR(VLOOKUP(AE277,#REF!,1,0),"")&lt;&gt;"",1,"")</f>
        <v/>
      </c>
      <c r="AX277" s="146" t="str">
        <f>IF(IFERROR(VLOOKUP(AE277,#REF!,1,0),"")&lt;&gt;"",1,"")</f>
        <v/>
      </c>
      <c r="AY277" s="146" t="str">
        <f>IF(IFERROR(VLOOKUP(AE277,#REF!,1,0),"")&lt;&gt;"",1,"")</f>
        <v/>
      </c>
      <c r="AZ277" s="146" t="str">
        <f>IF(IFERROR(VLOOKUP(AE277,#REF!,1,0),"")&lt;&gt;"",1,"")</f>
        <v/>
      </c>
      <c r="BA277" s="146" t="str">
        <f>IF(IFERROR(VLOOKUP(AE277,#REF!,1,0),"")&lt;&gt;"",1,"")</f>
        <v/>
      </c>
      <c r="BB277" s="146" t="str">
        <f>IF(IFERROR(VLOOKUP(AE277,#REF!,1,0),"")&lt;&gt;"",1,"")</f>
        <v/>
      </c>
      <c r="BC277" s="146" t="str">
        <f>IF(IFERROR(VLOOKUP(AE277,#REF!,1,0),"")&lt;&gt;"",1,"")</f>
        <v/>
      </c>
      <c r="BD277" s="146" t="str">
        <f>IF(IFERROR(VLOOKUP(AE277,#REF!,1,0),"")&lt;&gt;"",1,"")</f>
        <v/>
      </c>
      <c r="BE277" s="148">
        <f t="shared" si="120"/>
        <v>1</v>
      </c>
    </row>
    <row r="278" spans="1:57" ht="16">
      <c r="A278" s="33">
        <v>157</v>
      </c>
      <c r="B278" s="33">
        <v>69471</v>
      </c>
      <c r="C278" s="33" t="str">
        <f t="shared" si="112"/>
        <v>694710000</v>
      </c>
      <c r="D278" s="34" t="str">
        <f t="shared" si="101"/>
        <v>69</v>
      </c>
      <c r="E278" s="34" t="str">
        <f t="shared" si="102"/>
        <v>4</v>
      </c>
      <c r="F278" s="34" t="str">
        <f t="shared" si="103"/>
        <v>7</v>
      </c>
      <c r="G278" s="34" t="str">
        <f t="shared" si="104"/>
        <v>1</v>
      </c>
      <c r="H278" s="34" t="str">
        <f t="shared" si="105"/>
        <v>0</v>
      </c>
      <c r="I278" s="34" t="str">
        <f t="shared" si="106"/>
        <v>0</v>
      </c>
      <c r="J278" s="34" t="str">
        <f t="shared" si="107"/>
        <v>0</v>
      </c>
      <c r="K278" s="34" t="str">
        <f t="shared" si="108"/>
        <v>0</v>
      </c>
      <c r="L278" s="34" t="s">
        <v>4861</v>
      </c>
      <c r="M278" s="35" t="s">
        <v>633</v>
      </c>
      <c r="N278" s="35" t="s">
        <v>261</v>
      </c>
      <c r="O278" s="37" t="s">
        <v>14</v>
      </c>
      <c r="P278" s="55" t="s">
        <v>68</v>
      </c>
      <c r="Q278" s="37">
        <v>2</v>
      </c>
      <c r="R278" s="55">
        <v>1</v>
      </c>
      <c r="S278" s="55" t="s">
        <v>90</v>
      </c>
      <c r="T278" s="55" t="s">
        <v>90</v>
      </c>
      <c r="U278" s="37">
        <v>1</v>
      </c>
      <c r="V278" s="37">
        <v>7</v>
      </c>
      <c r="W278" s="55" t="s">
        <v>632</v>
      </c>
      <c r="X278" s="55" t="s">
        <v>632</v>
      </c>
      <c r="Y278" s="37">
        <v>1</v>
      </c>
      <c r="Z278" s="36">
        <v>1</v>
      </c>
      <c r="AA278" s="36" t="s">
        <v>633</v>
      </c>
      <c r="AB278" s="36" t="s">
        <v>633</v>
      </c>
      <c r="AC278" s="36" t="s">
        <v>66</v>
      </c>
      <c r="AD278" s="55" t="s">
        <v>66</v>
      </c>
      <c r="AE278" s="42" t="s">
        <v>633</v>
      </c>
      <c r="AF278" s="42" t="s">
        <v>633</v>
      </c>
      <c r="AG278" s="27"/>
      <c r="AH278" s="30" t="s">
        <v>8</v>
      </c>
      <c r="AI278" s="39"/>
      <c r="AJ278" s="39" t="b">
        <f t="shared" si="123"/>
        <v>0</v>
      </c>
      <c r="AK278" s="39" t="str">
        <f>O278&amp;Q278&amp;R278&amp;U278&amp;V278&amp;Y278&amp;Z278&amp;AC278&amp;AD278</f>
        <v>A21171100</v>
      </c>
      <c r="AL278" s="40">
        <v>69471</v>
      </c>
      <c r="AM278" s="41" t="b">
        <f>C278&lt;&gt;AK278</f>
        <v>1</v>
      </c>
      <c r="AN278" s="30" t="str">
        <f>N278&amp;AK278</f>
        <v>J9FA21171100</v>
      </c>
      <c r="AO278" s="30"/>
      <c r="AP278" s="31"/>
      <c r="AQ278" s="31"/>
      <c r="AR278" s="31">
        <f t="shared" si="109"/>
        <v>1</v>
      </c>
      <c r="AS278" s="31" t="str">
        <f>IF(IFERROR(VLOOKUP(AE278,#REF!,1,0),"")&lt;&gt;"",1,"")</f>
        <v/>
      </c>
      <c r="AT278" s="31" t="str">
        <f>IF(IFERROR(VLOOKUP(AE278,#REF!,1,0),"")&lt;&gt;"",1,"")</f>
        <v/>
      </c>
      <c r="AU278" s="31" t="str">
        <f>IF(IFERROR(VLOOKUP(AE278,#REF!,1,0),"")&lt;&gt;"",1,"")</f>
        <v/>
      </c>
      <c r="AV278" s="31" t="str">
        <f>IF(IFERROR(VLOOKUP(AE278,#REF!,1,0),"")&lt;&gt;"",1,"")</f>
        <v/>
      </c>
      <c r="AW278" s="31" t="str">
        <f>IF(IFERROR(VLOOKUP(AE278,#REF!,1,0),"")&lt;&gt;"",1,"")</f>
        <v/>
      </c>
      <c r="AX278" s="31" t="str">
        <f>IF(IFERROR(VLOOKUP(AE278,#REF!,1,0),"")&lt;&gt;"",1,"")</f>
        <v/>
      </c>
      <c r="AY278" s="31" t="str">
        <f>IF(IFERROR(VLOOKUP(AE278,#REF!,1,0),"")&lt;&gt;"",1,"")</f>
        <v/>
      </c>
      <c r="AZ278" s="31" t="str">
        <f>IF(IFERROR(VLOOKUP(AE278,#REF!,1,0),"")&lt;&gt;"",1,"")</f>
        <v/>
      </c>
      <c r="BA278" s="31" t="str">
        <f>IF(IFERROR(VLOOKUP(AE278,#REF!,1,0),"")&lt;&gt;"",1,"")</f>
        <v/>
      </c>
      <c r="BB278" s="31" t="str">
        <f>IF(IFERROR(VLOOKUP(AE278,#REF!,1,0),"")&lt;&gt;"",1,"")</f>
        <v/>
      </c>
      <c r="BC278" s="31" t="str">
        <f>IF(IFERROR(VLOOKUP(AE278,#REF!,1,0),"")&lt;&gt;"",1,"")</f>
        <v/>
      </c>
      <c r="BD278" s="31" t="str">
        <f>IF(IFERROR(VLOOKUP(AE278,#REF!,1,0),"")&lt;&gt;"",1,"")</f>
        <v/>
      </c>
      <c r="BE278" s="32">
        <f t="shared" si="120"/>
        <v>1</v>
      </c>
    </row>
    <row r="279" spans="1:57" ht="16">
      <c r="A279" s="33">
        <v>158</v>
      </c>
      <c r="B279" s="33">
        <v>69472</v>
      </c>
      <c r="C279" s="33" t="str">
        <f t="shared" si="112"/>
        <v>694720000</v>
      </c>
      <c r="D279" s="34" t="str">
        <f t="shared" si="101"/>
        <v>69</v>
      </c>
      <c r="E279" s="34" t="str">
        <f t="shared" si="102"/>
        <v>4</v>
      </c>
      <c r="F279" s="34" t="str">
        <f t="shared" si="103"/>
        <v>7</v>
      </c>
      <c r="G279" s="34" t="str">
        <f t="shared" si="104"/>
        <v>2</v>
      </c>
      <c r="H279" s="34" t="str">
        <f t="shared" si="105"/>
        <v>0</v>
      </c>
      <c r="I279" s="34" t="str">
        <f t="shared" si="106"/>
        <v>0</v>
      </c>
      <c r="J279" s="34" t="str">
        <f t="shared" si="107"/>
        <v>0</v>
      </c>
      <c r="K279" s="34" t="str">
        <f t="shared" si="108"/>
        <v>0</v>
      </c>
      <c r="L279" s="34" t="s">
        <v>4862</v>
      </c>
      <c r="M279" s="35" t="s">
        <v>634</v>
      </c>
      <c r="N279" s="35" t="s">
        <v>261</v>
      </c>
      <c r="O279" s="37" t="s">
        <v>14</v>
      </c>
      <c r="P279" s="55" t="s">
        <v>68</v>
      </c>
      <c r="Q279" s="37">
        <v>2</v>
      </c>
      <c r="R279" s="55">
        <v>1</v>
      </c>
      <c r="S279" s="55" t="s">
        <v>90</v>
      </c>
      <c r="T279" s="55" t="s">
        <v>90</v>
      </c>
      <c r="U279" s="37">
        <v>1</v>
      </c>
      <c r="V279" s="37">
        <v>7</v>
      </c>
      <c r="W279" s="55" t="s">
        <v>632</v>
      </c>
      <c r="X279" s="55" t="s">
        <v>632</v>
      </c>
      <c r="Y279" s="37">
        <v>1</v>
      </c>
      <c r="Z279" s="36">
        <v>2</v>
      </c>
      <c r="AA279" s="36" t="s">
        <v>634</v>
      </c>
      <c r="AB279" s="36" t="s">
        <v>634</v>
      </c>
      <c r="AC279" s="36" t="s">
        <v>66</v>
      </c>
      <c r="AD279" s="55" t="s">
        <v>66</v>
      </c>
      <c r="AE279" s="42" t="s">
        <v>634</v>
      </c>
      <c r="AF279" s="42" t="s">
        <v>634</v>
      </c>
      <c r="AG279" s="27"/>
      <c r="AH279" s="30" t="s">
        <v>8</v>
      </c>
      <c r="AI279" s="39"/>
      <c r="AJ279" s="39" t="b">
        <f t="shared" si="123"/>
        <v>0</v>
      </c>
      <c r="AK279" s="39" t="str">
        <f>O279&amp;Q279&amp;R279&amp;U279&amp;V279&amp;Y279&amp;Z279&amp;AC279&amp;AD279</f>
        <v>A21171200</v>
      </c>
      <c r="AL279" s="40">
        <v>69472</v>
      </c>
      <c r="AM279" s="41" t="b">
        <f>C279&lt;&gt;AK279</f>
        <v>1</v>
      </c>
      <c r="AN279" s="30" t="str">
        <f>N279&amp;AK279</f>
        <v>J9FA21171200</v>
      </c>
      <c r="AO279" s="30"/>
      <c r="AP279" s="31"/>
      <c r="AQ279" s="31"/>
      <c r="AR279" s="31">
        <f t="shared" si="109"/>
        <v>1</v>
      </c>
      <c r="AS279" s="31" t="str">
        <f>IF(IFERROR(VLOOKUP(AE279,#REF!,1,0),"")&lt;&gt;"",1,"")</f>
        <v/>
      </c>
      <c r="AT279" s="31" t="str">
        <f>IF(IFERROR(VLOOKUP(AE279,#REF!,1,0),"")&lt;&gt;"",1,"")</f>
        <v/>
      </c>
      <c r="AU279" s="31" t="str">
        <f>IF(IFERROR(VLOOKUP(AE279,#REF!,1,0),"")&lt;&gt;"",1,"")</f>
        <v/>
      </c>
      <c r="AV279" s="31" t="str">
        <f>IF(IFERROR(VLOOKUP(AE279,#REF!,1,0),"")&lt;&gt;"",1,"")</f>
        <v/>
      </c>
      <c r="AW279" s="31" t="str">
        <f>IF(IFERROR(VLOOKUP(AE279,#REF!,1,0),"")&lt;&gt;"",1,"")</f>
        <v/>
      </c>
      <c r="AX279" s="31" t="str">
        <f>IF(IFERROR(VLOOKUP(AE279,#REF!,1,0),"")&lt;&gt;"",1,"")</f>
        <v/>
      </c>
      <c r="AY279" s="31" t="str">
        <f>IF(IFERROR(VLOOKUP(AE279,#REF!,1,0),"")&lt;&gt;"",1,"")</f>
        <v/>
      </c>
      <c r="AZ279" s="31" t="str">
        <f>IF(IFERROR(VLOOKUP(AE279,#REF!,1,0),"")&lt;&gt;"",1,"")</f>
        <v/>
      </c>
      <c r="BA279" s="31" t="str">
        <f>IF(IFERROR(VLOOKUP(AE279,#REF!,1,0),"")&lt;&gt;"",1,"")</f>
        <v/>
      </c>
      <c r="BB279" s="31" t="str">
        <f>IF(IFERROR(VLOOKUP(AE279,#REF!,1,0),"")&lt;&gt;"",1,"")</f>
        <v/>
      </c>
      <c r="BC279" s="31" t="str">
        <f>IF(IFERROR(VLOOKUP(AE279,#REF!,1,0),"")&lt;&gt;"",1,"")</f>
        <v/>
      </c>
      <c r="BD279" s="31" t="str">
        <f>IF(IFERROR(VLOOKUP(AE279,#REF!,1,0),"")&lt;&gt;"",1,"")</f>
        <v/>
      </c>
      <c r="BE279" s="32">
        <f t="shared" si="120"/>
        <v>1</v>
      </c>
    </row>
    <row r="280" spans="1:57" ht="16">
      <c r="A280" s="43">
        <v>159</v>
      </c>
      <c r="B280" s="43">
        <v>69479</v>
      </c>
      <c r="C280" s="43" t="str">
        <f t="shared" si="112"/>
        <v>694790000</v>
      </c>
      <c r="D280" s="44" t="str">
        <f t="shared" si="101"/>
        <v>69</v>
      </c>
      <c r="E280" s="44" t="str">
        <f t="shared" si="102"/>
        <v>4</v>
      </c>
      <c r="F280" s="44" t="str">
        <f t="shared" si="103"/>
        <v>7</v>
      </c>
      <c r="G280" s="44" t="str">
        <f t="shared" si="104"/>
        <v>9</v>
      </c>
      <c r="H280" s="44" t="str">
        <f t="shared" si="105"/>
        <v>0</v>
      </c>
      <c r="I280" s="44" t="str">
        <f t="shared" si="106"/>
        <v>0</v>
      </c>
      <c r="J280" s="44" t="str">
        <f t="shared" si="107"/>
        <v>0</v>
      </c>
      <c r="K280" s="44" t="str">
        <f t="shared" si="108"/>
        <v>0</v>
      </c>
      <c r="L280" s="44"/>
      <c r="M280" s="45" t="s">
        <v>635</v>
      </c>
      <c r="N280" s="45"/>
      <c r="O280" s="46" t="s">
        <v>14</v>
      </c>
      <c r="P280" s="47" t="s">
        <v>68</v>
      </c>
      <c r="Q280" s="48">
        <v>2</v>
      </c>
      <c r="R280" s="47"/>
      <c r="S280" s="47" t="s">
        <v>90</v>
      </c>
      <c r="T280" s="60" t="s">
        <v>90</v>
      </c>
      <c r="U280" s="48">
        <v>1</v>
      </c>
      <c r="V280" s="48">
        <v>7</v>
      </c>
      <c r="W280" s="60"/>
      <c r="X280" s="60" t="s">
        <v>632</v>
      </c>
      <c r="Y280" s="48">
        <v>1</v>
      </c>
      <c r="Z280" s="49">
        <v>3</v>
      </c>
      <c r="AA280" s="49"/>
      <c r="AB280" s="49" t="s">
        <v>635</v>
      </c>
      <c r="AC280" s="49" t="s">
        <v>66</v>
      </c>
      <c r="AD280" s="47" t="s">
        <v>66</v>
      </c>
      <c r="AE280" s="50" t="s">
        <v>635</v>
      </c>
      <c r="AF280" s="51"/>
      <c r="AG280" s="51" t="s">
        <v>8</v>
      </c>
      <c r="AH280" s="52" t="s">
        <v>8</v>
      </c>
      <c r="AI280" s="39"/>
      <c r="AJ280" s="39"/>
      <c r="AK280" s="39" t="e">
        <f>O280&amp;Q280&amp;#REF!&amp;U280&amp;V280&amp;Y280&amp;Z280&amp;AC280&amp;AD280</f>
        <v>#REF!</v>
      </c>
      <c r="AL280" s="43">
        <v>69479</v>
      </c>
      <c r="AM280" s="44" t="e">
        <f>C280&lt;&gt;AK280</f>
        <v>#REF!</v>
      </c>
      <c r="AN280" s="52"/>
      <c r="AO280" s="52"/>
      <c r="AP280" s="53"/>
      <c r="AQ280" s="53"/>
      <c r="AR280" s="53">
        <f t="shared" si="109"/>
        <v>1</v>
      </c>
      <c r="AS280" s="53" t="str">
        <f>IF(IFERROR(VLOOKUP(AE280,#REF!,1,0),"")&lt;&gt;"",1,"")</f>
        <v/>
      </c>
      <c r="AT280" s="53" t="str">
        <f>IF(IFERROR(VLOOKUP(AE280,#REF!,1,0),"")&lt;&gt;"",1,"")</f>
        <v/>
      </c>
      <c r="AU280" s="53" t="str">
        <f>IF(IFERROR(VLOOKUP(AE280,#REF!,1,0),"")&lt;&gt;"",1,"")</f>
        <v/>
      </c>
      <c r="AV280" s="53" t="str">
        <f>IF(IFERROR(VLOOKUP(AE280,#REF!,1,0),"")&lt;&gt;"",1,"")</f>
        <v/>
      </c>
      <c r="AW280" s="53" t="str">
        <f>IF(IFERROR(VLOOKUP(AE280,#REF!,1,0),"")&lt;&gt;"",1,"")</f>
        <v/>
      </c>
      <c r="AX280" s="53" t="str">
        <f>IF(IFERROR(VLOOKUP(AE280,#REF!,1,0),"")&lt;&gt;"",1,"")</f>
        <v/>
      </c>
      <c r="AY280" s="53" t="str">
        <f>IF(IFERROR(VLOOKUP(AE280,#REF!,1,0),"")&lt;&gt;"",1,"")</f>
        <v/>
      </c>
      <c r="AZ280" s="53" t="str">
        <f>IF(IFERROR(VLOOKUP(AE280,#REF!,1,0),"")&lt;&gt;"",1,"")</f>
        <v/>
      </c>
      <c r="BA280" s="53" t="str">
        <f>IF(IFERROR(VLOOKUP(AE280,#REF!,1,0),"")&lt;&gt;"",1,"")</f>
        <v/>
      </c>
      <c r="BB280" s="53" t="str">
        <f>IF(IFERROR(VLOOKUP(AE280,#REF!,1,0),"")&lt;&gt;"",1,"")</f>
        <v/>
      </c>
      <c r="BC280" s="53" t="str">
        <f>IF(IFERROR(VLOOKUP(AE280,#REF!,1,0),"")&lt;&gt;"",1,"")</f>
        <v/>
      </c>
      <c r="BD280" s="53" t="str">
        <f>IF(IFERROR(VLOOKUP(AE280,#REF!,1,0),"")&lt;&gt;"",1,"")</f>
        <v/>
      </c>
      <c r="BE280" s="54">
        <f t="shared" si="120"/>
        <v>1</v>
      </c>
    </row>
    <row r="281" spans="1:57" ht="17">
      <c r="A281" s="137">
        <v>160</v>
      </c>
      <c r="B281" s="137">
        <v>6948</v>
      </c>
      <c r="C281" s="137" t="str">
        <f t="shared" si="112"/>
        <v>694800000</v>
      </c>
      <c r="D281" s="138" t="str">
        <f t="shared" si="101"/>
        <v>69</v>
      </c>
      <c r="E281" s="138" t="str">
        <f t="shared" si="102"/>
        <v>4</v>
      </c>
      <c r="F281" s="138" t="str">
        <f t="shared" si="103"/>
        <v>8</v>
      </c>
      <c r="G281" s="138" t="str">
        <f t="shared" si="104"/>
        <v>0</v>
      </c>
      <c r="H281" s="138" t="str">
        <f t="shared" si="105"/>
        <v>0</v>
      </c>
      <c r="I281" s="138" t="str">
        <f t="shared" si="106"/>
        <v>0</v>
      </c>
      <c r="J281" s="138" t="str">
        <f t="shared" si="107"/>
        <v>0</v>
      </c>
      <c r="K281" s="138" t="str">
        <f t="shared" si="108"/>
        <v>0</v>
      </c>
      <c r="L281" s="138" t="s">
        <v>4863</v>
      </c>
      <c r="M281" s="139" t="s">
        <v>636</v>
      </c>
      <c r="N281" s="139" t="s">
        <v>261</v>
      </c>
      <c r="O281" s="141" t="s">
        <v>14</v>
      </c>
      <c r="P281" s="141" t="s">
        <v>68</v>
      </c>
      <c r="Q281" s="141">
        <v>2</v>
      </c>
      <c r="R281" s="141">
        <v>1</v>
      </c>
      <c r="S281" s="141" t="s">
        <v>90</v>
      </c>
      <c r="T281" s="141" t="s">
        <v>90</v>
      </c>
      <c r="U281" s="141">
        <v>1</v>
      </c>
      <c r="V281" s="141">
        <v>8</v>
      </c>
      <c r="W281" s="141" t="s">
        <v>636</v>
      </c>
      <c r="X281" s="141" t="s">
        <v>636</v>
      </c>
      <c r="Y281" s="141" t="s">
        <v>66</v>
      </c>
      <c r="Z281" s="140" t="s">
        <v>66</v>
      </c>
      <c r="AA281" s="140" t="s">
        <v>636</v>
      </c>
      <c r="AB281" s="140" t="s">
        <v>636</v>
      </c>
      <c r="AC281" s="140" t="s">
        <v>66</v>
      </c>
      <c r="AD281" s="141" t="s">
        <v>66</v>
      </c>
      <c r="AE281" s="144" t="s">
        <v>636</v>
      </c>
      <c r="AF281" s="144" t="s">
        <v>636</v>
      </c>
      <c r="AG281" s="134"/>
      <c r="AH281" s="142"/>
      <c r="AI281" s="143"/>
      <c r="AJ281" s="143" t="b">
        <f t="shared" ref="AJ281:AJ287" si="124">IF(OR(AS281=1,AT281=1,AU281=1,AV281=1,AW281=1,AX281=1,AY281=1,AZ281=1,BA281=1,BB281=1,BC281=1,BD281=1),TRUE,FALSE)</f>
        <v>0</v>
      </c>
      <c r="AK281" s="143" t="str">
        <f>O281&amp;Q281&amp;R281&amp;U281&amp;V281&amp;Y281&amp;Z281&amp;AC281&amp;AD281</f>
        <v>A21180000</v>
      </c>
      <c r="AL281" s="40">
        <v>6948</v>
      </c>
      <c r="AM281" s="41" t="b">
        <f>C281&lt;&gt;AK281</f>
        <v>1</v>
      </c>
      <c r="AN281" s="145" t="str">
        <f>N281&amp;AK281</f>
        <v>J9FA21180000</v>
      </c>
      <c r="AO281" s="145" t="s">
        <v>637</v>
      </c>
      <c r="AP281" s="31"/>
      <c r="AQ281" s="146"/>
      <c r="AR281" s="146">
        <f t="shared" si="109"/>
        <v>1</v>
      </c>
      <c r="AS281" s="146" t="str">
        <f>IF(IFERROR(VLOOKUP(AE281,#REF!,1,0),"")&lt;&gt;"",1,"")</f>
        <v/>
      </c>
      <c r="AT281" s="146" t="str">
        <f>IF(IFERROR(VLOOKUP(AE281,#REF!,1,0),"")&lt;&gt;"",1,"")</f>
        <v/>
      </c>
      <c r="AU281" s="146" t="str">
        <f>IF(IFERROR(VLOOKUP(AE281,#REF!,1,0),"")&lt;&gt;"",1,"")</f>
        <v/>
      </c>
      <c r="AV281" s="146" t="str">
        <f>IF(IFERROR(VLOOKUP(AE281,#REF!,1,0),"")&lt;&gt;"",1,"")</f>
        <v/>
      </c>
      <c r="AW281" s="146" t="str">
        <f>IF(IFERROR(VLOOKUP(AE281,#REF!,1,0),"")&lt;&gt;"",1,"")</f>
        <v/>
      </c>
      <c r="AX281" s="146" t="str">
        <f>IF(IFERROR(VLOOKUP(AE281,#REF!,1,0),"")&lt;&gt;"",1,"")</f>
        <v/>
      </c>
      <c r="AY281" s="146" t="str">
        <f>IF(IFERROR(VLOOKUP(AE281,#REF!,1,0),"")&lt;&gt;"",1,"")</f>
        <v/>
      </c>
      <c r="AZ281" s="146" t="str">
        <f>IF(IFERROR(VLOOKUP(AE281,#REF!,1,0),"")&lt;&gt;"",1,"")</f>
        <v/>
      </c>
      <c r="BA281" s="146" t="str">
        <f>IF(IFERROR(VLOOKUP(AE281,#REF!,1,0),"")&lt;&gt;"",1,"")</f>
        <v/>
      </c>
      <c r="BB281" s="146" t="str">
        <f>IF(IFERROR(VLOOKUP(AE281,#REF!,1,0),"")&lt;&gt;"",1,"")</f>
        <v/>
      </c>
      <c r="BC281" s="146" t="str">
        <f>IF(IFERROR(VLOOKUP(AE281,#REF!,1,0),"")&lt;&gt;"",1,"")</f>
        <v/>
      </c>
      <c r="BD281" s="146" t="str">
        <f>IF(IFERROR(VLOOKUP(AE281,#REF!,1,0),"")&lt;&gt;"",1,"")</f>
        <v/>
      </c>
      <c r="BE281" s="148">
        <f t="shared" si="120"/>
        <v>1</v>
      </c>
    </row>
    <row r="282" spans="1:57" ht="16">
      <c r="A282" s="33">
        <v>1605</v>
      </c>
      <c r="B282" s="33">
        <v>72811</v>
      </c>
      <c r="C282" s="33" t="str">
        <f t="shared" si="112"/>
        <v>728110000</v>
      </c>
      <c r="D282" s="34" t="str">
        <f t="shared" si="101"/>
        <v>72</v>
      </c>
      <c r="E282" s="34" t="str">
        <f t="shared" si="102"/>
        <v>8</v>
      </c>
      <c r="F282" s="34" t="str">
        <f t="shared" si="103"/>
        <v>1</v>
      </c>
      <c r="G282" s="34" t="str">
        <f t="shared" si="104"/>
        <v>1</v>
      </c>
      <c r="H282" s="34" t="str">
        <f t="shared" si="105"/>
        <v>0</v>
      </c>
      <c r="I282" s="34" t="str">
        <f t="shared" si="106"/>
        <v>0</v>
      </c>
      <c r="J282" s="34" t="str">
        <f t="shared" si="107"/>
        <v>0</v>
      </c>
      <c r="K282" s="34" t="str">
        <f t="shared" si="108"/>
        <v>0</v>
      </c>
      <c r="L282" s="34" t="s">
        <v>4864</v>
      </c>
      <c r="M282" s="35" t="s">
        <v>638</v>
      </c>
      <c r="N282" s="35" t="s">
        <v>261</v>
      </c>
      <c r="O282" s="37" t="s">
        <v>14</v>
      </c>
      <c r="P282" s="55" t="s">
        <v>68</v>
      </c>
      <c r="Q282" s="37">
        <v>2</v>
      </c>
      <c r="R282" s="55">
        <v>1</v>
      </c>
      <c r="S282" s="55" t="s">
        <v>90</v>
      </c>
      <c r="T282" s="55" t="s">
        <v>90</v>
      </c>
      <c r="U282" s="37">
        <v>1</v>
      </c>
      <c r="V282" s="37">
        <v>8</v>
      </c>
      <c r="W282" s="55" t="s">
        <v>636</v>
      </c>
      <c r="X282" s="55" t="s">
        <v>636</v>
      </c>
      <c r="Y282" s="37" t="s">
        <v>66</v>
      </c>
      <c r="Z282" s="58" t="s">
        <v>66</v>
      </c>
      <c r="AA282" s="58" t="s">
        <v>636</v>
      </c>
      <c r="AB282" s="58" t="s">
        <v>636</v>
      </c>
      <c r="AC282" s="58" t="s">
        <v>8</v>
      </c>
      <c r="AD282" s="55">
        <v>1</v>
      </c>
      <c r="AE282" s="42" t="s">
        <v>638</v>
      </c>
      <c r="AF282" s="42" t="s">
        <v>639</v>
      </c>
      <c r="AG282" s="27"/>
      <c r="AH282" s="30" t="s">
        <v>8</v>
      </c>
      <c r="AI282" s="39"/>
      <c r="AJ282" s="39" t="b">
        <f t="shared" si="124"/>
        <v>0</v>
      </c>
      <c r="AK282" s="39" t="str">
        <f>O282&amp;Q282&amp;R282&amp;U282&amp;V282&amp;Y282&amp;Z282&amp;AC282&amp;AD282</f>
        <v>A21180011</v>
      </c>
      <c r="AL282" s="40">
        <v>72811</v>
      </c>
      <c r="AM282" s="41" t="b">
        <f>C282&lt;&gt;AK282</f>
        <v>1</v>
      </c>
      <c r="AN282" s="30" t="str">
        <f>N282&amp;AK282</f>
        <v>J9FA21180011</v>
      </c>
      <c r="AO282" s="30"/>
      <c r="AP282" s="31"/>
      <c r="AQ282" s="31"/>
      <c r="AR282" s="31">
        <f t="shared" si="109"/>
        <v>1</v>
      </c>
      <c r="AS282" s="31" t="str">
        <f>IF(IFERROR(VLOOKUP(AE282,#REF!,1,0),"")&lt;&gt;"",1,"")</f>
        <v/>
      </c>
      <c r="AT282" s="31" t="str">
        <f>IF(IFERROR(VLOOKUP(AE282,#REF!,1,0),"")&lt;&gt;"",1,"")</f>
        <v/>
      </c>
      <c r="AU282" s="31" t="str">
        <f>IF(IFERROR(VLOOKUP(AE282,#REF!,1,0),"")&lt;&gt;"",1,"")</f>
        <v/>
      </c>
      <c r="AV282" s="31" t="str">
        <f>IF(IFERROR(VLOOKUP(AE282,#REF!,1,0),"")&lt;&gt;"",1,"")</f>
        <v/>
      </c>
      <c r="AW282" s="31" t="str">
        <f>IF(IFERROR(VLOOKUP(AE282,#REF!,1,0),"")&lt;&gt;"",1,"")</f>
        <v/>
      </c>
      <c r="AX282" s="31" t="str">
        <f>IF(IFERROR(VLOOKUP(AE282,#REF!,1,0),"")&lt;&gt;"",1,"")</f>
        <v/>
      </c>
      <c r="AY282" s="31" t="str">
        <f>IF(IFERROR(VLOOKUP(AE282,#REF!,1,0),"")&lt;&gt;"",1,"")</f>
        <v/>
      </c>
      <c r="AZ282" s="31" t="str">
        <f>IF(IFERROR(VLOOKUP(AE282,#REF!,1,0),"")&lt;&gt;"",1,"")</f>
        <v/>
      </c>
      <c r="BA282" s="31" t="str">
        <f>IF(IFERROR(VLOOKUP(AE282,#REF!,1,0),"")&lt;&gt;"",1,"")</f>
        <v/>
      </c>
      <c r="BB282" s="31" t="str">
        <f>IF(IFERROR(VLOOKUP(AE282,#REF!,1,0),"")&lt;&gt;"",1,"")</f>
        <v/>
      </c>
      <c r="BC282" s="31" t="str">
        <f>IF(IFERROR(VLOOKUP(AE282,#REF!,1,0),"")&lt;&gt;"",1,"")</f>
        <v/>
      </c>
      <c r="BD282" s="31" t="str">
        <f>IF(IFERROR(VLOOKUP(AE282,#REF!,1,0),"")&lt;&gt;"",1,"")</f>
        <v/>
      </c>
      <c r="BE282" s="32">
        <f t="shared" si="120"/>
        <v>1</v>
      </c>
    </row>
    <row r="283" spans="1:57" ht="17">
      <c r="A283" s="137">
        <v>1606</v>
      </c>
      <c r="B283" s="137">
        <v>728111</v>
      </c>
      <c r="C283" s="137" t="str">
        <f t="shared" si="112"/>
        <v>728111000</v>
      </c>
      <c r="D283" s="138" t="str">
        <f t="shared" si="101"/>
        <v>72</v>
      </c>
      <c r="E283" s="138" t="str">
        <f t="shared" si="102"/>
        <v>8</v>
      </c>
      <c r="F283" s="138" t="str">
        <f t="shared" si="103"/>
        <v>1</v>
      </c>
      <c r="G283" s="138" t="str">
        <f t="shared" si="104"/>
        <v>1</v>
      </c>
      <c r="H283" s="138" t="str">
        <f t="shared" si="105"/>
        <v>1</v>
      </c>
      <c r="I283" s="138" t="str">
        <f t="shared" si="106"/>
        <v>0</v>
      </c>
      <c r="J283" s="138" t="str">
        <f t="shared" si="107"/>
        <v>0</v>
      </c>
      <c r="K283" s="138" t="str">
        <f t="shared" si="108"/>
        <v>0</v>
      </c>
      <c r="L283" s="138" t="s">
        <v>4865</v>
      </c>
      <c r="M283" s="139" t="s">
        <v>640</v>
      </c>
      <c r="N283" s="139" t="s">
        <v>261</v>
      </c>
      <c r="O283" s="141" t="s">
        <v>14</v>
      </c>
      <c r="P283" s="141" t="s">
        <v>68</v>
      </c>
      <c r="Q283" s="141">
        <v>2</v>
      </c>
      <c r="R283" s="141">
        <v>1</v>
      </c>
      <c r="S283" s="141" t="s">
        <v>90</v>
      </c>
      <c r="T283" s="141" t="s">
        <v>90</v>
      </c>
      <c r="U283" s="141">
        <v>1</v>
      </c>
      <c r="V283" s="141">
        <v>8</v>
      </c>
      <c r="W283" s="141" t="s">
        <v>636</v>
      </c>
      <c r="X283" s="141" t="s">
        <v>636</v>
      </c>
      <c r="Y283" s="141" t="s">
        <v>66</v>
      </c>
      <c r="Z283" s="140" t="s">
        <v>66</v>
      </c>
      <c r="AA283" s="140" t="s">
        <v>636</v>
      </c>
      <c r="AB283" s="140" t="s">
        <v>636</v>
      </c>
      <c r="AC283" s="140" t="s">
        <v>8</v>
      </c>
      <c r="AD283" s="141">
        <v>2</v>
      </c>
      <c r="AE283" s="144" t="s">
        <v>640</v>
      </c>
      <c r="AF283" s="144" t="s">
        <v>640</v>
      </c>
      <c r="AG283" s="134"/>
      <c r="AH283" s="142"/>
      <c r="AI283" s="143"/>
      <c r="AJ283" s="143" t="b">
        <f t="shared" si="124"/>
        <v>0</v>
      </c>
      <c r="AK283" s="143" t="str">
        <f>O283&amp;Q283&amp;R283&amp;U283&amp;V283&amp;Y283&amp;Z283&amp;AC283&amp;AD283</f>
        <v>A21180012</v>
      </c>
      <c r="AL283" s="40">
        <v>728111</v>
      </c>
      <c r="AM283" s="41" t="b">
        <f>C283&lt;&gt;AK283</f>
        <v>1</v>
      </c>
      <c r="AN283" s="145" t="str">
        <f>N283&amp;AK283</f>
        <v>J9FA21180012</v>
      </c>
      <c r="AO283" s="145"/>
      <c r="AP283" s="31"/>
      <c r="AQ283" s="146"/>
      <c r="AR283" s="146">
        <f t="shared" si="109"/>
        <v>1</v>
      </c>
      <c r="AS283" s="146" t="str">
        <f>IF(IFERROR(VLOOKUP(AE283,#REF!,1,0),"")&lt;&gt;"",1,"")</f>
        <v/>
      </c>
      <c r="AT283" s="146" t="str">
        <f>IF(IFERROR(VLOOKUP(AE283,#REF!,1,0),"")&lt;&gt;"",1,"")</f>
        <v/>
      </c>
      <c r="AU283" s="146" t="str">
        <f>IF(IFERROR(VLOOKUP(AE283,#REF!,1,0),"")&lt;&gt;"",1,"")</f>
        <v/>
      </c>
      <c r="AV283" s="146" t="str">
        <f>IF(IFERROR(VLOOKUP(AE283,#REF!,1,0),"")&lt;&gt;"",1,"")</f>
        <v/>
      </c>
      <c r="AW283" s="146" t="str">
        <f>IF(IFERROR(VLOOKUP(AE283,#REF!,1,0),"")&lt;&gt;"",1,"")</f>
        <v/>
      </c>
      <c r="AX283" s="146" t="str">
        <f>IF(IFERROR(VLOOKUP(AE283,#REF!,1,0),"")&lt;&gt;"",1,"")</f>
        <v/>
      </c>
      <c r="AY283" s="146" t="str">
        <f>IF(IFERROR(VLOOKUP(AE283,#REF!,1,0),"")&lt;&gt;"",1,"")</f>
        <v/>
      </c>
      <c r="AZ283" s="146" t="str">
        <f>IF(IFERROR(VLOOKUP(AE283,#REF!,1,0),"")&lt;&gt;"",1,"")</f>
        <v/>
      </c>
      <c r="BA283" s="146" t="str">
        <f>IF(IFERROR(VLOOKUP(AE283,#REF!,1,0),"")&lt;&gt;"",1,"")</f>
        <v/>
      </c>
      <c r="BB283" s="146" t="str">
        <f>IF(IFERROR(VLOOKUP(AE283,#REF!,1,0),"")&lt;&gt;"",1,"")</f>
        <v/>
      </c>
      <c r="BC283" s="146" t="str">
        <f>IF(IFERROR(VLOOKUP(AE283,#REF!,1,0),"")&lt;&gt;"",1,"")</f>
        <v/>
      </c>
      <c r="BD283" s="146" t="str">
        <f>IF(IFERROR(VLOOKUP(AE283,#REF!,1,0),"")&lt;&gt;"",1,"")</f>
        <v/>
      </c>
      <c r="BE283" s="148">
        <f t="shared" si="120"/>
        <v>1</v>
      </c>
    </row>
    <row r="284" spans="1:57" ht="16">
      <c r="A284" s="33">
        <v>1607</v>
      </c>
      <c r="B284" s="33">
        <v>728112</v>
      </c>
      <c r="C284" s="33" t="str">
        <f t="shared" si="112"/>
        <v>728112000</v>
      </c>
      <c r="D284" s="34" t="str">
        <f t="shared" si="101"/>
        <v>72</v>
      </c>
      <c r="E284" s="34" t="str">
        <f t="shared" si="102"/>
        <v>8</v>
      </c>
      <c r="F284" s="34" t="str">
        <f t="shared" si="103"/>
        <v>1</v>
      </c>
      <c r="G284" s="34" t="str">
        <f t="shared" si="104"/>
        <v>1</v>
      </c>
      <c r="H284" s="34" t="str">
        <f t="shared" si="105"/>
        <v>2</v>
      </c>
      <c r="I284" s="34" t="str">
        <f t="shared" si="106"/>
        <v>0</v>
      </c>
      <c r="J284" s="34" t="str">
        <f t="shared" si="107"/>
        <v>0</v>
      </c>
      <c r="K284" s="34" t="str">
        <f t="shared" si="108"/>
        <v>0</v>
      </c>
      <c r="L284" s="34" t="s">
        <v>4866</v>
      </c>
      <c r="M284" s="35" t="s">
        <v>641</v>
      </c>
      <c r="N284" s="35" t="s">
        <v>261</v>
      </c>
      <c r="O284" s="37" t="s">
        <v>14</v>
      </c>
      <c r="P284" s="55" t="s">
        <v>68</v>
      </c>
      <c r="Q284" s="37">
        <v>2</v>
      </c>
      <c r="R284" s="55">
        <v>1</v>
      </c>
      <c r="S284" s="55" t="s">
        <v>90</v>
      </c>
      <c r="T284" s="55" t="s">
        <v>90</v>
      </c>
      <c r="U284" s="37">
        <v>1</v>
      </c>
      <c r="V284" s="37">
        <v>8</v>
      </c>
      <c r="W284" s="55" t="s">
        <v>636</v>
      </c>
      <c r="X284" s="55" t="s">
        <v>636</v>
      </c>
      <c r="Y284" s="37" t="s">
        <v>66</v>
      </c>
      <c r="Z284" s="58" t="s">
        <v>66</v>
      </c>
      <c r="AA284" s="58" t="s">
        <v>636</v>
      </c>
      <c r="AB284" s="58" t="s">
        <v>636</v>
      </c>
      <c r="AC284" s="58" t="s">
        <v>8</v>
      </c>
      <c r="AD284" s="55">
        <v>3</v>
      </c>
      <c r="AE284" s="42" t="s">
        <v>641</v>
      </c>
      <c r="AF284" s="42" t="s">
        <v>641</v>
      </c>
      <c r="AG284" s="27"/>
      <c r="AH284" s="38" t="s">
        <v>8</v>
      </c>
      <c r="AI284" s="39"/>
      <c r="AJ284" s="39" t="b">
        <f t="shared" si="124"/>
        <v>0</v>
      </c>
      <c r="AK284" s="39" t="str">
        <f>O284&amp;Q284&amp;R284&amp;U284&amp;V284&amp;Y284&amp;Z284&amp;AC284&amp;AD284</f>
        <v>A21180013</v>
      </c>
      <c r="AL284" s="40">
        <v>728112</v>
      </c>
      <c r="AM284" s="41" t="b">
        <f>C284&lt;&gt;AK284</f>
        <v>1</v>
      </c>
      <c r="AN284" s="30" t="str">
        <f>N284&amp;AK284</f>
        <v>J9FA21180013</v>
      </c>
      <c r="AO284" s="30"/>
      <c r="AP284" s="31"/>
      <c r="AQ284" s="31"/>
      <c r="AR284" s="31">
        <f t="shared" si="109"/>
        <v>1</v>
      </c>
      <c r="AS284" s="31" t="str">
        <f>IF(IFERROR(VLOOKUP(AE284,#REF!,1,0),"")&lt;&gt;"",1,"")</f>
        <v/>
      </c>
      <c r="AT284" s="31" t="str">
        <f>IF(IFERROR(VLOOKUP(AE284,#REF!,1,0),"")&lt;&gt;"",1,"")</f>
        <v/>
      </c>
      <c r="AU284" s="31" t="str">
        <f>IF(IFERROR(VLOOKUP(AE284,#REF!,1,0),"")&lt;&gt;"",1,"")</f>
        <v/>
      </c>
      <c r="AV284" s="31" t="str">
        <f>IF(IFERROR(VLOOKUP(AE284,#REF!,1,0),"")&lt;&gt;"",1,"")</f>
        <v/>
      </c>
      <c r="AW284" s="31" t="str">
        <f>IF(IFERROR(VLOOKUP(AE284,#REF!,1,0),"")&lt;&gt;"",1,"")</f>
        <v/>
      </c>
      <c r="AX284" s="31" t="str">
        <f>IF(IFERROR(VLOOKUP(AE284,#REF!,1,0),"")&lt;&gt;"",1,"")</f>
        <v/>
      </c>
      <c r="AY284" s="31" t="str">
        <f>IF(IFERROR(VLOOKUP(AE284,#REF!,1,0),"")&lt;&gt;"",1,"")</f>
        <v/>
      </c>
      <c r="AZ284" s="31" t="str">
        <f>IF(IFERROR(VLOOKUP(AE284,#REF!,1,0),"")&lt;&gt;"",1,"")</f>
        <v/>
      </c>
      <c r="BA284" s="31" t="str">
        <f>IF(IFERROR(VLOOKUP(AE284,#REF!,1,0),"")&lt;&gt;"",1,"")</f>
        <v/>
      </c>
      <c r="BB284" s="31" t="str">
        <f>IF(IFERROR(VLOOKUP(AE284,#REF!,1,0),"")&lt;&gt;"",1,"")</f>
        <v/>
      </c>
      <c r="BC284" s="31" t="str">
        <f>IF(IFERROR(VLOOKUP(AE284,#REF!,1,0),"")&lt;&gt;"",1,"")</f>
        <v/>
      </c>
      <c r="BD284" s="31" t="str">
        <f>IF(IFERROR(VLOOKUP(AE284,#REF!,1,0),"")&lt;&gt;"",1,"")</f>
        <v/>
      </c>
      <c r="BE284" s="32">
        <f t="shared" si="120"/>
        <v>1</v>
      </c>
    </row>
    <row r="285" spans="1:57" ht="16">
      <c r="A285" s="33">
        <v>1608</v>
      </c>
      <c r="B285" s="33">
        <v>728113</v>
      </c>
      <c r="C285" s="33" t="str">
        <f t="shared" si="112"/>
        <v>728113000</v>
      </c>
      <c r="D285" s="34" t="str">
        <f t="shared" si="101"/>
        <v>72</v>
      </c>
      <c r="E285" s="34" t="str">
        <f t="shared" si="102"/>
        <v>8</v>
      </c>
      <c r="F285" s="34" t="str">
        <f t="shared" si="103"/>
        <v>1</v>
      </c>
      <c r="G285" s="34" t="str">
        <f t="shared" si="104"/>
        <v>1</v>
      </c>
      <c r="H285" s="34" t="str">
        <f t="shared" si="105"/>
        <v>3</v>
      </c>
      <c r="I285" s="34" t="str">
        <f t="shared" si="106"/>
        <v>0</v>
      </c>
      <c r="J285" s="34" t="str">
        <f t="shared" si="107"/>
        <v>0</v>
      </c>
      <c r="K285" s="34" t="str">
        <f t="shared" si="108"/>
        <v>0</v>
      </c>
      <c r="L285" s="34" t="s">
        <v>4867</v>
      </c>
      <c r="M285" s="35" t="s">
        <v>642</v>
      </c>
      <c r="N285" s="35" t="s">
        <v>261</v>
      </c>
      <c r="O285" s="37" t="s">
        <v>14</v>
      </c>
      <c r="P285" s="55" t="s">
        <v>68</v>
      </c>
      <c r="Q285" s="37">
        <v>2</v>
      </c>
      <c r="R285" s="55">
        <v>1</v>
      </c>
      <c r="S285" s="55" t="s">
        <v>90</v>
      </c>
      <c r="T285" s="55" t="s">
        <v>90</v>
      </c>
      <c r="U285" s="37">
        <v>1</v>
      </c>
      <c r="V285" s="37">
        <v>8</v>
      </c>
      <c r="W285" s="55" t="s">
        <v>636</v>
      </c>
      <c r="X285" s="55" t="s">
        <v>636</v>
      </c>
      <c r="Y285" s="37" t="s">
        <v>66</v>
      </c>
      <c r="Z285" s="58" t="s">
        <v>66</v>
      </c>
      <c r="AA285" s="58" t="s">
        <v>636</v>
      </c>
      <c r="AB285" s="58" t="s">
        <v>636</v>
      </c>
      <c r="AC285" s="58" t="s">
        <v>8</v>
      </c>
      <c r="AD285" s="55">
        <v>4</v>
      </c>
      <c r="AE285" s="42" t="s">
        <v>642</v>
      </c>
      <c r="AF285" s="42" t="s">
        <v>642</v>
      </c>
      <c r="AG285" s="27"/>
      <c r="AH285" s="30" t="s">
        <v>8</v>
      </c>
      <c r="AI285" s="39"/>
      <c r="AJ285" s="39" t="b">
        <f t="shared" si="124"/>
        <v>0</v>
      </c>
      <c r="AK285" s="39" t="str">
        <f>O285&amp;Q285&amp;R285&amp;U285&amp;V285&amp;Y285&amp;Z285&amp;AC285&amp;AD285</f>
        <v>A21180014</v>
      </c>
      <c r="AL285" s="40">
        <v>728113</v>
      </c>
      <c r="AM285" s="41" t="b">
        <f>C285&lt;&gt;AK285</f>
        <v>1</v>
      </c>
      <c r="AN285" s="30" t="str">
        <f>N285&amp;AK285</f>
        <v>J9FA21180014</v>
      </c>
      <c r="AO285" s="30"/>
      <c r="AP285" s="31"/>
      <c r="AQ285" s="31"/>
      <c r="AR285" s="31">
        <f t="shared" si="109"/>
        <v>1</v>
      </c>
      <c r="AS285" s="31" t="str">
        <f>IF(IFERROR(VLOOKUP(AE285,#REF!,1,0),"")&lt;&gt;"",1,"")</f>
        <v/>
      </c>
      <c r="AT285" s="31" t="str">
        <f>IF(IFERROR(VLOOKUP(AE285,#REF!,1,0),"")&lt;&gt;"",1,"")</f>
        <v/>
      </c>
      <c r="AU285" s="31" t="str">
        <f>IF(IFERROR(VLOOKUP(AE285,#REF!,1,0),"")&lt;&gt;"",1,"")</f>
        <v/>
      </c>
      <c r="AV285" s="31" t="str">
        <f>IF(IFERROR(VLOOKUP(AE285,#REF!,1,0),"")&lt;&gt;"",1,"")</f>
        <v/>
      </c>
      <c r="AW285" s="31" t="str">
        <f>IF(IFERROR(VLOOKUP(AE285,#REF!,1,0),"")&lt;&gt;"",1,"")</f>
        <v/>
      </c>
      <c r="AX285" s="31" t="str">
        <f>IF(IFERROR(VLOOKUP(AE285,#REF!,1,0),"")&lt;&gt;"",1,"")</f>
        <v/>
      </c>
      <c r="AY285" s="31" t="str">
        <f>IF(IFERROR(VLOOKUP(AE285,#REF!,1,0),"")&lt;&gt;"",1,"")</f>
        <v/>
      </c>
      <c r="AZ285" s="31" t="str">
        <f>IF(IFERROR(VLOOKUP(AE285,#REF!,1,0),"")&lt;&gt;"",1,"")</f>
        <v/>
      </c>
      <c r="BA285" s="31" t="str">
        <f>IF(IFERROR(VLOOKUP(AE285,#REF!,1,0),"")&lt;&gt;"",1,"")</f>
        <v/>
      </c>
      <c r="BB285" s="31" t="str">
        <f>IF(IFERROR(VLOOKUP(AE285,#REF!,1,0),"")&lt;&gt;"",1,"")</f>
        <v/>
      </c>
      <c r="BC285" s="31" t="str">
        <f>IF(IFERROR(VLOOKUP(AE285,#REF!,1,0),"")&lt;&gt;"",1,"")</f>
        <v/>
      </c>
      <c r="BD285" s="31" t="str">
        <f>IF(IFERROR(VLOOKUP(AE285,#REF!,1,0),"")&lt;&gt;"",1,"")</f>
        <v/>
      </c>
      <c r="BE285" s="32">
        <f t="shared" si="120"/>
        <v>1</v>
      </c>
    </row>
    <row r="286" spans="1:57" ht="16">
      <c r="A286" s="33">
        <v>1609</v>
      </c>
      <c r="B286" s="33">
        <v>728114</v>
      </c>
      <c r="C286" s="33" t="str">
        <f t="shared" si="112"/>
        <v>728114000</v>
      </c>
      <c r="D286" s="34" t="str">
        <f t="shared" si="101"/>
        <v>72</v>
      </c>
      <c r="E286" s="34" t="str">
        <f t="shared" si="102"/>
        <v>8</v>
      </c>
      <c r="F286" s="34" t="str">
        <f t="shared" si="103"/>
        <v>1</v>
      </c>
      <c r="G286" s="34" t="str">
        <f t="shared" si="104"/>
        <v>1</v>
      </c>
      <c r="H286" s="34" t="str">
        <f t="shared" si="105"/>
        <v>4</v>
      </c>
      <c r="I286" s="34" t="str">
        <f t="shared" si="106"/>
        <v>0</v>
      </c>
      <c r="J286" s="34" t="str">
        <f t="shared" si="107"/>
        <v>0</v>
      </c>
      <c r="K286" s="34" t="str">
        <f t="shared" si="108"/>
        <v>0</v>
      </c>
      <c r="L286" s="34" t="s">
        <v>4868</v>
      </c>
      <c r="M286" s="35" t="s">
        <v>643</v>
      </c>
      <c r="N286" s="35" t="s">
        <v>261</v>
      </c>
      <c r="O286" s="37" t="s">
        <v>14</v>
      </c>
      <c r="P286" s="55" t="s">
        <v>68</v>
      </c>
      <c r="Q286" s="37">
        <v>2</v>
      </c>
      <c r="R286" s="55">
        <v>1</v>
      </c>
      <c r="S286" s="55" t="s">
        <v>90</v>
      </c>
      <c r="T286" s="55" t="s">
        <v>90</v>
      </c>
      <c r="U286" s="37">
        <v>1</v>
      </c>
      <c r="V286" s="37">
        <v>8</v>
      </c>
      <c r="W286" s="55" t="s">
        <v>636</v>
      </c>
      <c r="X286" s="55" t="s">
        <v>636</v>
      </c>
      <c r="Y286" s="37" t="s">
        <v>66</v>
      </c>
      <c r="Z286" s="58" t="s">
        <v>66</v>
      </c>
      <c r="AA286" s="58" t="s">
        <v>636</v>
      </c>
      <c r="AB286" s="58" t="s">
        <v>636</v>
      </c>
      <c r="AC286" s="58" t="s">
        <v>8</v>
      </c>
      <c r="AD286" s="55">
        <v>5</v>
      </c>
      <c r="AE286" s="42" t="s">
        <v>643</v>
      </c>
      <c r="AF286" s="42" t="s">
        <v>643</v>
      </c>
      <c r="AG286" s="27"/>
      <c r="AH286" s="30" t="s">
        <v>8</v>
      </c>
      <c r="AI286" s="39"/>
      <c r="AJ286" s="39" t="b">
        <f t="shared" si="124"/>
        <v>0</v>
      </c>
      <c r="AK286" s="39" t="str">
        <f>O286&amp;Q286&amp;R286&amp;U286&amp;V286&amp;Y286&amp;Z286&amp;AC286&amp;AD286</f>
        <v>A21180015</v>
      </c>
      <c r="AL286" s="40">
        <v>728114</v>
      </c>
      <c r="AM286" s="41" t="b">
        <f>C286&lt;&gt;AK286</f>
        <v>1</v>
      </c>
      <c r="AN286" s="30" t="str">
        <f>N286&amp;AK286</f>
        <v>J9FA21180015</v>
      </c>
      <c r="AO286" s="30"/>
      <c r="AP286" s="31"/>
      <c r="AQ286" s="31"/>
      <c r="AR286" s="31">
        <f t="shared" si="109"/>
        <v>1</v>
      </c>
      <c r="AS286" s="31" t="str">
        <f>IF(IFERROR(VLOOKUP(AE286,#REF!,1,0),"")&lt;&gt;"",1,"")</f>
        <v/>
      </c>
      <c r="AT286" s="31" t="str">
        <f>IF(IFERROR(VLOOKUP(AE286,#REF!,1,0),"")&lt;&gt;"",1,"")</f>
        <v/>
      </c>
      <c r="AU286" s="31" t="str">
        <f>IF(IFERROR(VLOOKUP(AE286,#REF!,1,0),"")&lt;&gt;"",1,"")</f>
        <v/>
      </c>
      <c r="AV286" s="31" t="str">
        <f>IF(IFERROR(VLOOKUP(AE286,#REF!,1,0),"")&lt;&gt;"",1,"")</f>
        <v/>
      </c>
      <c r="AW286" s="31" t="str">
        <f>IF(IFERROR(VLOOKUP(AE286,#REF!,1,0),"")&lt;&gt;"",1,"")</f>
        <v/>
      </c>
      <c r="AX286" s="31" t="str">
        <f>IF(IFERROR(VLOOKUP(AE286,#REF!,1,0),"")&lt;&gt;"",1,"")</f>
        <v/>
      </c>
      <c r="AY286" s="31" t="str">
        <f>IF(IFERROR(VLOOKUP(AE286,#REF!,1,0),"")&lt;&gt;"",1,"")</f>
        <v/>
      </c>
      <c r="AZ286" s="31" t="str">
        <f>IF(IFERROR(VLOOKUP(AE286,#REF!,1,0),"")&lt;&gt;"",1,"")</f>
        <v/>
      </c>
      <c r="BA286" s="31" t="str">
        <f>IF(IFERROR(VLOOKUP(AE286,#REF!,1,0),"")&lt;&gt;"",1,"")</f>
        <v/>
      </c>
      <c r="BB286" s="31" t="str">
        <f>IF(IFERROR(VLOOKUP(AE286,#REF!,1,0),"")&lt;&gt;"",1,"")</f>
        <v/>
      </c>
      <c r="BC286" s="31" t="str">
        <f>IF(IFERROR(VLOOKUP(AE286,#REF!,1,0),"")&lt;&gt;"",1,"")</f>
        <v/>
      </c>
      <c r="BD286" s="31" t="str">
        <f>IF(IFERROR(VLOOKUP(AE286,#REF!,1,0),"")&lt;&gt;"",1,"")</f>
        <v/>
      </c>
      <c r="BE286" s="32">
        <f t="shared" si="120"/>
        <v>1</v>
      </c>
    </row>
    <row r="287" spans="1:57" ht="17">
      <c r="A287" s="137">
        <v>2789</v>
      </c>
      <c r="B287" s="137">
        <v>999999999</v>
      </c>
      <c r="C287" s="137">
        <v>999999999</v>
      </c>
      <c r="D287" s="138" t="str">
        <f t="shared" si="101"/>
        <v>99</v>
      </c>
      <c r="E287" s="138" t="str">
        <f t="shared" si="102"/>
        <v>9</v>
      </c>
      <c r="F287" s="138" t="str">
        <f t="shared" si="103"/>
        <v>9</v>
      </c>
      <c r="G287" s="138" t="str">
        <f t="shared" si="104"/>
        <v>9</v>
      </c>
      <c r="H287" s="138" t="str">
        <f t="shared" si="105"/>
        <v>9</v>
      </c>
      <c r="I287" s="138" t="str">
        <f t="shared" si="106"/>
        <v>9</v>
      </c>
      <c r="J287" s="138" t="str">
        <f t="shared" si="107"/>
        <v>9</v>
      </c>
      <c r="K287" s="138" t="str">
        <f t="shared" si="108"/>
        <v>9</v>
      </c>
      <c r="L287" s="138" t="s">
        <v>4869</v>
      </c>
      <c r="M287" s="144" t="s">
        <v>644</v>
      </c>
      <c r="N287" s="139" t="s">
        <v>261</v>
      </c>
      <c r="O287" s="141" t="s">
        <v>14</v>
      </c>
      <c r="P287" s="141" t="s">
        <v>68</v>
      </c>
      <c r="Q287" s="141">
        <v>2</v>
      </c>
      <c r="R287" s="141">
        <v>1</v>
      </c>
      <c r="S287" s="141" t="s">
        <v>90</v>
      </c>
      <c r="T287" s="141" t="s">
        <v>90</v>
      </c>
      <c r="U287" s="141">
        <v>1</v>
      </c>
      <c r="V287" s="141">
        <v>8</v>
      </c>
      <c r="W287" s="141" t="s">
        <v>636</v>
      </c>
      <c r="X287" s="141" t="s">
        <v>636</v>
      </c>
      <c r="Y287" s="141" t="s">
        <v>66</v>
      </c>
      <c r="Z287" s="140" t="s">
        <v>66</v>
      </c>
      <c r="AA287" s="140" t="s">
        <v>636</v>
      </c>
      <c r="AB287" s="140" t="s">
        <v>636</v>
      </c>
      <c r="AC287" s="140" t="s">
        <v>8</v>
      </c>
      <c r="AD287" s="141">
        <v>6</v>
      </c>
      <c r="AE287" s="144" t="s">
        <v>644</v>
      </c>
      <c r="AF287" s="144" t="s">
        <v>644</v>
      </c>
      <c r="AG287" s="134"/>
      <c r="AH287" s="142"/>
      <c r="AI287" s="143"/>
      <c r="AJ287" s="143" t="b">
        <f t="shared" si="124"/>
        <v>0</v>
      </c>
      <c r="AK287" s="143" t="str">
        <f>O287&amp;Q287&amp;R287&amp;U287&amp;V287&amp;Y287&amp;Z287&amp;AC287&amp;AD287</f>
        <v>A21180016</v>
      </c>
      <c r="AL287" s="40"/>
      <c r="AM287" s="41" t="b">
        <f>C287&lt;&gt;AK287</f>
        <v>1</v>
      </c>
      <c r="AN287" s="145" t="str">
        <f>N287&amp;AK287</f>
        <v>J9FA21180016</v>
      </c>
      <c r="AO287" s="145"/>
      <c r="AP287" s="31"/>
      <c r="AQ287" s="146"/>
      <c r="AR287" s="146" t="str">
        <f t="shared" si="109"/>
        <v/>
      </c>
      <c r="AS287" s="146" t="str">
        <f>IF(IFERROR(VLOOKUP(AE287,#REF!,1,0),"")&lt;&gt;"",1,"")</f>
        <v/>
      </c>
      <c r="AT287" s="146" t="str">
        <f>IF(IFERROR(VLOOKUP(AE287,#REF!,1,0),"")&lt;&gt;"",1,"")</f>
        <v/>
      </c>
      <c r="AU287" s="146" t="str">
        <f>IF(IFERROR(VLOOKUP(AE287,#REF!,1,0),"")&lt;&gt;"",1,"")</f>
        <v/>
      </c>
      <c r="AV287" s="146" t="str">
        <f>IF(IFERROR(VLOOKUP(AE287,#REF!,1,0),"")&lt;&gt;"",1,"")</f>
        <v/>
      </c>
      <c r="AW287" s="146" t="str">
        <f>IF(IFERROR(VLOOKUP(AE287,#REF!,1,0),"")&lt;&gt;"",1,"")</f>
        <v/>
      </c>
      <c r="AX287" s="146" t="str">
        <f>IF(IFERROR(VLOOKUP(AE287,#REF!,1,0),"")&lt;&gt;"",1,"")</f>
        <v/>
      </c>
      <c r="AY287" s="146" t="str">
        <f>IF(IFERROR(VLOOKUP(AE287,#REF!,1,0),"")&lt;&gt;"",1,"")</f>
        <v/>
      </c>
      <c r="AZ287" s="146" t="str">
        <f>IF(IFERROR(VLOOKUP(AE287,#REF!,1,0),"")&lt;&gt;"",1,"")</f>
        <v/>
      </c>
      <c r="BA287" s="146" t="str">
        <f>IF(IFERROR(VLOOKUP(AE287,#REF!,1,0),"")&lt;&gt;"",1,"")</f>
        <v/>
      </c>
      <c r="BB287" s="146" t="str">
        <f>IF(IFERROR(VLOOKUP(AE287,#REF!,1,0),"")&lt;&gt;"",1,"")</f>
        <v/>
      </c>
      <c r="BC287" s="146" t="str">
        <f>IF(IFERROR(VLOOKUP(AE287,#REF!,1,0),"")&lt;&gt;"",1,"")</f>
        <v/>
      </c>
      <c r="BD287" s="146" t="str">
        <f>IF(IFERROR(VLOOKUP(AE287,#REF!,1,0),"")&lt;&gt;"",1,"")</f>
        <v/>
      </c>
      <c r="BE287" s="148">
        <f t="shared" si="120"/>
        <v>0</v>
      </c>
    </row>
    <row r="288" spans="1:57" ht="16">
      <c r="A288" s="43">
        <v>1610</v>
      </c>
      <c r="B288" s="43">
        <v>728119</v>
      </c>
      <c r="C288" s="43" t="str">
        <f t="shared" ref="C288:C296" si="125">LEFT(B288 &amp; "000000000", 9)</f>
        <v>728119000</v>
      </c>
      <c r="D288" s="44" t="str">
        <f t="shared" si="101"/>
        <v>72</v>
      </c>
      <c r="E288" s="44" t="str">
        <f t="shared" si="102"/>
        <v>8</v>
      </c>
      <c r="F288" s="44" t="str">
        <f t="shared" si="103"/>
        <v>1</v>
      </c>
      <c r="G288" s="44" t="str">
        <f t="shared" si="104"/>
        <v>1</v>
      </c>
      <c r="H288" s="44" t="str">
        <f t="shared" si="105"/>
        <v>9</v>
      </c>
      <c r="I288" s="44" t="str">
        <f t="shared" si="106"/>
        <v>0</v>
      </c>
      <c r="J288" s="44" t="str">
        <f t="shared" si="107"/>
        <v>0</v>
      </c>
      <c r="K288" s="44" t="str">
        <f t="shared" si="108"/>
        <v>0</v>
      </c>
      <c r="L288" s="44"/>
      <c r="M288" s="45" t="s">
        <v>645</v>
      </c>
      <c r="N288" s="45"/>
      <c r="O288" s="46" t="s">
        <v>14</v>
      </c>
      <c r="P288" s="47" t="s">
        <v>68</v>
      </c>
      <c r="Q288" s="48">
        <v>2</v>
      </c>
      <c r="R288" s="47"/>
      <c r="S288" s="47" t="s">
        <v>90</v>
      </c>
      <c r="T288" s="60" t="s">
        <v>90</v>
      </c>
      <c r="U288" s="48">
        <v>1</v>
      </c>
      <c r="V288" s="48">
        <v>8</v>
      </c>
      <c r="W288" s="47"/>
      <c r="X288" s="47" t="s">
        <v>636</v>
      </c>
      <c r="Y288" s="46" t="s">
        <v>66</v>
      </c>
      <c r="Z288" s="61" t="s">
        <v>66</v>
      </c>
      <c r="AA288" s="61"/>
      <c r="AB288" s="61" t="s">
        <v>636</v>
      </c>
      <c r="AC288" s="61" t="s">
        <v>66</v>
      </c>
      <c r="AD288" s="47" t="s">
        <v>66</v>
      </c>
      <c r="AE288" s="50" t="s">
        <v>645</v>
      </c>
      <c r="AF288" s="51"/>
      <c r="AG288" s="51" t="s">
        <v>8</v>
      </c>
      <c r="AH288" s="52"/>
      <c r="AI288" s="39"/>
      <c r="AJ288" s="39"/>
      <c r="AK288" s="39" t="e">
        <f>O288&amp;Q288&amp;#REF!&amp;U288&amp;V288&amp;Y288&amp;Z288&amp;AC288&amp;AD288</f>
        <v>#REF!</v>
      </c>
      <c r="AL288" s="43">
        <v>728119</v>
      </c>
      <c r="AM288" s="44" t="e">
        <f>C288&lt;&gt;AK288</f>
        <v>#REF!</v>
      </c>
      <c r="AN288" s="52"/>
      <c r="AO288" s="52"/>
      <c r="AP288" s="53"/>
      <c r="AQ288" s="53"/>
      <c r="AR288" s="53">
        <f t="shared" si="109"/>
        <v>1</v>
      </c>
      <c r="AS288" s="53" t="str">
        <f>IF(IFERROR(VLOOKUP(AE288,#REF!,1,0),"")&lt;&gt;"",1,"")</f>
        <v/>
      </c>
      <c r="AT288" s="53" t="str">
        <f>IF(IFERROR(VLOOKUP(AE288,#REF!,1,0),"")&lt;&gt;"",1,"")</f>
        <v/>
      </c>
      <c r="AU288" s="53" t="str">
        <f>IF(IFERROR(VLOOKUP(AE288,#REF!,1,0),"")&lt;&gt;"",1,"")</f>
        <v/>
      </c>
      <c r="AV288" s="53" t="str">
        <f>IF(IFERROR(VLOOKUP(AE288,#REF!,1,0),"")&lt;&gt;"",1,"")</f>
        <v/>
      </c>
      <c r="AW288" s="53" t="str">
        <f>IF(IFERROR(VLOOKUP(AE288,#REF!,1,0),"")&lt;&gt;"",1,"")</f>
        <v/>
      </c>
      <c r="AX288" s="53" t="str">
        <f>IF(IFERROR(VLOOKUP(AE288,#REF!,1,0),"")&lt;&gt;"",1,"")</f>
        <v/>
      </c>
      <c r="AY288" s="53" t="str">
        <f>IF(IFERROR(VLOOKUP(AE288,#REF!,1,0),"")&lt;&gt;"",1,"")</f>
        <v/>
      </c>
      <c r="AZ288" s="53" t="str">
        <f>IF(IFERROR(VLOOKUP(AE288,#REF!,1,0),"")&lt;&gt;"",1,"")</f>
        <v/>
      </c>
      <c r="BA288" s="53" t="str">
        <f>IF(IFERROR(VLOOKUP(AE288,#REF!,1,0),"")&lt;&gt;"",1,"")</f>
        <v/>
      </c>
      <c r="BB288" s="53" t="str">
        <f>IF(IFERROR(VLOOKUP(AE288,#REF!,1,0),"")&lt;&gt;"",1,"")</f>
        <v/>
      </c>
      <c r="BC288" s="53" t="str">
        <f>IF(IFERROR(VLOOKUP(AE288,#REF!,1,0),"")&lt;&gt;"",1,"")</f>
        <v/>
      </c>
      <c r="BD288" s="53" t="str">
        <f>IF(IFERROR(VLOOKUP(AE288,#REF!,1,0),"")&lt;&gt;"",1,"")</f>
        <v/>
      </c>
      <c r="BE288" s="54">
        <f t="shared" si="120"/>
        <v>1</v>
      </c>
    </row>
    <row r="289" spans="1:57" ht="16">
      <c r="A289" s="33">
        <v>161</v>
      </c>
      <c r="B289" s="33">
        <v>69481</v>
      </c>
      <c r="C289" s="33" t="str">
        <f t="shared" si="125"/>
        <v>694810000</v>
      </c>
      <c r="D289" s="34" t="str">
        <f t="shared" si="101"/>
        <v>69</v>
      </c>
      <c r="E289" s="34" t="str">
        <f t="shared" si="102"/>
        <v>4</v>
      </c>
      <c r="F289" s="34" t="str">
        <f t="shared" si="103"/>
        <v>8</v>
      </c>
      <c r="G289" s="34" t="str">
        <f t="shared" si="104"/>
        <v>1</v>
      </c>
      <c r="H289" s="34" t="str">
        <f t="shared" si="105"/>
        <v>0</v>
      </c>
      <c r="I289" s="34" t="str">
        <f t="shared" si="106"/>
        <v>0</v>
      </c>
      <c r="J289" s="34" t="str">
        <f t="shared" si="107"/>
        <v>0</v>
      </c>
      <c r="K289" s="34" t="str">
        <f t="shared" si="108"/>
        <v>0</v>
      </c>
      <c r="L289" s="34" t="s">
        <v>4870</v>
      </c>
      <c r="M289" s="35" t="s">
        <v>646</v>
      </c>
      <c r="N289" s="35" t="s">
        <v>261</v>
      </c>
      <c r="O289" s="37" t="s">
        <v>14</v>
      </c>
      <c r="P289" s="55" t="s">
        <v>68</v>
      </c>
      <c r="Q289" s="37">
        <v>2</v>
      </c>
      <c r="R289" s="55">
        <v>1</v>
      </c>
      <c r="S289" s="55" t="s">
        <v>90</v>
      </c>
      <c r="T289" s="55" t="s">
        <v>90</v>
      </c>
      <c r="U289" s="37">
        <v>1</v>
      </c>
      <c r="V289" s="37">
        <v>8</v>
      </c>
      <c r="W289" s="55" t="s">
        <v>636</v>
      </c>
      <c r="X289" s="55" t="s">
        <v>636</v>
      </c>
      <c r="Y289" s="37">
        <v>1</v>
      </c>
      <c r="Z289" s="36">
        <v>1</v>
      </c>
      <c r="AA289" s="36" t="s">
        <v>646</v>
      </c>
      <c r="AB289" s="36" t="s">
        <v>646</v>
      </c>
      <c r="AC289" s="36" t="s">
        <v>66</v>
      </c>
      <c r="AD289" s="55" t="s">
        <v>66</v>
      </c>
      <c r="AE289" s="42" t="s">
        <v>646</v>
      </c>
      <c r="AF289" s="42" t="s">
        <v>646</v>
      </c>
      <c r="AG289" s="27"/>
      <c r="AH289" s="30" t="s">
        <v>8</v>
      </c>
      <c r="AI289" s="39"/>
      <c r="AJ289" s="39" t="b">
        <f t="shared" ref="AJ289:AJ294" si="126">IF(OR(AS289=1,AT289=1,AU289=1,AV289=1,AW289=1,AX289=1,AY289=1,AZ289=1,BA289=1,BB289=1,BC289=1,BD289=1),TRUE,FALSE)</f>
        <v>0</v>
      </c>
      <c r="AK289" s="39" t="str">
        <f>O289&amp;Q289&amp;R289&amp;U289&amp;V289&amp;Y289&amp;Z289&amp;AC289&amp;AD289</f>
        <v>A21181100</v>
      </c>
      <c r="AL289" s="40">
        <v>69481</v>
      </c>
      <c r="AM289" s="41" t="b">
        <f>C289&lt;&gt;AK289</f>
        <v>1</v>
      </c>
      <c r="AN289" s="30" t="str">
        <f>N289&amp;AK289</f>
        <v>J9FA21181100</v>
      </c>
      <c r="AO289" s="30"/>
      <c r="AP289" s="31"/>
      <c r="AQ289" s="31"/>
      <c r="AR289" s="31">
        <f t="shared" si="109"/>
        <v>1</v>
      </c>
      <c r="AS289" s="31" t="str">
        <f>IF(IFERROR(VLOOKUP(AE289,#REF!,1,0),"")&lt;&gt;"",1,"")</f>
        <v/>
      </c>
      <c r="AT289" s="31" t="str">
        <f>IF(IFERROR(VLOOKUP(AE289,#REF!,1,0),"")&lt;&gt;"",1,"")</f>
        <v/>
      </c>
      <c r="AU289" s="31" t="str">
        <f>IF(IFERROR(VLOOKUP(AE289,#REF!,1,0),"")&lt;&gt;"",1,"")</f>
        <v/>
      </c>
      <c r="AV289" s="31" t="str">
        <f>IF(IFERROR(VLOOKUP(AE289,#REF!,1,0),"")&lt;&gt;"",1,"")</f>
        <v/>
      </c>
      <c r="AW289" s="31" t="str">
        <f>IF(IFERROR(VLOOKUP(AE289,#REF!,1,0),"")&lt;&gt;"",1,"")</f>
        <v/>
      </c>
      <c r="AX289" s="31" t="str">
        <f>IF(IFERROR(VLOOKUP(AE289,#REF!,1,0),"")&lt;&gt;"",1,"")</f>
        <v/>
      </c>
      <c r="AY289" s="31" t="str">
        <f>IF(IFERROR(VLOOKUP(AE289,#REF!,1,0),"")&lt;&gt;"",1,"")</f>
        <v/>
      </c>
      <c r="AZ289" s="31" t="str">
        <f>IF(IFERROR(VLOOKUP(AE289,#REF!,1,0),"")&lt;&gt;"",1,"")</f>
        <v/>
      </c>
      <c r="BA289" s="31" t="str">
        <f>IF(IFERROR(VLOOKUP(AE289,#REF!,1,0),"")&lt;&gt;"",1,"")</f>
        <v/>
      </c>
      <c r="BB289" s="31" t="str">
        <f>IF(IFERROR(VLOOKUP(AE289,#REF!,1,0),"")&lt;&gt;"",1,"")</f>
        <v/>
      </c>
      <c r="BC289" s="31" t="str">
        <f>IF(IFERROR(VLOOKUP(AE289,#REF!,1,0),"")&lt;&gt;"",1,"")</f>
        <v/>
      </c>
      <c r="BD289" s="31" t="str">
        <f>IF(IFERROR(VLOOKUP(AE289,#REF!,1,0),"")&lt;&gt;"",1,"")</f>
        <v/>
      </c>
      <c r="BE289" s="32">
        <f t="shared" si="120"/>
        <v>1</v>
      </c>
    </row>
    <row r="290" spans="1:57" ht="16">
      <c r="A290" s="33">
        <v>162</v>
      </c>
      <c r="B290" s="33">
        <v>694811</v>
      </c>
      <c r="C290" s="33" t="str">
        <f t="shared" si="125"/>
        <v>694811000</v>
      </c>
      <c r="D290" s="34" t="str">
        <f t="shared" si="101"/>
        <v>69</v>
      </c>
      <c r="E290" s="34" t="str">
        <f t="shared" si="102"/>
        <v>4</v>
      </c>
      <c r="F290" s="34" t="str">
        <f t="shared" si="103"/>
        <v>8</v>
      </c>
      <c r="G290" s="34" t="str">
        <f t="shared" si="104"/>
        <v>1</v>
      </c>
      <c r="H290" s="34" t="str">
        <f t="shared" si="105"/>
        <v>1</v>
      </c>
      <c r="I290" s="34" t="str">
        <f t="shared" si="106"/>
        <v>0</v>
      </c>
      <c r="J290" s="34" t="str">
        <f t="shared" si="107"/>
        <v>0</v>
      </c>
      <c r="K290" s="34" t="str">
        <f t="shared" si="108"/>
        <v>0</v>
      </c>
      <c r="L290" s="34" t="s">
        <v>4871</v>
      </c>
      <c r="M290" s="35" t="s">
        <v>647</v>
      </c>
      <c r="N290" s="35" t="s">
        <v>261</v>
      </c>
      <c r="O290" s="37" t="s">
        <v>14</v>
      </c>
      <c r="P290" s="55" t="s">
        <v>68</v>
      </c>
      <c r="Q290" s="37">
        <v>2</v>
      </c>
      <c r="R290" s="55">
        <v>1</v>
      </c>
      <c r="S290" s="55" t="s">
        <v>90</v>
      </c>
      <c r="T290" s="55" t="s">
        <v>90</v>
      </c>
      <c r="U290" s="37">
        <v>1</v>
      </c>
      <c r="V290" s="37">
        <v>8</v>
      </c>
      <c r="W290" s="55" t="s">
        <v>636</v>
      </c>
      <c r="X290" s="55" t="s">
        <v>636</v>
      </c>
      <c r="Y290" s="37">
        <v>1</v>
      </c>
      <c r="Z290" s="36">
        <v>2</v>
      </c>
      <c r="AA290" s="36" t="s">
        <v>647</v>
      </c>
      <c r="AB290" s="36" t="s">
        <v>647</v>
      </c>
      <c r="AC290" s="36" t="s">
        <v>66</v>
      </c>
      <c r="AD290" s="55" t="s">
        <v>66</v>
      </c>
      <c r="AE290" s="42" t="s">
        <v>647</v>
      </c>
      <c r="AF290" s="42" t="s">
        <v>647</v>
      </c>
      <c r="AG290" s="27"/>
      <c r="AH290" s="30" t="s">
        <v>8</v>
      </c>
      <c r="AI290" s="39"/>
      <c r="AJ290" s="39" t="b">
        <f t="shared" si="126"/>
        <v>0</v>
      </c>
      <c r="AK290" s="39" t="str">
        <f>O290&amp;Q290&amp;R290&amp;U290&amp;V290&amp;Y290&amp;Z290&amp;AC290&amp;AD290</f>
        <v>A21181200</v>
      </c>
      <c r="AL290" s="40">
        <v>694811</v>
      </c>
      <c r="AM290" s="41" t="b">
        <f>C290&lt;&gt;AK290</f>
        <v>1</v>
      </c>
      <c r="AN290" s="30" t="str">
        <f>N290&amp;AK290</f>
        <v>J9FA21181200</v>
      </c>
      <c r="AO290" s="30"/>
      <c r="AP290" s="31"/>
      <c r="AQ290" s="31"/>
      <c r="AR290" s="31">
        <f t="shared" si="109"/>
        <v>1</v>
      </c>
      <c r="AS290" s="31" t="str">
        <f>IF(IFERROR(VLOOKUP(AE290,#REF!,1,0),"")&lt;&gt;"",1,"")</f>
        <v/>
      </c>
      <c r="AT290" s="31" t="str">
        <f>IF(IFERROR(VLOOKUP(AE290,#REF!,1,0),"")&lt;&gt;"",1,"")</f>
        <v/>
      </c>
      <c r="AU290" s="31" t="str">
        <f>IF(IFERROR(VLOOKUP(AE290,#REF!,1,0),"")&lt;&gt;"",1,"")</f>
        <v/>
      </c>
      <c r="AV290" s="31" t="str">
        <f>IF(IFERROR(VLOOKUP(AE290,#REF!,1,0),"")&lt;&gt;"",1,"")</f>
        <v/>
      </c>
      <c r="AW290" s="31" t="str">
        <f>IF(IFERROR(VLOOKUP(AE290,#REF!,1,0),"")&lt;&gt;"",1,"")</f>
        <v/>
      </c>
      <c r="AX290" s="31" t="str">
        <f>IF(IFERROR(VLOOKUP(AE290,#REF!,1,0),"")&lt;&gt;"",1,"")</f>
        <v/>
      </c>
      <c r="AY290" s="31" t="str">
        <f>IF(IFERROR(VLOOKUP(AE290,#REF!,1,0),"")&lt;&gt;"",1,"")</f>
        <v/>
      </c>
      <c r="AZ290" s="31" t="str">
        <f>IF(IFERROR(VLOOKUP(AE290,#REF!,1,0),"")&lt;&gt;"",1,"")</f>
        <v/>
      </c>
      <c r="BA290" s="31" t="str">
        <f>IF(IFERROR(VLOOKUP(AE290,#REF!,1,0),"")&lt;&gt;"",1,"")</f>
        <v/>
      </c>
      <c r="BB290" s="31" t="str">
        <f>IF(IFERROR(VLOOKUP(AE290,#REF!,1,0),"")&lt;&gt;"",1,"")</f>
        <v/>
      </c>
      <c r="BC290" s="31" t="str">
        <f>IF(IFERROR(VLOOKUP(AE290,#REF!,1,0),"")&lt;&gt;"",1,"")</f>
        <v/>
      </c>
      <c r="BD290" s="31" t="str">
        <f>IF(IFERROR(VLOOKUP(AE290,#REF!,1,0),"")&lt;&gt;"",1,"")</f>
        <v/>
      </c>
      <c r="BE290" s="32">
        <f t="shared" si="120"/>
        <v>1</v>
      </c>
    </row>
    <row r="291" spans="1:57" ht="16">
      <c r="A291" s="33">
        <v>163</v>
      </c>
      <c r="B291" s="33">
        <v>694812</v>
      </c>
      <c r="C291" s="33" t="str">
        <f t="shared" si="125"/>
        <v>694812000</v>
      </c>
      <c r="D291" s="34" t="str">
        <f t="shared" si="101"/>
        <v>69</v>
      </c>
      <c r="E291" s="34" t="str">
        <f t="shared" si="102"/>
        <v>4</v>
      </c>
      <c r="F291" s="34" t="str">
        <f t="shared" si="103"/>
        <v>8</v>
      </c>
      <c r="G291" s="34" t="str">
        <f t="shared" si="104"/>
        <v>1</v>
      </c>
      <c r="H291" s="34" t="str">
        <f t="shared" si="105"/>
        <v>2</v>
      </c>
      <c r="I291" s="34" t="str">
        <f t="shared" si="106"/>
        <v>0</v>
      </c>
      <c r="J291" s="34" t="str">
        <f t="shared" si="107"/>
        <v>0</v>
      </c>
      <c r="K291" s="34" t="str">
        <f t="shared" si="108"/>
        <v>0</v>
      </c>
      <c r="L291" s="34" t="s">
        <v>4872</v>
      </c>
      <c r="M291" s="35" t="s">
        <v>648</v>
      </c>
      <c r="N291" s="35" t="s">
        <v>261</v>
      </c>
      <c r="O291" s="37" t="s">
        <v>14</v>
      </c>
      <c r="P291" s="55" t="s">
        <v>68</v>
      </c>
      <c r="Q291" s="37">
        <v>2</v>
      </c>
      <c r="R291" s="55">
        <v>1</v>
      </c>
      <c r="S291" s="55" t="s">
        <v>90</v>
      </c>
      <c r="T291" s="55" t="s">
        <v>90</v>
      </c>
      <c r="U291" s="37">
        <v>1</v>
      </c>
      <c r="V291" s="37">
        <v>8</v>
      </c>
      <c r="W291" s="55" t="s">
        <v>636</v>
      </c>
      <c r="X291" s="55" t="s">
        <v>636</v>
      </c>
      <c r="Y291" s="37">
        <v>1</v>
      </c>
      <c r="Z291" s="36">
        <v>3</v>
      </c>
      <c r="AA291" s="36" t="s">
        <v>648</v>
      </c>
      <c r="AB291" s="36" t="s">
        <v>648</v>
      </c>
      <c r="AC291" s="36" t="s">
        <v>66</v>
      </c>
      <c r="AD291" s="55" t="s">
        <v>66</v>
      </c>
      <c r="AE291" s="42" t="s">
        <v>648</v>
      </c>
      <c r="AF291" s="42" t="s">
        <v>648</v>
      </c>
      <c r="AG291" s="27"/>
      <c r="AH291" s="30" t="s">
        <v>8</v>
      </c>
      <c r="AI291" s="39"/>
      <c r="AJ291" s="39" t="b">
        <f t="shared" si="126"/>
        <v>0</v>
      </c>
      <c r="AK291" s="39" t="str">
        <f>O291&amp;Q291&amp;R291&amp;U291&amp;V291&amp;Y291&amp;Z291&amp;AC291&amp;AD291</f>
        <v>A21181300</v>
      </c>
      <c r="AL291" s="40">
        <v>694812</v>
      </c>
      <c r="AM291" s="41" t="b">
        <f>C291&lt;&gt;AK291</f>
        <v>1</v>
      </c>
      <c r="AN291" s="30" t="str">
        <f>N291&amp;AK291</f>
        <v>J9FA21181300</v>
      </c>
      <c r="AO291" s="30"/>
      <c r="AP291" s="31"/>
      <c r="AQ291" s="31"/>
      <c r="AR291" s="31">
        <f t="shared" si="109"/>
        <v>1</v>
      </c>
      <c r="AS291" s="31" t="str">
        <f>IF(IFERROR(VLOOKUP(AE291,#REF!,1,0),"")&lt;&gt;"",1,"")</f>
        <v/>
      </c>
      <c r="AT291" s="31" t="str">
        <f>IF(IFERROR(VLOOKUP(AE291,#REF!,1,0),"")&lt;&gt;"",1,"")</f>
        <v/>
      </c>
      <c r="AU291" s="31" t="str">
        <f>IF(IFERROR(VLOOKUP(AE291,#REF!,1,0),"")&lt;&gt;"",1,"")</f>
        <v/>
      </c>
      <c r="AV291" s="31" t="str">
        <f>IF(IFERROR(VLOOKUP(AE291,#REF!,1,0),"")&lt;&gt;"",1,"")</f>
        <v/>
      </c>
      <c r="AW291" s="31" t="str">
        <f>IF(IFERROR(VLOOKUP(AE291,#REF!,1,0),"")&lt;&gt;"",1,"")</f>
        <v/>
      </c>
      <c r="AX291" s="31" t="str">
        <f>IF(IFERROR(VLOOKUP(AE291,#REF!,1,0),"")&lt;&gt;"",1,"")</f>
        <v/>
      </c>
      <c r="AY291" s="31" t="str">
        <f>IF(IFERROR(VLOOKUP(AE291,#REF!,1,0),"")&lt;&gt;"",1,"")</f>
        <v/>
      </c>
      <c r="AZ291" s="31" t="str">
        <f>IF(IFERROR(VLOOKUP(AE291,#REF!,1,0),"")&lt;&gt;"",1,"")</f>
        <v/>
      </c>
      <c r="BA291" s="31" t="str">
        <f>IF(IFERROR(VLOOKUP(AE291,#REF!,1,0),"")&lt;&gt;"",1,"")</f>
        <v/>
      </c>
      <c r="BB291" s="31" t="str">
        <f>IF(IFERROR(VLOOKUP(AE291,#REF!,1,0),"")&lt;&gt;"",1,"")</f>
        <v/>
      </c>
      <c r="BC291" s="31" t="str">
        <f>IF(IFERROR(VLOOKUP(AE291,#REF!,1,0),"")&lt;&gt;"",1,"")</f>
        <v/>
      </c>
      <c r="BD291" s="31" t="str">
        <f>IF(IFERROR(VLOOKUP(AE291,#REF!,1,0),"")&lt;&gt;"",1,"")</f>
        <v/>
      </c>
      <c r="BE291" s="32">
        <f t="shared" si="120"/>
        <v>1</v>
      </c>
    </row>
    <row r="292" spans="1:57" ht="16">
      <c r="A292" s="33">
        <v>164</v>
      </c>
      <c r="B292" s="33">
        <v>69482</v>
      </c>
      <c r="C292" s="33" t="str">
        <f t="shared" si="125"/>
        <v>694820000</v>
      </c>
      <c r="D292" s="34" t="str">
        <f t="shared" si="101"/>
        <v>69</v>
      </c>
      <c r="E292" s="34" t="str">
        <f t="shared" si="102"/>
        <v>4</v>
      </c>
      <c r="F292" s="34" t="str">
        <f t="shared" si="103"/>
        <v>8</v>
      </c>
      <c r="G292" s="34" t="str">
        <f t="shared" si="104"/>
        <v>2</v>
      </c>
      <c r="H292" s="34" t="str">
        <f t="shared" si="105"/>
        <v>0</v>
      </c>
      <c r="I292" s="34" t="str">
        <f t="shared" si="106"/>
        <v>0</v>
      </c>
      <c r="J292" s="34" t="str">
        <f t="shared" si="107"/>
        <v>0</v>
      </c>
      <c r="K292" s="34" t="str">
        <f t="shared" si="108"/>
        <v>0</v>
      </c>
      <c r="L292" s="34" t="s">
        <v>4873</v>
      </c>
      <c r="M292" s="35" t="s">
        <v>649</v>
      </c>
      <c r="N292" s="35" t="s">
        <v>261</v>
      </c>
      <c r="O292" s="37" t="s">
        <v>14</v>
      </c>
      <c r="P292" s="55" t="s">
        <v>68</v>
      </c>
      <c r="Q292" s="37">
        <v>2</v>
      </c>
      <c r="R292" s="55">
        <v>1</v>
      </c>
      <c r="S292" s="55" t="s">
        <v>90</v>
      </c>
      <c r="T292" s="55" t="s">
        <v>90</v>
      </c>
      <c r="U292" s="37">
        <v>1</v>
      </c>
      <c r="V292" s="37">
        <v>8</v>
      </c>
      <c r="W292" s="55" t="s">
        <v>636</v>
      </c>
      <c r="X292" s="55" t="s">
        <v>636</v>
      </c>
      <c r="Y292" s="37">
        <v>1</v>
      </c>
      <c r="Z292" s="36">
        <v>4</v>
      </c>
      <c r="AA292" s="36" t="s">
        <v>649</v>
      </c>
      <c r="AB292" s="36" t="s">
        <v>649</v>
      </c>
      <c r="AC292" s="36" t="s">
        <v>66</v>
      </c>
      <c r="AD292" s="55" t="s">
        <v>66</v>
      </c>
      <c r="AE292" s="42" t="s">
        <v>649</v>
      </c>
      <c r="AF292" s="42" t="s">
        <v>649</v>
      </c>
      <c r="AG292" s="27"/>
      <c r="AH292" s="30" t="s">
        <v>8</v>
      </c>
      <c r="AI292" s="39"/>
      <c r="AJ292" s="39" t="b">
        <f t="shared" si="126"/>
        <v>0</v>
      </c>
      <c r="AK292" s="39" t="str">
        <f>O292&amp;Q292&amp;R292&amp;U292&amp;V292&amp;Y292&amp;Z292&amp;AC292&amp;AD292</f>
        <v>A21181400</v>
      </c>
      <c r="AL292" s="40">
        <v>69482</v>
      </c>
      <c r="AM292" s="41" t="b">
        <f>C292&lt;&gt;AK292</f>
        <v>1</v>
      </c>
      <c r="AN292" s="30" t="str">
        <f>N292&amp;AK292</f>
        <v>J9FA21181400</v>
      </c>
      <c r="AO292" s="30"/>
      <c r="AP292" s="31"/>
      <c r="AQ292" s="31"/>
      <c r="AR292" s="31">
        <f t="shared" si="109"/>
        <v>1</v>
      </c>
      <c r="AS292" s="31" t="str">
        <f>IF(IFERROR(VLOOKUP(AE292,#REF!,1,0),"")&lt;&gt;"",1,"")</f>
        <v/>
      </c>
      <c r="AT292" s="31" t="str">
        <f>IF(IFERROR(VLOOKUP(AE292,#REF!,1,0),"")&lt;&gt;"",1,"")</f>
        <v/>
      </c>
      <c r="AU292" s="31" t="str">
        <f>IF(IFERROR(VLOOKUP(AE292,#REF!,1,0),"")&lt;&gt;"",1,"")</f>
        <v/>
      </c>
      <c r="AV292" s="31" t="str">
        <f>IF(IFERROR(VLOOKUP(AE292,#REF!,1,0),"")&lt;&gt;"",1,"")</f>
        <v/>
      </c>
      <c r="AW292" s="31" t="str">
        <f>IF(IFERROR(VLOOKUP(AE292,#REF!,1,0),"")&lt;&gt;"",1,"")</f>
        <v/>
      </c>
      <c r="AX292" s="31" t="str">
        <f>IF(IFERROR(VLOOKUP(AE292,#REF!,1,0),"")&lt;&gt;"",1,"")</f>
        <v/>
      </c>
      <c r="AY292" s="31" t="str">
        <f>IF(IFERROR(VLOOKUP(AE292,#REF!,1,0),"")&lt;&gt;"",1,"")</f>
        <v/>
      </c>
      <c r="AZ292" s="31" t="str">
        <f>IF(IFERROR(VLOOKUP(AE292,#REF!,1,0),"")&lt;&gt;"",1,"")</f>
        <v/>
      </c>
      <c r="BA292" s="31" t="str">
        <f>IF(IFERROR(VLOOKUP(AE292,#REF!,1,0),"")&lt;&gt;"",1,"")</f>
        <v/>
      </c>
      <c r="BB292" s="31" t="str">
        <f>IF(IFERROR(VLOOKUP(AE292,#REF!,1,0),"")&lt;&gt;"",1,"")</f>
        <v/>
      </c>
      <c r="BC292" s="31" t="str">
        <f>IF(IFERROR(VLOOKUP(AE292,#REF!,1,0),"")&lt;&gt;"",1,"")</f>
        <v/>
      </c>
      <c r="BD292" s="31" t="str">
        <f>IF(IFERROR(VLOOKUP(AE292,#REF!,1,0),"")&lt;&gt;"",1,"")</f>
        <v/>
      </c>
      <c r="BE292" s="32">
        <f t="shared" si="120"/>
        <v>1</v>
      </c>
    </row>
    <row r="293" spans="1:57" ht="16">
      <c r="A293" s="33">
        <v>165</v>
      </c>
      <c r="B293" s="33">
        <v>694821</v>
      </c>
      <c r="C293" s="33" t="str">
        <f t="shared" si="125"/>
        <v>694821000</v>
      </c>
      <c r="D293" s="34" t="str">
        <f t="shared" si="101"/>
        <v>69</v>
      </c>
      <c r="E293" s="34" t="str">
        <f t="shared" si="102"/>
        <v>4</v>
      </c>
      <c r="F293" s="34" t="str">
        <f t="shared" si="103"/>
        <v>8</v>
      </c>
      <c r="G293" s="34" t="str">
        <f t="shared" si="104"/>
        <v>2</v>
      </c>
      <c r="H293" s="34" t="str">
        <f t="shared" si="105"/>
        <v>1</v>
      </c>
      <c r="I293" s="34" t="str">
        <f t="shared" si="106"/>
        <v>0</v>
      </c>
      <c r="J293" s="34" t="str">
        <f t="shared" si="107"/>
        <v>0</v>
      </c>
      <c r="K293" s="34" t="str">
        <f t="shared" si="108"/>
        <v>0</v>
      </c>
      <c r="L293" s="34" t="s">
        <v>4874</v>
      </c>
      <c r="M293" s="35" t="s">
        <v>650</v>
      </c>
      <c r="N293" s="35" t="s">
        <v>261</v>
      </c>
      <c r="O293" s="37" t="s">
        <v>14</v>
      </c>
      <c r="P293" s="55" t="s">
        <v>68</v>
      </c>
      <c r="Q293" s="37">
        <v>2</v>
      </c>
      <c r="R293" s="55">
        <v>1</v>
      </c>
      <c r="S293" s="55" t="s">
        <v>90</v>
      </c>
      <c r="T293" s="55" t="s">
        <v>90</v>
      </c>
      <c r="U293" s="37">
        <v>1</v>
      </c>
      <c r="V293" s="37">
        <v>8</v>
      </c>
      <c r="W293" s="55" t="s">
        <v>636</v>
      </c>
      <c r="X293" s="55" t="s">
        <v>636</v>
      </c>
      <c r="Y293" s="37">
        <v>1</v>
      </c>
      <c r="Z293" s="36">
        <v>5</v>
      </c>
      <c r="AA293" s="36" t="s">
        <v>650</v>
      </c>
      <c r="AB293" s="36" t="s">
        <v>650</v>
      </c>
      <c r="AC293" s="36" t="s">
        <v>66</v>
      </c>
      <c r="AD293" s="55" t="s">
        <v>66</v>
      </c>
      <c r="AE293" s="42" t="s">
        <v>650</v>
      </c>
      <c r="AF293" s="42" t="s">
        <v>650</v>
      </c>
      <c r="AG293" s="27"/>
      <c r="AH293" s="30" t="s">
        <v>8</v>
      </c>
      <c r="AI293" s="39"/>
      <c r="AJ293" s="39" t="b">
        <f t="shared" si="126"/>
        <v>0</v>
      </c>
      <c r="AK293" s="39" t="str">
        <f>O293&amp;Q293&amp;R293&amp;U293&amp;V293&amp;Y293&amp;Z293&amp;AC293&amp;AD293</f>
        <v>A21181500</v>
      </c>
      <c r="AL293" s="40">
        <v>694821</v>
      </c>
      <c r="AM293" s="41" t="b">
        <f>C293&lt;&gt;AK293</f>
        <v>1</v>
      </c>
      <c r="AN293" s="30" t="str">
        <f>N293&amp;AK293</f>
        <v>J9FA21181500</v>
      </c>
      <c r="AO293" s="30"/>
      <c r="AP293" s="31"/>
      <c r="AQ293" s="31"/>
      <c r="AR293" s="31">
        <f t="shared" si="109"/>
        <v>1</v>
      </c>
      <c r="AS293" s="31" t="str">
        <f>IF(IFERROR(VLOOKUP(AE293,#REF!,1,0),"")&lt;&gt;"",1,"")</f>
        <v/>
      </c>
      <c r="AT293" s="31" t="str">
        <f>IF(IFERROR(VLOOKUP(AE293,#REF!,1,0),"")&lt;&gt;"",1,"")</f>
        <v/>
      </c>
      <c r="AU293" s="31" t="str">
        <f>IF(IFERROR(VLOOKUP(AE293,#REF!,1,0),"")&lt;&gt;"",1,"")</f>
        <v/>
      </c>
      <c r="AV293" s="31" t="str">
        <f>IF(IFERROR(VLOOKUP(AE293,#REF!,1,0),"")&lt;&gt;"",1,"")</f>
        <v/>
      </c>
      <c r="AW293" s="31" t="str">
        <f>IF(IFERROR(VLOOKUP(AE293,#REF!,1,0),"")&lt;&gt;"",1,"")</f>
        <v/>
      </c>
      <c r="AX293" s="31" t="str">
        <f>IF(IFERROR(VLOOKUP(AE293,#REF!,1,0),"")&lt;&gt;"",1,"")</f>
        <v/>
      </c>
      <c r="AY293" s="31" t="str">
        <f>IF(IFERROR(VLOOKUP(AE293,#REF!,1,0),"")&lt;&gt;"",1,"")</f>
        <v/>
      </c>
      <c r="AZ293" s="31" t="str">
        <f>IF(IFERROR(VLOOKUP(AE293,#REF!,1,0),"")&lt;&gt;"",1,"")</f>
        <v/>
      </c>
      <c r="BA293" s="31" t="str">
        <f>IF(IFERROR(VLOOKUP(AE293,#REF!,1,0),"")&lt;&gt;"",1,"")</f>
        <v/>
      </c>
      <c r="BB293" s="31" t="str">
        <f>IF(IFERROR(VLOOKUP(AE293,#REF!,1,0),"")&lt;&gt;"",1,"")</f>
        <v/>
      </c>
      <c r="BC293" s="31" t="str">
        <f>IF(IFERROR(VLOOKUP(AE293,#REF!,1,0),"")&lt;&gt;"",1,"")</f>
        <v/>
      </c>
      <c r="BD293" s="31" t="str">
        <f>IF(IFERROR(VLOOKUP(AE293,#REF!,1,0),"")&lt;&gt;"",1,"")</f>
        <v/>
      </c>
      <c r="BE293" s="32">
        <f t="shared" si="120"/>
        <v>1</v>
      </c>
    </row>
    <row r="294" spans="1:57" ht="16">
      <c r="A294" s="33">
        <v>166</v>
      </c>
      <c r="B294" s="33">
        <v>694822</v>
      </c>
      <c r="C294" s="33" t="str">
        <f t="shared" si="125"/>
        <v>694822000</v>
      </c>
      <c r="D294" s="34" t="str">
        <f t="shared" si="101"/>
        <v>69</v>
      </c>
      <c r="E294" s="34" t="str">
        <f t="shared" si="102"/>
        <v>4</v>
      </c>
      <c r="F294" s="34" t="str">
        <f t="shared" si="103"/>
        <v>8</v>
      </c>
      <c r="G294" s="34" t="str">
        <f t="shared" si="104"/>
        <v>2</v>
      </c>
      <c r="H294" s="34" t="str">
        <f t="shared" si="105"/>
        <v>2</v>
      </c>
      <c r="I294" s="34" t="str">
        <f t="shared" si="106"/>
        <v>0</v>
      </c>
      <c r="J294" s="34" t="str">
        <f t="shared" si="107"/>
        <v>0</v>
      </c>
      <c r="K294" s="34" t="str">
        <f t="shared" si="108"/>
        <v>0</v>
      </c>
      <c r="L294" s="34" t="s">
        <v>4875</v>
      </c>
      <c r="M294" s="35" t="s">
        <v>651</v>
      </c>
      <c r="N294" s="35" t="s">
        <v>261</v>
      </c>
      <c r="O294" s="37" t="s">
        <v>14</v>
      </c>
      <c r="P294" s="55" t="s">
        <v>68</v>
      </c>
      <c r="Q294" s="37">
        <v>2</v>
      </c>
      <c r="R294" s="55">
        <v>1</v>
      </c>
      <c r="S294" s="55" t="s">
        <v>90</v>
      </c>
      <c r="T294" s="55" t="s">
        <v>90</v>
      </c>
      <c r="U294" s="37">
        <v>1</v>
      </c>
      <c r="V294" s="37">
        <v>8</v>
      </c>
      <c r="W294" s="55" t="s">
        <v>636</v>
      </c>
      <c r="X294" s="55" t="s">
        <v>636</v>
      </c>
      <c r="Y294" s="37">
        <v>1</v>
      </c>
      <c r="Z294" s="36">
        <v>6</v>
      </c>
      <c r="AA294" s="36" t="s">
        <v>651</v>
      </c>
      <c r="AB294" s="36" t="s">
        <v>651</v>
      </c>
      <c r="AC294" s="36" t="s">
        <v>66</v>
      </c>
      <c r="AD294" s="55" t="s">
        <v>66</v>
      </c>
      <c r="AE294" s="42" t="s">
        <v>651</v>
      </c>
      <c r="AF294" s="42" t="s">
        <v>651</v>
      </c>
      <c r="AG294" s="27"/>
      <c r="AH294" s="30" t="s">
        <v>8</v>
      </c>
      <c r="AI294" s="39"/>
      <c r="AJ294" s="39" t="b">
        <f t="shared" si="126"/>
        <v>0</v>
      </c>
      <c r="AK294" s="39" t="str">
        <f>O294&amp;Q294&amp;R294&amp;U294&amp;V294&amp;Y294&amp;Z294&amp;AC294&amp;AD294</f>
        <v>A21181600</v>
      </c>
      <c r="AL294" s="40">
        <v>694822</v>
      </c>
      <c r="AM294" s="41" t="b">
        <f>C294&lt;&gt;AK294</f>
        <v>1</v>
      </c>
      <c r="AN294" s="30" t="str">
        <f>N294&amp;AK294</f>
        <v>J9FA21181600</v>
      </c>
      <c r="AO294" s="30"/>
      <c r="AP294" s="31"/>
      <c r="AQ294" s="31"/>
      <c r="AR294" s="31">
        <f t="shared" si="109"/>
        <v>1</v>
      </c>
      <c r="AS294" s="31" t="str">
        <f>IF(IFERROR(VLOOKUP(AE294,#REF!,1,0),"")&lt;&gt;"",1,"")</f>
        <v/>
      </c>
      <c r="AT294" s="31" t="str">
        <f>IF(IFERROR(VLOOKUP(AE294,#REF!,1,0),"")&lt;&gt;"",1,"")</f>
        <v/>
      </c>
      <c r="AU294" s="31" t="str">
        <f>IF(IFERROR(VLOOKUP(AE294,#REF!,1,0),"")&lt;&gt;"",1,"")</f>
        <v/>
      </c>
      <c r="AV294" s="31" t="str">
        <f>IF(IFERROR(VLOOKUP(AE294,#REF!,1,0),"")&lt;&gt;"",1,"")</f>
        <v/>
      </c>
      <c r="AW294" s="31" t="str">
        <f>IF(IFERROR(VLOOKUP(AE294,#REF!,1,0),"")&lt;&gt;"",1,"")</f>
        <v/>
      </c>
      <c r="AX294" s="31" t="str">
        <f>IF(IFERROR(VLOOKUP(AE294,#REF!,1,0),"")&lt;&gt;"",1,"")</f>
        <v/>
      </c>
      <c r="AY294" s="31" t="str">
        <f>IF(IFERROR(VLOOKUP(AE294,#REF!,1,0),"")&lt;&gt;"",1,"")</f>
        <v/>
      </c>
      <c r="AZ294" s="31" t="str">
        <f>IF(IFERROR(VLOOKUP(AE294,#REF!,1,0),"")&lt;&gt;"",1,"")</f>
        <v/>
      </c>
      <c r="BA294" s="31" t="str">
        <f>IF(IFERROR(VLOOKUP(AE294,#REF!,1,0),"")&lt;&gt;"",1,"")</f>
        <v/>
      </c>
      <c r="BB294" s="31" t="str">
        <f>IF(IFERROR(VLOOKUP(AE294,#REF!,1,0),"")&lt;&gt;"",1,"")</f>
        <v/>
      </c>
      <c r="BC294" s="31" t="str">
        <f>IF(IFERROR(VLOOKUP(AE294,#REF!,1,0),"")&lt;&gt;"",1,"")</f>
        <v/>
      </c>
      <c r="BD294" s="31" t="str">
        <f>IF(IFERROR(VLOOKUP(AE294,#REF!,1,0),"")&lt;&gt;"",1,"")</f>
        <v/>
      </c>
      <c r="BE294" s="32">
        <f t="shared" si="120"/>
        <v>1</v>
      </c>
    </row>
    <row r="295" spans="1:57" ht="16">
      <c r="A295" s="43">
        <v>167</v>
      </c>
      <c r="B295" s="43">
        <v>69489</v>
      </c>
      <c r="C295" s="43" t="str">
        <f t="shared" si="125"/>
        <v>694890000</v>
      </c>
      <c r="D295" s="44" t="str">
        <f t="shared" si="101"/>
        <v>69</v>
      </c>
      <c r="E295" s="44" t="str">
        <f t="shared" si="102"/>
        <v>4</v>
      </c>
      <c r="F295" s="44" t="str">
        <f t="shared" si="103"/>
        <v>8</v>
      </c>
      <c r="G295" s="44" t="str">
        <f t="shared" si="104"/>
        <v>9</v>
      </c>
      <c r="H295" s="44" t="str">
        <f t="shared" si="105"/>
        <v>0</v>
      </c>
      <c r="I295" s="44" t="str">
        <f t="shared" si="106"/>
        <v>0</v>
      </c>
      <c r="J295" s="44" t="str">
        <f t="shared" si="107"/>
        <v>0</v>
      </c>
      <c r="K295" s="44" t="str">
        <f t="shared" si="108"/>
        <v>0</v>
      </c>
      <c r="L295" s="44"/>
      <c r="M295" s="45" t="s">
        <v>652</v>
      </c>
      <c r="N295" s="45"/>
      <c r="O295" s="46" t="s">
        <v>14</v>
      </c>
      <c r="P295" s="47" t="s">
        <v>68</v>
      </c>
      <c r="Q295" s="48">
        <v>2</v>
      </c>
      <c r="R295" s="47"/>
      <c r="S295" s="47" t="s">
        <v>90</v>
      </c>
      <c r="T295" s="60" t="s">
        <v>90</v>
      </c>
      <c r="U295" s="48">
        <v>1</v>
      </c>
      <c r="V295" s="48">
        <v>8</v>
      </c>
      <c r="W295" s="60"/>
      <c r="X295" s="60" t="s">
        <v>636</v>
      </c>
      <c r="Y295" s="46">
        <v>1</v>
      </c>
      <c r="Z295" s="49">
        <v>7</v>
      </c>
      <c r="AA295" s="49"/>
      <c r="AB295" s="49" t="s">
        <v>652</v>
      </c>
      <c r="AC295" s="49" t="s">
        <v>66</v>
      </c>
      <c r="AD295" s="47" t="s">
        <v>66</v>
      </c>
      <c r="AE295" s="50" t="s">
        <v>652</v>
      </c>
      <c r="AF295" s="51"/>
      <c r="AG295" s="51" t="s">
        <v>8</v>
      </c>
      <c r="AH295" s="52" t="s">
        <v>8</v>
      </c>
      <c r="AI295" s="39"/>
      <c r="AJ295" s="39"/>
      <c r="AK295" s="39" t="e">
        <f>O295&amp;Q295&amp;#REF!&amp;U295&amp;V295&amp;Y295&amp;Z295&amp;AC295&amp;AD295</f>
        <v>#REF!</v>
      </c>
      <c r="AL295" s="43">
        <v>69489</v>
      </c>
      <c r="AM295" s="44" t="e">
        <f>C295&lt;&gt;AK295</f>
        <v>#REF!</v>
      </c>
      <c r="AN295" s="52"/>
      <c r="AO295" s="52"/>
      <c r="AP295" s="53"/>
      <c r="AQ295" s="53"/>
      <c r="AR295" s="53">
        <f t="shared" si="109"/>
        <v>1</v>
      </c>
      <c r="AS295" s="53" t="str">
        <f>IF(IFERROR(VLOOKUP(AE295,#REF!,1,0),"")&lt;&gt;"",1,"")</f>
        <v/>
      </c>
      <c r="AT295" s="53" t="str">
        <f>IF(IFERROR(VLOOKUP(AE295,#REF!,1,0),"")&lt;&gt;"",1,"")</f>
        <v/>
      </c>
      <c r="AU295" s="53" t="str">
        <f>IF(IFERROR(VLOOKUP(AE295,#REF!,1,0),"")&lt;&gt;"",1,"")</f>
        <v/>
      </c>
      <c r="AV295" s="53" t="str">
        <f>IF(IFERROR(VLOOKUP(AE295,#REF!,1,0),"")&lt;&gt;"",1,"")</f>
        <v/>
      </c>
      <c r="AW295" s="53" t="str">
        <f>IF(IFERROR(VLOOKUP(AE295,#REF!,1,0),"")&lt;&gt;"",1,"")</f>
        <v/>
      </c>
      <c r="AX295" s="53" t="str">
        <f>IF(IFERROR(VLOOKUP(AE295,#REF!,1,0),"")&lt;&gt;"",1,"")</f>
        <v/>
      </c>
      <c r="AY295" s="53" t="str">
        <f>IF(IFERROR(VLOOKUP(AE295,#REF!,1,0),"")&lt;&gt;"",1,"")</f>
        <v/>
      </c>
      <c r="AZ295" s="53" t="str">
        <f>IF(IFERROR(VLOOKUP(AE295,#REF!,1,0),"")&lt;&gt;"",1,"")</f>
        <v/>
      </c>
      <c r="BA295" s="53" t="str">
        <f>IF(IFERROR(VLOOKUP(AE295,#REF!,1,0),"")&lt;&gt;"",1,"")</f>
        <v/>
      </c>
      <c r="BB295" s="53" t="str">
        <f>IF(IFERROR(VLOOKUP(AE295,#REF!,1,0),"")&lt;&gt;"",1,"")</f>
        <v/>
      </c>
      <c r="BC295" s="53" t="str">
        <f>IF(IFERROR(VLOOKUP(AE295,#REF!,1,0),"")&lt;&gt;"",1,"")</f>
        <v/>
      </c>
      <c r="BD295" s="53" t="str">
        <f>IF(IFERROR(VLOOKUP(AE295,#REF!,1,0),"")&lt;&gt;"",1,"")</f>
        <v/>
      </c>
      <c r="BE295" s="54">
        <f t="shared" si="120"/>
        <v>1</v>
      </c>
    </row>
    <row r="296" spans="1:57" ht="16">
      <c r="A296" s="43">
        <v>168</v>
      </c>
      <c r="B296" s="43">
        <v>6949</v>
      </c>
      <c r="C296" s="43" t="str">
        <f t="shared" si="125"/>
        <v>694900000</v>
      </c>
      <c r="D296" s="44" t="str">
        <f t="shared" si="101"/>
        <v>69</v>
      </c>
      <c r="E296" s="44" t="str">
        <f t="shared" si="102"/>
        <v>4</v>
      </c>
      <c r="F296" s="44" t="str">
        <f t="shared" si="103"/>
        <v>9</v>
      </c>
      <c r="G296" s="44" t="str">
        <f t="shared" si="104"/>
        <v>0</v>
      </c>
      <c r="H296" s="44" t="str">
        <f t="shared" si="105"/>
        <v>0</v>
      </c>
      <c r="I296" s="44" t="str">
        <f t="shared" si="106"/>
        <v>0</v>
      </c>
      <c r="J296" s="44" t="str">
        <f t="shared" si="107"/>
        <v>0</v>
      </c>
      <c r="K296" s="44" t="str">
        <f t="shared" si="108"/>
        <v>0</v>
      </c>
      <c r="L296" s="44"/>
      <c r="M296" s="45" t="s">
        <v>653</v>
      </c>
      <c r="N296" s="45"/>
      <c r="O296" s="46" t="s">
        <v>14</v>
      </c>
      <c r="P296" s="47" t="s">
        <v>68</v>
      </c>
      <c r="Q296" s="48">
        <v>2</v>
      </c>
      <c r="R296" s="47"/>
      <c r="S296" s="47" t="s">
        <v>90</v>
      </c>
      <c r="T296" s="60" t="s">
        <v>90</v>
      </c>
      <c r="U296" s="48">
        <v>1</v>
      </c>
      <c r="V296" s="48">
        <v>9</v>
      </c>
      <c r="W296" s="47"/>
      <c r="X296" s="47" t="s">
        <v>653</v>
      </c>
      <c r="Y296" s="46" t="s">
        <v>66</v>
      </c>
      <c r="Z296" s="49" t="s">
        <v>66</v>
      </c>
      <c r="AA296" s="49"/>
      <c r="AB296" s="49" t="s">
        <v>653</v>
      </c>
      <c r="AC296" s="49" t="s">
        <v>66</v>
      </c>
      <c r="AD296" s="47" t="s">
        <v>66</v>
      </c>
      <c r="AE296" s="50" t="s">
        <v>653</v>
      </c>
      <c r="AF296" s="51"/>
      <c r="AG296" s="51" t="s">
        <v>8</v>
      </c>
      <c r="AH296" s="52"/>
      <c r="AI296" s="39"/>
      <c r="AJ296" s="39"/>
      <c r="AK296" s="39" t="e">
        <f>O296&amp;Q296&amp;#REF!&amp;U296&amp;V296&amp;Y296&amp;Z296&amp;AC296&amp;AD296</f>
        <v>#REF!</v>
      </c>
      <c r="AL296" s="43">
        <v>6949</v>
      </c>
      <c r="AM296" s="44" t="e">
        <f>C296&lt;&gt;AK296</f>
        <v>#REF!</v>
      </c>
      <c r="AN296" s="52"/>
      <c r="AO296" s="52"/>
      <c r="AP296" s="53"/>
      <c r="AQ296" s="53"/>
      <c r="AR296" s="53">
        <f t="shared" si="109"/>
        <v>1</v>
      </c>
      <c r="AS296" s="53" t="str">
        <f>IF(IFERROR(VLOOKUP(AE296,#REF!,1,0),"")&lt;&gt;"",1,"")</f>
        <v/>
      </c>
      <c r="AT296" s="53" t="str">
        <f>IF(IFERROR(VLOOKUP(AE296,#REF!,1,0),"")&lt;&gt;"",1,"")</f>
        <v/>
      </c>
      <c r="AU296" s="53" t="str">
        <f>IF(IFERROR(VLOOKUP(AE296,#REF!,1,0),"")&lt;&gt;"",1,"")</f>
        <v/>
      </c>
      <c r="AV296" s="53" t="str">
        <f>IF(IFERROR(VLOOKUP(AE296,#REF!,1,0),"")&lt;&gt;"",1,"")</f>
        <v/>
      </c>
      <c r="AW296" s="53" t="str">
        <f>IF(IFERROR(VLOOKUP(AE296,#REF!,1,0),"")&lt;&gt;"",1,"")</f>
        <v/>
      </c>
      <c r="AX296" s="53" t="str">
        <f>IF(IFERROR(VLOOKUP(AE296,#REF!,1,0),"")&lt;&gt;"",1,"")</f>
        <v/>
      </c>
      <c r="AY296" s="53" t="str">
        <f>IF(IFERROR(VLOOKUP(AE296,#REF!,1,0),"")&lt;&gt;"",1,"")</f>
        <v/>
      </c>
      <c r="AZ296" s="53" t="str">
        <f>IF(IFERROR(VLOOKUP(AE296,#REF!,1,0),"")&lt;&gt;"",1,"")</f>
        <v/>
      </c>
      <c r="BA296" s="53" t="str">
        <f>IF(IFERROR(VLOOKUP(AE296,#REF!,1,0),"")&lt;&gt;"",1,"")</f>
        <v/>
      </c>
      <c r="BB296" s="53" t="str">
        <f>IF(IFERROR(VLOOKUP(AE296,#REF!,1,0),"")&lt;&gt;"",1,"")</f>
        <v/>
      </c>
      <c r="BC296" s="53" t="str">
        <f>IF(IFERROR(VLOOKUP(AE296,#REF!,1,0),"")&lt;&gt;"",1,"")</f>
        <v/>
      </c>
      <c r="BD296" s="53" t="str">
        <f>IF(IFERROR(VLOOKUP(AE296,#REF!,1,0),"")&lt;&gt;"",1,"")</f>
        <v/>
      </c>
      <c r="BE296" s="54">
        <f t="shared" si="120"/>
        <v>1</v>
      </c>
    </row>
    <row r="297" spans="1:57" ht="17">
      <c r="A297" s="137">
        <v>2662</v>
      </c>
      <c r="B297" s="137">
        <v>999999999</v>
      </c>
      <c r="C297" s="137">
        <v>999999999</v>
      </c>
      <c r="D297" s="138" t="str">
        <f t="shared" si="101"/>
        <v>99</v>
      </c>
      <c r="E297" s="138" t="str">
        <f t="shared" si="102"/>
        <v>9</v>
      </c>
      <c r="F297" s="138" t="str">
        <f t="shared" si="103"/>
        <v>9</v>
      </c>
      <c r="G297" s="138" t="str">
        <f t="shared" si="104"/>
        <v>9</v>
      </c>
      <c r="H297" s="138" t="str">
        <f t="shared" si="105"/>
        <v>9</v>
      </c>
      <c r="I297" s="138" t="str">
        <f t="shared" si="106"/>
        <v>9</v>
      </c>
      <c r="J297" s="138" t="str">
        <f t="shared" si="107"/>
        <v>9</v>
      </c>
      <c r="K297" s="138" t="str">
        <f t="shared" si="108"/>
        <v>9</v>
      </c>
      <c r="L297" s="138" t="s">
        <v>4876</v>
      </c>
      <c r="M297" s="144" t="s">
        <v>654</v>
      </c>
      <c r="N297" s="139" t="s">
        <v>261</v>
      </c>
      <c r="O297" s="141" t="s">
        <v>14</v>
      </c>
      <c r="P297" s="141" t="s">
        <v>68</v>
      </c>
      <c r="Q297" s="141">
        <v>2</v>
      </c>
      <c r="R297" s="141">
        <v>1</v>
      </c>
      <c r="S297" s="141" t="s">
        <v>90</v>
      </c>
      <c r="T297" s="141" t="s">
        <v>90</v>
      </c>
      <c r="U297" s="141">
        <v>1</v>
      </c>
      <c r="V297" s="140" t="s">
        <v>18</v>
      </c>
      <c r="W297" s="140" t="s">
        <v>654</v>
      </c>
      <c r="X297" s="140" t="s">
        <v>654</v>
      </c>
      <c r="Y297" s="141" t="s">
        <v>66</v>
      </c>
      <c r="Z297" s="141" t="s">
        <v>66</v>
      </c>
      <c r="AA297" s="140" t="s">
        <v>654</v>
      </c>
      <c r="AB297" s="140" t="s">
        <v>654</v>
      </c>
      <c r="AC297" s="140" t="s">
        <v>66</v>
      </c>
      <c r="AD297" s="141" t="s">
        <v>66</v>
      </c>
      <c r="AE297" s="144" t="s">
        <v>654</v>
      </c>
      <c r="AF297" s="144" t="s">
        <v>654</v>
      </c>
      <c r="AG297" s="134"/>
      <c r="AH297" s="142"/>
      <c r="AI297" s="143"/>
      <c r="AJ297" s="143" t="b">
        <f t="shared" ref="AJ297:AJ308" si="127">IF(OR(AS297=1,AT297=1,AU297=1,AV297=1,AW297=1,AX297=1,AY297=1,AZ297=1,BA297=1,BB297=1,BC297=1,BD297=1),TRUE,FALSE)</f>
        <v>0</v>
      </c>
      <c r="AK297" s="143" t="str">
        <f>O297&amp;Q297&amp;R297&amp;U297&amp;V297&amp;Y297&amp;Z297&amp;AC297&amp;AD297</f>
        <v>A21190000</v>
      </c>
      <c r="AL297" s="59"/>
      <c r="AM297" s="41" t="b">
        <f>C297&lt;&gt;AK297</f>
        <v>1</v>
      </c>
      <c r="AN297" s="145" t="str">
        <f>N297&amp;AK297</f>
        <v>J9FA21190000</v>
      </c>
      <c r="AO297" s="145"/>
      <c r="AP297" s="31"/>
      <c r="AQ297" s="146"/>
      <c r="AR297" s="146" t="str">
        <f t="shared" si="109"/>
        <v/>
      </c>
      <c r="AS297" s="146" t="str">
        <f>IF(IFERROR(VLOOKUP(AE297,#REF!,1,0),"")&lt;&gt;"",1,"")</f>
        <v/>
      </c>
      <c r="AT297" s="146" t="str">
        <f>IF(IFERROR(VLOOKUP(AE297,#REF!,1,0),"")&lt;&gt;"",1,"")</f>
        <v/>
      </c>
      <c r="AU297" s="146" t="str">
        <f>IF(IFERROR(VLOOKUP(AE297,#REF!,1,0),"")&lt;&gt;"",1,"")</f>
        <v/>
      </c>
      <c r="AV297" s="146" t="str">
        <f>IF(IFERROR(VLOOKUP(AE297,#REF!,1,0),"")&lt;&gt;"",1,"")</f>
        <v/>
      </c>
      <c r="AW297" s="146" t="str">
        <f>IF(IFERROR(VLOOKUP(AE297,#REF!,1,0),"")&lt;&gt;"",1,"")</f>
        <v/>
      </c>
      <c r="AX297" s="146" t="str">
        <f>IF(IFERROR(VLOOKUP(AE297,#REF!,1,0),"")&lt;&gt;"",1,"")</f>
        <v/>
      </c>
      <c r="AY297" s="146" t="str">
        <f>IF(IFERROR(VLOOKUP(AE297,#REF!,1,0),"")&lt;&gt;"",1,"")</f>
        <v/>
      </c>
      <c r="AZ297" s="146" t="str">
        <f>IF(IFERROR(VLOOKUP(AE297,#REF!,1,0),"")&lt;&gt;"",1,"")</f>
        <v/>
      </c>
      <c r="BA297" s="146" t="str">
        <f>IF(IFERROR(VLOOKUP(AE297,#REF!,1,0),"")&lt;&gt;"",1,"")</f>
        <v/>
      </c>
      <c r="BB297" s="146" t="str">
        <f>IF(IFERROR(VLOOKUP(AE297,#REF!,1,0),"")&lt;&gt;"",1,"")</f>
        <v/>
      </c>
      <c r="BC297" s="146" t="str">
        <f>IF(IFERROR(VLOOKUP(AE297,#REF!,1,0),"")&lt;&gt;"",1,"")</f>
        <v/>
      </c>
      <c r="BD297" s="146" t="str">
        <f>IF(IFERROR(VLOOKUP(AE297,#REF!,1,0),"")&lt;&gt;"",1,"")</f>
        <v/>
      </c>
      <c r="BE297" s="148">
        <f t="shared" si="120"/>
        <v>0</v>
      </c>
    </row>
    <row r="298" spans="1:57" ht="17">
      <c r="A298" s="137">
        <v>2661</v>
      </c>
      <c r="B298" s="137">
        <v>999999999</v>
      </c>
      <c r="C298" s="137">
        <v>999999999</v>
      </c>
      <c r="D298" s="138" t="str">
        <f t="shared" si="101"/>
        <v>99</v>
      </c>
      <c r="E298" s="138" t="str">
        <f t="shared" si="102"/>
        <v>9</v>
      </c>
      <c r="F298" s="138" t="str">
        <f t="shared" si="103"/>
        <v>9</v>
      </c>
      <c r="G298" s="138" t="str">
        <f t="shared" si="104"/>
        <v>9</v>
      </c>
      <c r="H298" s="138" t="str">
        <f t="shared" si="105"/>
        <v>9</v>
      </c>
      <c r="I298" s="138" t="str">
        <f t="shared" si="106"/>
        <v>9</v>
      </c>
      <c r="J298" s="138" t="str">
        <f t="shared" si="107"/>
        <v>9</v>
      </c>
      <c r="K298" s="138" t="str">
        <f t="shared" si="108"/>
        <v>9</v>
      </c>
      <c r="L298" s="138" t="s">
        <v>4877</v>
      </c>
      <c r="M298" s="144" t="s">
        <v>655</v>
      </c>
      <c r="N298" s="139" t="s">
        <v>261</v>
      </c>
      <c r="O298" s="141" t="s">
        <v>14</v>
      </c>
      <c r="P298" s="141" t="s">
        <v>68</v>
      </c>
      <c r="Q298" s="141">
        <v>2</v>
      </c>
      <c r="R298" s="141">
        <v>1</v>
      </c>
      <c r="S298" s="141" t="s">
        <v>90</v>
      </c>
      <c r="T298" s="141" t="s">
        <v>90</v>
      </c>
      <c r="U298" s="141">
        <v>2</v>
      </c>
      <c r="V298" s="140" t="s">
        <v>8</v>
      </c>
      <c r="W298" s="140" t="s">
        <v>655</v>
      </c>
      <c r="X298" s="140" t="s">
        <v>655</v>
      </c>
      <c r="Y298" s="141" t="s">
        <v>66</v>
      </c>
      <c r="Z298" s="141" t="s">
        <v>66</v>
      </c>
      <c r="AA298" s="140" t="s">
        <v>655</v>
      </c>
      <c r="AB298" s="140" t="s">
        <v>655</v>
      </c>
      <c r="AC298" s="140" t="s">
        <v>66</v>
      </c>
      <c r="AD298" s="141" t="s">
        <v>66</v>
      </c>
      <c r="AE298" s="144" t="s">
        <v>655</v>
      </c>
      <c r="AF298" s="144" t="s">
        <v>655</v>
      </c>
      <c r="AG298" s="134"/>
      <c r="AH298" s="142"/>
      <c r="AI298" s="143"/>
      <c r="AJ298" s="143" t="b">
        <f t="shared" si="127"/>
        <v>0</v>
      </c>
      <c r="AK298" s="143" t="str">
        <f>O298&amp;Q298&amp;R298&amp;U298&amp;V298&amp;Y298&amp;Z298&amp;AC298&amp;AD298</f>
        <v>A21210000</v>
      </c>
      <c r="AL298" s="59"/>
      <c r="AM298" s="41" t="b">
        <f>C298&lt;&gt;AK298</f>
        <v>1</v>
      </c>
      <c r="AN298" s="145" t="str">
        <f>N298&amp;AK298</f>
        <v>J9FA21210000</v>
      </c>
      <c r="AO298" s="145"/>
      <c r="AP298" s="31"/>
      <c r="AQ298" s="146"/>
      <c r="AR298" s="146" t="str">
        <f t="shared" si="109"/>
        <v/>
      </c>
      <c r="AS298" s="146" t="str">
        <f>IF(IFERROR(VLOOKUP(AE298,#REF!,1,0),"")&lt;&gt;"",1,"")</f>
        <v/>
      </c>
      <c r="AT298" s="146" t="str">
        <f>IF(IFERROR(VLOOKUP(AE298,#REF!,1,0),"")&lt;&gt;"",1,"")</f>
        <v/>
      </c>
      <c r="AU298" s="146" t="str">
        <f>IF(IFERROR(VLOOKUP(AE298,#REF!,1,0),"")&lt;&gt;"",1,"")</f>
        <v/>
      </c>
      <c r="AV298" s="146" t="str">
        <f>IF(IFERROR(VLOOKUP(AE298,#REF!,1,0),"")&lt;&gt;"",1,"")</f>
        <v/>
      </c>
      <c r="AW298" s="146" t="str">
        <f>IF(IFERROR(VLOOKUP(AE298,#REF!,1,0),"")&lt;&gt;"",1,"")</f>
        <v/>
      </c>
      <c r="AX298" s="146" t="str">
        <f>IF(IFERROR(VLOOKUP(AE298,#REF!,1,0),"")&lt;&gt;"",1,"")</f>
        <v/>
      </c>
      <c r="AY298" s="146" t="str">
        <f>IF(IFERROR(VLOOKUP(AE298,#REF!,1,0),"")&lt;&gt;"",1,"")</f>
        <v/>
      </c>
      <c r="AZ298" s="146" t="str">
        <f>IF(IFERROR(VLOOKUP(AE298,#REF!,1,0),"")&lt;&gt;"",1,"")</f>
        <v/>
      </c>
      <c r="BA298" s="146" t="str">
        <f>IF(IFERROR(VLOOKUP(AE298,#REF!,1,0),"")&lt;&gt;"",1,"")</f>
        <v/>
      </c>
      <c r="BB298" s="146" t="str">
        <f>IF(IFERROR(VLOOKUP(AE298,#REF!,1,0),"")&lt;&gt;"",1,"")</f>
        <v/>
      </c>
      <c r="BC298" s="146" t="str">
        <f>IF(IFERROR(VLOOKUP(AE298,#REF!,1,0),"")&lt;&gt;"",1,"")</f>
        <v/>
      </c>
      <c r="BD298" s="146" t="str">
        <f>IF(IFERROR(VLOOKUP(AE298,#REF!,1,0),"")&lt;&gt;"",1,"")</f>
        <v/>
      </c>
      <c r="BE298" s="148">
        <f t="shared" si="120"/>
        <v>0</v>
      </c>
    </row>
    <row r="299" spans="1:57" ht="17">
      <c r="A299" s="137">
        <v>2660</v>
      </c>
      <c r="B299" s="137">
        <v>999999999</v>
      </c>
      <c r="C299" s="137">
        <v>999999999</v>
      </c>
      <c r="D299" s="138" t="str">
        <f t="shared" si="101"/>
        <v>99</v>
      </c>
      <c r="E299" s="138" t="str">
        <f t="shared" si="102"/>
        <v>9</v>
      </c>
      <c r="F299" s="138" t="str">
        <f t="shared" si="103"/>
        <v>9</v>
      </c>
      <c r="G299" s="138" t="str">
        <f t="shared" si="104"/>
        <v>9</v>
      </c>
      <c r="H299" s="138" t="str">
        <f t="shared" si="105"/>
        <v>9</v>
      </c>
      <c r="I299" s="138" t="str">
        <f t="shared" si="106"/>
        <v>9</v>
      </c>
      <c r="J299" s="138" t="str">
        <f t="shared" si="107"/>
        <v>9</v>
      </c>
      <c r="K299" s="138" t="str">
        <f t="shared" si="108"/>
        <v>9</v>
      </c>
      <c r="L299" s="138" t="s">
        <v>4878</v>
      </c>
      <c r="M299" s="144" t="s">
        <v>656</v>
      </c>
      <c r="N299" s="139" t="s">
        <v>261</v>
      </c>
      <c r="O299" s="141" t="s">
        <v>14</v>
      </c>
      <c r="P299" s="141" t="s">
        <v>68</v>
      </c>
      <c r="Q299" s="141">
        <v>2</v>
      </c>
      <c r="R299" s="141">
        <v>1</v>
      </c>
      <c r="S299" s="141" t="s">
        <v>90</v>
      </c>
      <c r="T299" s="141" t="s">
        <v>90</v>
      </c>
      <c r="U299" s="141">
        <v>2</v>
      </c>
      <c r="V299" s="140" t="s">
        <v>15</v>
      </c>
      <c r="W299" s="140" t="s">
        <v>656</v>
      </c>
      <c r="X299" s="140" t="s">
        <v>656</v>
      </c>
      <c r="Y299" s="141" t="s">
        <v>66</v>
      </c>
      <c r="Z299" s="141" t="s">
        <v>66</v>
      </c>
      <c r="AA299" s="140" t="s">
        <v>656</v>
      </c>
      <c r="AB299" s="140" t="s">
        <v>656</v>
      </c>
      <c r="AC299" s="140" t="s">
        <v>66</v>
      </c>
      <c r="AD299" s="141" t="s">
        <v>66</v>
      </c>
      <c r="AE299" s="144" t="s">
        <v>656</v>
      </c>
      <c r="AF299" s="144" t="s">
        <v>656</v>
      </c>
      <c r="AG299" s="134"/>
      <c r="AH299" s="142"/>
      <c r="AI299" s="143"/>
      <c r="AJ299" s="143" t="b">
        <f t="shared" si="127"/>
        <v>0</v>
      </c>
      <c r="AK299" s="143" t="str">
        <f>O299&amp;Q299&amp;R299&amp;U299&amp;V299&amp;Y299&amp;Z299&amp;AC299&amp;AD299</f>
        <v>A21220000</v>
      </c>
      <c r="AL299" s="59"/>
      <c r="AM299" s="41" t="b">
        <f>C299&lt;&gt;AK299</f>
        <v>1</v>
      </c>
      <c r="AN299" s="145" t="str">
        <f>N299&amp;AK299</f>
        <v>J9FA21220000</v>
      </c>
      <c r="AO299" s="145"/>
      <c r="AP299" s="31"/>
      <c r="AQ299" s="146"/>
      <c r="AR299" s="146" t="str">
        <f t="shared" si="109"/>
        <v/>
      </c>
      <c r="AS299" s="146" t="str">
        <f>IF(IFERROR(VLOOKUP(AE299,#REF!,1,0),"")&lt;&gt;"",1,"")</f>
        <v/>
      </c>
      <c r="AT299" s="146" t="str">
        <f>IF(IFERROR(VLOOKUP(AE299,#REF!,1,0),"")&lt;&gt;"",1,"")</f>
        <v/>
      </c>
      <c r="AU299" s="146" t="str">
        <f>IF(IFERROR(VLOOKUP(AE299,#REF!,1,0),"")&lt;&gt;"",1,"")</f>
        <v/>
      </c>
      <c r="AV299" s="146" t="str">
        <f>IF(IFERROR(VLOOKUP(AE299,#REF!,1,0),"")&lt;&gt;"",1,"")</f>
        <v/>
      </c>
      <c r="AW299" s="146" t="str">
        <f>IF(IFERROR(VLOOKUP(AE299,#REF!,1,0),"")&lt;&gt;"",1,"")</f>
        <v/>
      </c>
      <c r="AX299" s="146" t="str">
        <f>IF(IFERROR(VLOOKUP(AE299,#REF!,1,0),"")&lt;&gt;"",1,"")</f>
        <v/>
      </c>
      <c r="AY299" s="146" t="str">
        <f>IF(IFERROR(VLOOKUP(AE299,#REF!,1,0),"")&lt;&gt;"",1,"")</f>
        <v/>
      </c>
      <c r="AZ299" s="146" t="str">
        <f>IF(IFERROR(VLOOKUP(AE299,#REF!,1,0),"")&lt;&gt;"",1,"")</f>
        <v/>
      </c>
      <c r="BA299" s="146" t="str">
        <f>IF(IFERROR(VLOOKUP(AE299,#REF!,1,0),"")&lt;&gt;"",1,"")</f>
        <v/>
      </c>
      <c r="BB299" s="146" t="str">
        <f>IF(IFERROR(VLOOKUP(AE299,#REF!,1,0),"")&lt;&gt;"",1,"")</f>
        <v/>
      </c>
      <c r="BC299" s="146" t="str">
        <f>IF(IFERROR(VLOOKUP(AE299,#REF!,1,0),"")&lt;&gt;"",1,"")</f>
        <v/>
      </c>
      <c r="BD299" s="146" t="str">
        <f>IF(IFERROR(VLOOKUP(AE299,#REF!,1,0),"")&lt;&gt;"",1,"")</f>
        <v/>
      </c>
      <c r="BE299" s="148">
        <f t="shared" si="120"/>
        <v>0</v>
      </c>
    </row>
    <row r="300" spans="1:57" ht="17">
      <c r="A300" s="137">
        <v>2784</v>
      </c>
      <c r="B300" s="137">
        <v>999999999</v>
      </c>
      <c r="C300" s="137">
        <v>999999999</v>
      </c>
      <c r="D300" s="138" t="str">
        <f t="shared" si="101"/>
        <v>99</v>
      </c>
      <c r="E300" s="138" t="str">
        <f t="shared" si="102"/>
        <v>9</v>
      </c>
      <c r="F300" s="138" t="str">
        <f t="shared" si="103"/>
        <v>9</v>
      </c>
      <c r="G300" s="138" t="str">
        <f t="shared" si="104"/>
        <v>9</v>
      </c>
      <c r="H300" s="138" t="str">
        <f t="shared" si="105"/>
        <v>9</v>
      </c>
      <c r="I300" s="138" t="str">
        <f t="shared" si="106"/>
        <v>9</v>
      </c>
      <c r="J300" s="138" t="str">
        <f t="shared" si="107"/>
        <v>9</v>
      </c>
      <c r="K300" s="138" t="str">
        <f t="shared" si="108"/>
        <v>9</v>
      </c>
      <c r="L300" s="138" t="s">
        <v>4879</v>
      </c>
      <c r="M300" s="158" t="s">
        <v>657</v>
      </c>
      <c r="N300" s="139" t="s">
        <v>261</v>
      </c>
      <c r="O300" s="141" t="s">
        <v>14</v>
      </c>
      <c r="P300" s="141" t="s">
        <v>68</v>
      </c>
      <c r="Q300" s="141">
        <v>2</v>
      </c>
      <c r="R300" s="141">
        <v>1</v>
      </c>
      <c r="S300" s="141" t="s">
        <v>90</v>
      </c>
      <c r="T300" s="141" t="s">
        <v>90</v>
      </c>
      <c r="U300" s="141">
        <v>2</v>
      </c>
      <c r="V300" s="140" t="s">
        <v>21</v>
      </c>
      <c r="W300" s="140" t="s">
        <v>657</v>
      </c>
      <c r="X300" s="140" t="s">
        <v>657</v>
      </c>
      <c r="Y300" s="141" t="s">
        <v>66</v>
      </c>
      <c r="Z300" s="141" t="s">
        <v>66</v>
      </c>
      <c r="AA300" s="140" t="s">
        <v>657</v>
      </c>
      <c r="AB300" s="140" t="s">
        <v>657</v>
      </c>
      <c r="AC300" s="140" t="s">
        <v>66</v>
      </c>
      <c r="AD300" s="141" t="s">
        <v>66</v>
      </c>
      <c r="AE300" s="144" t="s">
        <v>657</v>
      </c>
      <c r="AF300" s="144" t="s">
        <v>657</v>
      </c>
      <c r="AG300" s="134"/>
      <c r="AH300" s="142"/>
      <c r="AI300" s="143"/>
      <c r="AJ300" s="143" t="b">
        <f t="shared" si="127"/>
        <v>0</v>
      </c>
      <c r="AK300" s="143" t="str">
        <f>O300&amp;Q300&amp;R300&amp;U300&amp;V300&amp;Y300&amp;Z300&amp;AC300&amp;AD300</f>
        <v>A21230000</v>
      </c>
      <c r="AL300" s="40"/>
      <c r="AM300" s="41" t="b">
        <f>C300&lt;&gt;AK300</f>
        <v>1</v>
      </c>
      <c r="AN300" s="145" t="str">
        <f>N300&amp;AK300</f>
        <v>J9FA21230000</v>
      </c>
      <c r="AO300" s="145"/>
      <c r="AP300" s="31"/>
      <c r="AQ300" s="146"/>
      <c r="AR300" s="146" t="str">
        <f t="shared" si="109"/>
        <v/>
      </c>
      <c r="AS300" s="146" t="str">
        <f>IF(IFERROR(VLOOKUP(AE300,#REF!,1,0),"")&lt;&gt;"",1,"")</f>
        <v/>
      </c>
      <c r="AT300" s="146" t="str">
        <f>IF(IFERROR(VLOOKUP(AE300,#REF!,1,0),"")&lt;&gt;"",1,"")</f>
        <v/>
      </c>
      <c r="AU300" s="146" t="str">
        <f>IF(IFERROR(VLOOKUP(AE300,#REF!,1,0),"")&lt;&gt;"",1,"")</f>
        <v/>
      </c>
      <c r="AV300" s="146" t="str">
        <f>IF(IFERROR(VLOOKUP(AE300,#REF!,1,0),"")&lt;&gt;"",1,"")</f>
        <v/>
      </c>
      <c r="AW300" s="146" t="str">
        <f>IF(IFERROR(VLOOKUP(AE300,#REF!,1,0),"")&lt;&gt;"",1,"")</f>
        <v/>
      </c>
      <c r="AX300" s="146" t="str">
        <f>IF(IFERROR(VLOOKUP(AE300,#REF!,1,0),"")&lt;&gt;"",1,"")</f>
        <v/>
      </c>
      <c r="AY300" s="146" t="str">
        <f>IF(IFERROR(VLOOKUP(AE300,#REF!,1,0),"")&lt;&gt;"",1,"")</f>
        <v/>
      </c>
      <c r="AZ300" s="146" t="str">
        <f>IF(IFERROR(VLOOKUP(AE300,#REF!,1,0),"")&lt;&gt;"",1,"")</f>
        <v/>
      </c>
      <c r="BA300" s="146" t="str">
        <f>IF(IFERROR(VLOOKUP(AE300,#REF!,1,0),"")&lt;&gt;"",1,"")</f>
        <v/>
      </c>
      <c r="BB300" s="146" t="str">
        <f>IF(IFERROR(VLOOKUP(AE300,#REF!,1,0),"")&lt;&gt;"",1,"")</f>
        <v/>
      </c>
      <c r="BC300" s="146" t="str">
        <f>IF(IFERROR(VLOOKUP(AE300,#REF!,1,0),"")&lt;&gt;"",1,"")</f>
        <v/>
      </c>
      <c r="BD300" s="146" t="str">
        <f>IF(IFERROR(VLOOKUP(AE300,#REF!,1,0),"")&lt;&gt;"",1,"")</f>
        <v/>
      </c>
      <c r="BE300" s="148">
        <f t="shared" si="120"/>
        <v>0</v>
      </c>
    </row>
    <row r="301" spans="1:57" ht="17">
      <c r="A301" s="137"/>
      <c r="B301" s="137"/>
      <c r="C301" s="137"/>
      <c r="D301" s="138"/>
      <c r="E301" s="138"/>
      <c r="F301" s="138"/>
      <c r="G301" s="138"/>
      <c r="H301" s="138"/>
      <c r="I301" s="138"/>
      <c r="J301" s="138"/>
      <c r="K301" s="138"/>
      <c r="L301" s="138" t="s">
        <v>4880</v>
      </c>
      <c r="M301" s="139"/>
      <c r="N301" s="139" t="s">
        <v>261</v>
      </c>
      <c r="O301" s="141" t="s">
        <v>14</v>
      </c>
      <c r="P301" s="141" t="s">
        <v>68</v>
      </c>
      <c r="Q301" s="141">
        <v>2</v>
      </c>
      <c r="R301" s="140">
        <v>1</v>
      </c>
      <c r="S301" s="140" t="s">
        <v>658</v>
      </c>
      <c r="T301" s="140" t="s">
        <v>658</v>
      </c>
      <c r="U301" s="141">
        <v>9</v>
      </c>
      <c r="V301" s="141">
        <v>8</v>
      </c>
      <c r="W301" s="140" t="s">
        <v>658</v>
      </c>
      <c r="X301" s="140" t="s">
        <v>658</v>
      </c>
      <c r="Y301" s="141" t="s">
        <v>66</v>
      </c>
      <c r="Z301" s="141" t="s">
        <v>66</v>
      </c>
      <c r="AA301" s="140" t="s">
        <v>658</v>
      </c>
      <c r="AB301" s="140" t="s">
        <v>658</v>
      </c>
      <c r="AC301" s="141" t="s">
        <v>66</v>
      </c>
      <c r="AD301" s="141" t="s">
        <v>66</v>
      </c>
      <c r="AE301" s="140" t="s">
        <v>658</v>
      </c>
      <c r="AF301" s="140" t="s">
        <v>658</v>
      </c>
      <c r="AG301" s="134"/>
      <c r="AH301" s="142"/>
      <c r="AI301" s="143"/>
      <c r="AJ301" s="143" t="b">
        <f t="shared" si="127"/>
        <v>0</v>
      </c>
      <c r="AK301" s="143" t="str">
        <f>O301&amp;Q301&amp;R301&amp;U301&amp;V301&amp;Y301&amp;Z301&amp;AC301&amp;AD301</f>
        <v>A21980000</v>
      </c>
      <c r="AL301" s="40"/>
      <c r="AM301" s="41"/>
      <c r="AN301" s="145" t="str">
        <f>N301&amp;AK301</f>
        <v>J9FA21980000</v>
      </c>
      <c r="AO301" s="145"/>
      <c r="AP301" s="31"/>
      <c r="AQ301" s="146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6"/>
      <c r="BC301" s="146"/>
      <c r="BD301" s="146"/>
      <c r="BE301" s="148">
        <f t="shared" si="120"/>
        <v>0</v>
      </c>
    </row>
    <row r="302" spans="1:57" ht="17">
      <c r="A302" s="137"/>
      <c r="B302" s="137"/>
      <c r="C302" s="137"/>
      <c r="D302" s="138"/>
      <c r="E302" s="138"/>
      <c r="F302" s="138"/>
      <c r="G302" s="138"/>
      <c r="H302" s="138"/>
      <c r="I302" s="138"/>
      <c r="J302" s="138"/>
      <c r="K302" s="138"/>
      <c r="L302" s="138" t="s">
        <v>4881</v>
      </c>
      <c r="M302" s="139"/>
      <c r="N302" s="139" t="s">
        <v>261</v>
      </c>
      <c r="O302" s="141" t="s">
        <v>14</v>
      </c>
      <c r="P302" s="141" t="s">
        <v>68</v>
      </c>
      <c r="Q302" s="141">
        <v>2</v>
      </c>
      <c r="R302" s="140">
        <v>1</v>
      </c>
      <c r="S302" s="140" t="s">
        <v>659</v>
      </c>
      <c r="T302" s="140" t="s">
        <v>659</v>
      </c>
      <c r="U302" s="141">
        <v>9</v>
      </c>
      <c r="V302" s="141">
        <v>9</v>
      </c>
      <c r="W302" s="140" t="s">
        <v>659</v>
      </c>
      <c r="X302" s="140" t="s">
        <v>659</v>
      </c>
      <c r="Y302" s="141" t="s">
        <v>66</v>
      </c>
      <c r="Z302" s="141" t="s">
        <v>66</v>
      </c>
      <c r="AA302" s="140" t="s">
        <v>659</v>
      </c>
      <c r="AB302" s="140" t="s">
        <v>659</v>
      </c>
      <c r="AC302" s="141" t="s">
        <v>66</v>
      </c>
      <c r="AD302" s="141" t="s">
        <v>66</v>
      </c>
      <c r="AE302" s="140" t="s">
        <v>659</v>
      </c>
      <c r="AF302" s="140" t="s">
        <v>659</v>
      </c>
      <c r="AG302" s="134"/>
      <c r="AH302" s="142"/>
      <c r="AI302" s="143"/>
      <c r="AJ302" s="143" t="b">
        <f t="shared" si="127"/>
        <v>0</v>
      </c>
      <c r="AK302" s="143" t="str">
        <f>O302&amp;Q302&amp;R302&amp;U302&amp;V302&amp;Y302&amp;Z302&amp;AC302&amp;AD302</f>
        <v>A21990000</v>
      </c>
      <c r="AL302" s="40"/>
      <c r="AM302" s="41"/>
      <c r="AN302" s="145" t="str">
        <f>N302&amp;AK302</f>
        <v>J9FA21990000</v>
      </c>
      <c r="AO302" s="145"/>
      <c r="AP302" s="31"/>
      <c r="AQ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8">
        <f t="shared" si="120"/>
        <v>0</v>
      </c>
    </row>
    <row r="303" spans="1:57" ht="17">
      <c r="A303" s="137">
        <v>169</v>
      </c>
      <c r="B303" s="137">
        <v>695</v>
      </c>
      <c r="C303" s="137" t="str">
        <f t="shared" ref="C303:C312" si="128">LEFT(B303 &amp; "000000000", 9)</f>
        <v>695000000</v>
      </c>
      <c r="D303" s="138" t="str">
        <f t="shared" ref="D303:D312" si="129">MID(C303,1,2)</f>
        <v>69</v>
      </c>
      <c r="E303" s="138" t="str">
        <f t="shared" ref="E303:E312" si="130">MID(C303,3,1)</f>
        <v>5</v>
      </c>
      <c r="F303" s="138" t="str">
        <f t="shared" ref="F303:F312" si="131">MID(C303,4,1)</f>
        <v>0</v>
      </c>
      <c r="G303" s="138" t="str">
        <f t="shared" ref="G303:G312" si="132">MID(C303,5,1)</f>
        <v>0</v>
      </c>
      <c r="H303" s="138" t="str">
        <f t="shared" ref="H303:H312" si="133">MID(C303,6,1)</f>
        <v>0</v>
      </c>
      <c r="I303" s="138" t="str">
        <f t="shared" ref="I303:I312" si="134">MID(C303,7,1)</f>
        <v>0</v>
      </c>
      <c r="J303" s="138" t="str">
        <f t="shared" ref="J303:J312" si="135">MID(C303,8,1)</f>
        <v>0</v>
      </c>
      <c r="K303" s="138" t="str">
        <f t="shared" ref="K303:K312" si="136">MID(C303,9,1)</f>
        <v>0</v>
      </c>
      <c r="L303" s="138" t="s">
        <v>4882</v>
      </c>
      <c r="M303" s="139" t="s">
        <v>92</v>
      </c>
      <c r="N303" s="139" t="s">
        <v>261</v>
      </c>
      <c r="O303" s="141" t="s">
        <v>14</v>
      </c>
      <c r="P303" s="141" t="s">
        <v>68</v>
      </c>
      <c r="Q303" s="141">
        <v>2</v>
      </c>
      <c r="R303" s="141">
        <v>2</v>
      </c>
      <c r="S303" s="141" t="s">
        <v>92</v>
      </c>
      <c r="T303" s="141" t="s">
        <v>92</v>
      </c>
      <c r="U303" s="141" t="s">
        <v>66</v>
      </c>
      <c r="V303" s="141" t="s">
        <v>66</v>
      </c>
      <c r="W303" s="141" t="s">
        <v>92</v>
      </c>
      <c r="X303" s="141" t="s">
        <v>92</v>
      </c>
      <c r="Y303" s="141" t="s">
        <v>66</v>
      </c>
      <c r="Z303" s="140" t="s">
        <v>66</v>
      </c>
      <c r="AA303" s="140" t="s">
        <v>92</v>
      </c>
      <c r="AB303" s="140" t="s">
        <v>92</v>
      </c>
      <c r="AC303" s="140" t="s">
        <v>66</v>
      </c>
      <c r="AD303" s="141" t="s">
        <v>66</v>
      </c>
      <c r="AE303" s="144" t="s">
        <v>92</v>
      </c>
      <c r="AF303" s="144" t="s">
        <v>660</v>
      </c>
      <c r="AG303" s="134"/>
      <c r="AH303" s="142"/>
      <c r="AI303" s="143"/>
      <c r="AJ303" s="143" t="b">
        <f t="shared" si="127"/>
        <v>0</v>
      </c>
      <c r="AK303" s="143" t="str">
        <f>O303&amp;Q303&amp;R303&amp;U303&amp;V303&amp;Y303&amp;Z303&amp;AC303&amp;AD303</f>
        <v>A22000000</v>
      </c>
      <c r="AL303" s="40">
        <v>695</v>
      </c>
      <c r="AM303" s="41" t="b">
        <f>C303&lt;&gt;AK303</f>
        <v>1</v>
      </c>
      <c r="AN303" s="145" t="str">
        <f>N303&amp;AK303</f>
        <v>J9FA22000000</v>
      </c>
      <c r="AO303" s="145"/>
      <c r="AP303" s="31"/>
      <c r="AQ303" s="146"/>
      <c r="AR303" s="146">
        <f t="shared" ref="AR303:AR312" si="137">IF(AL303&lt;&gt;"",1,"")</f>
        <v>1</v>
      </c>
      <c r="AS303" s="146" t="str">
        <f>IF(IFERROR(VLOOKUP(AE303,#REF!,1,0),"")&lt;&gt;"",1,"")</f>
        <v/>
      </c>
      <c r="AT303" s="146" t="str">
        <f>IF(IFERROR(VLOOKUP(AE303,#REF!,1,0),"")&lt;&gt;"",1,"")</f>
        <v/>
      </c>
      <c r="AU303" s="146" t="str">
        <f>IF(IFERROR(VLOOKUP(AE303,#REF!,1,0),"")&lt;&gt;"",1,"")</f>
        <v/>
      </c>
      <c r="AV303" s="146" t="str">
        <f>IF(IFERROR(VLOOKUP(AE303,#REF!,1,0),"")&lt;&gt;"",1,"")</f>
        <v/>
      </c>
      <c r="AW303" s="146" t="str">
        <f>IF(IFERROR(VLOOKUP(AE303,#REF!,1,0),"")&lt;&gt;"",1,"")</f>
        <v/>
      </c>
      <c r="AX303" s="146" t="str">
        <f>IF(IFERROR(VLOOKUP(AE303,#REF!,1,0),"")&lt;&gt;"",1,"")</f>
        <v/>
      </c>
      <c r="AY303" s="146" t="str">
        <f>IF(IFERROR(VLOOKUP(AE303,#REF!,1,0),"")&lt;&gt;"",1,"")</f>
        <v/>
      </c>
      <c r="AZ303" s="146" t="str">
        <f>IF(IFERROR(VLOOKUP(AE303,#REF!,1,0),"")&lt;&gt;"",1,"")</f>
        <v/>
      </c>
      <c r="BA303" s="146" t="str">
        <f>IF(IFERROR(VLOOKUP(AE303,#REF!,1,0),"")&lt;&gt;"",1,"")</f>
        <v/>
      </c>
      <c r="BB303" s="146" t="str">
        <f>IF(IFERROR(VLOOKUP(AE303,#REF!,1,0),"")&lt;&gt;"",1,"")</f>
        <v/>
      </c>
      <c r="BC303" s="146" t="str">
        <f>IF(IFERROR(VLOOKUP(AE303,#REF!,1,0),"")&lt;&gt;"",1,"")</f>
        <v/>
      </c>
      <c r="BD303" s="146" t="str">
        <f>IF(IFERROR(VLOOKUP(AE303,#REF!,1,0),"")&lt;&gt;"",1,"")</f>
        <v/>
      </c>
      <c r="BE303" s="148">
        <f t="shared" si="120"/>
        <v>1</v>
      </c>
    </row>
    <row r="304" spans="1:57" ht="17">
      <c r="A304" s="137">
        <v>203</v>
      </c>
      <c r="B304" s="137">
        <v>6956</v>
      </c>
      <c r="C304" s="137" t="str">
        <f t="shared" si="128"/>
        <v>695600000</v>
      </c>
      <c r="D304" s="138" t="str">
        <f t="shared" si="129"/>
        <v>69</v>
      </c>
      <c r="E304" s="138" t="str">
        <f t="shared" si="130"/>
        <v>5</v>
      </c>
      <c r="F304" s="138" t="str">
        <f t="shared" si="131"/>
        <v>6</v>
      </c>
      <c r="G304" s="138" t="str">
        <f t="shared" si="132"/>
        <v>0</v>
      </c>
      <c r="H304" s="138" t="str">
        <f t="shared" si="133"/>
        <v>0</v>
      </c>
      <c r="I304" s="138" t="str">
        <f t="shared" si="134"/>
        <v>0</v>
      </c>
      <c r="J304" s="138" t="str">
        <f t="shared" si="135"/>
        <v>0</v>
      </c>
      <c r="K304" s="138" t="str">
        <f t="shared" si="136"/>
        <v>0</v>
      </c>
      <c r="L304" s="138" t="s">
        <v>4883</v>
      </c>
      <c r="M304" s="139" t="s">
        <v>661</v>
      </c>
      <c r="N304" s="139" t="s">
        <v>261</v>
      </c>
      <c r="O304" s="141" t="s">
        <v>14</v>
      </c>
      <c r="P304" s="141" t="s">
        <v>68</v>
      </c>
      <c r="Q304" s="141">
        <v>2</v>
      </c>
      <c r="R304" s="141">
        <v>2</v>
      </c>
      <c r="S304" s="141" t="s">
        <v>92</v>
      </c>
      <c r="T304" s="141" t="s">
        <v>92</v>
      </c>
      <c r="U304" s="141">
        <v>1</v>
      </c>
      <c r="V304" s="141">
        <v>1</v>
      </c>
      <c r="W304" s="141" t="s">
        <v>661</v>
      </c>
      <c r="X304" s="141" t="s">
        <v>661</v>
      </c>
      <c r="Y304" s="141" t="s">
        <v>66</v>
      </c>
      <c r="Z304" s="140" t="s">
        <v>66</v>
      </c>
      <c r="AA304" s="140" t="s">
        <v>661</v>
      </c>
      <c r="AB304" s="140" t="s">
        <v>661</v>
      </c>
      <c r="AC304" s="140" t="s">
        <v>66</v>
      </c>
      <c r="AD304" s="141" t="s">
        <v>66</v>
      </c>
      <c r="AE304" s="144" t="s">
        <v>661</v>
      </c>
      <c r="AF304" s="144" t="s">
        <v>661</v>
      </c>
      <c r="AG304" s="134"/>
      <c r="AH304" s="142"/>
      <c r="AI304" s="143"/>
      <c r="AJ304" s="143" t="b">
        <f t="shared" si="127"/>
        <v>0</v>
      </c>
      <c r="AK304" s="143" t="str">
        <f>O304&amp;Q304&amp;R304&amp;U304&amp;V304&amp;Y304&amp;Z304&amp;AC304&amp;AD304</f>
        <v>A22110000</v>
      </c>
      <c r="AL304" s="40">
        <v>6956</v>
      </c>
      <c r="AM304" s="41" t="b">
        <f>C304&lt;&gt;AK304</f>
        <v>1</v>
      </c>
      <c r="AN304" s="145" t="str">
        <f>N304&amp;AK304</f>
        <v>J9FA22110000</v>
      </c>
      <c r="AO304" s="145"/>
      <c r="AP304" s="31"/>
      <c r="AQ304" s="146"/>
      <c r="AR304" s="146">
        <f t="shared" si="137"/>
        <v>1</v>
      </c>
      <c r="AS304" s="146" t="str">
        <f>IF(IFERROR(VLOOKUP(AE304,#REF!,1,0),"")&lt;&gt;"",1,"")</f>
        <v/>
      </c>
      <c r="AT304" s="146" t="str">
        <f>IF(IFERROR(VLOOKUP(AE304,#REF!,1,0),"")&lt;&gt;"",1,"")</f>
        <v/>
      </c>
      <c r="AU304" s="146" t="str">
        <f>IF(IFERROR(VLOOKUP(AE304,#REF!,1,0),"")&lt;&gt;"",1,"")</f>
        <v/>
      </c>
      <c r="AV304" s="146" t="str">
        <f>IF(IFERROR(VLOOKUP(AE304,#REF!,1,0),"")&lt;&gt;"",1,"")</f>
        <v/>
      </c>
      <c r="AW304" s="146" t="str">
        <f>IF(IFERROR(VLOOKUP(AE304,#REF!,1,0),"")&lt;&gt;"",1,"")</f>
        <v/>
      </c>
      <c r="AX304" s="146" t="str">
        <f>IF(IFERROR(VLOOKUP(AE304,#REF!,1,0),"")&lt;&gt;"",1,"")</f>
        <v/>
      </c>
      <c r="AY304" s="146" t="str">
        <f>IF(IFERROR(VLOOKUP(AE304,#REF!,1,0),"")&lt;&gt;"",1,"")</f>
        <v/>
      </c>
      <c r="AZ304" s="146" t="str">
        <f>IF(IFERROR(VLOOKUP(AE304,#REF!,1,0),"")&lt;&gt;"",1,"")</f>
        <v/>
      </c>
      <c r="BA304" s="146" t="str">
        <f>IF(IFERROR(VLOOKUP(AE304,#REF!,1,0),"")&lt;&gt;"",1,"")</f>
        <v/>
      </c>
      <c r="BB304" s="146" t="str">
        <f>IF(IFERROR(VLOOKUP(AE304,#REF!,1,0),"")&lt;&gt;"",1,"")</f>
        <v/>
      </c>
      <c r="BC304" s="146" t="str">
        <f>IF(IFERROR(VLOOKUP(AE304,#REF!,1,0),"")&lt;&gt;"",1,"")</f>
        <v/>
      </c>
      <c r="BD304" s="146" t="str">
        <f>IF(IFERROR(VLOOKUP(AE304,#REF!,1,0),"")&lt;&gt;"",1,"")</f>
        <v/>
      </c>
      <c r="BE304" s="148">
        <f t="shared" si="120"/>
        <v>1</v>
      </c>
    </row>
    <row r="305" spans="1:57" ht="17">
      <c r="A305" s="137">
        <v>204</v>
      </c>
      <c r="B305" s="137">
        <v>69561</v>
      </c>
      <c r="C305" s="137" t="str">
        <f t="shared" si="128"/>
        <v>695610000</v>
      </c>
      <c r="D305" s="138" t="str">
        <f t="shared" si="129"/>
        <v>69</v>
      </c>
      <c r="E305" s="138" t="str">
        <f t="shared" si="130"/>
        <v>5</v>
      </c>
      <c r="F305" s="138" t="str">
        <f t="shared" si="131"/>
        <v>6</v>
      </c>
      <c r="G305" s="138" t="str">
        <f t="shared" si="132"/>
        <v>1</v>
      </c>
      <c r="H305" s="138" t="str">
        <f t="shared" si="133"/>
        <v>0</v>
      </c>
      <c r="I305" s="138" t="str">
        <f t="shared" si="134"/>
        <v>0</v>
      </c>
      <c r="J305" s="138" t="str">
        <f t="shared" si="135"/>
        <v>0</v>
      </c>
      <c r="K305" s="138" t="str">
        <f t="shared" si="136"/>
        <v>0</v>
      </c>
      <c r="L305" s="138" t="s">
        <v>4884</v>
      </c>
      <c r="M305" s="139" t="s">
        <v>662</v>
      </c>
      <c r="N305" s="139" t="s">
        <v>261</v>
      </c>
      <c r="O305" s="141" t="s">
        <v>14</v>
      </c>
      <c r="P305" s="141" t="s">
        <v>68</v>
      </c>
      <c r="Q305" s="141">
        <v>2</v>
      </c>
      <c r="R305" s="141">
        <v>2</v>
      </c>
      <c r="S305" s="141" t="s">
        <v>92</v>
      </c>
      <c r="T305" s="141" t="s">
        <v>92</v>
      </c>
      <c r="U305" s="141" t="s">
        <v>8</v>
      </c>
      <c r="V305" s="141">
        <v>1</v>
      </c>
      <c r="W305" s="141" t="s">
        <v>661</v>
      </c>
      <c r="X305" s="141" t="s">
        <v>661</v>
      </c>
      <c r="Y305" s="141">
        <v>1</v>
      </c>
      <c r="Z305" s="140">
        <v>1</v>
      </c>
      <c r="AA305" s="140" t="s">
        <v>662</v>
      </c>
      <c r="AB305" s="140" t="s">
        <v>662</v>
      </c>
      <c r="AC305" s="140" t="s">
        <v>66</v>
      </c>
      <c r="AD305" s="141" t="s">
        <v>66</v>
      </c>
      <c r="AE305" s="144" t="s">
        <v>662</v>
      </c>
      <c r="AF305" s="144" t="s">
        <v>662</v>
      </c>
      <c r="AG305" s="134"/>
      <c r="AH305" s="142"/>
      <c r="AI305" s="143"/>
      <c r="AJ305" s="143" t="b">
        <f t="shared" si="127"/>
        <v>0</v>
      </c>
      <c r="AK305" s="143" t="str">
        <f>O305&amp;Q305&amp;R305&amp;U305&amp;V305&amp;Y305&amp;Z305&amp;AC305&amp;AD305</f>
        <v>A22111100</v>
      </c>
      <c r="AL305" s="40">
        <v>69561</v>
      </c>
      <c r="AM305" s="41" t="b">
        <f>C305&lt;&gt;AK305</f>
        <v>1</v>
      </c>
      <c r="AN305" s="145" t="str">
        <f>N305&amp;AK305</f>
        <v>J9FA22111100</v>
      </c>
      <c r="AO305" s="145"/>
      <c r="AP305" s="31"/>
      <c r="AQ305" s="146"/>
      <c r="AR305" s="146">
        <f t="shared" si="137"/>
        <v>1</v>
      </c>
      <c r="AS305" s="146" t="str">
        <f>IF(IFERROR(VLOOKUP(AE305,#REF!,1,0),"")&lt;&gt;"",1,"")</f>
        <v/>
      </c>
      <c r="AT305" s="146" t="str">
        <f>IF(IFERROR(VLOOKUP(AE305,#REF!,1,0),"")&lt;&gt;"",1,"")</f>
        <v/>
      </c>
      <c r="AU305" s="146" t="str">
        <f>IF(IFERROR(VLOOKUP(AE305,#REF!,1,0),"")&lt;&gt;"",1,"")</f>
        <v/>
      </c>
      <c r="AV305" s="146" t="str">
        <f>IF(IFERROR(VLOOKUP(AE305,#REF!,1,0),"")&lt;&gt;"",1,"")</f>
        <v/>
      </c>
      <c r="AW305" s="146" t="str">
        <f>IF(IFERROR(VLOOKUP(AE305,#REF!,1,0),"")&lt;&gt;"",1,"")</f>
        <v/>
      </c>
      <c r="AX305" s="146" t="str">
        <f>IF(IFERROR(VLOOKUP(AE305,#REF!,1,0),"")&lt;&gt;"",1,"")</f>
        <v/>
      </c>
      <c r="AY305" s="146" t="str">
        <f>IF(IFERROR(VLOOKUP(AE305,#REF!,1,0),"")&lt;&gt;"",1,"")</f>
        <v/>
      </c>
      <c r="AZ305" s="146" t="str">
        <f>IF(IFERROR(VLOOKUP(AE305,#REF!,1,0),"")&lt;&gt;"",1,"")</f>
        <v/>
      </c>
      <c r="BA305" s="146" t="str">
        <f>IF(IFERROR(VLOOKUP(AE305,#REF!,1,0),"")&lt;&gt;"",1,"")</f>
        <v/>
      </c>
      <c r="BB305" s="146" t="str">
        <f>IF(IFERROR(VLOOKUP(AE305,#REF!,1,0),"")&lt;&gt;"",1,"")</f>
        <v/>
      </c>
      <c r="BC305" s="146" t="str">
        <f>IF(IFERROR(VLOOKUP(AE305,#REF!,1,0),"")&lt;&gt;"",1,"")</f>
        <v/>
      </c>
      <c r="BD305" s="146" t="str">
        <f>IF(IFERROR(VLOOKUP(AE305,#REF!,1,0),"")&lt;&gt;"",1,"")</f>
        <v/>
      </c>
      <c r="BE305" s="148">
        <f t="shared" si="120"/>
        <v>1</v>
      </c>
    </row>
    <row r="306" spans="1:57" ht="17">
      <c r="A306" s="137">
        <v>205</v>
      </c>
      <c r="B306" s="137">
        <v>695611</v>
      </c>
      <c r="C306" s="137" t="str">
        <f t="shared" si="128"/>
        <v>695611000</v>
      </c>
      <c r="D306" s="138" t="str">
        <f t="shared" si="129"/>
        <v>69</v>
      </c>
      <c r="E306" s="138" t="str">
        <f t="shared" si="130"/>
        <v>5</v>
      </c>
      <c r="F306" s="138" t="str">
        <f t="shared" si="131"/>
        <v>6</v>
      </c>
      <c r="G306" s="138" t="str">
        <f t="shared" si="132"/>
        <v>1</v>
      </c>
      <c r="H306" s="138" t="str">
        <f t="shared" si="133"/>
        <v>1</v>
      </c>
      <c r="I306" s="138" t="str">
        <f t="shared" si="134"/>
        <v>0</v>
      </c>
      <c r="J306" s="138" t="str">
        <f t="shared" si="135"/>
        <v>0</v>
      </c>
      <c r="K306" s="138" t="str">
        <f t="shared" si="136"/>
        <v>0</v>
      </c>
      <c r="L306" s="138" t="s">
        <v>4885</v>
      </c>
      <c r="M306" s="139" t="s">
        <v>663</v>
      </c>
      <c r="N306" s="139" t="s">
        <v>261</v>
      </c>
      <c r="O306" s="141" t="s">
        <v>14</v>
      </c>
      <c r="P306" s="141" t="s">
        <v>68</v>
      </c>
      <c r="Q306" s="141">
        <v>2</v>
      </c>
      <c r="R306" s="141">
        <v>2</v>
      </c>
      <c r="S306" s="141" t="s">
        <v>92</v>
      </c>
      <c r="T306" s="141" t="s">
        <v>92</v>
      </c>
      <c r="U306" s="141" t="s">
        <v>8</v>
      </c>
      <c r="V306" s="141">
        <v>1</v>
      </c>
      <c r="W306" s="141" t="s">
        <v>661</v>
      </c>
      <c r="X306" s="141" t="s">
        <v>661</v>
      </c>
      <c r="Y306" s="141">
        <v>1</v>
      </c>
      <c r="Z306" s="140">
        <v>2</v>
      </c>
      <c r="AA306" s="140" t="s">
        <v>663</v>
      </c>
      <c r="AB306" s="140" t="s">
        <v>663</v>
      </c>
      <c r="AC306" s="140" t="s">
        <v>66</v>
      </c>
      <c r="AD306" s="141" t="s">
        <v>66</v>
      </c>
      <c r="AE306" s="144" t="s">
        <v>663</v>
      </c>
      <c r="AF306" s="144" t="s">
        <v>663</v>
      </c>
      <c r="AG306" s="134"/>
      <c r="AH306" s="142"/>
      <c r="AI306" s="143"/>
      <c r="AJ306" s="143" t="b">
        <f t="shared" si="127"/>
        <v>0</v>
      </c>
      <c r="AK306" s="143" t="str">
        <f>O306&amp;Q306&amp;R306&amp;U306&amp;V306&amp;Y306&amp;Z306&amp;AC306&amp;AD306</f>
        <v>A22111200</v>
      </c>
      <c r="AL306" s="40">
        <v>695611</v>
      </c>
      <c r="AM306" s="41" t="b">
        <f>C306&lt;&gt;AK306</f>
        <v>1</v>
      </c>
      <c r="AN306" s="145" t="str">
        <f>N306&amp;AK306</f>
        <v>J9FA22111200</v>
      </c>
      <c r="AO306" s="145"/>
      <c r="AP306" s="31"/>
      <c r="AQ306" s="146"/>
      <c r="AR306" s="146">
        <f t="shared" si="137"/>
        <v>1</v>
      </c>
      <c r="AS306" s="146" t="str">
        <f>IF(IFERROR(VLOOKUP(AE306,#REF!,1,0),"")&lt;&gt;"",1,"")</f>
        <v/>
      </c>
      <c r="AT306" s="146" t="str">
        <f>IF(IFERROR(VLOOKUP(AE306,#REF!,1,0),"")&lt;&gt;"",1,"")</f>
        <v/>
      </c>
      <c r="AU306" s="146" t="str">
        <f>IF(IFERROR(VLOOKUP(AE306,#REF!,1,0),"")&lt;&gt;"",1,"")</f>
        <v/>
      </c>
      <c r="AV306" s="146" t="str">
        <f>IF(IFERROR(VLOOKUP(AE306,#REF!,1,0),"")&lt;&gt;"",1,"")</f>
        <v/>
      </c>
      <c r="AW306" s="146" t="str">
        <f>IF(IFERROR(VLOOKUP(AE306,#REF!,1,0),"")&lt;&gt;"",1,"")</f>
        <v/>
      </c>
      <c r="AX306" s="146" t="str">
        <f>IF(IFERROR(VLOOKUP(AE306,#REF!,1,0),"")&lt;&gt;"",1,"")</f>
        <v/>
      </c>
      <c r="AY306" s="146" t="str">
        <f>IF(IFERROR(VLOOKUP(AE306,#REF!,1,0),"")&lt;&gt;"",1,"")</f>
        <v/>
      </c>
      <c r="AZ306" s="146" t="str">
        <f>IF(IFERROR(VLOOKUP(AE306,#REF!,1,0),"")&lt;&gt;"",1,"")</f>
        <v/>
      </c>
      <c r="BA306" s="146" t="str">
        <f>IF(IFERROR(VLOOKUP(AE306,#REF!,1,0),"")&lt;&gt;"",1,"")</f>
        <v/>
      </c>
      <c r="BB306" s="146" t="str">
        <f>IF(IFERROR(VLOOKUP(AE306,#REF!,1,0),"")&lt;&gt;"",1,"")</f>
        <v/>
      </c>
      <c r="BC306" s="146" t="str">
        <f>IF(IFERROR(VLOOKUP(AE306,#REF!,1,0),"")&lt;&gt;"",1,"")</f>
        <v/>
      </c>
      <c r="BD306" s="146" t="str">
        <f>IF(IFERROR(VLOOKUP(AE306,#REF!,1,0),"")&lt;&gt;"",1,"")</f>
        <v/>
      </c>
      <c r="BE306" s="148">
        <f t="shared" si="120"/>
        <v>1</v>
      </c>
    </row>
    <row r="307" spans="1:57" ht="17">
      <c r="A307" s="137">
        <v>206</v>
      </c>
      <c r="B307" s="137">
        <v>695612</v>
      </c>
      <c r="C307" s="137" t="str">
        <f t="shared" si="128"/>
        <v>695612000</v>
      </c>
      <c r="D307" s="138" t="str">
        <f t="shared" si="129"/>
        <v>69</v>
      </c>
      <c r="E307" s="138" t="str">
        <f t="shared" si="130"/>
        <v>5</v>
      </c>
      <c r="F307" s="138" t="str">
        <f t="shared" si="131"/>
        <v>6</v>
      </c>
      <c r="G307" s="138" t="str">
        <f t="shared" si="132"/>
        <v>1</v>
      </c>
      <c r="H307" s="138" t="str">
        <f t="shared" si="133"/>
        <v>2</v>
      </c>
      <c r="I307" s="138" t="str">
        <f t="shared" si="134"/>
        <v>0</v>
      </c>
      <c r="J307" s="138" t="str">
        <f t="shared" si="135"/>
        <v>0</v>
      </c>
      <c r="K307" s="138" t="str">
        <f t="shared" si="136"/>
        <v>0</v>
      </c>
      <c r="L307" s="138" t="s">
        <v>4886</v>
      </c>
      <c r="M307" s="139" t="s">
        <v>664</v>
      </c>
      <c r="N307" s="139" t="s">
        <v>261</v>
      </c>
      <c r="O307" s="141" t="s">
        <v>14</v>
      </c>
      <c r="P307" s="141" t="s">
        <v>68</v>
      </c>
      <c r="Q307" s="141">
        <v>2</v>
      </c>
      <c r="R307" s="141">
        <v>2</v>
      </c>
      <c r="S307" s="141" t="s">
        <v>92</v>
      </c>
      <c r="T307" s="141" t="s">
        <v>92</v>
      </c>
      <c r="U307" s="141" t="s">
        <v>8</v>
      </c>
      <c r="V307" s="141">
        <v>1</v>
      </c>
      <c r="W307" s="141" t="s">
        <v>661</v>
      </c>
      <c r="X307" s="141" t="s">
        <v>661</v>
      </c>
      <c r="Y307" s="141">
        <v>1</v>
      </c>
      <c r="Z307" s="140">
        <v>3</v>
      </c>
      <c r="AA307" s="140" t="s">
        <v>664</v>
      </c>
      <c r="AB307" s="140" t="s">
        <v>664</v>
      </c>
      <c r="AC307" s="140" t="s">
        <v>66</v>
      </c>
      <c r="AD307" s="141" t="s">
        <v>66</v>
      </c>
      <c r="AE307" s="144" t="s">
        <v>664</v>
      </c>
      <c r="AF307" s="144" t="s">
        <v>664</v>
      </c>
      <c r="AG307" s="134"/>
      <c r="AH307" s="142"/>
      <c r="AI307" s="143"/>
      <c r="AJ307" s="143" t="b">
        <f t="shared" si="127"/>
        <v>0</v>
      </c>
      <c r="AK307" s="143" t="str">
        <f>O307&amp;Q307&amp;R307&amp;U307&amp;V307&amp;Y307&amp;Z307&amp;AC307&amp;AD307</f>
        <v>A22111300</v>
      </c>
      <c r="AL307" s="40">
        <v>695612</v>
      </c>
      <c r="AM307" s="41" t="b">
        <f>C307&lt;&gt;AK307</f>
        <v>1</v>
      </c>
      <c r="AN307" s="145" t="str">
        <f>N307&amp;AK307</f>
        <v>J9FA22111300</v>
      </c>
      <c r="AO307" s="145"/>
      <c r="AP307" s="31"/>
      <c r="AQ307" s="146"/>
      <c r="AR307" s="146">
        <f t="shared" si="137"/>
        <v>1</v>
      </c>
      <c r="AS307" s="146" t="str">
        <f>IF(IFERROR(VLOOKUP(AE307,#REF!,1,0),"")&lt;&gt;"",1,"")</f>
        <v/>
      </c>
      <c r="AT307" s="146" t="str">
        <f>IF(IFERROR(VLOOKUP(AE307,#REF!,1,0),"")&lt;&gt;"",1,"")</f>
        <v/>
      </c>
      <c r="AU307" s="146" t="str">
        <f>IF(IFERROR(VLOOKUP(AE307,#REF!,1,0),"")&lt;&gt;"",1,"")</f>
        <v/>
      </c>
      <c r="AV307" s="146" t="str">
        <f>IF(IFERROR(VLOOKUP(AE307,#REF!,1,0),"")&lt;&gt;"",1,"")</f>
        <v/>
      </c>
      <c r="AW307" s="146" t="str">
        <f>IF(IFERROR(VLOOKUP(AE307,#REF!,1,0),"")&lt;&gt;"",1,"")</f>
        <v/>
      </c>
      <c r="AX307" s="146" t="str">
        <f>IF(IFERROR(VLOOKUP(AE307,#REF!,1,0),"")&lt;&gt;"",1,"")</f>
        <v/>
      </c>
      <c r="AY307" s="146" t="str">
        <f>IF(IFERROR(VLOOKUP(AE307,#REF!,1,0),"")&lt;&gt;"",1,"")</f>
        <v/>
      </c>
      <c r="AZ307" s="146" t="str">
        <f>IF(IFERROR(VLOOKUP(AE307,#REF!,1,0),"")&lt;&gt;"",1,"")</f>
        <v/>
      </c>
      <c r="BA307" s="146" t="str">
        <f>IF(IFERROR(VLOOKUP(AE307,#REF!,1,0),"")&lt;&gt;"",1,"")</f>
        <v/>
      </c>
      <c r="BB307" s="146" t="str">
        <f>IF(IFERROR(VLOOKUP(AE307,#REF!,1,0),"")&lt;&gt;"",1,"")</f>
        <v/>
      </c>
      <c r="BC307" s="146" t="str">
        <f>IF(IFERROR(VLOOKUP(AE307,#REF!,1,0),"")&lt;&gt;"",1,"")</f>
        <v/>
      </c>
      <c r="BD307" s="146" t="str">
        <f>IF(IFERROR(VLOOKUP(AE307,#REF!,1,0),"")&lt;&gt;"",1,"")</f>
        <v/>
      </c>
      <c r="BE307" s="148">
        <f t="shared" si="120"/>
        <v>1</v>
      </c>
    </row>
    <row r="308" spans="1:57" ht="17">
      <c r="A308" s="137">
        <v>207</v>
      </c>
      <c r="B308" s="137">
        <v>695613</v>
      </c>
      <c r="C308" s="137" t="str">
        <f t="shared" si="128"/>
        <v>695613000</v>
      </c>
      <c r="D308" s="138" t="str">
        <f t="shared" si="129"/>
        <v>69</v>
      </c>
      <c r="E308" s="138" t="str">
        <f t="shared" si="130"/>
        <v>5</v>
      </c>
      <c r="F308" s="138" t="str">
        <f t="shared" si="131"/>
        <v>6</v>
      </c>
      <c r="G308" s="138" t="str">
        <f t="shared" si="132"/>
        <v>1</v>
      </c>
      <c r="H308" s="138" t="str">
        <f t="shared" si="133"/>
        <v>3</v>
      </c>
      <c r="I308" s="138" t="str">
        <f t="shared" si="134"/>
        <v>0</v>
      </c>
      <c r="J308" s="138" t="str">
        <f t="shared" si="135"/>
        <v>0</v>
      </c>
      <c r="K308" s="138" t="str">
        <f t="shared" si="136"/>
        <v>0</v>
      </c>
      <c r="L308" s="138" t="s">
        <v>4887</v>
      </c>
      <c r="M308" s="139" t="s">
        <v>665</v>
      </c>
      <c r="N308" s="139" t="s">
        <v>261</v>
      </c>
      <c r="O308" s="141" t="s">
        <v>14</v>
      </c>
      <c r="P308" s="141" t="s">
        <v>68</v>
      </c>
      <c r="Q308" s="141">
        <v>2</v>
      </c>
      <c r="R308" s="141">
        <v>2</v>
      </c>
      <c r="S308" s="141" t="s">
        <v>92</v>
      </c>
      <c r="T308" s="141" t="s">
        <v>92</v>
      </c>
      <c r="U308" s="141" t="s">
        <v>8</v>
      </c>
      <c r="V308" s="141">
        <v>1</v>
      </c>
      <c r="W308" s="141" t="s">
        <v>661</v>
      </c>
      <c r="X308" s="141" t="s">
        <v>661</v>
      </c>
      <c r="Y308" s="141">
        <v>1</v>
      </c>
      <c r="Z308" s="140">
        <v>4</v>
      </c>
      <c r="AA308" s="140" t="s">
        <v>665</v>
      </c>
      <c r="AB308" s="140" t="s">
        <v>665</v>
      </c>
      <c r="AC308" s="140" t="s">
        <v>66</v>
      </c>
      <c r="AD308" s="141" t="s">
        <v>66</v>
      </c>
      <c r="AE308" s="144" t="s">
        <v>665</v>
      </c>
      <c r="AF308" s="144" t="s">
        <v>665</v>
      </c>
      <c r="AG308" s="134"/>
      <c r="AH308" s="142"/>
      <c r="AI308" s="143"/>
      <c r="AJ308" s="143" t="b">
        <f t="shared" si="127"/>
        <v>0</v>
      </c>
      <c r="AK308" s="143" t="str">
        <f>O308&amp;Q308&amp;R308&amp;U308&amp;V308&amp;Y308&amp;Z308&amp;AC308&amp;AD308</f>
        <v>A22111400</v>
      </c>
      <c r="AL308" s="40">
        <v>695613</v>
      </c>
      <c r="AM308" s="41" t="b">
        <f>C308&lt;&gt;AK308</f>
        <v>1</v>
      </c>
      <c r="AN308" s="145" t="str">
        <f>N308&amp;AK308</f>
        <v>J9FA22111400</v>
      </c>
      <c r="AO308" s="145"/>
      <c r="AP308" s="31"/>
      <c r="AQ308" s="146"/>
      <c r="AR308" s="146">
        <f t="shared" si="137"/>
        <v>1</v>
      </c>
      <c r="AS308" s="146" t="str">
        <f>IF(IFERROR(VLOOKUP(AE308,#REF!,1,0),"")&lt;&gt;"",1,"")</f>
        <v/>
      </c>
      <c r="AT308" s="146" t="str">
        <f>IF(IFERROR(VLOOKUP(AE308,#REF!,1,0),"")&lt;&gt;"",1,"")</f>
        <v/>
      </c>
      <c r="AU308" s="146" t="str">
        <f>IF(IFERROR(VLOOKUP(AE308,#REF!,1,0),"")&lt;&gt;"",1,"")</f>
        <v/>
      </c>
      <c r="AV308" s="146" t="str">
        <f>IF(IFERROR(VLOOKUP(AE308,#REF!,1,0),"")&lt;&gt;"",1,"")</f>
        <v/>
      </c>
      <c r="AW308" s="146" t="str">
        <f>IF(IFERROR(VLOOKUP(AE308,#REF!,1,0),"")&lt;&gt;"",1,"")</f>
        <v/>
      </c>
      <c r="AX308" s="146" t="str">
        <f>IF(IFERROR(VLOOKUP(AE308,#REF!,1,0),"")&lt;&gt;"",1,"")</f>
        <v/>
      </c>
      <c r="AY308" s="146" t="str">
        <f>IF(IFERROR(VLOOKUP(AE308,#REF!,1,0),"")&lt;&gt;"",1,"")</f>
        <v/>
      </c>
      <c r="AZ308" s="146" t="str">
        <f>IF(IFERROR(VLOOKUP(AE308,#REF!,1,0),"")&lt;&gt;"",1,"")</f>
        <v/>
      </c>
      <c r="BA308" s="146" t="str">
        <f>IF(IFERROR(VLOOKUP(AE308,#REF!,1,0),"")&lt;&gt;"",1,"")</f>
        <v/>
      </c>
      <c r="BB308" s="146" t="str">
        <f>IF(IFERROR(VLOOKUP(AE308,#REF!,1,0),"")&lt;&gt;"",1,"")</f>
        <v/>
      </c>
      <c r="BC308" s="146" t="str">
        <f>IF(IFERROR(VLOOKUP(AE308,#REF!,1,0),"")&lt;&gt;"",1,"")</f>
        <v/>
      </c>
      <c r="BD308" s="146" t="str">
        <f>IF(IFERROR(VLOOKUP(AE308,#REF!,1,0),"")&lt;&gt;"",1,"")</f>
        <v/>
      </c>
      <c r="BE308" s="148">
        <f t="shared" si="120"/>
        <v>1</v>
      </c>
    </row>
    <row r="309" spans="1:57" ht="16">
      <c r="A309" s="43">
        <v>208</v>
      </c>
      <c r="B309" s="43">
        <v>695619</v>
      </c>
      <c r="C309" s="43" t="str">
        <f t="shared" si="128"/>
        <v>695619000</v>
      </c>
      <c r="D309" s="44" t="str">
        <f t="shared" si="129"/>
        <v>69</v>
      </c>
      <c r="E309" s="44" t="str">
        <f t="shared" si="130"/>
        <v>5</v>
      </c>
      <c r="F309" s="44" t="str">
        <f t="shared" si="131"/>
        <v>6</v>
      </c>
      <c r="G309" s="44" t="str">
        <f t="shared" si="132"/>
        <v>1</v>
      </c>
      <c r="H309" s="44" t="str">
        <f t="shared" si="133"/>
        <v>9</v>
      </c>
      <c r="I309" s="44" t="str">
        <f t="shared" si="134"/>
        <v>0</v>
      </c>
      <c r="J309" s="44" t="str">
        <f t="shared" si="135"/>
        <v>0</v>
      </c>
      <c r="K309" s="44" t="str">
        <f t="shared" si="136"/>
        <v>0</v>
      </c>
      <c r="L309" s="44"/>
      <c r="M309" s="45" t="s">
        <v>666</v>
      </c>
      <c r="N309" s="45"/>
      <c r="O309" s="46" t="s">
        <v>14</v>
      </c>
      <c r="P309" s="47" t="s">
        <v>68</v>
      </c>
      <c r="Q309" s="60">
        <v>2</v>
      </c>
      <c r="R309" s="47"/>
      <c r="S309" s="47" t="s">
        <v>92</v>
      </c>
      <c r="T309" s="60" t="s">
        <v>92</v>
      </c>
      <c r="U309" s="60" t="s">
        <v>8</v>
      </c>
      <c r="V309" s="60">
        <v>1</v>
      </c>
      <c r="W309" s="47"/>
      <c r="X309" s="47" t="s">
        <v>661</v>
      </c>
      <c r="Y309" s="47">
        <v>1</v>
      </c>
      <c r="Z309" s="61">
        <v>5</v>
      </c>
      <c r="AA309" s="61"/>
      <c r="AB309" s="61" t="s">
        <v>666</v>
      </c>
      <c r="AC309" s="61" t="s">
        <v>66</v>
      </c>
      <c r="AD309" s="47" t="s">
        <v>66</v>
      </c>
      <c r="AE309" s="50" t="s">
        <v>666</v>
      </c>
      <c r="AF309" s="51"/>
      <c r="AG309" s="51" t="s">
        <v>8</v>
      </c>
      <c r="AH309" s="51" t="s">
        <v>8</v>
      </c>
      <c r="AI309" s="39"/>
      <c r="AJ309" s="39"/>
      <c r="AK309" s="39" t="e">
        <f>O309&amp;Q309&amp;#REF!&amp;U309&amp;V309&amp;Y309&amp;Z309&amp;AC309&amp;AD309</f>
        <v>#REF!</v>
      </c>
      <c r="AL309" s="43">
        <v>695619</v>
      </c>
      <c r="AM309" s="44" t="e">
        <f>C309&lt;&gt;AK309</f>
        <v>#REF!</v>
      </c>
      <c r="AN309" s="52"/>
      <c r="AO309" s="52"/>
      <c r="AP309" s="53"/>
      <c r="AQ309" s="53"/>
      <c r="AR309" s="53">
        <f t="shared" si="137"/>
        <v>1</v>
      </c>
      <c r="AS309" s="53" t="str">
        <f>IF(IFERROR(VLOOKUP(AE309,#REF!,1,0),"")&lt;&gt;"",1,"")</f>
        <v/>
      </c>
      <c r="AT309" s="53" t="str">
        <f>IF(IFERROR(VLOOKUP(AE309,#REF!,1,0),"")&lt;&gt;"",1,"")</f>
        <v/>
      </c>
      <c r="AU309" s="53" t="str">
        <f>IF(IFERROR(VLOOKUP(AE309,#REF!,1,0),"")&lt;&gt;"",1,"")</f>
        <v/>
      </c>
      <c r="AV309" s="53" t="str">
        <f>IF(IFERROR(VLOOKUP(AE309,#REF!,1,0),"")&lt;&gt;"",1,"")</f>
        <v/>
      </c>
      <c r="AW309" s="53" t="str">
        <f>IF(IFERROR(VLOOKUP(AE309,#REF!,1,0),"")&lt;&gt;"",1,"")</f>
        <v/>
      </c>
      <c r="AX309" s="53" t="str">
        <f>IF(IFERROR(VLOOKUP(AE309,#REF!,1,0),"")&lt;&gt;"",1,"")</f>
        <v/>
      </c>
      <c r="AY309" s="53" t="str">
        <f>IF(IFERROR(VLOOKUP(AE309,#REF!,1,0),"")&lt;&gt;"",1,"")</f>
        <v/>
      </c>
      <c r="AZ309" s="53" t="str">
        <f>IF(IFERROR(VLOOKUP(AE309,#REF!,1,0),"")&lt;&gt;"",1,"")</f>
        <v/>
      </c>
      <c r="BA309" s="53" t="str">
        <f>IF(IFERROR(VLOOKUP(AE309,#REF!,1,0),"")&lt;&gt;"",1,"")</f>
        <v/>
      </c>
      <c r="BB309" s="53" t="str">
        <f>IF(IFERROR(VLOOKUP(AE309,#REF!,1,0),"")&lt;&gt;"",1,"")</f>
        <v/>
      </c>
      <c r="BC309" s="53" t="str">
        <f>IF(IFERROR(VLOOKUP(AE309,#REF!,1,0),"")&lt;&gt;"",1,"")</f>
        <v/>
      </c>
      <c r="BD309" s="53" t="str">
        <f>IF(IFERROR(VLOOKUP(AE309,#REF!,1,0),"")&lt;&gt;"",1,"")</f>
        <v/>
      </c>
      <c r="BE309" s="54">
        <f t="shared" si="120"/>
        <v>1</v>
      </c>
    </row>
    <row r="310" spans="1:57" ht="16">
      <c r="A310" s="43">
        <v>209</v>
      </c>
      <c r="B310" s="43">
        <v>69569</v>
      </c>
      <c r="C310" s="43" t="str">
        <f t="shared" si="128"/>
        <v>695690000</v>
      </c>
      <c r="D310" s="44" t="str">
        <f t="shared" si="129"/>
        <v>69</v>
      </c>
      <c r="E310" s="44" t="str">
        <f t="shared" si="130"/>
        <v>5</v>
      </c>
      <c r="F310" s="44" t="str">
        <f t="shared" si="131"/>
        <v>6</v>
      </c>
      <c r="G310" s="44" t="str">
        <f t="shared" si="132"/>
        <v>9</v>
      </c>
      <c r="H310" s="44" t="str">
        <f t="shared" si="133"/>
        <v>0</v>
      </c>
      <c r="I310" s="44" t="str">
        <f t="shared" si="134"/>
        <v>0</v>
      </c>
      <c r="J310" s="44" t="str">
        <f t="shared" si="135"/>
        <v>0</v>
      </c>
      <c r="K310" s="44" t="str">
        <f t="shared" si="136"/>
        <v>0</v>
      </c>
      <c r="L310" s="44"/>
      <c r="M310" s="45" t="s">
        <v>667</v>
      </c>
      <c r="N310" s="45"/>
      <c r="O310" s="46" t="s">
        <v>14</v>
      </c>
      <c r="P310" s="47" t="s">
        <v>68</v>
      </c>
      <c r="Q310" s="60">
        <v>2</v>
      </c>
      <c r="R310" s="47"/>
      <c r="S310" s="47" t="s">
        <v>92</v>
      </c>
      <c r="T310" s="60" t="s">
        <v>92</v>
      </c>
      <c r="U310" s="60">
        <v>1</v>
      </c>
      <c r="V310" s="60">
        <v>1</v>
      </c>
      <c r="W310" s="47"/>
      <c r="X310" s="47" t="s">
        <v>661</v>
      </c>
      <c r="Y310" s="47">
        <v>1</v>
      </c>
      <c r="Z310" s="61">
        <v>6</v>
      </c>
      <c r="AA310" s="61"/>
      <c r="AB310" s="61" t="s">
        <v>667</v>
      </c>
      <c r="AC310" s="61" t="s">
        <v>66</v>
      </c>
      <c r="AD310" s="47" t="s">
        <v>66</v>
      </c>
      <c r="AE310" s="50" t="s">
        <v>667</v>
      </c>
      <c r="AF310" s="51"/>
      <c r="AG310" s="51" t="s">
        <v>8</v>
      </c>
      <c r="AH310" s="51" t="s">
        <v>8</v>
      </c>
      <c r="AI310" s="39"/>
      <c r="AJ310" s="39"/>
      <c r="AK310" s="39" t="e">
        <f>O310&amp;Q310&amp;#REF!&amp;U310&amp;V310&amp;Y310&amp;Z310&amp;AC310&amp;AD310</f>
        <v>#REF!</v>
      </c>
      <c r="AL310" s="43">
        <v>69569</v>
      </c>
      <c r="AM310" s="44" t="e">
        <f>C310&lt;&gt;AK310</f>
        <v>#REF!</v>
      </c>
      <c r="AN310" s="52"/>
      <c r="AO310" s="52"/>
      <c r="AP310" s="53"/>
      <c r="AQ310" s="53"/>
      <c r="AR310" s="53">
        <f t="shared" si="137"/>
        <v>1</v>
      </c>
      <c r="AS310" s="53" t="str">
        <f>IF(IFERROR(VLOOKUP(AE310,#REF!,1,0),"")&lt;&gt;"",1,"")</f>
        <v/>
      </c>
      <c r="AT310" s="53" t="str">
        <f>IF(IFERROR(VLOOKUP(AE310,#REF!,1,0),"")&lt;&gt;"",1,"")</f>
        <v/>
      </c>
      <c r="AU310" s="53" t="str">
        <f>IF(IFERROR(VLOOKUP(AE310,#REF!,1,0),"")&lt;&gt;"",1,"")</f>
        <v/>
      </c>
      <c r="AV310" s="53" t="str">
        <f>IF(IFERROR(VLOOKUP(AE310,#REF!,1,0),"")&lt;&gt;"",1,"")</f>
        <v/>
      </c>
      <c r="AW310" s="53" t="str">
        <f>IF(IFERROR(VLOOKUP(AE310,#REF!,1,0),"")&lt;&gt;"",1,"")</f>
        <v/>
      </c>
      <c r="AX310" s="53" t="str">
        <f>IF(IFERROR(VLOOKUP(AE310,#REF!,1,0),"")&lt;&gt;"",1,"")</f>
        <v/>
      </c>
      <c r="AY310" s="53" t="str">
        <f>IF(IFERROR(VLOOKUP(AE310,#REF!,1,0),"")&lt;&gt;"",1,"")</f>
        <v/>
      </c>
      <c r="AZ310" s="53" t="str">
        <f>IF(IFERROR(VLOOKUP(AE310,#REF!,1,0),"")&lt;&gt;"",1,"")</f>
        <v/>
      </c>
      <c r="BA310" s="53" t="str">
        <f>IF(IFERROR(VLOOKUP(AE310,#REF!,1,0),"")&lt;&gt;"",1,"")</f>
        <v/>
      </c>
      <c r="BB310" s="53" t="str">
        <f>IF(IFERROR(VLOOKUP(AE310,#REF!,1,0),"")&lt;&gt;"",1,"")</f>
        <v/>
      </c>
      <c r="BC310" s="53" t="str">
        <f>IF(IFERROR(VLOOKUP(AE310,#REF!,1,0),"")&lt;&gt;"",1,"")</f>
        <v/>
      </c>
      <c r="BD310" s="53" t="str">
        <f>IF(IFERROR(VLOOKUP(AE310,#REF!,1,0),"")&lt;&gt;"",1,"")</f>
        <v/>
      </c>
      <c r="BE310" s="54">
        <f t="shared" si="120"/>
        <v>1</v>
      </c>
    </row>
    <row r="311" spans="1:57" ht="16">
      <c r="A311" s="43">
        <v>210</v>
      </c>
      <c r="B311" s="43">
        <v>6959</v>
      </c>
      <c r="C311" s="43" t="str">
        <f t="shared" si="128"/>
        <v>695900000</v>
      </c>
      <c r="D311" s="44" t="str">
        <f t="shared" si="129"/>
        <v>69</v>
      </c>
      <c r="E311" s="44" t="str">
        <f t="shared" si="130"/>
        <v>5</v>
      </c>
      <c r="F311" s="44" t="str">
        <f t="shared" si="131"/>
        <v>9</v>
      </c>
      <c r="G311" s="44" t="str">
        <f t="shared" si="132"/>
        <v>0</v>
      </c>
      <c r="H311" s="44" t="str">
        <f t="shared" si="133"/>
        <v>0</v>
      </c>
      <c r="I311" s="44" t="str">
        <f t="shared" si="134"/>
        <v>0</v>
      </c>
      <c r="J311" s="44" t="str">
        <f t="shared" si="135"/>
        <v>0</v>
      </c>
      <c r="K311" s="44" t="str">
        <f t="shared" si="136"/>
        <v>0</v>
      </c>
      <c r="L311" s="44"/>
      <c r="M311" s="45" t="s">
        <v>668</v>
      </c>
      <c r="N311" s="45"/>
      <c r="O311" s="46" t="s">
        <v>14</v>
      </c>
      <c r="P311" s="47" t="s">
        <v>68</v>
      </c>
      <c r="Q311" s="60">
        <v>2</v>
      </c>
      <c r="R311" s="47"/>
      <c r="S311" s="47" t="s">
        <v>92</v>
      </c>
      <c r="T311" s="60" t="s">
        <v>92</v>
      </c>
      <c r="U311" s="60">
        <v>1</v>
      </c>
      <c r="V311" s="60">
        <v>2</v>
      </c>
      <c r="W311" s="60"/>
      <c r="X311" s="60" t="s">
        <v>668</v>
      </c>
      <c r="Y311" s="47" t="s">
        <v>66</v>
      </c>
      <c r="Z311" s="61" t="s">
        <v>66</v>
      </c>
      <c r="AA311" s="61"/>
      <c r="AB311" s="61" t="s">
        <v>668</v>
      </c>
      <c r="AC311" s="61" t="s">
        <v>66</v>
      </c>
      <c r="AD311" s="47" t="s">
        <v>66</v>
      </c>
      <c r="AE311" s="50" t="s">
        <v>668</v>
      </c>
      <c r="AF311" s="51"/>
      <c r="AG311" s="51" t="s">
        <v>8</v>
      </c>
      <c r="AH311" s="51" t="s">
        <v>8</v>
      </c>
      <c r="AI311" s="39"/>
      <c r="AJ311" s="39"/>
      <c r="AK311" s="39" t="e">
        <f>O311&amp;Q311&amp;#REF!&amp;U311&amp;V311&amp;Y311&amp;Z311&amp;AC311&amp;AD311</f>
        <v>#REF!</v>
      </c>
      <c r="AL311" s="43">
        <v>6959</v>
      </c>
      <c r="AM311" s="44" t="e">
        <f>C311&lt;&gt;AK311</f>
        <v>#REF!</v>
      </c>
      <c r="AN311" s="52"/>
      <c r="AO311" s="52"/>
      <c r="AP311" s="53"/>
      <c r="AQ311" s="53"/>
      <c r="AR311" s="53">
        <f t="shared" si="137"/>
        <v>1</v>
      </c>
      <c r="AS311" s="53" t="str">
        <f>IF(IFERROR(VLOOKUP(AE311,#REF!,1,0),"")&lt;&gt;"",1,"")</f>
        <v/>
      </c>
      <c r="AT311" s="53" t="str">
        <f>IF(IFERROR(VLOOKUP(AE311,#REF!,1,0),"")&lt;&gt;"",1,"")</f>
        <v/>
      </c>
      <c r="AU311" s="53" t="str">
        <f>IF(IFERROR(VLOOKUP(AE311,#REF!,1,0),"")&lt;&gt;"",1,"")</f>
        <v/>
      </c>
      <c r="AV311" s="53" t="str">
        <f>IF(IFERROR(VLOOKUP(AE311,#REF!,1,0),"")&lt;&gt;"",1,"")</f>
        <v/>
      </c>
      <c r="AW311" s="53" t="str">
        <f>IF(IFERROR(VLOOKUP(AE311,#REF!,1,0),"")&lt;&gt;"",1,"")</f>
        <v/>
      </c>
      <c r="AX311" s="53" t="str">
        <f>IF(IFERROR(VLOOKUP(AE311,#REF!,1,0),"")&lt;&gt;"",1,"")</f>
        <v/>
      </c>
      <c r="AY311" s="53" t="str">
        <f>IF(IFERROR(VLOOKUP(AE311,#REF!,1,0),"")&lt;&gt;"",1,"")</f>
        <v/>
      </c>
      <c r="AZ311" s="53" t="str">
        <f>IF(IFERROR(VLOOKUP(AE311,#REF!,1,0),"")&lt;&gt;"",1,"")</f>
        <v/>
      </c>
      <c r="BA311" s="53" t="str">
        <f>IF(IFERROR(VLOOKUP(AE311,#REF!,1,0),"")&lt;&gt;"",1,"")</f>
        <v/>
      </c>
      <c r="BB311" s="53" t="str">
        <f>IF(IFERROR(VLOOKUP(AE311,#REF!,1,0),"")&lt;&gt;"",1,"")</f>
        <v/>
      </c>
      <c r="BC311" s="53" t="str">
        <f>IF(IFERROR(VLOOKUP(AE311,#REF!,1,0),"")&lt;&gt;"",1,"")</f>
        <v/>
      </c>
      <c r="BD311" s="53" t="str">
        <f>IF(IFERROR(VLOOKUP(AE311,#REF!,1,0),"")&lt;&gt;"",1,"")</f>
        <v/>
      </c>
      <c r="BE311" s="54">
        <f t="shared" si="120"/>
        <v>1</v>
      </c>
    </row>
    <row r="312" spans="1:57" ht="16">
      <c r="A312" s="43">
        <v>214</v>
      </c>
      <c r="B312" s="43">
        <v>69599</v>
      </c>
      <c r="C312" s="43" t="str">
        <f t="shared" si="128"/>
        <v>695990000</v>
      </c>
      <c r="D312" s="44" t="str">
        <f t="shared" si="129"/>
        <v>69</v>
      </c>
      <c r="E312" s="44" t="str">
        <f t="shared" si="130"/>
        <v>5</v>
      </c>
      <c r="F312" s="44" t="str">
        <f t="shared" si="131"/>
        <v>9</v>
      </c>
      <c r="G312" s="44" t="str">
        <f t="shared" si="132"/>
        <v>9</v>
      </c>
      <c r="H312" s="44" t="str">
        <f t="shared" si="133"/>
        <v>0</v>
      </c>
      <c r="I312" s="44" t="str">
        <f t="shared" si="134"/>
        <v>0</v>
      </c>
      <c r="J312" s="44" t="str">
        <f t="shared" si="135"/>
        <v>0</v>
      </c>
      <c r="K312" s="44" t="str">
        <f t="shared" si="136"/>
        <v>0</v>
      </c>
      <c r="L312" s="44"/>
      <c r="M312" s="45" t="s">
        <v>669</v>
      </c>
      <c r="N312" s="45"/>
      <c r="O312" s="46" t="s">
        <v>14</v>
      </c>
      <c r="P312" s="47" t="s">
        <v>68</v>
      </c>
      <c r="Q312" s="60">
        <v>2</v>
      </c>
      <c r="R312" s="47"/>
      <c r="S312" s="47" t="s">
        <v>92</v>
      </c>
      <c r="T312" s="60" t="s">
        <v>92</v>
      </c>
      <c r="U312" s="60">
        <v>1</v>
      </c>
      <c r="V312" s="60">
        <v>2</v>
      </c>
      <c r="W312" s="60"/>
      <c r="X312" s="60" t="s">
        <v>668</v>
      </c>
      <c r="Y312" s="47">
        <v>1</v>
      </c>
      <c r="Z312" s="61">
        <v>2</v>
      </c>
      <c r="AA312" s="61"/>
      <c r="AB312" s="61" t="s">
        <v>669</v>
      </c>
      <c r="AC312" s="61" t="s">
        <v>66</v>
      </c>
      <c r="AD312" s="47" t="s">
        <v>66</v>
      </c>
      <c r="AE312" s="50" t="s">
        <v>669</v>
      </c>
      <c r="AF312" s="51"/>
      <c r="AG312" s="51" t="s">
        <v>8</v>
      </c>
      <c r="AH312" s="51"/>
      <c r="AI312" s="39"/>
      <c r="AJ312" s="39"/>
      <c r="AK312" s="39" t="e">
        <f>O312&amp;Q312&amp;#REF!&amp;U312&amp;V312&amp;Y312&amp;Z312&amp;AC312&amp;AD312</f>
        <v>#REF!</v>
      </c>
      <c r="AL312" s="43">
        <v>69599</v>
      </c>
      <c r="AM312" s="44" t="e">
        <f>C312&lt;&gt;AK312</f>
        <v>#REF!</v>
      </c>
      <c r="AN312" s="52"/>
      <c r="AO312" s="52"/>
      <c r="AP312" s="53"/>
      <c r="AQ312" s="53"/>
      <c r="AR312" s="53">
        <f t="shared" si="137"/>
        <v>1</v>
      </c>
      <c r="AS312" s="53" t="str">
        <f>IF(IFERROR(VLOOKUP(AE312,#REF!,1,0),"")&lt;&gt;"",1,"")</f>
        <v/>
      </c>
      <c r="AT312" s="53" t="str">
        <f>IF(IFERROR(VLOOKUP(AE312,#REF!,1,0),"")&lt;&gt;"",1,"")</f>
        <v/>
      </c>
      <c r="AU312" s="53" t="str">
        <f>IF(IFERROR(VLOOKUP(AE312,#REF!,1,0),"")&lt;&gt;"",1,"")</f>
        <v/>
      </c>
      <c r="AV312" s="53" t="str">
        <f>IF(IFERROR(VLOOKUP(AE312,#REF!,1,0),"")&lt;&gt;"",1,"")</f>
        <v/>
      </c>
      <c r="AW312" s="53" t="str">
        <f>IF(IFERROR(VLOOKUP(AE312,#REF!,1,0),"")&lt;&gt;"",1,"")</f>
        <v/>
      </c>
      <c r="AX312" s="53" t="str">
        <f>IF(IFERROR(VLOOKUP(AE312,#REF!,1,0),"")&lt;&gt;"",1,"")</f>
        <v/>
      </c>
      <c r="AY312" s="53" t="str">
        <f>IF(IFERROR(VLOOKUP(AE312,#REF!,1,0),"")&lt;&gt;"",1,"")</f>
        <v/>
      </c>
      <c r="AZ312" s="53" t="str">
        <f>IF(IFERROR(VLOOKUP(AE312,#REF!,1,0),"")&lt;&gt;"",1,"")</f>
        <v/>
      </c>
      <c r="BA312" s="53" t="str">
        <f>IF(IFERROR(VLOOKUP(AE312,#REF!,1,0),"")&lt;&gt;"",1,"")</f>
        <v/>
      </c>
      <c r="BB312" s="53" t="str">
        <f>IF(IFERROR(VLOOKUP(AE312,#REF!,1,0),"")&lt;&gt;"",1,"")</f>
        <v/>
      </c>
      <c r="BC312" s="53" t="str">
        <f>IF(IFERROR(VLOOKUP(AE312,#REF!,1,0),"")&lt;&gt;"",1,"")</f>
        <v/>
      </c>
      <c r="BD312" s="53" t="str">
        <f>IF(IFERROR(VLOOKUP(AE312,#REF!,1,0),"")&lt;&gt;"",1,"")</f>
        <v/>
      </c>
      <c r="BE312" s="54">
        <f t="shared" si="120"/>
        <v>1</v>
      </c>
    </row>
    <row r="313" spans="1:57" ht="17">
      <c r="A313" s="137"/>
      <c r="B313" s="137"/>
      <c r="C313" s="137"/>
      <c r="D313" s="138"/>
      <c r="E313" s="138"/>
      <c r="F313" s="138"/>
      <c r="G313" s="138"/>
      <c r="H313" s="138"/>
      <c r="I313" s="138"/>
      <c r="J313" s="138"/>
      <c r="K313" s="138"/>
      <c r="L313" s="138" t="s">
        <v>4888</v>
      </c>
      <c r="M313" s="139"/>
      <c r="N313" s="139" t="s">
        <v>261</v>
      </c>
      <c r="O313" s="141" t="s">
        <v>14</v>
      </c>
      <c r="P313" s="141" t="s">
        <v>68</v>
      </c>
      <c r="Q313" s="141">
        <v>2</v>
      </c>
      <c r="R313" s="141">
        <v>2</v>
      </c>
      <c r="S313" s="141" t="s">
        <v>92</v>
      </c>
      <c r="T313" s="141" t="s">
        <v>92</v>
      </c>
      <c r="U313" s="141">
        <v>9</v>
      </c>
      <c r="V313" s="141">
        <v>8</v>
      </c>
      <c r="W313" s="140" t="s">
        <v>670</v>
      </c>
      <c r="X313" s="140" t="s">
        <v>670</v>
      </c>
      <c r="Y313" s="141">
        <v>0</v>
      </c>
      <c r="Z313" s="141">
        <v>0</v>
      </c>
      <c r="AA313" s="140" t="s">
        <v>670</v>
      </c>
      <c r="AB313" s="140" t="s">
        <v>670</v>
      </c>
      <c r="AC313" s="141">
        <v>0</v>
      </c>
      <c r="AD313" s="141">
        <v>0</v>
      </c>
      <c r="AE313" s="140" t="s">
        <v>670</v>
      </c>
      <c r="AF313" s="140" t="s">
        <v>670</v>
      </c>
      <c r="AG313" s="134"/>
      <c r="AH313" s="142"/>
      <c r="AI313" s="143"/>
      <c r="AJ313" s="143" t="b">
        <f t="shared" ref="AJ313:AJ317" si="138">IF(OR(AS313=1,AT313=1,AU313=1,AV313=1,AW313=1,AX313=1,AY313=1,AZ313=1,BA313=1,BB313=1,BC313=1,BD313=1),TRUE,FALSE)</f>
        <v>0</v>
      </c>
      <c r="AK313" s="143" t="str">
        <f>O313&amp;Q313&amp;R313&amp;U313&amp;V313&amp;Y313&amp;Z313&amp;AC313&amp;AD313</f>
        <v>A22980000</v>
      </c>
      <c r="AL313" s="40"/>
      <c r="AM313" s="41"/>
      <c r="AN313" s="145" t="str">
        <f>N313&amp;AK313</f>
        <v>J9FA22980000</v>
      </c>
      <c r="AO313" s="145"/>
      <c r="AP313" s="31"/>
      <c r="AQ313" s="146"/>
      <c r="AR313" s="146"/>
      <c r="AS313" s="146"/>
      <c r="AT313" s="146"/>
      <c r="AU313" s="146"/>
      <c r="AV313" s="146"/>
      <c r="AW313" s="146"/>
      <c r="AX313" s="146"/>
      <c r="AY313" s="146"/>
      <c r="AZ313" s="146"/>
      <c r="BA313" s="146"/>
      <c r="BB313" s="146"/>
      <c r="BC313" s="146"/>
      <c r="BD313" s="146"/>
      <c r="BE313" s="148">
        <f t="shared" si="120"/>
        <v>0</v>
      </c>
    </row>
    <row r="314" spans="1:57" ht="17">
      <c r="A314" s="137"/>
      <c r="B314" s="137"/>
      <c r="C314" s="137"/>
      <c r="D314" s="138"/>
      <c r="E314" s="138"/>
      <c r="F314" s="138"/>
      <c r="G314" s="138"/>
      <c r="H314" s="138"/>
      <c r="I314" s="138"/>
      <c r="J314" s="138"/>
      <c r="K314" s="138"/>
      <c r="L314" s="138" t="s">
        <v>4889</v>
      </c>
      <c r="M314" s="139"/>
      <c r="N314" s="139" t="s">
        <v>261</v>
      </c>
      <c r="O314" s="141" t="s">
        <v>14</v>
      </c>
      <c r="P314" s="141" t="s">
        <v>68</v>
      </c>
      <c r="Q314" s="141">
        <v>2</v>
      </c>
      <c r="R314" s="141">
        <v>2</v>
      </c>
      <c r="S314" s="141" t="s">
        <v>92</v>
      </c>
      <c r="T314" s="141" t="s">
        <v>92</v>
      </c>
      <c r="U314" s="141">
        <v>9</v>
      </c>
      <c r="V314" s="141">
        <v>9</v>
      </c>
      <c r="W314" s="140" t="s">
        <v>671</v>
      </c>
      <c r="X314" s="140" t="s">
        <v>671</v>
      </c>
      <c r="Y314" s="141">
        <v>0</v>
      </c>
      <c r="Z314" s="141">
        <v>0</v>
      </c>
      <c r="AA314" s="140" t="s">
        <v>671</v>
      </c>
      <c r="AB314" s="140" t="s">
        <v>671</v>
      </c>
      <c r="AC314" s="141">
        <v>0</v>
      </c>
      <c r="AD314" s="141">
        <v>0</v>
      </c>
      <c r="AE314" s="140" t="s">
        <v>671</v>
      </c>
      <c r="AF314" s="140" t="s">
        <v>671</v>
      </c>
      <c r="AG314" s="134"/>
      <c r="AH314" s="142"/>
      <c r="AI314" s="143"/>
      <c r="AJ314" s="143" t="b">
        <f t="shared" si="138"/>
        <v>0</v>
      </c>
      <c r="AK314" s="143" t="str">
        <f>O314&amp;Q314&amp;R314&amp;U314&amp;V314&amp;Y314&amp;Z314&amp;AC314&amp;AD314</f>
        <v>A22990000</v>
      </c>
      <c r="AL314" s="40"/>
      <c r="AM314" s="41"/>
      <c r="AN314" s="145" t="str">
        <f>N314&amp;AK314</f>
        <v>J9FA22990000</v>
      </c>
      <c r="AO314" s="145"/>
      <c r="AP314" s="31"/>
      <c r="AQ314" s="146"/>
      <c r="AR314" s="146"/>
      <c r="AS314" s="146"/>
      <c r="AT314" s="146"/>
      <c r="AU314" s="146"/>
      <c r="AV314" s="146"/>
      <c r="AW314" s="146"/>
      <c r="AX314" s="146"/>
      <c r="AY314" s="146"/>
      <c r="AZ314" s="146"/>
      <c r="BA314" s="146"/>
      <c r="BB314" s="146"/>
      <c r="BC314" s="146"/>
      <c r="BD314" s="146"/>
      <c r="BE314" s="148">
        <f t="shared" si="120"/>
        <v>0</v>
      </c>
    </row>
    <row r="315" spans="1:57" ht="17">
      <c r="A315" s="137">
        <v>215</v>
      </c>
      <c r="B315" s="137">
        <v>696</v>
      </c>
      <c r="C315" s="137" t="str">
        <f t="shared" ref="C315:C318" si="139">LEFT(B315 &amp; "000000000", 9)</f>
        <v>696000000</v>
      </c>
      <c r="D315" s="138" t="str">
        <f t="shared" ref="D315:D318" si="140">MID(C315,1,2)</f>
        <v>69</v>
      </c>
      <c r="E315" s="138" t="str">
        <f t="shared" ref="E315:E318" si="141">MID(C315,3,1)</f>
        <v>6</v>
      </c>
      <c r="F315" s="138" t="str">
        <f t="shared" ref="F315:F318" si="142">MID(C315,4,1)</f>
        <v>0</v>
      </c>
      <c r="G315" s="138" t="str">
        <f t="shared" ref="G315:G318" si="143">MID(C315,5,1)</f>
        <v>0</v>
      </c>
      <c r="H315" s="138" t="str">
        <f t="shared" ref="H315:H318" si="144">MID(C315,6,1)</f>
        <v>0</v>
      </c>
      <c r="I315" s="138" t="str">
        <f t="shared" ref="I315:I318" si="145">MID(C315,7,1)</f>
        <v>0</v>
      </c>
      <c r="J315" s="138" t="str">
        <f t="shared" ref="J315:J318" si="146">MID(C315,8,1)</f>
        <v>0</v>
      </c>
      <c r="K315" s="138" t="str">
        <f t="shared" ref="K315:K318" si="147">MID(C315,9,1)</f>
        <v>0</v>
      </c>
      <c r="L315" s="138" t="s">
        <v>4890</v>
      </c>
      <c r="M315" s="139" t="s">
        <v>94</v>
      </c>
      <c r="N315" s="139" t="s">
        <v>261</v>
      </c>
      <c r="O315" s="141" t="s">
        <v>14</v>
      </c>
      <c r="P315" s="141" t="s">
        <v>68</v>
      </c>
      <c r="Q315" s="141">
        <v>2</v>
      </c>
      <c r="R315" s="141">
        <v>3</v>
      </c>
      <c r="S315" s="141" t="s">
        <v>94</v>
      </c>
      <c r="T315" s="141" t="s">
        <v>94</v>
      </c>
      <c r="U315" s="141" t="s">
        <v>66</v>
      </c>
      <c r="V315" s="141" t="s">
        <v>66</v>
      </c>
      <c r="W315" s="141" t="s">
        <v>94</v>
      </c>
      <c r="X315" s="141" t="s">
        <v>94</v>
      </c>
      <c r="Y315" s="141" t="s">
        <v>66</v>
      </c>
      <c r="Z315" s="140" t="s">
        <v>66</v>
      </c>
      <c r="AA315" s="140" t="s">
        <v>94</v>
      </c>
      <c r="AB315" s="140" t="s">
        <v>94</v>
      </c>
      <c r="AC315" s="140" t="s">
        <v>66</v>
      </c>
      <c r="AD315" s="141" t="s">
        <v>66</v>
      </c>
      <c r="AE315" s="144" t="s">
        <v>94</v>
      </c>
      <c r="AF315" s="144" t="s">
        <v>94</v>
      </c>
      <c r="AG315" s="134"/>
      <c r="AH315" s="142"/>
      <c r="AI315" s="143"/>
      <c r="AJ315" s="143" t="b">
        <f t="shared" si="138"/>
        <v>0</v>
      </c>
      <c r="AK315" s="143" t="str">
        <f>O315&amp;Q315&amp;R315&amp;U315&amp;V315&amp;Y315&amp;Z315&amp;AC315&amp;AD315</f>
        <v>A23000000</v>
      </c>
      <c r="AL315" s="40">
        <v>696</v>
      </c>
      <c r="AM315" s="41" t="b">
        <f>C315&lt;&gt;AK315</f>
        <v>1</v>
      </c>
      <c r="AN315" s="145" t="str">
        <f>N315&amp;AK315</f>
        <v>J9FA23000000</v>
      </c>
      <c r="AO315" s="145"/>
      <c r="AP315" s="31"/>
      <c r="AQ315" s="146"/>
      <c r="AR315" s="146">
        <f t="shared" ref="AR315:AR318" si="148">IF(AL315&lt;&gt;"",1,"")</f>
        <v>1</v>
      </c>
      <c r="AS315" s="146" t="str">
        <f>IF(IFERROR(VLOOKUP(AE315,#REF!,1,0),"")&lt;&gt;"",1,"")</f>
        <v/>
      </c>
      <c r="AT315" s="146" t="str">
        <f>IF(IFERROR(VLOOKUP(AE315,#REF!,1,0),"")&lt;&gt;"",1,"")</f>
        <v/>
      </c>
      <c r="AU315" s="146" t="str">
        <f>IF(IFERROR(VLOOKUP(AE315,#REF!,1,0),"")&lt;&gt;"",1,"")</f>
        <v/>
      </c>
      <c r="AV315" s="146" t="str">
        <f>IF(IFERROR(VLOOKUP(AE315,#REF!,1,0),"")&lt;&gt;"",1,"")</f>
        <v/>
      </c>
      <c r="AW315" s="146" t="str">
        <f>IF(IFERROR(VLOOKUP(AE315,#REF!,1,0),"")&lt;&gt;"",1,"")</f>
        <v/>
      </c>
      <c r="AX315" s="146" t="str">
        <f>IF(IFERROR(VLOOKUP(AE315,#REF!,1,0),"")&lt;&gt;"",1,"")</f>
        <v/>
      </c>
      <c r="AY315" s="146" t="str">
        <f>IF(IFERROR(VLOOKUP(AE315,#REF!,1,0),"")&lt;&gt;"",1,"")</f>
        <v/>
      </c>
      <c r="AZ315" s="146" t="str">
        <f>IF(IFERROR(VLOOKUP(AE315,#REF!,1,0),"")&lt;&gt;"",1,"")</f>
        <v/>
      </c>
      <c r="BA315" s="146" t="str">
        <f>IF(IFERROR(VLOOKUP(AE315,#REF!,1,0),"")&lt;&gt;"",1,"")</f>
        <v/>
      </c>
      <c r="BB315" s="146" t="str">
        <f>IF(IFERROR(VLOOKUP(AE315,#REF!,1,0),"")&lt;&gt;"",1,"")</f>
        <v/>
      </c>
      <c r="BC315" s="146" t="str">
        <f>IF(IFERROR(VLOOKUP(AE315,#REF!,1,0),"")&lt;&gt;"",1,"")</f>
        <v/>
      </c>
      <c r="BD315" s="146" t="str">
        <f>IF(IFERROR(VLOOKUP(AE315,#REF!,1,0),"")&lt;&gt;"",1,"")</f>
        <v/>
      </c>
      <c r="BE315" s="148">
        <f t="shared" si="120"/>
        <v>1</v>
      </c>
    </row>
    <row r="316" spans="1:57" ht="17">
      <c r="A316" s="137">
        <v>228</v>
      </c>
      <c r="B316" s="137">
        <v>6965</v>
      </c>
      <c r="C316" s="137" t="str">
        <f t="shared" si="139"/>
        <v>696500000</v>
      </c>
      <c r="D316" s="138" t="str">
        <f t="shared" si="140"/>
        <v>69</v>
      </c>
      <c r="E316" s="138" t="str">
        <f t="shared" si="141"/>
        <v>6</v>
      </c>
      <c r="F316" s="138" t="str">
        <f t="shared" si="142"/>
        <v>5</v>
      </c>
      <c r="G316" s="138" t="str">
        <f t="shared" si="143"/>
        <v>0</v>
      </c>
      <c r="H316" s="138" t="str">
        <f t="shared" si="144"/>
        <v>0</v>
      </c>
      <c r="I316" s="138" t="str">
        <f t="shared" si="145"/>
        <v>0</v>
      </c>
      <c r="J316" s="138" t="str">
        <f t="shared" si="146"/>
        <v>0</v>
      </c>
      <c r="K316" s="138" t="str">
        <f t="shared" si="147"/>
        <v>0</v>
      </c>
      <c r="L316" s="138" t="s">
        <v>4891</v>
      </c>
      <c r="M316" s="139" t="s">
        <v>672</v>
      </c>
      <c r="N316" s="139" t="s">
        <v>261</v>
      </c>
      <c r="O316" s="141" t="s">
        <v>14</v>
      </c>
      <c r="P316" s="141" t="s">
        <v>68</v>
      </c>
      <c r="Q316" s="141">
        <v>2</v>
      </c>
      <c r="R316" s="141">
        <v>3</v>
      </c>
      <c r="S316" s="141" t="s">
        <v>94</v>
      </c>
      <c r="T316" s="141" t="s">
        <v>94</v>
      </c>
      <c r="U316" s="141">
        <v>1</v>
      </c>
      <c r="V316" s="141">
        <v>1</v>
      </c>
      <c r="W316" s="141" t="s">
        <v>672</v>
      </c>
      <c r="X316" s="141" t="s">
        <v>672</v>
      </c>
      <c r="Y316" s="141" t="s">
        <v>66</v>
      </c>
      <c r="Z316" s="140" t="s">
        <v>66</v>
      </c>
      <c r="AA316" s="140" t="s">
        <v>672</v>
      </c>
      <c r="AB316" s="140" t="s">
        <v>672</v>
      </c>
      <c r="AC316" s="140" t="s">
        <v>66</v>
      </c>
      <c r="AD316" s="141" t="s">
        <v>66</v>
      </c>
      <c r="AE316" s="144" t="s">
        <v>672</v>
      </c>
      <c r="AF316" s="144" t="s">
        <v>673</v>
      </c>
      <c r="AG316" s="134"/>
      <c r="AH316" s="142"/>
      <c r="AI316" s="143"/>
      <c r="AJ316" s="143" t="b">
        <f t="shared" si="138"/>
        <v>0</v>
      </c>
      <c r="AK316" s="143" t="str">
        <f>O316&amp;Q316&amp;R316&amp;U316&amp;V316&amp;Y316&amp;Z316&amp;AC316&amp;AD316</f>
        <v>A23110000</v>
      </c>
      <c r="AL316" s="40">
        <v>6965</v>
      </c>
      <c r="AM316" s="41" t="b">
        <f>C316&lt;&gt;AK316</f>
        <v>1</v>
      </c>
      <c r="AN316" s="145" t="str">
        <f>N316&amp;AK316</f>
        <v>J9FA23110000</v>
      </c>
      <c r="AO316" s="145"/>
      <c r="AP316" s="31"/>
      <c r="AQ316" s="146"/>
      <c r="AR316" s="146">
        <f t="shared" si="148"/>
        <v>1</v>
      </c>
      <c r="AS316" s="146" t="str">
        <f>IF(IFERROR(VLOOKUP(AE316,#REF!,1,0),"")&lt;&gt;"",1,"")</f>
        <v/>
      </c>
      <c r="AT316" s="146" t="str">
        <f>IF(IFERROR(VLOOKUP(AE316,#REF!,1,0),"")&lt;&gt;"",1,"")</f>
        <v/>
      </c>
      <c r="AU316" s="146" t="str">
        <f>IF(IFERROR(VLOOKUP(AE316,#REF!,1,0),"")&lt;&gt;"",1,"")</f>
        <v/>
      </c>
      <c r="AV316" s="146" t="str">
        <f>IF(IFERROR(VLOOKUP(AE316,#REF!,1,0),"")&lt;&gt;"",1,"")</f>
        <v/>
      </c>
      <c r="AW316" s="146" t="str">
        <f>IF(IFERROR(VLOOKUP(AE316,#REF!,1,0),"")&lt;&gt;"",1,"")</f>
        <v/>
      </c>
      <c r="AX316" s="146" t="str">
        <f>IF(IFERROR(VLOOKUP(AE316,#REF!,1,0),"")&lt;&gt;"",1,"")</f>
        <v/>
      </c>
      <c r="AY316" s="146" t="str">
        <f>IF(IFERROR(VLOOKUP(AE316,#REF!,1,0),"")&lt;&gt;"",1,"")</f>
        <v/>
      </c>
      <c r="AZ316" s="146" t="str">
        <f>IF(IFERROR(VLOOKUP(AE316,#REF!,1,0),"")&lt;&gt;"",1,"")</f>
        <v/>
      </c>
      <c r="BA316" s="146" t="str">
        <f>IF(IFERROR(VLOOKUP(AE316,#REF!,1,0),"")&lt;&gt;"",1,"")</f>
        <v/>
      </c>
      <c r="BB316" s="146" t="str">
        <f>IF(IFERROR(VLOOKUP(AE316,#REF!,1,0),"")&lt;&gt;"",1,"")</f>
        <v/>
      </c>
      <c r="BC316" s="146" t="str">
        <f>IF(IFERROR(VLOOKUP(AE316,#REF!,1,0),"")&lt;&gt;"",1,"")</f>
        <v/>
      </c>
      <c r="BD316" s="146" t="str">
        <f>IF(IFERROR(VLOOKUP(AE316,#REF!,1,0),"")&lt;&gt;"",1,"")</f>
        <v/>
      </c>
      <c r="BE316" s="148">
        <f t="shared" si="120"/>
        <v>1</v>
      </c>
    </row>
    <row r="317" spans="1:57" ht="17">
      <c r="A317" s="137">
        <v>229</v>
      </c>
      <c r="B317" s="137">
        <v>6966</v>
      </c>
      <c r="C317" s="137" t="str">
        <f t="shared" si="139"/>
        <v>696600000</v>
      </c>
      <c r="D317" s="138" t="str">
        <f t="shared" si="140"/>
        <v>69</v>
      </c>
      <c r="E317" s="138" t="str">
        <f t="shared" si="141"/>
        <v>6</v>
      </c>
      <c r="F317" s="138" t="str">
        <f t="shared" si="142"/>
        <v>6</v>
      </c>
      <c r="G317" s="138" t="str">
        <f t="shared" si="143"/>
        <v>0</v>
      </c>
      <c r="H317" s="138" t="str">
        <f t="shared" si="144"/>
        <v>0</v>
      </c>
      <c r="I317" s="138" t="str">
        <f t="shared" si="145"/>
        <v>0</v>
      </c>
      <c r="J317" s="138" t="str">
        <f t="shared" si="146"/>
        <v>0</v>
      </c>
      <c r="K317" s="138" t="str">
        <f t="shared" si="147"/>
        <v>0</v>
      </c>
      <c r="L317" s="138" t="s">
        <v>4892</v>
      </c>
      <c r="M317" s="139" t="s">
        <v>674</v>
      </c>
      <c r="N317" s="139" t="s">
        <v>261</v>
      </c>
      <c r="O317" s="141" t="s">
        <v>14</v>
      </c>
      <c r="P317" s="141" t="s">
        <v>68</v>
      </c>
      <c r="Q317" s="141">
        <v>2</v>
      </c>
      <c r="R317" s="141">
        <v>3</v>
      </c>
      <c r="S317" s="141" t="s">
        <v>94</v>
      </c>
      <c r="T317" s="141" t="s">
        <v>94</v>
      </c>
      <c r="U317" s="141">
        <v>1</v>
      </c>
      <c r="V317" s="141">
        <v>2</v>
      </c>
      <c r="W317" s="141" t="s">
        <v>674</v>
      </c>
      <c r="X317" s="141" t="s">
        <v>674</v>
      </c>
      <c r="Y317" s="141" t="s">
        <v>66</v>
      </c>
      <c r="Z317" s="140" t="s">
        <v>66</v>
      </c>
      <c r="AA317" s="140" t="s">
        <v>674</v>
      </c>
      <c r="AB317" s="140" t="s">
        <v>674</v>
      </c>
      <c r="AC317" s="140" t="s">
        <v>66</v>
      </c>
      <c r="AD317" s="141" t="s">
        <v>66</v>
      </c>
      <c r="AE317" s="144" t="s">
        <v>674</v>
      </c>
      <c r="AF317" s="144" t="s">
        <v>674</v>
      </c>
      <c r="AG317" s="134"/>
      <c r="AH317" s="142"/>
      <c r="AI317" s="159" t="s">
        <v>675</v>
      </c>
      <c r="AJ317" s="143" t="b">
        <f t="shared" si="138"/>
        <v>0</v>
      </c>
      <c r="AK317" s="143" t="str">
        <f>O317&amp;Q317&amp;R317&amp;U317&amp;V317&amp;Y317&amp;Z317&amp;AC317&amp;AD317</f>
        <v>A23120000</v>
      </c>
      <c r="AL317" s="40">
        <v>6966</v>
      </c>
      <c r="AM317" s="41" t="b">
        <f>C317&lt;&gt;AK317</f>
        <v>1</v>
      </c>
      <c r="AN317" s="145" t="str">
        <f>N317&amp;AK317</f>
        <v>J9FA23120000</v>
      </c>
      <c r="AO317" s="145"/>
      <c r="AP317" s="31"/>
      <c r="AQ317" s="146"/>
      <c r="AR317" s="146">
        <f t="shared" si="148"/>
        <v>1</v>
      </c>
      <c r="AS317" s="146" t="str">
        <f>IF(IFERROR(VLOOKUP(AE317,#REF!,1,0),"")&lt;&gt;"",1,"")</f>
        <v/>
      </c>
      <c r="AT317" s="146" t="str">
        <f>IF(IFERROR(VLOOKUP(AE317,#REF!,1,0),"")&lt;&gt;"",1,"")</f>
        <v/>
      </c>
      <c r="AU317" s="146" t="str">
        <f>IF(IFERROR(VLOOKUP(AE317,#REF!,1,0),"")&lt;&gt;"",1,"")</f>
        <v/>
      </c>
      <c r="AV317" s="146" t="str">
        <f>IF(IFERROR(VLOOKUP(AE317,#REF!,1,0),"")&lt;&gt;"",1,"")</f>
        <v/>
      </c>
      <c r="AW317" s="146" t="str">
        <f>IF(IFERROR(VLOOKUP(AE317,#REF!,1,0),"")&lt;&gt;"",1,"")</f>
        <v/>
      </c>
      <c r="AX317" s="146" t="str">
        <f>IF(IFERROR(VLOOKUP(AE317,#REF!,1,0),"")&lt;&gt;"",1,"")</f>
        <v/>
      </c>
      <c r="AY317" s="146" t="str">
        <f>IF(IFERROR(VLOOKUP(AE317,#REF!,1,0),"")&lt;&gt;"",1,"")</f>
        <v/>
      </c>
      <c r="AZ317" s="146" t="str">
        <f>IF(IFERROR(VLOOKUP(AE317,#REF!,1,0),"")&lt;&gt;"",1,"")</f>
        <v/>
      </c>
      <c r="BA317" s="146" t="str">
        <f>IF(IFERROR(VLOOKUP(AE317,#REF!,1,0),"")&lt;&gt;"",1,"")</f>
        <v/>
      </c>
      <c r="BB317" s="146" t="str">
        <f>IF(IFERROR(VLOOKUP(AE317,#REF!,1,0),"")&lt;&gt;"",1,"")</f>
        <v/>
      </c>
      <c r="BC317" s="146" t="str">
        <f>IF(IFERROR(VLOOKUP(AE317,#REF!,1,0),"")&lt;&gt;"",1,"")</f>
        <v/>
      </c>
      <c r="BD317" s="146" t="str">
        <f>IF(IFERROR(VLOOKUP(AE317,#REF!,1,0),"")&lt;&gt;"",1,"")</f>
        <v/>
      </c>
      <c r="BE317" s="148">
        <f t="shared" si="120"/>
        <v>1</v>
      </c>
    </row>
    <row r="318" spans="1:57" ht="16">
      <c r="A318" s="43">
        <v>230</v>
      </c>
      <c r="B318" s="43">
        <v>6969</v>
      </c>
      <c r="C318" s="43" t="str">
        <f t="shared" si="139"/>
        <v>696900000</v>
      </c>
      <c r="D318" s="44" t="str">
        <f t="shared" si="140"/>
        <v>69</v>
      </c>
      <c r="E318" s="44" t="str">
        <f t="shared" si="141"/>
        <v>6</v>
      </c>
      <c r="F318" s="44" t="str">
        <f t="shared" si="142"/>
        <v>9</v>
      </c>
      <c r="G318" s="44" t="str">
        <f t="shared" si="143"/>
        <v>0</v>
      </c>
      <c r="H318" s="44" t="str">
        <f t="shared" si="144"/>
        <v>0</v>
      </c>
      <c r="I318" s="44" t="str">
        <f t="shared" si="145"/>
        <v>0</v>
      </c>
      <c r="J318" s="44" t="str">
        <f t="shared" si="146"/>
        <v>0</v>
      </c>
      <c r="K318" s="44" t="str">
        <f t="shared" si="147"/>
        <v>0</v>
      </c>
      <c r="L318" s="44"/>
      <c r="M318" s="45" t="s">
        <v>676</v>
      </c>
      <c r="N318" s="45"/>
      <c r="O318" s="46" t="s">
        <v>14</v>
      </c>
      <c r="P318" s="47" t="s">
        <v>68</v>
      </c>
      <c r="Q318" s="60">
        <v>2</v>
      </c>
      <c r="R318" s="47"/>
      <c r="S318" s="47" t="s">
        <v>94</v>
      </c>
      <c r="T318" s="60" t="s">
        <v>94</v>
      </c>
      <c r="U318" s="60">
        <v>1</v>
      </c>
      <c r="V318" s="60">
        <v>3</v>
      </c>
      <c r="W318" s="47"/>
      <c r="X318" s="47" t="s">
        <v>676</v>
      </c>
      <c r="Y318" s="47" t="s">
        <v>66</v>
      </c>
      <c r="Z318" s="61" t="s">
        <v>66</v>
      </c>
      <c r="AA318" s="61"/>
      <c r="AB318" s="61" t="s">
        <v>676</v>
      </c>
      <c r="AC318" s="61" t="s">
        <v>66</v>
      </c>
      <c r="AD318" s="47" t="s">
        <v>66</v>
      </c>
      <c r="AE318" s="50" t="s">
        <v>676</v>
      </c>
      <c r="AF318" s="51"/>
      <c r="AG318" s="51" t="s">
        <v>8</v>
      </c>
      <c r="AH318" s="52"/>
      <c r="AI318" s="39"/>
      <c r="AJ318" s="39"/>
      <c r="AK318" s="39" t="e">
        <f>O318&amp;Q318&amp;#REF!&amp;U318&amp;V318&amp;Y318&amp;Z318&amp;AC318&amp;AD318</f>
        <v>#REF!</v>
      </c>
      <c r="AL318" s="43">
        <v>6969</v>
      </c>
      <c r="AM318" s="44" t="e">
        <f>C318&lt;&gt;AK318</f>
        <v>#REF!</v>
      </c>
      <c r="AN318" s="52"/>
      <c r="AO318" s="52"/>
      <c r="AP318" s="53"/>
      <c r="AQ318" s="53"/>
      <c r="AR318" s="53">
        <f t="shared" si="148"/>
        <v>1</v>
      </c>
      <c r="AS318" s="53" t="str">
        <f>IF(IFERROR(VLOOKUP(AE318,#REF!,1,0),"")&lt;&gt;"",1,"")</f>
        <v/>
      </c>
      <c r="AT318" s="53" t="str">
        <f>IF(IFERROR(VLOOKUP(AE318,#REF!,1,0),"")&lt;&gt;"",1,"")</f>
        <v/>
      </c>
      <c r="AU318" s="53" t="str">
        <f>IF(IFERROR(VLOOKUP(AE318,#REF!,1,0),"")&lt;&gt;"",1,"")</f>
        <v/>
      </c>
      <c r="AV318" s="53" t="str">
        <f>IF(IFERROR(VLOOKUP(AE318,#REF!,1,0),"")&lt;&gt;"",1,"")</f>
        <v/>
      </c>
      <c r="AW318" s="53" t="str">
        <f>IF(IFERROR(VLOOKUP(AE318,#REF!,1,0),"")&lt;&gt;"",1,"")</f>
        <v/>
      </c>
      <c r="AX318" s="53" t="str">
        <f>IF(IFERROR(VLOOKUP(AE318,#REF!,1,0),"")&lt;&gt;"",1,"")</f>
        <v/>
      </c>
      <c r="AY318" s="53" t="str">
        <f>IF(IFERROR(VLOOKUP(AE318,#REF!,1,0),"")&lt;&gt;"",1,"")</f>
        <v/>
      </c>
      <c r="AZ318" s="53" t="str">
        <f>IF(IFERROR(VLOOKUP(AE318,#REF!,1,0),"")&lt;&gt;"",1,"")</f>
        <v/>
      </c>
      <c r="BA318" s="53" t="str">
        <f>IF(IFERROR(VLOOKUP(AE318,#REF!,1,0),"")&lt;&gt;"",1,"")</f>
        <v/>
      </c>
      <c r="BB318" s="53" t="str">
        <f>IF(IFERROR(VLOOKUP(AE318,#REF!,1,0),"")&lt;&gt;"",1,"")</f>
        <v/>
      </c>
      <c r="BC318" s="53" t="str">
        <f>IF(IFERROR(VLOOKUP(AE318,#REF!,1,0),"")&lt;&gt;"",1,"")</f>
        <v/>
      </c>
      <c r="BD318" s="53" t="str">
        <f>IF(IFERROR(VLOOKUP(AE318,#REF!,1,0),"")&lt;&gt;"",1,"")</f>
        <v/>
      </c>
      <c r="BE318" s="54">
        <f t="shared" si="120"/>
        <v>1</v>
      </c>
    </row>
    <row r="319" spans="1:57" ht="17">
      <c r="A319" s="137"/>
      <c r="B319" s="137"/>
      <c r="C319" s="137"/>
      <c r="D319" s="138"/>
      <c r="E319" s="138"/>
      <c r="F319" s="138"/>
      <c r="G319" s="138"/>
      <c r="H319" s="138"/>
      <c r="I319" s="138"/>
      <c r="J319" s="138"/>
      <c r="K319" s="138"/>
      <c r="L319" s="138" t="s">
        <v>4893</v>
      </c>
      <c r="M319" s="139"/>
      <c r="N319" s="139" t="s">
        <v>261</v>
      </c>
      <c r="O319" s="141" t="s">
        <v>14</v>
      </c>
      <c r="P319" s="141" t="s">
        <v>68</v>
      </c>
      <c r="Q319" s="141">
        <v>2</v>
      </c>
      <c r="R319" s="141">
        <v>3</v>
      </c>
      <c r="S319" s="141" t="s">
        <v>94</v>
      </c>
      <c r="T319" s="141" t="s">
        <v>94</v>
      </c>
      <c r="U319" s="141">
        <v>9</v>
      </c>
      <c r="V319" s="141">
        <v>8</v>
      </c>
      <c r="W319" s="140" t="s">
        <v>677</v>
      </c>
      <c r="X319" s="140" t="s">
        <v>677</v>
      </c>
      <c r="Y319" s="141">
        <v>0</v>
      </c>
      <c r="Z319" s="141">
        <v>0</v>
      </c>
      <c r="AA319" s="140" t="s">
        <v>677</v>
      </c>
      <c r="AB319" s="140" t="s">
        <v>677</v>
      </c>
      <c r="AC319" s="141">
        <v>0</v>
      </c>
      <c r="AD319" s="141">
        <v>0</v>
      </c>
      <c r="AE319" s="140" t="s">
        <v>677</v>
      </c>
      <c r="AF319" s="140" t="s">
        <v>677</v>
      </c>
      <c r="AG319" s="134"/>
      <c r="AH319" s="142"/>
      <c r="AI319" s="143"/>
      <c r="AJ319" s="143" t="b">
        <f t="shared" ref="AJ319:AJ320" si="149">IF(OR(AS319=1,AT319=1,AU319=1,AV319=1,AW319=1,AX319=1,AY319=1,AZ319=1,BA319=1,BB319=1,BC319=1,BD319=1),TRUE,FALSE)</f>
        <v>0</v>
      </c>
      <c r="AK319" s="143" t="str">
        <f>O319&amp;Q319&amp;R319&amp;U319&amp;V319&amp;Y319&amp;Z319&amp;AC319&amp;AD319</f>
        <v>A23980000</v>
      </c>
      <c r="AL319" s="40"/>
      <c r="AM319" s="41"/>
      <c r="AN319" s="145" t="str">
        <f>N319&amp;AK319</f>
        <v>J9FA23980000</v>
      </c>
      <c r="AO319" s="145"/>
      <c r="AP319" s="31"/>
      <c r="AQ319" s="146"/>
      <c r="AR319" s="146"/>
      <c r="AS319" s="146"/>
      <c r="AT319" s="146"/>
      <c r="AU319" s="146"/>
      <c r="AV319" s="146"/>
      <c r="AW319" s="146"/>
      <c r="AX319" s="146"/>
      <c r="AY319" s="146"/>
      <c r="AZ319" s="146"/>
      <c r="BA319" s="146"/>
      <c r="BB319" s="146"/>
      <c r="BC319" s="146"/>
      <c r="BD319" s="146"/>
      <c r="BE319" s="148">
        <f t="shared" si="120"/>
        <v>0</v>
      </c>
    </row>
    <row r="320" spans="1:57" ht="17">
      <c r="A320" s="137"/>
      <c r="B320" s="137"/>
      <c r="C320" s="137"/>
      <c r="D320" s="138"/>
      <c r="E320" s="138"/>
      <c r="F320" s="138"/>
      <c r="G320" s="138"/>
      <c r="H320" s="138"/>
      <c r="I320" s="138"/>
      <c r="J320" s="138"/>
      <c r="K320" s="138"/>
      <c r="L320" s="138" t="s">
        <v>4894</v>
      </c>
      <c r="M320" s="139"/>
      <c r="N320" s="139" t="s">
        <v>261</v>
      </c>
      <c r="O320" s="141" t="s">
        <v>14</v>
      </c>
      <c r="P320" s="141" t="s">
        <v>68</v>
      </c>
      <c r="Q320" s="141">
        <v>2</v>
      </c>
      <c r="R320" s="141">
        <v>3</v>
      </c>
      <c r="S320" s="141" t="s">
        <v>94</v>
      </c>
      <c r="T320" s="141" t="s">
        <v>94</v>
      </c>
      <c r="U320" s="141">
        <v>9</v>
      </c>
      <c r="V320" s="141">
        <v>9</v>
      </c>
      <c r="W320" s="140" t="s">
        <v>678</v>
      </c>
      <c r="X320" s="140" t="s">
        <v>678</v>
      </c>
      <c r="Y320" s="141">
        <v>0</v>
      </c>
      <c r="Z320" s="141">
        <v>0</v>
      </c>
      <c r="AA320" s="140" t="s">
        <v>678</v>
      </c>
      <c r="AB320" s="140" t="s">
        <v>678</v>
      </c>
      <c r="AC320" s="141">
        <v>0</v>
      </c>
      <c r="AD320" s="141">
        <v>0</v>
      </c>
      <c r="AE320" s="140" t="s">
        <v>678</v>
      </c>
      <c r="AF320" s="140" t="s">
        <v>678</v>
      </c>
      <c r="AG320" s="134"/>
      <c r="AH320" s="142"/>
      <c r="AI320" s="143"/>
      <c r="AJ320" s="143" t="b">
        <f t="shared" si="149"/>
        <v>0</v>
      </c>
      <c r="AK320" s="143" t="str">
        <f>O320&amp;Q320&amp;R320&amp;U320&amp;V320&amp;Y320&amp;Z320&amp;AC320&amp;AD320</f>
        <v>A23990000</v>
      </c>
      <c r="AL320" s="40"/>
      <c r="AM320" s="41"/>
      <c r="AN320" s="145" t="str">
        <f>N320&amp;AK320</f>
        <v>J9FA23990000</v>
      </c>
      <c r="AO320" s="145"/>
      <c r="AP320" s="31"/>
      <c r="AQ320" s="146"/>
      <c r="AR320" s="146"/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6"/>
      <c r="BC320" s="146"/>
      <c r="BD320" s="146"/>
      <c r="BE320" s="148">
        <f t="shared" si="120"/>
        <v>0</v>
      </c>
    </row>
    <row r="321" spans="1:57" ht="16">
      <c r="A321" s="43">
        <v>231</v>
      </c>
      <c r="B321" s="43">
        <v>697</v>
      </c>
      <c r="C321" s="43" t="str">
        <f t="shared" ref="C321:C415" si="150">LEFT(B321 &amp; "000000000", 9)</f>
        <v>697000000</v>
      </c>
      <c r="D321" s="44" t="str">
        <f t="shared" ref="D321:D417" si="151">MID(C321,1,2)</f>
        <v>69</v>
      </c>
      <c r="E321" s="44" t="str">
        <f t="shared" ref="E321:E417" si="152">MID(C321,3,1)</f>
        <v>7</v>
      </c>
      <c r="F321" s="44" t="str">
        <f t="shared" ref="F321:F417" si="153">MID(C321,4,1)</f>
        <v>0</v>
      </c>
      <c r="G321" s="44" t="str">
        <f t="shared" ref="G321:G417" si="154">MID(C321,5,1)</f>
        <v>0</v>
      </c>
      <c r="H321" s="44" t="str">
        <f t="shared" ref="H321:H417" si="155">MID(C321,6,1)</f>
        <v>0</v>
      </c>
      <c r="I321" s="44" t="str">
        <f t="shared" ref="I321:I417" si="156">MID(C321,7,1)</f>
        <v>0</v>
      </c>
      <c r="J321" s="44" t="str">
        <f t="shared" ref="J321:J417" si="157">MID(C321,8,1)</f>
        <v>0</v>
      </c>
      <c r="K321" s="44" t="str">
        <f t="shared" ref="K321:K417" si="158">MID(C321,9,1)</f>
        <v>0</v>
      </c>
      <c r="L321" s="44"/>
      <c r="M321" s="45" t="s">
        <v>679</v>
      </c>
      <c r="N321" s="45"/>
      <c r="O321" s="46" t="s">
        <v>14</v>
      </c>
      <c r="P321" s="47" t="s">
        <v>68</v>
      </c>
      <c r="Q321" s="48">
        <v>2</v>
      </c>
      <c r="R321" s="60"/>
      <c r="S321" s="60" t="s">
        <v>680</v>
      </c>
      <c r="T321" s="60" t="s">
        <v>680</v>
      </c>
      <c r="U321" s="46" t="s">
        <v>66</v>
      </c>
      <c r="V321" s="46" t="s">
        <v>66</v>
      </c>
      <c r="W321" s="60"/>
      <c r="X321" s="60" t="s">
        <v>680</v>
      </c>
      <c r="Y321" s="46" t="s">
        <v>66</v>
      </c>
      <c r="Z321" s="75" t="s">
        <v>66</v>
      </c>
      <c r="AA321" s="60"/>
      <c r="AB321" s="60" t="s">
        <v>680</v>
      </c>
      <c r="AC321" s="49" t="s">
        <v>66</v>
      </c>
      <c r="AD321" s="47" t="s">
        <v>66</v>
      </c>
      <c r="AE321" s="60" t="s">
        <v>680</v>
      </c>
      <c r="AF321" s="51"/>
      <c r="AG321" s="51" t="s">
        <v>8</v>
      </c>
      <c r="AH321" s="51" t="s">
        <v>8</v>
      </c>
      <c r="AI321" s="39"/>
      <c r="AJ321" s="39"/>
      <c r="AK321" s="39" t="e">
        <f>O321&amp;Q321&amp;#REF!&amp;U321&amp;V321&amp;Y321&amp;Z321&amp;AC321&amp;AD321</f>
        <v>#REF!</v>
      </c>
      <c r="AL321" s="43">
        <v>697</v>
      </c>
      <c r="AM321" s="44" t="e">
        <f>C321&lt;&gt;AK321</f>
        <v>#REF!</v>
      </c>
      <c r="AN321" s="52"/>
      <c r="AO321" s="52"/>
      <c r="AP321" s="53"/>
      <c r="AQ321" s="53"/>
      <c r="AR321" s="53">
        <f t="shared" ref="AR321:AR417" si="159">IF(AL321&lt;&gt;"",1,"")</f>
        <v>1</v>
      </c>
      <c r="AS321" s="53" t="str">
        <f>IF(IFERROR(VLOOKUP(AE321,#REF!,1,0),"")&lt;&gt;"",1,"")</f>
        <v/>
      </c>
      <c r="AT321" s="53" t="str">
        <f>IF(IFERROR(VLOOKUP(AE321,#REF!,1,0),"")&lt;&gt;"",1,"")</f>
        <v/>
      </c>
      <c r="AU321" s="53" t="str">
        <f>IF(IFERROR(VLOOKUP(AE321,#REF!,1,0),"")&lt;&gt;"",1,"")</f>
        <v/>
      </c>
      <c r="AV321" s="53" t="str">
        <f>IF(IFERROR(VLOOKUP(AE321,#REF!,1,0),"")&lt;&gt;"",1,"")</f>
        <v/>
      </c>
      <c r="AW321" s="53" t="str">
        <f>IF(IFERROR(VLOOKUP(AE321,#REF!,1,0),"")&lt;&gt;"",1,"")</f>
        <v/>
      </c>
      <c r="AX321" s="53" t="str">
        <f>IF(IFERROR(VLOOKUP(AE321,#REF!,1,0),"")&lt;&gt;"",1,"")</f>
        <v/>
      </c>
      <c r="AY321" s="53" t="str">
        <f>IF(IFERROR(VLOOKUP(AE321,#REF!,1,0),"")&lt;&gt;"",1,"")</f>
        <v/>
      </c>
      <c r="AZ321" s="53" t="str">
        <f>IF(IFERROR(VLOOKUP(AE321,#REF!,1,0),"")&lt;&gt;"",1,"")</f>
        <v/>
      </c>
      <c r="BA321" s="53" t="str">
        <f>IF(IFERROR(VLOOKUP(AE321,#REF!,1,0),"")&lt;&gt;"",1,"")</f>
        <v/>
      </c>
      <c r="BB321" s="53" t="str">
        <f>IF(IFERROR(VLOOKUP(AE321,#REF!,1,0),"")&lt;&gt;"",1,"")</f>
        <v/>
      </c>
      <c r="BC321" s="53" t="str">
        <f>IF(IFERROR(VLOOKUP(AE321,#REF!,1,0),"")&lt;&gt;"",1,"")</f>
        <v/>
      </c>
      <c r="BD321" s="53" t="str">
        <f>IF(IFERROR(VLOOKUP(AE321,#REF!,1,0),"")&lt;&gt;"",1,"")</f>
        <v/>
      </c>
      <c r="BE321" s="54">
        <f t="shared" si="120"/>
        <v>1</v>
      </c>
    </row>
    <row r="322" spans="1:57" ht="16">
      <c r="A322" s="43">
        <v>1128</v>
      </c>
      <c r="B322" s="43">
        <v>721</v>
      </c>
      <c r="C322" s="43" t="str">
        <f t="shared" si="150"/>
        <v>721000000</v>
      </c>
      <c r="D322" s="44" t="str">
        <f t="shared" si="151"/>
        <v>72</v>
      </c>
      <c r="E322" s="44" t="str">
        <f t="shared" si="152"/>
        <v>1</v>
      </c>
      <c r="F322" s="44" t="str">
        <f t="shared" si="153"/>
        <v>0</v>
      </c>
      <c r="G322" s="44" t="str">
        <f t="shared" si="154"/>
        <v>0</v>
      </c>
      <c r="H322" s="44" t="str">
        <f t="shared" si="155"/>
        <v>0</v>
      </c>
      <c r="I322" s="44" t="str">
        <f t="shared" si="156"/>
        <v>0</v>
      </c>
      <c r="J322" s="44" t="str">
        <f t="shared" si="157"/>
        <v>0</v>
      </c>
      <c r="K322" s="44" t="str">
        <f t="shared" si="158"/>
        <v>0</v>
      </c>
      <c r="L322" s="44"/>
      <c r="M322" s="45" t="s">
        <v>681</v>
      </c>
      <c r="N322" s="45"/>
      <c r="O322" s="46" t="s">
        <v>14</v>
      </c>
      <c r="P322" s="47" t="s">
        <v>68</v>
      </c>
      <c r="Q322" s="48">
        <v>2</v>
      </c>
      <c r="R322" s="60"/>
      <c r="S322" s="60" t="s">
        <v>680</v>
      </c>
      <c r="T322" s="60" t="s">
        <v>680</v>
      </c>
      <c r="U322" s="46" t="s">
        <v>66</v>
      </c>
      <c r="V322" s="46" t="s">
        <v>66</v>
      </c>
      <c r="W322" s="60"/>
      <c r="X322" s="60" t="s">
        <v>680</v>
      </c>
      <c r="Y322" s="46" t="s">
        <v>66</v>
      </c>
      <c r="Z322" s="75" t="s">
        <v>66</v>
      </c>
      <c r="AA322" s="60"/>
      <c r="AB322" s="60" t="s">
        <v>680</v>
      </c>
      <c r="AC322" s="49" t="s">
        <v>66</v>
      </c>
      <c r="AD322" s="47" t="s">
        <v>66</v>
      </c>
      <c r="AE322" s="50" t="s">
        <v>681</v>
      </c>
      <c r="AF322" s="51"/>
      <c r="AG322" s="51" t="s">
        <v>8</v>
      </c>
      <c r="AH322" s="51" t="s">
        <v>8</v>
      </c>
      <c r="AI322" s="39"/>
      <c r="AJ322" s="39"/>
      <c r="AK322" s="39" t="e">
        <f>O322&amp;Q322&amp;#REF!&amp;U322&amp;V322&amp;Y322&amp;Z322&amp;AC322&amp;AD322</f>
        <v>#REF!</v>
      </c>
      <c r="AL322" s="43">
        <v>721</v>
      </c>
      <c r="AM322" s="44" t="e">
        <f>C322&lt;&gt;AK322</f>
        <v>#REF!</v>
      </c>
      <c r="AN322" s="52"/>
      <c r="AO322" s="52"/>
      <c r="AP322" s="53"/>
      <c r="AQ322" s="53"/>
      <c r="AR322" s="53">
        <f t="shared" si="159"/>
        <v>1</v>
      </c>
      <c r="AS322" s="53" t="str">
        <f>IF(IFERROR(VLOOKUP(AE322,#REF!,1,0),"")&lt;&gt;"",1,"")</f>
        <v/>
      </c>
      <c r="AT322" s="53" t="str">
        <f>IF(IFERROR(VLOOKUP(AE322,#REF!,1,0),"")&lt;&gt;"",1,"")</f>
        <v/>
      </c>
      <c r="AU322" s="53" t="str">
        <f>IF(IFERROR(VLOOKUP(AE322,#REF!,1,0),"")&lt;&gt;"",1,"")</f>
        <v/>
      </c>
      <c r="AV322" s="53" t="str">
        <f>IF(IFERROR(VLOOKUP(AE322,#REF!,1,0),"")&lt;&gt;"",1,"")</f>
        <v/>
      </c>
      <c r="AW322" s="53" t="str">
        <f>IF(IFERROR(VLOOKUP(AE322,#REF!,1,0),"")&lt;&gt;"",1,"")</f>
        <v/>
      </c>
      <c r="AX322" s="53" t="str">
        <f>IF(IFERROR(VLOOKUP(AE322,#REF!,1,0),"")&lt;&gt;"",1,"")</f>
        <v/>
      </c>
      <c r="AY322" s="53" t="str">
        <f>IF(IFERROR(VLOOKUP(AE322,#REF!,1,0),"")&lt;&gt;"",1,"")</f>
        <v/>
      </c>
      <c r="AZ322" s="53" t="str">
        <f>IF(IFERROR(VLOOKUP(AE322,#REF!,1,0),"")&lt;&gt;"",1,"")</f>
        <v/>
      </c>
      <c r="BA322" s="53" t="str">
        <f>IF(IFERROR(VLOOKUP(AE322,#REF!,1,0),"")&lt;&gt;"",1,"")</f>
        <v/>
      </c>
      <c r="BB322" s="53" t="str">
        <f>IF(IFERROR(VLOOKUP(AE322,#REF!,1,0),"")&lt;&gt;"",1,"")</f>
        <v/>
      </c>
      <c r="BC322" s="53" t="str">
        <f>IF(IFERROR(VLOOKUP(AE322,#REF!,1,0),"")&lt;&gt;"",1,"")</f>
        <v/>
      </c>
      <c r="BD322" s="53" t="str">
        <f>IF(IFERROR(VLOOKUP(AE322,#REF!,1,0),"")&lt;&gt;"",1,"")</f>
        <v/>
      </c>
      <c r="BE322" s="54">
        <f t="shared" si="120"/>
        <v>1</v>
      </c>
    </row>
    <row r="323" spans="1:57" ht="16">
      <c r="A323" s="43">
        <v>434</v>
      </c>
      <c r="B323" s="43">
        <v>6975</v>
      </c>
      <c r="C323" s="43" t="str">
        <f t="shared" si="150"/>
        <v>697500000</v>
      </c>
      <c r="D323" s="44" t="str">
        <f t="shared" si="151"/>
        <v>69</v>
      </c>
      <c r="E323" s="44" t="str">
        <f t="shared" si="152"/>
        <v>7</v>
      </c>
      <c r="F323" s="44" t="str">
        <f t="shared" si="153"/>
        <v>5</v>
      </c>
      <c r="G323" s="44" t="str">
        <f t="shared" si="154"/>
        <v>0</v>
      </c>
      <c r="H323" s="44" t="str">
        <f t="shared" si="155"/>
        <v>0</v>
      </c>
      <c r="I323" s="44" t="str">
        <f t="shared" si="156"/>
        <v>0</v>
      </c>
      <c r="J323" s="44" t="str">
        <f t="shared" si="157"/>
        <v>0</v>
      </c>
      <c r="K323" s="44" t="str">
        <f t="shared" si="158"/>
        <v>0</v>
      </c>
      <c r="L323" s="44"/>
      <c r="M323" s="45" t="s">
        <v>682</v>
      </c>
      <c r="N323" s="45"/>
      <c r="O323" s="46" t="s">
        <v>14</v>
      </c>
      <c r="P323" s="47" t="s">
        <v>68</v>
      </c>
      <c r="Q323" s="48">
        <v>2</v>
      </c>
      <c r="R323" s="60"/>
      <c r="S323" s="60" t="s">
        <v>680</v>
      </c>
      <c r="T323" s="60" t="s">
        <v>680</v>
      </c>
      <c r="U323" s="47">
        <v>0</v>
      </c>
      <c r="V323" s="47">
        <v>0</v>
      </c>
      <c r="W323" s="60"/>
      <c r="X323" s="60" t="s">
        <v>680</v>
      </c>
      <c r="Y323" s="47">
        <v>0</v>
      </c>
      <c r="Z323" s="76">
        <v>0</v>
      </c>
      <c r="AA323" s="60"/>
      <c r="AB323" s="60" t="s">
        <v>680</v>
      </c>
      <c r="AC323" s="61" t="s">
        <v>66</v>
      </c>
      <c r="AD323" s="47" t="s">
        <v>66</v>
      </c>
      <c r="AE323" s="50" t="s">
        <v>682</v>
      </c>
      <c r="AF323" s="51"/>
      <c r="AG323" s="51" t="s">
        <v>8</v>
      </c>
      <c r="AH323" s="51" t="s">
        <v>8</v>
      </c>
      <c r="AI323" s="39"/>
      <c r="AJ323" s="39"/>
      <c r="AK323" s="39" t="e">
        <f>O323&amp;Q323&amp;#REF!&amp;U323&amp;V323&amp;Y323&amp;Z323&amp;AC323&amp;AD323</f>
        <v>#REF!</v>
      </c>
      <c r="AL323" s="43">
        <v>6975</v>
      </c>
      <c r="AM323" s="44" t="e">
        <f>C323&lt;&gt;AK323</f>
        <v>#REF!</v>
      </c>
      <c r="AN323" s="52"/>
      <c r="AO323" s="52"/>
      <c r="AP323" s="53"/>
      <c r="AQ323" s="53"/>
      <c r="AR323" s="53">
        <f t="shared" si="159"/>
        <v>1</v>
      </c>
      <c r="AS323" s="53" t="str">
        <f>IF(IFERROR(VLOOKUP(AE323,#REF!,1,0),"")&lt;&gt;"",1,"")</f>
        <v/>
      </c>
      <c r="AT323" s="53" t="str">
        <f>IF(IFERROR(VLOOKUP(AE323,#REF!,1,0),"")&lt;&gt;"",1,"")</f>
        <v/>
      </c>
      <c r="AU323" s="53" t="str">
        <f>IF(IFERROR(VLOOKUP(AE323,#REF!,1,0),"")&lt;&gt;"",1,"")</f>
        <v/>
      </c>
      <c r="AV323" s="53" t="str">
        <f>IF(IFERROR(VLOOKUP(AE323,#REF!,1,0),"")&lt;&gt;"",1,"")</f>
        <v/>
      </c>
      <c r="AW323" s="53" t="str">
        <f>IF(IFERROR(VLOOKUP(AE323,#REF!,1,0),"")&lt;&gt;"",1,"")</f>
        <v/>
      </c>
      <c r="AX323" s="53" t="str">
        <f>IF(IFERROR(VLOOKUP(AE323,#REF!,1,0),"")&lt;&gt;"",1,"")</f>
        <v/>
      </c>
      <c r="AY323" s="53" t="str">
        <f>IF(IFERROR(VLOOKUP(AE323,#REF!,1,0),"")&lt;&gt;"",1,"")</f>
        <v/>
      </c>
      <c r="AZ323" s="53" t="str">
        <f>IF(IFERROR(VLOOKUP(AE323,#REF!,1,0),"")&lt;&gt;"",1,"")</f>
        <v/>
      </c>
      <c r="BA323" s="53" t="str">
        <f>IF(IFERROR(VLOOKUP(AE323,#REF!,1,0),"")&lt;&gt;"",1,"")</f>
        <v/>
      </c>
      <c r="BB323" s="53" t="str">
        <f>IF(IFERROR(VLOOKUP(AE323,#REF!,1,0),"")&lt;&gt;"",1,"")</f>
        <v/>
      </c>
      <c r="BC323" s="53" t="str">
        <f>IF(IFERROR(VLOOKUP(AE323,#REF!,1,0),"")&lt;&gt;"",1,"")</f>
        <v/>
      </c>
      <c r="BD323" s="53" t="str">
        <f>IF(IFERROR(VLOOKUP(AE323,#REF!,1,0),"")&lt;&gt;"",1,"")</f>
        <v/>
      </c>
      <c r="BE323" s="54">
        <f t="shared" si="120"/>
        <v>1</v>
      </c>
    </row>
    <row r="324" spans="1:57" ht="16">
      <c r="A324" s="43">
        <v>1179</v>
      </c>
      <c r="B324" s="43">
        <v>7214</v>
      </c>
      <c r="C324" s="43" t="str">
        <f t="shared" si="150"/>
        <v>721400000</v>
      </c>
      <c r="D324" s="44" t="str">
        <f t="shared" si="151"/>
        <v>72</v>
      </c>
      <c r="E324" s="44" t="str">
        <f t="shared" si="152"/>
        <v>1</v>
      </c>
      <c r="F324" s="44" t="str">
        <f t="shared" si="153"/>
        <v>4</v>
      </c>
      <c r="G324" s="44" t="str">
        <f t="shared" si="154"/>
        <v>0</v>
      </c>
      <c r="H324" s="44" t="str">
        <f t="shared" si="155"/>
        <v>0</v>
      </c>
      <c r="I324" s="44" t="str">
        <f t="shared" si="156"/>
        <v>0</v>
      </c>
      <c r="J324" s="44" t="str">
        <f t="shared" si="157"/>
        <v>0</v>
      </c>
      <c r="K324" s="44" t="str">
        <f t="shared" si="158"/>
        <v>0</v>
      </c>
      <c r="L324" s="44"/>
      <c r="M324" s="45" t="s">
        <v>683</v>
      </c>
      <c r="N324" s="45"/>
      <c r="O324" s="46" t="s">
        <v>14</v>
      </c>
      <c r="P324" s="47" t="s">
        <v>68</v>
      </c>
      <c r="Q324" s="48">
        <v>2</v>
      </c>
      <c r="R324" s="60"/>
      <c r="S324" s="60" t="s">
        <v>680</v>
      </c>
      <c r="T324" s="60" t="s">
        <v>680</v>
      </c>
      <c r="U324" s="47">
        <v>0</v>
      </c>
      <c r="V324" s="47">
        <v>0</v>
      </c>
      <c r="W324" s="60"/>
      <c r="X324" s="60" t="s">
        <v>680</v>
      </c>
      <c r="Y324" s="47">
        <v>0</v>
      </c>
      <c r="Z324" s="76">
        <v>0</v>
      </c>
      <c r="AA324" s="60"/>
      <c r="AB324" s="60" t="s">
        <v>680</v>
      </c>
      <c r="AC324" s="61" t="s">
        <v>66</v>
      </c>
      <c r="AD324" s="47" t="s">
        <v>66</v>
      </c>
      <c r="AE324" s="50" t="s">
        <v>683</v>
      </c>
      <c r="AF324" s="51"/>
      <c r="AG324" s="51" t="s">
        <v>8</v>
      </c>
      <c r="AH324" s="51" t="s">
        <v>8</v>
      </c>
      <c r="AI324" s="39"/>
      <c r="AJ324" s="39"/>
      <c r="AK324" s="39" t="e">
        <f>O324&amp;Q324&amp;#REF!&amp;U324&amp;V324&amp;Y324&amp;Z324&amp;AC324&amp;AD324</f>
        <v>#REF!</v>
      </c>
      <c r="AL324" s="43">
        <v>7214</v>
      </c>
      <c r="AM324" s="44" t="e">
        <f>C324&lt;&gt;AK324</f>
        <v>#REF!</v>
      </c>
      <c r="AN324" s="52"/>
      <c r="AO324" s="52"/>
      <c r="AP324" s="53"/>
      <c r="AQ324" s="53"/>
      <c r="AR324" s="53">
        <f t="shared" si="159"/>
        <v>1</v>
      </c>
      <c r="AS324" s="53" t="str">
        <f>IF(IFERROR(VLOOKUP(AE324,#REF!,1,0),"")&lt;&gt;"",1,"")</f>
        <v/>
      </c>
      <c r="AT324" s="53" t="str">
        <f>IF(IFERROR(VLOOKUP(AE324,#REF!,1,0),"")&lt;&gt;"",1,"")</f>
        <v/>
      </c>
      <c r="AU324" s="53" t="str">
        <f>IF(IFERROR(VLOOKUP(AE324,#REF!,1,0),"")&lt;&gt;"",1,"")</f>
        <v/>
      </c>
      <c r="AV324" s="53" t="str">
        <f>IF(IFERROR(VLOOKUP(AE324,#REF!,1,0),"")&lt;&gt;"",1,"")</f>
        <v/>
      </c>
      <c r="AW324" s="53" t="str">
        <f>IF(IFERROR(VLOOKUP(AE324,#REF!,1,0),"")&lt;&gt;"",1,"")</f>
        <v/>
      </c>
      <c r="AX324" s="53" t="str">
        <f>IF(IFERROR(VLOOKUP(AE324,#REF!,1,0),"")&lt;&gt;"",1,"")</f>
        <v/>
      </c>
      <c r="AY324" s="53" t="str">
        <f>IF(IFERROR(VLOOKUP(AE324,#REF!,1,0),"")&lt;&gt;"",1,"")</f>
        <v/>
      </c>
      <c r="AZ324" s="53" t="str">
        <f>IF(IFERROR(VLOOKUP(AE324,#REF!,1,0),"")&lt;&gt;"",1,"")</f>
        <v/>
      </c>
      <c r="BA324" s="53" t="str">
        <f>IF(IFERROR(VLOOKUP(AE324,#REF!,1,0),"")&lt;&gt;"",1,"")</f>
        <v/>
      </c>
      <c r="BB324" s="53" t="str">
        <f>IF(IFERROR(VLOOKUP(AE324,#REF!,1,0),"")&lt;&gt;"",1,"")</f>
        <v/>
      </c>
      <c r="BC324" s="53" t="str">
        <f>IF(IFERROR(VLOOKUP(AE324,#REF!,1,0),"")&lt;&gt;"",1,"")</f>
        <v/>
      </c>
      <c r="BD324" s="53" t="str">
        <f>IF(IFERROR(VLOOKUP(AE324,#REF!,1,0),"")&lt;&gt;"",1,"")</f>
        <v/>
      </c>
      <c r="BE324" s="54">
        <f t="shared" si="120"/>
        <v>1</v>
      </c>
    </row>
    <row r="325" spans="1:57" ht="16">
      <c r="A325" s="43">
        <v>1189</v>
      </c>
      <c r="B325" s="43">
        <v>72149</v>
      </c>
      <c r="C325" s="43" t="str">
        <f t="shared" si="150"/>
        <v>721490000</v>
      </c>
      <c r="D325" s="44" t="str">
        <f t="shared" si="151"/>
        <v>72</v>
      </c>
      <c r="E325" s="44" t="str">
        <f t="shared" si="152"/>
        <v>1</v>
      </c>
      <c r="F325" s="44" t="str">
        <f t="shared" si="153"/>
        <v>4</v>
      </c>
      <c r="G325" s="44" t="str">
        <f t="shared" si="154"/>
        <v>9</v>
      </c>
      <c r="H325" s="44" t="str">
        <f t="shared" si="155"/>
        <v>0</v>
      </c>
      <c r="I325" s="44" t="str">
        <f t="shared" si="156"/>
        <v>0</v>
      </c>
      <c r="J325" s="44" t="str">
        <f t="shared" si="157"/>
        <v>0</v>
      </c>
      <c r="K325" s="44" t="str">
        <f t="shared" si="158"/>
        <v>0</v>
      </c>
      <c r="L325" s="44"/>
      <c r="M325" s="45" t="s">
        <v>684</v>
      </c>
      <c r="N325" s="45"/>
      <c r="O325" s="46" t="s">
        <v>14</v>
      </c>
      <c r="P325" s="47" t="s">
        <v>68</v>
      </c>
      <c r="Q325" s="48">
        <v>2</v>
      </c>
      <c r="R325" s="60"/>
      <c r="S325" s="60" t="s">
        <v>680</v>
      </c>
      <c r="T325" s="60" t="s">
        <v>680</v>
      </c>
      <c r="U325" s="47">
        <v>0</v>
      </c>
      <c r="V325" s="47">
        <v>0</v>
      </c>
      <c r="W325" s="60"/>
      <c r="X325" s="60" t="s">
        <v>680</v>
      </c>
      <c r="Y325" s="47">
        <v>0</v>
      </c>
      <c r="Z325" s="76">
        <v>0</v>
      </c>
      <c r="AA325" s="60"/>
      <c r="AB325" s="60" t="s">
        <v>680</v>
      </c>
      <c r="AC325" s="61" t="s">
        <v>66</v>
      </c>
      <c r="AD325" s="47" t="s">
        <v>66</v>
      </c>
      <c r="AE325" s="50" t="s">
        <v>684</v>
      </c>
      <c r="AF325" s="51"/>
      <c r="AG325" s="51" t="s">
        <v>8</v>
      </c>
      <c r="AH325" s="51" t="s">
        <v>8</v>
      </c>
      <c r="AI325" s="39"/>
      <c r="AJ325" s="39"/>
      <c r="AK325" s="39" t="e">
        <f>O325&amp;Q325&amp;#REF!&amp;U325&amp;V325&amp;Y325&amp;Z325&amp;AC325&amp;AD325</f>
        <v>#REF!</v>
      </c>
      <c r="AL325" s="43">
        <v>72149</v>
      </c>
      <c r="AM325" s="44" t="e">
        <f>C325&lt;&gt;AK325</f>
        <v>#REF!</v>
      </c>
      <c r="AN325" s="52"/>
      <c r="AO325" s="52"/>
      <c r="AP325" s="53"/>
      <c r="AQ325" s="53"/>
      <c r="AR325" s="53">
        <f t="shared" si="159"/>
        <v>1</v>
      </c>
      <c r="AS325" s="53" t="str">
        <f>IF(IFERROR(VLOOKUP(AE325,#REF!,1,0),"")&lt;&gt;"",1,"")</f>
        <v/>
      </c>
      <c r="AT325" s="53" t="str">
        <f>IF(IFERROR(VLOOKUP(AE325,#REF!,1,0),"")&lt;&gt;"",1,"")</f>
        <v/>
      </c>
      <c r="AU325" s="53" t="str">
        <f>IF(IFERROR(VLOOKUP(AE325,#REF!,1,0),"")&lt;&gt;"",1,"")</f>
        <v/>
      </c>
      <c r="AV325" s="53" t="str">
        <f>IF(IFERROR(VLOOKUP(AE325,#REF!,1,0),"")&lt;&gt;"",1,"")</f>
        <v/>
      </c>
      <c r="AW325" s="53" t="str">
        <f>IF(IFERROR(VLOOKUP(AE325,#REF!,1,0),"")&lt;&gt;"",1,"")</f>
        <v/>
      </c>
      <c r="AX325" s="53" t="str">
        <f>IF(IFERROR(VLOOKUP(AE325,#REF!,1,0),"")&lt;&gt;"",1,"")</f>
        <v/>
      </c>
      <c r="AY325" s="53" t="str">
        <f>IF(IFERROR(VLOOKUP(AE325,#REF!,1,0),"")&lt;&gt;"",1,"")</f>
        <v/>
      </c>
      <c r="AZ325" s="53" t="str">
        <f>IF(IFERROR(VLOOKUP(AE325,#REF!,1,0),"")&lt;&gt;"",1,"")</f>
        <v/>
      </c>
      <c r="BA325" s="53" t="str">
        <f>IF(IFERROR(VLOOKUP(AE325,#REF!,1,0),"")&lt;&gt;"",1,"")</f>
        <v/>
      </c>
      <c r="BB325" s="53" t="str">
        <f>IF(IFERROR(VLOOKUP(AE325,#REF!,1,0),"")&lt;&gt;"",1,"")</f>
        <v/>
      </c>
      <c r="BC325" s="53" t="str">
        <f>IF(IFERROR(VLOOKUP(AE325,#REF!,1,0),"")&lt;&gt;"",1,"")</f>
        <v/>
      </c>
      <c r="BD325" s="53" t="str">
        <f>IF(IFERROR(VLOOKUP(AE325,#REF!,1,0),"")&lt;&gt;"",1,"")</f>
        <v/>
      </c>
      <c r="BE325" s="54">
        <f t="shared" si="120"/>
        <v>1</v>
      </c>
    </row>
    <row r="326" spans="1:57" ht="16">
      <c r="A326" s="43">
        <v>1231</v>
      </c>
      <c r="B326" s="43">
        <v>7216</v>
      </c>
      <c r="C326" s="43" t="str">
        <f t="shared" si="150"/>
        <v>721600000</v>
      </c>
      <c r="D326" s="44" t="str">
        <f t="shared" si="151"/>
        <v>72</v>
      </c>
      <c r="E326" s="44" t="str">
        <f t="shared" si="152"/>
        <v>1</v>
      </c>
      <c r="F326" s="44" t="str">
        <f t="shared" si="153"/>
        <v>6</v>
      </c>
      <c r="G326" s="44" t="str">
        <f t="shared" si="154"/>
        <v>0</v>
      </c>
      <c r="H326" s="44" t="str">
        <f t="shared" si="155"/>
        <v>0</v>
      </c>
      <c r="I326" s="44" t="str">
        <f t="shared" si="156"/>
        <v>0</v>
      </c>
      <c r="J326" s="44" t="str">
        <f t="shared" si="157"/>
        <v>0</v>
      </c>
      <c r="K326" s="44" t="str">
        <f t="shared" si="158"/>
        <v>0</v>
      </c>
      <c r="L326" s="44"/>
      <c r="M326" s="45" t="s">
        <v>685</v>
      </c>
      <c r="N326" s="45"/>
      <c r="O326" s="46" t="s">
        <v>14</v>
      </c>
      <c r="P326" s="47" t="s">
        <v>68</v>
      </c>
      <c r="Q326" s="48">
        <v>2</v>
      </c>
      <c r="R326" s="60"/>
      <c r="S326" s="60" t="s">
        <v>680</v>
      </c>
      <c r="T326" s="60" t="s">
        <v>680</v>
      </c>
      <c r="U326" s="46" t="s">
        <v>66</v>
      </c>
      <c r="V326" s="46" t="s">
        <v>66</v>
      </c>
      <c r="W326" s="60"/>
      <c r="X326" s="60" t="s">
        <v>680</v>
      </c>
      <c r="Y326" s="46" t="s">
        <v>66</v>
      </c>
      <c r="Z326" s="76" t="s">
        <v>66</v>
      </c>
      <c r="AA326" s="60"/>
      <c r="AB326" s="60" t="s">
        <v>680</v>
      </c>
      <c r="AC326" s="61" t="s">
        <v>66</v>
      </c>
      <c r="AD326" s="47" t="s">
        <v>66</v>
      </c>
      <c r="AE326" s="50" t="s">
        <v>685</v>
      </c>
      <c r="AF326" s="51"/>
      <c r="AG326" s="51" t="s">
        <v>8</v>
      </c>
      <c r="AH326" s="51" t="s">
        <v>8</v>
      </c>
      <c r="AI326" s="39"/>
      <c r="AJ326" s="39"/>
      <c r="AK326" s="39" t="e">
        <f>O326&amp;Q326&amp;#REF!&amp;U326&amp;V326&amp;Y326&amp;Z326&amp;AC326&amp;AD326</f>
        <v>#REF!</v>
      </c>
      <c r="AL326" s="43">
        <v>7216</v>
      </c>
      <c r="AM326" s="44" t="e">
        <f>C326&lt;&gt;AK326</f>
        <v>#REF!</v>
      </c>
      <c r="AN326" s="52"/>
      <c r="AO326" s="52"/>
      <c r="AP326" s="53"/>
      <c r="AQ326" s="53"/>
      <c r="AR326" s="53">
        <f t="shared" si="159"/>
        <v>1</v>
      </c>
      <c r="AS326" s="53" t="str">
        <f>IF(IFERROR(VLOOKUP(AE326,#REF!,1,0),"")&lt;&gt;"",1,"")</f>
        <v/>
      </c>
      <c r="AT326" s="53" t="str">
        <f>IF(IFERROR(VLOOKUP(AE326,#REF!,1,0),"")&lt;&gt;"",1,"")</f>
        <v/>
      </c>
      <c r="AU326" s="53" t="str">
        <f>IF(IFERROR(VLOOKUP(AE326,#REF!,1,0),"")&lt;&gt;"",1,"")</f>
        <v/>
      </c>
      <c r="AV326" s="53" t="str">
        <f>IF(IFERROR(VLOOKUP(AE326,#REF!,1,0),"")&lt;&gt;"",1,"")</f>
        <v/>
      </c>
      <c r="AW326" s="53" t="str">
        <f>IF(IFERROR(VLOOKUP(AE326,#REF!,1,0),"")&lt;&gt;"",1,"")</f>
        <v/>
      </c>
      <c r="AX326" s="53" t="str">
        <f>IF(IFERROR(VLOOKUP(AE326,#REF!,1,0),"")&lt;&gt;"",1,"")</f>
        <v/>
      </c>
      <c r="AY326" s="53" t="str">
        <f>IF(IFERROR(VLOOKUP(AE326,#REF!,1,0),"")&lt;&gt;"",1,"")</f>
        <v/>
      </c>
      <c r="AZ326" s="53" t="str">
        <f>IF(IFERROR(VLOOKUP(AE326,#REF!,1,0),"")&lt;&gt;"",1,"")</f>
        <v/>
      </c>
      <c r="BA326" s="53" t="str">
        <f>IF(IFERROR(VLOOKUP(AE326,#REF!,1,0),"")&lt;&gt;"",1,"")</f>
        <v/>
      </c>
      <c r="BB326" s="53" t="str">
        <f>IF(IFERROR(VLOOKUP(AE326,#REF!,1,0),"")&lt;&gt;"",1,"")</f>
        <v/>
      </c>
      <c r="BC326" s="53" t="str">
        <f>IF(IFERROR(VLOOKUP(AE326,#REF!,1,0),"")&lt;&gt;"",1,"")</f>
        <v/>
      </c>
      <c r="BD326" s="53" t="str">
        <f>IF(IFERROR(VLOOKUP(AE326,#REF!,1,0),"")&lt;&gt;"",1,"")</f>
        <v/>
      </c>
      <c r="BE326" s="54">
        <f t="shared" si="120"/>
        <v>1</v>
      </c>
    </row>
    <row r="327" spans="1:57" ht="16">
      <c r="A327" s="43">
        <v>1263</v>
      </c>
      <c r="B327" s="43">
        <v>721638</v>
      </c>
      <c r="C327" s="43" t="str">
        <f t="shared" si="150"/>
        <v>721638000</v>
      </c>
      <c r="D327" s="44" t="str">
        <f t="shared" si="151"/>
        <v>72</v>
      </c>
      <c r="E327" s="44" t="str">
        <f t="shared" si="152"/>
        <v>1</v>
      </c>
      <c r="F327" s="44" t="str">
        <f t="shared" si="153"/>
        <v>6</v>
      </c>
      <c r="G327" s="44" t="str">
        <f t="shared" si="154"/>
        <v>3</v>
      </c>
      <c r="H327" s="44" t="str">
        <f t="shared" si="155"/>
        <v>8</v>
      </c>
      <c r="I327" s="44" t="str">
        <f t="shared" si="156"/>
        <v>0</v>
      </c>
      <c r="J327" s="44" t="str">
        <f t="shared" si="157"/>
        <v>0</v>
      </c>
      <c r="K327" s="44" t="str">
        <f t="shared" si="158"/>
        <v>0</v>
      </c>
      <c r="L327" s="44"/>
      <c r="M327" s="45" t="s">
        <v>686</v>
      </c>
      <c r="N327" s="45"/>
      <c r="O327" s="46" t="s">
        <v>14</v>
      </c>
      <c r="P327" s="47" t="s">
        <v>68</v>
      </c>
      <c r="Q327" s="48">
        <v>2</v>
      </c>
      <c r="R327" s="60"/>
      <c r="S327" s="60" t="s">
        <v>680</v>
      </c>
      <c r="T327" s="60" t="s">
        <v>680</v>
      </c>
      <c r="U327" s="47">
        <v>0</v>
      </c>
      <c r="V327" s="47">
        <v>0</v>
      </c>
      <c r="W327" s="60"/>
      <c r="X327" s="60" t="s">
        <v>680</v>
      </c>
      <c r="Y327" s="47">
        <v>0</v>
      </c>
      <c r="Z327" s="76">
        <v>0</v>
      </c>
      <c r="AA327" s="60"/>
      <c r="AB327" s="60" t="s">
        <v>680</v>
      </c>
      <c r="AC327" s="61" t="s">
        <v>66</v>
      </c>
      <c r="AD327" s="47" t="s">
        <v>66</v>
      </c>
      <c r="AE327" s="50" t="s">
        <v>687</v>
      </c>
      <c r="AF327" s="51"/>
      <c r="AG327" s="51" t="s">
        <v>8</v>
      </c>
      <c r="AH327" s="51" t="s">
        <v>8</v>
      </c>
      <c r="AI327" s="39"/>
      <c r="AJ327" s="39"/>
      <c r="AK327" s="39" t="e">
        <f>O327&amp;Q327&amp;#REF!&amp;U327&amp;V327&amp;Y327&amp;Z327&amp;AC327&amp;AD327</f>
        <v>#REF!</v>
      </c>
      <c r="AL327" s="43">
        <v>721638</v>
      </c>
      <c r="AM327" s="44" t="e">
        <f>C327&lt;&gt;AK327</f>
        <v>#REF!</v>
      </c>
      <c r="AN327" s="52"/>
      <c r="AO327" s="52"/>
      <c r="AP327" s="53"/>
      <c r="AQ327" s="53"/>
      <c r="AR327" s="53">
        <f t="shared" si="159"/>
        <v>1</v>
      </c>
      <c r="AS327" s="53" t="str">
        <f>IF(IFERROR(VLOOKUP(AE327,#REF!,1,0),"")&lt;&gt;"",1,"")</f>
        <v/>
      </c>
      <c r="AT327" s="53" t="str">
        <f>IF(IFERROR(VLOOKUP(AE327,#REF!,1,0),"")&lt;&gt;"",1,"")</f>
        <v/>
      </c>
      <c r="AU327" s="53" t="str">
        <f>IF(IFERROR(VLOOKUP(AE327,#REF!,1,0),"")&lt;&gt;"",1,"")</f>
        <v/>
      </c>
      <c r="AV327" s="53" t="str">
        <f>IF(IFERROR(VLOOKUP(AE327,#REF!,1,0),"")&lt;&gt;"",1,"")</f>
        <v/>
      </c>
      <c r="AW327" s="53" t="str">
        <f>IF(IFERROR(VLOOKUP(AE327,#REF!,1,0),"")&lt;&gt;"",1,"")</f>
        <v/>
      </c>
      <c r="AX327" s="53" t="str">
        <f>IF(IFERROR(VLOOKUP(AE327,#REF!,1,0),"")&lt;&gt;"",1,"")</f>
        <v/>
      </c>
      <c r="AY327" s="53" t="str">
        <f>IF(IFERROR(VLOOKUP(AE327,#REF!,1,0),"")&lt;&gt;"",1,"")</f>
        <v/>
      </c>
      <c r="AZ327" s="53" t="str">
        <f>IF(IFERROR(VLOOKUP(AE327,#REF!,1,0),"")&lt;&gt;"",1,"")</f>
        <v/>
      </c>
      <c r="BA327" s="53" t="str">
        <f>IF(IFERROR(VLOOKUP(AE327,#REF!,1,0),"")&lt;&gt;"",1,"")</f>
        <v/>
      </c>
      <c r="BB327" s="53" t="str">
        <f>IF(IFERROR(VLOOKUP(AE327,#REF!,1,0),"")&lt;&gt;"",1,"")</f>
        <v/>
      </c>
      <c r="BC327" s="53" t="str">
        <f>IF(IFERROR(VLOOKUP(AE327,#REF!,1,0),"")&lt;&gt;"",1,"")</f>
        <v/>
      </c>
      <c r="BD327" s="53" t="str">
        <f>IF(IFERROR(VLOOKUP(AE327,#REF!,1,0),"")&lt;&gt;"",1,"")</f>
        <v/>
      </c>
      <c r="BE327" s="54">
        <f t="shared" si="120"/>
        <v>1</v>
      </c>
    </row>
    <row r="328" spans="1:57" ht="16">
      <c r="A328" s="43">
        <v>1264</v>
      </c>
      <c r="B328" s="43">
        <v>721641</v>
      </c>
      <c r="C328" s="43" t="str">
        <f t="shared" si="150"/>
        <v>721641000</v>
      </c>
      <c r="D328" s="44" t="str">
        <f t="shared" si="151"/>
        <v>72</v>
      </c>
      <c r="E328" s="44" t="str">
        <f t="shared" si="152"/>
        <v>1</v>
      </c>
      <c r="F328" s="44" t="str">
        <f t="shared" si="153"/>
        <v>6</v>
      </c>
      <c r="G328" s="44" t="str">
        <f t="shared" si="154"/>
        <v>4</v>
      </c>
      <c r="H328" s="44" t="str">
        <f t="shared" si="155"/>
        <v>1</v>
      </c>
      <c r="I328" s="44" t="str">
        <f t="shared" si="156"/>
        <v>0</v>
      </c>
      <c r="J328" s="44" t="str">
        <f t="shared" si="157"/>
        <v>0</v>
      </c>
      <c r="K328" s="44" t="str">
        <f t="shared" si="158"/>
        <v>0</v>
      </c>
      <c r="L328" s="44"/>
      <c r="M328" s="45" t="s">
        <v>688</v>
      </c>
      <c r="N328" s="45"/>
      <c r="O328" s="46" t="s">
        <v>14</v>
      </c>
      <c r="P328" s="47" t="s">
        <v>68</v>
      </c>
      <c r="Q328" s="48">
        <v>2</v>
      </c>
      <c r="R328" s="60"/>
      <c r="S328" s="60" t="s">
        <v>680</v>
      </c>
      <c r="T328" s="60" t="s">
        <v>680</v>
      </c>
      <c r="U328" s="47">
        <v>0</v>
      </c>
      <c r="V328" s="47">
        <v>0</v>
      </c>
      <c r="W328" s="60"/>
      <c r="X328" s="60" t="s">
        <v>680</v>
      </c>
      <c r="Y328" s="47">
        <v>0</v>
      </c>
      <c r="Z328" s="76">
        <v>0</v>
      </c>
      <c r="AA328" s="60"/>
      <c r="AB328" s="60" t="s">
        <v>680</v>
      </c>
      <c r="AC328" s="61" t="s">
        <v>66</v>
      </c>
      <c r="AD328" s="47" t="s">
        <v>66</v>
      </c>
      <c r="AE328" s="50" t="s">
        <v>689</v>
      </c>
      <c r="AF328" s="51"/>
      <c r="AG328" s="51" t="s">
        <v>8</v>
      </c>
      <c r="AH328" s="51" t="s">
        <v>8</v>
      </c>
      <c r="AI328" s="39"/>
      <c r="AJ328" s="39"/>
      <c r="AK328" s="39" t="e">
        <f>O328&amp;Q328&amp;#REF!&amp;U328&amp;V328&amp;Y328&amp;Z328&amp;AC328&amp;AD328</f>
        <v>#REF!</v>
      </c>
      <c r="AL328" s="43">
        <v>721641</v>
      </c>
      <c r="AM328" s="44" t="e">
        <f>C328&lt;&gt;AK328</f>
        <v>#REF!</v>
      </c>
      <c r="AN328" s="52"/>
      <c r="AO328" s="52"/>
      <c r="AP328" s="53"/>
      <c r="AQ328" s="53"/>
      <c r="AR328" s="53">
        <f t="shared" si="159"/>
        <v>1</v>
      </c>
      <c r="AS328" s="53" t="str">
        <f>IF(IFERROR(VLOOKUP(AE328,#REF!,1,0),"")&lt;&gt;"",1,"")</f>
        <v/>
      </c>
      <c r="AT328" s="53" t="str">
        <f>IF(IFERROR(VLOOKUP(AE328,#REF!,1,0),"")&lt;&gt;"",1,"")</f>
        <v/>
      </c>
      <c r="AU328" s="53" t="str">
        <f>IF(IFERROR(VLOOKUP(AE328,#REF!,1,0),"")&lt;&gt;"",1,"")</f>
        <v/>
      </c>
      <c r="AV328" s="53" t="str">
        <f>IF(IFERROR(VLOOKUP(AE328,#REF!,1,0),"")&lt;&gt;"",1,"")</f>
        <v/>
      </c>
      <c r="AW328" s="53" t="str">
        <f>IF(IFERROR(VLOOKUP(AE328,#REF!,1,0),"")&lt;&gt;"",1,"")</f>
        <v/>
      </c>
      <c r="AX328" s="53" t="str">
        <f>IF(IFERROR(VLOOKUP(AE328,#REF!,1,0),"")&lt;&gt;"",1,"")</f>
        <v/>
      </c>
      <c r="AY328" s="53" t="str">
        <f>IF(IFERROR(VLOOKUP(AE328,#REF!,1,0),"")&lt;&gt;"",1,"")</f>
        <v/>
      </c>
      <c r="AZ328" s="53" t="str">
        <f>IF(IFERROR(VLOOKUP(AE328,#REF!,1,0),"")&lt;&gt;"",1,"")</f>
        <v/>
      </c>
      <c r="BA328" s="53" t="str">
        <f>IF(IFERROR(VLOOKUP(AE328,#REF!,1,0),"")&lt;&gt;"",1,"")</f>
        <v/>
      </c>
      <c r="BB328" s="53" t="str">
        <f>IF(IFERROR(VLOOKUP(AE328,#REF!,1,0),"")&lt;&gt;"",1,"")</f>
        <v/>
      </c>
      <c r="BC328" s="53" t="str">
        <f>IF(IFERROR(VLOOKUP(AE328,#REF!,1,0),"")&lt;&gt;"",1,"")</f>
        <v/>
      </c>
      <c r="BD328" s="53" t="str">
        <f>IF(IFERROR(VLOOKUP(AE328,#REF!,1,0),"")&lt;&gt;"",1,"")</f>
        <v/>
      </c>
      <c r="BE328" s="54">
        <f t="shared" si="120"/>
        <v>1</v>
      </c>
    </row>
    <row r="329" spans="1:57" ht="16">
      <c r="A329" s="43">
        <v>1265</v>
      </c>
      <c r="B329" s="43">
        <v>721699</v>
      </c>
      <c r="C329" s="43" t="str">
        <f t="shared" si="150"/>
        <v>721699000</v>
      </c>
      <c r="D329" s="44" t="str">
        <f t="shared" si="151"/>
        <v>72</v>
      </c>
      <c r="E329" s="44" t="str">
        <f t="shared" si="152"/>
        <v>1</v>
      </c>
      <c r="F329" s="44" t="str">
        <f t="shared" si="153"/>
        <v>6</v>
      </c>
      <c r="G329" s="44" t="str">
        <f t="shared" si="154"/>
        <v>9</v>
      </c>
      <c r="H329" s="44" t="str">
        <f t="shared" si="155"/>
        <v>9</v>
      </c>
      <c r="I329" s="44" t="str">
        <f t="shared" si="156"/>
        <v>0</v>
      </c>
      <c r="J329" s="44" t="str">
        <f t="shared" si="157"/>
        <v>0</v>
      </c>
      <c r="K329" s="44" t="str">
        <f t="shared" si="158"/>
        <v>0</v>
      </c>
      <c r="L329" s="44"/>
      <c r="M329" s="45" t="s">
        <v>690</v>
      </c>
      <c r="N329" s="45"/>
      <c r="O329" s="46" t="s">
        <v>14</v>
      </c>
      <c r="P329" s="47" t="s">
        <v>68</v>
      </c>
      <c r="Q329" s="48">
        <v>2</v>
      </c>
      <c r="R329" s="60"/>
      <c r="S329" s="60" t="s">
        <v>680</v>
      </c>
      <c r="T329" s="60" t="s">
        <v>680</v>
      </c>
      <c r="U329" s="46" t="s">
        <v>66</v>
      </c>
      <c r="V329" s="46" t="s">
        <v>66</v>
      </c>
      <c r="W329" s="60"/>
      <c r="X329" s="60" t="s">
        <v>680</v>
      </c>
      <c r="Y329" s="46" t="s">
        <v>66</v>
      </c>
      <c r="Z329" s="76" t="s">
        <v>66</v>
      </c>
      <c r="AA329" s="60"/>
      <c r="AB329" s="60" t="s">
        <v>680</v>
      </c>
      <c r="AC329" s="61" t="s">
        <v>66</v>
      </c>
      <c r="AD329" s="47" t="s">
        <v>66</v>
      </c>
      <c r="AE329" s="50" t="s">
        <v>691</v>
      </c>
      <c r="AF329" s="51"/>
      <c r="AG329" s="51" t="s">
        <v>8</v>
      </c>
      <c r="AH329" s="51" t="s">
        <v>8</v>
      </c>
      <c r="AI329" s="39"/>
      <c r="AJ329" s="39"/>
      <c r="AK329" s="39" t="e">
        <f>O329&amp;Q329&amp;#REF!&amp;U329&amp;V329&amp;Y329&amp;Z329&amp;AC329&amp;AD329</f>
        <v>#REF!</v>
      </c>
      <c r="AL329" s="43">
        <v>721699</v>
      </c>
      <c r="AM329" s="44" t="e">
        <f>C329&lt;&gt;AK329</f>
        <v>#REF!</v>
      </c>
      <c r="AN329" s="52"/>
      <c r="AO329" s="52"/>
      <c r="AP329" s="53"/>
      <c r="AQ329" s="53"/>
      <c r="AR329" s="53">
        <f t="shared" si="159"/>
        <v>1</v>
      </c>
      <c r="AS329" s="53" t="str">
        <f>IF(IFERROR(VLOOKUP(AE329,#REF!,1,0),"")&lt;&gt;"",1,"")</f>
        <v/>
      </c>
      <c r="AT329" s="53" t="str">
        <f>IF(IFERROR(VLOOKUP(AE329,#REF!,1,0),"")&lt;&gt;"",1,"")</f>
        <v/>
      </c>
      <c r="AU329" s="53" t="str">
        <f>IF(IFERROR(VLOOKUP(AE329,#REF!,1,0),"")&lt;&gt;"",1,"")</f>
        <v/>
      </c>
      <c r="AV329" s="53" t="str">
        <f>IF(IFERROR(VLOOKUP(AE329,#REF!,1,0),"")&lt;&gt;"",1,"")</f>
        <v/>
      </c>
      <c r="AW329" s="53" t="str">
        <f>IF(IFERROR(VLOOKUP(AE329,#REF!,1,0),"")&lt;&gt;"",1,"")</f>
        <v/>
      </c>
      <c r="AX329" s="53" t="str">
        <f>IF(IFERROR(VLOOKUP(AE329,#REF!,1,0),"")&lt;&gt;"",1,"")</f>
        <v/>
      </c>
      <c r="AY329" s="53" t="str">
        <f>IF(IFERROR(VLOOKUP(AE329,#REF!,1,0),"")&lt;&gt;"",1,"")</f>
        <v/>
      </c>
      <c r="AZ329" s="53" t="str">
        <f>IF(IFERROR(VLOOKUP(AE329,#REF!,1,0),"")&lt;&gt;"",1,"")</f>
        <v/>
      </c>
      <c r="BA329" s="53" t="str">
        <f>IF(IFERROR(VLOOKUP(AE329,#REF!,1,0),"")&lt;&gt;"",1,"")</f>
        <v/>
      </c>
      <c r="BB329" s="53" t="str">
        <f>IF(IFERROR(VLOOKUP(AE329,#REF!,1,0),"")&lt;&gt;"",1,"")</f>
        <v/>
      </c>
      <c r="BC329" s="53" t="str">
        <f>IF(IFERROR(VLOOKUP(AE329,#REF!,1,0),"")&lt;&gt;"",1,"")</f>
        <v/>
      </c>
      <c r="BD329" s="53" t="str">
        <f>IF(IFERROR(VLOOKUP(AE329,#REF!,1,0),"")&lt;&gt;"",1,"")</f>
        <v/>
      </c>
      <c r="BE329" s="54">
        <f t="shared" si="120"/>
        <v>1</v>
      </c>
    </row>
    <row r="330" spans="1:57" ht="16">
      <c r="A330" s="43">
        <v>1266</v>
      </c>
      <c r="B330" s="43">
        <v>7217</v>
      </c>
      <c r="C330" s="43" t="str">
        <f t="shared" si="150"/>
        <v>721700000</v>
      </c>
      <c r="D330" s="44" t="str">
        <f t="shared" si="151"/>
        <v>72</v>
      </c>
      <c r="E330" s="44" t="str">
        <f t="shared" si="152"/>
        <v>1</v>
      </c>
      <c r="F330" s="44" t="str">
        <f t="shared" si="153"/>
        <v>7</v>
      </c>
      <c r="G330" s="44" t="str">
        <f t="shared" si="154"/>
        <v>0</v>
      </c>
      <c r="H330" s="44" t="str">
        <f t="shared" si="155"/>
        <v>0</v>
      </c>
      <c r="I330" s="44" t="str">
        <f t="shared" si="156"/>
        <v>0</v>
      </c>
      <c r="J330" s="44" t="str">
        <f t="shared" si="157"/>
        <v>0</v>
      </c>
      <c r="K330" s="44" t="str">
        <f t="shared" si="158"/>
        <v>0</v>
      </c>
      <c r="L330" s="44"/>
      <c r="M330" s="45" t="s">
        <v>692</v>
      </c>
      <c r="N330" s="45"/>
      <c r="O330" s="46" t="s">
        <v>14</v>
      </c>
      <c r="P330" s="47" t="s">
        <v>68</v>
      </c>
      <c r="Q330" s="48">
        <v>2</v>
      </c>
      <c r="R330" s="60"/>
      <c r="S330" s="60" t="s">
        <v>680</v>
      </c>
      <c r="T330" s="60" t="s">
        <v>680</v>
      </c>
      <c r="U330" s="47">
        <v>0</v>
      </c>
      <c r="V330" s="47">
        <v>0</v>
      </c>
      <c r="W330" s="60"/>
      <c r="X330" s="60" t="s">
        <v>680</v>
      </c>
      <c r="Y330" s="47">
        <v>0</v>
      </c>
      <c r="Z330" s="76">
        <v>0</v>
      </c>
      <c r="AA330" s="60"/>
      <c r="AB330" s="60" t="s">
        <v>680</v>
      </c>
      <c r="AC330" s="61" t="s">
        <v>66</v>
      </c>
      <c r="AD330" s="47" t="s">
        <v>66</v>
      </c>
      <c r="AE330" s="50" t="s">
        <v>692</v>
      </c>
      <c r="AF330" s="51"/>
      <c r="AG330" s="51" t="s">
        <v>8</v>
      </c>
      <c r="AH330" s="51" t="s">
        <v>8</v>
      </c>
      <c r="AI330" s="39"/>
      <c r="AJ330" s="39"/>
      <c r="AK330" s="39" t="e">
        <f>O330&amp;Q330&amp;#REF!&amp;U330&amp;V330&amp;Y330&amp;Z330&amp;AC330&amp;AD330</f>
        <v>#REF!</v>
      </c>
      <c r="AL330" s="43">
        <v>7217</v>
      </c>
      <c r="AM330" s="44" t="e">
        <f>C330&lt;&gt;AK330</f>
        <v>#REF!</v>
      </c>
      <c r="AN330" s="52"/>
      <c r="AO330" s="52"/>
      <c r="AP330" s="53"/>
      <c r="AQ330" s="53"/>
      <c r="AR330" s="53">
        <f t="shared" si="159"/>
        <v>1</v>
      </c>
      <c r="AS330" s="53" t="str">
        <f>IF(IFERROR(VLOOKUP(AE330,#REF!,1,0),"")&lt;&gt;"",1,"")</f>
        <v/>
      </c>
      <c r="AT330" s="53" t="str">
        <f>IF(IFERROR(VLOOKUP(AE330,#REF!,1,0),"")&lt;&gt;"",1,"")</f>
        <v/>
      </c>
      <c r="AU330" s="53" t="str">
        <f>IF(IFERROR(VLOOKUP(AE330,#REF!,1,0),"")&lt;&gt;"",1,"")</f>
        <v/>
      </c>
      <c r="AV330" s="53" t="str">
        <f>IF(IFERROR(VLOOKUP(AE330,#REF!,1,0),"")&lt;&gt;"",1,"")</f>
        <v/>
      </c>
      <c r="AW330" s="53" t="str">
        <f>IF(IFERROR(VLOOKUP(AE330,#REF!,1,0),"")&lt;&gt;"",1,"")</f>
        <v/>
      </c>
      <c r="AX330" s="53" t="str">
        <f>IF(IFERROR(VLOOKUP(AE330,#REF!,1,0),"")&lt;&gt;"",1,"")</f>
        <v/>
      </c>
      <c r="AY330" s="53" t="str">
        <f>IF(IFERROR(VLOOKUP(AE330,#REF!,1,0),"")&lt;&gt;"",1,"")</f>
        <v/>
      </c>
      <c r="AZ330" s="53" t="str">
        <f>IF(IFERROR(VLOOKUP(AE330,#REF!,1,0),"")&lt;&gt;"",1,"")</f>
        <v/>
      </c>
      <c r="BA330" s="53" t="str">
        <f>IF(IFERROR(VLOOKUP(AE330,#REF!,1,0),"")&lt;&gt;"",1,"")</f>
        <v/>
      </c>
      <c r="BB330" s="53" t="str">
        <f>IF(IFERROR(VLOOKUP(AE330,#REF!,1,0),"")&lt;&gt;"",1,"")</f>
        <v/>
      </c>
      <c r="BC330" s="53" t="str">
        <f>IF(IFERROR(VLOOKUP(AE330,#REF!,1,0),"")&lt;&gt;"",1,"")</f>
        <v/>
      </c>
      <c r="BD330" s="53" t="str">
        <f>IF(IFERROR(VLOOKUP(AE330,#REF!,1,0),"")&lt;&gt;"",1,"")</f>
        <v/>
      </c>
      <c r="BE330" s="54">
        <f t="shared" si="120"/>
        <v>1</v>
      </c>
    </row>
    <row r="331" spans="1:57" ht="16">
      <c r="A331" s="43">
        <v>1267</v>
      </c>
      <c r="B331" s="43">
        <v>72171</v>
      </c>
      <c r="C331" s="43" t="str">
        <f t="shared" si="150"/>
        <v>721710000</v>
      </c>
      <c r="D331" s="44" t="str">
        <f t="shared" si="151"/>
        <v>72</v>
      </c>
      <c r="E331" s="44" t="str">
        <f t="shared" si="152"/>
        <v>1</v>
      </c>
      <c r="F331" s="44" t="str">
        <f t="shared" si="153"/>
        <v>7</v>
      </c>
      <c r="G331" s="44" t="str">
        <f t="shared" si="154"/>
        <v>1</v>
      </c>
      <c r="H331" s="44" t="str">
        <f t="shared" si="155"/>
        <v>0</v>
      </c>
      <c r="I331" s="44" t="str">
        <f t="shared" si="156"/>
        <v>0</v>
      </c>
      <c r="J331" s="44" t="str">
        <f t="shared" si="157"/>
        <v>0</v>
      </c>
      <c r="K331" s="44" t="str">
        <f t="shared" si="158"/>
        <v>0</v>
      </c>
      <c r="L331" s="44"/>
      <c r="M331" s="45" t="s">
        <v>693</v>
      </c>
      <c r="N331" s="45"/>
      <c r="O331" s="46" t="s">
        <v>14</v>
      </c>
      <c r="P331" s="47" t="s">
        <v>68</v>
      </c>
      <c r="Q331" s="48">
        <v>2</v>
      </c>
      <c r="R331" s="60"/>
      <c r="S331" s="60" t="s">
        <v>680</v>
      </c>
      <c r="T331" s="60" t="s">
        <v>680</v>
      </c>
      <c r="U331" s="47">
        <v>0</v>
      </c>
      <c r="V331" s="47">
        <v>0</v>
      </c>
      <c r="W331" s="60"/>
      <c r="X331" s="60" t="s">
        <v>680</v>
      </c>
      <c r="Y331" s="47">
        <v>0</v>
      </c>
      <c r="Z331" s="76">
        <v>0</v>
      </c>
      <c r="AA331" s="60"/>
      <c r="AB331" s="60" t="s">
        <v>680</v>
      </c>
      <c r="AC331" s="61" t="s">
        <v>8</v>
      </c>
      <c r="AD331" s="47" t="s">
        <v>8</v>
      </c>
      <c r="AE331" s="50" t="s">
        <v>694</v>
      </c>
      <c r="AF331" s="51"/>
      <c r="AG331" s="51" t="s">
        <v>8</v>
      </c>
      <c r="AH331" s="51" t="s">
        <v>8</v>
      </c>
      <c r="AI331" s="39"/>
      <c r="AJ331" s="39"/>
      <c r="AK331" s="39" t="e">
        <f>O331&amp;Q331&amp;#REF!&amp;U331&amp;V331&amp;Y331&amp;Z331&amp;AC331&amp;AD331</f>
        <v>#REF!</v>
      </c>
      <c r="AL331" s="43">
        <v>72171</v>
      </c>
      <c r="AM331" s="44" t="e">
        <f>C331&lt;&gt;AK331</f>
        <v>#REF!</v>
      </c>
      <c r="AN331" s="52"/>
      <c r="AO331" s="52"/>
      <c r="AP331" s="53"/>
      <c r="AQ331" s="53"/>
      <c r="AR331" s="53">
        <f t="shared" si="159"/>
        <v>1</v>
      </c>
      <c r="AS331" s="53" t="str">
        <f>IF(IFERROR(VLOOKUP(AE331,#REF!,1,0),"")&lt;&gt;"",1,"")</f>
        <v/>
      </c>
      <c r="AT331" s="53" t="str">
        <f>IF(IFERROR(VLOOKUP(AE331,#REF!,1,0),"")&lt;&gt;"",1,"")</f>
        <v/>
      </c>
      <c r="AU331" s="53" t="str">
        <f>IF(IFERROR(VLOOKUP(AE331,#REF!,1,0),"")&lt;&gt;"",1,"")</f>
        <v/>
      </c>
      <c r="AV331" s="53" t="str">
        <f>IF(IFERROR(VLOOKUP(AE331,#REF!,1,0),"")&lt;&gt;"",1,"")</f>
        <v/>
      </c>
      <c r="AW331" s="53" t="str">
        <f>IF(IFERROR(VLOOKUP(AE331,#REF!,1,0),"")&lt;&gt;"",1,"")</f>
        <v/>
      </c>
      <c r="AX331" s="53" t="str">
        <f>IF(IFERROR(VLOOKUP(AE331,#REF!,1,0),"")&lt;&gt;"",1,"")</f>
        <v/>
      </c>
      <c r="AY331" s="53" t="str">
        <f>IF(IFERROR(VLOOKUP(AE331,#REF!,1,0),"")&lt;&gt;"",1,"")</f>
        <v/>
      </c>
      <c r="AZ331" s="53" t="str">
        <f>IF(IFERROR(VLOOKUP(AE331,#REF!,1,0),"")&lt;&gt;"",1,"")</f>
        <v/>
      </c>
      <c r="BA331" s="53" t="str">
        <f>IF(IFERROR(VLOOKUP(AE331,#REF!,1,0),"")&lt;&gt;"",1,"")</f>
        <v/>
      </c>
      <c r="BB331" s="53" t="str">
        <f>IF(IFERROR(VLOOKUP(AE331,#REF!,1,0),"")&lt;&gt;"",1,"")</f>
        <v/>
      </c>
      <c r="BC331" s="53" t="str">
        <f>IF(IFERROR(VLOOKUP(AE331,#REF!,1,0),"")&lt;&gt;"",1,"")</f>
        <v/>
      </c>
      <c r="BD331" s="53" t="str">
        <f>IF(IFERROR(VLOOKUP(AE331,#REF!,1,0),"")&lt;&gt;"",1,"")</f>
        <v/>
      </c>
      <c r="BE331" s="54">
        <f t="shared" si="120"/>
        <v>1</v>
      </c>
    </row>
    <row r="332" spans="1:57" ht="16">
      <c r="A332" s="43">
        <v>1275</v>
      </c>
      <c r="B332" s="43">
        <v>721719</v>
      </c>
      <c r="C332" s="43" t="str">
        <f t="shared" si="150"/>
        <v>721719000</v>
      </c>
      <c r="D332" s="44" t="str">
        <f t="shared" si="151"/>
        <v>72</v>
      </c>
      <c r="E332" s="44" t="str">
        <f t="shared" si="152"/>
        <v>1</v>
      </c>
      <c r="F332" s="44" t="str">
        <f t="shared" si="153"/>
        <v>7</v>
      </c>
      <c r="G332" s="44" t="str">
        <f t="shared" si="154"/>
        <v>1</v>
      </c>
      <c r="H332" s="44" t="str">
        <f t="shared" si="155"/>
        <v>9</v>
      </c>
      <c r="I332" s="44" t="str">
        <f t="shared" si="156"/>
        <v>0</v>
      </c>
      <c r="J332" s="44" t="str">
        <f t="shared" si="157"/>
        <v>0</v>
      </c>
      <c r="K332" s="44" t="str">
        <f t="shared" si="158"/>
        <v>0</v>
      </c>
      <c r="L332" s="44"/>
      <c r="M332" s="45" t="s">
        <v>695</v>
      </c>
      <c r="N332" s="45"/>
      <c r="O332" s="46" t="s">
        <v>14</v>
      </c>
      <c r="P332" s="47" t="s">
        <v>68</v>
      </c>
      <c r="Q332" s="48">
        <v>2</v>
      </c>
      <c r="R332" s="60"/>
      <c r="S332" s="60" t="s">
        <v>680</v>
      </c>
      <c r="T332" s="60" t="s">
        <v>680</v>
      </c>
      <c r="U332" s="47">
        <v>0</v>
      </c>
      <c r="V332" s="47">
        <v>0</v>
      </c>
      <c r="W332" s="60"/>
      <c r="X332" s="60" t="s">
        <v>680</v>
      </c>
      <c r="Y332" s="47">
        <v>0</v>
      </c>
      <c r="Z332" s="76">
        <v>0</v>
      </c>
      <c r="AA332" s="60"/>
      <c r="AB332" s="60" t="s">
        <v>680</v>
      </c>
      <c r="AC332" s="61" t="s">
        <v>8</v>
      </c>
      <c r="AD332" s="47" t="s">
        <v>8</v>
      </c>
      <c r="AE332" s="50" t="s">
        <v>696</v>
      </c>
      <c r="AF332" s="51"/>
      <c r="AG332" s="51" t="s">
        <v>8</v>
      </c>
      <c r="AH332" s="51" t="s">
        <v>8</v>
      </c>
      <c r="AI332" s="39"/>
      <c r="AJ332" s="39"/>
      <c r="AK332" s="39" t="e">
        <f>O332&amp;Q332&amp;#REF!&amp;U332&amp;V332&amp;Y332&amp;Z332&amp;AC332&amp;AD332</f>
        <v>#REF!</v>
      </c>
      <c r="AL332" s="43">
        <v>721719</v>
      </c>
      <c r="AM332" s="44" t="e">
        <f>C332&lt;&gt;AK332</f>
        <v>#REF!</v>
      </c>
      <c r="AN332" s="52"/>
      <c r="AO332" s="52"/>
      <c r="AP332" s="53"/>
      <c r="AQ332" s="53"/>
      <c r="AR332" s="53">
        <f t="shared" si="159"/>
        <v>1</v>
      </c>
      <c r="AS332" s="53" t="str">
        <f>IF(IFERROR(VLOOKUP(AE332,#REF!,1,0),"")&lt;&gt;"",1,"")</f>
        <v/>
      </c>
      <c r="AT332" s="53" t="str">
        <f>IF(IFERROR(VLOOKUP(AE332,#REF!,1,0),"")&lt;&gt;"",1,"")</f>
        <v/>
      </c>
      <c r="AU332" s="53" t="str">
        <f>IF(IFERROR(VLOOKUP(AE332,#REF!,1,0),"")&lt;&gt;"",1,"")</f>
        <v/>
      </c>
      <c r="AV332" s="53" t="str">
        <f>IF(IFERROR(VLOOKUP(AE332,#REF!,1,0),"")&lt;&gt;"",1,"")</f>
        <v/>
      </c>
      <c r="AW332" s="53" t="str">
        <f>IF(IFERROR(VLOOKUP(AE332,#REF!,1,0),"")&lt;&gt;"",1,"")</f>
        <v/>
      </c>
      <c r="AX332" s="53" t="str">
        <f>IF(IFERROR(VLOOKUP(AE332,#REF!,1,0),"")&lt;&gt;"",1,"")</f>
        <v/>
      </c>
      <c r="AY332" s="53" t="str">
        <f>IF(IFERROR(VLOOKUP(AE332,#REF!,1,0),"")&lt;&gt;"",1,"")</f>
        <v/>
      </c>
      <c r="AZ332" s="53" t="str">
        <f>IF(IFERROR(VLOOKUP(AE332,#REF!,1,0),"")&lt;&gt;"",1,"")</f>
        <v/>
      </c>
      <c r="BA332" s="53" t="str">
        <f>IF(IFERROR(VLOOKUP(AE332,#REF!,1,0),"")&lt;&gt;"",1,"")</f>
        <v/>
      </c>
      <c r="BB332" s="53" t="str">
        <f>IF(IFERROR(VLOOKUP(AE332,#REF!,1,0),"")&lt;&gt;"",1,"")</f>
        <v/>
      </c>
      <c r="BC332" s="53" t="str">
        <f>IF(IFERROR(VLOOKUP(AE332,#REF!,1,0),"")&lt;&gt;"",1,"")</f>
        <v/>
      </c>
      <c r="BD332" s="53" t="str">
        <f>IF(IFERROR(VLOOKUP(AE332,#REF!,1,0),"")&lt;&gt;"",1,"")</f>
        <v/>
      </c>
      <c r="BE332" s="54">
        <f t="shared" si="120"/>
        <v>1</v>
      </c>
    </row>
    <row r="333" spans="1:57" ht="16">
      <c r="A333" s="43">
        <v>1289</v>
      </c>
      <c r="B333" s="43">
        <v>72179</v>
      </c>
      <c r="C333" s="43" t="str">
        <f t="shared" si="150"/>
        <v>721790000</v>
      </c>
      <c r="D333" s="44" t="str">
        <f t="shared" si="151"/>
        <v>72</v>
      </c>
      <c r="E333" s="44" t="str">
        <f t="shared" si="152"/>
        <v>1</v>
      </c>
      <c r="F333" s="44" t="str">
        <f t="shared" si="153"/>
        <v>7</v>
      </c>
      <c r="G333" s="44" t="str">
        <f t="shared" si="154"/>
        <v>9</v>
      </c>
      <c r="H333" s="44" t="str">
        <f t="shared" si="155"/>
        <v>0</v>
      </c>
      <c r="I333" s="44" t="str">
        <f t="shared" si="156"/>
        <v>0</v>
      </c>
      <c r="J333" s="44" t="str">
        <f t="shared" si="157"/>
        <v>0</v>
      </c>
      <c r="K333" s="44" t="str">
        <f t="shared" si="158"/>
        <v>0</v>
      </c>
      <c r="L333" s="44"/>
      <c r="M333" s="45" t="s">
        <v>697</v>
      </c>
      <c r="N333" s="45"/>
      <c r="O333" s="46" t="s">
        <v>14</v>
      </c>
      <c r="P333" s="47" t="s">
        <v>68</v>
      </c>
      <c r="Q333" s="48">
        <v>2</v>
      </c>
      <c r="R333" s="60"/>
      <c r="S333" s="60" t="s">
        <v>680</v>
      </c>
      <c r="T333" s="60" t="s">
        <v>680</v>
      </c>
      <c r="U333" s="47">
        <v>0</v>
      </c>
      <c r="V333" s="47">
        <v>0</v>
      </c>
      <c r="W333" s="60"/>
      <c r="X333" s="60" t="s">
        <v>680</v>
      </c>
      <c r="Y333" s="47">
        <v>0</v>
      </c>
      <c r="Z333" s="76">
        <v>0</v>
      </c>
      <c r="AA333" s="60"/>
      <c r="AB333" s="60" t="s">
        <v>680</v>
      </c>
      <c r="AC333" s="61" t="s">
        <v>8</v>
      </c>
      <c r="AD333" s="47" t="s">
        <v>8</v>
      </c>
      <c r="AE333" s="50" t="s">
        <v>697</v>
      </c>
      <c r="AF333" s="51"/>
      <c r="AG333" s="51" t="s">
        <v>8</v>
      </c>
      <c r="AH333" s="51" t="s">
        <v>8</v>
      </c>
      <c r="AI333" s="39"/>
      <c r="AJ333" s="39"/>
      <c r="AK333" s="39" t="e">
        <f>O333&amp;Q333&amp;#REF!&amp;U333&amp;V333&amp;Y333&amp;Z333&amp;AC333&amp;AD333</f>
        <v>#REF!</v>
      </c>
      <c r="AL333" s="43">
        <v>72179</v>
      </c>
      <c r="AM333" s="44" t="e">
        <f>C333&lt;&gt;AK333</f>
        <v>#REF!</v>
      </c>
      <c r="AN333" s="52"/>
      <c r="AO333" s="52"/>
      <c r="AP333" s="53"/>
      <c r="AQ333" s="53"/>
      <c r="AR333" s="53">
        <f t="shared" si="159"/>
        <v>1</v>
      </c>
      <c r="AS333" s="53" t="str">
        <f>IF(IFERROR(VLOOKUP(AE333,#REF!,1,0),"")&lt;&gt;"",1,"")</f>
        <v/>
      </c>
      <c r="AT333" s="53" t="str">
        <f>IF(IFERROR(VLOOKUP(AE333,#REF!,1,0),"")&lt;&gt;"",1,"")</f>
        <v/>
      </c>
      <c r="AU333" s="53" t="str">
        <f>IF(IFERROR(VLOOKUP(AE333,#REF!,1,0),"")&lt;&gt;"",1,"")</f>
        <v/>
      </c>
      <c r="AV333" s="53" t="str">
        <f>IF(IFERROR(VLOOKUP(AE333,#REF!,1,0),"")&lt;&gt;"",1,"")</f>
        <v/>
      </c>
      <c r="AW333" s="53" t="str">
        <f>IF(IFERROR(VLOOKUP(AE333,#REF!,1,0),"")&lt;&gt;"",1,"")</f>
        <v/>
      </c>
      <c r="AX333" s="53" t="str">
        <f>IF(IFERROR(VLOOKUP(AE333,#REF!,1,0),"")&lt;&gt;"",1,"")</f>
        <v/>
      </c>
      <c r="AY333" s="53" t="str">
        <f>IF(IFERROR(VLOOKUP(AE333,#REF!,1,0),"")&lt;&gt;"",1,"")</f>
        <v/>
      </c>
      <c r="AZ333" s="53" t="str">
        <f>IF(IFERROR(VLOOKUP(AE333,#REF!,1,0),"")&lt;&gt;"",1,"")</f>
        <v/>
      </c>
      <c r="BA333" s="53" t="str">
        <f>IF(IFERROR(VLOOKUP(AE333,#REF!,1,0),"")&lt;&gt;"",1,"")</f>
        <v/>
      </c>
      <c r="BB333" s="53" t="str">
        <f>IF(IFERROR(VLOOKUP(AE333,#REF!,1,0),"")&lt;&gt;"",1,"")</f>
        <v/>
      </c>
      <c r="BC333" s="53" t="str">
        <f>IF(IFERROR(VLOOKUP(AE333,#REF!,1,0),"")&lt;&gt;"",1,"")</f>
        <v/>
      </c>
      <c r="BD333" s="53" t="str">
        <f>IF(IFERROR(VLOOKUP(AE333,#REF!,1,0),"")&lt;&gt;"",1,"")</f>
        <v/>
      </c>
      <c r="BE333" s="54">
        <f t="shared" si="120"/>
        <v>1</v>
      </c>
    </row>
    <row r="334" spans="1:57" ht="16">
      <c r="A334" s="43">
        <v>1293</v>
      </c>
      <c r="B334" s="43">
        <v>721799</v>
      </c>
      <c r="C334" s="43" t="str">
        <f t="shared" si="150"/>
        <v>721799000</v>
      </c>
      <c r="D334" s="44" t="str">
        <f t="shared" si="151"/>
        <v>72</v>
      </c>
      <c r="E334" s="44" t="str">
        <f t="shared" si="152"/>
        <v>1</v>
      </c>
      <c r="F334" s="44" t="str">
        <f t="shared" si="153"/>
        <v>7</v>
      </c>
      <c r="G334" s="44" t="str">
        <f t="shared" si="154"/>
        <v>9</v>
      </c>
      <c r="H334" s="44" t="str">
        <f t="shared" si="155"/>
        <v>9</v>
      </c>
      <c r="I334" s="44" t="str">
        <f t="shared" si="156"/>
        <v>0</v>
      </c>
      <c r="J334" s="44" t="str">
        <f t="shared" si="157"/>
        <v>0</v>
      </c>
      <c r="K334" s="44" t="str">
        <f t="shared" si="158"/>
        <v>0</v>
      </c>
      <c r="L334" s="44"/>
      <c r="M334" s="45" t="s">
        <v>698</v>
      </c>
      <c r="N334" s="45"/>
      <c r="O334" s="46" t="s">
        <v>14</v>
      </c>
      <c r="P334" s="47" t="s">
        <v>68</v>
      </c>
      <c r="Q334" s="48">
        <v>2</v>
      </c>
      <c r="R334" s="60"/>
      <c r="S334" s="60" t="s">
        <v>680</v>
      </c>
      <c r="T334" s="60" t="s">
        <v>680</v>
      </c>
      <c r="U334" s="47">
        <v>0</v>
      </c>
      <c r="V334" s="47">
        <v>0</v>
      </c>
      <c r="W334" s="60"/>
      <c r="X334" s="60" t="s">
        <v>680</v>
      </c>
      <c r="Y334" s="47">
        <v>0</v>
      </c>
      <c r="Z334" s="76">
        <v>0</v>
      </c>
      <c r="AA334" s="60"/>
      <c r="AB334" s="60" t="s">
        <v>680</v>
      </c>
      <c r="AC334" s="61" t="s">
        <v>8</v>
      </c>
      <c r="AD334" s="47" t="s">
        <v>8</v>
      </c>
      <c r="AE334" s="50" t="s">
        <v>698</v>
      </c>
      <c r="AF334" s="51"/>
      <c r="AG334" s="51" t="s">
        <v>8</v>
      </c>
      <c r="AH334" s="51" t="s">
        <v>8</v>
      </c>
      <c r="AI334" s="39"/>
      <c r="AJ334" s="39"/>
      <c r="AK334" s="39" t="e">
        <f>O334&amp;Q334&amp;#REF!&amp;U334&amp;V334&amp;Y334&amp;Z334&amp;AC334&amp;AD334</f>
        <v>#REF!</v>
      </c>
      <c r="AL334" s="43">
        <v>721799</v>
      </c>
      <c r="AM334" s="44" t="e">
        <f>C334&lt;&gt;AK334</f>
        <v>#REF!</v>
      </c>
      <c r="AN334" s="52"/>
      <c r="AO334" s="52"/>
      <c r="AP334" s="53"/>
      <c r="AQ334" s="53"/>
      <c r="AR334" s="53">
        <f t="shared" si="159"/>
        <v>1</v>
      </c>
      <c r="AS334" s="53" t="str">
        <f>IF(IFERROR(VLOOKUP(AE334,#REF!,1,0),"")&lt;&gt;"",1,"")</f>
        <v/>
      </c>
      <c r="AT334" s="53" t="str">
        <f>IF(IFERROR(VLOOKUP(AE334,#REF!,1,0),"")&lt;&gt;"",1,"")</f>
        <v/>
      </c>
      <c r="AU334" s="53" t="str">
        <f>IF(IFERROR(VLOOKUP(AE334,#REF!,1,0),"")&lt;&gt;"",1,"")</f>
        <v/>
      </c>
      <c r="AV334" s="53" t="str">
        <f>IF(IFERROR(VLOOKUP(AE334,#REF!,1,0),"")&lt;&gt;"",1,"")</f>
        <v/>
      </c>
      <c r="AW334" s="53" t="str">
        <f>IF(IFERROR(VLOOKUP(AE334,#REF!,1,0),"")&lt;&gt;"",1,"")</f>
        <v/>
      </c>
      <c r="AX334" s="53" t="str">
        <f>IF(IFERROR(VLOOKUP(AE334,#REF!,1,0),"")&lt;&gt;"",1,"")</f>
        <v/>
      </c>
      <c r="AY334" s="53" t="str">
        <f>IF(IFERROR(VLOOKUP(AE334,#REF!,1,0),"")&lt;&gt;"",1,"")</f>
        <v/>
      </c>
      <c r="AZ334" s="53" t="str">
        <f>IF(IFERROR(VLOOKUP(AE334,#REF!,1,0),"")&lt;&gt;"",1,"")</f>
        <v/>
      </c>
      <c r="BA334" s="53" t="str">
        <f>IF(IFERROR(VLOOKUP(AE334,#REF!,1,0),"")&lt;&gt;"",1,"")</f>
        <v/>
      </c>
      <c r="BB334" s="53" t="str">
        <f>IF(IFERROR(VLOOKUP(AE334,#REF!,1,0),"")&lt;&gt;"",1,"")</f>
        <v/>
      </c>
      <c r="BC334" s="53" t="str">
        <f>IF(IFERROR(VLOOKUP(AE334,#REF!,1,0),"")&lt;&gt;"",1,"")</f>
        <v/>
      </c>
      <c r="BD334" s="53" t="str">
        <f>IF(IFERROR(VLOOKUP(AE334,#REF!,1,0),"")&lt;&gt;"",1,"")</f>
        <v/>
      </c>
      <c r="BE334" s="54">
        <f t="shared" si="120"/>
        <v>1</v>
      </c>
    </row>
    <row r="335" spans="1:57" ht="16">
      <c r="A335" s="43">
        <v>1129</v>
      </c>
      <c r="B335" s="43">
        <v>7211</v>
      </c>
      <c r="C335" s="43" t="str">
        <f t="shared" si="150"/>
        <v>721100000</v>
      </c>
      <c r="D335" s="44" t="str">
        <f t="shared" si="151"/>
        <v>72</v>
      </c>
      <c r="E335" s="44" t="str">
        <f t="shared" si="152"/>
        <v>1</v>
      </c>
      <c r="F335" s="44" t="str">
        <f t="shared" si="153"/>
        <v>1</v>
      </c>
      <c r="G335" s="44" t="str">
        <f t="shared" si="154"/>
        <v>0</v>
      </c>
      <c r="H335" s="44" t="str">
        <f t="shared" si="155"/>
        <v>0</v>
      </c>
      <c r="I335" s="44" t="str">
        <f t="shared" si="156"/>
        <v>0</v>
      </c>
      <c r="J335" s="44" t="str">
        <f t="shared" si="157"/>
        <v>0</v>
      </c>
      <c r="K335" s="44" t="str">
        <f t="shared" si="158"/>
        <v>0</v>
      </c>
      <c r="L335" s="44"/>
      <c r="M335" s="45" t="s">
        <v>699</v>
      </c>
      <c r="N335" s="45"/>
      <c r="O335" s="46" t="s">
        <v>14</v>
      </c>
      <c r="P335" s="47" t="s">
        <v>68</v>
      </c>
      <c r="Q335" s="48">
        <v>2</v>
      </c>
      <c r="R335" s="60"/>
      <c r="S335" s="60" t="s">
        <v>680</v>
      </c>
      <c r="T335" s="60" t="s">
        <v>680</v>
      </c>
      <c r="U335" s="47" t="s">
        <v>66</v>
      </c>
      <c r="V335" s="47" t="s">
        <v>66</v>
      </c>
      <c r="W335" s="60"/>
      <c r="X335" s="60" t="s">
        <v>680</v>
      </c>
      <c r="Y335" s="47" t="s">
        <v>66</v>
      </c>
      <c r="Z335" s="76" t="s">
        <v>66</v>
      </c>
      <c r="AA335" s="60"/>
      <c r="AB335" s="60" t="s">
        <v>680</v>
      </c>
      <c r="AC335" s="61" t="s">
        <v>8</v>
      </c>
      <c r="AD335" s="47" t="s">
        <v>8</v>
      </c>
      <c r="AE335" s="50" t="s">
        <v>699</v>
      </c>
      <c r="AF335" s="51"/>
      <c r="AG335" s="51" t="s">
        <v>8</v>
      </c>
      <c r="AH335" s="51" t="s">
        <v>8</v>
      </c>
      <c r="AI335" s="39"/>
      <c r="AJ335" s="39"/>
      <c r="AK335" s="39" t="e">
        <f>O335&amp;Q335&amp;#REF!&amp;U335&amp;V335&amp;Y335&amp;Z335&amp;AC335&amp;AD335</f>
        <v>#REF!</v>
      </c>
      <c r="AL335" s="43">
        <v>7211</v>
      </c>
      <c r="AM335" s="44" t="e">
        <f>C335&lt;&gt;AK335</f>
        <v>#REF!</v>
      </c>
      <c r="AN335" s="52"/>
      <c r="AO335" s="52"/>
      <c r="AP335" s="53"/>
      <c r="AQ335" s="53"/>
      <c r="AR335" s="53">
        <f t="shared" si="159"/>
        <v>1</v>
      </c>
      <c r="AS335" s="53" t="str">
        <f>IF(IFERROR(VLOOKUP(AE335,#REF!,1,0),"")&lt;&gt;"",1,"")</f>
        <v/>
      </c>
      <c r="AT335" s="53" t="str">
        <f>IF(IFERROR(VLOOKUP(AE335,#REF!,1,0),"")&lt;&gt;"",1,"")</f>
        <v/>
      </c>
      <c r="AU335" s="53" t="str">
        <f>IF(IFERROR(VLOOKUP(AE335,#REF!,1,0),"")&lt;&gt;"",1,"")</f>
        <v/>
      </c>
      <c r="AV335" s="53" t="str">
        <f>IF(IFERROR(VLOOKUP(AE335,#REF!,1,0),"")&lt;&gt;"",1,"")</f>
        <v/>
      </c>
      <c r="AW335" s="53" t="str">
        <f>IF(IFERROR(VLOOKUP(AE335,#REF!,1,0),"")&lt;&gt;"",1,"")</f>
        <v/>
      </c>
      <c r="AX335" s="53" t="str">
        <f>IF(IFERROR(VLOOKUP(AE335,#REF!,1,0),"")&lt;&gt;"",1,"")</f>
        <v/>
      </c>
      <c r="AY335" s="53" t="str">
        <f>IF(IFERROR(VLOOKUP(AE335,#REF!,1,0),"")&lt;&gt;"",1,"")</f>
        <v/>
      </c>
      <c r="AZ335" s="53" t="str">
        <f>IF(IFERROR(VLOOKUP(AE335,#REF!,1,0),"")&lt;&gt;"",1,"")</f>
        <v/>
      </c>
      <c r="BA335" s="53" t="str">
        <f>IF(IFERROR(VLOOKUP(AE335,#REF!,1,0),"")&lt;&gt;"",1,"")</f>
        <v/>
      </c>
      <c r="BB335" s="53" t="str">
        <f>IF(IFERROR(VLOOKUP(AE335,#REF!,1,0),"")&lt;&gt;"",1,"")</f>
        <v/>
      </c>
      <c r="BC335" s="53" t="str">
        <f>IF(IFERROR(VLOOKUP(AE335,#REF!,1,0),"")&lt;&gt;"",1,"")</f>
        <v/>
      </c>
      <c r="BD335" s="53" t="str">
        <f>IF(IFERROR(VLOOKUP(AE335,#REF!,1,0),"")&lt;&gt;"",1,"")</f>
        <v/>
      </c>
      <c r="BE335" s="54">
        <f t="shared" si="120"/>
        <v>1</v>
      </c>
    </row>
    <row r="336" spans="1:57" ht="16">
      <c r="A336" s="43">
        <v>1144</v>
      </c>
      <c r="B336" s="43">
        <v>72119</v>
      </c>
      <c r="C336" s="43" t="str">
        <f t="shared" si="150"/>
        <v>721190000</v>
      </c>
      <c r="D336" s="44" t="str">
        <f t="shared" si="151"/>
        <v>72</v>
      </c>
      <c r="E336" s="44" t="str">
        <f t="shared" si="152"/>
        <v>1</v>
      </c>
      <c r="F336" s="44" t="str">
        <f t="shared" si="153"/>
        <v>1</v>
      </c>
      <c r="G336" s="44" t="str">
        <f t="shared" si="154"/>
        <v>9</v>
      </c>
      <c r="H336" s="44" t="str">
        <f t="shared" si="155"/>
        <v>0</v>
      </c>
      <c r="I336" s="44" t="str">
        <f t="shared" si="156"/>
        <v>0</v>
      </c>
      <c r="J336" s="44" t="str">
        <f t="shared" si="157"/>
        <v>0</v>
      </c>
      <c r="K336" s="44" t="str">
        <f t="shared" si="158"/>
        <v>0</v>
      </c>
      <c r="L336" s="44"/>
      <c r="M336" s="45" t="s">
        <v>700</v>
      </c>
      <c r="N336" s="45"/>
      <c r="O336" s="46" t="s">
        <v>14</v>
      </c>
      <c r="P336" s="47" t="s">
        <v>68</v>
      </c>
      <c r="Q336" s="48">
        <v>2</v>
      </c>
      <c r="R336" s="60"/>
      <c r="S336" s="60" t="s">
        <v>680</v>
      </c>
      <c r="T336" s="60" t="s">
        <v>680</v>
      </c>
      <c r="U336" s="47" t="s">
        <v>66</v>
      </c>
      <c r="V336" s="47" t="s">
        <v>66</v>
      </c>
      <c r="W336" s="60"/>
      <c r="X336" s="60" t="s">
        <v>680</v>
      </c>
      <c r="Y336" s="47" t="s">
        <v>66</v>
      </c>
      <c r="Z336" s="76" t="s">
        <v>66</v>
      </c>
      <c r="AA336" s="60"/>
      <c r="AB336" s="60" t="s">
        <v>680</v>
      </c>
      <c r="AC336" s="61" t="s">
        <v>8</v>
      </c>
      <c r="AD336" s="47" t="s">
        <v>8</v>
      </c>
      <c r="AE336" s="50" t="s">
        <v>700</v>
      </c>
      <c r="AF336" s="51"/>
      <c r="AG336" s="51" t="s">
        <v>8</v>
      </c>
      <c r="AH336" s="51" t="s">
        <v>8</v>
      </c>
      <c r="AI336" s="39"/>
      <c r="AJ336" s="39"/>
      <c r="AK336" s="39" t="e">
        <f>O336&amp;Q336&amp;#REF!&amp;U336&amp;V336&amp;Y336&amp;Z336&amp;AC336&amp;AD336</f>
        <v>#REF!</v>
      </c>
      <c r="AL336" s="43">
        <v>72119</v>
      </c>
      <c r="AM336" s="44" t="e">
        <f>C336&lt;&gt;AK336</f>
        <v>#REF!</v>
      </c>
      <c r="AN336" s="52"/>
      <c r="AO336" s="52"/>
      <c r="AP336" s="53"/>
      <c r="AQ336" s="53"/>
      <c r="AR336" s="53">
        <f t="shared" si="159"/>
        <v>1</v>
      </c>
      <c r="AS336" s="53" t="str">
        <f>IF(IFERROR(VLOOKUP(AE336,#REF!,1,0),"")&lt;&gt;"",1,"")</f>
        <v/>
      </c>
      <c r="AT336" s="53" t="str">
        <f>IF(IFERROR(VLOOKUP(AE336,#REF!,1,0),"")&lt;&gt;"",1,"")</f>
        <v/>
      </c>
      <c r="AU336" s="53" t="str">
        <f>IF(IFERROR(VLOOKUP(AE336,#REF!,1,0),"")&lt;&gt;"",1,"")</f>
        <v/>
      </c>
      <c r="AV336" s="53" t="str">
        <f>IF(IFERROR(VLOOKUP(AE336,#REF!,1,0),"")&lt;&gt;"",1,"")</f>
        <v/>
      </c>
      <c r="AW336" s="53" t="str">
        <f>IF(IFERROR(VLOOKUP(AE336,#REF!,1,0),"")&lt;&gt;"",1,"")</f>
        <v/>
      </c>
      <c r="AX336" s="53" t="str">
        <f>IF(IFERROR(VLOOKUP(AE336,#REF!,1,0),"")&lt;&gt;"",1,"")</f>
        <v/>
      </c>
      <c r="AY336" s="53" t="str">
        <f>IF(IFERROR(VLOOKUP(AE336,#REF!,1,0),"")&lt;&gt;"",1,"")</f>
        <v/>
      </c>
      <c r="AZ336" s="53" t="str">
        <f>IF(IFERROR(VLOOKUP(AE336,#REF!,1,0),"")&lt;&gt;"",1,"")</f>
        <v/>
      </c>
      <c r="BA336" s="53" t="str">
        <f>IF(IFERROR(VLOOKUP(AE336,#REF!,1,0),"")&lt;&gt;"",1,"")</f>
        <v/>
      </c>
      <c r="BB336" s="53" t="str">
        <f>IF(IFERROR(VLOOKUP(AE336,#REF!,1,0),"")&lt;&gt;"",1,"")</f>
        <v/>
      </c>
      <c r="BC336" s="53" t="str">
        <f>IF(IFERROR(VLOOKUP(AE336,#REF!,1,0),"")&lt;&gt;"",1,"")</f>
        <v/>
      </c>
      <c r="BD336" s="53" t="str">
        <f>IF(IFERROR(VLOOKUP(AE336,#REF!,1,0),"")&lt;&gt;"",1,"")</f>
        <v/>
      </c>
      <c r="BE336" s="54">
        <f t="shared" si="120"/>
        <v>1</v>
      </c>
    </row>
    <row r="337" spans="1:57" ht="16">
      <c r="A337" s="43">
        <v>1146</v>
      </c>
      <c r="B337" s="43">
        <v>721199</v>
      </c>
      <c r="C337" s="43" t="str">
        <f t="shared" si="150"/>
        <v>721199000</v>
      </c>
      <c r="D337" s="44" t="str">
        <f t="shared" si="151"/>
        <v>72</v>
      </c>
      <c r="E337" s="44" t="str">
        <f t="shared" si="152"/>
        <v>1</v>
      </c>
      <c r="F337" s="44" t="str">
        <f t="shared" si="153"/>
        <v>1</v>
      </c>
      <c r="G337" s="44" t="str">
        <f t="shared" si="154"/>
        <v>9</v>
      </c>
      <c r="H337" s="44" t="str">
        <f t="shared" si="155"/>
        <v>9</v>
      </c>
      <c r="I337" s="44" t="str">
        <f t="shared" si="156"/>
        <v>0</v>
      </c>
      <c r="J337" s="44" t="str">
        <f t="shared" si="157"/>
        <v>0</v>
      </c>
      <c r="K337" s="44" t="str">
        <f t="shared" si="158"/>
        <v>0</v>
      </c>
      <c r="L337" s="44"/>
      <c r="M337" s="45" t="s">
        <v>701</v>
      </c>
      <c r="N337" s="45"/>
      <c r="O337" s="46" t="s">
        <v>14</v>
      </c>
      <c r="P337" s="47" t="s">
        <v>68</v>
      </c>
      <c r="Q337" s="48">
        <v>2</v>
      </c>
      <c r="R337" s="60"/>
      <c r="S337" s="60" t="s">
        <v>680</v>
      </c>
      <c r="T337" s="60" t="s">
        <v>680</v>
      </c>
      <c r="U337" s="47" t="s">
        <v>66</v>
      </c>
      <c r="V337" s="47" t="s">
        <v>66</v>
      </c>
      <c r="W337" s="60"/>
      <c r="X337" s="60" t="s">
        <v>680</v>
      </c>
      <c r="Y337" s="47" t="s">
        <v>66</v>
      </c>
      <c r="Z337" s="76" t="s">
        <v>66</v>
      </c>
      <c r="AA337" s="60"/>
      <c r="AB337" s="60" t="s">
        <v>680</v>
      </c>
      <c r="AC337" s="61" t="s">
        <v>8</v>
      </c>
      <c r="AD337" s="47" t="s">
        <v>8</v>
      </c>
      <c r="AE337" s="50" t="s">
        <v>701</v>
      </c>
      <c r="AF337" s="51"/>
      <c r="AG337" s="51" t="s">
        <v>8</v>
      </c>
      <c r="AH337" s="51" t="s">
        <v>8</v>
      </c>
      <c r="AI337" s="39"/>
      <c r="AJ337" s="39"/>
      <c r="AK337" s="39" t="e">
        <f>O337&amp;Q337&amp;#REF!&amp;U337&amp;V337&amp;Y337&amp;Z337&amp;AC337&amp;AD337</f>
        <v>#REF!</v>
      </c>
      <c r="AL337" s="43">
        <v>721199</v>
      </c>
      <c r="AM337" s="44" t="e">
        <f>C337&lt;&gt;AK337</f>
        <v>#REF!</v>
      </c>
      <c r="AN337" s="52"/>
      <c r="AO337" s="52"/>
      <c r="AP337" s="53"/>
      <c r="AQ337" s="53"/>
      <c r="AR337" s="53">
        <f t="shared" si="159"/>
        <v>1</v>
      </c>
      <c r="AS337" s="53" t="str">
        <f>IF(IFERROR(VLOOKUP(AE337,#REF!,1,0),"")&lt;&gt;"",1,"")</f>
        <v/>
      </c>
      <c r="AT337" s="53" t="str">
        <f>IF(IFERROR(VLOOKUP(AE337,#REF!,1,0),"")&lt;&gt;"",1,"")</f>
        <v/>
      </c>
      <c r="AU337" s="53" t="str">
        <f>IF(IFERROR(VLOOKUP(AE337,#REF!,1,0),"")&lt;&gt;"",1,"")</f>
        <v/>
      </c>
      <c r="AV337" s="53" t="str">
        <f>IF(IFERROR(VLOOKUP(AE337,#REF!,1,0),"")&lt;&gt;"",1,"")</f>
        <v/>
      </c>
      <c r="AW337" s="53" t="str">
        <f>IF(IFERROR(VLOOKUP(AE337,#REF!,1,0),"")&lt;&gt;"",1,"")</f>
        <v/>
      </c>
      <c r="AX337" s="53" t="str">
        <f>IF(IFERROR(VLOOKUP(AE337,#REF!,1,0),"")&lt;&gt;"",1,"")</f>
        <v/>
      </c>
      <c r="AY337" s="53" t="str">
        <f>IF(IFERROR(VLOOKUP(AE337,#REF!,1,0),"")&lt;&gt;"",1,"")</f>
        <v/>
      </c>
      <c r="AZ337" s="53" t="str">
        <f>IF(IFERROR(VLOOKUP(AE337,#REF!,1,0),"")&lt;&gt;"",1,"")</f>
        <v/>
      </c>
      <c r="BA337" s="53" t="str">
        <f>IF(IFERROR(VLOOKUP(AE337,#REF!,1,0),"")&lt;&gt;"",1,"")</f>
        <v/>
      </c>
      <c r="BB337" s="53" t="str">
        <f>IF(IFERROR(VLOOKUP(AE337,#REF!,1,0),"")&lt;&gt;"",1,"")</f>
        <v/>
      </c>
      <c r="BC337" s="53" t="str">
        <f>IF(IFERROR(VLOOKUP(AE337,#REF!,1,0),"")&lt;&gt;"",1,"")</f>
        <v/>
      </c>
      <c r="BD337" s="53" t="str">
        <f>IF(IFERROR(VLOOKUP(AE337,#REF!,1,0),"")&lt;&gt;"",1,"")</f>
        <v/>
      </c>
      <c r="BE337" s="54">
        <f t="shared" si="120"/>
        <v>1</v>
      </c>
    </row>
    <row r="338" spans="1:57" ht="16">
      <c r="A338" s="43">
        <v>439</v>
      </c>
      <c r="B338" s="43">
        <v>69759</v>
      </c>
      <c r="C338" s="43" t="str">
        <f t="shared" si="150"/>
        <v>697590000</v>
      </c>
      <c r="D338" s="44" t="str">
        <f t="shared" si="151"/>
        <v>69</v>
      </c>
      <c r="E338" s="44" t="str">
        <f t="shared" si="152"/>
        <v>7</v>
      </c>
      <c r="F338" s="44" t="str">
        <f t="shared" si="153"/>
        <v>5</v>
      </c>
      <c r="G338" s="44" t="str">
        <f t="shared" si="154"/>
        <v>9</v>
      </c>
      <c r="H338" s="44" t="str">
        <f t="shared" si="155"/>
        <v>0</v>
      </c>
      <c r="I338" s="44" t="str">
        <f t="shared" si="156"/>
        <v>0</v>
      </c>
      <c r="J338" s="44" t="str">
        <f t="shared" si="157"/>
        <v>0</v>
      </c>
      <c r="K338" s="44" t="str">
        <f t="shared" si="158"/>
        <v>0</v>
      </c>
      <c r="L338" s="44"/>
      <c r="M338" s="45" t="s">
        <v>702</v>
      </c>
      <c r="N338" s="45"/>
      <c r="O338" s="46" t="s">
        <v>14</v>
      </c>
      <c r="P338" s="47" t="s">
        <v>68</v>
      </c>
      <c r="Q338" s="48">
        <v>2</v>
      </c>
      <c r="R338" s="60"/>
      <c r="S338" s="60" t="s">
        <v>680</v>
      </c>
      <c r="T338" s="60" t="s">
        <v>680</v>
      </c>
      <c r="U338" s="47">
        <v>0</v>
      </c>
      <c r="V338" s="47">
        <v>0</v>
      </c>
      <c r="W338" s="60"/>
      <c r="X338" s="60" t="s">
        <v>680</v>
      </c>
      <c r="Y338" s="47">
        <v>0</v>
      </c>
      <c r="Z338" s="75">
        <v>0</v>
      </c>
      <c r="AA338" s="60"/>
      <c r="AB338" s="60" t="s">
        <v>680</v>
      </c>
      <c r="AC338" s="49" t="s">
        <v>8</v>
      </c>
      <c r="AD338" s="47" t="s">
        <v>8</v>
      </c>
      <c r="AE338" s="50" t="s">
        <v>702</v>
      </c>
      <c r="AF338" s="51"/>
      <c r="AG338" s="51" t="s">
        <v>8</v>
      </c>
      <c r="AH338" s="51" t="s">
        <v>8</v>
      </c>
      <c r="AI338" s="39"/>
      <c r="AJ338" s="39"/>
      <c r="AK338" s="39" t="e">
        <f>O338&amp;Q338&amp;#REF!&amp;U338&amp;V338&amp;Y338&amp;Z338&amp;AC338&amp;AD338</f>
        <v>#REF!</v>
      </c>
      <c r="AL338" s="43">
        <v>69759</v>
      </c>
      <c r="AM338" s="44" t="e">
        <f>C338&lt;&gt;AK338</f>
        <v>#REF!</v>
      </c>
      <c r="AN338" s="52"/>
      <c r="AO338" s="52"/>
      <c r="AP338" s="53"/>
      <c r="AQ338" s="53"/>
      <c r="AR338" s="53">
        <f t="shared" si="159"/>
        <v>1</v>
      </c>
      <c r="AS338" s="53" t="str">
        <f>IF(IFERROR(VLOOKUP(AE338,#REF!,1,0),"")&lt;&gt;"",1,"")</f>
        <v/>
      </c>
      <c r="AT338" s="53" t="str">
        <f>IF(IFERROR(VLOOKUP(AE338,#REF!,1,0),"")&lt;&gt;"",1,"")</f>
        <v/>
      </c>
      <c r="AU338" s="53" t="str">
        <f>IF(IFERROR(VLOOKUP(AE338,#REF!,1,0),"")&lt;&gt;"",1,"")</f>
        <v/>
      </c>
      <c r="AV338" s="53" t="str">
        <f>IF(IFERROR(VLOOKUP(AE338,#REF!,1,0),"")&lt;&gt;"",1,"")</f>
        <v/>
      </c>
      <c r="AW338" s="53" t="str">
        <f>IF(IFERROR(VLOOKUP(AE338,#REF!,1,0),"")&lt;&gt;"",1,"")</f>
        <v/>
      </c>
      <c r="AX338" s="53" t="str">
        <f>IF(IFERROR(VLOOKUP(AE338,#REF!,1,0),"")&lt;&gt;"",1,"")</f>
        <v/>
      </c>
      <c r="AY338" s="53" t="str">
        <f>IF(IFERROR(VLOOKUP(AE338,#REF!,1,0),"")&lt;&gt;"",1,"")</f>
        <v/>
      </c>
      <c r="AZ338" s="53" t="str">
        <f>IF(IFERROR(VLOOKUP(AE338,#REF!,1,0),"")&lt;&gt;"",1,"")</f>
        <v/>
      </c>
      <c r="BA338" s="53" t="str">
        <f>IF(IFERROR(VLOOKUP(AE338,#REF!,1,0),"")&lt;&gt;"",1,"")</f>
        <v/>
      </c>
      <c r="BB338" s="53" t="str">
        <f>IF(IFERROR(VLOOKUP(AE338,#REF!,1,0),"")&lt;&gt;"",1,"")</f>
        <v/>
      </c>
      <c r="BC338" s="53" t="str">
        <f>IF(IFERROR(VLOOKUP(AE338,#REF!,1,0),"")&lt;&gt;"",1,"")</f>
        <v/>
      </c>
      <c r="BD338" s="53" t="str">
        <f>IF(IFERROR(VLOOKUP(AE338,#REF!,1,0),"")&lt;&gt;"",1,"")</f>
        <v/>
      </c>
      <c r="BE338" s="54">
        <f t="shared" si="120"/>
        <v>1</v>
      </c>
    </row>
    <row r="339" spans="1:57" ht="16">
      <c r="A339" s="43">
        <v>1139</v>
      </c>
      <c r="B339" s="43">
        <v>72116</v>
      </c>
      <c r="C339" s="43" t="str">
        <f t="shared" si="150"/>
        <v>721160000</v>
      </c>
      <c r="D339" s="44" t="str">
        <f t="shared" si="151"/>
        <v>72</v>
      </c>
      <c r="E339" s="44" t="str">
        <f t="shared" si="152"/>
        <v>1</v>
      </c>
      <c r="F339" s="44" t="str">
        <f t="shared" si="153"/>
        <v>1</v>
      </c>
      <c r="G339" s="44" t="str">
        <f t="shared" si="154"/>
        <v>6</v>
      </c>
      <c r="H339" s="44" t="str">
        <f t="shared" si="155"/>
        <v>0</v>
      </c>
      <c r="I339" s="44" t="str">
        <f t="shared" si="156"/>
        <v>0</v>
      </c>
      <c r="J339" s="44" t="str">
        <f t="shared" si="157"/>
        <v>0</v>
      </c>
      <c r="K339" s="44" t="str">
        <f t="shared" si="158"/>
        <v>0</v>
      </c>
      <c r="L339" s="44"/>
      <c r="M339" s="45" t="s">
        <v>703</v>
      </c>
      <c r="N339" s="45"/>
      <c r="O339" s="46" t="s">
        <v>14</v>
      </c>
      <c r="P339" s="47" t="s">
        <v>68</v>
      </c>
      <c r="Q339" s="48">
        <v>2</v>
      </c>
      <c r="R339" s="60"/>
      <c r="S339" s="60" t="s">
        <v>680</v>
      </c>
      <c r="T339" s="60" t="s">
        <v>680</v>
      </c>
      <c r="U339" s="46" t="s">
        <v>66</v>
      </c>
      <c r="V339" s="46" t="s">
        <v>66</v>
      </c>
      <c r="W339" s="60"/>
      <c r="X339" s="60" t="s">
        <v>680</v>
      </c>
      <c r="Y339" s="46" t="s">
        <v>66</v>
      </c>
      <c r="Z339" s="75" t="s">
        <v>66</v>
      </c>
      <c r="AA339" s="60"/>
      <c r="AB339" s="60" t="s">
        <v>680</v>
      </c>
      <c r="AC339" s="49" t="s">
        <v>8</v>
      </c>
      <c r="AD339" s="47" t="s">
        <v>8</v>
      </c>
      <c r="AE339" s="50" t="s">
        <v>703</v>
      </c>
      <c r="AF339" s="51"/>
      <c r="AG339" s="51" t="s">
        <v>8</v>
      </c>
      <c r="AH339" s="51" t="s">
        <v>8</v>
      </c>
      <c r="AI339" s="39"/>
      <c r="AJ339" s="39"/>
      <c r="AK339" s="39" t="e">
        <f>O339&amp;Q339&amp;#REF!&amp;U339&amp;V339&amp;Y339&amp;Z339&amp;AC339&amp;AD339</f>
        <v>#REF!</v>
      </c>
      <c r="AL339" s="43">
        <v>72116</v>
      </c>
      <c r="AM339" s="44" t="e">
        <f>C339&lt;&gt;AK339</f>
        <v>#REF!</v>
      </c>
      <c r="AN339" s="52"/>
      <c r="AO339" s="52"/>
      <c r="AP339" s="53"/>
      <c r="AQ339" s="53"/>
      <c r="AR339" s="53">
        <f t="shared" si="159"/>
        <v>1</v>
      </c>
      <c r="AS339" s="53" t="str">
        <f>IF(IFERROR(VLOOKUP(AE339,#REF!,1,0),"")&lt;&gt;"",1,"")</f>
        <v/>
      </c>
      <c r="AT339" s="53" t="str">
        <f>IF(IFERROR(VLOOKUP(AE339,#REF!,1,0),"")&lt;&gt;"",1,"")</f>
        <v/>
      </c>
      <c r="AU339" s="53" t="str">
        <f>IF(IFERROR(VLOOKUP(AE339,#REF!,1,0),"")&lt;&gt;"",1,"")</f>
        <v/>
      </c>
      <c r="AV339" s="53" t="str">
        <f>IF(IFERROR(VLOOKUP(AE339,#REF!,1,0),"")&lt;&gt;"",1,"")</f>
        <v/>
      </c>
      <c r="AW339" s="53" t="str">
        <f>IF(IFERROR(VLOOKUP(AE339,#REF!,1,0),"")&lt;&gt;"",1,"")</f>
        <v/>
      </c>
      <c r="AX339" s="53" t="str">
        <f>IF(IFERROR(VLOOKUP(AE339,#REF!,1,0),"")&lt;&gt;"",1,"")</f>
        <v/>
      </c>
      <c r="AY339" s="53" t="str">
        <f>IF(IFERROR(VLOOKUP(AE339,#REF!,1,0),"")&lt;&gt;"",1,"")</f>
        <v/>
      </c>
      <c r="AZ339" s="53" t="str">
        <f>IF(IFERROR(VLOOKUP(AE339,#REF!,1,0),"")&lt;&gt;"",1,"")</f>
        <v/>
      </c>
      <c r="BA339" s="53" t="str">
        <f>IF(IFERROR(VLOOKUP(AE339,#REF!,1,0),"")&lt;&gt;"",1,"")</f>
        <v/>
      </c>
      <c r="BB339" s="53" t="str">
        <f>IF(IFERROR(VLOOKUP(AE339,#REF!,1,0),"")&lt;&gt;"",1,"")</f>
        <v/>
      </c>
      <c r="BC339" s="53" t="str">
        <f>IF(IFERROR(VLOOKUP(AE339,#REF!,1,0),"")&lt;&gt;"",1,"")</f>
        <v/>
      </c>
      <c r="BD339" s="53" t="str">
        <f>IF(IFERROR(VLOOKUP(AE339,#REF!,1,0),"")&lt;&gt;"",1,"")</f>
        <v/>
      </c>
      <c r="BE339" s="54">
        <f t="shared" si="120"/>
        <v>1</v>
      </c>
    </row>
    <row r="340" spans="1:57" ht="16">
      <c r="A340" s="43">
        <v>1145</v>
      </c>
      <c r="B340" s="43">
        <v>721191</v>
      </c>
      <c r="C340" s="43" t="str">
        <f t="shared" si="150"/>
        <v>721191000</v>
      </c>
      <c r="D340" s="44" t="str">
        <f t="shared" si="151"/>
        <v>72</v>
      </c>
      <c r="E340" s="44" t="str">
        <f t="shared" si="152"/>
        <v>1</v>
      </c>
      <c r="F340" s="44" t="str">
        <f t="shared" si="153"/>
        <v>1</v>
      </c>
      <c r="G340" s="44" t="str">
        <f t="shared" si="154"/>
        <v>9</v>
      </c>
      <c r="H340" s="44" t="str">
        <f t="shared" si="155"/>
        <v>1</v>
      </c>
      <c r="I340" s="44" t="str">
        <f t="shared" si="156"/>
        <v>0</v>
      </c>
      <c r="J340" s="44" t="str">
        <f t="shared" si="157"/>
        <v>0</v>
      </c>
      <c r="K340" s="44" t="str">
        <f t="shared" si="158"/>
        <v>0</v>
      </c>
      <c r="L340" s="44"/>
      <c r="M340" s="45" t="s">
        <v>704</v>
      </c>
      <c r="N340" s="45"/>
      <c r="O340" s="46" t="s">
        <v>14</v>
      </c>
      <c r="P340" s="47" t="s">
        <v>68</v>
      </c>
      <c r="Q340" s="48">
        <v>2</v>
      </c>
      <c r="R340" s="60"/>
      <c r="S340" s="60" t="s">
        <v>680</v>
      </c>
      <c r="T340" s="60" t="s">
        <v>680</v>
      </c>
      <c r="U340" s="46" t="s">
        <v>66</v>
      </c>
      <c r="V340" s="46" t="s">
        <v>66</v>
      </c>
      <c r="W340" s="60"/>
      <c r="X340" s="60" t="s">
        <v>680</v>
      </c>
      <c r="Y340" s="46" t="s">
        <v>66</v>
      </c>
      <c r="Z340" s="75" t="s">
        <v>66</v>
      </c>
      <c r="AA340" s="60"/>
      <c r="AB340" s="60" t="s">
        <v>680</v>
      </c>
      <c r="AC340" s="61" t="s">
        <v>15</v>
      </c>
      <c r="AD340" s="47" t="s">
        <v>15</v>
      </c>
      <c r="AE340" s="50" t="s">
        <v>704</v>
      </c>
      <c r="AF340" s="51"/>
      <c r="AG340" s="51" t="s">
        <v>8</v>
      </c>
      <c r="AH340" s="51" t="s">
        <v>8</v>
      </c>
      <c r="AI340" s="39"/>
      <c r="AJ340" s="39"/>
      <c r="AK340" s="39" t="e">
        <f>O340&amp;Q340&amp;#REF!&amp;U340&amp;V340&amp;Y340&amp;Z340&amp;AC340&amp;AD340</f>
        <v>#REF!</v>
      </c>
      <c r="AL340" s="43">
        <v>721191</v>
      </c>
      <c r="AM340" s="44" t="e">
        <f>C340&lt;&gt;AK340</f>
        <v>#REF!</v>
      </c>
      <c r="AN340" s="52"/>
      <c r="AO340" s="52"/>
      <c r="AP340" s="53"/>
      <c r="AQ340" s="53"/>
      <c r="AR340" s="53">
        <f t="shared" si="159"/>
        <v>1</v>
      </c>
      <c r="AS340" s="53" t="str">
        <f>IF(IFERROR(VLOOKUP(AE340,#REF!,1,0),"")&lt;&gt;"",1,"")</f>
        <v/>
      </c>
      <c r="AT340" s="53" t="str">
        <f>IF(IFERROR(VLOOKUP(AE340,#REF!,1,0),"")&lt;&gt;"",1,"")</f>
        <v/>
      </c>
      <c r="AU340" s="53" t="str">
        <f>IF(IFERROR(VLOOKUP(AE340,#REF!,1,0),"")&lt;&gt;"",1,"")</f>
        <v/>
      </c>
      <c r="AV340" s="53" t="str">
        <f>IF(IFERROR(VLOOKUP(AE340,#REF!,1,0),"")&lt;&gt;"",1,"")</f>
        <v/>
      </c>
      <c r="AW340" s="53" t="str">
        <f>IF(IFERROR(VLOOKUP(AE340,#REF!,1,0),"")&lt;&gt;"",1,"")</f>
        <v/>
      </c>
      <c r="AX340" s="53" t="str">
        <f>IF(IFERROR(VLOOKUP(AE340,#REF!,1,0),"")&lt;&gt;"",1,"")</f>
        <v/>
      </c>
      <c r="AY340" s="53" t="str">
        <f>IF(IFERROR(VLOOKUP(AE340,#REF!,1,0),"")&lt;&gt;"",1,"")</f>
        <v/>
      </c>
      <c r="AZ340" s="53" t="str">
        <f>IF(IFERROR(VLOOKUP(AE340,#REF!,1,0),"")&lt;&gt;"",1,"")</f>
        <v/>
      </c>
      <c r="BA340" s="53" t="str">
        <f>IF(IFERROR(VLOOKUP(AE340,#REF!,1,0),"")&lt;&gt;"",1,"")</f>
        <v/>
      </c>
      <c r="BB340" s="53" t="str">
        <f>IF(IFERROR(VLOOKUP(AE340,#REF!,1,0),"")&lt;&gt;"",1,"")</f>
        <v/>
      </c>
      <c r="BC340" s="53" t="str">
        <f>IF(IFERROR(VLOOKUP(AE340,#REF!,1,0),"")&lt;&gt;"",1,"")</f>
        <v/>
      </c>
      <c r="BD340" s="53" t="str">
        <f>IF(IFERROR(VLOOKUP(AE340,#REF!,1,0),"")&lt;&gt;"",1,"")</f>
        <v/>
      </c>
      <c r="BE340" s="54">
        <f t="shared" si="120"/>
        <v>1</v>
      </c>
    </row>
    <row r="341" spans="1:57" ht="16">
      <c r="A341" s="43">
        <v>1295</v>
      </c>
      <c r="B341" s="43">
        <v>7219</v>
      </c>
      <c r="C341" s="43" t="str">
        <f t="shared" si="150"/>
        <v>721900000</v>
      </c>
      <c r="D341" s="44" t="str">
        <f t="shared" si="151"/>
        <v>72</v>
      </c>
      <c r="E341" s="44" t="str">
        <f t="shared" si="152"/>
        <v>1</v>
      </c>
      <c r="F341" s="44" t="str">
        <f t="shared" si="153"/>
        <v>9</v>
      </c>
      <c r="G341" s="44" t="str">
        <f t="shared" si="154"/>
        <v>0</v>
      </c>
      <c r="H341" s="44" t="str">
        <f t="shared" si="155"/>
        <v>0</v>
      </c>
      <c r="I341" s="44" t="str">
        <f t="shared" si="156"/>
        <v>0</v>
      </c>
      <c r="J341" s="44" t="str">
        <f t="shared" si="157"/>
        <v>0</v>
      </c>
      <c r="K341" s="44" t="str">
        <f t="shared" si="158"/>
        <v>0</v>
      </c>
      <c r="L341" s="44"/>
      <c r="M341" s="45" t="s">
        <v>705</v>
      </c>
      <c r="N341" s="45"/>
      <c r="O341" s="46" t="s">
        <v>14</v>
      </c>
      <c r="P341" s="47" t="s">
        <v>68</v>
      </c>
      <c r="Q341" s="48">
        <v>2</v>
      </c>
      <c r="R341" s="60"/>
      <c r="S341" s="60" t="s">
        <v>680</v>
      </c>
      <c r="T341" s="60" t="s">
        <v>680</v>
      </c>
      <c r="U341" s="47">
        <v>0</v>
      </c>
      <c r="V341" s="47">
        <v>0</v>
      </c>
      <c r="W341" s="60"/>
      <c r="X341" s="60" t="s">
        <v>680</v>
      </c>
      <c r="Y341" s="47">
        <v>0</v>
      </c>
      <c r="Z341" s="76">
        <v>0</v>
      </c>
      <c r="AA341" s="60"/>
      <c r="AB341" s="60" t="s">
        <v>680</v>
      </c>
      <c r="AC341" s="61" t="s">
        <v>15</v>
      </c>
      <c r="AD341" s="47" t="s">
        <v>15</v>
      </c>
      <c r="AE341" s="50" t="s">
        <v>705</v>
      </c>
      <c r="AF341" s="51"/>
      <c r="AG341" s="51" t="s">
        <v>8</v>
      </c>
      <c r="AH341" s="51" t="s">
        <v>8</v>
      </c>
      <c r="AI341" s="39"/>
      <c r="AJ341" s="39"/>
      <c r="AK341" s="39" t="e">
        <f>O341&amp;Q341&amp;#REF!&amp;U341&amp;V341&amp;Y341&amp;Z341&amp;AC341&amp;AD341</f>
        <v>#REF!</v>
      </c>
      <c r="AL341" s="43">
        <v>7219</v>
      </c>
      <c r="AM341" s="44" t="e">
        <f>C341&lt;&gt;AK341</f>
        <v>#REF!</v>
      </c>
      <c r="AN341" s="52"/>
      <c r="AO341" s="52"/>
      <c r="AP341" s="53"/>
      <c r="AQ341" s="53"/>
      <c r="AR341" s="53">
        <f t="shared" si="159"/>
        <v>1</v>
      </c>
      <c r="AS341" s="53" t="str">
        <f>IF(IFERROR(VLOOKUP(AE341,#REF!,1,0),"")&lt;&gt;"",1,"")</f>
        <v/>
      </c>
      <c r="AT341" s="53" t="str">
        <f>IF(IFERROR(VLOOKUP(AE341,#REF!,1,0),"")&lt;&gt;"",1,"")</f>
        <v/>
      </c>
      <c r="AU341" s="53" t="str">
        <f>IF(IFERROR(VLOOKUP(AE341,#REF!,1,0),"")&lt;&gt;"",1,"")</f>
        <v/>
      </c>
      <c r="AV341" s="53" t="str">
        <f>IF(IFERROR(VLOOKUP(AE341,#REF!,1,0),"")&lt;&gt;"",1,"")</f>
        <v/>
      </c>
      <c r="AW341" s="53" t="str">
        <f>IF(IFERROR(VLOOKUP(AE341,#REF!,1,0),"")&lt;&gt;"",1,"")</f>
        <v/>
      </c>
      <c r="AX341" s="53" t="str">
        <f>IF(IFERROR(VLOOKUP(AE341,#REF!,1,0),"")&lt;&gt;"",1,"")</f>
        <v/>
      </c>
      <c r="AY341" s="53" t="str">
        <f>IF(IFERROR(VLOOKUP(AE341,#REF!,1,0),"")&lt;&gt;"",1,"")</f>
        <v/>
      </c>
      <c r="AZ341" s="53" t="str">
        <f>IF(IFERROR(VLOOKUP(AE341,#REF!,1,0),"")&lt;&gt;"",1,"")</f>
        <v/>
      </c>
      <c r="BA341" s="53" t="str">
        <f>IF(IFERROR(VLOOKUP(AE341,#REF!,1,0),"")&lt;&gt;"",1,"")</f>
        <v/>
      </c>
      <c r="BB341" s="53" t="str">
        <f>IF(IFERROR(VLOOKUP(AE341,#REF!,1,0),"")&lt;&gt;"",1,"")</f>
        <v/>
      </c>
      <c r="BC341" s="53" t="str">
        <f>IF(IFERROR(VLOOKUP(AE341,#REF!,1,0),"")&lt;&gt;"",1,"")</f>
        <v/>
      </c>
      <c r="BD341" s="53" t="str">
        <f>IF(IFERROR(VLOOKUP(AE341,#REF!,1,0),"")&lt;&gt;"",1,"")</f>
        <v/>
      </c>
      <c r="BE341" s="54">
        <f t="shared" si="120"/>
        <v>1</v>
      </c>
    </row>
    <row r="342" spans="1:57" ht="16">
      <c r="A342" s="43">
        <v>1297</v>
      </c>
      <c r="B342" s="43">
        <v>72199</v>
      </c>
      <c r="C342" s="43" t="str">
        <f t="shared" si="150"/>
        <v>721990000</v>
      </c>
      <c r="D342" s="44" t="str">
        <f t="shared" si="151"/>
        <v>72</v>
      </c>
      <c r="E342" s="44" t="str">
        <f t="shared" si="152"/>
        <v>1</v>
      </c>
      <c r="F342" s="44" t="str">
        <f t="shared" si="153"/>
        <v>9</v>
      </c>
      <c r="G342" s="44" t="str">
        <f t="shared" si="154"/>
        <v>9</v>
      </c>
      <c r="H342" s="44" t="str">
        <f t="shared" si="155"/>
        <v>0</v>
      </c>
      <c r="I342" s="44" t="str">
        <f t="shared" si="156"/>
        <v>0</v>
      </c>
      <c r="J342" s="44" t="str">
        <f t="shared" si="157"/>
        <v>0</v>
      </c>
      <c r="K342" s="44" t="str">
        <f t="shared" si="158"/>
        <v>0</v>
      </c>
      <c r="L342" s="44"/>
      <c r="M342" s="45" t="s">
        <v>706</v>
      </c>
      <c r="N342" s="45"/>
      <c r="O342" s="46" t="s">
        <v>14</v>
      </c>
      <c r="P342" s="47" t="s">
        <v>68</v>
      </c>
      <c r="Q342" s="48">
        <v>2</v>
      </c>
      <c r="R342" s="60"/>
      <c r="S342" s="60" t="s">
        <v>680</v>
      </c>
      <c r="T342" s="60" t="s">
        <v>680</v>
      </c>
      <c r="U342" s="47">
        <v>0</v>
      </c>
      <c r="V342" s="47">
        <v>0</v>
      </c>
      <c r="W342" s="60"/>
      <c r="X342" s="60" t="s">
        <v>680</v>
      </c>
      <c r="Y342" s="47">
        <v>0</v>
      </c>
      <c r="Z342" s="76">
        <v>0</v>
      </c>
      <c r="AA342" s="60"/>
      <c r="AB342" s="60" t="s">
        <v>680</v>
      </c>
      <c r="AC342" s="61" t="s">
        <v>15</v>
      </c>
      <c r="AD342" s="47" t="s">
        <v>15</v>
      </c>
      <c r="AE342" s="50" t="s">
        <v>706</v>
      </c>
      <c r="AF342" s="51"/>
      <c r="AG342" s="51" t="s">
        <v>8</v>
      </c>
      <c r="AH342" s="51" t="s">
        <v>8</v>
      </c>
      <c r="AI342" s="39"/>
      <c r="AJ342" s="39"/>
      <c r="AK342" s="39" t="e">
        <f>O342&amp;Q342&amp;#REF!&amp;U342&amp;V342&amp;Y342&amp;Z342&amp;AC342&amp;AD342</f>
        <v>#REF!</v>
      </c>
      <c r="AL342" s="43">
        <v>72199</v>
      </c>
      <c r="AM342" s="44" t="e">
        <f>C342&lt;&gt;AK342</f>
        <v>#REF!</v>
      </c>
      <c r="AN342" s="52"/>
      <c r="AO342" s="52"/>
      <c r="AP342" s="53"/>
      <c r="AQ342" s="53"/>
      <c r="AR342" s="53">
        <f t="shared" si="159"/>
        <v>1</v>
      </c>
      <c r="AS342" s="53" t="str">
        <f>IF(IFERROR(VLOOKUP(AE342,#REF!,1,0),"")&lt;&gt;"",1,"")</f>
        <v/>
      </c>
      <c r="AT342" s="53" t="str">
        <f>IF(IFERROR(VLOOKUP(AE342,#REF!,1,0),"")&lt;&gt;"",1,"")</f>
        <v/>
      </c>
      <c r="AU342" s="53" t="str">
        <f>IF(IFERROR(VLOOKUP(AE342,#REF!,1,0),"")&lt;&gt;"",1,"")</f>
        <v/>
      </c>
      <c r="AV342" s="53" t="str">
        <f>IF(IFERROR(VLOOKUP(AE342,#REF!,1,0),"")&lt;&gt;"",1,"")</f>
        <v/>
      </c>
      <c r="AW342" s="53" t="str">
        <f>IF(IFERROR(VLOOKUP(AE342,#REF!,1,0),"")&lt;&gt;"",1,"")</f>
        <v/>
      </c>
      <c r="AX342" s="53" t="str">
        <f>IF(IFERROR(VLOOKUP(AE342,#REF!,1,0),"")&lt;&gt;"",1,"")</f>
        <v/>
      </c>
      <c r="AY342" s="53" t="str">
        <f>IF(IFERROR(VLOOKUP(AE342,#REF!,1,0),"")&lt;&gt;"",1,"")</f>
        <v/>
      </c>
      <c r="AZ342" s="53" t="str">
        <f>IF(IFERROR(VLOOKUP(AE342,#REF!,1,0),"")&lt;&gt;"",1,"")</f>
        <v/>
      </c>
      <c r="BA342" s="53" t="str">
        <f>IF(IFERROR(VLOOKUP(AE342,#REF!,1,0),"")&lt;&gt;"",1,"")</f>
        <v/>
      </c>
      <c r="BB342" s="53" t="str">
        <f>IF(IFERROR(VLOOKUP(AE342,#REF!,1,0),"")&lt;&gt;"",1,"")</f>
        <v/>
      </c>
      <c r="BC342" s="53" t="str">
        <f>IF(IFERROR(VLOOKUP(AE342,#REF!,1,0),"")&lt;&gt;"",1,"")</f>
        <v/>
      </c>
      <c r="BD342" s="53" t="str">
        <f>IF(IFERROR(VLOOKUP(AE342,#REF!,1,0),"")&lt;&gt;"",1,"")</f>
        <v/>
      </c>
      <c r="BE342" s="54">
        <f t="shared" si="120"/>
        <v>1</v>
      </c>
    </row>
    <row r="343" spans="1:57" ht="16">
      <c r="A343" s="43">
        <v>1294</v>
      </c>
      <c r="B343" s="43">
        <v>7218</v>
      </c>
      <c r="C343" s="43" t="str">
        <f t="shared" si="150"/>
        <v>721800000</v>
      </c>
      <c r="D343" s="44" t="str">
        <f t="shared" si="151"/>
        <v>72</v>
      </c>
      <c r="E343" s="44" t="str">
        <f t="shared" si="152"/>
        <v>1</v>
      </c>
      <c r="F343" s="44" t="str">
        <f t="shared" si="153"/>
        <v>8</v>
      </c>
      <c r="G343" s="44" t="str">
        <f t="shared" si="154"/>
        <v>0</v>
      </c>
      <c r="H343" s="44" t="str">
        <f t="shared" si="155"/>
        <v>0</v>
      </c>
      <c r="I343" s="44" t="str">
        <f t="shared" si="156"/>
        <v>0</v>
      </c>
      <c r="J343" s="44" t="str">
        <f t="shared" si="157"/>
        <v>0</v>
      </c>
      <c r="K343" s="44" t="str">
        <f t="shared" si="158"/>
        <v>0</v>
      </c>
      <c r="L343" s="44"/>
      <c r="M343" s="45" t="s">
        <v>707</v>
      </c>
      <c r="N343" s="45"/>
      <c r="O343" s="46" t="s">
        <v>173</v>
      </c>
      <c r="P343" s="47" t="s">
        <v>174</v>
      </c>
      <c r="Q343" s="48">
        <v>2</v>
      </c>
      <c r="R343" s="60"/>
      <c r="S343" s="60" t="s">
        <v>680</v>
      </c>
      <c r="T343" s="60" t="s">
        <v>680</v>
      </c>
      <c r="U343" s="47">
        <v>0</v>
      </c>
      <c r="V343" s="47">
        <v>0</v>
      </c>
      <c r="W343" s="60"/>
      <c r="X343" s="60" t="s">
        <v>680</v>
      </c>
      <c r="Y343" s="47">
        <v>0</v>
      </c>
      <c r="Z343" s="76">
        <v>0</v>
      </c>
      <c r="AA343" s="60"/>
      <c r="AB343" s="60" t="s">
        <v>680</v>
      </c>
      <c r="AC343" s="61" t="s">
        <v>15</v>
      </c>
      <c r="AD343" s="47" t="s">
        <v>15</v>
      </c>
      <c r="AE343" s="50" t="s">
        <v>708</v>
      </c>
      <c r="AF343" s="51"/>
      <c r="AG343" s="51" t="s">
        <v>8</v>
      </c>
      <c r="AH343" s="51" t="s">
        <v>8</v>
      </c>
      <c r="AI343" s="39"/>
      <c r="AJ343" s="39"/>
      <c r="AK343" s="39" t="e">
        <f>O343&amp;Q343&amp;#REF!&amp;U343&amp;V343&amp;Y343&amp;Z343&amp;AC343&amp;AD343</f>
        <v>#REF!</v>
      </c>
      <c r="AL343" s="43">
        <v>7218</v>
      </c>
      <c r="AM343" s="44" t="e">
        <f>C343&lt;&gt;AK343</f>
        <v>#REF!</v>
      </c>
      <c r="AN343" s="52"/>
      <c r="AO343" s="52"/>
      <c r="AP343" s="53"/>
      <c r="AQ343" s="53"/>
      <c r="AR343" s="53">
        <f t="shared" si="159"/>
        <v>1</v>
      </c>
      <c r="AS343" s="53" t="str">
        <f>IF(IFERROR(VLOOKUP(AE343,#REF!,1,0),"")&lt;&gt;"",1,"")</f>
        <v/>
      </c>
      <c r="AT343" s="53" t="str">
        <f>IF(IFERROR(VLOOKUP(AE343,#REF!,1,0),"")&lt;&gt;"",1,"")</f>
        <v/>
      </c>
      <c r="AU343" s="53" t="str">
        <f>IF(IFERROR(VLOOKUP(AE343,#REF!,1,0),"")&lt;&gt;"",1,"")</f>
        <v/>
      </c>
      <c r="AV343" s="53" t="str">
        <f>IF(IFERROR(VLOOKUP(AE343,#REF!,1,0),"")&lt;&gt;"",1,"")</f>
        <v/>
      </c>
      <c r="AW343" s="53" t="str">
        <f>IF(IFERROR(VLOOKUP(AE343,#REF!,1,0),"")&lt;&gt;"",1,"")</f>
        <v/>
      </c>
      <c r="AX343" s="53" t="str">
        <f>IF(IFERROR(VLOOKUP(AE343,#REF!,1,0),"")&lt;&gt;"",1,"")</f>
        <v/>
      </c>
      <c r="AY343" s="53" t="str">
        <f>IF(IFERROR(VLOOKUP(AE343,#REF!,1,0),"")&lt;&gt;"",1,"")</f>
        <v/>
      </c>
      <c r="AZ343" s="53" t="str">
        <f>IF(IFERROR(VLOOKUP(AE343,#REF!,1,0),"")&lt;&gt;"",1,"")</f>
        <v/>
      </c>
      <c r="BA343" s="53" t="str">
        <f>IF(IFERROR(VLOOKUP(AE343,#REF!,1,0),"")&lt;&gt;"",1,"")</f>
        <v/>
      </c>
      <c r="BB343" s="53" t="str">
        <f>IF(IFERROR(VLOOKUP(AE343,#REF!,1,0),"")&lt;&gt;"",1,"")</f>
        <v/>
      </c>
      <c r="BC343" s="53" t="str">
        <f>IF(IFERROR(VLOOKUP(AE343,#REF!,1,0),"")&lt;&gt;"",1,"")</f>
        <v/>
      </c>
      <c r="BD343" s="53" t="str">
        <f>IF(IFERROR(VLOOKUP(AE343,#REF!,1,0),"")&lt;&gt;"",1,"")</f>
        <v/>
      </c>
      <c r="BE343" s="54">
        <f t="shared" si="120"/>
        <v>1</v>
      </c>
    </row>
    <row r="344" spans="1:57" ht="17">
      <c r="A344" s="137">
        <v>232</v>
      </c>
      <c r="B344" s="137">
        <v>6971</v>
      </c>
      <c r="C344" s="137" t="str">
        <f t="shared" si="150"/>
        <v>697100000</v>
      </c>
      <c r="D344" s="138" t="str">
        <f t="shared" si="151"/>
        <v>69</v>
      </c>
      <c r="E344" s="138" t="str">
        <f t="shared" si="152"/>
        <v>7</v>
      </c>
      <c r="F344" s="138" t="str">
        <f t="shared" si="153"/>
        <v>1</v>
      </c>
      <c r="G344" s="138" t="str">
        <f t="shared" si="154"/>
        <v>0</v>
      </c>
      <c r="H344" s="138" t="str">
        <f t="shared" si="155"/>
        <v>0</v>
      </c>
      <c r="I344" s="138" t="str">
        <f t="shared" si="156"/>
        <v>0</v>
      </c>
      <c r="J344" s="138" t="str">
        <f t="shared" si="157"/>
        <v>0</v>
      </c>
      <c r="K344" s="138" t="str">
        <f t="shared" si="158"/>
        <v>0</v>
      </c>
      <c r="L344" s="138" t="s">
        <v>4895</v>
      </c>
      <c r="M344" s="139" t="s">
        <v>96</v>
      </c>
      <c r="N344" s="139" t="s">
        <v>261</v>
      </c>
      <c r="O344" s="141" t="s">
        <v>14</v>
      </c>
      <c r="P344" s="141" t="s">
        <v>68</v>
      </c>
      <c r="Q344" s="141">
        <v>2</v>
      </c>
      <c r="R344" s="141">
        <v>4</v>
      </c>
      <c r="S344" s="141" t="s">
        <v>96</v>
      </c>
      <c r="T344" s="141" t="s">
        <v>96</v>
      </c>
      <c r="U344" s="141">
        <v>0</v>
      </c>
      <c r="V344" s="141">
        <v>0</v>
      </c>
      <c r="W344" s="141" t="s">
        <v>96</v>
      </c>
      <c r="X344" s="141" t="s">
        <v>96</v>
      </c>
      <c r="Y344" s="141" t="s">
        <v>66</v>
      </c>
      <c r="Z344" s="141">
        <v>0</v>
      </c>
      <c r="AA344" s="141" t="s">
        <v>96</v>
      </c>
      <c r="AB344" s="141" t="s">
        <v>96</v>
      </c>
      <c r="AC344" s="140" t="s">
        <v>66</v>
      </c>
      <c r="AD344" s="141" t="s">
        <v>66</v>
      </c>
      <c r="AE344" s="144" t="s">
        <v>96</v>
      </c>
      <c r="AF344" s="144" t="s">
        <v>96</v>
      </c>
      <c r="AG344" s="149"/>
      <c r="AH344" s="150"/>
      <c r="AI344" s="143"/>
      <c r="AJ344" s="143" t="b">
        <f t="shared" ref="AJ344:AJ394" si="160">IF(OR(AS344=1,AT344=1,AU344=1,AV344=1,AW344=1,AX344=1,AY344=1,AZ344=1,BA344=1,BB344=1,BC344=1,BD344=1),TRUE,FALSE)</f>
        <v>0</v>
      </c>
      <c r="AK344" s="143" t="str">
        <f>O344&amp;Q344&amp;R344&amp;U344&amp;V344&amp;Y344&amp;Z344&amp;AC344&amp;AD344</f>
        <v>A24000000</v>
      </c>
      <c r="AL344" s="33">
        <v>6971</v>
      </c>
      <c r="AM344" s="34" t="b">
        <f>C344&lt;&gt;AK344</f>
        <v>1</v>
      </c>
      <c r="AN344" s="145" t="str">
        <f>N344&amp;AK344</f>
        <v>J9FA24000000</v>
      </c>
      <c r="AO344" s="151"/>
      <c r="AP344" s="64"/>
      <c r="AQ344" s="152"/>
      <c r="AR344" s="152">
        <f t="shared" si="159"/>
        <v>1</v>
      </c>
      <c r="AS344" s="152" t="str">
        <f>IF(IFERROR(VLOOKUP(AE344,#REF!,1,0),"")&lt;&gt;"",1,"")</f>
        <v/>
      </c>
      <c r="AT344" s="152" t="str">
        <f>IF(IFERROR(VLOOKUP(AE344,#REF!,1,0),"")&lt;&gt;"",1,"")</f>
        <v/>
      </c>
      <c r="AU344" s="152" t="str">
        <f>IF(IFERROR(VLOOKUP(AE344,#REF!,1,0),"")&lt;&gt;"",1,"")</f>
        <v/>
      </c>
      <c r="AV344" s="152" t="str">
        <f>IF(IFERROR(VLOOKUP(AE344,#REF!,1,0),"")&lt;&gt;"",1,"")</f>
        <v/>
      </c>
      <c r="AW344" s="152" t="str">
        <f>IF(IFERROR(VLOOKUP(AE344,#REF!,1,0),"")&lt;&gt;"",1,"")</f>
        <v/>
      </c>
      <c r="AX344" s="152" t="str">
        <f>IF(IFERROR(VLOOKUP(AE344,#REF!,1,0),"")&lt;&gt;"",1,"")</f>
        <v/>
      </c>
      <c r="AY344" s="152" t="str">
        <f>IF(IFERROR(VLOOKUP(AE344,#REF!,1,0),"")&lt;&gt;"",1,"")</f>
        <v/>
      </c>
      <c r="AZ344" s="152" t="str">
        <f>IF(IFERROR(VLOOKUP(AE344,#REF!,1,0),"")&lt;&gt;"",1,"")</f>
        <v/>
      </c>
      <c r="BA344" s="152" t="str">
        <f>IF(IFERROR(VLOOKUP(AE344,#REF!,1,0),"")&lt;&gt;"",1,"")</f>
        <v/>
      </c>
      <c r="BB344" s="152" t="str">
        <f>IF(IFERROR(VLOOKUP(AE344,#REF!,1,0),"")&lt;&gt;"",1,"")</f>
        <v/>
      </c>
      <c r="BC344" s="152" t="str">
        <f>IF(IFERROR(VLOOKUP(AE344,#REF!,1,0),"")&lt;&gt;"",1,"")</f>
        <v/>
      </c>
      <c r="BD344" s="152" t="str">
        <f>IF(IFERROR(VLOOKUP(AE344,#REF!,1,0),"")&lt;&gt;"",1,"")</f>
        <v/>
      </c>
      <c r="BE344" s="148">
        <f t="shared" si="120"/>
        <v>1</v>
      </c>
    </row>
    <row r="345" spans="1:57" ht="17">
      <c r="A345" s="137">
        <v>233</v>
      </c>
      <c r="B345" s="137">
        <v>697101</v>
      </c>
      <c r="C345" s="137" t="str">
        <f t="shared" si="150"/>
        <v>697101000</v>
      </c>
      <c r="D345" s="138" t="str">
        <f t="shared" si="151"/>
        <v>69</v>
      </c>
      <c r="E345" s="138" t="str">
        <f t="shared" si="152"/>
        <v>7</v>
      </c>
      <c r="F345" s="138" t="str">
        <f t="shared" si="153"/>
        <v>1</v>
      </c>
      <c r="G345" s="138" t="str">
        <f t="shared" si="154"/>
        <v>0</v>
      </c>
      <c r="H345" s="138" t="str">
        <f t="shared" si="155"/>
        <v>1</v>
      </c>
      <c r="I345" s="138" t="str">
        <f t="shared" si="156"/>
        <v>0</v>
      </c>
      <c r="J345" s="138" t="str">
        <f t="shared" si="157"/>
        <v>0</v>
      </c>
      <c r="K345" s="138" t="str">
        <f t="shared" si="158"/>
        <v>0</v>
      </c>
      <c r="L345" s="138" t="s">
        <v>4896</v>
      </c>
      <c r="M345" s="139" t="s">
        <v>709</v>
      </c>
      <c r="N345" s="139" t="s">
        <v>261</v>
      </c>
      <c r="O345" s="141" t="s">
        <v>14</v>
      </c>
      <c r="P345" s="141" t="s">
        <v>68</v>
      </c>
      <c r="Q345" s="141">
        <v>2</v>
      </c>
      <c r="R345" s="141">
        <v>4</v>
      </c>
      <c r="S345" s="141" t="s">
        <v>96</v>
      </c>
      <c r="T345" s="141" t="s">
        <v>96</v>
      </c>
      <c r="U345" s="141">
        <v>1</v>
      </c>
      <c r="V345" s="141">
        <v>1</v>
      </c>
      <c r="W345" s="141" t="s">
        <v>709</v>
      </c>
      <c r="X345" s="141" t="s">
        <v>709</v>
      </c>
      <c r="Y345" s="141">
        <v>0</v>
      </c>
      <c r="Z345" s="141">
        <v>0</v>
      </c>
      <c r="AA345" s="141" t="s">
        <v>709</v>
      </c>
      <c r="AB345" s="141" t="s">
        <v>709</v>
      </c>
      <c r="AC345" s="140" t="s">
        <v>66</v>
      </c>
      <c r="AD345" s="141" t="s">
        <v>66</v>
      </c>
      <c r="AE345" s="144" t="s">
        <v>709</v>
      </c>
      <c r="AF345" s="144" t="s">
        <v>709</v>
      </c>
      <c r="AG345" s="149"/>
      <c r="AH345" s="150"/>
      <c r="AI345" s="143"/>
      <c r="AJ345" s="143" t="b">
        <f t="shared" si="160"/>
        <v>0</v>
      </c>
      <c r="AK345" s="143" t="str">
        <f>O345&amp;Q345&amp;R345&amp;U345&amp;V345&amp;Y345&amp;Z345&amp;AC345&amp;AD345</f>
        <v>A24110000</v>
      </c>
      <c r="AL345" s="33">
        <v>697101</v>
      </c>
      <c r="AM345" s="34" t="b">
        <f>C345&lt;&gt;AK345</f>
        <v>1</v>
      </c>
      <c r="AN345" s="145" t="str">
        <f>N345&amp;AK345</f>
        <v>J9FA24110000</v>
      </c>
      <c r="AO345" s="151"/>
      <c r="AP345" s="77" t="s">
        <v>626</v>
      </c>
      <c r="AQ345" s="152"/>
      <c r="AR345" s="152">
        <f t="shared" si="159"/>
        <v>1</v>
      </c>
      <c r="AS345" s="152" t="str">
        <f>IF(IFERROR(VLOOKUP(AE345,#REF!,1,0),"")&lt;&gt;"",1,"")</f>
        <v/>
      </c>
      <c r="AT345" s="152" t="str">
        <f>IF(IFERROR(VLOOKUP(AE345,#REF!,1,0),"")&lt;&gt;"",1,"")</f>
        <v/>
      </c>
      <c r="AU345" s="152" t="str">
        <f>IF(IFERROR(VLOOKUP(AE345,#REF!,1,0),"")&lt;&gt;"",1,"")</f>
        <v/>
      </c>
      <c r="AV345" s="152" t="str">
        <f>IF(IFERROR(VLOOKUP(AE345,#REF!,1,0),"")&lt;&gt;"",1,"")</f>
        <v/>
      </c>
      <c r="AW345" s="152" t="str">
        <f>IF(IFERROR(VLOOKUP(AE345,#REF!,1,0),"")&lt;&gt;"",1,"")</f>
        <v/>
      </c>
      <c r="AX345" s="152" t="str">
        <f>IF(IFERROR(VLOOKUP(AE345,#REF!,1,0),"")&lt;&gt;"",1,"")</f>
        <v/>
      </c>
      <c r="AY345" s="152" t="str">
        <f>IF(IFERROR(VLOOKUP(AE345,#REF!,1,0),"")&lt;&gt;"",1,"")</f>
        <v/>
      </c>
      <c r="AZ345" s="152" t="str">
        <f>IF(IFERROR(VLOOKUP(AE345,#REF!,1,0),"")&lt;&gt;"",1,"")</f>
        <v/>
      </c>
      <c r="BA345" s="152" t="str">
        <f>IF(IFERROR(VLOOKUP(AE345,#REF!,1,0),"")&lt;&gt;"",1,"")</f>
        <v/>
      </c>
      <c r="BB345" s="152" t="str">
        <f>IF(IFERROR(VLOOKUP(AE345,#REF!,1,0),"")&lt;&gt;"",1,"")</f>
        <v/>
      </c>
      <c r="BC345" s="152" t="str">
        <f>IF(IFERROR(VLOOKUP(AE345,#REF!,1,0),"")&lt;&gt;"",1,"")</f>
        <v/>
      </c>
      <c r="BD345" s="152" t="str">
        <f>IF(IFERROR(VLOOKUP(AE345,#REF!,1,0),"")&lt;&gt;"",1,"")</f>
        <v/>
      </c>
      <c r="BE345" s="148">
        <f t="shared" si="120"/>
        <v>1</v>
      </c>
    </row>
    <row r="346" spans="1:57" ht="16">
      <c r="A346" s="33">
        <v>234</v>
      </c>
      <c r="B346" s="33">
        <v>6971011</v>
      </c>
      <c r="C346" s="33" t="str">
        <f t="shared" si="150"/>
        <v>697101100</v>
      </c>
      <c r="D346" s="34" t="str">
        <f t="shared" si="151"/>
        <v>69</v>
      </c>
      <c r="E346" s="34" t="str">
        <f t="shared" si="152"/>
        <v>7</v>
      </c>
      <c r="F346" s="34" t="str">
        <f t="shared" si="153"/>
        <v>1</v>
      </c>
      <c r="G346" s="34" t="str">
        <f t="shared" si="154"/>
        <v>0</v>
      </c>
      <c r="H346" s="34" t="str">
        <f t="shared" si="155"/>
        <v>1</v>
      </c>
      <c r="I346" s="34" t="str">
        <f t="shared" si="156"/>
        <v>1</v>
      </c>
      <c r="J346" s="34" t="str">
        <f t="shared" si="157"/>
        <v>0</v>
      </c>
      <c r="K346" s="34" t="str">
        <f t="shared" si="158"/>
        <v>0</v>
      </c>
      <c r="L346" s="34" t="s">
        <v>4897</v>
      </c>
      <c r="M346" s="35" t="s">
        <v>709</v>
      </c>
      <c r="N346" s="35" t="s">
        <v>261</v>
      </c>
      <c r="O346" s="37" t="s">
        <v>14</v>
      </c>
      <c r="P346" s="55" t="s">
        <v>68</v>
      </c>
      <c r="Q346" s="37">
        <v>2</v>
      </c>
      <c r="R346" s="55">
        <v>4</v>
      </c>
      <c r="S346" s="55" t="s">
        <v>96</v>
      </c>
      <c r="T346" s="55" t="s">
        <v>96</v>
      </c>
      <c r="U346" s="37">
        <v>1</v>
      </c>
      <c r="V346" s="37">
        <v>1</v>
      </c>
      <c r="W346" s="55" t="s">
        <v>709</v>
      </c>
      <c r="X346" s="55" t="s">
        <v>709</v>
      </c>
      <c r="Y346" s="37">
        <v>1</v>
      </c>
      <c r="Z346" s="37">
        <v>1</v>
      </c>
      <c r="AA346" s="55" t="s">
        <v>709</v>
      </c>
      <c r="AB346" s="55" t="s">
        <v>709</v>
      </c>
      <c r="AC346" s="36" t="s">
        <v>8</v>
      </c>
      <c r="AD346" s="55">
        <v>1</v>
      </c>
      <c r="AE346" s="42" t="s">
        <v>710</v>
      </c>
      <c r="AF346" s="42" t="s">
        <v>709</v>
      </c>
      <c r="AG346" s="27"/>
      <c r="AH346" s="30" t="s">
        <v>8</v>
      </c>
      <c r="AI346" s="39"/>
      <c r="AJ346" s="39" t="b">
        <f t="shared" si="160"/>
        <v>0</v>
      </c>
      <c r="AK346" s="39" t="str">
        <f>O346&amp;Q346&amp;R346&amp;U346&amp;V346&amp;Y346&amp;Z346&amp;AC346&amp;AD346</f>
        <v>A24111111</v>
      </c>
      <c r="AL346" s="40">
        <v>6971011</v>
      </c>
      <c r="AM346" s="41" t="b">
        <f>C346&lt;&gt;AK346</f>
        <v>1</v>
      </c>
      <c r="AN346" s="30" t="str">
        <f>N346&amp;AK346</f>
        <v>J9FA24111111</v>
      </c>
      <c r="AO346" s="30"/>
      <c r="AP346" s="73" t="s">
        <v>626</v>
      </c>
      <c r="AQ346" s="31"/>
      <c r="AR346" s="31">
        <f t="shared" si="159"/>
        <v>1</v>
      </c>
      <c r="AS346" s="31" t="str">
        <f>IF(IFERROR(VLOOKUP(AE346,#REF!,1,0),"")&lt;&gt;"",1,"")</f>
        <v/>
      </c>
      <c r="AT346" s="31" t="str">
        <f>IF(IFERROR(VLOOKUP(AE346,#REF!,1,0),"")&lt;&gt;"",1,"")</f>
        <v/>
      </c>
      <c r="AU346" s="31" t="str">
        <f>IF(IFERROR(VLOOKUP(AE346,#REF!,1,0),"")&lt;&gt;"",1,"")</f>
        <v/>
      </c>
      <c r="AV346" s="31" t="str">
        <f>IF(IFERROR(VLOOKUP(AE346,#REF!,1,0),"")&lt;&gt;"",1,"")</f>
        <v/>
      </c>
      <c r="AW346" s="31" t="str">
        <f>IF(IFERROR(VLOOKUP(AE346,#REF!,1,0),"")&lt;&gt;"",1,"")</f>
        <v/>
      </c>
      <c r="AX346" s="31" t="str">
        <f>IF(IFERROR(VLOOKUP(AE346,#REF!,1,0),"")&lt;&gt;"",1,"")</f>
        <v/>
      </c>
      <c r="AY346" s="31" t="str">
        <f>IF(IFERROR(VLOOKUP(AE346,#REF!,1,0),"")&lt;&gt;"",1,"")</f>
        <v/>
      </c>
      <c r="AZ346" s="31" t="str">
        <f>IF(IFERROR(VLOOKUP(AE346,#REF!,1,0),"")&lt;&gt;"",1,"")</f>
        <v/>
      </c>
      <c r="BA346" s="31" t="str">
        <f>IF(IFERROR(VLOOKUP(AE346,#REF!,1,0),"")&lt;&gt;"",1,"")</f>
        <v/>
      </c>
      <c r="BB346" s="31" t="str">
        <f>IF(IFERROR(VLOOKUP(AE346,#REF!,1,0),"")&lt;&gt;"",1,"")</f>
        <v/>
      </c>
      <c r="BC346" s="31" t="str">
        <f>IF(IFERROR(VLOOKUP(AE346,#REF!,1,0),"")&lt;&gt;"",1,"")</f>
        <v/>
      </c>
      <c r="BD346" s="31" t="str">
        <f>IF(IFERROR(VLOOKUP(AE346,#REF!,1,0),"")&lt;&gt;"",1,"")</f>
        <v/>
      </c>
      <c r="BE346" s="32">
        <f t="shared" si="120"/>
        <v>1</v>
      </c>
    </row>
    <row r="347" spans="1:57" ht="16">
      <c r="A347" s="33">
        <v>1281</v>
      </c>
      <c r="B347" s="33">
        <v>72174</v>
      </c>
      <c r="C347" s="33" t="str">
        <f t="shared" si="150"/>
        <v>721740000</v>
      </c>
      <c r="D347" s="34" t="str">
        <f t="shared" si="151"/>
        <v>72</v>
      </c>
      <c r="E347" s="34" t="str">
        <f t="shared" si="152"/>
        <v>1</v>
      </c>
      <c r="F347" s="34" t="str">
        <f t="shared" si="153"/>
        <v>7</v>
      </c>
      <c r="G347" s="34" t="str">
        <f t="shared" si="154"/>
        <v>4</v>
      </c>
      <c r="H347" s="34" t="str">
        <f t="shared" si="155"/>
        <v>0</v>
      </c>
      <c r="I347" s="34" t="str">
        <f t="shared" si="156"/>
        <v>0</v>
      </c>
      <c r="J347" s="34" t="str">
        <f t="shared" si="157"/>
        <v>0</v>
      </c>
      <c r="K347" s="34" t="str">
        <f t="shared" si="158"/>
        <v>0</v>
      </c>
      <c r="L347" s="34" t="s">
        <v>4898</v>
      </c>
      <c r="M347" s="35" t="s">
        <v>709</v>
      </c>
      <c r="N347" s="35" t="s">
        <v>261</v>
      </c>
      <c r="O347" s="37" t="s">
        <v>14</v>
      </c>
      <c r="P347" s="55" t="s">
        <v>68</v>
      </c>
      <c r="Q347" s="37">
        <v>2</v>
      </c>
      <c r="R347" s="55">
        <v>4</v>
      </c>
      <c r="S347" s="55" t="s">
        <v>96</v>
      </c>
      <c r="T347" s="55" t="s">
        <v>96</v>
      </c>
      <c r="U347" s="37">
        <v>1</v>
      </c>
      <c r="V347" s="37">
        <v>1</v>
      </c>
      <c r="W347" s="55" t="s">
        <v>709</v>
      </c>
      <c r="X347" s="55" t="s">
        <v>709</v>
      </c>
      <c r="Y347" s="37">
        <v>1</v>
      </c>
      <c r="Z347" s="37">
        <v>1</v>
      </c>
      <c r="AA347" s="55" t="s">
        <v>709</v>
      </c>
      <c r="AB347" s="55" t="s">
        <v>709</v>
      </c>
      <c r="AC347" s="58" t="s">
        <v>8</v>
      </c>
      <c r="AD347" s="55">
        <v>2</v>
      </c>
      <c r="AE347" s="42" t="s">
        <v>711</v>
      </c>
      <c r="AF347" s="42" t="s">
        <v>712</v>
      </c>
      <c r="AG347" s="27"/>
      <c r="AH347" s="30" t="s">
        <v>8</v>
      </c>
      <c r="AI347" s="39"/>
      <c r="AJ347" s="39" t="b">
        <f t="shared" si="160"/>
        <v>0</v>
      </c>
      <c r="AK347" s="39" t="str">
        <f>O347&amp;Q347&amp;R347&amp;U347&amp;V347&amp;Y347&amp;Z347&amp;AC347&amp;AD347</f>
        <v>A24111112</v>
      </c>
      <c r="AL347" s="40">
        <v>72174</v>
      </c>
      <c r="AM347" s="41" t="b">
        <f>C347&lt;&gt;AK347</f>
        <v>1</v>
      </c>
      <c r="AN347" s="30" t="str">
        <f>N347&amp;AK347</f>
        <v>J9FA24111112</v>
      </c>
      <c r="AO347" s="30"/>
      <c r="AP347" s="73" t="s">
        <v>626</v>
      </c>
      <c r="AQ347" s="31"/>
      <c r="AR347" s="31">
        <f t="shared" si="159"/>
        <v>1</v>
      </c>
      <c r="AS347" s="31" t="str">
        <f>IF(IFERROR(VLOOKUP(AE347,#REF!,1,0),"")&lt;&gt;"",1,"")</f>
        <v/>
      </c>
      <c r="AT347" s="31" t="str">
        <f>IF(IFERROR(VLOOKUP(AE347,#REF!,1,0),"")&lt;&gt;"",1,"")</f>
        <v/>
      </c>
      <c r="AU347" s="31" t="str">
        <f>IF(IFERROR(VLOOKUP(AE347,#REF!,1,0),"")&lt;&gt;"",1,"")</f>
        <v/>
      </c>
      <c r="AV347" s="31" t="str">
        <f>IF(IFERROR(VLOOKUP(AE347,#REF!,1,0),"")&lt;&gt;"",1,"")</f>
        <v/>
      </c>
      <c r="AW347" s="31" t="str">
        <f>IF(IFERROR(VLOOKUP(AE347,#REF!,1,0),"")&lt;&gt;"",1,"")</f>
        <v/>
      </c>
      <c r="AX347" s="31" t="str">
        <f>IF(IFERROR(VLOOKUP(AE347,#REF!,1,0),"")&lt;&gt;"",1,"")</f>
        <v/>
      </c>
      <c r="AY347" s="31" t="str">
        <f>IF(IFERROR(VLOOKUP(AE347,#REF!,1,0),"")&lt;&gt;"",1,"")</f>
        <v/>
      </c>
      <c r="AZ347" s="31" t="str">
        <f>IF(IFERROR(VLOOKUP(AE347,#REF!,1,0),"")&lt;&gt;"",1,"")</f>
        <v/>
      </c>
      <c r="BA347" s="31" t="str">
        <f>IF(IFERROR(VLOOKUP(AE347,#REF!,1,0),"")&lt;&gt;"",1,"")</f>
        <v/>
      </c>
      <c r="BB347" s="31" t="str">
        <f>IF(IFERROR(VLOOKUP(AE347,#REF!,1,0),"")&lt;&gt;"",1,"")</f>
        <v/>
      </c>
      <c r="BC347" s="31" t="str">
        <f>IF(IFERROR(VLOOKUP(AE347,#REF!,1,0),"")&lt;&gt;"",1,"")</f>
        <v/>
      </c>
      <c r="BD347" s="31" t="str">
        <f>IF(IFERROR(VLOOKUP(AE347,#REF!,1,0),"")&lt;&gt;"",1,"")</f>
        <v/>
      </c>
      <c r="BE347" s="32">
        <f t="shared" si="120"/>
        <v>1</v>
      </c>
    </row>
    <row r="348" spans="1:57" ht="16">
      <c r="A348" s="33">
        <v>1235</v>
      </c>
      <c r="B348" s="33">
        <v>721604</v>
      </c>
      <c r="C348" s="33" t="str">
        <f t="shared" si="150"/>
        <v>721604000</v>
      </c>
      <c r="D348" s="34" t="str">
        <f t="shared" si="151"/>
        <v>72</v>
      </c>
      <c r="E348" s="34" t="str">
        <f t="shared" si="152"/>
        <v>1</v>
      </c>
      <c r="F348" s="34" t="str">
        <f t="shared" si="153"/>
        <v>6</v>
      </c>
      <c r="G348" s="34" t="str">
        <f t="shared" si="154"/>
        <v>0</v>
      </c>
      <c r="H348" s="34" t="str">
        <f t="shared" si="155"/>
        <v>4</v>
      </c>
      <c r="I348" s="34" t="str">
        <f t="shared" si="156"/>
        <v>0</v>
      </c>
      <c r="J348" s="34" t="str">
        <f t="shared" si="157"/>
        <v>0</v>
      </c>
      <c r="K348" s="34" t="str">
        <f t="shared" si="158"/>
        <v>0</v>
      </c>
      <c r="L348" s="34" t="s">
        <v>4899</v>
      </c>
      <c r="M348" s="35" t="s">
        <v>709</v>
      </c>
      <c r="N348" s="35" t="s">
        <v>261</v>
      </c>
      <c r="O348" s="37" t="s">
        <v>14</v>
      </c>
      <c r="P348" s="55" t="s">
        <v>68</v>
      </c>
      <c r="Q348" s="37">
        <v>2</v>
      </c>
      <c r="R348" s="55">
        <v>4</v>
      </c>
      <c r="S348" s="55" t="s">
        <v>96</v>
      </c>
      <c r="T348" s="55" t="s">
        <v>96</v>
      </c>
      <c r="U348" s="37">
        <v>1</v>
      </c>
      <c r="V348" s="37">
        <v>1</v>
      </c>
      <c r="W348" s="55" t="s">
        <v>709</v>
      </c>
      <c r="X348" s="55" t="s">
        <v>709</v>
      </c>
      <c r="Y348" s="37">
        <v>1</v>
      </c>
      <c r="Z348" s="37">
        <v>1</v>
      </c>
      <c r="AA348" s="55" t="s">
        <v>709</v>
      </c>
      <c r="AB348" s="55" t="s">
        <v>709</v>
      </c>
      <c r="AC348" s="58" t="s">
        <v>8</v>
      </c>
      <c r="AD348" s="55">
        <v>3</v>
      </c>
      <c r="AE348" s="42" t="s">
        <v>713</v>
      </c>
      <c r="AF348" s="42" t="s">
        <v>714</v>
      </c>
      <c r="AG348" s="27"/>
      <c r="AH348" s="30" t="s">
        <v>8</v>
      </c>
      <c r="AI348" s="39"/>
      <c r="AJ348" s="39" t="b">
        <f t="shared" si="160"/>
        <v>0</v>
      </c>
      <c r="AK348" s="39" t="str">
        <f>O348&amp;Q348&amp;R348&amp;U348&amp;V348&amp;Y348&amp;Z348&amp;AC348&amp;AD348</f>
        <v>A24111113</v>
      </c>
      <c r="AL348" s="40">
        <v>721604</v>
      </c>
      <c r="AM348" s="41" t="b">
        <f>C348&lt;&gt;AK348</f>
        <v>1</v>
      </c>
      <c r="AN348" s="30" t="str">
        <f>N348&amp;AK348</f>
        <v>J9FA24111113</v>
      </c>
      <c r="AO348" s="30"/>
      <c r="AP348" s="73" t="s">
        <v>626</v>
      </c>
      <c r="AQ348" s="31"/>
      <c r="AR348" s="31">
        <f t="shared" si="159"/>
        <v>1</v>
      </c>
      <c r="AS348" s="31" t="str">
        <f>IF(IFERROR(VLOOKUP(AE348,#REF!,1,0),"")&lt;&gt;"",1,"")</f>
        <v/>
      </c>
      <c r="AT348" s="31" t="str">
        <f>IF(IFERROR(VLOOKUP(AE348,#REF!,1,0),"")&lt;&gt;"",1,"")</f>
        <v/>
      </c>
      <c r="AU348" s="31" t="str">
        <f>IF(IFERROR(VLOOKUP(AE348,#REF!,1,0),"")&lt;&gt;"",1,"")</f>
        <v/>
      </c>
      <c r="AV348" s="31" t="str">
        <f>IF(IFERROR(VLOOKUP(AE348,#REF!,1,0),"")&lt;&gt;"",1,"")</f>
        <v/>
      </c>
      <c r="AW348" s="31" t="str">
        <f>IF(IFERROR(VLOOKUP(AE348,#REF!,1,0),"")&lt;&gt;"",1,"")</f>
        <v/>
      </c>
      <c r="AX348" s="31" t="str">
        <f>IF(IFERROR(VLOOKUP(AE348,#REF!,1,0),"")&lt;&gt;"",1,"")</f>
        <v/>
      </c>
      <c r="AY348" s="31" t="str">
        <f>IF(IFERROR(VLOOKUP(AE348,#REF!,1,0),"")&lt;&gt;"",1,"")</f>
        <v/>
      </c>
      <c r="AZ348" s="31" t="str">
        <f>IF(IFERROR(VLOOKUP(AE348,#REF!,1,0),"")&lt;&gt;"",1,"")</f>
        <v/>
      </c>
      <c r="BA348" s="31" t="str">
        <f>IF(IFERROR(VLOOKUP(AE348,#REF!,1,0),"")&lt;&gt;"",1,"")</f>
        <v/>
      </c>
      <c r="BB348" s="31" t="str">
        <f>IF(IFERROR(VLOOKUP(AE348,#REF!,1,0),"")&lt;&gt;"",1,"")</f>
        <v/>
      </c>
      <c r="BC348" s="31" t="str">
        <f>IF(IFERROR(VLOOKUP(AE348,#REF!,1,0),"")&lt;&gt;"",1,"")</f>
        <v/>
      </c>
      <c r="BD348" s="31" t="str">
        <f>IF(IFERROR(VLOOKUP(AE348,#REF!,1,0),"")&lt;&gt;"",1,"")</f>
        <v/>
      </c>
      <c r="BE348" s="32">
        <f t="shared" si="120"/>
        <v>1</v>
      </c>
    </row>
    <row r="349" spans="1:57" ht="16">
      <c r="A349" s="33">
        <v>1283</v>
      </c>
      <c r="B349" s="33">
        <v>721742</v>
      </c>
      <c r="C349" s="33" t="str">
        <f t="shared" si="150"/>
        <v>721742000</v>
      </c>
      <c r="D349" s="34" t="str">
        <f t="shared" si="151"/>
        <v>72</v>
      </c>
      <c r="E349" s="34" t="str">
        <f t="shared" si="152"/>
        <v>1</v>
      </c>
      <c r="F349" s="34" t="str">
        <f t="shared" si="153"/>
        <v>7</v>
      </c>
      <c r="G349" s="34" t="str">
        <f t="shared" si="154"/>
        <v>4</v>
      </c>
      <c r="H349" s="34" t="str">
        <f t="shared" si="155"/>
        <v>2</v>
      </c>
      <c r="I349" s="34" t="str">
        <f t="shared" si="156"/>
        <v>0</v>
      </c>
      <c r="J349" s="34" t="str">
        <f t="shared" si="157"/>
        <v>0</v>
      </c>
      <c r="K349" s="34" t="str">
        <f t="shared" si="158"/>
        <v>0</v>
      </c>
      <c r="L349" s="34" t="s">
        <v>4900</v>
      </c>
      <c r="M349" s="35" t="s">
        <v>715</v>
      </c>
      <c r="N349" s="35" t="s">
        <v>261</v>
      </c>
      <c r="O349" s="37" t="s">
        <v>14</v>
      </c>
      <c r="P349" s="55" t="s">
        <v>68</v>
      </c>
      <c r="Q349" s="37">
        <v>2</v>
      </c>
      <c r="R349" s="55">
        <v>4</v>
      </c>
      <c r="S349" s="55" t="s">
        <v>96</v>
      </c>
      <c r="T349" s="55" t="s">
        <v>96</v>
      </c>
      <c r="U349" s="37">
        <v>1</v>
      </c>
      <c r="V349" s="37">
        <v>1</v>
      </c>
      <c r="W349" s="55" t="s">
        <v>709</v>
      </c>
      <c r="X349" s="55" t="s">
        <v>709</v>
      </c>
      <c r="Y349" s="37">
        <v>1</v>
      </c>
      <c r="Z349" s="37">
        <v>1</v>
      </c>
      <c r="AA349" s="55" t="s">
        <v>709</v>
      </c>
      <c r="AB349" s="55" t="s">
        <v>709</v>
      </c>
      <c r="AC349" s="58" t="s">
        <v>8</v>
      </c>
      <c r="AD349" s="55">
        <v>4</v>
      </c>
      <c r="AE349" s="42" t="s">
        <v>716</v>
      </c>
      <c r="AF349" s="42" t="s">
        <v>717</v>
      </c>
      <c r="AG349" s="27"/>
      <c r="AH349" s="30" t="s">
        <v>8</v>
      </c>
      <c r="AI349" s="39"/>
      <c r="AJ349" s="39" t="b">
        <f t="shared" si="160"/>
        <v>0</v>
      </c>
      <c r="AK349" s="39" t="str">
        <f>O349&amp;Q349&amp;R349&amp;U349&amp;V349&amp;Y349&amp;Z349&amp;AC349&amp;AD349</f>
        <v>A24111114</v>
      </c>
      <c r="AL349" s="40">
        <v>721742</v>
      </c>
      <c r="AM349" s="41" t="b">
        <f>C349&lt;&gt;AK349</f>
        <v>1</v>
      </c>
      <c r="AN349" s="30" t="str">
        <f>N349&amp;AK349</f>
        <v>J9FA24111114</v>
      </c>
      <c r="AO349" s="30"/>
      <c r="AP349" s="73" t="s">
        <v>626</v>
      </c>
      <c r="AQ349" s="31"/>
      <c r="AR349" s="31">
        <f t="shared" si="159"/>
        <v>1</v>
      </c>
      <c r="AS349" s="31" t="str">
        <f>IF(IFERROR(VLOOKUP(AE349,#REF!,1,0),"")&lt;&gt;"",1,"")</f>
        <v/>
      </c>
      <c r="AT349" s="31" t="str">
        <f>IF(IFERROR(VLOOKUP(AE349,#REF!,1,0),"")&lt;&gt;"",1,"")</f>
        <v/>
      </c>
      <c r="AU349" s="31" t="str">
        <f>IF(IFERROR(VLOOKUP(AE349,#REF!,1,0),"")&lt;&gt;"",1,"")</f>
        <v/>
      </c>
      <c r="AV349" s="31" t="str">
        <f>IF(IFERROR(VLOOKUP(AE349,#REF!,1,0),"")&lt;&gt;"",1,"")</f>
        <v/>
      </c>
      <c r="AW349" s="31" t="str">
        <f>IF(IFERROR(VLOOKUP(AE349,#REF!,1,0),"")&lt;&gt;"",1,"")</f>
        <v/>
      </c>
      <c r="AX349" s="31" t="str">
        <f>IF(IFERROR(VLOOKUP(AE349,#REF!,1,0),"")&lt;&gt;"",1,"")</f>
        <v/>
      </c>
      <c r="AY349" s="31" t="str">
        <f>IF(IFERROR(VLOOKUP(AE349,#REF!,1,0),"")&lt;&gt;"",1,"")</f>
        <v/>
      </c>
      <c r="AZ349" s="31" t="str">
        <f>IF(IFERROR(VLOOKUP(AE349,#REF!,1,0),"")&lt;&gt;"",1,"")</f>
        <v/>
      </c>
      <c r="BA349" s="31" t="str">
        <f>IF(IFERROR(VLOOKUP(AE349,#REF!,1,0),"")&lt;&gt;"",1,"")</f>
        <v/>
      </c>
      <c r="BB349" s="31" t="str">
        <f>IF(IFERROR(VLOOKUP(AE349,#REF!,1,0),"")&lt;&gt;"",1,"")</f>
        <v/>
      </c>
      <c r="BC349" s="31" t="str">
        <f>IF(IFERROR(VLOOKUP(AE349,#REF!,1,0),"")&lt;&gt;"",1,"")</f>
        <v/>
      </c>
      <c r="BD349" s="31" t="str">
        <f>IF(IFERROR(VLOOKUP(AE349,#REF!,1,0),"")&lt;&gt;"",1,"")</f>
        <v/>
      </c>
      <c r="BE349" s="32">
        <f t="shared" si="120"/>
        <v>1</v>
      </c>
    </row>
    <row r="350" spans="1:57" ht="16">
      <c r="A350" s="33">
        <v>1282</v>
      </c>
      <c r="B350" s="33">
        <v>721741</v>
      </c>
      <c r="C350" s="33" t="str">
        <f t="shared" si="150"/>
        <v>721741000</v>
      </c>
      <c r="D350" s="34" t="str">
        <f t="shared" si="151"/>
        <v>72</v>
      </c>
      <c r="E350" s="34" t="str">
        <f t="shared" si="152"/>
        <v>1</v>
      </c>
      <c r="F350" s="34" t="str">
        <f t="shared" si="153"/>
        <v>7</v>
      </c>
      <c r="G350" s="34" t="str">
        <f t="shared" si="154"/>
        <v>4</v>
      </c>
      <c r="H350" s="34" t="str">
        <f t="shared" si="155"/>
        <v>1</v>
      </c>
      <c r="I350" s="34" t="str">
        <f t="shared" si="156"/>
        <v>0</v>
      </c>
      <c r="J350" s="34" t="str">
        <f t="shared" si="157"/>
        <v>0</v>
      </c>
      <c r="K350" s="34" t="str">
        <f t="shared" si="158"/>
        <v>0</v>
      </c>
      <c r="L350" s="34" t="s">
        <v>4901</v>
      </c>
      <c r="M350" s="35" t="s">
        <v>718</v>
      </c>
      <c r="N350" s="35" t="s">
        <v>261</v>
      </c>
      <c r="O350" s="37" t="s">
        <v>14</v>
      </c>
      <c r="P350" s="55" t="s">
        <v>68</v>
      </c>
      <c r="Q350" s="37">
        <v>2</v>
      </c>
      <c r="R350" s="55">
        <v>4</v>
      </c>
      <c r="S350" s="55" t="s">
        <v>96</v>
      </c>
      <c r="T350" s="55" t="s">
        <v>96</v>
      </c>
      <c r="U350" s="37">
        <v>1</v>
      </c>
      <c r="V350" s="37">
        <v>1</v>
      </c>
      <c r="W350" s="55" t="s">
        <v>709</v>
      </c>
      <c r="X350" s="55" t="s">
        <v>709</v>
      </c>
      <c r="Y350" s="37">
        <v>1</v>
      </c>
      <c r="Z350" s="37">
        <v>1</v>
      </c>
      <c r="AA350" s="55" t="s">
        <v>709</v>
      </c>
      <c r="AB350" s="55" t="s">
        <v>709</v>
      </c>
      <c r="AC350" s="58" t="s">
        <v>8</v>
      </c>
      <c r="AD350" s="55">
        <v>5</v>
      </c>
      <c r="AE350" s="42" t="s">
        <v>719</v>
      </c>
      <c r="AF350" s="42" t="s">
        <v>720</v>
      </c>
      <c r="AG350" s="27"/>
      <c r="AH350" s="30" t="s">
        <v>8</v>
      </c>
      <c r="AI350" s="39"/>
      <c r="AJ350" s="39" t="b">
        <f t="shared" si="160"/>
        <v>0</v>
      </c>
      <c r="AK350" s="39" t="str">
        <f>O350&amp;Q350&amp;R350&amp;U350&amp;V350&amp;Y350&amp;Z350&amp;AC350&amp;AD350</f>
        <v>A24111115</v>
      </c>
      <c r="AL350" s="40">
        <v>721741</v>
      </c>
      <c r="AM350" s="41" t="b">
        <f>C350&lt;&gt;AK350</f>
        <v>1</v>
      </c>
      <c r="AN350" s="30" t="str">
        <f>N350&amp;AK350</f>
        <v>J9FA24111115</v>
      </c>
      <c r="AO350" s="30"/>
      <c r="AP350" s="73" t="s">
        <v>626</v>
      </c>
      <c r="AQ350" s="31"/>
      <c r="AR350" s="31">
        <f t="shared" si="159"/>
        <v>1</v>
      </c>
      <c r="AS350" s="31" t="str">
        <f>IF(IFERROR(VLOOKUP(AE350,#REF!,1,0),"")&lt;&gt;"",1,"")</f>
        <v/>
      </c>
      <c r="AT350" s="31" t="str">
        <f>IF(IFERROR(VLOOKUP(AE350,#REF!,1,0),"")&lt;&gt;"",1,"")</f>
        <v/>
      </c>
      <c r="AU350" s="31" t="str">
        <f>IF(IFERROR(VLOOKUP(AE350,#REF!,1,0),"")&lt;&gt;"",1,"")</f>
        <v/>
      </c>
      <c r="AV350" s="31" t="str">
        <f>IF(IFERROR(VLOOKUP(AE350,#REF!,1,0),"")&lt;&gt;"",1,"")</f>
        <v/>
      </c>
      <c r="AW350" s="31" t="str">
        <f>IF(IFERROR(VLOOKUP(AE350,#REF!,1,0),"")&lt;&gt;"",1,"")</f>
        <v/>
      </c>
      <c r="AX350" s="31" t="str">
        <f>IF(IFERROR(VLOOKUP(AE350,#REF!,1,0),"")&lt;&gt;"",1,"")</f>
        <v/>
      </c>
      <c r="AY350" s="31" t="str">
        <f>IF(IFERROR(VLOOKUP(AE350,#REF!,1,0),"")&lt;&gt;"",1,"")</f>
        <v/>
      </c>
      <c r="AZ350" s="31" t="str">
        <f>IF(IFERROR(VLOOKUP(AE350,#REF!,1,0),"")&lt;&gt;"",1,"")</f>
        <v/>
      </c>
      <c r="BA350" s="31" t="str">
        <f>IF(IFERROR(VLOOKUP(AE350,#REF!,1,0),"")&lt;&gt;"",1,"")</f>
        <v/>
      </c>
      <c r="BB350" s="31" t="str">
        <f>IF(IFERROR(VLOOKUP(AE350,#REF!,1,0),"")&lt;&gt;"",1,"")</f>
        <v/>
      </c>
      <c r="BC350" s="31" t="str">
        <f>IF(IFERROR(VLOOKUP(AE350,#REF!,1,0),"")&lt;&gt;"",1,"")</f>
        <v/>
      </c>
      <c r="BD350" s="31" t="str">
        <f>IF(IFERROR(VLOOKUP(AE350,#REF!,1,0),"")&lt;&gt;"",1,"")</f>
        <v/>
      </c>
      <c r="BE350" s="32">
        <f t="shared" si="120"/>
        <v>1</v>
      </c>
    </row>
    <row r="351" spans="1:57" ht="16">
      <c r="A351" s="33">
        <v>1284</v>
      </c>
      <c r="B351" s="33">
        <v>721743</v>
      </c>
      <c r="C351" s="33" t="str">
        <f t="shared" si="150"/>
        <v>721743000</v>
      </c>
      <c r="D351" s="34" t="str">
        <f t="shared" si="151"/>
        <v>72</v>
      </c>
      <c r="E351" s="34" t="str">
        <f t="shared" si="152"/>
        <v>1</v>
      </c>
      <c r="F351" s="34" t="str">
        <f t="shared" si="153"/>
        <v>7</v>
      </c>
      <c r="G351" s="34" t="str">
        <f t="shared" si="154"/>
        <v>4</v>
      </c>
      <c r="H351" s="34" t="str">
        <f t="shared" si="155"/>
        <v>3</v>
      </c>
      <c r="I351" s="34" t="str">
        <f t="shared" si="156"/>
        <v>0</v>
      </c>
      <c r="J351" s="34" t="str">
        <f t="shared" si="157"/>
        <v>0</v>
      </c>
      <c r="K351" s="34" t="str">
        <f t="shared" si="158"/>
        <v>0</v>
      </c>
      <c r="L351" s="34" t="s">
        <v>4902</v>
      </c>
      <c r="M351" s="35" t="s">
        <v>721</v>
      </c>
      <c r="N351" s="35" t="s">
        <v>261</v>
      </c>
      <c r="O351" s="37" t="s">
        <v>14</v>
      </c>
      <c r="P351" s="55" t="s">
        <v>68</v>
      </c>
      <c r="Q351" s="37">
        <v>2</v>
      </c>
      <c r="R351" s="55">
        <v>4</v>
      </c>
      <c r="S351" s="55" t="s">
        <v>96</v>
      </c>
      <c r="T351" s="55" t="s">
        <v>96</v>
      </c>
      <c r="U351" s="37">
        <v>1</v>
      </c>
      <c r="V351" s="37">
        <v>1</v>
      </c>
      <c r="W351" s="55" t="s">
        <v>709</v>
      </c>
      <c r="X351" s="55" t="s">
        <v>709</v>
      </c>
      <c r="Y351" s="37">
        <v>1</v>
      </c>
      <c r="Z351" s="37">
        <v>1</v>
      </c>
      <c r="AA351" s="55" t="s">
        <v>709</v>
      </c>
      <c r="AB351" s="55" t="s">
        <v>709</v>
      </c>
      <c r="AC351" s="58" t="s">
        <v>8</v>
      </c>
      <c r="AD351" s="55">
        <v>6</v>
      </c>
      <c r="AE351" s="42" t="s">
        <v>722</v>
      </c>
      <c r="AF351" s="42" t="s">
        <v>723</v>
      </c>
      <c r="AG351" s="27"/>
      <c r="AH351" s="30" t="s">
        <v>8</v>
      </c>
      <c r="AI351" s="39"/>
      <c r="AJ351" s="39" t="b">
        <f t="shared" si="160"/>
        <v>0</v>
      </c>
      <c r="AK351" s="39" t="str">
        <f>O351&amp;Q351&amp;R351&amp;U351&amp;V351&amp;Y351&amp;Z351&amp;AC351&amp;AD351</f>
        <v>A24111116</v>
      </c>
      <c r="AL351" s="40">
        <v>721743</v>
      </c>
      <c r="AM351" s="41" t="b">
        <f>C351&lt;&gt;AK351</f>
        <v>1</v>
      </c>
      <c r="AN351" s="30" t="str">
        <f>N351&amp;AK351</f>
        <v>J9FA24111116</v>
      </c>
      <c r="AO351" s="30"/>
      <c r="AP351" s="73" t="s">
        <v>626</v>
      </c>
      <c r="AQ351" s="31"/>
      <c r="AR351" s="31">
        <f t="shared" si="159"/>
        <v>1</v>
      </c>
      <c r="AS351" s="31" t="str">
        <f>IF(IFERROR(VLOOKUP(AE351,#REF!,1,0),"")&lt;&gt;"",1,"")</f>
        <v/>
      </c>
      <c r="AT351" s="31" t="str">
        <f>IF(IFERROR(VLOOKUP(AE351,#REF!,1,0),"")&lt;&gt;"",1,"")</f>
        <v/>
      </c>
      <c r="AU351" s="31" t="str">
        <f>IF(IFERROR(VLOOKUP(AE351,#REF!,1,0),"")&lt;&gt;"",1,"")</f>
        <v/>
      </c>
      <c r="AV351" s="31" t="str">
        <f>IF(IFERROR(VLOOKUP(AE351,#REF!,1,0),"")&lt;&gt;"",1,"")</f>
        <v/>
      </c>
      <c r="AW351" s="31" t="str">
        <f>IF(IFERROR(VLOOKUP(AE351,#REF!,1,0),"")&lt;&gt;"",1,"")</f>
        <v/>
      </c>
      <c r="AX351" s="31" t="str">
        <f>IF(IFERROR(VLOOKUP(AE351,#REF!,1,0),"")&lt;&gt;"",1,"")</f>
        <v/>
      </c>
      <c r="AY351" s="31" t="str">
        <f>IF(IFERROR(VLOOKUP(AE351,#REF!,1,0),"")&lt;&gt;"",1,"")</f>
        <v/>
      </c>
      <c r="AZ351" s="31" t="str">
        <f>IF(IFERROR(VLOOKUP(AE351,#REF!,1,0),"")&lt;&gt;"",1,"")</f>
        <v/>
      </c>
      <c r="BA351" s="31" t="str">
        <f>IF(IFERROR(VLOOKUP(AE351,#REF!,1,0),"")&lt;&gt;"",1,"")</f>
        <v/>
      </c>
      <c r="BB351" s="31" t="str">
        <f>IF(IFERROR(VLOOKUP(AE351,#REF!,1,0),"")&lt;&gt;"",1,"")</f>
        <v/>
      </c>
      <c r="BC351" s="31" t="str">
        <f>IF(IFERROR(VLOOKUP(AE351,#REF!,1,0),"")&lt;&gt;"",1,"")</f>
        <v/>
      </c>
      <c r="BD351" s="31" t="str">
        <f>IF(IFERROR(VLOOKUP(AE351,#REF!,1,0),"")&lt;&gt;"",1,"")</f>
        <v/>
      </c>
      <c r="BE351" s="32">
        <f t="shared" si="120"/>
        <v>1</v>
      </c>
    </row>
    <row r="352" spans="1:57" ht="16">
      <c r="A352" s="33">
        <v>1181</v>
      </c>
      <c r="B352" s="33">
        <v>72142</v>
      </c>
      <c r="C352" s="33" t="str">
        <f t="shared" si="150"/>
        <v>721420000</v>
      </c>
      <c r="D352" s="34" t="str">
        <f t="shared" si="151"/>
        <v>72</v>
      </c>
      <c r="E352" s="34" t="str">
        <f t="shared" si="152"/>
        <v>1</v>
      </c>
      <c r="F352" s="34" t="str">
        <f t="shared" si="153"/>
        <v>4</v>
      </c>
      <c r="G352" s="34" t="str">
        <f t="shared" si="154"/>
        <v>2</v>
      </c>
      <c r="H352" s="34" t="str">
        <f t="shared" si="155"/>
        <v>0</v>
      </c>
      <c r="I352" s="34" t="str">
        <f t="shared" si="156"/>
        <v>0</v>
      </c>
      <c r="J352" s="34" t="str">
        <f t="shared" si="157"/>
        <v>0</v>
      </c>
      <c r="K352" s="34" t="str">
        <f t="shared" si="158"/>
        <v>0</v>
      </c>
      <c r="L352" s="34" t="s">
        <v>4903</v>
      </c>
      <c r="M352" s="35" t="s">
        <v>724</v>
      </c>
      <c r="N352" s="35" t="s">
        <v>261</v>
      </c>
      <c r="O352" s="37" t="s">
        <v>14</v>
      </c>
      <c r="P352" s="55" t="s">
        <v>68</v>
      </c>
      <c r="Q352" s="37">
        <v>2</v>
      </c>
      <c r="R352" s="55">
        <v>4</v>
      </c>
      <c r="S352" s="55" t="s">
        <v>96</v>
      </c>
      <c r="T352" s="55" t="s">
        <v>96</v>
      </c>
      <c r="U352" s="37">
        <v>1</v>
      </c>
      <c r="V352" s="37">
        <v>1</v>
      </c>
      <c r="W352" s="55" t="s">
        <v>709</v>
      </c>
      <c r="X352" s="55" t="s">
        <v>709</v>
      </c>
      <c r="Y352" s="37">
        <v>1</v>
      </c>
      <c r="Z352" s="37">
        <v>1</v>
      </c>
      <c r="AA352" s="55" t="s">
        <v>709</v>
      </c>
      <c r="AB352" s="55" t="s">
        <v>709</v>
      </c>
      <c r="AC352" s="58" t="s">
        <v>8</v>
      </c>
      <c r="AD352" s="55">
        <v>7</v>
      </c>
      <c r="AE352" s="42" t="s">
        <v>724</v>
      </c>
      <c r="AF352" s="42" t="s">
        <v>724</v>
      </c>
      <c r="AG352" s="27"/>
      <c r="AH352" s="30" t="s">
        <v>8</v>
      </c>
      <c r="AI352" s="39"/>
      <c r="AJ352" s="39" t="b">
        <f t="shared" si="160"/>
        <v>0</v>
      </c>
      <c r="AK352" s="39" t="str">
        <f>O352&amp;Q352&amp;R352&amp;U352&amp;V352&amp;Y352&amp;Z352&amp;AC352&amp;AD352</f>
        <v>A24111117</v>
      </c>
      <c r="AL352" s="40">
        <v>72142</v>
      </c>
      <c r="AM352" s="41" t="b">
        <f>C352&lt;&gt;AK352</f>
        <v>1</v>
      </c>
      <c r="AN352" s="30" t="str">
        <f>N352&amp;AK352</f>
        <v>J9FA24111117</v>
      </c>
      <c r="AO352" s="30"/>
      <c r="AP352" s="73" t="s">
        <v>626</v>
      </c>
      <c r="AQ352" s="31"/>
      <c r="AR352" s="31">
        <f t="shared" si="159"/>
        <v>1</v>
      </c>
      <c r="AS352" s="31" t="str">
        <f>IF(IFERROR(VLOOKUP(AE352,#REF!,1,0),"")&lt;&gt;"",1,"")</f>
        <v/>
      </c>
      <c r="AT352" s="31" t="str">
        <f>IF(IFERROR(VLOOKUP(AE352,#REF!,1,0),"")&lt;&gt;"",1,"")</f>
        <v/>
      </c>
      <c r="AU352" s="31" t="str">
        <f>IF(IFERROR(VLOOKUP(AE352,#REF!,1,0),"")&lt;&gt;"",1,"")</f>
        <v/>
      </c>
      <c r="AV352" s="31" t="str">
        <f>IF(IFERROR(VLOOKUP(AE352,#REF!,1,0),"")&lt;&gt;"",1,"")</f>
        <v/>
      </c>
      <c r="AW352" s="31" t="str">
        <f>IF(IFERROR(VLOOKUP(AE352,#REF!,1,0),"")&lt;&gt;"",1,"")</f>
        <v/>
      </c>
      <c r="AX352" s="31" t="str">
        <f>IF(IFERROR(VLOOKUP(AE352,#REF!,1,0),"")&lt;&gt;"",1,"")</f>
        <v/>
      </c>
      <c r="AY352" s="31" t="str">
        <f>IF(IFERROR(VLOOKUP(AE352,#REF!,1,0),"")&lt;&gt;"",1,"")</f>
        <v/>
      </c>
      <c r="AZ352" s="31" t="str">
        <f>IF(IFERROR(VLOOKUP(AE352,#REF!,1,0),"")&lt;&gt;"",1,"")</f>
        <v/>
      </c>
      <c r="BA352" s="31" t="str">
        <f>IF(IFERROR(VLOOKUP(AE352,#REF!,1,0),"")&lt;&gt;"",1,"")</f>
        <v/>
      </c>
      <c r="BB352" s="31" t="str">
        <f>IF(IFERROR(VLOOKUP(AE352,#REF!,1,0),"")&lt;&gt;"",1,"")</f>
        <v/>
      </c>
      <c r="BC352" s="31" t="str">
        <f>IF(IFERROR(VLOOKUP(AE352,#REF!,1,0),"")&lt;&gt;"",1,"")</f>
        <v/>
      </c>
      <c r="BD352" s="31" t="str">
        <f>IF(IFERROR(VLOOKUP(AE352,#REF!,1,0),"")&lt;&gt;"",1,"")</f>
        <v/>
      </c>
      <c r="BE352" s="32">
        <f t="shared" si="120"/>
        <v>1</v>
      </c>
    </row>
    <row r="353" spans="1:57" ht="16">
      <c r="A353" s="33">
        <v>1213</v>
      </c>
      <c r="B353" s="33">
        <v>721544</v>
      </c>
      <c r="C353" s="33" t="str">
        <f t="shared" si="150"/>
        <v>721544000</v>
      </c>
      <c r="D353" s="34" t="str">
        <f t="shared" si="151"/>
        <v>72</v>
      </c>
      <c r="E353" s="34" t="str">
        <f t="shared" si="152"/>
        <v>1</v>
      </c>
      <c r="F353" s="34" t="str">
        <f t="shared" si="153"/>
        <v>5</v>
      </c>
      <c r="G353" s="34" t="str">
        <f t="shared" si="154"/>
        <v>4</v>
      </c>
      <c r="H353" s="34" t="str">
        <f t="shared" si="155"/>
        <v>4</v>
      </c>
      <c r="I353" s="34" t="str">
        <f t="shared" si="156"/>
        <v>0</v>
      </c>
      <c r="J353" s="34" t="str">
        <f t="shared" si="157"/>
        <v>0</v>
      </c>
      <c r="K353" s="34" t="str">
        <f t="shared" si="158"/>
        <v>0</v>
      </c>
      <c r="L353" s="34" t="s">
        <v>4904</v>
      </c>
      <c r="M353" s="35" t="s">
        <v>725</v>
      </c>
      <c r="N353" s="35" t="s">
        <v>261</v>
      </c>
      <c r="O353" s="37" t="s">
        <v>14</v>
      </c>
      <c r="P353" s="55" t="s">
        <v>68</v>
      </c>
      <c r="Q353" s="37">
        <v>2</v>
      </c>
      <c r="R353" s="55">
        <v>4</v>
      </c>
      <c r="S353" s="55" t="s">
        <v>96</v>
      </c>
      <c r="T353" s="55" t="s">
        <v>96</v>
      </c>
      <c r="U353" s="37">
        <v>1</v>
      </c>
      <c r="V353" s="37">
        <v>1</v>
      </c>
      <c r="W353" s="55" t="s">
        <v>709</v>
      </c>
      <c r="X353" s="55" t="s">
        <v>709</v>
      </c>
      <c r="Y353" s="37">
        <v>1</v>
      </c>
      <c r="Z353" s="37">
        <v>1</v>
      </c>
      <c r="AA353" s="55" t="s">
        <v>709</v>
      </c>
      <c r="AB353" s="55" t="s">
        <v>709</v>
      </c>
      <c r="AC353" s="58" t="s">
        <v>8</v>
      </c>
      <c r="AD353" s="55">
        <v>8</v>
      </c>
      <c r="AE353" s="42" t="s">
        <v>725</v>
      </c>
      <c r="AF353" s="42" t="s">
        <v>725</v>
      </c>
      <c r="AG353" s="27"/>
      <c r="AH353" s="30" t="s">
        <v>8</v>
      </c>
      <c r="AI353" s="39"/>
      <c r="AJ353" s="39" t="b">
        <f t="shared" si="160"/>
        <v>0</v>
      </c>
      <c r="AK353" s="39" t="str">
        <f>O353&amp;Q353&amp;R353&amp;U353&amp;V353&amp;Y353&amp;Z353&amp;AC353&amp;AD353</f>
        <v>A24111118</v>
      </c>
      <c r="AL353" s="40">
        <v>721544</v>
      </c>
      <c r="AM353" s="41" t="b">
        <f>C353&lt;&gt;AK353</f>
        <v>1</v>
      </c>
      <c r="AN353" s="30" t="str">
        <f>N353&amp;AK353</f>
        <v>J9FA24111118</v>
      </c>
      <c r="AO353" s="30"/>
      <c r="AP353" s="73" t="s">
        <v>626</v>
      </c>
      <c r="AQ353" s="31"/>
      <c r="AR353" s="31">
        <f t="shared" si="159"/>
        <v>1</v>
      </c>
      <c r="AS353" s="31" t="str">
        <f>IF(IFERROR(VLOOKUP(AE353,#REF!,1,0),"")&lt;&gt;"",1,"")</f>
        <v/>
      </c>
      <c r="AT353" s="31" t="str">
        <f>IF(IFERROR(VLOOKUP(AE353,#REF!,1,0),"")&lt;&gt;"",1,"")</f>
        <v/>
      </c>
      <c r="AU353" s="31" t="str">
        <f>IF(IFERROR(VLOOKUP(AE353,#REF!,1,0),"")&lt;&gt;"",1,"")</f>
        <v/>
      </c>
      <c r="AV353" s="31" t="str">
        <f>IF(IFERROR(VLOOKUP(AE353,#REF!,1,0),"")&lt;&gt;"",1,"")</f>
        <v/>
      </c>
      <c r="AW353" s="31" t="str">
        <f>IF(IFERROR(VLOOKUP(AE353,#REF!,1,0),"")&lt;&gt;"",1,"")</f>
        <v/>
      </c>
      <c r="AX353" s="31" t="str">
        <f>IF(IFERROR(VLOOKUP(AE353,#REF!,1,0),"")&lt;&gt;"",1,"")</f>
        <v/>
      </c>
      <c r="AY353" s="31" t="str">
        <f>IF(IFERROR(VLOOKUP(AE353,#REF!,1,0),"")&lt;&gt;"",1,"")</f>
        <v/>
      </c>
      <c r="AZ353" s="31" t="str">
        <f>IF(IFERROR(VLOOKUP(AE353,#REF!,1,0),"")&lt;&gt;"",1,"")</f>
        <v/>
      </c>
      <c r="BA353" s="31" t="str">
        <f>IF(IFERROR(VLOOKUP(AE353,#REF!,1,0),"")&lt;&gt;"",1,"")</f>
        <v/>
      </c>
      <c r="BB353" s="31" t="str">
        <f>IF(IFERROR(VLOOKUP(AE353,#REF!,1,0),"")&lt;&gt;"",1,"")</f>
        <v/>
      </c>
      <c r="BC353" s="31" t="str">
        <f>IF(IFERROR(VLOOKUP(AE353,#REF!,1,0),"")&lt;&gt;"",1,"")</f>
        <v/>
      </c>
      <c r="BD353" s="31" t="str">
        <f>IF(IFERROR(VLOOKUP(AE353,#REF!,1,0),"")&lt;&gt;"",1,"")</f>
        <v/>
      </c>
      <c r="BE353" s="32">
        <f t="shared" si="120"/>
        <v>1</v>
      </c>
    </row>
    <row r="354" spans="1:57" ht="17">
      <c r="A354" s="137">
        <v>235</v>
      </c>
      <c r="B354" s="137">
        <v>6971012</v>
      </c>
      <c r="C354" s="137" t="str">
        <f t="shared" si="150"/>
        <v>697101200</v>
      </c>
      <c r="D354" s="138" t="str">
        <f t="shared" si="151"/>
        <v>69</v>
      </c>
      <c r="E354" s="138" t="str">
        <f t="shared" si="152"/>
        <v>7</v>
      </c>
      <c r="F354" s="138" t="str">
        <f t="shared" si="153"/>
        <v>1</v>
      </c>
      <c r="G354" s="138" t="str">
        <f t="shared" si="154"/>
        <v>0</v>
      </c>
      <c r="H354" s="138" t="str">
        <f t="shared" si="155"/>
        <v>1</v>
      </c>
      <c r="I354" s="138" t="str">
        <f t="shared" si="156"/>
        <v>2</v>
      </c>
      <c r="J354" s="138" t="str">
        <f t="shared" si="157"/>
        <v>0</v>
      </c>
      <c r="K354" s="138" t="str">
        <f t="shared" si="158"/>
        <v>0</v>
      </c>
      <c r="L354" s="138" t="s">
        <v>4905</v>
      </c>
      <c r="M354" s="139" t="s">
        <v>726</v>
      </c>
      <c r="N354" s="139" t="s">
        <v>261</v>
      </c>
      <c r="O354" s="141" t="s">
        <v>14</v>
      </c>
      <c r="P354" s="141" t="s">
        <v>68</v>
      </c>
      <c r="Q354" s="141">
        <v>2</v>
      </c>
      <c r="R354" s="141">
        <v>4</v>
      </c>
      <c r="S354" s="141" t="s">
        <v>96</v>
      </c>
      <c r="T354" s="141" t="s">
        <v>96</v>
      </c>
      <c r="U354" s="141">
        <v>1</v>
      </c>
      <c r="V354" s="141">
        <v>1</v>
      </c>
      <c r="W354" s="141" t="s">
        <v>709</v>
      </c>
      <c r="X354" s="141" t="s">
        <v>709</v>
      </c>
      <c r="Y354" s="141">
        <v>1</v>
      </c>
      <c r="Z354" s="141">
        <v>2</v>
      </c>
      <c r="AA354" s="141" t="s">
        <v>726</v>
      </c>
      <c r="AB354" s="141" t="s">
        <v>726</v>
      </c>
      <c r="AC354" s="140" t="s">
        <v>66</v>
      </c>
      <c r="AD354" s="141" t="s">
        <v>66</v>
      </c>
      <c r="AE354" s="144" t="s">
        <v>726</v>
      </c>
      <c r="AF354" s="144" t="s">
        <v>726</v>
      </c>
      <c r="AG354" s="134"/>
      <c r="AH354" s="160"/>
      <c r="AI354" s="143"/>
      <c r="AJ354" s="143" t="b">
        <f t="shared" si="160"/>
        <v>0</v>
      </c>
      <c r="AK354" s="143" t="str">
        <f>O354&amp;Q354&amp;R354&amp;U354&amp;V354&amp;Y354&amp;Z354&amp;AC354&amp;AD354</f>
        <v>A24111200</v>
      </c>
      <c r="AL354" s="40">
        <v>6971012</v>
      </c>
      <c r="AM354" s="41" t="b">
        <f>C354&lt;&gt;AK354</f>
        <v>1</v>
      </c>
      <c r="AN354" s="145" t="str">
        <f>N354&amp;AK354</f>
        <v>J9FA24111200</v>
      </c>
      <c r="AO354" s="145"/>
      <c r="AP354" s="73" t="s">
        <v>626</v>
      </c>
      <c r="AQ354" s="146"/>
      <c r="AR354" s="146">
        <f t="shared" si="159"/>
        <v>1</v>
      </c>
      <c r="AS354" s="146" t="str">
        <f>IF(IFERROR(VLOOKUP(AE354,#REF!,1,0),"")&lt;&gt;"",1,"")</f>
        <v/>
      </c>
      <c r="AT354" s="146" t="str">
        <f>IF(IFERROR(VLOOKUP(AE354,#REF!,1,0),"")&lt;&gt;"",1,"")</f>
        <v/>
      </c>
      <c r="AU354" s="146" t="str">
        <f>IF(IFERROR(VLOOKUP(AE354,#REF!,1,0),"")&lt;&gt;"",1,"")</f>
        <v/>
      </c>
      <c r="AV354" s="146" t="str">
        <f>IF(IFERROR(VLOOKUP(AE354,#REF!,1,0),"")&lt;&gt;"",1,"")</f>
        <v/>
      </c>
      <c r="AW354" s="146" t="str">
        <f>IF(IFERROR(VLOOKUP(AE354,#REF!,1,0),"")&lt;&gt;"",1,"")</f>
        <v/>
      </c>
      <c r="AX354" s="146" t="str">
        <f>IF(IFERROR(VLOOKUP(AE354,#REF!,1,0),"")&lt;&gt;"",1,"")</f>
        <v/>
      </c>
      <c r="AY354" s="146" t="str">
        <f>IF(IFERROR(VLOOKUP(AE354,#REF!,1,0),"")&lt;&gt;"",1,"")</f>
        <v/>
      </c>
      <c r="AZ354" s="146" t="str">
        <f>IF(IFERROR(VLOOKUP(AE354,#REF!,1,0),"")&lt;&gt;"",1,"")</f>
        <v/>
      </c>
      <c r="BA354" s="146" t="str">
        <f>IF(IFERROR(VLOOKUP(AE354,#REF!,1,0),"")&lt;&gt;"",1,"")</f>
        <v/>
      </c>
      <c r="BB354" s="146" t="str">
        <f>IF(IFERROR(VLOOKUP(AE354,#REF!,1,0),"")&lt;&gt;"",1,"")</f>
        <v/>
      </c>
      <c r="BC354" s="146" t="str">
        <f>IF(IFERROR(VLOOKUP(AE354,#REF!,1,0),"")&lt;&gt;"",1,"")</f>
        <v/>
      </c>
      <c r="BD354" s="146" t="str">
        <f>IF(IFERROR(VLOOKUP(AE354,#REF!,1,0),"")&lt;&gt;"",1,"")</f>
        <v/>
      </c>
      <c r="BE354" s="148">
        <f t="shared" si="120"/>
        <v>1</v>
      </c>
    </row>
    <row r="355" spans="1:57" ht="17">
      <c r="A355" s="137">
        <v>236</v>
      </c>
      <c r="B355" s="137">
        <v>6971013</v>
      </c>
      <c r="C355" s="137" t="str">
        <f t="shared" si="150"/>
        <v>697101300</v>
      </c>
      <c r="D355" s="138" t="str">
        <f t="shared" si="151"/>
        <v>69</v>
      </c>
      <c r="E355" s="138" t="str">
        <f t="shared" si="152"/>
        <v>7</v>
      </c>
      <c r="F355" s="138" t="str">
        <f t="shared" si="153"/>
        <v>1</v>
      </c>
      <c r="G355" s="138" t="str">
        <f t="shared" si="154"/>
        <v>0</v>
      </c>
      <c r="H355" s="138" t="str">
        <f t="shared" si="155"/>
        <v>1</v>
      </c>
      <c r="I355" s="138" t="str">
        <f t="shared" si="156"/>
        <v>3</v>
      </c>
      <c r="J355" s="138" t="str">
        <f t="shared" si="157"/>
        <v>0</v>
      </c>
      <c r="K355" s="138" t="str">
        <f t="shared" si="158"/>
        <v>0</v>
      </c>
      <c r="L355" s="138" t="s">
        <v>4906</v>
      </c>
      <c r="M355" s="139" t="s">
        <v>727</v>
      </c>
      <c r="N355" s="139" t="s">
        <v>261</v>
      </c>
      <c r="O355" s="141" t="s">
        <v>14</v>
      </c>
      <c r="P355" s="141" t="s">
        <v>68</v>
      </c>
      <c r="Q355" s="141">
        <v>2</v>
      </c>
      <c r="R355" s="141">
        <v>4</v>
      </c>
      <c r="S355" s="141" t="s">
        <v>96</v>
      </c>
      <c r="T355" s="141" t="s">
        <v>96</v>
      </c>
      <c r="U355" s="141">
        <v>1</v>
      </c>
      <c r="V355" s="141">
        <v>1</v>
      </c>
      <c r="W355" s="141" t="s">
        <v>709</v>
      </c>
      <c r="X355" s="141" t="s">
        <v>709</v>
      </c>
      <c r="Y355" s="141">
        <v>1</v>
      </c>
      <c r="Z355" s="141">
        <v>3</v>
      </c>
      <c r="AA355" s="141" t="s">
        <v>727</v>
      </c>
      <c r="AB355" s="141" t="s">
        <v>727</v>
      </c>
      <c r="AC355" s="140" t="s">
        <v>66</v>
      </c>
      <c r="AD355" s="141" t="s">
        <v>66</v>
      </c>
      <c r="AE355" s="144" t="s">
        <v>727</v>
      </c>
      <c r="AF355" s="144" t="s">
        <v>727</v>
      </c>
      <c r="AG355" s="134"/>
      <c r="AH355" s="160"/>
      <c r="AI355" s="143"/>
      <c r="AJ355" s="143" t="b">
        <f t="shared" si="160"/>
        <v>0</v>
      </c>
      <c r="AK355" s="143" t="str">
        <f>O355&amp;Q355&amp;R355&amp;U355&amp;V355&amp;Y355&amp;Z355&amp;AC355&amp;AD355</f>
        <v>A24111300</v>
      </c>
      <c r="AL355" s="40">
        <v>6971013</v>
      </c>
      <c r="AM355" s="41" t="b">
        <f>C355&lt;&gt;AK355</f>
        <v>1</v>
      </c>
      <c r="AN355" s="145" t="str">
        <f>N355&amp;AK355</f>
        <v>J9FA24111300</v>
      </c>
      <c r="AO355" s="145"/>
      <c r="AP355" s="73" t="s">
        <v>626</v>
      </c>
      <c r="AQ355" s="146"/>
      <c r="AR355" s="146">
        <f t="shared" si="159"/>
        <v>1</v>
      </c>
      <c r="AS355" s="146" t="str">
        <f>IF(IFERROR(VLOOKUP(AE355,#REF!,1,0),"")&lt;&gt;"",1,"")</f>
        <v/>
      </c>
      <c r="AT355" s="146" t="str">
        <f>IF(IFERROR(VLOOKUP(AE355,#REF!,1,0),"")&lt;&gt;"",1,"")</f>
        <v/>
      </c>
      <c r="AU355" s="146" t="str">
        <f>IF(IFERROR(VLOOKUP(AE355,#REF!,1,0),"")&lt;&gt;"",1,"")</f>
        <v/>
      </c>
      <c r="AV355" s="146" t="str">
        <f>IF(IFERROR(VLOOKUP(AE355,#REF!,1,0),"")&lt;&gt;"",1,"")</f>
        <v/>
      </c>
      <c r="AW355" s="146" t="str">
        <f>IF(IFERROR(VLOOKUP(AE355,#REF!,1,0),"")&lt;&gt;"",1,"")</f>
        <v/>
      </c>
      <c r="AX355" s="146" t="str">
        <f>IF(IFERROR(VLOOKUP(AE355,#REF!,1,0),"")&lt;&gt;"",1,"")</f>
        <v/>
      </c>
      <c r="AY355" s="146" t="str">
        <f>IF(IFERROR(VLOOKUP(AE355,#REF!,1,0),"")&lt;&gt;"",1,"")</f>
        <v/>
      </c>
      <c r="AZ355" s="146" t="str">
        <f>IF(IFERROR(VLOOKUP(AE355,#REF!,1,0),"")&lt;&gt;"",1,"")</f>
        <v/>
      </c>
      <c r="BA355" s="146" t="str">
        <f>IF(IFERROR(VLOOKUP(AE355,#REF!,1,0),"")&lt;&gt;"",1,"")</f>
        <v/>
      </c>
      <c r="BB355" s="146" t="str">
        <f>IF(IFERROR(VLOOKUP(AE355,#REF!,1,0),"")&lt;&gt;"",1,"")</f>
        <v/>
      </c>
      <c r="BC355" s="146" t="str">
        <f>IF(IFERROR(VLOOKUP(AE355,#REF!,1,0),"")&lt;&gt;"",1,"")</f>
        <v/>
      </c>
      <c r="BD355" s="146" t="str">
        <f>IF(IFERROR(VLOOKUP(AE355,#REF!,1,0),"")&lt;&gt;"",1,"")</f>
        <v/>
      </c>
      <c r="BE355" s="148">
        <f t="shared" si="120"/>
        <v>1</v>
      </c>
    </row>
    <row r="356" spans="1:57" ht="17">
      <c r="A356" s="137">
        <v>237</v>
      </c>
      <c r="B356" s="137">
        <v>6971014</v>
      </c>
      <c r="C356" s="137" t="str">
        <f t="shared" si="150"/>
        <v>697101400</v>
      </c>
      <c r="D356" s="138" t="str">
        <f t="shared" si="151"/>
        <v>69</v>
      </c>
      <c r="E356" s="138" t="str">
        <f t="shared" si="152"/>
        <v>7</v>
      </c>
      <c r="F356" s="138" t="str">
        <f t="shared" si="153"/>
        <v>1</v>
      </c>
      <c r="G356" s="138" t="str">
        <f t="shared" si="154"/>
        <v>0</v>
      </c>
      <c r="H356" s="138" t="str">
        <f t="shared" si="155"/>
        <v>1</v>
      </c>
      <c r="I356" s="138" t="str">
        <f t="shared" si="156"/>
        <v>4</v>
      </c>
      <c r="J356" s="138" t="str">
        <f t="shared" si="157"/>
        <v>0</v>
      </c>
      <c r="K356" s="138" t="str">
        <f t="shared" si="158"/>
        <v>0</v>
      </c>
      <c r="L356" s="138" t="s">
        <v>4907</v>
      </c>
      <c r="M356" s="139" t="s">
        <v>728</v>
      </c>
      <c r="N356" s="139" t="s">
        <v>261</v>
      </c>
      <c r="O356" s="141" t="s">
        <v>14</v>
      </c>
      <c r="P356" s="141" t="s">
        <v>68</v>
      </c>
      <c r="Q356" s="141">
        <v>2</v>
      </c>
      <c r="R356" s="141">
        <v>4</v>
      </c>
      <c r="S356" s="141" t="s">
        <v>96</v>
      </c>
      <c r="T356" s="141" t="s">
        <v>96</v>
      </c>
      <c r="U356" s="141">
        <v>1</v>
      </c>
      <c r="V356" s="141">
        <v>1</v>
      </c>
      <c r="W356" s="141" t="s">
        <v>709</v>
      </c>
      <c r="X356" s="141" t="s">
        <v>709</v>
      </c>
      <c r="Y356" s="141">
        <v>1</v>
      </c>
      <c r="Z356" s="141">
        <v>4</v>
      </c>
      <c r="AA356" s="141" t="s">
        <v>728</v>
      </c>
      <c r="AB356" s="141" t="s">
        <v>728</v>
      </c>
      <c r="AC356" s="140" t="s">
        <v>66</v>
      </c>
      <c r="AD356" s="141" t="s">
        <v>66</v>
      </c>
      <c r="AE356" s="144" t="s">
        <v>728</v>
      </c>
      <c r="AF356" s="144" t="s">
        <v>728</v>
      </c>
      <c r="AG356" s="134"/>
      <c r="AH356" s="160"/>
      <c r="AI356" s="143"/>
      <c r="AJ356" s="143" t="b">
        <f t="shared" si="160"/>
        <v>0</v>
      </c>
      <c r="AK356" s="143" t="str">
        <f>O356&amp;Q356&amp;R356&amp;U356&amp;V356&amp;Y356&amp;Z356&amp;AC356&amp;AD356</f>
        <v>A24111400</v>
      </c>
      <c r="AL356" s="40">
        <v>6971014</v>
      </c>
      <c r="AM356" s="41" t="b">
        <f>C356&lt;&gt;AK356</f>
        <v>1</v>
      </c>
      <c r="AN356" s="145" t="str">
        <f>N356&amp;AK356</f>
        <v>J9FA24111400</v>
      </c>
      <c r="AO356" s="145"/>
      <c r="AP356" s="73" t="s">
        <v>626</v>
      </c>
      <c r="AQ356" s="146"/>
      <c r="AR356" s="146">
        <f t="shared" si="159"/>
        <v>1</v>
      </c>
      <c r="AS356" s="146" t="str">
        <f>IF(IFERROR(VLOOKUP(AE356,#REF!,1,0),"")&lt;&gt;"",1,"")</f>
        <v/>
      </c>
      <c r="AT356" s="146" t="str">
        <f>IF(IFERROR(VLOOKUP(AE356,#REF!,1,0),"")&lt;&gt;"",1,"")</f>
        <v/>
      </c>
      <c r="AU356" s="146" t="str">
        <f>IF(IFERROR(VLOOKUP(AE356,#REF!,1,0),"")&lt;&gt;"",1,"")</f>
        <v/>
      </c>
      <c r="AV356" s="146" t="str">
        <f>IF(IFERROR(VLOOKUP(AE356,#REF!,1,0),"")&lt;&gt;"",1,"")</f>
        <v/>
      </c>
      <c r="AW356" s="146" t="str">
        <f>IF(IFERROR(VLOOKUP(AE356,#REF!,1,0),"")&lt;&gt;"",1,"")</f>
        <v/>
      </c>
      <c r="AX356" s="146" t="str">
        <f>IF(IFERROR(VLOOKUP(AE356,#REF!,1,0),"")&lt;&gt;"",1,"")</f>
        <v/>
      </c>
      <c r="AY356" s="146" t="str">
        <f>IF(IFERROR(VLOOKUP(AE356,#REF!,1,0),"")&lt;&gt;"",1,"")</f>
        <v/>
      </c>
      <c r="AZ356" s="146" t="str">
        <f>IF(IFERROR(VLOOKUP(AE356,#REF!,1,0),"")&lt;&gt;"",1,"")</f>
        <v/>
      </c>
      <c r="BA356" s="146" t="str">
        <f>IF(IFERROR(VLOOKUP(AE356,#REF!,1,0),"")&lt;&gt;"",1,"")</f>
        <v/>
      </c>
      <c r="BB356" s="146" t="str">
        <f>IF(IFERROR(VLOOKUP(AE356,#REF!,1,0),"")&lt;&gt;"",1,"")</f>
        <v/>
      </c>
      <c r="BC356" s="146" t="str">
        <f>IF(IFERROR(VLOOKUP(AE356,#REF!,1,0),"")&lt;&gt;"",1,"")</f>
        <v/>
      </c>
      <c r="BD356" s="146" t="str">
        <f>IF(IFERROR(VLOOKUP(AE356,#REF!,1,0),"")&lt;&gt;"",1,"")</f>
        <v/>
      </c>
      <c r="BE356" s="148">
        <f t="shared" si="120"/>
        <v>1</v>
      </c>
    </row>
    <row r="357" spans="1:57" ht="17">
      <c r="A357" s="137">
        <v>238</v>
      </c>
      <c r="B357" s="137">
        <v>6971015</v>
      </c>
      <c r="C357" s="137" t="str">
        <f t="shared" si="150"/>
        <v>697101500</v>
      </c>
      <c r="D357" s="138" t="str">
        <f t="shared" si="151"/>
        <v>69</v>
      </c>
      <c r="E357" s="138" t="str">
        <f t="shared" si="152"/>
        <v>7</v>
      </c>
      <c r="F357" s="138" t="str">
        <f t="shared" si="153"/>
        <v>1</v>
      </c>
      <c r="G357" s="138" t="str">
        <f t="shared" si="154"/>
        <v>0</v>
      </c>
      <c r="H357" s="138" t="str">
        <f t="shared" si="155"/>
        <v>1</v>
      </c>
      <c r="I357" s="138" t="str">
        <f t="shared" si="156"/>
        <v>5</v>
      </c>
      <c r="J357" s="138" t="str">
        <f t="shared" si="157"/>
        <v>0</v>
      </c>
      <c r="K357" s="138" t="str">
        <f t="shared" si="158"/>
        <v>0</v>
      </c>
      <c r="L357" s="138" t="s">
        <v>4908</v>
      </c>
      <c r="M357" s="139" t="s">
        <v>729</v>
      </c>
      <c r="N357" s="139" t="s">
        <v>261</v>
      </c>
      <c r="O357" s="141" t="s">
        <v>14</v>
      </c>
      <c r="P357" s="141" t="s">
        <v>68</v>
      </c>
      <c r="Q357" s="141">
        <v>2</v>
      </c>
      <c r="R357" s="141">
        <v>4</v>
      </c>
      <c r="S357" s="141" t="s">
        <v>96</v>
      </c>
      <c r="T357" s="141" t="s">
        <v>96</v>
      </c>
      <c r="U357" s="141">
        <v>1</v>
      </c>
      <c r="V357" s="141">
        <v>1</v>
      </c>
      <c r="W357" s="141" t="s">
        <v>709</v>
      </c>
      <c r="X357" s="141" t="s">
        <v>709</v>
      </c>
      <c r="Y357" s="141">
        <v>1</v>
      </c>
      <c r="Z357" s="141">
        <v>5</v>
      </c>
      <c r="AA357" s="141" t="s">
        <v>729</v>
      </c>
      <c r="AB357" s="141" t="s">
        <v>729</v>
      </c>
      <c r="AC357" s="140" t="s">
        <v>66</v>
      </c>
      <c r="AD357" s="141" t="s">
        <v>66</v>
      </c>
      <c r="AE357" s="144" t="s">
        <v>729</v>
      </c>
      <c r="AF357" s="144" t="s">
        <v>729</v>
      </c>
      <c r="AG357" s="134"/>
      <c r="AH357" s="160"/>
      <c r="AI357" s="143"/>
      <c r="AJ357" s="143" t="b">
        <f t="shared" si="160"/>
        <v>0</v>
      </c>
      <c r="AK357" s="143" t="str">
        <f>O357&amp;Q357&amp;R357&amp;U357&amp;V357&amp;Y357&amp;Z357&amp;AC357&amp;AD357</f>
        <v>A24111500</v>
      </c>
      <c r="AL357" s="40">
        <v>6971015</v>
      </c>
      <c r="AM357" s="41" t="b">
        <f>C357&lt;&gt;AK357</f>
        <v>1</v>
      </c>
      <c r="AN357" s="145" t="str">
        <f>N357&amp;AK357</f>
        <v>J9FA24111500</v>
      </c>
      <c r="AO357" s="145"/>
      <c r="AP357" s="73" t="s">
        <v>626</v>
      </c>
      <c r="AQ357" s="146"/>
      <c r="AR357" s="146">
        <f t="shared" si="159"/>
        <v>1</v>
      </c>
      <c r="AS357" s="146" t="str">
        <f>IF(IFERROR(VLOOKUP(AE357,#REF!,1,0),"")&lt;&gt;"",1,"")</f>
        <v/>
      </c>
      <c r="AT357" s="146" t="str">
        <f>IF(IFERROR(VLOOKUP(AE357,#REF!,1,0),"")&lt;&gt;"",1,"")</f>
        <v/>
      </c>
      <c r="AU357" s="146" t="str">
        <f>IF(IFERROR(VLOOKUP(AE357,#REF!,1,0),"")&lt;&gt;"",1,"")</f>
        <v/>
      </c>
      <c r="AV357" s="146" t="str">
        <f>IF(IFERROR(VLOOKUP(AE357,#REF!,1,0),"")&lt;&gt;"",1,"")</f>
        <v/>
      </c>
      <c r="AW357" s="146" t="str">
        <f>IF(IFERROR(VLOOKUP(AE357,#REF!,1,0),"")&lt;&gt;"",1,"")</f>
        <v/>
      </c>
      <c r="AX357" s="146" t="str">
        <f>IF(IFERROR(VLOOKUP(AE357,#REF!,1,0),"")&lt;&gt;"",1,"")</f>
        <v/>
      </c>
      <c r="AY357" s="146" t="str">
        <f>IF(IFERROR(VLOOKUP(AE357,#REF!,1,0),"")&lt;&gt;"",1,"")</f>
        <v/>
      </c>
      <c r="AZ357" s="146" t="str">
        <f>IF(IFERROR(VLOOKUP(AE357,#REF!,1,0),"")&lt;&gt;"",1,"")</f>
        <v/>
      </c>
      <c r="BA357" s="146" t="str">
        <f>IF(IFERROR(VLOOKUP(AE357,#REF!,1,0),"")&lt;&gt;"",1,"")</f>
        <v/>
      </c>
      <c r="BB357" s="146" t="str">
        <f>IF(IFERROR(VLOOKUP(AE357,#REF!,1,0),"")&lt;&gt;"",1,"")</f>
        <v/>
      </c>
      <c r="BC357" s="146" t="str">
        <f>IF(IFERROR(VLOOKUP(AE357,#REF!,1,0),"")&lt;&gt;"",1,"")</f>
        <v/>
      </c>
      <c r="BD357" s="146" t="str">
        <f>IF(IFERROR(VLOOKUP(AE357,#REF!,1,0),"")&lt;&gt;"",1,"")</f>
        <v/>
      </c>
      <c r="BE357" s="148">
        <f t="shared" si="120"/>
        <v>1</v>
      </c>
    </row>
    <row r="358" spans="1:57" ht="17">
      <c r="A358" s="137">
        <v>239</v>
      </c>
      <c r="B358" s="137">
        <v>697102</v>
      </c>
      <c r="C358" s="137" t="str">
        <f t="shared" si="150"/>
        <v>697102000</v>
      </c>
      <c r="D358" s="138" t="str">
        <f t="shared" si="151"/>
        <v>69</v>
      </c>
      <c r="E358" s="138" t="str">
        <f t="shared" si="152"/>
        <v>7</v>
      </c>
      <c r="F358" s="138" t="str">
        <f t="shared" si="153"/>
        <v>1</v>
      </c>
      <c r="G358" s="138" t="str">
        <f t="shared" si="154"/>
        <v>0</v>
      </c>
      <c r="H358" s="138" t="str">
        <f t="shared" si="155"/>
        <v>2</v>
      </c>
      <c r="I358" s="138" t="str">
        <f t="shared" si="156"/>
        <v>0</v>
      </c>
      <c r="J358" s="138" t="str">
        <f t="shared" si="157"/>
        <v>0</v>
      </c>
      <c r="K358" s="138" t="str">
        <f t="shared" si="158"/>
        <v>0</v>
      </c>
      <c r="L358" s="138" t="s">
        <v>4909</v>
      </c>
      <c r="M358" s="139" t="s">
        <v>730</v>
      </c>
      <c r="N358" s="139" t="s">
        <v>261</v>
      </c>
      <c r="O358" s="141" t="s">
        <v>14</v>
      </c>
      <c r="P358" s="141" t="s">
        <v>68</v>
      </c>
      <c r="Q358" s="141">
        <v>2</v>
      </c>
      <c r="R358" s="141">
        <v>4</v>
      </c>
      <c r="S358" s="141" t="s">
        <v>96</v>
      </c>
      <c r="T358" s="141" t="s">
        <v>96</v>
      </c>
      <c r="U358" s="141">
        <v>1</v>
      </c>
      <c r="V358" s="141">
        <v>2</v>
      </c>
      <c r="W358" s="141" t="s">
        <v>730</v>
      </c>
      <c r="X358" s="141" t="s">
        <v>730</v>
      </c>
      <c r="Y358" s="141">
        <v>0</v>
      </c>
      <c r="Z358" s="141">
        <v>0</v>
      </c>
      <c r="AA358" s="141" t="s">
        <v>730</v>
      </c>
      <c r="AB358" s="141" t="s">
        <v>730</v>
      </c>
      <c r="AC358" s="140" t="s">
        <v>66</v>
      </c>
      <c r="AD358" s="141" t="s">
        <v>66</v>
      </c>
      <c r="AE358" s="144" t="s">
        <v>730</v>
      </c>
      <c r="AF358" s="144" t="s">
        <v>730</v>
      </c>
      <c r="AG358" s="134"/>
      <c r="AH358" s="142"/>
      <c r="AI358" s="143"/>
      <c r="AJ358" s="143" t="b">
        <f t="shared" si="160"/>
        <v>0</v>
      </c>
      <c r="AK358" s="143" t="str">
        <f>O358&amp;Q358&amp;R358&amp;U358&amp;V358&amp;Y358&amp;Z358&amp;AC358&amp;AD358</f>
        <v>A24120000</v>
      </c>
      <c r="AL358" s="40">
        <v>697102</v>
      </c>
      <c r="AM358" s="41" t="b">
        <f>C358&lt;&gt;AK358</f>
        <v>1</v>
      </c>
      <c r="AN358" s="145" t="str">
        <f>N358&amp;AK358</f>
        <v>J9FA24120000</v>
      </c>
      <c r="AO358" s="145"/>
      <c r="AP358" s="73" t="s">
        <v>626</v>
      </c>
      <c r="AQ358" s="146"/>
      <c r="AR358" s="146">
        <f t="shared" si="159"/>
        <v>1</v>
      </c>
      <c r="AS358" s="146" t="str">
        <f>IF(IFERROR(VLOOKUP(AE358,#REF!,1,0),"")&lt;&gt;"",1,"")</f>
        <v/>
      </c>
      <c r="AT358" s="146" t="str">
        <f>IF(IFERROR(VLOOKUP(AE358,#REF!,1,0),"")&lt;&gt;"",1,"")</f>
        <v/>
      </c>
      <c r="AU358" s="146" t="str">
        <f>IF(IFERROR(VLOOKUP(AE358,#REF!,1,0),"")&lt;&gt;"",1,"")</f>
        <v/>
      </c>
      <c r="AV358" s="146" t="str">
        <f>IF(IFERROR(VLOOKUP(AE358,#REF!,1,0),"")&lt;&gt;"",1,"")</f>
        <v/>
      </c>
      <c r="AW358" s="146" t="str">
        <f>IF(IFERROR(VLOOKUP(AE358,#REF!,1,0),"")&lt;&gt;"",1,"")</f>
        <v/>
      </c>
      <c r="AX358" s="146" t="str">
        <f>IF(IFERROR(VLOOKUP(AE358,#REF!,1,0),"")&lt;&gt;"",1,"")</f>
        <v/>
      </c>
      <c r="AY358" s="146" t="str">
        <f>IF(IFERROR(VLOOKUP(AE358,#REF!,1,0),"")&lt;&gt;"",1,"")</f>
        <v/>
      </c>
      <c r="AZ358" s="146" t="str">
        <f>IF(IFERROR(VLOOKUP(AE358,#REF!,1,0),"")&lt;&gt;"",1,"")</f>
        <v/>
      </c>
      <c r="BA358" s="146" t="str">
        <f>IF(IFERROR(VLOOKUP(AE358,#REF!,1,0),"")&lt;&gt;"",1,"")</f>
        <v/>
      </c>
      <c r="BB358" s="146" t="str">
        <f>IF(IFERROR(VLOOKUP(AE358,#REF!,1,0),"")&lt;&gt;"",1,"")</f>
        <v/>
      </c>
      <c r="BC358" s="146" t="str">
        <f>IF(IFERROR(VLOOKUP(AE358,#REF!,1,0),"")&lt;&gt;"",1,"")</f>
        <v/>
      </c>
      <c r="BD358" s="146" t="str">
        <f>IF(IFERROR(VLOOKUP(AE358,#REF!,1,0),"")&lt;&gt;"",1,"")</f>
        <v/>
      </c>
      <c r="BE358" s="148">
        <f t="shared" si="120"/>
        <v>1</v>
      </c>
    </row>
    <row r="359" spans="1:57" ht="16">
      <c r="A359" s="33">
        <v>1212</v>
      </c>
      <c r="B359" s="33">
        <v>721543</v>
      </c>
      <c r="C359" s="33" t="str">
        <f t="shared" si="150"/>
        <v>721543000</v>
      </c>
      <c r="D359" s="34" t="str">
        <f t="shared" si="151"/>
        <v>72</v>
      </c>
      <c r="E359" s="34" t="str">
        <f t="shared" si="152"/>
        <v>1</v>
      </c>
      <c r="F359" s="34" t="str">
        <f t="shared" si="153"/>
        <v>5</v>
      </c>
      <c r="G359" s="34" t="str">
        <f t="shared" si="154"/>
        <v>4</v>
      </c>
      <c r="H359" s="34" t="str">
        <f t="shared" si="155"/>
        <v>3</v>
      </c>
      <c r="I359" s="34" t="str">
        <f t="shared" si="156"/>
        <v>0</v>
      </c>
      <c r="J359" s="34" t="str">
        <f t="shared" si="157"/>
        <v>0</v>
      </c>
      <c r="K359" s="34" t="str">
        <f t="shared" si="158"/>
        <v>0</v>
      </c>
      <c r="L359" s="34" t="s">
        <v>4910</v>
      </c>
      <c r="M359" s="35" t="s">
        <v>731</v>
      </c>
      <c r="N359" s="35" t="s">
        <v>261</v>
      </c>
      <c r="O359" s="37" t="s">
        <v>14</v>
      </c>
      <c r="P359" s="55" t="s">
        <v>68</v>
      </c>
      <c r="Q359" s="37">
        <v>2</v>
      </c>
      <c r="R359" s="55">
        <v>4</v>
      </c>
      <c r="S359" s="55" t="s">
        <v>96</v>
      </c>
      <c r="T359" s="55" t="s">
        <v>96</v>
      </c>
      <c r="U359" s="37">
        <v>1</v>
      </c>
      <c r="V359" s="37">
        <v>2</v>
      </c>
      <c r="W359" s="55" t="s">
        <v>730</v>
      </c>
      <c r="X359" s="55" t="s">
        <v>730</v>
      </c>
      <c r="Y359" s="37">
        <v>0</v>
      </c>
      <c r="Z359" s="37">
        <v>0</v>
      </c>
      <c r="AA359" s="55" t="s">
        <v>730</v>
      </c>
      <c r="AB359" s="55" t="s">
        <v>730</v>
      </c>
      <c r="AC359" s="36" t="s">
        <v>8</v>
      </c>
      <c r="AD359" s="55">
        <v>1</v>
      </c>
      <c r="AE359" s="42" t="s">
        <v>731</v>
      </c>
      <c r="AF359" s="42" t="s">
        <v>731</v>
      </c>
      <c r="AG359" s="27"/>
      <c r="AH359" s="30" t="s">
        <v>8</v>
      </c>
      <c r="AI359" s="39"/>
      <c r="AJ359" s="39" t="b">
        <f t="shared" si="160"/>
        <v>0</v>
      </c>
      <c r="AK359" s="39" t="str">
        <f>O359&amp;Q359&amp;R359&amp;U359&amp;V359&amp;Y359&amp;Z359&amp;AC359&amp;AD359</f>
        <v>A24120011</v>
      </c>
      <c r="AL359" s="40">
        <v>721543</v>
      </c>
      <c r="AM359" s="41" t="b">
        <f>C359&lt;&gt;AK359</f>
        <v>1</v>
      </c>
      <c r="AN359" s="30" t="str">
        <f>N359&amp;AK359</f>
        <v>J9FA24120011</v>
      </c>
      <c r="AO359" s="30"/>
      <c r="AP359" s="73" t="s">
        <v>626</v>
      </c>
      <c r="AQ359" s="31"/>
      <c r="AR359" s="31">
        <f t="shared" si="159"/>
        <v>1</v>
      </c>
      <c r="AS359" s="31" t="str">
        <f>IF(IFERROR(VLOOKUP(AE359,#REF!,1,0),"")&lt;&gt;"",1,"")</f>
        <v/>
      </c>
      <c r="AT359" s="31" t="str">
        <f>IF(IFERROR(VLOOKUP(AE359,#REF!,1,0),"")&lt;&gt;"",1,"")</f>
        <v/>
      </c>
      <c r="AU359" s="31" t="str">
        <f>IF(IFERROR(VLOOKUP(AE359,#REF!,1,0),"")&lt;&gt;"",1,"")</f>
        <v/>
      </c>
      <c r="AV359" s="31" t="str">
        <f>IF(IFERROR(VLOOKUP(AE359,#REF!,1,0),"")&lt;&gt;"",1,"")</f>
        <v/>
      </c>
      <c r="AW359" s="31" t="str">
        <f>IF(IFERROR(VLOOKUP(AE359,#REF!,1,0),"")&lt;&gt;"",1,"")</f>
        <v/>
      </c>
      <c r="AX359" s="31" t="str">
        <f>IF(IFERROR(VLOOKUP(AE359,#REF!,1,0),"")&lt;&gt;"",1,"")</f>
        <v/>
      </c>
      <c r="AY359" s="31" t="str">
        <f>IF(IFERROR(VLOOKUP(AE359,#REF!,1,0),"")&lt;&gt;"",1,"")</f>
        <v/>
      </c>
      <c r="AZ359" s="31" t="str">
        <f>IF(IFERROR(VLOOKUP(AE359,#REF!,1,0),"")&lt;&gt;"",1,"")</f>
        <v/>
      </c>
      <c r="BA359" s="31" t="str">
        <f>IF(IFERROR(VLOOKUP(AE359,#REF!,1,0),"")&lt;&gt;"",1,"")</f>
        <v/>
      </c>
      <c r="BB359" s="31" t="str">
        <f>IF(IFERROR(VLOOKUP(AE359,#REF!,1,0),"")&lt;&gt;"",1,"")</f>
        <v/>
      </c>
      <c r="BC359" s="31" t="str">
        <f>IF(IFERROR(VLOOKUP(AE359,#REF!,1,0),"")&lt;&gt;"",1,"")</f>
        <v/>
      </c>
      <c r="BD359" s="31" t="str">
        <f>IF(IFERROR(VLOOKUP(AE359,#REF!,1,0),"")&lt;&gt;"",1,"")</f>
        <v/>
      </c>
      <c r="BE359" s="32">
        <f t="shared" si="120"/>
        <v>1</v>
      </c>
    </row>
    <row r="360" spans="1:57" ht="17">
      <c r="A360" s="137">
        <v>240</v>
      </c>
      <c r="B360" s="137">
        <v>697103</v>
      </c>
      <c r="C360" s="137" t="str">
        <f t="shared" si="150"/>
        <v>697103000</v>
      </c>
      <c r="D360" s="138" t="str">
        <f t="shared" si="151"/>
        <v>69</v>
      </c>
      <c r="E360" s="138" t="str">
        <f t="shared" si="152"/>
        <v>7</v>
      </c>
      <c r="F360" s="138" t="str">
        <f t="shared" si="153"/>
        <v>1</v>
      </c>
      <c r="G360" s="138" t="str">
        <f t="shared" si="154"/>
        <v>0</v>
      </c>
      <c r="H360" s="138" t="str">
        <f t="shared" si="155"/>
        <v>3</v>
      </c>
      <c r="I360" s="138" t="str">
        <f t="shared" si="156"/>
        <v>0</v>
      </c>
      <c r="J360" s="138" t="str">
        <f t="shared" si="157"/>
        <v>0</v>
      </c>
      <c r="K360" s="138" t="str">
        <f t="shared" si="158"/>
        <v>0</v>
      </c>
      <c r="L360" s="138" t="s">
        <v>4911</v>
      </c>
      <c r="M360" s="139" t="s">
        <v>732</v>
      </c>
      <c r="N360" s="139" t="s">
        <v>261</v>
      </c>
      <c r="O360" s="141" t="s">
        <v>14</v>
      </c>
      <c r="P360" s="141" t="s">
        <v>68</v>
      </c>
      <c r="Q360" s="141">
        <v>2</v>
      </c>
      <c r="R360" s="141">
        <v>4</v>
      </c>
      <c r="S360" s="141" t="s">
        <v>96</v>
      </c>
      <c r="T360" s="141" t="s">
        <v>96</v>
      </c>
      <c r="U360" s="141">
        <v>1</v>
      </c>
      <c r="V360" s="141">
        <v>3</v>
      </c>
      <c r="W360" s="141" t="s">
        <v>732</v>
      </c>
      <c r="X360" s="141" t="s">
        <v>732</v>
      </c>
      <c r="Y360" s="141">
        <v>0</v>
      </c>
      <c r="Z360" s="141">
        <v>0</v>
      </c>
      <c r="AA360" s="141" t="s">
        <v>732</v>
      </c>
      <c r="AB360" s="141" t="s">
        <v>732</v>
      </c>
      <c r="AC360" s="140" t="s">
        <v>66</v>
      </c>
      <c r="AD360" s="141" t="s">
        <v>66</v>
      </c>
      <c r="AE360" s="144" t="s">
        <v>732</v>
      </c>
      <c r="AF360" s="144" t="s">
        <v>732</v>
      </c>
      <c r="AG360" s="134"/>
      <c r="AH360" s="142"/>
      <c r="AI360" s="143"/>
      <c r="AJ360" s="143" t="b">
        <f t="shared" si="160"/>
        <v>0</v>
      </c>
      <c r="AK360" s="143" t="str">
        <f>O360&amp;Q360&amp;R360&amp;U360&amp;V360&amp;Y360&amp;Z360&amp;AC360&amp;AD360</f>
        <v>A24130000</v>
      </c>
      <c r="AL360" s="40">
        <v>697103</v>
      </c>
      <c r="AM360" s="41" t="b">
        <f>C360&lt;&gt;AK360</f>
        <v>1</v>
      </c>
      <c r="AN360" s="145" t="str">
        <f>N360&amp;AK360</f>
        <v>J9FA24130000</v>
      </c>
      <c r="AO360" s="145"/>
      <c r="AP360" s="73" t="s">
        <v>626</v>
      </c>
      <c r="AQ360" s="146"/>
      <c r="AR360" s="146">
        <f t="shared" si="159"/>
        <v>1</v>
      </c>
      <c r="AS360" s="146" t="str">
        <f>IF(IFERROR(VLOOKUP(AE360,#REF!,1,0),"")&lt;&gt;"",1,"")</f>
        <v/>
      </c>
      <c r="AT360" s="146" t="str">
        <f>IF(IFERROR(VLOOKUP(AE360,#REF!,1,0),"")&lt;&gt;"",1,"")</f>
        <v/>
      </c>
      <c r="AU360" s="146" t="str">
        <f>IF(IFERROR(VLOOKUP(AE360,#REF!,1,0),"")&lt;&gt;"",1,"")</f>
        <v/>
      </c>
      <c r="AV360" s="146" t="str">
        <f>IF(IFERROR(VLOOKUP(AE360,#REF!,1,0),"")&lt;&gt;"",1,"")</f>
        <v/>
      </c>
      <c r="AW360" s="146" t="str">
        <f>IF(IFERROR(VLOOKUP(AE360,#REF!,1,0),"")&lt;&gt;"",1,"")</f>
        <v/>
      </c>
      <c r="AX360" s="146" t="str">
        <f>IF(IFERROR(VLOOKUP(AE360,#REF!,1,0),"")&lt;&gt;"",1,"")</f>
        <v/>
      </c>
      <c r="AY360" s="146" t="str">
        <f>IF(IFERROR(VLOOKUP(AE360,#REF!,1,0),"")&lt;&gt;"",1,"")</f>
        <v/>
      </c>
      <c r="AZ360" s="146" t="str">
        <f>IF(IFERROR(VLOOKUP(AE360,#REF!,1,0),"")&lt;&gt;"",1,"")</f>
        <v/>
      </c>
      <c r="BA360" s="146" t="str">
        <f>IF(IFERROR(VLOOKUP(AE360,#REF!,1,0),"")&lt;&gt;"",1,"")</f>
        <v/>
      </c>
      <c r="BB360" s="146" t="str">
        <f>IF(IFERROR(VLOOKUP(AE360,#REF!,1,0),"")&lt;&gt;"",1,"")</f>
        <v/>
      </c>
      <c r="BC360" s="146" t="str">
        <f>IF(IFERROR(VLOOKUP(AE360,#REF!,1,0),"")&lt;&gt;"",1,"")</f>
        <v/>
      </c>
      <c r="BD360" s="146" t="str">
        <f>IF(IFERROR(VLOOKUP(AE360,#REF!,1,0),"")&lt;&gt;"",1,"")</f>
        <v/>
      </c>
      <c r="BE360" s="148">
        <f t="shared" si="120"/>
        <v>1</v>
      </c>
    </row>
    <row r="361" spans="1:57" ht="16">
      <c r="A361" s="33">
        <v>436</v>
      </c>
      <c r="B361" s="33">
        <v>69752</v>
      </c>
      <c r="C361" s="33" t="str">
        <f t="shared" si="150"/>
        <v>697520000</v>
      </c>
      <c r="D361" s="34" t="str">
        <f t="shared" si="151"/>
        <v>69</v>
      </c>
      <c r="E361" s="34" t="str">
        <f t="shared" si="152"/>
        <v>7</v>
      </c>
      <c r="F361" s="34" t="str">
        <f t="shared" si="153"/>
        <v>5</v>
      </c>
      <c r="G361" s="34" t="str">
        <f t="shared" si="154"/>
        <v>2</v>
      </c>
      <c r="H361" s="34" t="str">
        <f t="shared" si="155"/>
        <v>0</v>
      </c>
      <c r="I361" s="34" t="str">
        <f t="shared" si="156"/>
        <v>0</v>
      </c>
      <c r="J361" s="34" t="str">
        <f t="shared" si="157"/>
        <v>0</v>
      </c>
      <c r="K361" s="34" t="str">
        <f t="shared" si="158"/>
        <v>0</v>
      </c>
      <c r="L361" s="34" t="s">
        <v>4912</v>
      </c>
      <c r="M361" s="35" t="s">
        <v>732</v>
      </c>
      <c r="N361" s="35" t="s">
        <v>261</v>
      </c>
      <c r="O361" s="37" t="s">
        <v>14</v>
      </c>
      <c r="P361" s="55" t="s">
        <v>68</v>
      </c>
      <c r="Q361" s="37">
        <v>2</v>
      </c>
      <c r="R361" s="55">
        <v>4</v>
      </c>
      <c r="S361" s="55" t="s">
        <v>96</v>
      </c>
      <c r="T361" s="55" t="s">
        <v>96</v>
      </c>
      <c r="U361" s="37">
        <v>1</v>
      </c>
      <c r="V361" s="37">
        <v>3</v>
      </c>
      <c r="W361" s="55" t="s">
        <v>732</v>
      </c>
      <c r="X361" s="55" t="s">
        <v>732</v>
      </c>
      <c r="Y361" s="37">
        <v>0</v>
      </c>
      <c r="Z361" s="37">
        <v>0</v>
      </c>
      <c r="AA361" s="55" t="s">
        <v>732</v>
      </c>
      <c r="AB361" s="55" t="s">
        <v>732</v>
      </c>
      <c r="AC361" s="58" t="s">
        <v>8</v>
      </c>
      <c r="AD361" s="55">
        <v>1</v>
      </c>
      <c r="AE361" s="42" t="s">
        <v>733</v>
      </c>
      <c r="AF361" s="42" t="s">
        <v>734</v>
      </c>
      <c r="AG361" s="27"/>
      <c r="AH361" s="30" t="s">
        <v>8</v>
      </c>
      <c r="AI361" s="39"/>
      <c r="AJ361" s="39" t="b">
        <f t="shared" si="160"/>
        <v>0</v>
      </c>
      <c r="AK361" s="39" t="str">
        <f>O361&amp;Q361&amp;R361&amp;U361&amp;V361&amp;Y361&amp;Z361&amp;AC361&amp;AD361</f>
        <v>A24130011</v>
      </c>
      <c r="AL361" s="40">
        <v>69752</v>
      </c>
      <c r="AM361" s="41" t="b">
        <f>C361&lt;&gt;AK361</f>
        <v>1</v>
      </c>
      <c r="AN361" s="30" t="str">
        <f>N361&amp;AK361</f>
        <v>J9FA24130011</v>
      </c>
      <c r="AO361" s="30"/>
      <c r="AP361" s="73" t="s">
        <v>626</v>
      </c>
      <c r="AQ361" s="31"/>
      <c r="AR361" s="31">
        <f t="shared" si="159"/>
        <v>1</v>
      </c>
      <c r="AS361" s="31" t="str">
        <f>IF(IFERROR(VLOOKUP(AE361,#REF!,1,0),"")&lt;&gt;"",1,"")</f>
        <v/>
      </c>
      <c r="AT361" s="31" t="str">
        <f>IF(IFERROR(VLOOKUP(AE361,#REF!,1,0),"")&lt;&gt;"",1,"")</f>
        <v/>
      </c>
      <c r="AU361" s="31" t="str">
        <f>IF(IFERROR(VLOOKUP(AE361,#REF!,1,0),"")&lt;&gt;"",1,"")</f>
        <v/>
      </c>
      <c r="AV361" s="31" t="str">
        <f>IF(IFERROR(VLOOKUP(AE361,#REF!,1,0),"")&lt;&gt;"",1,"")</f>
        <v/>
      </c>
      <c r="AW361" s="31" t="str">
        <f>IF(IFERROR(VLOOKUP(AE361,#REF!,1,0),"")&lt;&gt;"",1,"")</f>
        <v/>
      </c>
      <c r="AX361" s="31" t="str">
        <f>IF(IFERROR(VLOOKUP(AE361,#REF!,1,0),"")&lt;&gt;"",1,"")</f>
        <v/>
      </c>
      <c r="AY361" s="31" t="str">
        <f>IF(IFERROR(VLOOKUP(AE361,#REF!,1,0),"")&lt;&gt;"",1,"")</f>
        <v/>
      </c>
      <c r="AZ361" s="31" t="str">
        <f>IF(IFERROR(VLOOKUP(AE361,#REF!,1,0),"")&lt;&gt;"",1,"")</f>
        <v/>
      </c>
      <c r="BA361" s="31" t="str">
        <f>IF(IFERROR(VLOOKUP(AE361,#REF!,1,0),"")&lt;&gt;"",1,"")</f>
        <v/>
      </c>
      <c r="BB361" s="31" t="str">
        <f>IF(IFERROR(VLOOKUP(AE361,#REF!,1,0),"")&lt;&gt;"",1,"")</f>
        <v/>
      </c>
      <c r="BC361" s="31" t="str">
        <f>IF(IFERROR(VLOOKUP(AE361,#REF!,1,0),"")&lt;&gt;"",1,"")</f>
        <v/>
      </c>
      <c r="BD361" s="31" t="str">
        <f>IF(IFERROR(VLOOKUP(AE361,#REF!,1,0),"")&lt;&gt;"",1,"")</f>
        <v/>
      </c>
      <c r="BE361" s="32">
        <f t="shared" si="120"/>
        <v>1</v>
      </c>
    </row>
    <row r="362" spans="1:57" ht="16">
      <c r="A362" s="33">
        <v>1233</v>
      </c>
      <c r="B362" s="33">
        <v>721602</v>
      </c>
      <c r="C362" s="33" t="str">
        <f t="shared" si="150"/>
        <v>721602000</v>
      </c>
      <c r="D362" s="34" t="str">
        <f t="shared" si="151"/>
        <v>72</v>
      </c>
      <c r="E362" s="34" t="str">
        <f t="shared" si="152"/>
        <v>1</v>
      </c>
      <c r="F362" s="34" t="str">
        <f t="shared" si="153"/>
        <v>6</v>
      </c>
      <c r="G362" s="34" t="str">
        <f t="shared" si="154"/>
        <v>0</v>
      </c>
      <c r="H362" s="34" t="str">
        <f t="shared" si="155"/>
        <v>2</v>
      </c>
      <c r="I362" s="34" t="str">
        <f t="shared" si="156"/>
        <v>0</v>
      </c>
      <c r="J362" s="34" t="str">
        <f t="shared" si="157"/>
        <v>0</v>
      </c>
      <c r="K362" s="34" t="str">
        <f t="shared" si="158"/>
        <v>0</v>
      </c>
      <c r="L362" s="34" t="s">
        <v>4913</v>
      </c>
      <c r="M362" s="35" t="s">
        <v>732</v>
      </c>
      <c r="N362" s="35" t="s">
        <v>261</v>
      </c>
      <c r="O362" s="37" t="s">
        <v>14</v>
      </c>
      <c r="P362" s="55" t="s">
        <v>68</v>
      </c>
      <c r="Q362" s="37">
        <v>2</v>
      </c>
      <c r="R362" s="55">
        <v>4</v>
      </c>
      <c r="S362" s="55" t="s">
        <v>96</v>
      </c>
      <c r="T362" s="55" t="s">
        <v>96</v>
      </c>
      <c r="U362" s="37">
        <v>1</v>
      </c>
      <c r="V362" s="37">
        <v>3</v>
      </c>
      <c r="W362" s="55" t="s">
        <v>732</v>
      </c>
      <c r="X362" s="55" t="s">
        <v>732</v>
      </c>
      <c r="Y362" s="37">
        <v>0</v>
      </c>
      <c r="Z362" s="37">
        <v>0</v>
      </c>
      <c r="AA362" s="55" t="s">
        <v>732</v>
      </c>
      <c r="AB362" s="55" t="s">
        <v>732</v>
      </c>
      <c r="AC362" s="58" t="s">
        <v>8</v>
      </c>
      <c r="AD362" s="55">
        <v>2</v>
      </c>
      <c r="AE362" s="42" t="s">
        <v>735</v>
      </c>
      <c r="AF362" s="42" t="s">
        <v>736</v>
      </c>
      <c r="AG362" s="27"/>
      <c r="AH362" s="30" t="s">
        <v>8</v>
      </c>
      <c r="AI362" s="39"/>
      <c r="AJ362" s="39" t="b">
        <f t="shared" si="160"/>
        <v>0</v>
      </c>
      <c r="AK362" s="39" t="str">
        <f>O362&amp;Q362&amp;R362&amp;U362&amp;V362&amp;Y362&amp;Z362&amp;AC362&amp;AD362</f>
        <v>A24130012</v>
      </c>
      <c r="AL362" s="40">
        <v>721602</v>
      </c>
      <c r="AM362" s="41" t="b">
        <f>C362&lt;&gt;AK362</f>
        <v>1</v>
      </c>
      <c r="AN362" s="30" t="str">
        <f>N362&amp;AK362</f>
        <v>J9FA24130012</v>
      </c>
      <c r="AO362" s="30"/>
      <c r="AP362" s="73" t="s">
        <v>626</v>
      </c>
      <c r="AQ362" s="31"/>
      <c r="AR362" s="31">
        <f t="shared" si="159"/>
        <v>1</v>
      </c>
      <c r="AS362" s="31" t="str">
        <f>IF(IFERROR(VLOOKUP(AE362,#REF!,1,0),"")&lt;&gt;"",1,"")</f>
        <v/>
      </c>
      <c r="AT362" s="31" t="str">
        <f>IF(IFERROR(VLOOKUP(AE362,#REF!,1,0),"")&lt;&gt;"",1,"")</f>
        <v/>
      </c>
      <c r="AU362" s="31" t="str">
        <f>IF(IFERROR(VLOOKUP(AE362,#REF!,1,0),"")&lt;&gt;"",1,"")</f>
        <v/>
      </c>
      <c r="AV362" s="31" t="str">
        <f>IF(IFERROR(VLOOKUP(AE362,#REF!,1,0),"")&lt;&gt;"",1,"")</f>
        <v/>
      </c>
      <c r="AW362" s="31" t="str">
        <f>IF(IFERROR(VLOOKUP(AE362,#REF!,1,0),"")&lt;&gt;"",1,"")</f>
        <v/>
      </c>
      <c r="AX362" s="31" t="str">
        <f>IF(IFERROR(VLOOKUP(AE362,#REF!,1,0),"")&lt;&gt;"",1,"")</f>
        <v/>
      </c>
      <c r="AY362" s="31" t="str">
        <f>IF(IFERROR(VLOOKUP(AE362,#REF!,1,0),"")&lt;&gt;"",1,"")</f>
        <v/>
      </c>
      <c r="AZ362" s="31" t="str">
        <f>IF(IFERROR(VLOOKUP(AE362,#REF!,1,0),"")&lt;&gt;"",1,"")</f>
        <v/>
      </c>
      <c r="BA362" s="31" t="str">
        <f>IF(IFERROR(VLOOKUP(AE362,#REF!,1,0),"")&lt;&gt;"",1,"")</f>
        <v/>
      </c>
      <c r="BB362" s="31" t="str">
        <f>IF(IFERROR(VLOOKUP(AE362,#REF!,1,0),"")&lt;&gt;"",1,"")</f>
        <v/>
      </c>
      <c r="BC362" s="31" t="str">
        <f>IF(IFERROR(VLOOKUP(AE362,#REF!,1,0),"")&lt;&gt;"",1,"")</f>
        <v/>
      </c>
      <c r="BD362" s="31" t="str">
        <f>IF(IFERROR(VLOOKUP(AE362,#REF!,1,0),"")&lt;&gt;"",1,"")</f>
        <v/>
      </c>
      <c r="BE362" s="32">
        <f t="shared" si="120"/>
        <v>1</v>
      </c>
    </row>
    <row r="363" spans="1:57" ht="16">
      <c r="A363" s="33">
        <v>1273</v>
      </c>
      <c r="B363" s="33">
        <v>721716</v>
      </c>
      <c r="C363" s="33" t="str">
        <f t="shared" si="150"/>
        <v>721716000</v>
      </c>
      <c r="D363" s="34" t="str">
        <f t="shared" si="151"/>
        <v>72</v>
      </c>
      <c r="E363" s="34" t="str">
        <f t="shared" si="152"/>
        <v>1</v>
      </c>
      <c r="F363" s="34" t="str">
        <f t="shared" si="153"/>
        <v>7</v>
      </c>
      <c r="G363" s="34" t="str">
        <f t="shared" si="154"/>
        <v>1</v>
      </c>
      <c r="H363" s="34" t="str">
        <f t="shared" si="155"/>
        <v>6</v>
      </c>
      <c r="I363" s="34" t="str">
        <f t="shared" si="156"/>
        <v>0</v>
      </c>
      <c r="J363" s="34" t="str">
        <f t="shared" si="157"/>
        <v>0</v>
      </c>
      <c r="K363" s="34" t="str">
        <f t="shared" si="158"/>
        <v>0</v>
      </c>
      <c r="L363" s="34" t="s">
        <v>4914</v>
      </c>
      <c r="M363" s="35" t="s">
        <v>732</v>
      </c>
      <c r="N363" s="35" t="s">
        <v>261</v>
      </c>
      <c r="O363" s="37" t="s">
        <v>14</v>
      </c>
      <c r="P363" s="55" t="s">
        <v>68</v>
      </c>
      <c r="Q363" s="37">
        <v>2</v>
      </c>
      <c r="R363" s="55">
        <v>4</v>
      </c>
      <c r="S363" s="55" t="s">
        <v>96</v>
      </c>
      <c r="T363" s="55" t="s">
        <v>96</v>
      </c>
      <c r="U363" s="37">
        <v>1</v>
      </c>
      <c r="V363" s="37">
        <v>3</v>
      </c>
      <c r="W363" s="55" t="s">
        <v>732</v>
      </c>
      <c r="X363" s="55" t="s">
        <v>732</v>
      </c>
      <c r="Y363" s="37">
        <v>0</v>
      </c>
      <c r="Z363" s="37">
        <v>0</v>
      </c>
      <c r="AA363" s="55" t="s">
        <v>732</v>
      </c>
      <c r="AB363" s="55" t="s">
        <v>732</v>
      </c>
      <c r="AC363" s="58" t="s">
        <v>8</v>
      </c>
      <c r="AD363" s="55">
        <v>3</v>
      </c>
      <c r="AE363" s="42" t="s">
        <v>737</v>
      </c>
      <c r="AF363" s="42" t="s">
        <v>738</v>
      </c>
      <c r="AG363" s="27"/>
      <c r="AH363" s="30" t="s">
        <v>8</v>
      </c>
      <c r="AI363" s="39"/>
      <c r="AJ363" s="39" t="b">
        <f t="shared" si="160"/>
        <v>0</v>
      </c>
      <c r="AK363" s="39" t="str">
        <f>O363&amp;Q363&amp;R363&amp;U363&amp;V363&amp;Y363&amp;Z363&amp;AC363&amp;AD363</f>
        <v>A24130013</v>
      </c>
      <c r="AL363" s="40">
        <v>721716</v>
      </c>
      <c r="AM363" s="41" t="b">
        <f>C363&lt;&gt;AK363</f>
        <v>1</v>
      </c>
      <c r="AN363" s="30" t="str">
        <f>N363&amp;AK363</f>
        <v>J9FA24130013</v>
      </c>
      <c r="AO363" s="30"/>
      <c r="AP363" s="73" t="s">
        <v>626</v>
      </c>
      <c r="AQ363" s="31"/>
      <c r="AR363" s="31">
        <f t="shared" si="159"/>
        <v>1</v>
      </c>
      <c r="AS363" s="31" t="str">
        <f>IF(IFERROR(VLOOKUP(AE363,#REF!,1,0),"")&lt;&gt;"",1,"")</f>
        <v/>
      </c>
      <c r="AT363" s="31" t="str">
        <f>IF(IFERROR(VLOOKUP(AE363,#REF!,1,0),"")&lt;&gt;"",1,"")</f>
        <v/>
      </c>
      <c r="AU363" s="31" t="str">
        <f>IF(IFERROR(VLOOKUP(AE363,#REF!,1,0),"")&lt;&gt;"",1,"")</f>
        <v/>
      </c>
      <c r="AV363" s="31" t="str">
        <f>IF(IFERROR(VLOOKUP(AE363,#REF!,1,0),"")&lt;&gt;"",1,"")</f>
        <v/>
      </c>
      <c r="AW363" s="31" t="str">
        <f>IF(IFERROR(VLOOKUP(AE363,#REF!,1,0),"")&lt;&gt;"",1,"")</f>
        <v/>
      </c>
      <c r="AX363" s="31" t="str">
        <f>IF(IFERROR(VLOOKUP(AE363,#REF!,1,0),"")&lt;&gt;"",1,"")</f>
        <v/>
      </c>
      <c r="AY363" s="31" t="str">
        <f>IF(IFERROR(VLOOKUP(AE363,#REF!,1,0),"")&lt;&gt;"",1,"")</f>
        <v/>
      </c>
      <c r="AZ363" s="31" t="str">
        <f>IF(IFERROR(VLOOKUP(AE363,#REF!,1,0),"")&lt;&gt;"",1,"")</f>
        <v/>
      </c>
      <c r="BA363" s="31" t="str">
        <f>IF(IFERROR(VLOOKUP(AE363,#REF!,1,0),"")&lt;&gt;"",1,"")</f>
        <v/>
      </c>
      <c r="BB363" s="31" t="str">
        <f>IF(IFERROR(VLOOKUP(AE363,#REF!,1,0),"")&lt;&gt;"",1,"")</f>
        <v/>
      </c>
      <c r="BC363" s="31" t="str">
        <f>IF(IFERROR(VLOOKUP(AE363,#REF!,1,0),"")&lt;&gt;"",1,"")</f>
        <v/>
      </c>
      <c r="BD363" s="31" t="str">
        <f>IF(IFERROR(VLOOKUP(AE363,#REF!,1,0),"")&lt;&gt;"",1,"")</f>
        <v/>
      </c>
      <c r="BE363" s="32">
        <f t="shared" si="120"/>
        <v>1</v>
      </c>
    </row>
    <row r="364" spans="1:57" ht="17">
      <c r="A364" s="137">
        <v>241</v>
      </c>
      <c r="B364" s="137">
        <v>6971031</v>
      </c>
      <c r="C364" s="137" t="str">
        <f t="shared" si="150"/>
        <v>697103100</v>
      </c>
      <c r="D364" s="138" t="str">
        <f t="shared" si="151"/>
        <v>69</v>
      </c>
      <c r="E364" s="138" t="str">
        <f t="shared" si="152"/>
        <v>7</v>
      </c>
      <c r="F364" s="138" t="str">
        <f t="shared" si="153"/>
        <v>1</v>
      </c>
      <c r="G364" s="138" t="str">
        <f t="shared" si="154"/>
        <v>0</v>
      </c>
      <c r="H364" s="138" t="str">
        <f t="shared" si="155"/>
        <v>3</v>
      </c>
      <c r="I364" s="138" t="str">
        <f t="shared" si="156"/>
        <v>1</v>
      </c>
      <c r="J364" s="138" t="str">
        <f t="shared" si="157"/>
        <v>0</v>
      </c>
      <c r="K364" s="138" t="str">
        <f t="shared" si="158"/>
        <v>0</v>
      </c>
      <c r="L364" s="138" t="s">
        <v>4915</v>
      </c>
      <c r="M364" s="139" t="s">
        <v>739</v>
      </c>
      <c r="N364" s="139" t="s">
        <v>261</v>
      </c>
      <c r="O364" s="141" t="s">
        <v>14</v>
      </c>
      <c r="P364" s="141" t="s">
        <v>68</v>
      </c>
      <c r="Q364" s="141">
        <v>2</v>
      </c>
      <c r="R364" s="141">
        <v>4</v>
      </c>
      <c r="S364" s="141" t="s">
        <v>96</v>
      </c>
      <c r="T364" s="141" t="s">
        <v>96</v>
      </c>
      <c r="U364" s="141">
        <v>1</v>
      </c>
      <c r="V364" s="141">
        <v>3</v>
      </c>
      <c r="W364" s="141" t="s">
        <v>732</v>
      </c>
      <c r="X364" s="141" t="s">
        <v>732</v>
      </c>
      <c r="Y364" s="141">
        <v>1</v>
      </c>
      <c r="Z364" s="141">
        <v>1</v>
      </c>
      <c r="AA364" s="141" t="s">
        <v>739</v>
      </c>
      <c r="AB364" s="141" t="s">
        <v>739</v>
      </c>
      <c r="AC364" s="140" t="s">
        <v>66</v>
      </c>
      <c r="AD364" s="141" t="s">
        <v>66</v>
      </c>
      <c r="AE364" s="144" t="s">
        <v>739</v>
      </c>
      <c r="AF364" s="144" t="s">
        <v>739</v>
      </c>
      <c r="AG364" s="134"/>
      <c r="AH364" s="142"/>
      <c r="AI364" s="143"/>
      <c r="AJ364" s="143" t="b">
        <f t="shared" si="160"/>
        <v>0</v>
      </c>
      <c r="AK364" s="143" t="str">
        <f>O364&amp;Q364&amp;R364&amp;U364&amp;V364&amp;Y364&amp;Z364&amp;AC364&amp;AD364</f>
        <v>A24131100</v>
      </c>
      <c r="AL364" s="40">
        <v>6971031</v>
      </c>
      <c r="AM364" s="41" t="b">
        <f>C364&lt;&gt;AK364</f>
        <v>1</v>
      </c>
      <c r="AN364" s="145" t="str">
        <f>N364&amp;AK364</f>
        <v>J9FA24131100</v>
      </c>
      <c r="AO364" s="145"/>
      <c r="AP364" s="73" t="s">
        <v>626</v>
      </c>
      <c r="AQ364" s="146"/>
      <c r="AR364" s="146">
        <f t="shared" si="159"/>
        <v>1</v>
      </c>
      <c r="AS364" s="146" t="str">
        <f>IF(IFERROR(VLOOKUP(AE364,#REF!,1,0),"")&lt;&gt;"",1,"")</f>
        <v/>
      </c>
      <c r="AT364" s="146" t="str">
        <f>IF(IFERROR(VLOOKUP(AE364,#REF!,1,0),"")&lt;&gt;"",1,"")</f>
        <v/>
      </c>
      <c r="AU364" s="146" t="str">
        <f>IF(IFERROR(VLOOKUP(AE364,#REF!,1,0),"")&lt;&gt;"",1,"")</f>
        <v/>
      </c>
      <c r="AV364" s="146" t="str">
        <f>IF(IFERROR(VLOOKUP(AE364,#REF!,1,0),"")&lt;&gt;"",1,"")</f>
        <v/>
      </c>
      <c r="AW364" s="146" t="str">
        <f>IF(IFERROR(VLOOKUP(AE364,#REF!,1,0),"")&lt;&gt;"",1,"")</f>
        <v/>
      </c>
      <c r="AX364" s="146" t="str">
        <f>IF(IFERROR(VLOOKUP(AE364,#REF!,1,0),"")&lt;&gt;"",1,"")</f>
        <v/>
      </c>
      <c r="AY364" s="146" t="str">
        <f>IF(IFERROR(VLOOKUP(AE364,#REF!,1,0),"")&lt;&gt;"",1,"")</f>
        <v/>
      </c>
      <c r="AZ364" s="146" t="str">
        <f>IF(IFERROR(VLOOKUP(AE364,#REF!,1,0),"")&lt;&gt;"",1,"")</f>
        <v/>
      </c>
      <c r="BA364" s="146" t="str">
        <f>IF(IFERROR(VLOOKUP(AE364,#REF!,1,0),"")&lt;&gt;"",1,"")</f>
        <v/>
      </c>
      <c r="BB364" s="146" t="str">
        <f>IF(IFERROR(VLOOKUP(AE364,#REF!,1,0),"")&lt;&gt;"",1,"")</f>
        <v/>
      </c>
      <c r="BC364" s="146" t="str">
        <f>IF(IFERROR(VLOOKUP(AE364,#REF!,1,0),"")&lt;&gt;"",1,"")</f>
        <v/>
      </c>
      <c r="BD364" s="146" t="str">
        <f>IF(IFERROR(VLOOKUP(AE364,#REF!,1,0),"")&lt;&gt;"",1,"")</f>
        <v/>
      </c>
      <c r="BE364" s="148">
        <f t="shared" si="120"/>
        <v>1</v>
      </c>
    </row>
    <row r="365" spans="1:57" ht="17">
      <c r="A365" s="137">
        <v>242</v>
      </c>
      <c r="B365" s="137">
        <v>6971032</v>
      </c>
      <c r="C365" s="137" t="str">
        <f t="shared" si="150"/>
        <v>697103200</v>
      </c>
      <c r="D365" s="138" t="str">
        <f t="shared" si="151"/>
        <v>69</v>
      </c>
      <c r="E365" s="138" t="str">
        <f t="shared" si="152"/>
        <v>7</v>
      </c>
      <c r="F365" s="138" t="str">
        <f t="shared" si="153"/>
        <v>1</v>
      </c>
      <c r="G365" s="138" t="str">
        <f t="shared" si="154"/>
        <v>0</v>
      </c>
      <c r="H365" s="138" t="str">
        <f t="shared" si="155"/>
        <v>3</v>
      </c>
      <c r="I365" s="138" t="str">
        <f t="shared" si="156"/>
        <v>2</v>
      </c>
      <c r="J365" s="138" t="str">
        <f t="shared" si="157"/>
        <v>0</v>
      </c>
      <c r="K365" s="138" t="str">
        <f t="shared" si="158"/>
        <v>0</v>
      </c>
      <c r="L365" s="138" t="s">
        <v>4916</v>
      </c>
      <c r="M365" s="139" t="s">
        <v>740</v>
      </c>
      <c r="N365" s="139" t="s">
        <v>261</v>
      </c>
      <c r="O365" s="141" t="s">
        <v>14</v>
      </c>
      <c r="P365" s="141" t="s">
        <v>68</v>
      </c>
      <c r="Q365" s="141">
        <v>2</v>
      </c>
      <c r="R365" s="141">
        <v>4</v>
      </c>
      <c r="S365" s="141" t="s">
        <v>96</v>
      </c>
      <c r="T365" s="141" t="s">
        <v>96</v>
      </c>
      <c r="U365" s="141">
        <v>1</v>
      </c>
      <c r="V365" s="141">
        <v>3</v>
      </c>
      <c r="W365" s="141" t="s">
        <v>732</v>
      </c>
      <c r="X365" s="141" t="s">
        <v>732</v>
      </c>
      <c r="Y365" s="141">
        <v>1</v>
      </c>
      <c r="Z365" s="141">
        <v>2</v>
      </c>
      <c r="AA365" s="141" t="s">
        <v>740</v>
      </c>
      <c r="AB365" s="141" t="s">
        <v>740</v>
      </c>
      <c r="AC365" s="140" t="s">
        <v>66</v>
      </c>
      <c r="AD365" s="141" t="s">
        <v>66</v>
      </c>
      <c r="AE365" s="144" t="s">
        <v>740</v>
      </c>
      <c r="AF365" s="144" t="s">
        <v>740</v>
      </c>
      <c r="AG365" s="134"/>
      <c r="AH365" s="142"/>
      <c r="AI365" s="143"/>
      <c r="AJ365" s="143" t="b">
        <f t="shared" si="160"/>
        <v>0</v>
      </c>
      <c r="AK365" s="143" t="str">
        <f>O365&amp;Q365&amp;R365&amp;U365&amp;V365&amp;Y365&amp;Z365&amp;AC365&amp;AD365</f>
        <v>A24131200</v>
      </c>
      <c r="AL365" s="40">
        <v>6971032</v>
      </c>
      <c r="AM365" s="41" t="b">
        <f>C365&lt;&gt;AK365</f>
        <v>1</v>
      </c>
      <c r="AN365" s="145" t="str">
        <f>N365&amp;AK365</f>
        <v>J9FA24131200</v>
      </c>
      <c r="AO365" s="145"/>
      <c r="AP365" s="73" t="s">
        <v>626</v>
      </c>
      <c r="AQ365" s="146"/>
      <c r="AR365" s="146">
        <f t="shared" si="159"/>
        <v>1</v>
      </c>
      <c r="AS365" s="146" t="str">
        <f>IF(IFERROR(VLOOKUP(AE365,#REF!,1,0),"")&lt;&gt;"",1,"")</f>
        <v/>
      </c>
      <c r="AT365" s="146" t="str">
        <f>IF(IFERROR(VLOOKUP(AE365,#REF!,1,0),"")&lt;&gt;"",1,"")</f>
        <v/>
      </c>
      <c r="AU365" s="146" t="str">
        <f>IF(IFERROR(VLOOKUP(AE365,#REF!,1,0),"")&lt;&gt;"",1,"")</f>
        <v/>
      </c>
      <c r="AV365" s="146" t="str">
        <f>IF(IFERROR(VLOOKUP(AE365,#REF!,1,0),"")&lt;&gt;"",1,"")</f>
        <v/>
      </c>
      <c r="AW365" s="146" t="str">
        <f>IF(IFERROR(VLOOKUP(AE365,#REF!,1,0),"")&lt;&gt;"",1,"")</f>
        <v/>
      </c>
      <c r="AX365" s="146" t="str">
        <f>IF(IFERROR(VLOOKUP(AE365,#REF!,1,0),"")&lt;&gt;"",1,"")</f>
        <v/>
      </c>
      <c r="AY365" s="146" t="str">
        <f>IF(IFERROR(VLOOKUP(AE365,#REF!,1,0),"")&lt;&gt;"",1,"")</f>
        <v/>
      </c>
      <c r="AZ365" s="146" t="str">
        <f>IF(IFERROR(VLOOKUP(AE365,#REF!,1,0),"")&lt;&gt;"",1,"")</f>
        <v/>
      </c>
      <c r="BA365" s="146" t="str">
        <f>IF(IFERROR(VLOOKUP(AE365,#REF!,1,0),"")&lt;&gt;"",1,"")</f>
        <v/>
      </c>
      <c r="BB365" s="146" t="str">
        <f>IF(IFERROR(VLOOKUP(AE365,#REF!,1,0),"")&lt;&gt;"",1,"")</f>
        <v/>
      </c>
      <c r="BC365" s="146" t="str">
        <f>IF(IFERROR(VLOOKUP(AE365,#REF!,1,0),"")&lt;&gt;"",1,"")</f>
        <v/>
      </c>
      <c r="BD365" s="146" t="str">
        <f>IF(IFERROR(VLOOKUP(AE365,#REF!,1,0),"")&lt;&gt;"",1,"")</f>
        <v/>
      </c>
      <c r="BE365" s="148">
        <f t="shared" si="120"/>
        <v>1</v>
      </c>
    </row>
    <row r="366" spans="1:57" ht="17">
      <c r="A366" s="137">
        <v>243</v>
      </c>
      <c r="B366" s="137">
        <v>697104</v>
      </c>
      <c r="C366" s="137" t="str">
        <f t="shared" si="150"/>
        <v>697104000</v>
      </c>
      <c r="D366" s="138" t="str">
        <f t="shared" si="151"/>
        <v>69</v>
      </c>
      <c r="E366" s="138" t="str">
        <f t="shared" si="152"/>
        <v>7</v>
      </c>
      <c r="F366" s="138" t="str">
        <f t="shared" si="153"/>
        <v>1</v>
      </c>
      <c r="G366" s="138" t="str">
        <f t="shared" si="154"/>
        <v>0</v>
      </c>
      <c r="H366" s="138" t="str">
        <f t="shared" si="155"/>
        <v>4</v>
      </c>
      <c r="I366" s="138" t="str">
        <f t="shared" si="156"/>
        <v>0</v>
      </c>
      <c r="J366" s="138" t="str">
        <f t="shared" si="157"/>
        <v>0</v>
      </c>
      <c r="K366" s="138" t="str">
        <f t="shared" si="158"/>
        <v>0</v>
      </c>
      <c r="L366" s="138" t="s">
        <v>4917</v>
      </c>
      <c r="M366" s="139" t="s">
        <v>741</v>
      </c>
      <c r="N366" s="139" t="s">
        <v>261</v>
      </c>
      <c r="O366" s="141" t="s">
        <v>14</v>
      </c>
      <c r="P366" s="141" t="s">
        <v>68</v>
      </c>
      <c r="Q366" s="141">
        <v>2</v>
      </c>
      <c r="R366" s="141">
        <v>4</v>
      </c>
      <c r="S366" s="141" t="s">
        <v>96</v>
      </c>
      <c r="T366" s="141" t="s">
        <v>96</v>
      </c>
      <c r="U366" s="141">
        <v>1</v>
      </c>
      <c r="V366" s="141">
        <v>4</v>
      </c>
      <c r="W366" s="141" t="s">
        <v>741</v>
      </c>
      <c r="X366" s="141" t="s">
        <v>741</v>
      </c>
      <c r="Y366" s="141" t="s">
        <v>66</v>
      </c>
      <c r="Z366" s="140" t="s">
        <v>66</v>
      </c>
      <c r="AA366" s="141" t="s">
        <v>741</v>
      </c>
      <c r="AB366" s="141" t="s">
        <v>741</v>
      </c>
      <c r="AC366" s="140" t="s">
        <v>66</v>
      </c>
      <c r="AD366" s="141" t="s">
        <v>66</v>
      </c>
      <c r="AE366" s="144" t="s">
        <v>741</v>
      </c>
      <c r="AF366" s="144" t="s">
        <v>741</v>
      </c>
      <c r="AG366" s="149"/>
      <c r="AH366" s="150"/>
      <c r="AI366" s="143"/>
      <c r="AJ366" s="143" t="b">
        <f t="shared" si="160"/>
        <v>0</v>
      </c>
      <c r="AK366" s="143" t="str">
        <f>O366&amp;Q366&amp;R366&amp;U366&amp;V366&amp;Y366&amp;Z366&amp;AC366&amp;AD366</f>
        <v>A24140000</v>
      </c>
      <c r="AL366" s="33">
        <v>697104</v>
      </c>
      <c r="AM366" s="34" t="b">
        <f>C366&lt;&gt;AK366</f>
        <v>1</v>
      </c>
      <c r="AN366" s="145" t="str">
        <f>N366&amp;AK366</f>
        <v>J9FA24140000</v>
      </c>
      <c r="AO366" s="151"/>
      <c r="AP366" s="77" t="s">
        <v>626</v>
      </c>
      <c r="AQ366" s="152"/>
      <c r="AR366" s="152">
        <f t="shared" si="159"/>
        <v>1</v>
      </c>
      <c r="AS366" s="152" t="str">
        <f>IF(IFERROR(VLOOKUP(AE366,#REF!,1,0),"")&lt;&gt;"",1,"")</f>
        <v/>
      </c>
      <c r="AT366" s="152" t="str">
        <f>IF(IFERROR(VLOOKUP(AE366,#REF!,1,0),"")&lt;&gt;"",1,"")</f>
        <v/>
      </c>
      <c r="AU366" s="152" t="str">
        <f>IF(IFERROR(VLOOKUP(AE366,#REF!,1,0),"")&lt;&gt;"",1,"")</f>
        <v/>
      </c>
      <c r="AV366" s="152" t="str">
        <f>IF(IFERROR(VLOOKUP(AE366,#REF!,1,0),"")&lt;&gt;"",1,"")</f>
        <v/>
      </c>
      <c r="AW366" s="152" t="str">
        <f>IF(IFERROR(VLOOKUP(AE366,#REF!,1,0),"")&lt;&gt;"",1,"")</f>
        <v/>
      </c>
      <c r="AX366" s="152" t="str">
        <f>IF(IFERROR(VLOOKUP(AE366,#REF!,1,0),"")&lt;&gt;"",1,"")</f>
        <v/>
      </c>
      <c r="AY366" s="152" t="str">
        <f>IF(IFERROR(VLOOKUP(AE366,#REF!,1,0),"")&lt;&gt;"",1,"")</f>
        <v/>
      </c>
      <c r="AZ366" s="152" t="str">
        <f>IF(IFERROR(VLOOKUP(AE366,#REF!,1,0),"")&lt;&gt;"",1,"")</f>
        <v/>
      </c>
      <c r="BA366" s="152" t="str">
        <f>IF(IFERROR(VLOOKUP(AE366,#REF!,1,0),"")&lt;&gt;"",1,"")</f>
        <v/>
      </c>
      <c r="BB366" s="152" t="str">
        <f>IF(IFERROR(VLOOKUP(AE366,#REF!,1,0),"")&lt;&gt;"",1,"")</f>
        <v/>
      </c>
      <c r="BC366" s="152" t="str">
        <f>IF(IFERROR(VLOOKUP(AE366,#REF!,1,0),"")&lt;&gt;"",1,"")</f>
        <v/>
      </c>
      <c r="BD366" s="152" t="str">
        <f>IF(IFERROR(VLOOKUP(AE366,#REF!,1,0),"")&lt;&gt;"",1,"")</f>
        <v/>
      </c>
      <c r="BE366" s="148">
        <f t="shared" si="120"/>
        <v>1</v>
      </c>
    </row>
    <row r="367" spans="1:57" ht="16">
      <c r="A367" s="33">
        <v>244</v>
      </c>
      <c r="B367" s="33">
        <v>6971041</v>
      </c>
      <c r="C367" s="33" t="str">
        <f t="shared" si="150"/>
        <v>697104100</v>
      </c>
      <c r="D367" s="34" t="str">
        <f t="shared" si="151"/>
        <v>69</v>
      </c>
      <c r="E367" s="34" t="str">
        <f t="shared" si="152"/>
        <v>7</v>
      </c>
      <c r="F367" s="34" t="str">
        <f t="shared" si="153"/>
        <v>1</v>
      </c>
      <c r="G367" s="34" t="str">
        <f t="shared" si="154"/>
        <v>0</v>
      </c>
      <c r="H367" s="34" t="str">
        <f t="shared" si="155"/>
        <v>4</v>
      </c>
      <c r="I367" s="34" t="str">
        <f t="shared" si="156"/>
        <v>1</v>
      </c>
      <c r="J367" s="34" t="str">
        <f t="shared" si="157"/>
        <v>0</v>
      </c>
      <c r="K367" s="34" t="str">
        <f t="shared" si="158"/>
        <v>0</v>
      </c>
      <c r="L367" s="34" t="s">
        <v>4918</v>
      </c>
      <c r="M367" s="35" t="s">
        <v>741</v>
      </c>
      <c r="N367" s="35" t="s">
        <v>261</v>
      </c>
      <c r="O367" s="37" t="s">
        <v>14</v>
      </c>
      <c r="P367" s="55" t="s">
        <v>68</v>
      </c>
      <c r="Q367" s="37">
        <v>2</v>
      </c>
      <c r="R367" s="55">
        <v>4</v>
      </c>
      <c r="S367" s="55" t="s">
        <v>96</v>
      </c>
      <c r="T367" s="55" t="s">
        <v>96</v>
      </c>
      <c r="U367" s="37">
        <v>1</v>
      </c>
      <c r="V367" s="37">
        <v>4</v>
      </c>
      <c r="W367" s="55" t="s">
        <v>741</v>
      </c>
      <c r="X367" s="55" t="s">
        <v>741</v>
      </c>
      <c r="Y367" s="37">
        <v>1</v>
      </c>
      <c r="Z367" s="37">
        <v>1</v>
      </c>
      <c r="AA367" s="55" t="s">
        <v>741</v>
      </c>
      <c r="AB367" s="55" t="s">
        <v>741</v>
      </c>
      <c r="AC367" s="36" t="s">
        <v>66</v>
      </c>
      <c r="AD367" s="55" t="s">
        <v>66</v>
      </c>
      <c r="AE367" s="42" t="s">
        <v>742</v>
      </c>
      <c r="AF367" s="42" t="s">
        <v>741</v>
      </c>
      <c r="AG367" s="27"/>
      <c r="AH367" s="30" t="s">
        <v>8</v>
      </c>
      <c r="AI367" s="39"/>
      <c r="AJ367" s="39" t="b">
        <f t="shared" si="160"/>
        <v>0</v>
      </c>
      <c r="AK367" s="39" t="str">
        <f>O367&amp;Q367&amp;R367&amp;U367&amp;V367&amp;Y367&amp;Z367&amp;AC367&amp;AD367</f>
        <v>A24141100</v>
      </c>
      <c r="AL367" s="40">
        <v>6971041</v>
      </c>
      <c r="AM367" s="41" t="b">
        <f>C367&lt;&gt;AK367</f>
        <v>1</v>
      </c>
      <c r="AN367" s="30" t="str">
        <f>N367&amp;AK367</f>
        <v>J9FA24141100</v>
      </c>
      <c r="AO367" s="30"/>
      <c r="AP367" s="73" t="s">
        <v>626</v>
      </c>
      <c r="AQ367" s="31"/>
      <c r="AR367" s="31">
        <f t="shared" si="159"/>
        <v>1</v>
      </c>
      <c r="AS367" s="31" t="str">
        <f>IF(IFERROR(VLOOKUP(AE367,#REF!,1,0),"")&lt;&gt;"",1,"")</f>
        <v/>
      </c>
      <c r="AT367" s="31" t="str">
        <f>IF(IFERROR(VLOOKUP(AE367,#REF!,1,0),"")&lt;&gt;"",1,"")</f>
        <v/>
      </c>
      <c r="AU367" s="31" t="str">
        <f>IF(IFERROR(VLOOKUP(AE367,#REF!,1,0),"")&lt;&gt;"",1,"")</f>
        <v/>
      </c>
      <c r="AV367" s="31" t="str">
        <f>IF(IFERROR(VLOOKUP(AE367,#REF!,1,0),"")&lt;&gt;"",1,"")</f>
        <v/>
      </c>
      <c r="AW367" s="31" t="str">
        <f>IF(IFERROR(VLOOKUP(AE367,#REF!,1,0),"")&lt;&gt;"",1,"")</f>
        <v/>
      </c>
      <c r="AX367" s="31" t="str">
        <f>IF(IFERROR(VLOOKUP(AE367,#REF!,1,0),"")&lt;&gt;"",1,"")</f>
        <v/>
      </c>
      <c r="AY367" s="31" t="str">
        <f>IF(IFERROR(VLOOKUP(AE367,#REF!,1,0),"")&lt;&gt;"",1,"")</f>
        <v/>
      </c>
      <c r="AZ367" s="31" t="str">
        <f>IF(IFERROR(VLOOKUP(AE367,#REF!,1,0),"")&lt;&gt;"",1,"")</f>
        <v/>
      </c>
      <c r="BA367" s="31" t="str">
        <f>IF(IFERROR(VLOOKUP(AE367,#REF!,1,0),"")&lt;&gt;"",1,"")</f>
        <v/>
      </c>
      <c r="BB367" s="31" t="str">
        <f>IF(IFERROR(VLOOKUP(AE367,#REF!,1,0),"")&lt;&gt;"",1,"")</f>
        <v/>
      </c>
      <c r="BC367" s="31" t="str">
        <f>IF(IFERROR(VLOOKUP(AE367,#REF!,1,0),"")&lt;&gt;"",1,"")</f>
        <v/>
      </c>
      <c r="BD367" s="31" t="str">
        <f>IF(IFERROR(VLOOKUP(AE367,#REF!,1,0),"")&lt;&gt;"",1,"")</f>
        <v/>
      </c>
      <c r="BE367" s="32">
        <f t="shared" si="120"/>
        <v>1</v>
      </c>
    </row>
    <row r="368" spans="1:57" ht="16">
      <c r="A368" s="33">
        <v>435</v>
      </c>
      <c r="B368" s="33">
        <v>69751</v>
      </c>
      <c r="C368" s="33" t="str">
        <f t="shared" si="150"/>
        <v>697510000</v>
      </c>
      <c r="D368" s="34" t="str">
        <f t="shared" si="151"/>
        <v>69</v>
      </c>
      <c r="E368" s="34" t="str">
        <f t="shared" si="152"/>
        <v>7</v>
      </c>
      <c r="F368" s="34" t="str">
        <f t="shared" si="153"/>
        <v>5</v>
      </c>
      <c r="G368" s="34" t="str">
        <f t="shared" si="154"/>
        <v>1</v>
      </c>
      <c r="H368" s="34" t="str">
        <f t="shared" si="155"/>
        <v>0</v>
      </c>
      <c r="I368" s="34" t="str">
        <f t="shared" si="156"/>
        <v>0</v>
      </c>
      <c r="J368" s="34" t="str">
        <f t="shared" si="157"/>
        <v>0</v>
      </c>
      <c r="K368" s="34" t="str">
        <f t="shared" si="158"/>
        <v>0</v>
      </c>
      <c r="L368" s="34" t="s">
        <v>4919</v>
      </c>
      <c r="M368" s="35" t="s">
        <v>741</v>
      </c>
      <c r="N368" s="35" t="s">
        <v>261</v>
      </c>
      <c r="O368" s="37" t="s">
        <v>14</v>
      </c>
      <c r="P368" s="55" t="s">
        <v>68</v>
      </c>
      <c r="Q368" s="37">
        <v>2</v>
      </c>
      <c r="R368" s="55">
        <v>4</v>
      </c>
      <c r="S368" s="55" t="s">
        <v>96</v>
      </c>
      <c r="T368" s="55" t="s">
        <v>96</v>
      </c>
      <c r="U368" s="37">
        <v>1</v>
      </c>
      <c r="V368" s="37">
        <v>4</v>
      </c>
      <c r="W368" s="55" t="s">
        <v>741</v>
      </c>
      <c r="X368" s="55" t="s">
        <v>741</v>
      </c>
      <c r="Y368" s="37">
        <v>1</v>
      </c>
      <c r="Z368" s="37">
        <v>1</v>
      </c>
      <c r="AA368" s="55" t="s">
        <v>741</v>
      </c>
      <c r="AB368" s="55" t="s">
        <v>741</v>
      </c>
      <c r="AC368" s="58" t="s">
        <v>8</v>
      </c>
      <c r="AD368" s="55">
        <v>1</v>
      </c>
      <c r="AE368" s="42" t="s">
        <v>743</v>
      </c>
      <c r="AF368" s="42" t="s">
        <v>744</v>
      </c>
      <c r="AG368" s="27"/>
      <c r="AH368" s="30" t="s">
        <v>8</v>
      </c>
      <c r="AI368" s="39"/>
      <c r="AJ368" s="39" t="b">
        <f t="shared" si="160"/>
        <v>0</v>
      </c>
      <c r="AK368" s="39" t="str">
        <f>O368&amp;Q368&amp;R368&amp;U368&amp;V368&amp;Y368&amp;Z368&amp;AC368&amp;AD368</f>
        <v>A24141111</v>
      </c>
      <c r="AL368" s="40">
        <v>69751</v>
      </c>
      <c r="AM368" s="41" t="b">
        <f>C368&lt;&gt;AK368</f>
        <v>1</v>
      </c>
      <c r="AN368" s="30" t="str">
        <f>N368&amp;AK368</f>
        <v>J9FA24141111</v>
      </c>
      <c r="AO368" s="30"/>
      <c r="AP368" s="73" t="s">
        <v>626</v>
      </c>
      <c r="AQ368" s="31"/>
      <c r="AR368" s="31">
        <f t="shared" si="159"/>
        <v>1</v>
      </c>
      <c r="AS368" s="31" t="str">
        <f>IF(IFERROR(VLOOKUP(AE368,#REF!,1,0),"")&lt;&gt;"",1,"")</f>
        <v/>
      </c>
      <c r="AT368" s="31" t="str">
        <f>IF(IFERROR(VLOOKUP(AE368,#REF!,1,0),"")&lt;&gt;"",1,"")</f>
        <v/>
      </c>
      <c r="AU368" s="31" t="str">
        <f>IF(IFERROR(VLOOKUP(AE368,#REF!,1,0),"")&lt;&gt;"",1,"")</f>
        <v/>
      </c>
      <c r="AV368" s="31" t="str">
        <f>IF(IFERROR(VLOOKUP(AE368,#REF!,1,0),"")&lt;&gt;"",1,"")</f>
        <v/>
      </c>
      <c r="AW368" s="31" t="str">
        <f>IF(IFERROR(VLOOKUP(AE368,#REF!,1,0),"")&lt;&gt;"",1,"")</f>
        <v/>
      </c>
      <c r="AX368" s="31" t="str">
        <f>IF(IFERROR(VLOOKUP(AE368,#REF!,1,0),"")&lt;&gt;"",1,"")</f>
        <v/>
      </c>
      <c r="AY368" s="31" t="str">
        <f>IF(IFERROR(VLOOKUP(AE368,#REF!,1,0),"")&lt;&gt;"",1,"")</f>
        <v/>
      </c>
      <c r="AZ368" s="31" t="str">
        <f>IF(IFERROR(VLOOKUP(AE368,#REF!,1,0),"")&lt;&gt;"",1,"")</f>
        <v/>
      </c>
      <c r="BA368" s="31" t="str">
        <f>IF(IFERROR(VLOOKUP(AE368,#REF!,1,0),"")&lt;&gt;"",1,"")</f>
        <v/>
      </c>
      <c r="BB368" s="31" t="str">
        <f>IF(IFERROR(VLOOKUP(AE368,#REF!,1,0),"")&lt;&gt;"",1,"")</f>
        <v/>
      </c>
      <c r="BC368" s="31" t="str">
        <f>IF(IFERROR(VLOOKUP(AE368,#REF!,1,0),"")&lt;&gt;"",1,"")</f>
        <v/>
      </c>
      <c r="BD368" s="31" t="str">
        <f>IF(IFERROR(VLOOKUP(AE368,#REF!,1,0),"")&lt;&gt;"",1,"")</f>
        <v/>
      </c>
      <c r="BE368" s="32">
        <f t="shared" si="120"/>
        <v>1</v>
      </c>
    </row>
    <row r="369" spans="1:57" ht="16">
      <c r="A369" s="33">
        <v>1234</v>
      </c>
      <c r="B369" s="33">
        <v>721603</v>
      </c>
      <c r="C369" s="33" t="str">
        <f t="shared" si="150"/>
        <v>721603000</v>
      </c>
      <c r="D369" s="34" t="str">
        <f t="shared" si="151"/>
        <v>72</v>
      </c>
      <c r="E369" s="34" t="str">
        <f t="shared" si="152"/>
        <v>1</v>
      </c>
      <c r="F369" s="34" t="str">
        <f t="shared" si="153"/>
        <v>6</v>
      </c>
      <c r="G369" s="34" t="str">
        <f t="shared" si="154"/>
        <v>0</v>
      </c>
      <c r="H369" s="34" t="str">
        <f t="shared" si="155"/>
        <v>3</v>
      </c>
      <c r="I369" s="34" t="str">
        <f t="shared" si="156"/>
        <v>0</v>
      </c>
      <c r="J369" s="34" t="str">
        <f t="shared" si="157"/>
        <v>0</v>
      </c>
      <c r="K369" s="34" t="str">
        <f t="shared" si="158"/>
        <v>0</v>
      </c>
      <c r="L369" s="34" t="s">
        <v>4920</v>
      </c>
      <c r="M369" s="35" t="s">
        <v>741</v>
      </c>
      <c r="N369" s="35" t="s">
        <v>261</v>
      </c>
      <c r="O369" s="37" t="s">
        <v>14</v>
      </c>
      <c r="P369" s="55" t="s">
        <v>68</v>
      </c>
      <c r="Q369" s="37">
        <v>2</v>
      </c>
      <c r="R369" s="55">
        <v>4</v>
      </c>
      <c r="S369" s="55" t="s">
        <v>96</v>
      </c>
      <c r="T369" s="55" t="s">
        <v>96</v>
      </c>
      <c r="U369" s="37">
        <v>1</v>
      </c>
      <c r="V369" s="37">
        <v>4</v>
      </c>
      <c r="W369" s="55" t="s">
        <v>741</v>
      </c>
      <c r="X369" s="55" t="s">
        <v>741</v>
      </c>
      <c r="Y369" s="37">
        <v>1</v>
      </c>
      <c r="Z369" s="37">
        <v>1</v>
      </c>
      <c r="AA369" s="55" t="s">
        <v>741</v>
      </c>
      <c r="AB369" s="55" t="s">
        <v>741</v>
      </c>
      <c r="AC369" s="58" t="s">
        <v>8</v>
      </c>
      <c r="AD369" s="55">
        <v>2</v>
      </c>
      <c r="AE369" s="42" t="s">
        <v>745</v>
      </c>
      <c r="AF369" s="42" t="s">
        <v>746</v>
      </c>
      <c r="AG369" s="27"/>
      <c r="AH369" s="30" t="s">
        <v>8</v>
      </c>
      <c r="AI369" s="39"/>
      <c r="AJ369" s="39" t="b">
        <f t="shared" si="160"/>
        <v>0</v>
      </c>
      <c r="AK369" s="39" t="str">
        <f>O369&amp;Q369&amp;R369&amp;U369&amp;V369&amp;Y369&amp;Z369&amp;AC369&amp;AD369</f>
        <v>A24141112</v>
      </c>
      <c r="AL369" s="40">
        <v>721603</v>
      </c>
      <c r="AM369" s="41" t="b">
        <f>C369&lt;&gt;AK369</f>
        <v>1</v>
      </c>
      <c r="AN369" s="30" t="str">
        <f>N369&amp;AK369</f>
        <v>J9FA24141112</v>
      </c>
      <c r="AO369" s="30"/>
      <c r="AP369" s="73" t="s">
        <v>626</v>
      </c>
      <c r="AQ369" s="31"/>
      <c r="AR369" s="31">
        <f t="shared" si="159"/>
        <v>1</v>
      </c>
      <c r="AS369" s="31" t="str">
        <f>IF(IFERROR(VLOOKUP(AE369,#REF!,1,0),"")&lt;&gt;"",1,"")</f>
        <v/>
      </c>
      <c r="AT369" s="31" t="str">
        <f>IF(IFERROR(VLOOKUP(AE369,#REF!,1,0),"")&lt;&gt;"",1,"")</f>
        <v/>
      </c>
      <c r="AU369" s="31" t="str">
        <f>IF(IFERROR(VLOOKUP(AE369,#REF!,1,0),"")&lt;&gt;"",1,"")</f>
        <v/>
      </c>
      <c r="AV369" s="31" t="str">
        <f>IF(IFERROR(VLOOKUP(AE369,#REF!,1,0),"")&lt;&gt;"",1,"")</f>
        <v/>
      </c>
      <c r="AW369" s="31" t="str">
        <f>IF(IFERROR(VLOOKUP(AE369,#REF!,1,0),"")&lt;&gt;"",1,"")</f>
        <v/>
      </c>
      <c r="AX369" s="31" t="str">
        <f>IF(IFERROR(VLOOKUP(AE369,#REF!,1,0),"")&lt;&gt;"",1,"")</f>
        <v/>
      </c>
      <c r="AY369" s="31" t="str">
        <f>IF(IFERROR(VLOOKUP(AE369,#REF!,1,0),"")&lt;&gt;"",1,"")</f>
        <v/>
      </c>
      <c r="AZ369" s="31" t="str">
        <f>IF(IFERROR(VLOOKUP(AE369,#REF!,1,0),"")&lt;&gt;"",1,"")</f>
        <v/>
      </c>
      <c r="BA369" s="31" t="str">
        <f>IF(IFERROR(VLOOKUP(AE369,#REF!,1,0),"")&lt;&gt;"",1,"")</f>
        <v/>
      </c>
      <c r="BB369" s="31" t="str">
        <f>IF(IFERROR(VLOOKUP(AE369,#REF!,1,0),"")&lt;&gt;"",1,"")</f>
        <v/>
      </c>
      <c r="BC369" s="31" t="str">
        <f>IF(IFERROR(VLOOKUP(AE369,#REF!,1,0),"")&lt;&gt;"",1,"")</f>
        <v/>
      </c>
      <c r="BD369" s="31" t="str">
        <f>IF(IFERROR(VLOOKUP(AE369,#REF!,1,0),"")&lt;&gt;"",1,"")</f>
        <v/>
      </c>
      <c r="BE369" s="32">
        <f t="shared" si="120"/>
        <v>1</v>
      </c>
    </row>
    <row r="370" spans="1:57" ht="17">
      <c r="A370" s="137">
        <v>245</v>
      </c>
      <c r="B370" s="137">
        <v>6971042</v>
      </c>
      <c r="C370" s="137" t="str">
        <f t="shared" si="150"/>
        <v>697104200</v>
      </c>
      <c r="D370" s="138" t="str">
        <f t="shared" si="151"/>
        <v>69</v>
      </c>
      <c r="E370" s="138" t="str">
        <f t="shared" si="152"/>
        <v>7</v>
      </c>
      <c r="F370" s="138" t="str">
        <f t="shared" si="153"/>
        <v>1</v>
      </c>
      <c r="G370" s="138" t="str">
        <f t="shared" si="154"/>
        <v>0</v>
      </c>
      <c r="H370" s="138" t="str">
        <f t="shared" si="155"/>
        <v>4</v>
      </c>
      <c r="I370" s="138" t="str">
        <f t="shared" si="156"/>
        <v>2</v>
      </c>
      <c r="J370" s="138" t="str">
        <f t="shared" si="157"/>
        <v>0</v>
      </c>
      <c r="K370" s="138" t="str">
        <f t="shared" si="158"/>
        <v>0</v>
      </c>
      <c r="L370" s="138" t="s">
        <v>4921</v>
      </c>
      <c r="M370" s="139" t="s">
        <v>747</v>
      </c>
      <c r="N370" s="139" t="s">
        <v>261</v>
      </c>
      <c r="O370" s="141" t="s">
        <v>14</v>
      </c>
      <c r="P370" s="141" t="s">
        <v>68</v>
      </c>
      <c r="Q370" s="141">
        <v>2</v>
      </c>
      <c r="R370" s="141">
        <v>4</v>
      </c>
      <c r="S370" s="141" t="s">
        <v>96</v>
      </c>
      <c r="T370" s="141" t="s">
        <v>96</v>
      </c>
      <c r="U370" s="141">
        <v>1</v>
      </c>
      <c r="V370" s="141">
        <v>4</v>
      </c>
      <c r="W370" s="141" t="s">
        <v>741</v>
      </c>
      <c r="X370" s="141" t="s">
        <v>741</v>
      </c>
      <c r="Y370" s="141">
        <v>1</v>
      </c>
      <c r="Z370" s="141">
        <v>2</v>
      </c>
      <c r="AA370" s="141" t="s">
        <v>747</v>
      </c>
      <c r="AB370" s="141" t="s">
        <v>747</v>
      </c>
      <c r="AC370" s="140" t="s">
        <v>66</v>
      </c>
      <c r="AD370" s="141" t="s">
        <v>66</v>
      </c>
      <c r="AE370" s="144" t="s">
        <v>747</v>
      </c>
      <c r="AF370" s="144" t="s">
        <v>747</v>
      </c>
      <c r="AG370" s="134"/>
      <c r="AH370" s="142"/>
      <c r="AI370" s="143"/>
      <c r="AJ370" s="143" t="b">
        <f t="shared" si="160"/>
        <v>0</v>
      </c>
      <c r="AK370" s="143" t="str">
        <f>O370&amp;Q370&amp;R370&amp;U370&amp;V370&amp;Y370&amp;Z370&amp;AC370&amp;AD370</f>
        <v>A24141200</v>
      </c>
      <c r="AL370" s="40">
        <v>6971042</v>
      </c>
      <c r="AM370" s="41" t="b">
        <f>C370&lt;&gt;AK370</f>
        <v>1</v>
      </c>
      <c r="AN370" s="145" t="str">
        <f>N370&amp;AK370</f>
        <v>J9FA24141200</v>
      </c>
      <c r="AO370" s="145"/>
      <c r="AP370" s="73" t="s">
        <v>626</v>
      </c>
      <c r="AQ370" s="146"/>
      <c r="AR370" s="146">
        <f t="shared" si="159"/>
        <v>1</v>
      </c>
      <c r="AS370" s="146" t="str">
        <f>IF(IFERROR(VLOOKUP(AE370,#REF!,1,0),"")&lt;&gt;"",1,"")</f>
        <v/>
      </c>
      <c r="AT370" s="146" t="str">
        <f>IF(IFERROR(VLOOKUP(AE370,#REF!,1,0),"")&lt;&gt;"",1,"")</f>
        <v/>
      </c>
      <c r="AU370" s="146" t="str">
        <f>IF(IFERROR(VLOOKUP(AE370,#REF!,1,0),"")&lt;&gt;"",1,"")</f>
        <v/>
      </c>
      <c r="AV370" s="146" t="str">
        <f>IF(IFERROR(VLOOKUP(AE370,#REF!,1,0),"")&lt;&gt;"",1,"")</f>
        <v/>
      </c>
      <c r="AW370" s="146" t="str">
        <f>IF(IFERROR(VLOOKUP(AE370,#REF!,1,0),"")&lt;&gt;"",1,"")</f>
        <v/>
      </c>
      <c r="AX370" s="146" t="str">
        <f>IF(IFERROR(VLOOKUP(AE370,#REF!,1,0),"")&lt;&gt;"",1,"")</f>
        <v/>
      </c>
      <c r="AY370" s="146" t="str">
        <f>IF(IFERROR(VLOOKUP(AE370,#REF!,1,0),"")&lt;&gt;"",1,"")</f>
        <v/>
      </c>
      <c r="AZ370" s="146" t="str">
        <f>IF(IFERROR(VLOOKUP(AE370,#REF!,1,0),"")&lt;&gt;"",1,"")</f>
        <v/>
      </c>
      <c r="BA370" s="146" t="str">
        <f>IF(IFERROR(VLOOKUP(AE370,#REF!,1,0),"")&lt;&gt;"",1,"")</f>
        <v/>
      </c>
      <c r="BB370" s="146" t="str">
        <f>IF(IFERROR(VLOOKUP(AE370,#REF!,1,0),"")&lt;&gt;"",1,"")</f>
        <v/>
      </c>
      <c r="BC370" s="146" t="str">
        <f>IF(IFERROR(VLOOKUP(AE370,#REF!,1,0),"")&lt;&gt;"",1,"")</f>
        <v/>
      </c>
      <c r="BD370" s="146" t="str">
        <f>IF(IFERROR(VLOOKUP(AE370,#REF!,1,0),"")&lt;&gt;"",1,"")</f>
        <v/>
      </c>
      <c r="BE370" s="148">
        <f t="shared" si="120"/>
        <v>1</v>
      </c>
    </row>
    <row r="371" spans="1:57" ht="17">
      <c r="A371" s="137">
        <v>246</v>
      </c>
      <c r="B371" s="137">
        <v>697105</v>
      </c>
      <c r="C371" s="137" t="str">
        <f t="shared" si="150"/>
        <v>697105000</v>
      </c>
      <c r="D371" s="138" t="str">
        <f t="shared" si="151"/>
        <v>69</v>
      </c>
      <c r="E371" s="138" t="str">
        <f t="shared" si="152"/>
        <v>7</v>
      </c>
      <c r="F371" s="138" t="str">
        <f t="shared" si="153"/>
        <v>1</v>
      </c>
      <c r="G371" s="138" t="str">
        <f t="shared" si="154"/>
        <v>0</v>
      </c>
      <c r="H371" s="138" t="str">
        <f t="shared" si="155"/>
        <v>5</v>
      </c>
      <c r="I371" s="138" t="str">
        <f t="shared" si="156"/>
        <v>0</v>
      </c>
      <c r="J371" s="138" t="str">
        <f t="shared" si="157"/>
        <v>0</v>
      </c>
      <c r="K371" s="138" t="str">
        <f t="shared" si="158"/>
        <v>0</v>
      </c>
      <c r="L371" s="138" t="s">
        <v>4922</v>
      </c>
      <c r="M371" s="139" t="s">
        <v>748</v>
      </c>
      <c r="N371" s="139" t="s">
        <v>261</v>
      </c>
      <c r="O371" s="141" t="s">
        <v>14</v>
      </c>
      <c r="P371" s="141" t="s">
        <v>68</v>
      </c>
      <c r="Q371" s="141">
        <v>2</v>
      </c>
      <c r="R371" s="141">
        <v>4</v>
      </c>
      <c r="S371" s="141" t="s">
        <v>96</v>
      </c>
      <c r="T371" s="141" t="s">
        <v>96</v>
      </c>
      <c r="U371" s="141">
        <v>1</v>
      </c>
      <c r="V371" s="141">
        <v>5</v>
      </c>
      <c r="W371" s="141" t="s">
        <v>748</v>
      </c>
      <c r="X371" s="141" t="s">
        <v>748</v>
      </c>
      <c r="Y371" s="141">
        <v>0</v>
      </c>
      <c r="Z371" s="141">
        <v>0</v>
      </c>
      <c r="AA371" s="141" t="s">
        <v>748</v>
      </c>
      <c r="AB371" s="141" t="s">
        <v>748</v>
      </c>
      <c r="AC371" s="140" t="s">
        <v>66</v>
      </c>
      <c r="AD371" s="141" t="s">
        <v>66</v>
      </c>
      <c r="AE371" s="144" t="s">
        <v>748</v>
      </c>
      <c r="AF371" s="144" t="s">
        <v>748</v>
      </c>
      <c r="AG371" s="134"/>
      <c r="AH371" s="142"/>
      <c r="AI371" s="143"/>
      <c r="AJ371" s="143" t="b">
        <f t="shared" si="160"/>
        <v>0</v>
      </c>
      <c r="AK371" s="143" t="str">
        <f>O371&amp;Q371&amp;R371&amp;U371&amp;V371&amp;Y371&amp;Z371&amp;AC371&amp;AD371</f>
        <v>A24150000</v>
      </c>
      <c r="AL371" s="40">
        <v>697105</v>
      </c>
      <c r="AM371" s="41" t="b">
        <f>C371&lt;&gt;AK371</f>
        <v>1</v>
      </c>
      <c r="AN371" s="145" t="str">
        <f>N371&amp;AK371</f>
        <v>J9FA24150000</v>
      </c>
      <c r="AO371" s="145"/>
      <c r="AP371" s="73" t="s">
        <v>626</v>
      </c>
      <c r="AQ371" s="146"/>
      <c r="AR371" s="146">
        <f t="shared" si="159"/>
        <v>1</v>
      </c>
      <c r="AS371" s="146" t="str">
        <f>IF(IFERROR(VLOOKUP(AE371,#REF!,1,0),"")&lt;&gt;"",1,"")</f>
        <v/>
      </c>
      <c r="AT371" s="146" t="str">
        <f>IF(IFERROR(VLOOKUP(AE371,#REF!,1,0),"")&lt;&gt;"",1,"")</f>
        <v/>
      </c>
      <c r="AU371" s="146" t="str">
        <f>IF(IFERROR(VLOOKUP(AE371,#REF!,1,0),"")&lt;&gt;"",1,"")</f>
        <v/>
      </c>
      <c r="AV371" s="146" t="str">
        <f>IF(IFERROR(VLOOKUP(AE371,#REF!,1,0),"")&lt;&gt;"",1,"")</f>
        <v/>
      </c>
      <c r="AW371" s="146" t="str">
        <f>IF(IFERROR(VLOOKUP(AE371,#REF!,1,0),"")&lt;&gt;"",1,"")</f>
        <v/>
      </c>
      <c r="AX371" s="146" t="str">
        <f>IF(IFERROR(VLOOKUP(AE371,#REF!,1,0),"")&lt;&gt;"",1,"")</f>
        <v/>
      </c>
      <c r="AY371" s="146" t="str">
        <f>IF(IFERROR(VLOOKUP(AE371,#REF!,1,0),"")&lt;&gt;"",1,"")</f>
        <v/>
      </c>
      <c r="AZ371" s="146" t="str">
        <f>IF(IFERROR(VLOOKUP(AE371,#REF!,1,0),"")&lt;&gt;"",1,"")</f>
        <v/>
      </c>
      <c r="BA371" s="146" t="str">
        <f>IF(IFERROR(VLOOKUP(AE371,#REF!,1,0),"")&lt;&gt;"",1,"")</f>
        <v/>
      </c>
      <c r="BB371" s="146" t="str">
        <f>IF(IFERROR(VLOOKUP(AE371,#REF!,1,0),"")&lt;&gt;"",1,"")</f>
        <v/>
      </c>
      <c r="BC371" s="146" t="str">
        <f>IF(IFERROR(VLOOKUP(AE371,#REF!,1,0),"")&lt;&gt;"",1,"")</f>
        <v/>
      </c>
      <c r="BD371" s="146" t="str">
        <f>IF(IFERROR(VLOOKUP(AE371,#REF!,1,0),"")&lt;&gt;"",1,"")</f>
        <v/>
      </c>
      <c r="BE371" s="148">
        <f t="shared" si="120"/>
        <v>1</v>
      </c>
    </row>
    <row r="372" spans="1:57" ht="16">
      <c r="A372" s="33">
        <v>1243</v>
      </c>
      <c r="B372" s="33">
        <v>721614</v>
      </c>
      <c r="C372" s="33" t="str">
        <f t="shared" si="150"/>
        <v>721614000</v>
      </c>
      <c r="D372" s="34" t="str">
        <f t="shared" si="151"/>
        <v>72</v>
      </c>
      <c r="E372" s="34" t="str">
        <f t="shared" si="152"/>
        <v>1</v>
      </c>
      <c r="F372" s="34" t="str">
        <f t="shared" si="153"/>
        <v>6</v>
      </c>
      <c r="G372" s="34" t="str">
        <f t="shared" si="154"/>
        <v>1</v>
      </c>
      <c r="H372" s="34" t="str">
        <f t="shared" si="155"/>
        <v>4</v>
      </c>
      <c r="I372" s="34" t="str">
        <f t="shared" si="156"/>
        <v>0</v>
      </c>
      <c r="J372" s="34" t="str">
        <f t="shared" si="157"/>
        <v>0</v>
      </c>
      <c r="K372" s="34" t="str">
        <f t="shared" si="158"/>
        <v>0</v>
      </c>
      <c r="L372" s="34" t="s">
        <v>4923</v>
      </c>
      <c r="M372" s="35" t="s">
        <v>748</v>
      </c>
      <c r="N372" s="35" t="s">
        <v>261</v>
      </c>
      <c r="O372" s="37" t="s">
        <v>14</v>
      </c>
      <c r="P372" s="55" t="s">
        <v>68</v>
      </c>
      <c r="Q372" s="37">
        <v>2</v>
      </c>
      <c r="R372" s="55">
        <v>4</v>
      </c>
      <c r="S372" s="55" t="s">
        <v>96</v>
      </c>
      <c r="T372" s="55" t="s">
        <v>96</v>
      </c>
      <c r="U372" s="37">
        <v>1</v>
      </c>
      <c r="V372" s="37">
        <v>5</v>
      </c>
      <c r="W372" s="55" t="s">
        <v>748</v>
      </c>
      <c r="X372" s="55" t="s">
        <v>748</v>
      </c>
      <c r="Y372" s="37">
        <v>0</v>
      </c>
      <c r="Z372" s="37">
        <v>0</v>
      </c>
      <c r="AA372" s="55" t="s">
        <v>748</v>
      </c>
      <c r="AB372" s="55" t="s">
        <v>748</v>
      </c>
      <c r="AC372" s="58" t="s">
        <v>8</v>
      </c>
      <c r="AD372" s="55">
        <v>1</v>
      </c>
      <c r="AE372" s="42" t="s">
        <v>749</v>
      </c>
      <c r="AF372" s="42" t="s">
        <v>750</v>
      </c>
      <c r="AG372" s="27"/>
      <c r="AH372" s="30" t="s">
        <v>8</v>
      </c>
      <c r="AI372" s="39"/>
      <c r="AJ372" s="39" t="b">
        <f t="shared" si="160"/>
        <v>0</v>
      </c>
      <c r="AK372" s="39" t="str">
        <f>O372&amp;Q372&amp;R372&amp;U372&amp;V372&amp;Y372&amp;Z372&amp;AC372&amp;AD372</f>
        <v>A24150011</v>
      </c>
      <c r="AL372" s="40">
        <v>721614</v>
      </c>
      <c r="AM372" s="41" t="b">
        <f>C372&lt;&gt;AK372</f>
        <v>1</v>
      </c>
      <c r="AN372" s="30" t="str">
        <f>N372&amp;AK372</f>
        <v>J9FA24150011</v>
      </c>
      <c r="AO372" s="30"/>
      <c r="AP372" s="73" t="s">
        <v>626</v>
      </c>
      <c r="AQ372" s="31"/>
      <c r="AR372" s="31">
        <f t="shared" si="159"/>
        <v>1</v>
      </c>
      <c r="AS372" s="31" t="str">
        <f>IF(IFERROR(VLOOKUP(AE372,#REF!,1,0),"")&lt;&gt;"",1,"")</f>
        <v/>
      </c>
      <c r="AT372" s="31" t="str">
        <f>IF(IFERROR(VLOOKUP(AE372,#REF!,1,0),"")&lt;&gt;"",1,"")</f>
        <v/>
      </c>
      <c r="AU372" s="31" t="str">
        <f>IF(IFERROR(VLOOKUP(AE372,#REF!,1,0),"")&lt;&gt;"",1,"")</f>
        <v/>
      </c>
      <c r="AV372" s="31" t="str">
        <f>IF(IFERROR(VLOOKUP(AE372,#REF!,1,0),"")&lt;&gt;"",1,"")</f>
        <v/>
      </c>
      <c r="AW372" s="31" t="str">
        <f>IF(IFERROR(VLOOKUP(AE372,#REF!,1,0),"")&lt;&gt;"",1,"")</f>
        <v/>
      </c>
      <c r="AX372" s="31" t="str">
        <f>IF(IFERROR(VLOOKUP(AE372,#REF!,1,0),"")&lt;&gt;"",1,"")</f>
        <v/>
      </c>
      <c r="AY372" s="31" t="str">
        <f>IF(IFERROR(VLOOKUP(AE372,#REF!,1,0),"")&lt;&gt;"",1,"")</f>
        <v/>
      </c>
      <c r="AZ372" s="31" t="str">
        <f>IF(IFERROR(VLOOKUP(AE372,#REF!,1,0),"")&lt;&gt;"",1,"")</f>
        <v/>
      </c>
      <c r="BA372" s="31" t="str">
        <f>IF(IFERROR(VLOOKUP(AE372,#REF!,1,0),"")&lt;&gt;"",1,"")</f>
        <v/>
      </c>
      <c r="BB372" s="31" t="str">
        <f>IF(IFERROR(VLOOKUP(AE372,#REF!,1,0),"")&lt;&gt;"",1,"")</f>
        <v/>
      </c>
      <c r="BC372" s="31" t="str">
        <f>IF(IFERROR(VLOOKUP(AE372,#REF!,1,0),"")&lt;&gt;"",1,"")</f>
        <v/>
      </c>
      <c r="BD372" s="31" t="str">
        <f>IF(IFERROR(VLOOKUP(AE372,#REF!,1,0),"")&lt;&gt;"",1,"")</f>
        <v/>
      </c>
      <c r="BE372" s="32">
        <f t="shared" si="120"/>
        <v>1</v>
      </c>
    </row>
    <row r="373" spans="1:57" ht="17">
      <c r="A373" s="137">
        <v>247</v>
      </c>
      <c r="B373" s="137">
        <v>697106</v>
      </c>
      <c r="C373" s="137" t="str">
        <f t="shared" si="150"/>
        <v>697106000</v>
      </c>
      <c r="D373" s="138" t="str">
        <f t="shared" si="151"/>
        <v>69</v>
      </c>
      <c r="E373" s="138" t="str">
        <f t="shared" si="152"/>
        <v>7</v>
      </c>
      <c r="F373" s="138" t="str">
        <f t="shared" si="153"/>
        <v>1</v>
      </c>
      <c r="G373" s="138" t="str">
        <f t="shared" si="154"/>
        <v>0</v>
      </c>
      <c r="H373" s="138" t="str">
        <f t="shared" si="155"/>
        <v>6</v>
      </c>
      <c r="I373" s="138" t="str">
        <f t="shared" si="156"/>
        <v>0</v>
      </c>
      <c r="J373" s="138" t="str">
        <f t="shared" si="157"/>
        <v>0</v>
      </c>
      <c r="K373" s="138" t="str">
        <f t="shared" si="158"/>
        <v>0</v>
      </c>
      <c r="L373" s="138" t="s">
        <v>4924</v>
      </c>
      <c r="M373" s="139" t="s">
        <v>751</v>
      </c>
      <c r="N373" s="139" t="s">
        <v>261</v>
      </c>
      <c r="O373" s="141" t="s">
        <v>14</v>
      </c>
      <c r="P373" s="141" t="s">
        <v>68</v>
      </c>
      <c r="Q373" s="141">
        <v>2</v>
      </c>
      <c r="R373" s="141">
        <v>4</v>
      </c>
      <c r="S373" s="141" t="s">
        <v>96</v>
      </c>
      <c r="T373" s="141" t="s">
        <v>96</v>
      </c>
      <c r="U373" s="141">
        <v>1</v>
      </c>
      <c r="V373" s="141">
        <v>6</v>
      </c>
      <c r="W373" s="141" t="s">
        <v>751</v>
      </c>
      <c r="X373" s="141" t="s">
        <v>751</v>
      </c>
      <c r="Y373" s="141">
        <v>0</v>
      </c>
      <c r="Z373" s="141">
        <v>0</v>
      </c>
      <c r="AA373" s="141" t="s">
        <v>751</v>
      </c>
      <c r="AB373" s="141" t="s">
        <v>751</v>
      </c>
      <c r="AC373" s="140" t="s">
        <v>66</v>
      </c>
      <c r="AD373" s="141" t="s">
        <v>66</v>
      </c>
      <c r="AE373" s="144" t="s">
        <v>751</v>
      </c>
      <c r="AF373" s="161" t="s">
        <v>752</v>
      </c>
      <c r="AG373" s="134"/>
      <c r="AH373" s="142"/>
      <c r="AI373" s="143"/>
      <c r="AJ373" s="143" t="b">
        <f t="shared" si="160"/>
        <v>0</v>
      </c>
      <c r="AK373" s="143" t="str">
        <f>O373&amp;Q373&amp;R373&amp;U373&amp;V373&amp;Y373&amp;Z373&amp;AC373&amp;AD373</f>
        <v>A24160000</v>
      </c>
      <c r="AL373" s="40">
        <v>697106</v>
      </c>
      <c r="AM373" s="41" t="b">
        <f>C373&lt;&gt;AK373</f>
        <v>1</v>
      </c>
      <c r="AN373" s="145" t="str">
        <f>N373&amp;AK373</f>
        <v>J9FA24160000</v>
      </c>
      <c r="AO373" s="145" t="s">
        <v>753</v>
      </c>
      <c r="AP373" s="73" t="s">
        <v>626</v>
      </c>
      <c r="AQ373" s="146"/>
      <c r="AR373" s="146">
        <f t="shared" si="159"/>
        <v>1</v>
      </c>
      <c r="AS373" s="146" t="str">
        <f>IF(IFERROR(VLOOKUP(AE373,#REF!,1,0),"")&lt;&gt;"",1,"")</f>
        <v/>
      </c>
      <c r="AT373" s="146" t="str">
        <f>IF(IFERROR(VLOOKUP(AE373,#REF!,1,0),"")&lt;&gt;"",1,"")</f>
        <v/>
      </c>
      <c r="AU373" s="146" t="str">
        <f>IF(IFERROR(VLOOKUP(AE373,#REF!,1,0),"")&lt;&gt;"",1,"")</f>
        <v/>
      </c>
      <c r="AV373" s="146" t="str">
        <f>IF(IFERROR(VLOOKUP(AE373,#REF!,1,0),"")&lt;&gt;"",1,"")</f>
        <v/>
      </c>
      <c r="AW373" s="146" t="str">
        <f>IF(IFERROR(VLOOKUP(AE373,#REF!,1,0),"")&lt;&gt;"",1,"")</f>
        <v/>
      </c>
      <c r="AX373" s="146" t="str">
        <f>IF(IFERROR(VLOOKUP(AE373,#REF!,1,0),"")&lt;&gt;"",1,"")</f>
        <v/>
      </c>
      <c r="AY373" s="146" t="str">
        <f>IF(IFERROR(VLOOKUP(AE373,#REF!,1,0),"")&lt;&gt;"",1,"")</f>
        <v/>
      </c>
      <c r="AZ373" s="146" t="str">
        <f>IF(IFERROR(VLOOKUP(AE373,#REF!,1,0),"")&lt;&gt;"",1,"")</f>
        <v/>
      </c>
      <c r="BA373" s="146" t="str">
        <f>IF(IFERROR(VLOOKUP(AE373,#REF!,1,0),"")&lt;&gt;"",1,"")</f>
        <v/>
      </c>
      <c r="BB373" s="146" t="str">
        <f>IF(IFERROR(VLOOKUP(AE373,#REF!,1,0),"")&lt;&gt;"",1,"")</f>
        <v/>
      </c>
      <c r="BC373" s="146" t="str">
        <f>IF(IFERROR(VLOOKUP(AE373,#REF!,1,0),"")&lt;&gt;"",1,"")</f>
        <v/>
      </c>
      <c r="BD373" s="146" t="str">
        <f>IF(IFERROR(VLOOKUP(AE373,#REF!,1,0),"")&lt;&gt;"",1,"")</f>
        <v/>
      </c>
      <c r="BE373" s="148">
        <f t="shared" si="120"/>
        <v>1</v>
      </c>
    </row>
    <row r="374" spans="1:57" ht="17">
      <c r="A374" s="137">
        <v>202</v>
      </c>
      <c r="B374" s="137">
        <v>6955</v>
      </c>
      <c r="C374" s="137" t="str">
        <f t="shared" si="150"/>
        <v>695500000</v>
      </c>
      <c r="D374" s="138" t="str">
        <f t="shared" si="151"/>
        <v>69</v>
      </c>
      <c r="E374" s="138" t="str">
        <f t="shared" si="152"/>
        <v>5</v>
      </c>
      <c r="F374" s="138" t="str">
        <f t="shared" si="153"/>
        <v>5</v>
      </c>
      <c r="G374" s="138" t="str">
        <f t="shared" si="154"/>
        <v>0</v>
      </c>
      <c r="H374" s="138" t="str">
        <f t="shared" si="155"/>
        <v>0</v>
      </c>
      <c r="I374" s="138" t="str">
        <f t="shared" si="156"/>
        <v>0</v>
      </c>
      <c r="J374" s="138" t="str">
        <f t="shared" si="157"/>
        <v>0</v>
      </c>
      <c r="K374" s="138" t="str">
        <f t="shared" si="158"/>
        <v>0</v>
      </c>
      <c r="L374" s="138" t="s">
        <v>4925</v>
      </c>
      <c r="M374" s="139" t="s">
        <v>754</v>
      </c>
      <c r="N374" s="139" t="s">
        <v>261</v>
      </c>
      <c r="O374" s="141" t="s">
        <v>14</v>
      </c>
      <c r="P374" s="141" t="s">
        <v>68</v>
      </c>
      <c r="Q374" s="141">
        <v>2</v>
      </c>
      <c r="R374" s="141">
        <v>4</v>
      </c>
      <c r="S374" s="141" t="s">
        <v>96</v>
      </c>
      <c r="T374" s="141" t="s">
        <v>96</v>
      </c>
      <c r="U374" s="141">
        <v>1</v>
      </c>
      <c r="V374" s="141">
        <v>6</v>
      </c>
      <c r="W374" s="141" t="s">
        <v>751</v>
      </c>
      <c r="X374" s="141" t="s">
        <v>751</v>
      </c>
      <c r="Y374" s="141">
        <v>0</v>
      </c>
      <c r="Z374" s="141">
        <v>0</v>
      </c>
      <c r="AA374" s="141" t="s">
        <v>751</v>
      </c>
      <c r="AB374" s="141" t="s">
        <v>751</v>
      </c>
      <c r="AC374" s="140" t="s">
        <v>8</v>
      </c>
      <c r="AD374" s="141">
        <v>1</v>
      </c>
      <c r="AE374" s="144" t="s">
        <v>754</v>
      </c>
      <c r="AF374" s="161" t="s">
        <v>755</v>
      </c>
      <c r="AG374" s="134"/>
      <c r="AH374" s="142"/>
      <c r="AI374" s="143"/>
      <c r="AJ374" s="143" t="b">
        <f t="shared" si="160"/>
        <v>0</v>
      </c>
      <c r="AK374" s="143" t="str">
        <f>O374&amp;Q374&amp;R374&amp;U374&amp;V374&amp;Y374&amp;Z374&amp;AC374&amp;AD374</f>
        <v>A24160011</v>
      </c>
      <c r="AL374" s="40">
        <v>6955</v>
      </c>
      <c r="AM374" s="41" t="b">
        <f>C374&lt;&gt;AK374</f>
        <v>1</v>
      </c>
      <c r="AN374" s="145" t="str">
        <f>N374&amp;AK374</f>
        <v>J9FA24160011</v>
      </c>
      <c r="AO374" s="162"/>
      <c r="AP374" s="73" t="s">
        <v>626</v>
      </c>
      <c r="AQ374" s="146"/>
      <c r="AR374" s="146">
        <f t="shared" si="159"/>
        <v>1</v>
      </c>
      <c r="AS374" s="146" t="str">
        <f>IF(IFERROR(VLOOKUP(AE374,#REF!,1,0),"")&lt;&gt;"",1,"")</f>
        <v/>
      </c>
      <c r="AT374" s="146" t="str">
        <f>IF(IFERROR(VLOOKUP(AE374,#REF!,1,0),"")&lt;&gt;"",1,"")</f>
        <v/>
      </c>
      <c r="AU374" s="146" t="str">
        <f>IF(IFERROR(VLOOKUP(AE374,#REF!,1,0),"")&lt;&gt;"",1,"")</f>
        <v/>
      </c>
      <c r="AV374" s="146" t="str">
        <f>IF(IFERROR(VLOOKUP(AE374,#REF!,1,0),"")&lt;&gt;"",1,"")</f>
        <v/>
      </c>
      <c r="AW374" s="146" t="str">
        <f>IF(IFERROR(VLOOKUP(AE374,#REF!,1,0),"")&lt;&gt;"",1,"")</f>
        <v/>
      </c>
      <c r="AX374" s="146" t="str">
        <f>IF(IFERROR(VLOOKUP(AE374,#REF!,1,0),"")&lt;&gt;"",1,"")</f>
        <v/>
      </c>
      <c r="AY374" s="146" t="str">
        <f>IF(IFERROR(VLOOKUP(AE374,#REF!,1,0),"")&lt;&gt;"",1,"")</f>
        <v/>
      </c>
      <c r="AZ374" s="146" t="str">
        <f>IF(IFERROR(VLOOKUP(AE374,#REF!,1,0),"")&lt;&gt;"",1,"")</f>
        <v/>
      </c>
      <c r="BA374" s="146" t="str">
        <f>IF(IFERROR(VLOOKUP(AE374,#REF!,1,0),"")&lt;&gt;"",1,"")</f>
        <v/>
      </c>
      <c r="BB374" s="146" t="str">
        <f>IF(IFERROR(VLOOKUP(AE374,#REF!,1,0),"")&lt;&gt;"",1,"")</f>
        <v/>
      </c>
      <c r="BC374" s="146" t="str">
        <f>IF(IFERROR(VLOOKUP(AE374,#REF!,1,0),"")&lt;&gt;"",1,"")</f>
        <v/>
      </c>
      <c r="BD374" s="146" t="str">
        <f>IF(IFERROR(VLOOKUP(AE374,#REF!,1,0),"")&lt;&gt;"",1,"")</f>
        <v/>
      </c>
      <c r="BE374" s="148">
        <f t="shared" si="120"/>
        <v>1</v>
      </c>
    </row>
    <row r="375" spans="1:57" ht="17">
      <c r="A375" s="137">
        <v>218</v>
      </c>
      <c r="B375" s="137">
        <v>6963</v>
      </c>
      <c r="C375" s="137" t="str">
        <f t="shared" si="150"/>
        <v>696300000</v>
      </c>
      <c r="D375" s="138" t="str">
        <f t="shared" si="151"/>
        <v>69</v>
      </c>
      <c r="E375" s="138" t="str">
        <f t="shared" si="152"/>
        <v>6</v>
      </c>
      <c r="F375" s="138" t="str">
        <f t="shared" si="153"/>
        <v>3</v>
      </c>
      <c r="G375" s="138" t="str">
        <f t="shared" si="154"/>
        <v>0</v>
      </c>
      <c r="H375" s="138" t="str">
        <f t="shared" si="155"/>
        <v>0</v>
      </c>
      <c r="I375" s="138" t="str">
        <f t="shared" si="156"/>
        <v>0</v>
      </c>
      <c r="J375" s="138" t="str">
        <f t="shared" si="157"/>
        <v>0</v>
      </c>
      <c r="K375" s="138" t="str">
        <f t="shared" si="158"/>
        <v>0</v>
      </c>
      <c r="L375" s="138" t="s">
        <v>4926</v>
      </c>
      <c r="M375" s="139" t="s">
        <v>756</v>
      </c>
      <c r="N375" s="139" t="s">
        <v>261</v>
      </c>
      <c r="O375" s="141" t="s">
        <v>14</v>
      </c>
      <c r="P375" s="141" t="s">
        <v>68</v>
      </c>
      <c r="Q375" s="141">
        <v>2</v>
      </c>
      <c r="R375" s="141">
        <v>4</v>
      </c>
      <c r="S375" s="141" t="s">
        <v>96</v>
      </c>
      <c r="T375" s="141" t="s">
        <v>96</v>
      </c>
      <c r="U375" s="141">
        <v>1</v>
      </c>
      <c r="V375" s="141">
        <v>6</v>
      </c>
      <c r="W375" s="141" t="s">
        <v>751</v>
      </c>
      <c r="X375" s="141" t="s">
        <v>751</v>
      </c>
      <c r="Y375" s="141">
        <v>0</v>
      </c>
      <c r="Z375" s="141">
        <v>0</v>
      </c>
      <c r="AA375" s="141" t="s">
        <v>751</v>
      </c>
      <c r="AB375" s="141" t="s">
        <v>751</v>
      </c>
      <c r="AC375" s="140" t="s">
        <v>8</v>
      </c>
      <c r="AD375" s="141">
        <v>2</v>
      </c>
      <c r="AE375" s="144" t="s">
        <v>756</v>
      </c>
      <c r="AF375" s="144" t="s">
        <v>757</v>
      </c>
      <c r="AG375" s="134"/>
      <c r="AH375" s="142"/>
      <c r="AI375" s="143"/>
      <c r="AJ375" s="143" t="b">
        <f t="shared" si="160"/>
        <v>0</v>
      </c>
      <c r="AK375" s="143" t="str">
        <f>O375&amp;Q375&amp;R375&amp;U375&amp;V375&amp;Y375&amp;Z375&amp;AC375&amp;AD375</f>
        <v>A24160012</v>
      </c>
      <c r="AL375" s="40">
        <v>6963</v>
      </c>
      <c r="AM375" s="41" t="b">
        <f>C375&lt;&gt;AK375</f>
        <v>1</v>
      </c>
      <c r="AN375" s="145" t="str">
        <f>N375&amp;AK375</f>
        <v>J9FA24160012</v>
      </c>
      <c r="AO375" s="145"/>
      <c r="AP375" s="73" t="s">
        <v>626</v>
      </c>
      <c r="AQ375" s="146"/>
      <c r="AR375" s="146">
        <f t="shared" si="159"/>
        <v>1</v>
      </c>
      <c r="AS375" s="146" t="str">
        <f>IF(IFERROR(VLOOKUP(AE375,#REF!,1,0),"")&lt;&gt;"",1,"")</f>
        <v/>
      </c>
      <c r="AT375" s="146" t="str">
        <f>IF(IFERROR(VLOOKUP(AE375,#REF!,1,0),"")&lt;&gt;"",1,"")</f>
        <v/>
      </c>
      <c r="AU375" s="146" t="str">
        <f>IF(IFERROR(VLOOKUP(AE375,#REF!,1,0),"")&lt;&gt;"",1,"")</f>
        <v/>
      </c>
      <c r="AV375" s="146" t="str">
        <f>IF(IFERROR(VLOOKUP(AE375,#REF!,1,0),"")&lt;&gt;"",1,"")</f>
        <v/>
      </c>
      <c r="AW375" s="146" t="str">
        <f>IF(IFERROR(VLOOKUP(AE375,#REF!,1,0),"")&lt;&gt;"",1,"")</f>
        <v/>
      </c>
      <c r="AX375" s="146" t="str">
        <f>IF(IFERROR(VLOOKUP(AE375,#REF!,1,0),"")&lt;&gt;"",1,"")</f>
        <v/>
      </c>
      <c r="AY375" s="146" t="str">
        <f>IF(IFERROR(VLOOKUP(AE375,#REF!,1,0),"")&lt;&gt;"",1,"")</f>
        <v/>
      </c>
      <c r="AZ375" s="146" t="str">
        <f>IF(IFERROR(VLOOKUP(AE375,#REF!,1,0),"")&lt;&gt;"",1,"")</f>
        <v/>
      </c>
      <c r="BA375" s="146" t="str">
        <f>IF(IFERROR(VLOOKUP(AE375,#REF!,1,0),"")&lt;&gt;"",1,"")</f>
        <v/>
      </c>
      <c r="BB375" s="146" t="str">
        <f>IF(IFERROR(VLOOKUP(AE375,#REF!,1,0),"")&lt;&gt;"",1,"")</f>
        <v/>
      </c>
      <c r="BC375" s="146" t="str">
        <f>IF(IFERROR(VLOOKUP(AE375,#REF!,1,0),"")&lt;&gt;"",1,"")</f>
        <v/>
      </c>
      <c r="BD375" s="146" t="str">
        <f>IF(IFERROR(VLOOKUP(AE375,#REF!,1,0),"")&lt;&gt;"",1,"")</f>
        <v/>
      </c>
      <c r="BE375" s="148">
        <f t="shared" si="120"/>
        <v>1</v>
      </c>
    </row>
    <row r="376" spans="1:57" ht="16">
      <c r="A376" s="33">
        <v>219</v>
      </c>
      <c r="B376" s="33">
        <v>69631</v>
      </c>
      <c r="C376" s="33" t="str">
        <f t="shared" si="150"/>
        <v>696310000</v>
      </c>
      <c r="D376" s="34" t="str">
        <f t="shared" si="151"/>
        <v>69</v>
      </c>
      <c r="E376" s="34" t="str">
        <f t="shared" si="152"/>
        <v>6</v>
      </c>
      <c r="F376" s="34" t="str">
        <f t="shared" si="153"/>
        <v>3</v>
      </c>
      <c r="G376" s="34" t="str">
        <f t="shared" si="154"/>
        <v>1</v>
      </c>
      <c r="H376" s="34" t="str">
        <f t="shared" si="155"/>
        <v>0</v>
      </c>
      <c r="I376" s="34" t="str">
        <f t="shared" si="156"/>
        <v>0</v>
      </c>
      <c r="J376" s="34" t="str">
        <f t="shared" si="157"/>
        <v>0</v>
      </c>
      <c r="K376" s="34" t="str">
        <f t="shared" si="158"/>
        <v>0</v>
      </c>
      <c r="L376" s="34" t="s">
        <v>4927</v>
      </c>
      <c r="M376" s="35" t="s">
        <v>758</v>
      </c>
      <c r="N376" s="35" t="s">
        <v>261</v>
      </c>
      <c r="O376" s="37" t="s">
        <v>14</v>
      </c>
      <c r="P376" s="55" t="s">
        <v>68</v>
      </c>
      <c r="Q376" s="37">
        <v>2</v>
      </c>
      <c r="R376" s="55">
        <v>4</v>
      </c>
      <c r="S376" s="55" t="s">
        <v>96</v>
      </c>
      <c r="T376" s="55" t="s">
        <v>96</v>
      </c>
      <c r="U376" s="37">
        <v>1</v>
      </c>
      <c r="V376" s="37">
        <v>6</v>
      </c>
      <c r="W376" s="55" t="s">
        <v>751</v>
      </c>
      <c r="X376" s="55" t="s">
        <v>751</v>
      </c>
      <c r="Y376" s="37">
        <v>0</v>
      </c>
      <c r="Z376" s="37">
        <v>0</v>
      </c>
      <c r="AA376" s="55" t="s">
        <v>751</v>
      </c>
      <c r="AB376" s="55" t="s">
        <v>751</v>
      </c>
      <c r="AC376" s="58" t="s">
        <v>8</v>
      </c>
      <c r="AD376" s="55">
        <v>3</v>
      </c>
      <c r="AE376" s="42" t="s">
        <v>758</v>
      </c>
      <c r="AF376" s="42" t="s">
        <v>759</v>
      </c>
      <c r="AG376" s="27"/>
      <c r="AH376" s="30" t="s">
        <v>8</v>
      </c>
      <c r="AI376" s="39"/>
      <c r="AJ376" s="39" t="b">
        <f t="shared" si="160"/>
        <v>0</v>
      </c>
      <c r="AK376" s="39" t="str">
        <f>O376&amp;Q376&amp;R376&amp;U376&amp;V376&amp;Y376&amp;Z376&amp;AC376&amp;AD376</f>
        <v>A24160013</v>
      </c>
      <c r="AL376" s="40">
        <v>69631</v>
      </c>
      <c r="AM376" s="41" t="b">
        <f>C376&lt;&gt;AK376</f>
        <v>1</v>
      </c>
      <c r="AN376" s="30" t="str">
        <f>N376&amp;AK376</f>
        <v>J9FA24160013</v>
      </c>
      <c r="AO376" s="30"/>
      <c r="AP376" s="73" t="s">
        <v>626</v>
      </c>
      <c r="AQ376" s="31"/>
      <c r="AR376" s="31">
        <f t="shared" si="159"/>
        <v>1</v>
      </c>
      <c r="AS376" s="31" t="str">
        <f>IF(IFERROR(VLOOKUP(AE376,#REF!,1,0),"")&lt;&gt;"",1,"")</f>
        <v/>
      </c>
      <c r="AT376" s="31" t="str">
        <f>IF(IFERROR(VLOOKUP(AE376,#REF!,1,0),"")&lt;&gt;"",1,"")</f>
        <v/>
      </c>
      <c r="AU376" s="31" t="str">
        <f>IF(IFERROR(VLOOKUP(AE376,#REF!,1,0),"")&lt;&gt;"",1,"")</f>
        <v/>
      </c>
      <c r="AV376" s="31" t="str">
        <f>IF(IFERROR(VLOOKUP(AE376,#REF!,1,0),"")&lt;&gt;"",1,"")</f>
        <v/>
      </c>
      <c r="AW376" s="31" t="str">
        <f>IF(IFERROR(VLOOKUP(AE376,#REF!,1,0),"")&lt;&gt;"",1,"")</f>
        <v/>
      </c>
      <c r="AX376" s="31" t="str">
        <f>IF(IFERROR(VLOOKUP(AE376,#REF!,1,0),"")&lt;&gt;"",1,"")</f>
        <v/>
      </c>
      <c r="AY376" s="31" t="str">
        <f>IF(IFERROR(VLOOKUP(AE376,#REF!,1,0),"")&lt;&gt;"",1,"")</f>
        <v/>
      </c>
      <c r="AZ376" s="31" t="str">
        <f>IF(IFERROR(VLOOKUP(AE376,#REF!,1,0),"")&lt;&gt;"",1,"")</f>
        <v/>
      </c>
      <c r="BA376" s="31" t="str">
        <f>IF(IFERROR(VLOOKUP(AE376,#REF!,1,0),"")&lt;&gt;"",1,"")</f>
        <v/>
      </c>
      <c r="BB376" s="31" t="str">
        <f>IF(IFERROR(VLOOKUP(AE376,#REF!,1,0),"")&lt;&gt;"",1,"")</f>
        <v/>
      </c>
      <c r="BC376" s="31" t="str">
        <f>IF(IFERROR(VLOOKUP(AE376,#REF!,1,0),"")&lt;&gt;"",1,"")</f>
        <v/>
      </c>
      <c r="BD376" s="31" t="str">
        <f>IF(IFERROR(VLOOKUP(AE376,#REF!,1,0),"")&lt;&gt;"",1,"")</f>
        <v/>
      </c>
      <c r="BE376" s="32">
        <f t="shared" si="120"/>
        <v>1</v>
      </c>
    </row>
    <row r="377" spans="1:57" ht="16">
      <c r="A377" s="33">
        <v>220</v>
      </c>
      <c r="B377" s="33">
        <v>69632</v>
      </c>
      <c r="C377" s="33" t="str">
        <f t="shared" si="150"/>
        <v>696320000</v>
      </c>
      <c r="D377" s="34" t="str">
        <f t="shared" si="151"/>
        <v>69</v>
      </c>
      <c r="E377" s="34" t="str">
        <f t="shared" si="152"/>
        <v>6</v>
      </c>
      <c r="F377" s="34" t="str">
        <f t="shared" si="153"/>
        <v>3</v>
      </c>
      <c r="G377" s="34" t="str">
        <f t="shared" si="154"/>
        <v>2</v>
      </c>
      <c r="H377" s="34" t="str">
        <f t="shared" si="155"/>
        <v>0</v>
      </c>
      <c r="I377" s="34" t="str">
        <f t="shared" si="156"/>
        <v>0</v>
      </c>
      <c r="J377" s="34" t="str">
        <f t="shared" si="157"/>
        <v>0</v>
      </c>
      <c r="K377" s="34" t="str">
        <f t="shared" si="158"/>
        <v>0</v>
      </c>
      <c r="L377" s="34" t="s">
        <v>4928</v>
      </c>
      <c r="M377" s="35" t="s">
        <v>760</v>
      </c>
      <c r="N377" s="35" t="s">
        <v>261</v>
      </c>
      <c r="O377" s="37" t="s">
        <v>14</v>
      </c>
      <c r="P377" s="55" t="s">
        <v>68</v>
      </c>
      <c r="Q377" s="37">
        <v>2</v>
      </c>
      <c r="R377" s="55">
        <v>4</v>
      </c>
      <c r="S377" s="55" t="s">
        <v>96</v>
      </c>
      <c r="T377" s="55" t="s">
        <v>96</v>
      </c>
      <c r="U377" s="37">
        <v>1</v>
      </c>
      <c r="V377" s="37">
        <v>6</v>
      </c>
      <c r="W377" s="55" t="s">
        <v>751</v>
      </c>
      <c r="X377" s="55" t="s">
        <v>751</v>
      </c>
      <c r="Y377" s="37">
        <v>0</v>
      </c>
      <c r="Z377" s="37">
        <v>0</v>
      </c>
      <c r="AA377" s="55" t="s">
        <v>751</v>
      </c>
      <c r="AB377" s="55" t="s">
        <v>751</v>
      </c>
      <c r="AC377" s="58" t="s">
        <v>8</v>
      </c>
      <c r="AD377" s="55">
        <v>4</v>
      </c>
      <c r="AE377" s="42" t="s">
        <v>760</v>
      </c>
      <c r="AF377" s="42" t="s">
        <v>761</v>
      </c>
      <c r="AG377" s="27"/>
      <c r="AH377" s="30" t="s">
        <v>8</v>
      </c>
      <c r="AI377" s="39"/>
      <c r="AJ377" s="39" t="b">
        <f t="shared" si="160"/>
        <v>0</v>
      </c>
      <c r="AK377" s="39" t="str">
        <f>O377&amp;Q377&amp;R377&amp;U377&amp;V377&amp;Y377&amp;Z377&amp;AC377&amp;AD377</f>
        <v>A24160014</v>
      </c>
      <c r="AL377" s="40">
        <v>69632</v>
      </c>
      <c r="AM377" s="41" t="b">
        <f>C377&lt;&gt;AK377</f>
        <v>1</v>
      </c>
      <c r="AN377" s="30" t="str">
        <f>N377&amp;AK377</f>
        <v>J9FA24160014</v>
      </c>
      <c r="AO377" s="30"/>
      <c r="AP377" s="73" t="s">
        <v>626</v>
      </c>
      <c r="AQ377" s="31"/>
      <c r="AR377" s="31">
        <f t="shared" si="159"/>
        <v>1</v>
      </c>
      <c r="AS377" s="31" t="str">
        <f>IF(IFERROR(VLOOKUP(AE377,#REF!,1,0),"")&lt;&gt;"",1,"")</f>
        <v/>
      </c>
      <c r="AT377" s="31" t="str">
        <f>IF(IFERROR(VLOOKUP(AE377,#REF!,1,0),"")&lt;&gt;"",1,"")</f>
        <v/>
      </c>
      <c r="AU377" s="31" t="str">
        <f>IF(IFERROR(VLOOKUP(AE377,#REF!,1,0),"")&lt;&gt;"",1,"")</f>
        <v/>
      </c>
      <c r="AV377" s="31" t="str">
        <f>IF(IFERROR(VLOOKUP(AE377,#REF!,1,0),"")&lt;&gt;"",1,"")</f>
        <v/>
      </c>
      <c r="AW377" s="31" t="str">
        <f>IF(IFERROR(VLOOKUP(AE377,#REF!,1,0),"")&lt;&gt;"",1,"")</f>
        <v/>
      </c>
      <c r="AX377" s="31" t="str">
        <f>IF(IFERROR(VLOOKUP(AE377,#REF!,1,0),"")&lt;&gt;"",1,"")</f>
        <v/>
      </c>
      <c r="AY377" s="31" t="str">
        <f>IF(IFERROR(VLOOKUP(AE377,#REF!,1,0),"")&lt;&gt;"",1,"")</f>
        <v/>
      </c>
      <c r="AZ377" s="31" t="str">
        <f>IF(IFERROR(VLOOKUP(AE377,#REF!,1,0),"")&lt;&gt;"",1,"")</f>
        <v/>
      </c>
      <c r="BA377" s="31" t="str">
        <f>IF(IFERROR(VLOOKUP(AE377,#REF!,1,0),"")&lt;&gt;"",1,"")</f>
        <v/>
      </c>
      <c r="BB377" s="31" t="str">
        <f>IF(IFERROR(VLOOKUP(AE377,#REF!,1,0),"")&lt;&gt;"",1,"")</f>
        <v/>
      </c>
      <c r="BC377" s="31" t="str">
        <f>IF(IFERROR(VLOOKUP(AE377,#REF!,1,0),"")&lt;&gt;"",1,"")</f>
        <v/>
      </c>
      <c r="BD377" s="31" t="str">
        <f>IF(IFERROR(VLOOKUP(AE377,#REF!,1,0),"")&lt;&gt;"",1,"")</f>
        <v/>
      </c>
      <c r="BE377" s="32">
        <f t="shared" si="120"/>
        <v>1</v>
      </c>
    </row>
    <row r="378" spans="1:57" ht="16">
      <c r="A378" s="33">
        <v>221</v>
      </c>
      <c r="B378" s="33">
        <v>69633</v>
      </c>
      <c r="C378" s="33" t="str">
        <f t="shared" si="150"/>
        <v>696330000</v>
      </c>
      <c r="D378" s="34" t="str">
        <f t="shared" si="151"/>
        <v>69</v>
      </c>
      <c r="E378" s="34" t="str">
        <f t="shared" si="152"/>
        <v>6</v>
      </c>
      <c r="F378" s="34" t="str">
        <f t="shared" si="153"/>
        <v>3</v>
      </c>
      <c r="G378" s="34" t="str">
        <f t="shared" si="154"/>
        <v>3</v>
      </c>
      <c r="H378" s="34" t="str">
        <f t="shared" si="155"/>
        <v>0</v>
      </c>
      <c r="I378" s="34" t="str">
        <f t="shared" si="156"/>
        <v>0</v>
      </c>
      <c r="J378" s="34" t="str">
        <f t="shared" si="157"/>
        <v>0</v>
      </c>
      <c r="K378" s="34" t="str">
        <f t="shared" si="158"/>
        <v>0</v>
      </c>
      <c r="L378" s="34" t="s">
        <v>4929</v>
      </c>
      <c r="M378" s="35" t="s">
        <v>762</v>
      </c>
      <c r="N378" s="35" t="s">
        <v>261</v>
      </c>
      <c r="O378" s="37" t="s">
        <v>14</v>
      </c>
      <c r="P378" s="55" t="s">
        <v>68</v>
      </c>
      <c r="Q378" s="37">
        <v>2</v>
      </c>
      <c r="R378" s="55">
        <v>4</v>
      </c>
      <c r="S378" s="55" t="s">
        <v>96</v>
      </c>
      <c r="T378" s="55" t="s">
        <v>96</v>
      </c>
      <c r="U378" s="37">
        <v>1</v>
      </c>
      <c r="V378" s="37">
        <v>6</v>
      </c>
      <c r="W378" s="55" t="s">
        <v>751</v>
      </c>
      <c r="X378" s="55" t="s">
        <v>751</v>
      </c>
      <c r="Y378" s="37">
        <v>0</v>
      </c>
      <c r="Z378" s="37">
        <v>0</v>
      </c>
      <c r="AA378" s="55" t="s">
        <v>751</v>
      </c>
      <c r="AB378" s="55" t="s">
        <v>751</v>
      </c>
      <c r="AC378" s="58" t="s">
        <v>8</v>
      </c>
      <c r="AD378" s="55">
        <v>5</v>
      </c>
      <c r="AE378" s="42" t="s">
        <v>762</v>
      </c>
      <c r="AF378" s="42" t="s">
        <v>763</v>
      </c>
      <c r="AG378" s="27"/>
      <c r="AH378" s="30" t="s">
        <v>8</v>
      </c>
      <c r="AI378" s="39"/>
      <c r="AJ378" s="39" t="b">
        <f t="shared" si="160"/>
        <v>0</v>
      </c>
      <c r="AK378" s="39" t="str">
        <f>O378&amp;Q378&amp;R378&amp;U378&amp;V378&amp;Y378&amp;Z378&amp;AC378&amp;AD378</f>
        <v>A24160015</v>
      </c>
      <c r="AL378" s="40">
        <v>69633</v>
      </c>
      <c r="AM378" s="41" t="b">
        <f>C378&lt;&gt;AK378</f>
        <v>1</v>
      </c>
      <c r="AN378" s="30" t="str">
        <f>N378&amp;AK378</f>
        <v>J9FA24160015</v>
      </c>
      <c r="AO378" s="30"/>
      <c r="AP378" s="73" t="s">
        <v>626</v>
      </c>
      <c r="AQ378" s="31"/>
      <c r="AR378" s="31">
        <f t="shared" si="159"/>
        <v>1</v>
      </c>
      <c r="AS378" s="31" t="str">
        <f>IF(IFERROR(VLOOKUP(AE378,#REF!,1,0),"")&lt;&gt;"",1,"")</f>
        <v/>
      </c>
      <c r="AT378" s="31" t="str">
        <f>IF(IFERROR(VLOOKUP(AE378,#REF!,1,0),"")&lt;&gt;"",1,"")</f>
        <v/>
      </c>
      <c r="AU378" s="31" t="str">
        <f>IF(IFERROR(VLOOKUP(AE378,#REF!,1,0),"")&lt;&gt;"",1,"")</f>
        <v/>
      </c>
      <c r="AV378" s="31" t="str">
        <f>IF(IFERROR(VLOOKUP(AE378,#REF!,1,0),"")&lt;&gt;"",1,"")</f>
        <v/>
      </c>
      <c r="AW378" s="31" t="str">
        <f>IF(IFERROR(VLOOKUP(AE378,#REF!,1,0),"")&lt;&gt;"",1,"")</f>
        <v/>
      </c>
      <c r="AX378" s="31" t="str">
        <f>IF(IFERROR(VLOOKUP(AE378,#REF!,1,0),"")&lt;&gt;"",1,"")</f>
        <v/>
      </c>
      <c r="AY378" s="31" t="str">
        <f>IF(IFERROR(VLOOKUP(AE378,#REF!,1,0),"")&lt;&gt;"",1,"")</f>
        <v/>
      </c>
      <c r="AZ378" s="31" t="str">
        <f>IF(IFERROR(VLOOKUP(AE378,#REF!,1,0),"")&lt;&gt;"",1,"")</f>
        <v/>
      </c>
      <c r="BA378" s="31" t="str">
        <f>IF(IFERROR(VLOOKUP(AE378,#REF!,1,0),"")&lt;&gt;"",1,"")</f>
        <v/>
      </c>
      <c r="BB378" s="31" t="str">
        <f>IF(IFERROR(VLOOKUP(AE378,#REF!,1,0),"")&lt;&gt;"",1,"")</f>
        <v/>
      </c>
      <c r="BC378" s="31" t="str">
        <f>IF(IFERROR(VLOOKUP(AE378,#REF!,1,0),"")&lt;&gt;"",1,"")</f>
        <v/>
      </c>
      <c r="BD378" s="31" t="str">
        <f>IF(IFERROR(VLOOKUP(AE378,#REF!,1,0),"")&lt;&gt;"",1,"")</f>
        <v/>
      </c>
      <c r="BE378" s="32">
        <f t="shared" si="120"/>
        <v>1</v>
      </c>
    </row>
    <row r="379" spans="1:57" ht="16">
      <c r="A379" s="33">
        <v>1262</v>
      </c>
      <c r="B379" s="33">
        <v>721637</v>
      </c>
      <c r="C379" s="33" t="str">
        <f t="shared" si="150"/>
        <v>721637000</v>
      </c>
      <c r="D379" s="34" t="str">
        <f t="shared" si="151"/>
        <v>72</v>
      </c>
      <c r="E379" s="34" t="str">
        <f t="shared" si="152"/>
        <v>1</v>
      </c>
      <c r="F379" s="34" t="str">
        <f t="shared" si="153"/>
        <v>6</v>
      </c>
      <c r="G379" s="34" t="str">
        <f t="shared" si="154"/>
        <v>3</v>
      </c>
      <c r="H379" s="34" t="str">
        <f t="shared" si="155"/>
        <v>7</v>
      </c>
      <c r="I379" s="34" t="str">
        <f t="shared" si="156"/>
        <v>0</v>
      </c>
      <c r="J379" s="34" t="str">
        <f t="shared" si="157"/>
        <v>0</v>
      </c>
      <c r="K379" s="34" t="str">
        <f t="shared" si="158"/>
        <v>0</v>
      </c>
      <c r="L379" s="34" t="s">
        <v>4930</v>
      </c>
      <c r="M379" s="35" t="s">
        <v>764</v>
      </c>
      <c r="N379" s="35" t="s">
        <v>261</v>
      </c>
      <c r="O379" s="37" t="s">
        <v>14</v>
      </c>
      <c r="P379" s="55" t="s">
        <v>68</v>
      </c>
      <c r="Q379" s="37">
        <v>2</v>
      </c>
      <c r="R379" s="55">
        <v>4</v>
      </c>
      <c r="S379" s="55" t="s">
        <v>96</v>
      </c>
      <c r="T379" s="55" t="s">
        <v>96</v>
      </c>
      <c r="U379" s="37">
        <v>1</v>
      </c>
      <c r="V379" s="37">
        <v>6</v>
      </c>
      <c r="W379" s="55" t="s">
        <v>751</v>
      </c>
      <c r="X379" s="55" t="s">
        <v>751</v>
      </c>
      <c r="Y379" s="37">
        <v>0</v>
      </c>
      <c r="Z379" s="37">
        <v>0</v>
      </c>
      <c r="AA379" s="55" t="s">
        <v>751</v>
      </c>
      <c r="AB379" s="55" t="s">
        <v>751</v>
      </c>
      <c r="AC379" s="58" t="s">
        <v>8</v>
      </c>
      <c r="AD379" s="55">
        <v>6</v>
      </c>
      <c r="AE379" s="42" t="s">
        <v>765</v>
      </c>
      <c r="AF379" s="42" t="s">
        <v>765</v>
      </c>
      <c r="AG379" s="27"/>
      <c r="AH379" s="30" t="s">
        <v>8</v>
      </c>
      <c r="AI379" s="39"/>
      <c r="AJ379" s="39" t="b">
        <f t="shared" si="160"/>
        <v>0</v>
      </c>
      <c r="AK379" s="39" t="str">
        <f>O379&amp;Q379&amp;R379&amp;U379&amp;V379&amp;Y379&amp;Z379&amp;AC379&amp;AD379</f>
        <v>A24160016</v>
      </c>
      <c r="AL379" s="40">
        <v>721637</v>
      </c>
      <c r="AM379" s="41" t="b">
        <f>C379&lt;&gt;AK379</f>
        <v>1</v>
      </c>
      <c r="AN379" s="30" t="str">
        <f>N379&amp;AK379</f>
        <v>J9FA24160016</v>
      </c>
      <c r="AO379" s="30"/>
      <c r="AP379" s="73" t="s">
        <v>626</v>
      </c>
      <c r="AQ379" s="31"/>
      <c r="AR379" s="31">
        <f t="shared" si="159"/>
        <v>1</v>
      </c>
      <c r="AS379" s="31" t="str">
        <f>IF(IFERROR(VLOOKUP(AE379,#REF!,1,0),"")&lt;&gt;"",1,"")</f>
        <v/>
      </c>
      <c r="AT379" s="31" t="str">
        <f>IF(IFERROR(VLOOKUP(AE379,#REF!,1,0),"")&lt;&gt;"",1,"")</f>
        <v/>
      </c>
      <c r="AU379" s="31" t="str">
        <f>IF(IFERROR(VLOOKUP(AE379,#REF!,1,0),"")&lt;&gt;"",1,"")</f>
        <v/>
      </c>
      <c r="AV379" s="31" t="str">
        <f>IF(IFERROR(VLOOKUP(AE379,#REF!,1,0),"")&lt;&gt;"",1,"")</f>
        <v/>
      </c>
      <c r="AW379" s="31" t="str">
        <f>IF(IFERROR(VLOOKUP(AE379,#REF!,1,0),"")&lt;&gt;"",1,"")</f>
        <v/>
      </c>
      <c r="AX379" s="31" t="str">
        <f>IF(IFERROR(VLOOKUP(AE379,#REF!,1,0),"")&lt;&gt;"",1,"")</f>
        <v/>
      </c>
      <c r="AY379" s="31" t="str">
        <f>IF(IFERROR(VLOOKUP(AE379,#REF!,1,0),"")&lt;&gt;"",1,"")</f>
        <v/>
      </c>
      <c r="AZ379" s="31" t="str">
        <f>IF(IFERROR(VLOOKUP(AE379,#REF!,1,0),"")&lt;&gt;"",1,"")</f>
        <v/>
      </c>
      <c r="BA379" s="31" t="str">
        <f>IF(IFERROR(VLOOKUP(AE379,#REF!,1,0),"")&lt;&gt;"",1,"")</f>
        <v/>
      </c>
      <c r="BB379" s="31" t="str">
        <f>IF(IFERROR(VLOOKUP(AE379,#REF!,1,0),"")&lt;&gt;"",1,"")</f>
        <v/>
      </c>
      <c r="BC379" s="31" t="str">
        <f>IF(IFERROR(VLOOKUP(AE379,#REF!,1,0),"")&lt;&gt;"",1,"")</f>
        <v/>
      </c>
      <c r="BD379" s="31" t="str">
        <f>IF(IFERROR(VLOOKUP(AE379,#REF!,1,0),"")&lt;&gt;"",1,"")</f>
        <v/>
      </c>
      <c r="BE379" s="32">
        <f t="shared" si="120"/>
        <v>1</v>
      </c>
    </row>
    <row r="380" spans="1:57" ht="16">
      <c r="A380" s="33">
        <v>1290</v>
      </c>
      <c r="B380" s="33">
        <v>721791</v>
      </c>
      <c r="C380" s="33" t="str">
        <f t="shared" si="150"/>
        <v>721791000</v>
      </c>
      <c r="D380" s="34" t="str">
        <f t="shared" si="151"/>
        <v>72</v>
      </c>
      <c r="E380" s="34" t="str">
        <f t="shared" si="152"/>
        <v>1</v>
      </c>
      <c r="F380" s="34" t="str">
        <f t="shared" si="153"/>
        <v>7</v>
      </c>
      <c r="G380" s="34" t="str">
        <f t="shared" si="154"/>
        <v>9</v>
      </c>
      <c r="H380" s="34" t="str">
        <f t="shared" si="155"/>
        <v>1</v>
      </c>
      <c r="I380" s="34" t="str">
        <f t="shared" si="156"/>
        <v>0</v>
      </c>
      <c r="J380" s="34" t="str">
        <f t="shared" si="157"/>
        <v>0</v>
      </c>
      <c r="K380" s="34" t="str">
        <f t="shared" si="158"/>
        <v>0</v>
      </c>
      <c r="L380" s="34" t="s">
        <v>4931</v>
      </c>
      <c r="M380" s="35" t="s">
        <v>766</v>
      </c>
      <c r="N380" s="35" t="s">
        <v>261</v>
      </c>
      <c r="O380" s="37" t="s">
        <v>14</v>
      </c>
      <c r="P380" s="55" t="s">
        <v>68</v>
      </c>
      <c r="Q380" s="37">
        <v>2</v>
      </c>
      <c r="R380" s="55">
        <v>4</v>
      </c>
      <c r="S380" s="55" t="s">
        <v>96</v>
      </c>
      <c r="T380" s="55" t="s">
        <v>96</v>
      </c>
      <c r="U380" s="37">
        <v>1</v>
      </c>
      <c r="V380" s="37">
        <v>6</v>
      </c>
      <c r="W380" s="55" t="s">
        <v>751</v>
      </c>
      <c r="X380" s="55" t="s">
        <v>751</v>
      </c>
      <c r="Y380" s="37">
        <v>0</v>
      </c>
      <c r="Z380" s="37">
        <v>0</v>
      </c>
      <c r="AA380" s="55" t="s">
        <v>751</v>
      </c>
      <c r="AB380" s="55" t="s">
        <v>751</v>
      </c>
      <c r="AC380" s="58" t="s">
        <v>8</v>
      </c>
      <c r="AD380" s="55">
        <v>7</v>
      </c>
      <c r="AE380" s="42" t="s">
        <v>766</v>
      </c>
      <c r="AF380" s="42" t="s">
        <v>766</v>
      </c>
      <c r="AG380" s="27"/>
      <c r="AH380" s="30" t="s">
        <v>8</v>
      </c>
      <c r="AI380" s="39"/>
      <c r="AJ380" s="39" t="b">
        <f t="shared" si="160"/>
        <v>0</v>
      </c>
      <c r="AK380" s="39" t="str">
        <f>O380&amp;Q380&amp;R380&amp;U380&amp;V380&amp;Y380&amp;Z380&amp;AC380&amp;AD380</f>
        <v>A24160017</v>
      </c>
      <c r="AL380" s="40">
        <v>721791</v>
      </c>
      <c r="AM380" s="41" t="b">
        <f>C380&lt;&gt;AK380</f>
        <v>1</v>
      </c>
      <c r="AN380" s="30" t="str">
        <f>N380&amp;AK380</f>
        <v>J9FA24160017</v>
      </c>
      <c r="AO380" s="30"/>
      <c r="AP380" s="73" t="s">
        <v>626</v>
      </c>
      <c r="AQ380" s="31"/>
      <c r="AR380" s="31">
        <f t="shared" si="159"/>
        <v>1</v>
      </c>
      <c r="AS380" s="31" t="str">
        <f>IF(IFERROR(VLOOKUP(AE380,#REF!,1,0),"")&lt;&gt;"",1,"")</f>
        <v/>
      </c>
      <c r="AT380" s="31" t="str">
        <f>IF(IFERROR(VLOOKUP(AE380,#REF!,1,0),"")&lt;&gt;"",1,"")</f>
        <v/>
      </c>
      <c r="AU380" s="31" t="str">
        <f>IF(IFERROR(VLOOKUP(AE380,#REF!,1,0),"")&lt;&gt;"",1,"")</f>
        <v/>
      </c>
      <c r="AV380" s="31" t="str">
        <f>IF(IFERROR(VLOOKUP(AE380,#REF!,1,0),"")&lt;&gt;"",1,"")</f>
        <v/>
      </c>
      <c r="AW380" s="31" t="str">
        <f>IF(IFERROR(VLOOKUP(AE380,#REF!,1,0),"")&lt;&gt;"",1,"")</f>
        <v/>
      </c>
      <c r="AX380" s="31" t="str">
        <f>IF(IFERROR(VLOOKUP(AE380,#REF!,1,0),"")&lt;&gt;"",1,"")</f>
        <v/>
      </c>
      <c r="AY380" s="31" t="str">
        <f>IF(IFERROR(VLOOKUP(AE380,#REF!,1,0),"")&lt;&gt;"",1,"")</f>
        <v/>
      </c>
      <c r="AZ380" s="31" t="str">
        <f>IF(IFERROR(VLOOKUP(AE380,#REF!,1,0),"")&lt;&gt;"",1,"")</f>
        <v/>
      </c>
      <c r="BA380" s="31" t="str">
        <f>IF(IFERROR(VLOOKUP(AE380,#REF!,1,0),"")&lt;&gt;"",1,"")</f>
        <v/>
      </c>
      <c r="BB380" s="31" t="str">
        <f>IF(IFERROR(VLOOKUP(AE380,#REF!,1,0),"")&lt;&gt;"",1,"")</f>
        <v/>
      </c>
      <c r="BC380" s="31" t="str">
        <f>IF(IFERROR(VLOOKUP(AE380,#REF!,1,0),"")&lt;&gt;"",1,"")</f>
        <v/>
      </c>
      <c r="BD380" s="31" t="str">
        <f>IF(IFERROR(VLOOKUP(AE380,#REF!,1,0),"")&lt;&gt;"",1,"")</f>
        <v/>
      </c>
      <c r="BE380" s="32">
        <f t="shared" si="120"/>
        <v>1</v>
      </c>
    </row>
    <row r="381" spans="1:57" ht="16">
      <c r="A381" s="33">
        <v>1291</v>
      </c>
      <c r="B381" s="33">
        <v>721792</v>
      </c>
      <c r="C381" s="33" t="str">
        <f t="shared" si="150"/>
        <v>721792000</v>
      </c>
      <c r="D381" s="34" t="str">
        <f t="shared" si="151"/>
        <v>72</v>
      </c>
      <c r="E381" s="34" t="str">
        <f t="shared" si="152"/>
        <v>1</v>
      </c>
      <c r="F381" s="34" t="str">
        <f t="shared" si="153"/>
        <v>7</v>
      </c>
      <c r="G381" s="34" t="str">
        <f t="shared" si="154"/>
        <v>9</v>
      </c>
      <c r="H381" s="34" t="str">
        <f t="shared" si="155"/>
        <v>2</v>
      </c>
      <c r="I381" s="34" t="str">
        <f t="shared" si="156"/>
        <v>0</v>
      </c>
      <c r="J381" s="34" t="str">
        <f t="shared" si="157"/>
        <v>0</v>
      </c>
      <c r="K381" s="34" t="str">
        <f t="shared" si="158"/>
        <v>0</v>
      </c>
      <c r="L381" s="34" t="s">
        <v>4932</v>
      </c>
      <c r="M381" s="35" t="s">
        <v>767</v>
      </c>
      <c r="N381" s="35" t="s">
        <v>261</v>
      </c>
      <c r="O381" s="37" t="s">
        <v>14</v>
      </c>
      <c r="P381" s="55" t="s">
        <v>68</v>
      </c>
      <c r="Q381" s="37">
        <v>2</v>
      </c>
      <c r="R381" s="55">
        <v>4</v>
      </c>
      <c r="S381" s="55" t="s">
        <v>96</v>
      </c>
      <c r="T381" s="55" t="s">
        <v>96</v>
      </c>
      <c r="U381" s="37">
        <v>1</v>
      </c>
      <c r="V381" s="37">
        <v>6</v>
      </c>
      <c r="W381" s="55" t="s">
        <v>751</v>
      </c>
      <c r="X381" s="55" t="s">
        <v>751</v>
      </c>
      <c r="Y381" s="37">
        <v>0</v>
      </c>
      <c r="Z381" s="37">
        <v>0</v>
      </c>
      <c r="AA381" s="55" t="s">
        <v>751</v>
      </c>
      <c r="AB381" s="55" t="s">
        <v>751</v>
      </c>
      <c r="AC381" s="58" t="s">
        <v>8</v>
      </c>
      <c r="AD381" s="55">
        <v>8</v>
      </c>
      <c r="AE381" s="42" t="s">
        <v>767</v>
      </c>
      <c r="AF381" s="42" t="s">
        <v>767</v>
      </c>
      <c r="AG381" s="27"/>
      <c r="AH381" s="30" t="s">
        <v>8</v>
      </c>
      <c r="AI381" s="39"/>
      <c r="AJ381" s="39" t="b">
        <f t="shared" si="160"/>
        <v>0</v>
      </c>
      <c r="AK381" s="39" t="str">
        <f>O381&amp;Q381&amp;R381&amp;U381&amp;V381&amp;Y381&amp;Z381&amp;AC381&amp;AD381</f>
        <v>A24160018</v>
      </c>
      <c r="AL381" s="40">
        <v>721792</v>
      </c>
      <c r="AM381" s="41" t="b">
        <f>C381&lt;&gt;AK381</f>
        <v>1</v>
      </c>
      <c r="AN381" s="30" t="str">
        <f>N381&amp;AK381</f>
        <v>J9FA24160018</v>
      </c>
      <c r="AO381" s="30"/>
      <c r="AP381" s="73" t="s">
        <v>626</v>
      </c>
      <c r="AQ381" s="31"/>
      <c r="AR381" s="31">
        <f t="shared" si="159"/>
        <v>1</v>
      </c>
      <c r="AS381" s="31" t="str">
        <f>IF(IFERROR(VLOOKUP(AE381,#REF!,1,0),"")&lt;&gt;"",1,"")</f>
        <v/>
      </c>
      <c r="AT381" s="31" t="str">
        <f>IF(IFERROR(VLOOKUP(AE381,#REF!,1,0),"")&lt;&gt;"",1,"")</f>
        <v/>
      </c>
      <c r="AU381" s="31" t="str">
        <f>IF(IFERROR(VLOOKUP(AE381,#REF!,1,0),"")&lt;&gt;"",1,"")</f>
        <v/>
      </c>
      <c r="AV381" s="31" t="str">
        <f>IF(IFERROR(VLOOKUP(AE381,#REF!,1,0),"")&lt;&gt;"",1,"")</f>
        <v/>
      </c>
      <c r="AW381" s="31" t="str">
        <f>IF(IFERROR(VLOOKUP(AE381,#REF!,1,0),"")&lt;&gt;"",1,"")</f>
        <v/>
      </c>
      <c r="AX381" s="31" t="str">
        <f>IF(IFERROR(VLOOKUP(AE381,#REF!,1,0),"")&lt;&gt;"",1,"")</f>
        <v/>
      </c>
      <c r="AY381" s="31" t="str">
        <f>IF(IFERROR(VLOOKUP(AE381,#REF!,1,0),"")&lt;&gt;"",1,"")</f>
        <v/>
      </c>
      <c r="AZ381" s="31" t="str">
        <f>IF(IFERROR(VLOOKUP(AE381,#REF!,1,0),"")&lt;&gt;"",1,"")</f>
        <v/>
      </c>
      <c r="BA381" s="31" t="str">
        <f>IF(IFERROR(VLOOKUP(AE381,#REF!,1,0),"")&lt;&gt;"",1,"")</f>
        <v/>
      </c>
      <c r="BB381" s="31" t="str">
        <f>IF(IFERROR(VLOOKUP(AE381,#REF!,1,0),"")&lt;&gt;"",1,"")</f>
        <v/>
      </c>
      <c r="BC381" s="31" t="str">
        <f>IF(IFERROR(VLOOKUP(AE381,#REF!,1,0),"")&lt;&gt;"",1,"")</f>
        <v/>
      </c>
      <c r="BD381" s="31" t="str">
        <f>IF(IFERROR(VLOOKUP(AE381,#REF!,1,0),"")&lt;&gt;"",1,"")</f>
        <v/>
      </c>
      <c r="BE381" s="32">
        <f t="shared" si="120"/>
        <v>1</v>
      </c>
    </row>
    <row r="382" spans="1:57" ht="17">
      <c r="A382" s="137">
        <v>1292</v>
      </c>
      <c r="B382" s="137">
        <v>721793</v>
      </c>
      <c r="C382" s="137" t="str">
        <f t="shared" si="150"/>
        <v>721793000</v>
      </c>
      <c r="D382" s="138" t="str">
        <f t="shared" si="151"/>
        <v>72</v>
      </c>
      <c r="E382" s="138" t="str">
        <f t="shared" si="152"/>
        <v>1</v>
      </c>
      <c r="F382" s="138" t="str">
        <f t="shared" si="153"/>
        <v>7</v>
      </c>
      <c r="G382" s="138" t="str">
        <f t="shared" si="154"/>
        <v>9</v>
      </c>
      <c r="H382" s="138" t="str">
        <f t="shared" si="155"/>
        <v>3</v>
      </c>
      <c r="I382" s="138" t="str">
        <f t="shared" si="156"/>
        <v>0</v>
      </c>
      <c r="J382" s="138" t="str">
        <f t="shared" si="157"/>
        <v>0</v>
      </c>
      <c r="K382" s="138" t="str">
        <f t="shared" si="158"/>
        <v>0</v>
      </c>
      <c r="L382" s="138" t="s">
        <v>4933</v>
      </c>
      <c r="M382" s="139" t="s">
        <v>768</v>
      </c>
      <c r="N382" s="139" t="s">
        <v>261</v>
      </c>
      <c r="O382" s="141" t="s">
        <v>14</v>
      </c>
      <c r="P382" s="141" t="s">
        <v>68</v>
      </c>
      <c r="Q382" s="141">
        <v>2</v>
      </c>
      <c r="R382" s="141">
        <v>4</v>
      </c>
      <c r="S382" s="141" t="s">
        <v>96</v>
      </c>
      <c r="T382" s="141" t="s">
        <v>96</v>
      </c>
      <c r="U382" s="141">
        <v>1</v>
      </c>
      <c r="V382" s="141">
        <v>6</v>
      </c>
      <c r="W382" s="141" t="s">
        <v>751</v>
      </c>
      <c r="X382" s="141" t="s">
        <v>751</v>
      </c>
      <c r="Y382" s="141">
        <v>0</v>
      </c>
      <c r="Z382" s="141">
        <v>0</v>
      </c>
      <c r="AA382" s="141" t="s">
        <v>751</v>
      </c>
      <c r="AB382" s="141" t="s">
        <v>751</v>
      </c>
      <c r="AC382" s="140" t="s">
        <v>8</v>
      </c>
      <c r="AD382" s="141">
        <v>9</v>
      </c>
      <c r="AE382" s="144" t="s">
        <v>4595</v>
      </c>
      <c r="AF382" s="161" t="s">
        <v>768</v>
      </c>
      <c r="AG382" s="134"/>
      <c r="AH382" s="142"/>
      <c r="AI382" s="143"/>
      <c r="AJ382" s="143" t="b">
        <f t="shared" si="160"/>
        <v>0</v>
      </c>
      <c r="AK382" s="143" t="str">
        <f>O382&amp;Q382&amp;R382&amp;U382&amp;V382&amp;Y382&amp;Z382&amp;AC382&amp;AD382</f>
        <v>A24160019</v>
      </c>
      <c r="AL382" s="40">
        <v>721793</v>
      </c>
      <c r="AM382" s="41" t="b">
        <f>C382&lt;&gt;AK382</f>
        <v>1</v>
      </c>
      <c r="AN382" s="145" t="str">
        <f>N382&amp;AK382</f>
        <v>J9FA24160019</v>
      </c>
      <c r="AO382" s="145"/>
      <c r="AP382" s="73" t="s">
        <v>626</v>
      </c>
      <c r="AQ382" s="146"/>
      <c r="AR382" s="146">
        <f t="shared" si="159"/>
        <v>1</v>
      </c>
      <c r="AS382" s="146" t="str">
        <f>IF(IFERROR(VLOOKUP(AE382,#REF!,1,0),"")&lt;&gt;"",1,"")</f>
        <v/>
      </c>
      <c r="AT382" s="146" t="str">
        <f>IF(IFERROR(VLOOKUP(AE382,#REF!,1,0),"")&lt;&gt;"",1,"")</f>
        <v/>
      </c>
      <c r="AU382" s="146" t="str">
        <f>IF(IFERROR(VLOOKUP(AE382,#REF!,1,0),"")&lt;&gt;"",1,"")</f>
        <v/>
      </c>
      <c r="AV382" s="146" t="str">
        <f>IF(IFERROR(VLOOKUP(AE382,#REF!,1,0),"")&lt;&gt;"",1,"")</f>
        <v/>
      </c>
      <c r="AW382" s="146" t="str">
        <f>IF(IFERROR(VLOOKUP(AE382,#REF!,1,0),"")&lt;&gt;"",1,"")</f>
        <v/>
      </c>
      <c r="AX382" s="146" t="str">
        <f>IF(IFERROR(VLOOKUP(AE382,#REF!,1,0),"")&lt;&gt;"",1,"")</f>
        <v/>
      </c>
      <c r="AY382" s="146" t="str">
        <f>IF(IFERROR(VLOOKUP(AE382,#REF!,1,0),"")&lt;&gt;"",1,"")</f>
        <v/>
      </c>
      <c r="AZ382" s="146" t="str">
        <f>IF(IFERROR(VLOOKUP(AE382,#REF!,1,0),"")&lt;&gt;"",1,"")</f>
        <v/>
      </c>
      <c r="BA382" s="146" t="str">
        <f>IF(IFERROR(VLOOKUP(AE382,#REF!,1,0),"")&lt;&gt;"",1,"")</f>
        <v/>
      </c>
      <c r="BB382" s="146" t="str">
        <f>IF(IFERROR(VLOOKUP(AE382,#REF!,1,0),"")&lt;&gt;"",1,"")</f>
        <v/>
      </c>
      <c r="BC382" s="146" t="str">
        <f>IF(IFERROR(VLOOKUP(AE382,#REF!,1,0),"")&lt;&gt;"",1,"")</f>
        <v/>
      </c>
      <c r="BD382" s="146" t="str">
        <f>IF(IFERROR(VLOOKUP(AE382,#REF!,1,0),"")&lt;&gt;"",1,"")</f>
        <v/>
      </c>
      <c r="BE382" s="148">
        <f t="shared" si="120"/>
        <v>1</v>
      </c>
    </row>
    <row r="383" spans="1:57" ht="17">
      <c r="A383" s="137">
        <v>248</v>
      </c>
      <c r="B383" s="137">
        <v>697107</v>
      </c>
      <c r="C383" s="137" t="str">
        <f t="shared" si="150"/>
        <v>697107000</v>
      </c>
      <c r="D383" s="138" t="str">
        <f t="shared" si="151"/>
        <v>69</v>
      </c>
      <c r="E383" s="138" t="str">
        <f t="shared" si="152"/>
        <v>7</v>
      </c>
      <c r="F383" s="138" t="str">
        <f t="shared" si="153"/>
        <v>1</v>
      </c>
      <c r="G383" s="138" t="str">
        <f t="shared" si="154"/>
        <v>0</v>
      </c>
      <c r="H383" s="138" t="str">
        <f t="shared" si="155"/>
        <v>7</v>
      </c>
      <c r="I383" s="138" t="str">
        <f t="shared" si="156"/>
        <v>0</v>
      </c>
      <c r="J383" s="138" t="str">
        <f t="shared" si="157"/>
        <v>0</v>
      </c>
      <c r="K383" s="138" t="str">
        <f t="shared" si="158"/>
        <v>0</v>
      </c>
      <c r="L383" s="138" t="s">
        <v>4934</v>
      </c>
      <c r="M383" s="139" t="s">
        <v>769</v>
      </c>
      <c r="N383" s="139" t="s">
        <v>261</v>
      </c>
      <c r="O383" s="141" t="s">
        <v>14</v>
      </c>
      <c r="P383" s="141" t="s">
        <v>68</v>
      </c>
      <c r="Q383" s="141">
        <v>2</v>
      </c>
      <c r="R383" s="141">
        <v>4</v>
      </c>
      <c r="S383" s="141" t="s">
        <v>96</v>
      </c>
      <c r="T383" s="141" t="s">
        <v>96</v>
      </c>
      <c r="U383" s="141">
        <v>1</v>
      </c>
      <c r="V383" s="141">
        <v>7</v>
      </c>
      <c r="W383" s="141" t="s">
        <v>769</v>
      </c>
      <c r="X383" s="141" t="s">
        <v>769</v>
      </c>
      <c r="Y383" s="141">
        <v>0</v>
      </c>
      <c r="Z383" s="141">
        <v>0</v>
      </c>
      <c r="AA383" s="141" t="s">
        <v>769</v>
      </c>
      <c r="AB383" s="141" t="s">
        <v>769</v>
      </c>
      <c r="AC383" s="140" t="s">
        <v>66</v>
      </c>
      <c r="AD383" s="141" t="s">
        <v>66</v>
      </c>
      <c r="AE383" s="144" t="s">
        <v>769</v>
      </c>
      <c r="AF383" s="161" t="s">
        <v>770</v>
      </c>
      <c r="AG383" s="134"/>
      <c r="AH383" s="142"/>
      <c r="AI383" s="143"/>
      <c r="AJ383" s="143" t="b">
        <f t="shared" si="160"/>
        <v>0</v>
      </c>
      <c r="AK383" s="143" t="str">
        <f>O383&amp;Q383&amp;R383&amp;U383&amp;V383&amp;Y383&amp;Z383&amp;AC383&amp;AD383</f>
        <v>A24170000</v>
      </c>
      <c r="AL383" s="40">
        <v>697107</v>
      </c>
      <c r="AM383" s="41" t="b">
        <f>C383&lt;&gt;AK383</f>
        <v>1</v>
      </c>
      <c r="AN383" s="145" t="str">
        <f>N383&amp;AK383</f>
        <v>J9FA24170000</v>
      </c>
      <c r="AO383" s="145" t="s">
        <v>771</v>
      </c>
      <c r="AP383" s="73" t="s">
        <v>626</v>
      </c>
      <c r="AQ383" s="146"/>
      <c r="AR383" s="146">
        <f t="shared" si="159"/>
        <v>1</v>
      </c>
      <c r="AS383" s="146" t="str">
        <f>IF(IFERROR(VLOOKUP(AE383,#REF!,1,0),"")&lt;&gt;"",1,"")</f>
        <v/>
      </c>
      <c r="AT383" s="146" t="str">
        <f>IF(IFERROR(VLOOKUP(AE383,#REF!,1,0),"")&lt;&gt;"",1,"")</f>
        <v/>
      </c>
      <c r="AU383" s="146" t="str">
        <f>IF(IFERROR(VLOOKUP(AE383,#REF!,1,0),"")&lt;&gt;"",1,"")</f>
        <v/>
      </c>
      <c r="AV383" s="146" t="str">
        <f>IF(IFERROR(VLOOKUP(AE383,#REF!,1,0),"")&lt;&gt;"",1,"")</f>
        <v/>
      </c>
      <c r="AW383" s="146" t="str">
        <f>IF(IFERROR(VLOOKUP(AE383,#REF!,1,0),"")&lt;&gt;"",1,"")</f>
        <v/>
      </c>
      <c r="AX383" s="146" t="str">
        <f>IF(IFERROR(VLOOKUP(AE383,#REF!,1,0),"")&lt;&gt;"",1,"")</f>
        <v/>
      </c>
      <c r="AY383" s="146" t="str">
        <f>IF(IFERROR(VLOOKUP(AE383,#REF!,1,0),"")&lt;&gt;"",1,"")</f>
        <v/>
      </c>
      <c r="AZ383" s="146" t="str">
        <f>IF(IFERROR(VLOOKUP(AE383,#REF!,1,0),"")&lt;&gt;"",1,"")</f>
        <v/>
      </c>
      <c r="BA383" s="146" t="str">
        <f>IF(IFERROR(VLOOKUP(AE383,#REF!,1,0),"")&lt;&gt;"",1,"")</f>
        <v/>
      </c>
      <c r="BB383" s="146" t="str">
        <f>IF(IFERROR(VLOOKUP(AE383,#REF!,1,0),"")&lt;&gt;"",1,"")</f>
        <v/>
      </c>
      <c r="BC383" s="146" t="str">
        <f>IF(IFERROR(VLOOKUP(AE383,#REF!,1,0),"")&lt;&gt;"",1,"")</f>
        <v/>
      </c>
      <c r="BD383" s="146" t="str">
        <f>IF(IFERROR(VLOOKUP(AE383,#REF!,1,0),"")&lt;&gt;"",1,"")</f>
        <v/>
      </c>
      <c r="BE383" s="148">
        <f t="shared" si="120"/>
        <v>1</v>
      </c>
    </row>
    <row r="384" spans="1:57" ht="17">
      <c r="A384" s="137">
        <v>222</v>
      </c>
      <c r="B384" s="137">
        <v>6964</v>
      </c>
      <c r="C384" s="137" t="str">
        <f t="shared" si="150"/>
        <v>696400000</v>
      </c>
      <c r="D384" s="138" t="str">
        <f t="shared" si="151"/>
        <v>69</v>
      </c>
      <c r="E384" s="138" t="str">
        <f t="shared" si="152"/>
        <v>6</v>
      </c>
      <c r="F384" s="138" t="str">
        <f t="shared" si="153"/>
        <v>4</v>
      </c>
      <c r="G384" s="138" t="str">
        <f t="shared" si="154"/>
        <v>0</v>
      </c>
      <c r="H384" s="138" t="str">
        <f t="shared" si="155"/>
        <v>0</v>
      </c>
      <c r="I384" s="138" t="str">
        <f t="shared" si="156"/>
        <v>0</v>
      </c>
      <c r="J384" s="138" t="str">
        <f t="shared" si="157"/>
        <v>0</v>
      </c>
      <c r="K384" s="138" t="str">
        <f t="shared" si="158"/>
        <v>0</v>
      </c>
      <c r="L384" s="138" t="s">
        <v>4935</v>
      </c>
      <c r="M384" s="139" t="s">
        <v>772</v>
      </c>
      <c r="N384" s="139" t="s">
        <v>261</v>
      </c>
      <c r="O384" s="141" t="s">
        <v>14</v>
      </c>
      <c r="P384" s="141" t="s">
        <v>68</v>
      </c>
      <c r="Q384" s="141">
        <v>2</v>
      </c>
      <c r="R384" s="141">
        <v>4</v>
      </c>
      <c r="S384" s="141" t="s">
        <v>96</v>
      </c>
      <c r="T384" s="141" t="s">
        <v>96</v>
      </c>
      <c r="U384" s="141">
        <v>1</v>
      </c>
      <c r="V384" s="141">
        <v>7</v>
      </c>
      <c r="W384" s="141" t="s">
        <v>769</v>
      </c>
      <c r="X384" s="141" t="s">
        <v>769</v>
      </c>
      <c r="Y384" s="141">
        <v>0</v>
      </c>
      <c r="Z384" s="141">
        <v>0</v>
      </c>
      <c r="AA384" s="141" t="s">
        <v>769</v>
      </c>
      <c r="AB384" s="141" t="s">
        <v>769</v>
      </c>
      <c r="AC384" s="140" t="s">
        <v>8</v>
      </c>
      <c r="AD384" s="141">
        <v>1</v>
      </c>
      <c r="AE384" s="144" t="s">
        <v>772</v>
      </c>
      <c r="AF384" s="161" t="s">
        <v>773</v>
      </c>
      <c r="AG384" s="134"/>
      <c r="AH384" s="142"/>
      <c r="AI384" s="143"/>
      <c r="AJ384" s="143" t="b">
        <f t="shared" si="160"/>
        <v>0</v>
      </c>
      <c r="AK384" s="143" t="str">
        <f>O384&amp;Q384&amp;R384&amp;U384&amp;V384&amp;Y384&amp;Z384&amp;AC384&amp;AD384</f>
        <v>A24170011</v>
      </c>
      <c r="AL384" s="40">
        <v>6964</v>
      </c>
      <c r="AM384" s="41" t="b">
        <f>C384&lt;&gt;AK384</f>
        <v>1</v>
      </c>
      <c r="AN384" s="145" t="str">
        <f>N384&amp;AK384</f>
        <v>J9FA24170011</v>
      </c>
      <c r="AO384" s="145"/>
      <c r="AP384" s="73" t="s">
        <v>626</v>
      </c>
      <c r="AQ384" s="146"/>
      <c r="AR384" s="146">
        <f t="shared" si="159"/>
        <v>1</v>
      </c>
      <c r="AS384" s="146" t="str">
        <f>IF(IFERROR(VLOOKUP(AE384,#REF!,1,0),"")&lt;&gt;"",1,"")</f>
        <v/>
      </c>
      <c r="AT384" s="146" t="str">
        <f>IF(IFERROR(VLOOKUP(AE384,#REF!,1,0),"")&lt;&gt;"",1,"")</f>
        <v/>
      </c>
      <c r="AU384" s="146" t="str">
        <f>IF(IFERROR(VLOOKUP(AE384,#REF!,1,0),"")&lt;&gt;"",1,"")</f>
        <v/>
      </c>
      <c r="AV384" s="146" t="str">
        <f>IF(IFERROR(VLOOKUP(AE384,#REF!,1,0),"")&lt;&gt;"",1,"")</f>
        <v/>
      </c>
      <c r="AW384" s="146" t="str">
        <f>IF(IFERROR(VLOOKUP(AE384,#REF!,1,0),"")&lt;&gt;"",1,"")</f>
        <v/>
      </c>
      <c r="AX384" s="146" t="str">
        <f>IF(IFERROR(VLOOKUP(AE384,#REF!,1,0),"")&lt;&gt;"",1,"")</f>
        <v/>
      </c>
      <c r="AY384" s="146" t="str">
        <f>IF(IFERROR(VLOOKUP(AE384,#REF!,1,0),"")&lt;&gt;"",1,"")</f>
        <v/>
      </c>
      <c r="AZ384" s="146" t="str">
        <f>IF(IFERROR(VLOOKUP(AE384,#REF!,1,0),"")&lt;&gt;"",1,"")</f>
        <v/>
      </c>
      <c r="BA384" s="146" t="str">
        <f>IF(IFERROR(VLOOKUP(AE384,#REF!,1,0),"")&lt;&gt;"",1,"")</f>
        <v/>
      </c>
      <c r="BB384" s="146" t="str">
        <f>IF(IFERROR(VLOOKUP(AE384,#REF!,1,0),"")&lt;&gt;"",1,"")</f>
        <v/>
      </c>
      <c r="BC384" s="146" t="str">
        <f>IF(IFERROR(VLOOKUP(AE384,#REF!,1,0),"")&lt;&gt;"",1,"")</f>
        <v/>
      </c>
      <c r="BD384" s="146" t="str">
        <f>IF(IFERROR(VLOOKUP(AE384,#REF!,1,0),"")&lt;&gt;"",1,"")</f>
        <v/>
      </c>
      <c r="BE384" s="148">
        <f t="shared" si="120"/>
        <v>1</v>
      </c>
    </row>
    <row r="385" spans="1:57" ht="16">
      <c r="A385" s="33">
        <v>223</v>
      </c>
      <c r="B385" s="33">
        <v>69641</v>
      </c>
      <c r="C385" s="33" t="str">
        <f t="shared" si="150"/>
        <v>696410000</v>
      </c>
      <c r="D385" s="34" t="str">
        <f t="shared" si="151"/>
        <v>69</v>
      </c>
      <c r="E385" s="34" t="str">
        <f t="shared" si="152"/>
        <v>6</v>
      </c>
      <c r="F385" s="34" t="str">
        <f t="shared" si="153"/>
        <v>4</v>
      </c>
      <c r="G385" s="34" t="str">
        <f t="shared" si="154"/>
        <v>1</v>
      </c>
      <c r="H385" s="34" t="str">
        <f t="shared" si="155"/>
        <v>0</v>
      </c>
      <c r="I385" s="34" t="str">
        <f t="shared" si="156"/>
        <v>0</v>
      </c>
      <c r="J385" s="34" t="str">
        <f t="shared" si="157"/>
        <v>0</v>
      </c>
      <c r="K385" s="34" t="str">
        <f t="shared" si="158"/>
        <v>0</v>
      </c>
      <c r="L385" s="34" t="s">
        <v>4936</v>
      </c>
      <c r="M385" s="35" t="s">
        <v>774</v>
      </c>
      <c r="N385" s="35" t="s">
        <v>261</v>
      </c>
      <c r="O385" s="37" t="s">
        <v>14</v>
      </c>
      <c r="P385" s="55" t="s">
        <v>68</v>
      </c>
      <c r="Q385" s="37">
        <v>2</v>
      </c>
      <c r="R385" s="55">
        <v>4</v>
      </c>
      <c r="S385" s="55" t="s">
        <v>96</v>
      </c>
      <c r="T385" s="55" t="s">
        <v>96</v>
      </c>
      <c r="U385" s="37">
        <v>1</v>
      </c>
      <c r="V385" s="37">
        <v>7</v>
      </c>
      <c r="W385" s="55" t="s">
        <v>769</v>
      </c>
      <c r="X385" s="55" t="s">
        <v>769</v>
      </c>
      <c r="Y385" s="37">
        <v>0</v>
      </c>
      <c r="Z385" s="37">
        <v>0</v>
      </c>
      <c r="AA385" s="55" t="s">
        <v>769</v>
      </c>
      <c r="AB385" s="55" t="s">
        <v>769</v>
      </c>
      <c r="AC385" s="58" t="s">
        <v>8</v>
      </c>
      <c r="AD385" s="55">
        <v>2</v>
      </c>
      <c r="AE385" s="42" t="s">
        <v>774</v>
      </c>
      <c r="AF385" s="78" t="s">
        <v>775</v>
      </c>
      <c r="AG385" s="27"/>
      <c r="AH385" s="30" t="s">
        <v>8</v>
      </c>
      <c r="AI385" s="39"/>
      <c r="AJ385" s="39" t="b">
        <f t="shared" si="160"/>
        <v>0</v>
      </c>
      <c r="AK385" s="39" t="str">
        <f>O385&amp;Q385&amp;R385&amp;U385&amp;V385&amp;Y385&amp;Z385&amp;AC385&amp;AD385</f>
        <v>A24170012</v>
      </c>
      <c r="AL385" s="40">
        <v>69641</v>
      </c>
      <c r="AM385" s="41" t="b">
        <f>C385&lt;&gt;AK385</f>
        <v>1</v>
      </c>
      <c r="AN385" s="30" t="str">
        <f>N385&amp;AK385</f>
        <v>J9FA24170012</v>
      </c>
      <c r="AO385" s="30"/>
      <c r="AP385" s="73" t="s">
        <v>626</v>
      </c>
      <c r="AQ385" s="31"/>
      <c r="AR385" s="31">
        <f t="shared" si="159"/>
        <v>1</v>
      </c>
      <c r="AS385" s="31" t="str">
        <f>IF(IFERROR(VLOOKUP(AE385,#REF!,1,0),"")&lt;&gt;"",1,"")</f>
        <v/>
      </c>
      <c r="AT385" s="31" t="str">
        <f>IF(IFERROR(VLOOKUP(AE385,#REF!,1,0),"")&lt;&gt;"",1,"")</f>
        <v/>
      </c>
      <c r="AU385" s="31" t="str">
        <f>IF(IFERROR(VLOOKUP(AE385,#REF!,1,0),"")&lt;&gt;"",1,"")</f>
        <v/>
      </c>
      <c r="AV385" s="31" t="str">
        <f>IF(IFERROR(VLOOKUP(AE385,#REF!,1,0),"")&lt;&gt;"",1,"")</f>
        <v/>
      </c>
      <c r="AW385" s="31" t="str">
        <f>IF(IFERROR(VLOOKUP(AE385,#REF!,1,0),"")&lt;&gt;"",1,"")</f>
        <v/>
      </c>
      <c r="AX385" s="31" t="str">
        <f>IF(IFERROR(VLOOKUP(AE385,#REF!,1,0),"")&lt;&gt;"",1,"")</f>
        <v/>
      </c>
      <c r="AY385" s="31" t="str">
        <f>IF(IFERROR(VLOOKUP(AE385,#REF!,1,0),"")&lt;&gt;"",1,"")</f>
        <v/>
      </c>
      <c r="AZ385" s="31" t="str">
        <f>IF(IFERROR(VLOOKUP(AE385,#REF!,1,0),"")&lt;&gt;"",1,"")</f>
        <v/>
      </c>
      <c r="BA385" s="31" t="str">
        <f>IF(IFERROR(VLOOKUP(AE385,#REF!,1,0),"")&lt;&gt;"",1,"")</f>
        <v/>
      </c>
      <c r="BB385" s="31" t="str">
        <f>IF(IFERROR(VLOOKUP(AE385,#REF!,1,0),"")&lt;&gt;"",1,"")</f>
        <v/>
      </c>
      <c r="BC385" s="31" t="str">
        <f>IF(IFERROR(VLOOKUP(AE385,#REF!,1,0),"")&lt;&gt;"",1,"")</f>
        <v/>
      </c>
      <c r="BD385" s="31" t="str">
        <f>IF(IFERROR(VLOOKUP(AE385,#REF!,1,0),"")&lt;&gt;"",1,"")</f>
        <v/>
      </c>
      <c r="BE385" s="32">
        <f t="shared" si="120"/>
        <v>1</v>
      </c>
    </row>
    <row r="386" spans="1:57" ht="16">
      <c r="A386" s="33">
        <v>224</v>
      </c>
      <c r="B386" s="33">
        <v>69642</v>
      </c>
      <c r="C386" s="33" t="str">
        <f t="shared" si="150"/>
        <v>696420000</v>
      </c>
      <c r="D386" s="34" t="str">
        <f t="shared" si="151"/>
        <v>69</v>
      </c>
      <c r="E386" s="34" t="str">
        <f t="shared" si="152"/>
        <v>6</v>
      </c>
      <c r="F386" s="34" t="str">
        <f t="shared" si="153"/>
        <v>4</v>
      </c>
      <c r="G386" s="34" t="str">
        <f t="shared" si="154"/>
        <v>2</v>
      </c>
      <c r="H386" s="34" t="str">
        <f t="shared" si="155"/>
        <v>0</v>
      </c>
      <c r="I386" s="34" t="str">
        <f t="shared" si="156"/>
        <v>0</v>
      </c>
      <c r="J386" s="34" t="str">
        <f t="shared" si="157"/>
        <v>0</v>
      </c>
      <c r="K386" s="34" t="str">
        <f t="shared" si="158"/>
        <v>0</v>
      </c>
      <c r="L386" s="34" t="s">
        <v>4937</v>
      </c>
      <c r="M386" s="35" t="s">
        <v>776</v>
      </c>
      <c r="N386" s="35" t="s">
        <v>261</v>
      </c>
      <c r="O386" s="37" t="s">
        <v>14</v>
      </c>
      <c r="P386" s="55" t="s">
        <v>68</v>
      </c>
      <c r="Q386" s="37">
        <v>2</v>
      </c>
      <c r="R386" s="55">
        <v>4</v>
      </c>
      <c r="S386" s="55" t="s">
        <v>96</v>
      </c>
      <c r="T386" s="55" t="s">
        <v>96</v>
      </c>
      <c r="U386" s="37">
        <v>1</v>
      </c>
      <c r="V386" s="37">
        <v>7</v>
      </c>
      <c r="W386" s="55" t="s">
        <v>769</v>
      </c>
      <c r="X386" s="55" t="s">
        <v>769</v>
      </c>
      <c r="Y386" s="37">
        <v>0</v>
      </c>
      <c r="Z386" s="37">
        <v>0</v>
      </c>
      <c r="AA386" s="55" t="s">
        <v>769</v>
      </c>
      <c r="AB386" s="55" t="s">
        <v>769</v>
      </c>
      <c r="AC386" s="58" t="s">
        <v>8</v>
      </c>
      <c r="AD386" s="55">
        <v>3</v>
      </c>
      <c r="AE386" s="42" t="s">
        <v>776</v>
      </c>
      <c r="AF386" s="78" t="s">
        <v>777</v>
      </c>
      <c r="AG386" s="27"/>
      <c r="AH386" s="30" t="s">
        <v>8</v>
      </c>
      <c r="AI386" s="39"/>
      <c r="AJ386" s="39" t="b">
        <f t="shared" si="160"/>
        <v>0</v>
      </c>
      <c r="AK386" s="39" t="str">
        <f>O386&amp;Q386&amp;R386&amp;U386&amp;V386&amp;Y386&amp;Z386&amp;AC386&amp;AD386</f>
        <v>A24170013</v>
      </c>
      <c r="AL386" s="40">
        <v>69642</v>
      </c>
      <c r="AM386" s="41" t="b">
        <f>C386&lt;&gt;AK386</f>
        <v>1</v>
      </c>
      <c r="AN386" s="30" t="str">
        <f>N386&amp;AK386</f>
        <v>J9FA24170013</v>
      </c>
      <c r="AO386" s="30"/>
      <c r="AP386" s="73" t="s">
        <v>626</v>
      </c>
      <c r="AQ386" s="31"/>
      <c r="AR386" s="31">
        <f t="shared" si="159"/>
        <v>1</v>
      </c>
      <c r="AS386" s="31" t="str">
        <f>IF(IFERROR(VLOOKUP(AE386,#REF!,1,0),"")&lt;&gt;"",1,"")</f>
        <v/>
      </c>
      <c r="AT386" s="31" t="str">
        <f>IF(IFERROR(VLOOKUP(AE386,#REF!,1,0),"")&lt;&gt;"",1,"")</f>
        <v/>
      </c>
      <c r="AU386" s="31" t="str">
        <f>IF(IFERROR(VLOOKUP(AE386,#REF!,1,0),"")&lt;&gt;"",1,"")</f>
        <v/>
      </c>
      <c r="AV386" s="31" t="str">
        <f>IF(IFERROR(VLOOKUP(AE386,#REF!,1,0),"")&lt;&gt;"",1,"")</f>
        <v/>
      </c>
      <c r="AW386" s="31" t="str">
        <f>IF(IFERROR(VLOOKUP(AE386,#REF!,1,0),"")&lt;&gt;"",1,"")</f>
        <v/>
      </c>
      <c r="AX386" s="31" t="str">
        <f>IF(IFERROR(VLOOKUP(AE386,#REF!,1,0),"")&lt;&gt;"",1,"")</f>
        <v/>
      </c>
      <c r="AY386" s="31" t="str">
        <f>IF(IFERROR(VLOOKUP(AE386,#REF!,1,0),"")&lt;&gt;"",1,"")</f>
        <v/>
      </c>
      <c r="AZ386" s="31" t="str">
        <f>IF(IFERROR(VLOOKUP(AE386,#REF!,1,0),"")&lt;&gt;"",1,"")</f>
        <v/>
      </c>
      <c r="BA386" s="31" t="str">
        <f>IF(IFERROR(VLOOKUP(AE386,#REF!,1,0),"")&lt;&gt;"",1,"")</f>
        <v/>
      </c>
      <c r="BB386" s="31" t="str">
        <f>IF(IFERROR(VLOOKUP(AE386,#REF!,1,0),"")&lt;&gt;"",1,"")</f>
        <v/>
      </c>
      <c r="BC386" s="31" t="str">
        <f>IF(IFERROR(VLOOKUP(AE386,#REF!,1,0),"")&lt;&gt;"",1,"")</f>
        <v/>
      </c>
      <c r="BD386" s="31" t="str">
        <f>IF(IFERROR(VLOOKUP(AE386,#REF!,1,0),"")&lt;&gt;"",1,"")</f>
        <v/>
      </c>
      <c r="BE386" s="32">
        <f t="shared" si="120"/>
        <v>1</v>
      </c>
    </row>
    <row r="387" spans="1:57" ht="16">
      <c r="A387" s="33">
        <v>225</v>
      </c>
      <c r="B387" s="33">
        <v>69643</v>
      </c>
      <c r="C387" s="33" t="str">
        <f t="shared" si="150"/>
        <v>696430000</v>
      </c>
      <c r="D387" s="34" t="str">
        <f t="shared" si="151"/>
        <v>69</v>
      </c>
      <c r="E387" s="34" t="str">
        <f t="shared" si="152"/>
        <v>6</v>
      </c>
      <c r="F387" s="34" t="str">
        <f t="shared" si="153"/>
        <v>4</v>
      </c>
      <c r="G387" s="34" t="str">
        <f t="shared" si="154"/>
        <v>3</v>
      </c>
      <c r="H387" s="34" t="str">
        <f t="shared" si="155"/>
        <v>0</v>
      </c>
      <c r="I387" s="34" t="str">
        <f t="shared" si="156"/>
        <v>0</v>
      </c>
      <c r="J387" s="34" t="str">
        <f t="shared" si="157"/>
        <v>0</v>
      </c>
      <c r="K387" s="34" t="str">
        <f t="shared" si="158"/>
        <v>0</v>
      </c>
      <c r="L387" s="34" t="s">
        <v>4938</v>
      </c>
      <c r="M387" s="35" t="s">
        <v>778</v>
      </c>
      <c r="N387" s="35" t="s">
        <v>261</v>
      </c>
      <c r="O387" s="37" t="s">
        <v>14</v>
      </c>
      <c r="P387" s="55" t="s">
        <v>68</v>
      </c>
      <c r="Q387" s="37">
        <v>2</v>
      </c>
      <c r="R387" s="55">
        <v>4</v>
      </c>
      <c r="S387" s="55" t="s">
        <v>96</v>
      </c>
      <c r="T387" s="55" t="s">
        <v>96</v>
      </c>
      <c r="U387" s="37">
        <v>1</v>
      </c>
      <c r="V387" s="37">
        <v>7</v>
      </c>
      <c r="W387" s="55" t="s">
        <v>769</v>
      </c>
      <c r="X387" s="55" t="s">
        <v>769</v>
      </c>
      <c r="Y387" s="37">
        <v>0</v>
      </c>
      <c r="Z387" s="37">
        <v>0</v>
      </c>
      <c r="AA387" s="55" t="s">
        <v>769</v>
      </c>
      <c r="AB387" s="55" t="s">
        <v>769</v>
      </c>
      <c r="AC387" s="58" t="s">
        <v>8</v>
      </c>
      <c r="AD387" s="55">
        <v>4</v>
      </c>
      <c r="AE387" s="42" t="s">
        <v>778</v>
      </c>
      <c r="AF387" s="78" t="s">
        <v>779</v>
      </c>
      <c r="AG387" s="27"/>
      <c r="AH387" s="30" t="s">
        <v>8</v>
      </c>
      <c r="AI387" s="39"/>
      <c r="AJ387" s="39" t="b">
        <f t="shared" si="160"/>
        <v>0</v>
      </c>
      <c r="AK387" s="39" t="str">
        <f>O387&amp;Q387&amp;R387&amp;U387&amp;V387&amp;Y387&amp;Z387&amp;AC387&amp;AD387</f>
        <v>A24170014</v>
      </c>
      <c r="AL387" s="40">
        <v>69643</v>
      </c>
      <c r="AM387" s="41" t="b">
        <f>C387&lt;&gt;AK387</f>
        <v>1</v>
      </c>
      <c r="AN387" s="30" t="str">
        <f>N387&amp;AK387</f>
        <v>J9FA24170014</v>
      </c>
      <c r="AO387" s="30"/>
      <c r="AP387" s="73" t="s">
        <v>626</v>
      </c>
      <c r="AQ387" s="31"/>
      <c r="AR387" s="31">
        <f t="shared" si="159"/>
        <v>1</v>
      </c>
      <c r="AS387" s="31" t="str">
        <f>IF(IFERROR(VLOOKUP(AE387,#REF!,1,0),"")&lt;&gt;"",1,"")</f>
        <v/>
      </c>
      <c r="AT387" s="31" t="str">
        <f>IF(IFERROR(VLOOKUP(AE387,#REF!,1,0),"")&lt;&gt;"",1,"")</f>
        <v/>
      </c>
      <c r="AU387" s="31" t="str">
        <f>IF(IFERROR(VLOOKUP(AE387,#REF!,1,0),"")&lt;&gt;"",1,"")</f>
        <v/>
      </c>
      <c r="AV387" s="31" t="str">
        <f>IF(IFERROR(VLOOKUP(AE387,#REF!,1,0),"")&lt;&gt;"",1,"")</f>
        <v/>
      </c>
      <c r="AW387" s="31" t="str">
        <f>IF(IFERROR(VLOOKUP(AE387,#REF!,1,0),"")&lt;&gt;"",1,"")</f>
        <v/>
      </c>
      <c r="AX387" s="31" t="str">
        <f>IF(IFERROR(VLOOKUP(AE387,#REF!,1,0),"")&lt;&gt;"",1,"")</f>
        <v/>
      </c>
      <c r="AY387" s="31" t="str">
        <f>IF(IFERROR(VLOOKUP(AE387,#REF!,1,0),"")&lt;&gt;"",1,"")</f>
        <v/>
      </c>
      <c r="AZ387" s="31" t="str">
        <f>IF(IFERROR(VLOOKUP(AE387,#REF!,1,0),"")&lt;&gt;"",1,"")</f>
        <v/>
      </c>
      <c r="BA387" s="31" t="str">
        <f>IF(IFERROR(VLOOKUP(AE387,#REF!,1,0),"")&lt;&gt;"",1,"")</f>
        <v/>
      </c>
      <c r="BB387" s="31" t="str">
        <f>IF(IFERROR(VLOOKUP(AE387,#REF!,1,0),"")&lt;&gt;"",1,"")</f>
        <v/>
      </c>
      <c r="BC387" s="31" t="str">
        <f>IF(IFERROR(VLOOKUP(AE387,#REF!,1,0),"")&lt;&gt;"",1,"")</f>
        <v/>
      </c>
      <c r="BD387" s="31" t="str">
        <f>IF(IFERROR(VLOOKUP(AE387,#REF!,1,0),"")&lt;&gt;"",1,"")</f>
        <v/>
      </c>
      <c r="BE387" s="32">
        <f t="shared" si="120"/>
        <v>1</v>
      </c>
    </row>
    <row r="388" spans="1:57" ht="16">
      <c r="A388" s="33">
        <v>226</v>
      </c>
      <c r="B388" s="33">
        <v>69644</v>
      </c>
      <c r="C388" s="33" t="str">
        <f t="shared" si="150"/>
        <v>696440000</v>
      </c>
      <c r="D388" s="34" t="str">
        <f t="shared" si="151"/>
        <v>69</v>
      </c>
      <c r="E388" s="34" t="str">
        <f t="shared" si="152"/>
        <v>6</v>
      </c>
      <c r="F388" s="34" t="str">
        <f t="shared" si="153"/>
        <v>4</v>
      </c>
      <c r="G388" s="34" t="str">
        <f t="shared" si="154"/>
        <v>4</v>
      </c>
      <c r="H388" s="34" t="str">
        <f t="shared" si="155"/>
        <v>0</v>
      </c>
      <c r="I388" s="34" t="str">
        <f t="shared" si="156"/>
        <v>0</v>
      </c>
      <c r="J388" s="34" t="str">
        <f t="shared" si="157"/>
        <v>0</v>
      </c>
      <c r="K388" s="34" t="str">
        <f t="shared" si="158"/>
        <v>0</v>
      </c>
      <c r="L388" s="34" t="s">
        <v>4939</v>
      </c>
      <c r="M388" s="35" t="s">
        <v>780</v>
      </c>
      <c r="N388" s="35" t="s">
        <v>261</v>
      </c>
      <c r="O388" s="37" t="s">
        <v>14</v>
      </c>
      <c r="P388" s="55" t="s">
        <v>68</v>
      </c>
      <c r="Q388" s="37">
        <v>2</v>
      </c>
      <c r="R388" s="55">
        <v>4</v>
      </c>
      <c r="S388" s="55" t="s">
        <v>96</v>
      </c>
      <c r="T388" s="55" t="s">
        <v>96</v>
      </c>
      <c r="U388" s="37">
        <v>1</v>
      </c>
      <c r="V388" s="37">
        <v>7</v>
      </c>
      <c r="W388" s="55" t="s">
        <v>769</v>
      </c>
      <c r="X388" s="55" t="s">
        <v>769</v>
      </c>
      <c r="Y388" s="37">
        <v>0</v>
      </c>
      <c r="Z388" s="37">
        <v>0</v>
      </c>
      <c r="AA388" s="55" t="s">
        <v>769</v>
      </c>
      <c r="AB388" s="55" t="s">
        <v>769</v>
      </c>
      <c r="AC388" s="58" t="s">
        <v>8</v>
      </c>
      <c r="AD388" s="55">
        <v>5</v>
      </c>
      <c r="AE388" s="42" t="s">
        <v>780</v>
      </c>
      <c r="AF388" s="78" t="s">
        <v>781</v>
      </c>
      <c r="AG388" s="27"/>
      <c r="AH388" s="30" t="s">
        <v>8</v>
      </c>
      <c r="AI388" s="39"/>
      <c r="AJ388" s="39" t="b">
        <f t="shared" si="160"/>
        <v>0</v>
      </c>
      <c r="AK388" s="39" t="str">
        <f>O388&amp;Q388&amp;R388&amp;U388&amp;V388&amp;Y388&amp;Z388&amp;AC388&amp;AD388</f>
        <v>A24170015</v>
      </c>
      <c r="AL388" s="40">
        <v>69644</v>
      </c>
      <c r="AM388" s="41" t="b">
        <f>C388&lt;&gt;AK388</f>
        <v>1</v>
      </c>
      <c r="AN388" s="30" t="str">
        <f>N388&amp;AK388</f>
        <v>J9FA24170015</v>
      </c>
      <c r="AO388" s="30"/>
      <c r="AP388" s="73" t="s">
        <v>626</v>
      </c>
      <c r="AQ388" s="31"/>
      <c r="AR388" s="31">
        <f t="shared" si="159"/>
        <v>1</v>
      </c>
      <c r="AS388" s="31" t="str">
        <f>IF(IFERROR(VLOOKUP(AE388,#REF!,1,0),"")&lt;&gt;"",1,"")</f>
        <v/>
      </c>
      <c r="AT388" s="31" t="str">
        <f>IF(IFERROR(VLOOKUP(AE388,#REF!,1,0),"")&lt;&gt;"",1,"")</f>
        <v/>
      </c>
      <c r="AU388" s="31" t="str">
        <f>IF(IFERROR(VLOOKUP(AE388,#REF!,1,0),"")&lt;&gt;"",1,"")</f>
        <v/>
      </c>
      <c r="AV388" s="31" t="str">
        <f>IF(IFERROR(VLOOKUP(AE388,#REF!,1,0),"")&lt;&gt;"",1,"")</f>
        <v/>
      </c>
      <c r="AW388" s="31" t="str">
        <f>IF(IFERROR(VLOOKUP(AE388,#REF!,1,0),"")&lt;&gt;"",1,"")</f>
        <v/>
      </c>
      <c r="AX388" s="31" t="str">
        <f>IF(IFERROR(VLOOKUP(AE388,#REF!,1,0),"")&lt;&gt;"",1,"")</f>
        <v/>
      </c>
      <c r="AY388" s="31" t="str">
        <f>IF(IFERROR(VLOOKUP(AE388,#REF!,1,0),"")&lt;&gt;"",1,"")</f>
        <v/>
      </c>
      <c r="AZ388" s="31" t="str">
        <f>IF(IFERROR(VLOOKUP(AE388,#REF!,1,0),"")&lt;&gt;"",1,"")</f>
        <v/>
      </c>
      <c r="BA388" s="31" t="str">
        <f>IF(IFERROR(VLOOKUP(AE388,#REF!,1,0),"")&lt;&gt;"",1,"")</f>
        <v/>
      </c>
      <c r="BB388" s="31" t="str">
        <f>IF(IFERROR(VLOOKUP(AE388,#REF!,1,0),"")&lt;&gt;"",1,"")</f>
        <v/>
      </c>
      <c r="BC388" s="31" t="str">
        <f>IF(IFERROR(VLOOKUP(AE388,#REF!,1,0),"")&lt;&gt;"",1,"")</f>
        <v/>
      </c>
      <c r="BD388" s="31" t="str">
        <f>IF(IFERROR(VLOOKUP(AE388,#REF!,1,0),"")&lt;&gt;"",1,"")</f>
        <v/>
      </c>
      <c r="BE388" s="32">
        <f t="shared" si="120"/>
        <v>1</v>
      </c>
    </row>
    <row r="389" spans="1:57" ht="16">
      <c r="A389" s="33">
        <v>227</v>
      </c>
      <c r="B389" s="33">
        <v>69645</v>
      </c>
      <c r="C389" s="33" t="str">
        <f t="shared" si="150"/>
        <v>696450000</v>
      </c>
      <c r="D389" s="34" t="str">
        <f t="shared" si="151"/>
        <v>69</v>
      </c>
      <c r="E389" s="34" t="str">
        <f t="shared" si="152"/>
        <v>6</v>
      </c>
      <c r="F389" s="34" t="str">
        <f t="shared" si="153"/>
        <v>4</v>
      </c>
      <c r="G389" s="34" t="str">
        <f t="shared" si="154"/>
        <v>5</v>
      </c>
      <c r="H389" s="34" t="str">
        <f t="shared" si="155"/>
        <v>0</v>
      </c>
      <c r="I389" s="34" t="str">
        <f t="shared" si="156"/>
        <v>0</v>
      </c>
      <c r="J389" s="34" t="str">
        <f t="shared" si="157"/>
        <v>0</v>
      </c>
      <c r="K389" s="34" t="str">
        <f t="shared" si="158"/>
        <v>0</v>
      </c>
      <c r="L389" s="34" t="s">
        <v>4940</v>
      </c>
      <c r="M389" s="35" t="s">
        <v>782</v>
      </c>
      <c r="N389" s="35" t="s">
        <v>261</v>
      </c>
      <c r="O389" s="37" t="s">
        <v>14</v>
      </c>
      <c r="P389" s="55" t="s">
        <v>68</v>
      </c>
      <c r="Q389" s="37">
        <v>2</v>
      </c>
      <c r="R389" s="55">
        <v>4</v>
      </c>
      <c r="S389" s="55" t="s">
        <v>96</v>
      </c>
      <c r="T389" s="55" t="s">
        <v>96</v>
      </c>
      <c r="U389" s="37">
        <v>1</v>
      </c>
      <c r="V389" s="37">
        <v>7</v>
      </c>
      <c r="W389" s="55" t="s">
        <v>769</v>
      </c>
      <c r="X389" s="55" t="s">
        <v>769</v>
      </c>
      <c r="Y389" s="37">
        <v>0</v>
      </c>
      <c r="Z389" s="37">
        <v>0</v>
      </c>
      <c r="AA389" s="55" t="s">
        <v>769</v>
      </c>
      <c r="AB389" s="55" t="s">
        <v>769</v>
      </c>
      <c r="AC389" s="58" t="s">
        <v>8</v>
      </c>
      <c r="AD389" s="55">
        <v>6</v>
      </c>
      <c r="AE389" s="42" t="s">
        <v>782</v>
      </c>
      <c r="AF389" s="78" t="s">
        <v>783</v>
      </c>
      <c r="AG389" s="27"/>
      <c r="AH389" s="30" t="s">
        <v>8</v>
      </c>
      <c r="AI389" s="39"/>
      <c r="AJ389" s="39" t="b">
        <f t="shared" si="160"/>
        <v>0</v>
      </c>
      <c r="AK389" s="39" t="str">
        <f>O389&amp;Q389&amp;R389&amp;U389&amp;V389&amp;Y389&amp;Z389&amp;AC389&amp;AD389</f>
        <v>A24170016</v>
      </c>
      <c r="AL389" s="40">
        <v>69645</v>
      </c>
      <c r="AM389" s="41" t="b">
        <f>C389&lt;&gt;AK389</f>
        <v>1</v>
      </c>
      <c r="AN389" s="30" t="str">
        <f>N389&amp;AK389</f>
        <v>J9FA24170016</v>
      </c>
      <c r="AO389" s="30"/>
      <c r="AP389" s="73" t="s">
        <v>626</v>
      </c>
      <c r="AQ389" s="31"/>
      <c r="AR389" s="31">
        <f t="shared" si="159"/>
        <v>1</v>
      </c>
      <c r="AS389" s="31" t="str">
        <f>IF(IFERROR(VLOOKUP(AE389,#REF!,1,0),"")&lt;&gt;"",1,"")</f>
        <v/>
      </c>
      <c r="AT389" s="31" t="str">
        <f>IF(IFERROR(VLOOKUP(AE389,#REF!,1,0),"")&lt;&gt;"",1,"")</f>
        <v/>
      </c>
      <c r="AU389" s="31" t="str">
        <f>IF(IFERROR(VLOOKUP(AE389,#REF!,1,0),"")&lt;&gt;"",1,"")</f>
        <v/>
      </c>
      <c r="AV389" s="31" t="str">
        <f>IF(IFERROR(VLOOKUP(AE389,#REF!,1,0),"")&lt;&gt;"",1,"")</f>
        <v/>
      </c>
      <c r="AW389" s="31" t="str">
        <f>IF(IFERROR(VLOOKUP(AE389,#REF!,1,0),"")&lt;&gt;"",1,"")</f>
        <v/>
      </c>
      <c r="AX389" s="31" t="str">
        <f>IF(IFERROR(VLOOKUP(AE389,#REF!,1,0),"")&lt;&gt;"",1,"")</f>
        <v/>
      </c>
      <c r="AY389" s="31" t="str">
        <f>IF(IFERROR(VLOOKUP(AE389,#REF!,1,0),"")&lt;&gt;"",1,"")</f>
        <v/>
      </c>
      <c r="AZ389" s="31" t="str">
        <f>IF(IFERROR(VLOOKUP(AE389,#REF!,1,0),"")&lt;&gt;"",1,"")</f>
        <v/>
      </c>
      <c r="BA389" s="31" t="str">
        <f>IF(IFERROR(VLOOKUP(AE389,#REF!,1,0),"")&lt;&gt;"",1,"")</f>
        <v/>
      </c>
      <c r="BB389" s="31" t="str">
        <f>IF(IFERROR(VLOOKUP(AE389,#REF!,1,0),"")&lt;&gt;"",1,"")</f>
        <v/>
      </c>
      <c r="BC389" s="31" t="str">
        <f>IF(IFERROR(VLOOKUP(AE389,#REF!,1,0),"")&lt;&gt;"",1,"")</f>
        <v/>
      </c>
      <c r="BD389" s="31" t="str">
        <f>IF(IFERROR(VLOOKUP(AE389,#REF!,1,0),"")&lt;&gt;"",1,"")</f>
        <v/>
      </c>
      <c r="BE389" s="32">
        <f t="shared" si="120"/>
        <v>1</v>
      </c>
    </row>
    <row r="390" spans="1:57" ht="16">
      <c r="A390" s="33">
        <v>1259</v>
      </c>
      <c r="B390" s="33">
        <v>721634</v>
      </c>
      <c r="C390" s="33" t="str">
        <f t="shared" si="150"/>
        <v>721634000</v>
      </c>
      <c r="D390" s="34" t="str">
        <f t="shared" si="151"/>
        <v>72</v>
      </c>
      <c r="E390" s="34" t="str">
        <f t="shared" si="152"/>
        <v>1</v>
      </c>
      <c r="F390" s="34" t="str">
        <f t="shared" si="153"/>
        <v>6</v>
      </c>
      <c r="G390" s="34" t="str">
        <f t="shared" si="154"/>
        <v>3</v>
      </c>
      <c r="H390" s="34" t="str">
        <f t="shared" si="155"/>
        <v>4</v>
      </c>
      <c r="I390" s="34" t="str">
        <f t="shared" si="156"/>
        <v>0</v>
      </c>
      <c r="J390" s="34" t="str">
        <f t="shared" si="157"/>
        <v>0</v>
      </c>
      <c r="K390" s="34" t="str">
        <f t="shared" si="158"/>
        <v>0</v>
      </c>
      <c r="L390" s="34" t="s">
        <v>4941</v>
      </c>
      <c r="M390" s="35" t="s">
        <v>784</v>
      </c>
      <c r="N390" s="35" t="s">
        <v>261</v>
      </c>
      <c r="O390" s="37" t="s">
        <v>14</v>
      </c>
      <c r="P390" s="55" t="s">
        <v>68</v>
      </c>
      <c r="Q390" s="37">
        <v>2</v>
      </c>
      <c r="R390" s="55">
        <v>4</v>
      </c>
      <c r="S390" s="55" t="s">
        <v>96</v>
      </c>
      <c r="T390" s="55" t="s">
        <v>96</v>
      </c>
      <c r="U390" s="37">
        <v>1</v>
      </c>
      <c r="V390" s="37">
        <v>7</v>
      </c>
      <c r="W390" s="55" t="s">
        <v>769</v>
      </c>
      <c r="X390" s="55" t="s">
        <v>769</v>
      </c>
      <c r="Y390" s="37">
        <v>0</v>
      </c>
      <c r="Z390" s="37">
        <v>0</v>
      </c>
      <c r="AA390" s="55" t="s">
        <v>769</v>
      </c>
      <c r="AB390" s="55" t="s">
        <v>769</v>
      </c>
      <c r="AC390" s="58" t="s">
        <v>8</v>
      </c>
      <c r="AD390" s="55">
        <v>7</v>
      </c>
      <c r="AE390" s="42" t="s">
        <v>785</v>
      </c>
      <c r="AF390" s="42" t="s">
        <v>784</v>
      </c>
      <c r="AG390" s="27"/>
      <c r="AH390" s="30" t="s">
        <v>8</v>
      </c>
      <c r="AI390" s="39"/>
      <c r="AJ390" s="39" t="b">
        <f t="shared" si="160"/>
        <v>0</v>
      </c>
      <c r="AK390" s="39" t="str">
        <f>O390&amp;Q390&amp;R390&amp;U390&amp;V390&amp;Y390&amp;Z390&amp;AC390&amp;AD390</f>
        <v>A24170017</v>
      </c>
      <c r="AL390" s="40">
        <v>721634</v>
      </c>
      <c r="AM390" s="41" t="b">
        <f>C390&lt;&gt;AK390</f>
        <v>1</v>
      </c>
      <c r="AN390" s="30" t="str">
        <f>N390&amp;AK390</f>
        <v>J9FA24170017</v>
      </c>
      <c r="AO390" s="30"/>
      <c r="AP390" s="73" t="s">
        <v>626</v>
      </c>
      <c r="AQ390" s="31"/>
      <c r="AR390" s="31">
        <f t="shared" si="159"/>
        <v>1</v>
      </c>
      <c r="AS390" s="31" t="str">
        <f>IF(IFERROR(VLOOKUP(AE390,#REF!,1,0),"")&lt;&gt;"",1,"")</f>
        <v/>
      </c>
      <c r="AT390" s="31" t="str">
        <f>IF(IFERROR(VLOOKUP(AE390,#REF!,1,0),"")&lt;&gt;"",1,"")</f>
        <v/>
      </c>
      <c r="AU390" s="31" t="str">
        <f>IF(IFERROR(VLOOKUP(AE390,#REF!,1,0),"")&lt;&gt;"",1,"")</f>
        <v/>
      </c>
      <c r="AV390" s="31" t="str">
        <f>IF(IFERROR(VLOOKUP(AE390,#REF!,1,0),"")&lt;&gt;"",1,"")</f>
        <v/>
      </c>
      <c r="AW390" s="31" t="str">
        <f>IF(IFERROR(VLOOKUP(AE390,#REF!,1,0),"")&lt;&gt;"",1,"")</f>
        <v/>
      </c>
      <c r="AX390" s="31" t="str">
        <f>IF(IFERROR(VLOOKUP(AE390,#REF!,1,0),"")&lt;&gt;"",1,"")</f>
        <v/>
      </c>
      <c r="AY390" s="31" t="str">
        <f>IF(IFERROR(VLOOKUP(AE390,#REF!,1,0),"")&lt;&gt;"",1,"")</f>
        <v/>
      </c>
      <c r="AZ390" s="31" t="str">
        <f>IF(IFERROR(VLOOKUP(AE390,#REF!,1,0),"")&lt;&gt;"",1,"")</f>
        <v/>
      </c>
      <c r="BA390" s="31" t="str">
        <f>IF(IFERROR(VLOOKUP(AE390,#REF!,1,0),"")&lt;&gt;"",1,"")</f>
        <v/>
      </c>
      <c r="BB390" s="31" t="str">
        <f>IF(IFERROR(VLOOKUP(AE390,#REF!,1,0),"")&lt;&gt;"",1,"")</f>
        <v/>
      </c>
      <c r="BC390" s="31" t="str">
        <f>IF(IFERROR(VLOOKUP(AE390,#REF!,1,0),"")&lt;&gt;"",1,"")</f>
        <v/>
      </c>
      <c r="BD390" s="31" t="str">
        <f>IF(IFERROR(VLOOKUP(AE390,#REF!,1,0),"")&lt;&gt;"",1,"")</f>
        <v/>
      </c>
      <c r="BE390" s="32">
        <f t="shared" si="120"/>
        <v>1</v>
      </c>
    </row>
    <row r="391" spans="1:57" ht="16">
      <c r="A391" s="33">
        <v>1261</v>
      </c>
      <c r="B391" s="33">
        <v>721636</v>
      </c>
      <c r="C391" s="33" t="str">
        <f t="shared" si="150"/>
        <v>721636000</v>
      </c>
      <c r="D391" s="34" t="str">
        <f t="shared" si="151"/>
        <v>72</v>
      </c>
      <c r="E391" s="34" t="str">
        <f t="shared" si="152"/>
        <v>1</v>
      </c>
      <c r="F391" s="34" t="str">
        <f t="shared" si="153"/>
        <v>6</v>
      </c>
      <c r="G391" s="34" t="str">
        <f t="shared" si="154"/>
        <v>3</v>
      </c>
      <c r="H391" s="34" t="str">
        <f t="shared" si="155"/>
        <v>6</v>
      </c>
      <c r="I391" s="34" t="str">
        <f t="shared" si="156"/>
        <v>0</v>
      </c>
      <c r="J391" s="34" t="str">
        <f t="shared" si="157"/>
        <v>0</v>
      </c>
      <c r="K391" s="34" t="str">
        <f t="shared" si="158"/>
        <v>0</v>
      </c>
      <c r="L391" s="34" t="s">
        <v>4942</v>
      </c>
      <c r="M391" s="35" t="s">
        <v>786</v>
      </c>
      <c r="N391" s="35" t="s">
        <v>261</v>
      </c>
      <c r="O391" s="37" t="s">
        <v>14</v>
      </c>
      <c r="P391" s="55" t="s">
        <v>68</v>
      </c>
      <c r="Q391" s="37">
        <v>2</v>
      </c>
      <c r="R391" s="55">
        <v>4</v>
      </c>
      <c r="S391" s="55" t="s">
        <v>96</v>
      </c>
      <c r="T391" s="55" t="s">
        <v>96</v>
      </c>
      <c r="U391" s="37">
        <v>1</v>
      </c>
      <c r="V391" s="37">
        <v>7</v>
      </c>
      <c r="W391" s="55" t="s">
        <v>769</v>
      </c>
      <c r="X391" s="55" t="s">
        <v>769</v>
      </c>
      <c r="Y391" s="37">
        <v>0</v>
      </c>
      <c r="Z391" s="37">
        <v>0</v>
      </c>
      <c r="AA391" s="55" t="s">
        <v>769</v>
      </c>
      <c r="AB391" s="55" t="s">
        <v>769</v>
      </c>
      <c r="AC391" s="58" t="s">
        <v>8</v>
      </c>
      <c r="AD391" s="55">
        <v>8</v>
      </c>
      <c r="AE391" s="42" t="s">
        <v>787</v>
      </c>
      <c r="AF391" s="42" t="s">
        <v>786</v>
      </c>
      <c r="AG391" s="27"/>
      <c r="AH391" s="30" t="s">
        <v>8</v>
      </c>
      <c r="AI391" s="39"/>
      <c r="AJ391" s="39" t="b">
        <f t="shared" si="160"/>
        <v>0</v>
      </c>
      <c r="AK391" s="39" t="str">
        <f>O391&amp;Q391&amp;R391&amp;U391&amp;V391&amp;Y391&amp;Z391&amp;AC391&amp;AD391</f>
        <v>A24170018</v>
      </c>
      <c r="AL391" s="40">
        <v>721636</v>
      </c>
      <c r="AM391" s="41" t="b">
        <f>C391&lt;&gt;AK391</f>
        <v>1</v>
      </c>
      <c r="AN391" s="30" t="str">
        <f>N391&amp;AK391</f>
        <v>J9FA24170018</v>
      </c>
      <c r="AO391" s="30"/>
      <c r="AP391" s="73" t="s">
        <v>626</v>
      </c>
      <c r="AQ391" s="31"/>
      <c r="AR391" s="31">
        <f t="shared" si="159"/>
        <v>1</v>
      </c>
      <c r="AS391" s="31" t="str">
        <f>IF(IFERROR(VLOOKUP(AE391,#REF!,1,0),"")&lt;&gt;"",1,"")</f>
        <v/>
      </c>
      <c r="AT391" s="31" t="str">
        <f>IF(IFERROR(VLOOKUP(AE391,#REF!,1,0),"")&lt;&gt;"",1,"")</f>
        <v/>
      </c>
      <c r="AU391" s="31" t="str">
        <f>IF(IFERROR(VLOOKUP(AE391,#REF!,1,0),"")&lt;&gt;"",1,"")</f>
        <v/>
      </c>
      <c r="AV391" s="31" t="str">
        <f>IF(IFERROR(VLOOKUP(AE391,#REF!,1,0),"")&lt;&gt;"",1,"")</f>
        <v/>
      </c>
      <c r="AW391" s="31" t="str">
        <f>IF(IFERROR(VLOOKUP(AE391,#REF!,1,0),"")&lt;&gt;"",1,"")</f>
        <v/>
      </c>
      <c r="AX391" s="31" t="str">
        <f>IF(IFERROR(VLOOKUP(AE391,#REF!,1,0),"")&lt;&gt;"",1,"")</f>
        <v/>
      </c>
      <c r="AY391" s="31" t="str">
        <f>IF(IFERROR(VLOOKUP(AE391,#REF!,1,0),"")&lt;&gt;"",1,"")</f>
        <v/>
      </c>
      <c r="AZ391" s="31" t="str">
        <f>IF(IFERROR(VLOOKUP(AE391,#REF!,1,0),"")&lt;&gt;"",1,"")</f>
        <v/>
      </c>
      <c r="BA391" s="31" t="str">
        <f>IF(IFERROR(VLOOKUP(AE391,#REF!,1,0),"")&lt;&gt;"",1,"")</f>
        <v/>
      </c>
      <c r="BB391" s="31" t="str">
        <f>IF(IFERROR(VLOOKUP(AE391,#REF!,1,0),"")&lt;&gt;"",1,"")</f>
        <v/>
      </c>
      <c r="BC391" s="31" t="str">
        <f>IF(IFERROR(VLOOKUP(AE391,#REF!,1,0),"")&lt;&gt;"",1,"")</f>
        <v/>
      </c>
      <c r="BD391" s="31" t="str">
        <f>IF(IFERROR(VLOOKUP(AE391,#REF!,1,0),"")&lt;&gt;"",1,"")</f>
        <v/>
      </c>
      <c r="BE391" s="32">
        <f t="shared" si="120"/>
        <v>1</v>
      </c>
    </row>
    <row r="392" spans="1:57" ht="16">
      <c r="A392" s="33">
        <v>1260</v>
      </c>
      <c r="B392" s="33">
        <v>721635</v>
      </c>
      <c r="C392" s="33" t="str">
        <f t="shared" si="150"/>
        <v>721635000</v>
      </c>
      <c r="D392" s="34" t="str">
        <f t="shared" si="151"/>
        <v>72</v>
      </c>
      <c r="E392" s="34" t="str">
        <f t="shared" si="152"/>
        <v>1</v>
      </c>
      <c r="F392" s="34" t="str">
        <f t="shared" si="153"/>
        <v>6</v>
      </c>
      <c r="G392" s="34" t="str">
        <f t="shared" si="154"/>
        <v>3</v>
      </c>
      <c r="H392" s="34" t="str">
        <f t="shared" si="155"/>
        <v>5</v>
      </c>
      <c r="I392" s="34" t="str">
        <f t="shared" si="156"/>
        <v>0</v>
      </c>
      <c r="J392" s="34" t="str">
        <f t="shared" si="157"/>
        <v>0</v>
      </c>
      <c r="K392" s="34" t="str">
        <f t="shared" si="158"/>
        <v>0</v>
      </c>
      <c r="L392" s="34" t="s">
        <v>4943</v>
      </c>
      <c r="M392" s="35" t="s">
        <v>788</v>
      </c>
      <c r="N392" s="35" t="s">
        <v>261</v>
      </c>
      <c r="O392" s="37" t="s">
        <v>14</v>
      </c>
      <c r="P392" s="55" t="s">
        <v>68</v>
      </c>
      <c r="Q392" s="37">
        <v>2</v>
      </c>
      <c r="R392" s="55">
        <v>4</v>
      </c>
      <c r="S392" s="55" t="s">
        <v>96</v>
      </c>
      <c r="T392" s="55" t="s">
        <v>96</v>
      </c>
      <c r="U392" s="37">
        <v>1</v>
      </c>
      <c r="V392" s="37">
        <v>7</v>
      </c>
      <c r="W392" s="55" t="s">
        <v>769</v>
      </c>
      <c r="X392" s="55" t="s">
        <v>769</v>
      </c>
      <c r="Y392" s="37">
        <v>0</v>
      </c>
      <c r="Z392" s="37">
        <v>0</v>
      </c>
      <c r="AA392" s="55" t="s">
        <v>769</v>
      </c>
      <c r="AB392" s="55" t="s">
        <v>769</v>
      </c>
      <c r="AC392" s="58" t="s">
        <v>8</v>
      </c>
      <c r="AD392" s="55">
        <v>9</v>
      </c>
      <c r="AE392" s="42" t="s">
        <v>789</v>
      </c>
      <c r="AF392" s="42" t="s">
        <v>788</v>
      </c>
      <c r="AG392" s="27"/>
      <c r="AH392" s="30" t="s">
        <v>8</v>
      </c>
      <c r="AI392" s="39"/>
      <c r="AJ392" s="39" t="b">
        <f t="shared" si="160"/>
        <v>0</v>
      </c>
      <c r="AK392" s="39" t="str">
        <f>O392&amp;Q392&amp;R392&amp;U392&amp;V392&amp;Y392&amp;Z392&amp;AC392&amp;AD392</f>
        <v>A24170019</v>
      </c>
      <c r="AL392" s="40">
        <v>721635</v>
      </c>
      <c r="AM392" s="41" t="b">
        <f>C392&lt;&gt;AK392</f>
        <v>1</v>
      </c>
      <c r="AN392" s="30" t="str">
        <f>N392&amp;AK392</f>
        <v>J9FA24170019</v>
      </c>
      <c r="AO392" s="30"/>
      <c r="AP392" s="73" t="s">
        <v>626</v>
      </c>
      <c r="AQ392" s="31"/>
      <c r="AR392" s="31">
        <f t="shared" si="159"/>
        <v>1</v>
      </c>
      <c r="AS392" s="31" t="str">
        <f>IF(IFERROR(VLOOKUP(AE392,#REF!,1,0),"")&lt;&gt;"",1,"")</f>
        <v/>
      </c>
      <c r="AT392" s="31" t="str">
        <f>IF(IFERROR(VLOOKUP(AE392,#REF!,1,0),"")&lt;&gt;"",1,"")</f>
        <v/>
      </c>
      <c r="AU392" s="31" t="str">
        <f>IF(IFERROR(VLOOKUP(AE392,#REF!,1,0),"")&lt;&gt;"",1,"")</f>
        <v/>
      </c>
      <c r="AV392" s="31" t="str">
        <f>IF(IFERROR(VLOOKUP(AE392,#REF!,1,0),"")&lt;&gt;"",1,"")</f>
        <v/>
      </c>
      <c r="AW392" s="31" t="str">
        <f>IF(IFERROR(VLOOKUP(AE392,#REF!,1,0),"")&lt;&gt;"",1,"")</f>
        <v/>
      </c>
      <c r="AX392" s="31" t="str">
        <f>IF(IFERROR(VLOOKUP(AE392,#REF!,1,0),"")&lt;&gt;"",1,"")</f>
        <v/>
      </c>
      <c r="AY392" s="31" t="str">
        <f>IF(IFERROR(VLOOKUP(AE392,#REF!,1,0),"")&lt;&gt;"",1,"")</f>
        <v/>
      </c>
      <c r="AZ392" s="31" t="str">
        <f>IF(IFERROR(VLOOKUP(AE392,#REF!,1,0),"")&lt;&gt;"",1,"")</f>
        <v/>
      </c>
      <c r="BA392" s="31" t="str">
        <f>IF(IFERROR(VLOOKUP(AE392,#REF!,1,0),"")&lt;&gt;"",1,"")</f>
        <v/>
      </c>
      <c r="BB392" s="31" t="str">
        <f>IF(IFERROR(VLOOKUP(AE392,#REF!,1,0),"")&lt;&gt;"",1,"")</f>
        <v/>
      </c>
      <c r="BC392" s="31" t="str">
        <f>IF(IFERROR(VLOOKUP(AE392,#REF!,1,0),"")&lt;&gt;"",1,"")</f>
        <v/>
      </c>
      <c r="BD392" s="31" t="str">
        <f>IF(IFERROR(VLOOKUP(AE392,#REF!,1,0),"")&lt;&gt;"",1,"")</f>
        <v/>
      </c>
      <c r="BE392" s="32">
        <f t="shared" si="120"/>
        <v>1</v>
      </c>
    </row>
    <row r="393" spans="1:57" ht="16">
      <c r="A393" s="33">
        <v>249</v>
      </c>
      <c r="B393" s="33">
        <v>6971071</v>
      </c>
      <c r="C393" s="33" t="str">
        <f t="shared" si="150"/>
        <v>697107100</v>
      </c>
      <c r="D393" s="34" t="str">
        <f t="shared" si="151"/>
        <v>69</v>
      </c>
      <c r="E393" s="34" t="str">
        <f t="shared" si="152"/>
        <v>7</v>
      </c>
      <c r="F393" s="34" t="str">
        <f t="shared" si="153"/>
        <v>1</v>
      </c>
      <c r="G393" s="34" t="str">
        <f t="shared" si="154"/>
        <v>0</v>
      </c>
      <c r="H393" s="34" t="str">
        <f t="shared" si="155"/>
        <v>7</v>
      </c>
      <c r="I393" s="34" t="str">
        <f t="shared" si="156"/>
        <v>1</v>
      </c>
      <c r="J393" s="34" t="str">
        <f t="shared" si="157"/>
        <v>0</v>
      </c>
      <c r="K393" s="34" t="str">
        <f t="shared" si="158"/>
        <v>0</v>
      </c>
      <c r="L393" s="34" t="s">
        <v>4944</v>
      </c>
      <c r="M393" s="35" t="s">
        <v>790</v>
      </c>
      <c r="N393" s="35" t="s">
        <v>261</v>
      </c>
      <c r="O393" s="37" t="s">
        <v>14</v>
      </c>
      <c r="P393" s="55" t="s">
        <v>68</v>
      </c>
      <c r="Q393" s="37">
        <v>2</v>
      </c>
      <c r="R393" s="55">
        <v>4</v>
      </c>
      <c r="S393" s="55" t="s">
        <v>96</v>
      </c>
      <c r="T393" s="55" t="s">
        <v>96</v>
      </c>
      <c r="U393" s="37">
        <v>1</v>
      </c>
      <c r="V393" s="37">
        <v>7</v>
      </c>
      <c r="W393" s="55" t="s">
        <v>769</v>
      </c>
      <c r="X393" s="55" t="s">
        <v>769</v>
      </c>
      <c r="Y393" s="37">
        <v>1</v>
      </c>
      <c r="Z393" s="37">
        <v>1</v>
      </c>
      <c r="AA393" s="55" t="s">
        <v>790</v>
      </c>
      <c r="AB393" s="55" t="s">
        <v>790</v>
      </c>
      <c r="AC393" s="36" t="s">
        <v>66</v>
      </c>
      <c r="AD393" s="55" t="s">
        <v>66</v>
      </c>
      <c r="AE393" s="42" t="s">
        <v>790</v>
      </c>
      <c r="AF393" s="42" t="s">
        <v>790</v>
      </c>
      <c r="AG393" s="27"/>
      <c r="AH393" s="30" t="s">
        <v>8</v>
      </c>
      <c r="AI393" s="39" t="s">
        <v>791</v>
      </c>
      <c r="AJ393" s="39" t="b">
        <f t="shared" si="160"/>
        <v>0</v>
      </c>
      <c r="AK393" s="39" t="str">
        <f>O393&amp;Q393&amp;R393&amp;U393&amp;V393&amp;Y393&amp;Z393&amp;AC393&amp;AD393</f>
        <v>A24171100</v>
      </c>
      <c r="AL393" s="40">
        <v>6971071</v>
      </c>
      <c r="AM393" s="41" t="b">
        <f>C393&lt;&gt;AK393</f>
        <v>1</v>
      </c>
      <c r="AN393" s="30" t="str">
        <f>N393&amp;AK393</f>
        <v>J9FA24171100</v>
      </c>
      <c r="AO393" s="30"/>
      <c r="AP393" s="73" t="s">
        <v>626</v>
      </c>
      <c r="AQ393" s="31"/>
      <c r="AR393" s="31">
        <f t="shared" si="159"/>
        <v>1</v>
      </c>
      <c r="AS393" s="31" t="str">
        <f>IF(IFERROR(VLOOKUP(AE393,#REF!,1,0),"")&lt;&gt;"",1,"")</f>
        <v/>
      </c>
      <c r="AT393" s="31" t="str">
        <f>IF(IFERROR(VLOOKUP(AE393,#REF!,1,0),"")&lt;&gt;"",1,"")</f>
        <v/>
      </c>
      <c r="AU393" s="31" t="str">
        <f>IF(IFERROR(VLOOKUP(AE393,#REF!,1,0),"")&lt;&gt;"",1,"")</f>
        <v/>
      </c>
      <c r="AV393" s="31" t="str">
        <f>IF(IFERROR(VLOOKUP(AE393,#REF!,1,0),"")&lt;&gt;"",1,"")</f>
        <v/>
      </c>
      <c r="AW393" s="31" t="str">
        <f>IF(IFERROR(VLOOKUP(AE393,#REF!,1,0),"")&lt;&gt;"",1,"")</f>
        <v/>
      </c>
      <c r="AX393" s="31" t="str">
        <f>IF(IFERROR(VLOOKUP(AE393,#REF!,1,0),"")&lt;&gt;"",1,"")</f>
        <v/>
      </c>
      <c r="AY393" s="31" t="str">
        <f>IF(IFERROR(VLOOKUP(AE393,#REF!,1,0),"")&lt;&gt;"",1,"")</f>
        <v/>
      </c>
      <c r="AZ393" s="31" t="str">
        <f>IF(IFERROR(VLOOKUP(AE393,#REF!,1,0),"")&lt;&gt;"",1,"")</f>
        <v/>
      </c>
      <c r="BA393" s="31" t="str">
        <f>IF(IFERROR(VLOOKUP(AE393,#REF!,1,0),"")&lt;&gt;"",1,"")</f>
        <v/>
      </c>
      <c r="BB393" s="31" t="str">
        <f>IF(IFERROR(VLOOKUP(AE393,#REF!,1,0),"")&lt;&gt;"",1,"")</f>
        <v/>
      </c>
      <c r="BC393" s="31" t="str">
        <f>IF(IFERROR(VLOOKUP(AE393,#REF!,1,0),"")&lt;&gt;"",1,"")</f>
        <v/>
      </c>
      <c r="BD393" s="31" t="str">
        <f>IF(IFERROR(VLOOKUP(AE393,#REF!,1,0),"")&lt;&gt;"",1,"")</f>
        <v/>
      </c>
      <c r="BE393" s="32">
        <f t="shared" si="120"/>
        <v>1</v>
      </c>
    </row>
    <row r="394" spans="1:57" ht="16">
      <c r="A394" s="33">
        <v>250</v>
      </c>
      <c r="B394" s="33">
        <v>6971072</v>
      </c>
      <c r="C394" s="33" t="str">
        <f t="shared" si="150"/>
        <v>697107200</v>
      </c>
      <c r="D394" s="34" t="str">
        <f t="shared" si="151"/>
        <v>69</v>
      </c>
      <c r="E394" s="34" t="str">
        <f t="shared" si="152"/>
        <v>7</v>
      </c>
      <c r="F394" s="34" t="str">
        <f t="shared" si="153"/>
        <v>1</v>
      </c>
      <c r="G394" s="34" t="str">
        <f t="shared" si="154"/>
        <v>0</v>
      </c>
      <c r="H394" s="34" t="str">
        <f t="shared" si="155"/>
        <v>7</v>
      </c>
      <c r="I394" s="34" t="str">
        <f t="shared" si="156"/>
        <v>2</v>
      </c>
      <c r="J394" s="34" t="str">
        <f t="shared" si="157"/>
        <v>0</v>
      </c>
      <c r="K394" s="34" t="str">
        <f t="shared" si="158"/>
        <v>0</v>
      </c>
      <c r="L394" s="34" t="s">
        <v>4945</v>
      </c>
      <c r="M394" s="35" t="s">
        <v>792</v>
      </c>
      <c r="N394" s="35" t="s">
        <v>261</v>
      </c>
      <c r="O394" s="37" t="s">
        <v>14</v>
      </c>
      <c r="P394" s="55" t="s">
        <v>68</v>
      </c>
      <c r="Q394" s="37">
        <v>2</v>
      </c>
      <c r="R394" s="55">
        <v>4</v>
      </c>
      <c r="S394" s="55" t="s">
        <v>96</v>
      </c>
      <c r="T394" s="55" t="s">
        <v>96</v>
      </c>
      <c r="U394" s="37">
        <v>1</v>
      </c>
      <c r="V394" s="37">
        <v>7</v>
      </c>
      <c r="W394" s="55" t="s">
        <v>769</v>
      </c>
      <c r="X394" s="55" t="s">
        <v>769</v>
      </c>
      <c r="Y394" s="37">
        <v>1</v>
      </c>
      <c r="Z394" s="37">
        <v>2</v>
      </c>
      <c r="AA394" s="55" t="s">
        <v>792</v>
      </c>
      <c r="AB394" s="55" t="s">
        <v>792</v>
      </c>
      <c r="AC394" s="36" t="s">
        <v>66</v>
      </c>
      <c r="AD394" s="55" t="s">
        <v>66</v>
      </c>
      <c r="AE394" s="42" t="s">
        <v>792</v>
      </c>
      <c r="AF394" s="42" t="s">
        <v>792</v>
      </c>
      <c r="AG394" s="27"/>
      <c r="AH394" s="30" t="s">
        <v>8</v>
      </c>
      <c r="AI394" s="39" t="s">
        <v>791</v>
      </c>
      <c r="AJ394" s="39" t="b">
        <f t="shared" si="160"/>
        <v>0</v>
      </c>
      <c r="AK394" s="39" t="str">
        <f>O394&amp;Q394&amp;R394&amp;U394&amp;V394&amp;Y394&amp;Z394&amp;AC394&amp;AD394</f>
        <v>A24171200</v>
      </c>
      <c r="AL394" s="40">
        <v>6971072</v>
      </c>
      <c r="AM394" s="41" t="b">
        <f>C394&lt;&gt;AK394</f>
        <v>1</v>
      </c>
      <c r="AN394" s="30" t="str">
        <f>N394&amp;AK394</f>
        <v>J9FA24171200</v>
      </c>
      <c r="AO394" s="30"/>
      <c r="AP394" s="73" t="s">
        <v>626</v>
      </c>
      <c r="AQ394" s="31"/>
      <c r="AR394" s="31">
        <f t="shared" si="159"/>
        <v>1</v>
      </c>
      <c r="AS394" s="31" t="str">
        <f>IF(IFERROR(VLOOKUP(AE394,#REF!,1,0),"")&lt;&gt;"",1,"")</f>
        <v/>
      </c>
      <c r="AT394" s="31" t="str">
        <f>IF(IFERROR(VLOOKUP(AE394,#REF!,1,0),"")&lt;&gt;"",1,"")</f>
        <v/>
      </c>
      <c r="AU394" s="31" t="str">
        <f>IF(IFERROR(VLOOKUP(AE394,#REF!,1,0),"")&lt;&gt;"",1,"")</f>
        <v/>
      </c>
      <c r="AV394" s="31" t="str">
        <f>IF(IFERROR(VLOOKUP(AE394,#REF!,1,0),"")&lt;&gt;"",1,"")</f>
        <v/>
      </c>
      <c r="AW394" s="31" t="str">
        <f>IF(IFERROR(VLOOKUP(AE394,#REF!,1,0),"")&lt;&gt;"",1,"")</f>
        <v/>
      </c>
      <c r="AX394" s="31" t="str">
        <f>IF(IFERROR(VLOOKUP(AE394,#REF!,1,0),"")&lt;&gt;"",1,"")</f>
        <v/>
      </c>
      <c r="AY394" s="31" t="str">
        <f>IF(IFERROR(VLOOKUP(AE394,#REF!,1,0),"")&lt;&gt;"",1,"")</f>
        <v/>
      </c>
      <c r="AZ394" s="31" t="str">
        <f>IF(IFERROR(VLOOKUP(AE394,#REF!,1,0),"")&lt;&gt;"",1,"")</f>
        <v/>
      </c>
      <c r="BA394" s="31" t="str">
        <f>IF(IFERROR(VLOOKUP(AE394,#REF!,1,0),"")&lt;&gt;"",1,"")</f>
        <v/>
      </c>
      <c r="BB394" s="31" t="str">
        <f>IF(IFERROR(VLOOKUP(AE394,#REF!,1,0),"")&lt;&gt;"",1,"")</f>
        <v/>
      </c>
      <c r="BC394" s="31" t="str">
        <f>IF(IFERROR(VLOOKUP(AE394,#REF!,1,0),"")&lt;&gt;"",1,"")</f>
        <v/>
      </c>
      <c r="BD394" s="31" t="str">
        <f>IF(IFERROR(VLOOKUP(AE394,#REF!,1,0),"")&lt;&gt;"",1,"")</f>
        <v/>
      </c>
      <c r="BE394" s="32">
        <f t="shared" si="120"/>
        <v>1</v>
      </c>
    </row>
    <row r="395" spans="1:57" ht="16">
      <c r="A395" s="33">
        <v>251</v>
      </c>
      <c r="B395" s="33">
        <v>6971079</v>
      </c>
      <c r="C395" s="33" t="str">
        <f t="shared" si="150"/>
        <v>697107900</v>
      </c>
      <c r="D395" s="34" t="str">
        <f t="shared" si="151"/>
        <v>69</v>
      </c>
      <c r="E395" s="34" t="str">
        <f t="shared" si="152"/>
        <v>7</v>
      </c>
      <c r="F395" s="34" t="str">
        <f t="shared" si="153"/>
        <v>1</v>
      </c>
      <c r="G395" s="34" t="str">
        <f t="shared" si="154"/>
        <v>0</v>
      </c>
      <c r="H395" s="34" t="str">
        <f t="shared" si="155"/>
        <v>7</v>
      </c>
      <c r="I395" s="34" t="str">
        <f t="shared" si="156"/>
        <v>9</v>
      </c>
      <c r="J395" s="34" t="str">
        <f t="shared" si="157"/>
        <v>0</v>
      </c>
      <c r="K395" s="34" t="str">
        <f t="shared" si="158"/>
        <v>0</v>
      </c>
      <c r="L395" s="34" t="s">
        <v>4946</v>
      </c>
      <c r="M395" s="35" t="s">
        <v>793</v>
      </c>
      <c r="N395" s="35" t="s">
        <v>261</v>
      </c>
      <c r="O395" s="37" t="s">
        <v>14</v>
      </c>
      <c r="P395" s="55" t="s">
        <v>68</v>
      </c>
      <c r="Q395" s="37">
        <v>2</v>
      </c>
      <c r="R395" s="55">
        <v>4</v>
      </c>
      <c r="S395" s="55" t="s">
        <v>96</v>
      </c>
      <c r="T395" s="55" t="s">
        <v>96</v>
      </c>
      <c r="U395" s="37">
        <v>1</v>
      </c>
      <c r="V395" s="37">
        <v>7</v>
      </c>
      <c r="W395" s="55" t="s">
        <v>769</v>
      </c>
      <c r="X395" s="55" t="s">
        <v>769</v>
      </c>
      <c r="Y395" s="37">
        <v>1</v>
      </c>
      <c r="Z395" s="36" t="s">
        <v>21</v>
      </c>
      <c r="AA395" s="57" t="s">
        <v>793</v>
      </c>
      <c r="AB395" s="57" t="s">
        <v>793</v>
      </c>
      <c r="AC395" s="36" t="s">
        <v>66</v>
      </c>
      <c r="AD395" s="55" t="s">
        <v>66</v>
      </c>
      <c r="AE395" s="42" t="s">
        <v>793</v>
      </c>
      <c r="AF395" s="42" t="s">
        <v>793</v>
      </c>
      <c r="AG395" s="62" t="s">
        <v>8</v>
      </c>
      <c r="AH395" s="30" t="s">
        <v>8</v>
      </c>
      <c r="AI395" s="39"/>
      <c r="AJ395" s="39"/>
      <c r="AK395" s="39" t="str">
        <f>O395&amp;Q395&amp;R395&amp;U395&amp;V395&amp;Y395&amp;Z395&amp;AC395&amp;AD395</f>
        <v>A24171300</v>
      </c>
      <c r="AL395" s="33">
        <v>6971079</v>
      </c>
      <c r="AM395" s="34" t="b">
        <f>C395&lt;&gt;AK395</f>
        <v>1</v>
      </c>
      <c r="AN395" s="30" t="str">
        <f>N395&amp;AK395</f>
        <v>J9FA24171300</v>
      </c>
      <c r="AO395" s="63"/>
      <c r="AP395" s="77" t="s">
        <v>626</v>
      </c>
      <c r="AQ395" s="64"/>
      <c r="AR395" s="64">
        <f t="shared" si="159"/>
        <v>1</v>
      </c>
      <c r="AS395" s="64" t="str">
        <f>IF(IFERROR(VLOOKUP(AE395,#REF!,1,0),"")&lt;&gt;"",1,"")</f>
        <v/>
      </c>
      <c r="AT395" s="64" t="str">
        <f>IF(IFERROR(VLOOKUP(AE395,#REF!,1,0),"")&lt;&gt;"",1,"")</f>
        <v/>
      </c>
      <c r="AU395" s="64" t="str">
        <f>IF(IFERROR(VLOOKUP(AE395,#REF!,1,0),"")&lt;&gt;"",1,"")</f>
        <v/>
      </c>
      <c r="AV395" s="64" t="str">
        <f>IF(IFERROR(VLOOKUP(AE395,#REF!,1,0),"")&lt;&gt;"",1,"")</f>
        <v/>
      </c>
      <c r="AW395" s="64" t="str">
        <f>IF(IFERROR(VLOOKUP(AE395,#REF!,1,0),"")&lt;&gt;"",1,"")</f>
        <v/>
      </c>
      <c r="AX395" s="64" t="str">
        <f>IF(IFERROR(VLOOKUP(AE395,#REF!,1,0),"")&lt;&gt;"",1,"")</f>
        <v/>
      </c>
      <c r="AY395" s="64" t="str">
        <f>IF(IFERROR(VLOOKUP(AE395,#REF!,1,0),"")&lt;&gt;"",1,"")</f>
        <v/>
      </c>
      <c r="AZ395" s="64" t="str">
        <f>IF(IFERROR(VLOOKUP(AE395,#REF!,1,0),"")&lt;&gt;"",1,"")</f>
        <v/>
      </c>
      <c r="BA395" s="64" t="str">
        <f>IF(IFERROR(VLOOKUP(AE395,#REF!,1,0),"")&lt;&gt;"",1,"")</f>
        <v/>
      </c>
      <c r="BB395" s="64" t="str">
        <f>IF(IFERROR(VLOOKUP(AE395,#REF!,1,0),"")&lt;&gt;"",1,"")</f>
        <v/>
      </c>
      <c r="BC395" s="64" t="str">
        <f>IF(IFERROR(VLOOKUP(AE395,#REF!,1,0),"")&lt;&gt;"",1,"")</f>
        <v/>
      </c>
      <c r="BD395" s="64" t="str">
        <f>IF(IFERROR(VLOOKUP(AE395,#REF!,1,0),"")&lt;&gt;"",1,"")</f>
        <v/>
      </c>
      <c r="BE395" s="32">
        <f t="shared" si="120"/>
        <v>1</v>
      </c>
    </row>
    <row r="396" spans="1:57" ht="17">
      <c r="A396" s="137">
        <v>252</v>
      </c>
      <c r="B396" s="137">
        <v>697108</v>
      </c>
      <c r="C396" s="137" t="str">
        <f t="shared" si="150"/>
        <v>697108000</v>
      </c>
      <c r="D396" s="138" t="str">
        <f t="shared" si="151"/>
        <v>69</v>
      </c>
      <c r="E396" s="138" t="str">
        <f t="shared" si="152"/>
        <v>7</v>
      </c>
      <c r="F396" s="138" t="str">
        <f t="shared" si="153"/>
        <v>1</v>
      </c>
      <c r="G396" s="138" t="str">
        <f t="shared" si="154"/>
        <v>0</v>
      </c>
      <c r="H396" s="138" t="str">
        <f t="shared" si="155"/>
        <v>8</v>
      </c>
      <c r="I396" s="138" t="str">
        <f t="shared" si="156"/>
        <v>0</v>
      </c>
      <c r="J396" s="138" t="str">
        <f t="shared" si="157"/>
        <v>0</v>
      </c>
      <c r="K396" s="138" t="str">
        <f t="shared" si="158"/>
        <v>0</v>
      </c>
      <c r="L396" s="138" t="s">
        <v>4947</v>
      </c>
      <c r="M396" s="139" t="s">
        <v>794</v>
      </c>
      <c r="N396" s="139" t="s">
        <v>261</v>
      </c>
      <c r="O396" s="141" t="s">
        <v>14</v>
      </c>
      <c r="P396" s="141" t="s">
        <v>68</v>
      </c>
      <c r="Q396" s="141">
        <v>2</v>
      </c>
      <c r="R396" s="141">
        <v>4</v>
      </c>
      <c r="S396" s="141" t="s">
        <v>96</v>
      </c>
      <c r="T396" s="141" t="s">
        <v>96</v>
      </c>
      <c r="U396" s="141">
        <v>1</v>
      </c>
      <c r="V396" s="141">
        <v>8</v>
      </c>
      <c r="W396" s="141" t="s">
        <v>794</v>
      </c>
      <c r="X396" s="141" t="s">
        <v>794</v>
      </c>
      <c r="Y396" s="141" t="s">
        <v>66</v>
      </c>
      <c r="Z396" s="140" t="s">
        <v>66</v>
      </c>
      <c r="AA396" s="141" t="s">
        <v>794</v>
      </c>
      <c r="AB396" s="141" t="s">
        <v>794</v>
      </c>
      <c r="AC396" s="140" t="s">
        <v>66</v>
      </c>
      <c r="AD396" s="141" t="s">
        <v>66</v>
      </c>
      <c r="AE396" s="144" t="s">
        <v>794</v>
      </c>
      <c r="AF396" s="144" t="s">
        <v>794</v>
      </c>
      <c r="AG396" s="149"/>
      <c r="AH396" s="150"/>
      <c r="AI396" s="143"/>
      <c r="AJ396" s="143" t="b">
        <f t="shared" ref="AJ396:AJ407" si="161">IF(OR(AS396=1,AT396=1,AU396=1,AV396=1,AW396=1,AX396=1,AY396=1,AZ396=1,BA396=1,BB396=1,BC396=1,BD396=1),TRUE,FALSE)</f>
        <v>0</v>
      </c>
      <c r="AK396" s="143" t="str">
        <f>O396&amp;Q396&amp;R396&amp;U396&amp;V396&amp;Y396&amp;Z396&amp;AC396&amp;AD396</f>
        <v>A24180000</v>
      </c>
      <c r="AL396" s="33">
        <v>697108</v>
      </c>
      <c r="AM396" s="34" t="b">
        <f>C396&lt;&gt;AK396</f>
        <v>1</v>
      </c>
      <c r="AN396" s="145" t="str">
        <f>N396&amp;AK396</f>
        <v>J9FA24180000</v>
      </c>
      <c r="AO396" s="151"/>
      <c r="AP396" s="77" t="s">
        <v>626</v>
      </c>
      <c r="AQ396" s="152"/>
      <c r="AR396" s="152">
        <f t="shared" si="159"/>
        <v>1</v>
      </c>
      <c r="AS396" s="152" t="str">
        <f>IF(IFERROR(VLOOKUP(AE396,#REF!,1,0),"")&lt;&gt;"",1,"")</f>
        <v/>
      </c>
      <c r="AT396" s="152" t="str">
        <f>IF(IFERROR(VLOOKUP(AE396,#REF!,1,0),"")&lt;&gt;"",1,"")</f>
        <v/>
      </c>
      <c r="AU396" s="152" t="str">
        <f>IF(IFERROR(VLOOKUP(AE396,#REF!,1,0),"")&lt;&gt;"",1,"")</f>
        <v/>
      </c>
      <c r="AV396" s="152" t="str">
        <f>IF(IFERROR(VLOOKUP(AE396,#REF!,1,0),"")&lt;&gt;"",1,"")</f>
        <v/>
      </c>
      <c r="AW396" s="152" t="str">
        <f>IF(IFERROR(VLOOKUP(AE396,#REF!,1,0),"")&lt;&gt;"",1,"")</f>
        <v/>
      </c>
      <c r="AX396" s="152" t="str">
        <f>IF(IFERROR(VLOOKUP(AE396,#REF!,1,0),"")&lt;&gt;"",1,"")</f>
        <v/>
      </c>
      <c r="AY396" s="152" t="str">
        <f>IF(IFERROR(VLOOKUP(AE396,#REF!,1,0),"")&lt;&gt;"",1,"")</f>
        <v/>
      </c>
      <c r="AZ396" s="152" t="str">
        <f>IF(IFERROR(VLOOKUP(AE396,#REF!,1,0),"")&lt;&gt;"",1,"")</f>
        <v/>
      </c>
      <c r="BA396" s="152" t="str">
        <f>IF(IFERROR(VLOOKUP(AE396,#REF!,1,0),"")&lt;&gt;"",1,"")</f>
        <v/>
      </c>
      <c r="BB396" s="152" t="str">
        <f>IF(IFERROR(VLOOKUP(AE396,#REF!,1,0),"")&lt;&gt;"",1,"")</f>
        <v/>
      </c>
      <c r="BC396" s="152" t="str">
        <f>IF(IFERROR(VLOOKUP(AE396,#REF!,1,0),"")&lt;&gt;"",1,"")</f>
        <v/>
      </c>
      <c r="BD396" s="152" t="str">
        <f>IF(IFERROR(VLOOKUP(AE396,#REF!,1,0),"")&lt;&gt;"",1,"")</f>
        <v/>
      </c>
      <c r="BE396" s="148">
        <f t="shared" si="120"/>
        <v>1</v>
      </c>
    </row>
    <row r="397" spans="1:57" ht="16">
      <c r="A397" s="33">
        <v>253</v>
      </c>
      <c r="B397" s="33">
        <v>6971081</v>
      </c>
      <c r="C397" s="33" t="str">
        <f t="shared" si="150"/>
        <v>697108100</v>
      </c>
      <c r="D397" s="34" t="str">
        <f t="shared" si="151"/>
        <v>69</v>
      </c>
      <c r="E397" s="34" t="str">
        <f t="shared" si="152"/>
        <v>7</v>
      </c>
      <c r="F397" s="34" t="str">
        <f t="shared" si="153"/>
        <v>1</v>
      </c>
      <c r="G397" s="34" t="str">
        <f t="shared" si="154"/>
        <v>0</v>
      </c>
      <c r="H397" s="34" t="str">
        <f t="shared" si="155"/>
        <v>8</v>
      </c>
      <c r="I397" s="34" t="str">
        <f t="shared" si="156"/>
        <v>1</v>
      </c>
      <c r="J397" s="34" t="str">
        <f t="shared" si="157"/>
        <v>0</v>
      </c>
      <c r="K397" s="34" t="str">
        <f t="shared" si="158"/>
        <v>0</v>
      </c>
      <c r="L397" s="34" t="s">
        <v>4948</v>
      </c>
      <c r="M397" s="35" t="s">
        <v>794</v>
      </c>
      <c r="N397" s="35" t="s">
        <v>261</v>
      </c>
      <c r="O397" s="37" t="s">
        <v>14</v>
      </c>
      <c r="P397" s="55" t="s">
        <v>68</v>
      </c>
      <c r="Q397" s="37">
        <v>2</v>
      </c>
      <c r="R397" s="55">
        <v>4</v>
      </c>
      <c r="S397" s="55" t="s">
        <v>96</v>
      </c>
      <c r="T397" s="55" t="s">
        <v>96</v>
      </c>
      <c r="U397" s="37">
        <v>1</v>
      </c>
      <c r="V397" s="37">
        <v>8</v>
      </c>
      <c r="W397" s="55" t="s">
        <v>794</v>
      </c>
      <c r="X397" s="55" t="s">
        <v>794</v>
      </c>
      <c r="Y397" s="37">
        <v>1</v>
      </c>
      <c r="Z397" s="37">
        <v>1</v>
      </c>
      <c r="AA397" s="55" t="s">
        <v>794</v>
      </c>
      <c r="AB397" s="55" t="s">
        <v>794</v>
      </c>
      <c r="AC397" s="36" t="s">
        <v>66</v>
      </c>
      <c r="AD397" s="55" t="s">
        <v>66</v>
      </c>
      <c r="AE397" s="42" t="s">
        <v>795</v>
      </c>
      <c r="AF397" s="42" t="s">
        <v>794</v>
      </c>
      <c r="AG397" s="27"/>
      <c r="AH397" s="30" t="s">
        <v>8</v>
      </c>
      <c r="AI397" s="39"/>
      <c r="AJ397" s="39" t="b">
        <f t="shared" si="161"/>
        <v>0</v>
      </c>
      <c r="AK397" s="39" t="str">
        <f>O397&amp;Q397&amp;R397&amp;U397&amp;V397&amp;Y397&amp;Z397&amp;AC397&amp;AD397</f>
        <v>A24181100</v>
      </c>
      <c r="AL397" s="40">
        <v>6971081</v>
      </c>
      <c r="AM397" s="41" t="b">
        <f>C397&lt;&gt;AK397</f>
        <v>1</v>
      </c>
      <c r="AN397" s="30" t="str">
        <f>N397&amp;AK397</f>
        <v>J9FA24181100</v>
      </c>
      <c r="AO397" s="30"/>
      <c r="AP397" s="73" t="s">
        <v>626</v>
      </c>
      <c r="AQ397" s="31"/>
      <c r="AR397" s="31">
        <f t="shared" si="159"/>
        <v>1</v>
      </c>
      <c r="AS397" s="31" t="str">
        <f>IF(IFERROR(VLOOKUP(AE397,#REF!,1,0),"")&lt;&gt;"",1,"")</f>
        <v/>
      </c>
      <c r="AT397" s="31" t="str">
        <f>IF(IFERROR(VLOOKUP(AE397,#REF!,1,0),"")&lt;&gt;"",1,"")</f>
        <v/>
      </c>
      <c r="AU397" s="31" t="str">
        <f>IF(IFERROR(VLOOKUP(AE397,#REF!,1,0),"")&lt;&gt;"",1,"")</f>
        <v/>
      </c>
      <c r="AV397" s="31" t="str">
        <f>IF(IFERROR(VLOOKUP(AE397,#REF!,1,0),"")&lt;&gt;"",1,"")</f>
        <v/>
      </c>
      <c r="AW397" s="31" t="str">
        <f>IF(IFERROR(VLOOKUP(AE397,#REF!,1,0),"")&lt;&gt;"",1,"")</f>
        <v/>
      </c>
      <c r="AX397" s="31" t="str">
        <f>IF(IFERROR(VLOOKUP(AE397,#REF!,1,0),"")&lt;&gt;"",1,"")</f>
        <v/>
      </c>
      <c r="AY397" s="31" t="str">
        <f>IF(IFERROR(VLOOKUP(AE397,#REF!,1,0),"")&lt;&gt;"",1,"")</f>
        <v/>
      </c>
      <c r="AZ397" s="31" t="str">
        <f>IF(IFERROR(VLOOKUP(AE397,#REF!,1,0),"")&lt;&gt;"",1,"")</f>
        <v/>
      </c>
      <c r="BA397" s="31" t="str">
        <f>IF(IFERROR(VLOOKUP(AE397,#REF!,1,0),"")&lt;&gt;"",1,"")</f>
        <v/>
      </c>
      <c r="BB397" s="31" t="str">
        <f>IF(IFERROR(VLOOKUP(AE397,#REF!,1,0),"")&lt;&gt;"",1,"")</f>
        <v/>
      </c>
      <c r="BC397" s="31" t="str">
        <f>IF(IFERROR(VLOOKUP(AE397,#REF!,1,0),"")&lt;&gt;"",1,"")</f>
        <v/>
      </c>
      <c r="BD397" s="31" t="str">
        <f>IF(IFERROR(VLOOKUP(AE397,#REF!,1,0),"")&lt;&gt;"",1,"")</f>
        <v/>
      </c>
      <c r="BE397" s="32">
        <f t="shared" si="120"/>
        <v>1</v>
      </c>
    </row>
    <row r="398" spans="1:57" ht="16">
      <c r="A398" s="33">
        <v>1232</v>
      </c>
      <c r="B398" s="33">
        <v>721601</v>
      </c>
      <c r="C398" s="33" t="str">
        <f t="shared" si="150"/>
        <v>721601000</v>
      </c>
      <c r="D398" s="34" t="str">
        <f t="shared" si="151"/>
        <v>72</v>
      </c>
      <c r="E398" s="34" t="str">
        <f t="shared" si="152"/>
        <v>1</v>
      </c>
      <c r="F398" s="34" t="str">
        <f t="shared" si="153"/>
        <v>6</v>
      </c>
      <c r="G398" s="34" t="str">
        <f t="shared" si="154"/>
        <v>0</v>
      </c>
      <c r="H398" s="34" t="str">
        <f t="shared" si="155"/>
        <v>1</v>
      </c>
      <c r="I398" s="34" t="str">
        <f t="shared" si="156"/>
        <v>0</v>
      </c>
      <c r="J398" s="34" t="str">
        <f t="shared" si="157"/>
        <v>0</v>
      </c>
      <c r="K398" s="34" t="str">
        <f t="shared" si="158"/>
        <v>0</v>
      </c>
      <c r="L398" s="34" t="s">
        <v>4949</v>
      </c>
      <c r="M398" s="35" t="s">
        <v>794</v>
      </c>
      <c r="N398" s="35" t="s">
        <v>261</v>
      </c>
      <c r="O398" s="37" t="s">
        <v>14</v>
      </c>
      <c r="P398" s="55" t="s">
        <v>68</v>
      </c>
      <c r="Q398" s="37">
        <v>2</v>
      </c>
      <c r="R398" s="55">
        <v>4</v>
      </c>
      <c r="S398" s="55" t="s">
        <v>96</v>
      </c>
      <c r="T398" s="55" t="s">
        <v>96</v>
      </c>
      <c r="U398" s="37">
        <v>1</v>
      </c>
      <c r="V398" s="37">
        <v>8</v>
      </c>
      <c r="W398" s="55" t="s">
        <v>794</v>
      </c>
      <c r="X398" s="55" t="s">
        <v>794</v>
      </c>
      <c r="Y398" s="37">
        <v>1</v>
      </c>
      <c r="Z398" s="37">
        <v>1</v>
      </c>
      <c r="AA398" s="55" t="s">
        <v>794</v>
      </c>
      <c r="AB398" s="55" t="s">
        <v>794</v>
      </c>
      <c r="AC398" s="58" t="s">
        <v>8</v>
      </c>
      <c r="AD398" s="55">
        <v>1</v>
      </c>
      <c r="AE398" s="42" t="s">
        <v>796</v>
      </c>
      <c r="AF398" s="42" t="s">
        <v>797</v>
      </c>
      <c r="AG398" s="27"/>
      <c r="AH398" s="30" t="s">
        <v>8</v>
      </c>
      <c r="AI398" s="39"/>
      <c r="AJ398" s="39" t="b">
        <f t="shared" si="161"/>
        <v>0</v>
      </c>
      <c r="AK398" s="39" t="str">
        <f>O398&amp;Q398&amp;R398&amp;U398&amp;V398&amp;Y398&amp;Z398&amp;AC398&amp;AD398</f>
        <v>A24181111</v>
      </c>
      <c r="AL398" s="40">
        <v>721601</v>
      </c>
      <c r="AM398" s="41" t="b">
        <f>C398&lt;&gt;AK398</f>
        <v>1</v>
      </c>
      <c r="AN398" s="30" t="str">
        <f>N398&amp;AK398</f>
        <v>J9FA24181111</v>
      </c>
      <c r="AO398" s="30"/>
      <c r="AP398" s="73" t="s">
        <v>626</v>
      </c>
      <c r="AQ398" s="31"/>
      <c r="AR398" s="31">
        <f t="shared" si="159"/>
        <v>1</v>
      </c>
      <c r="AS398" s="31" t="str">
        <f>IF(IFERROR(VLOOKUP(AE398,#REF!,1,0),"")&lt;&gt;"",1,"")</f>
        <v/>
      </c>
      <c r="AT398" s="31" t="str">
        <f>IF(IFERROR(VLOOKUP(AE398,#REF!,1,0),"")&lt;&gt;"",1,"")</f>
        <v/>
      </c>
      <c r="AU398" s="31" t="str">
        <f>IF(IFERROR(VLOOKUP(AE398,#REF!,1,0),"")&lt;&gt;"",1,"")</f>
        <v/>
      </c>
      <c r="AV398" s="31" t="str">
        <f>IF(IFERROR(VLOOKUP(AE398,#REF!,1,0),"")&lt;&gt;"",1,"")</f>
        <v/>
      </c>
      <c r="AW398" s="31" t="str">
        <f>IF(IFERROR(VLOOKUP(AE398,#REF!,1,0),"")&lt;&gt;"",1,"")</f>
        <v/>
      </c>
      <c r="AX398" s="31" t="str">
        <f>IF(IFERROR(VLOOKUP(AE398,#REF!,1,0),"")&lt;&gt;"",1,"")</f>
        <v/>
      </c>
      <c r="AY398" s="31" t="str">
        <f>IF(IFERROR(VLOOKUP(AE398,#REF!,1,0),"")&lt;&gt;"",1,"")</f>
        <v/>
      </c>
      <c r="AZ398" s="31" t="str">
        <f>IF(IFERROR(VLOOKUP(AE398,#REF!,1,0),"")&lt;&gt;"",1,"")</f>
        <v/>
      </c>
      <c r="BA398" s="31" t="str">
        <f>IF(IFERROR(VLOOKUP(AE398,#REF!,1,0),"")&lt;&gt;"",1,"")</f>
        <v/>
      </c>
      <c r="BB398" s="31" t="str">
        <f>IF(IFERROR(VLOOKUP(AE398,#REF!,1,0),"")&lt;&gt;"",1,"")</f>
        <v/>
      </c>
      <c r="BC398" s="31" t="str">
        <f>IF(IFERROR(VLOOKUP(AE398,#REF!,1,0),"")&lt;&gt;"",1,"")</f>
        <v/>
      </c>
      <c r="BD398" s="31" t="str">
        <f>IF(IFERROR(VLOOKUP(AE398,#REF!,1,0),"")&lt;&gt;"",1,"")</f>
        <v/>
      </c>
      <c r="BE398" s="32">
        <f t="shared" si="120"/>
        <v>1</v>
      </c>
    </row>
    <row r="399" spans="1:57" ht="17">
      <c r="A399" s="137">
        <v>254</v>
      </c>
      <c r="B399" s="137">
        <v>6971082</v>
      </c>
      <c r="C399" s="137" t="str">
        <f t="shared" si="150"/>
        <v>697108200</v>
      </c>
      <c r="D399" s="138" t="str">
        <f t="shared" si="151"/>
        <v>69</v>
      </c>
      <c r="E399" s="138" t="str">
        <f t="shared" si="152"/>
        <v>7</v>
      </c>
      <c r="F399" s="138" t="str">
        <f t="shared" si="153"/>
        <v>1</v>
      </c>
      <c r="G399" s="138" t="str">
        <f t="shared" si="154"/>
        <v>0</v>
      </c>
      <c r="H399" s="138" t="str">
        <f t="shared" si="155"/>
        <v>8</v>
      </c>
      <c r="I399" s="138" t="str">
        <f t="shared" si="156"/>
        <v>2</v>
      </c>
      <c r="J399" s="138" t="str">
        <f t="shared" si="157"/>
        <v>0</v>
      </c>
      <c r="K399" s="138" t="str">
        <f t="shared" si="158"/>
        <v>0</v>
      </c>
      <c r="L399" s="138" t="s">
        <v>4950</v>
      </c>
      <c r="M399" s="139" t="s">
        <v>798</v>
      </c>
      <c r="N399" s="139" t="s">
        <v>261</v>
      </c>
      <c r="O399" s="141" t="s">
        <v>14</v>
      </c>
      <c r="P399" s="141" t="s">
        <v>68</v>
      </c>
      <c r="Q399" s="141">
        <v>2</v>
      </c>
      <c r="R399" s="141">
        <v>4</v>
      </c>
      <c r="S399" s="141" t="s">
        <v>96</v>
      </c>
      <c r="T399" s="141" t="s">
        <v>96</v>
      </c>
      <c r="U399" s="141">
        <v>1</v>
      </c>
      <c r="V399" s="141">
        <v>8</v>
      </c>
      <c r="W399" s="141" t="s">
        <v>794</v>
      </c>
      <c r="X399" s="141" t="s">
        <v>794</v>
      </c>
      <c r="Y399" s="141">
        <v>1</v>
      </c>
      <c r="Z399" s="141">
        <v>2</v>
      </c>
      <c r="AA399" s="141" t="s">
        <v>798</v>
      </c>
      <c r="AB399" s="141" t="s">
        <v>798</v>
      </c>
      <c r="AC399" s="140" t="s">
        <v>66</v>
      </c>
      <c r="AD399" s="141" t="s">
        <v>66</v>
      </c>
      <c r="AE399" s="144" t="s">
        <v>798</v>
      </c>
      <c r="AF399" s="144" t="s">
        <v>798</v>
      </c>
      <c r="AG399" s="134"/>
      <c r="AH399" s="142"/>
      <c r="AI399" s="159" t="s">
        <v>799</v>
      </c>
      <c r="AJ399" s="143" t="b">
        <f t="shared" si="161"/>
        <v>0</v>
      </c>
      <c r="AK399" s="143" t="str">
        <f>O399&amp;Q399&amp;R399&amp;U399&amp;V399&amp;Y399&amp;Z399&amp;AC399&amp;AD399</f>
        <v>A24181200</v>
      </c>
      <c r="AL399" s="40">
        <v>6971082</v>
      </c>
      <c r="AM399" s="41" t="b">
        <f>C399&lt;&gt;AK399</f>
        <v>1</v>
      </c>
      <c r="AN399" s="145" t="str">
        <f>N399&amp;AK399</f>
        <v>J9FA24181200</v>
      </c>
      <c r="AO399" s="145"/>
      <c r="AP399" s="73" t="s">
        <v>626</v>
      </c>
      <c r="AQ399" s="146"/>
      <c r="AR399" s="146">
        <f t="shared" si="159"/>
        <v>1</v>
      </c>
      <c r="AS399" s="146" t="str">
        <f>IF(IFERROR(VLOOKUP(AE399,#REF!,1,0),"")&lt;&gt;"",1,"")</f>
        <v/>
      </c>
      <c r="AT399" s="146" t="str">
        <f>IF(IFERROR(VLOOKUP(AE399,#REF!,1,0),"")&lt;&gt;"",1,"")</f>
        <v/>
      </c>
      <c r="AU399" s="146" t="str">
        <f>IF(IFERROR(VLOOKUP(AE399,#REF!,1,0),"")&lt;&gt;"",1,"")</f>
        <v/>
      </c>
      <c r="AV399" s="146" t="str">
        <f>IF(IFERROR(VLOOKUP(AE399,#REF!,1,0),"")&lt;&gt;"",1,"")</f>
        <v/>
      </c>
      <c r="AW399" s="146" t="str">
        <f>IF(IFERROR(VLOOKUP(AE399,#REF!,1,0),"")&lt;&gt;"",1,"")</f>
        <v/>
      </c>
      <c r="AX399" s="146" t="str">
        <f>IF(IFERROR(VLOOKUP(AE399,#REF!,1,0),"")&lt;&gt;"",1,"")</f>
        <v/>
      </c>
      <c r="AY399" s="146" t="str">
        <f>IF(IFERROR(VLOOKUP(AE399,#REF!,1,0),"")&lt;&gt;"",1,"")</f>
        <v/>
      </c>
      <c r="AZ399" s="146" t="str">
        <f>IF(IFERROR(VLOOKUP(AE399,#REF!,1,0),"")&lt;&gt;"",1,"")</f>
        <v/>
      </c>
      <c r="BA399" s="146" t="str">
        <f>IF(IFERROR(VLOOKUP(AE399,#REF!,1,0),"")&lt;&gt;"",1,"")</f>
        <v/>
      </c>
      <c r="BB399" s="146" t="str">
        <f>IF(IFERROR(VLOOKUP(AE399,#REF!,1,0),"")&lt;&gt;"",1,"")</f>
        <v/>
      </c>
      <c r="BC399" s="146" t="str">
        <f>IF(IFERROR(VLOOKUP(AE399,#REF!,1,0),"")&lt;&gt;"",1,"")</f>
        <v/>
      </c>
      <c r="BD399" s="146" t="str">
        <f>IF(IFERROR(VLOOKUP(AE399,#REF!,1,0),"")&lt;&gt;"",1,"")</f>
        <v/>
      </c>
      <c r="BE399" s="148">
        <f t="shared" si="120"/>
        <v>1</v>
      </c>
    </row>
    <row r="400" spans="1:57" ht="17">
      <c r="A400" s="137">
        <v>255</v>
      </c>
      <c r="B400" s="137">
        <v>6971083</v>
      </c>
      <c r="C400" s="137" t="str">
        <f t="shared" si="150"/>
        <v>697108300</v>
      </c>
      <c r="D400" s="138" t="str">
        <f t="shared" si="151"/>
        <v>69</v>
      </c>
      <c r="E400" s="138" t="str">
        <f t="shared" si="152"/>
        <v>7</v>
      </c>
      <c r="F400" s="138" t="str">
        <f t="shared" si="153"/>
        <v>1</v>
      </c>
      <c r="G400" s="138" t="str">
        <f t="shared" si="154"/>
        <v>0</v>
      </c>
      <c r="H400" s="138" t="str">
        <f t="shared" si="155"/>
        <v>8</v>
      </c>
      <c r="I400" s="138" t="str">
        <f t="shared" si="156"/>
        <v>3</v>
      </c>
      <c r="J400" s="138" t="str">
        <f t="shared" si="157"/>
        <v>0</v>
      </c>
      <c r="K400" s="138" t="str">
        <f t="shared" si="158"/>
        <v>0</v>
      </c>
      <c r="L400" s="138" t="s">
        <v>4951</v>
      </c>
      <c r="M400" s="139" t="s">
        <v>800</v>
      </c>
      <c r="N400" s="139" t="s">
        <v>261</v>
      </c>
      <c r="O400" s="141" t="s">
        <v>14</v>
      </c>
      <c r="P400" s="141" t="s">
        <v>68</v>
      </c>
      <c r="Q400" s="141">
        <v>2</v>
      </c>
      <c r="R400" s="141">
        <v>4</v>
      </c>
      <c r="S400" s="141" t="s">
        <v>96</v>
      </c>
      <c r="T400" s="141" t="s">
        <v>96</v>
      </c>
      <c r="U400" s="141">
        <v>1</v>
      </c>
      <c r="V400" s="141">
        <v>8</v>
      </c>
      <c r="W400" s="141" t="s">
        <v>794</v>
      </c>
      <c r="X400" s="141" t="s">
        <v>794</v>
      </c>
      <c r="Y400" s="141">
        <v>1</v>
      </c>
      <c r="Z400" s="141">
        <v>3</v>
      </c>
      <c r="AA400" s="141" t="s">
        <v>800</v>
      </c>
      <c r="AB400" s="141" t="s">
        <v>800</v>
      </c>
      <c r="AC400" s="140" t="s">
        <v>66</v>
      </c>
      <c r="AD400" s="141" t="s">
        <v>66</v>
      </c>
      <c r="AE400" s="144" t="s">
        <v>800</v>
      </c>
      <c r="AF400" s="144" t="s">
        <v>800</v>
      </c>
      <c r="AG400" s="134"/>
      <c r="AH400" s="142"/>
      <c r="AI400" s="143"/>
      <c r="AJ400" s="143" t="b">
        <f t="shared" si="161"/>
        <v>0</v>
      </c>
      <c r="AK400" s="143" t="str">
        <f>O400&amp;Q400&amp;R400&amp;U400&amp;V400&amp;Y400&amp;Z400&amp;AC400&amp;AD400</f>
        <v>A24181300</v>
      </c>
      <c r="AL400" s="40">
        <v>6971083</v>
      </c>
      <c r="AM400" s="41" t="b">
        <f>C400&lt;&gt;AK400</f>
        <v>1</v>
      </c>
      <c r="AN400" s="145" t="str">
        <f>N400&amp;AK400</f>
        <v>J9FA24181300</v>
      </c>
      <c r="AO400" s="145"/>
      <c r="AP400" s="73" t="s">
        <v>626</v>
      </c>
      <c r="AQ400" s="146"/>
      <c r="AR400" s="146">
        <f t="shared" si="159"/>
        <v>1</v>
      </c>
      <c r="AS400" s="146" t="str">
        <f>IF(IFERROR(VLOOKUP(AE400,#REF!,1,0),"")&lt;&gt;"",1,"")</f>
        <v/>
      </c>
      <c r="AT400" s="146" t="str">
        <f>IF(IFERROR(VLOOKUP(AE400,#REF!,1,0),"")&lt;&gt;"",1,"")</f>
        <v/>
      </c>
      <c r="AU400" s="146" t="str">
        <f>IF(IFERROR(VLOOKUP(AE400,#REF!,1,0),"")&lt;&gt;"",1,"")</f>
        <v/>
      </c>
      <c r="AV400" s="146" t="str">
        <f>IF(IFERROR(VLOOKUP(AE400,#REF!,1,0),"")&lt;&gt;"",1,"")</f>
        <v/>
      </c>
      <c r="AW400" s="146" t="str">
        <f>IF(IFERROR(VLOOKUP(AE400,#REF!,1,0),"")&lt;&gt;"",1,"")</f>
        <v/>
      </c>
      <c r="AX400" s="146" t="str">
        <f>IF(IFERROR(VLOOKUP(AE400,#REF!,1,0),"")&lt;&gt;"",1,"")</f>
        <v/>
      </c>
      <c r="AY400" s="146" t="str">
        <f>IF(IFERROR(VLOOKUP(AE400,#REF!,1,0),"")&lt;&gt;"",1,"")</f>
        <v/>
      </c>
      <c r="AZ400" s="146" t="str">
        <f>IF(IFERROR(VLOOKUP(AE400,#REF!,1,0),"")&lt;&gt;"",1,"")</f>
        <v/>
      </c>
      <c r="BA400" s="146" t="str">
        <f>IF(IFERROR(VLOOKUP(AE400,#REF!,1,0),"")&lt;&gt;"",1,"")</f>
        <v/>
      </c>
      <c r="BB400" s="146" t="str">
        <f>IF(IFERROR(VLOOKUP(AE400,#REF!,1,0),"")&lt;&gt;"",1,"")</f>
        <v/>
      </c>
      <c r="BC400" s="146" t="str">
        <f>IF(IFERROR(VLOOKUP(AE400,#REF!,1,0),"")&lt;&gt;"",1,"")</f>
        <v/>
      </c>
      <c r="BD400" s="146" t="str">
        <f>IF(IFERROR(VLOOKUP(AE400,#REF!,1,0),"")&lt;&gt;"",1,"")</f>
        <v/>
      </c>
      <c r="BE400" s="148">
        <f t="shared" si="120"/>
        <v>1</v>
      </c>
    </row>
    <row r="401" spans="1:57" ht="17">
      <c r="A401" s="137">
        <v>256</v>
      </c>
      <c r="B401" s="137">
        <v>6971084</v>
      </c>
      <c r="C401" s="137" t="str">
        <f t="shared" si="150"/>
        <v>697108400</v>
      </c>
      <c r="D401" s="138" t="str">
        <f t="shared" si="151"/>
        <v>69</v>
      </c>
      <c r="E401" s="138" t="str">
        <f t="shared" si="152"/>
        <v>7</v>
      </c>
      <c r="F401" s="138" t="str">
        <f t="shared" si="153"/>
        <v>1</v>
      </c>
      <c r="G401" s="138" t="str">
        <f t="shared" si="154"/>
        <v>0</v>
      </c>
      <c r="H401" s="138" t="str">
        <f t="shared" si="155"/>
        <v>8</v>
      </c>
      <c r="I401" s="138" t="str">
        <f t="shared" si="156"/>
        <v>4</v>
      </c>
      <c r="J401" s="138" t="str">
        <f t="shared" si="157"/>
        <v>0</v>
      </c>
      <c r="K401" s="138" t="str">
        <f t="shared" si="158"/>
        <v>0</v>
      </c>
      <c r="L401" s="138" t="s">
        <v>4952</v>
      </c>
      <c r="M401" s="139" t="s">
        <v>801</v>
      </c>
      <c r="N401" s="139" t="s">
        <v>261</v>
      </c>
      <c r="O401" s="141" t="s">
        <v>14</v>
      </c>
      <c r="P401" s="141" t="s">
        <v>68</v>
      </c>
      <c r="Q401" s="141">
        <v>2</v>
      </c>
      <c r="R401" s="141">
        <v>4</v>
      </c>
      <c r="S401" s="141" t="s">
        <v>96</v>
      </c>
      <c r="T401" s="141" t="s">
        <v>96</v>
      </c>
      <c r="U401" s="141">
        <v>1</v>
      </c>
      <c r="V401" s="141">
        <v>8</v>
      </c>
      <c r="W401" s="141" t="s">
        <v>794</v>
      </c>
      <c r="X401" s="141" t="s">
        <v>794</v>
      </c>
      <c r="Y401" s="141">
        <v>1</v>
      </c>
      <c r="Z401" s="141">
        <v>4</v>
      </c>
      <c r="AA401" s="141" t="s">
        <v>801</v>
      </c>
      <c r="AB401" s="141" t="s">
        <v>801</v>
      </c>
      <c r="AC401" s="140" t="s">
        <v>66</v>
      </c>
      <c r="AD401" s="141" t="s">
        <v>66</v>
      </c>
      <c r="AE401" s="144" t="s">
        <v>801</v>
      </c>
      <c r="AF401" s="144" t="s">
        <v>801</v>
      </c>
      <c r="AG401" s="134"/>
      <c r="AH401" s="142"/>
      <c r="AI401" s="143"/>
      <c r="AJ401" s="143" t="b">
        <f t="shared" si="161"/>
        <v>0</v>
      </c>
      <c r="AK401" s="143" t="str">
        <f>O401&amp;Q401&amp;R401&amp;U401&amp;V401&amp;Y401&amp;Z401&amp;AC401&amp;AD401</f>
        <v>A24181400</v>
      </c>
      <c r="AL401" s="40">
        <v>6971084</v>
      </c>
      <c r="AM401" s="41" t="b">
        <f>C401&lt;&gt;AK401</f>
        <v>1</v>
      </c>
      <c r="AN401" s="145" t="str">
        <f>N401&amp;AK401</f>
        <v>J9FA24181400</v>
      </c>
      <c r="AO401" s="145"/>
      <c r="AP401" s="73" t="s">
        <v>626</v>
      </c>
      <c r="AQ401" s="146"/>
      <c r="AR401" s="146">
        <f t="shared" si="159"/>
        <v>1</v>
      </c>
      <c r="AS401" s="146" t="str">
        <f>IF(IFERROR(VLOOKUP(AE401,#REF!,1,0),"")&lt;&gt;"",1,"")</f>
        <v/>
      </c>
      <c r="AT401" s="146" t="str">
        <f>IF(IFERROR(VLOOKUP(AE401,#REF!,1,0),"")&lt;&gt;"",1,"")</f>
        <v/>
      </c>
      <c r="AU401" s="146" t="str">
        <f>IF(IFERROR(VLOOKUP(AE401,#REF!,1,0),"")&lt;&gt;"",1,"")</f>
        <v/>
      </c>
      <c r="AV401" s="146" t="str">
        <f>IF(IFERROR(VLOOKUP(AE401,#REF!,1,0),"")&lt;&gt;"",1,"")</f>
        <v/>
      </c>
      <c r="AW401" s="146" t="str">
        <f>IF(IFERROR(VLOOKUP(AE401,#REF!,1,0),"")&lt;&gt;"",1,"")</f>
        <v/>
      </c>
      <c r="AX401" s="146" t="str">
        <f>IF(IFERROR(VLOOKUP(AE401,#REF!,1,0),"")&lt;&gt;"",1,"")</f>
        <v/>
      </c>
      <c r="AY401" s="146" t="str">
        <f>IF(IFERROR(VLOOKUP(AE401,#REF!,1,0),"")&lt;&gt;"",1,"")</f>
        <v/>
      </c>
      <c r="AZ401" s="146" t="str">
        <f>IF(IFERROR(VLOOKUP(AE401,#REF!,1,0),"")&lt;&gt;"",1,"")</f>
        <v/>
      </c>
      <c r="BA401" s="146" t="str">
        <f>IF(IFERROR(VLOOKUP(AE401,#REF!,1,0),"")&lt;&gt;"",1,"")</f>
        <v/>
      </c>
      <c r="BB401" s="146" t="str">
        <f>IF(IFERROR(VLOOKUP(AE401,#REF!,1,0),"")&lt;&gt;"",1,"")</f>
        <v/>
      </c>
      <c r="BC401" s="146" t="str">
        <f>IF(IFERROR(VLOOKUP(AE401,#REF!,1,0),"")&lt;&gt;"",1,"")</f>
        <v/>
      </c>
      <c r="BD401" s="146" t="str">
        <f>IF(IFERROR(VLOOKUP(AE401,#REF!,1,0),"")&lt;&gt;"",1,"")</f>
        <v/>
      </c>
      <c r="BE401" s="148">
        <f t="shared" si="120"/>
        <v>1</v>
      </c>
    </row>
    <row r="402" spans="1:57" ht="17">
      <c r="A402" s="137">
        <v>257</v>
      </c>
      <c r="B402" s="137">
        <v>6971085</v>
      </c>
      <c r="C402" s="137" t="str">
        <f t="shared" si="150"/>
        <v>697108500</v>
      </c>
      <c r="D402" s="138" t="str">
        <f t="shared" si="151"/>
        <v>69</v>
      </c>
      <c r="E402" s="138" t="str">
        <f t="shared" si="152"/>
        <v>7</v>
      </c>
      <c r="F402" s="138" t="str">
        <f t="shared" si="153"/>
        <v>1</v>
      </c>
      <c r="G402" s="138" t="str">
        <f t="shared" si="154"/>
        <v>0</v>
      </c>
      <c r="H402" s="138" t="str">
        <f t="shared" si="155"/>
        <v>8</v>
      </c>
      <c r="I402" s="138" t="str">
        <f t="shared" si="156"/>
        <v>5</v>
      </c>
      <c r="J402" s="138" t="str">
        <f t="shared" si="157"/>
        <v>0</v>
      </c>
      <c r="K402" s="138" t="str">
        <f t="shared" si="158"/>
        <v>0</v>
      </c>
      <c r="L402" s="138" t="s">
        <v>4953</v>
      </c>
      <c r="M402" s="139" t="s">
        <v>802</v>
      </c>
      <c r="N402" s="139" t="s">
        <v>261</v>
      </c>
      <c r="O402" s="141" t="s">
        <v>14</v>
      </c>
      <c r="P402" s="141" t="s">
        <v>68</v>
      </c>
      <c r="Q402" s="141">
        <v>2</v>
      </c>
      <c r="R402" s="141">
        <v>4</v>
      </c>
      <c r="S402" s="141" t="s">
        <v>96</v>
      </c>
      <c r="T402" s="141" t="s">
        <v>96</v>
      </c>
      <c r="U402" s="141">
        <v>1</v>
      </c>
      <c r="V402" s="141">
        <v>8</v>
      </c>
      <c r="W402" s="141" t="s">
        <v>794</v>
      </c>
      <c r="X402" s="141" t="s">
        <v>794</v>
      </c>
      <c r="Y402" s="141">
        <v>1</v>
      </c>
      <c r="Z402" s="141">
        <v>5</v>
      </c>
      <c r="AA402" s="141" t="s">
        <v>802</v>
      </c>
      <c r="AB402" s="141" t="s">
        <v>802</v>
      </c>
      <c r="AC402" s="140" t="s">
        <v>66</v>
      </c>
      <c r="AD402" s="141" t="s">
        <v>66</v>
      </c>
      <c r="AE402" s="144" t="s">
        <v>802</v>
      </c>
      <c r="AF402" s="144" t="s">
        <v>802</v>
      </c>
      <c r="AG402" s="134"/>
      <c r="AH402" s="142"/>
      <c r="AI402" s="143"/>
      <c r="AJ402" s="143" t="b">
        <f t="shared" si="161"/>
        <v>0</v>
      </c>
      <c r="AK402" s="143" t="str">
        <f>O402&amp;Q402&amp;R402&amp;U402&amp;V402&amp;Y402&amp;Z402&amp;AC402&amp;AD402</f>
        <v>A24181500</v>
      </c>
      <c r="AL402" s="40">
        <v>6971085</v>
      </c>
      <c r="AM402" s="41" t="b">
        <f>C402&lt;&gt;AK402</f>
        <v>1</v>
      </c>
      <c r="AN402" s="145" t="str">
        <f>N402&amp;AK402</f>
        <v>J9FA24181500</v>
      </c>
      <c r="AO402" s="145"/>
      <c r="AP402" s="73" t="s">
        <v>626</v>
      </c>
      <c r="AQ402" s="146"/>
      <c r="AR402" s="146">
        <f t="shared" si="159"/>
        <v>1</v>
      </c>
      <c r="AS402" s="146" t="str">
        <f>IF(IFERROR(VLOOKUP(AE402,#REF!,1,0),"")&lt;&gt;"",1,"")</f>
        <v/>
      </c>
      <c r="AT402" s="146" t="str">
        <f>IF(IFERROR(VLOOKUP(AE402,#REF!,1,0),"")&lt;&gt;"",1,"")</f>
        <v/>
      </c>
      <c r="AU402" s="146" t="str">
        <f>IF(IFERROR(VLOOKUP(AE402,#REF!,1,0),"")&lt;&gt;"",1,"")</f>
        <v/>
      </c>
      <c r="AV402" s="146" t="str">
        <f>IF(IFERROR(VLOOKUP(AE402,#REF!,1,0),"")&lt;&gt;"",1,"")</f>
        <v/>
      </c>
      <c r="AW402" s="146" t="str">
        <f>IF(IFERROR(VLOOKUP(AE402,#REF!,1,0),"")&lt;&gt;"",1,"")</f>
        <v/>
      </c>
      <c r="AX402" s="146" t="str">
        <f>IF(IFERROR(VLOOKUP(AE402,#REF!,1,0),"")&lt;&gt;"",1,"")</f>
        <v/>
      </c>
      <c r="AY402" s="146" t="str">
        <f>IF(IFERROR(VLOOKUP(AE402,#REF!,1,0),"")&lt;&gt;"",1,"")</f>
        <v/>
      </c>
      <c r="AZ402" s="146" t="str">
        <f>IF(IFERROR(VLOOKUP(AE402,#REF!,1,0),"")&lt;&gt;"",1,"")</f>
        <v/>
      </c>
      <c r="BA402" s="146" t="str">
        <f>IF(IFERROR(VLOOKUP(AE402,#REF!,1,0),"")&lt;&gt;"",1,"")</f>
        <v/>
      </c>
      <c r="BB402" s="146" t="str">
        <f>IF(IFERROR(VLOOKUP(AE402,#REF!,1,0),"")&lt;&gt;"",1,"")</f>
        <v/>
      </c>
      <c r="BC402" s="146" t="str">
        <f>IF(IFERROR(VLOOKUP(AE402,#REF!,1,0),"")&lt;&gt;"",1,"")</f>
        <v/>
      </c>
      <c r="BD402" s="146" t="str">
        <f>IF(IFERROR(VLOOKUP(AE402,#REF!,1,0),"")&lt;&gt;"",1,"")</f>
        <v/>
      </c>
      <c r="BE402" s="148">
        <f t="shared" si="120"/>
        <v>1</v>
      </c>
    </row>
    <row r="403" spans="1:57" ht="17">
      <c r="A403" s="137">
        <v>258</v>
      </c>
      <c r="B403" s="137">
        <v>6971086</v>
      </c>
      <c r="C403" s="137" t="str">
        <f t="shared" si="150"/>
        <v>697108600</v>
      </c>
      <c r="D403" s="138" t="str">
        <f t="shared" si="151"/>
        <v>69</v>
      </c>
      <c r="E403" s="138" t="str">
        <f t="shared" si="152"/>
        <v>7</v>
      </c>
      <c r="F403" s="138" t="str">
        <f t="shared" si="153"/>
        <v>1</v>
      </c>
      <c r="G403" s="138" t="str">
        <f t="shared" si="154"/>
        <v>0</v>
      </c>
      <c r="H403" s="138" t="str">
        <f t="shared" si="155"/>
        <v>8</v>
      </c>
      <c r="I403" s="138" t="str">
        <f t="shared" si="156"/>
        <v>6</v>
      </c>
      <c r="J403" s="138" t="str">
        <f t="shared" si="157"/>
        <v>0</v>
      </c>
      <c r="K403" s="138" t="str">
        <f t="shared" si="158"/>
        <v>0</v>
      </c>
      <c r="L403" s="138" t="s">
        <v>4954</v>
      </c>
      <c r="M403" s="139" t="s">
        <v>803</v>
      </c>
      <c r="N403" s="139" t="s">
        <v>261</v>
      </c>
      <c r="O403" s="141" t="s">
        <v>14</v>
      </c>
      <c r="P403" s="141" t="s">
        <v>68</v>
      </c>
      <c r="Q403" s="141">
        <v>2</v>
      </c>
      <c r="R403" s="141">
        <v>4</v>
      </c>
      <c r="S403" s="141" t="s">
        <v>96</v>
      </c>
      <c r="T403" s="141" t="s">
        <v>96</v>
      </c>
      <c r="U403" s="141">
        <v>1</v>
      </c>
      <c r="V403" s="141">
        <v>8</v>
      </c>
      <c r="W403" s="141" t="s">
        <v>794</v>
      </c>
      <c r="X403" s="141" t="s">
        <v>794</v>
      </c>
      <c r="Y403" s="141">
        <v>1</v>
      </c>
      <c r="Z403" s="141">
        <v>6</v>
      </c>
      <c r="AA403" s="141" t="s">
        <v>803</v>
      </c>
      <c r="AB403" s="141" t="s">
        <v>803</v>
      </c>
      <c r="AC403" s="140" t="s">
        <v>66</v>
      </c>
      <c r="AD403" s="141" t="s">
        <v>66</v>
      </c>
      <c r="AE403" s="144" t="s">
        <v>803</v>
      </c>
      <c r="AF403" s="144" t="s">
        <v>803</v>
      </c>
      <c r="AG403" s="134"/>
      <c r="AH403" s="142"/>
      <c r="AI403" s="143"/>
      <c r="AJ403" s="143" t="b">
        <f t="shared" si="161"/>
        <v>0</v>
      </c>
      <c r="AK403" s="143" t="str">
        <f>O403&amp;Q403&amp;R403&amp;U403&amp;V403&amp;Y403&amp;Z403&amp;AC403&amp;AD403</f>
        <v>A24181600</v>
      </c>
      <c r="AL403" s="40">
        <v>6971086</v>
      </c>
      <c r="AM403" s="41" t="b">
        <f>C403&lt;&gt;AK403</f>
        <v>1</v>
      </c>
      <c r="AN403" s="145" t="str">
        <f>N403&amp;AK403</f>
        <v>J9FA24181600</v>
      </c>
      <c r="AO403" s="145"/>
      <c r="AP403" s="73" t="s">
        <v>626</v>
      </c>
      <c r="AQ403" s="146"/>
      <c r="AR403" s="146">
        <f t="shared" si="159"/>
        <v>1</v>
      </c>
      <c r="AS403" s="146" t="str">
        <f>IF(IFERROR(VLOOKUP(AE403,#REF!,1,0),"")&lt;&gt;"",1,"")</f>
        <v/>
      </c>
      <c r="AT403" s="146" t="str">
        <f>IF(IFERROR(VLOOKUP(AE403,#REF!,1,0),"")&lt;&gt;"",1,"")</f>
        <v/>
      </c>
      <c r="AU403" s="146" t="str">
        <f>IF(IFERROR(VLOOKUP(AE403,#REF!,1,0),"")&lt;&gt;"",1,"")</f>
        <v/>
      </c>
      <c r="AV403" s="146" t="str">
        <f>IF(IFERROR(VLOOKUP(AE403,#REF!,1,0),"")&lt;&gt;"",1,"")</f>
        <v/>
      </c>
      <c r="AW403" s="146" t="str">
        <f>IF(IFERROR(VLOOKUP(AE403,#REF!,1,0),"")&lt;&gt;"",1,"")</f>
        <v/>
      </c>
      <c r="AX403" s="146" t="str">
        <f>IF(IFERROR(VLOOKUP(AE403,#REF!,1,0),"")&lt;&gt;"",1,"")</f>
        <v/>
      </c>
      <c r="AY403" s="146" t="str">
        <f>IF(IFERROR(VLOOKUP(AE403,#REF!,1,0),"")&lt;&gt;"",1,"")</f>
        <v/>
      </c>
      <c r="AZ403" s="146" t="str">
        <f>IF(IFERROR(VLOOKUP(AE403,#REF!,1,0),"")&lt;&gt;"",1,"")</f>
        <v/>
      </c>
      <c r="BA403" s="146" t="str">
        <f>IF(IFERROR(VLOOKUP(AE403,#REF!,1,0),"")&lt;&gt;"",1,"")</f>
        <v/>
      </c>
      <c r="BB403" s="146" t="str">
        <f>IF(IFERROR(VLOOKUP(AE403,#REF!,1,0),"")&lt;&gt;"",1,"")</f>
        <v/>
      </c>
      <c r="BC403" s="146" t="str">
        <f>IF(IFERROR(VLOOKUP(AE403,#REF!,1,0),"")&lt;&gt;"",1,"")</f>
        <v/>
      </c>
      <c r="BD403" s="146" t="str">
        <f>IF(IFERROR(VLOOKUP(AE403,#REF!,1,0),"")&lt;&gt;"",1,"")</f>
        <v/>
      </c>
      <c r="BE403" s="148">
        <f t="shared" si="120"/>
        <v>1</v>
      </c>
    </row>
    <row r="404" spans="1:57" ht="17">
      <c r="A404" s="137">
        <v>259</v>
      </c>
      <c r="B404" s="137">
        <v>6971087</v>
      </c>
      <c r="C404" s="137" t="str">
        <f t="shared" si="150"/>
        <v>697108700</v>
      </c>
      <c r="D404" s="138" t="str">
        <f t="shared" si="151"/>
        <v>69</v>
      </c>
      <c r="E404" s="138" t="str">
        <f t="shared" si="152"/>
        <v>7</v>
      </c>
      <c r="F404" s="138" t="str">
        <f t="shared" si="153"/>
        <v>1</v>
      </c>
      <c r="G404" s="138" t="str">
        <f t="shared" si="154"/>
        <v>0</v>
      </c>
      <c r="H404" s="138" t="str">
        <f t="shared" si="155"/>
        <v>8</v>
      </c>
      <c r="I404" s="138" t="str">
        <f t="shared" si="156"/>
        <v>7</v>
      </c>
      <c r="J404" s="138" t="str">
        <f t="shared" si="157"/>
        <v>0</v>
      </c>
      <c r="K404" s="138" t="str">
        <f t="shared" si="158"/>
        <v>0</v>
      </c>
      <c r="L404" s="138" t="s">
        <v>4955</v>
      </c>
      <c r="M404" s="139" t="s">
        <v>804</v>
      </c>
      <c r="N404" s="139" t="s">
        <v>261</v>
      </c>
      <c r="O404" s="141" t="s">
        <v>14</v>
      </c>
      <c r="P404" s="141" t="s">
        <v>68</v>
      </c>
      <c r="Q404" s="141">
        <v>2</v>
      </c>
      <c r="R404" s="141">
        <v>4</v>
      </c>
      <c r="S404" s="141" t="s">
        <v>96</v>
      </c>
      <c r="T404" s="141" t="s">
        <v>96</v>
      </c>
      <c r="U404" s="141">
        <v>1</v>
      </c>
      <c r="V404" s="141">
        <v>8</v>
      </c>
      <c r="W404" s="141" t="s">
        <v>794</v>
      </c>
      <c r="X404" s="141" t="s">
        <v>794</v>
      </c>
      <c r="Y404" s="141">
        <v>1</v>
      </c>
      <c r="Z404" s="141">
        <v>7</v>
      </c>
      <c r="AA404" s="141" t="s">
        <v>804</v>
      </c>
      <c r="AB404" s="141" t="s">
        <v>804</v>
      </c>
      <c r="AC404" s="140" t="s">
        <v>66</v>
      </c>
      <c r="AD404" s="141" t="s">
        <v>66</v>
      </c>
      <c r="AE404" s="144" t="s">
        <v>804</v>
      </c>
      <c r="AF404" s="144" t="s">
        <v>804</v>
      </c>
      <c r="AG404" s="134"/>
      <c r="AH404" s="142"/>
      <c r="AI404" s="143"/>
      <c r="AJ404" s="143" t="b">
        <f t="shared" si="161"/>
        <v>0</v>
      </c>
      <c r="AK404" s="143" t="str">
        <f>O404&amp;Q404&amp;R404&amp;U404&amp;V404&amp;Y404&amp;Z404&amp;AC404&amp;AD404</f>
        <v>A24181700</v>
      </c>
      <c r="AL404" s="40">
        <v>6971087</v>
      </c>
      <c r="AM404" s="41" t="b">
        <f>C404&lt;&gt;AK404</f>
        <v>1</v>
      </c>
      <c r="AN404" s="145" t="str">
        <f>N404&amp;AK404</f>
        <v>J9FA24181700</v>
      </c>
      <c r="AO404" s="145"/>
      <c r="AP404" s="73" t="s">
        <v>626</v>
      </c>
      <c r="AQ404" s="146"/>
      <c r="AR404" s="146">
        <f t="shared" si="159"/>
        <v>1</v>
      </c>
      <c r="AS404" s="146" t="str">
        <f>IF(IFERROR(VLOOKUP(AE404,#REF!,1,0),"")&lt;&gt;"",1,"")</f>
        <v/>
      </c>
      <c r="AT404" s="146" t="str">
        <f>IF(IFERROR(VLOOKUP(AE404,#REF!,1,0),"")&lt;&gt;"",1,"")</f>
        <v/>
      </c>
      <c r="AU404" s="146" t="str">
        <f>IF(IFERROR(VLOOKUP(AE404,#REF!,1,0),"")&lt;&gt;"",1,"")</f>
        <v/>
      </c>
      <c r="AV404" s="146" t="str">
        <f>IF(IFERROR(VLOOKUP(AE404,#REF!,1,0),"")&lt;&gt;"",1,"")</f>
        <v/>
      </c>
      <c r="AW404" s="146" t="str">
        <f>IF(IFERROR(VLOOKUP(AE404,#REF!,1,0),"")&lt;&gt;"",1,"")</f>
        <v/>
      </c>
      <c r="AX404" s="146" t="str">
        <f>IF(IFERROR(VLOOKUP(AE404,#REF!,1,0),"")&lt;&gt;"",1,"")</f>
        <v/>
      </c>
      <c r="AY404" s="146" t="str">
        <f>IF(IFERROR(VLOOKUP(AE404,#REF!,1,0),"")&lt;&gt;"",1,"")</f>
        <v/>
      </c>
      <c r="AZ404" s="146" t="str">
        <f>IF(IFERROR(VLOOKUP(AE404,#REF!,1,0),"")&lt;&gt;"",1,"")</f>
        <v/>
      </c>
      <c r="BA404" s="146" t="str">
        <f>IF(IFERROR(VLOOKUP(AE404,#REF!,1,0),"")&lt;&gt;"",1,"")</f>
        <v/>
      </c>
      <c r="BB404" s="146" t="str">
        <f>IF(IFERROR(VLOOKUP(AE404,#REF!,1,0),"")&lt;&gt;"",1,"")</f>
        <v/>
      </c>
      <c r="BC404" s="146" t="str">
        <f>IF(IFERROR(VLOOKUP(AE404,#REF!,1,0),"")&lt;&gt;"",1,"")</f>
        <v/>
      </c>
      <c r="BD404" s="146" t="str">
        <f>IF(IFERROR(VLOOKUP(AE404,#REF!,1,0),"")&lt;&gt;"",1,"")</f>
        <v/>
      </c>
      <c r="BE404" s="148">
        <f t="shared" si="120"/>
        <v>1</v>
      </c>
    </row>
    <row r="405" spans="1:57" ht="17">
      <c r="A405" s="137">
        <v>260</v>
      </c>
      <c r="B405" s="137">
        <v>697111</v>
      </c>
      <c r="C405" s="137" t="str">
        <f t="shared" si="150"/>
        <v>697111000</v>
      </c>
      <c r="D405" s="138" t="str">
        <f t="shared" si="151"/>
        <v>69</v>
      </c>
      <c r="E405" s="138" t="str">
        <f t="shared" si="152"/>
        <v>7</v>
      </c>
      <c r="F405" s="138" t="str">
        <f t="shared" si="153"/>
        <v>1</v>
      </c>
      <c r="G405" s="138" t="str">
        <f t="shared" si="154"/>
        <v>1</v>
      </c>
      <c r="H405" s="138" t="str">
        <f t="shared" si="155"/>
        <v>1</v>
      </c>
      <c r="I405" s="138" t="str">
        <f t="shared" si="156"/>
        <v>0</v>
      </c>
      <c r="J405" s="138" t="str">
        <f t="shared" si="157"/>
        <v>0</v>
      </c>
      <c r="K405" s="138" t="str">
        <f t="shared" si="158"/>
        <v>0</v>
      </c>
      <c r="L405" s="138" t="s">
        <v>4956</v>
      </c>
      <c r="M405" s="139" t="s">
        <v>805</v>
      </c>
      <c r="N405" s="139" t="s">
        <v>261</v>
      </c>
      <c r="O405" s="141" t="s">
        <v>14</v>
      </c>
      <c r="P405" s="141" t="s">
        <v>68</v>
      </c>
      <c r="Q405" s="141">
        <v>2</v>
      </c>
      <c r="R405" s="141">
        <v>4</v>
      </c>
      <c r="S405" s="141" t="s">
        <v>96</v>
      </c>
      <c r="T405" s="141" t="s">
        <v>96</v>
      </c>
      <c r="U405" s="141">
        <v>1</v>
      </c>
      <c r="V405" s="140" t="s">
        <v>18</v>
      </c>
      <c r="W405" s="141" t="s">
        <v>805</v>
      </c>
      <c r="X405" s="141" t="s">
        <v>805</v>
      </c>
      <c r="Y405" s="141">
        <v>0</v>
      </c>
      <c r="Z405" s="141">
        <v>0</v>
      </c>
      <c r="AA405" s="141" t="s">
        <v>805</v>
      </c>
      <c r="AB405" s="141" t="s">
        <v>805</v>
      </c>
      <c r="AC405" s="140" t="s">
        <v>66</v>
      </c>
      <c r="AD405" s="141" t="s">
        <v>66</v>
      </c>
      <c r="AE405" s="144" t="s">
        <v>805</v>
      </c>
      <c r="AF405" s="144" t="s">
        <v>805</v>
      </c>
      <c r="AG405" s="134"/>
      <c r="AH405" s="142"/>
      <c r="AI405" s="143"/>
      <c r="AJ405" s="143" t="b">
        <f t="shared" si="161"/>
        <v>0</v>
      </c>
      <c r="AK405" s="143" t="str">
        <f>O405&amp;Q405&amp;R405&amp;U405&amp;V405&amp;Y405&amp;Z405&amp;AC405&amp;AD405</f>
        <v>A24190000</v>
      </c>
      <c r="AL405" s="40">
        <v>697111</v>
      </c>
      <c r="AM405" s="41" t="b">
        <f>C405&lt;&gt;AK405</f>
        <v>1</v>
      </c>
      <c r="AN405" s="145" t="str">
        <f>N405&amp;AK405</f>
        <v>J9FA24190000</v>
      </c>
      <c r="AO405" s="145" t="s">
        <v>806</v>
      </c>
      <c r="AP405" s="73" t="s">
        <v>626</v>
      </c>
      <c r="AQ405" s="146"/>
      <c r="AR405" s="146">
        <f t="shared" si="159"/>
        <v>1</v>
      </c>
      <c r="AS405" s="146" t="str">
        <f>IF(IFERROR(VLOOKUP(AE405,#REF!,1,0),"")&lt;&gt;"",1,"")</f>
        <v/>
      </c>
      <c r="AT405" s="146" t="str">
        <f>IF(IFERROR(VLOOKUP(AE405,#REF!,1,0),"")&lt;&gt;"",1,"")</f>
        <v/>
      </c>
      <c r="AU405" s="146" t="str">
        <f>IF(IFERROR(VLOOKUP(AE405,#REF!,1,0),"")&lt;&gt;"",1,"")</f>
        <v/>
      </c>
      <c r="AV405" s="146" t="str">
        <f>IF(IFERROR(VLOOKUP(AE405,#REF!,1,0),"")&lt;&gt;"",1,"")</f>
        <v/>
      </c>
      <c r="AW405" s="146" t="str">
        <f>IF(IFERROR(VLOOKUP(AE405,#REF!,1,0),"")&lt;&gt;"",1,"")</f>
        <v/>
      </c>
      <c r="AX405" s="146" t="str">
        <f>IF(IFERROR(VLOOKUP(AE405,#REF!,1,0),"")&lt;&gt;"",1,"")</f>
        <v/>
      </c>
      <c r="AY405" s="146" t="str">
        <f>IF(IFERROR(VLOOKUP(AE405,#REF!,1,0),"")&lt;&gt;"",1,"")</f>
        <v/>
      </c>
      <c r="AZ405" s="146" t="str">
        <f>IF(IFERROR(VLOOKUP(AE405,#REF!,1,0),"")&lt;&gt;"",1,"")</f>
        <v/>
      </c>
      <c r="BA405" s="146" t="str">
        <f>IF(IFERROR(VLOOKUP(AE405,#REF!,1,0),"")&lt;&gt;"",1,"")</f>
        <v/>
      </c>
      <c r="BB405" s="146" t="str">
        <f>IF(IFERROR(VLOOKUP(AE405,#REF!,1,0),"")&lt;&gt;"",1,"")</f>
        <v/>
      </c>
      <c r="BC405" s="146" t="str">
        <f>IF(IFERROR(VLOOKUP(AE405,#REF!,1,0),"")&lt;&gt;"",1,"")</f>
        <v/>
      </c>
      <c r="BD405" s="146" t="str">
        <f>IF(IFERROR(VLOOKUP(AE405,#REF!,1,0),"")&lt;&gt;"",1,"")</f>
        <v/>
      </c>
      <c r="BE405" s="148">
        <f t="shared" si="120"/>
        <v>1</v>
      </c>
    </row>
    <row r="406" spans="1:57" ht="17">
      <c r="A406" s="137">
        <v>261</v>
      </c>
      <c r="B406" s="137">
        <v>6971111</v>
      </c>
      <c r="C406" s="137" t="str">
        <f t="shared" si="150"/>
        <v>697111100</v>
      </c>
      <c r="D406" s="138" t="str">
        <f t="shared" si="151"/>
        <v>69</v>
      </c>
      <c r="E406" s="138" t="str">
        <f t="shared" si="152"/>
        <v>7</v>
      </c>
      <c r="F406" s="138" t="str">
        <f t="shared" si="153"/>
        <v>1</v>
      </c>
      <c r="G406" s="138" t="str">
        <f t="shared" si="154"/>
        <v>1</v>
      </c>
      <c r="H406" s="138" t="str">
        <f t="shared" si="155"/>
        <v>1</v>
      </c>
      <c r="I406" s="138" t="str">
        <f t="shared" si="156"/>
        <v>1</v>
      </c>
      <c r="J406" s="138" t="str">
        <f t="shared" si="157"/>
        <v>0</v>
      </c>
      <c r="K406" s="138" t="str">
        <f t="shared" si="158"/>
        <v>0</v>
      </c>
      <c r="L406" s="138" t="s">
        <v>4957</v>
      </c>
      <c r="M406" s="139" t="s">
        <v>807</v>
      </c>
      <c r="N406" s="139" t="s">
        <v>261</v>
      </c>
      <c r="O406" s="141" t="s">
        <v>14</v>
      </c>
      <c r="P406" s="141" t="s">
        <v>68</v>
      </c>
      <c r="Q406" s="141">
        <v>2</v>
      </c>
      <c r="R406" s="141">
        <v>4</v>
      </c>
      <c r="S406" s="141" t="s">
        <v>96</v>
      </c>
      <c r="T406" s="141" t="s">
        <v>96</v>
      </c>
      <c r="U406" s="141">
        <v>1</v>
      </c>
      <c r="V406" s="140" t="s">
        <v>18</v>
      </c>
      <c r="W406" s="141" t="s">
        <v>805</v>
      </c>
      <c r="X406" s="141" t="s">
        <v>805</v>
      </c>
      <c r="Y406" s="141">
        <v>1</v>
      </c>
      <c r="Z406" s="141">
        <v>1</v>
      </c>
      <c r="AA406" s="141" t="s">
        <v>807</v>
      </c>
      <c r="AB406" s="141" t="s">
        <v>807</v>
      </c>
      <c r="AC406" s="140" t="s">
        <v>66</v>
      </c>
      <c r="AD406" s="141" t="s">
        <v>66</v>
      </c>
      <c r="AE406" s="144" t="s">
        <v>807</v>
      </c>
      <c r="AF406" s="144" t="s">
        <v>807</v>
      </c>
      <c r="AG406" s="134"/>
      <c r="AH406" s="142"/>
      <c r="AI406" s="143"/>
      <c r="AJ406" s="143" t="b">
        <f t="shared" si="161"/>
        <v>0</v>
      </c>
      <c r="AK406" s="143" t="str">
        <f>O406&amp;Q406&amp;R406&amp;U406&amp;V406&amp;Y406&amp;Z406&amp;AC406&amp;AD406</f>
        <v>A24191100</v>
      </c>
      <c r="AL406" s="40">
        <v>6971111</v>
      </c>
      <c r="AM406" s="41" t="b">
        <f>C406&lt;&gt;AK406</f>
        <v>1</v>
      </c>
      <c r="AN406" s="145" t="str">
        <f>N406&amp;AK406</f>
        <v>J9FA24191100</v>
      </c>
      <c r="AO406" s="145"/>
      <c r="AP406" s="73" t="s">
        <v>626</v>
      </c>
      <c r="AQ406" s="146"/>
      <c r="AR406" s="146">
        <f t="shared" si="159"/>
        <v>1</v>
      </c>
      <c r="AS406" s="146" t="str">
        <f>IF(IFERROR(VLOOKUP(AE406,#REF!,1,0),"")&lt;&gt;"",1,"")</f>
        <v/>
      </c>
      <c r="AT406" s="146" t="str">
        <f>IF(IFERROR(VLOOKUP(AE406,#REF!,1,0),"")&lt;&gt;"",1,"")</f>
        <v/>
      </c>
      <c r="AU406" s="146" t="str">
        <f>IF(IFERROR(VLOOKUP(AE406,#REF!,1,0),"")&lt;&gt;"",1,"")</f>
        <v/>
      </c>
      <c r="AV406" s="146" t="str">
        <f>IF(IFERROR(VLOOKUP(AE406,#REF!,1,0),"")&lt;&gt;"",1,"")</f>
        <v/>
      </c>
      <c r="AW406" s="146" t="str">
        <f>IF(IFERROR(VLOOKUP(AE406,#REF!,1,0),"")&lt;&gt;"",1,"")</f>
        <v/>
      </c>
      <c r="AX406" s="146" t="str">
        <f>IF(IFERROR(VLOOKUP(AE406,#REF!,1,0),"")&lt;&gt;"",1,"")</f>
        <v/>
      </c>
      <c r="AY406" s="146" t="str">
        <f>IF(IFERROR(VLOOKUP(AE406,#REF!,1,0),"")&lt;&gt;"",1,"")</f>
        <v/>
      </c>
      <c r="AZ406" s="146" t="str">
        <f>IF(IFERROR(VLOOKUP(AE406,#REF!,1,0),"")&lt;&gt;"",1,"")</f>
        <v/>
      </c>
      <c r="BA406" s="146" t="str">
        <f>IF(IFERROR(VLOOKUP(AE406,#REF!,1,0),"")&lt;&gt;"",1,"")</f>
        <v/>
      </c>
      <c r="BB406" s="146" t="str">
        <f>IF(IFERROR(VLOOKUP(AE406,#REF!,1,0),"")&lt;&gt;"",1,"")</f>
        <v/>
      </c>
      <c r="BC406" s="146" t="str">
        <f>IF(IFERROR(VLOOKUP(AE406,#REF!,1,0),"")&lt;&gt;"",1,"")</f>
        <v/>
      </c>
      <c r="BD406" s="146" t="str">
        <f>IF(IFERROR(VLOOKUP(AE406,#REF!,1,0),"")&lt;&gt;"",1,"")</f>
        <v/>
      </c>
      <c r="BE406" s="148">
        <f t="shared" si="120"/>
        <v>1</v>
      </c>
    </row>
    <row r="407" spans="1:57" ht="17">
      <c r="A407" s="137">
        <v>262</v>
      </c>
      <c r="B407" s="137">
        <v>6971112</v>
      </c>
      <c r="C407" s="137" t="str">
        <f t="shared" si="150"/>
        <v>697111200</v>
      </c>
      <c r="D407" s="138" t="str">
        <f t="shared" si="151"/>
        <v>69</v>
      </c>
      <c r="E407" s="138" t="str">
        <f t="shared" si="152"/>
        <v>7</v>
      </c>
      <c r="F407" s="138" t="str">
        <f t="shared" si="153"/>
        <v>1</v>
      </c>
      <c r="G407" s="138" t="str">
        <f t="shared" si="154"/>
        <v>1</v>
      </c>
      <c r="H407" s="138" t="str">
        <f t="shared" si="155"/>
        <v>1</v>
      </c>
      <c r="I407" s="138" t="str">
        <f t="shared" si="156"/>
        <v>2</v>
      </c>
      <c r="J407" s="138" t="str">
        <f t="shared" si="157"/>
        <v>0</v>
      </c>
      <c r="K407" s="138" t="str">
        <f t="shared" si="158"/>
        <v>0</v>
      </c>
      <c r="L407" s="138" t="s">
        <v>4958</v>
      </c>
      <c r="M407" s="139" t="s">
        <v>808</v>
      </c>
      <c r="N407" s="139" t="s">
        <v>261</v>
      </c>
      <c r="O407" s="141" t="s">
        <v>14</v>
      </c>
      <c r="P407" s="141" t="s">
        <v>68</v>
      </c>
      <c r="Q407" s="141">
        <v>2</v>
      </c>
      <c r="R407" s="141">
        <v>4</v>
      </c>
      <c r="S407" s="141" t="s">
        <v>96</v>
      </c>
      <c r="T407" s="141" t="s">
        <v>96</v>
      </c>
      <c r="U407" s="141">
        <v>1</v>
      </c>
      <c r="V407" s="140" t="s">
        <v>18</v>
      </c>
      <c r="W407" s="141" t="s">
        <v>805</v>
      </c>
      <c r="X407" s="141" t="s">
        <v>805</v>
      </c>
      <c r="Y407" s="141">
        <v>1</v>
      </c>
      <c r="Z407" s="141">
        <v>2</v>
      </c>
      <c r="AA407" s="141" t="s">
        <v>808</v>
      </c>
      <c r="AB407" s="141" t="s">
        <v>808</v>
      </c>
      <c r="AC407" s="140" t="s">
        <v>66</v>
      </c>
      <c r="AD407" s="141" t="s">
        <v>66</v>
      </c>
      <c r="AE407" s="144" t="s">
        <v>808</v>
      </c>
      <c r="AF407" s="144" t="s">
        <v>808</v>
      </c>
      <c r="AG407" s="134"/>
      <c r="AH407" s="142"/>
      <c r="AI407" s="143"/>
      <c r="AJ407" s="143" t="b">
        <f t="shared" si="161"/>
        <v>0</v>
      </c>
      <c r="AK407" s="143" t="str">
        <f>O407&amp;Q407&amp;R407&amp;U407&amp;V407&amp;Y407&amp;Z407&amp;AC407&amp;AD407</f>
        <v>A24191200</v>
      </c>
      <c r="AL407" s="40">
        <v>6971112</v>
      </c>
      <c r="AM407" s="41" t="b">
        <f>C407&lt;&gt;AK407</f>
        <v>1</v>
      </c>
      <c r="AN407" s="145" t="str">
        <f>N407&amp;AK407</f>
        <v>J9FA24191200</v>
      </c>
      <c r="AO407" s="145"/>
      <c r="AP407" s="73" t="s">
        <v>626</v>
      </c>
      <c r="AQ407" s="146"/>
      <c r="AR407" s="146">
        <f t="shared" si="159"/>
        <v>1</v>
      </c>
      <c r="AS407" s="146" t="str">
        <f>IF(IFERROR(VLOOKUP(AE407,#REF!,1,0),"")&lt;&gt;"",1,"")</f>
        <v/>
      </c>
      <c r="AT407" s="146" t="str">
        <f>IF(IFERROR(VLOOKUP(AE407,#REF!,1,0),"")&lt;&gt;"",1,"")</f>
        <v/>
      </c>
      <c r="AU407" s="146" t="str">
        <f>IF(IFERROR(VLOOKUP(AE407,#REF!,1,0),"")&lt;&gt;"",1,"")</f>
        <v/>
      </c>
      <c r="AV407" s="146" t="str">
        <f>IF(IFERROR(VLOOKUP(AE407,#REF!,1,0),"")&lt;&gt;"",1,"")</f>
        <v/>
      </c>
      <c r="AW407" s="146" t="str">
        <f>IF(IFERROR(VLOOKUP(AE407,#REF!,1,0),"")&lt;&gt;"",1,"")</f>
        <v/>
      </c>
      <c r="AX407" s="146" t="str">
        <f>IF(IFERROR(VLOOKUP(AE407,#REF!,1,0),"")&lt;&gt;"",1,"")</f>
        <v/>
      </c>
      <c r="AY407" s="146" t="str">
        <f>IF(IFERROR(VLOOKUP(AE407,#REF!,1,0),"")&lt;&gt;"",1,"")</f>
        <v/>
      </c>
      <c r="AZ407" s="146" t="str">
        <f>IF(IFERROR(VLOOKUP(AE407,#REF!,1,0),"")&lt;&gt;"",1,"")</f>
        <v/>
      </c>
      <c r="BA407" s="146" t="str">
        <f>IF(IFERROR(VLOOKUP(AE407,#REF!,1,0),"")&lt;&gt;"",1,"")</f>
        <v/>
      </c>
      <c r="BB407" s="146" t="str">
        <f>IF(IFERROR(VLOOKUP(AE407,#REF!,1,0),"")&lt;&gt;"",1,"")</f>
        <v/>
      </c>
      <c r="BC407" s="146" t="str">
        <f>IF(IFERROR(VLOOKUP(AE407,#REF!,1,0),"")&lt;&gt;"",1,"")</f>
        <v/>
      </c>
      <c r="BD407" s="146" t="str">
        <f>IF(IFERROR(VLOOKUP(AE407,#REF!,1,0),"")&lt;&gt;"",1,"")</f>
        <v/>
      </c>
      <c r="BE407" s="148">
        <f t="shared" si="120"/>
        <v>1</v>
      </c>
    </row>
    <row r="408" spans="1:57" ht="16">
      <c r="A408" s="33">
        <v>263</v>
      </c>
      <c r="B408" s="33">
        <v>6971119</v>
      </c>
      <c r="C408" s="33" t="str">
        <f t="shared" si="150"/>
        <v>697111900</v>
      </c>
      <c r="D408" s="34" t="str">
        <f t="shared" si="151"/>
        <v>69</v>
      </c>
      <c r="E408" s="34" t="str">
        <f t="shared" si="152"/>
        <v>7</v>
      </c>
      <c r="F408" s="34" t="str">
        <f t="shared" si="153"/>
        <v>1</v>
      </c>
      <c r="G408" s="34" t="str">
        <f t="shared" si="154"/>
        <v>1</v>
      </c>
      <c r="H408" s="34" t="str">
        <f t="shared" si="155"/>
        <v>1</v>
      </c>
      <c r="I408" s="34" t="str">
        <f t="shared" si="156"/>
        <v>9</v>
      </c>
      <c r="J408" s="34" t="str">
        <f t="shared" si="157"/>
        <v>0</v>
      </c>
      <c r="K408" s="34" t="str">
        <f t="shared" si="158"/>
        <v>0</v>
      </c>
      <c r="L408" s="34" t="s">
        <v>4959</v>
      </c>
      <c r="M408" s="35" t="s">
        <v>809</v>
      </c>
      <c r="N408" s="35" t="s">
        <v>261</v>
      </c>
      <c r="O408" s="37" t="s">
        <v>14</v>
      </c>
      <c r="P408" s="55" t="s">
        <v>68</v>
      </c>
      <c r="Q408" s="37">
        <v>2</v>
      </c>
      <c r="R408" s="55">
        <v>4</v>
      </c>
      <c r="S408" s="55" t="s">
        <v>96</v>
      </c>
      <c r="T408" s="55" t="s">
        <v>96</v>
      </c>
      <c r="U408" s="37">
        <v>1</v>
      </c>
      <c r="V408" s="36" t="s">
        <v>18</v>
      </c>
      <c r="W408" s="55" t="s">
        <v>805</v>
      </c>
      <c r="X408" s="55" t="s">
        <v>805</v>
      </c>
      <c r="Y408" s="37">
        <v>1</v>
      </c>
      <c r="Z408" s="36" t="s">
        <v>21</v>
      </c>
      <c r="AA408" s="55" t="s">
        <v>809</v>
      </c>
      <c r="AB408" s="55" t="s">
        <v>809</v>
      </c>
      <c r="AC408" s="36" t="s">
        <v>66</v>
      </c>
      <c r="AD408" s="55" t="s">
        <v>66</v>
      </c>
      <c r="AE408" s="42" t="s">
        <v>809</v>
      </c>
      <c r="AF408" s="42" t="s">
        <v>809</v>
      </c>
      <c r="AG408" s="80" t="s">
        <v>8</v>
      </c>
      <c r="AH408" s="30" t="s">
        <v>8</v>
      </c>
      <c r="AI408" s="39"/>
      <c r="AJ408" s="39"/>
      <c r="AK408" s="39" t="str">
        <f>O408&amp;Q408&amp;R408&amp;U408&amp;V408&amp;Y408&amp;Z408&amp;AC408&amp;AD408</f>
        <v>A24191300</v>
      </c>
      <c r="AL408" s="33">
        <v>6971119</v>
      </c>
      <c r="AM408" s="34" t="b">
        <f>C408&lt;&gt;AK408</f>
        <v>1</v>
      </c>
      <c r="AN408" s="30" t="str">
        <f>N408&amp;AK408</f>
        <v>J9FA24191300</v>
      </c>
      <c r="AO408" s="63"/>
      <c r="AP408" s="77" t="s">
        <v>626</v>
      </c>
      <c r="AQ408" s="64"/>
      <c r="AR408" s="64">
        <f t="shared" si="159"/>
        <v>1</v>
      </c>
      <c r="AS408" s="64" t="str">
        <f>IF(IFERROR(VLOOKUP(AE408,#REF!,1,0),"")&lt;&gt;"",1,"")</f>
        <v/>
      </c>
      <c r="AT408" s="64" t="str">
        <f>IF(IFERROR(VLOOKUP(AE408,#REF!,1,0),"")&lt;&gt;"",1,"")</f>
        <v/>
      </c>
      <c r="AU408" s="64" t="str">
        <f>IF(IFERROR(VLOOKUP(AE408,#REF!,1,0),"")&lt;&gt;"",1,"")</f>
        <v/>
      </c>
      <c r="AV408" s="64" t="str">
        <f>IF(IFERROR(VLOOKUP(AE408,#REF!,1,0),"")&lt;&gt;"",1,"")</f>
        <v/>
      </c>
      <c r="AW408" s="64" t="str">
        <f>IF(IFERROR(VLOOKUP(AE408,#REF!,1,0),"")&lt;&gt;"",1,"")</f>
        <v/>
      </c>
      <c r="AX408" s="64" t="str">
        <f>IF(IFERROR(VLOOKUP(AE408,#REF!,1,0),"")&lt;&gt;"",1,"")</f>
        <v/>
      </c>
      <c r="AY408" s="64" t="str">
        <f>IF(IFERROR(VLOOKUP(AE408,#REF!,1,0),"")&lt;&gt;"",1,"")</f>
        <v/>
      </c>
      <c r="AZ408" s="64" t="str">
        <f>IF(IFERROR(VLOOKUP(AE408,#REF!,1,0),"")&lt;&gt;"",1,"")</f>
        <v/>
      </c>
      <c r="BA408" s="64" t="str">
        <f>IF(IFERROR(VLOOKUP(AE408,#REF!,1,0),"")&lt;&gt;"",1,"")</f>
        <v/>
      </c>
      <c r="BB408" s="64" t="str">
        <f>IF(IFERROR(VLOOKUP(AE408,#REF!,1,0),"")&lt;&gt;"",1,"")</f>
        <v/>
      </c>
      <c r="BC408" s="64" t="str">
        <f>IF(IFERROR(VLOOKUP(AE408,#REF!,1,0),"")&lt;&gt;"",1,"")</f>
        <v/>
      </c>
      <c r="BD408" s="64" t="str">
        <f>IF(IFERROR(VLOOKUP(AE408,#REF!,1,0),"")&lt;&gt;"",1,"")</f>
        <v/>
      </c>
      <c r="BE408" s="32">
        <f t="shared" si="120"/>
        <v>1</v>
      </c>
    </row>
    <row r="409" spans="1:57" ht="17">
      <c r="A409" s="137">
        <v>264</v>
      </c>
      <c r="B409" s="137">
        <v>697112</v>
      </c>
      <c r="C409" s="137" t="str">
        <f t="shared" si="150"/>
        <v>697112000</v>
      </c>
      <c r="D409" s="138" t="str">
        <f t="shared" si="151"/>
        <v>69</v>
      </c>
      <c r="E409" s="138" t="str">
        <f t="shared" si="152"/>
        <v>7</v>
      </c>
      <c r="F409" s="138" t="str">
        <f t="shared" si="153"/>
        <v>1</v>
      </c>
      <c r="G409" s="138" t="str">
        <f t="shared" si="154"/>
        <v>1</v>
      </c>
      <c r="H409" s="138" t="str">
        <f t="shared" si="155"/>
        <v>2</v>
      </c>
      <c r="I409" s="138" t="str">
        <f t="shared" si="156"/>
        <v>0</v>
      </c>
      <c r="J409" s="138" t="str">
        <f t="shared" si="157"/>
        <v>0</v>
      </c>
      <c r="K409" s="138" t="str">
        <f t="shared" si="158"/>
        <v>0</v>
      </c>
      <c r="L409" s="138" t="s">
        <v>4960</v>
      </c>
      <c r="M409" s="139" t="s">
        <v>810</v>
      </c>
      <c r="N409" s="139" t="s">
        <v>261</v>
      </c>
      <c r="O409" s="141" t="s">
        <v>14</v>
      </c>
      <c r="P409" s="141" t="s">
        <v>68</v>
      </c>
      <c r="Q409" s="141">
        <v>2</v>
      </c>
      <c r="R409" s="141">
        <v>4</v>
      </c>
      <c r="S409" s="141" t="s">
        <v>96</v>
      </c>
      <c r="T409" s="141" t="s">
        <v>96</v>
      </c>
      <c r="U409" s="141">
        <v>2</v>
      </c>
      <c r="V409" s="140" t="s">
        <v>8</v>
      </c>
      <c r="W409" s="141" t="s">
        <v>810</v>
      </c>
      <c r="X409" s="141" t="s">
        <v>810</v>
      </c>
      <c r="Y409" s="141">
        <v>0</v>
      </c>
      <c r="Z409" s="141">
        <v>0</v>
      </c>
      <c r="AA409" s="141" t="s">
        <v>810</v>
      </c>
      <c r="AB409" s="141" t="s">
        <v>810</v>
      </c>
      <c r="AC409" s="140" t="s">
        <v>66</v>
      </c>
      <c r="AD409" s="141" t="s">
        <v>66</v>
      </c>
      <c r="AE409" s="144" t="s">
        <v>810</v>
      </c>
      <c r="AF409" s="144" t="s">
        <v>810</v>
      </c>
      <c r="AG409" s="134"/>
      <c r="AH409" s="142"/>
      <c r="AI409" s="143"/>
      <c r="AJ409" s="143" t="b">
        <f>IF(OR(AS409=1,AT409=1,AU409=1,AV409=1,AW409=1,AX409=1,AY409=1,AZ409=1,BA409=1,BB409=1,BC409=1,BD409=1),TRUE,FALSE)</f>
        <v>0</v>
      </c>
      <c r="AK409" s="143" t="str">
        <f>O409&amp;Q409&amp;R409&amp;U409&amp;V409&amp;Y409&amp;Z409&amp;AC409&amp;AD409</f>
        <v>A24210000</v>
      </c>
      <c r="AL409" s="40">
        <v>697112</v>
      </c>
      <c r="AM409" s="41" t="b">
        <f>C409&lt;&gt;AK409</f>
        <v>1</v>
      </c>
      <c r="AN409" s="145" t="str">
        <f>N409&amp;AK409</f>
        <v>J9FA24210000</v>
      </c>
      <c r="AO409" s="145"/>
      <c r="AP409" s="73" t="s">
        <v>626</v>
      </c>
      <c r="AQ409" s="146"/>
      <c r="AR409" s="146">
        <f t="shared" si="159"/>
        <v>1</v>
      </c>
      <c r="AS409" s="146" t="str">
        <f>IF(IFERROR(VLOOKUP(AE409,#REF!,1,0),"")&lt;&gt;"",1,"")</f>
        <v/>
      </c>
      <c r="AT409" s="146" t="str">
        <f>IF(IFERROR(VLOOKUP(AE409,#REF!,1,0),"")&lt;&gt;"",1,"")</f>
        <v/>
      </c>
      <c r="AU409" s="146" t="str">
        <f>IF(IFERROR(VLOOKUP(AE409,#REF!,1,0),"")&lt;&gt;"",1,"")</f>
        <v/>
      </c>
      <c r="AV409" s="146" t="str">
        <f>IF(IFERROR(VLOOKUP(AE409,#REF!,1,0),"")&lt;&gt;"",1,"")</f>
        <v/>
      </c>
      <c r="AW409" s="146" t="str">
        <f>IF(IFERROR(VLOOKUP(AE409,#REF!,1,0),"")&lt;&gt;"",1,"")</f>
        <v/>
      </c>
      <c r="AX409" s="146" t="str">
        <f>IF(IFERROR(VLOOKUP(AE409,#REF!,1,0),"")&lt;&gt;"",1,"")</f>
        <v/>
      </c>
      <c r="AY409" s="146" t="str">
        <f>IF(IFERROR(VLOOKUP(AE409,#REF!,1,0),"")&lt;&gt;"",1,"")</f>
        <v/>
      </c>
      <c r="AZ409" s="146" t="str">
        <f>IF(IFERROR(VLOOKUP(AE409,#REF!,1,0),"")&lt;&gt;"",1,"")</f>
        <v/>
      </c>
      <c r="BA409" s="146" t="str">
        <f>IF(IFERROR(VLOOKUP(AE409,#REF!,1,0),"")&lt;&gt;"",1,"")</f>
        <v/>
      </c>
      <c r="BB409" s="146" t="str">
        <f>IF(IFERROR(VLOOKUP(AE409,#REF!,1,0),"")&lt;&gt;"",1,"")</f>
        <v/>
      </c>
      <c r="BC409" s="146" t="str">
        <f>IF(IFERROR(VLOOKUP(AE409,#REF!,1,0),"")&lt;&gt;"",1,"")</f>
        <v/>
      </c>
      <c r="BD409" s="146" t="str">
        <f>IF(IFERROR(VLOOKUP(AE409,#REF!,1,0),"")&lt;&gt;"",1,"")</f>
        <v/>
      </c>
      <c r="BE409" s="148">
        <f t="shared" si="120"/>
        <v>1</v>
      </c>
    </row>
    <row r="410" spans="1:57" ht="16">
      <c r="A410" s="43">
        <v>265</v>
      </c>
      <c r="B410" s="43">
        <v>697199</v>
      </c>
      <c r="C410" s="43" t="str">
        <f t="shared" si="150"/>
        <v>697199000</v>
      </c>
      <c r="D410" s="44" t="str">
        <f t="shared" si="151"/>
        <v>69</v>
      </c>
      <c r="E410" s="44" t="str">
        <f t="shared" si="152"/>
        <v>7</v>
      </c>
      <c r="F410" s="44" t="str">
        <f t="shared" si="153"/>
        <v>1</v>
      </c>
      <c r="G410" s="44" t="str">
        <f t="shared" si="154"/>
        <v>9</v>
      </c>
      <c r="H410" s="44" t="str">
        <f t="shared" si="155"/>
        <v>9</v>
      </c>
      <c r="I410" s="44" t="str">
        <f t="shared" si="156"/>
        <v>0</v>
      </c>
      <c r="J410" s="44" t="str">
        <f t="shared" si="157"/>
        <v>0</v>
      </c>
      <c r="K410" s="44" t="str">
        <f t="shared" si="158"/>
        <v>0</v>
      </c>
      <c r="L410" s="44"/>
      <c r="M410" s="45" t="s">
        <v>811</v>
      </c>
      <c r="N410" s="45"/>
      <c r="O410" s="46" t="s">
        <v>14</v>
      </c>
      <c r="P410" s="47" t="s">
        <v>68</v>
      </c>
      <c r="Q410" s="48">
        <v>2</v>
      </c>
      <c r="R410" s="47"/>
      <c r="S410" s="47" t="s">
        <v>96</v>
      </c>
      <c r="T410" s="47" t="s">
        <v>96</v>
      </c>
      <c r="U410" s="48">
        <v>1</v>
      </c>
      <c r="V410" s="48">
        <v>1</v>
      </c>
      <c r="W410" s="47"/>
      <c r="X410" s="47" t="s">
        <v>811</v>
      </c>
      <c r="Y410" s="48">
        <v>4</v>
      </c>
      <c r="Z410" s="75" t="s">
        <v>27</v>
      </c>
      <c r="AA410" s="47"/>
      <c r="AB410" s="47" t="s">
        <v>811</v>
      </c>
      <c r="AC410" s="49" t="s">
        <v>66</v>
      </c>
      <c r="AD410" s="47" t="s">
        <v>66</v>
      </c>
      <c r="AE410" s="81" t="s">
        <v>811</v>
      </c>
      <c r="AF410" s="51"/>
      <c r="AG410" s="51" t="s">
        <v>8</v>
      </c>
      <c r="AH410" s="52"/>
      <c r="AI410" s="39"/>
      <c r="AJ410" s="39"/>
      <c r="AK410" s="39" t="e">
        <f>O410&amp;Q410&amp;#REF!&amp;U410&amp;V410&amp;Y410&amp;Z410&amp;AC410&amp;AD410</f>
        <v>#REF!</v>
      </c>
      <c r="AL410" s="43">
        <v>697199</v>
      </c>
      <c r="AM410" s="44" t="e">
        <f>C410&lt;&gt;AK410</f>
        <v>#REF!</v>
      </c>
      <c r="AN410" s="52"/>
      <c r="AO410" s="52"/>
      <c r="AP410" s="53"/>
      <c r="AQ410" s="53"/>
      <c r="AR410" s="53">
        <f t="shared" si="159"/>
        <v>1</v>
      </c>
      <c r="AS410" s="53" t="str">
        <f>IF(IFERROR(VLOOKUP(AE410,#REF!,1,0),"")&lt;&gt;"",1,"")</f>
        <v/>
      </c>
      <c r="AT410" s="53" t="str">
        <f>IF(IFERROR(VLOOKUP(AE410,#REF!,1,0),"")&lt;&gt;"",1,"")</f>
        <v/>
      </c>
      <c r="AU410" s="53" t="str">
        <f>IF(IFERROR(VLOOKUP(AE410,#REF!,1,0),"")&lt;&gt;"",1,"")</f>
        <v/>
      </c>
      <c r="AV410" s="53" t="str">
        <f>IF(IFERROR(VLOOKUP(AE410,#REF!,1,0),"")&lt;&gt;"",1,"")</f>
        <v/>
      </c>
      <c r="AW410" s="53" t="str">
        <f>IF(IFERROR(VLOOKUP(AE410,#REF!,1,0),"")&lt;&gt;"",1,"")</f>
        <v/>
      </c>
      <c r="AX410" s="53" t="str">
        <f>IF(IFERROR(VLOOKUP(AE410,#REF!,1,0),"")&lt;&gt;"",1,"")</f>
        <v/>
      </c>
      <c r="AY410" s="53" t="str">
        <f>IF(IFERROR(VLOOKUP(AE410,#REF!,1,0),"")&lt;&gt;"",1,"")</f>
        <v/>
      </c>
      <c r="AZ410" s="53" t="str">
        <f>IF(IFERROR(VLOOKUP(AE410,#REF!,1,0),"")&lt;&gt;"",1,"")</f>
        <v/>
      </c>
      <c r="BA410" s="53" t="str">
        <f>IF(IFERROR(VLOOKUP(AE410,#REF!,1,0),"")&lt;&gt;"",1,"")</f>
        <v/>
      </c>
      <c r="BB410" s="53" t="str">
        <f>IF(IFERROR(VLOOKUP(AE410,#REF!,1,0),"")&lt;&gt;"",1,"")</f>
        <v/>
      </c>
      <c r="BC410" s="53" t="str">
        <f>IF(IFERROR(VLOOKUP(AE410,#REF!,1,0),"")&lt;&gt;"",1,"")</f>
        <v/>
      </c>
      <c r="BD410" s="53" t="str">
        <f>IF(IFERROR(VLOOKUP(AE410,#REF!,1,0),"")&lt;&gt;"",1,"")</f>
        <v/>
      </c>
      <c r="BE410" s="54">
        <f t="shared" si="120"/>
        <v>1</v>
      </c>
    </row>
    <row r="411" spans="1:57" ht="17">
      <c r="A411" s="137">
        <v>266</v>
      </c>
      <c r="B411" s="137">
        <v>6971991</v>
      </c>
      <c r="C411" s="137" t="str">
        <f t="shared" si="150"/>
        <v>697199100</v>
      </c>
      <c r="D411" s="138" t="str">
        <f t="shared" si="151"/>
        <v>69</v>
      </c>
      <c r="E411" s="138" t="str">
        <f t="shared" si="152"/>
        <v>7</v>
      </c>
      <c r="F411" s="138" t="str">
        <f t="shared" si="153"/>
        <v>1</v>
      </c>
      <c r="G411" s="138" t="str">
        <f t="shared" si="154"/>
        <v>9</v>
      </c>
      <c r="H411" s="138" t="str">
        <f t="shared" si="155"/>
        <v>9</v>
      </c>
      <c r="I411" s="138" t="str">
        <f t="shared" si="156"/>
        <v>1</v>
      </c>
      <c r="J411" s="138" t="str">
        <f t="shared" si="157"/>
        <v>0</v>
      </c>
      <c r="K411" s="138" t="str">
        <f t="shared" si="158"/>
        <v>0</v>
      </c>
      <c r="L411" s="138" t="s">
        <v>4961</v>
      </c>
      <c r="M411" s="139" t="s">
        <v>812</v>
      </c>
      <c r="N411" s="139" t="s">
        <v>261</v>
      </c>
      <c r="O411" s="141" t="s">
        <v>14</v>
      </c>
      <c r="P411" s="141" t="s">
        <v>68</v>
      </c>
      <c r="Q411" s="141">
        <v>2</v>
      </c>
      <c r="R411" s="141">
        <v>4</v>
      </c>
      <c r="S411" s="141" t="s">
        <v>96</v>
      </c>
      <c r="T411" s="141" t="s">
        <v>96</v>
      </c>
      <c r="U411" s="141">
        <v>2</v>
      </c>
      <c r="V411" s="140" t="s">
        <v>15</v>
      </c>
      <c r="W411" s="141" t="s">
        <v>812</v>
      </c>
      <c r="X411" s="141" t="s">
        <v>812</v>
      </c>
      <c r="Y411" s="141">
        <v>0</v>
      </c>
      <c r="Z411" s="141">
        <v>0</v>
      </c>
      <c r="AA411" s="141" t="s">
        <v>812</v>
      </c>
      <c r="AB411" s="141" t="s">
        <v>812</v>
      </c>
      <c r="AC411" s="140" t="s">
        <v>66</v>
      </c>
      <c r="AD411" s="141" t="s">
        <v>66</v>
      </c>
      <c r="AE411" s="158" t="s">
        <v>812</v>
      </c>
      <c r="AF411" s="158" t="s">
        <v>812</v>
      </c>
      <c r="AG411" s="134"/>
      <c r="AH411" s="142"/>
      <c r="AI411" s="143"/>
      <c r="AJ411" s="143" t="b">
        <f t="shared" ref="AJ411:AJ416" si="162">IF(OR(AS411=1,AT411=1,AU411=1,AV411=1,AW411=1,AX411=1,AY411=1,AZ411=1,BA411=1,BB411=1,BC411=1,BD411=1),TRUE,FALSE)</f>
        <v>0</v>
      </c>
      <c r="AK411" s="143" t="str">
        <f>O411&amp;Q411&amp;R411&amp;U411&amp;V411&amp;Y411&amp;Z411&amp;AC411&amp;AD411</f>
        <v>A24220000</v>
      </c>
      <c r="AL411" s="40">
        <v>6971991</v>
      </c>
      <c r="AM411" s="41" t="b">
        <f>C411&lt;&gt;AK411</f>
        <v>1</v>
      </c>
      <c r="AN411" s="145" t="str">
        <f>N411&amp;AK411</f>
        <v>J9FA24220000</v>
      </c>
      <c r="AO411" s="145"/>
      <c r="AP411" s="31"/>
      <c r="AQ411" s="146"/>
      <c r="AR411" s="146">
        <f t="shared" si="159"/>
        <v>1</v>
      </c>
      <c r="AS411" s="146" t="str">
        <f>IF(IFERROR(VLOOKUP(AE411,#REF!,1,0),"")&lt;&gt;"",1,"")</f>
        <v/>
      </c>
      <c r="AT411" s="146" t="str">
        <f>IF(IFERROR(VLOOKUP(AE411,#REF!,1,0),"")&lt;&gt;"",1,"")</f>
        <v/>
      </c>
      <c r="AU411" s="146" t="str">
        <f>IF(IFERROR(VLOOKUP(AE411,#REF!,1,0),"")&lt;&gt;"",1,"")</f>
        <v/>
      </c>
      <c r="AV411" s="146" t="str">
        <f>IF(IFERROR(VLOOKUP(AE411,#REF!,1,0),"")&lt;&gt;"",1,"")</f>
        <v/>
      </c>
      <c r="AW411" s="146" t="str">
        <f>IF(IFERROR(VLOOKUP(AE411,#REF!,1,0),"")&lt;&gt;"",1,"")</f>
        <v/>
      </c>
      <c r="AX411" s="146" t="str">
        <f>IF(IFERROR(VLOOKUP(AE411,#REF!,1,0),"")&lt;&gt;"",1,"")</f>
        <v/>
      </c>
      <c r="AY411" s="146" t="str">
        <f>IF(IFERROR(VLOOKUP(AE411,#REF!,1,0),"")&lt;&gt;"",1,"")</f>
        <v/>
      </c>
      <c r="AZ411" s="146" t="str">
        <f>IF(IFERROR(VLOOKUP(AE411,#REF!,1,0),"")&lt;&gt;"",1,"")</f>
        <v/>
      </c>
      <c r="BA411" s="146" t="str">
        <f>IF(IFERROR(VLOOKUP(AE411,#REF!,1,0),"")&lt;&gt;"",1,"")</f>
        <v/>
      </c>
      <c r="BB411" s="146" t="str">
        <f>IF(IFERROR(VLOOKUP(AE411,#REF!,1,0),"")&lt;&gt;"",1,"")</f>
        <v/>
      </c>
      <c r="BC411" s="146" t="str">
        <f>IF(IFERROR(VLOOKUP(AE411,#REF!,1,0),"")&lt;&gt;"",1,"")</f>
        <v/>
      </c>
      <c r="BD411" s="146" t="str">
        <f>IF(IFERROR(VLOOKUP(AE411,#REF!,1,0),"")&lt;&gt;"",1,"")</f>
        <v/>
      </c>
      <c r="BE411" s="148">
        <f t="shared" si="120"/>
        <v>1</v>
      </c>
    </row>
    <row r="412" spans="1:57" ht="17">
      <c r="A412" s="137">
        <v>267</v>
      </c>
      <c r="B412" s="137">
        <v>6971992</v>
      </c>
      <c r="C412" s="137" t="str">
        <f t="shared" si="150"/>
        <v>697199200</v>
      </c>
      <c r="D412" s="138" t="str">
        <f t="shared" si="151"/>
        <v>69</v>
      </c>
      <c r="E412" s="138" t="str">
        <f t="shared" si="152"/>
        <v>7</v>
      </c>
      <c r="F412" s="138" t="str">
        <f t="shared" si="153"/>
        <v>1</v>
      </c>
      <c r="G412" s="138" t="str">
        <f t="shared" si="154"/>
        <v>9</v>
      </c>
      <c r="H412" s="138" t="str">
        <f t="shared" si="155"/>
        <v>9</v>
      </c>
      <c r="I412" s="138" t="str">
        <f t="shared" si="156"/>
        <v>2</v>
      </c>
      <c r="J412" s="138" t="str">
        <f t="shared" si="157"/>
        <v>0</v>
      </c>
      <c r="K412" s="138" t="str">
        <f t="shared" si="158"/>
        <v>0</v>
      </c>
      <c r="L412" s="138" t="s">
        <v>4962</v>
      </c>
      <c r="M412" s="139" t="s">
        <v>813</v>
      </c>
      <c r="N412" s="139" t="s">
        <v>261</v>
      </c>
      <c r="O412" s="141" t="s">
        <v>14</v>
      </c>
      <c r="P412" s="141" t="s">
        <v>68</v>
      </c>
      <c r="Q412" s="141">
        <v>2</v>
      </c>
      <c r="R412" s="141">
        <v>4</v>
      </c>
      <c r="S412" s="141" t="s">
        <v>96</v>
      </c>
      <c r="T412" s="141" t="s">
        <v>96</v>
      </c>
      <c r="U412" s="141">
        <v>2</v>
      </c>
      <c r="V412" s="140" t="s">
        <v>21</v>
      </c>
      <c r="W412" s="141" t="s">
        <v>813</v>
      </c>
      <c r="X412" s="141" t="s">
        <v>813</v>
      </c>
      <c r="Y412" s="141">
        <v>0</v>
      </c>
      <c r="Z412" s="141">
        <v>0</v>
      </c>
      <c r="AA412" s="141" t="s">
        <v>813</v>
      </c>
      <c r="AB412" s="141" t="s">
        <v>813</v>
      </c>
      <c r="AC412" s="140" t="s">
        <v>66</v>
      </c>
      <c r="AD412" s="141" t="s">
        <v>66</v>
      </c>
      <c r="AE412" s="158" t="s">
        <v>813</v>
      </c>
      <c r="AF412" s="158" t="s">
        <v>813</v>
      </c>
      <c r="AG412" s="134"/>
      <c r="AH412" s="142"/>
      <c r="AI412" s="143"/>
      <c r="AJ412" s="143" t="b">
        <f t="shared" si="162"/>
        <v>0</v>
      </c>
      <c r="AK412" s="143" t="str">
        <f>O412&amp;Q412&amp;R412&amp;U412&amp;V412&amp;Y412&amp;Z412&amp;AC412&amp;AD412</f>
        <v>A24230000</v>
      </c>
      <c r="AL412" s="40">
        <v>6971992</v>
      </c>
      <c r="AM412" s="41" t="b">
        <f>C412&lt;&gt;AK412</f>
        <v>1</v>
      </c>
      <c r="AN412" s="145" t="str">
        <f>N412&amp;AK412</f>
        <v>J9FA24230000</v>
      </c>
      <c r="AO412" s="145"/>
      <c r="AP412" s="31"/>
      <c r="AQ412" s="146"/>
      <c r="AR412" s="146">
        <f t="shared" si="159"/>
        <v>1</v>
      </c>
      <c r="AS412" s="146" t="str">
        <f>IF(IFERROR(VLOOKUP(AE412,#REF!,1,0),"")&lt;&gt;"",1,"")</f>
        <v/>
      </c>
      <c r="AT412" s="146" t="str">
        <f>IF(IFERROR(VLOOKUP(AE412,#REF!,1,0),"")&lt;&gt;"",1,"")</f>
        <v/>
      </c>
      <c r="AU412" s="146" t="str">
        <f>IF(IFERROR(VLOOKUP(AE412,#REF!,1,0),"")&lt;&gt;"",1,"")</f>
        <v/>
      </c>
      <c r="AV412" s="146" t="str">
        <f>IF(IFERROR(VLOOKUP(AE412,#REF!,1,0),"")&lt;&gt;"",1,"")</f>
        <v/>
      </c>
      <c r="AW412" s="146" t="str">
        <f>IF(IFERROR(VLOOKUP(AE412,#REF!,1,0),"")&lt;&gt;"",1,"")</f>
        <v/>
      </c>
      <c r="AX412" s="146" t="str">
        <f>IF(IFERROR(VLOOKUP(AE412,#REF!,1,0),"")&lt;&gt;"",1,"")</f>
        <v/>
      </c>
      <c r="AY412" s="146" t="str">
        <f>IF(IFERROR(VLOOKUP(AE412,#REF!,1,0),"")&lt;&gt;"",1,"")</f>
        <v/>
      </c>
      <c r="AZ412" s="146" t="str">
        <f>IF(IFERROR(VLOOKUP(AE412,#REF!,1,0),"")&lt;&gt;"",1,"")</f>
        <v/>
      </c>
      <c r="BA412" s="146" t="str">
        <f>IF(IFERROR(VLOOKUP(AE412,#REF!,1,0),"")&lt;&gt;"",1,"")</f>
        <v/>
      </c>
      <c r="BB412" s="146" t="str">
        <f>IF(IFERROR(VLOOKUP(AE412,#REF!,1,0),"")&lt;&gt;"",1,"")</f>
        <v/>
      </c>
      <c r="BC412" s="146" t="str">
        <f>IF(IFERROR(VLOOKUP(AE412,#REF!,1,0),"")&lt;&gt;"",1,"")</f>
        <v/>
      </c>
      <c r="BD412" s="146" t="str">
        <f>IF(IFERROR(VLOOKUP(AE412,#REF!,1,0),"")&lt;&gt;"",1,"")</f>
        <v/>
      </c>
      <c r="BE412" s="148">
        <f t="shared" si="120"/>
        <v>1</v>
      </c>
    </row>
    <row r="413" spans="1:57" ht="17">
      <c r="A413" s="137">
        <v>268</v>
      </c>
      <c r="B413" s="137">
        <v>6971993</v>
      </c>
      <c r="C413" s="137" t="str">
        <f t="shared" si="150"/>
        <v>697199300</v>
      </c>
      <c r="D413" s="138" t="str">
        <f t="shared" si="151"/>
        <v>69</v>
      </c>
      <c r="E413" s="138" t="str">
        <f t="shared" si="152"/>
        <v>7</v>
      </c>
      <c r="F413" s="138" t="str">
        <f t="shared" si="153"/>
        <v>1</v>
      </c>
      <c r="G413" s="138" t="str">
        <f t="shared" si="154"/>
        <v>9</v>
      </c>
      <c r="H413" s="138" t="str">
        <f t="shared" si="155"/>
        <v>9</v>
      </c>
      <c r="I413" s="138" t="str">
        <f t="shared" si="156"/>
        <v>3</v>
      </c>
      <c r="J413" s="138" t="str">
        <f t="shared" si="157"/>
        <v>0</v>
      </c>
      <c r="K413" s="138" t="str">
        <f t="shared" si="158"/>
        <v>0</v>
      </c>
      <c r="L413" s="138" t="s">
        <v>4963</v>
      </c>
      <c r="M413" s="139" t="s">
        <v>814</v>
      </c>
      <c r="N413" s="139" t="s">
        <v>261</v>
      </c>
      <c r="O413" s="141" t="s">
        <v>14</v>
      </c>
      <c r="P413" s="141" t="s">
        <v>68</v>
      </c>
      <c r="Q413" s="141">
        <v>2</v>
      </c>
      <c r="R413" s="141">
        <v>4</v>
      </c>
      <c r="S413" s="141" t="s">
        <v>96</v>
      </c>
      <c r="T413" s="141" t="s">
        <v>96</v>
      </c>
      <c r="U413" s="141">
        <v>2</v>
      </c>
      <c r="V413" s="140" t="s">
        <v>27</v>
      </c>
      <c r="W413" s="141" t="s">
        <v>814</v>
      </c>
      <c r="X413" s="141" t="s">
        <v>814</v>
      </c>
      <c r="Y413" s="141">
        <v>0</v>
      </c>
      <c r="Z413" s="141">
        <v>0</v>
      </c>
      <c r="AA413" s="141" t="s">
        <v>814</v>
      </c>
      <c r="AB413" s="141" t="s">
        <v>814</v>
      </c>
      <c r="AC413" s="140" t="s">
        <v>66</v>
      </c>
      <c r="AD413" s="141" t="s">
        <v>66</v>
      </c>
      <c r="AE413" s="158" t="s">
        <v>814</v>
      </c>
      <c r="AF413" s="158" t="s">
        <v>814</v>
      </c>
      <c r="AG413" s="134"/>
      <c r="AH413" s="142"/>
      <c r="AI413" s="143"/>
      <c r="AJ413" s="143" t="b">
        <f t="shared" si="162"/>
        <v>0</v>
      </c>
      <c r="AK413" s="143" t="str">
        <f>O413&amp;Q413&amp;R413&amp;U413&amp;V413&amp;Y413&amp;Z413&amp;AC413&amp;AD413</f>
        <v>A24240000</v>
      </c>
      <c r="AL413" s="40">
        <v>6971993</v>
      </c>
      <c r="AM413" s="41" t="b">
        <f>C413&lt;&gt;AK413</f>
        <v>1</v>
      </c>
      <c r="AN413" s="145" t="str">
        <f>N413&amp;AK413</f>
        <v>J9FA24240000</v>
      </c>
      <c r="AO413" s="162" t="s">
        <v>815</v>
      </c>
      <c r="AP413" s="31"/>
      <c r="AQ413" s="146"/>
      <c r="AR413" s="146">
        <f t="shared" si="159"/>
        <v>1</v>
      </c>
      <c r="AS413" s="146" t="str">
        <f>IF(IFERROR(VLOOKUP(AE413,#REF!,1,0),"")&lt;&gt;"",1,"")</f>
        <v/>
      </c>
      <c r="AT413" s="146" t="str">
        <f>IF(IFERROR(VLOOKUP(AE413,#REF!,1,0),"")&lt;&gt;"",1,"")</f>
        <v/>
      </c>
      <c r="AU413" s="146" t="str">
        <f>IF(IFERROR(VLOOKUP(AE413,#REF!,1,0),"")&lt;&gt;"",1,"")</f>
        <v/>
      </c>
      <c r="AV413" s="146" t="str">
        <f>IF(IFERROR(VLOOKUP(AE413,#REF!,1,0),"")&lt;&gt;"",1,"")</f>
        <v/>
      </c>
      <c r="AW413" s="146" t="str">
        <f>IF(IFERROR(VLOOKUP(AE413,#REF!,1,0),"")&lt;&gt;"",1,"")</f>
        <v/>
      </c>
      <c r="AX413" s="146" t="str">
        <f>IF(IFERROR(VLOOKUP(AE413,#REF!,1,0),"")&lt;&gt;"",1,"")</f>
        <v/>
      </c>
      <c r="AY413" s="146" t="str">
        <f>IF(IFERROR(VLOOKUP(AE413,#REF!,1,0),"")&lt;&gt;"",1,"")</f>
        <v/>
      </c>
      <c r="AZ413" s="146" t="str">
        <f>IF(IFERROR(VLOOKUP(AE413,#REF!,1,0),"")&lt;&gt;"",1,"")</f>
        <v/>
      </c>
      <c r="BA413" s="146" t="str">
        <f>IF(IFERROR(VLOOKUP(AE413,#REF!,1,0),"")&lt;&gt;"",1,"")</f>
        <v/>
      </c>
      <c r="BB413" s="146" t="str">
        <f>IF(IFERROR(VLOOKUP(AE413,#REF!,1,0),"")&lt;&gt;"",1,"")</f>
        <v/>
      </c>
      <c r="BC413" s="146" t="str">
        <f>IF(IFERROR(VLOOKUP(AE413,#REF!,1,0),"")&lt;&gt;"",1,"")</f>
        <v/>
      </c>
      <c r="BD413" s="146" t="str">
        <f>IF(IFERROR(VLOOKUP(AE413,#REF!,1,0),"")&lt;&gt;"",1,"")</f>
        <v/>
      </c>
      <c r="BE413" s="148">
        <f t="shared" si="120"/>
        <v>1</v>
      </c>
    </row>
    <row r="414" spans="1:57" ht="17">
      <c r="A414" s="137">
        <v>269</v>
      </c>
      <c r="B414" s="137">
        <v>6971994</v>
      </c>
      <c r="C414" s="137" t="str">
        <f t="shared" si="150"/>
        <v>697199400</v>
      </c>
      <c r="D414" s="138" t="str">
        <f t="shared" si="151"/>
        <v>69</v>
      </c>
      <c r="E414" s="138" t="str">
        <f t="shared" si="152"/>
        <v>7</v>
      </c>
      <c r="F414" s="138" t="str">
        <f t="shared" si="153"/>
        <v>1</v>
      </c>
      <c r="G414" s="138" t="str">
        <f t="shared" si="154"/>
        <v>9</v>
      </c>
      <c r="H414" s="138" t="str">
        <f t="shared" si="155"/>
        <v>9</v>
      </c>
      <c r="I414" s="138" t="str">
        <f t="shared" si="156"/>
        <v>4</v>
      </c>
      <c r="J414" s="138" t="str">
        <f t="shared" si="157"/>
        <v>0</v>
      </c>
      <c r="K414" s="138" t="str">
        <f t="shared" si="158"/>
        <v>0</v>
      </c>
      <c r="L414" s="138" t="s">
        <v>4964</v>
      </c>
      <c r="M414" s="139" t="s">
        <v>816</v>
      </c>
      <c r="N414" s="139" t="s">
        <v>261</v>
      </c>
      <c r="O414" s="141" t="s">
        <v>14</v>
      </c>
      <c r="P414" s="141" t="s">
        <v>68</v>
      </c>
      <c r="Q414" s="141">
        <v>2</v>
      </c>
      <c r="R414" s="141">
        <v>4</v>
      </c>
      <c r="S414" s="141" t="s">
        <v>96</v>
      </c>
      <c r="T414" s="141" t="s">
        <v>96</v>
      </c>
      <c r="U414" s="141">
        <v>2</v>
      </c>
      <c r="V414" s="140" t="s">
        <v>31</v>
      </c>
      <c r="W414" s="141" t="s">
        <v>816</v>
      </c>
      <c r="X414" s="141" t="s">
        <v>816</v>
      </c>
      <c r="Y414" s="141">
        <v>0</v>
      </c>
      <c r="Z414" s="141">
        <v>0</v>
      </c>
      <c r="AA414" s="141" t="s">
        <v>816</v>
      </c>
      <c r="AB414" s="141" t="s">
        <v>816</v>
      </c>
      <c r="AC414" s="140" t="s">
        <v>66</v>
      </c>
      <c r="AD414" s="141" t="s">
        <v>66</v>
      </c>
      <c r="AE414" s="158" t="s">
        <v>816</v>
      </c>
      <c r="AF414" s="158" t="s">
        <v>816</v>
      </c>
      <c r="AG414" s="134"/>
      <c r="AH414" s="142"/>
      <c r="AI414" s="143"/>
      <c r="AJ414" s="143" t="b">
        <f t="shared" si="162"/>
        <v>0</v>
      </c>
      <c r="AK414" s="143" t="str">
        <f>O414&amp;Q414&amp;R414&amp;U414&amp;V414&amp;Y414&amp;Z414&amp;AC414&amp;AD414</f>
        <v>A24250000</v>
      </c>
      <c r="AL414" s="40">
        <v>6971994</v>
      </c>
      <c r="AM414" s="41" t="b">
        <f>C414&lt;&gt;AK414</f>
        <v>1</v>
      </c>
      <c r="AN414" s="145" t="str">
        <f>N414&amp;AK414</f>
        <v>J9FA24250000</v>
      </c>
      <c r="AO414" s="145"/>
      <c r="AP414" s="31"/>
      <c r="AQ414" s="146"/>
      <c r="AR414" s="146">
        <f t="shared" si="159"/>
        <v>1</v>
      </c>
      <c r="AS414" s="146" t="str">
        <f>IF(IFERROR(VLOOKUP(AE414,#REF!,1,0),"")&lt;&gt;"",1,"")</f>
        <v/>
      </c>
      <c r="AT414" s="146" t="str">
        <f>IF(IFERROR(VLOOKUP(AE414,#REF!,1,0),"")&lt;&gt;"",1,"")</f>
        <v/>
      </c>
      <c r="AU414" s="146" t="str">
        <f>IF(IFERROR(VLOOKUP(AE414,#REF!,1,0),"")&lt;&gt;"",1,"")</f>
        <v/>
      </c>
      <c r="AV414" s="146" t="str">
        <f>IF(IFERROR(VLOOKUP(AE414,#REF!,1,0),"")&lt;&gt;"",1,"")</f>
        <v/>
      </c>
      <c r="AW414" s="146" t="str">
        <f>IF(IFERROR(VLOOKUP(AE414,#REF!,1,0),"")&lt;&gt;"",1,"")</f>
        <v/>
      </c>
      <c r="AX414" s="146" t="str">
        <f>IF(IFERROR(VLOOKUP(AE414,#REF!,1,0),"")&lt;&gt;"",1,"")</f>
        <v/>
      </c>
      <c r="AY414" s="146" t="str">
        <f>IF(IFERROR(VLOOKUP(AE414,#REF!,1,0),"")&lt;&gt;"",1,"")</f>
        <v/>
      </c>
      <c r="AZ414" s="146" t="str">
        <f>IF(IFERROR(VLOOKUP(AE414,#REF!,1,0),"")&lt;&gt;"",1,"")</f>
        <v/>
      </c>
      <c r="BA414" s="146" t="str">
        <f>IF(IFERROR(VLOOKUP(AE414,#REF!,1,0),"")&lt;&gt;"",1,"")</f>
        <v/>
      </c>
      <c r="BB414" s="146" t="str">
        <f>IF(IFERROR(VLOOKUP(AE414,#REF!,1,0),"")&lt;&gt;"",1,"")</f>
        <v/>
      </c>
      <c r="BC414" s="146" t="str">
        <f>IF(IFERROR(VLOOKUP(AE414,#REF!,1,0),"")&lt;&gt;"",1,"")</f>
        <v/>
      </c>
      <c r="BD414" s="146" t="str">
        <f>IF(IFERROR(VLOOKUP(AE414,#REF!,1,0),"")&lt;&gt;"",1,"")</f>
        <v/>
      </c>
      <c r="BE414" s="148">
        <f t="shared" si="120"/>
        <v>1</v>
      </c>
    </row>
    <row r="415" spans="1:57" ht="17">
      <c r="A415" s="137">
        <v>270</v>
      </c>
      <c r="B415" s="137">
        <v>6971995</v>
      </c>
      <c r="C415" s="137" t="str">
        <f t="shared" si="150"/>
        <v>697199500</v>
      </c>
      <c r="D415" s="138" t="str">
        <f t="shared" si="151"/>
        <v>69</v>
      </c>
      <c r="E415" s="138" t="str">
        <f t="shared" si="152"/>
        <v>7</v>
      </c>
      <c r="F415" s="138" t="str">
        <f t="shared" si="153"/>
        <v>1</v>
      </c>
      <c r="G415" s="138" t="str">
        <f t="shared" si="154"/>
        <v>9</v>
      </c>
      <c r="H415" s="138" t="str">
        <f t="shared" si="155"/>
        <v>9</v>
      </c>
      <c r="I415" s="138" t="str">
        <f t="shared" si="156"/>
        <v>5</v>
      </c>
      <c r="J415" s="138" t="str">
        <f t="shared" si="157"/>
        <v>0</v>
      </c>
      <c r="K415" s="138" t="str">
        <f t="shared" si="158"/>
        <v>0</v>
      </c>
      <c r="L415" s="138" t="s">
        <v>4965</v>
      </c>
      <c r="M415" s="139" t="s">
        <v>817</v>
      </c>
      <c r="N415" s="139" t="s">
        <v>261</v>
      </c>
      <c r="O415" s="141" t="s">
        <v>14</v>
      </c>
      <c r="P415" s="141" t="s">
        <v>68</v>
      </c>
      <c r="Q415" s="141">
        <v>2</v>
      </c>
      <c r="R415" s="141">
        <v>4</v>
      </c>
      <c r="S415" s="141" t="s">
        <v>96</v>
      </c>
      <c r="T415" s="141" t="s">
        <v>96</v>
      </c>
      <c r="U415" s="141">
        <v>2</v>
      </c>
      <c r="V415" s="140" t="s">
        <v>34</v>
      </c>
      <c r="W415" s="141" t="s">
        <v>817</v>
      </c>
      <c r="X415" s="141" t="s">
        <v>817</v>
      </c>
      <c r="Y415" s="141">
        <v>0</v>
      </c>
      <c r="Z415" s="141">
        <v>0</v>
      </c>
      <c r="AA415" s="141" t="s">
        <v>817</v>
      </c>
      <c r="AB415" s="141" t="s">
        <v>817</v>
      </c>
      <c r="AC415" s="140" t="s">
        <v>66</v>
      </c>
      <c r="AD415" s="141" t="s">
        <v>66</v>
      </c>
      <c r="AE415" s="158" t="s">
        <v>817</v>
      </c>
      <c r="AF415" s="158" t="s">
        <v>817</v>
      </c>
      <c r="AG415" s="134"/>
      <c r="AH415" s="142"/>
      <c r="AI415" s="143"/>
      <c r="AJ415" s="143" t="b">
        <f t="shared" si="162"/>
        <v>0</v>
      </c>
      <c r="AK415" s="143" t="str">
        <f>O415&amp;Q415&amp;R415&amp;U415&amp;V415&amp;Y415&amp;Z415&amp;AC415&amp;AD415</f>
        <v>A24260000</v>
      </c>
      <c r="AL415" s="40">
        <v>6971995</v>
      </c>
      <c r="AM415" s="41" t="b">
        <f>C415&lt;&gt;AK415</f>
        <v>1</v>
      </c>
      <c r="AN415" s="145" t="str">
        <f>N415&amp;AK415</f>
        <v>J9FA24260000</v>
      </c>
      <c r="AO415" s="145" t="s">
        <v>818</v>
      </c>
      <c r="AP415" s="31"/>
      <c r="AQ415" s="146"/>
      <c r="AR415" s="146">
        <f t="shared" si="159"/>
        <v>1</v>
      </c>
      <c r="AS415" s="146" t="str">
        <f>IF(IFERROR(VLOOKUP(AE415,#REF!,1,0),"")&lt;&gt;"",1,"")</f>
        <v/>
      </c>
      <c r="AT415" s="146" t="str">
        <f>IF(IFERROR(VLOOKUP(AE415,#REF!,1,0),"")&lt;&gt;"",1,"")</f>
        <v/>
      </c>
      <c r="AU415" s="146" t="str">
        <f>IF(IFERROR(VLOOKUP(AE415,#REF!,1,0),"")&lt;&gt;"",1,"")</f>
        <v/>
      </c>
      <c r="AV415" s="146" t="str">
        <f>IF(IFERROR(VLOOKUP(AE415,#REF!,1,0),"")&lt;&gt;"",1,"")</f>
        <v/>
      </c>
      <c r="AW415" s="146" t="str">
        <f>IF(IFERROR(VLOOKUP(AE415,#REF!,1,0),"")&lt;&gt;"",1,"")</f>
        <v/>
      </c>
      <c r="AX415" s="146" t="str">
        <f>IF(IFERROR(VLOOKUP(AE415,#REF!,1,0),"")&lt;&gt;"",1,"")</f>
        <v/>
      </c>
      <c r="AY415" s="146" t="str">
        <f>IF(IFERROR(VLOOKUP(AE415,#REF!,1,0),"")&lt;&gt;"",1,"")</f>
        <v/>
      </c>
      <c r="AZ415" s="146" t="str">
        <f>IF(IFERROR(VLOOKUP(AE415,#REF!,1,0),"")&lt;&gt;"",1,"")</f>
        <v/>
      </c>
      <c r="BA415" s="146" t="str">
        <f>IF(IFERROR(VLOOKUP(AE415,#REF!,1,0),"")&lt;&gt;"",1,"")</f>
        <v/>
      </c>
      <c r="BB415" s="146" t="str">
        <f>IF(IFERROR(VLOOKUP(AE415,#REF!,1,0),"")&lt;&gt;"",1,"")</f>
        <v/>
      </c>
      <c r="BC415" s="146" t="str">
        <f>IF(IFERROR(VLOOKUP(AE415,#REF!,1,0),"")&lt;&gt;"",1,"")</f>
        <v/>
      </c>
      <c r="BD415" s="146" t="str">
        <f>IF(IFERROR(VLOOKUP(AE415,#REF!,1,0),"")&lt;&gt;"",1,"")</f>
        <v/>
      </c>
      <c r="BE415" s="148">
        <f t="shared" si="120"/>
        <v>1</v>
      </c>
    </row>
    <row r="416" spans="1:57" ht="17">
      <c r="A416" s="137">
        <v>2781</v>
      </c>
      <c r="B416" s="137">
        <v>999999999</v>
      </c>
      <c r="C416" s="137">
        <v>999999999</v>
      </c>
      <c r="D416" s="138" t="str">
        <f t="shared" si="151"/>
        <v>99</v>
      </c>
      <c r="E416" s="138" t="str">
        <f t="shared" si="152"/>
        <v>9</v>
      </c>
      <c r="F416" s="138" t="str">
        <f t="shared" si="153"/>
        <v>9</v>
      </c>
      <c r="G416" s="138" t="str">
        <f t="shared" si="154"/>
        <v>9</v>
      </c>
      <c r="H416" s="138" t="str">
        <f t="shared" si="155"/>
        <v>9</v>
      </c>
      <c r="I416" s="138" t="str">
        <f t="shared" si="156"/>
        <v>9</v>
      </c>
      <c r="J416" s="138" t="str">
        <f t="shared" si="157"/>
        <v>9</v>
      </c>
      <c r="K416" s="138" t="str">
        <f t="shared" si="158"/>
        <v>9</v>
      </c>
      <c r="L416" s="138" t="s">
        <v>4966</v>
      </c>
      <c r="M416" s="141" t="s">
        <v>819</v>
      </c>
      <c r="N416" s="139" t="s">
        <v>261</v>
      </c>
      <c r="O416" s="141" t="s">
        <v>14</v>
      </c>
      <c r="P416" s="141" t="s">
        <v>68</v>
      </c>
      <c r="Q416" s="141">
        <v>2</v>
      </c>
      <c r="R416" s="141">
        <v>4</v>
      </c>
      <c r="S416" s="141" t="s">
        <v>96</v>
      </c>
      <c r="T416" s="141" t="s">
        <v>96</v>
      </c>
      <c r="U416" s="141">
        <v>2</v>
      </c>
      <c r="V416" s="140" t="s">
        <v>20</v>
      </c>
      <c r="W416" s="141" t="s">
        <v>819</v>
      </c>
      <c r="X416" s="141" t="s">
        <v>819</v>
      </c>
      <c r="Y416" s="141">
        <v>0</v>
      </c>
      <c r="Z416" s="141">
        <v>0</v>
      </c>
      <c r="AA416" s="141" t="s">
        <v>819</v>
      </c>
      <c r="AB416" s="141" t="s">
        <v>819</v>
      </c>
      <c r="AC416" s="140" t="s">
        <v>66</v>
      </c>
      <c r="AD416" s="141" t="s">
        <v>66</v>
      </c>
      <c r="AE416" s="141" t="s">
        <v>819</v>
      </c>
      <c r="AF416" s="141" t="s">
        <v>820</v>
      </c>
      <c r="AG416" s="163"/>
      <c r="AH416" s="142"/>
      <c r="AI416" s="159" t="s">
        <v>821</v>
      </c>
      <c r="AJ416" s="143" t="b">
        <f t="shared" si="162"/>
        <v>0</v>
      </c>
      <c r="AK416" s="143" t="str">
        <f>O416&amp;Q416&amp;R416&amp;U416&amp;V416&amp;Y416&amp;Z416&amp;AC416&amp;AD416</f>
        <v>A24270000</v>
      </c>
      <c r="AL416" s="40"/>
      <c r="AM416" s="41" t="b">
        <f>C416&lt;&gt;AK416</f>
        <v>1</v>
      </c>
      <c r="AN416" s="145" t="str">
        <f>N416&amp;AK416</f>
        <v>J9FA24270000</v>
      </c>
      <c r="AO416" s="145" t="s">
        <v>822</v>
      </c>
      <c r="AP416" s="31"/>
      <c r="AQ416" s="146"/>
      <c r="AR416" s="146" t="str">
        <f t="shared" si="159"/>
        <v/>
      </c>
      <c r="AS416" s="146" t="str">
        <f>IF(IFERROR(VLOOKUP(AE416,#REF!,1,0),"")&lt;&gt;"",1,"")</f>
        <v/>
      </c>
      <c r="AT416" s="146" t="str">
        <f>IF(IFERROR(VLOOKUP(AE416,#REF!,1,0),"")&lt;&gt;"",1,"")</f>
        <v/>
      </c>
      <c r="AU416" s="146" t="str">
        <f>IF(IFERROR(VLOOKUP(AE416,#REF!,1,0),"")&lt;&gt;"",1,"")</f>
        <v/>
      </c>
      <c r="AV416" s="146" t="str">
        <f>IF(IFERROR(VLOOKUP(AE416,#REF!,1,0),"")&lt;&gt;"",1,"")</f>
        <v/>
      </c>
      <c r="AW416" s="146" t="str">
        <f>IF(IFERROR(VLOOKUP(AE416,#REF!,1,0),"")&lt;&gt;"",1,"")</f>
        <v/>
      </c>
      <c r="AX416" s="146" t="str">
        <f>IF(IFERROR(VLOOKUP(AE416,#REF!,1,0),"")&lt;&gt;"",1,"")</f>
        <v/>
      </c>
      <c r="AY416" s="146" t="str">
        <f>IF(IFERROR(VLOOKUP(AE416,#REF!,1,0),"")&lt;&gt;"",1,"")</f>
        <v/>
      </c>
      <c r="AZ416" s="146" t="str">
        <f>IF(IFERROR(VLOOKUP(AE416,#REF!,1,0),"")&lt;&gt;"",1,"")</f>
        <v/>
      </c>
      <c r="BA416" s="146" t="str">
        <f>IF(IFERROR(VLOOKUP(AE416,#REF!,1,0),"")&lt;&gt;"",1,"")</f>
        <v/>
      </c>
      <c r="BB416" s="146" t="str">
        <f>IF(IFERROR(VLOOKUP(AE416,#REF!,1,0),"")&lt;&gt;"",1,"")</f>
        <v/>
      </c>
      <c r="BC416" s="146" t="str">
        <f>IF(IFERROR(VLOOKUP(AE416,#REF!,1,0),"")&lt;&gt;"",1,"")</f>
        <v/>
      </c>
      <c r="BD416" s="146" t="str">
        <f>IF(IFERROR(VLOOKUP(AE416,#REF!,1,0),"")&lt;&gt;"",1,"")</f>
        <v/>
      </c>
      <c r="BE416" s="148">
        <f t="shared" si="120"/>
        <v>0</v>
      </c>
    </row>
    <row r="417" spans="1:57" ht="16">
      <c r="A417" s="43">
        <v>271</v>
      </c>
      <c r="B417" s="43">
        <v>6971999</v>
      </c>
      <c r="C417" s="43" t="str">
        <f>LEFT(B417 &amp; "000000000", 9)</f>
        <v>697199900</v>
      </c>
      <c r="D417" s="44" t="str">
        <f t="shared" si="151"/>
        <v>69</v>
      </c>
      <c r="E417" s="44" t="str">
        <f t="shared" si="152"/>
        <v>7</v>
      </c>
      <c r="F417" s="44" t="str">
        <f t="shared" si="153"/>
        <v>1</v>
      </c>
      <c r="G417" s="44" t="str">
        <f t="shared" si="154"/>
        <v>9</v>
      </c>
      <c r="H417" s="44" t="str">
        <f t="shared" si="155"/>
        <v>9</v>
      </c>
      <c r="I417" s="44" t="str">
        <f t="shared" si="156"/>
        <v>9</v>
      </c>
      <c r="J417" s="44" t="str">
        <f t="shared" si="157"/>
        <v>0</v>
      </c>
      <c r="K417" s="44" t="str">
        <f t="shared" si="158"/>
        <v>0</v>
      </c>
      <c r="L417" s="44"/>
      <c r="M417" s="45" t="s">
        <v>823</v>
      </c>
      <c r="N417" s="45"/>
      <c r="O417" s="46" t="s">
        <v>14</v>
      </c>
      <c r="P417" s="47" t="s">
        <v>68</v>
      </c>
      <c r="Q417" s="48">
        <v>2</v>
      </c>
      <c r="R417" s="47"/>
      <c r="S417" s="47" t="s">
        <v>96</v>
      </c>
      <c r="T417" s="47" t="s">
        <v>96</v>
      </c>
      <c r="U417" s="48">
        <v>9</v>
      </c>
      <c r="V417" s="75" t="s">
        <v>37</v>
      </c>
      <c r="W417" s="47"/>
      <c r="X417" s="47" t="s">
        <v>823</v>
      </c>
      <c r="Y417" s="48">
        <v>0</v>
      </c>
      <c r="Z417" s="48">
        <v>0</v>
      </c>
      <c r="AA417" s="47"/>
      <c r="AB417" s="47" t="s">
        <v>823</v>
      </c>
      <c r="AC417" s="49" t="s">
        <v>66</v>
      </c>
      <c r="AD417" s="47" t="s">
        <v>66</v>
      </c>
      <c r="AE417" s="81" t="s">
        <v>823</v>
      </c>
      <c r="AF417" s="51"/>
      <c r="AG417" s="51" t="s">
        <v>8</v>
      </c>
      <c r="AH417" s="52"/>
      <c r="AI417" s="39"/>
      <c r="AJ417" s="39"/>
      <c r="AK417" s="39" t="e">
        <f>O417&amp;Q417&amp;#REF!&amp;U417&amp;V417&amp;Y417&amp;Z417&amp;AC417&amp;AD417</f>
        <v>#REF!</v>
      </c>
      <c r="AL417" s="43">
        <v>6971999</v>
      </c>
      <c r="AM417" s="44" t="e">
        <f>C417&lt;&gt;AK417</f>
        <v>#REF!</v>
      </c>
      <c r="AN417" s="52"/>
      <c r="AO417" s="52"/>
      <c r="AP417" s="53"/>
      <c r="AQ417" s="53"/>
      <c r="AR417" s="53">
        <f t="shared" si="159"/>
        <v>1</v>
      </c>
      <c r="AS417" s="53" t="str">
        <f>IF(IFERROR(VLOOKUP(AE417,#REF!,1,0),"")&lt;&gt;"",1,"")</f>
        <v/>
      </c>
      <c r="AT417" s="53" t="str">
        <f>IF(IFERROR(VLOOKUP(AE417,#REF!,1,0),"")&lt;&gt;"",1,"")</f>
        <v/>
      </c>
      <c r="AU417" s="53" t="str">
        <f>IF(IFERROR(VLOOKUP(AE417,#REF!,1,0),"")&lt;&gt;"",1,"")</f>
        <v/>
      </c>
      <c r="AV417" s="53" t="str">
        <f>IF(IFERROR(VLOOKUP(AE417,#REF!,1,0),"")&lt;&gt;"",1,"")</f>
        <v/>
      </c>
      <c r="AW417" s="53" t="str">
        <f>IF(IFERROR(VLOOKUP(AE417,#REF!,1,0),"")&lt;&gt;"",1,"")</f>
        <v/>
      </c>
      <c r="AX417" s="53" t="str">
        <f>IF(IFERROR(VLOOKUP(AE417,#REF!,1,0),"")&lt;&gt;"",1,"")</f>
        <v/>
      </c>
      <c r="AY417" s="53" t="str">
        <f>IF(IFERROR(VLOOKUP(AE417,#REF!,1,0),"")&lt;&gt;"",1,"")</f>
        <v/>
      </c>
      <c r="AZ417" s="53" t="str">
        <f>IF(IFERROR(VLOOKUP(AE417,#REF!,1,0),"")&lt;&gt;"",1,"")</f>
        <v/>
      </c>
      <c r="BA417" s="53" t="str">
        <f>IF(IFERROR(VLOOKUP(AE417,#REF!,1,0),"")&lt;&gt;"",1,"")</f>
        <v/>
      </c>
      <c r="BB417" s="53" t="str">
        <f>IF(IFERROR(VLOOKUP(AE417,#REF!,1,0),"")&lt;&gt;"",1,"")</f>
        <v/>
      </c>
      <c r="BC417" s="53" t="str">
        <f>IF(IFERROR(VLOOKUP(AE417,#REF!,1,0),"")&lt;&gt;"",1,"")</f>
        <v/>
      </c>
      <c r="BD417" s="53" t="str">
        <f>IF(IFERROR(VLOOKUP(AE417,#REF!,1,0),"")&lt;&gt;"",1,"")</f>
        <v/>
      </c>
      <c r="BE417" s="54">
        <f t="shared" si="120"/>
        <v>1</v>
      </c>
    </row>
    <row r="418" spans="1:57" ht="17">
      <c r="A418" s="137"/>
      <c r="B418" s="137"/>
      <c r="C418" s="137"/>
      <c r="D418" s="138"/>
      <c r="E418" s="138"/>
      <c r="F418" s="138"/>
      <c r="G418" s="138"/>
      <c r="H418" s="138"/>
      <c r="I418" s="138"/>
      <c r="J418" s="138"/>
      <c r="K418" s="138"/>
      <c r="L418" s="138" t="s">
        <v>4967</v>
      </c>
      <c r="M418" s="139"/>
      <c r="N418" s="139" t="s">
        <v>261</v>
      </c>
      <c r="O418" s="141" t="s">
        <v>14</v>
      </c>
      <c r="P418" s="141" t="s">
        <v>68</v>
      </c>
      <c r="Q418" s="141">
        <v>2</v>
      </c>
      <c r="R418" s="141">
        <v>4</v>
      </c>
      <c r="S418" s="141" t="s">
        <v>96</v>
      </c>
      <c r="T418" s="141" t="s">
        <v>96</v>
      </c>
      <c r="U418" s="141">
        <v>9</v>
      </c>
      <c r="V418" s="140" t="s">
        <v>37</v>
      </c>
      <c r="W418" s="140" t="s">
        <v>824</v>
      </c>
      <c r="X418" s="140" t="s">
        <v>824</v>
      </c>
      <c r="Y418" s="141">
        <v>0</v>
      </c>
      <c r="Z418" s="141">
        <v>0</v>
      </c>
      <c r="AA418" s="140" t="s">
        <v>824</v>
      </c>
      <c r="AB418" s="140" t="s">
        <v>824</v>
      </c>
      <c r="AC418" s="141">
        <v>0</v>
      </c>
      <c r="AD418" s="141">
        <v>0</v>
      </c>
      <c r="AE418" s="140" t="s">
        <v>824</v>
      </c>
      <c r="AF418" s="140" t="s">
        <v>824</v>
      </c>
      <c r="AG418" s="149"/>
      <c r="AH418" s="150"/>
      <c r="AI418" s="143"/>
      <c r="AJ418" s="143" t="b">
        <f t="shared" ref="AJ418:AJ439" si="163">IF(OR(AS418=1,AT418=1,AU418=1,AV418=1,AW418=1,AX418=1,AY418=1,AZ418=1,BA418=1,BB418=1,BC418=1,BD418=1),TRUE,FALSE)</f>
        <v>0</v>
      </c>
      <c r="AK418" s="143" t="str">
        <f>O418&amp;Q418&amp;R418&amp;U418&amp;V418&amp;Y418&amp;Z418&amp;AC418&amp;AD418</f>
        <v>A24980000</v>
      </c>
      <c r="AL418" s="33"/>
      <c r="AM418" s="34"/>
      <c r="AN418" s="145" t="str">
        <f>N418&amp;AK418</f>
        <v>J9FA24980000</v>
      </c>
      <c r="AO418" s="151"/>
      <c r="AP418" s="64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48">
        <f t="shared" si="120"/>
        <v>0</v>
      </c>
    </row>
    <row r="419" spans="1:57" ht="17">
      <c r="A419" s="137"/>
      <c r="B419" s="137"/>
      <c r="C419" s="137"/>
      <c r="D419" s="138"/>
      <c r="E419" s="138"/>
      <c r="F419" s="138"/>
      <c r="G419" s="138"/>
      <c r="H419" s="138"/>
      <c r="I419" s="138"/>
      <c r="J419" s="138"/>
      <c r="K419" s="138"/>
      <c r="L419" s="138" t="s">
        <v>4968</v>
      </c>
      <c r="M419" s="139"/>
      <c r="N419" s="139" t="s">
        <v>261</v>
      </c>
      <c r="O419" s="141" t="s">
        <v>14</v>
      </c>
      <c r="P419" s="141" t="s">
        <v>68</v>
      </c>
      <c r="Q419" s="141">
        <v>2</v>
      </c>
      <c r="R419" s="141">
        <v>4</v>
      </c>
      <c r="S419" s="141" t="s">
        <v>96</v>
      </c>
      <c r="T419" s="141" t="s">
        <v>96</v>
      </c>
      <c r="U419" s="141">
        <v>9</v>
      </c>
      <c r="V419" s="140" t="s">
        <v>18</v>
      </c>
      <c r="W419" s="140" t="s">
        <v>825</v>
      </c>
      <c r="X419" s="140" t="s">
        <v>825</v>
      </c>
      <c r="Y419" s="141">
        <v>0</v>
      </c>
      <c r="Z419" s="141">
        <v>0</v>
      </c>
      <c r="AA419" s="140" t="s">
        <v>825</v>
      </c>
      <c r="AB419" s="140" t="s">
        <v>825</v>
      </c>
      <c r="AC419" s="141">
        <v>0</v>
      </c>
      <c r="AD419" s="141">
        <v>0</v>
      </c>
      <c r="AE419" s="140" t="s">
        <v>825</v>
      </c>
      <c r="AF419" s="140" t="s">
        <v>825</v>
      </c>
      <c r="AG419" s="149"/>
      <c r="AH419" s="150"/>
      <c r="AI419" s="143"/>
      <c r="AJ419" s="143" t="b">
        <f t="shared" si="163"/>
        <v>0</v>
      </c>
      <c r="AK419" s="143" t="str">
        <f>O419&amp;Q419&amp;R419&amp;U419&amp;V419&amp;Y419&amp;Z419&amp;AC419&amp;AD419</f>
        <v>A24990000</v>
      </c>
      <c r="AL419" s="33"/>
      <c r="AM419" s="34"/>
      <c r="AN419" s="145" t="str">
        <f>N419&amp;AK419</f>
        <v>J9FA24990000</v>
      </c>
      <c r="AO419" s="151"/>
      <c r="AP419" s="64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48">
        <f t="shared" si="120"/>
        <v>0</v>
      </c>
    </row>
    <row r="420" spans="1:57" ht="17">
      <c r="A420" s="137">
        <v>272</v>
      </c>
      <c r="B420" s="137">
        <v>6972</v>
      </c>
      <c r="C420" s="137" t="str">
        <f t="shared" ref="C420:C437" si="164">LEFT(B420 &amp; "000000000", 9)</f>
        <v>697200000</v>
      </c>
      <c r="D420" s="138" t="str">
        <f t="shared" ref="D420:D437" si="165">MID(C420,1,2)</f>
        <v>69</v>
      </c>
      <c r="E420" s="138" t="str">
        <f t="shared" ref="E420:E437" si="166">MID(C420,3,1)</f>
        <v>7</v>
      </c>
      <c r="F420" s="138" t="str">
        <f t="shared" ref="F420:F437" si="167">MID(C420,4,1)</f>
        <v>2</v>
      </c>
      <c r="G420" s="138" t="str">
        <f t="shared" ref="G420:G437" si="168">MID(C420,5,1)</f>
        <v>0</v>
      </c>
      <c r="H420" s="138" t="str">
        <f t="shared" ref="H420:H437" si="169">MID(C420,6,1)</f>
        <v>0</v>
      </c>
      <c r="I420" s="138" t="str">
        <f t="shared" ref="I420:I437" si="170">MID(C420,7,1)</f>
        <v>0</v>
      </c>
      <c r="J420" s="138" t="str">
        <f t="shared" ref="J420:J437" si="171">MID(C420,8,1)</f>
        <v>0</v>
      </c>
      <c r="K420" s="138" t="str">
        <f t="shared" ref="K420:K437" si="172">MID(C420,9,1)</f>
        <v>0</v>
      </c>
      <c r="L420" s="138" t="s">
        <v>4969</v>
      </c>
      <c r="M420" s="139" t="s">
        <v>98</v>
      </c>
      <c r="N420" s="139" t="s">
        <v>261</v>
      </c>
      <c r="O420" s="141" t="s">
        <v>14</v>
      </c>
      <c r="P420" s="141" t="s">
        <v>68</v>
      </c>
      <c r="Q420" s="141">
        <v>2</v>
      </c>
      <c r="R420" s="141">
        <v>5</v>
      </c>
      <c r="S420" s="141" t="s">
        <v>98</v>
      </c>
      <c r="T420" s="141" t="s">
        <v>98</v>
      </c>
      <c r="U420" s="141">
        <v>0</v>
      </c>
      <c r="V420" s="140" t="s">
        <v>66</v>
      </c>
      <c r="W420" s="141" t="s">
        <v>98</v>
      </c>
      <c r="X420" s="141" t="s">
        <v>98</v>
      </c>
      <c r="Y420" s="141">
        <v>0</v>
      </c>
      <c r="Z420" s="141">
        <v>0</v>
      </c>
      <c r="AA420" s="141" t="s">
        <v>98</v>
      </c>
      <c r="AB420" s="141" t="s">
        <v>98</v>
      </c>
      <c r="AC420" s="140" t="s">
        <v>66</v>
      </c>
      <c r="AD420" s="141" t="s">
        <v>66</v>
      </c>
      <c r="AE420" s="144" t="s">
        <v>98</v>
      </c>
      <c r="AF420" s="144" t="s">
        <v>98</v>
      </c>
      <c r="AG420" s="149"/>
      <c r="AH420" s="150"/>
      <c r="AI420" s="143"/>
      <c r="AJ420" s="143" t="b">
        <f t="shared" si="163"/>
        <v>0</v>
      </c>
      <c r="AK420" s="143" t="str">
        <f>O420&amp;Q420&amp;R420&amp;U420&amp;V420&amp;Y420&amp;Z420&amp;AC420&amp;AD420</f>
        <v>A25000000</v>
      </c>
      <c r="AL420" s="33">
        <v>6972</v>
      </c>
      <c r="AM420" s="34" t="b">
        <f>C420&lt;&gt;AK420</f>
        <v>1</v>
      </c>
      <c r="AN420" s="145" t="str">
        <f>N420&amp;AK420</f>
        <v>J9FA25000000</v>
      </c>
      <c r="AO420" s="151"/>
      <c r="AP420" s="64"/>
      <c r="AQ420" s="152"/>
      <c r="AR420" s="152">
        <f t="shared" ref="AR420:AR437" si="173">IF(AL420&lt;&gt;"",1,"")</f>
        <v>1</v>
      </c>
      <c r="AS420" s="152" t="str">
        <f>IF(IFERROR(VLOOKUP(AE420,#REF!,1,0),"")&lt;&gt;"",1,"")</f>
        <v/>
      </c>
      <c r="AT420" s="152" t="str">
        <f>IF(IFERROR(VLOOKUP(AE420,#REF!,1,0),"")&lt;&gt;"",1,"")</f>
        <v/>
      </c>
      <c r="AU420" s="152" t="str">
        <f>IF(IFERROR(VLOOKUP(AE420,#REF!,1,0),"")&lt;&gt;"",1,"")</f>
        <v/>
      </c>
      <c r="AV420" s="152" t="str">
        <f>IF(IFERROR(VLOOKUP(AE420,#REF!,1,0),"")&lt;&gt;"",1,"")</f>
        <v/>
      </c>
      <c r="AW420" s="152" t="str">
        <f>IF(IFERROR(VLOOKUP(AE420,#REF!,1,0),"")&lt;&gt;"",1,"")</f>
        <v/>
      </c>
      <c r="AX420" s="152" t="str">
        <f>IF(IFERROR(VLOOKUP(AE420,#REF!,1,0),"")&lt;&gt;"",1,"")</f>
        <v/>
      </c>
      <c r="AY420" s="152" t="str">
        <f>IF(IFERROR(VLOOKUP(AE420,#REF!,1,0),"")&lt;&gt;"",1,"")</f>
        <v/>
      </c>
      <c r="AZ420" s="152" t="str">
        <f>IF(IFERROR(VLOOKUP(AE420,#REF!,1,0),"")&lt;&gt;"",1,"")</f>
        <v/>
      </c>
      <c r="BA420" s="152" t="str">
        <f>IF(IFERROR(VLOOKUP(AE420,#REF!,1,0),"")&lt;&gt;"",1,"")</f>
        <v/>
      </c>
      <c r="BB420" s="152" t="str">
        <f>IF(IFERROR(VLOOKUP(AE420,#REF!,1,0),"")&lt;&gt;"",1,"")</f>
        <v/>
      </c>
      <c r="BC420" s="152" t="str">
        <f>IF(IFERROR(VLOOKUP(AE420,#REF!,1,0),"")&lt;&gt;"",1,"")</f>
        <v/>
      </c>
      <c r="BD420" s="152" t="str">
        <f>IF(IFERROR(VLOOKUP(AE420,#REF!,1,0),"")&lt;&gt;"",1,"")</f>
        <v/>
      </c>
      <c r="BE420" s="148">
        <f t="shared" si="120"/>
        <v>1</v>
      </c>
    </row>
    <row r="421" spans="1:57" ht="17">
      <c r="A421" s="137">
        <v>273</v>
      </c>
      <c r="B421" s="137">
        <v>697201</v>
      </c>
      <c r="C421" s="137" t="str">
        <f t="shared" si="164"/>
        <v>697201000</v>
      </c>
      <c r="D421" s="138" t="str">
        <f t="shared" si="165"/>
        <v>69</v>
      </c>
      <c r="E421" s="138" t="str">
        <f t="shared" si="166"/>
        <v>7</v>
      </c>
      <c r="F421" s="138" t="str">
        <f t="shared" si="167"/>
        <v>2</v>
      </c>
      <c r="G421" s="138" t="str">
        <f t="shared" si="168"/>
        <v>0</v>
      </c>
      <c r="H421" s="138" t="str">
        <f t="shared" si="169"/>
        <v>1</v>
      </c>
      <c r="I421" s="138" t="str">
        <f t="shared" si="170"/>
        <v>0</v>
      </c>
      <c r="J421" s="138" t="str">
        <f t="shared" si="171"/>
        <v>0</v>
      </c>
      <c r="K421" s="138" t="str">
        <f t="shared" si="172"/>
        <v>0</v>
      </c>
      <c r="L421" s="138" t="s">
        <v>4970</v>
      </c>
      <c r="M421" s="139" t="s">
        <v>826</v>
      </c>
      <c r="N421" s="139" t="s">
        <v>261</v>
      </c>
      <c r="O421" s="141" t="s">
        <v>14</v>
      </c>
      <c r="P421" s="141" t="s">
        <v>68</v>
      </c>
      <c r="Q421" s="141">
        <v>2</v>
      </c>
      <c r="R421" s="141">
        <v>5</v>
      </c>
      <c r="S421" s="141" t="s">
        <v>98</v>
      </c>
      <c r="T421" s="141" t="s">
        <v>98</v>
      </c>
      <c r="U421" s="141">
        <v>1</v>
      </c>
      <c r="V421" s="141">
        <v>1</v>
      </c>
      <c r="W421" s="141" t="s">
        <v>826</v>
      </c>
      <c r="X421" s="141" t="s">
        <v>826</v>
      </c>
      <c r="Y421" s="141">
        <v>0</v>
      </c>
      <c r="Z421" s="141">
        <v>0</v>
      </c>
      <c r="AA421" s="141" t="s">
        <v>826</v>
      </c>
      <c r="AB421" s="141" t="s">
        <v>826</v>
      </c>
      <c r="AC421" s="140" t="s">
        <v>66</v>
      </c>
      <c r="AD421" s="141" t="s">
        <v>66</v>
      </c>
      <c r="AE421" s="144" t="s">
        <v>826</v>
      </c>
      <c r="AF421" s="144" t="s">
        <v>826</v>
      </c>
      <c r="AG421" s="149"/>
      <c r="AH421" s="150"/>
      <c r="AI421" s="143"/>
      <c r="AJ421" s="143" t="b">
        <f t="shared" si="163"/>
        <v>0</v>
      </c>
      <c r="AK421" s="143" t="str">
        <f>O421&amp;Q421&amp;R421&amp;U421&amp;V421&amp;Y421&amp;Z421&amp;AC421&amp;AD421</f>
        <v>A25110000</v>
      </c>
      <c r="AL421" s="33">
        <v>697201</v>
      </c>
      <c r="AM421" s="34" t="b">
        <f>C421&lt;&gt;AK421</f>
        <v>1</v>
      </c>
      <c r="AN421" s="145" t="str">
        <f>N421&amp;AK421</f>
        <v>J9FA25110000</v>
      </c>
      <c r="AO421" s="151" t="s">
        <v>827</v>
      </c>
      <c r="AP421" s="77" t="s">
        <v>626</v>
      </c>
      <c r="AQ421" s="152"/>
      <c r="AR421" s="152">
        <f t="shared" si="173"/>
        <v>1</v>
      </c>
      <c r="AS421" s="152" t="str">
        <f>IF(IFERROR(VLOOKUP(AE421,#REF!,1,0),"")&lt;&gt;"",1,"")</f>
        <v/>
      </c>
      <c r="AT421" s="152" t="str">
        <f>IF(IFERROR(VLOOKUP(AE421,#REF!,1,0),"")&lt;&gt;"",1,"")</f>
        <v/>
      </c>
      <c r="AU421" s="152" t="str">
        <f>IF(IFERROR(VLOOKUP(AE421,#REF!,1,0),"")&lt;&gt;"",1,"")</f>
        <v/>
      </c>
      <c r="AV421" s="152" t="str">
        <f>IF(IFERROR(VLOOKUP(AE421,#REF!,1,0),"")&lt;&gt;"",1,"")</f>
        <v/>
      </c>
      <c r="AW421" s="152" t="str">
        <f>IF(IFERROR(VLOOKUP(AE421,#REF!,1,0),"")&lt;&gt;"",1,"")</f>
        <v/>
      </c>
      <c r="AX421" s="152" t="str">
        <f>IF(IFERROR(VLOOKUP(AE421,#REF!,1,0),"")&lt;&gt;"",1,"")</f>
        <v/>
      </c>
      <c r="AY421" s="152" t="str">
        <f>IF(IFERROR(VLOOKUP(AE421,#REF!,1,0),"")&lt;&gt;"",1,"")</f>
        <v/>
      </c>
      <c r="AZ421" s="152" t="str">
        <f>IF(IFERROR(VLOOKUP(AE421,#REF!,1,0),"")&lt;&gt;"",1,"")</f>
        <v/>
      </c>
      <c r="BA421" s="152" t="str">
        <f>IF(IFERROR(VLOOKUP(AE421,#REF!,1,0),"")&lt;&gt;"",1,"")</f>
        <v/>
      </c>
      <c r="BB421" s="152" t="str">
        <f>IF(IFERROR(VLOOKUP(AE421,#REF!,1,0),"")&lt;&gt;"",1,"")</f>
        <v/>
      </c>
      <c r="BC421" s="152" t="str">
        <f>IF(IFERROR(VLOOKUP(AE421,#REF!,1,0),"")&lt;&gt;"",1,"")</f>
        <v/>
      </c>
      <c r="BD421" s="152" t="str">
        <f>IF(IFERROR(VLOOKUP(AE421,#REF!,1,0),"")&lt;&gt;"",1,"")</f>
        <v/>
      </c>
      <c r="BE421" s="148">
        <f t="shared" si="120"/>
        <v>1</v>
      </c>
    </row>
    <row r="422" spans="1:57" ht="16">
      <c r="A422" s="33">
        <v>274</v>
      </c>
      <c r="B422" s="33">
        <v>6972011</v>
      </c>
      <c r="C422" s="33" t="str">
        <f t="shared" si="164"/>
        <v>697201100</v>
      </c>
      <c r="D422" s="34" t="str">
        <f t="shared" si="165"/>
        <v>69</v>
      </c>
      <c r="E422" s="34" t="str">
        <f t="shared" si="166"/>
        <v>7</v>
      </c>
      <c r="F422" s="34" t="str">
        <f t="shared" si="167"/>
        <v>2</v>
      </c>
      <c r="G422" s="34" t="str">
        <f t="shared" si="168"/>
        <v>0</v>
      </c>
      <c r="H422" s="34" t="str">
        <f t="shared" si="169"/>
        <v>1</v>
      </c>
      <c r="I422" s="34" t="str">
        <f t="shared" si="170"/>
        <v>1</v>
      </c>
      <c r="J422" s="34" t="str">
        <f t="shared" si="171"/>
        <v>0</v>
      </c>
      <c r="K422" s="34" t="str">
        <f t="shared" si="172"/>
        <v>0</v>
      </c>
      <c r="L422" s="34" t="s">
        <v>4971</v>
      </c>
      <c r="M422" s="35" t="s">
        <v>826</v>
      </c>
      <c r="N422" s="35" t="s">
        <v>261</v>
      </c>
      <c r="O422" s="37" t="s">
        <v>14</v>
      </c>
      <c r="P422" s="55" t="s">
        <v>68</v>
      </c>
      <c r="Q422" s="37">
        <v>2</v>
      </c>
      <c r="R422" s="55">
        <v>5</v>
      </c>
      <c r="S422" s="55" t="s">
        <v>98</v>
      </c>
      <c r="T422" s="55" t="s">
        <v>98</v>
      </c>
      <c r="U422" s="37">
        <v>1</v>
      </c>
      <c r="V422" s="37">
        <v>1</v>
      </c>
      <c r="W422" s="55" t="s">
        <v>826</v>
      </c>
      <c r="X422" s="55" t="s">
        <v>826</v>
      </c>
      <c r="Y422" s="37">
        <v>1</v>
      </c>
      <c r="Z422" s="37">
        <v>1</v>
      </c>
      <c r="AA422" s="55" t="s">
        <v>826</v>
      </c>
      <c r="AB422" s="55" t="s">
        <v>826</v>
      </c>
      <c r="AC422" s="36" t="s">
        <v>66</v>
      </c>
      <c r="AD422" s="55" t="s">
        <v>66</v>
      </c>
      <c r="AE422" s="42" t="s">
        <v>828</v>
      </c>
      <c r="AF422" s="42" t="s">
        <v>826</v>
      </c>
      <c r="AG422" s="27"/>
      <c r="AH422" s="30" t="s">
        <v>8</v>
      </c>
      <c r="AI422" s="39"/>
      <c r="AJ422" s="39" t="b">
        <f t="shared" si="163"/>
        <v>0</v>
      </c>
      <c r="AK422" s="39" t="str">
        <f>O422&amp;Q422&amp;R422&amp;U422&amp;V422&amp;Y422&amp;Z422&amp;AC422&amp;AD422</f>
        <v>A25111100</v>
      </c>
      <c r="AL422" s="40">
        <v>6972011</v>
      </c>
      <c r="AM422" s="41" t="b">
        <f>C422&lt;&gt;AK422</f>
        <v>1</v>
      </c>
      <c r="AN422" s="30" t="str">
        <f>N422&amp;AK422</f>
        <v>J9FA25111100</v>
      </c>
      <c r="AO422" s="30"/>
      <c r="AP422" s="73" t="s">
        <v>626</v>
      </c>
      <c r="AQ422" s="31"/>
      <c r="AR422" s="31">
        <f t="shared" si="173"/>
        <v>1</v>
      </c>
      <c r="AS422" s="31" t="str">
        <f>IF(IFERROR(VLOOKUP(AE422,#REF!,1,0),"")&lt;&gt;"",1,"")</f>
        <v/>
      </c>
      <c r="AT422" s="31" t="str">
        <f>IF(IFERROR(VLOOKUP(AE422,#REF!,1,0),"")&lt;&gt;"",1,"")</f>
        <v/>
      </c>
      <c r="AU422" s="31" t="str">
        <f>IF(IFERROR(VLOOKUP(AE422,#REF!,1,0),"")&lt;&gt;"",1,"")</f>
        <v/>
      </c>
      <c r="AV422" s="31" t="str">
        <f>IF(IFERROR(VLOOKUP(AE422,#REF!,1,0),"")&lt;&gt;"",1,"")</f>
        <v/>
      </c>
      <c r="AW422" s="31" t="str">
        <f>IF(IFERROR(VLOOKUP(AE422,#REF!,1,0),"")&lt;&gt;"",1,"")</f>
        <v/>
      </c>
      <c r="AX422" s="31" t="str">
        <f>IF(IFERROR(VLOOKUP(AE422,#REF!,1,0),"")&lt;&gt;"",1,"")</f>
        <v/>
      </c>
      <c r="AY422" s="31" t="str">
        <f>IF(IFERROR(VLOOKUP(AE422,#REF!,1,0),"")&lt;&gt;"",1,"")</f>
        <v/>
      </c>
      <c r="AZ422" s="31" t="str">
        <f>IF(IFERROR(VLOOKUP(AE422,#REF!,1,0),"")&lt;&gt;"",1,"")</f>
        <v/>
      </c>
      <c r="BA422" s="31" t="str">
        <f>IF(IFERROR(VLOOKUP(AE422,#REF!,1,0),"")&lt;&gt;"",1,"")</f>
        <v/>
      </c>
      <c r="BB422" s="31" t="str">
        <f>IF(IFERROR(VLOOKUP(AE422,#REF!,1,0),"")&lt;&gt;"",1,"")</f>
        <v/>
      </c>
      <c r="BC422" s="31" t="str">
        <f>IF(IFERROR(VLOOKUP(AE422,#REF!,1,0),"")&lt;&gt;"",1,"")</f>
        <v/>
      </c>
      <c r="BD422" s="31" t="str">
        <f>IF(IFERROR(VLOOKUP(AE422,#REF!,1,0),"")&lt;&gt;"",1,"")</f>
        <v/>
      </c>
      <c r="BE422" s="32">
        <f t="shared" si="120"/>
        <v>1</v>
      </c>
    </row>
    <row r="423" spans="1:57" ht="16">
      <c r="A423" s="33">
        <v>1237</v>
      </c>
      <c r="B423" s="33">
        <v>721606</v>
      </c>
      <c r="C423" s="33" t="str">
        <f t="shared" si="164"/>
        <v>721606000</v>
      </c>
      <c r="D423" s="34" t="str">
        <f t="shared" si="165"/>
        <v>72</v>
      </c>
      <c r="E423" s="34" t="str">
        <f t="shared" si="166"/>
        <v>1</v>
      </c>
      <c r="F423" s="34" t="str">
        <f t="shared" si="167"/>
        <v>6</v>
      </c>
      <c r="G423" s="34" t="str">
        <f t="shared" si="168"/>
        <v>0</v>
      </c>
      <c r="H423" s="34" t="str">
        <f t="shared" si="169"/>
        <v>6</v>
      </c>
      <c r="I423" s="34" t="str">
        <f t="shared" si="170"/>
        <v>0</v>
      </c>
      <c r="J423" s="34" t="str">
        <f t="shared" si="171"/>
        <v>0</v>
      </c>
      <c r="K423" s="34" t="str">
        <f t="shared" si="172"/>
        <v>0</v>
      </c>
      <c r="L423" s="34" t="s">
        <v>4972</v>
      </c>
      <c r="M423" s="35" t="s">
        <v>826</v>
      </c>
      <c r="N423" s="35" t="s">
        <v>261</v>
      </c>
      <c r="O423" s="37" t="s">
        <v>14</v>
      </c>
      <c r="P423" s="55" t="s">
        <v>68</v>
      </c>
      <c r="Q423" s="37">
        <v>2</v>
      </c>
      <c r="R423" s="55">
        <v>5</v>
      </c>
      <c r="S423" s="55" t="s">
        <v>98</v>
      </c>
      <c r="T423" s="55" t="s">
        <v>98</v>
      </c>
      <c r="U423" s="37">
        <v>1</v>
      </c>
      <c r="V423" s="37">
        <v>1</v>
      </c>
      <c r="W423" s="55" t="s">
        <v>826</v>
      </c>
      <c r="X423" s="55" t="s">
        <v>826</v>
      </c>
      <c r="Y423" s="37">
        <v>1</v>
      </c>
      <c r="Z423" s="37">
        <v>1</v>
      </c>
      <c r="AA423" s="55" t="s">
        <v>826</v>
      </c>
      <c r="AB423" s="55" t="s">
        <v>826</v>
      </c>
      <c r="AC423" s="58" t="s">
        <v>8</v>
      </c>
      <c r="AD423" s="55">
        <v>1</v>
      </c>
      <c r="AE423" s="42" t="s">
        <v>829</v>
      </c>
      <c r="AF423" s="42" t="s">
        <v>830</v>
      </c>
      <c r="AG423" s="27"/>
      <c r="AH423" s="30" t="s">
        <v>8</v>
      </c>
      <c r="AI423" s="39"/>
      <c r="AJ423" s="39" t="b">
        <f t="shared" si="163"/>
        <v>0</v>
      </c>
      <c r="AK423" s="39" t="str">
        <f>O423&amp;Q423&amp;R423&amp;U423&amp;V423&amp;Y423&amp;Z423&amp;AC423&amp;AD423</f>
        <v>A25111111</v>
      </c>
      <c r="AL423" s="40">
        <v>721606</v>
      </c>
      <c r="AM423" s="41" t="b">
        <f>C423&lt;&gt;AK423</f>
        <v>1</v>
      </c>
      <c r="AN423" s="30" t="str">
        <f>N423&amp;AK423</f>
        <v>J9FA25111111</v>
      </c>
      <c r="AO423" s="30"/>
      <c r="AP423" s="73" t="s">
        <v>626</v>
      </c>
      <c r="AQ423" s="31"/>
      <c r="AR423" s="31">
        <f t="shared" si="173"/>
        <v>1</v>
      </c>
      <c r="AS423" s="31" t="str">
        <f>IF(IFERROR(VLOOKUP(AE423,#REF!,1,0),"")&lt;&gt;"",1,"")</f>
        <v/>
      </c>
      <c r="AT423" s="31" t="str">
        <f>IF(IFERROR(VLOOKUP(AE423,#REF!,1,0),"")&lt;&gt;"",1,"")</f>
        <v/>
      </c>
      <c r="AU423" s="31" t="str">
        <f>IF(IFERROR(VLOOKUP(AE423,#REF!,1,0),"")&lt;&gt;"",1,"")</f>
        <v/>
      </c>
      <c r="AV423" s="31" t="str">
        <f>IF(IFERROR(VLOOKUP(AE423,#REF!,1,0),"")&lt;&gt;"",1,"")</f>
        <v/>
      </c>
      <c r="AW423" s="31" t="str">
        <f>IF(IFERROR(VLOOKUP(AE423,#REF!,1,0),"")&lt;&gt;"",1,"")</f>
        <v/>
      </c>
      <c r="AX423" s="31" t="str">
        <f>IF(IFERROR(VLOOKUP(AE423,#REF!,1,0),"")&lt;&gt;"",1,"")</f>
        <v/>
      </c>
      <c r="AY423" s="31" t="str">
        <f>IF(IFERROR(VLOOKUP(AE423,#REF!,1,0),"")&lt;&gt;"",1,"")</f>
        <v/>
      </c>
      <c r="AZ423" s="31" t="str">
        <f>IF(IFERROR(VLOOKUP(AE423,#REF!,1,0),"")&lt;&gt;"",1,"")</f>
        <v/>
      </c>
      <c r="BA423" s="31" t="str">
        <f>IF(IFERROR(VLOOKUP(AE423,#REF!,1,0),"")&lt;&gt;"",1,"")</f>
        <v/>
      </c>
      <c r="BB423" s="31" t="str">
        <f>IF(IFERROR(VLOOKUP(AE423,#REF!,1,0),"")&lt;&gt;"",1,"")</f>
        <v/>
      </c>
      <c r="BC423" s="31" t="str">
        <f>IF(IFERROR(VLOOKUP(AE423,#REF!,1,0),"")&lt;&gt;"",1,"")</f>
        <v/>
      </c>
      <c r="BD423" s="31" t="str">
        <f>IF(IFERROR(VLOOKUP(AE423,#REF!,1,0),"")&lt;&gt;"",1,"")</f>
        <v/>
      </c>
      <c r="BE423" s="32">
        <f t="shared" si="120"/>
        <v>1</v>
      </c>
    </row>
    <row r="424" spans="1:57" ht="16">
      <c r="A424" s="33">
        <v>1272</v>
      </c>
      <c r="B424" s="33">
        <v>721715</v>
      </c>
      <c r="C424" s="33" t="str">
        <f t="shared" si="164"/>
        <v>721715000</v>
      </c>
      <c r="D424" s="34" t="str">
        <f t="shared" si="165"/>
        <v>72</v>
      </c>
      <c r="E424" s="34" t="str">
        <f t="shared" si="166"/>
        <v>1</v>
      </c>
      <c r="F424" s="34" t="str">
        <f t="shared" si="167"/>
        <v>7</v>
      </c>
      <c r="G424" s="34" t="str">
        <f t="shared" si="168"/>
        <v>1</v>
      </c>
      <c r="H424" s="34" t="str">
        <f t="shared" si="169"/>
        <v>5</v>
      </c>
      <c r="I424" s="34" t="str">
        <f t="shared" si="170"/>
        <v>0</v>
      </c>
      <c r="J424" s="34" t="str">
        <f t="shared" si="171"/>
        <v>0</v>
      </c>
      <c r="K424" s="34" t="str">
        <f t="shared" si="172"/>
        <v>0</v>
      </c>
      <c r="L424" s="34" t="s">
        <v>4973</v>
      </c>
      <c r="M424" s="35" t="s">
        <v>826</v>
      </c>
      <c r="N424" s="35" t="s">
        <v>261</v>
      </c>
      <c r="O424" s="37" t="s">
        <v>14</v>
      </c>
      <c r="P424" s="55" t="s">
        <v>68</v>
      </c>
      <c r="Q424" s="37">
        <v>2</v>
      </c>
      <c r="R424" s="55">
        <v>5</v>
      </c>
      <c r="S424" s="55" t="s">
        <v>98</v>
      </c>
      <c r="T424" s="55" t="s">
        <v>98</v>
      </c>
      <c r="U424" s="37">
        <v>1</v>
      </c>
      <c r="V424" s="37">
        <v>1</v>
      </c>
      <c r="W424" s="55" t="s">
        <v>826</v>
      </c>
      <c r="X424" s="55" t="s">
        <v>826</v>
      </c>
      <c r="Y424" s="37">
        <v>1</v>
      </c>
      <c r="Z424" s="37">
        <v>1</v>
      </c>
      <c r="AA424" s="55" t="s">
        <v>826</v>
      </c>
      <c r="AB424" s="55" t="s">
        <v>826</v>
      </c>
      <c r="AC424" s="58" t="s">
        <v>8</v>
      </c>
      <c r="AD424" s="55">
        <v>2</v>
      </c>
      <c r="AE424" s="42" t="s">
        <v>831</v>
      </c>
      <c r="AF424" s="42" t="s">
        <v>832</v>
      </c>
      <c r="AG424" s="27"/>
      <c r="AH424" s="30" t="s">
        <v>8</v>
      </c>
      <c r="AI424" s="39"/>
      <c r="AJ424" s="39" t="b">
        <f t="shared" si="163"/>
        <v>0</v>
      </c>
      <c r="AK424" s="39" t="str">
        <f>O424&amp;Q424&amp;R424&amp;U424&amp;V424&amp;Y424&amp;Z424&amp;AC424&amp;AD424</f>
        <v>A25111112</v>
      </c>
      <c r="AL424" s="40">
        <v>721715</v>
      </c>
      <c r="AM424" s="41" t="b">
        <f>C424&lt;&gt;AK424</f>
        <v>1</v>
      </c>
      <c r="AN424" s="30" t="str">
        <f>N424&amp;AK424</f>
        <v>J9FA25111112</v>
      </c>
      <c r="AO424" s="30"/>
      <c r="AP424" s="73" t="s">
        <v>626</v>
      </c>
      <c r="AQ424" s="31"/>
      <c r="AR424" s="31">
        <f t="shared" si="173"/>
        <v>1</v>
      </c>
      <c r="AS424" s="31" t="str">
        <f>IF(IFERROR(VLOOKUP(AE424,#REF!,1,0),"")&lt;&gt;"",1,"")</f>
        <v/>
      </c>
      <c r="AT424" s="31" t="str">
        <f>IF(IFERROR(VLOOKUP(AE424,#REF!,1,0),"")&lt;&gt;"",1,"")</f>
        <v/>
      </c>
      <c r="AU424" s="31" t="str">
        <f>IF(IFERROR(VLOOKUP(AE424,#REF!,1,0),"")&lt;&gt;"",1,"")</f>
        <v/>
      </c>
      <c r="AV424" s="31" t="str">
        <f>IF(IFERROR(VLOOKUP(AE424,#REF!,1,0),"")&lt;&gt;"",1,"")</f>
        <v/>
      </c>
      <c r="AW424" s="31" t="str">
        <f>IF(IFERROR(VLOOKUP(AE424,#REF!,1,0),"")&lt;&gt;"",1,"")</f>
        <v/>
      </c>
      <c r="AX424" s="31" t="str">
        <f>IF(IFERROR(VLOOKUP(AE424,#REF!,1,0),"")&lt;&gt;"",1,"")</f>
        <v/>
      </c>
      <c r="AY424" s="31" t="str">
        <f>IF(IFERROR(VLOOKUP(AE424,#REF!,1,0),"")&lt;&gt;"",1,"")</f>
        <v/>
      </c>
      <c r="AZ424" s="31" t="str">
        <f>IF(IFERROR(VLOOKUP(AE424,#REF!,1,0),"")&lt;&gt;"",1,"")</f>
        <v/>
      </c>
      <c r="BA424" s="31" t="str">
        <f>IF(IFERROR(VLOOKUP(AE424,#REF!,1,0),"")&lt;&gt;"",1,"")</f>
        <v/>
      </c>
      <c r="BB424" s="31" t="str">
        <f>IF(IFERROR(VLOOKUP(AE424,#REF!,1,0),"")&lt;&gt;"",1,"")</f>
        <v/>
      </c>
      <c r="BC424" s="31" t="str">
        <f>IF(IFERROR(VLOOKUP(AE424,#REF!,1,0),"")&lt;&gt;"",1,"")</f>
        <v/>
      </c>
      <c r="BD424" s="31" t="str">
        <f>IF(IFERROR(VLOOKUP(AE424,#REF!,1,0),"")&lt;&gt;"",1,"")</f>
        <v/>
      </c>
      <c r="BE424" s="32">
        <f t="shared" si="120"/>
        <v>1</v>
      </c>
    </row>
    <row r="425" spans="1:57" ht="17">
      <c r="A425" s="137">
        <v>275</v>
      </c>
      <c r="B425" s="137">
        <v>6972012</v>
      </c>
      <c r="C425" s="137" t="str">
        <f t="shared" si="164"/>
        <v>697201200</v>
      </c>
      <c r="D425" s="138" t="str">
        <f t="shared" si="165"/>
        <v>69</v>
      </c>
      <c r="E425" s="138" t="str">
        <f t="shared" si="166"/>
        <v>7</v>
      </c>
      <c r="F425" s="138" t="str">
        <f t="shared" si="167"/>
        <v>2</v>
      </c>
      <c r="G425" s="138" t="str">
        <f t="shared" si="168"/>
        <v>0</v>
      </c>
      <c r="H425" s="138" t="str">
        <f t="shared" si="169"/>
        <v>1</v>
      </c>
      <c r="I425" s="138" t="str">
        <f t="shared" si="170"/>
        <v>2</v>
      </c>
      <c r="J425" s="138" t="str">
        <f t="shared" si="171"/>
        <v>0</v>
      </c>
      <c r="K425" s="138" t="str">
        <f t="shared" si="172"/>
        <v>0</v>
      </c>
      <c r="L425" s="138" t="s">
        <v>4974</v>
      </c>
      <c r="M425" s="139" t="s">
        <v>833</v>
      </c>
      <c r="N425" s="139" t="s">
        <v>261</v>
      </c>
      <c r="O425" s="141" t="s">
        <v>14</v>
      </c>
      <c r="P425" s="141" t="s">
        <v>68</v>
      </c>
      <c r="Q425" s="141">
        <v>2</v>
      </c>
      <c r="R425" s="141">
        <v>5</v>
      </c>
      <c r="S425" s="141" t="s">
        <v>98</v>
      </c>
      <c r="T425" s="141" t="s">
        <v>98</v>
      </c>
      <c r="U425" s="141">
        <v>1</v>
      </c>
      <c r="V425" s="141">
        <v>1</v>
      </c>
      <c r="W425" s="141" t="s">
        <v>826</v>
      </c>
      <c r="X425" s="141" t="s">
        <v>826</v>
      </c>
      <c r="Y425" s="141">
        <v>1</v>
      </c>
      <c r="Z425" s="141">
        <v>2</v>
      </c>
      <c r="AA425" s="141" t="s">
        <v>833</v>
      </c>
      <c r="AB425" s="141" t="s">
        <v>833</v>
      </c>
      <c r="AC425" s="140" t="s">
        <v>66</v>
      </c>
      <c r="AD425" s="141" t="s">
        <v>66</v>
      </c>
      <c r="AE425" s="144" t="s">
        <v>833</v>
      </c>
      <c r="AF425" s="144" t="s">
        <v>833</v>
      </c>
      <c r="AG425" s="134"/>
      <c r="AH425" s="142"/>
      <c r="AI425" s="143"/>
      <c r="AJ425" s="143" t="b">
        <f t="shared" si="163"/>
        <v>0</v>
      </c>
      <c r="AK425" s="143" t="str">
        <f>O425&amp;Q425&amp;R425&amp;U425&amp;V425&amp;Y425&amp;Z425&amp;AC425&amp;AD425</f>
        <v>A25111200</v>
      </c>
      <c r="AL425" s="40">
        <v>6972012</v>
      </c>
      <c r="AM425" s="41" t="b">
        <f>C425&lt;&gt;AK425</f>
        <v>1</v>
      </c>
      <c r="AN425" s="145" t="str">
        <f>N425&amp;AK425</f>
        <v>J9FA25111200</v>
      </c>
      <c r="AO425" s="145"/>
      <c r="AP425" s="73" t="s">
        <v>626</v>
      </c>
      <c r="AQ425" s="146"/>
      <c r="AR425" s="146">
        <f t="shared" si="173"/>
        <v>1</v>
      </c>
      <c r="AS425" s="146" t="str">
        <f>IF(IFERROR(VLOOKUP(AE425,#REF!,1,0),"")&lt;&gt;"",1,"")</f>
        <v/>
      </c>
      <c r="AT425" s="146" t="str">
        <f>IF(IFERROR(VLOOKUP(AE425,#REF!,1,0),"")&lt;&gt;"",1,"")</f>
        <v/>
      </c>
      <c r="AU425" s="146" t="str">
        <f>IF(IFERROR(VLOOKUP(AE425,#REF!,1,0),"")&lt;&gt;"",1,"")</f>
        <v/>
      </c>
      <c r="AV425" s="146" t="str">
        <f>IF(IFERROR(VLOOKUP(AE425,#REF!,1,0),"")&lt;&gt;"",1,"")</f>
        <v/>
      </c>
      <c r="AW425" s="146" t="str">
        <f>IF(IFERROR(VLOOKUP(AE425,#REF!,1,0),"")&lt;&gt;"",1,"")</f>
        <v/>
      </c>
      <c r="AX425" s="146" t="str">
        <f>IF(IFERROR(VLOOKUP(AE425,#REF!,1,0),"")&lt;&gt;"",1,"")</f>
        <v/>
      </c>
      <c r="AY425" s="146" t="str">
        <f>IF(IFERROR(VLOOKUP(AE425,#REF!,1,0),"")&lt;&gt;"",1,"")</f>
        <v/>
      </c>
      <c r="AZ425" s="146" t="str">
        <f>IF(IFERROR(VLOOKUP(AE425,#REF!,1,0),"")&lt;&gt;"",1,"")</f>
        <v/>
      </c>
      <c r="BA425" s="146" t="str">
        <f>IF(IFERROR(VLOOKUP(AE425,#REF!,1,0),"")&lt;&gt;"",1,"")</f>
        <v/>
      </c>
      <c r="BB425" s="146" t="str">
        <f>IF(IFERROR(VLOOKUP(AE425,#REF!,1,0),"")&lt;&gt;"",1,"")</f>
        <v/>
      </c>
      <c r="BC425" s="146" t="str">
        <f>IF(IFERROR(VLOOKUP(AE425,#REF!,1,0),"")&lt;&gt;"",1,"")</f>
        <v/>
      </c>
      <c r="BD425" s="146" t="str">
        <f>IF(IFERROR(VLOOKUP(AE425,#REF!,1,0),"")&lt;&gt;"",1,"")</f>
        <v/>
      </c>
      <c r="BE425" s="148">
        <f t="shared" si="120"/>
        <v>1</v>
      </c>
    </row>
    <row r="426" spans="1:57" ht="17">
      <c r="A426" s="137">
        <v>276</v>
      </c>
      <c r="B426" s="137">
        <v>697202</v>
      </c>
      <c r="C426" s="137" t="str">
        <f t="shared" si="164"/>
        <v>697202000</v>
      </c>
      <c r="D426" s="138" t="str">
        <f t="shared" si="165"/>
        <v>69</v>
      </c>
      <c r="E426" s="138" t="str">
        <f t="shared" si="166"/>
        <v>7</v>
      </c>
      <c r="F426" s="138" t="str">
        <f t="shared" si="167"/>
        <v>2</v>
      </c>
      <c r="G426" s="138" t="str">
        <f t="shared" si="168"/>
        <v>0</v>
      </c>
      <c r="H426" s="138" t="str">
        <f t="shared" si="169"/>
        <v>2</v>
      </c>
      <c r="I426" s="138" t="str">
        <f t="shared" si="170"/>
        <v>0</v>
      </c>
      <c r="J426" s="138" t="str">
        <f t="shared" si="171"/>
        <v>0</v>
      </c>
      <c r="K426" s="138" t="str">
        <f t="shared" si="172"/>
        <v>0</v>
      </c>
      <c r="L426" s="138" t="s">
        <v>4975</v>
      </c>
      <c r="M426" s="139" t="s">
        <v>834</v>
      </c>
      <c r="N426" s="139" t="s">
        <v>261</v>
      </c>
      <c r="O426" s="141" t="s">
        <v>14</v>
      </c>
      <c r="P426" s="141" t="s">
        <v>68</v>
      </c>
      <c r="Q426" s="141">
        <v>2</v>
      </c>
      <c r="R426" s="141">
        <v>5</v>
      </c>
      <c r="S426" s="141" t="s">
        <v>98</v>
      </c>
      <c r="T426" s="141" t="s">
        <v>98</v>
      </c>
      <c r="U426" s="141">
        <v>1</v>
      </c>
      <c r="V426" s="141">
        <v>2</v>
      </c>
      <c r="W426" s="141" t="s">
        <v>834</v>
      </c>
      <c r="X426" s="141" t="s">
        <v>834</v>
      </c>
      <c r="Y426" s="141">
        <v>0</v>
      </c>
      <c r="Z426" s="141">
        <v>0</v>
      </c>
      <c r="AA426" s="141" t="s">
        <v>834</v>
      </c>
      <c r="AB426" s="141" t="s">
        <v>834</v>
      </c>
      <c r="AC426" s="140" t="s">
        <v>66</v>
      </c>
      <c r="AD426" s="141" t="s">
        <v>66</v>
      </c>
      <c r="AE426" s="144" t="s">
        <v>834</v>
      </c>
      <c r="AF426" s="144" t="s">
        <v>834</v>
      </c>
      <c r="AG426" s="134"/>
      <c r="AH426" s="142"/>
      <c r="AI426" s="143"/>
      <c r="AJ426" s="143" t="b">
        <f t="shared" si="163"/>
        <v>0</v>
      </c>
      <c r="AK426" s="143" t="str">
        <f>O426&amp;Q426&amp;R426&amp;U426&amp;V426&amp;Y426&amp;Z426&amp;AC426&amp;AD426</f>
        <v>A25120000</v>
      </c>
      <c r="AL426" s="40">
        <v>697202</v>
      </c>
      <c r="AM426" s="41" t="b">
        <f>C426&lt;&gt;AK426</f>
        <v>1</v>
      </c>
      <c r="AN426" s="145" t="str">
        <f>N426&amp;AK426</f>
        <v>J9FA25120000</v>
      </c>
      <c r="AO426" s="145" t="s">
        <v>835</v>
      </c>
      <c r="AP426" s="73" t="s">
        <v>626</v>
      </c>
      <c r="AQ426" s="146"/>
      <c r="AR426" s="146">
        <f t="shared" si="173"/>
        <v>1</v>
      </c>
      <c r="AS426" s="146" t="str">
        <f>IF(IFERROR(VLOOKUP(AE426,#REF!,1,0),"")&lt;&gt;"",1,"")</f>
        <v/>
      </c>
      <c r="AT426" s="146" t="str">
        <f>IF(IFERROR(VLOOKUP(AE426,#REF!,1,0),"")&lt;&gt;"",1,"")</f>
        <v/>
      </c>
      <c r="AU426" s="146" t="str">
        <f>IF(IFERROR(VLOOKUP(AE426,#REF!,1,0),"")&lt;&gt;"",1,"")</f>
        <v/>
      </c>
      <c r="AV426" s="146" t="str">
        <f>IF(IFERROR(VLOOKUP(AE426,#REF!,1,0),"")&lt;&gt;"",1,"")</f>
        <v/>
      </c>
      <c r="AW426" s="146" t="str">
        <f>IF(IFERROR(VLOOKUP(AE426,#REF!,1,0),"")&lt;&gt;"",1,"")</f>
        <v/>
      </c>
      <c r="AX426" s="146" t="str">
        <f>IF(IFERROR(VLOOKUP(AE426,#REF!,1,0),"")&lt;&gt;"",1,"")</f>
        <v/>
      </c>
      <c r="AY426" s="146" t="str">
        <f>IF(IFERROR(VLOOKUP(AE426,#REF!,1,0),"")&lt;&gt;"",1,"")</f>
        <v/>
      </c>
      <c r="AZ426" s="146" t="str">
        <f>IF(IFERROR(VLOOKUP(AE426,#REF!,1,0),"")&lt;&gt;"",1,"")</f>
        <v/>
      </c>
      <c r="BA426" s="146" t="str">
        <f>IF(IFERROR(VLOOKUP(AE426,#REF!,1,0),"")&lt;&gt;"",1,"")</f>
        <v/>
      </c>
      <c r="BB426" s="146" t="str">
        <f>IF(IFERROR(VLOOKUP(AE426,#REF!,1,0),"")&lt;&gt;"",1,"")</f>
        <v/>
      </c>
      <c r="BC426" s="146" t="str">
        <f>IF(IFERROR(VLOOKUP(AE426,#REF!,1,0),"")&lt;&gt;"",1,"")</f>
        <v/>
      </c>
      <c r="BD426" s="146" t="str">
        <f>IF(IFERROR(VLOOKUP(AE426,#REF!,1,0),"")&lt;&gt;"",1,"")</f>
        <v/>
      </c>
      <c r="BE426" s="148">
        <f t="shared" si="120"/>
        <v>1</v>
      </c>
    </row>
    <row r="427" spans="1:57" ht="16">
      <c r="A427" s="33">
        <v>1188</v>
      </c>
      <c r="B427" s="33">
        <v>72147</v>
      </c>
      <c r="C427" s="33" t="str">
        <f t="shared" si="164"/>
        <v>721470000</v>
      </c>
      <c r="D427" s="34" t="str">
        <f t="shared" si="165"/>
        <v>72</v>
      </c>
      <c r="E427" s="34" t="str">
        <f t="shared" si="166"/>
        <v>1</v>
      </c>
      <c r="F427" s="34" t="str">
        <f t="shared" si="167"/>
        <v>4</v>
      </c>
      <c r="G427" s="34" t="str">
        <f t="shared" si="168"/>
        <v>7</v>
      </c>
      <c r="H427" s="34" t="str">
        <f t="shared" si="169"/>
        <v>0</v>
      </c>
      <c r="I427" s="34" t="str">
        <f t="shared" si="170"/>
        <v>0</v>
      </c>
      <c r="J427" s="34" t="str">
        <f t="shared" si="171"/>
        <v>0</v>
      </c>
      <c r="K427" s="34" t="str">
        <f t="shared" si="172"/>
        <v>0</v>
      </c>
      <c r="L427" s="34" t="s">
        <v>4976</v>
      </c>
      <c r="M427" s="35" t="s">
        <v>836</v>
      </c>
      <c r="N427" s="35" t="s">
        <v>261</v>
      </c>
      <c r="O427" s="37" t="s">
        <v>14</v>
      </c>
      <c r="P427" s="55" t="s">
        <v>68</v>
      </c>
      <c r="Q427" s="37">
        <v>2</v>
      </c>
      <c r="R427" s="55">
        <v>5</v>
      </c>
      <c r="S427" s="55" t="s">
        <v>98</v>
      </c>
      <c r="T427" s="55" t="s">
        <v>98</v>
      </c>
      <c r="U427" s="37">
        <v>1</v>
      </c>
      <c r="V427" s="37">
        <v>2</v>
      </c>
      <c r="W427" s="55" t="s">
        <v>834</v>
      </c>
      <c r="X427" s="55" t="s">
        <v>834</v>
      </c>
      <c r="Y427" s="37">
        <v>0</v>
      </c>
      <c r="Z427" s="37">
        <v>0</v>
      </c>
      <c r="AA427" s="55" t="s">
        <v>834</v>
      </c>
      <c r="AB427" s="55" t="s">
        <v>834</v>
      </c>
      <c r="AC427" s="58" t="s">
        <v>8</v>
      </c>
      <c r="AD427" s="55">
        <v>1</v>
      </c>
      <c r="AE427" s="42" t="s">
        <v>836</v>
      </c>
      <c r="AF427" s="42" t="s">
        <v>836</v>
      </c>
      <c r="AG427" s="27"/>
      <c r="AH427" s="30" t="s">
        <v>8</v>
      </c>
      <c r="AI427" s="39"/>
      <c r="AJ427" s="39" t="b">
        <f t="shared" si="163"/>
        <v>0</v>
      </c>
      <c r="AK427" s="39" t="str">
        <f>O427&amp;Q427&amp;R427&amp;U427&amp;V427&amp;Y427&amp;Z427&amp;AC427&amp;AD427</f>
        <v>A25120011</v>
      </c>
      <c r="AL427" s="40">
        <v>72147</v>
      </c>
      <c r="AM427" s="41" t="b">
        <f>C427&lt;&gt;AK427</f>
        <v>1</v>
      </c>
      <c r="AN427" s="30" t="str">
        <f>N427&amp;AK427</f>
        <v>J9FA25120011</v>
      </c>
      <c r="AO427" s="30"/>
      <c r="AP427" s="73" t="s">
        <v>626</v>
      </c>
      <c r="AQ427" s="31"/>
      <c r="AR427" s="31">
        <f t="shared" si="173"/>
        <v>1</v>
      </c>
      <c r="AS427" s="31" t="str">
        <f>IF(IFERROR(VLOOKUP(AE427,#REF!,1,0),"")&lt;&gt;"",1,"")</f>
        <v/>
      </c>
      <c r="AT427" s="31" t="str">
        <f>IF(IFERROR(VLOOKUP(AE427,#REF!,1,0),"")&lt;&gt;"",1,"")</f>
        <v/>
      </c>
      <c r="AU427" s="31" t="str">
        <f>IF(IFERROR(VLOOKUP(AE427,#REF!,1,0),"")&lt;&gt;"",1,"")</f>
        <v/>
      </c>
      <c r="AV427" s="31" t="str">
        <f>IF(IFERROR(VLOOKUP(AE427,#REF!,1,0),"")&lt;&gt;"",1,"")</f>
        <v/>
      </c>
      <c r="AW427" s="31" t="str">
        <f>IF(IFERROR(VLOOKUP(AE427,#REF!,1,0),"")&lt;&gt;"",1,"")</f>
        <v/>
      </c>
      <c r="AX427" s="31" t="str">
        <f>IF(IFERROR(VLOOKUP(AE427,#REF!,1,0),"")&lt;&gt;"",1,"")</f>
        <v/>
      </c>
      <c r="AY427" s="31" t="str">
        <f>IF(IFERROR(VLOOKUP(AE427,#REF!,1,0),"")&lt;&gt;"",1,"")</f>
        <v/>
      </c>
      <c r="AZ427" s="31" t="str">
        <f>IF(IFERROR(VLOOKUP(AE427,#REF!,1,0),"")&lt;&gt;"",1,"")</f>
        <v/>
      </c>
      <c r="BA427" s="31" t="str">
        <f>IF(IFERROR(VLOOKUP(AE427,#REF!,1,0),"")&lt;&gt;"",1,"")</f>
        <v/>
      </c>
      <c r="BB427" s="31" t="str">
        <f>IF(IFERROR(VLOOKUP(AE427,#REF!,1,0),"")&lt;&gt;"",1,"")</f>
        <v/>
      </c>
      <c r="BC427" s="31" t="str">
        <f>IF(IFERROR(VLOOKUP(AE427,#REF!,1,0),"")&lt;&gt;"",1,"")</f>
        <v/>
      </c>
      <c r="BD427" s="31" t="str">
        <f>IF(IFERROR(VLOOKUP(AE427,#REF!,1,0),"")&lt;&gt;"",1,"")</f>
        <v/>
      </c>
      <c r="BE427" s="32">
        <f t="shared" si="120"/>
        <v>1</v>
      </c>
    </row>
    <row r="428" spans="1:57" ht="16">
      <c r="A428" s="33">
        <v>1130</v>
      </c>
      <c r="B428" s="33">
        <v>72111</v>
      </c>
      <c r="C428" s="33" t="str">
        <f t="shared" si="164"/>
        <v>721110000</v>
      </c>
      <c r="D428" s="34" t="str">
        <f t="shared" si="165"/>
        <v>72</v>
      </c>
      <c r="E428" s="34" t="str">
        <f t="shared" si="166"/>
        <v>1</v>
      </c>
      <c r="F428" s="34" t="str">
        <f t="shared" si="167"/>
        <v>1</v>
      </c>
      <c r="G428" s="34" t="str">
        <f t="shared" si="168"/>
        <v>1</v>
      </c>
      <c r="H428" s="34" t="str">
        <f t="shared" si="169"/>
        <v>0</v>
      </c>
      <c r="I428" s="34" t="str">
        <f t="shared" si="170"/>
        <v>0</v>
      </c>
      <c r="J428" s="34" t="str">
        <f t="shared" si="171"/>
        <v>0</v>
      </c>
      <c r="K428" s="34" t="str">
        <f t="shared" si="172"/>
        <v>0</v>
      </c>
      <c r="L428" s="34" t="s">
        <v>4977</v>
      </c>
      <c r="M428" s="35" t="s">
        <v>837</v>
      </c>
      <c r="N428" s="35" t="s">
        <v>261</v>
      </c>
      <c r="O428" s="37" t="s">
        <v>14</v>
      </c>
      <c r="P428" s="55" t="s">
        <v>68</v>
      </c>
      <c r="Q428" s="37">
        <v>2</v>
      </c>
      <c r="R428" s="55">
        <v>5</v>
      </c>
      <c r="S428" s="55" t="s">
        <v>98</v>
      </c>
      <c r="T428" s="55" t="s">
        <v>98</v>
      </c>
      <c r="U428" s="37">
        <v>1</v>
      </c>
      <c r="V428" s="37">
        <v>2</v>
      </c>
      <c r="W428" s="55" t="s">
        <v>834</v>
      </c>
      <c r="X428" s="55" t="s">
        <v>834</v>
      </c>
      <c r="Y428" s="37">
        <v>0</v>
      </c>
      <c r="Z428" s="37">
        <v>0</v>
      </c>
      <c r="AA428" s="55" t="s">
        <v>834</v>
      </c>
      <c r="AB428" s="55" t="s">
        <v>834</v>
      </c>
      <c r="AC428" s="58" t="s">
        <v>8</v>
      </c>
      <c r="AD428" s="55">
        <v>2</v>
      </c>
      <c r="AE428" s="42" t="s">
        <v>837</v>
      </c>
      <c r="AF428" s="42" t="s">
        <v>837</v>
      </c>
      <c r="AG428" s="27"/>
      <c r="AH428" s="30" t="s">
        <v>8</v>
      </c>
      <c r="AI428" s="39"/>
      <c r="AJ428" s="39" t="b">
        <f t="shared" si="163"/>
        <v>0</v>
      </c>
      <c r="AK428" s="39" t="str">
        <f>O428&amp;Q428&amp;R428&amp;U428&amp;V428&amp;Y428&amp;Z428&amp;AC428&amp;AD428</f>
        <v>A25120012</v>
      </c>
      <c r="AL428" s="40">
        <v>72111</v>
      </c>
      <c r="AM428" s="41" t="b">
        <f>C428&lt;&gt;AK428</f>
        <v>1</v>
      </c>
      <c r="AN428" s="30" t="str">
        <f>N428&amp;AK428</f>
        <v>J9FA25120012</v>
      </c>
      <c r="AO428" s="30"/>
      <c r="AP428" s="73" t="s">
        <v>626</v>
      </c>
      <c r="AQ428" s="31"/>
      <c r="AR428" s="31">
        <f t="shared" si="173"/>
        <v>1</v>
      </c>
      <c r="AS428" s="31" t="str">
        <f>IF(IFERROR(VLOOKUP(AE428,#REF!,1,0),"")&lt;&gt;"",1,"")</f>
        <v/>
      </c>
      <c r="AT428" s="31" t="str">
        <f>IF(IFERROR(VLOOKUP(AE428,#REF!,1,0),"")&lt;&gt;"",1,"")</f>
        <v/>
      </c>
      <c r="AU428" s="31" t="str">
        <f>IF(IFERROR(VLOOKUP(AE428,#REF!,1,0),"")&lt;&gt;"",1,"")</f>
        <v/>
      </c>
      <c r="AV428" s="31" t="str">
        <f>IF(IFERROR(VLOOKUP(AE428,#REF!,1,0),"")&lt;&gt;"",1,"")</f>
        <v/>
      </c>
      <c r="AW428" s="31" t="str">
        <f>IF(IFERROR(VLOOKUP(AE428,#REF!,1,0),"")&lt;&gt;"",1,"")</f>
        <v/>
      </c>
      <c r="AX428" s="31" t="str">
        <f>IF(IFERROR(VLOOKUP(AE428,#REF!,1,0),"")&lt;&gt;"",1,"")</f>
        <v/>
      </c>
      <c r="AY428" s="31" t="str">
        <f>IF(IFERROR(VLOOKUP(AE428,#REF!,1,0),"")&lt;&gt;"",1,"")</f>
        <v/>
      </c>
      <c r="AZ428" s="31" t="str">
        <f>IF(IFERROR(VLOOKUP(AE428,#REF!,1,0),"")&lt;&gt;"",1,"")</f>
        <v/>
      </c>
      <c r="BA428" s="31" t="str">
        <f>IF(IFERROR(VLOOKUP(AE428,#REF!,1,0),"")&lt;&gt;"",1,"")</f>
        <v/>
      </c>
      <c r="BB428" s="31" t="str">
        <f>IF(IFERROR(VLOOKUP(AE428,#REF!,1,0),"")&lt;&gt;"",1,"")</f>
        <v/>
      </c>
      <c r="BC428" s="31" t="str">
        <f>IF(IFERROR(VLOOKUP(AE428,#REF!,1,0),"")&lt;&gt;"",1,"")</f>
        <v/>
      </c>
      <c r="BD428" s="31" t="str">
        <f>IF(IFERROR(VLOOKUP(AE428,#REF!,1,0),"")&lt;&gt;"",1,"")</f>
        <v/>
      </c>
      <c r="BE428" s="32">
        <f t="shared" si="120"/>
        <v>1</v>
      </c>
    </row>
    <row r="429" spans="1:57" ht="16">
      <c r="A429" s="33">
        <v>1131</v>
      </c>
      <c r="B429" s="33">
        <v>721111</v>
      </c>
      <c r="C429" s="33" t="str">
        <f t="shared" si="164"/>
        <v>721111000</v>
      </c>
      <c r="D429" s="34" t="str">
        <f t="shared" si="165"/>
        <v>72</v>
      </c>
      <c r="E429" s="34" t="str">
        <f t="shared" si="166"/>
        <v>1</v>
      </c>
      <c r="F429" s="34" t="str">
        <f t="shared" si="167"/>
        <v>1</v>
      </c>
      <c r="G429" s="34" t="str">
        <f t="shared" si="168"/>
        <v>1</v>
      </c>
      <c r="H429" s="34" t="str">
        <f t="shared" si="169"/>
        <v>1</v>
      </c>
      <c r="I429" s="34" t="str">
        <f t="shared" si="170"/>
        <v>0</v>
      </c>
      <c r="J429" s="34" t="str">
        <f t="shared" si="171"/>
        <v>0</v>
      </c>
      <c r="K429" s="34" t="str">
        <f t="shared" si="172"/>
        <v>0</v>
      </c>
      <c r="L429" s="34" t="s">
        <v>4978</v>
      </c>
      <c r="M429" s="35" t="s">
        <v>838</v>
      </c>
      <c r="N429" s="35" t="s">
        <v>261</v>
      </c>
      <c r="O429" s="37" t="s">
        <v>14</v>
      </c>
      <c r="P429" s="55" t="s">
        <v>68</v>
      </c>
      <c r="Q429" s="37">
        <v>2</v>
      </c>
      <c r="R429" s="55">
        <v>5</v>
      </c>
      <c r="S429" s="55" t="s">
        <v>98</v>
      </c>
      <c r="T429" s="55" t="s">
        <v>98</v>
      </c>
      <c r="U429" s="37">
        <v>1</v>
      </c>
      <c r="V429" s="37">
        <v>2</v>
      </c>
      <c r="W429" s="55" t="s">
        <v>834</v>
      </c>
      <c r="X429" s="55" t="s">
        <v>834</v>
      </c>
      <c r="Y429" s="37">
        <v>0</v>
      </c>
      <c r="Z429" s="37">
        <v>0</v>
      </c>
      <c r="AA429" s="55" t="s">
        <v>834</v>
      </c>
      <c r="AB429" s="55" t="s">
        <v>834</v>
      </c>
      <c r="AC429" s="58" t="s">
        <v>8</v>
      </c>
      <c r="AD429" s="55">
        <v>3</v>
      </c>
      <c r="AE429" s="42" t="s">
        <v>838</v>
      </c>
      <c r="AF429" s="42" t="s">
        <v>839</v>
      </c>
      <c r="AG429" s="27"/>
      <c r="AH429" s="30" t="s">
        <v>8</v>
      </c>
      <c r="AI429" s="39"/>
      <c r="AJ429" s="39" t="b">
        <f t="shared" si="163"/>
        <v>0</v>
      </c>
      <c r="AK429" s="39" t="str">
        <f>O429&amp;Q429&amp;R429&amp;U429&amp;V429&amp;Y429&amp;Z429&amp;AC429&amp;AD429</f>
        <v>A25120013</v>
      </c>
      <c r="AL429" s="40">
        <v>721111</v>
      </c>
      <c r="AM429" s="41" t="b">
        <f>C429&lt;&gt;AK429</f>
        <v>1</v>
      </c>
      <c r="AN429" s="30" t="str">
        <f>N429&amp;AK429</f>
        <v>J9FA25120013</v>
      </c>
      <c r="AO429" s="30"/>
      <c r="AP429" s="73" t="s">
        <v>626</v>
      </c>
      <c r="AQ429" s="31"/>
      <c r="AR429" s="31">
        <f t="shared" si="173"/>
        <v>1</v>
      </c>
      <c r="AS429" s="31" t="str">
        <f>IF(IFERROR(VLOOKUP(AE429,#REF!,1,0),"")&lt;&gt;"",1,"")</f>
        <v/>
      </c>
      <c r="AT429" s="31" t="str">
        <f>IF(IFERROR(VLOOKUP(AE429,#REF!,1,0),"")&lt;&gt;"",1,"")</f>
        <v/>
      </c>
      <c r="AU429" s="31" t="str">
        <f>IF(IFERROR(VLOOKUP(AE429,#REF!,1,0),"")&lt;&gt;"",1,"")</f>
        <v/>
      </c>
      <c r="AV429" s="31" t="str">
        <f>IF(IFERROR(VLOOKUP(AE429,#REF!,1,0),"")&lt;&gt;"",1,"")</f>
        <v/>
      </c>
      <c r="AW429" s="31" t="str">
        <f>IF(IFERROR(VLOOKUP(AE429,#REF!,1,0),"")&lt;&gt;"",1,"")</f>
        <v/>
      </c>
      <c r="AX429" s="31" t="str">
        <f>IF(IFERROR(VLOOKUP(AE429,#REF!,1,0),"")&lt;&gt;"",1,"")</f>
        <v/>
      </c>
      <c r="AY429" s="31" t="str">
        <f>IF(IFERROR(VLOOKUP(AE429,#REF!,1,0),"")&lt;&gt;"",1,"")</f>
        <v/>
      </c>
      <c r="AZ429" s="31" t="str">
        <f>IF(IFERROR(VLOOKUP(AE429,#REF!,1,0),"")&lt;&gt;"",1,"")</f>
        <v/>
      </c>
      <c r="BA429" s="31" t="str">
        <f>IF(IFERROR(VLOOKUP(AE429,#REF!,1,0),"")&lt;&gt;"",1,"")</f>
        <v/>
      </c>
      <c r="BB429" s="31" t="str">
        <f>IF(IFERROR(VLOOKUP(AE429,#REF!,1,0),"")&lt;&gt;"",1,"")</f>
        <v/>
      </c>
      <c r="BC429" s="31" t="str">
        <f>IF(IFERROR(VLOOKUP(AE429,#REF!,1,0),"")&lt;&gt;"",1,"")</f>
        <v/>
      </c>
      <c r="BD429" s="31" t="str">
        <f>IF(IFERROR(VLOOKUP(AE429,#REF!,1,0),"")&lt;&gt;"",1,"")</f>
        <v/>
      </c>
      <c r="BE429" s="32">
        <f t="shared" si="120"/>
        <v>1</v>
      </c>
    </row>
    <row r="430" spans="1:57" ht="16">
      <c r="A430" s="33">
        <v>1132</v>
      </c>
      <c r="B430" s="33">
        <v>721112</v>
      </c>
      <c r="C430" s="33" t="str">
        <f t="shared" si="164"/>
        <v>721112000</v>
      </c>
      <c r="D430" s="34" t="str">
        <f t="shared" si="165"/>
        <v>72</v>
      </c>
      <c r="E430" s="34" t="str">
        <f t="shared" si="166"/>
        <v>1</v>
      </c>
      <c r="F430" s="34" t="str">
        <f t="shared" si="167"/>
        <v>1</v>
      </c>
      <c r="G430" s="34" t="str">
        <f t="shared" si="168"/>
        <v>1</v>
      </c>
      <c r="H430" s="34" t="str">
        <f t="shared" si="169"/>
        <v>2</v>
      </c>
      <c r="I430" s="34" t="str">
        <f t="shared" si="170"/>
        <v>0</v>
      </c>
      <c r="J430" s="34" t="str">
        <f t="shared" si="171"/>
        <v>0</v>
      </c>
      <c r="K430" s="34" t="str">
        <f t="shared" si="172"/>
        <v>0</v>
      </c>
      <c r="L430" s="34" t="s">
        <v>4979</v>
      </c>
      <c r="M430" s="35" t="s">
        <v>840</v>
      </c>
      <c r="N430" s="35" t="s">
        <v>261</v>
      </c>
      <c r="O430" s="37" t="s">
        <v>14</v>
      </c>
      <c r="P430" s="55" t="s">
        <v>68</v>
      </c>
      <c r="Q430" s="37">
        <v>2</v>
      </c>
      <c r="R430" s="55">
        <v>5</v>
      </c>
      <c r="S430" s="55" t="s">
        <v>98</v>
      </c>
      <c r="T430" s="55" t="s">
        <v>98</v>
      </c>
      <c r="U430" s="37">
        <v>1</v>
      </c>
      <c r="V430" s="37">
        <v>2</v>
      </c>
      <c r="W430" s="55" t="s">
        <v>834</v>
      </c>
      <c r="X430" s="55" t="s">
        <v>834</v>
      </c>
      <c r="Y430" s="37">
        <v>0</v>
      </c>
      <c r="Z430" s="37">
        <v>0</v>
      </c>
      <c r="AA430" s="55" t="s">
        <v>834</v>
      </c>
      <c r="AB430" s="55" t="s">
        <v>834</v>
      </c>
      <c r="AC430" s="58" t="s">
        <v>8</v>
      </c>
      <c r="AD430" s="55">
        <v>4</v>
      </c>
      <c r="AE430" s="42" t="s">
        <v>840</v>
      </c>
      <c r="AF430" s="42" t="s">
        <v>841</v>
      </c>
      <c r="AG430" s="27"/>
      <c r="AH430" s="30" t="s">
        <v>8</v>
      </c>
      <c r="AI430" s="39"/>
      <c r="AJ430" s="39" t="b">
        <f t="shared" si="163"/>
        <v>0</v>
      </c>
      <c r="AK430" s="39" t="str">
        <f>O430&amp;Q430&amp;R430&amp;U430&amp;V430&amp;Y430&amp;Z430&amp;AC430&amp;AD430</f>
        <v>A25120014</v>
      </c>
      <c r="AL430" s="40">
        <v>721112</v>
      </c>
      <c r="AM430" s="41" t="b">
        <f>C430&lt;&gt;AK430</f>
        <v>1</v>
      </c>
      <c r="AN430" s="30" t="str">
        <f>N430&amp;AK430</f>
        <v>J9FA25120014</v>
      </c>
      <c r="AO430" s="30"/>
      <c r="AP430" s="73" t="s">
        <v>626</v>
      </c>
      <c r="AQ430" s="31"/>
      <c r="AR430" s="31">
        <f t="shared" si="173"/>
        <v>1</v>
      </c>
      <c r="AS430" s="31" t="str">
        <f>IF(IFERROR(VLOOKUP(AE430,#REF!,1,0),"")&lt;&gt;"",1,"")</f>
        <v/>
      </c>
      <c r="AT430" s="31" t="str">
        <f>IF(IFERROR(VLOOKUP(AE430,#REF!,1,0),"")&lt;&gt;"",1,"")</f>
        <v/>
      </c>
      <c r="AU430" s="31" t="str">
        <f>IF(IFERROR(VLOOKUP(AE430,#REF!,1,0),"")&lt;&gt;"",1,"")</f>
        <v/>
      </c>
      <c r="AV430" s="31" t="str">
        <f>IF(IFERROR(VLOOKUP(AE430,#REF!,1,0),"")&lt;&gt;"",1,"")</f>
        <v/>
      </c>
      <c r="AW430" s="31" t="str">
        <f>IF(IFERROR(VLOOKUP(AE430,#REF!,1,0),"")&lt;&gt;"",1,"")</f>
        <v/>
      </c>
      <c r="AX430" s="31" t="str">
        <f>IF(IFERROR(VLOOKUP(AE430,#REF!,1,0),"")&lt;&gt;"",1,"")</f>
        <v/>
      </c>
      <c r="AY430" s="31" t="str">
        <f>IF(IFERROR(VLOOKUP(AE430,#REF!,1,0),"")&lt;&gt;"",1,"")</f>
        <v/>
      </c>
      <c r="AZ430" s="31" t="str">
        <f>IF(IFERROR(VLOOKUP(AE430,#REF!,1,0),"")&lt;&gt;"",1,"")</f>
        <v/>
      </c>
      <c r="BA430" s="31" t="str">
        <f>IF(IFERROR(VLOOKUP(AE430,#REF!,1,0),"")&lt;&gt;"",1,"")</f>
        <v/>
      </c>
      <c r="BB430" s="31" t="str">
        <f>IF(IFERROR(VLOOKUP(AE430,#REF!,1,0),"")&lt;&gt;"",1,"")</f>
        <v/>
      </c>
      <c r="BC430" s="31" t="str">
        <f>IF(IFERROR(VLOOKUP(AE430,#REF!,1,0),"")&lt;&gt;"",1,"")</f>
        <v/>
      </c>
      <c r="BD430" s="31" t="str">
        <f>IF(IFERROR(VLOOKUP(AE430,#REF!,1,0),"")&lt;&gt;"",1,"")</f>
        <v/>
      </c>
      <c r="BE430" s="32">
        <f t="shared" si="120"/>
        <v>1</v>
      </c>
    </row>
    <row r="431" spans="1:57" ht="17">
      <c r="A431" s="137">
        <v>277</v>
      </c>
      <c r="B431" s="137">
        <v>697203</v>
      </c>
      <c r="C431" s="137" t="str">
        <f t="shared" si="164"/>
        <v>697203000</v>
      </c>
      <c r="D431" s="138" t="str">
        <f t="shared" si="165"/>
        <v>69</v>
      </c>
      <c r="E431" s="138" t="str">
        <f t="shared" si="166"/>
        <v>7</v>
      </c>
      <c r="F431" s="138" t="str">
        <f t="shared" si="167"/>
        <v>2</v>
      </c>
      <c r="G431" s="138" t="str">
        <f t="shared" si="168"/>
        <v>0</v>
      </c>
      <c r="H431" s="138" t="str">
        <f t="shared" si="169"/>
        <v>3</v>
      </c>
      <c r="I431" s="138" t="str">
        <f t="shared" si="170"/>
        <v>0</v>
      </c>
      <c r="J431" s="138" t="str">
        <f t="shared" si="171"/>
        <v>0</v>
      </c>
      <c r="K431" s="138" t="str">
        <f t="shared" si="172"/>
        <v>0</v>
      </c>
      <c r="L431" s="138" t="s">
        <v>4980</v>
      </c>
      <c r="M431" s="139" t="s">
        <v>842</v>
      </c>
      <c r="N431" s="139" t="s">
        <v>261</v>
      </c>
      <c r="O431" s="141" t="s">
        <v>14</v>
      </c>
      <c r="P431" s="141" t="s">
        <v>68</v>
      </c>
      <c r="Q431" s="141">
        <v>2</v>
      </c>
      <c r="R431" s="141">
        <v>5</v>
      </c>
      <c r="S431" s="141" t="s">
        <v>98</v>
      </c>
      <c r="T431" s="141" t="s">
        <v>98</v>
      </c>
      <c r="U431" s="141">
        <v>1</v>
      </c>
      <c r="V431" s="141">
        <v>3</v>
      </c>
      <c r="W431" s="141" t="s">
        <v>842</v>
      </c>
      <c r="X431" s="141" t="s">
        <v>842</v>
      </c>
      <c r="Y431" s="141">
        <v>0</v>
      </c>
      <c r="Z431" s="141">
        <v>0</v>
      </c>
      <c r="AA431" s="141" t="s">
        <v>842</v>
      </c>
      <c r="AB431" s="141" t="s">
        <v>842</v>
      </c>
      <c r="AC431" s="140" t="s">
        <v>66</v>
      </c>
      <c r="AD431" s="141" t="s">
        <v>66</v>
      </c>
      <c r="AE431" s="144" t="s">
        <v>842</v>
      </c>
      <c r="AF431" s="144" t="s">
        <v>842</v>
      </c>
      <c r="AG431" s="134"/>
      <c r="AH431" s="142"/>
      <c r="AI431" s="143"/>
      <c r="AJ431" s="143" t="b">
        <f t="shared" si="163"/>
        <v>0</v>
      </c>
      <c r="AK431" s="143" t="str">
        <f>O431&amp;Q431&amp;R431&amp;U431&amp;V431&amp;Y431&amp;Z431&amp;AC431&amp;AD431</f>
        <v>A25130000</v>
      </c>
      <c r="AL431" s="40">
        <v>697203</v>
      </c>
      <c r="AM431" s="41" t="b">
        <f>C431&lt;&gt;AK431</f>
        <v>1</v>
      </c>
      <c r="AN431" s="145" t="str">
        <f>N431&amp;AK431</f>
        <v>J9FA25130000</v>
      </c>
      <c r="AO431" s="145" t="s">
        <v>843</v>
      </c>
      <c r="AP431" s="73" t="s">
        <v>626</v>
      </c>
      <c r="AQ431" s="146"/>
      <c r="AR431" s="146">
        <f t="shared" si="173"/>
        <v>1</v>
      </c>
      <c r="AS431" s="146" t="str">
        <f>IF(IFERROR(VLOOKUP(AE431,#REF!,1,0),"")&lt;&gt;"",1,"")</f>
        <v/>
      </c>
      <c r="AT431" s="146" t="str">
        <f>IF(IFERROR(VLOOKUP(AE431,#REF!,1,0),"")&lt;&gt;"",1,"")</f>
        <v/>
      </c>
      <c r="AU431" s="146" t="str">
        <f>IF(IFERROR(VLOOKUP(AE431,#REF!,1,0),"")&lt;&gt;"",1,"")</f>
        <v/>
      </c>
      <c r="AV431" s="146" t="str">
        <f>IF(IFERROR(VLOOKUP(AE431,#REF!,1,0),"")&lt;&gt;"",1,"")</f>
        <v/>
      </c>
      <c r="AW431" s="146" t="str">
        <f>IF(IFERROR(VLOOKUP(AE431,#REF!,1,0),"")&lt;&gt;"",1,"")</f>
        <v/>
      </c>
      <c r="AX431" s="146" t="str">
        <f>IF(IFERROR(VLOOKUP(AE431,#REF!,1,0),"")&lt;&gt;"",1,"")</f>
        <v/>
      </c>
      <c r="AY431" s="146" t="str">
        <f>IF(IFERROR(VLOOKUP(AE431,#REF!,1,0),"")&lt;&gt;"",1,"")</f>
        <v/>
      </c>
      <c r="AZ431" s="146" t="str">
        <f>IF(IFERROR(VLOOKUP(AE431,#REF!,1,0),"")&lt;&gt;"",1,"")</f>
        <v/>
      </c>
      <c r="BA431" s="146" t="str">
        <f>IF(IFERROR(VLOOKUP(AE431,#REF!,1,0),"")&lt;&gt;"",1,"")</f>
        <v/>
      </c>
      <c r="BB431" s="146" t="str">
        <f>IF(IFERROR(VLOOKUP(AE431,#REF!,1,0),"")&lt;&gt;"",1,"")</f>
        <v/>
      </c>
      <c r="BC431" s="146" t="str">
        <f>IF(IFERROR(VLOOKUP(AE431,#REF!,1,0),"")&lt;&gt;"",1,"")</f>
        <v/>
      </c>
      <c r="BD431" s="146" t="str">
        <f>IF(IFERROR(VLOOKUP(AE431,#REF!,1,0),"")&lt;&gt;"",1,"")</f>
        <v/>
      </c>
      <c r="BE431" s="148">
        <f t="shared" si="120"/>
        <v>1</v>
      </c>
    </row>
    <row r="432" spans="1:57" ht="17">
      <c r="A432" s="137">
        <v>278</v>
      </c>
      <c r="B432" s="137">
        <v>697204</v>
      </c>
      <c r="C432" s="137" t="str">
        <f t="shared" si="164"/>
        <v>697204000</v>
      </c>
      <c r="D432" s="138" t="str">
        <f t="shared" si="165"/>
        <v>69</v>
      </c>
      <c r="E432" s="138" t="str">
        <f t="shared" si="166"/>
        <v>7</v>
      </c>
      <c r="F432" s="138" t="str">
        <f t="shared" si="167"/>
        <v>2</v>
      </c>
      <c r="G432" s="138" t="str">
        <f t="shared" si="168"/>
        <v>0</v>
      </c>
      <c r="H432" s="138" t="str">
        <f t="shared" si="169"/>
        <v>4</v>
      </c>
      <c r="I432" s="138" t="str">
        <f t="shared" si="170"/>
        <v>0</v>
      </c>
      <c r="J432" s="138" t="str">
        <f t="shared" si="171"/>
        <v>0</v>
      </c>
      <c r="K432" s="138" t="str">
        <f t="shared" si="172"/>
        <v>0</v>
      </c>
      <c r="L432" s="138" t="s">
        <v>4981</v>
      </c>
      <c r="M432" s="139" t="s">
        <v>844</v>
      </c>
      <c r="N432" s="139" t="s">
        <v>261</v>
      </c>
      <c r="O432" s="141" t="s">
        <v>14</v>
      </c>
      <c r="P432" s="141" t="s">
        <v>68</v>
      </c>
      <c r="Q432" s="141">
        <v>2</v>
      </c>
      <c r="R432" s="141">
        <v>5</v>
      </c>
      <c r="S432" s="141" t="s">
        <v>98</v>
      </c>
      <c r="T432" s="141" t="s">
        <v>98</v>
      </c>
      <c r="U432" s="141">
        <v>1</v>
      </c>
      <c r="V432" s="141">
        <v>4</v>
      </c>
      <c r="W432" s="141" t="s">
        <v>844</v>
      </c>
      <c r="X432" s="141" t="s">
        <v>844</v>
      </c>
      <c r="Y432" s="141">
        <v>0</v>
      </c>
      <c r="Z432" s="141">
        <v>0</v>
      </c>
      <c r="AA432" s="141" t="s">
        <v>844</v>
      </c>
      <c r="AB432" s="141" t="s">
        <v>844</v>
      </c>
      <c r="AC432" s="140" t="s">
        <v>66</v>
      </c>
      <c r="AD432" s="141" t="s">
        <v>66</v>
      </c>
      <c r="AE432" s="144" t="s">
        <v>844</v>
      </c>
      <c r="AF432" s="144" t="s">
        <v>844</v>
      </c>
      <c r="AG432" s="134"/>
      <c r="AH432" s="142"/>
      <c r="AI432" s="143"/>
      <c r="AJ432" s="143" t="b">
        <f t="shared" si="163"/>
        <v>0</v>
      </c>
      <c r="AK432" s="143" t="str">
        <f>O432&amp;Q432&amp;R432&amp;U432&amp;V432&amp;Y432&amp;Z432&amp;AC432&amp;AD432</f>
        <v>A25140000</v>
      </c>
      <c r="AL432" s="40">
        <v>697204</v>
      </c>
      <c r="AM432" s="41" t="b">
        <f>C432&lt;&gt;AK432</f>
        <v>1</v>
      </c>
      <c r="AN432" s="145" t="str">
        <f>N432&amp;AK432</f>
        <v>J9FA25140000</v>
      </c>
      <c r="AO432" s="145" t="s">
        <v>845</v>
      </c>
      <c r="AP432" s="73" t="s">
        <v>626</v>
      </c>
      <c r="AQ432" s="146"/>
      <c r="AR432" s="146">
        <f t="shared" si="173"/>
        <v>1</v>
      </c>
      <c r="AS432" s="146" t="str">
        <f>IF(IFERROR(VLOOKUP(AE432,#REF!,1,0),"")&lt;&gt;"",1,"")</f>
        <v/>
      </c>
      <c r="AT432" s="146" t="str">
        <f>IF(IFERROR(VLOOKUP(AE432,#REF!,1,0),"")&lt;&gt;"",1,"")</f>
        <v/>
      </c>
      <c r="AU432" s="146" t="str">
        <f>IF(IFERROR(VLOOKUP(AE432,#REF!,1,0),"")&lt;&gt;"",1,"")</f>
        <v/>
      </c>
      <c r="AV432" s="146" t="str">
        <f>IF(IFERROR(VLOOKUP(AE432,#REF!,1,0),"")&lt;&gt;"",1,"")</f>
        <v/>
      </c>
      <c r="AW432" s="146" t="str">
        <f>IF(IFERROR(VLOOKUP(AE432,#REF!,1,0),"")&lt;&gt;"",1,"")</f>
        <v/>
      </c>
      <c r="AX432" s="146" t="str">
        <f>IF(IFERROR(VLOOKUP(AE432,#REF!,1,0),"")&lt;&gt;"",1,"")</f>
        <v/>
      </c>
      <c r="AY432" s="146" t="str">
        <f>IF(IFERROR(VLOOKUP(AE432,#REF!,1,0),"")&lt;&gt;"",1,"")</f>
        <v/>
      </c>
      <c r="AZ432" s="146" t="str">
        <f>IF(IFERROR(VLOOKUP(AE432,#REF!,1,0),"")&lt;&gt;"",1,"")</f>
        <v/>
      </c>
      <c r="BA432" s="146" t="str">
        <f>IF(IFERROR(VLOOKUP(AE432,#REF!,1,0),"")&lt;&gt;"",1,"")</f>
        <v/>
      </c>
      <c r="BB432" s="146" t="str">
        <f>IF(IFERROR(VLOOKUP(AE432,#REF!,1,0),"")&lt;&gt;"",1,"")</f>
        <v/>
      </c>
      <c r="BC432" s="146" t="str">
        <f>IF(IFERROR(VLOOKUP(AE432,#REF!,1,0),"")&lt;&gt;"",1,"")</f>
        <v/>
      </c>
      <c r="BD432" s="146" t="str">
        <f>IF(IFERROR(VLOOKUP(AE432,#REF!,1,0),"")&lt;&gt;"",1,"")</f>
        <v/>
      </c>
      <c r="BE432" s="148">
        <f t="shared" si="120"/>
        <v>1</v>
      </c>
    </row>
    <row r="433" spans="1:57" ht="17">
      <c r="A433" s="137">
        <v>279</v>
      </c>
      <c r="B433" s="137">
        <v>697205</v>
      </c>
      <c r="C433" s="137" t="str">
        <f t="shared" si="164"/>
        <v>697205000</v>
      </c>
      <c r="D433" s="138" t="str">
        <f t="shared" si="165"/>
        <v>69</v>
      </c>
      <c r="E433" s="138" t="str">
        <f t="shared" si="166"/>
        <v>7</v>
      </c>
      <c r="F433" s="138" t="str">
        <f t="shared" si="167"/>
        <v>2</v>
      </c>
      <c r="G433" s="138" t="str">
        <f t="shared" si="168"/>
        <v>0</v>
      </c>
      <c r="H433" s="138" t="str">
        <f t="shared" si="169"/>
        <v>5</v>
      </c>
      <c r="I433" s="138" t="str">
        <f t="shared" si="170"/>
        <v>0</v>
      </c>
      <c r="J433" s="138" t="str">
        <f t="shared" si="171"/>
        <v>0</v>
      </c>
      <c r="K433" s="138" t="str">
        <f t="shared" si="172"/>
        <v>0</v>
      </c>
      <c r="L433" s="138" t="s">
        <v>4982</v>
      </c>
      <c r="M433" s="139" t="s">
        <v>846</v>
      </c>
      <c r="N433" s="139" t="s">
        <v>261</v>
      </c>
      <c r="O433" s="141" t="s">
        <v>14</v>
      </c>
      <c r="P433" s="141" t="s">
        <v>68</v>
      </c>
      <c r="Q433" s="141">
        <v>2</v>
      </c>
      <c r="R433" s="141">
        <v>5</v>
      </c>
      <c r="S433" s="141" t="s">
        <v>98</v>
      </c>
      <c r="T433" s="141" t="s">
        <v>98</v>
      </c>
      <c r="U433" s="141">
        <v>1</v>
      </c>
      <c r="V433" s="141">
        <v>5</v>
      </c>
      <c r="W433" s="141" t="s">
        <v>846</v>
      </c>
      <c r="X433" s="141" t="s">
        <v>846</v>
      </c>
      <c r="Y433" s="141" t="s">
        <v>66</v>
      </c>
      <c r="Z433" s="140" t="s">
        <v>66</v>
      </c>
      <c r="AA433" s="141" t="s">
        <v>846</v>
      </c>
      <c r="AB433" s="141" t="s">
        <v>846</v>
      </c>
      <c r="AC433" s="140" t="s">
        <v>66</v>
      </c>
      <c r="AD433" s="141" t="s">
        <v>66</v>
      </c>
      <c r="AE433" s="144" t="s">
        <v>846</v>
      </c>
      <c r="AF433" s="144" t="s">
        <v>846</v>
      </c>
      <c r="AG433" s="149"/>
      <c r="AH433" s="150"/>
      <c r="AI433" s="143"/>
      <c r="AJ433" s="143" t="b">
        <f t="shared" si="163"/>
        <v>0</v>
      </c>
      <c r="AK433" s="143" t="str">
        <f>O433&amp;Q433&amp;R433&amp;U433&amp;V433&amp;Y433&amp;Z433&amp;AC433&amp;AD433</f>
        <v>A25150000</v>
      </c>
      <c r="AL433" s="33">
        <v>697205</v>
      </c>
      <c r="AM433" s="34" t="b">
        <f>C433&lt;&gt;AK433</f>
        <v>1</v>
      </c>
      <c r="AN433" s="145" t="str">
        <f>N433&amp;AK433</f>
        <v>J9FA25150000</v>
      </c>
      <c r="AO433" s="151"/>
      <c r="AP433" s="77" t="s">
        <v>626</v>
      </c>
      <c r="AQ433" s="152"/>
      <c r="AR433" s="152">
        <f t="shared" si="173"/>
        <v>1</v>
      </c>
      <c r="AS433" s="152" t="str">
        <f>IF(IFERROR(VLOOKUP(AE433,#REF!,1,0),"")&lt;&gt;"",1,"")</f>
        <v/>
      </c>
      <c r="AT433" s="152" t="str">
        <f>IF(IFERROR(VLOOKUP(AE433,#REF!,1,0),"")&lt;&gt;"",1,"")</f>
        <v/>
      </c>
      <c r="AU433" s="152" t="str">
        <f>IF(IFERROR(VLOOKUP(AE433,#REF!,1,0),"")&lt;&gt;"",1,"")</f>
        <v/>
      </c>
      <c r="AV433" s="152" t="str">
        <f>IF(IFERROR(VLOOKUP(AE433,#REF!,1,0),"")&lt;&gt;"",1,"")</f>
        <v/>
      </c>
      <c r="AW433" s="152" t="str">
        <f>IF(IFERROR(VLOOKUP(AE433,#REF!,1,0),"")&lt;&gt;"",1,"")</f>
        <v/>
      </c>
      <c r="AX433" s="152" t="str">
        <f>IF(IFERROR(VLOOKUP(AE433,#REF!,1,0),"")&lt;&gt;"",1,"")</f>
        <v/>
      </c>
      <c r="AY433" s="152" t="str">
        <f>IF(IFERROR(VLOOKUP(AE433,#REF!,1,0),"")&lt;&gt;"",1,"")</f>
        <v/>
      </c>
      <c r="AZ433" s="152" t="str">
        <f>IF(IFERROR(VLOOKUP(AE433,#REF!,1,0),"")&lt;&gt;"",1,"")</f>
        <v/>
      </c>
      <c r="BA433" s="152" t="str">
        <f>IF(IFERROR(VLOOKUP(AE433,#REF!,1,0),"")&lt;&gt;"",1,"")</f>
        <v/>
      </c>
      <c r="BB433" s="152" t="str">
        <f>IF(IFERROR(VLOOKUP(AE433,#REF!,1,0),"")&lt;&gt;"",1,"")</f>
        <v/>
      </c>
      <c r="BC433" s="152" t="str">
        <f>IF(IFERROR(VLOOKUP(AE433,#REF!,1,0),"")&lt;&gt;"",1,"")</f>
        <v/>
      </c>
      <c r="BD433" s="152" t="str">
        <f>IF(IFERROR(VLOOKUP(AE433,#REF!,1,0),"")&lt;&gt;"",1,"")</f>
        <v/>
      </c>
      <c r="BE433" s="148">
        <f t="shared" si="120"/>
        <v>1</v>
      </c>
    </row>
    <row r="434" spans="1:57" ht="17">
      <c r="A434" s="137">
        <v>280</v>
      </c>
      <c r="B434" s="137">
        <v>6972051</v>
      </c>
      <c r="C434" s="137" t="str">
        <f t="shared" si="164"/>
        <v>697205100</v>
      </c>
      <c r="D434" s="138" t="str">
        <f t="shared" si="165"/>
        <v>69</v>
      </c>
      <c r="E434" s="138" t="str">
        <f t="shared" si="166"/>
        <v>7</v>
      </c>
      <c r="F434" s="138" t="str">
        <f t="shared" si="167"/>
        <v>2</v>
      </c>
      <c r="G434" s="138" t="str">
        <f t="shared" si="168"/>
        <v>0</v>
      </c>
      <c r="H434" s="138" t="str">
        <f t="shared" si="169"/>
        <v>5</v>
      </c>
      <c r="I434" s="138" t="str">
        <f t="shared" si="170"/>
        <v>1</v>
      </c>
      <c r="J434" s="138" t="str">
        <f t="shared" si="171"/>
        <v>0</v>
      </c>
      <c r="K434" s="138" t="str">
        <f t="shared" si="172"/>
        <v>0</v>
      </c>
      <c r="L434" s="138" t="s">
        <v>4983</v>
      </c>
      <c r="M434" s="139" t="s">
        <v>847</v>
      </c>
      <c r="N434" s="139" t="s">
        <v>261</v>
      </c>
      <c r="O434" s="141" t="s">
        <v>14</v>
      </c>
      <c r="P434" s="141" t="s">
        <v>68</v>
      </c>
      <c r="Q434" s="141">
        <v>2</v>
      </c>
      <c r="R434" s="141">
        <v>5</v>
      </c>
      <c r="S434" s="141" t="s">
        <v>98</v>
      </c>
      <c r="T434" s="141" t="s">
        <v>98</v>
      </c>
      <c r="U434" s="141">
        <v>1</v>
      </c>
      <c r="V434" s="141">
        <v>5</v>
      </c>
      <c r="W434" s="141" t="s">
        <v>846</v>
      </c>
      <c r="X434" s="141" t="s">
        <v>846</v>
      </c>
      <c r="Y434" s="141">
        <v>1</v>
      </c>
      <c r="Z434" s="141">
        <v>1</v>
      </c>
      <c r="AA434" s="141" t="s">
        <v>847</v>
      </c>
      <c r="AB434" s="141" t="s">
        <v>847</v>
      </c>
      <c r="AC434" s="140" t="s">
        <v>66</v>
      </c>
      <c r="AD434" s="141" t="s">
        <v>66</v>
      </c>
      <c r="AE434" s="144" t="s">
        <v>847</v>
      </c>
      <c r="AF434" s="144" t="s">
        <v>847</v>
      </c>
      <c r="AG434" s="134"/>
      <c r="AH434" s="142"/>
      <c r="AI434" s="143"/>
      <c r="AJ434" s="143" t="b">
        <f t="shared" si="163"/>
        <v>0</v>
      </c>
      <c r="AK434" s="143" t="str">
        <f>O434&amp;Q434&amp;R434&amp;U434&amp;V434&amp;Y434&amp;Z434&amp;AC434&amp;AD434</f>
        <v>A25151100</v>
      </c>
      <c r="AL434" s="40">
        <v>6972051</v>
      </c>
      <c r="AM434" s="41" t="b">
        <f>C434&lt;&gt;AK434</f>
        <v>1</v>
      </c>
      <c r="AN434" s="145" t="str">
        <f>N434&amp;AK434</f>
        <v>J9FA25151100</v>
      </c>
      <c r="AO434" s="145" t="s">
        <v>848</v>
      </c>
      <c r="AP434" s="73" t="s">
        <v>626</v>
      </c>
      <c r="AQ434" s="146"/>
      <c r="AR434" s="146">
        <f t="shared" si="173"/>
        <v>1</v>
      </c>
      <c r="AS434" s="146" t="str">
        <f>IF(IFERROR(VLOOKUP(AE434,#REF!,1,0),"")&lt;&gt;"",1,"")</f>
        <v/>
      </c>
      <c r="AT434" s="146" t="str">
        <f>IF(IFERROR(VLOOKUP(AE434,#REF!,1,0),"")&lt;&gt;"",1,"")</f>
        <v/>
      </c>
      <c r="AU434" s="146" t="str">
        <f>IF(IFERROR(VLOOKUP(AE434,#REF!,1,0),"")&lt;&gt;"",1,"")</f>
        <v/>
      </c>
      <c r="AV434" s="146" t="str">
        <f>IF(IFERROR(VLOOKUP(AE434,#REF!,1,0),"")&lt;&gt;"",1,"")</f>
        <v/>
      </c>
      <c r="AW434" s="146" t="str">
        <f>IF(IFERROR(VLOOKUP(AE434,#REF!,1,0),"")&lt;&gt;"",1,"")</f>
        <v/>
      </c>
      <c r="AX434" s="146" t="str">
        <f>IF(IFERROR(VLOOKUP(AE434,#REF!,1,0),"")&lt;&gt;"",1,"")</f>
        <v/>
      </c>
      <c r="AY434" s="146" t="str">
        <f>IF(IFERROR(VLOOKUP(AE434,#REF!,1,0),"")&lt;&gt;"",1,"")</f>
        <v/>
      </c>
      <c r="AZ434" s="146" t="str">
        <f>IF(IFERROR(VLOOKUP(AE434,#REF!,1,0),"")&lt;&gt;"",1,"")</f>
        <v/>
      </c>
      <c r="BA434" s="146" t="str">
        <f>IF(IFERROR(VLOOKUP(AE434,#REF!,1,0),"")&lt;&gt;"",1,"")</f>
        <v/>
      </c>
      <c r="BB434" s="146" t="str">
        <f>IF(IFERROR(VLOOKUP(AE434,#REF!,1,0),"")&lt;&gt;"",1,"")</f>
        <v/>
      </c>
      <c r="BC434" s="146" t="str">
        <f>IF(IFERROR(VLOOKUP(AE434,#REF!,1,0),"")&lt;&gt;"",1,"")</f>
        <v/>
      </c>
      <c r="BD434" s="146" t="str">
        <f>IF(IFERROR(VLOOKUP(AE434,#REF!,1,0),"")&lt;&gt;"",1,"")</f>
        <v/>
      </c>
      <c r="BE434" s="148">
        <f t="shared" si="120"/>
        <v>1</v>
      </c>
    </row>
    <row r="435" spans="1:57" ht="17">
      <c r="A435" s="137">
        <v>281</v>
      </c>
      <c r="B435" s="137">
        <v>6972052</v>
      </c>
      <c r="C435" s="137" t="str">
        <f t="shared" si="164"/>
        <v>697205200</v>
      </c>
      <c r="D435" s="138" t="str">
        <f t="shared" si="165"/>
        <v>69</v>
      </c>
      <c r="E435" s="138" t="str">
        <f t="shared" si="166"/>
        <v>7</v>
      </c>
      <c r="F435" s="138" t="str">
        <f t="shared" si="167"/>
        <v>2</v>
      </c>
      <c r="G435" s="138" t="str">
        <f t="shared" si="168"/>
        <v>0</v>
      </c>
      <c r="H435" s="138" t="str">
        <f t="shared" si="169"/>
        <v>5</v>
      </c>
      <c r="I435" s="138" t="str">
        <f t="shared" si="170"/>
        <v>2</v>
      </c>
      <c r="J435" s="138" t="str">
        <f t="shared" si="171"/>
        <v>0</v>
      </c>
      <c r="K435" s="138" t="str">
        <f t="shared" si="172"/>
        <v>0</v>
      </c>
      <c r="L435" s="138" t="s">
        <v>4984</v>
      </c>
      <c r="M435" s="139" t="s">
        <v>849</v>
      </c>
      <c r="N435" s="139" t="s">
        <v>261</v>
      </c>
      <c r="O435" s="141" t="s">
        <v>14</v>
      </c>
      <c r="P435" s="141" t="s">
        <v>68</v>
      </c>
      <c r="Q435" s="141">
        <v>2</v>
      </c>
      <c r="R435" s="141">
        <v>5</v>
      </c>
      <c r="S435" s="141" t="s">
        <v>98</v>
      </c>
      <c r="T435" s="141" t="s">
        <v>98</v>
      </c>
      <c r="U435" s="141">
        <v>1</v>
      </c>
      <c r="V435" s="141">
        <v>5</v>
      </c>
      <c r="W435" s="141" t="s">
        <v>846</v>
      </c>
      <c r="X435" s="141" t="s">
        <v>846</v>
      </c>
      <c r="Y435" s="141">
        <v>1</v>
      </c>
      <c r="Z435" s="141">
        <v>2</v>
      </c>
      <c r="AA435" s="141" t="s">
        <v>849</v>
      </c>
      <c r="AB435" s="141" t="s">
        <v>849</v>
      </c>
      <c r="AC435" s="140" t="s">
        <v>66</v>
      </c>
      <c r="AD435" s="141" t="s">
        <v>66</v>
      </c>
      <c r="AE435" s="144" t="s">
        <v>849</v>
      </c>
      <c r="AF435" s="144" t="s">
        <v>849</v>
      </c>
      <c r="AG435" s="134"/>
      <c r="AH435" s="142"/>
      <c r="AI435" s="143"/>
      <c r="AJ435" s="143" t="b">
        <f t="shared" si="163"/>
        <v>0</v>
      </c>
      <c r="AK435" s="143" t="str">
        <f>O435&amp;Q435&amp;R435&amp;U435&amp;V435&amp;Y435&amp;Z435&amp;AC435&amp;AD435</f>
        <v>A25151200</v>
      </c>
      <c r="AL435" s="40">
        <v>6972052</v>
      </c>
      <c r="AM435" s="41" t="b">
        <f>C435&lt;&gt;AK435</f>
        <v>1</v>
      </c>
      <c r="AN435" s="145" t="str">
        <f>N435&amp;AK435</f>
        <v>J9FA25151200</v>
      </c>
      <c r="AO435" s="145" t="s">
        <v>850</v>
      </c>
      <c r="AP435" s="73" t="s">
        <v>626</v>
      </c>
      <c r="AQ435" s="146"/>
      <c r="AR435" s="146">
        <f t="shared" si="173"/>
        <v>1</v>
      </c>
      <c r="AS435" s="146" t="str">
        <f>IF(IFERROR(VLOOKUP(AE435,#REF!,1,0),"")&lt;&gt;"",1,"")</f>
        <v/>
      </c>
      <c r="AT435" s="146" t="str">
        <f>IF(IFERROR(VLOOKUP(AE435,#REF!,1,0),"")&lt;&gt;"",1,"")</f>
        <v/>
      </c>
      <c r="AU435" s="146" t="str">
        <f>IF(IFERROR(VLOOKUP(AE435,#REF!,1,0),"")&lt;&gt;"",1,"")</f>
        <v/>
      </c>
      <c r="AV435" s="146" t="str">
        <f>IF(IFERROR(VLOOKUP(AE435,#REF!,1,0),"")&lt;&gt;"",1,"")</f>
        <v/>
      </c>
      <c r="AW435" s="146" t="str">
        <f>IF(IFERROR(VLOOKUP(AE435,#REF!,1,0),"")&lt;&gt;"",1,"")</f>
        <v/>
      </c>
      <c r="AX435" s="146" t="str">
        <f>IF(IFERROR(VLOOKUP(AE435,#REF!,1,0),"")&lt;&gt;"",1,"")</f>
        <v/>
      </c>
      <c r="AY435" s="146" t="str">
        <f>IF(IFERROR(VLOOKUP(AE435,#REF!,1,0),"")&lt;&gt;"",1,"")</f>
        <v/>
      </c>
      <c r="AZ435" s="146" t="str">
        <f>IF(IFERROR(VLOOKUP(AE435,#REF!,1,0),"")&lt;&gt;"",1,"")</f>
        <v/>
      </c>
      <c r="BA435" s="146" t="str">
        <f>IF(IFERROR(VLOOKUP(AE435,#REF!,1,0),"")&lt;&gt;"",1,"")</f>
        <v/>
      </c>
      <c r="BB435" s="146" t="str">
        <f>IF(IFERROR(VLOOKUP(AE435,#REF!,1,0),"")&lt;&gt;"",1,"")</f>
        <v/>
      </c>
      <c r="BC435" s="146" t="str">
        <f>IF(IFERROR(VLOOKUP(AE435,#REF!,1,0),"")&lt;&gt;"",1,"")</f>
        <v/>
      </c>
      <c r="BD435" s="146" t="str">
        <f>IF(IFERROR(VLOOKUP(AE435,#REF!,1,0),"")&lt;&gt;"",1,"")</f>
        <v/>
      </c>
      <c r="BE435" s="148">
        <f t="shared" si="120"/>
        <v>1</v>
      </c>
    </row>
    <row r="436" spans="1:57" ht="17">
      <c r="A436" s="137">
        <v>282</v>
      </c>
      <c r="B436" s="137">
        <v>6972053</v>
      </c>
      <c r="C436" s="137" t="str">
        <f t="shared" si="164"/>
        <v>697205300</v>
      </c>
      <c r="D436" s="138" t="str">
        <f t="shared" si="165"/>
        <v>69</v>
      </c>
      <c r="E436" s="138" t="str">
        <f t="shared" si="166"/>
        <v>7</v>
      </c>
      <c r="F436" s="138" t="str">
        <f t="shared" si="167"/>
        <v>2</v>
      </c>
      <c r="G436" s="138" t="str">
        <f t="shared" si="168"/>
        <v>0</v>
      </c>
      <c r="H436" s="138" t="str">
        <f t="shared" si="169"/>
        <v>5</v>
      </c>
      <c r="I436" s="138" t="str">
        <f t="shared" si="170"/>
        <v>3</v>
      </c>
      <c r="J436" s="138" t="str">
        <f t="shared" si="171"/>
        <v>0</v>
      </c>
      <c r="K436" s="138" t="str">
        <f t="shared" si="172"/>
        <v>0</v>
      </c>
      <c r="L436" s="138" t="s">
        <v>4985</v>
      </c>
      <c r="M436" s="139" t="s">
        <v>851</v>
      </c>
      <c r="N436" s="139" t="s">
        <v>261</v>
      </c>
      <c r="O436" s="141" t="s">
        <v>14</v>
      </c>
      <c r="P436" s="141" t="s">
        <v>68</v>
      </c>
      <c r="Q436" s="141">
        <v>2</v>
      </c>
      <c r="R436" s="141">
        <v>5</v>
      </c>
      <c r="S436" s="141" t="s">
        <v>98</v>
      </c>
      <c r="T436" s="141" t="s">
        <v>98</v>
      </c>
      <c r="U436" s="141">
        <v>1</v>
      </c>
      <c r="V436" s="141">
        <v>5</v>
      </c>
      <c r="W436" s="141" t="s">
        <v>846</v>
      </c>
      <c r="X436" s="141" t="s">
        <v>846</v>
      </c>
      <c r="Y436" s="141">
        <v>1</v>
      </c>
      <c r="Z436" s="141">
        <v>3</v>
      </c>
      <c r="AA436" s="141" t="s">
        <v>851</v>
      </c>
      <c r="AB436" s="141" t="s">
        <v>851</v>
      </c>
      <c r="AC436" s="140" t="s">
        <v>66</v>
      </c>
      <c r="AD436" s="141" t="s">
        <v>66</v>
      </c>
      <c r="AE436" s="144" t="s">
        <v>851</v>
      </c>
      <c r="AF436" s="144" t="s">
        <v>851</v>
      </c>
      <c r="AG436" s="134"/>
      <c r="AH436" s="142"/>
      <c r="AI436" s="143"/>
      <c r="AJ436" s="143" t="b">
        <f t="shared" si="163"/>
        <v>0</v>
      </c>
      <c r="AK436" s="143" t="str">
        <f>O436&amp;Q436&amp;R436&amp;U436&amp;V436&amp;Y436&amp;Z436&amp;AC436&amp;AD436</f>
        <v>A25151300</v>
      </c>
      <c r="AL436" s="40">
        <v>6972053</v>
      </c>
      <c r="AM436" s="41" t="b">
        <f>C436&lt;&gt;AK436</f>
        <v>1</v>
      </c>
      <c r="AN436" s="145" t="str">
        <f>N436&amp;AK436</f>
        <v>J9FA25151300</v>
      </c>
      <c r="AO436" s="145" t="s">
        <v>852</v>
      </c>
      <c r="AP436" s="73" t="s">
        <v>626</v>
      </c>
      <c r="AQ436" s="146"/>
      <c r="AR436" s="146">
        <f t="shared" si="173"/>
        <v>1</v>
      </c>
      <c r="AS436" s="146" t="str">
        <f>IF(IFERROR(VLOOKUP(AE436,#REF!,1,0),"")&lt;&gt;"",1,"")</f>
        <v/>
      </c>
      <c r="AT436" s="146" t="str">
        <f>IF(IFERROR(VLOOKUP(AE436,#REF!,1,0),"")&lt;&gt;"",1,"")</f>
        <v/>
      </c>
      <c r="AU436" s="146" t="str">
        <f>IF(IFERROR(VLOOKUP(AE436,#REF!,1,0),"")&lt;&gt;"",1,"")</f>
        <v/>
      </c>
      <c r="AV436" s="146" t="str">
        <f>IF(IFERROR(VLOOKUP(AE436,#REF!,1,0),"")&lt;&gt;"",1,"")</f>
        <v/>
      </c>
      <c r="AW436" s="146" t="str">
        <f>IF(IFERROR(VLOOKUP(AE436,#REF!,1,0),"")&lt;&gt;"",1,"")</f>
        <v/>
      </c>
      <c r="AX436" s="146" t="str">
        <f>IF(IFERROR(VLOOKUP(AE436,#REF!,1,0),"")&lt;&gt;"",1,"")</f>
        <v/>
      </c>
      <c r="AY436" s="146" t="str">
        <f>IF(IFERROR(VLOOKUP(AE436,#REF!,1,0),"")&lt;&gt;"",1,"")</f>
        <v/>
      </c>
      <c r="AZ436" s="146" t="str">
        <f>IF(IFERROR(VLOOKUP(AE436,#REF!,1,0),"")&lt;&gt;"",1,"")</f>
        <v/>
      </c>
      <c r="BA436" s="146" t="str">
        <f>IF(IFERROR(VLOOKUP(AE436,#REF!,1,0),"")&lt;&gt;"",1,"")</f>
        <v/>
      </c>
      <c r="BB436" s="146" t="str">
        <f>IF(IFERROR(VLOOKUP(AE436,#REF!,1,0),"")&lt;&gt;"",1,"")</f>
        <v/>
      </c>
      <c r="BC436" s="146" t="str">
        <f>IF(IFERROR(VLOOKUP(AE436,#REF!,1,0),"")&lt;&gt;"",1,"")</f>
        <v/>
      </c>
      <c r="BD436" s="146" t="str">
        <f>IF(IFERROR(VLOOKUP(AE436,#REF!,1,0),"")&lt;&gt;"",1,"")</f>
        <v/>
      </c>
      <c r="BE436" s="148">
        <f t="shared" si="120"/>
        <v>1</v>
      </c>
    </row>
    <row r="437" spans="1:57" ht="16">
      <c r="A437" s="33">
        <v>1216</v>
      </c>
      <c r="B437" s="33">
        <v>721551</v>
      </c>
      <c r="C437" s="33" t="str">
        <f t="shared" si="164"/>
        <v>721551000</v>
      </c>
      <c r="D437" s="34" t="str">
        <f t="shared" si="165"/>
        <v>72</v>
      </c>
      <c r="E437" s="34" t="str">
        <f t="shared" si="166"/>
        <v>1</v>
      </c>
      <c r="F437" s="34" t="str">
        <f t="shared" si="167"/>
        <v>5</v>
      </c>
      <c r="G437" s="34" t="str">
        <f t="shared" si="168"/>
        <v>5</v>
      </c>
      <c r="H437" s="34" t="str">
        <f t="shared" si="169"/>
        <v>1</v>
      </c>
      <c r="I437" s="34" t="str">
        <f t="shared" si="170"/>
        <v>0</v>
      </c>
      <c r="J437" s="34" t="str">
        <f t="shared" si="171"/>
        <v>0</v>
      </c>
      <c r="K437" s="34" t="str">
        <f t="shared" si="172"/>
        <v>0</v>
      </c>
      <c r="L437" s="34" t="s">
        <v>4986</v>
      </c>
      <c r="M437" s="35" t="s">
        <v>853</v>
      </c>
      <c r="N437" s="35" t="s">
        <v>261</v>
      </c>
      <c r="O437" s="37" t="s">
        <v>14</v>
      </c>
      <c r="P437" s="55" t="s">
        <v>68</v>
      </c>
      <c r="Q437" s="37">
        <v>2</v>
      </c>
      <c r="R437" s="55">
        <v>5</v>
      </c>
      <c r="S437" s="55" t="s">
        <v>98</v>
      </c>
      <c r="T437" s="55" t="s">
        <v>98</v>
      </c>
      <c r="U437" s="37">
        <v>1</v>
      </c>
      <c r="V437" s="37">
        <v>5</v>
      </c>
      <c r="W437" s="55" t="s">
        <v>846</v>
      </c>
      <c r="X437" s="55" t="s">
        <v>846</v>
      </c>
      <c r="Y437" s="37">
        <v>1</v>
      </c>
      <c r="Z437" s="37">
        <v>3</v>
      </c>
      <c r="AA437" s="55" t="s">
        <v>851</v>
      </c>
      <c r="AB437" s="55" t="s">
        <v>851</v>
      </c>
      <c r="AC437" s="58" t="s">
        <v>8</v>
      </c>
      <c r="AD437" s="55">
        <v>1</v>
      </c>
      <c r="AE437" s="42" t="s">
        <v>853</v>
      </c>
      <c r="AF437" s="42" t="s">
        <v>853</v>
      </c>
      <c r="AG437" s="27"/>
      <c r="AH437" s="30" t="s">
        <v>8</v>
      </c>
      <c r="AI437" s="39"/>
      <c r="AJ437" s="39" t="b">
        <f t="shared" si="163"/>
        <v>0</v>
      </c>
      <c r="AK437" s="39" t="str">
        <f>O437&amp;Q437&amp;R437&amp;U437&amp;V437&amp;Y437&amp;Z437&amp;AC437&amp;AD437</f>
        <v>A25151311</v>
      </c>
      <c r="AL437" s="40">
        <v>721551</v>
      </c>
      <c r="AM437" s="41" t="b">
        <f>C437&lt;&gt;AK437</f>
        <v>1</v>
      </c>
      <c r="AN437" s="30" t="str">
        <f>N437&amp;AK437</f>
        <v>J9FA25151311</v>
      </c>
      <c r="AO437" s="30" t="s">
        <v>854</v>
      </c>
      <c r="AP437" s="73" t="s">
        <v>626</v>
      </c>
      <c r="AQ437" s="31"/>
      <c r="AR437" s="31">
        <f t="shared" si="173"/>
        <v>1</v>
      </c>
      <c r="AS437" s="31" t="str">
        <f>IF(IFERROR(VLOOKUP(AE437,#REF!,1,0),"")&lt;&gt;"",1,"")</f>
        <v/>
      </c>
      <c r="AT437" s="31" t="str">
        <f>IF(IFERROR(VLOOKUP(AE437,#REF!,1,0),"")&lt;&gt;"",1,"")</f>
        <v/>
      </c>
      <c r="AU437" s="31" t="str">
        <f>IF(IFERROR(VLOOKUP(AE437,#REF!,1,0),"")&lt;&gt;"",1,"")</f>
        <v/>
      </c>
      <c r="AV437" s="31" t="str">
        <f>IF(IFERROR(VLOOKUP(AE437,#REF!,1,0),"")&lt;&gt;"",1,"")</f>
        <v/>
      </c>
      <c r="AW437" s="31" t="str">
        <f>IF(IFERROR(VLOOKUP(AE437,#REF!,1,0),"")&lt;&gt;"",1,"")</f>
        <v/>
      </c>
      <c r="AX437" s="31" t="str">
        <f>IF(IFERROR(VLOOKUP(AE437,#REF!,1,0),"")&lt;&gt;"",1,"")</f>
        <v/>
      </c>
      <c r="AY437" s="31" t="str">
        <f>IF(IFERROR(VLOOKUP(AE437,#REF!,1,0),"")&lt;&gt;"",1,"")</f>
        <v/>
      </c>
      <c r="AZ437" s="31" t="str">
        <f>IF(IFERROR(VLOOKUP(AE437,#REF!,1,0),"")&lt;&gt;"",1,"")</f>
        <v/>
      </c>
      <c r="BA437" s="31" t="str">
        <f>IF(IFERROR(VLOOKUP(AE437,#REF!,1,0),"")&lt;&gt;"",1,"")</f>
        <v/>
      </c>
      <c r="BB437" s="31" t="str">
        <f>IF(IFERROR(VLOOKUP(AE437,#REF!,1,0),"")&lt;&gt;"",1,"")</f>
        <v/>
      </c>
      <c r="BC437" s="31" t="str">
        <f>IF(IFERROR(VLOOKUP(AE437,#REF!,1,0),"")&lt;&gt;"",1,"")</f>
        <v/>
      </c>
      <c r="BD437" s="31" t="str">
        <f>IF(IFERROR(VLOOKUP(AE437,#REF!,1,0),"")&lt;&gt;"",1,"")</f>
        <v/>
      </c>
      <c r="BE437" s="32">
        <f t="shared" si="120"/>
        <v>1</v>
      </c>
    </row>
    <row r="438" spans="1:57" ht="17">
      <c r="A438" s="137"/>
      <c r="B438" s="137"/>
      <c r="C438" s="137"/>
      <c r="D438" s="138"/>
      <c r="E438" s="138"/>
      <c r="F438" s="138"/>
      <c r="G438" s="138"/>
      <c r="H438" s="138"/>
      <c r="I438" s="138"/>
      <c r="J438" s="138"/>
      <c r="K438" s="138"/>
      <c r="L438" s="138" t="s">
        <v>4987</v>
      </c>
      <c r="M438" s="139"/>
      <c r="N438" s="139" t="s">
        <v>261</v>
      </c>
      <c r="O438" s="141" t="s">
        <v>14</v>
      </c>
      <c r="P438" s="141" t="s">
        <v>68</v>
      </c>
      <c r="Q438" s="141">
        <v>2</v>
      </c>
      <c r="R438" s="141">
        <v>5</v>
      </c>
      <c r="S438" s="141" t="s">
        <v>98</v>
      </c>
      <c r="T438" s="141" t="s">
        <v>98</v>
      </c>
      <c r="U438" s="141">
        <v>1</v>
      </c>
      <c r="V438" s="141">
        <v>5</v>
      </c>
      <c r="W438" s="141" t="s">
        <v>846</v>
      </c>
      <c r="X438" s="141" t="s">
        <v>846</v>
      </c>
      <c r="Y438" s="141">
        <v>1</v>
      </c>
      <c r="Z438" s="141">
        <v>4</v>
      </c>
      <c r="AA438" s="141" t="s">
        <v>855</v>
      </c>
      <c r="AB438" s="141" t="s">
        <v>855</v>
      </c>
      <c r="AC438" s="140" t="s">
        <v>66</v>
      </c>
      <c r="AD438" s="141" t="s">
        <v>66</v>
      </c>
      <c r="AE438" s="144" t="s">
        <v>855</v>
      </c>
      <c r="AF438" s="144" t="s">
        <v>855</v>
      </c>
      <c r="AG438" s="134"/>
      <c r="AH438" s="142"/>
      <c r="AI438" s="143"/>
      <c r="AJ438" s="143" t="b">
        <f t="shared" si="163"/>
        <v>0</v>
      </c>
      <c r="AK438" s="143" t="str">
        <f>O438&amp;Q438&amp;R438&amp;U438&amp;V438&amp;Y438&amp;Z438&amp;AC438&amp;AD438</f>
        <v>A25151400</v>
      </c>
      <c r="AL438" s="40"/>
      <c r="AM438" s="41"/>
      <c r="AN438" s="145" t="str">
        <f>N438&amp;AK438</f>
        <v>J9FA25151400</v>
      </c>
      <c r="AO438" s="145" t="s">
        <v>856</v>
      </c>
      <c r="AP438" s="73"/>
      <c r="AQ438" s="146"/>
      <c r="AR438" s="146"/>
      <c r="AS438" s="146"/>
      <c r="AT438" s="146"/>
      <c r="AU438" s="146"/>
      <c r="AV438" s="146"/>
      <c r="AW438" s="146"/>
      <c r="AX438" s="146"/>
      <c r="AY438" s="146"/>
      <c r="AZ438" s="146"/>
      <c r="BA438" s="146"/>
      <c r="BB438" s="146"/>
      <c r="BC438" s="146"/>
      <c r="BD438" s="146"/>
      <c r="BE438" s="148">
        <f t="shared" si="120"/>
        <v>0</v>
      </c>
    </row>
    <row r="439" spans="1:57" ht="16">
      <c r="A439" s="33">
        <v>1218</v>
      </c>
      <c r="B439" s="33">
        <v>721553</v>
      </c>
      <c r="C439" s="33" t="str">
        <f t="shared" ref="C439:C492" si="174">LEFT(B439 &amp; "000000000", 9)</f>
        <v>721553000</v>
      </c>
      <c r="D439" s="34" t="str">
        <f t="shared" ref="D439:D551" si="175">MID(C439,1,2)</f>
        <v>72</v>
      </c>
      <c r="E439" s="34" t="str">
        <f t="shared" ref="E439:E551" si="176">MID(C439,3,1)</f>
        <v>1</v>
      </c>
      <c r="F439" s="34" t="str">
        <f t="shared" ref="F439:F551" si="177">MID(C439,4,1)</f>
        <v>5</v>
      </c>
      <c r="G439" s="34" t="str">
        <f t="shared" ref="G439:G551" si="178">MID(C439,5,1)</f>
        <v>5</v>
      </c>
      <c r="H439" s="34" t="str">
        <f t="shared" ref="H439:H551" si="179">MID(C439,6,1)</f>
        <v>3</v>
      </c>
      <c r="I439" s="34" t="str">
        <f t="shared" ref="I439:I551" si="180">MID(C439,7,1)</f>
        <v>0</v>
      </c>
      <c r="J439" s="34" t="str">
        <f t="shared" ref="J439:J551" si="181">MID(C439,8,1)</f>
        <v>0</v>
      </c>
      <c r="K439" s="34" t="str">
        <f t="shared" ref="K439:K551" si="182">MID(C439,9,1)</f>
        <v>0</v>
      </c>
      <c r="L439" s="34" t="s">
        <v>4988</v>
      </c>
      <c r="M439" s="35" t="s">
        <v>857</v>
      </c>
      <c r="N439" s="35" t="s">
        <v>261</v>
      </c>
      <c r="O439" s="37" t="s">
        <v>14</v>
      </c>
      <c r="P439" s="55" t="s">
        <v>68</v>
      </c>
      <c r="Q439" s="37">
        <v>2</v>
      </c>
      <c r="R439" s="55">
        <v>5</v>
      </c>
      <c r="S439" s="55" t="s">
        <v>98</v>
      </c>
      <c r="T439" s="55" t="s">
        <v>98</v>
      </c>
      <c r="U439" s="37">
        <v>1</v>
      </c>
      <c r="V439" s="37">
        <v>5</v>
      </c>
      <c r="W439" s="55" t="s">
        <v>846</v>
      </c>
      <c r="X439" s="55" t="s">
        <v>846</v>
      </c>
      <c r="Y439" s="37">
        <v>1</v>
      </c>
      <c r="Z439" s="37">
        <v>4</v>
      </c>
      <c r="AA439" s="57" t="s">
        <v>857</v>
      </c>
      <c r="AB439" s="57" t="s">
        <v>857</v>
      </c>
      <c r="AC439" s="58" t="s">
        <v>8</v>
      </c>
      <c r="AD439" s="55">
        <v>1</v>
      </c>
      <c r="AE439" s="42" t="s">
        <v>857</v>
      </c>
      <c r="AF439" s="42" t="s">
        <v>857</v>
      </c>
      <c r="AG439" s="27"/>
      <c r="AH439" s="30" t="s">
        <v>8</v>
      </c>
      <c r="AI439" s="39"/>
      <c r="AJ439" s="39" t="b">
        <f t="shared" si="163"/>
        <v>0</v>
      </c>
      <c r="AK439" s="39" t="str">
        <f>O439&amp;Q439&amp;R439&amp;U439&amp;V439&amp;Y439&amp;Z439&amp;AC439&amp;AD439</f>
        <v>A25151411</v>
      </c>
      <c r="AL439" s="40">
        <v>721553</v>
      </c>
      <c r="AM439" s="41" t="b">
        <f>C439&lt;&gt;AK439</f>
        <v>1</v>
      </c>
      <c r="AN439" s="30" t="str">
        <f>N439&amp;AK439</f>
        <v>J9FA25151411</v>
      </c>
      <c r="AO439" s="30" t="s">
        <v>858</v>
      </c>
      <c r="AP439" s="73" t="s">
        <v>626</v>
      </c>
      <c r="AQ439" s="31"/>
      <c r="AR439" s="31">
        <f t="shared" ref="AR439:AR551" si="183">IF(AL439&lt;&gt;"",1,"")</f>
        <v>1</v>
      </c>
      <c r="AS439" s="31" t="str">
        <f>IF(IFERROR(VLOOKUP(AE439,#REF!,1,0),"")&lt;&gt;"",1,"")</f>
        <v/>
      </c>
      <c r="AT439" s="31" t="str">
        <f>IF(IFERROR(VLOOKUP(AE439,#REF!,1,0),"")&lt;&gt;"",1,"")</f>
        <v/>
      </c>
      <c r="AU439" s="31" t="str">
        <f>IF(IFERROR(VLOOKUP(AE439,#REF!,1,0),"")&lt;&gt;"",1,"")</f>
        <v/>
      </c>
      <c r="AV439" s="31" t="str">
        <f>IF(IFERROR(VLOOKUP(AE439,#REF!,1,0),"")&lt;&gt;"",1,"")</f>
        <v/>
      </c>
      <c r="AW439" s="31" t="str">
        <f>IF(IFERROR(VLOOKUP(AE439,#REF!,1,0),"")&lt;&gt;"",1,"")</f>
        <v/>
      </c>
      <c r="AX439" s="31" t="str">
        <f>IF(IFERROR(VLOOKUP(AE439,#REF!,1,0),"")&lt;&gt;"",1,"")</f>
        <v/>
      </c>
      <c r="AY439" s="31" t="str">
        <f>IF(IFERROR(VLOOKUP(AE439,#REF!,1,0),"")&lt;&gt;"",1,"")</f>
        <v/>
      </c>
      <c r="AZ439" s="31" t="str">
        <f>IF(IFERROR(VLOOKUP(AE439,#REF!,1,0),"")&lt;&gt;"",1,"")</f>
        <v/>
      </c>
      <c r="BA439" s="31" t="str">
        <f>IF(IFERROR(VLOOKUP(AE439,#REF!,1,0),"")&lt;&gt;"",1,"")</f>
        <v/>
      </c>
      <c r="BB439" s="31" t="str">
        <f>IF(IFERROR(VLOOKUP(AE439,#REF!,1,0),"")&lt;&gt;"",1,"")</f>
        <v/>
      </c>
      <c r="BC439" s="31" t="str">
        <f>IF(IFERROR(VLOOKUP(AE439,#REF!,1,0),"")&lt;&gt;"",1,"")</f>
        <v/>
      </c>
      <c r="BD439" s="31" t="str">
        <f>IF(IFERROR(VLOOKUP(AE439,#REF!,1,0),"")&lt;&gt;"",1,"")</f>
        <v/>
      </c>
      <c r="BE439" s="32">
        <f t="shared" si="120"/>
        <v>1</v>
      </c>
    </row>
    <row r="440" spans="1:57" ht="16">
      <c r="A440" s="33">
        <v>283</v>
      </c>
      <c r="B440" s="33">
        <v>6972059</v>
      </c>
      <c r="C440" s="33" t="str">
        <f t="shared" si="174"/>
        <v>697205900</v>
      </c>
      <c r="D440" s="34" t="str">
        <f t="shared" si="175"/>
        <v>69</v>
      </c>
      <c r="E440" s="34" t="str">
        <f t="shared" si="176"/>
        <v>7</v>
      </c>
      <c r="F440" s="34" t="str">
        <f t="shared" si="177"/>
        <v>2</v>
      </c>
      <c r="G440" s="34" t="str">
        <f t="shared" si="178"/>
        <v>0</v>
      </c>
      <c r="H440" s="34" t="str">
        <f t="shared" si="179"/>
        <v>5</v>
      </c>
      <c r="I440" s="34" t="str">
        <f t="shared" si="180"/>
        <v>9</v>
      </c>
      <c r="J440" s="34" t="str">
        <f t="shared" si="181"/>
        <v>0</v>
      </c>
      <c r="K440" s="34" t="str">
        <f t="shared" si="182"/>
        <v>0</v>
      </c>
      <c r="L440" s="34" t="s">
        <v>4989</v>
      </c>
      <c r="M440" s="35" t="s">
        <v>859</v>
      </c>
      <c r="N440" s="35" t="s">
        <v>261</v>
      </c>
      <c r="O440" s="37" t="s">
        <v>14</v>
      </c>
      <c r="P440" s="55" t="s">
        <v>68</v>
      </c>
      <c r="Q440" s="37">
        <v>2</v>
      </c>
      <c r="R440" s="55">
        <v>5</v>
      </c>
      <c r="S440" s="55" t="s">
        <v>98</v>
      </c>
      <c r="T440" s="55" t="s">
        <v>98</v>
      </c>
      <c r="U440" s="37">
        <v>1</v>
      </c>
      <c r="V440" s="37">
        <v>5</v>
      </c>
      <c r="W440" s="55" t="s">
        <v>846</v>
      </c>
      <c r="X440" s="55" t="s">
        <v>846</v>
      </c>
      <c r="Y440" s="37">
        <v>1</v>
      </c>
      <c r="Z440" s="36" t="s">
        <v>31</v>
      </c>
      <c r="AA440" s="55" t="s">
        <v>859</v>
      </c>
      <c r="AB440" s="55" t="s">
        <v>859</v>
      </c>
      <c r="AC440" s="36" t="s">
        <v>66</v>
      </c>
      <c r="AD440" s="55" t="s">
        <v>66</v>
      </c>
      <c r="AE440" s="42" t="s">
        <v>859</v>
      </c>
      <c r="AF440" s="42" t="s">
        <v>859</v>
      </c>
      <c r="AG440" s="80" t="s">
        <v>8</v>
      </c>
      <c r="AH440" s="30" t="s">
        <v>8</v>
      </c>
      <c r="AI440" s="39"/>
      <c r="AJ440" s="39"/>
      <c r="AK440" s="39" t="str">
        <f>O440&amp;Q440&amp;R440&amp;U440&amp;V440&amp;Y440&amp;Z440&amp;AC440&amp;AD440</f>
        <v>A25151500</v>
      </c>
      <c r="AL440" s="66">
        <v>6972059</v>
      </c>
      <c r="AM440" s="67" t="b">
        <f>C440&lt;&gt;AK440</f>
        <v>1</v>
      </c>
      <c r="AN440" s="30" t="str">
        <f>N440&amp;AK440</f>
        <v>J9FA25151500</v>
      </c>
      <c r="AO440" s="56"/>
      <c r="AP440" s="82" t="s">
        <v>626</v>
      </c>
      <c r="AQ440" s="68"/>
      <c r="AR440" s="68">
        <f t="shared" si="183"/>
        <v>1</v>
      </c>
      <c r="AS440" s="68" t="str">
        <f>IF(IFERROR(VLOOKUP(AE440,#REF!,1,0),"")&lt;&gt;"",1,"")</f>
        <v/>
      </c>
      <c r="AT440" s="68" t="str">
        <f>IF(IFERROR(VLOOKUP(AE440,#REF!,1,0),"")&lt;&gt;"",1,"")</f>
        <v/>
      </c>
      <c r="AU440" s="68" t="str">
        <f>IF(IFERROR(VLOOKUP(AE440,#REF!,1,0),"")&lt;&gt;"",1,"")</f>
        <v/>
      </c>
      <c r="AV440" s="68" t="str">
        <f>IF(IFERROR(VLOOKUP(AE440,#REF!,1,0),"")&lt;&gt;"",1,"")</f>
        <v/>
      </c>
      <c r="AW440" s="68" t="str">
        <f>IF(IFERROR(VLOOKUP(AE440,#REF!,1,0),"")&lt;&gt;"",1,"")</f>
        <v/>
      </c>
      <c r="AX440" s="68" t="str">
        <f>IF(IFERROR(VLOOKUP(AE440,#REF!,1,0),"")&lt;&gt;"",1,"")</f>
        <v/>
      </c>
      <c r="AY440" s="68" t="str">
        <f>IF(IFERROR(VLOOKUP(AE440,#REF!,1,0),"")&lt;&gt;"",1,"")</f>
        <v/>
      </c>
      <c r="AZ440" s="68" t="str">
        <f>IF(IFERROR(VLOOKUP(AE440,#REF!,1,0),"")&lt;&gt;"",1,"")</f>
        <v/>
      </c>
      <c r="BA440" s="68" t="str">
        <f>IF(IFERROR(VLOOKUP(AE440,#REF!,1,0),"")&lt;&gt;"",1,"")</f>
        <v/>
      </c>
      <c r="BB440" s="68" t="str">
        <f>IF(IFERROR(VLOOKUP(AE440,#REF!,1,0),"")&lt;&gt;"",1,"")</f>
        <v/>
      </c>
      <c r="BC440" s="68" t="str">
        <f>IF(IFERROR(VLOOKUP(AE440,#REF!,1,0),"")&lt;&gt;"",1,"")</f>
        <v/>
      </c>
      <c r="BD440" s="68" t="str">
        <f>IF(IFERROR(VLOOKUP(AE440,#REF!,1,0),"")&lt;&gt;"",1,"")</f>
        <v/>
      </c>
      <c r="BE440" s="32">
        <f t="shared" si="120"/>
        <v>1</v>
      </c>
    </row>
    <row r="441" spans="1:57" ht="17">
      <c r="A441" s="137">
        <v>284</v>
      </c>
      <c r="B441" s="137">
        <v>697206</v>
      </c>
      <c r="C441" s="137" t="str">
        <f t="shared" si="174"/>
        <v>697206000</v>
      </c>
      <c r="D441" s="138" t="str">
        <f t="shared" si="175"/>
        <v>69</v>
      </c>
      <c r="E441" s="138" t="str">
        <f t="shared" si="176"/>
        <v>7</v>
      </c>
      <c r="F441" s="138" t="str">
        <f t="shared" si="177"/>
        <v>2</v>
      </c>
      <c r="G441" s="138" t="str">
        <f t="shared" si="178"/>
        <v>0</v>
      </c>
      <c r="H441" s="138" t="str">
        <f t="shared" si="179"/>
        <v>6</v>
      </c>
      <c r="I441" s="138" t="str">
        <f t="shared" si="180"/>
        <v>0</v>
      </c>
      <c r="J441" s="138" t="str">
        <f t="shared" si="181"/>
        <v>0</v>
      </c>
      <c r="K441" s="138" t="str">
        <f t="shared" si="182"/>
        <v>0</v>
      </c>
      <c r="L441" s="138" t="s">
        <v>4990</v>
      </c>
      <c r="M441" s="139" t="s">
        <v>860</v>
      </c>
      <c r="N441" s="139" t="s">
        <v>261</v>
      </c>
      <c r="O441" s="141" t="s">
        <v>14</v>
      </c>
      <c r="P441" s="141" t="s">
        <v>68</v>
      </c>
      <c r="Q441" s="141">
        <v>2</v>
      </c>
      <c r="R441" s="141">
        <v>5</v>
      </c>
      <c r="S441" s="141" t="s">
        <v>98</v>
      </c>
      <c r="T441" s="141" t="s">
        <v>98</v>
      </c>
      <c r="U441" s="141">
        <v>1</v>
      </c>
      <c r="V441" s="141">
        <v>6</v>
      </c>
      <c r="W441" s="141" t="s">
        <v>860</v>
      </c>
      <c r="X441" s="141" t="s">
        <v>860</v>
      </c>
      <c r="Y441" s="141" t="s">
        <v>66</v>
      </c>
      <c r="Z441" s="140" t="s">
        <v>66</v>
      </c>
      <c r="AA441" s="141" t="s">
        <v>860</v>
      </c>
      <c r="AB441" s="141" t="s">
        <v>860</v>
      </c>
      <c r="AC441" s="140" t="s">
        <v>66</v>
      </c>
      <c r="AD441" s="141" t="s">
        <v>66</v>
      </c>
      <c r="AE441" s="144" t="s">
        <v>860</v>
      </c>
      <c r="AF441" s="144" t="s">
        <v>860</v>
      </c>
      <c r="AG441" s="149"/>
      <c r="AH441" s="150"/>
      <c r="AI441" s="143"/>
      <c r="AJ441" s="143" t="b">
        <f t="shared" ref="AJ441:AJ444" si="184">IF(OR(AS441=1,AT441=1,AU441=1,AV441=1,AW441=1,AX441=1,AY441=1,AZ441=1,BA441=1,BB441=1,BC441=1,BD441=1),TRUE,FALSE)</f>
        <v>0</v>
      </c>
      <c r="AK441" s="143" t="str">
        <f>O441&amp;Q441&amp;R441&amp;U441&amp;V441&amp;Y441&amp;Z441&amp;AC441&amp;AD441</f>
        <v>A25160000</v>
      </c>
      <c r="AL441" s="33">
        <v>697206</v>
      </c>
      <c r="AM441" s="34" t="b">
        <f>C441&lt;&gt;AK441</f>
        <v>1</v>
      </c>
      <c r="AN441" s="145" t="str">
        <f>N441&amp;AK441</f>
        <v>J9FA25160000</v>
      </c>
      <c r="AO441" s="145" t="s">
        <v>861</v>
      </c>
      <c r="AP441" s="77" t="s">
        <v>626</v>
      </c>
      <c r="AQ441" s="152"/>
      <c r="AR441" s="152">
        <f t="shared" si="183"/>
        <v>1</v>
      </c>
      <c r="AS441" s="152" t="str">
        <f>IF(IFERROR(VLOOKUP(AE441,#REF!,1,0),"")&lt;&gt;"",1,"")</f>
        <v/>
      </c>
      <c r="AT441" s="152" t="str">
        <f>IF(IFERROR(VLOOKUP(AE441,#REF!,1,0),"")&lt;&gt;"",1,"")</f>
        <v/>
      </c>
      <c r="AU441" s="152" t="str">
        <f>IF(IFERROR(VLOOKUP(AE441,#REF!,1,0),"")&lt;&gt;"",1,"")</f>
        <v/>
      </c>
      <c r="AV441" s="152" t="str">
        <f>IF(IFERROR(VLOOKUP(AE441,#REF!,1,0),"")&lt;&gt;"",1,"")</f>
        <v/>
      </c>
      <c r="AW441" s="152" t="str">
        <f>IF(IFERROR(VLOOKUP(AE441,#REF!,1,0),"")&lt;&gt;"",1,"")</f>
        <v/>
      </c>
      <c r="AX441" s="152" t="str">
        <f>IF(IFERROR(VLOOKUP(AE441,#REF!,1,0),"")&lt;&gt;"",1,"")</f>
        <v/>
      </c>
      <c r="AY441" s="152" t="str">
        <f>IF(IFERROR(VLOOKUP(AE441,#REF!,1,0),"")&lt;&gt;"",1,"")</f>
        <v/>
      </c>
      <c r="AZ441" s="152" t="str">
        <f>IF(IFERROR(VLOOKUP(AE441,#REF!,1,0),"")&lt;&gt;"",1,"")</f>
        <v/>
      </c>
      <c r="BA441" s="152" t="str">
        <f>IF(IFERROR(VLOOKUP(AE441,#REF!,1,0),"")&lt;&gt;"",1,"")</f>
        <v/>
      </c>
      <c r="BB441" s="152" t="str">
        <f>IF(IFERROR(VLOOKUP(AE441,#REF!,1,0),"")&lt;&gt;"",1,"")</f>
        <v/>
      </c>
      <c r="BC441" s="152" t="str">
        <f>IF(IFERROR(VLOOKUP(AE441,#REF!,1,0),"")&lt;&gt;"",1,"")</f>
        <v/>
      </c>
      <c r="BD441" s="152" t="str">
        <f>IF(IFERROR(VLOOKUP(AE441,#REF!,1,0),"")&lt;&gt;"",1,"")</f>
        <v/>
      </c>
      <c r="BE441" s="148">
        <f t="shared" si="120"/>
        <v>1</v>
      </c>
    </row>
    <row r="442" spans="1:57" ht="17">
      <c r="A442" s="137">
        <v>285</v>
      </c>
      <c r="B442" s="137">
        <v>6972061</v>
      </c>
      <c r="C442" s="137" t="str">
        <f t="shared" si="174"/>
        <v>697206100</v>
      </c>
      <c r="D442" s="138" t="str">
        <f t="shared" si="175"/>
        <v>69</v>
      </c>
      <c r="E442" s="138" t="str">
        <f t="shared" si="176"/>
        <v>7</v>
      </c>
      <c r="F442" s="138" t="str">
        <f t="shared" si="177"/>
        <v>2</v>
      </c>
      <c r="G442" s="138" t="str">
        <f t="shared" si="178"/>
        <v>0</v>
      </c>
      <c r="H442" s="138" t="str">
        <f t="shared" si="179"/>
        <v>6</v>
      </c>
      <c r="I442" s="138" t="str">
        <f t="shared" si="180"/>
        <v>1</v>
      </c>
      <c r="J442" s="138" t="str">
        <f t="shared" si="181"/>
        <v>0</v>
      </c>
      <c r="K442" s="138" t="str">
        <f t="shared" si="182"/>
        <v>0</v>
      </c>
      <c r="L442" s="138" t="s">
        <v>4991</v>
      </c>
      <c r="M442" s="139" t="s">
        <v>862</v>
      </c>
      <c r="N442" s="139" t="s">
        <v>261</v>
      </c>
      <c r="O442" s="141" t="s">
        <v>14</v>
      </c>
      <c r="P442" s="141" t="s">
        <v>68</v>
      </c>
      <c r="Q442" s="141">
        <v>2</v>
      </c>
      <c r="R442" s="141">
        <v>5</v>
      </c>
      <c r="S442" s="141" t="s">
        <v>98</v>
      </c>
      <c r="T442" s="141" t="s">
        <v>98</v>
      </c>
      <c r="U442" s="141">
        <v>1</v>
      </c>
      <c r="V442" s="141">
        <v>6</v>
      </c>
      <c r="W442" s="141" t="s">
        <v>860</v>
      </c>
      <c r="X442" s="141" t="s">
        <v>860</v>
      </c>
      <c r="Y442" s="141">
        <v>1</v>
      </c>
      <c r="Z442" s="141">
        <v>1</v>
      </c>
      <c r="AA442" s="141" t="s">
        <v>862</v>
      </c>
      <c r="AB442" s="141" t="s">
        <v>862</v>
      </c>
      <c r="AC442" s="140" t="s">
        <v>66</v>
      </c>
      <c r="AD442" s="141" t="s">
        <v>66</v>
      </c>
      <c r="AE442" s="144" t="s">
        <v>862</v>
      </c>
      <c r="AF442" s="144" t="s">
        <v>862</v>
      </c>
      <c r="AG442" s="134"/>
      <c r="AH442" s="142"/>
      <c r="AI442" s="143"/>
      <c r="AJ442" s="143" t="b">
        <f t="shared" si="184"/>
        <v>0</v>
      </c>
      <c r="AK442" s="143" t="str">
        <f>O442&amp;Q442&amp;R442&amp;U442&amp;V442&amp;Y442&amp;Z442&amp;AC442&amp;AD442</f>
        <v>A25161100</v>
      </c>
      <c r="AL442" s="40">
        <v>6972061</v>
      </c>
      <c r="AM442" s="41" t="b">
        <f>C442&lt;&gt;AK442</f>
        <v>1</v>
      </c>
      <c r="AN442" s="145" t="str">
        <f>N442&amp;AK442</f>
        <v>J9FA25161100</v>
      </c>
      <c r="AO442" s="145" t="s">
        <v>863</v>
      </c>
      <c r="AP442" s="73" t="s">
        <v>626</v>
      </c>
      <c r="AQ442" s="146"/>
      <c r="AR442" s="146">
        <f t="shared" si="183"/>
        <v>1</v>
      </c>
      <c r="AS442" s="146" t="str">
        <f>IF(IFERROR(VLOOKUP(AE442,#REF!,1,0),"")&lt;&gt;"",1,"")</f>
        <v/>
      </c>
      <c r="AT442" s="146" t="str">
        <f>IF(IFERROR(VLOOKUP(AE442,#REF!,1,0),"")&lt;&gt;"",1,"")</f>
        <v/>
      </c>
      <c r="AU442" s="146" t="str">
        <f>IF(IFERROR(VLOOKUP(AE442,#REF!,1,0),"")&lt;&gt;"",1,"")</f>
        <v/>
      </c>
      <c r="AV442" s="146" t="str">
        <f>IF(IFERROR(VLOOKUP(AE442,#REF!,1,0),"")&lt;&gt;"",1,"")</f>
        <v/>
      </c>
      <c r="AW442" s="146" t="str">
        <f>IF(IFERROR(VLOOKUP(AE442,#REF!,1,0),"")&lt;&gt;"",1,"")</f>
        <v/>
      </c>
      <c r="AX442" s="146" t="str">
        <f>IF(IFERROR(VLOOKUP(AE442,#REF!,1,0),"")&lt;&gt;"",1,"")</f>
        <v/>
      </c>
      <c r="AY442" s="146" t="str">
        <f>IF(IFERROR(VLOOKUP(AE442,#REF!,1,0),"")&lt;&gt;"",1,"")</f>
        <v/>
      </c>
      <c r="AZ442" s="146" t="str">
        <f>IF(IFERROR(VLOOKUP(AE442,#REF!,1,0),"")&lt;&gt;"",1,"")</f>
        <v/>
      </c>
      <c r="BA442" s="146" t="str">
        <f>IF(IFERROR(VLOOKUP(AE442,#REF!,1,0),"")&lt;&gt;"",1,"")</f>
        <v/>
      </c>
      <c r="BB442" s="146" t="str">
        <f>IF(IFERROR(VLOOKUP(AE442,#REF!,1,0),"")&lt;&gt;"",1,"")</f>
        <v/>
      </c>
      <c r="BC442" s="146" t="str">
        <f>IF(IFERROR(VLOOKUP(AE442,#REF!,1,0),"")&lt;&gt;"",1,"")</f>
        <v/>
      </c>
      <c r="BD442" s="146" t="str">
        <f>IF(IFERROR(VLOOKUP(AE442,#REF!,1,0),"")&lt;&gt;"",1,"")</f>
        <v/>
      </c>
      <c r="BE442" s="148">
        <f t="shared" si="120"/>
        <v>1</v>
      </c>
    </row>
    <row r="443" spans="1:57" ht="17">
      <c r="A443" s="137">
        <v>286</v>
      </c>
      <c r="B443" s="137">
        <v>6972062</v>
      </c>
      <c r="C443" s="137" t="str">
        <f t="shared" si="174"/>
        <v>697206200</v>
      </c>
      <c r="D443" s="138" t="str">
        <f t="shared" si="175"/>
        <v>69</v>
      </c>
      <c r="E443" s="138" t="str">
        <f t="shared" si="176"/>
        <v>7</v>
      </c>
      <c r="F443" s="138" t="str">
        <f t="shared" si="177"/>
        <v>2</v>
      </c>
      <c r="G443" s="138" t="str">
        <f t="shared" si="178"/>
        <v>0</v>
      </c>
      <c r="H443" s="138" t="str">
        <f t="shared" si="179"/>
        <v>6</v>
      </c>
      <c r="I443" s="138" t="str">
        <f t="shared" si="180"/>
        <v>2</v>
      </c>
      <c r="J443" s="138" t="str">
        <f t="shared" si="181"/>
        <v>0</v>
      </c>
      <c r="K443" s="138" t="str">
        <f t="shared" si="182"/>
        <v>0</v>
      </c>
      <c r="L443" s="138" t="s">
        <v>4992</v>
      </c>
      <c r="M443" s="139" t="s">
        <v>864</v>
      </c>
      <c r="N443" s="139" t="s">
        <v>261</v>
      </c>
      <c r="O443" s="141" t="s">
        <v>14</v>
      </c>
      <c r="P443" s="141" t="s">
        <v>68</v>
      </c>
      <c r="Q443" s="141">
        <v>2</v>
      </c>
      <c r="R443" s="141">
        <v>5</v>
      </c>
      <c r="S443" s="141" t="s">
        <v>98</v>
      </c>
      <c r="T443" s="141" t="s">
        <v>98</v>
      </c>
      <c r="U443" s="141">
        <v>1</v>
      </c>
      <c r="V443" s="141">
        <v>6</v>
      </c>
      <c r="W443" s="141" t="s">
        <v>860</v>
      </c>
      <c r="X443" s="141" t="s">
        <v>860</v>
      </c>
      <c r="Y443" s="141">
        <v>1</v>
      </c>
      <c r="Z443" s="141">
        <v>2</v>
      </c>
      <c r="AA443" s="141" t="s">
        <v>864</v>
      </c>
      <c r="AB443" s="141" t="s">
        <v>864</v>
      </c>
      <c r="AC443" s="140" t="s">
        <v>66</v>
      </c>
      <c r="AD443" s="141" t="s">
        <v>66</v>
      </c>
      <c r="AE443" s="144" t="s">
        <v>864</v>
      </c>
      <c r="AF443" s="144" t="s">
        <v>864</v>
      </c>
      <c r="AG443" s="134"/>
      <c r="AH443" s="142"/>
      <c r="AI443" s="143"/>
      <c r="AJ443" s="143" t="b">
        <f t="shared" si="184"/>
        <v>0</v>
      </c>
      <c r="AK443" s="143" t="str">
        <f>O443&amp;Q443&amp;R443&amp;U443&amp;V443&amp;Y443&amp;Z443&amp;AC443&amp;AD443</f>
        <v>A25161200</v>
      </c>
      <c r="AL443" s="40">
        <v>6972062</v>
      </c>
      <c r="AM443" s="41" t="b">
        <f>C443&lt;&gt;AK443</f>
        <v>1</v>
      </c>
      <c r="AN443" s="145" t="str">
        <f>N443&amp;AK443</f>
        <v>J9FA25161200</v>
      </c>
      <c r="AO443" s="145" t="s">
        <v>865</v>
      </c>
      <c r="AP443" s="73" t="s">
        <v>626</v>
      </c>
      <c r="AQ443" s="146"/>
      <c r="AR443" s="146">
        <f t="shared" si="183"/>
        <v>1</v>
      </c>
      <c r="AS443" s="146" t="str">
        <f>IF(IFERROR(VLOOKUP(AE443,#REF!,1,0),"")&lt;&gt;"",1,"")</f>
        <v/>
      </c>
      <c r="AT443" s="146" t="str">
        <f>IF(IFERROR(VLOOKUP(AE443,#REF!,1,0),"")&lt;&gt;"",1,"")</f>
        <v/>
      </c>
      <c r="AU443" s="146" t="str">
        <f>IF(IFERROR(VLOOKUP(AE443,#REF!,1,0),"")&lt;&gt;"",1,"")</f>
        <v/>
      </c>
      <c r="AV443" s="146" t="str">
        <f>IF(IFERROR(VLOOKUP(AE443,#REF!,1,0),"")&lt;&gt;"",1,"")</f>
        <v/>
      </c>
      <c r="AW443" s="146" t="str">
        <f>IF(IFERROR(VLOOKUP(AE443,#REF!,1,0),"")&lt;&gt;"",1,"")</f>
        <v/>
      </c>
      <c r="AX443" s="146" t="str">
        <f>IF(IFERROR(VLOOKUP(AE443,#REF!,1,0),"")&lt;&gt;"",1,"")</f>
        <v/>
      </c>
      <c r="AY443" s="146" t="str">
        <f>IF(IFERROR(VLOOKUP(AE443,#REF!,1,0),"")&lt;&gt;"",1,"")</f>
        <v/>
      </c>
      <c r="AZ443" s="146" t="str">
        <f>IF(IFERROR(VLOOKUP(AE443,#REF!,1,0),"")&lt;&gt;"",1,"")</f>
        <v/>
      </c>
      <c r="BA443" s="146" t="str">
        <f>IF(IFERROR(VLOOKUP(AE443,#REF!,1,0),"")&lt;&gt;"",1,"")</f>
        <v/>
      </c>
      <c r="BB443" s="146" t="str">
        <f>IF(IFERROR(VLOOKUP(AE443,#REF!,1,0),"")&lt;&gt;"",1,"")</f>
        <v/>
      </c>
      <c r="BC443" s="146" t="str">
        <f>IF(IFERROR(VLOOKUP(AE443,#REF!,1,0),"")&lt;&gt;"",1,"")</f>
        <v/>
      </c>
      <c r="BD443" s="146" t="str">
        <f>IF(IFERROR(VLOOKUP(AE443,#REF!,1,0),"")&lt;&gt;"",1,"")</f>
        <v/>
      </c>
      <c r="BE443" s="148">
        <f t="shared" si="120"/>
        <v>1</v>
      </c>
    </row>
    <row r="444" spans="1:57" ht="16">
      <c r="A444" s="33">
        <v>1217</v>
      </c>
      <c r="B444" s="33">
        <v>721552</v>
      </c>
      <c r="C444" s="33" t="str">
        <f t="shared" si="174"/>
        <v>721552000</v>
      </c>
      <c r="D444" s="34" t="str">
        <f t="shared" si="175"/>
        <v>72</v>
      </c>
      <c r="E444" s="34" t="str">
        <f t="shared" si="176"/>
        <v>1</v>
      </c>
      <c r="F444" s="34" t="str">
        <f t="shared" si="177"/>
        <v>5</v>
      </c>
      <c r="G444" s="34" t="str">
        <f t="shared" si="178"/>
        <v>5</v>
      </c>
      <c r="H444" s="34" t="str">
        <f t="shared" si="179"/>
        <v>2</v>
      </c>
      <c r="I444" s="34" t="str">
        <f t="shared" si="180"/>
        <v>0</v>
      </c>
      <c r="J444" s="34" t="str">
        <f t="shared" si="181"/>
        <v>0</v>
      </c>
      <c r="K444" s="34" t="str">
        <f t="shared" si="182"/>
        <v>0</v>
      </c>
      <c r="L444" s="34" t="s">
        <v>4993</v>
      </c>
      <c r="M444" s="35" t="s">
        <v>866</v>
      </c>
      <c r="N444" s="35" t="s">
        <v>261</v>
      </c>
      <c r="O444" s="37" t="s">
        <v>14</v>
      </c>
      <c r="P444" s="55" t="s">
        <v>68</v>
      </c>
      <c r="Q444" s="37">
        <v>2</v>
      </c>
      <c r="R444" s="55">
        <v>5</v>
      </c>
      <c r="S444" s="55" t="s">
        <v>98</v>
      </c>
      <c r="T444" s="55" t="s">
        <v>98</v>
      </c>
      <c r="U444" s="37">
        <v>1</v>
      </c>
      <c r="V444" s="37">
        <v>6</v>
      </c>
      <c r="W444" s="55" t="s">
        <v>860</v>
      </c>
      <c r="X444" s="55" t="s">
        <v>860</v>
      </c>
      <c r="Y444" s="37">
        <v>1</v>
      </c>
      <c r="Z444" s="37">
        <v>2</v>
      </c>
      <c r="AA444" s="55" t="s">
        <v>864</v>
      </c>
      <c r="AB444" s="55" t="s">
        <v>864</v>
      </c>
      <c r="AC444" s="58" t="s">
        <v>8</v>
      </c>
      <c r="AD444" s="55">
        <v>1</v>
      </c>
      <c r="AE444" s="42" t="s">
        <v>866</v>
      </c>
      <c r="AF444" s="42" t="s">
        <v>866</v>
      </c>
      <c r="AG444" s="27"/>
      <c r="AH444" s="30" t="s">
        <v>8</v>
      </c>
      <c r="AI444" s="39"/>
      <c r="AJ444" s="39" t="b">
        <f t="shared" si="184"/>
        <v>0</v>
      </c>
      <c r="AK444" s="39" t="str">
        <f>O444&amp;Q444&amp;R444&amp;U444&amp;V444&amp;Y444&amp;Z444&amp;AC444&amp;AD444</f>
        <v>A25161211</v>
      </c>
      <c r="AL444" s="40">
        <v>721552</v>
      </c>
      <c r="AM444" s="41" t="b">
        <f>C444&lt;&gt;AK444</f>
        <v>1</v>
      </c>
      <c r="AN444" s="30" t="str">
        <f>N444&amp;AK444</f>
        <v>J9FA25161211</v>
      </c>
      <c r="AO444" s="30" t="s">
        <v>867</v>
      </c>
      <c r="AP444" s="73" t="s">
        <v>626</v>
      </c>
      <c r="AQ444" s="31"/>
      <c r="AR444" s="31">
        <f t="shared" si="183"/>
        <v>1</v>
      </c>
      <c r="AS444" s="31" t="str">
        <f>IF(IFERROR(VLOOKUP(AE444,#REF!,1,0),"")&lt;&gt;"",1,"")</f>
        <v/>
      </c>
      <c r="AT444" s="31" t="str">
        <f>IF(IFERROR(VLOOKUP(AE444,#REF!,1,0),"")&lt;&gt;"",1,"")</f>
        <v/>
      </c>
      <c r="AU444" s="31" t="str">
        <f>IF(IFERROR(VLOOKUP(AE444,#REF!,1,0),"")&lt;&gt;"",1,"")</f>
        <v/>
      </c>
      <c r="AV444" s="31" t="str">
        <f>IF(IFERROR(VLOOKUP(AE444,#REF!,1,0),"")&lt;&gt;"",1,"")</f>
        <v/>
      </c>
      <c r="AW444" s="31" t="str">
        <f>IF(IFERROR(VLOOKUP(AE444,#REF!,1,0),"")&lt;&gt;"",1,"")</f>
        <v/>
      </c>
      <c r="AX444" s="31" t="str">
        <f>IF(IFERROR(VLOOKUP(AE444,#REF!,1,0),"")&lt;&gt;"",1,"")</f>
        <v/>
      </c>
      <c r="AY444" s="31" t="str">
        <f>IF(IFERROR(VLOOKUP(AE444,#REF!,1,0),"")&lt;&gt;"",1,"")</f>
        <v/>
      </c>
      <c r="AZ444" s="31" t="str">
        <f>IF(IFERROR(VLOOKUP(AE444,#REF!,1,0),"")&lt;&gt;"",1,"")</f>
        <v/>
      </c>
      <c r="BA444" s="31" t="str">
        <f>IF(IFERROR(VLOOKUP(AE444,#REF!,1,0),"")&lt;&gt;"",1,"")</f>
        <v/>
      </c>
      <c r="BB444" s="31" t="str">
        <f>IF(IFERROR(VLOOKUP(AE444,#REF!,1,0),"")&lt;&gt;"",1,"")</f>
        <v/>
      </c>
      <c r="BC444" s="31" t="str">
        <f>IF(IFERROR(VLOOKUP(AE444,#REF!,1,0),"")&lt;&gt;"",1,"")</f>
        <v/>
      </c>
      <c r="BD444" s="31" t="str">
        <f>IF(IFERROR(VLOOKUP(AE444,#REF!,1,0),"")&lt;&gt;"",1,"")</f>
        <v/>
      </c>
      <c r="BE444" s="32">
        <f t="shared" si="120"/>
        <v>1</v>
      </c>
    </row>
    <row r="445" spans="1:57" ht="16">
      <c r="A445" s="33">
        <v>287</v>
      </c>
      <c r="B445" s="33">
        <v>6972069</v>
      </c>
      <c r="C445" s="33" t="str">
        <f t="shared" si="174"/>
        <v>697206900</v>
      </c>
      <c r="D445" s="34" t="str">
        <f t="shared" si="175"/>
        <v>69</v>
      </c>
      <c r="E445" s="34" t="str">
        <f t="shared" si="176"/>
        <v>7</v>
      </c>
      <c r="F445" s="34" t="str">
        <f t="shared" si="177"/>
        <v>2</v>
      </c>
      <c r="G445" s="34" t="str">
        <f t="shared" si="178"/>
        <v>0</v>
      </c>
      <c r="H445" s="34" t="str">
        <f t="shared" si="179"/>
        <v>6</v>
      </c>
      <c r="I445" s="34" t="str">
        <f t="shared" si="180"/>
        <v>9</v>
      </c>
      <c r="J445" s="34" t="str">
        <f t="shared" si="181"/>
        <v>0</v>
      </c>
      <c r="K445" s="34" t="str">
        <f t="shared" si="182"/>
        <v>0</v>
      </c>
      <c r="L445" s="34" t="s">
        <v>4994</v>
      </c>
      <c r="M445" s="35" t="s">
        <v>868</v>
      </c>
      <c r="N445" s="35" t="s">
        <v>261</v>
      </c>
      <c r="O445" s="37" t="s">
        <v>14</v>
      </c>
      <c r="P445" s="55" t="s">
        <v>68</v>
      </c>
      <c r="Q445" s="37">
        <v>2</v>
      </c>
      <c r="R445" s="55">
        <v>5</v>
      </c>
      <c r="S445" s="55" t="s">
        <v>98</v>
      </c>
      <c r="T445" s="55" t="s">
        <v>98</v>
      </c>
      <c r="U445" s="37">
        <v>1</v>
      </c>
      <c r="V445" s="37">
        <v>6</v>
      </c>
      <c r="W445" s="55" t="s">
        <v>860</v>
      </c>
      <c r="X445" s="55" t="s">
        <v>860</v>
      </c>
      <c r="Y445" s="37">
        <v>1</v>
      </c>
      <c r="Z445" s="36" t="s">
        <v>21</v>
      </c>
      <c r="AA445" s="55" t="s">
        <v>868</v>
      </c>
      <c r="AB445" s="55" t="s">
        <v>868</v>
      </c>
      <c r="AC445" s="36" t="s">
        <v>66</v>
      </c>
      <c r="AD445" s="55" t="s">
        <v>66</v>
      </c>
      <c r="AE445" s="42" t="s">
        <v>868</v>
      </c>
      <c r="AF445" s="42" t="s">
        <v>868</v>
      </c>
      <c r="AG445" s="80" t="s">
        <v>8</v>
      </c>
      <c r="AH445" s="30" t="s">
        <v>8</v>
      </c>
      <c r="AI445" s="39"/>
      <c r="AJ445" s="39"/>
      <c r="AK445" s="39" t="str">
        <f>O445&amp;Q445&amp;R445&amp;U445&amp;V445&amp;Y445&amp;Z445&amp;AC445&amp;AD445</f>
        <v>A25161300</v>
      </c>
      <c r="AL445" s="33">
        <v>6972069</v>
      </c>
      <c r="AM445" s="34" t="b">
        <f>C445&lt;&gt;AK445</f>
        <v>1</v>
      </c>
      <c r="AN445" s="30" t="str">
        <f>N445&amp;AK445</f>
        <v>J9FA25161300</v>
      </c>
      <c r="AO445" s="63"/>
      <c r="AP445" s="77" t="s">
        <v>626</v>
      </c>
      <c r="AQ445" s="64"/>
      <c r="AR445" s="64">
        <f t="shared" si="183"/>
        <v>1</v>
      </c>
      <c r="AS445" s="64" t="str">
        <f>IF(IFERROR(VLOOKUP(AE445,#REF!,1,0),"")&lt;&gt;"",1,"")</f>
        <v/>
      </c>
      <c r="AT445" s="64" t="str">
        <f>IF(IFERROR(VLOOKUP(AE445,#REF!,1,0),"")&lt;&gt;"",1,"")</f>
        <v/>
      </c>
      <c r="AU445" s="64" t="str">
        <f>IF(IFERROR(VLOOKUP(AE445,#REF!,1,0),"")&lt;&gt;"",1,"")</f>
        <v/>
      </c>
      <c r="AV445" s="64" t="str">
        <f>IF(IFERROR(VLOOKUP(AE445,#REF!,1,0),"")&lt;&gt;"",1,"")</f>
        <v/>
      </c>
      <c r="AW445" s="64" t="str">
        <f>IF(IFERROR(VLOOKUP(AE445,#REF!,1,0),"")&lt;&gt;"",1,"")</f>
        <v/>
      </c>
      <c r="AX445" s="64" t="str">
        <f>IF(IFERROR(VLOOKUP(AE445,#REF!,1,0),"")&lt;&gt;"",1,"")</f>
        <v/>
      </c>
      <c r="AY445" s="64" t="str">
        <f>IF(IFERROR(VLOOKUP(AE445,#REF!,1,0),"")&lt;&gt;"",1,"")</f>
        <v/>
      </c>
      <c r="AZ445" s="64" t="str">
        <f>IF(IFERROR(VLOOKUP(AE445,#REF!,1,0),"")&lt;&gt;"",1,"")</f>
        <v/>
      </c>
      <c r="BA445" s="64" t="str">
        <f>IF(IFERROR(VLOOKUP(AE445,#REF!,1,0),"")&lt;&gt;"",1,"")</f>
        <v/>
      </c>
      <c r="BB445" s="64" t="str">
        <f>IF(IFERROR(VLOOKUP(AE445,#REF!,1,0),"")&lt;&gt;"",1,"")</f>
        <v/>
      </c>
      <c r="BC445" s="64" t="str">
        <f>IF(IFERROR(VLOOKUP(AE445,#REF!,1,0),"")&lt;&gt;"",1,"")</f>
        <v/>
      </c>
      <c r="BD445" s="64" t="str">
        <f>IF(IFERROR(VLOOKUP(AE445,#REF!,1,0),"")&lt;&gt;"",1,"")</f>
        <v/>
      </c>
      <c r="BE445" s="32">
        <f t="shared" si="120"/>
        <v>1</v>
      </c>
    </row>
    <row r="446" spans="1:57" ht="17">
      <c r="A446" s="137">
        <v>288</v>
      </c>
      <c r="B446" s="137">
        <v>697207</v>
      </c>
      <c r="C446" s="137" t="str">
        <f t="shared" si="174"/>
        <v>697207000</v>
      </c>
      <c r="D446" s="138" t="str">
        <f t="shared" si="175"/>
        <v>69</v>
      </c>
      <c r="E446" s="138" t="str">
        <f t="shared" si="176"/>
        <v>7</v>
      </c>
      <c r="F446" s="138" t="str">
        <f t="shared" si="177"/>
        <v>2</v>
      </c>
      <c r="G446" s="138" t="str">
        <f t="shared" si="178"/>
        <v>0</v>
      </c>
      <c r="H446" s="138" t="str">
        <f t="shared" si="179"/>
        <v>7</v>
      </c>
      <c r="I446" s="138" t="str">
        <f t="shared" si="180"/>
        <v>0</v>
      </c>
      <c r="J446" s="138" t="str">
        <f t="shared" si="181"/>
        <v>0</v>
      </c>
      <c r="K446" s="138" t="str">
        <f t="shared" si="182"/>
        <v>0</v>
      </c>
      <c r="L446" s="138" t="s">
        <v>4995</v>
      </c>
      <c r="M446" s="139" t="s">
        <v>869</v>
      </c>
      <c r="N446" s="139" t="s">
        <v>261</v>
      </c>
      <c r="O446" s="141" t="s">
        <v>14</v>
      </c>
      <c r="P446" s="141" t="s">
        <v>68</v>
      </c>
      <c r="Q446" s="141">
        <v>2</v>
      </c>
      <c r="R446" s="141">
        <v>5</v>
      </c>
      <c r="S446" s="141" t="s">
        <v>98</v>
      </c>
      <c r="T446" s="141" t="s">
        <v>98</v>
      </c>
      <c r="U446" s="141">
        <v>1</v>
      </c>
      <c r="V446" s="141">
        <v>7</v>
      </c>
      <c r="W446" s="141" t="s">
        <v>869</v>
      </c>
      <c r="X446" s="141" t="s">
        <v>869</v>
      </c>
      <c r="Y446" s="141" t="s">
        <v>66</v>
      </c>
      <c r="Z446" s="140" t="s">
        <v>66</v>
      </c>
      <c r="AA446" s="141" t="s">
        <v>869</v>
      </c>
      <c r="AB446" s="141" t="s">
        <v>869</v>
      </c>
      <c r="AC446" s="140" t="s">
        <v>66</v>
      </c>
      <c r="AD446" s="141" t="s">
        <v>66</v>
      </c>
      <c r="AE446" s="144" t="s">
        <v>869</v>
      </c>
      <c r="AF446" s="144" t="s">
        <v>869</v>
      </c>
      <c r="AG446" s="149"/>
      <c r="AH446" s="150"/>
      <c r="AI446" s="143"/>
      <c r="AJ446" s="143" t="b">
        <f t="shared" ref="AJ446:AJ511" si="185">IF(OR(AS446=1,AT446=1,AU446=1,AV446=1,AW446=1,AX446=1,AY446=1,AZ446=1,BA446=1,BB446=1,BC446=1,BD446=1),TRUE,FALSE)</f>
        <v>0</v>
      </c>
      <c r="AK446" s="143" t="str">
        <f>O446&amp;Q446&amp;R446&amp;U446&amp;V446&amp;Y446&amp;Z446&amp;AC446&amp;AD446</f>
        <v>A25170000</v>
      </c>
      <c r="AL446" s="33">
        <v>697207</v>
      </c>
      <c r="AM446" s="34" t="b">
        <f>C446&lt;&gt;AK446</f>
        <v>1</v>
      </c>
      <c r="AN446" s="145" t="str">
        <f>N446&amp;AK446</f>
        <v>J9FA25170000</v>
      </c>
      <c r="AO446" s="151"/>
      <c r="AP446" s="77" t="s">
        <v>626</v>
      </c>
      <c r="AQ446" s="152"/>
      <c r="AR446" s="152">
        <f t="shared" si="183"/>
        <v>1</v>
      </c>
      <c r="AS446" s="152" t="str">
        <f>IF(IFERROR(VLOOKUP(AE446,#REF!,1,0),"")&lt;&gt;"",1,"")</f>
        <v/>
      </c>
      <c r="AT446" s="152" t="str">
        <f>IF(IFERROR(VLOOKUP(AE446,#REF!,1,0),"")&lt;&gt;"",1,"")</f>
        <v/>
      </c>
      <c r="AU446" s="152" t="str">
        <f>IF(IFERROR(VLOOKUP(AE446,#REF!,1,0),"")&lt;&gt;"",1,"")</f>
        <v/>
      </c>
      <c r="AV446" s="152" t="str">
        <f>IF(IFERROR(VLOOKUP(AE446,#REF!,1,0),"")&lt;&gt;"",1,"")</f>
        <v/>
      </c>
      <c r="AW446" s="152" t="str">
        <f>IF(IFERROR(VLOOKUP(AE446,#REF!,1,0),"")&lt;&gt;"",1,"")</f>
        <v/>
      </c>
      <c r="AX446" s="152" t="str">
        <f>IF(IFERROR(VLOOKUP(AE446,#REF!,1,0),"")&lt;&gt;"",1,"")</f>
        <v/>
      </c>
      <c r="AY446" s="152" t="str">
        <f>IF(IFERROR(VLOOKUP(AE446,#REF!,1,0),"")&lt;&gt;"",1,"")</f>
        <v/>
      </c>
      <c r="AZ446" s="152" t="str">
        <f>IF(IFERROR(VLOOKUP(AE446,#REF!,1,0),"")&lt;&gt;"",1,"")</f>
        <v/>
      </c>
      <c r="BA446" s="152" t="str">
        <f>IF(IFERROR(VLOOKUP(AE446,#REF!,1,0),"")&lt;&gt;"",1,"")</f>
        <v/>
      </c>
      <c r="BB446" s="152" t="str">
        <f>IF(IFERROR(VLOOKUP(AE446,#REF!,1,0),"")&lt;&gt;"",1,"")</f>
        <v/>
      </c>
      <c r="BC446" s="152" t="str">
        <f>IF(IFERROR(VLOOKUP(AE446,#REF!,1,0),"")&lt;&gt;"",1,"")</f>
        <v/>
      </c>
      <c r="BD446" s="152" t="str">
        <f>IF(IFERROR(VLOOKUP(AE446,#REF!,1,0),"")&lt;&gt;"",1,"")</f>
        <v/>
      </c>
      <c r="BE446" s="148">
        <f t="shared" si="120"/>
        <v>1</v>
      </c>
    </row>
    <row r="447" spans="1:57" ht="16">
      <c r="A447" s="33">
        <v>289</v>
      </c>
      <c r="B447" s="33">
        <v>6972071</v>
      </c>
      <c r="C447" s="33" t="str">
        <f t="shared" si="174"/>
        <v>697207100</v>
      </c>
      <c r="D447" s="34" t="str">
        <f t="shared" si="175"/>
        <v>69</v>
      </c>
      <c r="E447" s="34" t="str">
        <f t="shared" si="176"/>
        <v>7</v>
      </c>
      <c r="F447" s="34" t="str">
        <f t="shared" si="177"/>
        <v>2</v>
      </c>
      <c r="G447" s="34" t="str">
        <f t="shared" si="178"/>
        <v>0</v>
      </c>
      <c r="H447" s="34" t="str">
        <f t="shared" si="179"/>
        <v>7</v>
      </c>
      <c r="I447" s="34" t="str">
        <f t="shared" si="180"/>
        <v>1</v>
      </c>
      <c r="J447" s="34" t="str">
        <f t="shared" si="181"/>
        <v>0</v>
      </c>
      <c r="K447" s="34" t="str">
        <f t="shared" si="182"/>
        <v>0</v>
      </c>
      <c r="L447" s="34" t="s">
        <v>4996</v>
      </c>
      <c r="M447" s="35" t="s">
        <v>870</v>
      </c>
      <c r="N447" s="35" t="s">
        <v>261</v>
      </c>
      <c r="O447" s="37" t="s">
        <v>14</v>
      </c>
      <c r="P447" s="55" t="s">
        <v>68</v>
      </c>
      <c r="Q447" s="37">
        <v>2</v>
      </c>
      <c r="R447" s="55">
        <v>5</v>
      </c>
      <c r="S447" s="55" t="s">
        <v>98</v>
      </c>
      <c r="T447" s="55" t="s">
        <v>98</v>
      </c>
      <c r="U447" s="37">
        <v>1</v>
      </c>
      <c r="V447" s="55">
        <v>7</v>
      </c>
      <c r="W447" s="55" t="s">
        <v>869</v>
      </c>
      <c r="X447" s="55" t="s">
        <v>869</v>
      </c>
      <c r="Y447" s="37">
        <v>1</v>
      </c>
      <c r="Z447" s="37">
        <v>1</v>
      </c>
      <c r="AA447" s="55" t="s">
        <v>870</v>
      </c>
      <c r="AB447" s="55" t="s">
        <v>870</v>
      </c>
      <c r="AC447" s="36" t="s">
        <v>66</v>
      </c>
      <c r="AD447" s="55" t="s">
        <v>66</v>
      </c>
      <c r="AE447" s="42" t="s">
        <v>870</v>
      </c>
      <c r="AF447" s="42" t="s">
        <v>870</v>
      </c>
      <c r="AG447" s="27"/>
      <c r="AH447" s="30" t="s">
        <v>8</v>
      </c>
      <c r="AI447" s="39"/>
      <c r="AJ447" s="39" t="b">
        <f t="shared" si="185"/>
        <v>0</v>
      </c>
      <c r="AK447" s="39" t="str">
        <f>O447&amp;Q447&amp;R447&amp;U447&amp;V447&amp;Y447&amp;Z447&amp;AC447&amp;AD447</f>
        <v>A25171100</v>
      </c>
      <c r="AL447" s="40">
        <v>6972071</v>
      </c>
      <c r="AM447" s="41" t="b">
        <f>C447&lt;&gt;AK447</f>
        <v>1</v>
      </c>
      <c r="AN447" s="30" t="str">
        <f>N447&amp;AK447</f>
        <v>J9FA25171100</v>
      </c>
      <c r="AO447" s="30"/>
      <c r="AP447" s="73" t="s">
        <v>626</v>
      </c>
      <c r="AQ447" s="31"/>
      <c r="AR447" s="31">
        <f t="shared" si="183"/>
        <v>1</v>
      </c>
      <c r="AS447" s="31" t="str">
        <f>IF(IFERROR(VLOOKUP(AE447,#REF!,1,0),"")&lt;&gt;"",1,"")</f>
        <v/>
      </c>
      <c r="AT447" s="31" t="str">
        <f>IF(IFERROR(VLOOKUP(AE447,#REF!,1,0),"")&lt;&gt;"",1,"")</f>
        <v/>
      </c>
      <c r="AU447" s="31" t="str">
        <f>IF(IFERROR(VLOOKUP(AE447,#REF!,1,0),"")&lt;&gt;"",1,"")</f>
        <v/>
      </c>
      <c r="AV447" s="31" t="str">
        <f>IF(IFERROR(VLOOKUP(AE447,#REF!,1,0),"")&lt;&gt;"",1,"")</f>
        <v/>
      </c>
      <c r="AW447" s="31" t="str">
        <f>IF(IFERROR(VLOOKUP(AE447,#REF!,1,0),"")&lt;&gt;"",1,"")</f>
        <v/>
      </c>
      <c r="AX447" s="31" t="str">
        <f>IF(IFERROR(VLOOKUP(AE447,#REF!,1,0),"")&lt;&gt;"",1,"")</f>
        <v/>
      </c>
      <c r="AY447" s="31" t="str">
        <f>IF(IFERROR(VLOOKUP(AE447,#REF!,1,0),"")&lt;&gt;"",1,"")</f>
        <v/>
      </c>
      <c r="AZ447" s="31" t="str">
        <f>IF(IFERROR(VLOOKUP(AE447,#REF!,1,0),"")&lt;&gt;"",1,"")</f>
        <v/>
      </c>
      <c r="BA447" s="31" t="str">
        <f>IF(IFERROR(VLOOKUP(AE447,#REF!,1,0),"")&lt;&gt;"",1,"")</f>
        <v/>
      </c>
      <c r="BB447" s="31" t="str">
        <f>IF(IFERROR(VLOOKUP(AE447,#REF!,1,0),"")&lt;&gt;"",1,"")</f>
        <v/>
      </c>
      <c r="BC447" s="31" t="str">
        <f>IF(IFERROR(VLOOKUP(AE447,#REF!,1,0),"")&lt;&gt;"",1,"")</f>
        <v/>
      </c>
      <c r="BD447" s="31" t="str">
        <f>IF(IFERROR(VLOOKUP(AE447,#REF!,1,0),"")&lt;&gt;"",1,"")</f>
        <v/>
      </c>
      <c r="BE447" s="32">
        <f t="shared" si="120"/>
        <v>1</v>
      </c>
    </row>
    <row r="448" spans="1:57" ht="16">
      <c r="A448" s="33">
        <v>437</v>
      </c>
      <c r="B448" s="33">
        <v>69753</v>
      </c>
      <c r="C448" s="33" t="str">
        <f t="shared" si="174"/>
        <v>697530000</v>
      </c>
      <c r="D448" s="34" t="str">
        <f t="shared" si="175"/>
        <v>69</v>
      </c>
      <c r="E448" s="34" t="str">
        <f t="shared" si="176"/>
        <v>7</v>
      </c>
      <c r="F448" s="34" t="str">
        <f t="shared" si="177"/>
        <v>5</v>
      </c>
      <c r="G448" s="34" t="str">
        <f t="shared" si="178"/>
        <v>3</v>
      </c>
      <c r="H448" s="34" t="str">
        <f t="shared" si="179"/>
        <v>0</v>
      </c>
      <c r="I448" s="34" t="str">
        <f t="shared" si="180"/>
        <v>0</v>
      </c>
      <c r="J448" s="34" t="str">
        <f t="shared" si="181"/>
        <v>0</v>
      </c>
      <c r="K448" s="34" t="str">
        <f t="shared" si="182"/>
        <v>0</v>
      </c>
      <c r="L448" s="34" t="s">
        <v>4997</v>
      </c>
      <c r="M448" s="35" t="s">
        <v>870</v>
      </c>
      <c r="N448" s="35" t="s">
        <v>261</v>
      </c>
      <c r="O448" s="37" t="s">
        <v>14</v>
      </c>
      <c r="P448" s="55" t="s">
        <v>68</v>
      </c>
      <c r="Q448" s="37">
        <v>2</v>
      </c>
      <c r="R448" s="55">
        <v>5</v>
      </c>
      <c r="S448" s="55" t="s">
        <v>98</v>
      </c>
      <c r="T448" s="55" t="s">
        <v>98</v>
      </c>
      <c r="U448" s="37">
        <v>1</v>
      </c>
      <c r="V448" s="55">
        <v>7</v>
      </c>
      <c r="W448" s="55" t="s">
        <v>869</v>
      </c>
      <c r="X448" s="55" t="s">
        <v>869</v>
      </c>
      <c r="Y448" s="37">
        <v>1</v>
      </c>
      <c r="Z448" s="37">
        <v>1</v>
      </c>
      <c r="AA448" s="55" t="s">
        <v>870</v>
      </c>
      <c r="AB448" s="55" t="s">
        <v>870</v>
      </c>
      <c r="AC448" s="58" t="s">
        <v>8</v>
      </c>
      <c r="AD448" s="55">
        <v>1</v>
      </c>
      <c r="AE448" s="42" t="s">
        <v>871</v>
      </c>
      <c r="AF448" s="42" t="s">
        <v>872</v>
      </c>
      <c r="AG448" s="27"/>
      <c r="AH448" s="30" t="s">
        <v>8</v>
      </c>
      <c r="AI448" s="39"/>
      <c r="AJ448" s="39" t="b">
        <f t="shared" si="185"/>
        <v>0</v>
      </c>
      <c r="AK448" s="39" t="str">
        <f>O448&amp;Q448&amp;R448&amp;U448&amp;V448&amp;Y448&amp;Z448&amp;AC448&amp;AD448</f>
        <v>A25171111</v>
      </c>
      <c r="AL448" s="40">
        <v>69753</v>
      </c>
      <c r="AM448" s="41" t="b">
        <f>C448&lt;&gt;AK448</f>
        <v>1</v>
      </c>
      <c r="AN448" s="30" t="str">
        <f>N448&amp;AK448</f>
        <v>J9FA25171111</v>
      </c>
      <c r="AO448" s="30"/>
      <c r="AP448" s="73" t="s">
        <v>626</v>
      </c>
      <c r="AQ448" s="31"/>
      <c r="AR448" s="31">
        <f t="shared" si="183"/>
        <v>1</v>
      </c>
      <c r="AS448" s="31" t="str">
        <f>IF(IFERROR(VLOOKUP(AE448,#REF!,1,0),"")&lt;&gt;"",1,"")</f>
        <v/>
      </c>
      <c r="AT448" s="31" t="str">
        <f>IF(IFERROR(VLOOKUP(AE448,#REF!,1,0),"")&lt;&gt;"",1,"")</f>
        <v/>
      </c>
      <c r="AU448" s="31" t="str">
        <f>IF(IFERROR(VLOOKUP(AE448,#REF!,1,0),"")&lt;&gt;"",1,"")</f>
        <v/>
      </c>
      <c r="AV448" s="31" t="str">
        <f>IF(IFERROR(VLOOKUP(AE448,#REF!,1,0),"")&lt;&gt;"",1,"")</f>
        <v/>
      </c>
      <c r="AW448" s="31" t="str">
        <f>IF(IFERROR(VLOOKUP(AE448,#REF!,1,0),"")&lt;&gt;"",1,"")</f>
        <v/>
      </c>
      <c r="AX448" s="31" t="str">
        <f>IF(IFERROR(VLOOKUP(AE448,#REF!,1,0),"")&lt;&gt;"",1,"")</f>
        <v/>
      </c>
      <c r="AY448" s="31" t="str">
        <f>IF(IFERROR(VLOOKUP(AE448,#REF!,1,0),"")&lt;&gt;"",1,"")</f>
        <v/>
      </c>
      <c r="AZ448" s="31" t="str">
        <f>IF(IFERROR(VLOOKUP(AE448,#REF!,1,0),"")&lt;&gt;"",1,"")</f>
        <v/>
      </c>
      <c r="BA448" s="31" t="str">
        <f>IF(IFERROR(VLOOKUP(AE448,#REF!,1,0),"")&lt;&gt;"",1,"")</f>
        <v/>
      </c>
      <c r="BB448" s="31" t="str">
        <f>IF(IFERROR(VLOOKUP(AE448,#REF!,1,0),"")&lt;&gt;"",1,"")</f>
        <v/>
      </c>
      <c r="BC448" s="31" t="str">
        <f>IF(IFERROR(VLOOKUP(AE448,#REF!,1,0),"")&lt;&gt;"",1,"")</f>
        <v/>
      </c>
      <c r="BD448" s="31" t="str">
        <f>IF(IFERROR(VLOOKUP(AE448,#REF!,1,0),"")&lt;&gt;"",1,"")</f>
        <v/>
      </c>
      <c r="BE448" s="32">
        <f t="shared" si="120"/>
        <v>1</v>
      </c>
    </row>
    <row r="449" spans="1:57" ht="16">
      <c r="A449" s="33">
        <v>1238</v>
      </c>
      <c r="B449" s="33">
        <v>721607</v>
      </c>
      <c r="C449" s="33" t="str">
        <f t="shared" si="174"/>
        <v>721607000</v>
      </c>
      <c r="D449" s="34" t="str">
        <f t="shared" si="175"/>
        <v>72</v>
      </c>
      <c r="E449" s="34" t="str">
        <f t="shared" si="176"/>
        <v>1</v>
      </c>
      <c r="F449" s="34" t="str">
        <f t="shared" si="177"/>
        <v>6</v>
      </c>
      <c r="G449" s="34" t="str">
        <f t="shared" si="178"/>
        <v>0</v>
      </c>
      <c r="H449" s="34" t="str">
        <f t="shared" si="179"/>
        <v>7</v>
      </c>
      <c r="I449" s="34" t="str">
        <f t="shared" si="180"/>
        <v>0</v>
      </c>
      <c r="J449" s="34" t="str">
        <f t="shared" si="181"/>
        <v>0</v>
      </c>
      <c r="K449" s="34" t="str">
        <f t="shared" si="182"/>
        <v>0</v>
      </c>
      <c r="L449" s="34" t="s">
        <v>4998</v>
      </c>
      <c r="M449" s="35" t="s">
        <v>870</v>
      </c>
      <c r="N449" s="35" t="s">
        <v>261</v>
      </c>
      <c r="O449" s="37" t="s">
        <v>14</v>
      </c>
      <c r="P449" s="55" t="s">
        <v>68</v>
      </c>
      <c r="Q449" s="37">
        <v>2</v>
      </c>
      <c r="R449" s="55">
        <v>5</v>
      </c>
      <c r="S449" s="55" t="s">
        <v>98</v>
      </c>
      <c r="T449" s="55" t="s">
        <v>98</v>
      </c>
      <c r="U449" s="37">
        <v>1</v>
      </c>
      <c r="V449" s="55">
        <v>7</v>
      </c>
      <c r="W449" s="55" t="s">
        <v>869</v>
      </c>
      <c r="X449" s="55" t="s">
        <v>869</v>
      </c>
      <c r="Y449" s="37">
        <v>1</v>
      </c>
      <c r="Z449" s="37">
        <v>1</v>
      </c>
      <c r="AA449" s="55" t="s">
        <v>870</v>
      </c>
      <c r="AB449" s="55" t="s">
        <v>870</v>
      </c>
      <c r="AC449" s="58" t="s">
        <v>8</v>
      </c>
      <c r="AD449" s="55">
        <v>2</v>
      </c>
      <c r="AE449" s="42" t="s">
        <v>873</v>
      </c>
      <c r="AF449" s="42" t="s">
        <v>874</v>
      </c>
      <c r="AG449" s="27"/>
      <c r="AH449" s="30" t="s">
        <v>8</v>
      </c>
      <c r="AI449" s="39"/>
      <c r="AJ449" s="39" t="b">
        <f t="shared" si="185"/>
        <v>0</v>
      </c>
      <c r="AK449" s="39" t="str">
        <f>O449&amp;Q449&amp;R449&amp;U449&amp;V449&amp;Y449&amp;Z449&amp;AC449&amp;AD449</f>
        <v>A25171112</v>
      </c>
      <c r="AL449" s="40">
        <v>721607</v>
      </c>
      <c r="AM449" s="41" t="b">
        <f>C449&lt;&gt;AK449</f>
        <v>1</v>
      </c>
      <c r="AN449" s="30" t="str">
        <f>N449&amp;AK449</f>
        <v>J9FA25171112</v>
      </c>
      <c r="AO449" s="30"/>
      <c r="AP449" s="73" t="s">
        <v>626</v>
      </c>
      <c r="AQ449" s="31"/>
      <c r="AR449" s="31">
        <f t="shared" si="183"/>
        <v>1</v>
      </c>
      <c r="AS449" s="31" t="str">
        <f>IF(IFERROR(VLOOKUP(AE449,#REF!,1,0),"")&lt;&gt;"",1,"")</f>
        <v/>
      </c>
      <c r="AT449" s="31" t="str">
        <f>IF(IFERROR(VLOOKUP(AE449,#REF!,1,0),"")&lt;&gt;"",1,"")</f>
        <v/>
      </c>
      <c r="AU449" s="31" t="str">
        <f>IF(IFERROR(VLOOKUP(AE449,#REF!,1,0),"")&lt;&gt;"",1,"")</f>
        <v/>
      </c>
      <c r="AV449" s="31" t="str">
        <f>IF(IFERROR(VLOOKUP(AE449,#REF!,1,0),"")&lt;&gt;"",1,"")</f>
        <v/>
      </c>
      <c r="AW449" s="31" t="str">
        <f>IF(IFERROR(VLOOKUP(AE449,#REF!,1,0),"")&lt;&gt;"",1,"")</f>
        <v/>
      </c>
      <c r="AX449" s="31" t="str">
        <f>IF(IFERROR(VLOOKUP(AE449,#REF!,1,0),"")&lt;&gt;"",1,"")</f>
        <v/>
      </c>
      <c r="AY449" s="31" t="str">
        <f>IF(IFERROR(VLOOKUP(AE449,#REF!,1,0),"")&lt;&gt;"",1,"")</f>
        <v/>
      </c>
      <c r="AZ449" s="31" t="str">
        <f>IF(IFERROR(VLOOKUP(AE449,#REF!,1,0),"")&lt;&gt;"",1,"")</f>
        <v/>
      </c>
      <c r="BA449" s="31" t="str">
        <f>IF(IFERROR(VLOOKUP(AE449,#REF!,1,0),"")&lt;&gt;"",1,"")</f>
        <v/>
      </c>
      <c r="BB449" s="31" t="str">
        <f>IF(IFERROR(VLOOKUP(AE449,#REF!,1,0),"")&lt;&gt;"",1,"")</f>
        <v/>
      </c>
      <c r="BC449" s="31" t="str">
        <f>IF(IFERROR(VLOOKUP(AE449,#REF!,1,0),"")&lt;&gt;"",1,"")</f>
        <v/>
      </c>
      <c r="BD449" s="31" t="str">
        <f>IF(IFERROR(VLOOKUP(AE449,#REF!,1,0),"")&lt;&gt;"",1,"")</f>
        <v/>
      </c>
      <c r="BE449" s="32">
        <f t="shared" si="120"/>
        <v>1</v>
      </c>
    </row>
    <row r="450" spans="1:57" ht="16">
      <c r="A450" s="33">
        <v>1271</v>
      </c>
      <c r="B450" s="33">
        <v>721714</v>
      </c>
      <c r="C450" s="33" t="str">
        <f t="shared" si="174"/>
        <v>721714000</v>
      </c>
      <c r="D450" s="34" t="str">
        <f t="shared" si="175"/>
        <v>72</v>
      </c>
      <c r="E450" s="34" t="str">
        <f t="shared" si="176"/>
        <v>1</v>
      </c>
      <c r="F450" s="34" t="str">
        <f t="shared" si="177"/>
        <v>7</v>
      </c>
      <c r="G450" s="34" t="str">
        <f t="shared" si="178"/>
        <v>1</v>
      </c>
      <c r="H450" s="34" t="str">
        <f t="shared" si="179"/>
        <v>4</v>
      </c>
      <c r="I450" s="34" t="str">
        <f t="shared" si="180"/>
        <v>0</v>
      </c>
      <c r="J450" s="34" t="str">
        <f t="shared" si="181"/>
        <v>0</v>
      </c>
      <c r="K450" s="34" t="str">
        <f t="shared" si="182"/>
        <v>0</v>
      </c>
      <c r="L450" s="34" t="s">
        <v>4999</v>
      </c>
      <c r="M450" s="35" t="s">
        <v>870</v>
      </c>
      <c r="N450" s="35" t="s">
        <v>261</v>
      </c>
      <c r="O450" s="37" t="s">
        <v>14</v>
      </c>
      <c r="P450" s="55" t="s">
        <v>68</v>
      </c>
      <c r="Q450" s="37">
        <v>2</v>
      </c>
      <c r="R450" s="55">
        <v>5</v>
      </c>
      <c r="S450" s="55" t="s">
        <v>98</v>
      </c>
      <c r="T450" s="55" t="s">
        <v>98</v>
      </c>
      <c r="U450" s="37">
        <v>1</v>
      </c>
      <c r="V450" s="55">
        <v>7</v>
      </c>
      <c r="W450" s="55" t="s">
        <v>869</v>
      </c>
      <c r="X450" s="55" t="s">
        <v>869</v>
      </c>
      <c r="Y450" s="37">
        <v>1</v>
      </c>
      <c r="Z450" s="37">
        <v>1</v>
      </c>
      <c r="AA450" s="55" t="s">
        <v>870</v>
      </c>
      <c r="AB450" s="55" t="s">
        <v>870</v>
      </c>
      <c r="AC450" s="58" t="s">
        <v>8</v>
      </c>
      <c r="AD450" s="55">
        <v>3</v>
      </c>
      <c r="AE450" s="42" t="s">
        <v>875</v>
      </c>
      <c r="AF450" s="42" t="s">
        <v>876</v>
      </c>
      <c r="AG450" s="27"/>
      <c r="AH450" s="30" t="s">
        <v>8</v>
      </c>
      <c r="AI450" s="39"/>
      <c r="AJ450" s="39" t="b">
        <f t="shared" si="185"/>
        <v>0</v>
      </c>
      <c r="AK450" s="39" t="str">
        <f>O450&amp;Q450&amp;R450&amp;U450&amp;V450&amp;Y450&amp;Z450&amp;AC450&amp;AD450</f>
        <v>A25171113</v>
      </c>
      <c r="AL450" s="40">
        <v>721714</v>
      </c>
      <c r="AM450" s="41" t="b">
        <f>C450&lt;&gt;AK450</f>
        <v>1</v>
      </c>
      <c r="AN450" s="30" t="str">
        <f>N450&amp;AK450</f>
        <v>J9FA25171113</v>
      </c>
      <c r="AO450" s="30"/>
      <c r="AP450" s="73" t="s">
        <v>626</v>
      </c>
      <c r="AQ450" s="31"/>
      <c r="AR450" s="31">
        <f t="shared" si="183"/>
        <v>1</v>
      </c>
      <c r="AS450" s="31" t="str">
        <f>IF(IFERROR(VLOOKUP(AE450,#REF!,1,0),"")&lt;&gt;"",1,"")</f>
        <v/>
      </c>
      <c r="AT450" s="31" t="str">
        <f>IF(IFERROR(VLOOKUP(AE450,#REF!,1,0),"")&lt;&gt;"",1,"")</f>
        <v/>
      </c>
      <c r="AU450" s="31" t="str">
        <f>IF(IFERROR(VLOOKUP(AE450,#REF!,1,0),"")&lt;&gt;"",1,"")</f>
        <v/>
      </c>
      <c r="AV450" s="31" t="str">
        <f>IF(IFERROR(VLOOKUP(AE450,#REF!,1,0),"")&lt;&gt;"",1,"")</f>
        <v/>
      </c>
      <c r="AW450" s="31" t="str">
        <f>IF(IFERROR(VLOOKUP(AE450,#REF!,1,0),"")&lt;&gt;"",1,"")</f>
        <v/>
      </c>
      <c r="AX450" s="31" t="str">
        <f>IF(IFERROR(VLOOKUP(AE450,#REF!,1,0),"")&lt;&gt;"",1,"")</f>
        <v/>
      </c>
      <c r="AY450" s="31" t="str">
        <f>IF(IFERROR(VLOOKUP(AE450,#REF!,1,0),"")&lt;&gt;"",1,"")</f>
        <v/>
      </c>
      <c r="AZ450" s="31" t="str">
        <f>IF(IFERROR(VLOOKUP(AE450,#REF!,1,0),"")&lt;&gt;"",1,"")</f>
        <v/>
      </c>
      <c r="BA450" s="31" t="str">
        <f>IF(IFERROR(VLOOKUP(AE450,#REF!,1,0),"")&lt;&gt;"",1,"")</f>
        <v/>
      </c>
      <c r="BB450" s="31" t="str">
        <f>IF(IFERROR(VLOOKUP(AE450,#REF!,1,0),"")&lt;&gt;"",1,"")</f>
        <v/>
      </c>
      <c r="BC450" s="31" t="str">
        <f>IF(IFERROR(VLOOKUP(AE450,#REF!,1,0),"")&lt;&gt;"",1,"")</f>
        <v/>
      </c>
      <c r="BD450" s="31" t="str">
        <f>IF(IFERROR(VLOOKUP(AE450,#REF!,1,0),"")&lt;&gt;"",1,"")</f>
        <v/>
      </c>
      <c r="BE450" s="32">
        <f t="shared" si="120"/>
        <v>1</v>
      </c>
    </row>
    <row r="451" spans="1:57" ht="17">
      <c r="A451" s="137">
        <v>290</v>
      </c>
      <c r="B451" s="137">
        <v>6972072</v>
      </c>
      <c r="C451" s="137" t="str">
        <f t="shared" si="174"/>
        <v>697207200</v>
      </c>
      <c r="D451" s="138" t="str">
        <f t="shared" si="175"/>
        <v>69</v>
      </c>
      <c r="E451" s="138" t="str">
        <f t="shared" si="176"/>
        <v>7</v>
      </c>
      <c r="F451" s="138" t="str">
        <f t="shared" si="177"/>
        <v>2</v>
      </c>
      <c r="G451" s="138" t="str">
        <f t="shared" si="178"/>
        <v>0</v>
      </c>
      <c r="H451" s="138" t="str">
        <f t="shared" si="179"/>
        <v>7</v>
      </c>
      <c r="I451" s="138" t="str">
        <f t="shared" si="180"/>
        <v>2</v>
      </c>
      <c r="J451" s="138" t="str">
        <f t="shared" si="181"/>
        <v>0</v>
      </c>
      <c r="K451" s="138" t="str">
        <f t="shared" si="182"/>
        <v>0</v>
      </c>
      <c r="L451" s="138" t="s">
        <v>5000</v>
      </c>
      <c r="M451" s="139" t="s">
        <v>877</v>
      </c>
      <c r="N451" s="139" t="s">
        <v>261</v>
      </c>
      <c r="O451" s="141" t="s">
        <v>14</v>
      </c>
      <c r="P451" s="141" t="s">
        <v>68</v>
      </c>
      <c r="Q451" s="141">
        <v>2</v>
      </c>
      <c r="R451" s="141">
        <v>5</v>
      </c>
      <c r="S451" s="141" t="s">
        <v>98</v>
      </c>
      <c r="T451" s="141" t="s">
        <v>98</v>
      </c>
      <c r="U451" s="141">
        <v>1</v>
      </c>
      <c r="V451" s="141">
        <v>7</v>
      </c>
      <c r="W451" s="141" t="s">
        <v>869</v>
      </c>
      <c r="X451" s="141" t="s">
        <v>869</v>
      </c>
      <c r="Y451" s="141">
        <v>1</v>
      </c>
      <c r="Z451" s="141">
        <v>2</v>
      </c>
      <c r="AA451" s="141" t="s">
        <v>877</v>
      </c>
      <c r="AB451" s="141" t="s">
        <v>877</v>
      </c>
      <c r="AC451" s="140" t="s">
        <v>66</v>
      </c>
      <c r="AD451" s="141" t="s">
        <v>66</v>
      </c>
      <c r="AE451" s="144" t="s">
        <v>877</v>
      </c>
      <c r="AF451" s="144" t="s">
        <v>877</v>
      </c>
      <c r="AG451" s="134"/>
      <c r="AH451" s="142"/>
      <c r="AI451" s="143"/>
      <c r="AJ451" s="143" t="b">
        <f t="shared" si="185"/>
        <v>0</v>
      </c>
      <c r="AK451" s="143" t="str">
        <f>O451&amp;Q451&amp;R451&amp;U451&amp;V451&amp;Y451&amp;Z451&amp;AC451&amp;AD451</f>
        <v>A25171200</v>
      </c>
      <c r="AL451" s="40">
        <v>6972072</v>
      </c>
      <c r="AM451" s="41" t="b">
        <f>C451&lt;&gt;AK451</f>
        <v>1</v>
      </c>
      <c r="AN451" s="145" t="str">
        <f>N451&amp;AK451</f>
        <v>J9FA25171200</v>
      </c>
      <c r="AO451" s="145"/>
      <c r="AP451" s="73" t="s">
        <v>626</v>
      </c>
      <c r="AQ451" s="146"/>
      <c r="AR451" s="146">
        <f t="shared" si="183"/>
        <v>1</v>
      </c>
      <c r="AS451" s="146" t="str">
        <f>IF(IFERROR(VLOOKUP(AE451,#REF!,1,0),"")&lt;&gt;"",1,"")</f>
        <v/>
      </c>
      <c r="AT451" s="146" t="str">
        <f>IF(IFERROR(VLOOKUP(AE451,#REF!,1,0),"")&lt;&gt;"",1,"")</f>
        <v/>
      </c>
      <c r="AU451" s="146" t="str">
        <f>IF(IFERROR(VLOOKUP(AE451,#REF!,1,0),"")&lt;&gt;"",1,"")</f>
        <v/>
      </c>
      <c r="AV451" s="146" t="str">
        <f>IF(IFERROR(VLOOKUP(AE451,#REF!,1,0),"")&lt;&gt;"",1,"")</f>
        <v/>
      </c>
      <c r="AW451" s="146" t="str">
        <f>IF(IFERROR(VLOOKUP(AE451,#REF!,1,0),"")&lt;&gt;"",1,"")</f>
        <v/>
      </c>
      <c r="AX451" s="146" t="str">
        <f>IF(IFERROR(VLOOKUP(AE451,#REF!,1,0),"")&lt;&gt;"",1,"")</f>
        <v/>
      </c>
      <c r="AY451" s="146" t="str">
        <f>IF(IFERROR(VLOOKUP(AE451,#REF!,1,0),"")&lt;&gt;"",1,"")</f>
        <v/>
      </c>
      <c r="AZ451" s="146" t="str">
        <f>IF(IFERROR(VLOOKUP(AE451,#REF!,1,0),"")&lt;&gt;"",1,"")</f>
        <v/>
      </c>
      <c r="BA451" s="146" t="str">
        <f>IF(IFERROR(VLOOKUP(AE451,#REF!,1,0),"")&lt;&gt;"",1,"")</f>
        <v/>
      </c>
      <c r="BB451" s="146" t="str">
        <f>IF(IFERROR(VLOOKUP(AE451,#REF!,1,0),"")&lt;&gt;"",1,"")</f>
        <v/>
      </c>
      <c r="BC451" s="146" t="str">
        <f>IF(IFERROR(VLOOKUP(AE451,#REF!,1,0),"")&lt;&gt;"",1,"")</f>
        <v/>
      </c>
      <c r="BD451" s="146" t="str">
        <f>IF(IFERROR(VLOOKUP(AE451,#REF!,1,0),"")&lt;&gt;"",1,"")</f>
        <v/>
      </c>
      <c r="BE451" s="148">
        <f t="shared" si="120"/>
        <v>1</v>
      </c>
    </row>
    <row r="452" spans="1:57" ht="17">
      <c r="A452" s="137">
        <v>291</v>
      </c>
      <c r="B452" s="137">
        <v>6972073</v>
      </c>
      <c r="C452" s="137" t="str">
        <f t="shared" si="174"/>
        <v>697207300</v>
      </c>
      <c r="D452" s="138" t="str">
        <f t="shared" si="175"/>
        <v>69</v>
      </c>
      <c r="E452" s="138" t="str">
        <f t="shared" si="176"/>
        <v>7</v>
      </c>
      <c r="F452" s="138" t="str">
        <f t="shared" si="177"/>
        <v>2</v>
      </c>
      <c r="G452" s="138" t="str">
        <f t="shared" si="178"/>
        <v>0</v>
      </c>
      <c r="H452" s="138" t="str">
        <f t="shared" si="179"/>
        <v>7</v>
      </c>
      <c r="I452" s="138" t="str">
        <f t="shared" si="180"/>
        <v>3</v>
      </c>
      <c r="J452" s="138" t="str">
        <f t="shared" si="181"/>
        <v>0</v>
      </c>
      <c r="K452" s="138" t="str">
        <f t="shared" si="182"/>
        <v>0</v>
      </c>
      <c r="L452" s="138" t="s">
        <v>5001</v>
      </c>
      <c r="M452" s="139" t="s">
        <v>878</v>
      </c>
      <c r="N452" s="139" t="s">
        <v>261</v>
      </c>
      <c r="O452" s="141" t="s">
        <v>14</v>
      </c>
      <c r="P452" s="141" t="s">
        <v>68</v>
      </c>
      <c r="Q452" s="141">
        <v>2</v>
      </c>
      <c r="R452" s="141">
        <v>5</v>
      </c>
      <c r="S452" s="141" t="s">
        <v>98</v>
      </c>
      <c r="T452" s="141" t="s">
        <v>98</v>
      </c>
      <c r="U452" s="141">
        <v>1</v>
      </c>
      <c r="V452" s="141">
        <v>7</v>
      </c>
      <c r="W452" s="141" t="s">
        <v>869</v>
      </c>
      <c r="X452" s="141" t="s">
        <v>869</v>
      </c>
      <c r="Y452" s="141">
        <v>1</v>
      </c>
      <c r="Z452" s="141">
        <v>3</v>
      </c>
      <c r="AA452" s="141" t="s">
        <v>878</v>
      </c>
      <c r="AB452" s="141" t="s">
        <v>878</v>
      </c>
      <c r="AC452" s="140" t="s">
        <v>66</v>
      </c>
      <c r="AD452" s="141" t="s">
        <v>66</v>
      </c>
      <c r="AE452" s="144" t="s">
        <v>878</v>
      </c>
      <c r="AF452" s="144" t="s">
        <v>878</v>
      </c>
      <c r="AG452" s="134"/>
      <c r="AH452" s="142"/>
      <c r="AI452" s="143"/>
      <c r="AJ452" s="143" t="b">
        <f t="shared" si="185"/>
        <v>0</v>
      </c>
      <c r="AK452" s="143" t="str">
        <f>O452&amp;Q452&amp;R452&amp;U452&amp;V452&amp;Y452&amp;Z452&amp;AC452&amp;AD452</f>
        <v>A25171300</v>
      </c>
      <c r="AL452" s="40">
        <v>6972073</v>
      </c>
      <c r="AM452" s="41" t="b">
        <f>C452&lt;&gt;AK452</f>
        <v>1</v>
      </c>
      <c r="AN452" s="145" t="str">
        <f>N452&amp;AK452</f>
        <v>J9FA25171300</v>
      </c>
      <c r="AO452" s="145"/>
      <c r="AP452" s="73" t="s">
        <v>626</v>
      </c>
      <c r="AQ452" s="146"/>
      <c r="AR452" s="146">
        <f t="shared" si="183"/>
        <v>1</v>
      </c>
      <c r="AS452" s="146" t="str">
        <f>IF(IFERROR(VLOOKUP(AE452,#REF!,1,0),"")&lt;&gt;"",1,"")</f>
        <v/>
      </c>
      <c r="AT452" s="146" t="str">
        <f>IF(IFERROR(VLOOKUP(AE452,#REF!,1,0),"")&lt;&gt;"",1,"")</f>
        <v/>
      </c>
      <c r="AU452" s="146" t="str">
        <f>IF(IFERROR(VLOOKUP(AE452,#REF!,1,0),"")&lt;&gt;"",1,"")</f>
        <v/>
      </c>
      <c r="AV452" s="146" t="str">
        <f>IF(IFERROR(VLOOKUP(AE452,#REF!,1,0),"")&lt;&gt;"",1,"")</f>
        <v/>
      </c>
      <c r="AW452" s="146" t="str">
        <f>IF(IFERROR(VLOOKUP(AE452,#REF!,1,0),"")&lt;&gt;"",1,"")</f>
        <v/>
      </c>
      <c r="AX452" s="146" t="str">
        <f>IF(IFERROR(VLOOKUP(AE452,#REF!,1,0),"")&lt;&gt;"",1,"")</f>
        <v/>
      </c>
      <c r="AY452" s="146" t="str">
        <f>IF(IFERROR(VLOOKUP(AE452,#REF!,1,0),"")&lt;&gt;"",1,"")</f>
        <v/>
      </c>
      <c r="AZ452" s="146" t="str">
        <f>IF(IFERROR(VLOOKUP(AE452,#REF!,1,0),"")&lt;&gt;"",1,"")</f>
        <v/>
      </c>
      <c r="BA452" s="146" t="str">
        <f>IF(IFERROR(VLOOKUP(AE452,#REF!,1,0),"")&lt;&gt;"",1,"")</f>
        <v/>
      </c>
      <c r="BB452" s="146" t="str">
        <f>IF(IFERROR(VLOOKUP(AE452,#REF!,1,0),"")&lt;&gt;"",1,"")</f>
        <v/>
      </c>
      <c r="BC452" s="146" t="str">
        <f>IF(IFERROR(VLOOKUP(AE452,#REF!,1,0),"")&lt;&gt;"",1,"")</f>
        <v/>
      </c>
      <c r="BD452" s="146" t="str">
        <f>IF(IFERROR(VLOOKUP(AE452,#REF!,1,0),"")&lt;&gt;"",1,"")</f>
        <v/>
      </c>
      <c r="BE452" s="148">
        <f t="shared" si="120"/>
        <v>1</v>
      </c>
    </row>
    <row r="453" spans="1:57" ht="17">
      <c r="A453" s="137">
        <v>292</v>
      </c>
      <c r="B453" s="137">
        <v>6972074</v>
      </c>
      <c r="C453" s="137" t="str">
        <f t="shared" si="174"/>
        <v>697207400</v>
      </c>
      <c r="D453" s="138" t="str">
        <f t="shared" si="175"/>
        <v>69</v>
      </c>
      <c r="E453" s="138" t="str">
        <f t="shared" si="176"/>
        <v>7</v>
      </c>
      <c r="F453" s="138" t="str">
        <f t="shared" si="177"/>
        <v>2</v>
      </c>
      <c r="G453" s="138" t="str">
        <f t="shared" si="178"/>
        <v>0</v>
      </c>
      <c r="H453" s="138" t="str">
        <f t="shared" si="179"/>
        <v>7</v>
      </c>
      <c r="I453" s="138" t="str">
        <f t="shared" si="180"/>
        <v>4</v>
      </c>
      <c r="J453" s="138" t="str">
        <f t="shared" si="181"/>
        <v>0</v>
      </c>
      <c r="K453" s="138" t="str">
        <f t="shared" si="182"/>
        <v>0</v>
      </c>
      <c r="L453" s="138" t="s">
        <v>5002</v>
      </c>
      <c r="M453" s="139" t="s">
        <v>879</v>
      </c>
      <c r="N453" s="139" t="s">
        <v>261</v>
      </c>
      <c r="O453" s="141" t="s">
        <v>14</v>
      </c>
      <c r="P453" s="141" t="s">
        <v>68</v>
      </c>
      <c r="Q453" s="141">
        <v>2</v>
      </c>
      <c r="R453" s="141">
        <v>5</v>
      </c>
      <c r="S453" s="141" t="s">
        <v>98</v>
      </c>
      <c r="T453" s="141" t="s">
        <v>98</v>
      </c>
      <c r="U453" s="141">
        <v>1</v>
      </c>
      <c r="V453" s="141">
        <v>7</v>
      </c>
      <c r="W453" s="141" t="s">
        <v>869</v>
      </c>
      <c r="X453" s="141" t="s">
        <v>869</v>
      </c>
      <c r="Y453" s="141">
        <v>1</v>
      </c>
      <c r="Z453" s="141">
        <v>4</v>
      </c>
      <c r="AA453" s="141" t="s">
        <v>879</v>
      </c>
      <c r="AB453" s="141" t="s">
        <v>879</v>
      </c>
      <c r="AC453" s="140" t="s">
        <v>66</v>
      </c>
      <c r="AD453" s="141" t="s">
        <v>66</v>
      </c>
      <c r="AE453" s="144" t="s">
        <v>879</v>
      </c>
      <c r="AF453" s="144" t="s">
        <v>879</v>
      </c>
      <c r="AG453" s="134"/>
      <c r="AH453" s="142"/>
      <c r="AI453" s="143"/>
      <c r="AJ453" s="143" t="b">
        <f t="shared" si="185"/>
        <v>0</v>
      </c>
      <c r="AK453" s="143" t="str">
        <f>O453&amp;Q453&amp;R453&amp;U453&amp;V453&amp;Y453&amp;Z453&amp;AC453&amp;AD453</f>
        <v>A25171400</v>
      </c>
      <c r="AL453" s="40">
        <v>6972074</v>
      </c>
      <c r="AM453" s="41" t="b">
        <f>C453&lt;&gt;AK453</f>
        <v>1</v>
      </c>
      <c r="AN453" s="145" t="str">
        <f>N453&amp;AK453</f>
        <v>J9FA25171400</v>
      </c>
      <c r="AO453" s="145"/>
      <c r="AP453" s="73" t="s">
        <v>626</v>
      </c>
      <c r="AQ453" s="146"/>
      <c r="AR453" s="146">
        <f t="shared" si="183"/>
        <v>1</v>
      </c>
      <c r="AS453" s="146" t="str">
        <f>IF(IFERROR(VLOOKUP(AE453,#REF!,1,0),"")&lt;&gt;"",1,"")</f>
        <v/>
      </c>
      <c r="AT453" s="146" t="str">
        <f>IF(IFERROR(VLOOKUP(AE453,#REF!,1,0),"")&lt;&gt;"",1,"")</f>
        <v/>
      </c>
      <c r="AU453" s="146" t="str">
        <f>IF(IFERROR(VLOOKUP(AE453,#REF!,1,0),"")&lt;&gt;"",1,"")</f>
        <v/>
      </c>
      <c r="AV453" s="146" t="str">
        <f>IF(IFERROR(VLOOKUP(AE453,#REF!,1,0),"")&lt;&gt;"",1,"")</f>
        <v/>
      </c>
      <c r="AW453" s="146" t="str">
        <f>IF(IFERROR(VLOOKUP(AE453,#REF!,1,0),"")&lt;&gt;"",1,"")</f>
        <v/>
      </c>
      <c r="AX453" s="146" t="str">
        <f>IF(IFERROR(VLOOKUP(AE453,#REF!,1,0),"")&lt;&gt;"",1,"")</f>
        <v/>
      </c>
      <c r="AY453" s="146" t="str">
        <f>IF(IFERROR(VLOOKUP(AE453,#REF!,1,0),"")&lt;&gt;"",1,"")</f>
        <v/>
      </c>
      <c r="AZ453" s="146" t="str">
        <f>IF(IFERROR(VLOOKUP(AE453,#REF!,1,0),"")&lt;&gt;"",1,"")</f>
        <v/>
      </c>
      <c r="BA453" s="146" t="str">
        <f>IF(IFERROR(VLOOKUP(AE453,#REF!,1,0),"")&lt;&gt;"",1,"")</f>
        <v/>
      </c>
      <c r="BB453" s="146" t="str">
        <f>IF(IFERROR(VLOOKUP(AE453,#REF!,1,0),"")&lt;&gt;"",1,"")</f>
        <v/>
      </c>
      <c r="BC453" s="146" t="str">
        <f>IF(IFERROR(VLOOKUP(AE453,#REF!,1,0),"")&lt;&gt;"",1,"")</f>
        <v/>
      </c>
      <c r="BD453" s="146" t="str">
        <f>IF(IFERROR(VLOOKUP(AE453,#REF!,1,0),"")&lt;&gt;"",1,"")</f>
        <v/>
      </c>
      <c r="BE453" s="148">
        <f t="shared" si="120"/>
        <v>1</v>
      </c>
    </row>
    <row r="454" spans="1:57" ht="16">
      <c r="A454" s="33">
        <v>1245</v>
      </c>
      <c r="B454" s="33">
        <v>721616</v>
      </c>
      <c r="C454" s="33" t="str">
        <f t="shared" si="174"/>
        <v>721616000</v>
      </c>
      <c r="D454" s="34" t="str">
        <f t="shared" si="175"/>
        <v>72</v>
      </c>
      <c r="E454" s="34" t="str">
        <f t="shared" si="176"/>
        <v>1</v>
      </c>
      <c r="F454" s="34" t="str">
        <f t="shared" si="177"/>
        <v>6</v>
      </c>
      <c r="G454" s="34" t="str">
        <f t="shared" si="178"/>
        <v>1</v>
      </c>
      <c r="H454" s="34" t="str">
        <f t="shared" si="179"/>
        <v>6</v>
      </c>
      <c r="I454" s="34" t="str">
        <f t="shared" si="180"/>
        <v>0</v>
      </c>
      <c r="J454" s="34" t="str">
        <f t="shared" si="181"/>
        <v>0</v>
      </c>
      <c r="K454" s="34" t="str">
        <f t="shared" si="182"/>
        <v>0</v>
      </c>
      <c r="L454" s="34" t="s">
        <v>5003</v>
      </c>
      <c r="M454" s="35" t="s">
        <v>879</v>
      </c>
      <c r="N454" s="35" t="s">
        <v>261</v>
      </c>
      <c r="O454" s="37" t="s">
        <v>14</v>
      </c>
      <c r="P454" s="55" t="s">
        <v>68</v>
      </c>
      <c r="Q454" s="37">
        <v>2</v>
      </c>
      <c r="R454" s="55">
        <v>5</v>
      </c>
      <c r="S454" s="55" t="s">
        <v>98</v>
      </c>
      <c r="T454" s="55" t="s">
        <v>98</v>
      </c>
      <c r="U454" s="37">
        <v>1</v>
      </c>
      <c r="V454" s="55">
        <v>7</v>
      </c>
      <c r="W454" s="55" t="s">
        <v>869</v>
      </c>
      <c r="X454" s="55" t="s">
        <v>869</v>
      </c>
      <c r="Y454" s="37">
        <v>1</v>
      </c>
      <c r="Z454" s="37">
        <v>4</v>
      </c>
      <c r="AA454" s="55" t="s">
        <v>879</v>
      </c>
      <c r="AB454" s="55" t="s">
        <v>879</v>
      </c>
      <c r="AC454" s="58" t="s">
        <v>8</v>
      </c>
      <c r="AD454" s="55">
        <v>1</v>
      </c>
      <c r="AE454" s="42" t="s">
        <v>880</v>
      </c>
      <c r="AF454" s="78" t="s">
        <v>881</v>
      </c>
      <c r="AG454" s="27"/>
      <c r="AH454" s="30" t="s">
        <v>8</v>
      </c>
      <c r="AI454" s="39"/>
      <c r="AJ454" s="39" t="b">
        <f t="shared" si="185"/>
        <v>0</v>
      </c>
      <c r="AK454" s="39" t="str">
        <f>O454&amp;Q454&amp;R454&amp;U454&amp;V454&amp;Y454&amp;Z454&amp;AC454&amp;AD454</f>
        <v>A25171411</v>
      </c>
      <c r="AL454" s="40">
        <v>721616</v>
      </c>
      <c r="AM454" s="41" t="b">
        <f>C454&lt;&gt;AK454</f>
        <v>1</v>
      </c>
      <c r="AN454" s="30" t="str">
        <f>N454&amp;AK454</f>
        <v>J9FA25171411</v>
      </c>
      <c r="AO454" s="30"/>
      <c r="AP454" s="73" t="s">
        <v>626</v>
      </c>
      <c r="AQ454" s="31"/>
      <c r="AR454" s="31">
        <f t="shared" si="183"/>
        <v>1</v>
      </c>
      <c r="AS454" s="31" t="str">
        <f>IF(IFERROR(VLOOKUP(AE454,#REF!,1,0),"")&lt;&gt;"",1,"")</f>
        <v/>
      </c>
      <c r="AT454" s="31" t="str">
        <f>IF(IFERROR(VLOOKUP(AE454,#REF!,1,0),"")&lt;&gt;"",1,"")</f>
        <v/>
      </c>
      <c r="AU454" s="31" t="str">
        <f>IF(IFERROR(VLOOKUP(AE454,#REF!,1,0),"")&lt;&gt;"",1,"")</f>
        <v/>
      </c>
      <c r="AV454" s="31" t="str">
        <f>IF(IFERROR(VLOOKUP(AE454,#REF!,1,0),"")&lt;&gt;"",1,"")</f>
        <v/>
      </c>
      <c r="AW454" s="31" t="str">
        <f>IF(IFERROR(VLOOKUP(AE454,#REF!,1,0),"")&lt;&gt;"",1,"")</f>
        <v/>
      </c>
      <c r="AX454" s="31" t="str">
        <f>IF(IFERROR(VLOOKUP(AE454,#REF!,1,0),"")&lt;&gt;"",1,"")</f>
        <v/>
      </c>
      <c r="AY454" s="31" t="str">
        <f>IF(IFERROR(VLOOKUP(AE454,#REF!,1,0),"")&lt;&gt;"",1,"")</f>
        <v/>
      </c>
      <c r="AZ454" s="31" t="str">
        <f>IF(IFERROR(VLOOKUP(AE454,#REF!,1,0),"")&lt;&gt;"",1,"")</f>
        <v/>
      </c>
      <c r="BA454" s="31" t="str">
        <f>IF(IFERROR(VLOOKUP(AE454,#REF!,1,0),"")&lt;&gt;"",1,"")</f>
        <v/>
      </c>
      <c r="BB454" s="31" t="str">
        <f>IF(IFERROR(VLOOKUP(AE454,#REF!,1,0),"")&lt;&gt;"",1,"")</f>
        <v/>
      </c>
      <c r="BC454" s="31" t="str">
        <f>IF(IFERROR(VLOOKUP(AE454,#REF!,1,0),"")&lt;&gt;"",1,"")</f>
        <v/>
      </c>
      <c r="BD454" s="31" t="str">
        <f>IF(IFERROR(VLOOKUP(AE454,#REF!,1,0),"")&lt;&gt;"",1,"")</f>
        <v/>
      </c>
      <c r="BE454" s="32">
        <f t="shared" si="120"/>
        <v>1</v>
      </c>
    </row>
    <row r="455" spans="1:57" ht="17">
      <c r="A455" s="137">
        <v>293</v>
      </c>
      <c r="B455" s="137">
        <v>697208</v>
      </c>
      <c r="C455" s="137" t="str">
        <f t="shared" si="174"/>
        <v>697208000</v>
      </c>
      <c r="D455" s="138" t="str">
        <f t="shared" si="175"/>
        <v>69</v>
      </c>
      <c r="E455" s="138" t="str">
        <f t="shared" si="176"/>
        <v>7</v>
      </c>
      <c r="F455" s="138" t="str">
        <f t="shared" si="177"/>
        <v>2</v>
      </c>
      <c r="G455" s="138" t="str">
        <f t="shared" si="178"/>
        <v>0</v>
      </c>
      <c r="H455" s="138" t="str">
        <f t="shared" si="179"/>
        <v>8</v>
      </c>
      <c r="I455" s="138" t="str">
        <f t="shared" si="180"/>
        <v>0</v>
      </c>
      <c r="J455" s="138" t="str">
        <f t="shared" si="181"/>
        <v>0</v>
      </c>
      <c r="K455" s="138" t="str">
        <f t="shared" si="182"/>
        <v>0</v>
      </c>
      <c r="L455" s="138" t="s">
        <v>5004</v>
      </c>
      <c r="M455" s="139" t="s">
        <v>882</v>
      </c>
      <c r="N455" s="139" t="s">
        <v>261</v>
      </c>
      <c r="O455" s="141" t="s">
        <v>14</v>
      </c>
      <c r="P455" s="141" t="s">
        <v>68</v>
      </c>
      <c r="Q455" s="141">
        <v>2</v>
      </c>
      <c r="R455" s="141">
        <v>5</v>
      </c>
      <c r="S455" s="141" t="s">
        <v>98</v>
      </c>
      <c r="T455" s="141" t="s">
        <v>98</v>
      </c>
      <c r="U455" s="141">
        <v>1</v>
      </c>
      <c r="V455" s="140" t="s">
        <v>37</v>
      </c>
      <c r="W455" s="141" t="s">
        <v>882</v>
      </c>
      <c r="X455" s="141" t="s">
        <v>882</v>
      </c>
      <c r="Y455" s="141">
        <v>0</v>
      </c>
      <c r="Z455" s="141">
        <v>0</v>
      </c>
      <c r="AA455" s="141" t="s">
        <v>882</v>
      </c>
      <c r="AB455" s="141" t="s">
        <v>882</v>
      </c>
      <c r="AC455" s="140" t="s">
        <v>66</v>
      </c>
      <c r="AD455" s="141" t="s">
        <v>66</v>
      </c>
      <c r="AE455" s="144" t="s">
        <v>882</v>
      </c>
      <c r="AF455" s="144" t="s">
        <v>882</v>
      </c>
      <c r="AG455" s="134"/>
      <c r="AH455" s="142"/>
      <c r="AI455" s="143"/>
      <c r="AJ455" s="143" t="b">
        <f t="shared" si="185"/>
        <v>0</v>
      </c>
      <c r="AK455" s="143" t="str">
        <f>O455&amp;Q455&amp;R455&amp;U455&amp;V455&amp;Y455&amp;Z455&amp;AC455&amp;AD455</f>
        <v>A25180000</v>
      </c>
      <c r="AL455" s="40">
        <v>697208</v>
      </c>
      <c r="AM455" s="41" t="b">
        <f>C455&lt;&gt;AK455</f>
        <v>1</v>
      </c>
      <c r="AN455" s="145" t="str">
        <f>N455&amp;AK455</f>
        <v>J9FA25180000</v>
      </c>
      <c r="AO455" s="145" t="s">
        <v>883</v>
      </c>
      <c r="AP455" s="73" t="s">
        <v>626</v>
      </c>
      <c r="AQ455" s="146"/>
      <c r="AR455" s="146">
        <f t="shared" si="183"/>
        <v>1</v>
      </c>
      <c r="AS455" s="146" t="str">
        <f>IF(IFERROR(VLOOKUP(AE455,#REF!,1,0),"")&lt;&gt;"",1,"")</f>
        <v/>
      </c>
      <c r="AT455" s="146" t="str">
        <f>IF(IFERROR(VLOOKUP(AE455,#REF!,1,0),"")&lt;&gt;"",1,"")</f>
        <v/>
      </c>
      <c r="AU455" s="146" t="str">
        <f>IF(IFERROR(VLOOKUP(AE455,#REF!,1,0),"")&lt;&gt;"",1,"")</f>
        <v/>
      </c>
      <c r="AV455" s="146" t="str">
        <f>IF(IFERROR(VLOOKUP(AE455,#REF!,1,0),"")&lt;&gt;"",1,"")</f>
        <v/>
      </c>
      <c r="AW455" s="146" t="str">
        <f>IF(IFERROR(VLOOKUP(AE455,#REF!,1,0),"")&lt;&gt;"",1,"")</f>
        <v/>
      </c>
      <c r="AX455" s="146" t="str">
        <f>IF(IFERROR(VLOOKUP(AE455,#REF!,1,0),"")&lt;&gt;"",1,"")</f>
        <v/>
      </c>
      <c r="AY455" s="146" t="str">
        <f>IF(IFERROR(VLOOKUP(AE455,#REF!,1,0),"")&lt;&gt;"",1,"")</f>
        <v/>
      </c>
      <c r="AZ455" s="146" t="str">
        <f>IF(IFERROR(VLOOKUP(AE455,#REF!,1,0),"")&lt;&gt;"",1,"")</f>
        <v/>
      </c>
      <c r="BA455" s="146" t="str">
        <f>IF(IFERROR(VLOOKUP(AE455,#REF!,1,0),"")&lt;&gt;"",1,"")</f>
        <v/>
      </c>
      <c r="BB455" s="146" t="str">
        <f>IF(IFERROR(VLOOKUP(AE455,#REF!,1,0),"")&lt;&gt;"",1,"")</f>
        <v/>
      </c>
      <c r="BC455" s="146" t="str">
        <f>IF(IFERROR(VLOOKUP(AE455,#REF!,1,0),"")&lt;&gt;"",1,"")</f>
        <v/>
      </c>
      <c r="BD455" s="146" t="str">
        <f>IF(IFERROR(VLOOKUP(AE455,#REF!,1,0),"")&lt;&gt;"",1,"")</f>
        <v/>
      </c>
      <c r="BE455" s="148">
        <f t="shared" si="120"/>
        <v>1</v>
      </c>
    </row>
    <row r="456" spans="1:57" ht="17">
      <c r="A456" s="137">
        <v>294</v>
      </c>
      <c r="B456" s="137">
        <v>697211</v>
      </c>
      <c r="C456" s="137" t="str">
        <f t="shared" si="174"/>
        <v>697211000</v>
      </c>
      <c r="D456" s="138" t="str">
        <f t="shared" si="175"/>
        <v>69</v>
      </c>
      <c r="E456" s="138" t="str">
        <f t="shared" si="176"/>
        <v>7</v>
      </c>
      <c r="F456" s="138" t="str">
        <f t="shared" si="177"/>
        <v>2</v>
      </c>
      <c r="G456" s="138" t="str">
        <f t="shared" si="178"/>
        <v>1</v>
      </c>
      <c r="H456" s="138" t="str">
        <f t="shared" si="179"/>
        <v>1</v>
      </c>
      <c r="I456" s="138" t="str">
        <f t="shared" si="180"/>
        <v>0</v>
      </c>
      <c r="J456" s="138" t="str">
        <f t="shared" si="181"/>
        <v>0</v>
      </c>
      <c r="K456" s="138" t="str">
        <f t="shared" si="182"/>
        <v>0</v>
      </c>
      <c r="L456" s="138" t="s">
        <v>5005</v>
      </c>
      <c r="M456" s="139" t="s">
        <v>884</v>
      </c>
      <c r="N456" s="139" t="s">
        <v>261</v>
      </c>
      <c r="O456" s="141" t="s">
        <v>14</v>
      </c>
      <c r="P456" s="141" t="s">
        <v>68</v>
      </c>
      <c r="Q456" s="141">
        <v>2</v>
      </c>
      <c r="R456" s="141">
        <v>5</v>
      </c>
      <c r="S456" s="141" t="s">
        <v>98</v>
      </c>
      <c r="T456" s="141" t="s">
        <v>98</v>
      </c>
      <c r="U456" s="141">
        <v>1</v>
      </c>
      <c r="V456" s="140" t="s">
        <v>18</v>
      </c>
      <c r="W456" s="141" t="s">
        <v>884</v>
      </c>
      <c r="X456" s="141" t="s">
        <v>884</v>
      </c>
      <c r="Y456" s="141">
        <v>0</v>
      </c>
      <c r="Z456" s="141">
        <v>0</v>
      </c>
      <c r="AA456" s="141" t="s">
        <v>884</v>
      </c>
      <c r="AB456" s="141" t="s">
        <v>884</v>
      </c>
      <c r="AC456" s="140" t="s">
        <v>66</v>
      </c>
      <c r="AD456" s="141" t="s">
        <v>66</v>
      </c>
      <c r="AE456" s="144" t="s">
        <v>884</v>
      </c>
      <c r="AF456" s="144" t="s">
        <v>884</v>
      </c>
      <c r="AG456" s="134"/>
      <c r="AH456" s="142"/>
      <c r="AI456" s="143"/>
      <c r="AJ456" s="143" t="b">
        <f t="shared" si="185"/>
        <v>0</v>
      </c>
      <c r="AK456" s="143" t="str">
        <f>O456&amp;Q456&amp;R456&amp;U456&amp;V456&amp;Y456&amp;Z456&amp;AC456&amp;AD456</f>
        <v>A25190000</v>
      </c>
      <c r="AL456" s="40">
        <v>697211</v>
      </c>
      <c r="AM456" s="41" t="b">
        <f>C456&lt;&gt;AK456</f>
        <v>1</v>
      </c>
      <c r="AN456" s="145" t="str">
        <f>N456&amp;AK456</f>
        <v>J9FA25190000</v>
      </c>
      <c r="AO456" s="145" t="s">
        <v>885</v>
      </c>
      <c r="AP456" s="73" t="s">
        <v>626</v>
      </c>
      <c r="AQ456" s="146"/>
      <c r="AR456" s="146">
        <f t="shared" si="183"/>
        <v>1</v>
      </c>
      <c r="AS456" s="146" t="str">
        <f>IF(IFERROR(VLOOKUP(AE456,#REF!,1,0),"")&lt;&gt;"",1,"")</f>
        <v/>
      </c>
      <c r="AT456" s="146" t="str">
        <f>IF(IFERROR(VLOOKUP(AE456,#REF!,1,0),"")&lt;&gt;"",1,"")</f>
        <v/>
      </c>
      <c r="AU456" s="146" t="str">
        <f>IF(IFERROR(VLOOKUP(AE456,#REF!,1,0),"")&lt;&gt;"",1,"")</f>
        <v/>
      </c>
      <c r="AV456" s="146" t="str">
        <f>IF(IFERROR(VLOOKUP(AE456,#REF!,1,0),"")&lt;&gt;"",1,"")</f>
        <v/>
      </c>
      <c r="AW456" s="146" t="str">
        <f>IF(IFERROR(VLOOKUP(AE456,#REF!,1,0),"")&lt;&gt;"",1,"")</f>
        <v/>
      </c>
      <c r="AX456" s="146" t="str">
        <f>IF(IFERROR(VLOOKUP(AE456,#REF!,1,0),"")&lt;&gt;"",1,"")</f>
        <v/>
      </c>
      <c r="AY456" s="146" t="str">
        <f>IF(IFERROR(VLOOKUP(AE456,#REF!,1,0),"")&lt;&gt;"",1,"")</f>
        <v/>
      </c>
      <c r="AZ456" s="146" t="str">
        <f>IF(IFERROR(VLOOKUP(AE456,#REF!,1,0),"")&lt;&gt;"",1,"")</f>
        <v/>
      </c>
      <c r="BA456" s="146" t="str">
        <f>IF(IFERROR(VLOOKUP(AE456,#REF!,1,0),"")&lt;&gt;"",1,"")</f>
        <v/>
      </c>
      <c r="BB456" s="146" t="str">
        <f>IF(IFERROR(VLOOKUP(AE456,#REF!,1,0),"")&lt;&gt;"",1,"")</f>
        <v/>
      </c>
      <c r="BC456" s="146" t="str">
        <f>IF(IFERROR(VLOOKUP(AE456,#REF!,1,0),"")&lt;&gt;"",1,"")</f>
        <v/>
      </c>
      <c r="BD456" s="146" t="str">
        <f>IF(IFERROR(VLOOKUP(AE456,#REF!,1,0),"")&lt;&gt;"",1,"")</f>
        <v/>
      </c>
      <c r="BE456" s="148">
        <f t="shared" si="120"/>
        <v>1</v>
      </c>
    </row>
    <row r="457" spans="1:57" ht="17">
      <c r="A457" s="137">
        <v>295</v>
      </c>
      <c r="B457" s="137">
        <v>697212</v>
      </c>
      <c r="C457" s="137" t="str">
        <f t="shared" si="174"/>
        <v>697212000</v>
      </c>
      <c r="D457" s="138" t="str">
        <f t="shared" si="175"/>
        <v>69</v>
      </c>
      <c r="E457" s="138" t="str">
        <f t="shared" si="176"/>
        <v>7</v>
      </c>
      <c r="F457" s="138" t="str">
        <f t="shared" si="177"/>
        <v>2</v>
      </c>
      <c r="G457" s="138" t="str">
        <f t="shared" si="178"/>
        <v>1</v>
      </c>
      <c r="H457" s="138" t="str">
        <f t="shared" si="179"/>
        <v>2</v>
      </c>
      <c r="I457" s="138" t="str">
        <f t="shared" si="180"/>
        <v>0</v>
      </c>
      <c r="J457" s="138" t="str">
        <f t="shared" si="181"/>
        <v>0</v>
      </c>
      <c r="K457" s="138" t="str">
        <f t="shared" si="182"/>
        <v>0</v>
      </c>
      <c r="L457" s="138" t="s">
        <v>5006</v>
      </c>
      <c r="M457" s="139" t="s">
        <v>886</v>
      </c>
      <c r="N457" s="139" t="s">
        <v>261</v>
      </c>
      <c r="O457" s="141" t="s">
        <v>14</v>
      </c>
      <c r="P457" s="141" t="s">
        <v>68</v>
      </c>
      <c r="Q457" s="141">
        <v>2</v>
      </c>
      <c r="R457" s="141">
        <v>5</v>
      </c>
      <c r="S457" s="141" t="s">
        <v>98</v>
      </c>
      <c r="T457" s="141" t="s">
        <v>98</v>
      </c>
      <c r="U457" s="141" t="s">
        <v>15</v>
      </c>
      <c r="V457" s="140" t="s">
        <v>8</v>
      </c>
      <c r="W457" s="141" t="s">
        <v>886</v>
      </c>
      <c r="X457" s="141" t="s">
        <v>886</v>
      </c>
      <c r="Y457" s="141">
        <v>0</v>
      </c>
      <c r="Z457" s="141">
        <v>0</v>
      </c>
      <c r="AA457" s="141" t="s">
        <v>886</v>
      </c>
      <c r="AB457" s="141" t="s">
        <v>886</v>
      </c>
      <c r="AC457" s="140" t="s">
        <v>66</v>
      </c>
      <c r="AD457" s="141" t="s">
        <v>66</v>
      </c>
      <c r="AE457" s="144" t="s">
        <v>886</v>
      </c>
      <c r="AF457" s="144" t="s">
        <v>886</v>
      </c>
      <c r="AG457" s="134"/>
      <c r="AH457" s="142"/>
      <c r="AI457" s="143"/>
      <c r="AJ457" s="143" t="b">
        <f t="shared" si="185"/>
        <v>0</v>
      </c>
      <c r="AK457" s="143" t="str">
        <f>O457&amp;Q457&amp;R457&amp;U457&amp;V457&amp;Y457&amp;Z457&amp;AC457&amp;AD457</f>
        <v>A25210000</v>
      </c>
      <c r="AL457" s="40">
        <v>697212</v>
      </c>
      <c r="AM457" s="41" t="b">
        <f>C457&lt;&gt;AK457</f>
        <v>1</v>
      </c>
      <c r="AN457" s="145" t="str">
        <f>N457&amp;AK457</f>
        <v>J9FA25210000</v>
      </c>
      <c r="AO457" s="145" t="s">
        <v>887</v>
      </c>
      <c r="AP457" s="73" t="s">
        <v>626</v>
      </c>
      <c r="AQ457" s="146"/>
      <c r="AR457" s="146">
        <f t="shared" si="183"/>
        <v>1</v>
      </c>
      <c r="AS457" s="146" t="str">
        <f>IF(IFERROR(VLOOKUP(AE457,#REF!,1,0),"")&lt;&gt;"",1,"")</f>
        <v/>
      </c>
      <c r="AT457" s="146" t="str">
        <f>IF(IFERROR(VLOOKUP(AE457,#REF!,1,0),"")&lt;&gt;"",1,"")</f>
        <v/>
      </c>
      <c r="AU457" s="146" t="str">
        <f>IF(IFERROR(VLOOKUP(AE457,#REF!,1,0),"")&lt;&gt;"",1,"")</f>
        <v/>
      </c>
      <c r="AV457" s="146" t="str">
        <f>IF(IFERROR(VLOOKUP(AE457,#REF!,1,0),"")&lt;&gt;"",1,"")</f>
        <v/>
      </c>
      <c r="AW457" s="146" t="str">
        <f>IF(IFERROR(VLOOKUP(AE457,#REF!,1,0),"")&lt;&gt;"",1,"")</f>
        <v/>
      </c>
      <c r="AX457" s="146" t="str">
        <f>IF(IFERROR(VLOOKUP(AE457,#REF!,1,0),"")&lt;&gt;"",1,"")</f>
        <v/>
      </c>
      <c r="AY457" s="146" t="str">
        <f>IF(IFERROR(VLOOKUP(AE457,#REF!,1,0),"")&lt;&gt;"",1,"")</f>
        <v/>
      </c>
      <c r="AZ457" s="146" t="str">
        <f>IF(IFERROR(VLOOKUP(AE457,#REF!,1,0),"")&lt;&gt;"",1,"")</f>
        <v/>
      </c>
      <c r="BA457" s="146" t="str">
        <f>IF(IFERROR(VLOOKUP(AE457,#REF!,1,0),"")&lt;&gt;"",1,"")</f>
        <v/>
      </c>
      <c r="BB457" s="146" t="str">
        <f>IF(IFERROR(VLOOKUP(AE457,#REF!,1,0),"")&lt;&gt;"",1,"")</f>
        <v/>
      </c>
      <c r="BC457" s="146" t="str">
        <f>IF(IFERROR(VLOOKUP(AE457,#REF!,1,0),"")&lt;&gt;"",1,"")</f>
        <v/>
      </c>
      <c r="BD457" s="146" t="str">
        <f>IF(IFERROR(VLOOKUP(AE457,#REF!,1,0),"")&lt;&gt;"",1,"")</f>
        <v/>
      </c>
      <c r="BE457" s="148">
        <f t="shared" si="120"/>
        <v>1</v>
      </c>
    </row>
    <row r="458" spans="1:57" ht="16">
      <c r="A458" s="33">
        <v>1236</v>
      </c>
      <c r="B458" s="33">
        <v>721605</v>
      </c>
      <c r="C458" s="33" t="str">
        <f t="shared" si="174"/>
        <v>721605000</v>
      </c>
      <c r="D458" s="34" t="str">
        <f t="shared" si="175"/>
        <v>72</v>
      </c>
      <c r="E458" s="34" t="str">
        <f t="shared" si="176"/>
        <v>1</v>
      </c>
      <c r="F458" s="34" t="str">
        <f t="shared" si="177"/>
        <v>6</v>
      </c>
      <c r="G458" s="34" t="str">
        <f t="shared" si="178"/>
        <v>0</v>
      </c>
      <c r="H458" s="34" t="str">
        <f t="shared" si="179"/>
        <v>5</v>
      </c>
      <c r="I458" s="34" t="str">
        <f t="shared" si="180"/>
        <v>0</v>
      </c>
      <c r="J458" s="34" t="str">
        <f t="shared" si="181"/>
        <v>0</v>
      </c>
      <c r="K458" s="34" t="str">
        <f t="shared" si="182"/>
        <v>0</v>
      </c>
      <c r="L458" s="34" t="s">
        <v>5007</v>
      </c>
      <c r="M458" s="35" t="s">
        <v>886</v>
      </c>
      <c r="N458" s="35" t="s">
        <v>261</v>
      </c>
      <c r="O458" s="37" t="s">
        <v>14</v>
      </c>
      <c r="P458" s="55" t="s">
        <v>68</v>
      </c>
      <c r="Q458" s="37">
        <v>2</v>
      </c>
      <c r="R458" s="55">
        <v>5</v>
      </c>
      <c r="S458" s="55" t="s">
        <v>98</v>
      </c>
      <c r="T458" s="55" t="s">
        <v>98</v>
      </c>
      <c r="U458" s="55" t="s">
        <v>15</v>
      </c>
      <c r="V458" s="58" t="s">
        <v>8</v>
      </c>
      <c r="W458" s="55" t="s">
        <v>886</v>
      </c>
      <c r="X458" s="55" t="s">
        <v>886</v>
      </c>
      <c r="Y458" s="37">
        <v>0</v>
      </c>
      <c r="Z458" s="37">
        <v>0</v>
      </c>
      <c r="AA458" s="55" t="s">
        <v>886</v>
      </c>
      <c r="AB458" s="55" t="s">
        <v>886</v>
      </c>
      <c r="AC458" s="58" t="s">
        <v>8</v>
      </c>
      <c r="AD458" s="55">
        <v>1</v>
      </c>
      <c r="AE458" s="42" t="s">
        <v>888</v>
      </c>
      <c r="AF458" s="42" t="s">
        <v>889</v>
      </c>
      <c r="AG458" s="27"/>
      <c r="AH458" s="30" t="s">
        <v>8</v>
      </c>
      <c r="AI458" s="39"/>
      <c r="AJ458" s="39" t="b">
        <f t="shared" si="185"/>
        <v>0</v>
      </c>
      <c r="AK458" s="39" t="str">
        <f>O458&amp;Q458&amp;R458&amp;U458&amp;V458&amp;Y458&amp;Z458&amp;AC458&amp;AD458</f>
        <v>A25210011</v>
      </c>
      <c r="AL458" s="40">
        <v>721605</v>
      </c>
      <c r="AM458" s="41" t="b">
        <f>C458&lt;&gt;AK458</f>
        <v>1</v>
      </c>
      <c r="AN458" s="30" t="str">
        <f>N458&amp;AK458</f>
        <v>J9FA25210011</v>
      </c>
      <c r="AO458" s="30" t="s">
        <v>890</v>
      </c>
      <c r="AP458" s="73" t="s">
        <v>626</v>
      </c>
      <c r="AQ458" s="31"/>
      <c r="AR458" s="31">
        <f t="shared" si="183"/>
        <v>1</v>
      </c>
      <c r="AS458" s="31" t="str">
        <f>IF(IFERROR(VLOOKUP(AE458,#REF!,1,0),"")&lt;&gt;"",1,"")</f>
        <v/>
      </c>
      <c r="AT458" s="31" t="str">
        <f>IF(IFERROR(VLOOKUP(AE458,#REF!,1,0),"")&lt;&gt;"",1,"")</f>
        <v/>
      </c>
      <c r="AU458" s="31" t="str">
        <f>IF(IFERROR(VLOOKUP(AE458,#REF!,1,0),"")&lt;&gt;"",1,"")</f>
        <v/>
      </c>
      <c r="AV458" s="31" t="str">
        <f>IF(IFERROR(VLOOKUP(AE458,#REF!,1,0),"")&lt;&gt;"",1,"")</f>
        <v/>
      </c>
      <c r="AW458" s="31" t="str">
        <f>IF(IFERROR(VLOOKUP(AE458,#REF!,1,0),"")&lt;&gt;"",1,"")</f>
        <v/>
      </c>
      <c r="AX458" s="31" t="str">
        <f>IF(IFERROR(VLOOKUP(AE458,#REF!,1,0),"")&lt;&gt;"",1,"")</f>
        <v/>
      </c>
      <c r="AY458" s="31" t="str">
        <f>IF(IFERROR(VLOOKUP(AE458,#REF!,1,0),"")&lt;&gt;"",1,"")</f>
        <v/>
      </c>
      <c r="AZ458" s="31" t="str">
        <f>IF(IFERROR(VLOOKUP(AE458,#REF!,1,0),"")&lt;&gt;"",1,"")</f>
        <v/>
      </c>
      <c r="BA458" s="31" t="str">
        <f>IF(IFERROR(VLOOKUP(AE458,#REF!,1,0),"")&lt;&gt;"",1,"")</f>
        <v/>
      </c>
      <c r="BB458" s="31" t="str">
        <f>IF(IFERROR(VLOOKUP(AE458,#REF!,1,0),"")&lt;&gt;"",1,"")</f>
        <v/>
      </c>
      <c r="BC458" s="31" t="str">
        <f>IF(IFERROR(VLOOKUP(AE458,#REF!,1,0),"")&lt;&gt;"",1,"")</f>
        <v/>
      </c>
      <c r="BD458" s="31" t="str">
        <f>IF(IFERROR(VLOOKUP(AE458,#REF!,1,0),"")&lt;&gt;"",1,"")</f>
        <v/>
      </c>
      <c r="BE458" s="32">
        <f t="shared" si="120"/>
        <v>1</v>
      </c>
    </row>
    <row r="459" spans="1:57" ht="17">
      <c r="A459" s="137">
        <v>296</v>
      </c>
      <c r="B459" s="137">
        <v>697213</v>
      </c>
      <c r="C459" s="137" t="str">
        <f t="shared" si="174"/>
        <v>697213000</v>
      </c>
      <c r="D459" s="138" t="str">
        <f t="shared" si="175"/>
        <v>69</v>
      </c>
      <c r="E459" s="138" t="str">
        <f t="shared" si="176"/>
        <v>7</v>
      </c>
      <c r="F459" s="138" t="str">
        <f t="shared" si="177"/>
        <v>2</v>
      </c>
      <c r="G459" s="138" t="str">
        <f t="shared" si="178"/>
        <v>1</v>
      </c>
      <c r="H459" s="138" t="str">
        <f t="shared" si="179"/>
        <v>3</v>
      </c>
      <c r="I459" s="138" t="str">
        <f t="shared" si="180"/>
        <v>0</v>
      </c>
      <c r="J459" s="138" t="str">
        <f t="shared" si="181"/>
        <v>0</v>
      </c>
      <c r="K459" s="138" t="str">
        <f t="shared" si="182"/>
        <v>0</v>
      </c>
      <c r="L459" s="138" t="s">
        <v>5008</v>
      </c>
      <c r="M459" s="139" t="s">
        <v>891</v>
      </c>
      <c r="N459" s="139" t="s">
        <v>261</v>
      </c>
      <c r="O459" s="141" t="s">
        <v>14</v>
      </c>
      <c r="P459" s="141" t="s">
        <v>68</v>
      </c>
      <c r="Q459" s="141">
        <v>2</v>
      </c>
      <c r="R459" s="141">
        <v>5</v>
      </c>
      <c r="S459" s="141" t="s">
        <v>98</v>
      </c>
      <c r="T459" s="141" t="s">
        <v>98</v>
      </c>
      <c r="U459" s="141" t="s">
        <v>15</v>
      </c>
      <c r="V459" s="141">
        <v>2</v>
      </c>
      <c r="W459" s="141" t="s">
        <v>891</v>
      </c>
      <c r="X459" s="141" t="s">
        <v>891</v>
      </c>
      <c r="Y459" s="141" t="s">
        <v>66</v>
      </c>
      <c r="Z459" s="140" t="s">
        <v>66</v>
      </c>
      <c r="AA459" s="141" t="s">
        <v>891</v>
      </c>
      <c r="AB459" s="141" t="s">
        <v>891</v>
      </c>
      <c r="AC459" s="140" t="s">
        <v>66</v>
      </c>
      <c r="AD459" s="141" t="s">
        <v>66</v>
      </c>
      <c r="AE459" s="144" t="s">
        <v>891</v>
      </c>
      <c r="AF459" s="144" t="s">
        <v>891</v>
      </c>
      <c r="AG459" s="149"/>
      <c r="AH459" s="150"/>
      <c r="AI459" s="143"/>
      <c r="AJ459" s="143" t="b">
        <f t="shared" si="185"/>
        <v>0</v>
      </c>
      <c r="AK459" s="143" t="str">
        <f>O459&amp;Q459&amp;R459&amp;U459&amp;V459&amp;Y459&amp;Z459&amp;AC459&amp;AD459</f>
        <v>A25220000</v>
      </c>
      <c r="AL459" s="33">
        <v>697213</v>
      </c>
      <c r="AM459" s="34" t="b">
        <f>C459&lt;&gt;AK459</f>
        <v>1</v>
      </c>
      <c r="AN459" s="145" t="str">
        <f>N459&amp;AK459</f>
        <v>J9FA25220000</v>
      </c>
      <c r="AO459" s="151" t="s">
        <v>892</v>
      </c>
      <c r="AP459" s="77" t="s">
        <v>626</v>
      </c>
      <c r="AQ459" s="152"/>
      <c r="AR459" s="152">
        <f t="shared" si="183"/>
        <v>1</v>
      </c>
      <c r="AS459" s="152" t="str">
        <f>IF(IFERROR(VLOOKUP(AE459,#REF!,1,0),"")&lt;&gt;"",1,"")</f>
        <v/>
      </c>
      <c r="AT459" s="152" t="str">
        <f>IF(IFERROR(VLOOKUP(AE459,#REF!,1,0),"")&lt;&gt;"",1,"")</f>
        <v/>
      </c>
      <c r="AU459" s="152" t="str">
        <f>IF(IFERROR(VLOOKUP(AE459,#REF!,1,0),"")&lt;&gt;"",1,"")</f>
        <v/>
      </c>
      <c r="AV459" s="152" t="str">
        <f>IF(IFERROR(VLOOKUP(AE459,#REF!,1,0),"")&lt;&gt;"",1,"")</f>
        <v/>
      </c>
      <c r="AW459" s="152" t="str">
        <f>IF(IFERROR(VLOOKUP(AE459,#REF!,1,0),"")&lt;&gt;"",1,"")</f>
        <v/>
      </c>
      <c r="AX459" s="152" t="str">
        <f>IF(IFERROR(VLOOKUP(AE459,#REF!,1,0),"")&lt;&gt;"",1,"")</f>
        <v/>
      </c>
      <c r="AY459" s="152" t="str">
        <f>IF(IFERROR(VLOOKUP(AE459,#REF!,1,0),"")&lt;&gt;"",1,"")</f>
        <v/>
      </c>
      <c r="AZ459" s="152" t="str">
        <f>IF(IFERROR(VLOOKUP(AE459,#REF!,1,0),"")&lt;&gt;"",1,"")</f>
        <v/>
      </c>
      <c r="BA459" s="152" t="str">
        <f>IF(IFERROR(VLOOKUP(AE459,#REF!,1,0),"")&lt;&gt;"",1,"")</f>
        <v/>
      </c>
      <c r="BB459" s="152" t="str">
        <f>IF(IFERROR(VLOOKUP(AE459,#REF!,1,0),"")&lt;&gt;"",1,"")</f>
        <v/>
      </c>
      <c r="BC459" s="152" t="str">
        <f>IF(IFERROR(VLOOKUP(AE459,#REF!,1,0),"")&lt;&gt;"",1,"")</f>
        <v/>
      </c>
      <c r="BD459" s="152" t="str">
        <f>IF(IFERROR(VLOOKUP(AE459,#REF!,1,0),"")&lt;&gt;"",1,"")</f>
        <v/>
      </c>
      <c r="BE459" s="148">
        <f t="shared" si="120"/>
        <v>1</v>
      </c>
    </row>
    <row r="460" spans="1:57" ht="16">
      <c r="A460" s="33">
        <v>297</v>
      </c>
      <c r="B460" s="33">
        <v>6972131</v>
      </c>
      <c r="C460" s="33" t="str">
        <f t="shared" si="174"/>
        <v>697213100</v>
      </c>
      <c r="D460" s="34" t="str">
        <f t="shared" si="175"/>
        <v>69</v>
      </c>
      <c r="E460" s="34" t="str">
        <f t="shared" si="176"/>
        <v>7</v>
      </c>
      <c r="F460" s="34" t="str">
        <f t="shared" si="177"/>
        <v>2</v>
      </c>
      <c r="G460" s="34" t="str">
        <f t="shared" si="178"/>
        <v>1</v>
      </c>
      <c r="H460" s="34" t="str">
        <f t="shared" si="179"/>
        <v>3</v>
      </c>
      <c r="I460" s="34" t="str">
        <f t="shared" si="180"/>
        <v>1</v>
      </c>
      <c r="J460" s="34" t="str">
        <f t="shared" si="181"/>
        <v>0</v>
      </c>
      <c r="K460" s="34" t="str">
        <f t="shared" si="182"/>
        <v>0</v>
      </c>
      <c r="L460" s="34" t="s">
        <v>5009</v>
      </c>
      <c r="M460" s="35" t="s">
        <v>891</v>
      </c>
      <c r="N460" s="35" t="s">
        <v>261</v>
      </c>
      <c r="O460" s="37" t="s">
        <v>14</v>
      </c>
      <c r="P460" s="55" t="s">
        <v>68</v>
      </c>
      <c r="Q460" s="37">
        <v>2</v>
      </c>
      <c r="R460" s="55">
        <v>5</v>
      </c>
      <c r="S460" s="55" t="s">
        <v>98</v>
      </c>
      <c r="T460" s="55" t="s">
        <v>98</v>
      </c>
      <c r="U460" s="55" t="s">
        <v>15</v>
      </c>
      <c r="V460" s="37">
        <v>2</v>
      </c>
      <c r="W460" s="55" t="s">
        <v>891</v>
      </c>
      <c r="X460" s="55" t="s">
        <v>891</v>
      </c>
      <c r="Y460" s="37">
        <v>1</v>
      </c>
      <c r="Z460" s="37">
        <v>1</v>
      </c>
      <c r="AA460" s="55" t="s">
        <v>891</v>
      </c>
      <c r="AB460" s="55" t="s">
        <v>891</v>
      </c>
      <c r="AC460" s="36" t="s">
        <v>66</v>
      </c>
      <c r="AD460" s="55">
        <v>0</v>
      </c>
      <c r="AE460" s="42" t="s">
        <v>893</v>
      </c>
      <c r="AF460" s="42" t="s">
        <v>891</v>
      </c>
      <c r="AG460" s="27"/>
      <c r="AH460" s="30" t="s">
        <v>8</v>
      </c>
      <c r="AI460" s="39"/>
      <c r="AJ460" s="39" t="b">
        <f t="shared" si="185"/>
        <v>0</v>
      </c>
      <c r="AK460" s="39" t="str">
        <f>O460&amp;Q460&amp;R460&amp;U460&amp;V460&amp;Y460&amp;Z460&amp;AC460&amp;AD460</f>
        <v>A25221100</v>
      </c>
      <c r="AL460" s="40">
        <v>6972131</v>
      </c>
      <c r="AM460" s="41" t="b">
        <f>C460&lt;&gt;AK460</f>
        <v>1</v>
      </c>
      <c r="AN460" s="30" t="str">
        <f>N460&amp;AK460</f>
        <v>J9FA25221100</v>
      </c>
      <c r="AO460" s="30"/>
      <c r="AP460" s="73" t="s">
        <v>626</v>
      </c>
      <c r="AQ460" s="31"/>
      <c r="AR460" s="31">
        <f t="shared" si="183"/>
        <v>1</v>
      </c>
      <c r="AS460" s="31" t="str">
        <f>IF(IFERROR(VLOOKUP(AE460,#REF!,1,0),"")&lt;&gt;"",1,"")</f>
        <v/>
      </c>
      <c r="AT460" s="31" t="str">
        <f>IF(IFERROR(VLOOKUP(AE460,#REF!,1,0),"")&lt;&gt;"",1,"")</f>
        <v/>
      </c>
      <c r="AU460" s="31" t="str">
        <f>IF(IFERROR(VLOOKUP(AE460,#REF!,1,0),"")&lt;&gt;"",1,"")</f>
        <v/>
      </c>
      <c r="AV460" s="31" t="str">
        <f>IF(IFERROR(VLOOKUP(AE460,#REF!,1,0),"")&lt;&gt;"",1,"")</f>
        <v/>
      </c>
      <c r="AW460" s="31" t="str">
        <f>IF(IFERROR(VLOOKUP(AE460,#REF!,1,0),"")&lt;&gt;"",1,"")</f>
        <v/>
      </c>
      <c r="AX460" s="31" t="str">
        <f>IF(IFERROR(VLOOKUP(AE460,#REF!,1,0),"")&lt;&gt;"",1,"")</f>
        <v/>
      </c>
      <c r="AY460" s="31" t="str">
        <f>IF(IFERROR(VLOOKUP(AE460,#REF!,1,0),"")&lt;&gt;"",1,"")</f>
        <v/>
      </c>
      <c r="AZ460" s="31" t="str">
        <f>IF(IFERROR(VLOOKUP(AE460,#REF!,1,0),"")&lt;&gt;"",1,"")</f>
        <v/>
      </c>
      <c r="BA460" s="31" t="str">
        <f>IF(IFERROR(VLOOKUP(AE460,#REF!,1,0),"")&lt;&gt;"",1,"")</f>
        <v/>
      </c>
      <c r="BB460" s="31" t="str">
        <f>IF(IFERROR(VLOOKUP(AE460,#REF!,1,0),"")&lt;&gt;"",1,"")</f>
        <v/>
      </c>
      <c r="BC460" s="31" t="str">
        <f>IF(IFERROR(VLOOKUP(AE460,#REF!,1,0),"")&lt;&gt;"",1,"")</f>
        <v/>
      </c>
      <c r="BD460" s="31" t="str">
        <f>IF(IFERROR(VLOOKUP(AE460,#REF!,1,0),"")&lt;&gt;"",1,"")</f>
        <v/>
      </c>
      <c r="BE460" s="32">
        <f t="shared" si="120"/>
        <v>1</v>
      </c>
    </row>
    <row r="461" spans="1:57" ht="16">
      <c r="A461" s="33">
        <v>1138</v>
      </c>
      <c r="B461" s="33">
        <v>72115</v>
      </c>
      <c r="C461" s="33" t="str">
        <f t="shared" si="174"/>
        <v>721150000</v>
      </c>
      <c r="D461" s="34" t="str">
        <f t="shared" si="175"/>
        <v>72</v>
      </c>
      <c r="E461" s="34" t="str">
        <f t="shared" si="176"/>
        <v>1</v>
      </c>
      <c r="F461" s="34" t="str">
        <f t="shared" si="177"/>
        <v>1</v>
      </c>
      <c r="G461" s="34" t="str">
        <f t="shared" si="178"/>
        <v>5</v>
      </c>
      <c r="H461" s="34" t="str">
        <f t="shared" si="179"/>
        <v>0</v>
      </c>
      <c r="I461" s="34" t="str">
        <f t="shared" si="180"/>
        <v>0</v>
      </c>
      <c r="J461" s="34" t="str">
        <f t="shared" si="181"/>
        <v>0</v>
      </c>
      <c r="K461" s="34" t="str">
        <f t="shared" si="182"/>
        <v>0</v>
      </c>
      <c r="L461" s="34" t="s">
        <v>5010</v>
      </c>
      <c r="M461" s="35" t="s">
        <v>894</v>
      </c>
      <c r="N461" s="35" t="s">
        <v>261</v>
      </c>
      <c r="O461" s="37" t="s">
        <v>14</v>
      </c>
      <c r="P461" s="55" t="s">
        <v>68</v>
      </c>
      <c r="Q461" s="37">
        <v>2</v>
      </c>
      <c r="R461" s="55">
        <v>5</v>
      </c>
      <c r="S461" s="55" t="s">
        <v>98</v>
      </c>
      <c r="T461" s="55" t="s">
        <v>98</v>
      </c>
      <c r="U461" s="55" t="s">
        <v>15</v>
      </c>
      <c r="V461" s="37">
        <v>2</v>
      </c>
      <c r="W461" s="55" t="s">
        <v>891</v>
      </c>
      <c r="X461" s="55" t="s">
        <v>891</v>
      </c>
      <c r="Y461" s="37">
        <v>1</v>
      </c>
      <c r="Z461" s="37">
        <v>1</v>
      </c>
      <c r="AA461" s="55" t="s">
        <v>891</v>
      </c>
      <c r="AB461" s="55" t="s">
        <v>891</v>
      </c>
      <c r="AC461" s="58" t="s">
        <v>8</v>
      </c>
      <c r="AD461" s="55">
        <v>1</v>
      </c>
      <c r="AE461" s="42" t="s">
        <v>894</v>
      </c>
      <c r="AF461" s="42" t="s">
        <v>894</v>
      </c>
      <c r="AG461" s="27"/>
      <c r="AH461" s="30" t="s">
        <v>8</v>
      </c>
      <c r="AI461" s="39"/>
      <c r="AJ461" s="39" t="b">
        <f t="shared" si="185"/>
        <v>0</v>
      </c>
      <c r="AK461" s="39" t="str">
        <f>O461&amp;Q461&amp;R461&amp;U461&amp;V461&amp;Y461&amp;Z461&amp;AC461&amp;AD461</f>
        <v>A25221111</v>
      </c>
      <c r="AL461" s="40">
        <v>72115</v>
      </c>
      <c r="AM461" s="41" t="b">
        <f>C461&lt;&gt;AK461</f>
        <v>1</v>
      </c>
      <c r="AN461" s="30" t="str">
        <f>N461&amp;AK461</f>
        <v>J9FA25221111</v>
      </c>
      <c r="AO461" s="30"/>
      <c r="AP461" s="73" t="s">
        <v>626</v>
      </c>
      <c r="AQ461" s="31"/>
      <c r="AR461" s="31">
        <f t="shared" si="183"/>
        <v>1</v>
      </c>
      <c r="AS461" s="31" t="str">
        <f>IF(IFERROR(VLOOKUP(AE461,#REF!,1,0),"")&lt;&gt;"",1,"")</f>
        <v/>
      </c>
      <c r="AT461" s="31" t="str">
        <f>IF(IFERROR(VLOOKUP(AE461,#REF!,1,0),"")&lt;&gt;"",1,"")</f>
        <v/>
      </c>
      <c r="AU461" s="31" t="str">
        <f>IF(IFERROR(VLOOKUP(AE461,#REF!,1,0),"")&lt;&gt;"",1,"")</f>
        <v/>
      </c>
      <c r="AV461" s="31" t="str">
        <f>IF(IFERROR(VLOOKUP(AE461,#REF!,1,0),"")&lt;&gt;"",1,"")</f>
        <v/>
      </c>
      <c r="AW461" s="31" t="str">
        <f>IF(IFERROR(VLOOKUP(AE461,#REF!,1,0),"")&lt;&gt;"",1,"")</f>
        <v/>
      </c>
      <c r="AX461" s="31" t="str">
        <f>IF(IFERROR(VLOOKUP(AE461,#REF!,1,0),"")&lt;&gt;"",1,"")</f>
        <v/>
      </c>
      <c r="AY461" s="31" t="str">
        <f>IF(IFERROR(VLOOKUP(AE461,#REF!,1,0),"")&lt;&gt;"",1,"")</f>
        <v/>
      </c>
      <c r="AZ461" s="31" t="str">
        <f>IF(IFERROR(VLOOKUP(AE461,#REF!,1,0),"")&lt;&gt;"",1,"")</f>
        <v/>
      </c>
      <c r="BA461" s="31" t="str">
        <f>IF(IFERROR(VLOOKUP(AE461,#REF!,1,0),"")&lt;&gt;"",1,"")</f>
        <v/>
      </c>
      <c r="BB461" s="31" t="str">
        <f>IF(IFERROR(VLOOKUP(AE461,#REF!,1,0),"")&lt;&gt;"",1,"")</f>
        <v/>
      </c>
      <c r="BC461" s="31" t="str">
        <f>IF(IFERROR(VLOOKUP(AE461,#REF!,1,0),"")&lt;&gt;"",1,"")</f>
        <v/>
      </c>
      <c r="BD461" s="31" t="str">
        <f>IF(IFERROR(VLOOKUP(AE461,#REF!,1,0),"")&lt;&gt;"",1,"")</f>
        <v/>
      </c>
      <c r="BE461" s="32">
        <f t="shared" si="120"/>
        <v>1</v>
      </c>
    </row>
    <row r="462" spans="1:57" ht="17">
      <c r="A462" s="137">
        <v>298</v>
      </c>
      <c r="B462" s="137">
        <v>6972132</v>
      </c>
      <c r="C462" s="137" t="str">
        <f t="shared" si="174"/>
        <v>697213200</v>
      </c>
      <c r="D462" s="138" t="str">
        <f t="shared" si="175"/>
        <v>69</v>
      </c>
      <c r="E462" s="138" t="str">
        <f t="shared" si="176"/>
        <v>7</v>
      </c>
      <c r="F462" s="138" t="str">
        <f t="shared" si="177"/>
        <v>2</v>
      </c>
      <c r="G462" s="138" t="str">
        <f t="shared" si="178"/>
        <v>1</v>
      </c>
      <c r="H462" s="138" t="str">
        <f t="shared" si="179"/>
        <v>3</v>
      </c>
      <c r="I462" s="138" t="str">
        <f t="shared" si="180"/>
        <v>2</v>
      </c>
      <c r="J462" s="138" t="str">
        <f t="shared" si="181"/>
        <v>0</v>
      </c>
      <c r="K462" s="138" t="str">
        <f t="shared" si="182"/>
        <v>0</v>
      </c>
      <c r="L462" s="138" t="s">
        <v>5011</v>
      </c>
      <c r="M462" s="139" t="s">
        <v>895</v>
      </c>
      <c r="N462" s="139" t="s">
        <v>261</v>
      </c>
      <c r="O462" s="141" t="s">
        <v>14</v>
      </c>
      <c r="P462" s="141" t="s">
        <v>68</v>
      </c>
      <c r="Q462" s="141">
        <v>2</v>
      </c>
      <c r="R462" s="141">
        <v>5</v>
      </c>
      <c r="S462" s="141" t="s">
        <v>98</v>
      </c>
      <c r="T462" s="141" t="s">
        <v>98</v>
      </c>
      <c r="U462" s="141" t="s">
        <v>15</v>
      </c>
      <c r="V462" s="141">
        <v>2</v>
      </c>
      <c r="W462" s="141" t="s">
        <v>891</v>
      </c>
      <c r="X462" s="141" t="s">
        <v>891</v>
      </c>
      <c r="Y462" s="141">
        <v>1</v>
      </c>
      <c r="Z462" s="141">
        <v>2</v>
      </c>
      <c r="AA462" s="141" t="s">
        <v>895</v>
      </c>
      <c r="AB462" s="141" t="s">
        <v>895</v>
      </c>
      <c r="AC462" s="140" t="s">
        <v>66</v>
      </c>
      <c r="AD462" s="141" t="s">
        <v>66</v>
      </c>
      <c r="AE462" s="144" t="s">
        <v>895</v>
      </c>
      <c r="AF462" s="144" t="s">
        <v>895</v>
      </c>
      <c r="AG462" s="134"/>
      <c r="AH462" s="142"/>
      <c r="AI462" s="143"/>
      <c r="AJ462" s="143" t="b">
        <f t="shared" si="185"/>
        <v>0</v>
      </c>
      <c r="AK462" s="143" t="str">
        <f>O462&amp;Q462&amp;R462&amp;U462&amp;V462&amp;Y462&amp;Z462&amp;AC462&amp;AD462</f>
        <v>A25221200</v>
      </c>
      <c r="AL462" s="40">
        <v>6972132</v>
      </c>
      <c r="AM462" s="41" t="b">
        <f>C462&lt;&gt;AK462</f>
        <v>1</v>
      </c>
      <c r="AN462" s="145" t="str">
        <f>N462&amp;AK462</f>
        <v>J9FA25221200</v>
      </c>
      <c r="AO462" s="145"/>
      <c r="AP462" s="73" t="s">
        <v>626</v>
      </c>
      <c r="AQ462" s="146"/>
      <c r="AR462" s="146">
        <f t="shared" si="183"/>
        <v>1</v>
      </c>
      <c r="AS462" s="146" t="str">
        <f>IF(IFERROR(VLOOKUP(AE462,#REF!,1,0),"")&lt;&gt;"",1,"")</f>
        <v/>
      </c>
      <c r="AT462" s="146" t="str">
        <f>IF(IFERROR(VLOOKUP(AE462,#REF!,1,0),"")&lt;&gt;"",1,"")</f>
        <v/>
      </c>
      <c r="AU462" s="146" t="str">
        <f>IF(IFERROR(VLOOKUP(AE462,#REF!,1,0),"")&lt;&gt;"",1,"")</f>
        <v/>
      </c>
      <c r="AV462" s="146" t="str">
        <f>IF(IFERROR(VLOOKUP(AE462,#REF!,1,0),"")&lt;&gt;"",1,"")</f>
        <v/>
      </c>
      <c r="AW462" s="146" t="str">
        <f>IF(IFERROR(VLOOKUP(AE462,#REF!,1,0),"")&lt;&gt;"",1,"")</f>
        <v/>
      </c>
      <c r="AX462" s="146" t="str">
        <f>IF(IFERROR(VLOOKUP(AE462,#REF!,1,0),"")&lt;&gt;"",1,"")</f>
        <v/>
      </c>
      <c r="AY462" s="146" t="str">
        <f>IF(IFERROR(VLOOKUP(AE462,#REF!,1,0),"")&lt;&gt;"",1,"")</f>
        <v/>
      </c>
      <c r="AZ462" s="146" t="str">
        <f>IF(IFERROR(VLOOKUP(AE462,#REF!,1,0),"")&lt;&gt;"",1,"")</f>
        <v/>
      </c>
      <c r="BA462" s="146" t="str">
        <f>IF(IFERROR(VLOOKUP(AE462,#REF!,1,0),"")&lt;&gt;"",1,"")</f>
        <v/>
      </c>
      <c r="BB462" s="146" t="str">
        <f>IF(IFERROR(VLOOKUP(AE462,#REF!,1,0),"")&lt;&gt;"",1,"")</f>
        <v/>
      </c>
      <c r="BC462" s="146" t="str">
        <f>IF(IFERROR(VLOOKUP(AE462,#REF!,1,0),"")&lt;&gt;"",1,"")</f>
        <v/>
      </c>
      <c r="BD462" s="146" t="str">
        <f>IF(IFERROR(VLOOKUP(AE462,#REF!,1,0),"")&lt;&gt;"",1,"")</f>
        <v/>
      </c>
      <c r="BE462" s="148">
        <f t="shared" si="120"/>
        <v>1</v>
      </c>
    </row>
    <row r="463" spans="1:57" ht="17">
      <c r="A463" s="137">
        <v>299</v>
      </c>
      <c r="B463" s="137">
        <v>6972133</v>
      </c>
      <c r="C463" s="137" t="str">
        <f t="shared" si="174"/>
        <v>697213300</v>
      </c>
      <c r="D463" s="138" t="str">
        <f t="shared" si="175"/>
        <v>69</v>
      </c>
      <c r="E463" s="138" t="str">
        <f t="shared" si="176"/>
        <v>7</v>
      </c>
      <c r="F463" s="138" t="str">
        <f t="shared" si="177"/>
        <v>2</v>
      </c>
      <c r="G463" s="138" t="str">
        <f t="shared" si="178"/>
        <v>1</v>
      </c>
      <c r="H463" s="138" t="str">
        <f t="shared" si="179"/>
        <v>3</v>
      </c>
      <c r="I463" s="138" t="str">
        <f t="shared" si="180"/>
        <v>3</v>
      </c>
      <c r="J463" s="138" t="str">
        <f t="shared" si="181"/>
        <v>0</v>
      </c>
      <c r="K463" s="138" t="str">
        <f t="shared" si="182"/>
        <v>0</v>
      </c>
      <c r="L463" s="138" t="s">
        <v>5012</v>
      </c>
      <c r="M463" s="139" t="s">
        <v>896</v>
      </c>
      <c r="N463" s="139" t="s">
        <v>261</v>
      </c>
      <c r="O463" s="141" t="s">
        <v>14</v>
      </c>
      <c r="P463" s="141" t="s">
        <v>68</v>
      </c>
      <c r="Q463" s="141">
        <v>2</v>
      </c>
      <c r="R463" s="141">
        <v>5</v>
      </c>
      <c r="S463" s="141" t="s">
        <v>98</v>
      </c>
      <c r="T463" s="141" t="s">
        <v>98</v>
      </c>
      <c r="U463" s="141" t="s">
        <v>15</v>
      </c>
      <c r="V463" s="141">
        <v>2</v>
      </c>
      <c r="W463" s="141" t="s">
        <v>891</v>
      </c>
      <c r="X463" s="141" t="s">
        <v>891</v>
      </c>
      <c r="Y463" s="141">
        <v>1</v>
      </c>
      <c r="Z463" s="141">
        <v>3</v>
      </c>
      <c r="AA463" s="141" t="s">
        <v>896</v>
      </c>
      <c r="AB463" s="141" t="s">
        <v>896</v>
      </c>
      <c r="AC463" s="140" t="s">
        <v>66</v>
      </c>
      <c r="AD463" s="141" t="s">
        <v>66</v>
      </c>
      <c r="AE463" s="144" t="s">
        <v>896</v>
      </c>
      <c r="AF463" s="144" t="s">
        <v>896</v>
      </c>
      <c r="AG463" s="134"/>
      <c r="AH463" s="142"/>
      <c r="AI463" s="143"/>
      <c r="AJ463" s="143" t="b">
        <f t="shared" si="185"/>
        <v>0</v>
      </c>
      <c r="AK463" s="143" t="str">
        <f>O463&amp;Q463&amp;R463&amp;U463&amp;V463&amp;Y463&amp;Z463&amp;AC463&amp;AD463</f>
        <v>A25221300</v>
      </c>
      <c r="AL463" s="40">
        <v>6972133</v>
      </c>
      <c r="AM463" s="41" t="b">
        <f>C463&lt;&gt;AK463</f>
        <v>1</v>
      </c>
      <c r="AN463" s="145" t="str">
        <f>N463&amp;AK463</f>
        <v>J9FA25221300</v>
      </c>
      <c r="AO463" s="145"/>
      <c r="AP463" s="73" t="s">
        <v>626</v>
      </c>
      <c r="AQ463" s="146"/>
      <c r="AR463" s="146">
        <f t="shared" si="183"/>
        <v>1</v>
      </c>
      <c r="AS463" s="146" t="str">
        <f>IF(IFERROR(VLOOKUP(AE463,#REF!,1,0),"")&lt;&gt;"",1,"")</f>
        <v/>
      </c>
      <c r="AT463" s="146" t="str">
        <f>IF(IFERROR(VLOOKUP(AE463,#REF!,1,0),"")&lt;&gt;"",1,"")</f>
        <v/>
      </c>
      <c r="AU463" s="146" t="str">
        <f>IF(IFERROR(VLOOKUP(AE463,#REF!,1,0),"")&lt;&gt;"",1,"")</f>
        <v/>
      </c>
      <c r="AV463" s="146" t="str">
        <f>IF(IFERROR(VLOOKUP(AE463,#REF!,1,0),"")&lt;&gt;"",1,"")</f>
        <v/>
      </c>
      <c r="AW463" s="146" t="str">
        <f>IF(IFERROR(VLOOKUP(AE463,#REF!,1,0),"")&lt;&gt;"",1,"")</f>
        <v/>
      </c>
      <c r="AX463" s="146" t="str">
        <f>IF(IFERROR(VLOOKUP(AE463,#REF!,1,0),"")&lt;&gt;"",1,"")</f>
        <v/>
      </c>
      <c r="AY463" s="146" t="str">
        <f>IF(IFERROR(VLOOKUP(AE463,#REF!,1,0),"")&lt;&gt;"",1,"")</f>
        <v/>
      </c>
      <c r="AZ463" s="146" t="str">
        <f>IF(IFERROR(VLOOKUP(AE463,#REF!,1,0),"")&lt;&gt;"",1,"")</f>
        <v/>
      </c>
      <c r="BA463" s="146" t="str">
        <f>IF(IFERROR(VLOOKUP(AE463,#REF!,1,0),"")&lt;&gt;"",1,"")</f>
        <v/>
      </c>
      <c r="BB463" s="146" t="str">
        <f>IF(IFERROR(VLOOKUP(AE463,#REF!,1,0),"")&lt;&gt;"",1,"")</f>
        <v/>
      </c>
      <c r="BC463" s="146" t="str">
        <f>IF(IFERROR(VLOOKUP(AE463,#REF!,1,0),"")&lt;&gt;"",1,"")</f>
        <v/>
      </c>
      <c r="BD463" s="146" t="str">
        <f>IF(IFERROR(VLOOKUP(AE463,#REF!,1,0),"")&lt;&gt;"",1,"")</f>
        <v/>
      </c>
      <c r="BE463" s="148">
        <f t="shared" si="120"/>
        <v>1</v>
      </c>
    </row>
    <row r="464" spans="1:57" ht="17">
      <c r="A464" s="137">
        <v>300</v>
      </c>
      <c r="B464" s="137">
        <v>697214</v>
      </c>
      <c r="C464" s="137" t="str">
        <f t="shared" si="174"/>
        <v>697214000</v>
      </c>
      <c r="D464" s="138" t="str">
        <f t="shared" si="175"/>
        <v>69</v>
      </c>
      <c r="E464" s="138" t="str">
        <f t="shared" si="176"/>
        <v>7</v>
      </c>
      <c r="F464" s="138" t="str">
        <f t="shared" si="177"/>
        <v>2</v>
      </c>
      <c r="G464" s="138" t="str">
        <f t="shared" si="178"/>
        <v>1</v>
      </c>
      <c r="H464" s="138" t="str">
        <f t="shared" si="179"/>
        <v>4</v>
      </c>
      <c r="I464" s="138" t="str">
        <f t="shared" si="180"/>
        <v>0</v>
      </c>
      <c r="J464" s="138" t="str">
        <f t="shared" si="181"/>
        <v>0</v>
      </c>
      <c r="K464" s="138" t="str">
        <f t="shared" si="182"/>
        <v>0</v>
      </c>
      <c r="L464" s="138" t="s">
        <v>5013</v>
      </c>
      <c r="M464" s="139" t="s">
        <v>897</v>
      </c>
      <c r="N464" s="139" t="s">
        <v>261</v>
      </c>
      <c r="O464" s="141" t="s">
        <v>14</v>
      </c>
      <c r="P464" s="141" t="s">
        <v>68</v>
      </c>
      <c r="Q464" s="141">
        <v>2</v>
      </c>
      <c r="R464" s="141">
        <v>5</v>
      </c>
      <c r="S464" s="141" t="s">
        <v>98</v>
      </c>
      <c r="T464" s="141" t="s">
        <v>98</v>
      </c>
      <c r="U464" s="141" t="s">
        <v>15</v>
      </c>
      <c r="V464" s="140" t="s">
        <v>21</v>
      </c>
      <c r="W464" s="141" t="s">
        <v>897</v>
      </c>
      <c r="X464" s="141" t="s">
        <v>897</v>
      </c>
      <c r="Y464" s="141">
        <v>0</v>
      </c>
      <c r="Z464" s="141">
        <v>0</v>
      </c>
      <c r="AA464" s="141" t="s">
        <v>897</v>
      </c>
      <c r="AB464" s="141" t="s">
        <v>897</v>
      </c>
      <c r="AC464" s="140" t="s">
        <v>66</v>
      </c>
      <c r="AD464" s="141" t="s">
        <v>66</v>
      </c>
      <c r="AE464" s="144" t="s">
        <v>897</v>
      </c>
      <c r="AF464" s="144" t="s">
        <v>897</v>
      </c>
      <c r="AG464" s="134"/>
      <c r="AH464" s="142"/>
      <c r="AI464" s="143"/>
      <c r="AJ464" s="143" t="b">
        <f t="shared" si="185"/>
        <v>0</v>
      </c>
      <c r="AK464" s="143" t="str">
        <f>O464&amp;Q464&amp;R464&amp;U464&amp;V464&amp;Y464&amp;Z464&amp;AC464&amp;AD464</f>
        <v>A25230000</v>
      </c>
      <c r="AL464" s="40">
        <v>697214</v>
      </c>
      <c r="AM464" s="41" t="b">
        <f>C464&lt;&gt;AK464</f>
        <v>1</v>
      </c>
      <c r="AN464" s="145" t="str">
        <f>N464&amp;AK464</f>
        <v>J9FA25230000</v>
      </c>
      <c r="AO464" s="145"/>
      <c r="AP464" s="73" t="s">
        <v>626</v>
      </c>
      <c r="AQ464" s="146"/>
      <c r="AR464" s="146">
        <f t="shared" si="183"/>
        <v>1</v>
      </c>
      <c r="AS464" s="146" t="str">
        <f>IF(IFERROR(VLOOKUP(AE464,#REF!,1,0),"")&lt;&gt;"",1,"")</f>
        <v/>
      </c>
      <c r="AT464" s="146" t="str">
        <f>IF(IFERROR(VLOOKUP(AE464,#REF!,1,0),"")&lt;&gt;"",1,"")</f>
        <v/>
      </c>
      <c r="AU464" s="146" t="str">
        <f>IF(IFERROR(VLOOKUP(AE464,#REF!,1,0),"")&lt;&gt;"",1,"")</f>
        <v/>
      </c>
      <c r="AV464" s="146" t="str">
        <f>IF(IFERROR(VLOOKUP(AE464,#REF!,1,0),"")&lt;&gt;"",1,"")</f>
        <v/>
      </c>
      <c r="AW464" s="146" t="str">
        <f>IF(IFERROR(VLOOKUP(AE464,#REF!,1,0),"")&lt;&gt;"",1,"")</f>
        <v/>
      </c>
      <c r="AX464" s="146" t="str">
        <f>IF(IFERROR(VLOOKUP(AE464,#REF!,1,0),"")&lt;&gt;"",1,"")</f>
        <v/>
      </c>
      <c r="AY464" s="146" t="str">
        <f>IF(IFERROR(VLOOKUP(AE464,#REF!,1,0),"")&lt;&gt;"",1,"")</f>
        <v/>
      </c>
      <c r="AZ464" s="146" t="str">
        <f>IF(IFERROR(VLOOKUP(AE464,#REF!,1,0),"")&lt;&gt;"",1,"")</f>
        <v/>
      </c>
      <c r="BA464" s="146" t="str">
        <f>IF(IFERROR(VLOOKUP(AE464,#REF!,1,0),"")&lt;&gt;"",1,"")</f>
        <v/>
      </c>
      <c r="BB464" s="146" t="str">
        <f>IF(IFERROR(VLOOKUP(AE464,#REF!,1,0),"")&lt;&gt;"",1,"")</f>
        <v/>
      </c>
      <c r="BC464" s="146" t="str">
        <f>IF(IFERROR(VLOOKUP(AE464,#REF!,1,0),"")&lt;&gt;"",1,"")</f>
        <v/>
      </c>
      <c r="BD464" s="146" t="str">
        <f>IF(IFERROR(VLOOKUP(AE464,#REF!,1,0),"")&lt;&gt;"",1,"")</f>
        <v/>
      </c>
      <c r="BE464" s="148">
        <f t="shared" si="120"/>
        <v>1</v>
      </c>
    </row>
    <row r="465" spans="1:57" ht="17">
      <c r="A465" s="137">
        <v>301</v>
      </c>
      <c r="B465" s="137">
        <v>697215</v>
      </c>
      <c r="C465" s="137" t="str">
        <f t="shared" si="174"/>
        <v>697215000</v>
      </c>
      <c r="D465" s="138" t="str">
        <f t="shared" si="175"/>
        <v>69</v>
      </c>
      <c r="E465" s="138" t="str">
        <f t="shared" si="176"/>
        <v>7</v>
      </c>
      <c r="F465" s="138" t="str">
        <f t="shared" si="177"/>
        <v>2</v>
      </c>
      <c r="G465" s="138" t="str">
        <f t="shared" si="178"/>
        <v>1</v>
      </c>
      <c r="H465" s="138" t="str">
        <f t="shared" si="179"/>
        <v>5</v>
      </c>
      <c r="I465" s="138" t="str">
        <f t="shared" si="180"/>
        <v>0</v>
      </c>
      <c r="J465" s="138" t="str">
        <f t="shared" si="181"/>
        <v>0</v>
      </c>
      <c r="K465" s="138" t="str">
        <f t="shared" si="182"/>
        <v>0</v>
      </c>
      <c r="L465" s="138" t="s">
        <v>5014</v>
      </c>
      <c r="M465" s="139" t="s">
        <v>898</v>
      </c>
      <c r="N465" s="139" t="s">
        <v>261</v>
      </c>
      <c r="O465" s="141" t="s">
        <v>14</v>
      </c>
      <c r="P465" s="141" t="s">
        <v>68</v>
      </c>
      <c r="Q465" s="141">
        <v>2</v>
      </c>
      <c r="R465" s="141">
        <v>5</v>
      </c>
      <c r="S465" s="141" t="s">
        <v>98</v>
      </c>
      <c r="T465" s="141" t="s">
        <v>98</v>
      </c>
      <c r="U465" s="141" t="s">
        <v>15</v>
      </c>
      <c r="V465" s="140" t="s">
        <v>27</v>
      </c>
      <c r="W465" s="141" t="s">
        <v>898</v>
      </c>
      <c r="X465" s="141" t="s">
        <v>898</v>
      </c>
      <c r="Y465" s="141">
        <v>1</v>
      </c>
      <c r="Z465" s="141">
        <v>1</v>
      </c>
      <c r="AA465" s="141" t="s">
        <v>898</v>
      </c>
      <c r="AB465" s="141" t="s">
        <v>898</v>
      </c>
      <c r="AC465" s="140" t="s">
        <v>66</v>
      </c>
      <c r="AD465" s="141" t="s">
        <v>66</v>
      </c>
      <c r="AE465" s="144" t="s">
        <v>898</v>
      </c>
      <c r="AF465" s="144" t="s">
        <v>898</v>
      </c>
      <c r="AG465" s="134"/>
      <c r="AH465" s="142"/>
      <c r="AI465" s="143"/>
      <c r="AJ465" s="143" t="b">
        <f t="shared" si="185"/>
        <v>0</v>
      </c>
      <c r="AK465" s="143" t="str">
        <f>O465&amp;Q465&amp;R465&amp;U465&amp;V465&amp;Y465&amp;Z465&amp;AC465&amp;AD465</f>
        <v>A25241100</v>
      </c>
      <c r="AL465" s="40">
        <v>697215</v>
      </c>
      <c r="AM465" s="41" t="b">
        <f>C465&lt;&gt;AK465</f>
        <v>1</v>
      </c>
      <c r="AN465" s="145" t="str">
        <f>N465&amp;AK465</f>
        <v>J9FA25241100</v>
      </c>
      <c r="AO465" s="145"/>
      <c r="AP465" s="73" t="s">
        <v>626</v>
      </c>
      <c r="AQ465" s="146"/>
      <c r="AR465" s="146">
        <f t="shared" si="183"/>
        <v>1</v>
      </c>
      <c r="AS465" s="146" t="str">
        <f>IF(IFERROR(VLOOKUP(AE465,#REF!,1,0),"")&lt;&gt;"",1,"")</f>
        <v/>
      </c>
      <c r="AT465" s="146" t="str">
        <f>IF(IFERROR(VLOOKUP(AE465,#REF!,1,0),"")&lt;&gt;"",1,"")</f>
        <v/>
      </c>
      <c r="AU465" s="146" t="str">
        <f>IF(IFERROR(VLOOKUP(AE465,#REF!,1,0),"")&lt;&gt;"",1,"")</f>
        <v/>
      </c>
      <c r="AV465" s="146" t="str">
        <f>IF(IFERROR(VLOOKUP(AE465,#REF!,1,0),"")&lt;&gt;"",1,"")</f>
        <v/>
      </c>
      <c r="AW465" s="146" t="str">
        <f>IF(IFERROR(VLOOKUP(AE465,#REF!,1,0),"")&lt;&gt;"",1,"")</f>
        <v/>
      </c>
      <c r="AX465" s="146" t="str">
        <f>IF(IFERROR(VLOOKUP(AE465,#REF!,1,0),"")&lt;&gt;"",1,"")</f>
        <v/>
      </c>
      <c r="AY465" s="146" t="str">
        <f>IF(IFERROR(VLOOKUP(AE465,#REF!,1,0),"")&lt;&gt;"",1,"")</f>
        <v/>
      </c>
      <c r="AZ465" s="146" t="str">
        <f>IF(IFERROR(VLOOKUP(AE465,#REF!,1,0),"")&lt;&gt;"",1,"")</f>
        <v/>
      </c>
      <c r="BA465" s="146" t="str">
        <f>IF(IFERROR(VLOOKUP(AE465,#REF!,1,0),"")&lt;&gt;"",1,"")</f>
        <v/>
      </c>
      <c r="BB465" s="146" t="str">
        <f>IF(IFERROR(VLOOKUP(AE465,#REF!,1,0),"")&lt;&gt;"",1,"")</f>
        <v/>
      </c>
      <c r="BC465" s="146" t="str">
        <f>IF(IFERROR(VLOOKUP(AE465,#REF!,1,0),"")&lt;&gt;"",1,"")</f>
        <v/>
      </c>
      <c r="BD465" s="146" t="str">
        <f>IF(IFERROR(VLOOKUP(AE465,#REF!,1,0),"")&lt;&gt;"",1,"")</f>
        <v/>
      </c>
      <c r="BE465" s="148">
        <f t="shared" si="120"/>
        <v>1</v>
      </c>
    </row>
    <row r="466" spans="1:57" ht="16">
      <c r="A466" s="33">
        <v>302</v>
      </c>
      <c r="B466" s="33">
        <v>6972151</v>
      </c>
      <c r="C466" s="33" t="str">
        <f t="shared" si="174"/>
        <v>697215100</v>
      </c>
      <c r="D466" s="34" t="str">
        <f t="shared" si="175"/>
        <v>69</v>
      </c>
      <c r="E466" s="34" t="str">
        <f t="shared" si="176"/>
        <v>7</v>
      </c>
      <c r="F466" s="34" t="str">
        <f t="shared" si="177"/>
        <v>2</v>
      </c>
      <c r="G466" s="34" t="str">
        <f t="shared" si="178"/>
        <v>1</v>
      </c>
      <c r="H466" s="34" t="str">
        <f t="shared" si="179"/>
        <v>5</v>
      </c>
      <c r="I466" s="34" t="str">
        <f t="shared" si="180"/>
        <v>1</v>
      </c>
      <c r="J466" s="34" t="str">
        <f t="shared" si="181"/>
        <v>0</v>
      </c>
      <c r="K466" s="34" t="str">
        <f t="shared" si="182"/>
        <v>0</v>
      </c>
      <c r="L466" s="34" t="s">
        <v>5015</v>
      </c>
      <c r="M466" s="35" t="s">
        <v>899</v>
      </c>
      <c r="N466" s="35" t="s">
        <v>261</v>
      </c>
      <c r="O466" s="37" t="s">
        <v>14</v>
      </c>
      <c r="P466" s="55" t="s">
        <v>68</v>
      </c>
      <c r="Q466" s="37">
        <v>2</v>
      </c>
      <c r="R466" s="55">
        <v>5</v>
      </c>
      <c r="S466" s="55" t="s">
        <v>98</v>
      </c>
      <c r="T466" s="55" t="s">
        <v>98</v>
      </c>
      <c r="U466" s="55" t="s">
        <v>15</v>
      </c>
      <c r="V466" s="36" t="s">
        <v>27</v>
      </c>
      <c r="W466" s="55" t="s">
        <v>898</v>
      </c>
      <c r="X466" s="55" t="s">
        <v>898</v>
      </c>
      <c r="Y466" s="37">
        <v>1</v>
      </c>
      <c r="Z466" s="37">
        <v>2</v>
      </c>
      <c r="AA466" s="57" t="s">
        <v>899</v>
      </c>
      <c r="AB466" s="57" t="s">
        <v>899</v>
      </c>
      <c r="AC466" s="36" t="s">
        <v>66</v>
      </c>
      <c r="AD466" s="55" t="s">
        <v>66</v>
      </c>
      <c r="AE466" s="42" t="s">
        <v>899</v>
      </c>
      <c r="AF466" s="42" t="s">
        <v>899</v>
      </c>
      <c r="AG466" s="27"/>
      <c r="AH466" s="72" t="s">
        <v>8</v>
      </c>
      <c r="AI466" s="39"/>
      <c r="AJ466" s="39" t="b">
        <f t="shared" si="185"/>
        <v>0</v>
      </c>
      <c r="AK466" s="39" t="str">
        <f>O466&amp;Q466&amp;R466&amp;U466&amp;V466&amp;Y466&amp;Z466&amp;AC466&amp;AD466</f>
        <v>A25241200</v>
      </c>
      <c r="AL466" s="40">
        <v>6972151</v>
      </c>
      <c r="AM466" s="41" t="b">
        <f>C466&lt;&gt;AK466</f>
        <v>1</v>
      </c>
      <c r="AN466" s="30" t="str">
        <f>N466&amp;AK466</f>
        <v>J9FA25241200</v>
      </c>
      <c r="AO466" s="30"/>
      <c r="AP466" s="73" t="s">
        <v>626</v>
      </c>
      <c r="AQ466" s="31"/>
      <c r="AR466" s="31">
        <f t="shared" si="183"/>
        <v>1</v>
      </c>
      <c r="AS466" s="31" t="str">
        <f>IF(IFERROR(VLOOKUP(AE466,#REF!,1,0),"")&lt;&gt;"",1,"")</f>
        <v/>
      </c>
      <c r="AT466" s="31" t="str">
        <f>IF(IFERROR(VLOOKUP(AE466,#REF!,1,0),"")&lt;&gt;"",1,"")</f>
        <v/>
      </c>
      <c r="AU466" s="31" t="str">
        <f>IF(IFERROR(VLOOKUP(AE466,#REF!,1,0),"")&lt;&gt;"",1,"")</f>
        <v/>
      </c>
      <c r="AV466" s="31" t="str">
        <f>IF(IFERROR(VLOOKUP(AE466,#REF!,1,0),"")&lt;&gt;"",1,"")</f>
        <v/>
      </c>
      <c r="AW466" s="31" t="str">
        <f>IF(IFERROR(VLOOKUP(AE466,#REF!,1,0),"")&lt;&gt;"",1,"")</f>
        <v/>
      </c>
      <c r="AX466" s="31" t="str">
        <f>IF(IFERROR(VLOOKUP(AE466,#REF!,1,0),"")&lt;&gt;"",1,"")</f>
        <v/>
      </c>
      <c r="AY466" s="31" t="str">
        <f>IF(IFERROR(VLOOKUP(AE466,#REF!,1,0),"")&lt;&gt;"",1,"")</f>
        <v/>
      </c>
      <c r="AZ466" s="31" t="str">
        <f>IF(IFERROR(VLOOKUP(AE466,#REF!,1,0),"")&lt;&gt;"",1,"")</f>
        <v/>
      </c>
      <c r="BA466" s="31" t="str">
        <f>IF(IFERROR(VLOOKUP(AE466,#REF!,1,0),"")&lt;&gt;"",1,"")</f>
        <v/>
      </c>
      <c r="BB466" s="31" t="str">
        <f>IF(IFERROR(VLOOKUP(AE466,#REF!,1,0),"")&lt;&gt;"",1,"")</f>
        <v/>
      </c>
      <c r="BC466" s="31" t="str">
        <f>IF(IFERROR(VLOOKUP(AE466,#REF!,1,0),"")&lt;&gt;"",1,"")</f>
        <v/>
      </c>
      <c r="BD466" s="31" t="str">
        <f>IF(IFERROR(VLOOKUP(AE466,#REF!,1,0),"")&lt;&gt;"",1,"")</f>
        <v/>
      </c>
      <c r="BE466" s="32">
        <f t="shared" si="120"/>
        <v>1</v>
      </c>
    </row>
    <row r="467" spans="1:57" ht="16">
      <c r="A467" s="33">
        <v>303</v>
      </c>
      <c r="B467" s="33">
        <v>6972152</v>
      </c>
      <c r="C467" s="33" t="str">
        <f t="shared" si="174"/>
        <v>697215200</v>
      </c>
      <c r="D467" s="34" t="str">
        <f t="shared" si="175"/>
        <v>69</v>
      </c>
      <c r="E467" s="34" t="str">
        <f t="shared" si="176"/>
        <v>7</v>
      </c>
      <c r="F467" s="34" t="str">
        <f t="shared" si="177"/>
        <v>2</v>
      </c>
      <c r="G467" s="34" t="str">
        <f t="shared" si="178"/>
        <v>1</v>
      </c>
      <c r="H467" s="34" t="str">
        <f t="shared" si="179"/>
        <v>5</v>
      </c>
      <c r="I467" s="34" t="str">
        <f t="shared" si="180"/>
        <v>2</v>
      </c>
      <c r="J467" s="34" t="str">
        <f t="shared" si="181"/>
        <v>0</v>
      </c>
      <c r="K467" s="34" t="str">
        <f t="shared" si="182"/>
        <v>0</v>
      </c>
      <c r="L467" s="34" t="s">
        <v>5016</v>
      </c>
      <c r="M467" s="35" t="s">
        <v>900</v>
      </c>
      <c r="N467" s="35" t="s">
        <v>261</v>
      </c>
      <c r="O467" s="37" t="s">
        <v>14</v>
      </c>
      <c r="P467" s="55" t="s">
        <v>68</v>
      </c>
      <c r="Q467" s="37">
        <v>2</v>
      </c>
      <c r="R467" s="55">
        <v>5</v>
      </c>
      <c r="S467" s="55" t="s">
        <v>98</v>
      </c>
      <c r="T467" s="55" t="s">
        <v>98</v>
      </c>
      <c r="U467" s="55" t="s">
        <v>15</v>
      </c>
      <c r="V467" s="36" t="s">
        <v>27</v>
      </c>
      <c r="W467" s="55" t="s">
        <v>898</v>
      </c>
      <c r="X467" s="55" t="s">
        <v>898</v>
      </c>
      <c r="Y467" s="37">
        <v>1</v>
      </c>
      <c r="Z467" s="37">
        <v>3</v>
      </c>
      <c r="AA467" s="57" t="s">
        <v>900</v>
      </c>
      <c r="AB467" s="57" t="s">
        <v>900</v>
      </c>
      <c r="AC467" s="36" t="s">
        <v>66</v>
      </c>
      <c r="AD467" s="55" t="s">
        <v>66</v>
      </c>
      <c r="AE467" s="42" t="s">
        <v>900</v>
      </c>
      <c r="AF467" s="42" t="s">
        <v>900</v>
      </c>
      <c r="AG467" s="27"/>
      <c r="AH467" s="72" t="s">
        <v>8</v>
      </c>
      <c r="AI467" s="39"/>
      <c r="AJ467" s="39" t="b">
        <f t="shared" si="185"/>
        <v>0</v>
      </c>
      <c r="AK467" s="39" t="str">
        <f>O467&amp;Q467&amp;R467&amp;U467&amp;V467&amp;Y467&amp;Z467&amp;AC467&amp;AD467</f>
        <v>A25241300</v>
      </c>
      <c r="AL467" s="40">
        <v>6972152</v>
      </c>
      <c r="AM467" s="41" t="b">
        <f>C467&lt;&gt;AK467</f>
        <v>1</v>
      </c>
      <c r="AN467" s="30" t="str">
        <f>N467&amp;AK467</f>
        <v>J9FA25241300</v>
      </c>
      <c r="AO467" s="30"/>
      <c r="AP467" s="73" t="s">
        <v>626</v>
      </c>
      <c r="AQ467" s="31"/>
      <c r="AR467" s="31">
        <f t="shared" si="183"/>
        <v>1</v>
      </c>
      <c r="AS467" s="31" t="str">
        <f>IF(IFERROR(VLOOKUP(AE467,#REF!,1,0),"")&lt;&gt;"",1,"")</f>
        <v/>
      </c>
      <c r="AT467" s="31" t="str">
        <f>IF(IFERROR(VLOOKUP(AE467,#REF!,1,0),"")&lt;&gt;"",1,"")</f>
        <v/>
      </c>
      <c r="AU467" s="31" t="str">
        <f>IF(IFERROR(VLOOKUP(AE467,#REF!,1,0),"")&lt;&gt;"",1,"")</f>
        <v/>
      </c>
      <c r="AV467" s="31" t="str">
        <f>IF(IFERROR(VLOOKUP(AE467,#REF!,1,0),"")&lt;&gt;"",1,"")</f>
        <v/>
      </c>
      <c r="AW467" s="31" t="str">
        <f>IF(IFERROR(VLOOKUP(AE467,#REF!,1,0),"")&lt;&gt;"",1,"")</f>
        <v/>
      </c>
      <c r="AX467" s="31" t="str">
        <f>IF(IFERROR(VLOOKUP(AE467,#REF!,1,0),"")&lt;&gt;"",1,"")</f>
        <v/>
      </c>
      <c r="AY467" s="31" t="str">
        <f>IF(IFERROR(VLOOKUP(AE467,#REF!,1,0),"")&lt;&gt;"",1,"")</f>
        <v/>
      </c>
      <c r="AZ467" s="31" t="str">
        <f>IF(IFERROR(VLOOKUP(AE467,#REF!,1,0),"")&lt;&gt;"",1,"")</f>
        <v/>
      </c>
      <c r="BA467" s="31" t="str">
        <f>IF(IFERROR(VLOOKUP(AE467,#REF!,1,0),"")&lt;&gt;"",1,"")</f>
        <v/>
      </c>
      <c r="BB467" s="31" t="str">
        <f>IF(IFERROR(VLOOKUP(AE467,#REF!,1,0),"")&lt;&gt;"",1,"")</f>
        <v/>
      </c>
      <c r="BC467" s="31" t="str">
        <f>IF(IFERROR(VLOOKUP(AE467,#REF!,1,0),"")&lt;&gt;"",1,"")</f>
        <v/>
      </c>
      <c r="BD467" s="31" t="str">
        <f>IF(IFERROR(VLOOKUP(AE467,#REF!,1,0),"")&lt;&gt;"",1,"")</f>
        <v/>
      </c>
      <c r="BE467" s="32">
        <f t="shared" si="120"/>
        <v>1</v>
      </c>
    </row>
    <row r="468" spans="1:57" ht="16">
      <c r="A468" s="33">
        <v>304</v>
      </c>
      <c r="B468" s="33">
        <v>6972153</v>
      </c>
      <c r="C468" s="33" t="str">
        <f t="shared" si="174"/>
        <v>697215300</v>
      </c>
      <c r="D468" s="34" t="str">
        <f t="shared" si="175"/>
        <v>69</v>
      </c>
      <c r="E468" s="34" t="str">
        <f t="shared" si="176"/>
        <v>7</v>
      </c>
      <c r="F468" s="34" t="str">
        <f t="shared" si="177"/>
        <v>2</v>
      </c>
      <c r="G468" s="34" t="str">
        <f t="shared" si="178"/>
        <v>1</v>
      </c>
      <c r="H468" s="34" t="str">
        <f t="shared" si="179"/>
        <v>5</v>
      </c>
      <c r="I468" s="34" t="str">
        <f t="shared" si="180"/>
        <v>3</v>
      </c>
      <c r="J468" s="34" t="str">
        <f t="shared" si="181"/>
        <v>0</v>
      </c>
      <c r="K468" s="34" t="str">
        <f t="shared" si="182"/>
        <v>0</v>
      </c>
      <c r="L468" s="34" t="s">
        <v>5017</v>
      </c>
      <c r="M468" s="35" t="s">
        <v>901</v>
      </c>
      <c r="N468" s="35" t="s">
        <v>261</v>
      </c>
      <c r="O468" s="37" t="s">
        <v>14</v>
      </c>
      <c r="P468" s="55" t="s">
        <v>68</v>
      </c>
      <c r="Q468" s="37">
        <v>2</v>
      </c>
      <c r="R468" s="55">
        <v>5</v>
      </c>
      <c r="S468" s="55" t="s">
        <v>98</v>
      </c>
      <c r="T468" s="55" t="s">
        <v>98</v>
      </c>
      <c r="U468" s="55" t="s">
        <v>15</v>
      </c>
      <c r="V468" s="36" t="s">
        <v>27</v>
      </c>
      <c r="W468" s="55" t="s">
        <v>898</v>
      </c>
      <c r="X468" s="55" t="s">
        <v>898</v>
      </c>
      <c r="Y468" s="37">
        <v>1</v>
      </c>
      <c r="Z468" s="37">
        <v>4</v>
      </c>
      <c r="AA468" s="57" t="s">
        <v>901</v>
      </c>
      <c r="AB468" s="57" t="s">
        <v>901</v>
      </c>
      <c r="AC468" s="36" t="s">
        <v>66</v>
      </c>
      <c r="AD468" s="55" t="s">
        <v>66</v>
      </c>
      <c r="AE468" s="42" t="s">
        <v>901</v>
      </c>
      <c r="AF468" s="42" t="s">
        <v>902</v>
      </c>
      <c r="AG468" s="27"/>
      <c r="AH468" s="72" t="s">
        <v>8</v>
      </c>
      <c r="AI468" s="39"/>
      <c r="AJ468" s="39" t="b">
        <f t="shared" si="185"/>
        <v>0</v>
      </c>
      <c r="AK468" s="39" t="str">
        <f>O468&amp;Q468&amp;R468&amp;U468&amp;V468&amp;Y468&amp;Z468&amp;AC468&amp;AD468</f>
        <v>A25241400</v>
      </c>
      <c r="AL468" s="40">
        <v>6972153</v>
      </c>
      <c r="AM468" s="41" t="b">
        <f>C468&lt;&gt;AK468</f>
        <v>1</v>
      </c>
      <c r="AN468" s="30" t="str">
        <f>N468&amp;AK468</f>
        <v>J9FA25241400</v>
      </c>
      <c r="AO468" s="30" t="s">
        <v>903</v>
      </c>
      <c r="AP468" s="73" t="s">
        <v>626</v>
      </c>
      <c r="AQ468" s="31"/>
      <c r="AR468" s="31">
        <f t="shared" si="183"/>
        <v>1</v>
      </c>
      <c r="AS468" s="31" t="str">
        <f>IF(IFERROR(VLOOKUP(AE468,#REF!,1,0),"")&lt;&gt;"",1,"")</f>
        <v/>
      </c>
      <c r="AT468" s="31" t="str">
        <f>IF(IFERROR(VLOOKUP(AE468,#REF!,1,0),"")&lt;&gt;"",1,"")</f>
        <v/>
      </c>
      <c r="AU468" s="31" t="str">
        <f>IF(IFERROR(VLOOKUP(AE468,#REF!,1,0),"")&lt;&gt;"",1,"")</f>
        <v/>
      </c>
      <c r="AV468" s="31" t="str">
        <f>IF(IFERROR(VLOOKUP(AE468,#REF!,1,0),"")&lt;&gt;"",1,"")</f>
        <v/>
      </c>
      <c r="AW468" s="31" t="str">
        <f>IF(IFERROR(VLOOKUP(AE468,#REF!,1,0),"")&lt;&gt;"",1,"")</f>
        <v/>
      </c>
      <c r="AX468" s="31" t="str">
        <f>IF(IFERROR(VLOOKUP(AE468,#REF!,1,0),"")&lt;&gt;"",1,"")</f>
        <v/>
      </c>
      <c r="AY468" s="31" t="str">
        <f>IF(IFERROR(VLOOKUP(AE468,#REF!,1,0),"")&lt;&gt;"",1,"")</f>
        <v/>
      </c>
      <c r="AZ468" s="31" t="str">
        <f>IF(IFERROR(VLOOKUP(AE468,#REF!,1,0),"")&lt;&gt;"",1,"")</f>
        <v/>
      </c>
      <c r="BA468" s="31" t="str">
        <f>IF(IFERROR(VLOOKUP(AE468,#REF!,1,0),"")&lt;&gt;"",1,"")</f>
        <v/>
      </c>
      <c r="BB468" s="31" t="str">
        <f>IF(IFERROR(VLOOKUP(AE468,#REF!,1,0),"")&lt;&gt;"",1,"")</f>
        <v/>
      </c>
      <c r="BC468" s="31" t="str">
        <f>IF(IFERROR(VLOOKUP(AE468,#REF!,1,0),"")&lt;&gt;"",1,"")</f>
        <v/>
      </c>
      <c r="BD468" s="31" t="str">
        <f>IF(IFERROR(VLOOKUP(AE468,#REF!,1,0),"")&lt;&gt;"",1,"")</f>
        <v/>
      </c>
      <c r="BE468" s="32">
        <f t="shared" si="120"/>
        <v>1</v>
      </c>
    </row>
    <row r="469" spans="1:57" ht="17">
      <c r="A469" s="137">
        <v>305</v>
      </c>
      <c r="B469" s="137">
        <v>697216</v>
      </c>
      <c r="C469" s="137" t="str">
        <f t="shared" si="174"/>
        <v>697216000</v>
      </c>
      <c r="D469" s="138" t="str">
        <f t="shared" si="175"/>
        <v>69</v>
      </c>
      <c r="E469" s="138" t="str">
        <f t="shared" si="176"/>
        <v>7</v>
      </c>
      <c r="F469" s="138" t="str">
        <f t="shared" si="177"/>
        <v>2</v>
      </c>
      <c r="G469" s="138" t="str">
        <f t="shared" si="178"/>
        <v>1</v>
      </c>
      <c r="H469" s="138" t="str">
        <f t="shared" si="179"/>
        <v>6</v>
      </c>
      <c r="I469" s="138" t="str">
        <f t="shared" si="180"/>
        <v>0</v>
      </c>
      <c r="J469" s="138" t="str">
        <f t="shared" si="181"/>
        <v>0</v>
      </c>
      <c r="K469" s="138" t="str">
        <f t="shared" si="182"/>
        <v>0</v>
      </c>
      <c r="L469" s="138" t="s">
        <v>5018</v>
      </c>
      <c r="M469" s="139" t="s">
        <v>904</v>
      </c>
      <c r="N469" s="139" t="s">
        <v>261</v>
      </c>
      <c r="O469" s="141" t="s">
        <v>14</v>
      </c>
      <c r="P469" s="141" t="s">
        <v>68</v>
      </c>
      <c r="Q469" s="141">
        <v>2</v>
      </c>
      <c r="R469" s="141">
        <v>5</v>
      </c>
      <c r="S469" s="141" t="s">
        <v>98</v>
      </c>
      <c r="T469" s="141" t="s">
        <v>98</v>
      </c>
      <c r="U469" s="141" t="s">
        <v>15</v>
      </c>
      <c r="V469" s="140" t="s">
        <v>31</v>
      </c>
      <c r="W469" s="141" t="s">
        <v>904</v>
      </c>
      <c r="X469" s="141" t="s">
        <v>904</v>
      </c>
      <c r="Y469" s="141">
        <v>0</v>
      </c>
      <c r="Z469" s="141">
        <v>0</v>
      </c>
      <c r="AA469" s="141" t="s">
        <v>904</v>
      </c>
      <c r="AB469" s="141" t="s">
        <v>904</v>
      </c>
      <c r="AC469" s="140" t="s">
        <v>66</v>
      </c>
      <c r="AD469" s="141" t="s">
        <v>66</v>
      </c>
      <c r="AE469" s="144" t="s">
        <v>904</v>
      </c>
      <c r="AF469" s="144" t="s">
        <v>904</v>
      </c>
      <c r="AG469" s="134"/>
      <c r="AH469" s="142"/>
      <c r="AI469" s="143"/>
      <c r="AJ469" s="143" t="b">
        <f t="shared" si="185"/>
        <v>0</v>
      </c>
      <c r="AK469" s="143" t="str">
        <f>O469&amp;Q469&amp;R469&amp;U469&amp;V469&amp;Y469&amp;Z469&amp;AC469&amp;AD469</f>
        <v>A25250000</v>
      </c>
      <c r="AL469" s="40">
        <v>697216</v>
      </c>
      <c r="AM469" s="41" t="b">
        <f>C469&lt;&gt;AK469</f>
        <v>1</v>
      </c>
      <c r="AN469" s="145" t="str">
        <f>N469&amp;AK469</f>
        <v>J9FA25250000</v>
      </c>
      <c r="AO469" s="145"/>
      <c r="AP469" s="73" t="s">
        <v>626</v>
      </c>
      <c r="AQ469" s="146"/>
      <c r="AR469" s="146">
        <f t="shared" si="183"/>
        <v>1</v>
      </c>
      <c r="AS469" s="146" t="str">
        <f>IF(IFERROR(VLOOKUP(AE469,#REF!,1,0),"")&lt;&gt;"",1,"")</f>
        <v/>
      </c>
      <c r="AT469" s="146" t="str">
        <f>IF(IFERROR(VLOOKUP(AE469,#REF!,1,0),"")&lt;&gt;"",1,"")</f>
        <v/>
      </c>
      <c r="AU469" s="146" t="str">
        <f>IF(IFERROR(VLOOKUP(AE469,#REF!,1,0),"")&lt;&gt;"",1,"")</f>
        <v/>
      </c>
      <c r="AV469" s="146" t="str">
        <f>IF(IFERROR(VLOOKUP(AE469,#REF!,1,0),"")&lt;&gt;"",1,"")</f>
        <v/>
      </c>
      <c r="AW469" s="146" t="str">
        <f>IF(IFERROR(VLOOKUP(AE469,#REF!,1,0),"")&lt;&gt;"",1,"")</f>
        <v/>
      </c>
      <c r="AX469" s="146" t="str">
        <f>IF(IFERROR(VLOOKUP(AE469,#REF!,1,0),"")&lt;&gt;"",1,"")</f>
        <v/>
      </c>
      <c r="AY469" s="146" t="str">
        <f>IF(IFERROR(VLOOKUP(AE469,#REF!,1,0),"")&lt;&gt;"",1,"")</f>
        <v/>
      </c>
      <c r="AZ469" s="146" t="str">
        <f>IF(IFERROR(VLOOKUP(AE469,#REF!,1,0),"")&lt;&gt;"",1,"")</f>
        <v/>
      </c>
      <c r="BA469" s="146" t="str">
        <f>IF(IFERROR(VLOOKUP(AE469,#REF!,1,0),"")&lt;&gt;"",1,"")</f>
        <v/>
      </c>
      <c r="BB469" s="146" t="str">
        <f>IF(IFERROR(VLOOKUP(AE469,#REF!,1,0),"")&lt;&gt;"",1,"")</f>
        <v/>
      </c>
      <c r="BC469" s="146" t="str">
        <f>IF(IFERROR(VLOOKUP(AE469,#REF!,1,0),"")&lt;&gt;"",1,"")</f>
        <v/>
      </c>
      <c r="BD469" s="146" t="str">
        <f>IF(IFERROR(VLOOKUP(AE469,#REF!,1,0),"")&lt;&gt;"",1,"")</f>
        <v/>
      </c>
      <c r="BE469" s="148">
        <f t="shared" si="120"/>
        <v>1</v>
      </c>
    </row>
    <row r="470" spans="1:57" ht="16">
      <c r="A470" s="33">
        <v>1239</v>
      </c>
      <c r="B470" s="33">
        <v>721608</v>
      </c>
      <c r="C470" s="33" t="str">
        <f t="shared" si="174"/>
        <v>721608000</v>
      </c>
      <c r="D470" s="34" t="str">
        <f t="shared" si="175"/>
        <v>72</v>
      </c>
      <c r="E470" s="34" t="str">
        <f t="shared" si="176"/>
        <v>1</v>
      </c>
      <c r="F470" s="34" t="str">
        <f t="shared" si="177"/>
        <v>6</v>
      </c>
      <c r="G470" s="34" t="str">
        <f t="shared" si="178"/>
        <v>0</v>
      </c>
      <c r="H470" s="34" t="str">
        <f t="shared" si="179"/>
        <v>8</v>
      </c>
      <c r="I470" s="34" t="str">
        <f t="shared" si="180"/>
        <v>0</v>
      </c>
      <c r="J470" s="34" t="str">
        <f t="shared" si="181"/>
        <v>0</v>
      </c>
      <c r="K470" s="34" t="str">
        <f t="shared" si="182"/>
        <v>0</v>
      </c>
      <c r="L470" s="34" t="s">
        <v>5019</v>
      </c>
      <c r="M470" s="35" t="s">
        <v>904</v>
      </c>
      <c r="N470" s="35" t="s">
        <v>261</v>
      </c>
      <c r="O470" s="37" t="s">
        <v>14</v>
      </c>
      <c r="P470" s="55" t="s">
        <v>68</v>
      </c>
      <c r="Q470" s="37">
        <v>2</v>
      </c>
      <c r="R470" s="55">
        <v>5</v>
      </c>
      <c r="S470" s="55" t="s">
        <v>98</v>
      </c>
      <c r="T470" s="55" t="s">
        <v>98</v>
      </c>
      <c r="U470" s="55" t="s">
        <v>15</v>
      </c>
      <c r="V470" s="36" t="s">
        <v>31</v>
      </c>
      <c r="W470" s="55" t="s">
        <v>904</v>
      </c>
      <c r="X470" s="55" t="s">
        <v>904</v>
      </c>
      <c r="Y470" s="37">
        <v>0</v>
      </c>
      <c r="Z470" s="37">
        <v>0</v>
      </c>
      <c r="AA470" s="55" t="s">
        <v>904</v>
      </c>
      <c r="AB470" s="55" t="s">
        <v>904</v>
      </c>
      <c r="AC470" s="58" t="s">
        <v>8</v>
      </c>
      <c r="AD470" s="55">
        <v>1</v>
      </c>
      <c r="AE470" s="42" t="s">
        <v>905</v>
      </c>
      <c r="AF470" s="42" t="s">
        <v>906</v>
      </c>
      <c r="AG470" s="27"/>
      <c r="AH470" s="30" t="s">
        <v>8</v>
      </c>
      <c r="AI470" s="39"/>
      <c r="AJ470" s="39" t="b">
        <f t="shared" si="185"/>
        <v>0</v>
      </c>
      <c r="AK470" s="39" t="str">
        <f>O470&amp;Q470&amp;R470&amp;U470&amp;V470&amp;Y470&amp;Z470&amp;AC470&amp;AD470</f>
        <v>A25250011</v>
      </c>
      <c r="AL470" s="40">
        <v>721608</v>
      </c>
      <c r="AM470" s="41" t="b">
        <f>C470&lt;&gt;AK470</f>
        <v>1</v>
      </c>
      <c r="AN470" s="30" t="str">
        <f>N470&amp;AK470</f>
        <v>J9FA25250011</v>
      </c>
      <c r="AO470" s="30"/>
      <c r="AP470" s="73" t="s">
        <v>626</v>
      </c>
      <c r="AQ470" s="31"/>
      <c r="AR470" s="31">
        <f t="shared" si="183"/>
        <v>1</v>
      </c>
      <c r="AS470" s="31" t="str">
        <f>IF(IFERROR(VLOOKUP(AE470,#REF!,1,0),"")&lt;&gt;"",1,"")</f>
        <v/>
      </c>
      <c r="AT470" s="31" t="str">
        <f>IF(IFERROR(VLOOKUP(AE470,#REF!,1,0),"")&lt;&gt;"",1,"")</f>
        <v/>
      </c>
      <c r="AU470" s="31" t="str">
        <f>IF(IFERROR(VLOOKUP(AE470,#REF!,1,0),"")&lt;&gt;"",1,"")</f>
        <v/>
      </c>
      <c r="AV470" s="31" t="str">
        <f>IF(IFERROR(VLOOKUP(AE470,#REF!,1,0),"")&lt;&gt;"",1,"")</f>
        <v/>
      </c>
      <c r="AW470" s="31" t="str">
        <f>IF(IFERROR(VLOOKUP(AE470,#REF!,1,0),"")&lt;&gt;"",1,"")</f>
        <v/>
      </c>
      <c r="AX470" s="31" t="str">
        <f>IF(IFERROR(VLOOKUP(AE470,#REF!,1,0),"")&lt;&gt;"",1,"")</f>
        <v/>
      </c>
      <c r="AY470" s="31" t="str">
        <f>IF(IFERROR(VLOOKUP(AE470,#REF!,1,0),"")&lt;&gt;"",1,"")</f>
        <v/>
      </c>
      <c r="AZ470" s="31" t="str">
        <f>IF(IFERROR(VLOOKUP(AE470,#REF!,1,0),"")&lt;&gt;"",1,"")</f>
        <v/>
      </c>
      <c r="BA470" s="31" t="str">
        <f>IF(IFERROR(VLOOKUP(AE470,#REF!,1,0),"")&lt;&gt;"",1,"")</f>
        <v/>
      </c>
      <c r="BB470" s="31" t="str">
        <f>IF(IFERROR(VLOOKUP(AE470,#REF!,1,0),"")&lt;&gt;"",1,"")</f>
        <v/>
      </c>
      <c r="BC470" s="31" t="str">
        <f>IF(IFERROR(VLOOKUP(AE470,#REF!,1,0),"")&lt;&gt;"",1,"")</f>
        <v/>
      </c>
      <c r="BD470" s="31" t="str">
        <f>IF(IFERROR(VLOOKUP(AE470,#REF!,1,0),"")&lt;&gt;"",1,"")</f>
        <v/>
      </c>
      <c r="BE470" s="32">
        <f t="shared" si="120"/>
        <v>1</v>
      </c>
    </row>
    <row r="471" spans="1:57" ht="17">
      <c r="A471" s="137">
        <v>306</v>
      </c>
      <c r="B471" s="137">
        <v>697217</v>
      </c>
      <c r="C471" s="137" t="str">
        <f t="shared" si="174"/>
        <v>697217000</v>
      </c>
      <c r="D471" s="138" t="str">
        <f t="shared" si="175"/>
        <v>69</v>
      </c>
      <c r="E471" s="138" t="str">
        <f t="shared" si="176"/>
        <v>7</v>
      </c>
      <c r="F471" s="138" t="str">
        <f t="shared" si="177"/>
        <v>2</v>
      </c>
      <c r="G471" s="138" t="str">
        <f t="shared" si="178"/>
        <v>1</v>
      </c>
      <c r="H471" s="138" t="str">
        <f t="shared" si="179"/>
        <v>7</v>
      </c>
      <c r="I471" s="138" t="str">
        <f t="shared" si="180"/>
        <v>0</v>
      </c>
      <c r="J471" s="138" t="str">
        <f t="shared" si="181"/>
        <v>0</v>
      </c>
      <c r="K471" s="138" t="str">
        <f t="shared" si="182"/>
        <v>0</v>
      </c>
      <c r="L471" s="138" t="s">
        <v>5020</v>
      </c>
      <c r="M471" s="139" t="s">
        <v>907</v>
      </c>
      <c r="N471" s="139" t="s">
        <v>261</v>
      </c>
      <c r="O471" s="141" t="s">
        <v>14</v>
      </c>
      <c r="P471" s="141" t="s">
        <v>68</v>
      </c>
      <c r="Q471" s="141">
        <v>2</v>
      </c>
      <c r="R471" s="141">
        <v>5</v>
      </c>
      <c r="S471" s="141" t="s">
        <v>98</v>
      </c>
      <c r="T471" s="141" t="s">
        <v>98</v>
      </c>
      <c r="U471" s="141" t="s">
        <v>15</v>
      </c>
      <c r="V471" s="140" t="s">
        <v>34</v>
      </c>
      <c r="W471" s="141" t="s">
        <v>907</v>
      </c>
      <c r="X471" s="141" t="s">
        <v>907</v>
      </c>
      <c r="Y471" s="141">
        <v>0</v>
      </c>
      <c r="Z471" s="141">
        <v>0</v>
      </c>
      <c r="AA471" s="141" t="s">
        <v>907</v>
      </c>
      <c r="AB471" s="141" t="s">
        <v>907</v>
      </c>
      <c r="AC471" s="140" t="s">
        <v>66</v>
      </c>
      <c r="AD471" s="141" t="s">
        <v>66</v>
      </c>
      <c r="AE471" s="144" t="s">
        <v>907</v>
      </c>
      <c r="AF471" s="144" t="s">
        <v>907</v>
      </c>
      <c r="AG471" s="134"/>
      <c r="AH471" s="142"/>
      <c r="AI471" s="143"/>
      <c r="AJ471" s="143" t="b">
        <f t="shared" si="185"/>
        <v>0</v>
      </c>
      <c r="AK471" s="143" t="str">
        <f>O471&amp;Q471&amp;R471&amp;U471&amp;V471&amp;Y471&amp;Z471&amp;AC471&amp;AD471</f>
        <v>A25260000</v>
      </c>
      <c r="AL471" s="40">
        <v>697217</v>
      </c>
      <c r="AM471" s="41" t="b">
        <f>C471&lt;&gt;AK471</f>
        <v>1</v>
      </c>
      <c r="AN471" s="145" t="str">
        <f>N471&amp;AK471</f>
        <v>J9FA25260000</v>
      </c>
      <c r="AO471" s="145" t="s">
        <v>908</v>
      </c>
      <c r="AP471" s="73" t="s">
        <v>626</v>
      </c>
      <c r="AQ471" s="146"/>
      <c r="AR471" s="146">
        <f t="shared" si="183"/>
        <v>1</v>
      </c>
      <c r="AS471" s="146" t="str">
        <f>IF(IFERROR(VLOOKUP(AE471,#REF!,1,0),"")&lt;&gt;"",1,"")</f>
        <v/>
      </c>
      <c r="AT471" s="146" t="str">
        <f>IF(IFERROR(VLOOKUP(AE471,#REF!,1,0),"")&lt;&gt;"",1,"")</f>
        <v/>
      </c>
      <c r="AU471" s="146" t="str">
        <f>IF(IFERROR(VLOOKUP(AE471,#REF!,1,0),"")&lt;&gt;"",1,"")</f>
        <v/>
      </c>
      <c r="AV471" s="146" t="str">
        <f>IF(IFERROR(VLOOKUP(AE471,#REF!,1,0),"")&lt;&gt;"",1,"")</f>
        <v/>
      </c>
      <c r="AW471" s="146" t="str">
        <f>IF(IFERROR(VLOOKUP(AE471,#REF!,1,0),"")&lt;&gt;"",1,"")</f>
        <v/>
      </c>
      <c r="AX471" s="146" t="str">
        <f>IF(IFERROR(VLOOKUP(AE471,#REF!,1,0),"")&lt;&gt;"",1,"")</f>
        <v/>
      </c>
      <c r="AY471" s="146" t="str">
        <f>IF(IFERROR(VLOOKUP(AE471,#REF!,1,0),"")&lt;&gt;"",1,"")</f>
        <v/>
      </c>
      <c r="AZ471" s="146" t="str">
        <f>IF(IFERROR(VLOOKUP(AE471,#REF!,1,0),"")&lt;&gt;"",1,"")</f>
        <v/>
      </c>
      <c r="BA471" s="146" t="str">
        <f>IF(IFERROR(VLOOKUP(AE471,#REF!,1,0),"")&lt;&gt;"",1,"")</f>
        <v/>
      </c>
      <c r="BB471" s="146" t="str">
        <f>IF(IFERROR(VLOOKUP(AE471,#REF!,1,0),"")&lt;&gt;"",1,"")</f>
        <v/>
      </c>
      <c r="BC471" s="146" t="str">
        <f>IF(IFERROR(VLOOKUP(AE471,#REF!,1,0),"")&lt;&gt;"",1,"")</f>
        <v/>
      </c>
      <c r="BD471" s="146" t="str">
        <f>IF(IFERROR(VLOOKUP(AE471,#REF!,1,0),"")&lt;&gt;"",1,"")</f>
        <v/>
      </c>
      <c r="BE471" s="148">
        <f t="shared" si="120"/>
        <v>1</v>
      </c>
    </row>
    <row r="472" spans="1:57" ht="17">
      <c r="A472" s="137">
        <v>307</v>
      </c>
      <c r="B472" s="137">
        <v>697218</v>
      </c>
      <c r="C472" s="137" t="str">
        <f t="shared" si="174"/>
        <v>697218000</v>
      </c>
      <c r="D472" s="138" t="str">
        <f t="shared" si="175"/>
        <v>69</v>
      </c>
      <c r="E472" s="138" t="str">
        <f t="shared" si="176"/>
        <v>7</v>
      </c>
      <c r="F472" s="138" t="str">
        <f t="shared" si="177"/>
        <v>2</v>
      </c>
      <c r="G472" s="138" t="str">
        <f t="shared" si="178"/>
        <v>1</v>
      </c>
      <c r="H472" s="138" t="str">
        <f t="shared" si="179"/>
        <v>8</v>
      </c>
      <c r="I472" s="138" t="str">
        <f t="shared" si="180"/>
        <v>0</v>
      </c>
      <c r="J472" s="138" t="str">
        <f t="shared" si="181"/>
        <v>0</v>
      </c>
      <c r="K472" s="138" t="str">
        <f t="shared" si="182"/>
        <v>0</v>
      </c>
      <c r="L472" s="138" t="s">
        <v>5021</v>
      </c>
      <c r="M472" s="139" t="s">
        <v>909</v>
      </c>
      <c r="N472" s="139" t="s">
        <v>261</v>
      </c>
      <c r="O472" s="141" t="s">
        <v>14</v>
      </c>
      <c r="P472" s="141" t="s">
        <v>68</v>
      </c>
      <c r="Q472" s="141">
        <v>2</v>
      </c>
      <c r="R472" s="141">
        <v>5</v>
      </c>
      <c r="S472" s="141" t="s">
        <v>98</v>
      </c>
      <c r="T472" s="141" t="s">
        <v>98</v>
      </c>
      <c r="U472" s="141" t="s">
        <v>15</v>
      </c>
      <c r="V472" s="140" t="s">
        <v>20</v>
      </c>
      <c r="W472" s="141" t="s">
        <v>909</v>
      </c>
      <c r="X472" s="141" t="s">
        <v>909</v>
      </c>
      <c r="Y472" s="141">
        <v>0</v>
      </c>
      <c r="Z472" s="141">
        <v>0</v>
      </c>
      <c r="AA472" s="141" t="s">
        <v>909</v>
      </c>
      <c r="AB472" s="141" t="s">
        <v>909</v>
      </c>
      <c r="AC472" s="140" t="s">
        <v>66</v>
      </c>
      <c r="AD472" s="141" t="s">
        <v>66</v>
      </c>
      <c r="AE472" s="144" t="s">
        <v>909</v>
      </c>
      <c r="AF472" s="144" t="s">
        <v>910</v>
      </c>
      <c r="AG472" s="134"/>
      <c r="AH472" s="142"/>
      <c r="AI472" s="143"/>
      <c r="AJ472" s="143" t="b">
        <f t="shared" si="185"/>
        <v>0</v>
      </c>
      <c r="AK472" s="143" t="str">
        <f>O472&amp;Q472&amp;R472&amp;U472&amp;V472&amp;Y472&amp;Z472&amp;AC472&amp;AD472</f>
        <v>A25270000</v>
      </c>
      <c r="AL472" s="40">
        <v>697218</v>
      </c>
      <c r="AM472" s="41" t="b">
        <f>C472&lt;&gt;AK472</f>
        <v>1</v>
      </c>
      <c r="AN472" s="145" t="str">
        <f>N472&amp;AK472</f>
        <v>J9FA25270000</v>
      </c>
      <c r="AO472" s="145" t="s">
        <v>909</v>
      </c>
      <c r="AP472" s="73" t="s">
        <v>626</v>
      </c>
      <c r="AQ472" s="146"/>
      <c r="AR472" s="146">
        <f t="shared" si="183"/>
        <v>1</v>
      </c>
      <c r="AS472" s="146" t="str">
        <f>IF(IFERROR(VLOOKUP(AE472,#REF!,1,0),"")&lt;&gt;"",1,"")</f>
        <v/>
      </c>
      <c r="AT472" s="146" t="str">
        <f>IF(IFERROR(VLOOKUP(AE472,#REF!,1,0),"")&lt;&gt;"",1,"")</f>
        <v/>
      </c>
      <c r="AU472" s="146" t="str">
        <f>IF(IFERROR(VLOOKUP(AE472,#REF!,1,0),"")&lt;&gt;"",1,"")</f>
        <v/>
      </c>
      <c r="AV472" s="146" t="str">
        <f>IF(IFERROR(VLOOKUP(AE472,#REF!,1,0),"")&lt;&gt;"",1,"")</f>
        <v/>
      </c>
      <c r="AW472" s="146" t="str">
        <f>IF(IFERROR(VLOOKUP(AE472,#REF!,1,0),"")&lt;&gt;"",1,"")</f>
        <v/>
      </c>
      <c r="AX472" s="146" t="str">
        <f>IF(IFERROR(VLOOKUP(AE472,#REF!,1,0),"")&lt;&gt;"",1,"")</f>
        <v/>
      </c>
      <c r="AY472" s="146" t="str">
        <f>IF(IFERROR(VLOOKUP(AE472,#REF!,1,0),"")&lt;&gt;"",1,"")</f>
        <v/>
      </c>
      <c r="AZ472" s="146" t="str">
        <f>IF(IFERROR(VLOOKUP(AE472,#REF!,1,0),"")&lt;&gt;"",1,"")</f>
        <v/>
      </c>
      <c r="BA472" s="146" t="str">
        <f>IF(IFERROR(VLOOKUP(AE472,#REF!,1,0),"")&lt;&gt;"",1,"")</f>
        <v/>
      </c>
      <c r="BB472" s="146" t="str">
        <f>IF(IFERROR(VLOOKUP(AE472,#REF!,1,0),"")&lt;&gt;"",1,"")</f>
        <v/>
      </c>
      <c r="BC472" s="146" t="str">
        <f>IF(IFERROR(VLOOKUP(AE472,#REF!,1,0),"")&lt;&gt;"",1,"")</f>
        <v/>
      </c>
      <c r="BD472" s="146" t="str">
        <f>IF(IFERROR(VLOOKUP(AE472,#REF!,1,0),"")&lt;&gt;"",1,"")</f>
        <v/>
      </c>
      <c r="BE472" s="148">
        <f t="shared" si="120"/>
        <v>1</v>
      </c>
    </row>
    <row r="473" spans="1:57" ht="17">
      <c r="A473" s="137">
        <v>308</v>
      </c>
      <c r="B473" s="137">
        <v>697221</v>
      </c>
      <c r="C473" s="137" t="str">
        <f t="shared" si="174"/>
        <v>697221000</v>
      </c>
      <c r="D473" s="138" t="str">
        <f t="shared" si="175"/>
        <v>69</v>
      </c>
      <c r="E473" s="138" t="str">
        <f t="shared" si="176"/>
        <v>7</v>
      </c>
      <c r="F473" s="138" t="str">
        <f t="shared" si="177"/>
        <v>2</v>
      </c>
      <c r="G473" s="138" t="str">
        <f t="shared" si="178"/>
        <v>2</v>
      </c>
      <c r="H473" s="138" t="str">
        <f t="shared" si="179"/>
        <v>1</v>
      </c>
      <c r="I473" s="138" t="str">
        <f t="shared" si="180"/>
        <v>0</v>
      </c>
      <c r="J473" s="138" t="str">
        <f t="shared" si="181"/>
        <v>0</v>
      </c>
      <c r="K473" s="138" t="str">
        <f t="shared" si="182"/>
        <v>0</v>
      </c>
      <c r="L473" s="138" t="s">
        <v>5022</v>
      </c>
      <c r="M473" s="139" t="s">
        <v>911</v>
      </c>
      <c r="N473" s="139" t="s">
        <v>261</v>
      </c>
      <c r="O473" s="141" t="s">
        <v>14</v>
      </c>
      <c r="P473" s="141" t="s">
        <v>68</v>
      </c>
      <c r="Q473" s="141">
        <v>2</v>
      </c>
      <c r="R473" s="141">
        <v>5</v>
      </c>
      <c r="S473" s="141" t="s">
        <v>98</v>
      </c>
      <c r="T473" s="141" t="s">
        <v>98</v>
      </c>
      <c r="U473" s="141" t="s">
        <v>15</v>
      </c>
      <c r="V473" s="140" t="s">
        <v>37</v>
      </c>
      <c r="W473" s="141" t="s">
        <v>911</v>
      </c>
      <c r="X473" s="141" t="s">
        <v>911</v>
      </c>
      <c r="Y473" s="141">
        <v>0</v>
      </c>
      <c r="Z473" s="141">
        <v>0</v>
      </c>
      <c r="AA473" s="141" t="s">
        <v>911</v>
      </c>
      <c r="AB473" s="141" t="s">
        <v>911</v>
      </c>
      <c r="AC473" s="140" t="s">
        <v>66</v>
      </c>
      <c r="AD473" s="141" t="s">
        <v>66</v>
      </c>
      <c r="AE473" s="144" t="s">
        <v>911</v>
      </c>
      <c r="AF473" s="144" t="s">
        <v>911</v>
      </c>
      <c r="AG473" s="134"/>
      <c r="AH473" s="142"/>
      <c r="AI473" s="143"/>
      <c r="AJ473" s="143" t="b">
        <f t="shared" si="185"/>
        <v>0</v>
      </c>
      <c r="AK473" s="143" t="str">
        <f>O473&amp;Q473&amp;R473&amp;U473&amp;V473&amp;Y473&amp;Z473&amp;AC473&amp;AD473</f>
        <v>A25280000</v>
      </c>
      <c r="AL473" s="40">
        <v>697221</v>
      </c>
      <c r="AM473" s="41" t="b">
        <f>C473&lt;&gt;AK473</f>
        <v>1</v>
      </c>
      <c r="AN473" s="145" t="str">
        <f>N473&amp;AK473</f>
        <v>J9FA25280000</v>
      </c>
      <c r="AO473" s="145"/>
      <c r="AP473" s="73" t="s">
        <v>626</v>
      </c>
      <c r="AQ473" s="146"/>
      <c r="AR473" s="146">
        <f t="shared" si="183"/>
        <v>1</v>
      </c>
      <c r="AS473" s="146" t="str">
        <f>IF(IFERROR(VLOOKUP(AE473,#REF!,1,0),"")&lt;&gt;"",1,"")</f>
        <v/>
      </c>
      <c r="AT473" s="146" t="str">
        <f>IF(IFERROR(VLOOKUP(AE473,#REF!,1,0),"")&lt;&gt;"",1,"")</f>
        <v/>
      </c>
      <c r="AU473" s="146" t="str">
        <f>IF(IFERROR(VLOOKUP(AE473,#REF!,1,0),"")&lt;&gt;"",1,"")</f>
        <v/>
      </c>
      <c r="AV473" s="146" t="str">
        <f>IF(IFERROR(VLOOKUP(AE473,#REF!,1,0),"")&lt;&gt;"",1,"")</f>
        <v/>
      </c>
      <c r="AW473" s="146" t="str">
        <f>IF(IFERROR(VLOOKUP(AE473,#REF!,1,0),"")&lt;&gt;"",1,"")</f>
        <v/>
      </c>
      <c r="AX473" s="146" t="str">
        <f>IF(IFERROR(VLOOKUP(AE473,#REF!,1,0),"")&lt;&gt;"",1,"")</f>
        <v/>
      </c>
      <c r="AY473" s="146" t="str">
        <f>IF(IFERROR(VLOOKUP(AE473,#REF!,1,0),"")&lt;&gt;"",1,"")</f>
        <v/>
      </c>
      <c r="AZ473" s="146" t="str">
        <f>IF(IFERROR(VLOOKUP(AE473,#REF!,1,0),"")&lt;&gt;"",1,"")</f>
        <v/>
      </c>
      <c r="BA473" s="146" t="str">
        <f>IF(IFERROR(VLOOKUP(AE473,#REF!,1,0),"")&lt;&gt;"",1,"")</f>
        <v/>
      </c>
      <c r="BB473" s="146" t="str">
        <f>IF(IFERROR(VLOOKUP(AE473,#REF!,1,0),"")&lt;&gt;"",1,"")</f>
        <v/>
      </c>
      <c r="BC473" s="146" t="str">
        <f>IF(IFERROR(VLOOKUP(AE473,#REF!,1,0),"")&lt;&gt;"",1,"")</f>
        <v/>
      </c>
      <c r="BD473" s="146" t="str">
        <f>IF(IFERROR(VLOOKUP(AE473,#REF!,1,0),"")&lt;&gt;"",1,"")</f>
        <v/>
      </c>
      <c r="BE473" s="148">
        <f t="shared" si="120"/>
        <v>1</v>
      </c>
    </row>
    <row r="474" spans="1:57" ht="16">
      <c r="A474" s="33">
        <v>1240</v>
      </c>
      <c r="B474" s="33">
        <v>721611</v>
      </c>
      <c r="C474" s="33" t="str">
        <f t="shared" si="174"/>
        <v>721611000</v>
      </c>
      <c r="D474" s="34" t="str">
        <f t="shared" si="175"/>
        <v>72</v>
      </c>
      <c r="E474" s="34" t="str">
        <f t="shared" si="176"/>
        <v>1</v>
      </c>
      <c r="F474" s="34" t="str">
        <f t="shared" si="177"/>
        <v>6</v>
      </c>
      <c r="G474" s="34" t="str">
        <f t="shared" si="178"/>
        <v>1</v>
      </c>
      <c r="H474" s="34" t="str">
        <f t="shared" si="179"/>
        <v>1</v>
      </c>
      <c r="I474" s="34" t="str">
        <f t="shared" si="180"/>
        <v>0</v>
      </c>
      <c r="J474" s="34" t="str">
        <f t="shared" si="181"/>
        <v>0</v>
      </c>
      <c r="K474" s="34" t="str">
        <f t="shared" si="182"/>
        <v>0</v>
      </c>
      <c r="L474" s="34" t="s">
        <v>5023</v>
      </c>
      <c r="M474" s="35" t="s">
        <v>911</v>
      </c>
      <c r="N474" s="35" t="s">
        <v>261</v>
      </c>
      <c r="O474" s="37" t="s">
        <v>14</v>
      </c>
      <c r="P474" s="55" t="s">
        <v>68</v>
      </c>
      <c r="Q474" s="37">
        <v>2</v>
      </c>
      <c r="R474" s="55">
        <v>5</v>
      </c>
      <c r="S474" s="55" t="s">
        <v>98</v>
      </c>
      <c r="T474" s="55" t="s">
        <v>98</v>
      </c>
      <c r="U474" s="55" t="s">
        <v>15</v>
      </c>
      <c r="V474" s="36" t="s">
        <v>37</v>
      </c>
      <c r="W474" s="55" t="s">
        <v>911</v>
      </c>
      <c r="X474" s="55" t="s">
        <v>911</v>
      </c>
      <c r="Y474" s="37">
        <v>0</v>
      </c>
      <c r="Z474" s="37">
        <v>0</v>
      </c>
      <c r="AA474" s="55" t="s">
        <v>911</v>
      </c>
      <c r="AB474" s="55" t="s">
        <v>911</v>
      </c>
      <c r="AC474" s="58" t="s">
        <v>8</v>
      </c>
      <c r="AD474" s="55">
        <v>1</v>
      </c>
      <c r="AE474" s="42" t="s">
        <v>912</v>
      </c>
      <c r="AF474" s="42" t="s">
        <v>913</v>
      </c>
      <c r="AG474" s="27"/>
      <c r="AH474" s="30" t="s">
        <v>8</v>
      </c>
      <c r="AI474" s="39"/>
      <c r="AJ474" s="39" t="b">
        <f t="shared" si="185"/>
        <v>0</v>
      </c>
      <c r="AK474" s="39" t="str">
        <f>O474&amp;Q474&amp;R474&amp;U474&amp;V474&amp;Y474&amp;Z474&amp;AC474&amp;AD474</f>
        <v>A25280011</v>
      </c>
      <c r="AL474" s="40">
        <v>721611</v>
      </c>
      <c r="AM474" s="41" t="b">
        <f>C474&lt;&gt;AK474</f>
        <v>1</v>
      </c>
      <c r="AN474" s="30" t="str">
        <f>N474&amp;AK474</f>
        <v>J9FA25280011</v>
      </c>
      <c r="AO474" s="30"/>
      <c r="AP474" s="73" t="s">
        <v>626</v>
      </c>
      <c r="AQ474" s="31"/>
      <c r="AR474" s="31">
        <f t="shared" si="183"/>
        <v>1</v>
      </c>
      <c r="AS474" s="31" t="str">
        <f>IF(IFERROR(VLOOKUP(AE474,#REF!,1,0),"")&lt;&gt;"",1,"")</f>
        <v/>
      </c>
      <c r="AT474" s="31" t="str">
        <f>IF(IFERROR(VLOOKUP(AE474,#REF!,1,0),"")&lt;&gt;"",1,"")</f>
        <v/>
      </c>
      <c r="AU474" s="31" t="str">
        <f>IF(IFERROR(VLOOKUP(AE474,#REF!,1,0),"")&lt;&gt;"",1,"")</f>
        <v/>
      </c>
      <c r="AV474" s="31" t="str">
        <f>IF(IFERROR(VLOOKUP(AE474,#REF!,1,0),"")&lt;&gt;"",1,"")</f>
        <v/>
      </c>
      <c r="AW474" s="31" t="str">
        <f>IF(IFERROR(VLOOKUP(AE474,#REF!,1,0),"")&lt;&gt;"",1,"")</f>
        <v/>
      </c>
      <c r="AX474" s="31" t="str">
        <f>IF(IFERROR(VLOOKUP(AE474,#REF!,1,0),"")&lt;&gt;"",1,"")</f>
        <v/>
      </c>
      <c r="AY474" s="31" t="str">
        <f>IF(IFERROR(VLOOKUP(AE474,#REF!,1,0),"")&lt;&gt;"",1,"")</f>
        <v/>
      </c>
      <c r="AZ474" s="31" t="str">
        <f>IF(IFERROR(VLOOKUP(AE474,#REF!,1,0),"")&lt;&gt;"",1,"")</f>
        <v/>
      </c>
      <c r="BA474" s="31" t="str">
        <f>IF(IFERROR(VLOOKUP(AE474,#REF!,1,0),"")&lt;&gt;"",1,"")</f>
        <v/>
      </c>
      <c r="BB474" s="31" t="str">
        <f>IF(IFERROR(VLOOKUP(AE474,#REF!,1,0),"")&lt;&gt;"",1,"")</f>
        <v/>
      </c>
      <c r="BC474" s="31" t="str">
        <f>IF(IFERROR(VLOOKUP(AE474,#REF!,1,0),"")&lt;&gt;"",1,"")</f>
        <v/>
      </c>
      <c r="BD474" s="31" t="str">
        <f>IF(IFERROR(VLOOKUP(AE474,#REF!,1,0),"")&lt;&gt;"",1,"")</f>
        <v/>
      </c>
      <c r="BE474" s="32">
        <f t="shared" si="120"/>
        <v>1</v>
      </c>
    </row>
    <row r="475" spans="1:57" ht="16">
      <c r="A475" s="33">
        <v>1133</v>
      </c>
      <c r="B475" s="33">
        <v>72112</v>
      </c>
      <c r="C475" s="33" t="str">
        <f t="shared" si="174"/>
        <v>721120000</v>
      </c>
      <c r="D475" s="34" t="str">
        <f t="shared" si="175"/>
        <v>72</v>
      </c>
      <c r="E475" s="34" t="str">
        <f t="shared" si="176"/>
        <v>1</v>
      </c>
      <c r="F475" s="34" t="str">
        <f t="shared" si="177"/>
        <v>1</v>
      </c>
      <c r="G475" s="34" t="str">
        <f t="shared" si="178"/>
        <v>2</v>
      </c>
      <c r="H475" s="34" t="str">
        <f t="shared" si="179"/>
        <v>0</v>
      </c>
      <c r="I475" s="34" t="str">
        <f t="shared" si="180"/>
        <v>0</v>
      </c>
      <c r="J475" s="34" t="str">
        <f t="shared" si="181"/>
        <v>0</v>
      </c>
      <c r="K475" s="34" t="str">
        <f t="shared" si="182"/>
        <v>0</v>
      </c>
      <c r="L475" s="34" t="s">
        <v>5024</v>
      </c>
      <c r="M475" s="35" t="s">
        <v>914</v>
      </c>
      <c r="N475" s="35" t="s">
        <v>261</v>
      </c>
      <c r="O475" s="37" t="s">
        <v>14</v>
      </c>
      <c r="P475" s="55" t="s">
        <v>68</v>
      </c>
      <c r="Q475" s="37">
        <v>2</v>
      </c>
      <c r="R475" s="55">
        <v>5</v>
      </c>
      <c r="S475" s="55" t="s">
        <v>98</v>
      </c>
      <c r="T475" s="55" t="s">
        <v>98</v>
      </c>
      <c r="U475" s="55" t="s">
        <v>15</v>
      </c>
      <c r="V475" s="36" t="s">
        <v>37</v>
      </c>
      <c r="W475" s="55" t="s">
        <v>911</v>
      </c>
      <c r="X475" s="55" t="s">
        <v>911</v>
      </c>
      <c r="Y475" s="37">
        <v>0</v>
      </c>
      <c r="Z475" s="37">
        <v>0</v>
      </c>
      <c r="AA475" s="55" t="s">
        <v>911</v>
      </c>
      <c r="AB475" s="55" t="s">
        <v>911</v>
      </c>
      <c r="AC475" s="58" t="s">
        <v>8</v>
      </c>
      <c r="AD475" s="55">
        <v>2</v>
      </c>
      <c r="AE475" s="42" t="s">
        <v>914</v>
      </c>
      <c r="AF475" s="42" t="s">
        <v>914</v>
      </c>
      <c r="AG475" s="27"/>
      <c r="AH475" s="30" t="s">
        <v>8</v>
      </c>
      <c r="AI475" s="39"/>
      <c r="AJ475" s="39" t="b">
        <f t="shared" si="185"/>
        <v>0</v>
      </c>
      <c r="AK475" s="39" t="str">
        <f>O475&amp;Q475&amp;R475&amp;U475&amp;V475&amp;Y475&amp;Z475&amp;AC475&amp;AD475</f>
        <v>A25280012</v>
      </c>
      <c r="AL475" s="40">
        <v>72112</v>
      </c>
      <c r="AM475" s="41" t="b">
        <f>C475&lt;&gt;AK475</f>
        <v>1</v>
      </c>
      <c r="AN475" s="30" t="str">
        <f>N475&amp;AK475</f>
        <v>J9FA25280012</v>
      </c>
      <c r="AO475" s="30"/>
      <c r="AP475" s="73" t="s">
        <v>626</v>
      </c>
      <c r="AQ475" s="31"/>
      <c r="AR475" s="31">
        <f t="shared" si="183"/>
        <v>1</v>
      </c>
      <c r="AS475" s="31" t="str">
        <f>IF(IFERROR(VLOOKUP(AE475,#REF!,1,0),"")&lt;&gt;"",1,"")</f>
        <v/>
      </c>
      <c r="AT475" s="31" t="str">
        <f>IF(IFERROR(VLOOKUP(AE475,#REF!,1,0),"")&lt;&gt;"",1,"")</f>
        <v/>
      </c>
      <c r="AU475" s="31" t="str">
        <f>IF(IFERROR(VLOOKUP(AE475,#REF!,1,0),"")&lt;&gt;"",1,"")</f>
        <v/>
      </c>
      <c r="AV475" s="31" t="str">
        <f>IF(IFERROR(VLOOKUP(AE475,#REF!,1,0),"")&lt;&gt;"",1,"")</f>
        <v/>
      </c>
      <c r="AW475" s="31" t="str">
        <f>IF(IFERROR(VLOOKUP(AE475,#REF!,1,0),"")&lt;&gt;"",1,"")</f>
        <v/>
      </c>
      <c r="AX475" s="31" t="str">
        <f>IF(IFERROR(VLOOKUP(AE475,#REF!,1,0),"")&lt;&gt;"",1,"")</f>
        <v/>
      </c>
      <c r="AY475" s="31" t="str">
        <f>IF(IFERROR(VLOOKUP(AE475,#REF!,1,0),"")&lt;&gt;"",1,"")</f>
        <v/>
      </c>
      <c r="AZ475" s="31" t="str">
        <f>IF(IFERROR(VLOOKUP(AE475,#REF!,1,0),"")&lt;&gt;"",1,"")</f>
        <v/>
      </c>
      <c r="BA475" s="31" t="str">
        <f>IF(IFERROR(VLOOKUP(AE475,#REF!,1,0),"")&lt;&gt;"",1,"")</f>
        <v/>
      </c>
      <c r="BB475" s="31" t="str">
        <f>IF(IFERROR(VLOOKUP(AE475,#REF!,1,0),"")&lt;&gt;"",1,"")</f>
        <v/>
      </c>
      <c r="BC475" s="31" t="str">
        <f>IF(IFERROR(VLOOKUP(AE475,#REF!,1,0),"")&lt;&gt;"",1,"")</f>
        <v/>
      </c>
      <c r="BD475" s="31" t="str">
        <f>IF(IFERROR(VLOOKUP(AE475,#REF!,1,0),"")&lt;&gt;"",1,"")</f>
        <v/>
      </c>
      <c r="BE475" s="32">
        <f t="shared" si="120"/>
        <v>1</v>
      </c>
    </row>
    <row r="476" spans="1:57" ht="17">
      <c r="A476" s="137">
        <v>309</v>
      </c>
      <c r="B476" s="137">
        <v>697222</v>
      </c>
      <c r="C476" s="137" t="str">
        <f t="shared" si="174"/>
        <v>697222000</v>
      </c>
      <c r="D476" s="138" t="str">
        <f t="shared" si="175"/>
        <v>69</v>
      </c>
      <c r="E476" s="138" t="str">
        <f t="shared" si="176"/>
        <v>7</v>
      </c>
      <c r="F476" s="138" t="str">
        <f t="shared" si="177"/>
        <v>2</v>
      </c>
      <c r="G476" s="138" t="str">
        <f t="shared" si="178"/>
        <v>2</v>
      </c>
      <c r="H476" s="138" t="str">
        <f t="shared" si="179"/>
        <v>2</v>
      </c>
      <c r="I476" s="138" t="str">
        <f t="shared" si="180"/>
        <v>0</v>
      </c>
      <c r="J476" s="138" t="str">
        <f t="shared" si="181"/>
        <v>0</v>
      </c>
      <c r="K476" s="138" t="str">
        <f t="shared" si="182"/>
        <v>0</v>
      </c>
      <c r="L476" s="138" t="s">
        <v>5025</v>
      </c>
      <c r="M476" s="139" t="s">
        <v>915</v>
      </c>
      <c r="N476" s="139" t="s">
        <v>261</v>
      </c>
      <c r="O476" s="141" t="s">
        <v>14</v>
      </c>
      <c r="P476" s="141" t="s">
        <v>68</v>
      </c>
      <c r="Q476" s="141">
        <v>2</v>
      </c>
      <c r="R476" s="141">
        <v>5</v>
      </c>
      <c r="S476" s="141" t="s">
        <v>98</v>
      </c>
      <c r="T476" s="141" t="s">
        <v>98</v>
      </c>
      <c r="U476" s="141" t="s">
        <v>15</v>
      </c>
      <c r="V476" s="140" t="s">
        <v>18</v>
      </c>
      <c r="W476" s="141" t="s">
        <v>915</v>
      </c>
      <c r="X476" s="141" t="s">
        <v>915</v>
      </c>
      <c r="Y476" s="141">
        <v>0</v>
      </c>
      <c r="Z476" s="141">
        <v>0</v>
      </c>
      <c r="AA476" s="141" t="s">
        <v>915</v>
      </c>
      <c r="AB476" s="141" t="s">
        <v>915</v>
      </c>
      <c r="AC476" s="140" t="s">
        <v>66</v>
      </c>
      <c r="AD476" s="141" t="s">
        <v>66</v>
      </c>
      <c r="AE476" s="144" t="s">
        <v>915</v>
      </c>
      <c r="AF476" s="144" t="s">
        <v>915</v>
      </c>
      <c r="AG476" s="134"/>
      <c r="AH476" s="142"/>
      <c r="AI476" s="143"/>
      <c r="AJ476" s="143" t="b">
        <f t="shared" si="185"/>
        <v>0</v>
      </c>
      <c r="AK476" s="143" t="str">
        <f>O476&amp;Q476&amp;R476&amp;U476&amp;V476&amp;Y476&amp;Z476&amp;AC476&amp;AD476</f>
        <v>A25290000</v>
      </c>
      <c r="AL476" s="40">
        <v>697222</v>
      </c>
      <c r="AM476" s="41" t="b">
        <f>C476&lt;&gt;AK476</f>
        <v>1</v>
      </c>
      <c r="AN476" s="145" t="str">
        <f>N476&amp;AK476</f>
        <v>J9FA25290000</v>
      </c>
      <c r="AO476" s="145"/>
      <c r="AP476" s="73" t="s">
        <v>626</v>
      </c>
      <c r="AQ476" s="146"/>
      <c r="AR476" s="146">
        <f t="shared" si="183"/>
        <v>1</v>
      </c>
      <c r="AS476" s="146" t="str">
        <f>IF(IFERROR(VLOOKUP(AE476,#REF!,1,0),"")&lt;&gt;"",1,"")</f>
        <v/>
      </c>
      <c r="AT476" s="146" t="str">
        <f>IF(IFERROR(VLOOKUP(AE476,#REF!,1,0),"")&lt;&gt;"",1,"")</f>
        <v/>
      </c>
      <c r="AU476" s="146" t="str">
        <f>IF(IFERROR(VLOOKUP(AE476,#REF!,1,0),"")&lt;&gt;"",1,"")</f>
        <v/>
      </c>
      <c r="AV476" s="146" t="str">
        <f>IF(IFERROR(VLOOKUP(AE476,#REF!,1,0),"")&lt;&gt;"",1,"")</f>
        <v/>
      </c>
      <c r="AW476" s="146" t="str">
        <f>IF(IFERROR(VLOOKUP(AE476,#REF!,1,0),"")&lt;&gt;"",1,"")</f>
        <v/>
      </c>
      <c r="AX476" s="146" t="str">
        <f>IF(IFERROR(VLOOKUP(AE476,#REF!,1,0),"")&lt;&gt;"",1,"")</f>
        <v/>
      </c>
      <c r="AY476" s="146" t="str">
        <f>IF(IFERROR(VLOOKUP(AE476,#REF!,1,0),"")&lt;&gt;"",1,"")</f>
        <v/>
      </c>
      <c r="AZ476" s="146" t="str">
        <f>IF(IFERROR(VLOOKUP(AE476,#REF!,1,0),"")&lt;&gt;"",1,"")</f>
        <v/>
      </c>
      <c r="BA476" s="146" t="str">
        <f>IF(IFERROR(VLOOKUP(AE476,#REF!,1,0),"")&lt;&gt;"",1,"")</f>
        <v/>
      </c>
      <c r="BB476" s="146" t="str">
        <f>IF(IFERROR(VLOOKUP(AE476,#REF!,1,0),"")&lt;&gt;"",1,"")</f>
        <v/>
      </c>
      <c r="BC476" s="146" t="str">
        <f>IF(IFERROR(VLOOKUP(AE476,#REF!,1,0),"")&lt;&gt;"",1,"")</f>
        <v/>
      </c>
      <c r="BD476" s="146" t="str">
        <f>IF(IFERROR(VLOOKUP(AE476,#REF!,1,0),"")&lt;&gt;"",1,"")</f>
        <v/>
      </c>
      <c r="BE476" s="148">
        <f t="shared" si="120"/>
        <v>1</v>
      </c>
    </row>
    <row r="477" spans="1:57" ht="16">
      <c r="A477" s="33">
        <v>1242</v>
      </c>
      <c r="B477" s="33">
        <v>721613</v>
      </c>
      <c r="C477" s="33" t="str">
        <f t="shared" si="174"/>
        <v>721613000</v>
      </c>
      <c r="D477" s="34" t="str">
        <f t="shared" si="175"/>
        <v>72</v>
      </c>
      <c r="E477" s="34" t="str">
        <f t="shared" si="176"/>
        <v>1</v>
      </c>
      <c r="F477" s="34" t="str">
        <f t="shared" si="177"/>
        <v>6</v>
      </c>
      <c r="G477" s="34" t="str">
        <f t="shared" si="178"/>
        <v>1</v>
      </c>
      <c r="H477" s="34" t="str">
        <f t="shared" si="179"/>
        <v>3</v>
      </c>
      <c r="I477" s="34" t="str">
        <f t="shared" si="180"/>
        <v>0</v>
      </c>
      <c r="J477" s="34" t="str">
        <f t="shared" si="181"/>
        <v>0</v>
      </c>
      <c r="K477" s="34" t="str">
        <f t="shared" si="182"/>
        <v>0</v>
      </c>
      <c r="L477" s="34" t="s">
        <v>5026</v>
      </c>
      <c r="M477" s="35" t="s">
        <v>915</v>
      </c>
      <c r="N477" s="35" t="s">
        <v>261</v>
      </c>
      <c r="O477" s="37" t="s">
        <v>14</v>
      </c>
      <c r="P477" s="55" t="s">
        <v>68</v>
      </c>
      <c r="Q477" s="37">
        <v>2</v>
      </c>
      <c r="R477" s="55">
        <v>5</v>
      </c>
      <c r="S477" s="55" t="s">
        <v>98</v>
      </c>
      <c r="T477" s="55" t="s">
        <v>98</v>
      </c>
      <c r="U477" s="55" t="s">
        <v>15</v>
      </c>
      <c r="V477" s="36" t="s">
        <v>18</v>
      </c>
      <c r="W477" s="55" t="s">
        <v>915</v>
      </c>
      <c r="X477" s="55" t="s">
        <v>915</v>
      </c>
      <c r="Y477" s="37">
        <v>0</v>
      </c>
      <c r="Z477" s="37">
        <v>0</v>
      </c>
      <c r="AA477" s="55" t="s">
        <v>915</v>
      </c>
      <c r="AB477" s="55" t="s">
        <v>915</v>
      </c>
      <c r="AC477" s="58" t="s">
        <v>8</v>
      </c>
      <c r="AD477" s="55">
        <v>1</v>
      </c>
      <c r="AE477" s="42" t="s">
        <v>916</v>
      </c>
      <c r="AF477" s="42" t="s">
        <v>917</v>
      </c>
      <c r="AG477" s="27"/>
      <c r="AH477" s="30" t="s">
        <v>8</v>
      </c>
      <c r="AI477" s="39"/>
      <c r="AJ477" s="39" t="b">
        <f t="shared" si="185"/>
        <v>0</v>
      </c>
      <c r="AK477" s="39" t="str">
        <f>O477&amp;Q477&amp;R477&amp;U477&amp;V477&amp;Y477&amp;Z477&amp;AC477&amp;AD477</f>
        <v>A25290011</v>
      </c>
      <c r="AL477" s="40">
        <v>721613</v>
      </c>
      <c r="AM477" s="41" t="b">
        <f>C477&lt;&gt;AK477</f>
        <v>1</v>
      </c>
      <c r="AN477" s="30" t="str">
        <f>N477&amp;AK477</f>
        <v>J9FA25290011</v>
      </c>
      <c r="AO477" s="30"/>
      <c r="AP477" s="73" t="s">
        <v>626</v>
      </c>
      <c r="AQ477" s="31"/>
      <c r="AR477" s="31">
        <f t="shared" si="183"/>
        <v>1</v>
      </c>
      <c r="AS477" s="31" t="str">
        <f>IF(IFERROR(VLOOKUP(AE477,#REF!,1,0),"")&lt;&gt;"",1,"")</f>
        <v/>
      </c>
      <c r="AT477" s="31" t="str">
        <f>IF(IFERROR(VLOOKUP(AE477,#REF!,1,0),"")&lt;&gt;"",1,"")</f>
        <v/>
      </c>
      <c r="AU477" s="31" t="str">
        <f>IF(IFERROR(VLOOKUP(AE477,#REF!,1,0),"")&lt;&gt;"",1,"")</f>
        <v/>
      </c>
      <c r="AV477" s="31" t="str">
        <f>IF(IFERROR(VLOOKUP(AE477,#REF!,1,0),"")&lt;&gt;"",1,"")</f>
        <v/>
      </c>
      <c r="AW477" s="31" t="str">
        <f>IF(IFERROR(VLOOKUP(AE477,#REF!,1,0),"")&lt;&gt;"",1,"")</f>
        <v/>
      </c>
      <c r="AX477" s="31" t="str">
        <f>IF(IFERROR(VLOOKUP(AE477,#REF!,1,0),"")&lt;&gt;"",1,"")</f>
        <v/>
      </c>
      <c r="AY477" s="31" t="str">
        <f>IF(IFERROR(VLOOKUP(AE477,#REF!,1,0),"")&lt;&gt;"",1,"")</f>
        <v/>
      </c>
      <c r="AZ477" s="31" t="str">
        <f>IF(IFERROR(VLOOKUP(AE477,#REF!,1,0),"")&lt;&gt;"",1,"")</f>
        <v/>
      </c>
      <c r="BA477" s="31" t="str">
        <f>IF(IFERROR(VLOOKUP(AE477,#REF!,1,0),"")&lt;&gt;"",1,"")</f>
        <v/>
      </c>
      <c r="BB477" s="31" t="str">
        <f>IF(IFERROR(VLOOKUP(AE477,#REF!,1,0),"")&lt;&gt;"",1,"")</f>
        <v/>
      </c>
      <c r="BC477" s="31" t="str">
        <f>IF(IFERROR(VLOOKUP(AE477,#REF!,1,0),"")&lt;&gt;"",1,"")</f>
        <v/>
      </c>
      <c r="BD477" s="31" t="str">
        <f>IF(IFERROR(VLOOKUP(AE477,#REF!,1,0),"")&lt;&gt;"",1,"")</f>
        <v/>
      </c>
      <c r="BE477" s="32">
        <f t="shared" si="120"/>
        <v>1</v>
      </c>
    </row>
    <row r="478" spans="1:57" ht="17">
      <c r="A478" s="137">
        <v>310</v>
      </c>
      <c r="B478" s="137">
        <v>697223</v>
      </c>
      <c r="C478" s="137" t="str">
        <f t="shared" si="174"/>
        <v>697223000</v>
      </c>
      <c r="D478" s="138" t="str">
        <f t="shared" si="175"/>
        <v>69</v>
      </c>
      <c r="E478" s="138" t="str">
        <f t="shared" si="176"/>
        <v>7</v>
      </c>
      <c r="F478" s="138" t="str">
        <f t="shared" si="177"/>
        <v>2</v>
      </c>
      <c r="G478" s="138" t="str">
        <f t="shared" si="178"/>
        <v>2</v>
      </c>
      <c r="H478" s="138" t="str">
        <f t="shared" si="179"/>
        <v>3</v>
      </c>
      <c r="I478" s="138" t="str">
        <f t="shared" si="180"/>
        <v>0</v>
      </c>
      <c r="J478" s="138" t="str">
        <f t="shared" si="181"/>
        <v>0</v>
      </c>
      <c r="K478" s="138" t="str">
        <f t="shared" si="182"/>
        <v>0</v>
      </c>
      <c r="L478" s="138" t="s">
        <v>5027</v>
      </c>
      <c r="M478" s="139" t="s">
        <v>918</v>
      </c>
      <c r="N478" s="139" t="s">
        <v>261</v>
      </c>
      <c r="O478" s="141" t="s">
        <v>14</v>
      </c>
      <c r="P478" s="141" t="s">
        <v>68</v>
      </c>
      <c r="Q478" s="141">
        <v>2</v>
      </c>
      <c r="R478" s="141">
        <v>5</v>
      </c>
      <c r="S478" s="141" t="s">
        <v>98</v>
      </c>
      <c r="T478" s="141" t="s">
        <v>98</v>
      </c>
      <c r="U478" s="141">
        <v>3</v>
      </c>
      <c r="V478" s="140" t="s">
        <v>8</v>
      </c>
      <c r="W478" s="141" t="s">
        <v>918</v>
      </c>
      <c r="X478" s="141" t="s">
        <v>918</v>
      </c>
      <c r="Y478" s="141">
        <v>0</v>
      </c>
      <c r="Z478" s="141">
        <v>0</v>
      </c>
      <c r="AA478" s="141" t="s">
        <v>918</v>
      </c>
      <c r="AB478" s="141" t="s">
        <v>918</v>
      </c>
      <c r="AC478" s="140" t="s">
        <v>66</v>
      </c>
      <c r="AD478" s="141" t="s">
        <v>66</v>
      </c>
      <c r="AE478" s="144" t="s">
        <v>918</v>
      </c>
      <c r="AF478" s="144" t="s">
        <v>918</v>
      </c>
      <c r="AG478" s="134"/>
      <c r="AH478" s="142"/>
      <c r="AI478" s="143"/>
      <c r="AJ478" s="143" t="b">
        <f t="shared" si="185"/>
        <v>0</v>
      </c>
      <c r="AK478" s="143" t="str">
        <f>O478&amp;Q478&amp;R478&amp;U478&amp;V478&amp;Y478&amp;Z478&amp;AC478&amp;AD478</f>
        <v>A25310000</v>
      </c>
      <c r="AL478" s="40">
        <v>697223</v>
      </c>
      <c r="AM478" s="41" t="b">
        <f>C478&lt;&gt;AK478</f>
        <v>1</v>
      </c>
      <c r="AN478" s="145" t="str">
        <f>N478&amp;AK478</f>
        <v>J9FA25310000</v>
      </c>
      <c r="AO478" s="145"/>
      <c r="AP478" s="73" t="s">
        <v>626</v>
      </c>
      <c r="AQ478" s="146"/>
      <c r="AR478" s="146">
        <f t="shared" si="183"/>
        <v>1</v>
      </c>
      <c r="AS478" s="146" t="str">
        <f>IF(IFERROR(VLOOKUP(AE478,#REF!,1,0),"")&lt;&gt;"",1,"")</f>
        <v/>
      </c>
      <c r="AT478" s="146" t="str">
        <f>IF(IFERROR(VLOOKUP(AE478,#REF!,1,0),"")&lt;&gt;"",1,"")</f>
        <v/>
      </c>
      <c r="AU478" s="146" t="str">
        <f>IF(IFERROR(VLOOKUP(AE478,#REF!,1,0),"")&lt;&gt;"",1,"")</f>
        <v/>
      </c>
      <c r="AV478" s="146" t="str">
        <f>IF(IFERROR(VLOOKUP(AE478,#REF!,1,0),"")&lt;&gt;"",1,"")</f>
        <v/>
      </c>
      <c r="AW478" s="146" t="str">
        <f>IF(IFERROR(VLOOKUP(AE478,#REF!,1,0),"")&lt;&gt;"",1,"")</f>
        <v/>
      </c>
      <c r="AX478" s="146" t="str">
        <f>IF(IFERROR(VLOOKUP(AE478,#REF!,1,0),"")&lt;&gt;"",1,"")</f>
        <v/>
      </c>
      <c r="AY478" s="146" t="str">
        <f>IF(IFERROR(VLOOKUP(AE478,#REF!,1,0),"")&lt;&gt;"",1,"")</f>
        <v/>
      </c>
      <c r="AZ478" s="146" t="str">
        <f>IF(IFERROR(VLOOKUP(AE478,#REF!,1,0),"")&lt;&gt;"",1,"")</f>
        <v/>
      </c>
      <c r="BA478" s="146" t="str">
        <f>IF(IFERROR(VLOOKUP(AE478,#REF!,1,0),"")&lt;&gt;"",1,"")</f>
        <v/>
      </c>
      <c r="BB478" s="146" t="str">
        <f>IF(IFERROR(VLOOKUP(AE478,#REF!,1,0),"")&lt;&gt;"",1,"")</f>
        <v/>
      </c>
      <c r="BC478" s="146" t="str">
        <f>IF(IFERROR(VLOOKUP(AE478,#REF!,1,0),"")&lt;&gt;"",1,"")</f>
        <v/>
      </c>
      <c r="BD478" s="146" t="str">
        <f>IF(IFERROR(VLOOKUP(AE478,#REF!,1,0),"")&lt;&gt;"",1,"")</f>
        <v/>
      </c>
      <c r="BE478" s="148">
        <f t="shared" si="120"/>
        <v>1</v>
      </c>
    </row>
    <row r="479" spans="1:57" ht="16">
      <c r="A479" s="33">
        <v>1246</v>
      </c>
      <c r="B479" s="33">
        <v>721617</v>
      </c>
      <c r="C479" s="33" t="str">
        <f t="shared" si="174"/>
        <v>721617000</v>
      </c>
      <c r="D479" s="34" t="str">
        <f t="shared" si="175"/>
        <v>72</v>
      </c>
      <c r="E479" s="34" t="str">
        <f t="shared" si="176"/>
        <v>1</v>
      </c>
      <c r="F479" s="34" t="str">
        <f t="shared" si="177"/>
        <v>6</v>
      </c>
      <c r="G479" s="34" t="str">
        <f t="shared" si="178"/>
        <v>1</v>
      </c>
      <c r="H479" s="34" t="str">
        <f t="shared" si="179"/>
        <v>7</v>
      </c>
      <c r="I479" s="34" t="str">
        <f t="shared" si="180"/>
        <v>0</v>
      </c>
      <c r="J479" s="34" t="str">
        <f t="shared" si="181"/>
        <v>0</v>
      </c>
      <c r="K479" s="34" t="str">
        <f t="shared" si="182"/>
        <v>0</v>
      </c>
      <c r="L479" s="34" t="s">
        <v>5028</v>
      </c>
      <c r="M479" s="35" t="s">
        <v>918</v>
      </c>
      <c r="N479" s="35" t="s">
        <v>261</v>
      </c>
      <c r="O479" s="37" t="s">
        <v>14</v>
      </c>
      <c r="P479" s="55" t="s">
        <v>68</v>
      </c>
      <c r="Q479" s="37">
        <v>2</v>
      </c>
      <c r="R479" s="55">
        <v>5</v>
      </c>
      <c r="S479" s="55" t="s">
        <v>98</v>
      </c>
      <c r="T479" s="55" t="s">
        <v>98</v>
      </c>
      <c r="U479" s="37">
        <v>3</v>
      </c>
      <c r="V479" s="58" t="s">
        <v>8</v>
      </c>
      <c r="W479" s="55" t="s">
        <v>918</v>
      </c>
      <c r="X479" s="55" t="s">
        <v>918</v>
      </c>
      <c r="Y479" s="37">
        <v>0</v>
      </c>
      <c r="Z479" s="37">
        <v>0</v>
      </c>
      <c r="AA479" s="55" t="s">
        <v>918</v>
      </c>
      <c r="AB479" s="55" t="s">
        <v>918</v>
      </c>
      <c r="AC479" s="58" t="s">
        <v>8</v>
      </c>
      <c r="AD479" s="55">
        <v>1</v>
      </c>
      <c r="AE479" s="42" t="s">
        <v>919</v>
      </c>
      <c r="AF479" s="42" t="s">
        <v>920</v>
      </c>
      <c r="AG479" s="27"/>
      <c r="AH479" s="30" t="s">
        <v>8</v>
      </c>
      <c r="AI479" s="39"/>
      <c r="AJ479" s="39" t="b">
        <f t="shared" si="185"/>
        <v>0</v>
      </c>
      <c r="AK479" s="39" t="str">
        <f>O479&amp;Q479&amp;R479&amp;U479&amp;V479&amp;Y479&amp;Z479&amp;AC479&amp;AD479</f>
        <v>A25310011</v>
      </c>
      <c r="AL479" s="40">
        <v>721617</v>
      </c>
      <c r="AM479" s="41" t="b">
        <f>C479&lt;&gt;AK479</f>
        <v>1</v>
      </c>
      <c r="AN479" s="30" t="str">
        <f>N479&amp;AK479</f>
        <v>J9FA25310011</v>
      </c>
      <c r="AO479" s="30"/>
      <c r="AP479" s="73" t="s">
        <v>626</v>
      </c>
      <c r="AQ479" s="31"/>
      <c r="AR479" s="31">
        <f t="shared" si="183"/>
        <v>1</v>
      </c>
      <c r="AS479" s="31" t="str">
        <f>IF(IFERROR(VLOOKUP(AE479,#REF!,1,0),"")&lt;&gt;"",1,"")</f>
        <v/>
      </c>
      <c r="AT479" s="31" t="str">
        <f>IF(IFERROR(VLOOKUP(AE479,#REF!,1,0),"")&lt;&gt;"",1,"")</f>
        <v/>
      </c>
      <c r="AU479" s="31" t="str">
        <f>IF(IFERROR(VLOOKUP(AE479,#REF!,1,0),"")&lt;&gt;"",1,"")</f>
        <v/>
      </c>
      <c r="AV479" s="31" t="str">
        <f>IF(IFERROR(VLOOKUP(AE479,#REF!,1,0),"")&lt;&gt;"",1,"")</f>
        <v/>
      </c>
      <c r="AW479" s="31" t="str">
        <f>IF(IFERROR(VLOOKUP(AE479,#REF!,1,0),"")&lt;&gt;"",1,"")</f>
        <v/>
      </c>
      <c r="AX479" s="31" t="str">
        <f>IF(IFERROR(VLOOKUP(AE479,#REF!,1,0),"")&lt;&gt;"",1,"")</f>
        <v/>
      </c>
      <c r="AY479" s="31" t="str">
        <f>IF(IFERROR(VLOOKUP(AE479,#REF!,1,0),"")&lt;&gt;"",1,"")</f>
        <v/>
      </c>
      <c r="AZ479" s="31" t="str">
        <f>IF(IFERROR(VLOOKUP(AE479,#REF!,1,0),"")&lt;&gt;"",1,"")</f>
        <v/>
      </c>
      <c r="BA479" s="31" t="str">
        <f>IF(IFERROR(VLOOKUP(AE479,#REF!,1,0),"")&lt;&gt;"",1,"")</f>
        <v/>
      </c>
      <c r="BB479" s="31" t="str">
        <f>IF(IFERROR(VLOOKUP(AE479,#REF!,1,0),"")&lt;&gt;"",1,"")</f>
        <v/>
      </c>
      <c r="BC479" s="31" t="str">
        <f>IF(IFERROR(VLOOKUP(AE479,#REF!,1,0),"")&lt;&gt;"",1,"")</f>
        <v/>
      </c>
      <c r="BD479" s="31" t="str">
        <f>IF(IFERROR(VLOOKUP(AE479,#REF!,1,0),"")&lt;&gt;"",1,"")</f>
        <v/>
      </c>
      <c r="BE479" s="32">
        <f t="shared" si="120"/>
        <v>1</v>
      </c>
    </row>
    <row r="480" spans="1:57" ht="17">
      <c r="A480" s="137">
        <v>311</v>
      </c>
      <c r="B480" s="137">
        <v>697224</v>
      </c>
      <c r="C480" s="137" t="str">
        <f t="shared" si="174"/>
        <v>697224000</v>
      </c>
      <c r="D480" s="138" t="str">
        <f t="shared" si="175"/>
        <v>69</v>
      </c>
      <c r="E480" s="138" t="str">
        <f t="shared" si="176"/>
        <v>7</v>
      </c>
      <c r="F480" s="138" t="str">
        <f t="shared" si="177"/>
        <v>2</v>
      </c>
      <c r="G480" s="138" t="str">
        <f t="shared" si="178"/>
        <v>2</v>
      </c>
      <c r="H480" s="138" t="str">
        <f t="shared" si="179"/>
        <v>4</v>
      </c>
      <c r="I480" s="138" t="str">
        <f t="shared" si="180"/>
        <v>0</v>
      </c>
      <c r="J480" s="138" t="str">
        <f t="shared" si="181"/>
        <v>0</v>
      </c>
      <c r="K480" s="138" t="str">
        <f t="shared" si="182"/>
        <v>0</v>
      </c>
      <c r="L480" s="138" t="s">
        <v>5029</v>
      </c>
      <c r="M480" s="139" t="s">
        <v>921</v>
      </c>
      <c r="N480" s="139" t="s">
        <v>261</v>
      </c>
      <c r="O480" s="141" t="s">
        <v>14</v>
      </c>
      <c r="P480" s="141" t="s">
        <v>68</v>
      </c>
      <c r="Q480" s="141">
        <v>2</v>
      </c>
      <c r="R480" s="141">
        <v>5</v>
      </c>
      <c r="S480" s="141" t="s">
        <v>98</v>
      </c>
      <c r="T480" s="141" t="s">
        <v>98</v>
      </c>
      <c r="U480" s="141">
        <v>3</v>
      </c>
      <c r="V480" s="141">
        <v>2</v>
      </c>
      <c r="W480" s="141" t="s">
        <v>921</v>
      </c>
      <c r="X480" s="141" t="s">
        <v>921</v>
      </c>
      <c r="Y480" s="141">
        <v>0</v>
      </c>
      <c r="Z480" s="141">
        <v>0</v>
      </c>
      <c r="AA480" s="141" t="s">
        <v>921</v>
      </c>
      <c r="AB480" s="141" t="s">
        <v>921</v>
      </c>
      <c r="AC480" s="140" t="s">
        <v>66</v>
      </c>
      <c r="AD480" s="141" t="s">
        <v>66</v>
      </c>
      <c r="AE480" s="144" t="s">
        <v>921</v>
      </c>
      <c r="AF480" s="144" t="s">
        <v>921</v>
      </c>
      <c r="AG480" s="149"/>
      <c r="AH480" s="150"/>
      <c r="AI480" s="143"/>
      <c r="AJ480" s="143" t="b">
        <f t="shared" si="185"/>
        <v>0</v>
      </c>
      <c r="AK480" s="143" t="str">
        <f>O480&amp;Q480&amp;R480&amp;U480&amp;V480&amp;Y480&amp;Z480&amp;AC480&amp;AD480</f>
        <v>A25320000</v>
      </c>
      <c r="AL480" s="33">
        <v>697224</v>
      </c>
      <c r="AM480" s="34" t="b">
        <f>C480&lt;&gt;AK480</f>
        <v>1</v>
      </c>
      <c r="AN480" s="145" t="str">
        <f>N480&amp;AK480</f>
        <v>J9FA25320000</v>
      </c>
      <c r="AO480" s="151"/>
      <c r="AP480" s="77" t="s">
        <v>626</v>
      </c>
      <c r="AQ480" s="152"/>
      <c r="AR480" s="152">
        <f t="shared" si="183"/>
        <v>1</v>
      </c>
      <c r="AS480" s="152" t="str">
        <f>IF(IFERROR(VLOOKUP(AE480,#REF!,1,0),"")&lt;&gt;"",1,"")</f>
        <v/>
      </c>
      <c r="AT480" s="152" t="str">
        <f>IF(IFERROR(VLOOKUP(AE480,#REF!,1,0),"")&lt;&gt;"",1,"")</f>
        <v/>
      </c>
      <c r="AU480" s="152" t="str">
        <f>IF(IFERROR(VLOOKUP(AE480,#REF!,1,0),"")&lt;&gt;"",1,"")</f>
        <v/>
      </c>
      <c r="AV480" s="152" t="str">
        <f>IF(IFERROR(VLOOKUP(AE480,#REF!,1,0),"")&lt;&gt;"",1,"")</f>
        <v/>
      </c>
      <c r="AW480" s="152" t="str">
        <f>IF(IFERROR(VLOOKUP(AE480,#REF!,1,0),"")&lt;&gt;"",1,"")</f>
        <v/>
      </c>
      <c r="AX480" s="152" t="str">
        <f>IF(IFERROR(VLOOKUP(AE480,#REF!,1,0),"")&lt;&gt;"",1,"")</f>
        <v/>
      </c>
      <c r="AY480" s="152" t="str">
        <f>IF(IFERROR(VLOOKUP(AE480,#REF!,1,0),"")&lt;&gt;"",1,"")</f>
        <v/>
      </c>
      <c r="AZ480" s="152" t="str">
        <f>IF(IFERROR(VLOOKUP(AE480,#REF!,1,0),"")&lt;&gt;"",1,"")</f>
        <v/>
      </c>
      <c r="BA480" s="152" t="str">
        <f>IF(IFERROR(VLOOKUP(AE480,#REF!,1,0),"")&lt;&gt;"",1,"")</f>
        <v/>
      </c>
      <c r="BB480" s="152" t="str">
        <f>IF(IFERROR(VLOOKUP(AE480,#REF!,1,0),"")&lt;&gt;"",1,"")</f>
        <v/>
      </c>
      <c r="BC480" s="152" t="str">
        <f>IF(IFERROR(VLOOKUP(AE480,#REF!,1,0),"")&lt;&gt;"",1,"")</f>
        <v/>
      </c>
      <c r="BD480" s="152" t="str">
        <f>IF(IFERROR(VLOOKUP(AE480,#REF!,1,0),"")&lt;&gt;"",1,"")</f>
        <v/>
      </c>
      <c r="BE480" s="148">
        <f t="shared" si="120"/>
        <v>1</v>
      </c>
    </row>
    <row r="481" spans="1:57" ht="16">
      <c r="A481" s="33">
        <v>312</v>
      </c>
      <c r="B481" s="33">
        <v>6972241</v>
      </c>
      <c r="C481" s="33" t="str">
        <f t="shared" si="174"/>
        <v>697224100</v>
      </c>
      <c r="D481" s="34" t="str">
        <f t="shared" si="175"/>
        <v>69</v>
      </c>
      <c r="E481" s="34" t="str">
        <f t="shared" si="176"/>
        <v>7</v>
      </c>
      <c r="F481" s="34" t="str">
        <f t="shared" si="177"/>
        <v>2</v>
      </c>
      <c r="G481" s="34" t="str">
        <f t="shared" si="178"/>
        <v>2</v>
      </c>
      <c r="H481" s="34" t="str">
        <f t="shared" si="179"/>
        <v>4</v>
      </c>
      <c r="I481" s="34" t="str">
        <f t="shared" si="180"/>
        <v>1</v>
      </c>
      <c r="J481" s="34" t="str">
        <f t="shared" si="181"/>
        <v>0</v>
      </c>
      <c r="K481" s="34" t="str">
        <f t="shared" si="182"/>
        <v>0</v>
      </c>
      <c r="L481" s="34" t="s">
        <v>5030</v>
      </c>
      <c r="M481" s="35" t="s">
        <v>922</v>
      </c>
      <c r="N481" s="35" t="s">
        <v>261</v>
      </c>
      <c r="O481" s="37" t="s">
        <v>14</v>
      </c>
      <c r="P481" s="55" t="s">
        <v>68</v>
      </c>
      <c r="Q481" s="37">
        <v>2</v>
      </c>
      <c r="R481" s="55">
        <v>5</v>
      </c>
      <c r="S481" s="55" t="s">
        <v>98</v>
      </c>
      <c r="T481" s="55" t="s">
        <v>98</v>
      </c>
      <c r="U481" s="37">
        <v>3</v>
      </c>
      <c r="V481" s="37">
        <v>2</v>
      </c>
      <c r="W481" s="55" t="s">
        <v>921</v>
      </c>
      <c r="X481" s="55" t="s">
        <v>921</v>
      </c>
      <c r="Y481" s="37">
        <v>1</v>
      </c>
      <c r="Z481" s="37">
        <v>1</v>
      </c>
      <c r="AA481" s="55" t="s">
        <v>922</v>
      </c>
      <c r="AB481" s="55" t="s">
        <v>922</v>
      </c>
      <c r="AC481" s="36" t="s">
        <v>66</v>
      </c>
      <c r="AD481" s="55" t="s">
        <v>66</v>
      </c>
      <c r="AE481" s="42" t="s">
        <v>922</v>
      </c>
      <c r="AF481" s="42" t="s">
        <v>922</v>
      </c>
      <c r="AG481" s="27"/>
      <c r="AH481" s="30" t="s">
        <v>8</v>
      </c>
      <c r="AI481" s="39"/>
      <c r="AJ481" s="39" t="b">
        <f t="shared" si="185"/>
        <v>0</v>
      </c>
      <c r="AK481" s="39" t="str">
        <f>O481&amp;Q481&amp;R481&amp;U481&amp;V481&amp;Y481&amp;Z481&amp;AC481&amp;AD481</f>
        <v>A25321100</v>
      </c>
      <c r="AL481" s="40">
        <v>6972241</v>
      </c>
      <c r="AM481" s="41" t="b">
        <f>C481&lt;&gt;AK481</f>
        <v>1</v>
      </c>
      <c r="AN481" s="30" t="str">
        <f>N481&amp;AK481</f>
        <v>J9FA25321100</v>
      </c>
      <c r="AO481" s="30"/>
      <c r="AP481" s="73" t="s">
        <v>626</v>
      </c>
      <c r="AQ481" s="31"/>
      <c r="AR481" s="31">
        <f t="shared" si="183"/>
        <v>1</v>
      </c>
      <c r="AS481" s="31" t="str">
        <f>IF(IFERROR(VLOOKUP(AE481,#REF!,1,0),"")&lt;&gt;"",1,"")</f>
        <v/>
      </c>
      <c r="AT481" s="31" t="str">
        <f>IF(IFERROR(VLOOKUP(AE481,#REF!,1,0),"")&lt;&gt;"",1,"")</f>
        <v/>
      </c>
      <c r="AU481" s="31" t="str">
        <f>IF(IFERROR(VLOOKUP(AE481,#REF!,1,0),"")&lt;&gt;"",1,"")</f>
        <v/>
      </c>
      <c r="AV481" s="31" t="str">
        <f>IF(IFERROR(VLOOKUP(AE481,#REF!,1,0),"")&lt;&gt;"",1,"")</f>
        <v/>
      </c>
      <c r="AW481" s="31" t="str">
        <f>IF(IFERROR(VLOOKUP(AE481,#REF!,1,0),"")&lt;&gt;"",1,"")</f>
        <v/>
      </c>
      <c r="AX481" s="31" t="str">
        <f>IF(IFERROR(VLOOKUP(AE481,#REF!,1,0),"")&lt;&gt;"",1,"")</f>
        <v/>
      </c>
      <c r="AY481" s="31" t="str">
        <f>IF(IFERROR(VLOOKUP(AE481,#REF!,1,0),"")&lt;&gt;"",1,"")</f>
        <v/>
      </c>
      <c r="AZ481" s="31" t="str">
        <f>IF(IFERROR(VLOOKUP(AE481,#REF!,1,0),"")&lt;&gt;"",1,"")</f>
        <v/>
      </c>
      <c r="BA481" s="31" t="str">
        <f>IF(IFERROR(VLOOKUP(AE481,#REF!,1,0),"")&lt;&gt;"",1,"")</f>
        <v/>
      </c>
      <c r="BB481" s="31" t="str">
        <f>IF(IFERROR(VLOOKUP(AE481,#REF!,1,0),"")&lt;&gt;"",1,"")</f>
        <v/>
      </c>
      <c r="BC481" s="31" t="str">
        <f>IF(IFERROR(VLOOKUP(AE481,#REF!,1,0),"")&lt;&gt;"",1,"")</f>
        <v/>
      </c>
      <c r="BD481" s="31" t="str">
        <f>IF(IFERROR(VLOOKUP(AE481,#REF!,1,0),"")&lt;&gt;"",1,"")</f>
        <v/>
      </c>
      <c r="BE481" s="32">
        <f t="shared" si="120"/>
        <v>1</v>
      </c>
    </row>
    <row r="482" spans="1:57" ht="16">
      <c r="A482" s="33">
        <v>438</v>
      </c>
      <c r="B482" s="33">
        <v>69754</v>
      </c>
      <c r="C482" s="33" t="str">
        <f t="shared" si="174"/>
        <v>697540000</v>
      </c>
      <c r="D482" s="34" t="str">
        <f t="shared" si="175"/>
        <v>69</v>
      </c>
      <c r="E482" s="34" t="str">
        <f t="shared" si="176"/>
        <v>7</v>
      </c>
      <c r="F482" s="34" t="str">
        <f t="shared" si="177"/>
        <v>5</v>
      </c>
      <c r="G482" s="34" t="str">
        <f t="shared" si="178"/>
        <v>4</v>
      </c>
      <c r="H482" s="34" t="str">
        <f t="shared" si="179"/>
        <v>0</v>
      </c>
      <c r="I482" s="34" t="str">
        <f t="shared" si="180"/>
        <v>0</v>
      </c>
      <c r="J482" s="34" t="str">
        <f t="shared" si="181"/>
        <v>0</v>
      </c>
      <c r="K482" s="34" t="str">
        <f t="shared" si="182"/>
        <v>0</v>
      </c>
      <c r="L482" s="34" t="s">
        <v>5031</v>
      </c>
      <c r="M482" s="35" t="s">
        <v>922</v>
      </c>
      <c r="N482" s="35" t="s">
        <v>261</v>
      </c>
      <c r="O482" s="37" t="s">
        <v>14</v>
      </c>
      <c r="P482" s="55" t="s">
        <v>68</v>
      </c>
      <c r="Q482" s="37">
        <v>2</v>
      </c>
      <c r="R482" s="55">
        <v>5</v>
      </c>
      <c r="S482" s="55" t="s">
        <v>98</v>
      </c>
      <c r="T482" s="55" t="s">
        <v>98</v>
      </c>
      <c r="U482" s="37">
        <v>3</v>
      </c>
      <c r="V482" s="37">
        <v>2</v>
      </c>
      <c r="W482" s="55" t="s">
        <v>921</v>
      </c>
      <c r="X482" s="55" t="s">
        <v>921</v>
      </c>
      <c r="Y482" s="37">
        <v>1</v>
      </c>
      <c r="Z482" s="37">
        <v>1</v>
      </c>
      <c r="AA482" s="55" t="s">
        <v>922</v>
      </c>
      <c r="AB482" s="55" t="s">
        <v>922</v>
      </c>
      <c r="AC482" s="58" t="s">
        <v>8</v>
      </c>
      <c r="AD482" s="55">
        <v>1</v>
      </c>
      <c r="AE482" s="42" t="s">
        <v>923</v>
      </c>
      <c r="AF482" s="42" t="s">
        <v>924</v>
      </c>
      <c r="AG482" s="27"/>
      <c r="AH482" s="30" t="s">
        <v>8</v>
      </c>
      <c r="AI482" s="39"/>
      <c r="AJ482" s="39" t="b">
        <f t="shared" si="185"/>
        <v>0</v>
      </c>
      <c r="AK482" s="39" t="str">
        <f>O482&amp;Q482&amp;R482&amp;U482&amp;V482&amp;Y482&amp;Z482&amp;AC482&amp;AD482</f>
        <v>A25321111</v>
      </c>
      <c r="AL482" s="40">
        <v>69754</v>
      </c>
      <c r="AM482" s="41" t="b">
        <f>C482&lt;&gt;AK482</f>
        <v>1</v>
      </c>
      <c r="AN482" s="30" t="str">
        <f>N482&amp;AK482</f>
        <v>J9FA25321111</v>
      </c>
      <c r="AO482" s="30"/>
      <c r="AP482" s="73" t="s">
        <v>626</v>
      </c>
      <c r="AQ482" s="31"/>
      <c r="AR482" s="31">
        <f t="shared" si="183"/>
        <v>1</v>
      </c>
      <c r="AS482" s="31" t="str">
        <f>IF(IFERROR(VLOOKUP(AE482,#REF!,1,0),"")&lt;&gt;"",1,"")</f>
        <v/>
      </c>
      <c r="AT482" s="31" t="str">
        <f>IF(IFERROR(VLOOKUP(AE482,#REF!,1,0),"")&lt;&gt;"",1,"")</f>
        <v/>
      </c>
      <c r="AU482" s="31" t="str">
        <f>IF(IFERROR(VLOOKUP(AE482,#REF!,1,0),"")&lt;&gt;"",1,"")</f>
        <v/>
      </c>
      <c r="AV482" s="31" t="str">
        <f>IF(IFERROR(VLOOKUP(AE482,#REF!,1,0),"")&lt;&gt;"",1,"")</f>
        <v/>
      </c>
      <c r="AW482" s="31" t="str">
        <f>IF(IFERROR(VLOOKUP(AE482,#REF!,1,0),"")&lt;&gt;"",1,"")</f>
        <v/>
      </c>
      <c r="AX482" s="31" t="str">
        <f>IF(IFERROR(VLOOKUP(AE482,#REF!,1,0),"")&lt;&gt;"",1,"")</f>
        <v/>
      </c>
      <c r="AY482" s="31" t="str">
        <f>IF(IFERROR(VLOOKUP(AE482,#REF!,1,0),"")&lt;&gt;"",1,"")</f>
        <v/>
      </c>
      <c r="AZ482" s="31" t="str">
        <f>IF(IFERROR(VLOOKUP(AE482,#REF!,1,0),"")&lt;&gt;"",1,"")</f>
        <v/>
      </c>
      <c r="BA482" s="31" t="str">
        <f>IF(IFERROR(VLOOKUP(AE482,#REF!,1,0),"")&lt;&gt;"",1,"")</f>
        <v/>
      </c>
      <c r="BB482" s="31" t="str">
        <f>IF(IFERROR(VLOOKUP(AE482,#REF!,1,0),"")&lt;&gt;"",1,"")</f>
        <v/>
      </c>
      <c r="BC482" s="31" t="str">
        <f>IF(IFERROR(VLOOKUP(AE482,#REF!,1,0),"")&lt;&gt;"",1,"")</f>
        <v/>
      </c>
      <c r="BD482" s="31" t="str">
        <f>IF(IFERROR(VLOOKUP(AE482,#REF!,1,0),"")&lt;&gt;"",1,"")</f>
        <v/>
      </c>
      <c r="BE482" s="32">
        <f t="shared" si="120"/>
        <v>1</v>
      </c>
    </row>
    <row r="483" spans="1:57" ht="17">
      <c r="A483" s="137">
        <v>313</v>
      </c>
      <c r="B483" s="137">
        <v>6972242</v>
      </c>
      <c r="C483" s="137" t="str">
        <f t="shared" si="174"/>
        <v>697224200</v>
      </c>
      <c r="D483" s="138" t="str">
        <f t="shared" si="175"/>
        <v>69</v>
      </c>
      <c r="E483" s="138" t="str">
        <f t="shared" si="176"/>
        <v>7</v>
      </c>
      <c r="F483" s="138" t="str">
        <f t="shared" si="177"/>
        <v>2</v>
      </c>
      <c r="G483" s="138" t="str">
        <f t="shared" si="178"/>
        <v>2</v>
      </c>
      <c r="H483" s="138" t="str">
        <f t="shared" si="179"/>
        <v>4</v>
      </c>
      <c r="I483" s="138" t="str">
        <f t="shared" si="180"/>
        <v>2</v>
      </c>
      <c r="J483" s="138" t="str">
        <f t="shared" si="181"/>
        <v>0</v>
      </c>
      <c r="K483" s="138" t="str">
        <f t="shared" si="182"/>
        <v>0</v>
      </c>
      <c r="L483" s="138" t="s">
        <v>5032</v>
      </c>
      <c r="M483" s="139" t="s">
        <v>925</v>
      </c>
      <c r="N483" s="139" t="s">
        <v>261</v>
      </c>
      <c r="O483" s="141" t="s">
        <v>14</v>
      </c>
      <c r="P483" s="141" t="s">
        <v>68</v>
      </c>
      <c r="Q483" s="141">
        <v>2</v>
      </c>
      <c r="R483" s="141">
        <v>5</v>
      </c>
      <c r="S483" s="141" t="s">
        <v>98</v>
      </c>
      <c r="T483" s="141" t="s">
        <v>98</v>
      </c>
      <c r="U483" s="141">
        <v>3</v>
      </c>
      <c r="V483" s="141">
        <v>2</v>
      </c>
      <c r="W483" s="141" t="s">
        <v>921</v>
      </c>
      <c r="X483" s="141" t="s">
        <v>921</v>
      </c>
      <c r="Y483" s="141">
        <v>1</v>
      </c>
      <c r="Z483" s="141">
        <v>2</v>
      </c>
      <c r="AA483" s="141" t="s">
        <v>925</v>
      </c>
      <c r="AB483" s="141" t="s">
        <v>925</v>
      </c>
      <c r="AC483" s="140" t="s">
        <v>66</v>
      </c>
      <c r="AD483" s="141" t="s">
        <v>66</v>
      </c>
      <c r="AE483" s="144" t="s">
        <v>925</v>
      </c>
      <c r="AF483" s="144" t="s">
        <v>925</v>
      </c>
      <c r="AG483" s="134"/>
      <c r="AH483" s="142"/>
      <c r="AI483" s="143"/>
      <c r="AJ483" s="143" t="b">
        <f t="shared" si="185"/>
        <v>0</v>
      </c>
      <c r="AK483" s="143" t="str">
        <f>O483&amp;Q483&amp;R483&amp;U483&amp;V483&amp;Y483&amp;Z483&amp;AC483&amp;AD483</f>
        <v>A25321200</v>
      </c>
      <c r="AL483" s="40">
        <v>6972242</v>
      </c>
      <c r="AM483" s="41" t="b">
        <f>C483&lt;&gt;AK483</f>
        <v>1</v>
      </c>
      <c r="AN483" s="145" t="str">
        <f>N483&amp;AK483</f>
        <v>J9FA25321200</v>
      </c>
      <c r="AO483" s="145"/>
      <c r="AP483" s="73" t="s">
        <v>626</v>
      </c>
      <c r="AQ483" s="146"/>
      <c r="AR483" s="146">
        <f t="shared" si="183"/>
        <v>1</v>
      </c>
      <c r="AS483" s="146" t="str">
        <f>IF(IFERROR(VLOOKUP(AE483,#REF!,1,0),"")&lt;&gt;"",1,"")</f>
        <v/>
      </c>
      <c r="AT483" s="146" t="str">
        <f>IF(IFERROR(VLOOKUP(AE483,#REF!,1,0),"")&lt;&gt;"",1,"")</f>
        <v/>
      </c>
      <c r="AU483" s="146" t="str">
        <f>IF(IFERROR(VLOOKUP(AE483,#REF!,1,0),"")&lt;&gt;"",1,"")</f>
        <v/>
      </c>
      <c r="AV483" s="146" t="str">
        <f>IF(IFERROR(VLOOKUP(AE483,#REF!,1,0),"")&lt;&gt;"",1,"")</f>
        <v/>
      </c>
      <c r="AW483" s="146" t="str">
        <f>IF(IFERROR(VLOOKUP(AE483,#REF!,1,0),"")&lt;&gt;"",1,"")</f>
        <v/>
      </c>
      <c r="AX483" s="146" t="str">
        <f>IF(IFERROR(VLOOKUP(AE483,#REF!,1,0),"")&lt;&gt;"",1,"")</f>
        <v/>
      </c>
      <c r="AY483" s="146" t="str">
        <f>IF(IFERROR(VLOOKUP(AE483,#REF!,1,0),"")&lt;&gt;"",1,"")</f>
        <v/>
      </c>
      <c r="AZ483" s="146" t="str">
        <f>IF(IFERROR(VLOOKUP(AE483,#REF!,1,0),"")&lt;&gt;"",1,"")</f>
        <v/>
      </c>
      <c r="BA483" s="146" t="str">
        <f>IF(IFERROR(VLOOKUP(AE483,#REF!,1,0),"")&lt;&gt;"",1,"")</f>
        <v/>
      </c>
      <c r="BB483" s="146" t="str">
        <f>IF(IFERROR(VLOOKUP(AE483,#REF!,1,0),"")&lt;&gt;"",1,"")</f>
        <v/>
      </c>
      <c r="BC483" s="146" t="str">
        <f>IF(IFERROR(VLOOKUP(AE483,#REF!,1,0),"")&lt;&gt;"",1,"")</f>
        <v/>
      </c>
      <c r="BD483" s="146" t="str">
        <f>IF(IFERROR(VLOOKUP(AE483,#REF!,1,0),"")&lt;&gt;"",1,"")</f>
        <v/>
      </c>
      <c r="BE483" s="148">
        <f t="shared" si="120"/>
        <v>1</v>
      </c>
    </row>
    <row r="484" spans="1:57" ht="17">
      <c r="A484" s="137">
        <v>314</v>
      </c>
      <c r="B484" s="137">
        <v>6972243</v>
      </c>
      <c r="C484" s="137" t="str">
        <f t="shared" si="174"/>
        <v>697224300</v>
      </c>
      <c r="D484" s="138" t="str">
        <f t="shared" si="175"/>
        <v>69</v>
      </c>
      <c r="E484" s="138" t="str">
        <f t="shared" si="176"/>
        <v>7</v>
      </c>
      <c r="F484" s="138" t="str">
        <f t="shared" si="177"/>
        <v>2</v>
      </c>
      <c r="G484" s="138" t="str">
        <f t="shared" si="178"/>
        <v>2</v>
      </c>
      <c r="H484" s="138" t="str">
        <f t="shared" si="179"/>
        <v>4</v>
      </c>
      <c r="I484" s="138" t="str">
        <f t="shared" si="180"/>
        <v>3</v>
      </c>
      <c r="J484" s="138" t="str">
        <f t="shared" si="181"/>
        <v>0</v>
      </c>
      <c r="K484" s="138" t="str">
        <f t="shared" si="182"/>
        <v>0</v>
      </c>
      <c r="L484" s="138" t="s">
        <v>5033</v>
      </c>
      <c r="M484" s="139" t="s">
        <v>926</v>
      </c>
      <c r="N484" s="139" t="s">
        <v>261</v>
      </c>
      <c r="O484" s="141" t="s">
        <v>14</v>
      </c>
      <c r="P484" s="141" t="s">
        <v>68</v>
      </c>
      <c r="Q484" s="141">
        <v>2</v>
      </c>
      <c r="R484" s="141">
        <v>5</v>
      </c>
      <c r="S484" s="141" t="s">
        <v>98</v>
      </c>
      <c r="T484" s="141" t="s">
        <v>98</v>
      </c>
      <c r="U484" s="141">
        <v>3</v>
      </c>
      <c r="V484" s="141">
        <v>2</v>
      </c>
      <c r="W484" s="141" t="s">
        <v>921</v>
      </c>
      <c r="X484" s="141" t="s">
        <v>921</v>
      </c>
      <c r="Y484" s="141">
        <v>1</v>
      </c>
      <c r="Z484" s="141">
        <v>3</v>
      </c>
      <c r="AA484" s="141" t="s">
        <v>926</v>
      </c>
      <c r="AB484" s="141" t="s">
        <v>926</v>
      </c>
      <c r="AC484" s="140" t="s">
        <v>66</v>
      </c>
      <c r="AD484" s="141" t="s">
        <v>66</v>
      </c>
      <c r="AE484" s="144" t="s">
        <v>926</v>
      </c>
      <c r="AF484" s="144" t="s">
        <v>926</v>
      </c>
      <c r="AG484" s="134"/>
      <c r="AH484" s="142"/>
      <c r="AI484" s="143"/>
      <c r="AJ484" s="143" t="b">
        <f t="shared" si="185"/>
        <v>0</v>
      </c>
      <c r="AK484" s="143" t="str">
        <f>O484&amp;Q484&amp;R484&amp;U484&amp;V484&amp;Y484&amp;Z484&amp;AC484&amp;AD484</f>
        <v>A25321300</v>
      </c>
      <c r="AL484" s="40">
        <v>6972243</v>
      </c>
      <c r="AM484" s="41" t="b">
        <f>C484&lt;&gt;AK484</f>
        <v>1</v>
      </c>
      <c r="AN484" s="145" t="str">
        <f>N484&amp;AK484</f>
        <v>J9FA25321300</v>
      </c>
      <c r="AO484" s="145"/>
      <c r="AP484" s="73" t="s">
        <v>626</v>
      </c>
      <c r="AQ484" s="146"/>
      <c r="AR484" s="146">
        <f t="shared" si="183"/>
        <v>1</v>
      </c>
      <c r="AS484" s="146" t="str">
        <f>IF(IFERROR(VLOOKUP(AE484,#REF!,1,0),"")&lt;&gt;"",1,"")</f>
        <v/>
      </c>
      <c r="AT484" s="146" t="str">
        <f>IF(IFERROR(VLOOKUP(AE484,#REF!,1,0),"")&lt;&gt;"",1,"")</f>
        <v/>
      </c>
      <c r="AU484" s="146" t="str">
        <f>IF(IFERROR(VLOOKUP(AE484,#REF!,1,0),"")&lt;&gt;"",1,"")</f>
        <v/>
      </c>
      <c r="AV484" s="146" t="str">
        <f>IF(IFERROR(VLOOKUP(AE484,#REF!,1,0),"")&lt;&gt;"",1,"")</f>
        <v/>
      </c>
      <c r="AW484" s="146" t="str">
        <f>IF(IFERROR(VLOOKUP(AE484,#REF!,1,0),"")&lt;&gt;"",1,"")</f>
        <v/>
      </c>
      <c r="AX484" s="146" t="str">
        <f>IF(IFERROR(VLOOKUP(AE484,#REF!,1,0),"")&lt;&gt;"",1,"")</f>
        <v/>
      </c>
      <c r="AY484" s="146" t="str">
        <f>IF(IFERROR(VLOOKUP(AE484,#REF!,1,0),"")&lt;&gt;"",1,"")</f>
        <v/>
      </c>
      <c r="AZ484" s="146" t="str">
        <f>IF(IFERROR(VLOOKUP(AE484,#REF!,1,0),"")&lt;&gt;"",1,"")</f>
        <v/>
      </c>
      <c r="BA484" s="146" t="str">
        <f>IF(IFERROR(VLOOKUP(AE484,#REF!,1,0),"")&lt;&gt;"",1,"")</f>
        <v/>
      </c>
      <c r="BB484" s="146" t="str">
        <f>IF(IFERROR(VLOOKUP(AE484,#REF!,1,0),"")&lt;&gt;"",1,"")</f>
        <v/>
      </c>
      <c r="BC484" s="146" t="str">
        <f>IF(IFERROR(VLOOKUP(AE484,#REF!,1,0),"")&lt;&gt;"",1,"")</f>
        <v/>
      </c>
      <c r="BD484" s="146" t="str">
        <f>IF(IFERROR(VLOOKUP(AE484,#REF!,1,0),"")&lt;&gt;"",1,"")</f>
        <v/>
      </c>
      <c r="BE484" s="148">
        <f t="shared" si="120"/>
        <v>1</v>
      </c>
    </row>
    <row r="485" spans="1:57" ht="17">
      <c r="A485" s="137">
        <v>315</v>
      </c>
      <c r="B485" s="137">
        <v>6972244</v>
      </c>
      <c r="C485" s="137" t="str">
        <f t="shared" si="174"/>
        <v>697224400</v>
      </c>
      <c r="D485" s="138" t="str">
        <f t="shared" si="175"/>
        <v>69</v>
      </c>
      <c r="E485" s="138" t="str">
        <f t="shared" si="176"/>
        <v>7</v>
      </c>
      <c r="F485" s="138" t="str">
        <f t="shared" si="177"/>
        <v>2</v>
      </c>
      <c r="G485" s="138" t="str">
        <f t="shared" si="178"/>
        <v>2</v>
      </c>
      <c r="H485" s="138" t="str">
        <f t="shared" si="179"/>
        <v>4</v>
      </c>
      <c r="I485" s="138" t="str">
        <f t="shared" si="180"/>
        <v>4</v>
      </c>
      <c r="J485" s="138" t="str">
        <f t="shared" si="181"/>
        <v>0</v>
      </c>
      <c r="K485" s="138" t="str">
        <f t="shared" si="182"/>
        <v>0</v>
      </c>
      <c r="L485" s="138" t="s">
        <v>5034</v>
      </c>
      <c r="M485" s="139" t="s">
        <v>927</v>
      </c>
      <c r="N485" s="139" t="s">
        <v>261</v>
      </c>
      <c r="O485" s="141" t="s">
        <v>14</v>
      </c>
      <c r="P485" s="141" t="s">
        <v>68</v>
      </c>
      <c r="Q485" s="141">
        <v>2</v>
      </c>
      <c r="R485" s="141">
        <v>5</v>
      </c>
      <c r="S485" s="141" t="s">
        <v>98</v>
      </c>
      <c r="T485" s="141" t="s">
        <v>98</v>
      </c>
      <c r="U485" s="141">
        <v>3</v>
      </c>
      <c r="V485" s="141">
        <v>2</v>
      </c>
      <c r="W485" s="141" t="s">
        <v>921</v>
      </c>
      <c r="X485" s="141" t="s">
        <v>921</v>
      </c>
      <c r="Y485" s="141">
        <v>1</v>
      </c>
      <c r="Z485" s="141">
        <v>4</v>
      </c>
      <c r="AA485" s="141" t="s">
        <v>927</v>
      </c>
      <c r="AB485" s="141" t="s">
        <v>927</v>
      </c>
      <c r="AC485" s="140" t="s">
        <v>66</v>
      </c>
      <c r="AD485" s="141" t="s">
        <v>66</v>
      </c>
      <c r="AE485" s="144" t="s">
        <v>927</v>
      </c>
      <c r="AF485" s="144" t="s">
        <v>927</v>
      </c>
      <c r="AG485" s="134"/>
      <c r="AH485" s="142"/>
      <c r="AI485" s="143"/>
      <c r="AJ485" s="143" t="b">
        <f t="shared" si="185"/>
        <v>0</v>
      </c>
      <c r="AK485" s="143" t="str">
        <f>O485&amp;Q485&amp;R485&amp;U485&amp;V485&amp;Y485&amp;Z485&amp;AC485&amp;AD485</f>
        <v>A25321400</v>
      </c>
      <c r="AL485" s="40">
        <v>6972244</v>
      </c>
      <c r="AM485" s="41" t="b">
        <f>C485&lt;&gt;AK485</f>
        <v>1</v>
      </c>
      <c r="AN485" s="145" t="str">
        <f>N485&amp;AK485</f>
        <v>J9FA25321400</v>
      </c>
      <c r="AO485" s="145"/>
      <c r="AP485" s="73" t="s">
        <v>626</v>
      </c>
      <c r="AQ485" s="146"/>
      <c r="AR485" s="146">
        <f t="shared" si="183"/>
        <v>1</v>
      </c>
      <c r="AS485" s="146" t="str">
        <f>IF(IFERROR(VLOOKUP(AE485,#REF!,1,0),"")&lt;&gt;"",1,"")</f>
        <v/>
      </c>
      <c r="AT485" s="146" t="str">
        <f>IF(IFERROR(VLOOKUP(AE485,#REF!,1,0),"")&lt;&gt;"",1,"")</f>
        <v/>
      </c>
      <c r="AU485" s="146" t="str">
        <f>IF(IFERROR(VLOOKUP(AE485,#REF!,1,0),"")&lt;&gt;"",1,"")</f>
        <v/>
      </c>
      <c r="AV485" s="146" t="str">
        <f>IF(IFERROR(VLOOKUP(AE485,#REF!,1,0),"")&lt;&gt;"",1,"")</f>
        <v/>
      </c>
      <c r="AW485" s="146" t="str">
        <f>IF(IFERROR(VLOOKUP(AE485,#REF!,1,0),"")&lt;&gt;"",1,"")</f>
        <v/>
      </c>
      <c r="AX485" s="146" t="str">
        <f>IF(IFERROR(VLOOKUP(AE485,#REF!,1,0),"")&lt;&gt;"",1,"")</f>
        <v/>
      </c>
      <c r="AY485" s="146" t="str">
        <f>IF(IFERROR(VLOOKUP(AE485,#REF!,1,0),"")&lt;&gt;"",1,"")</f>
        <v/>
      </c>
      <c r="AZ485" s="146" t="str">
        <f>IF(IFERROR(VLOOKUP(AE485,#REF!,1,0),"")&lt;&gt;"",1,"")</f>
        <v/>
      </c>
      <c r="BA485" s="146" t="str">
        <f>IF(IFERROR(VLOOKUP(AE485,#REF!,1,0),"")&lt;&gt;"",1,"")</f>
        <v/>
      </c>
      <c r="BB485" s="146" t="str">
        <f>IF(IFERROR(VLOOKUP(AE485,#REF!,1,0),"")&lt;&gt;"",1,"")</f>
        <v/>
      </c>
      <c r="BC485" s="146" t="str">
        <f>IF(IFERROR(VLOOKUP(AE485,#REF!,1,0),"")&lt;&gt;"",1,"")</f>
        <v/>
      </c>
      <c r="BD485" s="146" t="str">
        <f>IF(IFERROR(VLOOKUP(AE485,#REF!,1,0),"")&lt;&gt;"",1,"")</f>
        <v/>
      </c>
      <c r="BE485" s="148">
        <f t="shared" si="120"/>
        <v>1</v>
      </c>
    </row>
    <row r="486" spans="1:57" ht="17">
      <c r="A486" s="137">
        <v>316</v>
      </c>
      <c r="B486" s="137">
        <v>697225</v>
      </c>
      <c r="C486" s="137" t="str">
        <f t="shared" si="174"/>
        <v>697225000</v>
      </c>
      <c r="D486" s="138" t="str">
        <f t="shared" si="175"/>
        <v>69</v>
      </c>
      <c r="E486" s="138" t="str">
        <f t="shared" si="176"/>
        <v>7</v>
      </c>
      <c r="F486" s="138" t="str">
        <f t="shared" si="177"/>
        <v>2</v>
      </c>
      <c r="G486" s="138" t="str">
        <f t="shared" si="178"/>
        <v>2</v>
      </c>
      <c r="H486" s="138" t="str">
        <f t="shared" si="179"/>
        <v>5</v>
      </c>
      <c r="I486" s="138" t="str">
        <f t="shared" si="180"/>
        <v>0</v>
      </c>
      <c r="J486" s="138" t="str">
        <f t="shared" si="181"/>
        <v>0</v>
      </c>
      <c r="K486" s="138" t="str">
        <f t="shared" si="182"/>
        <v>0</v>
      </c>
      <c r="L486" s="138" t="s">
        <v>5035</v>
      </c>
      <c r="M486" s="139" t="s">
        <v>928</v>
      </c>
      <c r="N486" s="139" t="s">
        <v>261</v>
      </c>
      <c r="O486" s="141" t="s">
        <v>14</v>
      </c>
      <c r="P486" s="141" t="s">
        <v>68</v>
      </c>
      <c r="Q486" s="141">
        <v>2</v>
      </c>
      <c r="R486" s="141">
        <v>5</v>
      </c>
      <c r="S486" s="141" t="s">
        <v>98</v>
      </c>
      <c r="T486" s="141" t="s">
        <v>98</v>
      </c>
      <c r="U486" s="141">
        <v>3</v>
      </c>
      <c r="V486" s="140" t="s">
        <v>21</v>
      </c>
      <c r="W486" s="141" t="s">
        <v>928</v>
      </c>
      <c r="X486" s="141" t="s">
        <v>928</v>
      </c>
      <c r="Y486" s="141">
        <v>0</v>
      </c>
      <c r="Z486" s="141">
        <v>0</v>
      </c>
      <c r="AA486" s="141" t="s">
        <v>928</v>
      </c>
      <c r="AB486" s="141" t="s">
        <v>928</v>
      </c>
      <c r="AC486" s="140" t="s">
        <v>66</v>
      </c>
      <c r="AD486" s="141" t="s">
        <v>66</v>
      </c>
      <c r="AE486" s="144" t="s">
        <v>928</v>
      </c>
      <c r="AF486" s="144" t="s">
        <v>928</v>
      </c>
      <c r="AG486" s="134"/>
      <c r="AH486" s="142"/>
      <c r="AI486" s="143"/>
      <c r="AJ486" s="143" t="b">
        <f t="shared" si="185"/>
        <v>0</v>
      </c>
      <c r="AK486" s="143" t="str">
        <f>O486&amp;Q486&amp;R486&amp;U486&amp;V486&amp;Y486&amp;Z486&amp;AC486&amp;AD486</f>
        <v>A25330000</v>
      </c>
      <c r="AL486" s="40">
        <v>697225</v>
      </c>
      <c r="AM486" s="41" t="b">
        <f>C486&lt;&gt;AK486</f>
        <v>1</v>
      </c>
      <c r="AN486" s="145" t="str">
        <f>N486&amp;AK486</f>
        <v>J9FA25330000</v>
      </c>
      <c r="AO486" s="145"/>
      <c r="AP486" s="73" t="s">
        <v>626</v>
      </c>
      <c r="AQ486" s="146"/>
      <c r="AR486" s="146">
        <f t="shared" si="183"/>
        <v>1</v>
      </c>
      <c r="AS486" s="146" t="str">
        <f>IF(IFERROR(VLOOKUP(AE486,#REF!,1,0),"")&lt;&gt;"",1,"")</f>
        <v/>
      </c>
      <c r="AT486" s="146" t="str">
        <f>IF(IFERROR(VLOOKUP(AE486,#REF!,1,0),"")&lt;&gt;"",1,"")</f>
        <v/>
      </c>
      <c r="AU486" s="146" t="str">
        <f>IF(IFERROR(VLOOKUP(AE486,#REF!,1,0),"")&lt;&gt;"",1,"")</f>
        <v/>
      </c>
      <c r="AV486" s="146" t="str">
        <f>IF(IFERROR(VLOOKUP(AE486,#REF!,1,0),"")&lt;&gt;"",1,"")</f>
        <v/>
      </c>
      <c r="AW486" s="146" t="str">
        <f>IF(IFERROR(VLOOKUP(AE486,#REF!,1,0),"")&lt;&gt;"",1,"")</f>
        <v/>
      </c>
      <c r="AX486" s="146" t="str">
        <f>IF(IFERROR(VLOOKUP(AE486,#REF!,1,0),"")&lt;&gt;"",1,"")</f>
        <v/>
      </c>
      <c r="AY486" s="146" t="str">
        <f>IF(IFERROR(VLOOKUP(AE486,#REF!,1,0),"")&lt;&gt;"",1,"")</f>
        <v/>
      </c>
      <c r="AZ486" s="146" t="str">
        <f>IF(IFERROR(VLOOKUP(AE486,#REF!,1,0),"")&lt;&gt;"",1,"")</f>
        <v/>
      </c>
      <c r="BA486" s="146" t="str">
        <f>IF(IFERROR(VLOOKUP(AE486,#REF!,1,0),"")&lt;&gt;"",1,"")</f>
        <v/>
      </c>
      <c r="BB486" s="146" t="str">
        <f>IF(IFERROR(VLOOKUP(AE486,#REF!,1,0),"")&lt;&gt;"",1,"")</f>
        <v/>
      </c>
      <c r="BC486" s="146" t="str">
        <f>IF(IFERROR(VLOOKUP(AE486,#REF!,1,0),"")&lt;&gt;"",1,"")</f>
        <v/>
      </c>
      <c r="BD486" s="146" t="str">
        <f>IF(IFERROR(VLOOKUP(AE486,#REF!,1,0),"")&lt;&gt;"",1,"")</f>
        <v/>
      </c>
      <c r="BE486" s="148">
        <f t="shared" si="120"/>
        <v>1</v>
      </c>
    </row>
    <row r="487" spans="1:57" ht="17">
      <c r="A487" s="137">
        <v>317</v>
      </c>
      <c r="B487" s="137">
        <v>697226</v>
      </c>
      <c r="C487" s="137" t="str">
        <f t="shared" si="174"/>
        <v>697226000</v>
      </c>
      <c r="D487" s="138" t="str">
        <f t="shared" si="175"/>
        <v>69</v>
      </c>
      <c r="E487" s="138" t="str">
        <f t="shared" si="176"/>
        <v>7</v>
      </c>
      <c r="F487" s="138" t="str">
        <f t="shared" si="177"/>
        <v>2</v>
      </c>
      <c r="G487" s="138" t="str">
        <f t="shared" si="178"/>
        <v>2</v>
      </c>
      <c r="H487" s="138" t="str">
        <f t="shared" si="179"/>
        <v>6</v>
      </c>
      <c r="I487" s="138" t="str">
        <f t="shared" si="180"/>
        <v>0</v>
      </c>
      <c r="J487" s="138" t="str">
        <f t="shared" si="181"/>
        <v>0</v>
      </c>
      <c r="K487" s="138" t="str">
        <f t="shared" si="182"/>
        <v>0</v>
      </c>
      <c r="L487" s="138" t="s">
        <v>5036</v>
      </c>
      <c r="M487" s="139" t="s">
        <v>929</v>
      </c>
      <c r="N487" s="139" t="s">
        <v>261</v>
      </c>
      <c r="O487" s="141" t="s">
        <v>14</v>
      </c>
      <c r="P487" s="141" t="s">
        <v>68</v>
      </c>
      <c r="Q487" s="141">
        <v>2</v>
      </c>
      <c r="R487" s="141">
        <v>5</v>
      </c>
      <c r="S487" s="141" t="s">
        <v>98</v>
      </c>
      <c r="T487" s="141" t="s">
        <v>98</v>
      </c>
      <c r="U487" s="141">
        <v>3</v>
      </c>
      <c r="V487" s="140" t="s">
        <v>27</v>
      </c>
      <c r="W487" s="141" t="s">
        <v>929</v>
      </c>
      <c r="X487" s="141" t="s">
        <v>929</v>
      </c>
      <c r="Y487" s="141">
        <v>0</v>
      </c>
      <c r="Z487" s="141">
        <v>0</v>
      </c>
      <c r="AA487" s="141" t="s">
        <v>929</v>
      </c>
      <c r="AB487" s="141" t="s">
        <v>929</v>
      </c>
      <c r="AC487" s="140" t="s">
        <v>66</v>
      </c>
      <c r="AD487" s="141" t="s">
        <v>66</v>
      </c>
      <c r="AE487" s="144" t="s">
        <v>929</v>
      </c>
      <c r="AF487" s="144" t="s">
        <v>929</v>
      </c>
      <c r="AG487" s="134"/>
      <c r="AH487" s="142"/>
      <c r="AI487" s="143"/>
      <c r="AJ487" s="143" t="b">
        <f t="shared" si="185"/>
        <v>0</v>
      </c>
      <c r="AK487" s="143" t="str">
        <f>O487&amp;Q487&amp;R487&amp;U487&amp;V487&amp;Y487&amp;Z487&amp;AC487&amp;AD487</f>
        <v>A25340000</v>
      </c>
      <c r="AL487" s="40">
        <v>697226</v>
      </c>
      <c r="AM487" s="41" t="b">
        <f>C487&lt;&gt;AK487</f>
        <v>1</v>
      </c>
      <c r="AN487" s="145" t="str">
        <f>N487&amp;AK487</f>
        <v>J9FA25340000</v>
      </c>
      <c r="AO487" s="145" t="s">
        <v>930</v>
      </c>
      <c r="AP487" s="73" t="s">
        <v>626</v>
      </c>
      <c r="AQ487" s="146"/>
      <c r="AR487" s="146">
        <f t="shared" si="183"/>
        <v>1</v>
      </c>
      <c r="AS487" s="146" t="str">
        <f>IF(IFERROR(VLOOKUP(AE487,#REF!,1,0),"")&lt;&gt;"",1,"")</f>
        <v/>
      </c>
      <c r="AT487" s="146" t="str">
        <f>IF(IFERROR(VLOOKUP(AE487,#REF!,1,0),"")&lt;&gt;"",1,"")</f>
        <v/>
      </c>
      <c r="AU487" s="146" t="str">
        <f>IF(IFERROR(VLOOKUP(AE487,#REF!,1,0),"")&lt;&gt;"",1,"")</f>
        <v/>
      </c>
      <c r="AV487" s="146" t="str">
        <f>IF(IFERROR(VLOOKUP(AE487,#REF!,1,0),"")&lt;&gt;"",1,"")</f>
        <v/>
      </c>
      <c r="AW487" s="146" t="str">
        <f>IF(IFERROR(VLOOKUP(AE487,#REF!,1,0),"")&lt;&gt;"",1,"")</f>
        <v/>
      </c>
      <c r="AX487" s="146" t="str">
        <f>IF(IFERROR(VLOOKUP(AE487,#REF!,1,0),"")&lt;&gt;"",1,"")</f>
        <v/>
      </c>
      <c r="AY487" s="146" t="str">
        <f>IF(IFERROR(VLOOKUP(AE487,#REF!,1,0),"")&lt;&gt;"",1,"")</f>
        <v/>
      </c>
      <c r="AZ487" s="146" t="str">
        <f>IF(IFERROR(VLOOKUP(AE487,#REF!,1,0),"")&lt;&gt;"",1,"")</f>
        <v/>
      </c>
      <c r="BA487" s="146" t="str">
        <f>IF(IFERROR(VLOOKUP(AE487,#REF!,1,0),"")&lt;&gt;"",1,"")</f>
        <v/>
      </c>
      <c r="BB487" s="146" t="str">
        <f>IF(IFERROR(VLOOKUP(AE487,#REF!,1,0),"")&lt;&gt;"",1,"")</f>
        <v/>
      </c>
      <c r="BC487" s="146" t="str">
        <f>IF(IFERROR(VLOOKUP(AE487,#REF!,1,0),"")&lt;&gt;"",1,"")</f>
        <v/>
      </c>
      <c r="BD487" s="146" t="str">
        <f>IF(IFERROR(VLOOKUP(AE487,#REF!,1,0),"")&lt;&gt;"",1,"")</f>
        <v/>
      </c>
      <c r="BE487" s="148">
        <f t="shared" si="120"/>
        <v>1</v>
      </c>
    </row>
    <row r="488" spans="1:57" ht="16">
      <c r="A488" s="33">
        <v>1247</v>
      </c>
      <c r="B488" s="33">
        <v>721618</v>
      </c>
      <c r="C488" s="33" t="str">
        <f t="shared" si="174"/>
        <v>721618000</v>
      </c>
      <c r="D488" s="34" t="str">
        <f t="shared" si="175"/>
        <v>72</v>
      </c>
      <c r="E488" s="34" t="str">
        <f t="shared" si="176"/>
        <v>1</v>
      </c>
      <c r="F488" s="34" t="str">
        <f t="shared" si="177"/>
        <v>6</v>
      </c>
      <c r="G488" s="34" t="str">
        <f t="shared" si="178"/>
        <v>1</v>
      </c>
      <c r="H488" s="34" t="str">
        <f t="shared" si="179"/>
        <v>8</v>
      </c>
      <c r="I488" s="34" t="str">
        <f t="shared" si="180"/>
        <v>0</v>
      </c>
      <c r="J488" s="34" t="str">
        <f t="shared" si="181"/>
        <v>0</v>
      </c>
      <c r="K488" s="34" t="str">
        <f t="shared" si="182"/>
        <v>0</v>
      </c>
      <c r="L488" s="34" t="s">
        <v>5037</v>
      </c>
      <c r="M488" s="35" t="s">
        <v>929</v>
      </c>
      <c r="N488" s="35" t="s">
        <v>261</v>
      </c>
      <c r="O488" s="37" t="s">
        <v>14</v>
      </c>
      <c r="P488" s="55" t="s">
        <v>68</v>
      </c>
      <c r="Q488" s="37">
        <v>2</v>
      </c>
      <c r="R488" s="55">
        <v>5</v>
      </c>
      <c r="S488" s="55" t="s">
        <v>98</v>
      </c>
      <c r="T488" s="55" t="s">
        <v>98</v>
      </c>
      <c r="U488" s="37">
        <v>3</v>
      </c>
      <c r="V488" s="36" t="s">
        <v>27</v>
      </c>
      <c r="W488" s="55" t="s">
        <v>929</v>
      </c>
      <c r="X488" s="55" t="s">
        <v>929</v>
      </c>
      <c r="Y488" s="37">
        <v>0</v>
      </c>
      <c r="Z488" s="37">
        <v>0</v>
      </c>
      <c r="AA488" s="55" t="s">
        <v>929</v>
      </c>
      <c r="AB488" s="55" t="s">
        <v>929</v>
      </c>
      <c r="AC488" s="58" t="s">
        <v>8</v>
      </c>
      <c r="AD488" s="55">
        <v>1</v>
      </c>
      <c r="AE488" s="42" t="s">
        <v>931</v>
      </c>
      <c r="AF488" s="42" t="s">
        <v>932</v>
      </c>
      <c r="AG488" s="27"/>
      <c r="AH488" s="30" t="s">
        <v>8</v>
      </c>
      <c r="AI488" s="39"/>
      <c r="AJ488" s="39" t="b">
        <f t="shared" si="185"/>
        <v>0</v>
      </c>
      <c r="AK488" s="39" t="str">
        <f>O488&amp;Q488&amp;R488&amp;U488&amp;V488&amp;Y488&amp;Z488&amp;AC488&amp;AD488</f>
        <v>A25340011</v>
      </c>
      <c r="AL488" s="40">
        <v>721618</v>
      </c>
      <c r="AM488" s="41" t="b">
        <f>C488&lt;&gt;AK488</f>
        <v>1</v>
      </c>
      <c r="AN488" s="30" t="str">
        <f>N488&amp;AK488</f>
        <v>J9FA25340011</v>
      </c>
      <c r="AO488" s="30"/>
      <c r="AP488" s="73" t="s">
        <v>626</v>
      </c>
      <c r="AQ488" s="31"/>
      <c r="AR488" s="31">
        <f t="shared" si="183"/>
        <v>1</v>
      </c>
      <c r="AS488" s="31" t="str">
        <f>IF(IFERROR(VLOOKUP(AE488,#REF!,1,0),"")&lt;&gt;"",1,"")</f>
        <v/>
      </c>
      <c r="AT488" s="31" t="str">
        <f>IF(IFERROR(VLOOKUP(AE488,#REF!,1,0),"")&lt;&gt;"",1,"")</f>
        <v/>
      </c>
      <c r="AU488" s="31" t="str">
        <f>IF(IFERROR(VLOOKUP(AE488,#REF!,1,0),"")&lt;&gt;"",1,"")</f>
        <v/>
      </c>
      <c r="AV488" s="31" t="str">
        <f>IF(IFERROR(VLOOKUP(AE488,#REF!,1,0),"")&lt;&gt;"",1,"")</f>
        <v/>
      </c>
      <c r="AW488" s="31" t="str">
        <f>IF(IFERROR(VLOOKUP(AE488,#REF!,1,0),"")&lt;&gt;"",1,"")</f>
        <v/>
      </c>
      <c r="AX488" s="31" t="str">
        <f>IF(IFERROR(VLOOKUP(AE488,#REF!,1,0),"")&lt;&gt;"",1,"")</f>
        <v/>
      </c>
      <c r="AY488" s="31" t="str">
        <f>IF(IFERROR(VLOOKUP(AE488,#REF!,1,0),"")&lt;&gt;"",1,"")</f>
        <v/>
      </c>
      <c r="AZ488" s="31" t="str">
        <f>IF(IFERROR(VLOOKUP(AE488,#REF!,1,0),"")&lt;&gt;"",1,"")</f>
        <v/>
      </c>
      <c r="BA488" s="31" t="str">
        <f>IF(IFERROR(VLOOKUP(AE488,#REF!,1,0),"")&lt;&gt;"",1,"")</f>
        <v/>
      </c>
      <c r="BB488" s="31" t="str">
        <f>IF(IFERROR(VLOOKUP(AE488,#REF!,1,0),"")&lt;&gt;"",1,"")</f>
        <v/>
      </c>
      <c r="BC488" s="31" t="str">
        <f>IF(IFERROR(VLOOKUP(AE488,#REF!,1,0),"")&lt;&gt;"",1,"")</f>
        <v/>
      </c>
      <c r="BD488" s="31" t="str">
        <f>IF(IFERROR(VLOOKUP(AE488,#REF!,1,0),"")&lt;&gt;"",1,"")</f>
        <v/>
      </c>
      <c r="BE488" s="32">
        <f t="shared" si="120"/>
        <v>1</v>
      </c>
    </row>
    <row r="489" spans="1:57" ht="16">
      <c r="A489" s="33">
        <v>1270</v>
      </c>
      <c r="B489" s="33">
        <v>721713</v>
      </c>
      <c r="C489" s="33" t="str">
        <f t="shared" si="174"/>
        <v>721713000</v>
      </c>
      <c r="D489" s="34" t="str">
        <f t="shared" si="175"/>
        <v>72</v>
      </c>
      <c r="E489" s="34" t="str">
        <f t="shared" si="176"/>
        <v>1</v>
      </c>
      <c r="F489" s="34" t="str">
        <f t="shared" si="177"/>
        <v>7</v>
      </c>
      <c r="G489" s="34" t="str">
        <f t="shared" si="178"/>
        <v>1</v>
      </c>
      <c r="H489" s="34" t="str">
        <f t="shared" si="179"/>
        <v>3</v>
      </c>
      <c r="I489" s="34" t="str">
        <f t="shared" si="180"/>
        <v>0</v>
      </c>
      <c r="J489" s="34" t="str">
        <f t="shared" si="181"/>
        <v>0</v>
      </c>
      <c r="K489" s="34" t="str">
        <f t="shared" si="182"/>
        <v>0</v>
      </c>
      <c r="L489" s="34" t="s">
        <v>5038</v>
      </c>
      <c r="M489" s="35" t="s">
        <v>929</v>
      </c>
      <c r="N489" s="35" t="s">
        <v>261</v>
      </c>
      <c r="O489" s="37" t="s">
        <v>14</v>
      </c>
      <c r="P489" s="55" t="s">
        <v>68</v>
      </c>
      <c r="Q489" s="37">
        <v>2</v>
      </c>
      <c r="R489" s="55">
        <v>5</v>
      </c>
      <c r="S489" s="55" t="s">
        <v>98</v>
      </c>
      <c r="T489" s="55" t="s">
        <v>98</v>
      </c>
      <c r="U489" s="37">
        <v>3</v>
      </c>
      <c r="V489" s="36" t="s">
        <v>27</v>
      </c>
      <c r="W489" s="55" t="s">
        <v>929</v>
      </c>
      <c r="X489" s="55" t="s">
        <v>929</v>
      </c>
      <c r="Y489" s="37">
        <v>0</v>
      </c>
      <c r="Z489" s="37">
        <v>0</v>
      </c>
      <c r="AA489" s="55" t="s">
        <v>929</v>
      </c>
      <c r="AB489" s="55" t="s">
        <v>929</v>
      </c>
      <c r="AC489" s="58" t="s">
        <v>8</v>
      </c>
      <c r="AD489" s="55">
        <v>2</v>
      </c>
      <c r="AE489" s="42" t="s">
        <v>933</v>
      </c>
      <c r="AF489" s="42" t="s">
        <v>934</v>
      </c>
      <c r="AG489" s="27"/>
      <c r="AH489" s="30" t="s">
        <v>8</v>
      </c>
      <c r="AI489" s="39"/>
      <c r="AJ489" s="39" t="b">
        <f t="shared" si="185"/>
        <v>0</v>
      </c>
      <c r="AK489" s="39" t="str">
        <f>O489&amp;Q489&amp;R489&amp;U489&amp;V489&amp;Y489&amp;Z489&amp;AC489&amp;AD489</f>
        <v>A25340012</v>
      </c>
      <c r="AL489" s="40">
        <v>721713</v>
      </c>
      <c r="AM489" s="41" t="b">
        <f>C489&lt;&gt;AK489</f>
        <v>1</v>
      </c>
      <c r="AN489" s="30" t="str">
        <f>N489&amp;AK489</f>
        <v>J9FA25340012</v>
      </c>
      <c r="AO489" s="30"/>
      <c r="AP489" s="73" t="s">
        <v>626</v>
      </c>
      <c r="AQ489" s="31"/>
      <c r="AR489" s="31">
        <f t="shared" si="183"/>
        <v>1</v>
      </c>
      <c r="AS489" s="31" t="str">
        <f>IF(IFERROR(VLOOKUP(AE489,#REF!,1,0),"")&lt;&gt;"",1,"")</f>
        <v/>
      </c>
      <c r="AT489" s="31" t="str">
        <f>IF(IFERROR(VLOOKUP(AE489,#REF!,1,0),"")&lt;&gt;"",1,"")</f>
        <v/>
      </c>
      <c r="AU489" s="31" t="str">
        <f>IF(IFERROR(VLOOKUP(AE489,#REF!,1,0),"")&lt;&gt;"",1,"")</f>
        <v/>
      </c>
      <c r="AV489" s="31" t="str">
        <f>IF(IFERROR(VLOOKUP(AE489,#REF!,1,0),"")&lt;&gt;"",1,"")</f>
        <v/>
      </c>
      <c r="AW489" s="31" t="str">
        <f>IF(IFERROR(VLOOKUP(AE489,#REF!,1,0),"")&lt;&gt;"",1,"")</f>
        <v/>
      </c>
      <c r="AX489" s="31" t="str">
        <f>IF(IFERROR(VLOOKUP(AE489,#REF!,1,0),"")&lt;&gt;"",1,"")</f>
        <v/>
      </c>
      <c r="AY489" s="31" t="str">
        <f>IF(IFERROR(VLOOKUP(AE489,#REF!,1,0),"")&lt;&gt;"",1,"")</f>
        <v/>
      </c>
      <c r="AZ489" s="31" t="str">
        <f>IF(IFERROR(VLOOKUP(AE489,#REF!,1,0),"")&lt;&gt;"",1,"")</f>
        <v/>
      </c>
      <c r="BA489" s="31" t="str">
        <f>IF(IFERROR(VLOOKUP(AE489,#REF!,1,0),"")&lt;&gt;"",1,"")</f>
        <v/>
      </c>
      <c r="BB489" s="31" t="str">
        <f>IF(IFERROR(VLOOKUP(AE489,#REF!,1,0),"")&lt;&gt;"",1,"")</f>
        <v/>
      </c>
      <c r="BC489" s="31" t="str">
        <f>IF(IFERROR(VLOOKUP(AE489,#REF!,1,0),"")&lt;&gt;"",1,"")</f>
        <v/>
      </c>
      <c r="BD489" s="31" t="str">
        <f>IF(IFERROR(VLOOKUP(AE489,#REF!,1,0),"")&lt;&gt;"",1,"")</f>
        <v/>
      </c>
      <c r="BE489" s="32">
        <f t="shared" si="120"/>
        <v>1</v>
      </c>
    </row>
    <row r="490" spans="1:57" ht="17">
      <c r="A490" s="137">
        <v>318</v>
      </c>
      <c r="B490" s="137">
        <v>6972261</v>
      </c>
      <c r="C490" s="137" t="str">
        <f t="shared" si="174"/>
        <v>697226100</v>
      </c>
      <c r="D490" s="138" t="str">
        <f t="shared" si="175"/>
        <v>69</v>
      </c>
      <c r="E490" s="138" t="str">
        <f t="shared" si="176"/>
        <v>7</v>
      </c>
      <c r="F490" s="138" t="str">
        <f t="shared" si="177"/>
        <v>2</v>
      </c>
      <c r="G490" s="138" t="str">
        <f t="shared" si="178"/>
        <v>2</v>
      </c>
      <c r="H490" s="138" t="str">
        <f t="shared" si="179"/>
        <v>6</v>
      </c>
      <c r="I490" s="138" t="str">
        <f t="shared" si="180"/>
        <v>1</v>
      </c>
      <c r="J490" s="138" t="str">
        <f t="shared" si="181"/>
        <v>0</v>
      </c>
      <c r="K490" s="138" t="str">
        <f t="shared" si="182"/>
        <v>0</v>
      </c>
      <c r="L490" s="138" t="s">
        <v>5039</v>
      </c>
      <c r="M490" s="139" t="s">
        <v>935</v>
      </c>
      <c r="N490" s="139" t="s">
        <v>261</v>
      </c>
      <c r="O490" s="141" t="s">
        <v>14</v>
      </c>
      <c r="P490" s="141" t="s">
        <v>68</v>
      </c>
      <c r="Q490" s="141">
        <v>2</v>
      </c>
      <c r="R490" s="141">
        <v>5</v>
      </c>
      <c r="S490" s="141" t="s">
        <v>98</v>
      </c>
      <c r="T490" s="141" t="s">
        <v>98</v>
      </c>
      <c r="U490" s="141">
        <v>3</v>
      </c>
      <c r="V490" s="140" t="s">
        <v>27</v>
      </c>
      <c r="W490" s="141" t="s">
        <v>929</v>
      </c>
      <c r="X490" s="141" t="s">
        <v>929</v>
      </c>
      <c r="Y490" s="141">
        <v>1</v>
      </c>
      <c r="Z490" s="141">
        <v>1</v>
      </c>
      <c r="AA490" s="141" t="s">
        <v>935</v>
      </c>
      <c r="AB490" s="141" t="s">
        <v>935</v>
      </c>
      <c r="AC490" s="140" t="s">
        <v>66</v>
      </c>
      <c r="AD490" s="141" t="s">
        <v>66</v>
      </c>
      <c r="AE490" s="144" t="s">
        <v>935</v>
      </c>
      <c r="AF490" s="144" t="s">
        <v>935</v>
      </c>
      <c r="AG490" s="134"/>
      <c r="AH490" s="142"/>
      <c r="AI490" s="143"/>
      <c r="AJ490" s="143" t="b">
        <f t="shared" si="185"/>
        <v>0</v>
      </c>
      <c r="AK490" s="143" t="str">
        <f>O490&amp;Q490&amp;R490&amp;U490&amp;V490&amp;Y490&amp;Z490&amp;AC490&amp;AD490</f>
        <v>A25341100</v>
      </c>
      <c r="AL490" s="40">
        <v>6972261</v>
      </c>
      <c r="AM490" s="41" t="b">
        <f>C490&lt;&gt;AK490</f>
        <v>1</v>
      </c>
      <c r="AN490" s="145" t="str">
        <f>N490&amp;AK490</f>
        <v>J9FA25341100</v>
      </c>
      <c r="AO490" s="145"/>
      <c r="AP490" s="73" t="s">
        <v>626</v>
      </c>
      <c r="AQ490" s="146"/>
      <c r="AR490" s="146">
        <f t="shared" si="183"/>
        <v>1</v>
      </c>
      <c r="AS490" s="146" t="str">
        <f>IF(IFERROR(VLOOKUP(AE490,#REF!,1,0),"")&lt;&gt;"",1,"")</f>
        <v/>
      </c>
      <c r="AT490" s="146" t="str">
        <f>IF(IFERROR(VLOOKUP(AE490,#REF!,1,0),"")&lt;&gt;"",1,"")</f>
        <v/>
      </c>
      <c r="AU490" s="146" t="str">
        <f>IF(IFERROR(VLOOKUP(AE490,#REF!,1,0),"")&lt;&gt;"",1,"")</f>
        <v/>
      </c>
      <c r="AV490" s="146" t="str">
        <f>IF(IFERROR(VLOOKUP(AE490,#REF!,1,0),"")&lt;&gt;"",1,"")</f>
        <v/>
      </c>
      <c r="AW490" s="146" t="str">
        <f>IF(IFERROR(VLOOKUP(AE490,#REF!,1,0),"")&lt;&gt;"",1,"")</f>
        <v/>
      </c>
      <c r="AX490" s="146" t="str">
        <f>IF(IFERROR(VLOOKUP(AE490,#REF!,1,0),"")&lt;&gt;"",1,"")</f>
        <v/>
      </c>
      <c r="AY490" s="146" t="str">
        <f>IF(IFERROR(VLOOKUP(AE490,#REF!,1,0),"")&lt;&gt;"",1,"")</f>
        <v/>
      </c>
      <c r="AZ490" s="146" t="str">
        <f>IF(IFERROR(VLOOKUP(AE490,#REF!,1,0),"")&lt;&gt;"",1,"")</f>
        <v/>
      </c>
      <c r="BA490" s="146" t="str">
        <f>IF(IFERROR(VLOOKUP(AE490,#REF!,1,0),"")&lt;&gt;"",1,"")</f>
        <v/>
      </c>
      <c r="BB490" s="146" t="str">
        <f>IF(IFERROR(VLOOKUP(AE490,#REF!,1,0),"")&lt;&gt;"",1,"")</f>
        <v/>
      </c>
      <c r="BC490" s="146" t="str">
        <f>IF(IFERROR(VLOOKUP(AE490,#REF!,1,0),"")&lt;&gt;"",1,"")</f>
        <v/>
      </c>
      <c r="BD490" s="146" t="str">
        <f>IF(IFERROR(VLOOKUP(AE490,#REF!,1,0),"")&lt;&gt;"",1,"")</f>
        <v/>
      </c>
      <c r="BE490" s="148">
        <f t="shared" si="120"/>
        <v>1</v>
      </c>
    </row>
    <row r="491" spans="1:57" ht="17">
      <c r="A491" s="137">
        <v>319</v>
      </c>
      <c r="B491" s="137">
        <v>6972262</v>
      </c>
      <c r="C491" s="137" t="str">
        <f t="shared" si="174"/>
        <v>697226200</v>
      </c>
      <c r="D491" s="138" t="str">
        <f t="shared" si="175"/>
        <v>69</v>
      </c>
      <c r="E491" s="138" t="str">
        <f t="shared" si="176"/>
        <v>7</v>
      </c>
      <c r="F491" s="138" t="str">
        <f t="shared" si="177"/>
        <v>2</v>
      </c>
      <c r="G491" s="138" t="str">
        <f t="shared" si="178"/>
        <v>2</v>
      </c>
      <c r="H491" s="138" t="str">
        <f t="shared" si="179"/>
        <v>6</v>
      </c>
      <c r="I491" s="138" t="str">
        <f t="shared" si="180"/>
        <v>2</v>
      </c>
      <c r="J491" s="138" t="str">
        <f t="shared" si="181"/>
        <v>0</v>
      </c>
      <c r="K491" s="138" t="str">
        <f t="shared" si="182"/>
        <v>0</v>
      </c>
      <c r="L491" s="138" t="s">
        <v>5040</v>
      </c>
      <c r="M491" s="139" t="s">
        <v>936</v>
      </c>
      <c r="N491" s="139" t="s">
        <v>261</v>
      </c>
      <c r="O491" s="141" t="s">
        <v>14</v>
      </c>
      <c r="P491" s="141" t="s">
        <v>68</v>
      </c>
      <c r="Q491" s="141">
        <v>2</v>
      </c>
      <c r="R491" s="141">
        <v>5</v>
      </c>
      <c r="S491" s="141" t="s">
        <v>98</v>
      </c>
      <c r="T491" s="141" t="s">
        <v>98</v>
      </c>
      <c r="U491" s="141">
        <v>3</v>
      </c>
      <c r="V491" s="140" t="s">
        <v>27</v>
      </c>
      <c r="W491" s="141" t="s">
        <v>929</v>
      </c>
      <c r="X491" s="141" t="s">
        <v>929</v>
      </c>
      <c r="Y491" s="141">
        <v>1</v>
      </c>
      <c r="Z491" s="141">
        <v>2</v>
      </c>
      <c r="AA491" s="141" t="s">
        <v>936</v>
      </c>
      <c r="AB491" s="141" t="s">
        <v>936</v>
      </c>
      <c r="AC491" s="140" t="s">
        <v>66</v>
      </c>
      <c r="AD491" s="141" t="s">
        <v>66</v>
      </c>
      <c r="AE491" s="144" t="s">
        <v>936</v>
      </c>
      <c r="AF491" s="144" t="s">
        <v>936</v>
      </c>
      <c r="AG491" s="134"/>
      <c r="AH491" s="142"/>
      <c r="AI491" s="143"/>
      <c r="AJ491" s="143" t="b">
        <f t="shared" si="185"/>
        <v>0</v>
      </c>
      <c r="AK491" s="143" t="str">
        <f>O491&amp;Q491&amp;R491&amp;U491&amp;V491&amp;Y491&amp;Z491&amp;AC491&amp;AD491</f>
        <v>A25341200</v>
      </c>
      <c r="AL491" s="40">
        <v>6972262</v>
      </c>
      <c r="AM491" s="41" t="b">
        <f>C491&lt;&gt;AK491</f>
        <v>1</v>
      </c>
      <c r="AN491" s="145" t="str">
        <f>N491&amp;AK491</f>
        <v>J9FA25341200</v>
      </c>
      <c r="AO491" s="145"/>
      <c r="AP491" s="73" t="s">
        <v>626</v>
      </c>
      <c r="AQ491" s="146"/>
      <c r="AR491" s="146">
        <f t="shared" si="183"/>
        <v>1</v>
      </c>
      <c r="AS491" s="146" t="str">
        <f>IF(IFERROR(VLOOKUP(AE491,#REF!,1,0),"")&lt;&gt;"",1,"")</f>
        <v/>
      </c>
      <c r="AT491" s="146" t="str">
        <f>IF(IFERROR(VLOOKUP(AE491,#REF!,1,0),"")&lt;&gt;"",1,"")</f>
        <v/>
      </c>
      <c r="AU491" s="146" t="str">
        <f>IF(IFERROR(VLOOKUP(AE491,#REF!,1,0),"")&lt;&gt;"",1,"")</f>
        <v/>
      </c>
      <c r="AV491" s="146" t="str">
        <f>IF(IFERROR(VLOOKUP(AE491,#REF!,1,0),"")&lt;&gt;"",1,"")</f>
        <v/>
      </c>
      <c r="AW491" s="146" t="str">
        <f>IF(IFERROR(VLOOKUP(AE491,#REF!,1,0),"")&lt;&gt;"",1,"")</f>
        <v/>
      </c>
      <c r="AX491" s="146" t="str">
        <f>IF(IFERROR(VLOOKUP(AE491,#REF!,1,0),"")&lt;&gt;"",1,"")</f>
        <v/>
      </c>
      <c r="AY491" s="146" t="str">
        <f>IF(IFERROR(VLOOKUP(AE491,#REF!,1,0),"")&lt;&gt;"",1,"")</f>
        <v/>
      </c>
      <c r="AZ491" s="146" t="str">
        <f>IF(IFERROR(VLOOKUP(AE491,#REF!,1,0),"")&lt;&gt;"",1,"")</f>
        <v/>
      </c>
      <c r="BA491" s="146" t="str">
        <f>IF(IFERROR(VLOOKUP(AE491,#REF!,1,0),"")&lt;&gt;"",1,"")</f>
        <v/>
      </c>
      <c r="BB491" s="146" t="str">
        <f>IF(IFERROR(VLOOKUP(AE491,#REF!,1,0),"")&lt;&gt;"",1,"")</f>
        <v/>
      </c>
      <c r="BC491" s="146" t="str">
        <f>IF(IFERROR(VLOOKUP(AE491,#REF!,1,0),"")&lt;&gt;"",1,"")</f>
        <v/>
      </c>
      <c r="BD491" s="146" t="str">
        <f>IF(IFERROR(VLOOKUP(AE491,#REF!,1,0),"")&lt;&gt;"",1,"")</f>
        <v/>
      </c>
      <c r="BE491" s="148">
        <f t="shared" si="120"/>
        <v>1</v>
      </c>
    </row>
    <row r="492" spans="1:57" ht="17">
      <c r="A492" s="137">
        <v>320</v>
      </c>
      <c r="B492" s="137">
        <v>6972263</v>
      </c>
      <c r="C492" s="137" t="str">
        <f t="shared" si="174"/>
        <v>697226300</v>
      </c>
      <c r="D492" s="138" t="str">
        <f t="shared" si="175"/>
        <v>69</v>
      </c>
      <c r="E492" s="138" t="str">
        <f t="shared" si="176"/>
        <v>7</v>
      </c>
      <c r="F492" s="138" t="str">
        <f t="shared" si="177"/>
        <v>2</v>
      </c>
      <c r="G492" s="138" t="str">
        <f t="shared" si="178"/>
        <v>2</v>
      </c>
      <c r="H492" s="138" t="str">
        <f t="shared" si="179"/>
        <v>6</v>
      </c>
      <c r="I492" s="138" t="str">
        <f t="shared" si="180"/>
        <v>3</v>
      </c>
      <c r="J492" s="138" t="str">
        <f t="shared" si="181"/>
        <v>0</v>
      </c>
      <c r="K492" s="138" t="str">
        <f t="shared" si="182"/>
        <v>0</v>
      </c>
      <c r="L492" s="138" t="s">
        <v>5041</v>
      </c>
      <c r="M492" s="139" t="s">
        <v>937</v>
      </c>
      <c r="N492" s="139" t="s">
        <v>261</v>
      </c>
      <c r="O492" s="141" t="s">
        <v>14</v>
      </c>
      <c r="P492" s="141" t="s">
        <v>68</v>
      </c>
      <c r="Q492" s="141">
        <v>2</v>
      </c>
      <c r="R492" s="141">
        <v>5</v>
      </c>
      <c r="S492" s="141" t="s">
        <v>98</v>
      </c>
      <c r="T492" s="141" t="s">
        <v>98</v>
      </c>
      <c r="U492" s="141">
        <v>3</v>
      </c>
      <c r="V492" s="140" t="s">
        <v>27</v>
      </c>
      <c r="W492" s="141" t="s">
        <v>929</v>
      </c>
      <c r="X492" s="141" t="s">
        <v>929</v>
      </c>
      <c r="Y492" s="141">
        <v>1</v>
      </c>
      <c r="Z492" s="141">
        <v>3</v>
      </c>
      <c r="AA492" s="141" t="s">
        <v>937</v>
      </c>
      <c r="AB492" s="141" t="s">
        <v>937</v>
      </c>
      <c r="AC492" s="140" t="s">
        <v>66</v>
      </c>
      <c r="AD492" s="141" t="s">
        <v>66</v>
      </c>
      <c r="AE492" s="144" t="s">
        <v>937</v>
      </c>
      <c r="AF492" s="144" t="s">
        <v>938</v>
      </c>
      <c r="AG492" s="134"/>
      <c r="AH492" s="142"/>
      <c r="AI492" s="143"/>
      <c r="AJ492" s="143" t="b">
        <f t="shared" si="185"/>
        <v>0</v>
      </c>
      <c r="AK492" s="143" t="str">
        <f>O492&amp;Q492&amp;R492&amp;U492&amp;V492&amp;Y492&amp;Z492&amp;AC492&amp;AD492</f>
        <v>A25341300</v>
      </c>
      <c r="AL492" s="40">
        <v>6972263</v>
      </c>
      <c r="AM492" s="41" t="b">
        <f>C492&lt;&gt;AK492</f>
        <v>1</v>
      </c>
      <c r="AN492" s="145" t="str">
        <f>N492&amp;AK492</f>
        <v>J9FA25341300</v>
      </c>
      <c r="AO492" s="145" t="s">
        <v>939</v>
      </c>
      <c r="AP492" s="73" t="s">
        <v>626</v>
      </c>
      <c r="AQ492" s="146"/>
      <c r="AR492" s="146">
        <f t="shared" si="183"/>
        <v>1</v>
      </c>
      <c r="AS492" s="146" t="str">
        <f>IF(IFERROR(VLOOKUP(AE492,#REF!,1,0),"")&lt;&gt;"",1,"")</f>
        <v/>
      </c>
      <c r="AT492" s="146" t="str">
        <f>IF(IFERROR(VLOOKUP(AE492,#REF!,1,0),"")&lt;&gt;"",1,"")</f>
        <v/>
      </c>
      <c r="AU492" s="146" t="str">
        <f>IF(IFERROR(VLOOKUP(AE492,#REF!,1,0),"")&lt;&gt;"",1,"")</f>
        <v/>
      </c>
      <c r="AV492" s="146" t="str">
        <f>IF(IFERROR(VLOOKUP(AE492,#REF!,1,0),"")&lt;&gt;"",1,"")</f>
        <v/>
      </c>
      <c r="AW492" s="146" t="str">
        <f>IF(IFERROR(VLOOKUP(AE492,#REF!,1,0),"")&lt;&gt;"",1,"")</f>
        <v/>
      </c>
      <c r="AX492" s="146" t="str">
        <f>IF(IFERROR(VLOOKUP(AE492,#REF!,1,0),"")&lt;&gt;"",1,"")</f>
        <v/>
      </c>
      <c r="AY492" s="146" t="str">
        <f>IF(IFERROR(VLOOKUP(AE492,#REF!,1,0),"")&lt;&gt;"",1,"")</f>
        <v/>
      </c>
      <c r="AZ492" s="146" t="str">
        <f>IF(IFERROR(VLOOKUP(AE492,#REF!,1,0),"")&lt;&gt;"",1,"")</f>
        <v/>
      </c>
      <c r="BA492" s="146" t="str">
        <f>IF(IFERROR(VLOOKUP(AE492,#REF!,1,0),"")&lt;&gt;"",1,"")</f>
        <v/>
      </c>
      <c r="BB492" s="146" t="str">
        <f>IF(IFERROR(VLOOKUP(AE492,#REF!,1,0),"")&lt;&gt;"",1,"")</f>
        <v/>
      </c>
      <c r="BC492" s="146" t="str">
        <f>IF(IFERROR(VLOOKUP(AE492,#REF!,1,0),"")&lt;&gt;"",1,"")</f>
        <v/>
      </c>
      <c r="BD492" s="146" t="str">
        <f>IF(IFERROR(VLOOKUP(AE492,#REF!,1,0),"")&lt;&gt;"",1,"")</f>
        <v/>
      </c>
      <c r="BE492" s="148">
        <f t="shared" si="120"/>
        <v>1</v>
      </c>
    </row>
    <row r="493" spans="1:57" ht="17">
      <c r="A493" s="137">
        <v>2663</v>
      </c>
      <c r="B493" s="137">
        <v>999999999</v>
      </c>
      <c r="C493" s="137">
        <v>999999999</v>
      </c>
      <c r="D493" s="138" t="str">
        <f t="shared" si="175"/>
        <v>99</v>
      </c>
      <c r="E493" s="138" t="str">
        <f t="shared" si="176"/>
        <v>9</v>
      </c>
      <c r="F493" s="138" t="str">
        <f t="shared" si="177"/>
        <v>9</v>
      </c>
      <c r="G493" s="138" t="str">
        <f t="shared" si="178"/>
        <v>9</v>
      </c>
      <c r="H493" s="138" t="str">
        <f t="shared" si="179"/>
        <v>9</v>
      </c>
      <c r="I493" s="138" t="str">
        <f t="shared" si="180"/>
        <v>9</v>
      </c>
      <c r="J493" s="138" t="str">
        <f t="shared" si="181"/>
        <v>9</v>
      </c>
      <c r="K493" s="138" t="str">
        <f t="shared" si="182"/>
        <v>9</v>
      </c>
      <c r="L493" s="138" t="s">
        <v>5042</v>
      </c>
      <c r="M493" s="144" t="s">
        <v>940</v>
      </c>
      <c r="N493" s="139" t="s">
        <v>261</v>
      </c>
      <c r="O493" s="141" t="s">
        <v>14</v>
      </c>
      <c r="P493" s="141" t="s">
        <v>68</v>
      </c>
      <c r="Q493" s="141">
        <v>2</v>
      </c>
      <c r="R493" s="141">
        <v>5</v>
      </c>
      <c r="S493" s="141" t="s">
        <v>98</v>
      </c>
      <c r="T493" s="141" t="s">
        <v>98</v>
      </c>
      <c r="U493" s="141">
        <v>3</v>
      </c>
      <c r="V493" s="140" t="s">
        <v>27</v>
      </c>
      <c r="W493" s="141" t="s">
        <v>929</v>
      </c>
      <c r="X493" s="141" t="s">
        <v>929</v>
      </c>
      <c r="Y493" s="141">
        <v>1</v>
      </c>
      <c r="Z493" s="141">
        <v>4</v>
      </c>
      <c r="AA493" s="141" t="s">
        <v>940</v>
      </c>
      <c r="AB493" s="141" t="s">
        <v>940</v>
      </c>
      <c r="AC493" s="140" t="s">
        <v>66</v>
      </c>
      <c r="AD493" s="141" t="s">
        <v>66</v>
      </c>
      <c r="AE493" s="144" t="s">
        <v>940</v>
      </c>
      <c r="AF493" s="144" t="s">
        <v>940</v>
      </c>
      <c r="AG493" s="134"/>
      <c r="AH493" s="142"/>
      <c r="AI493" s="143"/>
      <c r="AJ493" s="143" t="b">
        <f t="shared" si="185"/>
        <v>0</v>
      </c>
      <c r="AK493" s="143" t="str">
        <f>O493&amp;Q493&amp;R493&amp;U493&amp;V493&amp;Y493&amp;Z493&amp;AC493&amp;AD493</f>
        <v>A25341400</v>
      </c>
      <c r="AL493" s="59"/>
      <c r="AM493" s="41" t="b">
        <f>C493&lt;&gt;AK493</f>
        <v>1</v>
      </c>
      <c r="AN493" s="145" t="str">
        <f>N493&amp;AK493</f>
        <v>J9FA25341400</v>
      </c>
      <c r="AO493" s="145"/>
      <c r="AP493" s="73" t="s">
        <v>626</v>
      </c>
      <c r="AQ493" s="146"/>
      <c r="AR493" s="146" t="str">
        <f t="shared" si="183"/>
        <v/>
      </c>
      <c r="AS493" s="146" t="str">
        <f>IF(IFERROR(VLOOKUP(AE493,#REF!,1,0),"")&lt;&gt;"",1,"")</f>
        <v/>
      </c>
      <c r="AT493" s="146" t="str">
        <f>IF(IFERROR(VLOOKUP(AE493,#REF!,1,0),"")&lt;&gt;"",1,"")</f>
        <v/>
      </c>
      <c r="AU493" s="146" t="str">
        <f>IF(IFERROR(VLOOKUP(AE493,#REF!,1,0),"")&lt;&gt;"",1,"")</f>
        <v/>
      </c>
      <c r="AV493" s="146" t="str">
        <f>IF(IFERROR(VLOOKUP(AE493,#REF!,1,0),"")&lt;&gt;"",1,"")</f>
        <v/>
      </c>
      <c r="AW493" s="146" t="str">
        <f>IF(IFERROR(VLOOKUP(AE493,#REF!,1,0),"")&lt;&gt;"",1,"")</f>
        <v/>
      </c>
      <c r="AX493" s="146" t="str">
        <f>IF(IFERROR(VLOOKUP(AE493,#REF!,1,0),"")&lt;&gt;"",1,"")</f>
        <v/>
      </c>
      <c r="AY493" s="146" t="str">
        <f>IF(IFERROR(VLOOKUP(AE493,#REF!,1,0),"")&lt;&gt;"",1,"")</f>
        <v/>
      </c>
      <c r="AZ493" s="146" t="str">
        <f>IF(IFERROR(VLOOKUP(AE493,#REF!,1,0),"")&lt;&gt;"",1,"")</f>
        <v/>
      </c>
      <c r="BA493" s="146" t="str">
        <f>IF(IFERROR(VLOOKUP(AE493,#REF!,1,0),"")&lt;&gt;"",1,"")</f>
        <v/>
      </c>
      <c r="BB493" s="146" t="str">
        <f>IF(IFERROR(VLOOKUP(AE493,#REF!,1,0),"")&lt;&gt;"",1,"")</f>
        <v/>
      </c>
      <c r="BC493" s="146" t="str">
        <f>IF(IFERROR(VLOOKUP(AE493,#REF!,1,0),"")&lt;&gt;"",1,"")</f>
        <v/>
      </c>
      <c r="BD493" s="146" t="str">
        <f>IF(IFERROR(VLOOKUP(AE493,#REF!,1,0),"")&lt;&gt;"",1,"")</f>
        <v/>
      </c>
      <c r="BE493" s="148">
        <f t="shared" si="120"/>
        <v>0</v>
      </c>
    </row>
    <row r="494" spans="1:57" ht="17">
      <c r="A494" s="137">
        <v>321</v>
      </c>
      <c r="B494" s="137">
        <v>697227</v>
      </c>
      <c r="C494" s="137" t="str">
        <f t="shared" ref="C494:C545" si="186">LEFT(B494 &amp; "000000000", 9)</f>
        <v>697227000</v>
      </c>
      <c r="D494" s="138" t="str">
        <f t="shared" si="175"/>
        <v>69</v>
      </c>
      <c r="E494" s="138" t="str">
        <f t="shared" si="176"/>
        <v>7</v>
      </c>
      <c r="F494" s="138" t="str">
        <f t="shared" si="177"/>
        <v>2</v>
      </c>
      <c r="G494" s="138" t="str">
        <f t="shared" si="178"/>
        <v>2</v>
      </c>
      <c r="H494" s="138" t="str">
        <f t="shared" si="179"/>
        <v>7</v>
      </c>
      <c r="I494" s="138" t="str">
        <f t="shared" si="180"/>
        <v>0</v>
      </c>
      <c r="J494" s="138" t="str">
        <f t="shared" si="181"/>
        <v>0</v>
      </c>
      <c r="K494" s="138" t="str">
        <f t="shared" si="182"/>
        <v>0</v>
      </c>
      <c r="L494" s="138" t="s">
        <v>5043</v>
      </c>
      <c r="M494" s="139" t="s">
        <v>941</v>
      </c>
      <c r="N494" s="139" t="s">
        <v>261</v>
      </c>
      <c r="O494" s="141" t="s">
        <v>14</v>
      </c>
      <c r="P494" s="141" t="s">
        <v>68</v>
      </c>
      <c r="Q494" s="141">
        <v>2</v>
      </c>
      <c r="R494" s="141">
        <v>5</v>
      </c>
      <c r="S494" s="141" t="s">
        <v>98</v>
      </c>
      <c r="T494" s="141" t="s">
        <v>98</v>
      </c>
      <c r="U494" s="141">
        <v>3</v>
      </c>
      <c r="V494" s="140" t="s">
        <v>31</v>
      </c>
      <c r="W494" s="141" t="s">
        <v>941</v>
      </c>
      <c r="X494" s="141" t="s">
        <v>941</v>
      </c>
      <c r="Y494" s="141">
        <v>0</v>
      </c>
      <c r="Z494" s="141">
        <v>0</v>
      </c>
      <c r="AA494" s="141" t="s">
        <v>941</v>
      </c>
      <c r="AB494" s="141" t="s">
        <v>941</v>
      </c>
      <c r="AC494" s="140" t="s">
        <v>66</v>
      </c>
      <c r="AD494" s="141" t="s">
        <v>66</v>
      </c>
      <c r="AE494" s="144" t="s">
        <v>941</v>
      </c>
      <c r="AF494" s="144" t="s">
        <v>941</v>
      </c>
      <c r="AG494" s="134"/>
      <c r="AH494" s="142"/>
      <c r="AI494" s="143"/>
      <c r="AJ494" s="143" t="b">
        <f t="shared" si="185"/>
        <v>0</v>
      </c>
      <c r="AK494" s="143" t="str">
        <f>O494&amp;Q494&amp;R494&amp;U494&amp;V494&amp;Y494&amp;Z494&amp;AC494&amp;AD494</f>
        <v>A25350000</v>
      </c>
      <c r="AL494" s="40">
        <v>697227</v>
      </c>
      <c r="AM494" s="41" t="b">
        <f>C494&lt;&gt;AK494</f>
        <v>1</v>
      </c>
      <c r="AN494" s="145" t="str">
        <f>N494&amp;AK494</f>
        <v>J9FA25350000</v>
      </c>
      <c r="AO494" s="145"/>
      <c r="AP494" s="73" t="s">
        <v>626</v>
      </c>
      <c r="AQ494" s="146"/>
      <c r="AR494" s="146">
        <f t="shared" si="183"/>
        <v>1</v>
      </c>
      <c r="AS494" s="146" t="str">
        <f>IF(IFERROR(VLOOKUP(AE494,#REF!,1,0),"")&lt;&gt;"",1,"")</f>
        <v/>
      </c>
      <c r="AT494" s="146" t="str">
        <f>IF(IFERROR(VLOOKUP(AE494,#REF!,1,0),"")&lt;&gt;"",1,"")</f>
        <v/>
      </c>
      <c r="AU494" s="146" t="str">
        <f>IF(IFERROR(VLOOKUP(AE494,#REF!,1,0),"")&lt;&gt;"",1,"")</f>
        <v/>
      </c>
      <c r="AV494" s="146" t="str">
        <f>IF(IFERROR(VLOOKUP(AE494,#REF!,1,0),"")&lt;&gt;"",1,"")</f>
        <v/>
      </c>
      <c r="AW494" s="146" t="str">
        <f>IF(IFERROR(VLOOKUP(AE494,#REF!,1,0),"")&lt;&gt;"",1,"")</f>
        <v/>
      </c>
      <c r="AX494" s="146" t="str">
        <f>IF(IFERROR(VLOOKUP(AE494,#REF!,1,0),"")&lt;&gt;"",1,"")</f>
        <v/>
      </c>
      <c r="AY494" s="146" t="str">
        <f>IF(IFERROR(VLOOKUP(AE494,#REF!,1,0),"")&lt;&gt;"",1,"")</f>
        <v/>
      </c>
      <c r="AZ494" s="146" t="str">
        <f>IF(IFERROR(VLOOKUP(AE494,#REF!,1,0),"")&lt;&gt;"",1,"")</f>
        <v/>
      </c>
      <c r="BA494" s="146" t="str">
        <f>IF(IFERROR(VLOOKUP(AE494,#REF!,1,0),"")&lt;&gt;"",1,"")</f>
        <v/>
      </c>
      <c r="BB494" s="146" t="str">
        <f>IF(IFERROR(VLOOKUP(AE494,#REF!,1,0),"")&lt;&gt;"",1,"")</f>
        <v/>
      </c>
      <c r="BC494" s="146" t="str">
        <f>IF(IFERROR(VLOOKUP(AE494,#REF!,1,0),"")&lt;&gt;"",1,"")</f>
        <v/>
      </c>
      <c r="BD494" s="146" t="str">
        <f>IF(IFERROR(VLOOKUP(AE494,#REF!,1,0),"")&lt;&gt;"",1,"")</f>
        <v/>
      </c>
      <c r="BE494" s="148">
        <f t="shared" si="120"/>
        <v>1</v>
      </c>
    </row>
    <row r="495" spans="1:57" ht="17">
      <c r="A495" s="137">
        <v>322</v>
      </c>
      <c r="B495" s="137">
        <v>697228</v>
      </c>
      <c r="C495" s="137" t="str">
        <f t="shared" si="186"/>
        <v>697228000</v>
      </c>
      <c r="D495" s="138" t="str">
        <f t="shared" si="175"/>
        <v>69</v>
      </c>
      <c r="E495" s="138" t="str">
        <f t="shared" si="176"/>
        <v>7</v>
      </c>
      <c r="F495" s="138" t="str">
        <f t="shared" si="177"/>
        <v>2</v>
      </c>
      <c r="G495" s="138" t="str">
        <f t="shared" si="178"/>
        <v>2</v>
      </c>
      <c r="H495" s="138" t="str">
        <f t="shared" si="179"/>
        <v>8</v>
      </c>
      <c r="I495" s="138" t="str">
        <f t="shared" si="180"/>
        <v>0</v>
      </c>
      <c r="J495" s="138" t="str">
        <f t="shared" si="181"/>
        <v>0</v>
      </c>
      <c r="K495" s="138" t="str">
        <f t="shared" si="182"/>
        <v>0</v>
      </c>
      <c r="L495" s="138" t="s">
        <v>5044</v>
      </c>
      <c r="M495" s="139" t="s">
        <v>942</v>
      </c>
      <c r="N495" s="139" t="s">
        <v>261</v>
      </c>
      <c r="O495" s="141" t="s">
        <v>14</v>
      </c>
      <c r="P495" s="141" t="s">
        <v>68</v>
      </c>
      <c r="Q495" s="141">
        <v>2</v>
      </c>
      <c r="R495" s="141">
        <v>5</v>
      </c>
      <c r="S495" s="141" t="s">
        <v>98</v>
      </c>
      <c r="T495" s="141" t="s">
        <v>98</v>
      </c>
      <c r="U495" s="141">
        <v>3</v>
      </c>
      <c r="V495" s="140" t="s">
        <v>34</v>
      </c>
      <c r="W495" s="141" t="s">
        <v>942</v>
      </c>
      <c r="X495" s="141" t="s">
        <v>942</v>
      </c>
      <c r="Y495" s="141">
        <v>0</v>
      </c>
      <c r="Z495" s="141">
        <v>0</v>
      </c>
      <c r="AA495" s="141" t="s">
        <v>942</v>
      </c>
      <c r="AB495" s="141" t="s">
        <v>942</v>
      </c>
      <c r="AC495" s="140" t="s">
        <v>66</v>
      </c>
      <c r="AD495" s="141" t="s">
        <v>66</v>
      </c>
      <c r="AE495" s="144" t="s">
        <v>942</v>
      </c>
      <c r="AF495" s="144" t="s">
        <v>942</v>
      </c>
      <c r="AG495" s="134"/>
      <c r="AH495" s="142"/>
      <c r="AI495" s="143"/>
      <c r="AJ495" s="143" t="b">
        <f t="shared" si="185"/>
        <v>0</v>
      </c>
      <c r="AK495" s="143" t="str">
        <f>O495&amp;Q495&amp;R495&amp;U495&amp;V495&amp;Y495&amp;Z495&amp;AC495&amp;AD495</f>
        <v>A25360000</v>
      </c>
      <c r="AL495" s="40">
        <v>697228</v>
      </c>
      <c r="AM495" s="41" t="b">
        <f>C495&lt;&gt;AK495</f>
        <v>1</v>
      </c>
      <c r="AN495" s="145" t="str">
        <f>N495&amp;AK495</f>
        <v>J9FA25360000</v>
      </c>
      <c r="AO495" s="145"/>
      <c r="AP495" s="73" t="s">
        <v>626</v>
      </c>
      <c r="AQ495" s="146"/>
      <c r="AR495" s="146">
        <f t="shared" si="183"/>
        <v>1</v>
      </c>
      <c r="AS495" s="146" t="str">
        <f>IF(IFERROR(VLOOKUP(AE495,#REF!,1,0),"")&lt;&gt;"",1,"")</f>
        <v/>
      </c>
      <c r="AT495" s="146" t="str">
        <f>IF(IFERROR(VLOOKUP(AE495,#REF!,1,0),"")&lt;&gt;"",1,"")</f>
        <v/>
      </c>
      <c r="AU495" s="146" t="str">
        <f>IF(IFERROR(VLOOKUP(AE495,#REF!,1,0),"")&lt;&gt;"",1,"")</f>
        <v/>
      </c>
      <c r="AV495" s="146" t="str">
        <f>IF(IFERROR(VLOOKUP(AE495,#REF!,1,0),"")&lt;&gt;"",1,"")</f>
        <v/>
      </c>
      <c r="AW495" s="146" t="str">
        <f>IF(IFERROR(VLOOKUP(AE495,#REF!,1,0),"")&lt;&gt;"",1,"")</f>
        <v/>
      </c>
      <c r="AX495" s="146" t="str">
        <f>IF(IFERROR(VLOOKUP(AE495,#REF!,1,0),"")&lt;&gt;"",1,"")</f>
        <v/>
      </c>
      <c r="AY495" s="146" t="str">
        <f>IF(IFERROR(VLOOKUP(AE495,#REF!,1,0),"")&lt;&gt;"",1,"")</f>
        <v/>
      </c>
      <c r="AZ495" s="146" t="str">
        <f>IF(IFERROR(VLOOKUP(AE495,#REF!,1,0),"")&lt;&gt;"",1,"")</f>
        <v/>
      </c>
      <c r="BA495" s="146" t="str">
        <f>IF(IFERROR(VLOOKUP(AE495,#REF!,1,0),"")&lt;&gt;"",1,"")</f>
        <v/>
      </c>
      <c r="BB495" s="146" t="str">
        <f>IF(IFERROR(VLOOKUP(AE495,#REF!,1,0),"")&lt;&gt;"",1,"")</f>
        <v/>
      </c>
      <c r="BC495" s="146" t="str">
        <f>IF(IFERROR(VLOOKUP(AE495,#REF!,1,0),"")&lt;&gt;"",1,"")</f>
        <v/>
      </c>
      <c r="BD495" s="146" t="str">
        <f>IF(IFERROR(VLOOKUP(AE495,#REF!,1,0),"")&lt;&gt;"",1,"")</f>
        <v/>
      </c>
      <c r="BE495" s="148">
        <f t="shared" si="120"/>
        <v>1</v>
      </c>
    </row>
    <row r="496" spans="1:57" ht="17">
      <c r="A496" s="137">
        <v>323</v>
      </c>
      <c r="B496" s="137">
        <v>697231</v>
      </c>
      <c r="C496" s="137" t="str">
        <f t="shared" si="186"/>
        <v>697231000</v>
      </c>
      <c r="D496" s="138" t="str">
        <f t="shared" si="175"/>
        <v>69</v>
      </c>
      <c r="E496" s="138" t="str">
        <f t="shared" si="176"/>
        <v>7</v>
      </c>
      <c r="F496" s="138" t="str">
        <f t="shared" si="177"/>
        <v>2</v>
      </c>
      <c r="G496" s="138" t="str">
        <f t="shared" si="178"/>
        <v>3</v>
      </c>
      <c r="H496" s="138" t="str">
        <f t="shared" si="179"/>
        <v>1</v>
      </c>
      <c r="I496" s="138" t="str">
        <f t="shared" si="180"/>
        <v>0</v>
      </c>
      <c r="J496" s="138" t="str">
        <f t="shared" si="181"/>
        <v>0</v>
      </c>
      <c r="K496" s="138" t="str">
        <f t="shared" si="182"/>
        <v>0</v>
      </c>
      <c r="L496" s="138" t="s">
        <v>5045</v>
      </c>
      <c r="M496" s="139" t="s">
        <v>943</v>
      </c>
      <c r="N496" s="139" t="s">
        <v>261</v>
      </c>
      <c r="O496" s="141" t="s">
        <v>14</v>
      </c>
      <c r="P496" s="141" t="s">
        <v>68</v>
      </c>
      <c r="Q496" s="141">
        <v>2</v>
      </c>
      <c r="R496" s="141">
        <v>5</v>
      </c>
      <c r="S496" s="141" t="s">
        <v>98</v>
      </c>
      <c r="T496" s="141" t="s">
        <v>98</v>
      </c>
      <c r="U496" s="141">
        <v>3</v>
      </c>
      <c r="V496" s="141">
        <v>7</v>
      </c>
      <c r="W496" s="141" t="s">
        <v>943</v>
      </c>
      <c r="X496" s="141" t="s">
        <v>943</v>
      </c>
      <c r="Y496" s="141">
        <v>0</v>
      </c>
      <c r="Z496" s="141">
        <v>0</v>
      </c>
      <c r="AA496" s="141" t="s">
        <v>943</v>
      </c>
      <c r="AB496" s="141" t="s">
        <v>943</v>
      </c>
      <c r="AC496" s="140" t="s">
        <v>66</v>
      </c>
      <c r="AD496" s="141" t="s">
        <v>66</v>
      </c>
      <c r="AE496" s="144" t="s">
        <v>943</v>
      </c>
      <c r="AF496" s="144" t="s">
        <v>943</v>
      </c>
      <c r="AG496" s="149"/>
      <c r="AH496" s="150"/>
      <c r="AI496" s="143"/>
      <c r="AJ496" s="143" t="b">
        <f t="shared" si="185"/>
        <v>0</v>
      </c>
      <c r="AK496" s="143" t="str">
        <f>O496&amp;Q496&amp;R496&amp;U496&amp;V496&amp;Y496&amp;Z496&amp;AC496&amp;AD496</f>
        <v>A25370000</v>
      </c>
      <c r="AL496" s="33">
        <v>697231</v>
      </c>
      <c r="AM496" s="34" t="b">
        <f>C496&lt;&gt;AK496</f>
        <v>1</v>
      </c>
      <c r="AN496" s="145" t="str">
        <f>N496&amp;AK496</f>
        <v>J9FA25370000</v>
      </c>
      <c r="AO496" s="151"/>
      <c r="AP496" s="77" t="s">
        <v>626</v>
      </c>
      <c r="AQ496" s="152"/>
      <c r="AR496" s="152">
        <f t="shared" si="183"/>
        <v>1</v>
      </c>
      <c r="AS496" s="152" t="str">
        <f>IF(IFERROR(VLOOKUP(AE496,#REF!,1,0),"")&lt;&gt;"",1,"")</f>
        <v/>
      </c>
      <c r="AT496" s="152" t="str">
        <f>IF(IFERROR(VLOOKUP(AE496,#REF!,1,0),"")&lt;&gt;"",1,"")</f>
        <v/>
      </c>
      <c r="AU496" s="152" t="str">
        <f>IF(IFERROR(VLOOKUP(AE496,#REF!,1,0),"")&lt;&gt;"",1,"")</f>
        <v/>
      </c>
      <c r="AV496" s="152" t="str">
        <f>IF(IFERROR(VLOOKUP(AE496,#REF!,1,0),"")&lt;&gt;"",1,"")</f>
        <v/>
      </c>
      <c r="AW496" s="152" t="str">
        <f>IF(IFERROR(VLOOKUP(AE496,#REF!,1,0),"")&lt;&gt;"",1,"")</f>
        <v/>
      </c>
      <c r="AX496" s="152" t="str">
        <f>IF(IFERROR(VLOOKUP(AE496,#REF!,1,0),"")&lt;&gt;"",1,"")</f>
        <v/>
      </c>
      <c r="AY496" s="152" t="str">
        <f>IF(IFERROR(VLOOKUP(AE496,#REF!,1,0),"")&lt;&gt;"",1,"")</f>
        <v/>
      </c>
      <c r="AZ496" s="152" t="str">
        <f>IF(IFERROR(VLOOKUP(AE496,#REF!,1,0),"")&lt;&gt;"",1,"")</f>
        <v/>
      </c>
      <c r="BA496" s="152" t="str">
        <f>IF(IFERROR(VLOOKUP(AE496,#REF!,1,0),"")&lt;&gt;"",1,"")</f>
        <v/>
      </c>
      <c r="BB496" s="152" t="str">
        <f>IF(IFERROR(VLOOKUP(AE496,#REF!,1,0),"")&lt;&gt;"",1,"")</f>
        <v/>
      </c>
      <c r="BC496" s="152" t="str">
        <f>IF(IFERROR(VLOOKUP(AE496,#REF!,1,0),"")&lt;&gt;"",1,"")</f>
        <v/>
      </c>
      <c r="BD496" s="152" t="str">
        <f>IF(IFERROR(VLOOKUP(AE496,#REF!,1,0),"")&lt;&gt;"",1,"")</f>
        <v/>
      </c>
      <c r="BE496" s="148">
        <f t="shared" si="120"/>
        <v>1</v>
      </c>
    </row>
    <row r="497" spans="1:57" ht="16">
      <c r="A497" s="33">
        <v>324</v>
      </c>
      <c r="B497" s="33">
        <v>6972311</v>
      </c>
      <c r="C497" s="33" t="str">
        <f t="shared" si="186"/>
        <v>697231100</v>
      </c>
      <c r="D497" s="34" t="str">
        <f t="shared" si="175"/>
        <v>69</v>
      </c>
      <c r="E497" s="34" t="str">
        <f t="shared" si="176"/>
        <v>7</v>
      </c>
      <c r="F497" s="34" t="str">
        <f t="shared" si="177"/>
        <v>2</v>
      </c>
      <c r="G497" s="34" t="str">
        <f t="shared" si="178"/>
        <v>3</v>
      </c>
      <c r="H497" s="34" t="str">
        <f t="shared" si="179"/>
        <v>1</v>
      </c>
      <c r="I497" s="34" t="str">
        <f t="shared" si="180"/>
        <v>1</v>
      </c>
      <c r="J497" s="34" t="str">
        <f t="shared" si="181"/>
        <v>0</v>
      </c>
      <c r="K497" s="34" t="str">
        <f t="shared" si="182"/>
        <v>0</v>
      </c>
      <c r="L497" s="34" t="s">
        <v>5046</v>
      </c>
      <c r="M497" s="35" t="s">
        <v>943</v>
      </c>
      <c r="N497" s="35" t="s">
        <v>261</v>
      </c>
      <c r="O497" s="37" t="s">
        <v>14</v>
      </c>
      <c r="P497" s="55" t="s">
        <v>68</v>
      </c>
      <c r="Q497" s="37">
        <v>2</v>
      </c>
      <c r="R497" s="55">
        <v>5</v>
      </c>
      <c r="S497" s="55" t="s">
        <v>98</v>
      </c>
      <c r="T497" s="55" t="s">
        <v>98</v>
      </c>
      <c r="U497" s="37">
        <v>3</v>
      </c>
      <c r="V497" s="37">
        <v>7</v>
      </c>
      <c r="W497" s="55" t="s">
        <v>943</v>
      </c>
      <c r="X497" s="55" t="s">
        <v>943</v>
      </c>
      <c r="Y497" s="37">
        <v>1</v>
      </c>
      <c r="Z497" s="37">
        <v>1</v>
      </c>
      <c r="AA497" s="55" t="s">
        <v>943</v>
      </c>
      <c r="AB497" s="55" t="s">
        <v>943</v>
      </c>
      <c r="AC497" s="36" t="s">
        <v>66</v>
      </c>
      <c r="AD497" s="55" t="s">
        <v>66</v>
      </c>
      <c r="AE497" s="42" t="s">
        <v>944</v>
      </c>
      <c r="AF497" s="42" t="s">
        <v>943</v>
      </c>
      <c r="AG497" s="27"/>
      <c r="AH497" s="30" t="s">
        <v>8</v>
      </c>
      <c r="AI497" s="39"/>
      <c r="AJ497" s="39" t="b">
        <f t="shared" si="185"/>
        <v>0</v>
      </c>
      <c r="AK497" s="39" t="str">
        <f>O497&amp;Q497&amp;R497&amp;U497&amp;V497&amp;Y497&amp;Z497&amp;AC497&amp;AD497</f>
        <v>A25371100</v>
      </c>
      <c r="AL497" s="40">
        <v>6972311</v>
      </c>
      <c r="AM497" s="41" t="b">
        <f>C497&lt;&gt;AK497</f>
        <v>1</v>
      </c>
      <c r="AN497" s="30" t="str">
        <f>N497&amp;AK497</f>
        <v>J9FA25371100</v>
      </c>
      <c r="AO497" s="30"/>
      <c r="AP497" s="73" t="s">
        <v>626</v>
      </c>
      <c r="AQ497" s="31"/>
      <c r="AR497" s="31">
        <f t="shared" si="183"/>
        <v>1</v>
      </c>
      <c r="AS497" s="31" t="str">
        <f>IF(IFERROR(VLOOKUP(AE497,#REF!,1,0),"")&lt;&gt;"",1,"")</f>
        <v/>
      </c>
      <c r="AT497" s="31" t="str">
        <f>IF(IFERROR(VLOOKUP(AE497,#REF!,1,0),"")&lt;&gt;"",1,"")</f>
        <v/>
      </c>
      <c r="AU497" s="31" t="str">
        <f>IF(IFERROR(VLOOKUP(AE497,#REF!,1,0),"")&lt;&gt;"",1,"")</f>
        <v/>
      </c>
      <c r="AV497" s="31" t="str">
        <f>IF(IFERROR(VLOOKUP(AE497,#REF!,1,0),"")&lt;&gt;"",1,"")</f>
        <v/>
      </c>
      <c r="AW497" s="31" t="str">
        <f>IF(IFERROR(VLOOKUP(AE497,#REF!,1,0),"")&lt;&gt;"",1,"")</f>
        <v/>
      </c>
      <c r="AX497" s="31" t="str">
        <f>IF(IFERROR(VLOOKUP(AE497,#REF!,1,0),"")&lt;&gt;"",1,"")</f>
        <v/>
      </c>
      <c r="AY497" s="31" t="str">
        <f>IF(IFERROR(VLOOKUP(AE497,#REF!,1,0),"")&lt;&gt;"",1,"")</f>
        <v/>
      </c>
      <c r="AZ497" s="31" t="str">
        <f>IF(IFERROR(VLOOKUP(AE497,#REF!,1,0),"")&lt;&gt;"",1,"")</f>
        <v/>
      </c>
      <c r="BA497" s="31" t="str">
        <f>IF(IFERROR(VLOOKUP(AE497,#REF!,1,0),"")&lt;&gt;"",1,"")</f>
        <v/>
      </c>
      <c r="BB497" s="31" t="str">
        <f>IF(IFERROR(VLOOKUP(AE497,#REF!,1,0),"")&lt;&gt;"",1,"")</f>
        <v/>
      </c>
      <c r="BC497" s="31" t="str">
        <f>IF(IFERROR(VLOOKUP(AE497,#REF!,1,0),"")&lt;&gt;"",1,"")</f>
        <v/>
      </c>
      <c r="BD497" s="31" t="str">
        <f>IF(IFERROR(VLOOKUP(AE497,#REF!,1,0),"")&lt;&gt;"",1,"")</f>
        <v/>
      </c>
      <c r="BE497" s="32">
        <f t="shared" si="120"/>
        <v>1</v>
      </c>
    </row>
    <row r="498" spans="1:57" ht="16">
      <c r="A498" s="33">
        <v>325</v>
      </c>
      <c r="B498" s="33">
        <v>6972312</v>
      </c>
      <c r="C498" s="33" t="str">
        <f t="shared" si="186"/>
        <v>697231200</v>
      </c>
      <c r="D498" s="34" t="str">
        <f t="shared" si="175"/>
        <v>69</v>
      </c>
      <c r="E498" s="34" t="str">
        <f t="shared" si="176"/>
        <v>7</v>
      </c>
      <c r="F498" s="34" t="str">
        <f t="shared" si="177"/>
        <v>2</v>
      </c>
      <c r="G498" s="34" t="str">
        <f t="shared" si="178"/>
        <v>3</v>
      </c>
      <c r="H498" s="34" t="str">
        <f t="shared" si="179"/>
        <v>1</v>
      </c>
      <c r="I498" s="34" t="str">
        <f t="shared" si="180"/>
        <v>2</v>
      </c>
      <c r="J498" s="34" t="str">
        <f t="shared" si="181"/>
        <v>0</v>
      </c>
      <c r="K498" s="34" t="str">
        <f t="shared" si="182"/>
        <v>0</v>
      </c>
      <c r="L498" s="34" t="s">
        <v>5047</v>
      </c>
      <c r="M498" s="35" t="s">
        <v>945</v>
      </c>
      <c r="N498" s="35" t="s">
        <v>261</v>
      </c>
      <c r="O498" s="37" t="s">
        <v>14</v>
      </c>
      <c r="P498" s="55" t="s">
        <v>68</v>
      </c>
      <c r="Q498" s="37">
        <v>2</v>
      </c>
      <c r="R498" s="55">
        <v>5</v>
      </c>
      <c r="S498" s="55" t="s">
        <v>98</v>
      </c>
      <c r="T498" s="55" t="s">
        <v>98</v>
      </c>
      <c r="U498" s="37">
        <v>3</v>
      </c>
      <c r="V498" s="37">
        <v>7</v>
      </c>
      <c r="W498" s="55" t="s">
        <v>943</v>
      </c>
      <c r="X498" s="55" t="s">
        <v>943</v>
      </c>
      <c r="Y498" s="37">
        <v>1</v>
      </c>
      <c r="Z498" s="37">
        <v>2</v>
      </c>
      <c r="AA498" s="55" t="s">
        <v>943</v>
      </c>
      <c r="AB498" s="55" t="s">
        <v>943</v>
      </c>
      <c r="AC498" s="36" t="s">
        <v>66</v>
      </c>
      <c r="AD498" s="55" t="s">
        <v>66</v>
      </c>
      <c r="AE498" s="42" t="s">
        <v>945</v>
      </c>
      <c r="AF498" s="42" t="s">
        <v>945</v>
      </c>
      <c r="AG498" s="27"/>
      <c r="AH498" s="72" t="s">
        <v>8</v>
      </c>
      <c r="AI498" s="39"/>
      <c r="AJ498" s="39" t="b">
        <f t="shared" si="185"/>
        <v>0</v>
      </c>
      <c r="AK498" s="39" t="str">
        <f>O498&amp;Q498&amp;R498&amp;U498&amp;V498&amp;Y498&amp;Z498&amp;AC498&amp;AD498</f>
        <v>A25371200</v>
      </c>
      <c r="AL498" s="40">
        <v>6972312</v>
      </c>
      <c r="AM498" s="41" t="b">
        <f>C498&lt;&gt;AK498</f>
        <v>1</v>
      </c>
      <c r="AN498" s="30" t="str">
        <f>N498&amp;AK498</f>
        <v>J9FA25371200</v>
      </c>
      <c r="AO498" s="30"/>
      <c r="AP498" s="73" t="s">
        <v>626</v>
      </c>
      <c r="AQ498" s="31"/>
      <c r="AR498" s="31">
        <f t="shared" si="183"/>
        <v>1</v>
      </c>
      <c r="AS498" s="31" t="str">
        <f>IF(IFERROR(VLOOKUP(AE498,#REF!,1,0),"")&lt;&gt;"",1,"")</f>
        <v/>
      </c>
      <c r="AT498" s="31" t="str">
        <f>IF(IFERROR(VLOOKUP(AE498,#REF!,1,0),"")&lt;&gt;"",1,"")</f>
        <v/>
      </c>
      <c r="AU498" s="31" t="str">
        <f>IF(IFERROR(VLOOKUP(AE498,#REF!,1,0),"")&lt;&gt;"",1,"")</f>
        <v/>
      </c>
      <c r="AV498" s="31" t="str">
        <f>IF(IFERROR(VLOOKUP(AE498,#REF!,1,0),"")&lt;&gt;"",1,"")</f>
        <v/>
      </c>
      <c r="AW498" s="31" t="str">
        <f>IF(IFERROR(VLOOKUP(AE498,#REF!,1,0),"")&lt;&gt;"",1,"")</f>
        <v/>
      </c>
      <c r="AX498" s="31" t="str">
        <f>IF(IFERROR(VLOOKUP(AE498,#REF!,1,0),"")&lt;&gt;"",1,"")</f>
        <v/>
      </c>
      <c r="AY498" s="31" t="str">
        <f>IF(IFERROR(VLOOKUP(AE498,#REF!,1,0),"")&lt;&gt;"",1,"")</f>
        <v/>
      </c>
      <c r="AZ498" s="31" t="str">
        <f>IF(IFERROR(VLOOKUP(AE498,#REF!,1,0),"")&lt;&gt;"",1,"")</f>
        <v/>
      </c>
      <c r="BA498" s="31" t="str">
        <f>IF(IFERROR(VLOOKUP(AE498,#REF!,1,0),"")&lt;&gt;"",1,"")</f>
        <v/>
      </c>
      <c r="BB498" s="31" t="str">
        <f>IF(IFERROR(VLOOKUP(AE498,#REF!,1,0),"")&lt;&gt;"",1,"")</f>
        <v/>
      </c>
      <c r="BC498" s="31" t="str">
        <f>IF(IFERROR(VLOOKUP(AE498,#REF!,1,0),"")&lt;&gt;"",1,"")</f>
        <v/>
      </c>
      <c r="BD498" s="31" t="str">
        <f>IF(IFERROR(VLOOKUP(AE498,#REF!,1,0),"")&lt;&gt;"",1,"")</f>
        <v/>
      </c>
      <c r="BE498" s="32">
        <f t="shared" si="120"/>
        <v>1</v>
      </c>
    </row>
    <row r="499" spans="1:57" ht="16">
      <c r="A499" s="33">
        <v>326</v>
      </c>
      <c r="B499" s="33">
        <v>6972313</v>
      </c>
      <c r="C499" s="33" t="str">
        <f t="shared" si="186"/>
        <v>697231300</v>
      </c>
      <c r="D499" s="34" t="str">
        <f t="shared" si="175"/>
        <v>69</v>
      </c>
      <c r="E499" s="34" t="str">
        <f t="shared" si="176"/>
        <v>7</v>
      </c>
      <c r="F499" s="34" t="str">
        <f t="shared" si="177"/>
        <v>2</v>
      </c>
      <c r="G499" s="34" t="str">
        <f t="shared" si="178"/>
        <v>3</v>
      </c>
      <c r="H499" s="34" t="str">
        <f t="shared" si="179"/>
        <v>1</v>
      </c>
      <c r="I499" s="34" t="str">
        <f t="shared" si="180"/>
        <v>3</v>
      </c>
      <c r="J499" s="34" t="str">
        <f t="shared" si="181"/>
        <v>0</v>
      </c>
      <c r="K499" s="34" t="str">
        <f t="shared" si="182"/>
        <v>0</v>
      </c>
      <c r="L499" s="34" t="s">
        <v>5048</v>
      </c>
      <c r="M499" s="35" t="s">
        <v>946</v>
      </c>
      <c r="N499" s="35" t="s">
        <v>261</v>
      </c>
      <c r="O499" s="37" t="s">
        <v>14</v>
      </c>
      <c r="P499" s="55" t="s">
        <v>68</v>
      </c>
      <c r="Q499" s="37">
        <v>2</v>
      </c>
      <c r="R499" s="55">
        <v>5</v>
      </c>
      <c r="S499" s="55" t="s">
        <v>98</v>
      </c>
      <c r="T499" s="55" t="s">
        <v>98</v>
      </c>
      <c r="U499" s="37">
        <v>3</v>
      </c>
      <c r="V499" s="37">
        <v>7</v>
      </c>
      <c r="W499" s="55" t="s">
        <v>943</v>
      </c>
      <c r="X499" s="55" t="s">
        <v>943</v>
      </c>
      <c r="Y499" s="37">
        <v>1</v>
      </c>
      <c r="Z499" s="37">
        <v>3</v>
      </c>
      <c r="AA499" s="55" t="s">
        <v>943</v>
      </c>
      <c r="AB499" s="55" t="s">
        <v>943</v>
      </c>
      <c r="AC499" s="36" t="s">
        <v>66</v>
      </c>
      <c r="AD499" s="55" t="s">
        <v>66</v>
      </c>
      <c r="AE499" s="42" t="s">
        <v>946</v>
      </c>
      <c r="AF499" s="42" t="s">
        <v>946</v>
      </c>
      <c r="AG499" s="27"/>
      <c r="AH499" s="72" t="s">
        <v>8</v>
      </c>
      <c r="AI499" s="39"/>
      <c r="AJ499" s="39" t="b">
        <f t="shared" si="185"/>
        <v>0</v>
      </c>
      <c r="AK499" s="39" t="str">
        <f>O499&amp;Q499&amp;R499&amp;U499&amp;V499&amp;Y499&amp;Z499&amp;AC499&amp;AD499</f>
        <v>A25371300</v>
      </c>
      <c r="AL499" s="40">
        <v>6972313</v>
      </c>
      <c r="AM499" s="41" t="b">
        <f>C499&lt;&gt;AK499</f>
        <v>1</v>
      </c>
      <c r="AN499" s="30" t="str">
        <f>N499&amp;AK499</f>
        <v>J9FA25371300</v>
      </c>
      <c r="AO499" s="30"/>
      <c r="AP499" s="73" t="s">
        <v>626</v>
      </c>
      <c r="AQ499" s="31"/>
      <c r="AR499" s="31">
        <f t="shared" si="183"/>
        <v>1</v>
      </c>
      <c r="AS499" s="31" t="str">
        <f>IF(IFERROR(VLOOKUP(AE499,#REF!,1,0),"")&lt;&gt;"",1,"")</f>
        <v/>
      </c>
      <c r="AT499" s="31" t="str">
        <f>IF(IFERROR(VLOOKUP(AE499,#REF!,1,0),"")&lt;&gt;"",1,"")</f>
        <v/>
      </c>
      <c r="AU499" s="31" t="str">
        <f>IF(IFERROR(VLOOKUP(AE499,#REF!,1,0),"")&lt;&gt;"",1,"")</f>
        <v/>
      </c>
      <c r="AV499" s="31" t="str">
        <f>IF(IFERROR(VLOOKUP(AE499,#REF!,1,0),"")&lt;&gt;"",1,"")</f>
        <v/>
      </c>
      <c r="AW499" s="31" t="str">
        <f>IF(IFERROR(VLOOKUP(AE499,#REF!,1,0),"")&lt;&gt;"",1,"")</f>
        <v/>
      </c>
      <c r="AX499" s="31" t="str">
        <f>IF(IFERROR(VLOOKUP(AE499,#REF!,1,0),"")&lt;&gt;"",1,"")</f>
        <v/>
      </c>
      <c r="AY499" s="31" t="str">
        <f>IF(IFERROR(VLOOKUP(AE499,#REF!,1,0),"")&lt;&gt;"",1,"")</f>
        <v/>
      </c>
      <c r="AZ499" s="31" t="str">
        <f>IF(IFERROR(VLOOKUP(AE499,#REF!,1,0),"")&lt;&gt;"",1,"")</f>
        <v/>
      </c>
      <c r="BA499" s="31" t="str">
        <f>IF(IFERROR(VLOOKUP(AE499,#REF!,1,0),"")&lt;&gt;"",1,"")</f>
        <v/>
      </c>
      <c r="BB499" s="31" t="str">
        <f>IF(IFERROR(VLOOKUP(AE499,#REF!,1,0),"")&lt;&gt;"",1,"")</f>
        <v/>
      </c>
      <c r="BC499" s="31" t="str">
        <f>IF(IFERROR(VLOOKUP(AE499,#REF!,1,0),"")&lt;&gt;"",1,"")</f>
        <v/>
      </c>
      <c r="BD499" s="31" t="str">
        <f>IF(IFERROR(VLOOKUP(AE499,#REF!,1,0),"")&lt;&gt;"",1,"")</f>
        <v/>
      </c>
      <c r="BE499" s="32">
        <f t="shared" si="120"/>
        <v>1</v>
      </c>
    </row>
    <row r="500" spans="1:57" ht="17">
      <c r="A500" s="137">
        <v>327</v>
      </c>
      <c r="B500" s="137">
        <v>697232</v>
      </c>
      <c r="C500" s="137" t="str">
        <f t="shared" si="186"/>
        <v>697232000</v>
      </c>
      <c r="D500" s="138" t="str">
        <f t="shared" si="175"/>
        <v>69</v>
      </c>
      <c r="E500" s="138" t="str">
        <f t="shared" si="176"/>
        <v>7</v>
      </c>
      <c r="F500" s="138" t="str">
        <f t="shared" si="177"/>
        <v>2</v>
      </c>
      <c r="G500" s="138" t="str">
        <f t="shared" si="178"/>
        <v>3</v>
      </c>
      <c r="H500" s="138" t="str">
        <f t="shared" si="179"/>
        <v>2</v>
      </c>
      <c r="I500" s="138" t="str">
        <f t="shared" si="180"/>
        <v>0</v>
      </c>
      <c r="J500" s="138" t="str">
        <f t="shared" si="181"/>
        <v>0</v>
      </c>
      <c r="K500" s="138" t="str">
        <f t="shared" si="182"/>
        <v>0</v>
      </c>
      <c r="L500" s="138" t="s">
        <v>5049</v>
      </c>
      <c r="M500" s="139" t="s">
        <v>947</v>
      </c>
      <c r="N500" s="139" t="s">
        <v>261</v>
      </c>
      <c r="O500" s="141" t="s">
        <v>14</v>
      </c>
      <c r="P500" s="141" t="s">
        <v>68</v>
      </c>
      <c r="Q500" s="141">
        <v>2</v>
      </c>
      <c r="R500" s="141">
        <v>5</v>
      </c>
      <c r="S500" s="141" t="s">
        <v>98</v>
      </c>
      <c r="T500" s="141" t="s">
        <v>98</v>
      </c>
      <c r="U500" s="141">
        <v>3</v>
      </c>
      <c r="V500" s="141">
        <v>8</v>
      </c>
      <c r="W500" s="141" t="s">
        <v>947</v>
      </c>
      <c r="X500" s="141" t="s">
        <v>947</v>
      </c>
      <c r="Y500" s="141" t="s">
        <v>66</v>
      </c>
      <c r="Z500" s="140" t="s">
        <v>66</v>
      </c>
      <c r="AA500" s="141" t="s">
        <v>947</v>
      </c>
      <c r="AB500" s="141" t="s">
        <v>947</v>
      </c>
      <c r="AC500" s="140" t="s">
        <v>66</v>
      </c>
      <c r="AD500" s="141" t="s">
        <v>66</v>
      </c>
      <c r="AE500" s="144" t="s">
        <v>947</v>
      </c>
      <c r="AF500" s="144" t="s">
        <v>947</v>
      </c>
      <c r="AG500" s="149"/>
      <c r="AH500" s="150"/>
      <c r="AI500" s="143"/>
      <c r="AJ500" s="143" t="b">
        <f t="shared" si="185"/>
        <v>0</v>
      </c>
      <c r="AK500" s="143" t="str">
        <f>O500&amp;Q500&amp;R500&amp;U500&amp;V500&amp;Y500&amp;Z500&amp;AC500&amp;AD500</f>
        <v>A25380000</v>
      </c>
      <c r="AL500" s="33">
        <v>697232</v>
      </c>
      <c r="AM500" s="34" t="b">
        <f>C500&lt;&gt;AK500</f>
        <v>1</v>
      </c>
      <c r="AN500" s="145" t="str">
        <f>N500&amp;AK500</f>
        <v>J9FA25380000</v>
      </c>
      <c r="AO500" s="151"/>
      <c r="AP500" s="77" t="s">
        <v>626</v>
      </c>
      <c r="AQ500" s="152"/>
      <c r="AR500" s="152">
        <f t="shared" si="183"/>
        <v>1</v>
      </c>
      <c r="AS500" s="152" t="str">
        <f>IF(IFERROR(VLOOKUP(AE500,#REF!,1,0),"")&lt;&gt;"",1,"")</f>
        <v/>
      </c>
      <c r="AT500" s="152" t="str">
        <f>IF(IFERROR(VLOOKUP(AE500,#REF!,1,0),"")&lt;&gt;"",1,"")</f>
        <v/>
      </c>
      <c r="AU500" s="152" t="str">
        <f>IF(IFERROR(VLOOKUP(AE500,#REF!,1,0),"")&lt;&gt;"",1,"")</f>
        <v/>
      </c>
      <c r="AV500" s="152" t="str">
        <f>IF(IFERROR(VLOOKUP(AE500,#REF!,1,0),"")&lt;&gt;"",1,"")</f>
        <v/>
      </c>
      <c r="AW500" s="152" t="str">
        <f>IF(IFERROR(VLOOKUP(AE500,#REF!,1,0),"")&lt;&gt;"",1,"")</f>
        <v/>
      </c>
      <c r="AX500" s="152" t="str">
        <f>IF(IFERROR(VLOOKUP(AE500,#REF!,1,0),"")&lt;&gt;"",1,"")</f>
        <v/>
      </c>
      <c r="AY500" s="152" t="str">
        <f>IF(IFERROR(VLOOKUP(AE500,#REF!,1,0),"")&lt;&gt;"",1,"")</f>
        <v/>
      </c>
      <c r="AZ500" s="152" t="str">
        <f>IF(IFERROR(VLOOKUP(AE500,#REF!,1,0),"")&lt;&gt;"",1,"")</f>
        <v/>
      </c>
      <c r="BA500" s="152" t="str">
        <f>IF(IFERROR(VLOOKUP(AE500,#REF!,1,0),"")&lt;&gt;"",1,"")</f>
        <v/>
      </c>
      <c r="BB500" s="152" t="str">
        <f>IF(IFERROR(VLOOKUP(AE500,#REF!,1,0),"")&lt;&gt;"",1,"")</f>
        <v/>
      </c>
      <c r="BC500" s="152" t="str">
        <f>IF(IFERROR(VLOOKUP(AE500,#REF!,1,0),"")&lt;&gt;"",1,"")</f>
        <v/>
      </c>
      <c r="BD500" s="152" t="str">
        <f>IF(IFERROR(VLOOKUP(AE500,#REF!,1,0),"")&lt;&gt;"",1,"")</f>
        <v/>
      </c>
      <c r="BE500" s="148">
        <f t="shared" si="120"/>
        <v>1</v>
      </c>
    </row>
    <row r="501" spans="1:57" ht="16">
      <c r="A501" s="33">
        <v>328</v>
      </c>
      <c r="B501" s="33">
        <v>6972321</v>
      </c>
      <c r="C501" s="33" t="str">
        <f t="shared" si="186"/>
        <v>697232100</v>
      </c>
      <c r="D501" s="34" t="str">
        <f t="shared" si="175"/>
        <v>69</v>
      </c>
      <c r="E501" s="34" t="str">
        <f t="shared" si="176"/>
        <v>7</v>
      </c>
      <c r="F501" s="34" t="str">
        <f t="shared" si="177"/>
        <v>2</v>
      </c>
      <c r="G501" s="34" t="str">
        <f t="shared" si="178"/>
        <v>3</v>
      </c>
      <c r="H501" s="34" t="str">
        <f t="shared" si="179"/>
        <v>2</v>
      </c>
      <c r="I501" s="34" t="str">
        <f t="shared" si="180"/>
        <v>1</v>
      </c>
      <c r="J501" s="34" t="str">
        <f t="shared" si="181"/>
        <v>0</v>
      </c>
      <c r="K501" s="34" t="str">
        <f t="shared" si="182"/>
        <v>0</v>
      </c>
      <c r="L501" s="34" t="s">
        <v>5050</v>
      </c>
      <c r="M501" s="35" t="s">
        <v>947</v>
      </c>
      <c r="N501" s="35" t="s">
        <v>261</v>
      </c>
      <c r="O501" s="37" t="s">
        <v>14</v>
      </c>
      <c r="P501" s="55" t="s">
        <v>68</v>
      </c>
      <c r="Q501" s="37">
        <v>2</v>
      </c>
      <c r="R501" s="55">
        <v>5</v>
      </c>
      <c r="S501" s="55" t="s">
        <v>98</v>
      </c>
      <c r="T501" s="55" t="s">
        <v>98</v>
      </c>
      <c r="U501" s="37">
        <v>3</v>
      </c>
      <c r="V501" s="37">
        <v>8</v>
      </c>
      <c r="W501" s="55" t="s">
        <v>947</v>
      </c>
      <c r="X501" s="55" t="s">
        <v>947</v>
      </c>
      <c r="Y501" s="37">
        <v>1</v>
      </c>
      <c r="Z501" s="37">
        <v>1</v>
      </c>
      <c r="AA501" s="55" t="s">
        <v>947</v>
      </c>
      <c r="AB501" s="55" t="s">
        <v>947</v>
      </c>
      <c r="AC501" s="36" t="s">
        <v>66</v>
      </c>
      <c r="AD501" s="55" t="s">
        <v>66</v>
      </c>
      <c r="AE501" s="42" t="s">
        <v>948</v>
      </c>
      <c r="AF501" s="42" t="s">
        <v>947</v>
      </c>
      <c r="AG501" s="27"/>
      <c r="AH501" s="30" t="s">
        <v>8</v>
      </c>
      <c r="AI501" s="39"/>
      <c r="AJ501" s="39" t="b">
        <f t="shared" si="185"/>
        <v>0</v>
      </c>
      <c r="AK501" s="39" t="str">
        <f>O501&amp;Q501&amp;R501&amp;U501&amp;V501&amp;Y501&amp;Z501&amp;AC501&amp;AD501</f>
        <v>A25381100</v>
      </c>
      <c r="AL501" s="40">
        <v>6972321</v>
      </c>
      <c r="AM501" s="41" t="b">
        <f>C501&lt;&gt;AK501</f>
        <v>1</v>
      </c>
      <c r="AN501" s="30" t="str">
        <f>N501&amp;AK501</f>
        <v>J9FA25381100</v>
      </c>
      <c r="AO501" s="30"/>
      <c r="AP501" s="73" t="s">
        <v>626</v>
      </c>
      <c r="AQ501" s="31"/>
      <c r="AR501" s="31">
        <f t="shared" si="183"/>
        <v>1</v>
      </c>
      <c r="AS501" s="31" t="str">
        <f>IF(IFERROR(VLOOKUP(AE501,#REF!,1,0),"")&lt;&gt;"",1,"")</f>
        <v/>
      </c>
      <c r="AT501" s="31" t="str">
        <f>IF(IFERROR(VLOOKUP(AE501,#REF!,1,0),"")&lt;&gt;"",1,"")</f>
        <v/>
      </c>
      <c r="AU501" s="31" t="str">
        <f>IF(IFERROR(VLOOKUP(AE501,#REF!,1,0),"")&lt;&gt;"",1,"")</f>
        <v/>
      </c>
      <c r="AV501" s="31" t="str">
        <f>IF(IFERROR(VLOOKUP(AE501,#REF!,1,0),"")&lt;&gt;"",1,"")</f>
        <v/>
      </c>
      <c r="AW501" s="31" t="str">
        <f>IF(IFERROR(VLOOKUP(AE501,#REF!,1,0),"")&lt;&gt;"",1,"")</f>
        <v/>
      </c>
      <c r="AX501" s="31" t="str">
        <f>IF(IFERROR(VLOOKUP(AE501,#REF!,1,0),"")&lt;&gt;"",1,"")</f>
        <v/>
      </c>
      <c r="AY501" s="31" t="str">
        <f>IF(IFERROR(VLOOKUP(AE501,#REF!,1,0),"")&lt;&gt;"",1,"")</f>
        <v/>
      </c>
      <c r="AZ501" s="31" t="str">
        <f>IF(IFERROR(VLOOKUP(AE501,#REF!,1,0),"")&lt;&gt;"",1,"")</f>
        <v/>
      </c>
      <c r="BA501" s="31" t="str">
        <f>IF(IFERROR(VLOOKUP(AE501,#REF!,1,0),"")&lt;&gt;"",1,"")</f>
        <v/>
      </c>
      <c r="BB501" s="31" t="str">
        <f>IF(IFERROR(VLOOKUP(AE501,#REF!,1,0),"")&lt;&gt;"",1,"")</f>
        <v/>
      </c>
      <c r="BC501" s="31" t="str">
        <f>IF(IFERROR(VLOOKUP(AE501,#REF!,1,0),"")&lt;&gt;"",1,"")</f>
        <v/>
      </c>
      <c r="BD501" s="31" t="str">
        <f>IF(IFERROR(VLOOKUP(AE501,#REF!,1,0),"")&lt;&gt;"",1,"")</f>
        <v/>
      </c>
      <c r="BE501" s="32">
        <f t="shared" si="120"/>
        <v>1</v>
      </c>
    </row>
    <row r="502" spans="1:57" ht="16">
      <c r="A502" s="33">
        <v>1244</v>
      </c>
      <c r="B502" s="33">
        <v>721615</v>
      </c>
      <c r="C502" s="33" t="str">
        <f t="shared" si="186"/>
        <v>721615000</v>
      </c>
      <c r="D502" s="34" t="str">
        <f t="shared" si="175"/>
        <v>72</v>
      </c>
      <c r="E502" s="34" t="str">
        <f t="shared" si="176"/>
        <v>1</v>
      </c>
      <c r="F502" s="34" t="str">
        <f t="shared" si="177"/>
        <v>6</v>
      </c>
      <c r="G502" s="34" t="str">
        <f t="shared" si="178"/>
        <v>1</v>
      </c>
      <c r="H502" s="34" t="str">
        <f t="shared" si="179"/>
        <v>5</v>
      </c>
      <c r="I502" s="34" t="str">
        <f t="shared" si="180"/>
        <v>0</v>
      </c>
      <c r="J502" s="34" t="str">
        <f t="shared" si="181"/>
        <v>0</v>
      </c>
      <c r="K502" s="34" t="str">
        <f t="shared" si="182"/>
        <v>0</v>
      </c>
      <c r="L502" s="34" t="s">
        <v>5051</v>
      </c>
      <c r="M502" s="35" t="s">
        <v>947</v>
      </c>
      <c r="N502" s="35" t="s">
        <v>261</v>
      </c>
      <c r="O502" s="37" t="s">
        <v>14</v>
      </c>
      <c r="P502" s="55" t="s">
        <v>68</v>
      </c>
      <c r="Q502" s="37">
        <v>2</v>
      </c>
      <c r="R502" s="55">
        <v>5</v>
      </c>
      <c r="S502" s="55" t="s">
        <v>98</v>
      </c>
      <c r="T502" s="55" t="s">
        <v>98</v>
      </c>
      <c r="U502" s="37">
        <v>3</v>
      </c>
      <c r="V502" s="37">
        <v>8</v>
      </c>
      <c r="W502" s="55" t="s">
        <v>947</v>
      </c>
      <c r="X502" s="55" t="s">
        <v>947</v>
      </c>
      <c r="Y502" s="37">
        <v>1</v>
      </c>
      <c r="Z502" s="37">
        <v>1</v>
      </c>
      <c r="AA502" s="55" t="s">
        <v>947</v>
      </c>
      <c r="AB502" s="55" t="s">
        <v>947</v>
      </c>
      <c r="AC502" s="58" t="s">
        <v>8</v>
      </c>
      <c r="AD502" s="55">
        <v>1</v>
      </c>
      <c r="AE502" s="42" t="s">
        <v>949</v>
      </c>
      <c r="AF502" s="42" t="s">
        <v>950</v>
      </c>
      <c r="AG502" s="27"/>
      <c r="AH502" s="30" t="s">
        <v>8</v>
      </c>
      <c r="AI502" s="39"/>
      <c r="AJ502" s="39" t="b">
        <f t="shared" si="185"/>
        <v>0</v>
      </c>
      <c r="AK502" s="39" t="str">
        <f>O502&amp;Q502&amp;R502&amp;U502&amp;V502&amp;Y502&amp;Z502&amp;AC502&amp;AD502</f>
        <v>A25381111</v>
      </c>
      <c r="AL502" s="40">
        <v>721615</v>
      </c>
      <c r="AM502" s="41" t="b">
        <f>C502&lt;&gt;AK502</f>
        <v>1</v>
      </c>
      <c r="AN502" s="30" t="str">
        <f>N502&amp;AK502</f>
        <v>J9FA25381111</v>
      </c>
      <c r="AO502" s="30"/>
      <c r="AP502" s="73" t="s">
        <v>626</v>
      </c>
      <c r="AQ502" s="31"/>
      <c r="AR502" s="31">
        <f t="shared" si="183"/>
        <v>1</v>
      </c>
      <c r="AS502" s="31" t="str">
        <f>IF(IFERROR(VLOOKUP(AE502,#REF!,1,0),"")&lt;&gt;"",1,"")</f>
        <v/>
      </c>
      <c r="AT502" s="31" t="str">
        <f>IF(IFERROR(VLOOKUP(AE502,#REF!,1,0),"")&lt;&gt;"",1,"")</f>
        <v/>
      </c>
      <c r="AU502" s="31" t="str">
        <f>IF(IFERROR(VLOOKUP(AE502,#REF!,1,0),"")&lt;&gt;"",1,"")</f>
        <v/>
      </c>
      <c r="AV502" s="31" t="str">
        <f>IF(IFERROR(VLOOKUP(AE502,#REF!,1,0),"")&lt;&gt;"",1,"")</f>
        <v/>
      </c>
      <c r="AW502" s="31" t="str">
        <f>IF(IFERROR(VLOOKUP(AE502,#REF!,1,0),"")&lt;&gt;"",1,"")</f>
        <v/>
      </c>
      <c r="AX502" s="31" t="str">
        <f>IF(IFERROR(VLOOKUP(AE502,#REF!,1,0),"")&lt;&gt;"",1,"")</f>
        <v/>
      </c>
      <c r="AY502" s="31" t="str">
        <f>IF(IFERROR(VLOOKUP(AE502,#REF!,1,0),"")&lt;&gt;"",1,"")</f>
        <v/>
      </c>
      <c r="AZ502" s="31" t="str">
        <f>IF(IFERROR(VLOOKUP(AE502,#REF!,1,0),"")&lt;&gt;"",1,"")</f>
        <v/>
      </c>
      <c r="BA502" s="31" t="str">
        <f>IF(IFERROR(VLOOKUP(AE502,#REF!,1,0),"")&lt;&gt;"",1,"")</f>
        <v/>
      </c>
      <c r="BB502" s="31" t="str">
        <f>IF(IFERROR(VLOOKUP(AE502,#REF!,1,0),"")&lt;&gt;"",1,"")</f>
        <v/>
      </c>
      <c r="BC502" s="31" t="str">
        <f>IF(IFERROR(VLOOKUP(AE502,#REF!,1,0),"")&lt;&gt;"",1,"")</f>
        <v/>
      </c>
      <c r="BD502" s="31" t="str">
        <f>IF(IFERROR(VLOOKUP(AE502,#REF!,1,0),"")&lt;&gt;"",1,"")</f>
        <v/>
      </c>
      <c r="BE502" s="32">
        <f t="shared" si="120"/>
        <v>1</v>
      </c>
    </row>
    <row r="503" spans="1:57" ht="16">
      <c r="A503" s="33">
        <v>1268</v>
      </c>
      <c r="B503" s="33">
        <v>721711</v>
      </c>
      <c r="C503" s="33" t="str">
        <f t="shared" si="186"/>
        <v>721711000</v>
      </c>
      <c r="D503" s="34" t="str">
        <f t="shared" si="175"/>
        <v>72</v>
      </c>
      <c r="E503" s="34" t="str">
        <f t="shared" si="176"/>
        <v>1</v>
      </c>
      <c r="F503" s="34" t="str">
        <f t="shared" si="177"/>
        <v>7</v>
      </c>
      <c r="G503" s="34" t="str">
        <f t="shared" si="178"/>
        <v>1</v>
      </c>
      <c r="H503" s="34" t="str">
        <f t="shared" si="179"/>
        <v>1</v>
      </c>
      <c r="I503" s="34" t="str">
        <f t="shared" si="180"/>
        <v>0</v>
      </c>
      <c r="J503" s="34" t="str">
        <f t="shared" si="181"/>
        <v>0</v>
      </c>
      <c r="K503" s="34" t="str">
        <f t="shared" si="182"/>
        <v>0</v>
      </c>
      <c r="L503" s="34" t="s">
        <v>5052</v>
      </c>
      <c r="M503" s="35" t="s">
        <v>947</v>
      </c>
      <c r="N503" s="35" t="s">
        <v>261</v>
      </c>
      <c r="O503" s="37" t="s">
        <v>14</v>
      </c>
      <c r="P503" s="55" t="s">
        <v>68</v>
      </c>
      <c r="Q503" s="37">
        <v>2</v>
      </c>
      <c r="R503" s="55">
        <v>5</v>
      </c>
      <c r="S503" s="55" t="s">
        <v>98</v>
      </c>
      <c r="T503" s="55" t="s">
        <v>98</v>
      </c>
      <c r="U503" s="37">
        <v>3</v>
      </c>
      <c r="V503" s="37">
        <v>8</v>
      </c>
      <c r="W503" s="55" t="s">
        <v>947</v>
      </c>
      <c r="X503" s="55" t="s">
        <v>947</v>
      </c>
      <c r="Y503" s="37">
        <v>1</v>
      </c>
      <c r="Z503" s="37">
        <v>1</v>
      </c>
      <c r="AA503" s="55" t="s">
        <v>947</v>
      </c>
      <c r="AB503" s="55" t="s">
        <v>947</v>
      </c>
      <c r="AC503" s="58" t="s">
        <v>8</v>
      </c>
      <c r="AD503" s="55">
        <v>2</v>
      </c>
      <c r="AE503" s="42" t="s">
        <v>951</v>
      </c>
      <c r="AF503" s="42" t="s">
        <v>952</v>
      </c>
      <c r="AG503" s="27"/>
      <c r="AH503" s="30" t="s">
        <v>8</v>
      </c>
      <c r="AI503" s="39"/>
      <c r="AJ503" s="39" t="b">
        <f t="shared" si="185"/>
        <v>0</v>
      </c>
      <c r="AK503" s="39" t="str">
        <f>O503&amp;Q503&amp;R503&amp;U503&amp;V503&amp;Y503&amp;Z503&amp;AC503&amp;AD503</f>
        <v>A25381112</v>
      </c>
      <c r="AL503" s="40">
        <v>721711</v>
      </c>
      <c r="AM503" s="41" t="b">
        <f>C503&lt;&gt;AK503</f>
        <v>1</v>
      </c>
      <c r="AN503" s="30" t="str">
        <f>N503&amp;AK503</f>
        <v>J9FA25381112</v>
      </c>
      <c r="AO503" s="30"/>
      <c r="AP503" s="73" t="s">
        <v>626</v>
      </c>
      <c r="AQ503" s="31"/>
      <c r="AR503" s="31">
        <f t="shared" si="183"/>
        <v>1</v>
      </c>
      <c r="AS503" s="31" t="str">
        <f>IF(IFERROR(VLOOKUP(AE503,#REF!,1,0),"")&lt;&gt;"",1,"")</f>
        <v/>
      </c>
      <c r="AT503" s="31" t="str">
        <f>IF(IFERROR(VLOOKUP(AE503,#REF!,1,0),"")&lt;&gt;"",1,"")</f>
        <v/>
      </c>
      <c r="AU503" s="31" t="str">
        <f>IF(IFERROR(VLOOKUP(AE503,#REF!,1,0),"")&lt;&gt;"",1,"")</f>
        <v/>
      </c>
      <c r="AV503" s="31" t="str">
        <f>IF(IFERROR(VLOOKUP(AE503,#REF!,1,0),"")&lt;&gt;"",1,"")</f>
        <v/>
      </c>
      <c r="AW503" s="31" t="str">
        <f>IF(IFERROR(VLOOKUP(AE503,#REF!,1,0),"")&lt;&gt;"",1,"")</f>
        <v/>
      </c>
      <c r="AX503" s="31" t="str">
        <f>IF(IFERROR(VLOOKUP(AE503,#REF!,1,0),"")&lt;&gt;"",1,"")</f>
        <v/>
      </c>
      <c r="AY503" s="31" t="str">
        <f>IF(IFERROR(VLOOKUP(AE503,#REF!,1,0),"")&lt;&gt;"",1,"")</f>
        <v/>
      </c>
      <c r="AZ503" s="31" t="str">
        <f>IF(IFERROR(VLOOKUP(AE503,#REF!,1,0),"")&lt;&gt;"",1,"")</f>
        <v/>
      </c>
      <c r="BA503" s="31" t="str">
        <f>IF(IFERROR(VLOOKUP(AE503,#REF!,1,0),"")&lt;&gt;"",1,"")</f>
        <v/>
      </c>
      <c r="BB503" s="31" t="str">
        <f>IF(IFERROR(VLOOKUP(AE503,#REF!,1,0),"")&lt;&gt;"",1,"")</f>
        <v/>
      </c>
      <c r="BC503" s="31" t="str">
        <f>IF(IFERROR(VLOOKUP(AE503,#REF!,1,0),"")&lt;&gt;"",1,"")</f>
        <v/>
      </c>
      <c r="BD503" s="31" t="str">
        <f>IF(IFERROR(VLOOKUP(AE503,#REF!,1,0),"")&lt;&gt;"",1,"")</f>
        <v/>
      </c>
      <c r="BE503" s="32">
        <f t="shared" si="120"/>
        <v>1</v>
      </c>
    </row>
    <row r="504" spans="1:57" ht="17">
      <c r="A504" s="137">
        <v>1296</v>
      </c>
      <c r="B504" s="137">
        <v>72191</v>
      </c>
      <c r="C504" s="137" t="str">
        <f t="shared" si="186"/>
        <v>721910000</v>
      </c>
      <c r="D504" s="138" t="str">
        <f t="shared" si="175"/>
        <v>72</v>
      </c>
      <c r="E504" s="138" t="str">
        <f t="shared" si="176"/>
        <v>1</v>
      </c>
      <c r="F504" s="138" t="str">
        <f t="shared" si="177"/>
        <v>9</v>
      </c>
      <c r="G504" s="138" t="str">
        <f t="shared" si="178"/>
        <v>1</v>
      </c>
      <c r="H504" s="138" t="str">
        <f t="shared" si="179"/>
        <v>0</v>
      </c>
      <c r="I504" s="138" t="str">
        <f t="shared" si="180"/>
        <v>0</v>
      </c>
      <c r="J504" s="138" t="str">
        <f t="shared" si="181"/>
        <v>0</v>
      </c>
      <c r="K504" s="138" t="str">
        <f t="shared" si="182"/>
        <v>0</v>
      </c>
      <c r="L504" s="138" t="s">
        <v>5053</v>
      </c>
      <c r="M504" s="139" t="s">
        <v>953</v>
      </c>
      <c r="N504" s="139" t="s">
        <v>261</v>
      </c>
      <c r="O504" s="141" t="s">
        <v>14</v>
      </c>
      <c r="P504" s="141" t="s">
        <v>68</v>
      </c>
      <c r="Q504" s="141">
        <v>2</v>
      </c>
      <c r="R504" s="141">
        <v>5</v>
      </c>
      <c r="S504" s="141" t="s">
        <v>98</v>
      </c>
      <c r="T504" s="141" t="s">
        <v>98</v>
      </c>
      <c r="U504" s="141">
        <v>3</v>
      </c>
      <c r="V504" s="141">
        <v>8</v>
      </c>
      <c r="W504" s="141" t="s">
        <v>947</v>
      </c>
      <c r="X504" s="141" t="s">
        <v>947</v>
      </c>
      <c r="Y504" s="141">
        <v>1</v>
      </c>
      <c r="Z504" s="141">
        <v>1</v>
      </c>
      <c r="AA504" s="141" t="s">
        <v>947</v>
      </c>
      <c r="AB504" s="141" t="s">
        <v>947</v>
      </c>
      <c r="AC504" s="140" t="s">
        <v>8</v>
      </c>
      <c r="AD504" s="141">
        <v>3</v>
      </c>
      <c r="AE504" s="144" t="s">
        <v>953</v>
      </c>
      <c r="AF504" s="144" t="s">
        <v>953</v>
      </c>
      <c r="AG504" s="134"/>
      <c r="AH504" s="142"/>
      <c r="AI504" s="143"/>
      <c r="AJ504" s="143" t="b">
        <f t="shared" si="185"/>
        <v>0</v>
      </c>
      <c r="AK504" s="143" t="str">
        <f>O504&amp;Q504&amp;R504&amp;U504&amp;V504&amp;Y504&amp;Z504&amp;AC504&amp;AD504</f>
        <v>A25381113</v>
      </c>
      <c r="AL504" s="40">
        <v>72191</v>
      </c>
      <c r="AM504" s="41" t="b">
        <f>C504&lt;&gt;AK504</f>
        <v>1</v>
      </c>
      <c r="AN504" s="145" t="str">
        <f>N504&amp;AK504</f>
        <v>J9FA25381113</v>
      </c>
      <c r="AO504" s="145"/>
      <c r="AP504" s="73" t="s">
        <v>626</v>
      </c>
      <c r="AQ504" s="146"/>
      <c r="AR504" s="146">
        <f t="shared" si="183"/>
        <v>1</v>
      </c>
      <c r="AS504" s="146" t="str">
        <f>IF(IFERROR(VLOOKUP(AE504,#REF!,1,0),"")&lt;&gt;"",1,"")</f>
        <v/>
      </c>
      <c r="AT504" s="146" t="str">
        <f>IF(IFERROR(VLOOKUP(AE504,#REF!,1,0),"")&lt;&gt;"",1,"")</f>
        <v/>
      </c>
      <c r="AU504" s="146" t="str">
        <f>IF(IFERROR(VLOOKUP(AE504,#REF!,1,0),"")&lt;&gt;"",1,"")</f>
        <v/>
      </c>
      <c r="AV504" s="146" t="str">
        <f>IF(IFERROR(VLOOKUP(AE504,#REF!,1,0),"")&lt;&gt;"",1,"")</f>
        <v/>
      </c>
      <c r="AW504" s="146" t="str">
        <f>IF(IFERROR(VLOOKUP(AE504,#REF!,1,0),"")&lt;&gt;"",1,"")</f>
        <v/>
      </c>
      <c r="AX504" s="146" t="str">
        <f>IF(IFERROR(VLOOKUP(AE504,#REF!,1,0),"")&lt;&gt;"",1,"")</f>
        <v/>
      </c>
      <c r="AY504" s="146" t="str">
        <f>IF(IFERROR(VLOOKUP(AE504,#REF!,1,0),"")&lt;&gt;"",1,"")</f>
        <v/>
      </c>
      <c r="AZ504" s="146" t="str">
        <f>IF(IFERROR(VLOOKUP(AE504,#REF!,1,0),"")&lt;&gt;"",1,"")</f>
        <v/>
      </c>
      <c r="BA504" s="146" t="str">
        <f>IF(IFERROR(VLOOKUP(AE504,#REF!,1,0),"")&lt;&gt;"",1,"")</f>
        <v/>
      </c>
      <c r="BB504" s="146" t="str">
        <f>IF(IFERROR(VLOOKUP(AE504,#REF!,1,0),"")&lt;&gt;"",1,"")</f>
        <v/>
      </c>
      <c r="BC504" s="146" t="str">
        <f>IF(IFERROR(VLOOKUP(AE504,#REF!,1,0),"")&lt;&gt;"",1,"")</f>
        <v/>
      </c>
      <c r="BD504" s="146" t="str">
        <f>IF(IFERROR(VLOOKUP(AE504,#REF!,1,0),"")&lt;&gt;"",1,"")</f>
        <v/>
      </c>
      <c r="BE504" s="148">
        <f t="shared" si="120"/>
        <v>1</v>
      </c>
    </row>
    <row r="505" spans="1:57" ht="17">
      <c r="A505" s="137">
        <v>329</v>
      </c>
      <c r="B505" s="137">
        <v>6972322</v>
      </c>
      <c r="C505" s="137" t="str">
        <f t="shared" si="186"/>
        <v>697232200</v>
      </c>
      <c r="D505" s="138" t="str">
        <f t="shared" si="175"/>
        <v>69</v>
      </c>
      <c r="E505" s="138" t="str">
        <f t="shared" si="176"/>
        <v>7</v>
      </c>
      <c r="F505" s="138" t="str">
        <f t="shared" si="177"/>
        <v>2</v>
      </c>
      <c r="G505" s="138" t="str">
        <f t="shared" si="178"/>
        <v>3</v>
      </c>
      <c r="H505" s="138" t="str">
        <f t="shared" si="179"/>
        <v>2</v>
      </c>
      <c r="I505" s="138" t="str">
        <f t="shared" si="180"/>
        <v>2</v>
      </c>
      <c r="J505" s="138" t="str">
        <f t="shared" si="181"/>
        <v>0</v>
      </c>
      <c r="K505" s="138" t="str">
        <f t="shared" si="182"/>
        <v>0</v>
      </c>
      <c r="L505" s="138" t="s">
        <v>5054</v>
      </c>
      <c r="M505" s="139" t="s">
        <v>954</v>
      </c>
      <c r="N505" s="139" t="s">
        <v>261</v>
      </c>
      <c r="O505" s="141" t="s">
        <v>14</v>
      </c>
      <c r="P505" s="141" t="s">
        <v>68</v>
      </c>
      <c r="Q505" s="141">
        <v>2</v>
      </c>
      <c r="R505" s="141">
        <v>5</v>
      </c>
      <c r="S505" s="141" t="s">
        <v>98</v>
      </c>
      <c r="T505" s="141" t="s">
        <v>98</v>
      </c>
      <c r="U505" s="141">
        <v>3</v>
      </c>
      <c r="V505" s="141">
        <v>8</v>
      </c>
      <c r="W505" s="141" t="s">
        <v>947</v>
      </c>
      <c r="X505" s="141" t="s">
        <v>947</v>
      </c>
      <c r="Y505" s="141">
        <v>1</v>
      </c>
      <c r="Z505" s="141">
        <v>2</v>
      </c>
      <c r="AA505" s="141" t="s">
        <v>954</v>
      </c>
      <c r="AB505" s="141" t="s">
        <v>954</v>
      </c>
      <c r="AC505" s="140" t="s">
        <v>66</v>
      </c>
      <c r="AD505" s="141" t="s">
        <v>66</v>
      </c>
      <c r="AE505" s="144" t="s">
        <v>954</v>
      </c>
      <c r="AF505" s="144" t="s">
        <v>954</v>
      </c>
      <c r="AG505" s="134"/>
      <c r="AH505" s="142"/>
      <c r="AI505" s="143"/>
      <c r="AJ505" s="143" t="b">
        <f t="shared" si="185"/>
        <v>0</v>
      </c>
      <c r="AK505" s="143" t="str">
        <f>O505&amp;Q505&amp;R505&amp;U505&amp;V505&amp;Y505&amp;Z505&amp;AC505&amp;AD505</f>
        <v>A25381200</v>
      </c>
      <c r="AL505" s="40">
        <v>6972322</v>
      </c>
      <c r="AM505" s="41" t="b">
        <f>C505&lt;&gt;AK505</f>
        <v>1</v>
      </c>
      <c r="AN505" s="145" t="str">
        <f>N505&amp;AK505</f>
        <v>J9FA25381200</v>
      </c>
      <c r="AO505" s="145"/>
      <c r="AP505" s="73" t="s">
        <v>626</v>
      </c>
      <c r="AQ505" s="146"/>
      <c r="AR505" s="146">
        <f t="shared" si="183"/>
        <v>1</v>
      </c>
      <c r="AS505" s="146" t="str">
        <f>IF(IFERROR(VLOOKUP(AE505,#REF!,1,0),"")&lt;&gt;"",1,"")</f>
        <v/>
      </c>
      <c r="AT505" s="146" t="str">
        <f>IF(IFERROR(VLOOKUP(AE505,#REF!,1,0),"")&lt;&gt;"",1,"")</f>
        <v/>
      </c>
      <c r="AU505" s="146" t="str">
        <f>IF(IFERROR(VLOOKUP(AE505,#REF!,1,0),"")&lt;&gt;"",1,"")</f>
        <v/>
      </c>
      <c r="AV505" s="146" t="str">
        <f>IF(IFERROR(VLOOKUP(AE505,#REF!,1,0),"")&lt;&gt;"",1,"")</f>
        <v/>
      </c>
      <c r="AW505" s="146" t="str">
        <f>IF(IFERROR(VLOOKUP(AE505,#REF!,1,0),"")&lt;&gt;"",1,"")</f>
        <v/>
      </c>
      <c r="AX505" s="146" t="str">
        <f>IF(IFERROR(VLOOKUP(AE505,#REF!,1,0),"")&lt;&gt;"",1,"")</f>
        <v/>
      </c>
      <c r="AY505" s="146" t="str">
        <f>IF(IFERROR(VLOOKUP(AE505,#REF!,1,0),"")&lt;&gt;"",1,"")</f>
        <v/>
      </c>
      <c r="AZ505" s="146" t="str">
        <f>IF(IFERROR(VLOOKUP(AE505,#REF!,1,0),"")&lt;&gt;"",1,"")</f>
        <v/>
      </c>
      <c r="BA505" s="146" t="str">
        <f>IF(IFERROR(VLOOKUP(AE505,#REF!,1,0),"")&lt;&gt;"",1,"")</f>
        <v/>
      </c>
      <c r="BB505" s="146" t="str">
        <f>IF(IFERROR(VLOOKUP(AE505,#REF!,1,0),"")&lt;&gt;"",1,"")</f>
        <v/>
      </c>
      <c r="BC505" s="146" t="str">
        <f>IF(IFERROR(VLOOKUP(AE505,#REF!,1,0),"")&lt;&gt;"",1,"")</f>
        <v/>
      </c>
      <c r="BD505" s="146" t="str">
        <f>IF(IFERROR(VLOOKUP(AE505,#REF!,1,0),"")&lt;&gt;"",1,"")</f>
        <v/>
      </c>
      <c r="BE505" s="148">
        <f t="shared" si="120"/>
        <v>1</v>
      </c>
    </row>
    <row r="506" spans="1:57" ht="17">
      <c r="A506" s="137">
        <v>330</v>
      </c>
      <c r="B506" s="137">
        <v>6972323</v>
      </c>
      <c r="C506" s="137" t="str">
        <f t="shared" si="186"/>
        <v>697232300</v>
      </c>
      <c r="D506" s="138" t="str">
        <f t="shared" si="175"/>
        <v>69</v>
      </c>
      <c r="E506" s="138" t="str">
        <f t="shared" si="176"/>
        <v>7</v>
      </c>
      <c r="F506" s="138" t="str">
        <f t="shared" si="177"/>
        <v>2</v>
      </c>
      <c r="G506" s="138" t="str">
        <f t="shared" si="178"/>
        <v>3</v>
      </c>
      <c r="H506" s="138" t="str">
        <f t="shared" si="179"/>
        <v>2</v>
      </c>
      <c r="I506" s="138" t="str">
        <f t="shared" si="180"/>
        <v>3</v>
      </c>
      <c r="J506" s="138" t="str">
        <f t="shared" si="181"/>
        <v>0</v>
      </c>
      <c r="K506" s="138" t="str">
        <f t="shared" si="182"/>
        <v>0</v>
      </c>
      <c r="L506" s="138" t="s">
        <v>5055</v>
      </c>
      <c r="M506" s="139" t="s">
        <v>955</v>
      </c>
      <c r="N506" s="139" t="s">
        <v>261</v>
      </c>
      <c r="O506" s="141" t="s">
        <v>14</v>
      </c>
      <c r="P506" s="141" t="s">
        <v>68</v>
      </c>
      <c r="Q506" s="141">
        <v>2</v>
      </c>
      <c r="R506" s="141">
        <v>5</v>
      </c>
      <c r="S506" s="141" t="s">
        <v>98</v>
      </c>
      <c r="T506" s="141" t="s">
        <v>98</v>
      </c>
      <c r="U506" s="141">
        <v>3</v>
      </c>
      <c r="V506" s="141">
        <v>8</v>
      </c>
      <c r="W506" s="141" t="s">
        <v>947</v>
      </c>
      <c r="X506" s="141" t="s">
        <v>947</v>
      </c>
      <c r="Y506" s="141">
        <v>1</v>
      </c>
      <c r="Z506" s="141">
        <v>3</v>
      </c>
      <c r="AA506" s="141" t="s">
        <v>955</v>
      </c>
      <c r="AB506" s="141" t="s">
        <v>955</v>
      </c>
      <c r="AC506" s="140" t="s">
        <v>66</v>
      </c>
      <c r="AD506" s="141" t="s">
        <v>66</v>
      </c>
      <c r="AE506" s="144" t="s">
        <v>955</v>
      </c>
      <c r="AF506" s="144" t="s">
        <v>955</v>
      </c>
      <c r="AG506" s="134"/>
      <c r="AH506" s="142"/>
      <c r="AI506" s="143"/>
      <c r="AJ506" s="143" t="b">
        <f t="shared" si="185"/>
        <v>0</v>
      </c>
      <c r="AK506" s="143" t="str">
        <f>O506&amp;Q506&amp;R506&amp;U506&amp;V506&amp;Y506&amp;Z506&amp;AC506&amp;AD506</f>
        <v>A25381300</v>
      </c>
      <c r="AL506" s="40">
        <v>6972323</v>
      </c>
      <c r="AM506" s="41" t="b">
        <f>C506&lt;&gt;AK506</f>
        <v>1</v>
      </c>
      <c r="AN506" s="145" t="str">
        <f>N506&amp;AK506</f>
        <v>J9FA25381300</v>
      </c>
      <c r="AO506" s="145"/>
      <c r="AP506" s="73" t="s">
        <v>626</v>
      </c>
      <c r="AQ506" s="146"/>
      <c r="AR506" s="146">
        <f t="shared" si="183"/>
        <v>1</v>
      </c>
      <c r="AS506" s="146" t="str">
        <f>IF(IFERROR(VLOOKUP(AE506,#REF!,1,0),"")&lt;&gt;"",1,"")</f>
        <v/>
      </c>
      <c r="AT506" s="146" t="str">
        <f>IF(IFERROR(VLOOKUP(AE506,#REF!,1,0),"")&lt;&gt;"",1,"")</f>
        <v/>
      </c>
      <c r="AU506" s="146" t="str">
        <f>IF(IFERROR(VLOOKUP(AE506,#REF!,1,0),"")&lt;&gt;"",1,"")</f>
        <v/>
      </c>
      <c r="AV506" s="146" t="str">
        <f>IF(IFERROR(VLOOKUP(AE506,#REF!,1,0),"")&lt;&gt;"",1,"")</f>
        <v/>
      </c>
      <c r="AW506" s="146" t="str">
        <f>IF(IFERROR(VLOOKUP(AE506,#REF!,1,0),"")&lt;&gt;"",1,"")</f>
        <v/>
      </c>
      <c r="AX506" s="146" t="str">
        <f>IF(IFERROR(VLOOKUP(AE506,#REF!,1,0),"")&lt;&gt;"",1,"")</f>
        <v/>
      </c>
      <c r="AY506" s="146" t="str">
        <f>IF(IFERROR(VLOOKUP(AE506,#REF!,1,0),"")&lt;&gt;"",1,"")</f>
        <v/>
      </c>
      <c r="AZ506" s="146" t="str">
        <f>IF(IFERROR(VLOOKUP(AE506,#REF!,1,0),"")&lt;&gt;"",1,"")</f>
        <v/>
      </c>
      <c r="BA506" s="146" t="str">
        <f>IF(IFERROR(VLOOKUP(AE506,#REF!,1,0),"")&lt;&gt;"",1,"")</f>
        <v/>
      </c>
      <c r="BB506" s="146" t="str">
        <f>IF(IFERROR(VLOOKUP(AE506,#REF!,1,0),"")&lt;&gt;"",1,"")</f>
        <v/>
      </c>
      <c r="BC506" s="146" t="str">
        <f>IF(IFERROR(VLOOKUP(AE506,#REF!,1,0),"")&lt;&gt;"",1,"")</f>
        <v/>
      </c>
      <c r="BD506" s="146" t="str">
        <f>IF(IFERROR(VLOOKUP(AE506,#REF!,1,0),"")&lt;&gt;"",1,"")</f>
        <v/>
      </c>
      <c r="BE506" s="148">
        <f t="shared" si="120"/>
        <v>1</v>
      </c>
    </row>
    <row r="507" spans="1:57" ht="17">
      <c r="A507" s="137">
        <v>331</v>
      </c>
      <c r="B507" s="137">
        <v>697233</v>
      </c>
      <c r="C507" s="137" t="str">
        <f t="shared" si="186"/>
        <v>697233000</v>
      </c>
      <c r="D507" s="138" t="str">
        <f t="shared" si="175"/>
        <v>69</v>
      </c>
      <c r="E507" s="138" t="str">
        <f t="shared" si="176"/>
        <v>7</v>
      </c>
      <c r="F507" s="138" t="str">
        <f t="shared" si="177"/>
        <v>2</v>
      </c>
      <c r="G507" s="138" t="str">
        <f t="shared" si="178"/>
        <v>3</v>
      </c>
      <c r="H507" s="138" t="str">
        <f t="shared" si="179"/>
        <v>3</v>
      </c>
      <c r="I507" s="138" t="str">
        <f t="shared" si="180"/>
        <v>0</v>
      </c>
      <c r="J507" s="138" t="str">
        <f t="shared" si="181"/>
        <v>0</v>
      </c>
      <c r="K507" s="138" t="str">
        <f t="shared" si="182"/>
        <v>0</v>
      </c>
      <c r="L507" s="138" t="s">
        <v>5056</v>
      </c>
      <c r="M507" s="139" t="s">
        <v>956</v>
      </c>
      <c r="N507" s="139" t="s">
        <v>261</v>
      </c>
      <c r="O507" s="141" t="s">
        <v>14</v>
      </c>
      <c r="P507" s="141" t="s">
        <v>68</v>
      </c>
      <c r="Q507" s="141">
        <v>2</v>
      </c>
      <c r="R507" s="141">
        <v>5</v>
      </c>
      <c r="S507" s="141" t="s">
        <v>98</v>
      </c>
      <c r="T507" s="141" t="s">
        <v>98</v>
      </c>
      <c r="U507" s="141">
        <v>3</v>
      </c>
      <c r="V507" s="141">
        <v>9</v>
      </c>
      <c r="W507" s="141" t="s">
        <v>956</v>
      </c>
      <c r="X507" s="141" t="s">
        <v>956</v>
      </c>
      <c r="Y507" s="141" t="s">
        <v>66</v>
      </c>
      <c r="Z507" s="140" t="s">
        <v>66</v>
      </c>
      <c r="AA507" s="141" t="s">
        <v>956</v>
      </c>
      <c r="AB507" s="141" t="s">
        <v>956</v>
      </c>
      <c r="AC507" s="140" t="s">
        <v>66</v>
      </c>
      <c r="AD507" s="141" t="s">
        <v>66</v>
      </c>
      <c r="AE507" s="144" t="s">
        <v>956</v>
      </c>
      <c r="AF507" s="144" t="s">
        <v>956</v>
      </c>
      <c r="AG507" s="149"/>
      <c r="AH507" s="150"/>
      <c r="AI507" s="143"/>
      <c r="AJ507" s="143" t="b">
        <f t="shared" si="185"/>
        <v>0</v>
      </c>
      <c r="AK507" s="143" t="str">
        <f>O507&amp;Q507&amp;R507&amp;U507&amp;V507&amp;Y507&amp;Z507&amp;AC507&amp;AD507</f>
        <v>A25390000</v>
      </c>
      <c r="AL507" s="33">
        <v>697233</v>
      </c>
      <c r="AM507" s="34" t="b">
        <f>C507&lt;&gt;AK507</f>
        <v>1</v>
      </c>
      <c r="AN507" s="145" t="str">
        <f>N507&amp;AK507</f>
        <v>J9FA25390000</v>
      </c>
      <c r="AO507" s="151"/>
      <c r="AP507" s="77" t="s">
        <v>626</v>
      </c>
      <c r="AQ507" s="152"/>
      <c r="AR507" s="152">
        <f t="shared" si="183"/>
        <v>1</v>
      </c>
      <c r="AS507" s="152" t="str">
        <f>IF(IFERROR(VLOOKUP(AE507,#REF!,1,0),"")&lt;&gt;"",1,"")</f>
        <v/>
      </c>
      <c r="AT507" s="152" t="str">
        <f>IF(IFERROR(VLOOKUP(AE507,#REF!,1,0),"")&lt;&gt;"",1,"")</f>
        <v/>
      </c>
      <c r="AU507" s="152" t="str">
        <f>IF(IFERROR(VLOOKUP(AE507,#REF!,1,0),"")&lt;&gt;"",1,"")</f>
        <v/>
      </c>
      <c r="AV507" s="152" t="str">
        <f>IF(IFERROR(VLOOKUP(AE507,#REF!,1,0),"")&lt;&gt;"",1,"")</f>
        <v/>
      </c>
      <c r="AW507" s="152" t="str">
        <f>IF(IFERROR(VLOOKUP(AE507,#REF!,1,0),"")&lt;&gt;"",1,"")</f>
        <v/>
      </c>
      <c r="AX507" s="152" t="str">
        <f>IF(IFERROR(VLOOKUP(AE507,#REF!,1,0),"")&lt;&gt;"",1,"")</f>
        <v/>
      </c>
      <c r="AY507" s="152" t="str">
        <f>IF(IFERROR(VLOOKUP(AE507,#REF!,1,0),"")&lt;&gt;"",1,"")</f>
        <v/>
      </c>
      <c r="AZ507" s="152" t="str">
        <f>IF(IFERROR(VLOOKUP(AE507,#REF!,1,0),"")&lt;&gt;"",1,"")</f>
        <v/>
      </c>
      <c r="BA507" s="152" t="str">
        <f>IF(IFERROR(VLOOKUP(AE507,#REF!,1,0),"")&lt;&gt;"",1,"")</f>
        <v/>
      </c>
      <c r="BB507" s="152" t="str">
        <f>IF(IFERROR(VLOOKUP(AE507,#REF!,1,0),"")&lt;&gt;"",1,"")</f>
        <v/>
      </c>
      <c r="BC507" s="152" t="str">
        <f>IF(IFERROR(VLOOKUP(AE507,#REF!,1,0),"")&lt;&gt;"",1,"")</f>
        <v/>
      </c>
      <c r="BD507" s="152" t="str">
        <f>IF(IFERROR(VLOOKUP(AE507,#REF!,1,0),"")&lt;&gt;"",1,"")</f>
        <v/>
      </c>
      <c r="BE507" s="148">
        <f t="shared" si="120"/>
        <v>1</v>
      </c>
    </row>
    <row r="508" spans="1:57" ht="16">
      <c r="A508" s="33">
        <v>332</v>
      </c>
      <c r="B508" s="33">
        <v>6972331</v>
      </c>
      <c r="C508" s="33" t="str">
        <f t="shared" si="186"/>
        <v>697233100</v>
      </c>
      <c r="D508" s="34" t="str">
        <f t="shared" si="175"/>
        <v>69</v>
      </c>
      <c r="E508" s="34" t="str">
        <f t="shared" si="176"/>
        <v>7</v>
      </c>
      <c r="F508" s="34" t="str">
        <f t="shared" si="177"/>
        <v>2</v>
      </c>
      <c r="G508" s="34" t="str">
        <f t="shared" si="178"/>
        <v>3</v>
      </c>
      <c r="H508" s="34" t="str">
        <f t="shared" si="179"/>
        <v>3</v>
      </c>
      <c r="I508" s="34" t="str">
        <f t="shared" si="180"/>
        <v>1</v>
      </c>
      <c r="J508" s="34" t="str">
        <f t="shared" si="181"/>
        <v>0</v>
      </c>
      <c r="K508" s="34" t="str">
        <f t="shared" si="182"/>
        <v>0</v>
      </c>
      <c r="L508" s="34" t="s">
        <v>5057</v>
      </c>
      <c r="M508" s="35" t="s">
        <v>956</v>
      </c>
      <c r="N508" s="35" t="s">
        <v>261</v>
      </c>
      <c r="O508" s="37" t="s">
        <v>14</v>
      </c>
      <c r="P508" s="55" t="s">
        <v>68</v>
      </c>
      <c r="Q508" s="37">
        <v>2</v>
      </c>
      <c r="R508" s="55">
        <v>5</v>
      </c>
      <c r="S508" s="55" t="s">
        <v>98</v>
      </c>
      <c r="T508" s="55" t="s">
        <v>98</v>
      </c>
      <c r="U508" s="37">
        <v>3</v>
      </c>
      <c r="V508" s="37">
        <v>9</v>
      </c>
      <c r="W508" s="55" t="s">
        <v>956</v>
      </c>
      <c r="X508" s="55" t="s">
        <v>956</v>
      </c>
      <c r="Y508" s="37">
        <v>1</v>
      </c>
      <c r="Z508" s="37">
        <v>1</v>
      </c>
      <c r="AA508" s="55" t="s">
        <v>956</v>
      </c>
      <c r="AB508" s="55" t="s">
        <v>956</v>
      </c>
      <c r="AC508" s="36" t="s">
        <v>66</v>
      </c>
      <c r="AD508" s="55" t="s">
        <v>66</v>
      </c>
      <c r="AE508" s="42" t="s">
        <v>957</v>
      </c>
      <c r="AF508" s="42" t="s">
        <v>956</v>
      </c>
      <c r="AG508" s="27"/>
      <c r="AH508" s="30" t="s">
        <v>8</v>
      </c>
      <c r="AI508" s="39"/>
      <c r="AJ508" s="39" t="b">
        <f t="shared" si="185"/>
        <v>0</v>
      </c>
      <c r="AK508" s="39" t="str">
        <f>O508&amp;Q508&amp;R508&amp;U508&amp;V508&amp;Y508&amp;Z508&amp;AC508&amp;AD508</f>
        <v>A25391100</v>
      </c>
      <c r="AL508" s="40">
        <v>6972331</v>
      </c>
      <c r="AM508" s="41" t="b">
        <f>C508&lt;&gt;AK508</f>
        <v>1</v>
      </c>
      <c r="AN508" s="30" t="str">
        <f>N508&amp;AK508</f>
        <v>J9FA25391100</v>
      </c>
      <c r="AO508" s="30"/>
      <c r="AP508" s="73" t="s">
        <v>626</v>
      </c>
      <c r="AQ508" s="31"/>
      <c r="AR508" s="31">
        <f t="shared" si="183"/>
        <v>1</v>
      </c>
      <c r="AS508" s="31" t="str">
        <f>IF(IFERROR(VLOOKUP(AE508,#REF!,1,0),"")&lt;&gt;"",1,"")</f>
        <v/>
      </c>
      <c r="AT508" s="31" t="str">
        <f>IF(IFERROR(VLOOKUP(AE508,#REF!,1,0),"")&lt;&gt;"",1,"")</f>
        <v/>
      </c>
      <c r="AU508" s="31" t="str">
        <f>IF(IFERROR(VLOOKUP(AE508,#REF!,1,0),"")&lt;&gt;"",1,"")</f>
        <v/>
      </c>
      <c r="AV508" s="31" t="str">
        <f>IF(IFERROR(VLOOKUP(AE508,#REF!,1,0),"")&lt;&gt;"",1,"")</f>
        <v/>
      </c>
      <c r="AW508" s="31" t="str">
        <f>IF(IFERROR(VLOOKUP(AE508,#REF!,1,0),"")&lt;&gt;"",1,"")</f>
        <v/>
      </c>
      <c r="AX508" s="31" t="str">
        <f>IF(IFERROR(VLOOKUP(AE508,#REF!,1,0),"")&lt;&gt;"",1,"")</f>
        <v/>
      </c>
      <c r="AY508" s="31" t="str">
        <f>IF(IFERROR(VLOOKUP(AE508,#REF!,1,0),"")&lt;&gt;"",1,"")</f>
        <v/>
      </c>
      <c r="AZ508" s="31" t="str">
        <f>IF(IFERROR(VLOOKUP(AE508,#REF!,1,0),"")&lt;&gt;"",1,"")</f>
        <v/>
      </c>
      <c r="BA508" s="31" t="str">
        <f>IF(IFERROR(VLOOKUP(AE508,#REF!,1,0),"")&lt;&gt;"",1,"")</f>
        <v/>
      </c>
      <c r="BB508" s="31" t="str">
        <f>IF(IFERROR(VLOOKUP(AE508,#REF!,1,0),"")&lt;&gt;"",1,"")</f>
        <v/>
      </c>
      <c r="BC508" s="31" t="str">
        <f>IF(IFERROR(VLOOKUP(AE508,#REF!,1,0),"")&lt;&gt;"",1,"")</f>
        <v/>
      </c>
      <c r="BD508" s="31" t="str">
        <f>IF(IFERROR(VLOOKUP(AE508,#REF!,1,0),"")&lt;&gt;"",1,"")</f>
        <v/>
      </c>
      <c r="BE508" s="32">
        <f t="shared" si="120"/>
        <v>1</v>
      </c>
    </row>
    <row r="509" spans="1:57" ht="16">
      <c r="A509" s="33">
        <v>1269</v>
      </c>
      <c r="B509" s="33">
        <v>721712</v>
      </c>
      <c r="C509" s="33" t="str">
        <f t="shared" si="186"/>
        <v>721712000</v>
      </c>
      <c r="D509" s="34" t="str">
        <f t="shared" si="175"/>
        <v>72</v>
      </c>
      <c r="E509" s="34" t="str">
        <f t="shared" si="176"/>
        <v>1</v>
      </c>
      <c r="F509" s="34" t="str">
        <f t="shared" si="177"/>
        <v>7</v>
      </c>
      <c r="G509" s="34" t="str">
        <f t="shared" si="178"/>
        <v>1</v>
      </c>
      <c r="H509" s="34" t="str">
        <f t="shared" si="179"/>
        <v>2</v>
      </c>
      <c r="I509" s="34" t="str">
        <f t="shared" si="180"/>
        <v>0</v>
      </c>
      <c r="J509" s="34" t="str">
        <f t="shared" si="181"/>
        <v>0</v>
      </c>
      <c r="K509" s="34" t="str">
        <f t="shared" si="182"/>
        <v>0</v>
      </c>
      <c r="L509" s="34" t="s">
        <v>5058</v>
      </c>
      <c r="M509" s="35" t="s">
        <v>956</v>
      </c>
      <c r="N509" s="35" t="s">
        <v>261</v>
      </c>
      <c r="O509" s="37" t="s">
        <v>14</v>
      </c>
      <c r="P509" s="55" t="s">
        <v>68</v>
      </c>
      <c r="Q509" s="37">
        <v>2</v>
      </c>
      <c r="R509" s="55">
        <v>5</v>
      </c>
      <c r="S509" s="55" t="s">
        <v>98</v>
      </c>
      <c r="T509" s="55" t="s">
        <v>98</v>
      </c>
      <c r="U509" s="37">
        <v>3</v>
      </c>
      <c r="V509" s="37">
        <v>9</v>
      </c>
      <c r="W509" s="55" t="s">
        <v>956</v>
      </c>
      <c r="X509" s="55" t="s">
        <v>956</v>
      </c>
      <c r="Y509" s="37">
        <v>1</v>
      </c>
      <c r="Z509" s="37">
        <v>1</v>
      </c>
      <c r="AA509" s="55" t="s">
        <v>956</v>
      </c>
      <c r="AB509" s="55" t="s">
        <v>956</v>
      </c>
      <c r="AC509" s="58" t="s">
        <v>8</v>
      </c>
      <c r="AD509" s="55">
        <v>1</v>
      </c>
      <c r="AE509" s="42" t="s">
        <v>958</v>
      </c>
      <c r="AF509" s="42" t="s">
        <v>959</v>
      </c>
      <c r="AG509" s="27"/>
      <c r="AH509" s="30" t="s">
        <v>8</v>
      </c>
      <c r="AI509" s="39"/>
      <c r="AJ509" s="39" t="b">
        <f t="shared" si="185"/>
        <v>0</v>
      </c>
      <c r="AK509" s="39" t="str">
        <f>O509&amp;Q509&amp;R509&amp;U509&amp;V509&amp;Y509&amp;Z509&amp;AC509&amp;AD509</f>
        <v>A25391111</v>
      </c>
      <c r="AL509" s="40">
        <v>721712</v>
      </c>
      <c r="AM509" s="41" t="b">
        <f>C509&lt;&gt;AK509</f>
        <v>1</v>
      </c>
      <c r="AN509" s="30" t="str">
        <f>N509&amp;AK509</f>
        <v>J9FA25391111</v>
      </c>
      <c r="AO509" s="30"/>
      <c r="AP509" s="73" t="s">
        <v>626</v>
      </c>
      <c r="AQ509" s="31"/>
      <c r="AR509" s="31">
        <f t="shared" si="183"/>
        <v>1</v>
      </c>
      <c r="AS509" s="31" t="str">
        <f>IF(IFERROR(VLOOKUP(AE509,#REF!,1,0),"")&lt;&gt;"",1,"")</f>
        <v/>
      </c>
      <c r="AT509" s="31" t="str">
        <f>IF(IFERROR(VLOOKUP(AE509,#REF!,1,0),"")&lt;&gt;"",1,"")</f>
        <v/>
      </c>
      <c r="AU509" s="31" t="str">
        <f>IF(IFERROR(VLOOKUP(AE509,#REF!,1,0),"")&lt;&gt;"",1,"")</f>
        <v/>
      </c>
      <c r="AV509" s="31" t="str">
        <f>IF(IFERROR(VLOOKUP(AE509,#REF!,1,0),"")&lt;&gt;"",1,"")</f>
        <v/>
      </c>
      <c r="AW509" s="31" t="str">
        <f>IF(IFERROR(VLOOKUP(AE509,#REF!,1,0),"")&lt;&gt;"",1,"")</f>
        <v/>
      </c>
      <c r="AX509" s="31" t="str">
        <f>IF(IFERROR(VLOOKUP(AE509,#REF!,1,0),"")&lt;&gt;"",1,"")</f>
        <v/>
      </c>
      <c r="AY509" s="31" t="str">
        <f>IF(IFERROR(VLOOKUP(AE509,#REF!,1,0),"")&lt;&gt;"",1,"")</f>
        <v/>
      </c>
      <c r="AZ509" s="31" t="str">
        <f>IF(IFERROR(VLOOKUP(AE509,#REF!,1,0),"")&lt;&gt;"",1,"")</f>
        <v/>
      </c>
      <c r="BA509" s="31" t="str">
        <f>IF(IFERROR(VLOOKUP(AE509,#REF!,1,0),"")&lt;&gt;"",1,"")</f>
        <v/>
      </c>
      <c r="BB509" s="31" t="str">
        <f>IF(IFERROR(VLOOKUP(AE509,#REF!,1,0),"")&lt;&gt;"",1,"")</f>
        <v/>
      </c>
      <c r="BC509" s="31" t="str">
        <f>IF(IFERROR(VLOOKUP(AE509,#REF!,1,0),"")&lt;&gt;"",1,"")</f>
        <v/>
      </c>
      <c r="BD509" s="31" t="str">
        <f>IF(IFERROR(VLOOKUP(AE509,#REF!,1,0),"")&lt;&gt;"",1,"")</f>
        <v/>
      </c>
      <c r="BE509" s="32">
        <f t="shared" si="120"/>
        <v>1</v>
      </c>
    </row>
    <row r="510" spans="1:57" ht="17">
      <c r="A510" s="137">
        <v>333</v>
      </c>
      <c r="B510" s="137">
        <v>6972332</v>
      </c>
      <c r="C510" s="137" t="str">
        <f t="shared" si="186"/>
        <v>697233200</v>
      </c>
      <c r="D510" s="138" t="str">
        <f t="shared" si="175"/>
        <v>69</v>
      </c>
      <c r="E510" s="138" t="str">
        <f t="shared" si="176"/>
        <v>7</v>
      </c>
      <c r="F510" s="138" t="str">
        <f t="shared" si="177"/>
        <v>2</v>
      </c>
      <c r="G510" s="138" t="str">
        <f t="shared" si="178"/>
        <v>3</v>
      </c>
      <c r="H510" s="138" t="str">
        <f t="shared" si="179"/>
        <v>3</v>
      </c>
      <c r="I510" s="138" t="str">
        <f t="shared" si="180"/>
        <v>2</v>
      </c>
      <c r="J510" s="138" t="str">
        <f t="shared" si="181"/>
        <v>0</v>
      </c>
      <c r="K510" s="138" t="str">
        <f t="shared" si="182"/>
        <v>0</v>
      </c>
      <c r="L510" s="138" t="s">
        <v>5059</v>
      </c>
      <c r="M510" s="139" t="s">
        <v>960</v>
      </c>
      <c r="N510" s="139" t="s">
        <v>261</v>
      </c>
      <c r="O510" s="141" t="s">
        <v>14</v>
      </c>
      <c r="P510" s="141" t="s">
        <v>68</v>
      </c>
      <c r="Q510" s="141">
        <v>2</v>
      </c>
      <c r="R510" s="141">
        <v>5</v>
      </c>
      <c r="S510" s="141" t="s">
        <v>98</v>
      </c>
      <c r="T510" s="141" t="s">
        <v>98</v>
      </c>
      <c r="U510" s="141">
        <v>3</v>
      </c>
      <c r="V510" s="141">
        <v>9</v>
      </c>
      <c r="W510" s="141" t="s">
        <v>956</v>
      </c>
      <c r="X510" s="141" t="s">
        <v>956</v>
      </c>
      <c r="Y510" s="141">
        <v>1</v>
      </c>
      <c r="Z510" s="141">
        <v>2</v>
      </c>
      <c r="AA510" s="141" t="s">
        <v>960</v>
      </c>
      <c r="AB510" s="141" t="s">
        <v>960</v>
      </c>
      <c r="AC510" s="140" t="s">
        <v>66</v>
      </c>
      <c r="AD510" s="141" t="s">
        <v>66</v>
      </c>
      <c r="AE510" s="144" t="s">
        <v>960</v>
      </c>
      <c r="AF510" s="144" t="s">
        <v>960</v>
      </c>
      <c r="AG510" s="134"/>
      <c r="AH510" s="142"/>
      <c r="AI510" s="143"/>
      <c r="AJ510" s="143" t="b">
        <f t="shared" si="185"/>
        <v>0</v>
      </c>
      <c r="AK510" s="143" t="str">
        <f>O510&amp;Q510&amp;R510&amp;U510&amp;V510&amp;Y510&amp;Z510&amp;AC510&amp;AD510</f>
        <v>A25391200</v>
      </c>
      <c r="AL510" s="40">
        <v>6972332</v>
      </c>
      <c r="AM510" s="41" t="b">
        <f>C510&lt;&gt;AK510</f>
        <v>1</v>
      </c>
      <c r="AN510" s="145" t="str">
        <f>N510&amp;AK510</f>
        <v>J9FA25391200</v>
      </c>
      <c r="AO510" s="145"/>
      <c r="AP510" s="73" t="s">
        <v>626</v>
      </c>
      <c r="AQ510" s="146"/>
      <c r="AR510" s="146">
        <f t="shared" si="183"/>
        <v>1</v>
      </c>
      <c r="AS510" s="146" t="str">
        <f>IF(IFERROR(VLOOKUP(AE510,#REF!,1,0),"")&lt;&gt;"",1,"")</f>
        <v/>
      </c>
      <c r="AT510" s="146" t="str">
        <f>IF(IFERROR(VLOOKUP(AE510,#REF!,1,0),"")&lt;&gt;"",1,"")</f>
        <v/>
      </c>
      <c r="AU510" s="146" t="str">
        <f>IF(IFERROR(VLOOKUP(AE510,#REF!,1,0),"")&lt;&gt;"",1,"")</f>
        <v/>
      </c>
      <c r="AV510" s="146" t="str">
        <f>IF(IFERROR(VLOOKUP(AE510,#REF!,1,0),"")&lt;&gt;"",1,"")</f>
        <v/>
      </c>
      <c r="AW510" s="146" t="str">
        <f>IF(IFERROR(VLOOKUP(AE510,#REF!,1,0),"")&lt;&gt;"",1,"")</f>
        <v/>
      </c>
      <c r="AX510" s="146" t="str">
        <f>IF(IFERROR(VLOOKUP(AE510,#REF!,1,0),"")&lt;&gt;"",1,"")</f>
        <v/>
      </c>
      <c r="AY510" s="146" t="str">
        <f>IF(IFERROR(VLOOKUP(AE510,#REF!,1,0),"")&lt;&gt;"",1,"")</f>
        <v/>
      </c>
      <c r="AZ510" s="146" t="str">
        <f>IF(IFERROR(VLOOKUP(AE510,#REF!,1,0),"")&lt;&gt;"",1,"")</f>
        <v/>
      </c>
      <c r="BA510" s="146" t="str">
        <f>IF(IFERROR(VLOOKUP(AE510,#REF!,1,0),"")&lt;&gt;"",1,"")</f>
        <v/>
      </c>
      <c r="BB510" s="146" t="str">
        <f>IF(IFERROR(VLOOKUP(AE510,#REF!,1,0),"")&lt;&gt;"",1,"")</f>
        <v/>
      </c>
      <c r="BC510" s="146" t="str">
        <f>IF(IFERROR(VLOOKUP(AE510,#REF!,1,0),"")&lt;&gt;"",1,"")</f>
        <v/>
      </c>
      <c r="BD510" s="146" t="str">
        <f>IF(IFERROR(VLOOKUP(AE510,#REF!,1,0),"")&lt;&gt;"",1,"")</f>
        <v/>
      </c>
      <c r="BE510" s="148">
        <f t="shared" si="120"/>
        <v>1</v>
      </c>
    </row>
    <row r="511" spans="1:57" ht="17">
      <c r="A511" s="137">
        <v>334</v>
      </c>
      <c r="B511" s="137">
        <v>6972333</v>
      </c>
      <c r="C511" s="137" t="str">
        <f t="shared" si="186"/>
        <v>697233300</v>
      </c>
      <c r="D511" s="138" t="str">
        <f t="shared" si="175"/>
        <v>69</v>
      </c>
      <c r="E511" s="138" t="str">
        <f t="shared" si="176"/>
        <v>7</v>
      </c>
      <c r="F511" s="138" t="str">
        <f t="shared" si="177"/>
        <v>2</v>
      </c>
      <c r="G511" s="138" t="str">
        <f t="shared" si="178"/>
        <v>3</v>
      </c>
      <c r="H511" s="138" t="str">
        <f t="shared" si="179"/>
        <v>3</v>
      </c>
      <c r="I511" s="138" t="str">
        <f t="shared" si="180"/>
        <v>3</v>
      </c>
      <c r="J511" s="138" t="str">
        <f t="shared" si="181"/>
        <v>0</v>
      </c>
      <c r="K511" s="138" t="str">
        <f t="shared" si="182"/>
        <v>0</v>
      </c>
      <c r="L511" s="138" t="s">
        <v>5060</v>
      </c>
      <c r="M511" s="139" t="s">
        <v>961</v>
      </c>
      <c r="N511" s="139" t="s">
        <v>261</v>
      </c>
      <c r="O511" s="141" t="s">
        <v>14</v>
      </c>
      <c r="P511" s="141" t="s">
        <v>68</v>
      </c>
      <c r="Q511" s="141">
        <v>2</v>
      </c>
      <c r="R511" s="141">
        <v>5</v>
      </c>
      <c r="S511" s="141" t="s">
        <v>98</v>
      </c>
      <c r="T511" s="141" t="s">
        <v>98</v>
      </c>
      <c r="U511" s="141">
        <v>3</v>
      </c>
      <c r="V511" s="141">
        <v>9</v>
      </c>
      <c r="W511" s="141" t="s">
        <v>956</v>
      </c>
      <c r="X511" s="141" t="s">
        <v>956</v>
      </c>
      <c r="Y511" s="141">
        <v>1</v>
      </c>
      <c r="Z511" s="141">
        <v>3</v>
      </c>
      <c r="AA511" s="141" t="s">
        <v>961</v>
      </c>
      <c r="AB511" s="141" t="s">
        <v>961</v>
      </c>
      <c r="AC511" s="140" t="s">
        <v>66</v>
      </c>
      <c r="AD511" s="141" t="s">
        <v>66</v>
      </c>
      <c r="AE511" s="144" t="s">
        <v>961</v>
      </c>
      <c r="AF511" s="144" t="s">
        <v>961</v>
      </c>
      <c r="AG511" s="134"/>
      <c r="AH511" s="142"/>
      <c r="AI511" s="143"/>
      <c r="AJ511" s="143" t="b">
        <f t="shared" si="185"/>
        <v>0</v>
      </c>
      <c r="AK511" s="143" t="str">
        <f>O511&amp;Q511&amp;R511&amp;U511&amp;V511&amp;Y511&amp;Z511&amp;AC511&amp;AD511</f>
        <v>A25391300</v>
      </c>
      <c r="AL511" s="40">
        <v>6972333</v>
      </c>
      <c r="AM511" s="41" t="b">
        <f>C511&lt;&gt;AK511</f>
        <v>1</v>
      </c>
      <c r="AN511" s="145" t="str">
        <f>N511&amp;AK511</f>
        <v>J9FA25391300</v>
      </c>
      <c r="AO511" s="145"/>
      <c r="AP511" s="73" t="s">
        <v>626</v>
      </c>
      <c r="AQ511" s="146"/>
      <c r="AR511" s="146">
        <f t="shared" si="183"/>
        <v>1</v>
      </c>
      <c r="AS511" s="146" t="str">
        <f>IF(IFERROR(VLOOKUP(AE511,#REF!,1,0),"")&lt;&gt;"",1,"")</f>
        <v/>
      </c>
      <c r="AT511" s="146" t="str">
        <f>IF(IFERROR(VLOOKUP(AE511,#REF!,1,0),"")&lt;&gt;"",1,"")</f>
        <v/>
      </c>
      <c r="AU511" s="146" t="str">
        <f>IF(IFERROR(VLOOKUP(AE511,#REF!,1,0),"")&lt;&gt;"",1,"")</f>
        <v/>
      </c>
      <c r="AV511" s="146" t="str">
        <f>IF(IFERROR(VLOOKUP(AE511,#REF!,1,0),"")&lt;&gt;"",1,"")</f>
        <v/>
      </c>
      <c r="AW511" s="146" t="str">
        <f>IF(IFERROR(VLOOKUP(AE511,#REF!,1,0),"")&lt;&gt;"",1,"")</f>
        <v/>
      </c>
      <c r="AX511" s="146" t="str">
        <f>IF(IFERROR(VLOOKUP(AE511,#REF!,1,0),"")&lt;&gt;"",1,"")</f>
        <v/>
      </c>
      <c r="AY511" s="146" t="str">
        <f>IF(IFERROR(VLOOKUP(AE511,#REF!,1,0),"")&lt;&gt;"",1,"")</f>
        <v/>
      </c>
      <c r="AZ511" s="146" t="str">
        <f>IF(IFERROR(VLOOKUP(AE511,#REF!,1,0),"")&lt;&gt;"",1,"")</f>
        <v/>
      </c>
      <c r="BA511" s="146" t="str">
        <f>IF(IFERROR(VLOOKUP(AE511,#REF!,1,0),"")&lt;&gt;"",1,"")</f>
        <v/>
      </c>
      <c r="BB511" s="146" t="str">
        <f>IF(IFERROR(VLOOKUP(AE511,#REF!,1,0),"")&lt;&gt;"",1,"")</f>
        <v/>
      </c>
      <c r="BC511" s="146" t="str">
        <f>IF(IFERROR(VLOOKUP(AE511,#REF!,1,0),"")&lt;&gt;"",1,"")</f>
        <v/>
      </c>
      <c r="BD511" s="146" t="str">
        <f>IF(IFERROR(VLOOKUP(AE511,#REF!,1,0),"")&lt;&gt;"",1,"")</f>
        <v/>
      </c>
      <c r="BE511" s="148">
        <f t="shared" si="120"/>
        <v>1</v>
      </c>
    </row>
    <row r="512" spans="1:57" ht="16">
      <c r="A512" s="43">
        <v>335</v>
      </c>
      <c r="B512" s="43">
        <v>697234</v>
      </c>
      <c r="C512" s="43" t="str">
        <f t="shared" si="186"/>
        <v>697234000</v>
      </c>
      <c r="D512" s="44" t="str">
        <f t="shared" si="175"/>
        <v>69</v>
      </c>
      <c r="E512" s="44" t="str">
        <f t="shared" si="176"/>
        <v>7</v>
      </c>
      <c r="F512" s="44" t="str">
        <f t="shared" si="177"/>
        <v>2</v>
      </c>
      <c r="G512" s="44" t="str">
        <f t="shared" si="178"/>
        <v>3</v>
      </c>
      <c r="H512" s="44" t="str">
        <f t="shared" si="179"/>
        <v>4</v>
      </c>
      <c r="I512" s="44" t="str">
        <f t="shared" si="180"/>
        <v>0</v>
      </c>
      <c r="J512" s="44" t="str">
        <f t="shared" si="181"/>
        <v>0</v>
      </c>
      <c r="K512" s="44" t="str">
        <f t="shared" si="182"/>
        <v>0</v>
      </c>
      <c r="L512" s="44"/>
      <c r="M512" s="45" t="s">
        <v>962</v>
      </c>
      <c r="N512" s="45"/>
      <c r="O512" s="46" t="s">
        <v>14</v>
      </c>
      <c r="P512" s="47" t="s">
        <v>68</v>
      </c>
      <c r="Q512" s="48">
        <v>2</v>
      </c>
      <c r="R512" s="47"/>
      <c r="S512" s="47" t="s">
        <v>962</v>
      </c>
      <c r="T512" s="47" t="s">
        <v>962</v>
      </c>
      <c r="U512" s="48">
        <v>1</v>
      </c>
      <c r="V512" s="48">
        <v>1</v>
      </c>
      <c r="W512" s="47"/>
      <c r="X512" s="47" t="s">
        <v>962</v>
      </c>
      <c r="Y512" s="46" t="s">
        <v>66</v>
      </c>
      <c r="Z512" s="83" t="s">
        <v>66</v>
      </c>
      <c r="AA512" s="47"/>
      <c r="AB512" s="47" t="s">
        <v>962</v>
      </c>
      <c r="AC512" s="49" t="s">
        <v>66</v>
      </c>
      <c r="AD512" s="47" t="s">
        <v>66</v>
      </c>
      <c r="AE512" s="50" t="s">
        <v>962</v>
      </c>
      <c r="AF512" s="51"/>
      <c r="AG512" s="51" t="s">
        <v>8</v>
      </c>
      <c r="AH512" s="52"/>
      <c r="AI512" s="39"/>
      <c r="AJ512" s="39"/>
      <c r="AK512" s="39" t="e">
        <f>O512&amp;Q512&amp;#REF!&amp;U512&amp;V512&amp;Y512&amp;Z512&amp;AC512&amp;AD512</f>
        <v>#REF!</v>
      </c>
      <c r="AL512" s="43">
        <v>697234</v>
      </c>
      <c r="AM512" s="44" t="e">
        <f>C512&lt;&gt;AK512</f>
        <v>#REF!</v>
      </c>
      <c r="AN512" s="52"/>
      <c r="AO512" s="52"/>
      <c r="AP512" s="84" t="s">
        <v>626</v>
      </c>
      <c r="AQ512" s="53"/>
      <c r="AR512" s="53">
        <f t="shared" si="183"/>
        <v>1</v>
      </c>
      <c r="AS512" s="53" t="str">
        <f>IF(IFERROR(VLOOKUP(AE512,#REF!,1,0),"")&lt;&gt;"",1,"")</f>
        <v/>
      </c>
      <c r="AT512" s="53" t="str">
        <f>IF(IFERROR(VLOOKUP(AE512,#REF!,1,0),"")&lt;&gt;"",1,"")</f>
        <v/>
      </c>
      <c r="AU512" s="53" t="str">
        <f>IF(IFERROR(VLOOKUP(AE512,#REF!,1,0),"")&lt;&gt;"",1,"")</f>
        <v/>
      </c>
      <c r="AV512" s="53" t="str">
        <f>IF(IFERROR(VLOOKUP(AE512,#REF!,1,0),"")&lt;&gt;"",1,"")</f>
        <v/>
      </c>
      <c r="AW512" s="53" t="str">
        <f>IF(IFERROR(VLOOKUP(AE512,#REF!,1,0),"")&lt;&gt;"",1,"")</f>
        <v/>
      </c>
      <c r="AX512" s="53" t="str">
        <f>IF(IFERROR(VLOOKUP(AE512,#REF!,1,0),"")&lt;&gt;"",1,"")</f>
        <v/>
      </c>
      <c r="AY512" s="53" t="str">
        <f>IF(IFERROR(VLOOKUP(AE512,#REF!,1,0),"")&lt;&gt;"",1,"")</f>
        <v/>
      </c>
      <c r="AZ512" s="53" t="str">
        <f>IF(IFERROR(VLOOKUP(AE512,#REF!,1,0),"")&lt;&gt;"",1,"")</f>
        <v/>
      </c>
      <c r="BA512" s="53" t="str">
        <f>IF(IFERROR(VLOOKUP(AE512,#REF!,1,0),"")&lt;&gt;"",1,"")</f>
        <v/>
      </c>
      <c r="BB512" s="53" t="str">
        <f>IF(IFERROR(VLOOKUP(AE512,#REF!,1,0),"")&lt;&gt;"",1,"")</f>
        <v/>
      </c>
      <c r="BC512" s="53" t="str">
        <f>IF(IFERROR(VLOOKUP(AE512,#REF!,1,0),"")&lt;&gt;"",1,"")</f>
        <v/>
      </c>
      <c r="BD512" s="53" t="str">
        <f>IF(IFERROR(VLOOKUP(AE512,#REF!,1,0),"")&lt;&gt;"",1,"")</f>
        <v/>
      </c>
      <c r="BE512" s="54">
        <f t="shared" ref="BE512:BE766" si="187">SUM(AR512:BD512)</f>
        <v>1</v>
      </c>
    </row>
    <row r="513" spans="1:57" ht="17">
      <c r="A513" s="137">
        <v>336</v>
      </c>
      <c r="B513" s="137">
        <v>6972341</v>
      </c>
      <c r="C513" s="137" t="str">
        <f t="shared" si="186"/>
        <v>697234100</v>
      </c>
      <c r="D513" s="138" t="str">
        <f t="shared" si="175"/>
        <v>69</v>
      </c>
      <c r="E513" s="138" t="str">
        <f t="shared" si="176"/>
        <v>7</v>
      </c>
      <c r="F513" s="138" t="str">
        <f t="shared" si="177"/>
        <v>2</v>
      </c>
      <c r="G513" s="138" t="str">
        <f t="shared" si="178"/>
        <v>3</v>
      </c>
      <c r="H513" s="138" t="str">
        <f t="shared" si="179"/>
        <v>4</v>
      </c>
      <c r="I513" s="138" t="str">
        <f t="shared" si="180"/>
        <v>1</v>
      </c>
      <c r="J513" s="138" t="str">
        <f t="shared" si="181"/>
        <v>0</v>
      </c>
      <c r="K513" s="138" t="str">
        <f t="shared" si="182"/>
        <v>0</v>
      </c>
      <c r="L513" s="138" t="s">
        <v>5061</v>
      </c>
      <c r="M513" s="139" t="s">
        <v>962</v>
      </c>
      <c r="N513" s="139" t="s">
        <v>261</v>
      </c>
      <c r="O513" s="141" t="s">
        <v>14</v>
      </c>
      <c r="P513" s="141" t="s">
        <v>68</v>
      </c>
      <c r="Q513" s="141">
        <v>2</v>
      </c>
      <c r="R513" s="141">
        <v>5</v>
      </c>
      <c r="S513" s="141" t="s">
        <v>98</v>
      </c>
      <c r="T513" s="141" t="s">
        <v>98</v>
      </c>
      <c r="U513" s="141">
        <v>4</v>
      </c>
      <c r="V513" s="140" t="s">
        <v>8</v>
      </c>
      <c r="W513" s="141" t="s">
        <v>962</v>
      </c>
      <c r="X513" s="141" t="s">
        <v>962</v>
      </c>
      <c r="Y513" s="141">
        <v>0</v>
      </c>
      <c r="Z513" s="141">
        <v>0</v>
      </c>
      <c r="AA513" s="141" t="s">
        <v>962</v>
      </c>
      <c r="AB513" s="141" t="s">
        <v>962</v>
      </c>
      <c r="AC513" s="140" t="s">
        <v>66</v>
      </c>
      <c r="AD513" s="141" t="s">
        <v>66</v>
      </c>
      <c r="AE513" s="144" t="s">
        <v>4596</v>
      </c>
      <c r="AF513" s="144" t="s">
        <v>962</v>
      </c>
      <c r="AG513" s="134"/>
      <c r="AH513" s="142"/>
      <c r="AI513" s="143"/>
      <c r="AJ513" s="143" t="b">
        <f t="shared" ref="AJ513:AJ518" si="188">IF(OR(AS513=1,AT513=1,AU513=1,AV513=1,AW513=1,AX513=1,AY513=1,AZ513=1,BA513=1,BB513=1,BC513=1,BD513=1),TRUE,FALSE)</f>
        <v>0</v>
      </c>
      <c r="AK513" s="143" t="str">
        <f>O513&amp;Q513&amp;R513&amp;U513&amp;V513&amp;Y513&amp;Z513&amp;AC513&amp;AD513</f>
        <v>A25410000</v>
      </c>
      <c r="AL513" s="40">
        <v>6972341</v>
      </c>
      <c r="AM513" s="41" t="b">
        <f>C513&lt;&gt;AK513</f>
        <v>1</v>
      </c>
      <c r="AN513" s="145" t="str">
        <f>N513&amp;AK513</f>
        <v>J9FA25410000</v>
      </c>
      <c r="AO513" s="145"/>
      <c r="AP513" s="73" t="s">
        <v>626</v>
      </c>
      <c r="AQ513" s="146"/>
      <c r="AR513" s="146">
        <f t="shared" si="183"/>
        <v>1</v>
      </c>
      <c r="AS513" s="146" t="str">
        <f>IF(IFERROR(VLOOKUP(AE513,#REF!,1,0),"")&lt;&gt;"",1,"")</f>
        <v/>
      </c>
      <c r="AT513" s="146" t="str">
        <f>IF(IFERROR(VLOOKUP(AE513,#REF!,1,0),"")&lt;&gt;"",1,"")</f>
        <v/>
      </c>
      <c r="AU513" s="146" t="str">
        <f>IF(IFERROR(VLOOKUP(AE513,#REF!,1,0),"")&lt;&gt;"",1,"")</f>
        <v/>
      </c>
      <c r="AV513" s="146" t="str">
        <f>IF(IFERROR(VLOOKUP(AE513,#REF!,1,0),"")&lt;&gt;"",1,"")</f>
        <v/>
      </c>
      <c r="AW513" s="146" t="str">
        <f>IF(IFERROR(VLOOKUP(AE513,#REF!,1,0),"")&lt;&gt;"",1,"")</f>
        <v/>
      </c>
      <c r="AX513" s="146" t="str">
        <f>IF(IFERROR(VLOOKUP(AE513,#REF!,1,0),"")&lt;&gt;"",1,"")</f>
        <v/>
      </c>
      <c r="AY513" s="146" t="str">
        <f>IF(IFERROR(VLOOKUP(AE513,#REF!,1,0),"")&lt;&gt;"",1,"")</f>
        <v/>
      </c>
      <c r="AZ513" s="146" t="str">
        <f>IF(IFERROR(VLOOKUP(AE513,#REF!,1,0),"")&lt;&gt;"",1,"")</f>
        <v/>
      </c>
      <c r="BA513" s="146" t="str">
        <f>IF(IFERROR(VLOOKUP(AE513,#REF!,1,0),"")&lt;&gt;"",1,"")</f>
        <v/>
      </c>
      <c r="BB513" s="146" t="str">
        <f>IF(IFERROR(VLOOKUP(AE513,#REF!,1,0),"")&lt;&gt;"",1,"")</f>
        <v/>
      </c>
      <c r="BC513" s="146" t="str">
        <f>IF(IFERROR(VLOOKUP(AE513,#REF!,1,0),"")&lt;&gt;"",1,"")</f>
        <v/>
      </c>
      <c r="BD513" s="146" t="str">
        <f>IF(IFERROR(VLOOKUP(AE513,#REF!,1,0),"")&lt;&gt;"",1,"")</f>
        <v/>
      </c>
      <c r="BE513" s="148">
        <f t="shared" si="187"/>
        <v>1</v>
      </c>
    </row>
    <row r="514" spans="1:57" ht="16">
      <c r="A514" s="33">
        <v>1183</v>
      </c>
      <c r="B514" s="33">
        <v>72144</v>
      </c>
      <c r="C514" s="33" t="str">
        <f t="shared" si="186"/>
        <v>721440000</v>
      </c>
      <c r="D514" s="34" t="str">
        <f t="shared" si="175"/>
        <v>72</v>
      </c>
      <c r="E514" s="34" t="str">
        <f t="shared" si="176"/>
        <v>1</v>
      </c>
      <c r="F514" s="34" t="str">
        <f t="shared" si="177"/>
        <v>4</v>
      </c>
      <c r="G514" s="34" t="str">
        <f t="shared" si="178"/>
        <v>4</v>
      </c>
      <c r="H514" s="34" t="str">
        <f t="shared" si="179"/>
        <v>0</v>
      </c>
      <c r="I514" s="34" t="str">
        <f t="shared" si="180"/>
        <v>0</v>
      </c>
      <c r="J514" s="34" t="str">
        <f t="shared" si="181"/>
        <v>0</v>
      </c>
      <c r="K514" s="34" t="str">
        <f t="shared" si="182"/>
        <v>0</v>
      </c>
      <c r="L514" s="34" t="s">
        <v>5062</v>
      </c>
      <c r="M514" s="35" t="s">
        <v>963</v>
      </c>
      <c r="N514" s="35" t="s">
        <v>261</v>
      </c>
      <c r="O514" s="37" t="s">
        <v>14</v>
      </c>
      <c r="P514" s="55" t="s">
        <v>68</v>
      </c>
      <c r="Q514" s="37">
        <v>2</v>
      </c>
      <c r="R514" s="55">
        <v>5</v>
      </c>
      <c r="S514" s="55" t="s">
        <v>98</v>
      </c>
      <c r="T514" s="55" t="s">
        <v>98</v>
      </c>
      <c r="U514" s="37">
        <v>4</v>
      </c>
      <c r="V514" s="36" t="s">
        <v>8</v>
      </c>
      <c r="W514" s="55" t="s">
        <v>962</v>
      </c>
      <c r="X514" s="55" t="s">
        <v>962</v>
      </c>
      <c r="Y514" s="37">
        <v>0</v>
      </c>
      <c r="Z514" s="37">
        <v>0</v>
      </c>
      <c r="AA514" s="55" t="s">
        <v>962</v>
      </c>
      <c r="AB514" s="55" t="s">
        <v>962</v>
      </c>
      <c r="AC514" s="58" t="s">
        <v>8</v>
      </c>
      <c r="AD514" s="55">
        <v>1</v>
      </c>
      <c r="AE514" s="42" t="s">
        <v>963</v>
      </c>
      <c r="AF514" s="42" t="s">
        <v>963</v>
      </c>
      <c r="AG514" s="27"/>
      <c r="AH514" s="30" t="s">
        <v>8</v>
      </c>
      <c r="AI514" s="39"/>
      <c r="AJ514" s="39" t="b">
        <f t="shared" si="188"/>
        <v>0</v>
      </c>
      <c r="AK514" s="39" t="str">
        <f>O514&amp;Q514&amp;R514&amp;U514&amp;V514&amp;Y514&amp;Z514&amp;AC514&amp;AD514</f>
        <v>A25410011</v>
      </c>
      <c r="AL514" s="40">
        <v>72144</v>
      </c>
      <c r="AM514" s="41" t="b">
        <f>C514&lt;&gt;AK514</f>
        <v>1</v>
      </c>
      <c r="AN514" s="30" t="str">
        <f>N514&amp;AK514</f>
        <v>J9FA25410011</v>
      </c>
      <c r="AO514" s="30"/>
      <c r="AP514" s="73" t="s">
        <v>626</v>
      </c>
      <c r="AQ514" s="31"/>
      <c r="AR514" s="31">
        <f t="shared" si="183"/>
        <v>1</v>
      </c>
      <c r="AS514" s="31" t="str">
        <f>IF(IFERROR(VLOOKUP(AE514,#REF!,1,0),"")&lt;&gt;"",1,"")</f>
        <v/>
      </c>
      <c r="AT514" s="31" t="str">
        <f>IF(IFERROR(VLOOKUP(AE514,#REF!,1,0),"")&lt;&gt;"",1,"")</f>
        <v/>
      </c>
      <c r="AU514" s="31" t="str">
        <f>IF(IFERROR(VLOOKUP(AE514,#REF!,1,0),"")&lt;&gt;"",1,"")</f>
        <v/>
      </c>
      <c r="AV514" s="31" t="str">
        <f>IF(IFERROR(VLOOKUP(AE514,#REF!,1,0),"")&lt;&gt;"",1,"")</f>
        <v/>
      </c>
      <c r="AW514" s="31" t="str">
        <f>IF(IFERROR(VLOOKUP(AE514,#REF!,1,0),"")&lt;&gt;"",1,"")</f>
        <v/>
      </c>
      <c r="AX514" s="31" t="str">
        <f>IF(IFERROR(VLOOKUP(AE514,#REF!,1,0),"")&lt;&gt;"",1,"")</f>
        <v/>
      </c>
      <c r="AY514" s="31" t="str">
        <f>IF(IFERROR(VLOOKUP(AE514,#REF!,1,0),"")&lt;&gt;"",1,"")</f>
        <v/>
      </c>
      <c r="AZ514" s="31" t="str">
        <f>IF(IFERROR(VLOOKUP(AE514,#REF!,1,0),"")&lt;&gt;"",1,"")</f>
        <v/>
      </c>
      <c r="BA514" s="31" t="str">
        <f>IF(IFERROR(VLOOKUP(AE514,#REF!,1,0),"")&lt;&gt;"",1,"")</f>
        <v/>
      </c>
      <c r="BB514" s="31" t="str">
        <f>IF(IFERROR(VLOOKUP(AE514,#REF!,1,0),"")&lt;&gt;"",1,"")</f>
        <v/>
      </c>
      <c r="BC514" s="31" t="str">
        <f>IF(IFERROR(VLOOKUP(AE514,#REF!,1,0),"")&lt;&gt;"",1,"")</f>
        <v/>
      </c>
      <c r="BD514" s="31" t="str">
        <f>IF(IFERROR(VLOOKUP(AE514,#REF!,1,0),"")&lt;&gt;"",1,"")</f>
        <v/>
      </c>
      <c r="BE514" s="32">
        <f t="shared" si="187"/>
        <v>1</v>
      </c>
    </row>
    <row r="515" spans="1:57" ht="16">
      <c r="A515" s="33">
        <v>1210</v>
      </c>
      <c r="B515" s="33">
        <v>721541</v>
      </c>
      <c r="C515" s="33" t="str">
        <f t="shared" si="186"/>
        <v>721541000</v>
      </c>
      <c r="D515" s="34" t="str">
        <f t="shared" si="175"/>
        <v>72</v>
      </c>
      <c r="E515" s="34" t="str">
        <f t="shared" si="176"/>
        <v>1</v>
      </c>
      <c r="F515" s="34" t="str">
        <f t="shared" si="177"/>
        <v>5</v>
      </c>
      <c r="G515" s="34" t="str">
        <f t="shared" si="178"/>
        <v>4</v>
      </c>
      <c r="H515" s="34" t="str">
        <f t="shared" si="179"/>
        <v>1</v>
      </c>
      <c r="I515" s="34" t="str">
        <f t="shared" si="180"/>
        <v>0</v>
      </c>
      <c r="J515" s="34" t="str">
        <f t="shared" si="181"/>
        <v>0</v>
      </c>
      <c r="K515" s="34" t="str">
        <f t="shared" si="182"/>
        <v>0</v>
      </c>
      <c r="L515" s="34" t="s">
        <v>5063</v>
      </c>
      <c r="M515" s="35" t="s">
        <v>964</v>
      </c>
      <c r="N515" s="35" t="s">
        <v>261</v>
      </c>
      <c r="O515" s="37" t="s">
        <v>14</v>
      </c>
      <c r="P515" s="55" t="s">
        <v>68</v>
      </c>
      <c r="Q515" s="37">
        <v>2</v>
      </c>
      <c r="R515" s="55">
        <v>5</v>
      </c>
      <c r="S515" s="55" t="s">
        <v>98</v>
      </c>
      <c r="T515" s="55" t="s">
        <v>98</v>
      </c>
      <c r="U515" s="37">
        <v>4</v>
      </c>
      <c r="V515" s="36" t="s">
        <v>8</v>
      </c>
      <c r="W515" s="55" t="s">
        <v>962</v>
      </c>
      <c r="X515" s="55" t="s">
        <v>962</v>
      </c>
      <c r="Y515" s="37">
        <v>0</v>
      </c>
      <c r="Z515" s="37">
        <v>0</v>
      </c>
      <c r="AA515" s="55" t="s">
        <v>962</v>
      </c>
      <c r="AB515" s="55" t="s">
        <v>962</v>
      </c>
      <c r="AC515" s="58" t="s">
        <v>8</v>
      </c>
      <c r="AD515" s="55">
        <v>2</v>
      </c>
      <c r="AE515" s="42" t="s">
        <v>964</v>
      </c>
      <c r="AF515" s="42" t="s">
        <v>964</v>
      </c>
      <c r="AG515" s="27"/>
      <c r="AH515" s="30" t="s">
        <v>8</v>
      </c>
      <c r="AI515" s="39"/>
      <c r="AJ515" s="39" t="b">
        <f t="shared" si="188"/>
        <v>0</v>
      </c>
      <c r="AK515" s="39" t="str">
        <f>O515&amp;Q515&amp;R515&amp;U515&amp;V515&amp;Y515&amp;Z515&amp;AC515&amp;AD515</f>
        <v>A25410012</v>
      </c>
      <c r="AL515" s="40">
        <v>721541</v>
      </c>
      <c r="AM515" s="41" t="b">
        <f>C515&lt;&gt;AK515</f>
        <v>1</v>
      </c>
      <c r="AN515" s="30" t="str">
        <f>N515&amp;AK515</f>
        <v>J9FA25410012</v>
      </c>
      <c r="AO515" s="30"/>
      <c r="AP515" s="73" t="s">
        <v>626</v>
      </c>
      <c r="AQ515" s="31"/>
      <c r="AR515" s="31">
        <f t="shared" si="183"/>
        <v>1</v>
      </c>
      <c r="AS515" s="31" t="str">
        <f>IF(IFERROR(VLOOKUP(AE515,#REF!,1,0),"")&lt;&gt;"",1,"")</f>
        <v/>
      </c>
      <c r="AT515" s="31" t="str">
        <f>IF(IFERROR(VLOOKUP(AE515,#REF!,1,0),"")&lt;&gt;"",1,"")</f>
        <v/>
      </c>
      <c r="AU515" s="31" t="str">
        <f>IF(IFERROR(VLOOKUP(AE515,#REF!,1,0),"")&lt;&gt;"",1,"")</f>
        <v/>
      </c>
      <c r="AV515" s="31" t="str">
        <f>IF(IFERROR(VLOOKUP(AE515,#REF!,1,0),"")&lt;&gt;"",1,"")</f>
        <v/>
      </c>
      <c r="AW515" s="31" t="str">
        <f>IF(IFERROR(VLOOKUP(AE515,#REF!,1,0),"")&lt;&gt;"",1,"")</f>
        <v/>
      </c>
      <c r="AX515" s="31" t="str">
        <f>IF(IFERROR(VLOOKUP(AE515,#REF!,1,0),"")&lt;&gt;"",1,"")</f>
        <v/>
      </c>
      <c r="AY515" s="31" t="str">
        <f>IF(IFERROR(VLOOKUP(AE515,#REF!,1,0),"")&lt;&gt;"",1,"")</f>
        <v/>
      </c>
      <c r="AZ515" s="31" t="str">
        <f>IF(IFERROR(VLOOKUP(AE515,#REF!,1,0),"")&lt;&gt;"",1,"")</f>
        <v/>
      </c>
      <c r="BA515" s="31" t="str">
        <f>IF(IFERROR(VLOOKUP(AE515,#REF!,1,0),"")&lt;&gt;"",1,"")</f>
        <v/>
      </c>
      <c r="BB515" s="31" t="str">
        <f>IF(IFERROR(VLOOKUP(AE515,#REF!,1,0),"")&lt;&gt;"",1,"")</f>
        <v/>
      </c>
      <c r="BC515" s="31" t="str">
        <f>IF(IFERROR(VLOOKUP(AE515,#REF!,1,0),"")&lt;&gt;"",1,"")</f>
        <v/>
      </c>
      <c r="BD515" s="31" t="str">
        <f>IF(IFERROR(VLOOKUP(AE515,#REF!,1,0),"")&lt;&gt;"",1,"")</f>
        <v/>
      </c>
      <c r="BE515" s="32">
        <f t="shared" si="187"/>
        <v>1</v>
      </c>
    </row>
    <row r="516" spans="1:57" ht="17">
      <c r="A516" s="137">
        <v>337</v>
      </c>
      <c r="B516" s="137">
        <v>6972342</v>
      </c>
      <c r="C516" s="137" t="str">
        <f t="shared" si="186"/>
        <v>697234200</v>
      </c>
      <c r="D516" s="138" t="str">
        <f t="shared" si="175"/>
        <v>69</v>
      </c>
      <c r="E516" s="138" t="str">
        <f t="shared" si="176"/>
        <v>7</v>
      </c>
      <c r="F516" s="138" t="str">
        <f t="shared" si="177"/>
        <v>2</v>
      </c>
      <c r="G516" s="138" t="str">
        <f t="shared" si="178"/>
        <v>3</v>
      </c>
      <c r="H516" s="138" t="str">
        <f t="shared" si="179"/>
        <v>4</v>
      </c>
      <c r="I516" s="138" t="str">
        <f t="shared" si="180"/>
        <v>2</v>
      </c>
      <c r="J516" s="138" t="str">
        <f t="shared" si="181"/>
        <v>0</v>
      </c>
      <c r="K516" s="138" t="str">
        <f t="shared" si="182"/>
        <v>0</v>
      </c>
      <c r="L516" s="138" t="s">
        <v>5064</v>
      </c>
      <c r="M516" s="139" t="s">
        <v>965</v>
      </c>
      <c r="N516" s="139" t="s">
        <v>261</v>
      </c>
      <c r="O516" s="141" t="s">
        <v>14</v>
      </c>
      <c r="P516" s="141" t="s">
        <v>68</v>
      </c>
      <c r="Q516" s="141">
        <v>2</v>
      </c>
      <c r="R516" s="141">
        <v>5</v>
      </c>
      <c r="S516" s="141" t="s">
        <v>98</v>
      </c>
      <c r="T516" s="141" t="s">
        <v>98</v>
      </c>
      <c r="U516" s="141">
        <v>4</v>
      </c>
      <c r="V516" s="140" t="s">
        <v>15</v>
      </c>
      <c r="W516" s="141" t="s">
        <v>965</v>
      </c>
      <c r="X516" s="141" t="s">
        <v>965</v>
      </c>
      <c r="Y516" s="141">
        <v>0</v>
      </c>
      <c r="Z516" s="141">
        <v>0</v>
      </c>
      <c r="AA516" s="141" t="s">
        <v>965</v>
      </c>
      <c r="AB516" s="141" t="s">
        <v>965</v>
      </c>
      <c r="AC516" s="140" t="s">
        <v>66</v>
      </c>
      <c r="AD516" s="141" t="s">
        <v>66</v>
      </c>
      <c r="AE516" s="144" t="s">
        <v>965</v>
      </c>
      <c r="AF516" s="144" t="s">
        <v>965</v>
      </c>
      <c r="AG516" s="134"/>
      <c r="AH516" s="142"/>
      <c r="AI516" s="143"/>
      <c r="AJ516" s="143" t="b">
        <f t="shared" si="188"/>
        <v>0</v>
      </c>
      <c r="AK516" s="143" t="str">
        <f>O516&amp;Q516&amp;R516&amp;U516&amp;V516&amp;Y516&amp;Z516&amp;AC516&amp;AD516</f>
        <v>A25420000</v>
      </c>
      <c r="AL516" s="40">
        <v>6972342</v>
      </c>
      <c r="AM516" s="41" t="b">
        <f>C516&lt;&gt;AK516</f>
        <v>1</v>
      </c>
      <c r="AN516" s="145" t="str">
        <f>N516&amp;AK516</f>
        <v>J9FA25420000</v>
      </c>
      <c r="AO516" s="145" t="s">
        <v>966</v>
      </c>
      <c r="AP516" s="73" t="s">
        <v>626</v>
      </c>
      <c r="AQ516" s="146"/>
      <c r="AR516" s="146">
        <f t="shared" si="183"/>
        <v>1</v>
      </c>
      <c r="AS516" s="146" t="str">
        <f>IF(IFERROR(VLOOKUP(AE516,#REF!,1,0),"")&lt;&gt;"",1,"")</f>
        <v/>
      </c>
      <c r="AT516" s="146" t="str">
        <f>IF(IFERROR(VLOOKUP(AE516,#REF!,1,0),"")&lt;&gt;"",1,"")</f>
        <v/>
      </c>
      <c r="AU516" s="146" t="str">
        <f>IF(IFERROR(VLOOKUP(AE516,#REF!,1,0),"")&lt;&gt;"",1,"")</f>
        <v/>
      </c>
      <c r="AV516" s="146" t="str">
        <f>IF(IFERROR(VLOOKUP(AE516,#REF!,1,0),"")&lt;&gt;"",1,"")</f>
        <v/>
      </c>
      <c r="AW516" s="146" t="str">
        <f>IF(IFERROR(VLOOKUP(AE516,#REF!,1,0),"")&lt;&gt;"",1,"")</f>
        <v/>
      </c>
      <c r="AX516" s="146" t="str">
        <f>IF(IFERROR(VLOOKUP(AE516,#REF!,1,0),"")&lt;&gt;"",1,"")</f>
        <v/>
      </c>
      <c r="AY516" s="146" t="str">
        <f>IF(IFERROR(VLOOKUP(AE516,#REF!,1,0),"")&lt;&gt;"",1,"")</f>
        <v/>
      </c>
      <c r="AZ516" s="146" t="str">
        <f>IF(IFERROR(VLOOKUP(AE516,#REF!,1,0),"")&lt;&gt;"",1,"")</f>
        <v/>
      </c>
      <c r="BA516" s="146" t="str">
        <f>IF(IFERROR(VLOOKUP(AE516,#REF!,1,0),"")&lt;&gt;"",1,"")</f>
        <v/>
      </c>
      <c r="BB516" s="146" t="str">
        <f>IF(IFERROR(VLOOKUP(AE516,#REF!,1,0),"")&lt;&gt;"",1,"")</f>
        <v/>
      </c>
      <c r="BC516" s="146" t="str">
        <f>IF(IFERROR(VLOOKUP(AE516,#REF!,1,0),"")&lt;&gt;"",1,"")</f>
        <v/>
      </c>
      <c r="BD516" s="146" t="str">
        <f>IF(IFERROR(VLOOKUP(AE516,#REF!,1,0),"")&lt;&gt;"",1,"")</f>
        <v/>
      </c>
      <c r="BE516" s="148">
        <f t="shared" si="187"/>
        <v>1</v>
      </c>
    </row>
    <row r="517" spans="1:57" ht="17">
      <c r="A517" s="137">
        <v>338</v>
      </c>
      <c r="B517" s="137">
        <v>697235</v>
      </c>
      <c r="C517" s="137" t="str">
        <f t="shared" si="186"/>
        <v>697235000</v>
      </c>
      <c r="D517" s="138" t="str">
        <f t="shared" si="175"/>
        <v>69</v>
      </c>
      <c r="E517" s="138" t="str">
        <f t="shared" si="176"/>
        <v>7</v>
      </c>
      <c r="F517" s="138" t="str">
        <f t="shared" si="177"/>
        <v>2</v>
      </c>
      <c r="G517" s="138" t="str">
        <f t="shared" si="178"/>
        <v>3</v>
      </c>
      <c r="H517" s="138" t="str">
        <f t="shared" si="179"/>
        <v>5</v>
      </c>
      <c r="I517" s="138" t="str">
        <f t="shared" si="180"/>
        <v>0</v>
      </c>
      <c r="J517" s="138" t="str">
        <f t="shared" si="181"/>
        <v>0</v>
      </c>
      <c r="K517" s="138" t="str">
        <f t="shared" si="182"/>
        <v>0</v>
      </c>
      <c r="L517" s="138" t="s">
        <v>5065</v>
      </c>
      <c r="M517" s="139" t="s">
        <v>967</v>
      </c>
      <c r="N517" s="139" t="s">
        <v>261</v>
      </c>
      <c r="O517" s="141" t="s">
        <v>14</v>
      </c>
      <c r="P517" s="141" t="s">
        <v>68</v>
      </c>
      <c r="Q517" s="141">
        <v>2</v>
      </c>
      <c r="R517" s="141">
        <v>5</v>
      </c>
      <c r="S517" s="141" t="s">
        <v>98</v>
      </c>
      <c r="T517" s="141" t="s">
        <v>98</v>
      </c>
      <c r="U517" s="141">
        <v>4</v>
      </c>
      <c r="V517" s="140" t="s">
        <v>21</v>
      </c>
      <c r="W517" s="141" t="s">
        <v>967</v>
      </c>
      <c r="X517" s="141" t="s">
        <v>967</v>
      </c>
      <c r="Y517" s="141">
        <v>0</v>
      </c>
      <c r="Z517" s="141">
        <v>0</v>
      </c>
      <c r="AA517" s="141" t="s">
        <v>967</v>
      </c>
      <c r="AB517" s="141" t="s">
        <v>967</v>
      </c>
      <c r="AC517" s="140" t="s">
        <v>66</v>
      </c>
      <c r="AD517" s="141" t="s">
        <v>66</v>
      </c>
      <c r="AE517" s="144" t="s">
        <v>967</v>
      </c>
      <c r="AF517" s="144" t="s">
        <v>967</v>
      </c>
      <c r="AG517" s="134"/>
      <c r="AH517" s="142"/>
      <c r="AI517" s="143"/>
      <c r="AJ517" s="143" t="b">
        <f t="shared" si="188"/>
        <v>0</v>
      </c>
      <c r="AK517" s="143" t="str">
        <f>O517&amp;Q517&amp;R517&amp;U517&amp;V517&amp;Y517&amp;Z517&amp;AC517&amp;AD517</f>
        <v>A25430000</v>
      </c>
      <c r="AL517" s="40">
        <v>697235</v>
      </c>
      <c r="AM517" s="41" t="b">
        <f>C517&lt;&gt;AK517</f>
        <v>1</v>
      </c>
      <c r="AN517" s="145" t="str">
        <f>N517&amp;AK517</f>
        <v>J9FA25430000</v>
      </c>
      <c r="AO517" s="145" t="s">
        <v>968</v>
      </c>
      <c r="AP517" s="73" t="s">
        <v>626</v>
      </c>
      <c r="AQ517" s="146"/>
      <c r="AR517" s="146">
        <f t="shared" si="183"/>
        <v>1</v>
      </c>
      <c r="AS517" s="146" t="str">
        <f>IF(IFERROR(VLOOKUP(AE517,#REF!,1,0),"")&lt;&gt;"",1,"")</f>
        <v/>
      </c>
      <c r="AT517" s="146" t="str">
        <f>IF(IFERROR(VLOOKUP(AE517,#REF!,1,0),"")&lt;&gt;"",1,"")</f>
        <v/>
      </c>
      <c r="AU517" s="146" t="str">
        <f>IF(IFERROR(VLOOKUP(AE517,#REF!,1,0),"")&lt;&gt;"",1,"")</f>
        <v/>
      </c>
      <c r="AV517" s="146" t="str">
        <f>IF(IFERROR(VLOOKUP(AE517,#REF!,1,0),"")&lt;&gt;"",1,"")</f>
        <v/>
      </c>
      <c r="AW517" s="146" t="str">
        <f>IF(IFERROR(VLOOKUP(AE517,#REF!,1,0),"")&lt;&gt;"",1,"")</f>
        <v/>
      </c>
      <c r="AX517" s="146" t="str">
        <f>IF(IFERROR(VLOOKUP(AE517,#REF!,1,0),"")&lt;&gt;"",1,"")</f>
        <v/>
      </c>
      <c r="AY517" s="146" t="str">
        <f>IF(IFERROR(VLOOKUP(AE517,#REF!,1,0),"")&lt;&gt;"",1,"")</f>
        <v/>
      </c>
      <c r="AZ517" s="146" t="str">
        <f>IF(IFERROR(VLOOKUP(AE517,#REF!,1,0),"")&lt;&gt;"",1,"")</f>
        <v/>
      </c>
      <c r="BA517" s="146" t="str">
        <f>IF(IFERROR(VLOOKUP(AE517,#REF!,1,0),"")&lt;&gt;"",1,"")</f>
        <v/>
      </c>
      <c r="BB517" s="146" t="str">
        <f>IF(IFERROR(VLOOKUP(AE517,#REF!,1,0),"")&lt;&gt;"",1,"")</f>
        <v/>
      </c>
      <c r="BC517" s="146" t="str">
        <f>IF(IFERROR(VLOOKUP(AE517,#REF!,1,0),"")&lt;&gt;"",1,"")</f>
        <v/>
      </c>
      <c r="BD517" s="146" t="str">
        <f>IF(IFERROR(VLOOKUP(AE517,#REF!,1,0),"")&lt;&gt;"",1,"")</f>
        <v/>
      </c>
      <c r="BE517" s="148">
        <f t="shared" si="187"/>
        <v>1</v>
      </c>
    </row>
    <row r="518" spans="1:57" ht="17">
      <c r="A518" s="137">
        <v>339</v>
      </c>
      <c r="B518" s="137">
        <v>6972351</v>
      </c>
      <c r="C518" s="137" t="str">
        <f t="shared" si="186"/>
        <v>697235100</v>
      </c>
      <c r="D518" s="138" t="str">
        <f t="shared" si="175"/>
        <v>69</v>
      </c>
      <c r="E518" s="138" t="str">
        <f t="shared" si="176"/>
        <v>7</v>
      </c>
      <c r="F518" s="138" t="str">
        <f t="shared" si="177"/>
        <v>2</v>
      </c>
      <c r="G518" s="138" t="str">
        <f t="shared" si="178"/>
        <v>3</v>
      </c>
      <c r="H518" s="138" t="str">
        <f t="shared" si="179"/>
        <v>5</v>
      </c>
      <c r="I518" s="138" t="str">
        <f t="shared" si="180"/>
        <v>1</v>
      </c>
      <c r="J518" s="138" t="str">
        <f t="shared" si="181"/>
        <v>0</v>
      </c>
      <c r="K518" s="138" t="str">
        <f t="shared" si="182"/>
        <v>0</v>
      </c>
      <c r="L518" s="138" t="s">
        <v>5066</v>
      </c>
      <c r="M518" s="139" t="s">
        <v>969</v>
      </c>
      <c r="N518" s="139" t="s">
        <v>261</v>
      </c>
      <c r="O518" s="141" t="s">
        <v>14</v>
      </c>
      <c r="P518" s="141" t="s">
        <v>68</v>
      </c>
      <c r="Q518" s="141">
        <v>2</v>
      </c>
      <c r="R518" s="141">
        <v>5</v>
      </c>
      <c r="S518" s="141" t="s">
        <v>98</v>
      </c>
      <c r="T518" s="141" t="s">
        <v>98</v>
      </c>
      <c r="U518" s="141">
        <v>4</v>
      </c>
      <c r="V518" s="140" t="s">
        <v>21</v>
      </c>
      <c r="W518" s="141" t="s">
        <v>967</v>
      </c>
      <c r="X518" s="141" t="s">
        <v>967</v>
      </c>
      <c r="Y518" s="141">
        <v>1</v>
      </c>
      <c r="Z518" s="141">
        <v>1</v>
      </c>
      <c r="AA518" s="141" t="s">
        <v>969</v>
      </c>
      <c r="AB518" s="141" t="s">
        <v>969</v>
      </c>
      <c r="AC518" s="140" t="s">
        <v>66</v>
      </c>
      <c r="AD518" s="141" t="s">
        <v>66</v>
      </c>
      <c r="AE518" s="144" t="s">
        <v>969</v>
      </c>
      <c r="AF518" s="144" t="s">
        <v>969</v>
      </c>
      <c r="AG518" s="134"/>
      <c r="AH518" s="142"/>
      <c r="AI518" s="143"/>
      <c r="AJ518" s="143" t="b">
        <f t="shared" si="188"/>
        <v>0</v>
      </c>
      <c r="AK518" s="143" t="str">
        <f>O518&amp;Q518&amp;R518&amp;U518&amp;V518&amp;Y518&amp;Z518&amp;AC518&amp;AD518</f>
        <v>A25431100</v>
      </c>
      <c r="AL518" s="40">
        <v>6972351</v>
      </c>
      <c r="AM518" s="41" t="b">
        <f>C518&lt;&gt;AK518</f>
        <v>1</v>
      </c>
      <c r="AN518" s="145" t="str">
        <f>N518&amp;AK518</f>
        <v>J9FA25431100</v>
      </c>
      <c r="AO518" s="145"/>
      <c r="AP518" s="73" t="s">
        <v>626</v>
      </c>
      <c r="AQ518" s="146"/>
      <c r="AR518" s="146">
        <f t="shared" si="183"/>
        <v>1</v>
      </c>
      <c r="AS518" s="146" t="str">
        <f>IF(IFERROR(VLOOKUP(AE518,#REF!,1,0),"")&lt;&gt;"",1,"")</f>
        <v/>
      </c>
      <c r="AT518" s="146" t="str">
        <f>IF(IFERROR(VLOOKUP(AE518,#REF!,1,0),"")&lt;&gt;"",1,"")</f>
        <v/>
      </c>
      <c r="AU518" s="146" t="str">
        <f>IF(IFERROR(VLOOKUP(AE518,#REF!,1,0),"")&lt;&gt;"",1,"")</f>
        <v/>
      </c>
      <c r="AV518" s="146" t="str">
        <f>IF(IFERROR(VLOOKUP(AE518,#REF!,1,0),"")&lt;&gt;"",1,"")</f>
        <v/>
      </c>
      <c r="AW518" s="146" t="str">
        <f>IF(IFERROR(VLOOKUP(AE518,#REF!,1,0),"")&lt;&gt;"",1,"")</f>
        <v/>
      </c>
      <c r="AX518" s="146" t="str">
        <f>IF(IFERROR(VLOOKUP(AE518,#REF!,1,0),"")&lt;&gt;"",1,"")</f>
        <v/>
      </c>
      <c r="AY518" s="146" t="str">
        <f>IF(IFERROR(VLOOKUP(AE518,#REF!,1,0),"")&lt;&gt;"",1,"")</f>
        <v/>
      </c>
      <c r="AZ518" s="146" t="str">
        <f>IF(IFERROR(VLOOKUP(AE518,#REF!,1,0),"")&lt;&gt;"",1,"")</f>
        <v/>
      </c>
      <c r="BA518" s="146" t="str">
        <f>IF(IFERROR(VLOOKUP(AE518,#REF!,1,0),"")&lt;&gt;"",1,"")</f>
        <v/>
      </c>
      <c r="BB518" s="146" t="str">
        <f>IF(IFERROR(VLOOKUP(AE518,#REF!,1,0),"")&lt;&gt;"",1,"")</f>
        <v/>
      </c>
      <c r="BC518" s="146" t="str">
        <f>IF(IFERROR(VLOOKUP(AE518,#REF!,1,0),"")&lt;&gt;"",1,"")</f>
        <v/>
      </c>
      <c r="BD518" s="146" t="str">
        <f>IF(IFERROR(VLOOKUP(AE518,#REF!,1,0),"")&lt;&gt;"",1,"")</f>
        <v/>
      </c>
      <c r="BE518" s="148">
        <f t="shared" si="187"/>
        <v>1</v>
      </c>
    </row>
    <row r="519" spans="1:57" ht="16">
      <c r="A519" s="43">
        <v>340</v>
      </c>
      <c r="B519" s="43">
        <v>6972359</v>
      </c>
      <c r="C519" s="43" t="str">
        <f t="shared" si="186"/>
        <v>697235900</v>
      </c>
      <c r="D519" s="44" t="str">
        <f t="shared" si="175"/>
        <v>69</v>
      </c>
      <c r="E519" s="44" t="str">
        <f t="shared" si="176"/>
        <v>7</v>
      </c>
      <c r="F519" s="44" t="str">
        <f t="shared" si="177"/>
        <v>2</v>
      </c>
      <c r="G519" s="44" t="str">
        <f t="shared" si="178"/>
        <v>3</v>
      </c>
      <c r="H519" s="44" t="str">
        <f t="shared" si="179"/>
        <v>5</v>
      </c>
      <c r="I519" s="44" t="str">
        <f t="shared" si="180"/>
        <v>9</v>
      </c>
      <c r="J519" s="44" t="str">
        <f t="shared" si="181"/>
        <v>0</v>
      </c>
      <c r="K519" s="44" t="str">
        <f t="shared" si="182"/>
        <v>0</v>
      </c>
      <c r="L519" s="44"/>
      <c r="M519" s="45" t="s">
        <v>970</v>
      </c>
      <c r="N519" s="45"/>
      <c r="O519" s="46" t="s">
        <v>14</v>
      </c>
      <c r="P519" s="47" t="s">
        <v>68</v>
      </c>
      <c r="Q519" s="48">
        <v>2</v>
      </c>
      <c r="R519" s="47"/>
      <c r="S519" s="47" t="s">
        <v>967</v>
      </c>
      <c r="T519" s="47" t="s">
        <v>967</v>
      </c>
      <c r="U519" s="48">
        <v>5</v>
      </c>
      <c r="V519" s="48">
        <v>4</v>
      </c>
      <c r="W519" s="47"/>
      <c r="X519" s="47" t="s">
        <v>970</v>
      </c>
      <c r="Y519" s="46">
        <v>9</v>
      </c>
      <c r="Z519" s="83" t="s">
        <v>66</v>
      </c>
      <c r="AA519" s="47"/>
      <c r="AB519" s="47" t="s">
        <v>970</v>
      </c>
      <c r="AC519" s="49" t="s">
        <v>66</v>
      </c>
      <c r="AD519" s="47" t="s">
        <v>66</v>
      </c>
      <c r="AE519" s="50" t="s">
        <v>970</v>
      </c>
      <c r="AF519" s="51"/>
      <c r="AG519" s="51" t="s">
        <v>8</v>
      </c>
      <c r="AH519" s="52"/>
      <c r="AI519" s="39"/>
      <c r="AJ519" s="39"/>
      <c r="AK519" s="39" t="e">
        <f>O519&amp;Q519&amp;#REF!&amp;U519&amp;V519&amp;Y519&amp;Z519&amp;AC519&amp;AD519</f>
        <v>#REF!</v>
      </c>
      <c r="AL519" s="43">
        <v>6972359</v>
      </c>
      <c r="AM519" s="44" t="e">
        <f>C519&lt;&gt;AK519</f>
        <v>#REF!</v>
      </c>
      <c r="AN519" s="52"/>
      <c r="AO519" s="52"/>
      <c r="AP519" s="84" t="s">
        <v>626</v>
      </c>
      <c r="AQ519" s="53"/>
      <c r="AR519" s="53">
        <f t="shared" si="183"/>
        <v>1</v>
      </c>
      <c r="AS519" s="53" t="str">
        <f>IF(IFERROR(VLOOKUP(AE519,#REF!,1,0),"")&lt;&gt;"",1,"")</f>
        <v/>
      </c>
      <c r="AT519" s="53" t="str">
        <f>IF(IFERROR(VLOOKUP(AE519,#REF!,1,0),"")&lt;&gt;"",1,"")</f>
        <v/>
      </c>
      <c r="AU519" s="53" t="str">
        <f>IF(IFERROR(VLOOKUP(AE519,#REF!,1,0),"")&lt;&gt;"",1,"")</f>
        <v/>
      </c>
      <c r="AV519" s="53" t="str">
        <f>IF(IFERROR(VLOOKUP(AE519,#REF!,1,0),"")&lt;&gt;"",1,"")</f>
        <v/>
      </c>
      <c r="AW519" s="53" t="str">
        <f>IF(IFERROR(VLOOKUP(AE519,#REF!,1,0),"")&lt;&gt;"",1,"")</f>
        <v/>
      </c>
      <c r="AX519" s="53" t="str">
        <f>IF(IFERROR(VLOOKUP(AE519,#REF!,1,0),"")&lt;&gt;"",1,"")</f>
        <v/>
      </c>
      <c r="AY519" s="53" t="str">
        <f>IF(IFERROR(VLOOKUP(AE519,#REF!,1,0),"")&lt;&gt;"",1,"")</f>
        <v/>
      </c>
      <c r="AZ519" s="53" t="str">
        <f>IF(IFERROR(VLOOKUP(AE519,#REF!,1,0),"")&lt;&gt;"",1,"")</f>
        <v/>
      </c>
      <c r="BA519" s="53" t="str">
        <f>IF(IFERROR(VLOOKUP(AE519,#REF!,1,0),"")&lt;&gt;"",1,"")</f>
        <v/>
      </c>
      <c r="BB519" s="53" t="str">
        <f>IF(IFERROR(VLOOKUP(AE519,#REF!,1,0),"")&lt;&gt;"",1,"")</f>
        <v/>
      </c>
      <c r="BC519" s="53" t="str">
        <f>IF(IFERROR(VLOOKUP(AE519,#REF!,1,0),"")&lt;&gt;"",1,"")</f>
        <v/>
      </c>
      <c r="BD519" s="53" t="str">
        <f>IF(IFERROR(VLOOKUP(AE519,#REF!,1,0),"")&lt;&gt;"",1,"")</f>
        <v/>
      </c>
      <c r="BE519" s="54">
        <f t="shared" si="187"/>
        <v>1</v>
      </c>
    </row>
    <row r="520" spans="1:57" ht="16">
      <c r="A520" s="43">
        <v>341</v>
      </c>
      <c r="B520" s="43">
        <v>697299</v>
      </c>
      <c r="C520" s="43" t="str">
        <f t="shared" si="186"/>
        <v>697299000</v>
      </c>
      <c r="D520" s="44" t="str">
        <f t="shared" si="175"/>
        <v>69</v>
      </c>
      <c r="E520" s="44" t="str">
        <f t="shared" si="176"/>
        <v>7</v>
      </c>
      <c r="F520" s="44" t="str">
        <f t="shared" si="177"/>
        <v>2</v>
      </c>
      <c r="G520" s="44" t="str">
        <f t="shared" si="178"/>
        <v>9</v>
      </c>
      <c r="H520" s="44" t="str">
        <f t="shared" si="179"/>
        <v>9</v>
      </c>
      <c r="I520" s="44" t="str">
        <f t="shared" si="180"/>
        <v>0</v>
      </c>
      <c r="J520" s="44" t="str">
        <f t="shared" si="181"/>
        <v>0</v>
      </c>
      <c r="K520" s="44" t="str">
        <f t="shared" si="182"/>
        <v>0</v>
      </c>
      <c r="L520" s="44"/>
      <c r="M520" s="45" t="s">
        <v>971</v>
      </c>
      <c r="N520" s="45"/>
      <c r="O520" s="46" t="s">
        <v>14</v>
      </c>
      <c r="P520" s="47" t="s">
        <v>68</v>
      </c>
      <c r="Q520" s="48">
        <v>2</v>
      </c>
      <c r="R520" s="47"/>
      <c r="S520" s="47" t="s">
        <v>971</v>
      </c>
      <c r="T520" s="47" t="s">
        <v>971</v>
      </c>
      <c r="U520" s="46">
        <v>9</v>
      </c>
      <c r="V520" s="46">
        <v>0</v>
      </c>
      <c r="W520" s="47"/>
      <c r="X520" s="47" t="s">
        <v>971</v>
      </c>
      <c r="Y520" s="46" t="s">
        <v>66</v>
      </c>
      <c r="Z520" s="83" t="s">
        <v>66</v>
      </c>
      <c r="AA520" s="47"/>
      <c r="AB520" s="47" t="s">
        <v>971</v>
      </c>
      <c r="AC520" s="49" t="s">
        <v>66</v>
      </c>
      <c r="AD520" s="47" t="s">
        <v>66</v>
      </c>
      <c r="AE520" s="50" t="s">
        <v>971</v>
      </c>
      <c r="AF520" s="51"/>
      <c r="AG520" s="51" t="s">
        <v>8</v>
      </c>
      <c r="AH520" s="52"/>
      <c r="AI520" s="39"/>
      <c r="AJ520" s="39"/>
      <c r="AK520" s="39" t="e">
        <f>O520&amp;Q520&amp;#REF!&amp;U520&amp;V520&amp;Y520&amp;Z520&amp;AC520&amp;AD520</f>
        <v>#REF!</v>
      </c>
      <c r="AL520" s="43">
        <v>697299</v>
      </c>
      <c r="AM520" s="44" t="e">
        <f>C520&lt;&gt;AK520</f>
        <v>#REF!</v>
      </c>
      <c r="AN520" s="52"/>
      <c r="AO520" s="52"/>
      <c r="AP520" s="53"/>
      <c r="AQ520" s="53"/>
      <c r="AR520" s="53">
        <f t="shared" si="183"/>
        <v>1</v>
      </c>
      <c r="AS520" s="53" t="str">
        <f>IF(IFERROR(VLOOKUP(AE520,#REF!,1,0),"")&lt;&gt;"",1,"")</f>
        <v/>
      </c>
      <c r="AT520" s="53" t="str">
        <f>IF(IFERROR(VLOOKUP(AE520,#REF!,1,0),"")&lt;&gt;"",1,"")</f>
        <v/>
      </c>
      <c r="AU520" s="53" t="str">
        <f>IF(IFERROR(VLOOKUP(AE520,#REF!,1,0),"")&lt;&gt;"",1,"")</f>
        <v/>
      </c>
      <c r="AV520" s="53" t="str">
        <f>IF(IFERROR(VLOOKUP(AE520,#REF!,1,0),"")&lt;&gt;"",1,"")</f>
        <v/>
      </c>
      <c r="AW520" s="53" t="str">
        <f>IF(IFERROR(VLOOKUP(AE520,#REF!,1,0),"")&lt;&gt;"",1,"")</f>
        <v/>
      </c>
      <c r="AX520" s="53" t="str">
        <f>IF(IFERROR(VLOOKUP(AE520,#REF!,1,0),"")&lt;&gt;"",1,"")</f>
        <v/>
      </c>
      <c r="AY520" s="53" t="str">
        <f>IF(IFERROR(VLOOKUP(AE520,#REF!,1,0),"")&lt;&gt;"",1,"")</f>
        <v/>
      </c>
      <c r="AZ520" s="53" t="str">
        <f>IF(IFERROR(VLOOKUP(AE520,#REF!,1,0),"")&lt;&gt;"",1,"")</f>
        <v/>
      </c>
      <c r="BA520" s="53" t="str">
        <f>IF(IFERROR(VLOOKUP(AE520,#REF!,1,0),"")&lt;&gt;"",1,"")</f>
        <v/>
      </c>
      <c r="BB520" s="53" t="str">
        <f>IF(IFERROR(VLOOKUP(AE520,#REF!,1,0),"")&lt;&gt;"",1,"")</f>
        <v/>
      </c>
      <c r="BC520" s="53" t="str">
        <f>IF(IFERROR(VLOOKUP(AE520,#REF!,1,0),"")&lt;&gt;"",1,"")</f>
        <v/>
      </c>
      <c r="BD520" s="53" t="str">
        <f>IF(IFERROR(VLOOKUP(AE520,#REF!,1,0),"")&lt;&gt;"",1,"")</f>
        <v/>
      </c>
      <c r="BE520" s="54">
        <f t="shared" si="187"/>
        <v>1</v>
      </c>
    </row>
    <row r="521" spans="1:57" ht="17">
      <c r="A521" s="137">
        <v>342</v>
      </c>
      <c r="B521" s="137">
        <v>69729901</v>
      </c>
      <c r="C521" s="137" t="str">
        <f t="shared" si="186"/>
        <v>697299010</v>
      </c>
      <c r="D521" s="138" t="str">
        <f t="shared" si="175"/>
        <v>69</v>
      </c>
      <c r="E521" s="138" t="str">
        <f t="shared" si="176"/>
        <v>7</v>
      </c>
      <c r="F521" s="138" t="str">
        <f t="shared" si="177"/>
        <v>2</v>
      </c>
      <c r="G521" s="138" t="str">
        <f t="shared" si="178"/>
        <v>9</v>
      </c>
      <c r="H521" s="138" t="str">
        <f t="shared" si="179"/>
        <v>9</v>
      </c>
      <c r="I521" s="138" t="str">
        <f t="shared" si="180"/>
        <v>0</v>
      </c>
      <c r="J521" s="138" t="str">
        <f t="shared" si="181"/>
        <v>1</v>
      </c>
      <c r="K521" s="138" t="str">
        <f t="shared" si="182"/>
        <v>0</v>
      </c>
      <c r="L521" s="138" t="s">
        <v>5067</v>
      </c>
      <c r="M521" s="139" t="s">
        <v>972</v>
      </c>
      <c r="N521" s="139" t="s">
        <v>261</v>
      </c>
      <c r="O521" s="141" t="s">
        <v>14</v>
      </c>
      <c r="P521" s="141" t="s">
        <v>68</v>
      </c>
      <c r="Q521" s="141">
        <v>2</v>
      </c>
      <c r="R521" s="141">
        <v>5</v>
      </c>
      <c r="S521" s="141" t="s">
        <v>98</v>
      </c>
      <c r="T521" s="141" t="s">
        <v>98</v>
      </c>
      <c r="U521" s="141">
        <v>4</v>
      </c>
      <c r="V521" s="141">
        <v>4</v>
      </c>
      <c r="W521" s="141" t="s">
        <v>972</v>
      </c>
      <c r="X521" s="141" t="s">
        <v>972</v>
      </c>
      <c r="Y521" s="141">
        <v>0</v>
      </c>
      <c r="Z521" s="141">
        <v>0</v>
      </c>
      <c r="AA521" s="141" t="s">
        <v>972</v>
      </c>
      <c r="AB521" s="141" t="s">
        <v>972</v>
      </c>
      <c r="AC521" s="140" t="s">
        <v>66</v>
      </c>
      <c r="AD521" s="141" t="s">
        <v>66</v>
      </c>
      <c r="AE521" s="144" t="s">
        <v>972</v>
      </c>
      <c r="AF521" s="144" t="s">
        <v>972</v>
      </c>
      <c r="AG521" s="134"/>
      <c r="AH521" s="142"/>
      <c r="AI521" s="143"/>
      <c r="AJ521" s="143" t="b">
        <f t="shared" ref="AJ521:AJ550" si="189">IF(OR(AS521=1,AT521=1,AU521=1,AV521=1,AW521=1,AX521=1,AY521=1,AZ521=1,BA521=1,BB521=1,BC521=1,BD521=1),TRUE,FALSE)</f>
        <v>0</v>
      </c>
      <c r="AK521" s="143" t="str">
        <f>O521&amp;Q521&amp;R521&amp;U521&amp;V521&amp;Y521&amp;Z521&amp;AC521&amp;AD521</f>
        <v>A25440000</v>
      </c>
      <c r="AL521" s="40">
        <v>69729901</v>
      </c>
      <c r="AM521" s="41" t="b">
        <f>C521&lt;&gt;AK521</f>
        <v>1</v>
      </c>
      <c r="AN521" s="145" t="str">
        <f>N521&amp;AK521</f>
        <v>J9FA25440000</v>
      </c>
      <c r="AO521" s="145"/>
      <c r="AP521" s="85" t="s">
        <v>973</v>
      </c>
      <c r="AQ521" s="146"/>
      <c r="AR521" s="146">
        <f t="shared" si="183"/>
        <v>1</v>
      </c>
      <c r="AS521" s="146" t="str">
        <f>IF(IFERROR(VLOOKUP(AE521,#REF!,1,0),"")&lt;&gt;"",1,"")</f>
        <v/>
      </c>
      <c r="AT521" s="146" t="str">
        <f>IF(IFERROR(VLOOKUP(AE521,#REF!,1,0),"")&lt;&gt;"",1,"")</f>
        <v/>
      </c>
      <c r="AU521" s="146" t="str">
        <f>IF(IFERROR(VLOOKUP(AE521,#REF!,1,0),"")&lt;&gt;"",1,"")</f>
        <v/>
      </c>
      <c r="AV521" s="146" t="str">
        <f>IF(IFERROR(VLOOKUP(AE521,#REF!,1,0),"")&lt;&gt;"",1,"")</f>
        <v/>
      </c>
      <c r="AW521" s="146" t="str">
        <f>IF(IFERROR(VLOOKUP(AE521,#REF!,1,0),"")&lt;&gt;"",1,"")</f>
        <v/>
      </c>
      <c r="AX521" s="146" t="str">
        <f>IF(IFERROR(VLOOKUP(AE521,#REF!,1,0),"")&lt;&gt;"",1,"")</f>
        <v/>
      </c>
      <c r="AY521" s="146" t="str">
        <f>IF(IFERROR(VLOOKUP(AE521,#REF!,1,0),"")&lt;&gt;"",1,"")</f>
        <v/>
      </c>
      <c r="AZ521" s="146" t="str">
        <f>IF(IFERROR(VLOOKUP(AE521,#REF!,1,0),"")&lt;&gt;"",1,"")</f>
        <v/>
      </c>
      <c r="BA521" s="146" t="str">
        <f>IF(IFERROR(VLOOKUP(AE521,#REF!,1,0),"")&lt;&gt;"",1,"")</f>
        <v/>
      </c>
      <c r="BB521" s="146" t="str">
        <f>IF(IFERROR(VLOOKUP(AE521,#REF!,1,0),"")&lt;&gt;"",1,"")</f>
        <v/>
      </c>
      <c r="BC521" s="146" t="str">
        <f>IF(IFERROR(VLOOKUP(AE521,#REF!,1,0),"")&lt;&gt;"",1,"")</f>
        <v/>
      </c>
      <c r="BD521" s="146" t="str">
        <f>IF(IFERROR(VLOOKUP(AE521,#REF!,1,0),"")&lt;&gt;"",1,"")</f>
        <v/>
      </c>
      <c r="BE521" s="148">
        <f t="shared" si="187"/>
        <v>1</v>
      </c>
    </row>
    <row r="522" spans="1:57" ht="17">
      <c r="A522" s="137">
        <v>343</v>
      </c>
      <c r="B522" s="137">
        <v>69729902</v>
      </c>
      <c r="C522" s="137" t="str">
        <f t="shared" si="186"/>
        <v>697299020</v>
      </c>
      <c r="D522" s="138" t="str">
        <f t="shared" si="175"/>
        <v>69</v>
      </c>
      <c r="E522" s="138" t="str">
        <f t="shared" si="176"/>
        <v>7</v>
      </c>
      <c r="F522" s="138" t="str">
        <f t="shared" si="177"/>
        <v>2</v>
      </c>
      <c r="G522" s="138" t="str">
        <f t="shared" si="178"/>
        <v>9</v>
      </c>
      <c r="H522" s="138" t="str">
        <f t="shared" si="179"/>
        <v>9</v>
      </c>
      <c r="I522" s="138" t="str">
        <f t="shared" si="180"/>
        <v>0</v>
      </c>
      <c r="J522" s="138" t="str">
        <f t="shared" si="181"/>
        <v>2</v>
      </c>
      <c r="K522" s="138" t="str">
        <f t="shared" si="182"/>
        <v>0</v>
      </c>
      <c r="L522" s="138" t="s">
        <v>5068</v>
      </c>
      <c r="M522" s="139" t="s">
        <v>974</v>
      </c>
      <c r="N522" s="139" t="s">
        <v>261</v>
      </c>
      <c r="O522" s="141" t="s">
        <v>14</v>
      </c>
      <c r="P522" s="141" t="s">
        <v>68</v>
      </c>
      <c r="Q522" s="141">
        <v>2</v>
      </c>
      <c r="R522" s="141">
        <v>5</v>
      </c>
      <c r="S522" s="141" t="s">
        <v>98</v>
      </c>
      <c r="T522" s="141" t="s">
        <v>98</v>
      </c>
      <c r="U522" s="141">
        <v>4</v>
      </c>
      <c r="V522" s="141">
        <v>5</v>
      </c>
      <c r="W522" s="141" t="s">
        <v>974</v>
      </c>
      <c r="X522" s="141" t="s">
        <v>974</v>
      </c>
      <c r="Y522" s="141">
        <v>0</v>
      </c>
      <c r="Z522" s="141">
        <v>0</v>
      </c>
      <c r="AA522" s="141" t="s">
        <v>974</v>
      </c>
      <c r="AB522" s="141" t="s">
        <v>974</v>
      </c>
      <c r="AC522" s="140" t="s">
        <v>66</v>
      </c>
      <c r="AD522" s="141" t="s">
        <v>66</v>
      </c>
      <c r="AE522" s="144" t="s">
        <v>974</v>
      </c>
      <c r="AF522" s="144" t="s">
        <v>974</v>
      </c>
      <c r="AG522" s="134"/>
      <c r="AH522" s="142"/>
      <c r="AI522" s="143"/>
      <c r="AJ522" s="143" t="b">
        <f t="shared" si="189"/>
        <v>0</v>
      </c>
      <c r="AK522" s="143" t="str">
        <f>O522&amp;Q522&amp;R522&amp;U522&amp;V522&amp;Y522&amp;Z522&amp;AC522&amp;AD522</f>
        <v>A25450000</v>
      </c>
      <c r="AL522" s="40">
        <v>69729902</v>
      </c>
      <c r="AM522" s="41" t="b">
        <f>C522&lt;&gt;AK522</f>
        <v>1</v>
      </c>
      <c r="AN522" s="145" t="str">
        <f>N522&amp;AK522</f>
        <v>J9FA25450000</v>
      </c>
      <c r="AO522" s="145"/>
      <c r="AP522" s="85" t="s">
        <v>973</v>
      </c>
      <c r="AQ522" s="146"/>
      <c r="AR522" s="146">
        <f t="shared" si="183"/>
        <v>1</v>
      </c>
      <c r="AS522" s="146" t="str">
        <f>IF(IFERROR(VLOOKUP(AE522,#REF!,1,0),"")&lt;&gt;"",1,"")</f>
        <v/>
      </c>
      <c r="AT522" s="146" t="str">
        <f>IF(IFERROR(VLOOKUP(AE522,#REF!,1,0),"")&lt;&gt;"",1,"")</f>
        <v/>
      </c>
      <c r="AU522" s="146" t="str">
        <f>IF(IFERROR(VLOOKUP(AE522,#REF!,1,0),"")&lt;&gt;"",1,"")</f>
        <v/>
      </c>
      <c r="AV522" s="146" t="str">
        <f>IF(IFERROR(VLOOKUP(AE522,#REF!,1,0),"")&lt;&gt;"",1,"")</f>
        <v/>
      </c>
      <c r="AW522" s="146" t="str">
        <f>IF(IFERROR(VLOOKUP(AE522,#REF!,1,0),"")&lt;&gt;"",1,"")</f>
        <v/>
      </c>
      <c r="AX522" s="146" t="str">
        <f>IF(IFERROR(VLOOKUP(AE522,#REF!,1,0),"")&lt;&gt;"",1,"")</f>
        <v/>
      </c>
      <c r="AY522" s="146" t="str">
        <f>IF(IFERROR(VLOOKUP(AE522,#REF!,1,0),"")&lt;&gt;"",1,"")</f>
        <v/>
      </c>
      <c r="AZ522" s="146" t="str">
        <f>IF(IFERROR(VLOOKUP(AE522,#REF!,1,0),"")&lt;&gt;"",1,"")</f>
        <v/>
      </c>
      <c r="BA522" s="146" t="str">
        <f>IF(IFERROR(VLOOKUP(AE522,#REF!,1,0),"")&lt;&gt;"",1,"")</f>
        <v/>
      </c>
      <c r="BB522" s="146" t="str">
        <f>IF(IFERROR(VLOOKUP(AE522,#REF!,1,0),"")&lt;&gt;"",1,"")</f>
        <v/>
      </c>
      <c r="BC522" s="146" t="str">
        <f>IF(IFERROR(VLOOKUP(AE522,#REF!,1,0),"")&lt;&gt;"",1,"")</f>
        <v/>
      </c>
      <c r="BD522" s="146" t="str">
        <f>IF(IFERROR(VLOOKUP(AE522,#REF!,1,0),"")&lt;&gt;"",1,"")</f>
        <v/>
      </c>
      <c r="BE522" s="148">
        <f t="shared" si="187"/>
        <v>1</v>
      </c>
    </row>
    <row r="523" spans="1:57" ht="17">
      <c r="A523" s="137">
        <v>344</v>
      </c>
      <c r="B523" s="137">
        <v>69729903</v>
      </c>
      <c r="C523" s="137" t="str">
        <f t="shared" si="186"/>
        <v>697299030</v>
      </c>
      <c r="D523" s="138" t="str">
        <f t="shared" si="175"/>
        <v>69</v>
      </c>
      <c r="E523" s="138" t="str">
        <f t="shared" si="176"/>
        <v>7</v>
      </c>
      <c r="F523" s="138" t="str">
        <f t="shared" si="177"/>
        <v>2</v>
      </c>
      <c r="G523" s="138" t="str">
        <f t="shared" si="178"/>
        <v>9</v>
      </c>
      <c r="H523" s="138" t="str">
        <f t="shared" si="179"/>
        <v>9</v>
      </c>
      <c r="I523" s="138" t="str">
        <f t="shared" si="180"/>
        <v>0</v>
      </c>
      <c r="J523" s="138" t="str">
        <f t="shared" si="181"/>
        <v>3</v>
      </c>
      <c r="K523" s="138" t="str">
        <f t="shared" si="182"/>
        <v>0</v>
      </c>
      <c r="L523" s="138" t="s">
        <v>5069</v>
      </c>
      <c r="M523" s="139" t="s">
        <v>975</v>
      </c>
      <c r="N523" s="139" t="s">
        <v>261</v>
      </c>
      <c r="O523" s="141" t="s">
        <v>14</v>
      </c>
      <c r="P523" s="141" t="s">
        <v>68</v>
      </c>
      <c r="Q523" s="141">
        <v>2</v>
      </c>
      <c r="R523" s="141">
        <v>5</v>
      </c>
      <c r="S523" s="141" t="s">
        <v>98</v>
      </c>
      <c r="T523" s="141" t="s">
        <v>98</v>
      </c>
      <c r="U523" s="141">
        <v>4</v>
      </c>
      <c r="V523" s="140" t="s">
        <v>34</v>
      </c>
      <c r="W523" s="141" t="s">
        <v>975</v>
      </c>
      <c r="X523" s="141" t="s">
        <v>975</v>
      </c>
      <c r="Y523" s="141">
        <v>0</v>
      </c>
      <c r="Z523" s="141">
        <v>0</v>
      </c>
      <c r="AA523" s="141" t="s">
        <v>975</v>
      </c>
      <c r="AB523" s="141" t="s">
        <v>975</v>
      </c>
      <c r="AC523" s="140" t="s">
        <v>66</v>
      </c>
      <c r="AD523" s="141" t="s">
        <v>66</v>
      </c>
      <c r="AE523" s="144" t="s">
        <v>975</v>
      </c>
      <c r="AF523" s="145" t="s">
        <v>976</v>
      </c>
      <c r="AG523" s="134"/>
      <c r="AH523" s="142"/>
      <c r="AI523" s="143"/>
      <c r="AJ523" s="143" t="b">
        <f t="shared" si="189"/>
        <v>0</v>
      </c>
      <c r="AK523" s="143" t="str">
        <f>O523&amp;Q523&amp;R523&amp;U523&amp;V523&amp;Y523&amp;Z523&amp;AC523&amp;AD523</f>
        <v>A25460000</v>
      </c>
      <c r="AL523" s="40">
        <v>69729903</v>
      </c>
      <c r="AM523" s="41" t="b">
        <f>C523&lt;&gt;AK523</f>
        <v>1</v>
      </c>
      <c r="AN523" s="145" t="str">
        <f>N523&amp;AK523</f>
        <v>J9FA25460000</v>
      </c>
      <c r="AO523" s="144" t="s">
        <v>975</v>
      </c>
      <c r="AP523" s="85" t="s">
        <v>973</v>
      </c>
      <c r="AQ523" s="146"/>
      <c r="AR523" s="146">
        <f t="shared" si="183"/>
        <v>1</v>
      </c>
      <c r="AS523" s="146" t="str">
        <f>IF(IFERROR(VLOOKUP(AE523,#REF!,1,0),"")&lt;&gt;"",1,"")</f>
        <v/>
      </c>
      <c r="AT523" s="146" t="str">
        <f>IF(IFERROR(VLOOKUP(AE523,#REF!,1,0),"")&lt;&gt;"",1,"")</f>
        <v/>
      </c>
      <c r="AU523" s="146" t="str">
        <f>IF(IFERROR(VLOOKUP(AE523,#REF!,1,0),"")&lt;&gt;"",1,"")</f>
        <v/>
      </c>
      <c r="AV523" s="146" t="str">
        <f>IF(IFERROR(VLOOKUP(AE523,#REF!,1,0),"")&lt;&gt;"",1,"")</f>
        <v/>
      </c>
      <c r="AW523" s="146" t="str">
        <f>IF(IFERROR(VLOOKUP(AE523,#REF!,1,0),"")&lt;&gt;"",1,"")</f>
        <v/>
      </c>
      <c r="AX523" s="146" t="str">
        <f>IF(IFERROR(VLOOKUP(AE523,#REF!,1,0),"")&lt;&gt;"",1,"")</f>
        <v/>
      </c>
      <c r="AY523" s="146" t="str">
        <f>IF(IFERROR(VLOOKUP(AE523,#REF!,1,0),"")&lt;&gt;"",1,"")</f>
        <v/>
      </c>
      <c r="AZ523" s="146" t="str">
        <f>IF(IFERROR(VLOOKUP(AE523,#REF!,1,0),"")&lt;&gt;"",1,"")</f>
        <v/>
      </c>
      <c r="BA523" s="146" t="str">
        <f>IF(IFERROR(VLOOKUP(AE523,#REF!,1,0),"")&lt;&gt;"",1,"")</f>
        <v/>
      </c>
      <c r="BB523" s="146" t="str">
        <f>IF(IFERROR(VLOOKUP(AE523,#REF!,1,0),"")&lt;&gt;"",1,"")</f>
        <v/>
      </c>
      <c r="BC523" s="146" t="str">
        <f>IF(IFERROR(VLOOKUP(AE523,#REF!,1,0),"")&lt;&gt;"",1,"")</f>
        <v/>
      </c>
      <c r="BD523" s="146" t="str">
        <f>IF(IFERROR(VLOOKUP(AE523,#REF!,1,0),"")&lt;&gt;"",1,"")</f>
        <v/>
      </c>
      <c r="BE523" s="148">
        <f t="shared" si="187"/>
        <v>1</v>
      </c>
    </row>
    <row r="524" spans="1:57" ht="17">
      <c r="A524" s="137">
        <v>345</v>
      </c>
      <c r="B524" s="137">
        <v>69729904</v>
      </c>
      <c r="C524" s="137" t="str">
        <f t="shared" si="186"/>
        <v>697299040</v>
      </c>
      <c r="D524" s="138" t="str">
        <f t="shared" si="175"/>
        <v>69</v>
      </c>
      <c r="E524" s="138" t="str">
        <f t="shared" si="176"/>
        <v>7</v>
      </c>
      <c r="F524" s="138" t="str">
        <f t="shared" si="177"/>
        <v>2</v>
      </c>
      <c r="G524" s="138" t="str">
        <f t="shared" si="178"/>
        <v>9</v>
      </c>
      <c r="H524" s="138" t="str">
        <f t="shared" si="179"/>
        <v>9</v>
      </c>
      <c r="I524" s="138" t="str">
        <f t="shared" si="180"/>
        <v>0</v>
      </c>
      <c r="J524" s="138" t="str">
        <f t="shared" si="181"/>
        <v>4</v>
      </c>
      <c r="K524" s="138" t="str">
        <f t="shared" si="182"/>
        <v>0</v>
      </c>
      <c r="L524" s="138" t="s">
        <v>5070</v>
      </c>
      <c r="M524" s="139" t="s">
        <v>977</v>
      </c>
      <c r="N524" s="139" t="s">
        <v>261</v>
      </c>
      <c r="O524" s="141" t="s">
        <v>14</v>
      </c>
      <c r="P524" s="141" t="s">
        <v>68</v>
      </c>
      <c r="Q524" s="141">
        <v>2</v>
      </c>
      <c r="R524" s="141">
        <v>5</v>
      </c>
      <c r="S524" s="141" t="s">
        <v>98</v>
      </c>
      <c r="T524" s="141" t="s">
        <v>98</v>
      </c>
      <c r="U524" s="141">
        <v>4</v>
      </c>
      <c r="V524" s="140" t="s">
        <v>20</v>
      </c>
      <c r="W524" s="141" t="s">
        <v>977</v>
      </c>
      <c r="X524" s="141" t="s">
        <v>977</v>
      </c>
      <c r="Y524" s="141">
        <v>0</v>
      </c>
      <c r="Z524" s="141">
        <v>0</v>
      </c>
      <c r="AA524" s="141" t="s">
        <v>977</v>
      </c>
      <c r="AB524" s="141" t="s">
        <v>977</v>
      </c>
      <c r="AC524" s="140" t="s">
        <v>66</v>
      </c>
      <c r="AD524" s="141" t="s">
        <v>66</v>
      </c>
      <c r="AE524" s="144" t="s">
        <v>977</v>
      </c>
      <c r="AF524" s="144" t="s">
        <v>977</v>
      </c>
      <c r="AG524" s="134"/>
      <c r="AH524" s="142"/>
      <c r="AI524" s="143"/>
      <c r="AJ524" s="143" t="b">
        <f t="shared" si="189"/>
        <v>0</v>
      </c>
      <c r="AK524" s="143" t="str">
        <f>O524&amp;Q524&amp;R524&amp;U524&amp;V524&amp;Y524&amp;Z524&amp;AC524&amp;AD524</f>
        <v>A25470000</v>
      </c>
      <c r="AL524" s="40">
        <v>69729904</v>
      </c>
      <c r="AM524" s="41" t="b">
        <f>C524&lt;&gt;AK524</f>
        <v>1</v>
      </c>
      <c r="AN524" s="145" t="str">
        <f>N524&amp;AK524</f>
        <v>J9FA25470000</v>
      </c>
      <c r="AO524" s="145"/>
      <c r="AP524" s="85" t="s">
        <v>973</v>
      </c>
      <c r="AQ524" s="146"/>
      <c r="AR524" s="146">
        <f t="shared" si="183"/>
        <v>1</v>
      </c>
      <c r="AS524" s="146" t="str">
        <f>IF(IFERROR(VLOOKUP(AE524,#REF!,1,0),"")&lt;&gt;"",1,"")</f>
        <v/>
      </c>
      <c r="AT524" s="146" t="str">
        <f>IF(IFERROR(VLOOKUP(AE524,#REF!,1,0),"")&lt;&gt;"",1,"")</f>
        <v/>
      </c>
      <c r="AU524" s="146" t="str">
        <f>IF(IFERROR(VLOOKUP(AE524,#REF!,1,0),"")&lt;&gt;"",1,"")</f>
        <v/>
      </c>
      <c r="AV524" s="146" t="str">
        <f>IF(IFERROR(VLOOKUP(AE524,#REF!,1,0),"")&lt;&gt;"",1,"")</f>
        <v/>
      </c>
      <c r="AW524" s="146" t="str">
        <f>IF(IFERROR(VLOOKUP(AE524,#REF!,1,0),"")&lt;&gt;"",1,"")</f>
        <v/>
      </c>
      <c r="AX524" s="146" t="str">
        <f>IF(IFERROR(VLOOKUP(AE524,#REF!,1,0),"")&lt;&gt;"",1,"")</f>
        <v/>
      </c>
      <c r="AY524" s="146" t="str">
        <f>IF(IFERROR(VLOOKUP(AE524,#REF!,1,0),"")&lt;&gt;"",1,"")</f>
        <v/>
      </c>
      <c r="AZ524" s="146" t="str">
        <f>IF(IFERROR(VLOOKUP(AE524,#REF!,1,0),"")&lt;&gt;"",1,"")</f>
        <v/>
      </c>
      <c r="BA524" s="146" t="str">
        <f>IF(IFERROR(VLOOKUP(AE524,#REF!,1,0),"")&lt;&gt;"",1,"")</f>
        <v/>
      </c>
      <c r="BB524" s="146" t="str">
        <f>IF(IFERROR(VLOOKUP(AE524,#REF!,1,0),"")&lt;&gt;"",1,"")</f>
        <v/>
      </c>
      <c r="BC524" s="146" t="str">
        <f>IF(IFERROR(VLOOKUP(AE524,#REF!,1,0),"")&lt;&gt;"",1,"")</f>
        <v/>
      </c>
      <c r="BD524" s="146" t="str">
        <f>IF(IFERROR(VLOOKUP(AE524,#REF!,1,0),"")&lt;&gt;"",1,"")</f>
        <v/>
      </c>
      <c r="BE524" s="148">
        <f t="shared" si="187"/>
        <v>1</v>
      </c>
    </row>
    <row r="525" spans="1:57" ht="17">
      <c r="A525" s="137">
        <v>346</v>
      </c>
      <c r="B525" s="137">
        <v>69729905</v>
      </c>
      <c r="C525" s="137" t="str">
        <f t="shared" si="186"/>
        <v>697299050</v>
      </c>
      <c r="D525" s="138" t="str">
        <f t="shared" si="175"/>
        <v>69</v>
      </c>
      <c r="E525" s="138" t="str">
        <f t="shared" si="176"/>
        <v>7</v>
      </c>
      <c r="F525" s="138" t="str">
        <f t="shared" si="177"/>
        <v>2</v>
      </c>
      <c r="G525" s="138" t="str">
        <f t="shared" si="178"/>
        <v>9</v>
      </c>
      <c r="H525" s="138" t="str">
        <f t="shared" si="179"/>
        <v>9</v>
      </c>
      <c r="I525" s="138" t="str">
        <f t="shared" si="180"/>
        <v>0</v>
      </c>
      <c r="J525" s="138" t="str">
        <f t="shared" si="181"/>
        <v>5</v>
      </c>
      <c r="K525" s="138" t="str">
        <f t="shared" si="182"/>
        <v>0</v>
      </c>
      <c r="L525" s="138" t="s">
        <v>5071</v>
      </c>
      <c r="M525" s="139" t="s">
        <v>978</v>
      </c>
      <c r="N525" s="139" t="s">
        <v>261</v>
      </c>
      <c r="O525" s="141" t="s">
        <v>14</v>
      </c>
      <c r="P525" s="141" t="s">
        <v>68</v>
      </c>
      <c r="Q525" s="141">
        <v>2</v>
      </c>
      <c r="R525" s="141">
        <v>5</v>
      </c>
      <c r="S525" s="141" t="s">
        <v>98</v>
      </c>
      <c r="T525" s="141" t="s">
        <v>98</v>
      </c>
      <c r="U525" s="141">
        <v>4</v>
      </c>
      <c r="V525" s="140" t="s">
        <v>37</v>
      </c>
      <c r="W525" s="141" t="s">
        <v>978</v>
      </c>
      <c r="X525" s="141" t="s">
        <v>978</v>
      </c>
      <c r="Y525" s="141">
        <v>0</v>
      </c>
      <c r="Z525" s="141">
        <v>0</v>
      </c>
      <c r="AA525" s="141" t="s">
        <v>978</v>
      </c>
      <c r="AB525" s="141" t="s">
        <v>978</v>
      </c>
      <c r="AC525" s="140" t="s">
        <v>66</v>
      </c>
      <c r="AD525" s="141" t="s">
        <v>66</v>
      </c>
      <c r="AE525" s="144" t="s">
        <v>978</v>
      </c>
      <c r="AF525" s="144" t="s">
        <v>978</v>
      </c>
      <c r="AG525" s="134"/>
      <c r="AH525" s="142"/>
      <c r="AI525" s="143"/>
      <c r="AJ525" s="143" t="b">
        <f t="shared" si="189"/>
        <v>0</v>
      </c>
      <c r="AK525" s="143" t="str">
        <f>O525&amp;Q525&amp;R525&amp;U525&amp;V525&amp;Y525&amp;Z525&amp;AC525&amp;AD525</f>
        <v>A25480000</v>
      </c>
      <c r="AL525" s="40">
        <v>69729905</v>
      </c>
      <c r="AM525" s="41" t="b">
        <f>C525&lt;&gt;AK525</f>
        <v>1</v>
      </c>
      <c r="AN525" s="145" t="str">
        <f>N525&amp;AK525</f>
        <v>J9FA25480000</v>
      </c>
      <c r="AO525" s="145"/>
      <c r="AP525" s="85" t="s">
        <v>973</v>
      </c>
      <c r="AQ525" s="146"/>
      <c r="AR525" s="146">
        <f t="shared" si="183"/>
        <v>1</v>
      </c>
      <c r="AS525" s="146" t="str">
        <f>IF(IFERROR(VLOOKUP(AE525,#REF!,1,0),"")&lt;&gt;"",1,"")</f>
        <v/>
      </c>
      <c r="AT525" s="146" t="str">
        <f>IF(IFERROR(VLOOKUP(AE525,#REF!,1,0),"")&lt;&gt;"",1,"")</f>
        <v/>
      </c>
      <c r="AU525" s="146" t="str">
        <f>IF(IFERROR(VLOOKUP(AE525,#REF!,1,0),"")&lt;&gt;"",1,"")</f>
        <v/>
      </c>
      <c r="AV525" s="146" t="str">
        <f>IF(IFERROR(VLOOKUP(AE525,#REF!,1,0),"")&lt;&gt;"",1,"")</f>
        <v/>
      </c>
      <c r="AW525" s="146" t="str">
        <f>IF(IFERROR(VLOOKUP(AE525,#REF!,1,0),"")&lt;&gt;"",1,"")</f>
        <v/>
      </c>
      <c r="AX525" s="146" t="str">
        <f>IF(IFERROR(VLOOKUP(AE525,#REF!,1,0),"")&lt;&gt;"",1,"")</f>
        <v/>
      </c>
      <c r="AY525" s="146" t="str">
        <f>IF(IFERROR(VLOOKUP(AE525,#REF!,1,0),"")&lt;&gt;"",1,"")</f>
        <v/>
      </c>
      <c r="AZ525" s="146" t="str">
        <f>IF(IFERROR(VLOOKUP(AE525,#REF!,1,0),"")&lt;&gt;"",1,"")</f>
        <v/>
      </c>
      <c r="BA525" s="146" t="str">
        <f>IF(IFERROR(VLOOKUP(AE525,#REF!,1,0),"")&lt;&gt;"",1,"")</f>
        <v/>
      </c>
      <c r="BB525" s="146" t="str">
        <f>IF(IFERROR(VLOOKUP(AE525,#REF!,1,0),"")&lt;&gt;"",1,"")</f>
        <v/>
      </c>
      <c r="BC525" s="146" t="str">
        <f>IF(IFERROR(VLOOKUP(AE525,#REF!,1,0),"")&lt;&gt;"",1,"")</f>
        <v/>
      </c>
      <c r="BD525" s="146" t="str">
        <f>IF(IFERROR(VLOOKUP(AE525,#REF!,1,0),"")&lt;&gt;"",1,"")</f>
        <v/>
      </c>
      <c r="BE525" s="148">
        <f t="shared" si="187"/>
        <v>1</v>
      </c>
    </row>
    <row r="526" spans="1:57" ht="17">
      <c r="A526" s="137">
        <v>347</v>
      </c>
      <c r="B526" s="137">
        <v>69729906</v>
      </c>
      <c r="C526" s="137" t="str">
        <f t="shared" si="186"/>
        <v>697299060</v>
      </c>
      <c r="D526" s="138" t="str">
        <f t="shared" si="175"/>
        <v>69</v>
      </c>
      <c r="E526" s="138" t="str">
        <f t="shared" si="176"/>
        <v>7</v>
      </c>
      <c r="F526" s="138" t="str">
        <f t="shared" si="177"/>
        <v>2</v>
      </c>
      <c r="G526" s="138" t="str">
        <f t="shared" si="178"/>
        <v>9</v>
      </c>
      <c r="H526" s="138" t="str">
        <f t="shared" si="179"/>
        <v>9</v>
      </c>
      <c r="I526" s="138" t="str">
        <f t="shared" si="180"/>
        <v>0</v>
      </c>
      <c r="J526" s="138" t="str">
        <f t="shared" si="181"/>
        <v>6</v>
      </c>
      <c r="K526" s="138" t="str">
        <f t="shared" si="182"/>
        <v>0</v>
      </c>
      <c r="L526" s="138" t="s">
        <v>5072</v>
      </c>
      <c r="M526" s="139" t="s">
        <v>979</v>
      </c>
      <c r="N526" s="139" t="s">
        <v>261</v>
      </c>
      <c r="O526" s="141" t="s">
        <v>14</v>
      </c>
      <c r="P526" s="141" t="s">
        <v>68</v>
      </c>
      <c r="Q526" s="141">
        <v>2</v>
      </c>
      <c r="R526" s="141">
        <v>5</v>
      </c>
      <c r="S526" s="141" t="s">
        <v>98</v>
      </c>
      <c r="T526" s="141" t="s">
        <v>98</v>
      </c>
      <c r="U526" s="141">
        <v>4</v>
      </c>
      <c r="V526" s="140" t="s">
        <v>18</v>
      </c>
      <c r="W526" s="141" t="s">
        <v>979</v>
      </c>
      <c r="X526" s="141" t="s">
        <v>979</v>
      </c>
      <c r="Y526" s="141">
        <v>0</v>
      </c>
      <c r="Z526" s="141">
        <v>0</v>
      </c>
      <c r="AA526" s="141" t="s">
        <v>979</v>
      </c>
      <c r="AB526" s="141" t="s">
        <v>979</v>
      </c>
      <c r="AC526" s="140" t="s">
        <v>66</v>
      </c>
      <c r="AD526" s="141" t="s">
        <v>66</v>
      </c>
      <c r="AE526" s="144" t="s">
        <v>979</v>
      </c>
      <c r="AF526" s="144" t="s">
        <v>979</v>
      </c>
      <c r="AG526" s="134"/>
      <c r="AH526" s="142"/>
      <c r="AI526" s="143"/>
      <c r="AJ526" s="143" t="b">
        <f t="shared" si="189"/>
        <v>0</v>
      </c>
      <c r="AK526" s="143" t="str">
        <f>O526&amp;Q526&amp;R526&amp;U526&amp;V526&amp;Y526&amp;Z526&amp;AC526&amp;AD526</f>
        <v>A25490000</v>
      </c>
      <c r="AL526" s="40">
        <v>69729906</v>
      </c>
      <c r="AM526" s="41" t="b">
        <f>C526&lt;&gt;AK526</f>
        <v>1</v>
      </c>
      <c r="AN526" s="145" t="str">
        <f>N526&amp;AK526</f>
        <v>J9FA25490000</v>
      </c>
      <c r="AO526" s="145"/>
      <c r="AP526" s="85" t="s">
        <v>973</v>
      </c>
      <c r="AQ526" s="146"/>
      <c r="AR526" s="146">
        <f t="shared" si="183"/>
        <v>1</v>
      </c>
      <c r="AS526" s="146" t="str">
        <f>IF(IFERROR(VLOOKUP(AE526,#REF!,1,0),"")&lt;&gt;"",1,"")</f>
        <v/>
      </c>
      <c r="AT526" s="146" t="str">
        <f>IF(IFERROR(VLOOKUP(AE526,#REF!,1,0),"")&lt;&gt;"",1,"")</f>
        <v/>
      </c>
      <c r="AU526" s="146" t="str">
        <f>IF(IFERROR(VLOOKUP(AE526,#REF!,1,0),"")&lt;&gt;"",1,"")</f>
        <v/>
      </c>
      <c r="AV526" s="146" t="str">
        <f>IF(IFERROR(VLOOKUP(AE526,#REF!,1,0),"")&lt;&gt;"",1,"")</f>
        <v/>
      </c>
      <c r="AW526" s="146" t="str">
        <f>IF(IFERROR(VLOOKUP(AE526,#REF!,1,0),"")&lt;&gt;"",1,"")</f>
        <v/>
      </c>
      <c r="AX526" s="146" t="str">
        <f>IF(IFERROR(VLOOKUP(AE526,#REF!,1,0),"")&lt;&gt;"",1,"")</f>
        <v/>
      </c>
      <c r="AY526" s="146" t="str">
        <f>IF(IFERROR(VLOOKUP(AE526,#REF!,1,0),"")&lt;&gt;"",1,"")</f>
        <v/>
      </c>
      <c r="AZ526" s="146" t="str">
        <f>IF(IFERROR(VLOOKUP(AE526,#REF!,1,0),"")&lt;&gt;"",1,"")</f>
        <v/>
      </c>
      <c r="BA526" s="146" t="str">
        <f>IF(IFERROR(VLOOKUP(AE526,#REF!,1,0),"")&lt;&gt;"",1,"")</f>
        <v/>
      </c>
      <c r="BB526" s="146" t="str">
        <f>IF(IFERROR(VLOOKUP(AE526,#REF!,1,0),"")&lt;&gt;"",1,"")</f>
        <v/>
      </c>
      <c r="BC526" s="146" t="str">
        <f>IF(IFERROR(VLOOKUP(AE526,#REF!,1,0),"")&lt;&gt;"",1,"")</f>
        <v/>
      </c>
      <c r="BD526" s="146" t="str">
        <f>IF(IFERROR(VLOOKUP(AE526,#REF!,1,0),"")&lt;&gt;"",1,"")</f>
        <v/>
      </c>
      <c r="BE526" s="148">
        <f t="shared" si="187"/>
        <v>1</v>
      </c>
    </row>
    <row r="527" spans="1:57" ht="17">
      <c r="A527" s="137">
        <v>348</v>
      </c>
      <c r="B527" s="137">
        <v>69729907</v>
      </c>
      <c r="C527" s="137" t="str">
        <f t="shared" si="186"/>
        <v>697299070</v>
      </c>
      <c r="D527" s="138" t="str">
        <f t="shared" si="175"/>
        <v>69</v>
      </c>
      <c r="E527" s="138" t="str">
        <f t="shared" si="176"/>
        <v>7</v>
      </c>
      <c r="F527" s="138" t="str">
        <f t="shared" si="177"/>
        <v>2</v>
      </c>
      <c r="G527" s="138" t="str">
        <f t="shared" si="178"/>
        <v>9</v>
      </c>
      <c r="H527" s="138" t="str">
        <f t="shared" si="179"/>
        <v>9</v>
      </c>
      <c r="I527" s="138" t="str">
        <f t="shared" si="180"/>
        <v>0</v>
      </c>
      <c r="J527" s="138" t="str">
        <f t="shared" si="181"/>
        <v>7</v>
      </c>
      <c r="K527" s="138" t="str">
        <f t="shared" si="182"/>
        <v>0</v>
      </c>
      <c r="L527" s="138" t="s">
        <v>5073</v>
      </c>
      <c r="M527" s="139" t="s">
        <v>980</v>
      </c>
      <c r="N527" s="139" t="s">
        <v>261</v>
      </c>
      <c r="O527" s="141" t="s">
        <v>14</v>
      </c>
      <c r="P527" s="141" t="s">
        <v>68</v>
      </c>
      <c r="Q527" s="141">
        <v>2</v>
      </c>
      <c r="R527" s="141">
        <v>5</v>
      </c>
      <c r="S527" s="141" t="s">
        <v>98</v>
      </c>
      <c r="T527" s="141" t="s">
        <v>98</v>
      </c>
      <c r="U527" s="141">
        <v>5</v>
      </c>
      <c r="V527" s="140" t="s">
        <v>8</v>
      </c>
      <c r="W527" s="141" t="s">
        <v>980</v>
      </c>
      <c r="X527" s="141" t="s">
        <v>980</v>
      </c>
      <c r="Y527" s="141">
        <v>0</v>
      </c>
      <c r="Z527" s="141">
        <v>0</v>
      </c>
      <c r="AA527" s="141" t="s">
        <v>980</v>
      </c>
      <c r="AB527" s="141" t="s">
        <v>980</v>
      </c>
      <c r="AC527" s="140" t="s">
        <v>66</v>
      </c>
      <c r="AD527" s="141" t="s">
        <v>66</v>
      </c>
      <c r="AE527" s="144" t="s">
        <v>980</v>
      </c>
      <c r="AF527" s="144" t="s">
        <v>980</v>
      </c>
      <c r="AG527" s="134"/>
      <c r="AH527" s="142"/>
      <c r="AI527" s="143"/>
      <c r="AJ527" s="143" t="b">
        <f t="shared" si="189"/>
        <v>0</v>
      </c>
      <c r="AK527" s="143" t="str">
        <f>O527&amp;Q527&amp;R527&amp;U527&amp;V527&amp;Y527&amp;Z527&amp;AC527&amp;AD527</f>
        <v>A25510000</v>
      </c>
      <c r="AL527" s="40">
        <v>69729907</v>
      </c>
      <c r="AM527" s="41" t="b">
        <f>C527&lt;&gt;AK527</f>
        <v>1</v>
      </c>
      <c r="AN527" s="145" t="str">
        <f>N527&amp;AK527</f>
        <v>J9FA25510000</v>
      </c>
      <c r="AO527" s="145"/>
      <c r="AP527" s="85" t="s">
        <v>973</v>
      </c>
      <c r="AQ527" s="146"/>
      <c r="AR527" s="146">
        <f t="shared" si="183"/>
        <v>1</v>
      </c>
      <c r="AS527" s="146" t="str">
        <f>IF(IFERROR(VLOOKUP(AE527,#REF!,1,0),"")&lt;&gt;"",1,"")</f>
        <v/>
      </c>
      <c r="AT527" s="146" t="str">
        <f>IF(IFERROR(VLOOKUP(AE527,#REF!,1,0),"")&lt;&gt;"",1,"")</f>
        <v/>
      </c>
      <c r="AU527" s="146" t="str">
        <f>IF(IFERROR(VLOOKUP(AE527,#REF!,1,0),"")&lt;&gt;"",1,"")</f>
        <v/>
      </c>
      <c r="AV527" s="146" t="str">
        <f>IF(IFERROR(VLOOKUP(AE527,#REF!,1,0),"")&lt;&gt;"",1,"")</f>
        <v/>
      </c>
      <c r="AW527" s="146" t="str">
        <f>IF(IFERROR(VLOOKUP(AE527,#REF!,1,0),"")&lt;&gt;"",1,"")</f>
        <v/>
      </c>
      <c r="AX527" s="146" t="str">
        <f>IF(IFERROR(VLOOKUP(AE527,#REF!,1,0),"")&lt;&gt;"",1,"")</f>
        <v/>
      </c>
      <c r="AY527" s="146" t="str">
        <f>IF(IFERROR(VLOOKUP(AE527,#REF!,1,0),"")&lt;&gt;"",1,"")</f>
        <v/>
      </c>
      <c r="AZ527" s="146" t="str">
        <f>IF(IFERROR(VLOOKUP(AE527,#REF!,1,0),"")&lt;&gt;"",1,"")</f>
        <v/>
      </c>
      <c r="BA527" s="146" t="str">
        <f>IF(IFERROR(VLOOKUP(AE527,#REF!,1,0),"")&lt;&gt;"",1,"")</f>
        <v/>
      </c>
      <c r="BB527" s="146" t="str">
        <f>IF(IFERROR(VLOOKUP(AE527,#REF!,1,0),"")&lt;&gt;"",1,"")</f>
        <v/>
      </c>
      <c r="BC527" s="146" t="str">
        <f>IF(IFERROR(VLOOKUP(AE527,#REF!,1,0),"")&lt;&gt;"",1,"")</f>
        <v/>
      </c>
      <c r="BD527" s="146" t="str">
        <f>IF(IFERROR(VLOOKUP(AE527,#REF!,1,0),"")&lt;&gt;"",1,"")</f>
        <v/>
      </c>
      <c r="BE527" s="148">
        <f t="shared" si="187"/>
        <v>1</v>
      </c>
    </row>
    <row r="528" spans="1:57" ht="17">
      <c r="A528" s="137">
        <v>349</v>
      </c>
      <c r="B528" s="137">
        <v>69729908</v>
      </c>
      <c r="C528" s="137" t="str">
        <f t="shared" si="186"/>
        <v>697299080</v>
      </c>
      <c r="D528" s="138" t="str">
        <f t="shared" si="175"/>
        <v>69</v>
      </c>
      <c r="E528" s="138" t="str">
        <f t="shared" si="176"/>
        <v>7</v>
      </c>
      <c r="F528" s="138" t="str">
        <f t="shared" si="177"/>
        <v>2</v>
      </c>
      <c r="G528" s="138" t="str">
        <f t="shared" si="178"/>
        <v>9</v>
      </c>
      <c r="H528" s="138" t="str">
        <f t="shared" si="179"/>
        <v>9</v>
      </c>
      <c r="I528" s="138" t="str">
        <f t="shared" si="180"/>
        <v>0</v>
      </c>
      <c r="J528" s="138" t="str">
        <f t="shared" si="181"/>
        <v>8</v>
      </c>
      <c r="K528" s="138" t="str">
        <f t="shared" si="182"/>
        <v>0</v>
      </c>
      <c r="L528" s="138" t="s">
        <v>5074</v>
      </c>
      <c r="M528" s="139" t="s">
        <v>981</v>
      </c>
      <c r="N528" s="139" t="s">
        <v>261</v>
      </c>
      <c r="O528" s="141" t="s">
        <v>14</v>
      </c>
      <c r="P528" s="141" t="s">
        <v>68</v>
      </c>
      <c r="Q528" s="141">
        <v>2</v>
      </c>
      <c r="R528" s="141">
        <v>5</v>
      </c>
      <c r="S528" s="141" t="s">
        <v>98</v>
      </c>
      <c r="T528" s="141" t="s">
        <v>98</v>
      </c>
      <c r="U528" s="141">
        <v>5</v>
      </c>
      <c r="V528" s="140" t="s">
        <v>15</v>
      </c>
      <c r="W528" s="141" t="s">
        <v>981</v>
      </c>
      <c r="X528" s="141" t="s">
        <v>981</v>
      </c>
      <c r="Y528" s="141">
        <v>0</v>
      </c>
      <c r="Z528" s="141">
        <v>0</v>
      </c>
      <c r="AA528" s="141" t="s">
        <v>981</v>
      </c>
      <c r="AB528" s="141" t="s">
        <v>981</v>
      </c>
      <c r="AC528" s="140" t="s">
        <v>66</v>
      </c>
      <c r="AD528" s="141" t="s">
        <v>66</v>
      </c>
      <c r="AE528" s="144" t="s">
        <v>981</v>
      </c>
      <c r="AF528" s="144" t="s">
        <v>981</v>
      </c>
      <c r="AG528" s="134"/>
      <c r="AH528" s="142"/>
      <c r="AI528" s="143"/>
      <c r="AJ528" s="143" t="b">
        <f t="shared" si="189"/>
        <v>0</v>
      </c>
      <c r="AK528" s="143" t="str">
        <f>O528&amp;Q528&amp;R528&amp;U528&amp;V528&amp;Y528&amp;Z528&amp;AC528&amp;AD528</f>
        <v>A25520000</v>
      </c>
      <c r="AL528" s="40">
        <v>69729908</v>
      </c>
      <c r="AM528" s="41" t="b">
        <f>C528&lt;&gt;AK528</f>
        <v>1</v>
      </c>
      <c r="AN528" s="145" t="str">
        <f>N528&amp;AK528</f>
        <v>J9FA25520000</v>
      </c>
      <c r="AO528" s="145"/>
      <c r="AP528" s="85" t="s">
        <v>973</v>
      </c>
      <c r="AQ528" s="146"/>
      <c r="AR528" s="146">
        <f t="shared" si="183"/>
        <v>1</v>
      </c>
      <c r="AS528" s="146" t="str">
        <f>IF(IFERROR(VLOOKUP(AE528,#REF!,1,0),"")&lt;&gt;"",1,"")</f>
        <v/>
      </c>
      <c r="AT528" s="146" t="str">
        <f>IF(IFERROR(VLOOKUP(AE528,#REF!,1,0),"")&lt;&gt;"",1,"")</f>
        <v/>
      </c>
      <c r="AU528" s="146" t="str">
        <f>IF(IFERROR(VLOOKUP(AE528,#REF!,1,0),"")&lt;&gt;"",1,"")</f>
        <v/>
      </c>
      <c r="AV528" s="146" t="str">
        <f>IF(IFERROR(VLOOKUP(AE528,#REF!,1,0),"")&lt;&gt;"",1,"")</f>
        <v/>
      </c>
      <c r="AW528" s="146" t="str">
        <f>IF(IFERROR(VLOOKUP(AE528,#REF!,1,0),"")&lt;&gt;"",1,"")</f>
        <v/>
      </c>
      <c r="AX528" s="146" t="str">
        <f>IF(IFERROR(VLOOKUP(AE528,#REF!,1,0),"")&lt;&gt;"",1,"")</f>
        <v/>
      </c>
      <c r="AY528" s="146" t="str">
        <f>IF(IFERROR(VLOOKUP(AE528,#REF!,1,0),"")&lt;&gt;"",1,"")</f>
        <v/>
      </c>
      <c r="AZ528" s="146" t="str">
        <f>IF(IFERROR(VLOOKUP(AE528,#REF!,1,0),"")&lt;&gt;"",1,"")</f>
        <v/>
      </c>
      <c r="BA528" s="146" t="str">
        <f>IF(IFERROR(VLOOKUP(AE528,#REF!,1,0),"")&lt;&gt;"",1,"")</f>
        <v/>
      </c>
      <c r="BB528" s="146" t="str">
        <f>IF(IFERROR(VLOOKUP(AE528,#REF!,1,0),"")&lt;&gt;"",1,"")</f>
        <v/>
      </c>
      <c r="BC528" s="146" t="str">
        <f>IF(IFERROR(VLOOKUP(AE528,#REF!,1,0),"")&lt;&gt;"",1,"")</f>
        <v/>
      </c>
      <c r="BD528" s="146" t="str">
        <f>IF(IFERROR(VLOOKUP(AE528,#REF!,1,0),"")&lt;&gt;"",1,"")</f>
        <v/>
      </c>
      <c r="BE528" s="148">
        <f t="shared" si="187"/>
        <v>1</v>
      </c>
    </row>
    <row r="529" spans="1:57" ht="17">
      <c r="A529" s="137">
        <v>350</v>
      </c>
      <c r="B529" s="137">
        <v>69729911</v>
      </c>
      <c r="C529" s="137" t="str">
        <f t="shared" si="186"/>
        <v>697299110</v>
      </c>
      <c r="D529" s="138" t="str">
        <f t="shared" si="175"/>
        <v>69</v>
      </c>
      <c r="E529" s="138" t="str">
        <f t="shared" si="176"/>
        <v>7</v>
      </c>
      <c r="F529" s="138" t="str">
        <f t="shared" si="177"/>
        <v>2</v>
      </c>
      <c r="G529" s="138" t="str">
        <f t="shared" si="178"/>
        <v>9</v>
      </c>
      <c r="H529" s="138" t="str">
        <f t="shared" si="179"/>
        <v>9</v>
      </c>
      <c r="I529" s="138" t="str">
        <f t="shared" si="180"/>
        <v>1</v>
      </c>
      <c r="J529" s="138" t="str">
        <f t="shared" si="181"/>
        <v>1</v>
      </c>
      <c r="K529" s="138" t="str">
        <f t="shared" si="182"/>
        <v>0</v>
      </c>
      <c r="L529" s="138" t="s">
        <v>5075</v>
      </c>
      <c r="M529" s="139" t="s">
        <v>982</v>
      </c>
      <c r="N529" s="139" t="s">
        <v>261</v>
      </c>
      <c r="O529" s="141" t="s">
        <v>14</v>
      </c>
      <c r="P529" s="141" t="s">
        <v>68</v>
      </c>
      <c r="Q529" s="141">
        <v>2</v>
      </c>
      <c r="R529" s="141">
        <v>5</v>
      </c>
      <c r="S529" s="141" t="s">
        <v>98</v>
      </c>
      <c r="T529" s="141" t="s">
        <v>98</v>
      </c>
      <c r="U529" s="141">
        <v>5</v>
      </c>
      <c r="V529" s="140" t="s">
        <v>21</v>
      </c>
      <c r="W529" s="141" t="s">
        <v>982</v>
      </c>
      <c r="X529" s="141" t="s">
        <v>982</v>
      </c>
      <c r="Y529" s="141">
        <v>0</v>
      </c>
      <c r="Z529" s="141">
        <v>0</v>
      </c>
      <c r="AA529" s="141" t="s">
        <v>982</v>
      </c>
      <c r="AB529" s="141" t="s">
        <v>982</v>
      </c>
      <c r="AC529" s="140" t="s">
        <v>66</v>
      </c>
      <c r="AD529" s="141" t="s">
        <v>66</v>
      </c>
      <c r="AE529" s="144" t="s">
        <v>982</v>
      </c>
      <c r="AF529" s="144" t="s">
        <v>982</v>
      </c>
      <c r="AG529" s="134"/>
      <c r="AH529" s="142"/>
      <c r="AI529" s="143"/>
      <c r="AJ529" s="143" t="b">
        <f t="shared" si="189"/>
        <v>0</v>
      </c>
      <c r="AK529" s="143" t="str">
        <f>O529&amp;Q529&amp;R529&amp;U529&amp;V529&amp;Y529&amp;Z529&amp;AC529&amp;AD529</f>
        <v>A25530000</v>
      </c>
      <c r="AL529" s="40">
        <v>69729911</v>
      </c>
      <c r="AM529" s="41" t="b">
        <f>C529&lt;&gt;AK529</f>
        <v>1</v>
      </c>
      <c r="AN529" s="145" t="str">
        <f>N529&amp;AK529</f>
        <v>J9FA25530000</v>
      </c>
      <c r="AO529" s="145"/>
      <c r="AP529" s="85" t="s">
        <v>973</v>
      </c>
      <c r="AQ529" s="146"/>
      <c r="AR529" s="146">
        <f t="shared" si="183"/>
        <v>1</v>
      </c>
      <c r="AS529" s="146" t="str">
        <f>IF(IFERROR(VLOOKUP(AE529,#REF!,1,0),"")&lt;&gt;"",1,"")</f>
        <v/>
      </c>
      <c r="AT529" s="146" t="str">
        <f>IF(IFERROR(VLOOKUP(AE529,#REF!,1,0),"")&lt;&gt;"",1,"")</f>
        <v/>
      </c>
      <c r="AU529" s="146" t="str">
        <f>IF(IFERROR(VLOOKUP(AE529,#REF!,1,0),"")&lt;&gt;"",1,"")</f>
        <v/>
      </c>
      <c r="AV529" s="146" t="str">
        <f>IF(IFERROR(VLOOKUP(AE529,#REF!,1,0),"")&lt;&gt;"",1,"")</f>
        <v/>
      </c>
      <c r="AW529" s="146" t="str">
        <f>IF(IFERROR(VLOOKUP(AE529,#REF!,1,0),"")&lt;&gt;"",1,"")</f>
        <v/>
      </c>
      <c r="AX529" s="146" t="str">
        <f>IF(IFERROR(VLOOKUP(AE529,#REF!,1,0),"")&lt;&gt;"",1,"")</f>
        <v/>
      </c>
      <c r="AY529" s="146" t="str">
        <f>IF(IFERROR(VLOOKUP(AE529,#REF!,1,0),"")&lt;&gt;"",1,"")</f>
        <v/>
      </c>
      <c r="AZ529" s="146" t="str">
        <f>IF(IFERROR(VLOOKUP(AE529,#REF!,1,0),"")&lt;&gt;"",1,"")</f>
        <v/>
      </c>
      <c r="BA529" s="146" t="str">
        <f>IF(IFERROR(VLOOKUP(AE529,#REF!,1,0),"")&lt;&gt;"",1,"")</f>
        <v/>
      </c>
      <c r="BB529" s="146" t="str">
        <f>IF(IFERROR(VLOOKUP(AE529,#REF!,1,0),"")&lt;&gt;"",1,"")</f>
        <v/>
      </c>
      <c r="BC529" s="146" t="str">
        <f>IF(IFERROR(VLOOKUP(AE529,#REF!,1,0),"")&lt;&gt;"",1,"")</f>
        <v/>
      </c>
      <c r="BD529" s="146" t="str">
        <f>IF(IFERROR(VLOOKUP(AE529,#REF!,1,0),"")&lt;&gt;"",1,"")</f>
        <v/>
      </c>
      <c r="BE529" s="148">
        <f t="shared" si="187"/>
        <v>1</v>
      </c>
    </row>
    <row r="530" spans="1:57" ht="17">
      <c r="A530" s="137">
        <v>351</v>
      </c>
      <c r="B530" s="137">
        <v>69729912</v>
      </c>
      <c r="C530" s="137" t="str">
        <f t="shared" si="186"/>
        <v>697299120</v>
      </c>
      <c r="D530" s="138" t="str">
        <f t="shared" si="175"/>
        <v>69</v>
      </c>
      <c r="E530" s="138" t="str">
        <f t="shared" si="176"/>
        <v>7</v>
      </c>
      <c r="F530" s="138" t="str">
        <f t="shared" si="177"/>
        <v>2</v>
      </c>
      <c r="G530" s="138" t="str">
        <f t="shared" si="178"/>
        <v>9</v>
      </c>
      <c r="H530" s="138" t="str">
        <f t="shared" si="179"/>
        <v>9</v>
      </c>
      <c r="I530" s="138" t="str">
        <f t="shared" si="180"/>
        <v>1</v>
      </c>
      <c r="J530" s="138" t="str">
        <f t="shared" si="181"/>
        <v>2</v>
      </c>
      <c r="K530" s="138" t="str">
        <f t="shared" si="182"/>
        <v>0</v>
      </c>
      <c r="L530" s="138" t="s">
        <v>5076</v>
      </c>
      <c r="M530" s="139" t="s">
        <v>983</v>
      </c>
      <c r="N530" s="139" t="s">
        <v>261</v>
      </c>
      <c r="O530" s="141" t="s">
        <v>14</v>
      </c>
      <c r="P530" s="141" t="s">
        <v>68</v>
      </c>
      <c r="Q530" s="141">
        <v>2</v>
      </c>
      <c r="R530" s="141">
        <v>5</v>
      </c>
      <c r="S530" s="141" t="s">
        <v>98</v>
      </c>
      <c r="T530" s="141" t="s">
        <v>98</v>
      </c>
      <c r="U530" s="141">
        <v>5</v>
      </c>
      <c r="V530" s="140" t="s">
        <v>27</v>
      </c>
      <c r="W530" s="141" t="s">
        <v>983</v>
      </c>
      <c r="X530" s="141" t="s">
        <v>983</v>
      </c>
      <c r="Y530" s="141">
        <v>0</v>
      </c>
      <c r="Z530" s="141">
        <v>0</v>
      </c>
      <c r="AA530" s="141" t="s">
        <v>983</v>
      </c>
      <c r="AB530" s="141" t="s">
        <v>983</v>
      </c>
      <c r="AC530" s="140" t="s">
        <v>66</v>
      </c>
      <c r="AD530" s="141" t="s">
        <v>66</v>
      </c>
      <c r="AE530" s="144" t="s">
        <v>983</v>
      </c>
      <c r="AF530" s="144" t="s">
        <v>983</v>
      </c>
      <c r="AG530" s="134"/>
      <c r="AH530" s="142"/>
      <c r="AI530" s="143"/>
      <c r="AJ530" s="143" t="b">
        <f t="shared" si="189"/>
        <v>0</v>
      </c>
      <c r="AK530" s="143" t="str">
        <f>O530&amp;Q530&amp;R530&amp;U530&amp;V530&amp;Y530&amp;Z530&amp;AC530&amp;AD530</f>
        <v>A25540000</v>
      </c>
      <c r="AL530" s="40">
        <v>69729912</v>
      </c>
      <c r="AM530" s="41" t="b">
        <f>C530&lt;&gt;AK530</f>
        <v>1</v>
      </c>
      <c r="AN530" s="145" t="str">
        <f>N530&amp;AK530</f>
        <v>J9FA25540000</v>
      </c>
      <c r="AO530" s="145"/>
      <c r="AP530" s="85" t="s">
        <v>973</v>
      </c>
      <c r="AQ530" s="146"/>
      <c r="AR530" s="146">
        <f t="shared" si="183"/>
        <v>1</v>
      </c>
      <c r="AS530" s="146" t="str">
        <f>IF(IFERROR(VLOOKUP(AE530,#REF!,1,0),"")&lt;&gt;"",1,"")</f>
        <v/>
      </c>
      <c r="AT530" s="146" t="str">
        <f>IF(IFERROR(VLOOKUP(AE530,#REF!,1,0),"")&lt;&gt;"",1,"")</f>
        <v/>
      </c>
      <c r="AU530" s="146" t="str">
        <f>IF(IFERROR(VLOOKUP(AE530,#REF!,1,0),"")&lt;&gt;"",1,"")</f>
        <v/>
      </c>
      <c r="AV530" s="146" t="str">
        <f>IF(IFERROR(VLOOKUP(AE530,#REF!,1,0),"")&lt;&gt;"",1,"")</f>
        <v/>
      </c>
      <c r="AW530" s="146" t="str">
        <f>IF(IFERROR(VLOOKUP(AE530,#REF!,1,0),"")&lt;&gt;"",1,"")</f>
        <v/>
      </c>
      <c r="AX530" s="146" t="str">
        <f>IF(IFERROR(VLOOKUP(AE530,#REF!,1,0),"")&lt;&gt;"",1,"")</f>
        <v/>
      </c>
      <c r="AY530" s="146" t="str">
        <f>IF(IFERROR(VLOOKUP(AE530,#REF!,1,0),"")&lt;&gt;"",1,"")</f>
        <v/>
      </c>
      <c r="AZ530" s="146" t="str">
        <f>IF(IFERROR(VLOOKUP(AE530,#REF!,1,0),"")&lt;&gt;"",1,"")</f>
        <v/>
      </c>
      <c r="BA530" s="146" t="str">
        <f>IF(IFERROR(VLOOKUP(AE530,#REF!,1,0),"")&lt;&gt;"",1,"")</f>
        <v/>
      </c>
      <c r="BB530" s="146" t="str">
        <f>IF(IFERROR(VLOOKUP(AE530,#REF!,1,0),"")&lt;&gt;"",1,"")</f>
        <v/>
      </c>
      <c r="BC530" s="146" t="str">
        <f>IF(IFERROR(VLOOKUP(AE530,#REF!,1,0),"")&lt;&gt;"",1,"")</f>
        <v/>
      </c>
      <c r="BD530" s="146" t="str">
        <f>IF(IFERROR(VLOOKUP(AE530,#REF!,1,0),"")&lt;&gt;"",1,"")</f>
        <v/>
      </c>
      <c r="BE530" s="148">
        <f t="shared" si="187"/>
        <v>1</v>
      </c>
    </row>
    <row r="531" spans="1:57" ht="17">
      <c r="A531" s="137">
        <v>352</v>
      </c>
      <c r="B531" s="137">
        <v>69729913</v>
      </c>
      <c r="C531" s="137" t="str">
        <f t="shared" si="186"/>
        <v>697299130</v>
      </c>
      <c r="D531" s="138" t="str">
        <f t="shared" si="175"/>
        <v>69</v>
      </c>
      <c r="E531" s="138" t="str">
        <f t="shared" si="176"/>
        <v>7</v>
      </c>
      <c r="F531" s="138" t="str">
        <f t="shared" si="177"/>
        <v>2</v>
      </c>
      <c r="G531" s="138" t="str">
        <f t="shared" si="178"/>
        <v>9</v>
      </c>
      <c r="H531" s="138" t="str">
        <f t="shared" si="179"/>
        <v>9</v>
      </c>
      <c r="I531" s="138" t="str">
        <f t="shared" si="180"/>
        <v>1</v>
      </c>
      <c r="J531" s="138" t="str">
        <f t="shared" si="181"/>
        <v>3</v>
      </c>
      <c r="K531" s="138" t="str">
        <f t="shared" si="182"/>
        <v>0</v>
      </c>
      <c r="L531" s="138" t="s">
        <v>5077</v>
      </c>
      <c r="M531" s="139" t="s">
        <v>984</v>
      </c>
      <c r="N531" s="139" t="s">
        <v>261</v>
      </c>
      <c r="O531" s="141" t="s">
        <v>14</v>
      </c>
      <c r="P531" s="141" t="s">
        <v>68</v>
      </c>
      <c r="Q531" s="141">
        <v>2</v>
      </c>
      <c r="R531" s="141">
        <v>5</v>
      </c>
      <c r="S531" s="141" t="s">
        <v>98</v>
      </c>
      <c r="T531" s="141" t="s">
        <v>98</v>
      </c>
      <c r="U531" s="141">
        <v>5</v>
      </c>
      <c r="V531" s="140" t="s">
        <v>31</v>
      </c>
      <c r="W531" s="141" t="s">
        <v>984</v>
      </c>
      <c r="X531" s="141" t="s">
        <v>984</v>
      </c>
      <c r="Y531" s="141">
        <v>0</v>
      </c>
      <c r="Z531" s="141">
        <v>0</v>
      </c>
      <c r="AA531" s="141" t="s">
        <v>984</v>
      </c>
      <c r="AB531" s="141" t="s">
        <v>984</v>
      </c>
      <c r="AC531" s="140" t="s">
        <v>66</v>
      </c>
      <c r="AD531" s="141" t="s">
        <v>66</v>
      </c>
      <c r="AE531" s="144" t="s">
        <v>984</v>
      </c>
      <c r="AF531" s="144" t="s">
        <v>984</v>
      </c>
      <c r="AG531" s="134"/>
      <c r="AH531" s="142"/>
      <c r="AI531" s="143"/>
      <c r="AJ531" s="143" t="b">
        <f t="shared" si="189"/>
        <v>0</v>
      </c>
      <c r="AK531" s="143" t="str">
        <f>O531&amp;Q531&amp;R531&amp;U531&amp;V531&amp;Y531&amp;Z531&amp;AC531&amp;AD531</f>
        <v>A25550000</v>
      </c>
      <c r="AL531" s="40">
        <v>69729913</v>
      </c>
      <c r="AM531" s="41" t="b">
        <f>C531&lt;&gt;AK531</f>
        <v>1</v>
      </c>
      <c r="AN531" s="145" t="str">
        <f>N531&amp;AK531</f>
        <v>J9FA25550000</v>
      </c>
      <c r="AO531" s="145"/>
      <c r="AP531" s="85" t="s">
        <v>973</v>
      </c>
      <c r="AQ531" s="146"/>
      <c r="AR531" s="146">
        <f t="shared" si="183"/>
        <v>1</v>
      </c>
      <c r="AS531" s="146" t="str">
        <f>IF(IFERROR(VLOOKUP(AE531,#REF!,1,0),"")&lt;&gt;"",1,"")</f>
        <v/>
      </c>
      <c r="AT531" s="146" t="str">
        <f>IF(IFERROR(VLOOKUP(AE531,#REF!,1,0),"")&lt;&gt;"",1,"")</f>
        <v/>
      </c>
      <c r="AU531" s="146" t="str">
        <f>IF(IFERROR(VLOOKUP(AE531,#REF!,1,0),"")&lt;&gt;"",1,"")</f>
        <v/>
      </c>
      <c r="AV531" s="146" t="str">
        <f>IF(IFERROR(VLOOKUP(AE531,#REF!,1,0),"")&lt;&gt;"",1,"")</f>
        <v/>
      </c>
      <c r="AW531" s="146" t="str">
        <f>IF(IFERROR(VLOOKUP(AE531,#REF!,1,0),"")&lt;&gt;"",1,"")</f>
        <v/>
      </c>
      <c r="AX531" s="146" t="str">
        <f>IF(IFERROR(VLOOKUP(AE531,#REF!,1,0),"")&lt;&gt;"",1,"")</f>
        <v/>
      </c>
      <c r="AY531" s="146" t="str">
        <f>IF(IFERROR(VLOOKUP(AE531,#REF!,1,0),"")&lt;&gt;"",1,"")</f>
        <v/>
      </c>
      <c r="AZ531" s="146" t="str">
        <f>IF(IFERROR(VLOOKUP(AE531,#REF!,1,0),"")&lt;&gt;"",1,"")</f>
        <v/>
      </c>
      <c r="BA531" s="146" t="str">
        <f>IF(IFERROR(VLOOKUP(AE531,#REF!,1,0),"")&lt;&gt;"",1,"")</f>
        <v/>
      </c>
      <c r="BB531" s="146" t="str">
        <f>IF(IFERROR(VLOOKUP(AE531,#REF!,1,0),"")&lt;&gt;"",1,"")</f>
        <v/>
      </c>
      <c r="BC531" s="146" t="str">
        <f>IF(IFERROR(VLOOKUP(AE531,#REF!,1,0),"")&lt;&gt;"",1,"")</f>
        <v/>
      </c>
      <c r="BD531" s="146" t="str">
        <f>IF(IFERROR(VLOOKUP(AE531,#REF!,1,0),"")&lt;&gt;"",1,"")</f>
        <v/>
      </c>
      <c r="BE531" s="148">
        <f t="shared" si="187"/>
        <v>1</v>
      </c>
    </row>
    <row r="532" spans="1:57" ht="17">
      <c r="A532" s="137">
        <v>353</v>
      </c>
      <c r="B532" s="137">
        <v>69729914</v>
      </c>
      <c r="C532" s="137" t="str">
        <f t="shared" si="186"/>
        <v>697299140</v>
      </c>
      <c r="D532" s="138" t="str">
        <f t="shared" si="175"/>
        <v>69</v>
      </c>
      <c r="E532" s="138" t="str">
        <f t="shared" si="176"/>
        <v>7</v>
      </c>
      <c r="F532" s="138" t="str">
        <f t="shared" si="177"/>
        <v>2</v>
      </c>
      <c r="G532" s="138" t="str">
        <f t="shared" si="178"/>
        <v>9</v>
      </c>
      <c r="H532" s="138" t="str">
        <f t="shared" si="179"/>
        <v>9</v>
      </c>
      <c r="I532" s="138" t="str">
        <f t="shared" si="180"/>
        <v>1</v>
      </c>
      <c r="J532" s="138" t="str">
        <f t="shared" si="181"/>
        <v>4</v>
      </c>
      <c r="K532" s="138" t="str">
        <f t="shared" si="182"/>
        <v>0</v>
      </c>
      <c r="L532" s="138" t="s">
        <v>5078</v>
      </c>
      <c r="M532" s="139" t="s">
        <v>985</v>
      </c>
      <c r="N532" s="139" t="s">
        <v>261</v>
      </c>
      <c r="O532" s="141" t="s">
        <v>14</v>
      </c>
      <c r="P532" s="141" t="s">
        <v>68</v>
      </c>
      <c r="Q532" s="141">
        <v>2</v>
      </c>
      <c r="R532" s="141">
        <v>5</v>
      </c>
      <c r="S532" s="141" t="s">
        <v>98</v>
      </c>
      <c r="T532" s="141" t="s">
        <v>98</v>
      </c>
      <c r="U532" s="141">
        <v>5</v>
      </c>
      <c r="V532" s="140" t="s">
        <v>34</v>
      </c>
      <c r="W532" s="141" t="s">
        <v>985</v>
      </c>
      <c r="X532" s="141" t="s">
        <v>985</v>
      </c>
      <c r="Y532" s="141">
        <v>0</v>
      </c>
      <c r="Z532" s="141">
        <v>0</v>
      </c>
      <c r="AA532" s="141" t="s">
        <v>985</v>
      </c>
      <c r="AB532" s="141" t="s">
        <v>985</v>
      </c>
      <c r="AC532" s="140" t="s">
        <v>66</v>
      </c>
      <c r="AD532" s="141" t="s">
        <v>66</v>
      </c>
      <c r="AE532" s="144" t="s">
        <v>985</v>
      </c>
      <c r="AF532" s="144" t="s">
        <v>985</v>
      </c>
      <c r="AG532" s="134"/>
      <c r="AH532" s="142"/>
      <c r="AI532" s="143"/>
      <c r="AJ532" s="143" t="b">
        <f t="shared" si="189"/>
        <v>0</v>
      </c>
      <c r="AK532" s="143" t="str">
        <f>O532&amp;Q532&amp;R532&amp;U532&amp;V532&amp;Y532&amp;Z532&amp;AC532&amp;AD532</f>
        <v>A25560000</v>
      </c>
      <c r="AL532" s="40">
        <v>69729914</v>
      </c>
      <c r="AM532" s="41" t="b">
        <f>C532&lt;&gt;AK532</f>
        <v>1</v>
      </c>
      <c r="AN532" s="145" t="str">
        <f>N532&amp;AK532</f>
        <v>J9FA25560000</v>
      </c>
      <c r="AO532" s="145"/>
      <c r="AP532" s="85" t="s">
        <v>973</v>
      </c>
      <c r="AQ532" s="146"/>
      <c r="AR532" s="146">
        <f t="shared" si="183"/>
        <v>1</v>
      </c>
      <c r="AS532" s="146" t="str">
        <f>IF(IFERROR(VLOOKUP(AE532,#REF!,1,0),"")&lt;&gt;"",1,"")</f>
        <v/>
      </c>
      <c r="AT532" s="146" t="str">
        <f>IF(IFERROR(VLOOKUP(AE532,#REF!,1,0),"")&lt;&gt;"",1,"")</f>
        <v/>
      </c>
      <c r="AU532" s="146" t="str">
        <f>IF(IFERROR(VLOOKUP(AE532,#REF!,1,0),"")&lt;&gt;"",1,"")</f>
        <v/>
      </c>
      <c r="AV532" s="146" t="str">
        <f>IF(IFERROR(VLOOKUP(AE532,#REF!,1,0),"")&lt;&gt;"",1,"")</f>
        <v/>
      </c>
      <c r="AW532" s="146" t="str">
        <f>IF(IFERROR(VLOOKUP(AE532,#REF!,1,0),"")&lt;&gt;"",1,"")</f>
        <v/>
      </c>
      <c r="AX532" s="146" t="str">
        <f>IF(IFERROR(VLOOKUP(AE532,#REF!,1,0),"")&lt;&gt;"",1,"")</f>
        <v/>
      </c>
      <c r="AY532" s="146" t="str">
        <f>IF(IFERROR(VLOOKUP(AE532,#REF!,1,0),"")&lt;&gt;"",1,"")</f>
        <v/>
      </c>
      <c r="AZ532" s="146" t="str">
        <f>IF(IFERROR(VLOOKUP(AE532,#REF!,1,0),"")&lt;&gt;"",1,"")</f>
        <v/>
      </c>
      <c r="BA532" s="146" t="str">
        <f>IF(IFERROR(VLOOKUP(AE532,#REF!,1,0),"")&lt;&gt;"",1,"")</f>
        <v/>
      </c>
      <c r="BB532" s="146" t="str">
        <f>IF(IFERROR(VLOOKUP(AE532,#REF!,1,0),"")&lt;&gt;"",1,"")</f>
        <v/>
      </c>
      <c r="BC532" s="146" t="str">
        <f>IF(IFERROR(VLOOKUP(AE532,#REF!,1,0),"")&lt;&gt;"",1,"")</f>
        <v/>
      </c>
      <c r="BD532" s="146" t="str">
        <f>IF(IFERROR(VLOOKUP(AE532,#REF!,1,0),"")&lt;&gt;"",1,"")</f>
        <v/>
      </c>
      <c r="BE532" s="148">
        <f t="shared" si="187"/>
        <v>1</v>
      </c>
    </row>
    <row r="533" spans="1:57" ht="17">
      <c r="A533" s="137">
        <v>354</v>
      </c>
      <c r="B533" s="137">
        <v>69729915</v>
      </c>
      <c r="C533" s="137" t="str">
        <f t="shared" si="186"/>
        <v>697299150</v>
      </c>
      <c r="D533" s="138" t="str">
        <f t="shared" si="175"/>
        <v>69</v>
      </c>
      <c r="E533" s="138" t="str">
        <f t="shared" si="176"/>
        <v>7</v>
      </c>
      <c r="F533" s="138" t="str">
        <f t="shared" si="177"/>
        <v>2</v>
      </c>
      <c r="G533" s="138" t="str">
        <f t="shared" si="178"/>
        <v>9</v>
      </c>
      <c r="H533" s="138" t="str">
        <f t="shared" si="179"/>
        <v>9</v>
      </c>
      <c r="I533" s="138" t="str">
        <f t="shared" si="180"/>
        <v>1</v>
      </c>
      <c r="J533" s="138" t="str">
        <f t="shared" si="181"/>
        <v>5</v>
      </c>
      <c r="K533" s="138" t="str">
        <f t="shared" si="182"/>
        <v>0</v>
      </c>
      <c r="L533" s="138" t="s">
        <v>5079</v>
      </c>
      <c r="M533" s="139" t="s">
        <v>986</v>
      </c>
      <c r="N533" s="139" t="s">
        <v>261</v>
      </c>
      <c r="O533" s="141" t="s">
        <v>14</v>
      </c>
      <c r="P533" s="141" t="s">
        <v>68</v>
      </c>
      <c r="Q533" s="141">
        <v>2</v>
      </c>
      <c r="R533" s="141">
        <v>5</v>
      </c>
      <c r="S533" s="141" t="s">
        <v>98</v>
      </c>
      <c r="T533" s="141" t="s">
        <v>98</v>
      </c>
      <c r="U533" s="141">
        <v>5</v>
      </c>
      <c r="V533" s="140" t="s">
        <v>20</v>
      </c>
      <c r="W533" s="141" t="s">
        <v>986</v>
      </c>
      <c r="X533" s="141" t="s">
        <v>986</v>
      </c>
      <c r="Y533" s="141">
        <v>0</v>
      </c>
      <c r="Z533" s="141">
        <v>0</v>
      </c>
      <c r="AA533" s="141" t="s">
        <v>986</v>
      </c>
      <c r="AB533" s="141" t="s">
        <v>986</v>
      </c>
      <c r="AC533" s="140" t="s">
        <v>66</v>
      </c>
      <c r="AD533" s="141" t="s">
        <v>66</v>
      </c>
      <c r="AE533" s="144" t="s">
        <v>986</v>
      </c>
      <c r="AF533" s="144" t="s">
        <v>986</v>
      </c>
      <c r="AG533" s="134"/>
      <c r="AH533" s="142"/>
      <c r="AI533" s="143"/>
      <c r="AJ533" s="143" t="b">
        <f t="shared" si="189"/>
        <v>0</v>
      </c>
      <c r="AK533" s="143" t="str">
        <f>O533&amp;Q533&amp;R533&amp;U533&amp;V533&amp;Y533&amp;Z533&amp;AC533&amp;AD533</f>
        <v>A25570000</v>
      </c>
      <c r="AL533" s="40">
        <v>69729915</v>
      </c>
      <c r="AM533" s="41" t="b">
        <f>C533&lt;&gt;AK533</f>
        <v>1</v>
      </c>
      <c r="AN533" s="145" t="str">
        <f>N533&amp;AK533</f>
        <v>J9FA25570000</v>
      </c>
      <c r="AO533" s="145"/>
      <c r="AP533" s="85" t="s">
        <v>973</v>
      </c>
      <c r="AQ533" s="146"/>
      <c r="AR533" s="146">
        <f t="shared" si="183"/>
        <v>1</v>
      </c>
      <c r="AS533" s="146" t="str">
        <f>IF(IFERROR(VLOOKUP(AE533,#REF!,1,0),"")&lt;&gt;"",1,"")</f>
        <v/>
      </c>
      <c r="AT533" s="146" t="str">
        <f>IF(IFERROR(VLOOKUP(AE533,#REF!,1,0),"")&lt;&gt;"",1,"")</f>
        <v/>
      </c>
      <c r="AU533" s="146" t="str">
        <f>IF(IFERROR(VLOOKUP(AE533,#REF!,1,0),"")&lt;&gt;"",1,"")</f>
        <v/>
      </c>
      <c r="AV533" s="146" t="str">
        <f>IF(IFERROR(VLOOKUP(AE533,#REF!,1,0),"")&lt;&gt;"",1,"")</f>
        <v/>
      </c>
      <c r="AW533" s="146" t="str">
        <f>IF(IFERROR(VLOOKUP(AE533,#REF!,1,0),"")&lt;&gt;"",1,"")</f>
        <v/>
      </c>
      <c r="AX533" s="146" t="str">
        <f>IF(IFERROR(VLOOKUP(AE533,#REF!,1,0),"")&lt;&gt;"",1,"")</f>
        <v/>
      </c>
      <c r="AY533" s="146" t="str">
        <f>IF(IFERROR(VLOOKUP(AE533,#REF!,1,0),"")&lt;&gt;"",1,"")</f>
        <v/>
      </c>
      <c r="AZ533" s="146" t="str">
        <f>IF(IFERROR(VLOOKUP(AE533,#REF!,1,0),"")&lt;&gt;"",1,"")</f>
        <v/>
      </c>
      <c r="BA533" s="146" t="str">
        <f>IF(IFERROR(VLOOKUP(AE533,#REF!,1,0),"")&lt;&gt;"",1,"")</f>
        <v/>
      </c>
      <c r="BB533" s="146" t="str">
        <f>IF(IFERROR(VLOOKUP(AE533,#REF!,1,0),"")&lt;&gt;"",1,"")</f>
        <v/>
      </c>
      <c r="BC533" s="146" t="str">
        <f>IF(IFERROR(VLOOKUP(AE533,#REF!,1,0),"")&lt;&gt;"",1,"")</f>
        <v/>
      </c>
      <c r="BD533" s="146" t="str">
        <f>IF(IFERROR(VLOOKUP(AE533,#REF!,1,0),"")&lt;&gt;"",1,"")</f>
        <v/>
      </c>
      <c r="BE533" s="148">
        <f t="shared" si="187"/>
        <v>1</v>
      </c>
    </row>
    <row r="534" spans="1:57" ht="17">
      <c r="A534" s="137">
        <v>355</v>
      </c>
      <c r="B534" s="137">
        <v>69729916</v>
      </c>
      <c r="C534" s="137" t="str">
        <f t="shared" si="186"/>
        <v>697299160</v>
      </c>
      <c r="D534" s="138" t="str">
        <f t="shared" si="175"/>
        <v>69</v>
      </c>
      <c r="E534" s="138" t="str">
        <f t="shared" si="176"/>
        <v>7</v>
      </c>
      <c r="F534" s="138" t="str">
        <f t="shared" si="177"/>
        <v>2</v>
      </c>
      <c r="G534" s="138" t="str">
        <f t="shared" si="178"/>
        <v>9</v>
      </c>
      <c r="H534" s="138" t="str">
        <f t="shared" si="179"/>
        <v>9</v>
      </c>
      <c r="I534" s="138" t="str">
        <f t="shared" si="180"/>
        <v>1</v>
      </c>
      <c r="J534" s="138" t="str">
        <f t="shared" si="181"/>
        <v>6</v>
      </c>
      <c r="K534" s="138" t="str">
        <f t="shared" si="182"/>
        <v>0</v>
      </c>
      <c r="L534" s="138" t="s">
        <v>5080</v>
      </c>
      <c r="M534" s="139" t="s">
        <v>987</v>
      </c>
      <c r="N534" s="139" t="s">
        <v>261</v>
      </c>
      <c r="O534" s="141" t="s">
        <v>14</v>
      </c>
      <c r="P534" s="141" t="s">
        <v>68</v>
      </c>
      <c r="Q534" s="141">
        <v>2</v>
      </c>
      <c r="R534" s="141">
        <v>5</v>
      </c>
      <c r="S534" s="141" t="s">
        <v>98</v>
      </c>
      <c r="T534" s="141" t="s">
        <v>98</v>
      </c>
      <c r="U534" s="141">
        <v>5</v>
      </c>
      <c r="V534" s="140" t="s">
        <v>37</v>
      </c>
      <c r="W534" s="141" t="s">
        <v>987</v>
      </c>
      <c r="X534" s="141" t="s">
        <v>987</v>
      </c>
      <c r="Y534" s="141">
        <v>0</v>
      </c>
      <c r="Z534" s="141">
        <v>0</v>
      </c>
      <c r="AA534" s="141" t="s">
        <v>987</v>
      </c>
      <c r="AB534" s="141" t="s">
        <v>987</v>
      </c>
      <c r="AC534" s="140" t="s">
        <v>66</v>
      </c>
      <c r="AD534" s="141" t="s">
        <v>66</v>
      </c>
      <c r="AE534" s="144" t="s">
        <v>987</v>
      </c>
      <c r="AF534" s="144" t="s">
        <v>987</v>
      </c>
      <c r="AG534" s="134"/>
      <c r="AH534" s="142"/>
      <c r="AI534" s="143"/>
      <c r="AJ534" s="143" t="b">
        <f t="shared" si="189"/>
        <v>0</v>
      </c>
      <c r="AK534" s="143" t="str">
        <f>O534&amp;Q534&amp;R534&amp;U534&amp;V534&amp;Y534&amp;Z534&amp;AC534&amp;AD534</f>
        <v>A25580000</v>
      </c>
      <c r="AL534" s="40">
        <v>69729916</v>
      </c>
      <c r="AM534" s="41" t="b">
        <f>C534&lt;&gt;AK534</f>
        <v>1</v>
      </c>
      <c r="AN534" s="145" t="str">
        <f>N534&amp;AK534</f>
        <v>J9FA25580000</v>
      </c>
      <c r="AO534" s="145"/>
      <c r="AP534" s="85" t="s">
        <v>973</v>
      </c>
      <c r="AQ534" s="146"/>
      <c r="AR534" s="146">
        <f t="shared" si="183"/>
        <v>1</v>
      </c>
      <c r="AS534" s="146" t="str">
        <f>IF(IFERROR(VLOOKUP(AE534,#REF!,1,0),"")&lt;&gt;"",1,"")</f>
        <v/>
      </c>
      <c r="AT534" s="146" t="str">
        <f>IF(IFERROR(VLOOKUP(AE534,#REF!,1,0),"")&lt;&gt;"",1,"")</f>
        <v/>
      </c>
      <c r="AU534" s="146" t="str">
        <f>IF(IFERROR(VLOOKUP(AE534,#REF!,1,0),"")&lt;&gt;"",1,"")</f>
        <v/>
      </c>
      <c r="AV534" s="146" t="str">
        <f>IF(IFERROR(VLOOKUP(AE534,#REF!,1,0),"")&lt;&gt;"",1,"")</f>
        <v/>
      </c>
      <c r="AW534" s="146" t="str">
        <f>IF(IFERROR(VLOOKUP(AE534,#REF!,1,0),"")&lt;&gt;"",1,"")</f>
        <v/>
      </c>
      <c r="AX534" s="146" t="str">
        <f>IF(IFERROR(VLOOKUP(AE534,#REF!,1,0),"")&lt;&gt;"",1,"")</f>
        <v/>
      </c>
      <c r="AY534" s="146" t="str">
        <f>IF(IFERROR(VLOOKUP(AE534,#REF!,1,0),"")&lt;&gt;"",1,"")</f>
        <v/>
      </c>
      <c r="AZ534" s="146" t="str">
        <f>IF(IFERROR(VLOOKUP(AE534,#REF!,1,0),"")&lt;&gt;"",1,"")</f>
        <v/>
      </c>
      <c r="BA534" s="146" t="str">
        <f>IF(IFERROR(VLOOKUP(AE534,#REF!,1,0),"")&lt;&gt;"",1,"")</f>
        <v/>
      </c>
      <c r="BB534" s="146" t="str">
        <f>IF(IFERROR(VLOOKUP(AE534,#REF!,1,0),"")&lt;&gt;"",1,"")</f>
        <v/>
      </c>
      <c r="BC534" s="146" t="str">
        <f>IF(IFERROR(VLOOKUP(AE534,#REF!,1,0),"")&lt;&gt;"",1,"")</f>
        <v/>
      </c>
      <c r="BD534" s="146" t="str">
        <f>IF(IFERROR(VLOOKUP(AE534,#REF!,1,0),"")&lt;&gt;"",1,"")</f>
        <v/>
      </c>
      <c r="BE534" s="148">
        <f t="shared" si="187"/>
        <v>1</v>
      </c>
    </row>
    <row r="535" spans="1:57" ht="17">
      <c r="A535" s="137">
        <v>356</v>
      </c>
      <c r="B535" s="137">
        <v>69729917</v>
      </c>
      <c r="C535" s="137" t="str">
        <f t="shared" si="186"/>
        <v>697299170</v>
      </c>
      <c r="D535" s="138" t="str">
        <f t="shared" si="175"/>
        <v>69</v>
      </c>
      <c r="E535" s="138" t="str">
        <f t="shared" si="176"/>
        <v>7</v>
      </c>
      <c r="F535" s="138" t="str">
        <f t="shared" si="177"/>
        <v>2</v>
      </c>
      <c r="G535" s="138" t="str">
        <f t="shared" si="178"/>
        <v>9</v>
      </c>
      <c r="H535" s="138" t="str">
        <f t="shared" si="179"/>
        <v>9</v>
      </c>
      <c r="I535" s="138" t="str">
        <f t="shared" si="180"/>
        <v>1</v>
      </c>
      <c r="J535" s="138" t="str">
        <f t="shared" si="181"/>
        <v>7</v>
      </c>
      <c r="K535" s="138" t="str">
        <f t="shared" si="182"/>
        <v>0</v>
      </c>
      <c r="L535" s="138" t="s">
        <v>5081</v>
      </c>
      <c r="M535" s="139" t="s">
        <v>988</v>
      </c>
      <c r="N535" s="139" t="s">
        <v>261</v>
      </c>
      <c r="O535" s="141" t="s">
        <v>14</v>
      </c>
      <c r="P535" s="141" t="s">
        <v>68</v>
      </c>
      <c r="Q535" s="141">
        <v>2</v>
      </c>
      <c r="R535" s="141">
        <v>5</v>
      </c>
      <c r="S535" s="141" t="s">
        <v>98</v>
      </c>
      <c r="T535" s="141" t="s">
        <v>98</v>
      </c>
      <c r="U535" s="141">
        <v>5</v>
      </c>
      <c r="V535" s="140" t="s">
        <v>18</v>
      </c>
      <c r="W535" s="141" t="s">
        <v>988</v>
      </c>
      <c r="X535" s="141" t="s">
        <v>988</v>
      </c>
      <c r="Y535" s="141">
        <v>0</v>
      </c>
      <c r="Z535" s="141">
        <v>0</v>
      </c>
      <c r="AA535" s="141" t="s">
        <v>988</v>
      </c>
      <c r="AB535" s="141" t="s">
        <v>988</v>
      </c>
      <c r="AC535" s="140" t="s">
        <v>66</v>
      </c>
      <c r="AD535" s="141" t="s">
        <v>66</v>
      </c>
      <c r="AE535" s="144" t="s">
        <v>988</v>
      </c>
      <c r="AF535" s="144" t="s">
        <v>988</v>
      </c>
      <c r="AG535" s="134"/>
      <c r="AH535" s="142"/>
      <c r="AI535" s="143"/>
      <c r="AJ535" s="143" t="b">
        <f t="shared" si="189"/>
        <v>0</v>
      </c>
      <c r="AK535" s="143" t="str">
        <f>O535&amp;Q535&amp;R535&amp;U535&amp;V535&amp;Y535&amp;Z535&amp;AC535&amp;AD535</f>
        <v>A25590000</v>
      </c>
      <c r="AL535" s="40">
        <v>69729917</v>
      </c>
      <c r="AM535" s="41" t="b">
        <f>C535&lt;&gt;AK535</f>
        <v>1</v>
      </c>
      <c r="AN535" s="145" t="str">
        <f>N535&amp;AK535</f>
        <v>J9FA25590000</v>
      </c>
      <c r="AO535" s="145"/>
      <c r="AP535" s="85" t="s">
        <v>973</v>
      </c>
      <c r="AQ535" s="146"/>
      <c r="AR535" s="146">
        <f t="shared" si="183"/>
        <v>1</v>
      </c>
      <c r="AS535" s="146" t="str">
        <f>IF(IFERROR(VLOOKUP(AE535,#REF!,1,0),"")&lt;&gt;"",1,"")</f>
        <v/>
      </c>
      <c r="AT535" s="146" t="str">
        <f>IF(IFERROR(VLOOKUP(AE535,#REF!,1,0),"")&lt;&gt;"",1,"")</f>
        <v/>
      </c>
      <c r="AU535" s="146" t="str">
        <f>IF(IFERROR(VLOOKUP(AE535,#REF!,1,0),"")&lt;&gt;"",1,"")</f>
        <v/>
      </c>
      <c r="AV535" s="146" t="str">
        <f>IF(IFERROR(VLOOKUP(AE535,#REF!,1,0),"")&lt;&gt;"",1,"")</f>
        <v/>
      </c>
      <c r="AW535" s="146" t="str">
        <f>IF(IFERROR(VLOOKUP(AE535,#REF!,1,0),"")&lt;&gt;"",1,"")</f>
        <v/>
      </c>
      <c r="AX535" s="146" t="str">
        <f>IF(IFERROR(VLOOKUP(AE535,#REF!,1,0),"")&lt;&gt;"",1,"")</f>
        <v/>
      </c>
      <c r="AY535" s="146" t="str">
        <f>IF(IFERROR(VLOOKUP(AE535,#REF!,1,0),"")&lt;&gt;"",1,"")</f>
        <v/>
      </c>
      <c r="AZ535" s="146" t="str">
        <f>IF(IFERROR(VLOOKUP(AE535,#REF!,1,0),"")&lt;&gt;"",1,"")</f>
        <v/>
      </c>
      <c r="BA535" s="146" t="str">
        <f>IF(IFERROR(VLOOKUP(AE535,#REF!,1,0),"")&lt;&gt;"",1,"")</f>
        <v/>
      </c>
      <c r="BB535" s="146" t="str">
        <f>IF(IFERROR(VLOOKUP(AE535,#REF!,1,0),"")&lt;&gt;"",1,"")</f>
        <v/>
      </c>
      <c r="BC535" s="146" t="str">
        <f>IF(IFERROR(VLOOKUP(AE535,#REF!,1,0),"")&lt;&gt;"",1,"")</f>
        <v/>
      </c>
      <c r="BD535" s="146" t="str">
        <f>IF(IFERROR(VLOOKUP(AE535,#REF!,1,0),"")&lt;&gt;"",1,"")</f>
        <v/>
      </c>
      <c r="BE535" s="148">
        <f t="shared" si="187"/>
        <v>1</v>
      </c>
    </row>
    <row r="536" spans="1:57" ht="17">
      <c r="A536" s="137">
        <v>357</v>
      </c>
      <c r="B536" s="137">
        <v>69729918</v>
      </c>
      <c r="C536" s="137" t="str">
        <f t="shared" si="186"/>
        <v>697299180</v>
      </c>
      <c r="D536" s="138" t="str">
        <f t="shared" si="175"/>
        <v>69</v>
      </c>
      <c r="E536" s="138" t="str">
        <f t="shared" si="176"/>
        <v>7</v>
      </c>
      <c r="F536" s="138" t="str">
        <f t="shared" si="177"/>
        <v>2</v>
      </c>
      <c r="G536" s="138" t="str">
        <f t="shared" si="178"/>
        <v>9</v>
      </c>
      <c r="H536" s="138" t="str">
        <f t="shared" si="179"/>
        <v>9</v>
      </c>
      <c r="I536" s="138" t="str">
        <f t="shared" si="180"/>
        <v>1</v>
      </c>
      <c r="J536" s="138" t="str">
        <f t="shared" si="181"/>
        <v>8</v>
      </c>
      <c r="K536" s="138" t="str">
        <f t="shared" si="182"/>
        <v>0</v>
      </c>
      <c r="L536" s="138" t="s">
        <v>5082</v>
      </c>
      <c r="M536" s="139" t="s">
        <v>989</v>
      </c>
      <c r="N536" s="139" t="s">
        <v>261</v>
      </c>
      <c r="O536" s="141" t="s">
        <v>14</v>
      </c>
      <c r="P536" s="141" t="s">
        <v>68</v>
      </c>
      <c r="Q536" s="141">
        <v>2</v>
      </c>
      <c r="R536" s="141">
        <v>5</v>
      </c>
      <c r="S536" s="141" t="s">
        <v>98</v>
      </c>
      <c r="T536" s="141" t="s">
        <v>98</v>
      </c>
      <c r="U536" s="141">
        <v>6</v>
      </c>
      <c r="V536" s="140" t="s">
        <v>8</v>
      </c>
      <c r="W536" s="141" t="s">
        <v>989</v>
      </c>
      <c r="X536" s="141" t="s">
        <v>989</v>
      </c>
      <c r="Y536" s="141">
        <v>0</v>
      </c>
      <c r="Z536" s="141">
        <v>0</v>
      </c>
      <c r="AA536" s="141" t="s">
        <v>989</v>
      </c>
      <c r="AB536" s="141" t="s">
        <v>989</v>
      </c>
      <c r="AC536" s="140" t="s">
        <v>66</v>
      </c>
      <c r="AD536" s="141" t="s">
        <v>66</v>
      </c>
      <c r="AE536" s="144" t="s">
        <v>989</v>
      </c>
      <c r="AF536" s="144" t="s">
        <v>989</v>
      </c>
      <c r="AG536" s="134"/>
      <c r="AH536" s="142"/>
      <c r="AI536" s="143"/>
      <c r="AJ536" s="143" t="b">
        <f t="shared" si="189"/>
        <v>0</v>
      </c>
      <c r="AK536" s="143" t="str">
        <f>O536&amp;Q536&amp;R536&amp;U536&amp;V536&amp;Y536&amp;Z536&amp;AC536&amp;AD536</f>
        <v>A25610000</v>
      </c>
      <c r="AL536" s="40">
        <v>69729918</v>
      </c>
      <c r="AM536" s="41" t="b">
        <f>C536&lt;&gt;AK536</f>
        <v>1</v>
      </c>
      <c r="AN536" s="145" t="str">
        <f>N536&amp;AK536</f>
        <v>J9FA25610000</v>
      </c>
      <c r="AO536" s="145"/>
      <c r="AP536" s="85" t="s">
        <v>973</v>
      </c>
      <c r="AQ536" s="146"/>
      <c r="AR536" s="146">
        <f t="shared" si="183"/>
        <v>1</v>
      </c>
      <c r="AS536" s="146" t="str">
        <f>IF(IFERROR(VLOOKUP(AE536,#REF!,1,0),"")&lt;&gt;"",1,"")</f>
        <v/>
      </c>
      <c r="AT536" s="146" t="str">
        <f>IF(IFERROR(VLOOKUP(AE536,#REF!,1,0),"")&lt;&gt;"",1,"")</f>
        <v/>
      </c>
      <c r="AU536" s="146" t="str">
        <f>IF(IFERROR(VLOOKUP(AE536,#REF!,1,0),"")&lt;&gt;"",1,"")</f>
        <v/>
      </c>
      <c r="AV536" s="146" t="str">
        <f>IF(IFERROR(VLOOKUP(AE536,#REF!,1,0),"")&lt;&gt;"",1,"")</f>
        <v/>
      </c>
      <c r="AW536" s="146" t="str">
        <f>IF(IFERROR(VLOOKUP(AE536,#REF!,1,0),"")&lt;&gt;"",1,"")</f>
        <v/>
      </c>
      <c r="AX536" s="146" t="str">
        <f>IF(IFERROR(VLOOKUP(AE536,#REF!,1,0),"")&lt;&gt;"",1,"")</f>
        <v/>
      </c>
      <c r="AY536" s="146" t="str">
        <f>IF(IFERROR(VLOOKUP(AE536,#REF!,1,0),"")&lt;&gt;"",1,"")</f>
        <v/>
      </c>
      <c r="AZ536" s="146" t="str">
        <f>IF(IFERROR(VLOOKUP(AE536,#REF!,1,0),"")&lt;&gt;"",1,"")</f>
        <v/>
      </c>
      <c r="BA536" s="146" t="str">
        <f>IF(IFERROR(VLOOKUP(AE536,#REF!,1,0),"")&lt;&gt;"",1,"")</f>
        <v/>
      </c>
      <c r="BB536" s="146" t="str">
        <f>IF(IFERROR(VLOOKUP(AE536,#REF!,1,0),"")&lt;&gt;"",1,"")</f>
        <v/>
      </c>
      <c r="BC536" s="146" t="str">
        <f>IF(IFERROR(VLOOKUP(AE536,#REF!,1,0),"")&lt;&gt;"",1,"")</f>
        <v/>
      </c>
      <c r="BD536" s="146" t="str">
        <f>IF(IFERROR(VLOOKUP(AE536,#REF!,1,0),"")&lt;&gt;"",1,"")</f>
        <v/>
      </c>
      <c r="BE536" s="148">
        <f t="shared" si="187"/>
        <v>1</v>
      </c>
    </row>
    <row r="537" spans="1:57" ht="17">
      <c r="A537" s="137">
        <v>358</v>
      </c>
      <c r="B537" s="137">
        <v>69729921</v>
      </c>
      <c r="C537" s="137" t="str">
        <f t="shared" si="186"/>
        <v>697299210</v>
      </c>
      <c r="D537" s="138" t="str">
        <f t="shared" si="175"/>
        <v>69</v>
      </c>
      <c r="E537" s="138" t="str">
        <f t="shared" si="176"/>
        <v>7</v>
      </c>
      <c r="F537" s="138" t="str">
        <f t="shared" si="177"/>
        <v>2</v>
      </c>
      <c r="G537" s="138" t="str">
        <f t="shared" si="178"/>
        <v>9</v>
      </c>
      <c r="H537" s="138" t="str">
        <f t="shared" si="179"/>
        <v>9</v>
      </c>
      <c r="I537" s="138" t="str">
        <f t="shared" si="180"/>
        <v>2</v>
      </c>
      <c r="J537" s="138" t="str">
        <f t="shared" si="181"/>
        <v>1</v>
      </c>
      <c r="K537" s="138" t="str">
        <f t="shared" si="182"/>
        <v>0</v>
      </c>
      <c r="L537" s="138" t="s">
        <v>5083</v>
      </c>
      <c r="M537" s="139" t="s">
        <v>990</v>
      </c>
      <c r="N537" s="139" t="s">
        <v>261</v>
      </c>
      <c r="O537" s="141" t="s">
        <v>14</v>
      </c>
      <c r="P537" s="141" t="s">
        <v>68</v>
      </c>
      <c r="Q537" s="141">
        <v>2</v>
      </c>
      <c r="R537" s="141">
        <v>5</v>
      </c>
      <c r="S537" s="141" t="s">
        <v>98</v>
      </c>
      <c r="T537" s="141" t="s">
        <v>98</v>
      </c>
      <c r="U537" s="141">
        <v>6</v>
      </c>
      <c r="V537" s="140" t="s">
        <v>15</v>
      </c>
      <c r="W537" s="141" t="s">
        <v>990</v>
      </c>
      <c r="X537" s="141" t="s">
        <v>990</v>
      </c>
      <c r="Y537" s="141">
        <v>0</v>
      </c>
      <c r="Z537" s="141">
        <v>0</v>
      </c>
      <c r="AA537" s="141" t="s">
        <v>990</v>
      </c>
      <c r="AB537" s="141" t="s">
        <v>990</v>
      </c>
      <c r="AC537" s="140" t="s">
        <v>66</v>
      </c>
      <c r="AD537" s="141" t="s">
        <v>66</v>
      </c>
      <c r="AE537" s="144" t="s">
        <v>990</v>
      </c>
      <c r="AF537" s="144" t="s">
        <v>990</v>
      </c>
      <c r="AG537" s="134"/>
      <c r="AH537" s="142"/>
      <c r="AI537" s="143"/>
      <c r="AJ537" s="143" t="b">
        <f t="shared" si="189"/>
        <v>0</v>
      </c>
      <c r="AK537" s="143" t="str">
        <f>O537&amp;Q537&amp;R537&amp;U537&amp;V537&amp;Y537&amp;Z537&amp;AC537&amp;AD537</f>
        <v>A25620000</v>
      </c>
      <c r="AL537" s="40">
        <v>69729921</v>
      </c>
      <c r="AM537" s="41" t="b">
        <f>C537&lt;&gt;AK537</f>
        <v>1</v>
      </c>
      <c r="AN537" s="145" t="str">
        <f>N537&amp;AK537</f>
        <v>J9FA25620000</v>
      </c>
      <c r="AO537" s="145"/>
      <c r="AP537" s="85" t="s">
        <v>973</v>
      </c>
      <c r="AQ537" s="146"/>
      <c r="AR537" s="146">
        <f t="shared" si="183"/>
        <v>1</v>
      </c>
      <c r="AS537" s="146" t="str">
        <f>IF(IFERROR(VLOOKUP(AE537,#REF!,1,0),"")&lt;&gt;"",1,"")</f>
        <v/>
      </c>
      <c r="AT537" s="146" t="str">
        <f>IF(IFERROR(VLOOKUP(AE537,#REF!,1,0),"")&lt;&gt;"",1,"")</f>
        <v/>
      </c>
      <c r="AU537" s="146" t="str">
        <f>IF(IFERROR(VLOOKUP(AE537,#REF!,1,0),"")&lt;&gt;"",1,"")</f>
        <v/>
      </c>
      <c r="AV537" s="146" t="str">
        <f>IF(IFERROR(VLOOKUP(AE537,#REF!,1,0),"")&lt;&gt;"",1,"")</f>
        <v/>
      </c>
      <c r="AW537" s="146" t="str">
        <f>IF(IFERROR(VLOOKUP(AE537,#REF!,1,0),"")&lt;&gt;"",1,"")</f>
        <v/>
      </c>
      <c r="AX537" s="146" t="str">
        <f>IF(IFERROR(VLOOKUP(AE537,#REF!,1,0),"")&lt;&gt;"",1,"")</f>
        <v/>
      </c>
      <c r="AY537" s="146" t="str">
        <f>IF(IFERROR(VLOOKUP(AE537,#REF!,1,0),"")&lt;&gt;"",1,"")</f>
        <v/>
      </c>
      <c r="AZ537" s="146" t="str">
        <f>IF(IFERROR(VLOOKUP(AE537,#REF!,1,0),"")&lt;&gt;"",1,"")</f>
        <v/>
      </c>
      <c r="BA537" s="146" t="str">
        <f>IF(IFERROR(VLOOKUP(AE537,#REF!,1,0),"")&lt;&gt;"",1,"")</f>
        <v/>
      </c>
      <c r="BB537" s="146" t="str">
        <f>IF(IFERROR(VLOOKUP(AE537,#REF!,1,0),"")&lt;&gt;"",1,"")</f>
        <v/>
      </c>
      <c r="BC537" s="146" t="str">
        <f>IF(IFERROR(VLOOKUP(AE537,#REF!,1,0),"")&lt;&gt;"",1,"")</f>
        <v/>
      </c>
      <c r="BD537" s="146" t="str">
        <f>IF(IFERROR(VLOOKUP(AE537,#REF!,1,0),"")&lt;&gt;"",1,"")</f>
        <v/>
      </c>
      <c r="BE537" s="148">
        <f t="shared" si="187"/>
        <v>1</v>
      </c>
    </row>
    <row r="538" spans="1:57" ht="17">
      <c r="A538" s="137">
        <v>359</v>
      </c>
      <c r="B538" s="137">
        <v>69729922</v>
      </c>
      <c r="C538" s="137" t="str">
        <f t="shared" si="186"/>
        <v>697299220</v>
      </c>
      <c r="D538" s="138" t="str">
        <f t="shared" si="175"/>
        <v>69</v>
      </c>
      <c r="E538" s="138" t="str">
        <f t="shared" si="176"/>
        <v>7</v>
      </c>
      <c r="F538" s="138" t="str">
        <f t="shared" si="177"/>
        <v>2</v>
      </c>
      <c r="G538" s="138" t="str">
        <f t="shared" si="178"/>
        <v>9</v>
      </c>
      <c r="H538" s="138" t="str">
        <f t="shared" si="179"/>
        <v>9</v>
      </c>
      <c r="I538" s="138" t="str">
        <f t="shared" si="180"/>
        <v>2</v>
      </c>
      <c r="J538" s="138" t="str">
        <f t="shared" si="181"/>
        <v>2</v>
      </c>
      <c r="K538" s="138" t="str">
        <f t="shared" si="182"/>
        <v>0</v>
      </c>
      <c r="L538" s="138" t="s">
        <v>5084</v>
      </c>
      <c r="M538" s="139" t="s">
        <v>991</v>
      </c>
      <c r="N538" s="139" t="s">
        <v>261</v>
      </c>
      <c r="O538" s="141" t="s">
        <v>14</v>
      </c>
      <c r="P538" s="141" t="s">
        <v>68</v>
      </c>
      <c r="Q538" s="141">
        <v>2</v>
      </c>
      <c r="R538" s="141">
        <v>5</v>
      </c>
      <c r="S538" s="141" t="s">
        <v>98</v>
      </c>
      <c r="T538" s="141" t="s">
        <v>98</v>
      </c>
      <c r="U538" s="141">
        <v>6</v>
      </c>
      <c r="V538" s="140" t="s">
        <v>21</v>
      </c>
      <c r="W538" s="141" t="s">
        <v>991</v>
      </c>
      <c r="X538" s="141" t="s">
        <v>991</v>
      </c>
      <c r="Y538" s="141">
        <v>0</v>
      </c>
      <c r="Z538" s="141">
        <v>0</v>
      </c>
      <c r="AA538" s="141" t="s">
        <v>991</v>
      </c>
      <c r="AB538" s="141" t="s">
        <v>991</v>
      </c>
      <c r="AC538" s="140" t="s">
        <v>66</v>
      </c>
      <c r="AD538" s="141" t="s">
        <v>66</v>
      </c>
      <c r="AE538" s="144" t="s">
        <v>991</v>
      </c>
      <c r="AF538" s="144" t="s">
        <v>991</v>
      </c>
      <c r="AG538" s="134"/>
      <c r="AH538" s="142"/>
      <c r="AI538" s="143"/>
      <c r="AJ538" s="143" t="b">
        <f t="shared" si="189"/>
        <v>0</v>
      </c>
      <c r="AK538" s="143" t="str">
        <f>O538&amp;Q538&amp;R538&amp;U538&amp;V538&amp;Y538&amp;Z538&amp;AC538&amp;AD538</f>
        <v>A25630000</v>
      </c>
      <c r="AL538" s="40">
        <v>69729922</v>
      </c>
      <c r="AM538" s="41" t="b">
        <f>C538&lt;&gt;AK538</f>
        <v>1</v>
      </c>
      <c r="AN538" s="145" t="str">
        <f>N538&amp;AK538</f>
        <v>J9FA25630000</v>
      </c>
      <c r="AO538" s="145"/>
      <c r="AP538" s="85" t="s">
        <v>973</v>
      </c>
      <c r="AQ538" s="146"/>
      <c r="AR538" s="146">
        <f t="shared" si="183"/>
        <v>1</v>
      </c>
      <c r="AS538" s="146" t="str">
        <f>IF(IFERROR(VLOOKUP(AE538,#REF!,1,0),"")&lt;&gt;"",1,"")</f>
        <v/>
      </c>
      <c r="AT538" s="146" t="str">
        <f>IF(IFERROR(VLOOKUP(AE538,#REF!,1,0),"")&lt;&gt;"",1,"")</f>
        <v/>
      </c>
      <c r="AU538" s="146" t="str">
        <f>IF(IFERROR(VLOOKUP(AE538,#REF!,1,0),"")&lt;&gt;"",1,"")</f>
        <v/>
      </c>
      <c r="AV538" s="146" t="str">
        <f>IF(IFERROR(VLOOKUP(AE538,#REF!,1,0),"")&lt;&gt;"",1,"")</f>
        <v/>
      </c>
      <c r="AW538" s="146" t="str">
        <f>IF(IFERROR(VLOOKUP(AE538,#REF!,1,0),"")&lt;&gt;"",1,"")</f>
        <v/>
      </c>
      <c r="AX538" s="146" t="str">
        <f>IF(IFERROR(VLOOKUP(AE538,#REF!,1,0),"")&lt;&gt;"",1,"")</f>
        <v/>
      </c>
      <c r="AY538" s="146" t="str">
        <f>IF(IFERROR(VLOOKUP(AE538,#REF!,1,0),"")&lt;&gt;"",1,"")</f>
        <v/>
      </c>
      <c r="AZ538" s="146" t="str">
        <f>IF(IFERROR(VLOOKUP(AE538,#REF!,1,0),"")&lt;&gt;"",1,"")</f>
        <v/>
      </c>
      <c r="BA538" s="146" t="str">
        <f>IF(IFERROR(VLOOKUP(AE538,#REF!,1,0),"")&lt;&gt;"",1,"")</f>
        <v/>
      </c>
      <c r="BB538" s="146" t="str">
        <f>IF(IFERROR(VLOOKUP(AE538,#REF!,1,0),"")&lt;&gt;"",1,"")</f>
        <v/>
      </c>
      <c r="BC538" s="146" t="str">
        <f>IF(IFERROR(VLOOKUP(AE538,#REF!,1,0),"")&lt;&gt;"",1,"")</f>
        <v/>
      </c>
      <c r="BD538" s="146" t="str">
        <f>IF(IFERROR(VLOOKUP(AE538,#REF!,1,0),"")&lt;&gt;"",1,"")</f>
        <v/>
      </c>
      <c r="BE538" s="148">
        <f t="shared" si="187"/>
        <v>1</v>
      </c>
    </row>
    <row r="539" spans="1:57" ht="17">
      <c r="A539" s="137">
        <v>360</v>
      </c>
      <c r="B539" s="137">
        <v>69729923</v>
      </c>
      <c r="C539" s="137" t="str">
        <f t="shared" si="186"/>
        <v>697299230</v>
      </c>
      <c r="D539" s="138" t="str">
        <f t="shared" si="175"/>
        <v>69</v>
      </c>
      <c r="E539" s="138" t="str">
        <f t="shared" si="176"/>
        <v>7</v>
      </c>
      <c r="F539" s="138" t="str">
        <f t="shared" si="177"/>
        <v>2</v>
      </c>
      <c r="G539" s="138" t="str">
        <f t="shared" si="178"/>
        <v>9</v>
      </c>
      <c r="H539" s="138" t="str">
        <f t="shared" si="179"/>
        <v>9</v>
      </c>
      <c r="I539" s="138" t="str">
        <f t="shared" si="180"/>
        <v>2</v>
      </c>
      <c r="J539" s="138" t="str">
        <f t="shared" si="181"/>
        <v>3</v>
      </c>
      <c r="K539" s="138" t="str">
        <f t="shared" si="182"/>
        <v>0</v>
      </c>
      <c r="L539" s="138" t="s">
        <v>5085</v>
      </c>
      <c r="M539" s="139" t="s">
        <v>992</v>
      </c>
      <c r="N539" s="139" t="s">
        <v>261</v>
      </c>
      <c r="O539" s="141" t="s">
        <v>14</v>
      </c>
      <c r="P539" s="141" t="s">
        <v>68</v>
      </c>
      <c r="Q539" s="141">
        <v>2</v>
      </c>
      <c r="R539" s="141">
        <v>5</v>
      </c>
      <c r="S539" s="141" t="s">
        <v>98</v>
      </c>
      <c r="T539" s="141" t="s">
        <v>98</v>
      </c>
      <c r="U539" s="141">
        <v>6</v>
      </c>
      <c r="V539" s="140" t="s">
        <v>27</v>
      </c>
      <c r="W539" s="141" t="s">
        <v>992</v>
      </c>
      <c r="X539" s="141" t="s">
        <v>992</v>
      </c>
      <c r="Y539" s="141">
        <v>0</v>
      </c>
      <c r="Z539" s="141">
        <v>0</v>
      </c>
      <c r="AA539" s="141" t="s">
        <v>992</v>
      </c>
      <c r="AB539" s="141" t="s">
        <v>992</v>
      </c>
      <c r="AC539" s="140" t="s">
        <v>66</v>
      </c>
      <c r="AD539" s="141" t="s">
        <v>66</v>
      </c>
      <c r="AE539" s="144" t="s">
        <v>992</v>
      </c>
      <c r="AF539" s="144" t="s">
        <v>992</v>
      </c>
      <c r="AG539" s="134"/>
      <c r="AH539" s="142"/>
      <c r="AI539" s="143"/>
      <c r="AJ539" s="143" t="b">
        <f t="shared" si="189"/>
        <v>0</v>
      </c>
      <c r="AK539" s="143" t="str">
        <f>O539&amp;Q539&amp;R539&amp;U539&amp;V539&amp;Y539&amp;Z539&amp;AC539&amp;AD539</f>
        <v>A25640000</v>
      </c>
      <c r="AL539" s="40">
        <v>69729923</v>
      </c>
      <c r="AM539" s="41" t="b">
        <f>C539&lt;&gt;AK539</f>
        <v>1</v>
      </c>
      <c r="AN539" s="145" t="str">
        <f>N539&amp;AK539</f>
        <v>J9FA25640000</v>
      </c>
      <c r="AO539" s="145"/>
      <c r="AP539" s="85" t="s">
        <v>973</v>
      </c>
      <c r="AQ539" s="146"/>
      <c r="AR539" s="146">
        <f t="shared" si="183"/>
        <v>1</v>
      </c>
      <c r="AS539" s="146" t="str">
        <f>IF(IFERROR(VLOOKUP(AE539,#REF!,1,0),"")&lt;&gt;"",1,"")</f>
        <v/>
      </c>
      <c r="AT539" s="146" t="str">
        <f>IF(IFERROR(VLOOKUP(AE539,#REF!,1,0),"")&lt;&gt;"",1,"")</f>
        <v/>
      </c>
      <c r="AU539" s="146" t="str">
        <f>IF(IFERROR(VLOOKUP(AE539,#REF!,1,0),"")&lt;&gt;"",1,"")</f>
        <v/>
      </c>
      <c r="AV539" s="146" t="str">
        <f>IF(IFERROR(VLOOKUP(AE539,#REF!,1,0),"")&lt;&gt;"",1,"")</f>
        <v/>
      </c>
      <c r="AW539" s="146" t="str">
        <f>IF(IFERROR(VLOOKUP(AE539,#REF!,1,0),"")&lt;&gt;"",1,"")</f>
        <v/>
      </c>
      <c r="AX539" s="146" t="str">
        <f>IF(IFERROR(VLOOKUP(AE539,#REF!,1,0),"")&lt;&gt;"",1,"")</f>
        <v/>
      </c>
      <c r="AY539" s="146" t="str">
        <f>IF(IFERROR(VLOOKUP(AE539,#REF!,1,0),"")&lt;&gt;"",1,"")</f>
        <v/>
      </c>
      <c r="AZ539" s="146" t="str">
        <f>IF(IFERROR(VLOOKUP(AE539,#REF!,1,0),"")&lt;&gt;"",1,"")</f>
        <v/>
      </c>
      <c r="BA539" s="146" t="str">
        <f>IF(IFERROR(VLOOKUP(AE539,#REF!,1,0),"")&lt;&gt;"",1,"")</f>
        <v/>
      </c>
      <c r="BB539" s="146" t="str">
        <f>IF(IFERROR(VLOOKUP(AE539,#REF!,1,0),"")&lt;&gt;"",1,"")</f>
        <v/>
      </c>
      <c r="BC539" s="146" t="str">
        <f>IF(IFERROR(VLOOKUP(AE539,#REF!,1,0),"")&lt;&gt;"",1,"")</f>
        <v/>
      </c>
      <c r="BD539" s="146" t="str">
        <f>IF(IFERROR(VLOOKUP(AE539,#REF!,1,0),"")&lt;&gt;"",1,"")</f>
        <v/>
      </c>
      <c r="BE539" s="148">
        <f t="shared" si="187"/>
        <v>1</v>
      </c>
    </row>
    <row r="540" spans="1:57" ht="17">
      <c r="A540" s="137">
        <v>361</v>
      </c>
      <c r="B540" s="137">
        <v>69729924</v>
      </c>
      <c r="C540" s="137" t="str">
        <f t="shared" si="186"/>
        <v>697299240</v>
      </c>
      <c r="D540" s="138" t="str">
        <f t="shared" si="175"/>
        <v>69</v>
      </c>
      <c r="E540" s="138" t="str">
        <f t="shared" si="176"/>
        <v>7</v>
      </c>
      <c r="F540" s="138" t="str">
        <f t="shared" si="177"/>
        <v>2</v>
      </c>
      <c r="G540" s="138" t="str">
        <f t="shared" si="178"/>
        <v>9</v>
      </c>
      <c r="H540" s="138" t="str">
        <f t="shared" si="179"/>
        <v>9</v>
      </c>
      <c r="I540" s="138" t="str">
        <f t="shared" si="180"/>
        <v>2</v>
      </c>
      <c r="J540" s="138" t="str">
        <f t="shared" si="181"/>
        <v>4</v>
      </c>
      <c r="K540" s="138" t="str">
        <f t="shared" si="182"/>
        <v>0</v>
      </c>
      <c r="L540" s="138" t="s">
        <v>5086</v>
      </c>
      <c r="M540" s="139" t="s">
        <v>993</v>
      </c>
      <c r="N540" s="139" t="s">
        <v>261</v>
      </c>
      <c r="O540" s="141" t="s">
        <v>14</v>
      </c>
      <c r="P540" s="141" t="s">
        <v>68</v>
      </c>
      <c r="Q540" s="141">
        <v>2</v>
      </c>
      <c r="R540" s="141">
        <v>5</v>
      </c>
      <c r="S540" s="141" t="s">
        <v>98</v>
      </c>
      <c r="T540" s="141" t="s">
        <v>98</v>
      </c>
      <c r="U540" s="141">
        <v>6</v>
      </c>
      <c r="V540" s="140" t="s">
        <v>31</v>
      </c>
      <c r="W540" s="141" t="s">
        <v>993</v>
      </c>
      <c r="X540" s="141" t="s">
        <v>993</v>
      </c>
      <c r="Y540" s="141">
        <v>0</v>
      </c>
      <c r="Z540" s="141">
        <v>0</v>
      </c>
      <c r="AA540" s="141" t="s">
        <v>993</v>
      </c>
      <c r="AB540" s="141" t="s">
        <v>993</v>
      </c>
      <c r="AC540" s="140" t="s">
        <v>66</v>
      </c>
      <c r="AD540" s="141" t="s">
        <v>66</v>
      </c>
      <c r="AE540" s="144" t="s">
        <v>993</v>
      </c>
      <c r="AF540" s="144" t="s">
        <v>993</v>
      </c>
      <c r="AG540" s="134"/>
      <c r="AH540" s="142"/>
      <c r="AI540" s="143"/>
      <c r="AJ540" s="143" t="b">
        <f t="shared" si="189"/>
        <v>0</v>
      </c>
      <c r="AK540" s="143" t="str">
        <f>O540&amp;Q540&amp;R540&amp;U540&amp;V540&amp;Y540&amp;Z540&amp;AC540&amp;AD540</f>
        <v>A25650000</v>
      </c>
      <c r="AL540" s="40">
        <v>69729924</v>
      </c>
      <c r="AM540" s="41" t="b">
        <f>C540&lt;&gt;AK540</f>
        <v>1</v>
      </c>
      <c r="AN540" s="145" t="str">
        <f>N540&amp;AK540</f>
        <v>J9FA25650000</v>
      </c>
      <c r="AO540" s="145"/>
      <c r="AP540" s="85" t="s">
        <v>973</v>
      </c>
      <c r="AQ540" s="146"/>
      <c r="AR540" s="146">
        <f t="shared" si="183"/>
        <v>1</v>
      </c>
      <c r="AS540" s="146" t="str">
        <f>IF(IFERROR(VLOOKUP(AE540,#REF!,1,0),"")&lt;&gt;"",1,"")</f>
        <v/>
      </c>
      <c r="AT540" s="146" t="str">
        <f>IF(IFERROR(VLOOKUP(AE540,#REF!,1,0),"")&lt;&gt;"",1,"")</f>
        <v/>
      </c>
      <c r="AU540" s="146" t="str">
        <f>IF(IFERROR(VLOOKUP(AE540,#REF!,1,0),"")&lt;&gt;"",1,"")</f>
        <v/>
      </c>
      <c r="AV540" s="146" t="str">
        <f>IF(IFERROR(VLOOKUP(AE540,#REF!,1,0),"")&lt;&gt;"",1,"")</f>
        <v/>
      </c>
      <c r="AW540" s="146" t="str">
        <f>IF(IFERROR(VLOOKUP(AE540,#REF!,1,0),"")&lt;&gt;"",1,"")</f>
        <v/>
      </c>
      <c r="AX540" s="146" t="str">
        <f>IF(IFERROR(VLOOKUP(AE540,#REF!,1,0),"")&lt;&gt;"",1,"")</f>
        <v/>
      </c>
      <c r="AY540" s="146" t="str">
        <f>IF(IFERROR(VLOOKUP(AE540,#REF!,1,0),"")&lt;&gt;"",1,"")</f>
        <v/>
      </c>
      <c r="AZ540" s="146" t="str">
        <f>IF(IFERROR(VLOOKUP(AE540,#REF!,1,0),"")&lt;&gt;"",1,"")</f>
        <v/>
      </c>
      <c r="BA540" s="146" t="str">
        <f>IF(IFERROR(VLOOKUP(AE540,#REF!,1,0),"")&lt;&gt;"",1,"")</f>
        <v/>
      </c>
      <c r="BB540" s="146" t="str">
        <f>IF(IFERROR(VLOOKUP(AE540,#REF!,1,0),"")&lt;&gt;"",1,"")</f>
        <v/>
      </c>
      <c r="BC540" s="146" t="str">
        <f>IF(IFERROR(VLOOKUP(AE540,#REF!,1,0),"")&lt;&gt;"",1,"")</f>
        <v/>
      </c>
      <c r="BD540" s="146" t="str">
        <f>IF(IFERROR(VLOOKUP(AE540,#REF!,1,0),"")&lt;&gt;"",1,"")</f>
        <v/>
      </c>
      <c r="BE540" s="148">
        <f t="shared" si="187"/>
        <v>1</v>
      </c>
    </row>
    <row r="541" spans="1:57" ht="17">
      <c r="A541" s="137">
        <v>362</v>
      </c>
      <c r="B541" s="137">
        <v>69729925</v>
      </c>
      <c r="C541" s="137" t="str">
        <f t="shared" si="186"/>
        <v>697299250</v>
      </c>
      <c r="D541" s="138" t="str">
        <f t="shared" si="175"/>
        <v>69</v>
      </c>
      <c r="E541" s="138" t="str">
        <f t="shared" si="176"/>
        <v>7</v>
      </c>
      <c r="F541" s="138" t="str">
        <f t="shared" si="177"/>
        <v>2</v>
      </c>
      <c r="G541" s="138" t="str">
        <f t="shared" si="178"/>
        <v>9</v>
      </c>
      <c r="H541" s="138" t="str">
        <f t="shared" si="179"/>
        <v>9</v>
      </c>
      <c r="I541" s="138" t="str">
        <f t="shared" si="180"/>
        <v>2</v>
      </c>
      <c r="J541" s="138" t="str">
        <f t="shared" si="181"/>
        <v>5</v>
      </c>
      <c r="K541" s="138" t="str">
        <f t="shared" si="182"/>
        <v>0</v>
      </c>
      <c r="L541" s="138" t="s">
        <v>5087</v>
      </c>
      <c r="M541" s="139" t="s">
        <v>994</v>
      </c>
      <c r="N541" s="139" t="s">
        <v>261</v>
      </c>
      <c r="O541" s="141" t="s">
        <v>14</v>
      </c>
      <c r="P541" s="141" t="s">
        <v>68</v>
      </c>
      <c r="Q541" s="141">
        <v>2</v>
      </c>
      <c r="R541" s="141">
        <v>5</v>
      </c>
      <c r="S541" s="141" t="s">
        <v>98</v>
      </c>
      <c r="T541" s="141" t="s">
        <v>98</v>
      </c>
      <c r="U541" s="141">
        <v>6</v>
      </c>
      <c r="V541" s="140" t="s">
        <v>34</v>
      </c>
      <c r="W541" s="141" t="s">
        <v>994</v>
      </c>
      <c r="X541" s="141" t="s">
        <v>994</v>
      </c>
      <c r="Y541" s="141">
        <v>0</v>
      </c>
      <c r="Z541" s="141">
        <v>0</v>
      </c>
      <c r="AA541" s="141" t="s">
        <v>994</v>
      </c>
      <c r="AB541" s="141" t="s">
        <v>994</v>
      </c>
      <c r="AC541" s="140" t="s">
        <v>66</v>
      </c>
      <c r="AD541" s="141" t="s">
        <v>66</v>
      </c>
      <c r="AE541" s="144" t="s">
        <v>994</v>
      </c>
      <c r="AF541" s="144" t="s">
        <v>994</v>
      </c>
      <c r="AG541" s="134"/>
      <c r="AH541" s="142"/>
      <c r="AI541" s="143"/>
      <c r="AJ541" s="143" t="b">
        <f t="shared" si="189"/>
        <v>0</v>
      </c>
      <c r="AK541" s="143" t="str">
        <f>O541&amp;Q541&amp;R541&amp;U541&amp;V541&amp;Y541&amp;Z541&amp;AC541&amp;AD541</f>
        <v>A25660000</v>
      </c>
      <c r="AL541" s="40">
        <v>69729925</v>
      </c>
      <c r="AM541" s="41" t="b">
        <f>C541&lt;&gt;AK541</f>
        <v>1</v>
      </c>
      <c r="AN541" s="145" t="str">
        <f>N541&amp;AK541</f>
        <v>J9FA25660000</v>
      </c>
      <c r="AO541" s="145"/>
      <c r="AP541" s="85" t="s">
        <v>973</v>
      </c>
      <c r="AQ541" s="146"/>
      <c r="AR541" s="146">
        <f t="shared" si="183"/>
        <v>1</v>
      </c>
      <c r="AS541" s="146" t="str">
        <f>IF(IFERROR(VLOOKUP(AE541,#REF!,1,0),"")&lt;&gt;"",1,"")</f>
        <v/>
      </c>
      <c r="AT541" s="146" t="str">
        <f>IF(IFERROR(VLOOKUP(AE541,#REF!,1,0),"")&lt;&gt;"",1,"")</f>
        <v/>
      </c>
      <c r="AU541" s="146" t="str">
        <f>IF(IFERROR(VLOOKUP(AE541,#REF!,1,0),"")&lt;&gt;"",1,"")</f>
        <v/>
      </c>
      <c r="AV541" s="146" t="str">
        <f>IF(IFERROR(VLOOKUP(AE541,#REF!,1,0),"")&lt;&gt;"",1,"")</f>
        <v/>
      </c>
      <c r="AW541" s="146" t="str">
        <f>IF(IFERROR(VLOOKUP(AE541,#REF!,1,0),"")&lt;&gt;"",1,"")</f>
        <v/>
      </c>
      <c r="AX541" s="146" t="str">
        <f>IF(IFERROR(VLOOKUP(AE541,#REF!,1,0),"")&lt;&gt;"",1,"")</f>
        <v/>
      </c>
      <c r="AY541" s="146" t="str">
        <f>IF(IFERROR(VLOOKUP(AE541,#REF!,1,0),"")&lt;&gt;"",1,"")</f>
        <v/>
      </c>
      <c r="AZ541" s="146" t="str">
        <f>IF(IFERROR(VLOOKUP(AE541,#REF!,1,0),"")&lt;&gt;"",1,"")</f>
        <v/>
      </c>
      <c r="BA541" s="146" t="str">
        <f>IF(IFERROR(VLOOKUP(AE541,#REF!,1,0),"")&lt;&gt;"",1,"")</f>
        <v/>
      </c>
      <c r="BB541" s="146" t="str">
        <f>IF(IFERROR(VLOOKUP(AE541,#REF!,1,0),"")&lt;&gt;"",1,"")</f>
        <v/>
      </c>
      <c r="BC541" s="146" t="str">
        <f>IF(IFERROR(VLOOKUP(AE541,#REF!,1,0),"")&lt;&gt;"",1,"")</f>
        <v/>
      </c>
      <c r="BD541" s="146" t="str">
        <f>IF(IFERROR(VLOOKUP(AE541,#REF!,1,0),"")&lt;&gt;"",1,"")</f>
        <v/>
      </c>
      <c r="BE541" s="148">
        <f t="shared" si="187"/>
        <v>1</v>
      </c>
    </row>
    <row r="542" spans="1:57" ht="17">
      <c r="A542" s="137">
        <v>363</v>
      </c>
      <c r="B542" s="137">
        <v>69729926</v>
      </c>
      <c r="C542" s="137" t="str">
        <f t="shared" si="186"/>
        <v>697299260</v>
      </c>
      <c r="D542" s="138" t="str">
        <f t="shared" si="175"/>
        <v>69</v>
      </c>
      <c r="E542" s="138" t="str">
        <f t="shared" si="176"/>
        <v>7</v>
      </c>
      <c r="F542" s="138" t="str">
        <f t="shared" si="177"/>
        <v>2</v>
      </c>
      <c r="G542" s="138" t="str">
        <f t="shared" si="178"/>
        <v>9</v>
      </c>
      <c r="H542" s="138" t="str">
        <f t="shared" si="179"/>
        <v>9</v>
      </c>
      <c r="I542" s="138" t="str">
        <f t="shared" si="180"/>
        <v>2</v>
      </c>
      <c r="J542" s="138" t="str">
        <f t="shared" si="181"/>
        <v>6</v>
      </c>
      <c r="K542" s="138" t="str">
        <f t="shared" si="182"/>
        <v>0</v>
      </c>
      <c r="L542" s="138" t="s">
        <v>5088</v>
      </c>
      <c r="M542" s="139" t="s">
        <v>995</v>
      </c>
      <c r="N542" s="139" t="s">
        <v>261</v>
      </c>
      <c r="O542" s="141" t="s">
        <v>14</v>
      </c>
      <c r="P542" s="141" t="s">
        <v>68</v>
      </c>
      <c r="Q542" s="141">
        <v>2</v>
      </c>
      <c r="R542" s="141">
        <v>5</v>
      </c>
      <c r="S542" s="141" t="s">
        <v>98</v>
      </c>
      <c r="T542" s="141" t="s">
        <v>98</v>
      </c>
      <c r="U542" s="141">
        <v>6</v>
      </c>
      <c r="V542" s="140" t="s">
        <v>20</v>
      </c>
      <c r="W542" s="141" t="s">
        <v>995</v>
      </c>
      <c r="X542" s="141" t="s">
        <v>995</v>
      </c>
      <c r="Y542" s="141">
        <v>0</v>
      </c>
      <c r="Z542" s="141">
        <v>0</v>
      </c>
      <c r="AA542" s="141" t="s">
        <v>995</v>
      </c>
      <c r="AB542" s="141" t="s">
        <v>995</v>
      </c>
      <c r="AC542" s="140" t="s">
        <v>66</v>
      </c>
      <c r="AD542" s="141" t="s">
        <v>66</v>
      </c>
      <c r="AE542" s="144" t="s">
        <v>995</v>
      </c>
      <c r="AF542" s="144" t="s">
        <v>995</v>
      </c>
      <c r="AG542" s="134"/>
      <c r="AH542" s="142"/>
      <c r="AI542" s="143"/>
      <c r="AJ542" s="143" t="b">
        <f t="shared" si="189"/>
        <v>0</v>
      </c>
      <c r="AK542" s="143" t="str">
        <f>O542&amp;Q542&amp;R542&amp;U542&amp;V542&amp;Y542&amp;Z542&amp;AC542&amp;AD542</f>
        <v>A25670000</v>
      </c>
      <c r="AL542" s="40">
        <v>69729926</v>
      </c>
      <c r="AM542" s="41" t="b">
        <f>C542&lt;&gt;AK542</f>
        <v>1</v>
      </c>
      <c r="AN542" s="145" t="str">
        <f>N542&amp;AK542</f>
        <v>J9FA25670000</v>
      </c>
      <c r="AO542" s="145"/>
      <c r="AP542" s="85" t="s">
        <v>973</v>
      </c>
      <c r="AQ542" s="146"/>
      <c r="AR542" s="146">
        <f t="shared" si="183"/>
        <v>1</v>
      </c>
      <c r="AS542" s="146" t="str">
        <f>IF(IFERROR(VLOOKUP(AE542,#REF!,1,0),"")&lt;&gt;"",1,"")</f>
        <v/>
      </c>
      <c r="AT542" s="146" t="str">
        <f>IF(IFERROR(VLOOKUP(AE542,#REF!,1,0),"")&lt;&gt;"",1,"")</f>
        <v/>
      </c>
      <c r="AU542" s="146" t="str">
        <f>IF(IFERROR(VLOOKUP(AE542,#REF!,1,0),"")&lt;&gt;"",1,"")</f>
        <v/>
      </c>
      <c r="AV542" s="146" t="str">
        <f>IF(IFERROR(VLOOKUP(AE542,#REF!,1,0),"")&lt;&gt;"",1,"")</f>
        <v/>
      </c>
      <c r="AW542" s="146" t="str">
        <f>IF(IFERROR(VLOOKUP(AE542,#REF!,1,0),"")&lt;&gt;"",1,"")</f>
        <v/>
      </c>
      <c r="AX542" s="146" t="str">
        <f>IF(IFERROR(VLOOKUP(AE542,#REF!,1,0),"")&lt;&gt;"",1,"")</f>
        <v/>
      </c>
      <c r="AY542" s="146" t="str">
        <f>IF(IFERROR(VLOOKUP(AE542,#REF!,1,0),"")&lt;&gt;"",1,"")</f>
        <v/>
      </c>
      <c r="AZ542" s="146" t="str">
        <f>IF(IFERROR(VLOOKUP(AE542,#REF!,1,0),"")&lt;&gt;"",1,"")</f>
        <v/>
      </c>
      <c r="BA542" s="146" t="str">
        <f>IF(IFERROR(VLOOKUP(AE542,#REF!,1,0),"")&lt;&gt;"",1,"")</f>
        <v/>
      </c>
      <c r="BB542" s="146" t="str">
        <f>IF(IFERROR(VLOOKUP(AE542,#REF!,1,0),"")&lt;&gt;"",1,"")</f>
        <v/>
      </c>
      <c r="BC542" s="146" t="str">
        <f>IF(IFERROR(VLOOKUP(AE542,#REF!,1,0),"")&lt;&gt;"",1,"")</f>
        <v/>
      </c>
      <c r="BD542" s="146" t="str">
        <f>IF(IFERROR(VLOOKUP(AE542,#REF!,1,0),"")&lt;&gt;"",1,"")</f>
        <v/>
      </c>
      <c r="BE542" s="148">
        <f t="shared" si="187"/>
        <v>1</v>
      </c>
    </row>
    <row r="543" spans="1:57" ht="17">
      <c r="A543" s="137">
        <v>364</v>
      </c>
      <c r="B543" s="137">
        <v>69729927</v>
      </c>
      <c r="C543" s="137" t="str">
        <f t="shared" si="186"/>
        <v>697299270</v>
      </c>
      <c r="D543" s="138" t="str">
        <f t="shared" si="175"/>
        <v>69</v>
      </c>
      <c r="E543" s="138" t="str">
        <f t="shared" si="176"/>
        <v>7</v>
      </c>
      <c r="F543" s="138" t="str">
        <f t="shared" si="177"/>
        <v>2</v>
      </c>
      <c r="G543" s="138" t="str">
        <f t="shared" si="178"/>
        <v>9</v>
      </c>
      <c r="H543" s="138" t="str">
        <f t="shared" si="179"/>
        <v>9</v>
      </c>
      <c r="I543" s="138" t="str">
        <f t="shared" si="180"/>
        <v>2</v>
      </c>
      <c r="J543" s="138" t="str">
        <f t="shared" si="181"/>
        <v>7</v>
      </c>
      <c r="K543" s="138" t="str">
        <f t="shared" si="182"/>
        <v>0</v>
      </c>
      <c r="L543" s="138" t="s">
        <v>5089</v>
      </c>
      <c r="M543" s="139" t="s">
        <v>996</v>
      </c>
      <c r="N543" s="139" t="s">
        <v>261</v>
      </c>
      <c r="O543" s="141" t="s">
        <v>14</v>
      </c>
      <c r="P543" s="141" t="s">
        <v>68</v>
      </c>
      <c r="Q543" s="141">
        <v>2</v>
      </c>
      <c r="R543" s="141">
        <v>5</v>
      </c>
      <c r="S543" s="141" t="s">
        <v>98</v>
      </c>
      <c r="T543" s="141" t="s">
        <v>98</v>
      </c>
      <c r="U543" s="141">
        <v>6</v>
      </c>
      <c r="V543" s="140" t="s">
        <v>37</v>
      </c>
      <c r="W543" s="141" t="s">
        <v>996</v>
      </c>
      <c r="X543" s="141" t="s">
        <v>996</v>
      </c>
      <c r="Y543" s="141">
        <v>0</v>
      </c>
      <c r="Z543" s="141">
        <v>0</v>
      </c>
      <c r="AA543" s="141" t="s">
        <v>996</v>
      </c>
      <c r="AB543" s="141" t="s">
        <v>996</v>
      </c>
      <c r="AC543" s="140" t="s">
        <v>66</v>
      </c>
      <c r="AD543" s="141" t="s">
        <v>66</v>
      </c>
      <c r="AE543" s="144" t="s">
        <v>996</v>
      </c>
      <c r="AF543" s="144" t="s">
        <v>996</v>
      </c>
      <c r="AG543" s="134"/>
      <c r="AH543" s="142"/>
      <c r="AI543" s="143"/>
      <c r="AJ543" s="143" t="b">
        <f t="shared" si="189"/>
        <v>0</v>
      </c>
      <c r="AK543" s="143" t="str">
        <f>O543&amp;Q543&amp;R543&amp;U543&amp;V543&amp;Y543&amp;Z543&amp;AC543&amp;AD543</f>
        <v>A25680000</v>
      </c>
      <c r="AL543" s="40">
        <v>69729927</v>
      </c>
      <c r="AM543" s="41" t="b">
        <f>C543&lt;&gt;AK543</f>
        <v>1</v>
      </c>
      <c r="AN543" s="145" t="str">
        <f>N543&amp;AK543</f>
        <v>J9FA25680000</v>
      </c>
      <c r="AO543" s="145"/>
      <c r="AP543" s="85" t="s">
        <v>973</v>
      </c>
      <c r="AQ543" s="146"/>
      <c r="AR543" s="146">
        <f t="shared" si="183"/>
        <v>1</v>
      </c>
      <c r="AS543" s="146" t="str">
        <f>IF(IFERROR(VLOOKUP(AE543,#REF!,1,0),"")&lt;&gt;"",1,"")</f>
        <v/>
      </c>
      <c r="AT543" s="146" t="str">
        <f>IF(IFERROR(VLOOKUP(AE543,#REF!,1,0),"")&lt;&gt;"",1,"")</f>
        <v/>
      </c>
      <c r="AU543" s="146" t="str">
        <f>IF(IFERROR(VLOOKUP(AE543,#REF!,1,0),"")&lt;&gt;"",1,"")</f>
        <v/>
      </c>
      <c r="AV543" s="146" t="str">
        <f>IF(IFERROR(VLOOKUP(AE543,#REF!,1,0),"")&lt;&gt;"",1,"")</f>
        <v/>
      </c>
      <c r="AW543" s="146" t="str">
        <f>IF(IFERROR(VLOOKUP(AE543,#REF!,1,0),"")&lt;&gt;"",1,"")</f>
        <v/>
      </c>
      <c r="AX543" s="146" t="str">
        <f>IF(IFERROR(VLOOKUP(AE543,#REF!,1,0),"")&lt;&gt;"",1,"")</f>
        <v/>
      </c>
      <c r="AY543" s="146" t="str">
        <f>IF(IFERROR(VLOOKUP(AE543,#REF!,1,0),"")&lt;&gt;"",1,"")</f>
        <v/>
      </c>
      <c r="AZ543" s="146" t="str">
        <f>IF(IFERROR(VLOOKUP(AE543,#REF!,1,0),"")&lt;&gt;"",1,"")</f>
        <v/>
      </c>
      <c r="BA543" s="146" t="str">
        <f>IF(IFERROR(VLOOKUP(AE543,#REF!,1,0),"")&lt;&gt;"",1,"")</f>
        <v/>
      </c>
      <c r="BB543" s="146" t="str">
        <f>IF(IFERROR(VLOOKUP(AE543,#REF!,1,0),"")&lt;&gt;"",1,"")</f>
        <v/>
      </c>
      <c r="BC543" s="146" t="str">
        <f>IF(IFERROR(VLOOKUP(AE543,#REF!,1,0),"")&lt;&gt;"",1,"")</f>
        <v/>
      </c>
      <c r="BD543" s="146" t="str">
        <f>IF(IFERROR(VLOOKUP(AE543,#REF!,1,0),"")&lt;&gt;"",1,"")</f>
        <v/>
      </c>
      <c r="BE543" s="148">
        <f t="shared" si="187"/>
        <v>1</v>
      </c>
    </row>
    <row r="544" spans="1:57" ht="17">
      <c r="A544" s="137">
        <v>365</v>
      </c>
      <c r="B544" s="137">
        <v>69729928</v>
      </c>
      <c r="C544" s="137" t="str">
        <f t="shared" si="186"/>
        <v>697299280</v>
      </c>
      <c r="D544" s="138" t="str">
        <f t="shared" si="175"/>
        <v>69</v>
      </c>
      <c r="E544" s="138" t="str">
        <f t="shared" si="176"/>
        <v>7</v>
      </c>
      <c r="F544" s="138" t="str">
        <f t="shared" si="177"/>
        <v>2</v>
      </c>
      <c r="G544" s="138" t="str">
        <f t="shared" si="178"/>
        <v>9</v>
      </c>
      <c r="H544" s="138" t="str">
        <f t="shared" si="179"/>
        <v>9</v>
      </c>
      <c r="I544" s="138" t="str">
        <f t="shared" si="180"/>
        <v>2</v>
      </c>
      <c r="J544" s="138" t="str">
        <f t="shared" si="181"/>
        <v>8</v>
      </c>
      <c r="K544" s="138" t="str">
        <f t="shared" si="182"/>
        <v>0</v>
      </c>
      <c r="L544" s="138" t="s">
        <v>5090</v>
      </c>
      <c r="M544" s="139" t="s">
        <v>997</v>
      </c>
      <c r="N544" s="139" t="s">
        <v>261</v>
      </c>
      <c r="O544" s="141" t="s">
        <v>14</v>
      </c>
      <c r="P544" s="141" t="s">
        <v>68</v>
      </c>
      <c r="Q544" s="141">
        <v>2</v>
      </c>
      <c r="R544" s="141">
        <v>5</v>
      </c>
      <c r="S544" s="141" t="s">
        <v>98</v>
      </c>
      <c r="T544" s="141" t="s">
        <v>98</v>
      </c>
      <c r="U544" s="141">
        <v>6</v>
      </c>
      <c r="V544" s="140" t="s">
        <v>18</v>
      </c>
      <c r="W544" s="141" t="s">
        <v>997</v>
      </c>
      <c r="X544" s="141" t="s">
        <v>997</v>
      </c>
      <c r="Y544" s="141">
        <v>0</v>
      </c>
      <c r="Z544" s="141">
        <v>0</v>
      </c>
      <c r="AA544" s="141" t="s">
        <v>997</v>
      </c>
      <c r="AB544" s="141" t="s">
        <v>997</v>
      </c>
      <c r="AC544" s="140" t="s">
        <v>66</v>
      </c>
      <c r="AD544" s="141" t="s">
        <v>66</v>
      </c>
      <c r="AE544" s="144" t="s">
        <v>997</v>
      </c>
      <c r="AF544" s="144" t="s">
        <v>997</v>
      </c>
      <c r="AG544" s="134"/>
      <c r="AH544" s="142"/>
      <c r="AI544" s="143"/>
      <c r="AJ544" s="143" t="b">
        <f t="shared" si="189"/>
        <v>0</v>
      </c>
      <c r="AK544" s="143" t="str">
        <f>O544&amp;Q544&amp;R544&amp;U544&amp;V544&amp;Y544&amp;Z544&amp;AC544&amp;AD544</f>
        <v>A25690000</v>
      </c>
      <c r="AL544" s="40">
        <v>69729928</v>
      </c>
      <c r="AM544" s="41" t="b">
        <f>C544&lt;&gt;AK544</f>
        <v>1</v>
      </c>
      <c r="AN544" s="145" t="str">
        <f>N544&amp;AK544</f>
        <v>J9FA25690000</v>
      </c>
      <c r="AO544" s="145"/>
      <c r="AP544" s="85" t="s">
        <v>973</v>
      </c>
      <c r="AQ544" s="146"/>
      <c r="AR544" s="146">
        <f t="shared" si="183"/>
        <v>1</v>
      </c>
      <c r="AS544" s="146" t="str">
        <f>IF(IFERROR(VLOOKUP(AE544,#REF!,1,0),"")&lt;&gt;"",1,"")</f>
        <v/>
      </c>
      <c r="AT544" s="146" t="str">
        <f>IF(IFERROR(VLOOKUP(AE544,#REF!,1,0),"")&lt;&gt;"",1,"")</f>
        <v/>
      </c>
      <c r="AU544" s="146" t="str">
        <f>IF(IFERROR(VLOOKUP(AE544,#REF!,1,0),"")&lt;&gt;"",1,"")</f>
        <v/>
      </c>
      <c r="AV544" s="146" t="str">
        <f>IF(IFERROR(VLOOKUP(AE544,#REF!,1,0),"")&lt;&gt;"",1,"")</f>
        <v/>
      </c>
      <c r="AW544" s="146" t="str">
        <f>IF(IFERROR(VLOOKUP(AE544,#REF!,1,0),"")&lt;&gt;"",1,"")</f>
        <v/>
      </c>
      <c r="AX544" s="146" t="str">
        <f>IF(IFERROR(VLOOKUP(AE544,#REF!,1,0),"")&lt;&gt;"",1,"")</f>
        <v/>
      </c>
      <c r="AY544" s="146" t="str">
        <f>IF(IFERROR(VLOOKUP(AE544,#REF!,1,0),"")&lt;&gt;"",1,"")</f>
        <v/>
      </c>
      <c r="AZ544" s="146" t="str">
        <f>IF(IFERROR(VLOOKUP(AE544,#REF!,1,0),"")&lt;&gt;"",1,"")</f>
        <v/>
      </c>
      <c r="BA544" s="146" t="str">
        <f>IF(IFERROR(VLOOKUP(AE544,#REF!,1,0),"")&lt;&gt;"",1,"")</f>
        <v/>
      </c>
      <c r="BB544" s="146" t="str">
        <f>IF(IFERROR(VLOOKUP(AE544,#REF!,1,0),"")&lt;&gt;"",1,"")</f>
        <v/>
      </c>
      <c r="BC544" s="146" t="str">
        <f>IF(IFERROR(VLOOKUP(AE544,#REF!,1,0),"")&lt;&gt;"",1,"")</f>
        <v/>
      </c>
      <c r="BD544" s="146" t="str">
        <f>IF(IFERROR(VLOOKUP(AE544,#REF!,1,0),"")&lt;&gt;"",1,"")</f>
        <v/>
      </c>
      <c r="BE544" s="148">
        <f t="shared" si="187"/>
        <v>1</v>
      </c>
    </row>
    <row r="545" spans="1:57" ht="17">
      <c r="A545" s="137">
        <v>366</v>
      </c>
      <c r="B545" s="137">
        <v>69729931</v>
      </c>
      <c r="C545" s="137" t="str">
        <f t="shared" si="186"/>
        <v>697299310</v>
      </c>
      <c r="D545" s="138" t="str">
        <f t="shared" si="175"/>
        <v>69</v>
      </c>
      <c r="E545" s="138" t="str">
        <f t="shared" si="176"/>
        <v>7</v>
      </c>
      <c r="F545" s="138" t="str">
        <f t="shared" si="177"/>
        <v>2</v>
      </c>
      <c r="G545" s="138" t="str">
        <f t="shared" si="178"/>
        <v>9</v>
      </c>
      <c r="H545" s="138" t="str">
        <f t="shared" si="179"/>
        <v>9</v>
      </c>
      <c r="I545" s="138" t="str">
        <f t="shared" si="180"/>
        <v>3</v>
      </c>
      <c r="J545" s="138" t="str">
        <f t="shared" si="181"/>
        <v>1</v>
      </c>
      <c r="K545" s="138" t="str">
        <f t="shared" si="182"/>
        <v>0</v>
      </c>
      <c r="L545" s="138" t="s">
        <v>5091</v>
      </c>
      <c r="M545" s="139" t="s">
        <v>998</v>
      </c>
      <c r="N545" s="139" t="s">
        <v>261</v>
      </c>
      <c r="O545" s="141" t="s">
        <v>14</v>
      </c>
      <c r="P545" s="141" t="s">
        <v>68</v>
      </c>
      <c r="Q545" s="141">
        <v>2</v>
      </c>
      <c r="R545" s="141">
        <v>5</v>
      </c>
      <c r="S545" s="141" t="s">
        <v>98</v>
      </c>
      <c r="T545" s="141" t="s">
        <v>98</v>
      </c>
      <c r="U545" s="141">
        <v>7</v>
      </c>
      <c r="V545" s="140" t="s">
        <v>8</v>
      </c>
      <c r="W545" s="141" t="s">
        <v>998</v>
      </c>
      <c r="X545" s="141" t="s">
        <v>998</v>
      </c>
      <c r="Y545" s="141">
        <v>0</v>
      </c>
      <c r="Z545" s="141">
        <v>0</v>
      </c>
      <c r="AA545" s="141" t="s">
        <v>998</v>
      </c>
      <c r="AB545" s="141" t="s">
        <v>998</v>
      </c>
      <c r="AC545" s="140" t="s">
        <v>66</v>
      </c>
      <c r="AD545" s="141" t="s">
        <v>66</v>
      </c>
      <c r="AE545" s="144" t="s">
        <v>998</v>
      </c>
      <c r="AF545" s="144" t="s">
        <v>998</v>
      </c>
      <c r="AG545" s="134"/>
      <c r="AH545" s="142"/>
      <c r="AI545" s="143"/>
      <c r="AJ545" s="143" t="b">
        <f t="shared" si="189"/>
        <v>0</v>
      </c>
      <c r="AK545" s="143" t="str">
        <f>O545&amp;Q545&amp;R545&amp;U545&amp;V545&amp;Y545&amp;Z545&amp;AC545&amp;AD545</f>
        <v>A25710000</v>
      </c>
      <c r="AL545" s="40">
        <v>69729931</v>
      </c>
      <c r="AM545" s="41" t="b">
        <f>C545&lt;&gt;AK545</f>
        <v>1</v>
      </c>
      <c r="AN545" s="145" t="str">
        <f>N545&amp;AK545</f>
        <v>J9FA25710000</v>
      </c>
      <c r="AO545" s="145"/>
      <c r="AP545" s="85" t="s">
        <v>973</v>
      </c>
      <c r="AQ545" s="146"/>
      <c r="AR545" s="146">
        <f t="shared" si="183"/>
        <v>1</v>
      </c>
      <c r="AS545" s="146" t="str">
        <f>IF(IFERROR(VLOOKUP(AE545,#REF!,1,0),"")&lt;&gt;"",1,"")</f>
        <v/>
      </c>
      <c r="AT545" s="146" t="str">
        <f>IF(IFERROR(VLOOKUP(AE545,#REF!,1,0),"")&lt;&gt;"",1,"")</f>
        <v/>
      </c>
      <c r="AU545" s="146" t="str">
        <f>IF(IFERROR(VLOOKUP(AE545,#REF!,1,0),"")&lt;&gt;"",1,"")</f>
        <v/>
      </c>
      <c r="AV545" s="146" t="str">
        <f>IF(IFERROR(VLOOKUP(AE545,#REF!,1,0),"")&lt;&gt;"",1,"")</f>
        <v/>
      </c>
      <c r="AW545" s="146" t="str">
        <f>IF(IFERROR(VLOOKUP(AE545,#REF!,1,0),"")&lt;&gt;"",1,"")</f>
        <v/>
      </c>
      <c r="AX545" s="146" t="str">
        <f>IF(IFERROR(VLOOKUP(AE545,#REF!,1,0),"")&lt;&gt;"",1,"")</f>
        <v/>
      </c>
      <c r="AY545" s="146" t="str">
        <f>IF(IFERROR(VLOOKUP(AE545,#REF!,1,0),"")&lt;&gt;"",1,"")</f>
        <v/>
      </c>
      <c r="AZ545" s="146" t="str">
        <f>IF(IFERROR(VLOOKUP(AE545,#REF!,1,0),"")&lt;&gt;"",1,"")</f>
        <v/>
      </c>
      <c r="BA545" s="146" t="str">
        <f>IF(IFERROR(VLOOKUP(AE545,#REF!,1,0),"")&lt;&gt;"",1,"")</f>
        <v/>
      </c>
      <c r="BB545" s="146" t="str">
        <f>IF(IFERROR(VLOOKUP(AE545,#REF!,1,0),"")&lt;&gt;"",1,"")</f>
        <v/>
      </c>
      <c r="BC545" s="146" t="str">
        <f>IF(IFERROR(VLOOKUP(AE545,#REF!,1,0),"")&lt;&gt;"",1,"")</f>
        <v/>
      </c>
      <c r="BD545" s="146" t="str">
        <f>IF(IFERROR(VLOOKUP(AE545,#REF!,1,0),"")&lt;&gt;"",1,"")</f>
        <v/>
      </c>
      <c r="BE545" s="148">
        <f t="shared" si="187"/>
        <v>1</v>
      </c>
    </row>
    <row r="546" spans="1:57" ht="17">
      <c r="A546" s="137">
        <v>2664</v>
      </c>
      <c r="B546" s="137">
        <v>999999999</v>
      </c>
      <c r="C546" s="137">
        <v>999999999</v>
      </c>
      <c r="D546" s="138" t="str">
        <f t="shared" si="175"/>
        <v>99</v>
      </c>
      <c r="E546" s="138" t="str">
        <f t="shared" si="176"/>
        <v>9</v>
      </c>
      <c r="F546" s="138" t="str">
        <f t="shared" si="177"/>
        <v>9</v>
      </c>
      <c r="G546" s="138" t="str">
        <f t="shared" si="178"/>
        <v>9</v>
      </c>
      <c r="H546" s="138" t="str">
        <f t="shared" si="179"/>
        <v>9</v>
      </c>
      <c r="I546" s="138" t="str">
        <f t="shared" si="180"/>
        <v>9</v>
      </c>
      <c r="J546" s="138" t="str">
        <f t="shared" si="181"/>
        <v>9</v>
      </c>
      <c r="K546" s="138" t="str">
        <f t="shared" si="182"/>
        <v>9</v>
      </c>
      <c r="L546" s="138" t="s">
        <v>5092</v>
      </c>
      <c r="M546" s="144" t="s">
        <v>999</v>
      </c>
      <c r="N546" s="139" t="s">
        <v>261</v>
      </c>
      <c r="O546" s="141" t="s">
        <v>14</v>
      </c>
      <c r="P546" s="141" t="s">
        <v>68</v>
      </c>
      <c r="Q546" s="141">
        <v>2</v>
      </c>
      <c r="R546" s="141">
        <v>5</v>
      </c>
      <c r="S546" s="141" t="s">
        <v>98</v>
      </c>
      <c r="T546" s="141" t="s">
        <v>98</v>
      </c>
      <c r="U546" s="141">
        <v>7</v>
      </c>
      <c r="V546" s="140" t="s">
        <v>15</v>
      </c>
      <c r="W546" s="141" t="s">
        <v>999</v>
      </c>
      <c r="X546" s="141" t="s">
        <v>999</v>
      </c>
      <c r="Y546" s="141">
        <v>0</v>
      </c>
      <c r="Z546" s="141">
        <v>0</v>
      </c>
      <c r="AA546" s="141" t="s">
        <v>999</v>
      </c>
      <c r="AB546" s="141" t="s">
        <v>999</v>
      </c>
      <c r="AC546" s="140" t="s">
        <v>66</v>
      </c>
      <c r="AD546" s="141" t="s">
        <v>66</v>
      </c>
      <c r="AE546" s="144" t="s">
        <v>999</v>
      </c>
      <c r="AF546" s="144" t="s">
        <v>999</v>
      </c>
      <c r="AG546" s="134"/>
      <c r="AH546" s="142"/>
      <c r="AI546" s="143"/>
      <c r="AJ546" s="143" t="b">
        <f t="shared" si="189"/>
        <v>0</v>
      </c>
      <c r="AK546" s="143" t="str">
        <f>O546&amp;Q546&amp;R546&amp;U546&amp;V546&amp;Y546&amp;Z546&amp;AC546&amp;AD546</f>
        <v>A25720000</v>
      </c>
      <c r="AL546" s="59"/>
      <c r="AM546" s="41" t="b">
        <f>C546&lt;&gt;AK546</f>
        <v>1</v>
      </c>
      <c r="AN546" s="145" t="str">
        <f>N546&amp;AK546</f>
        <v>J9FA25720000</v>
      </c>
      <c r="AO546" s="145"/>
      <c r="AP546" s="85" t="s">
        <v>973</v>
      </c>
      <c r="AQ546" s="146"/>
      <c r="AR546" s="146" t="str">
        <f t="shared" si="183"/>
        <v/>
      </c>
      <c r="AS546" s="146" t="str">
        <f>IF(IFERROR(VLOOKUP(AE546,#REF!,1,0),"")&lt;&gt;"",1,"")</f>
        <v/>
      </c>
      <c r="AT546" s="146" t="str">
        <f>IF(IFERROR(VLOOKUP(AE546,#REF!,1,0),"")&lt;&gt;"",1,"")</f>
        <v/>
      </c>
      <c r="AU546" s="146" t="str">
        <f>IF(IFERROR(VLOOKUP(AE546,#REF!,1,0),"")&lt;&gt;"",1,"")</f>
        <v/>
      </c>
      <c r="AV546" s="146" t="str">
        <f>IF(IFERROR(VLOOKUP(AE546,#REF!,1,0),"")&lt;&gt;"",1,"")</f>
        <v/>
      </c>
      <c r="AW546" s="146" t="str">
        <f>IF(IFERROR(VLOOKUP(AE546,#REF!,1,0),"")&lt;&gt;"",1,"")</f>
        <v/>
      </c>
      <c r="AX546" s="146" t="str">
        <f>IF(IFERROR(VLOOKUP(AE546,#REF!,1,0),"")&lt;&gt;"",1,"")</f>
        <v/>
      </c>
      <c r="AY546" s="146" t="str">
        <f>IF(IFERROR(VLOOKUP(AE546,#REF!,1,0),"")&lt;&gt;"",1,"")</f>
        <v/>
      </c>
      <c r="AZ546" s="146" t="str">
        <f>IF(IFERROR(VLOOKUP(AE546,#REF!,1,0),"")&lt;&gt;"",1,"")</f>
        <v/>
      </c>
      <c r="BA546" s="146" t="str">
        <f>IF(IFERROR(VLOOKUP(AE546,#REF!,1,0),"")&lt;&gt;"",1,"")</f>
        <v/>
      </c>
      <c r="BB546" s="146" t="str">
        <f>IF(IFERROR(VLOOKUP(AE546,#REF!,1,0),"")&lt;&gt;"",1,"")</f>
        <v/>
      </c>
      <c r="BC546" s="146" t="str">
        <f>IF(IFERROR(VLOOKUP(AE546,#REF!,1,0),"")&lt;&gt;"",1,"")</f>
        <v/>
      </c>
      <c r="BD546" s="146" t="str">
        <f>IF(IFERROR(VLOOKUP(AE546,#REF!,1,0),"")&lt;&gt;"",1,"")</f>
        <v/>
      </c>
      <c r="BE546" s="148">
        <f t="shared" si="187"/>
        <v>0</v>
      </c>
    </row>
    <row r="547" spans="1:57" ht="17">
      <c r="A547" s="137">
        <v>2665</v>
      </c>
      <c r="B547" s="137">
        <v>999999999</v>
      </c>
      <c r="C547" s="137">
        <v>999999999</v>
      </c>
      <c r="D547" s="138" t="str">
        <f t="shared" si="175"/>
        <v>99</v>
      </c>
      <c r="E547" s="138" t="str">
        <f t="shared" si="176"/>
        <v>9</v>
      </c>
      <c r="F547" s="138" t="str">
        <f t="shared" si="177"/>
        <v>9</v>
      </c>
      <c r="G547" s="138" t="str">
        <f t="shared" si="178"/>
        <v>9</v>
      </c>
      <c r="H547" s="138" t="str">
        <f t="shared" si="179"/>
        <v>9</v>
      </c>
      <c r="I547" s="138" t="str">
        <f t="shared" si="180"/>
        <v>9</v>
      </c>
      <c r="J547" s="138" t="str">
        <f t="shared" si="181"/>
        <v>9</v>
      </c>
      <c r="K547" s="138" t="str">
        <f t="shared" si="182"/>
        <v>9</v>
      </c>
      <c r="L547" s="138" t="s">
        <v>5093</v>
      </c>
      <c r="M547" s="144" t="s">
        <v>1000</v>
      </c>
      <c r="N547" s="139" t="s">
        <v>261</v>
      </c>
      <c r="O547" s="141" t="s">
        <v>14</v>
      </c>
      <c r="P547" s="141" t="s">
        <v>68</v>
      </c>
      <c r="Q547" s="141">
        <v>2</v>
      </c>
      <c r="R547" s="141">
        <v>5</v>
      </c>
      <c r="S547" s="141" t="s">
        <v>98</v>
      </c>
      <c r="T547" s="141" t="s">
        <v>98</v>
      </c>
      <c r="U547" s="141">
        <v>7</v>
      </c>
      <c r="V547" s="140" t="s">
        <v>21</v>
      </c>
      <c r="W547" s="141" t="s">
        <v>1000</v>
      </c>
      <c r="X547" s="141" t="s">
        <v>1000</v>
      </c>
      <c r="Y547" s="141">
        <v>0</v>
      </c>
      <c r="Z547" s="141">
        <v>0</v>
      </c>
      <c r="AA547" s="141" t="s">
        <v>1000</v>
      </c>
      <c r="AB547" s="141" t="s">
        <v>1000</v>
      </c>
      <c r="AC547" s="140" t="s">
        <v>66</v>
      </c>
      <c r="AD547" s="141" t="s">
        <v>66</v>
      </c>
      <c r="AE547" s="144" t="s">
        <v>1000</v>
      </c>
      <c r="AF547" s="144" t="s">
        <v>1000</v>
      </c>
      <c r="AG547" s="134"/>
      <c r="AH547" s="142"/>
      <c r="AI547" s="143"/>
      <c r="AJ547" s="143" t="b">
        <f t="shared" si="189"/>
        <v>0</v>
      </c>
      <c r="AK547" s="143" t="str">
        <f>O547&amp;Q547&amp;R547&amp;U547&amp;V547&amp;Y547&amp;Z547&amp;AC547&amp;AD547</f>
        <v>A25730000</v>
      </c>
      <c r="AL547" s="59"/>
      <c r="AM547" s="41" t="b">
        <f>C547&lt;&gt;AK547</f>
        <v>1</v>
      </c>
      <c r="AN547" s="145" t="str">
        <f>N547&amp;AK547</f>
        <v>J9FA25730000</v>
      </c>
      <c r="AO547" s="145"/>
      <c r="AP547" s="85" t="s">
        <v>973</v>
      </c>
      <c r="AQ547" s="146"/>
      <c r="AR547" s="146" t="str">
        <f t="shared" si="183"/>
        <v/>
      </c>
      <c r="AS547" s="146" t="str">
        <f>IF(IFERROR(VLOOKUP(AE547,#REF!,1,0),"")&lt;&gt;"",1,"")</f>
        <v/>
      </c>
      <c r="AT547" s="146" t="str">
        <f>IF(IFERROR(VLOOKUP(AE547,#REF!,1,0),"")&lt;&gt;"",1,"")</f>
        <v/>
      </c>
      <c r="AU547" s="146" t="str">
        <f>IF(IFERROR(VLOOKUP(AE547,#REF!,1,0),"")&lt;&gt;"",1,"")</f>
        <v/>
      </c>
      <c r="AV547" s="146" t="str">
        <f>IF(IFERROR(VLOOKUP(AE547,#REF!,1,0),"")&lt;&gt;"",1,"")</f>
        <v/>
      </c>
      <c r="AW547" s="146" t="str">
        <f>IF(IFERROR(VLOOKUP(AE547,#REF!,1,0),"")&lt;&gt;"",1,"")</f>
        <v/>
      </c>
      <c r="AX547" s="146" t="str">
        <f>IF(IFERROR(VLOOKUP(AE547,#REF!,1,0),"")&lt;&gt;"",1,"")</f>
        <v/>
      </c>
      <c r="AY547" s="146" t="str">
        <f>IF(IFERROR(VLOOKUP(AE547,#REF!,1,0),"")&lt;&gt;"",1,"")</f>
        <v/>
      </c>
      <c r="AZ547" s="146" t="str">
        <f>IF(IFERROR(VLOOKUP(AE547,#REF!,1,0),"")&lt;&gt;"",1,"")</f>
        <v/>
      </c>
      <c r="BA547" s="146" t="str">
        <f>IF(IFERROR(VLOOKUP(AE547,#REF!,1,0),"")&lt;&gt;"",1,"")</f>
        <v/>
      </c>
      <c r="BB547" s="146" t="str">
        <f>IF(IFERROR(VLOOKUP(AE547,#REF!,1,0),"")&lt;&gt;"",1,"")</f>
        <v/>
      </c>
      <c r="BC547" s="146" t="str">
        <f>IF(IFERROR(VLOOKUP(AE547,#REF!,1,0),"")&lt;&gt;"",1,"")</f>
        <v/>
      </c>
      <c r="BD547" s="146" t="str">
        <f>IF(IFERROR(VLOOKUP(AE547,#REF!,1,0),"")&lt;&gt;"",1,"")</f>
        <v/>
      </c>
      <c r="BE547" s="148">
        <f t="shared" si="187"/>
        <v>0</v>
      </c>
    </row>
    <row r="548" spans="1:57" ht="17">
      <c r="A548" s="137">
        <v>2666</v>
      </c>
      <c r="B548" s="137">
        <v>999999999</v>
      </c>
      <c r="C548" s="137">
        <v>999999999</v>
      </c>
      <c r="D548" s="138" t="str">
        <f t="shared" si="175"/>
        <v>99</v>
      </c>
      <c r="E548" s="138" t="str">
        <f t="shared" si="176"/>
        <v>9</v>
      </c>
      <c r="F548" s="138" t="str">
        <f t="shared" si="177"/>
        <v>9</v>
      </c>
      <c r="G548" s="138" t="str">
        <f t="shared" si="178"/>
        <v>9</v>
      </c>
      <c r="H548" s="138" t="str">
        <f t="shared" si="179"/>
        <v>9</v>
      </c>
      <c r="I548" s="138" t="str">
        <f t="shared" si="180"/>
        <v>9</v>
      </c>
      <c r="J548" s="138" t="str">
        <f t="shared" si="181"/>
        <v>9</v>
      </c>
      <c r="K548" s="138" t="str">
        <f t="shared" si="182"/>
        <v>9</v>
      </c>
      <c r="L548" s="138" t="s">
        <v>5094</v>
      </c>
      <c r="M548" s="144" t="s">
        <v>1001</v>
      </c>
      <c r="N548" s="139" t="s">
        <v>261</v>
      </c>
      <c r="O548" s="141" t="s">
        <v>14</v>
      </c>
      <c r="P548" s="141" t="s">
        <v>68</v>
      </c>
      <c r="Q548" s="141">
        <v>2</v>
      </c>
      <c r="R548" s="141">
        <v>5</v>
      </c>
      <c r="S548" s="141" t="s">
        <v>98</v>
      </c>
      <c r="T548" s="141" t="s">
        <v>98</v>
      </c>
      <c r="U548" s="141">
        <v>7</v>
      </c>
      <c r="V548" s="140" t="s">
        <v>27</v>
      </c>
      <c r="W548" s="141" t="s">
        <v>1001</v>
      </c>
      <c r="X548" s="141" t="s">
        <v>1001</v>
      </c>
      <c r="Y548" s="141">
        <v>0</v>
      </c>
      <c r="Z548" s="141">
        <v>0</v>
      </c>
      <c r="AA548" s="141" t="s">
        <v>1001</v>
      </c>
      <c r="AB548" s="141" t="s">
        <v>1001</v>
      </c>
      <c r="AC548" s="140" t="s">
        <v>66</v>
      </c>
      <c r="AD548" s="141" t="s">
        <v>66</v>
      </c>
      <c r="AE548" s="144" t="s">
        <v>1001</v>
      </c>
      <c r="AF548" s="144" t="s">
        <v>1001</v>
      </c>
      <c r="AG548" s="134"/>
      <c r="AH548" s="142"/>
      <c r="AI548" s="143"/>
      <c r="AJ548" s="143" t="b">
        <f t="shared" si="189"/>
        <v>0</v>
      </c>
      <c r="AK548" s="143" t="str">
        <f>O548&amp;Q548&amp;R548&amp;U548&amp;V548&amp;Y548&amp;Z548&amp;AC548&amp;AD548</f>
        <v>A25740000</v>
      </c>
      <c r="AL548" s="59"/>
      <c r="AM548" s="41" t="b">
        <f>C548&lt;&gt;AK548</f>
        <v>1</v>
      </c>
      <c r="AN548" s="145" t="str">
        <f>N548&amp;AK548</f>
        <v>J9FA25740000</v>
      </c>
      <c r="AO548" s="145"/>
      <c r="AP548" s="85" t="s">
        <v>973</v>
      </c>
      <c r="AQ548" s="146"/>
      <c r="AR548" s="146" t="str">
        <f t="shared" si="183"/>
        <v/>
      </c>
      <c r="AS548" s="146" t="str">
        <f>IF(IFERROR(VLOOKUP(AE548,#REF!,1,0),"")&lt;&gt;"",1,"")</f>
        <v/>
      </c>
      <c r="AT548" s="146" t="str">
        <f>IF(IFERROR(VLOOKUP(AE548,#REF!,1,0),"")&lt;&gt;"",1,"")</f>
        <v/>
      </c>
      <c r="AU548" s="146" t="str">
        <f>IF(IFERROR(VLOOKUP(AE548,#REF!,1,0),"")&lt;&gt;"",1,"")</f>
        <v/>
      </c>
      <c r="AV548" s="146" t="str">
        <f>IF(IFERROR(VLOOKUP(AE548,#REF!,1,0),"")&lt;&gt;"",1,"")</f>
        <v/>
      </c>
      <c r="AW548" s="146" t="str">
        <f>IF(IFERROR(VLOOKUP(AE548,#REF!,1,0),"")&lt;&gt;"",1,"")</f>
        <v/>
      </c>
      <c r="AX548" s="146" t="str">
        <f>IF(IFERROR(VLOOKUP(AE548,#REF!,1,0),"")&lt;&gt;"",1,"")</f>
        <v/>
      </c>
      <c r="AY548" s="146" t="str">
        <f>IF(IFERROR(VLOOKUP(AE548,#REF!,1,0),"")&lt;&gt;"",1,"")</f>
        <v/>
      </c>
      <c r="AZ548" s="146" t="str">
        <f>IF(IFERROR(VLOOKUP(AE548,#REF!,1,0),"")&lt;&gt;"",1,"")</f>
        <v/>
      </c>
      <c r="BA548" s="146" t="str">
        <f>IF(IFERROR(VLOOKUP(AE548,#REF!,1,0),"")&lt;&gt;"",1,"")</f>
        <v/>
      </c>
      <c r="BB548" s="146" t="str">
        <f>IF(IFERROR(VLOOKUP(AE548,#REF!,1,0),"")&lt;&gt;"",1,"")</f>
        <v/>
      </c>
      <c r="BC548" s="146" t="str">
        <f>IF(IFERROR(VLOOKUP(AE548,#REF!,1,0),"")&lt;&gt;"",1,"")</f>
        <v/>
      </c>
      <c r="BD548" s="146" t="str">
        <f>IF(IFERROR(VLOOKUP(AE548,#REF!,1,0),"")&lt;&gt;"",1,"")</f>
        <v/>
      </c>
      <c r="BE548" s="148">
        <f t="shared" si="187"/>
        <v>0</v>
      </c>
    </row>
    <row r="549" spans="1:57" ht="17">
      <c r="A549" s="137">
        <v>2667</v>
      </c>
      <c r="B549" s="137">
        <v>999999999</v>
      </c>
      <c r="C549" s="137">
        <v>999999999</v>
      </c>
      <c r="D549" s="138" t="str">
        <f t="shared" si="175"/>
        <v>99</v>
      </c>
      <c r="E549" s="138" t="str">
        <f t="shared" si="176"/>
        <v>9</v>
      </c>
      <c r="F549" s="138" t="str">
        <f t="shared" si="177"/>
        <v>9</v>
      </c>
      <c r="G549" s="138" t="str">
        <f t="shared" si="178"/>
        <v>9</v>
      </c>
      <c r="H549" s="138" t="str">
        <f t="shared" si="179"/>
        <v>9</v>
      </c>
      <c r="I549" s="138" t="str">
        <f t="shared" si="180"/>
        <v>9</v>
      </c>
      <c r="J549" s="138" t="str">
        <f t="shared" si="181"/>
        <v>9</v>
      </c>
      <c r="K549" s="138" t="str">
        <f t="shared" si="182"/>
        <v>9</v>
      </c>
      <c r="L549" s="138" t="s">
        <v>5095</v>
      </c>
      <c r="M549" s="144" t="s">
        <v>1002</v>
      </c>
      <c r="N549" s="139" t="s">
        <v>261</v>
      </c>
      <c r="O549" s="141" t="s">
        <v>14</v>
      </c>
      <c r="P549" s="141" t="s">
        <v>68</v>
      </c>
      <c r="Q549" s="141">
        <v>2</v>
      </c>
      <c r="R549" s="141">
        <v>5</v>
      </c>
      <c r="S549" s="141" t="s">
        <v>98</v>
      </c>
      <c r="T549" s="141" t="s">
        <v>98</v>
      </c>
      <c r="U549" s="141">
        <v>7</v>
      </c>
      <c r="V549" s="140" t="s">
        <v>31</v>
      </c>
      <c r="W549" s="141" t="s">
        <v>1002</v>
      </c>
      <c r="X549" s="141" t="s">
        <v>1002</v>
      </c>
      <c r="Y549" s="141">
        <v>0</v>
      </c>
      <c r="Z549" s="141">
        <v>0</v>
      </c>
      <c r="AA549" s="141" t="s">
        <v>1002</v>
      </c>
      <c r="AB549" s="141" t="s">
        <v>1002</v>
      </c>
      <c r="AC549" s="140" t="s">
        <v>66</v>
      </c>
      <c r="AD549" s="141" t="s">
        <v>66</v>
      </c>
      <c r="AE549" s="144" t="s">
        <v>1002</v>
      </c>
      <c r="AF549" s="144" t="s">
        <v>1002</v>
      </c>
      <c r="AG549" s="134"/>
      <c r="AH549" s="142"/>
      <c r="AI549" s="143"/>
      <c r="AJ549" s="143" t="b">
        <f t="shared" si="189"/>
        <v>0</v>
      </c>
      <c r="AK549" s="143" t="str">
        <f>O549&amp;Q549&amp;R549&amp;U549&amp;V549&amp;Y549&amp;Z549&amp;AC549&amp;AD549</f>
        <v>A25750000</v>
      </c>
      <c r="AL549" s="59"/>
      <c r="AM549" s="41" t="b">
        <f>C549&lt;&gt;AK549</f>
        <v>1</v>
      </c>
      <c r="AN549" s="145" t="str">
        <f>N549&amp;AK549</f>
        <v>J9FA25750000</v>
      </c>
      <c r="AO549" s="145"/>
      <c r="AP549" s="85" t="s">
        <v>973</v>
      </c>
      <c r="AQ549" s="146"/>
      <c r="AR549" s="146" t="str">
        <f t="shared" si="183"/>
        <v/>
      </c>
      <c r="AS549" s="146" t="str">
        <f>IF(IFERROR(VLOOKUP(AE549,#REF!,1,0),"")&lt;&gt;"",1,"")</f>
        <v/>
      </c>
      <c r="AT549" s="146" t="str">
        <f>IF(IFERROR(VLOOKUP(AE549,#REF!,1,0),"")&lt;&gt;"",1,"")</f>
        <v/>
      </c>
      <c r="AU549" s="146" t="str">
        <f>IF(IFERROR(VLOOKUP(AE549,#REF!,1,0),"")&lt;&gt;"",1,"")</f>
        <v/>
      </c>
      <c r="AV549" s="146" t="str">
        <f>IF(IFERROR(VLOOKUP(AE549,#REF!,1,0),"")&lt;&gt;"",1,"")</f>
        <v/>
      </c>
      <c r="AW549" s="146" t="str">
        <f>IF(IFERROR(VLOOKUP(AE549,#REF!,1,0),"")&lt;&gt;"",1,"")</f>
        <v/>
      </c>
      <c r="AX549" s="146" t="str">
        <f>IF(IFERROR(VLOOKUP(AE549,#REF!,1,0),"")&lt;&gt;"",1,"")</f>
        <v/>
      </c>
      <c r="AY549" s="146" t="str">
        <f>IF(IFERROR(VLOOKUP(AE549,#REF!,1,0),"")&lt;&gt;"",1,"")</f>
        <v/>
      </c>
      <c r="AZ549" s="146" t="str">
        <f>IF(IFERROR(VLOOKUP(AE549,#REF!,1,0),"")&lt;&gt;"",1,"")</f>
        <v/>
      </c>
      <c r="BA549" s="146" t="str">
        <f>IF(IFERROR(VLOOKUP(AE549,#REF!,1,0),"")&lt;&gt;"",1,"")</f>
        <v/>
      </c>
      <c r="BB549" s="146" t="str">
        <f>IF(IFERROR(VLOOKUP(AE549,#REF!,1,0),"")&lt;&gt;"",1,"")</f>
        <v/>
      </c>
      <c r="BC549" s="146" t="str">
        <f>IF(IFERROR(VLOOKUP(AE549,#REF!,1,0),"")&lt;&gt;"",1,"")</f>
        <v/>
      </c>
      <c r="BD549" s="146" t="str">
        <f>IF(IFERROR(VLOOKUP(AE549,#REF!,1,0),"")&lt;&gt;"",1,"")</f>
        <v/>
      </c>
      <c r="BE549" s="148">
        <f t="shared" si="187"/>
        <v>0</v>
      </c>
    </row>
    <row r="550" spans="1:57" ht="17">
      <c r="A550" s="137">
        <v>2782</v>
      </c>
      <c r="B550" s="137">
        <v>999999999</v>
      </c>
      <c r="C550" s="137">
        <v>999999999</v>
      </c>
      <c r="D550" s="138" t="str">
        <f t="shared" si="175"/>
        <v>99</v>
      </c>
      <c r="E550" s="138" t="str">
        <f t="shared" si="176"/>
        <v>9</v>
      </c>
      <c r="F550" s="138" t="str">
        <f t="shared" si="177"/>
        <v>9</v>
      </c>
      <c r="G550" s="138" t="str">
        <f t="shared" si="178"/>
        <v>9</v>
      </c>
      <c r="H550" s="138" t="str">
        <f t="shared" si="179"/>
        <v>9</v>
      </c>
      <c r="I550" s="138" t="str">
        <f t="shared" si="180"/>
        <v>9</v>
      </c>
      <c r="J550" s="138" t="str">
        <f t="shared" si="181"/>
        <v>9</v>
      </c>
      <c r="K550" s="138" t="str">
        <f t="shared" si="182"/>
        <v>9</v>
      </c>
      <c r="L550" s="138" t="s">
        <v>5096</v>
      </c>
      <c r="M550" s="158" t="s">
        <v>1003</v>
      </c>
      <c r="N550" s="139" t="s">
        <v>261</v>
      </c>
      <c r="O550" s="141" t="s">
        <v>14</v>
      </c>
      <c r="P550" s="141" t="s">
        <v>68</v>
      </c>
      <c r="Q550" s="141">
        <v>2</v>
      </c>
      <c r="R550" s="141">
        <v>5</v>
      </c>
      <c r="S550" s="141" t="s">
        <v>98</v>
      </c>
      <c r="T550" s="141" t="s">
        <v>98</v>
      </c>
      <c r="U550" s="141">
        <v>7</v>
      </c>
      <c r="V550" s="140" t="s">
        <v>34</v>
      </c>
      <c r="W550" s="141" t="s">
        <v>1003</v>
      </c>
      <c r="X550" s="141" t="s">
        <v>1003</v>
      </c>
      <c r="Y550" s="141">
        <v>0</v>
      </c>
      <c r="Z550" s="141">
        <v>0</v>
      </c>
      <c r="AA550" s="141" t="s">
        <v>1003</v>
      </c>
      <c r="AB550" s="141" t="s">
        <v>1003</v>
      </c>
      <c r="AC550" s="140" t="s">
        <v>66</v>
      </c>
      <c r="AD550" s="141" t="s">
        <v>66</v>
      </c>
      <c r="AE550" s="144" t="s">
        <v>1003</v>
      </c>
      <c r="AF550" s="144" t="s">
        <v>1003</v>
      </c>
      <c r="AG550" s="134"/>
      <c r="AH550" s="142"/>
      <c r="AI550" s="143"/>
      <c r="AJ550" s="143" t="b">
        <f t="shared" si="189"/>
        <v>0</v>
      </c>
      <c r="AK550" s="143" t="str">
        <f>O550&amp;Q550&amp;R550&amp;U550&amp;V550&amp;Y550&amp;Z550&amp;AC550&amp;AD550</f>
        <v>A25760000</v>
      </c>
      <c r="AL550" s="40"/>
      <c r="AM550" s="41" t="b">
        <f>C550&lt;&gt;AK550</f>
        <v>1</v>
      </c>
      <c r="AN550" s="145" t="str">
        <f>N550&amp;AK550</f>
        <v>J9FA25760000</v>
      </c>
      <c r="AO550" s="145"/>
      <c r="AP550" s="85" t="s">
        <v>973</v>
      </c>
      <c r="AQ550" s="146"/>
      <c r="AR550" s="146" t="str">
        <f t="shared" si="183"/>
        <v/>
      </c>
      <c r="AS550" s="146" t="str">
        <f>IF(IFERROR(VLOOKUP(AE550,#REF!,1,0),"")&lt;&gt;"",1,"")</f>
        <v/>
      </c>
      <c r="AT550" s="146" t="str">
        <f>IF(IFERROR(VLOOKUP(AE550,#REF!,1,0),"")&lt;&gt;"",1,"")</f>
        <v/>
      </c>
      <c r="AU550" s="146" t="str">
        <f>IF(IFERROR(VLOOKUP(AE550,#REF!,1,0),"")&lt;&gt;"",1,"")</f>
        <v/>
      </c>
      <c r="AV550" s="146" t="str">
        <f>IF(IFERROR(VLOOKUP(AE550,#REF!,1,0),"")&lt;&gt;"",1,"")</f>
        <v/>
      </c>
      <c r="AW550" s="146" t="str">
        <f>IF(IFERROR(VLOOKUP(AE550,#REF!,1,0),"")&lt;&gt;"",1,"")</f>
        <v/>
      </c>
      <c r="AX550" s="146" t="str">
        <f>IF(IFERROR(VLOOKUP(AE550,#REF!,1,0),"")&lt;&gt;"",1,"")</f>
        <v/>
      </c>
      <c r="AY550" s="146" t="str">
        <f>IF(IFERROR(VLOOKUP(AE550,#REF!,1,0),"")&lt;&gt;"",1,"")</f>
        <v/>
      </c>
      <c r="AZ550" s="146" t="str">
        <f>IF(IFERROR(VLOOKUP(AE550,#REF!,1,0),"")&lt;&gt;"",1,"")</f>
        <v/>
      </c>
      <c r="BA550" s="146" t="str">
        <f>IF(IFERROR(VLOOKUP(AE550,#REF!,1,0),"")&lt;&gt;"",1,"")</f>
        <v/>
      </c>
      <c r="BB550" s="146" t="str">
        <f>IF(IFERROR(VLOOKUP(AE550,#REF!,1,0),"")&lt;&gt;"",1,"")</f>
        <v/>
      </c>
      <c r="BC550" s="146" t="str">
        <f>IF(IFERROR(VLOOKUP(AE550,#REF!,1,0),"")&lt;&gt;"",1,"")</f>
        <v/>
      </c>
      <c r="BD550" s="146" t="str">
        <f>IF(IFERROR(VLOOKUP(AE550,#REF!,1,0),"")&lt;&gt;"",1,"")</f>
        <v/>
      </c>
      <c r="BE550" s="148">
        <f t="shared" si="187"/>
        <v>0</v>
      </c>
    </row>
    <row r="551" spans="1:57" ht="16">
      <c r="A551" s="43">
        <v>367</v>
      </c>
      <c r="B551" s="43">
        <v>6972999</v>
      </c>
      <c r="C551" s="43" t="str">
        <f>LEFT(B551 &amp; "000000000", 9)</f>
        <v>697299900</v>
      </c>
      <c r="D551" s="44" t="str">
        <f t="shared" si="175"/>
        <v>69</v>
      </c>
      <c r="E551" s="44" t="str">
        <f t="shared" si="176"/>
        <v>7</v>
      </c>
      <c r="F551" s="44" t="str">
        <f t="shared" si="177"/>
        <v>2</v>
      </c>
      <c r="G551" s="44" t="str">
        <f t="shared" si="178"/>
        <v>9</v>
      </c>
      <c r="H551" s="44" t="str">
        <f t="shared" si="179"/>
        <v>9</v>
      </c>
      <c r="I551" s="44" t="str">
        <f t="shared" si="180"/>
        <v>9</v>
      </c>
      <c r="J551" s="44" t="str">
        <f t="shared" si="181"/>
        <v>0</v>
      </c>
      <c r="K551" s="44" t="str">
        <f t="shared" si="182"/>
        <v>0</v>
      </c>
      <c r="L551" s="44"/>
      <c r="M551" s="45" t="s">
        <v>1004</v>
      </c>
      <c r="N551" s="45"/>
      <c r="O551" s="46" t="s">
        <v>14</v>
      </c>
      <c r="P551" s="47" t="s">
        <v>68</v>
      </c>
      <c r="Q551" s="48">
        <v>2</v>
      </c>
      <c r="R551" s="47"/>
      <c r="S551" s="47" t="s">
        <v>98</v>
      </c>
      <c r="T551" s="47" t="s">
        <v>98</v>
      </c>
      <c r="U551" s="48">
        <v>7</v>
      </c>
      <c r="V551" s="75" t="s">
        <v>20</v>
      </c>
      <c r="W551" s="47"/>
      <c r="X551" s="47" t="s">
        <v>1004</v>
      </c>
      <c r="Y551" s="48">
        <v>0</v>
      </c>
      <c r="Z551" s="48">
        <v>0</v>
      </c>
      <c r="AA551" s="47"/>
      <c r="AB551" s="47" t="s">
        <v>1004</v>
      </c>
      <c r="AC551" s="49" t="s">
        <v>66</v>
      </c>
      <c r="AD551" s="47" t="s">
        <v>66</v>
      </c>
      <c r="AE551" s="50" t="s">
        <v>1004</v>
      </c>
      <c r="AF551" s="51"/>
      <c r="AG551" s="51" t="s">
        <v>8</v>
      </c>
      <c r="AH551" s="52"/>
      <c r="AI551" s="39"/>
      <c r="AJ551" s="39"/>
      <c r="AK551" s="39" t="e">
        <f>O551&amp;Q551&amp;#REF!&amp;U551&amp;V551&amp;Y551&amp;Z551&amp;AC551&amp;AD551</f>
        <v>#REF!</v>
      </c>
      <c r="AL551" s="43">
        <v>6972999</v>
      </c>
      <c r="AM551" s="44" t="e">
        <f>C551&lt;&gt;AK551</f>
        <v>#REF!</v>
      </c>
      <c r="AN551" s="52"/>
      <c r="AO551" s="52"/>
      <c r="AP551" s="53"/>
      <c r="AQ551" s="53"/>
      <c r="AR551" s="53">
        <f t="shared" si="183"/>
        <v>1</v>
      </c>
      <c r="AS551" s="53" t="str">
        <f>IF(IFERROR(VLOOKUP(AE551,#REF!,1,0),"")&lt;&gt;"",1,"")</f>
        <v/>
      </c>
      <c r="AT551" s="53" t="str">
        <f>IF(IFERROR(VLOOKUP(AE551,#REF!,1,0),"")&lt;&gt;"",1,"")</f>
        <v/>
      </c>
      <c r="AU551" s="53" t="str">
        <f>IF(IFERROR(VLOOKUP(AE551,#REF!,1,0),"")&lt;&gt;"",1,"")</f>
        <v/>
      </c>
      <c r="AV551" s="53" t="str">
        <f>IF(IFERROR(VLOOKUP(AE551,#REF!,1,0),"")&lt;&gt;"",1,"")</f>
        <v/>
      </c>
      <c r="AW551" s="53" t="str">
        <f>IF(IFERROR(VLOOKUP(AE551,#REF!,1,0),"")&lt;&gt;"",1,"")</f>
        <v/>
      </c>
      <c r="AX551" s="53" t="str">
        <f>IF(IFERROR(VLOOKUP(AE551,#REF!,1,0),"")&lt;&gt;"",1,"")</f>
        <v/>
      </c>
      <c r="AY551" s="53" t="str">
        <f>IF(IFERROR(VLOOKUP(AE551,#REF!,1,0),"")&lt;&gt;"",1,"")</f>
        <v/>
      </c>
      <c r="AZ551" s="53" t="str">
        <f>IF(IFERROR(VLOOKUP(AE551,#REF!,1,0),"")&lt;&gt;"",1,"")</f>
        <v/>
      </c>
      <c r="BA551" s="53" t="str">
        <f>IF(IFERROR(VLOOKUP(AE551,#REF!,1,0),"")&lt;&gt;"",1,"")</f>
        <v/>
      </c>
      <c r="BB551" s="53" t="str">
        <f>IF(IFERROR(VLOOKUP(AE551,#REF!,1,0),"")&lt;&gt;"",1,"")</f>
        <v/>
      </c>
      <c r="BC551" s="53" t="str">
        <f>IF(IFERROR(VLOOKUP(AE551,#REF!,1,0),"")&lt;&gt;"",1,"")</f>
        <v/>
      </c>
      <c r="BD551" s="53" t="str">
        <f>IF(IFERROR(VLOOKUP(AE551,#REF!,1,0),"")&lt;&gt;"",1,"")</f>
        <v/>
      </c>
      <c r="BE551" s="54">
        <f t="shared" si="187"/>
        <v>1</v>
      </c>
    </row>
    <row r="552" spans="1:57" ht="17">
      <c r="A552" s="137"/>
      <c r="B552" s="137"/>
      <c r="C552" s="137"/>
      <c r="D552" s="138"/>
      <c r="E552" s="138"/>
      <c r="F552" s="138"/>
      <c r="G552" s="138"/>
      <c r="H552" s="138"/>
      <c r="I552" s="138"/>
      <c r="J552" s="138"/>
      <c r="K552" s="138"/>
      <c r="L552" s="138" t="s">
        <v>5097</v>
      </c>
      <c r="M552" s="139"/>
      <c r="N552" s="139" t="s">
        <v>261</v>
      </c>
      <c r="O552" s="141" t="s">
        <v>14</v>
      </c>
      <c r="P552" s="141" t="s">
        <v>68</v>
      </c>
      <c r="Q552" s="141">
        <v>2</v>
      </c>
      <c r="R552" s="141">
        <v>5</v>
      </c>
      <c r="S552" s="141" t="s">
        <v>98</v>
      </c>
      <c r="T552" s="141" t="s">
        <v>98</v>
      </c>
      <c r="U552" s="141">
        <v>9</v>
      </c>
      <c r="V552" s="141">
        <v>8</v>
      </c>
      <c r="W552" s="140" t="s">
        <v>1005</v>
      </c>
      <c r="X552" s="140" t="s">
        <v>1005</v>
      </c>
      <c r="Y552" s="141">
        <v>0</v>
      </c>
      <c r="Z552" s="141">
        <v>0</v>
      </c>
      <c r="AA552" s="140" t="s">
        <v>1005</v>
      </c>
      <c r="AB552" s="140" t="s">
        <v>1005</v>
      </c>
      <c r="AC552" s="141">
        <v>0</v>
      </c>
      <c r="AD552" s="141">
        <v>0</v>
      </c>
      <c r="AE552" s="140" t="s">
        <v>1005</v>
      </c>
      <c r="AF552" s="140" t="s">
        <v>1005</v>
      </c>
      <c r="AG552" s="149"/>
      <c r="AH552" s="150"/>
      <c r="AI552" s="143"/>
      <c r="AJ552" s="143" t="b">
        <f t="shared" ref="AJ552:AJ578" si="190">IF(OR(AS552=1,AT552=1,AU552=1,AV552=1,AW552=1,AX552=1,AY552=1,AZ552=1,BA552=1,BB552=1,BC552=1,BD552=1),TRUE,FALSE)</f>
        <v>0</v>
      </c>
      <c r="AK552" s="143" t="str">
        <f>O552&amp;Q552&amp;R552&amp;U552&amp;V552&amp;Y552&amp;Z552&amp;AC552&amp;AD552</f>
        <v>A25980000</v>
      </c>
      <c r="AL552" s="33"/>
      <c r="AM552" s="34"/>
      <c r="AN552" s="145" t="str">
        <f>N552&amp;AK552</f>
        <v>J9FA25980000</v>
      </c>
      <c r="AO552" s="151"/>
      <c r="AP552" s="64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48">
        <f t="shared" si="187"/>
        <v>0</v>
      </c>
    </row>
    <row r="553" spans="1:57" ht="17">
      <c r="A553" s="137"/>
      <c r="B553" s="137"/>
      <c r="C553" s="137"/>
      <c r="D553" s="138"/>
      <c r="E553" s="138"/>
      <c r="F553" s="138"/>
      <c r="G553" s="138"/>
      <c r="H553" s="138"/>
      <c r="I553" s="138"/>
      <c r="J553" s="138"/>
      <c r="K553" s="138"/>
      <c r="L553" s="138" t="s">
        <v>5098</v>
      </c>
      <c r="M553" s="139"/>
      <c r="N553" s="139" t="s">
        <v>261</v>
      </c>
      <c r="O553" s="141" t="s">
        <v>14</v>
      </c>
      <c r="P553" s="141" t="s">
        <v>68</v>
      </c>
      <c r="Q553" s="141">
        <v>2</v>
      </c>
      <c r="R553" s="141">
        <v>5</v>
      </c>
      <c r="S553" s="141" t="s">
        <v>98</v>
      </c>
      <c r="T553" s="141" t="s">
        <v>98</v>
      </c>
      <c r="U553" s="141">
        <v>9</v>
      </c>
      <c r="V553" s="141">
        <v>9</v>
      </c>
      <c r="W553" s="140" t="s">
        <v>1006</v>
      </c>
      <c r="X553" s="140" t="s">
        <v>1006</v>
      </c>
      <c r="Y553" s="141">
        <v>0</v>
      </c>
      <c r="Z553" s="141">
        <v>0</v>
      </c>
      <c r="AA553" s="140" t="s">
        <v>1006</v>
      </c>
      <c r="AB553" s="140" t="s">
        <v>1006</v>
      </c>
      <c r="AC553" s="141">
        <v>0</v>
      </c>
      <c r="AD553" s="141">
        <v>0</v>
      </c>
      <c r="AE553" s="140" t="s">
        <v>1006</v>
      </c>
      <c r="AF553" s="140" t="s">
        <v>1006</v>
      </c>
      <c r="AG553" s="149"/>
      <c r="AH553" s="150"/>
      <c r="AI553" s="143"/>
      <c r="AJ553" s="143" t="b">
        <f t="shared" si="190"/>
        <v>0</v>
      </c>
      <c r="AK553" s="143" t="str">
        <f>O553&amp;Q553&amp;R553&amp;U553&amp;V553&amp;Y553&amp;Z553&amp;AC553&amp;AD553</f>
        <v>A25990000</v>
      </c>
      <c r="AL553" s="33"/>
      <c r="AM553" s="34"/>
      <c r="AN553" s="145" t="str">
        <f>N553&amp;AK553</f>
        <v>J9FA25990000</v>
      </c>
      <c r="AO553" s="151"/>
      <c r="AP553" s="64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48">
        <f t="shared" si="187"/>
        <v>0</v>
      </c>
    </row>
    <row r="554" spans="1:57" ht="17">
      <c r="A554" s="137">
        <v>368</v>
      </c>
      <c r="B554" s="137">
        <v>6973</v>
      </c>
      <c r="C554" s="137" t="str">
        <f t="shared" ref="C554:C565" si="191">LEFT(B554 &amp; "000000000", 9)</f>
        <v>697300000</v>
      </c>
      <c r="D554" s="138" t="str">
        <f t="shared" ref="D554:D609" si="192">MID(C554,1,2)</f>
        <v>69</v>
      </c>
      <c r="E554" s="138" t="str">
        <f t="shared" ref="E554:E609" si="193">MID(C554,3,1)</f>
        <v>7</v>
      </c>
      <c r="F554" s="138" t="str">
        <f t="shared" ref="F554:F609" si="194">MID(C554,4,1)</f>
        <v>3</v>
      </c>
      <c r="G554" s="138" t="str">
        <f t="shared" ref="G554:G609" si="195">MID(C554,5,1)</f>
        <v>0</v>
      </c>
      <c r="H554" s="138" t="str">
        <f t="shared" ref="H554:H609" si="196">MID(C554,6,1)</f>
        <v>0</v>
      </c>
      <c r="I554" s="138" t="str">
        <f t="shared" ref="I554:I609" si="197">MID(C554,7,1)</f>
        <v>0</v>
      </c>
      <c r="J554" s="138" t="str">
        <f t="shared" ref="J554:J609" si="198">MID(C554,8,1)</f>
        <v>0</v>
      </c>
      <c r="K554" s="138" t="str">
        <f t="shared" ref="K554:K609" si="199">MID(C554,9,1)</f>
        <v>0</v>
      </c>
      <c r="L554" s="138" t="s">
        <v>5099</v>
      </c>
      <c r="M554" s="139" t="s">
        <v>100</v>
      </c>
      <c r="N554" s="139" t="s">
        <v>261</v>
      </c>
      <c r="O554" s="141" t="s">
        <v>14</v>
      </c>
      <c r="P554" s="141" t="s">
        <v>68</v>
      </c>
      <c r="Q554" s="141">
        <v>2</v>
      </c>
      <c r="R554" s="141">
        <v>6</v>
      </c>
      <c r="S554" s="141" t="s">
        <v>100</v>
      </c>
      <c r="T554" s="141" t="s">
        <v>100</v>
      </c>
      <c r="U554" s="141">
        <v>0</v>
      </c>
      <c r="V554" s="141">
        <v>0</v>
      </c>
      <c r="W554" s="141" t="s">
        <v>100</v>
      </c>
      <c r="X554" s="141" t="s">
        <v>100</v>
      </c>
      <c r="Y554" s="141">
        <v>0</v>
      </c>
      <c r="Z554" s="141">
        <v>0</v>
      </c>
      <c r="AA554" s="141" t="s">
        <v>100</v>
      </c>
      <c r="AB554" s="141" t="s">
        <v>100</v>
      </c>
      <c r="AC554" s="140" t="s">
        <v>66</v>
      </c>
      <c r="AD554" s="141" t="s">
        <v>66</v>
      </c>
      <c r="AE554" s="144" t="s">
        <v>100</v>
      </c>
      <c r="AF554" s="144" t="s">
        <v>100</v>
      </c>
      <c r="AG554" s="149"/>
      <c r="AH554" s="150"/>
      <c r="AI554" s="143"/>
      <c r="AJ554" s="143" t="b">
        <f t="shared" si="190"/>
        <v>0</v>
      </c>
      <c r="AK554" s="143" t="str">
        <f>O554&amp;Q554&amp;R554&amp;U554&amp;V554&amp;Y554&amp;Z554&amp;AC554&amp;AD554</f>
        <v>A26000000</v>
      </c>
      <c r="AL554" s="33">
        <v>6973</v>
      </c>
      <c r="AM554" s="34" t="b">
        <f>C554&lt;&gt;AK554</f>
        <v>1</v>
      </c>
      <c r="AN554" s="145" t="str">
        <f>N554&amp;AK554</f>
        <v>J9FA26000000</v>
      </c>
      <c r="AO554" s="151"/>
      <c r="AP554" s="64"/>
      <c r="AQ554" s="152"/>
      <c r="AR554" s="152">
        <f t="shared" ref="AR554:AR609" si="200">IF(AL554&lt;&gt;"",1,"")</f>
        <v>1</v>
      </c>
      <c r="AS554" s="152" t="str">
        <f>IF(IFERROR(VLOOKUP(AE554,#REF!,1,0),"")&lt;&gt;"",1,"")</f>
        <v/>
      </c>
      <c r="AT554" s="152" t="str">
        <f>IF(IFERROR(VLOOKUP(AE554,#REF!,1,0),"")&lt;&gt;"",1,"")</f>
        <v/>
      </c>
      <c r="AU554" s="152" t="str">
        <f>IF(IFERROR(VLOOKUP(AE554,#REF!,1,0),"")&lt;&gt;"",1,"")</f>
        <v/>
      </c>
      <c r="AV554" s="152" t="str">
        <f>IF(IFERROR(VLOOKUP(AE554,#REF!,1,0),"")&lt;&gt;"",1,"")</f>
        <v/>
      </c>
      <c r="AW554" s="152" t="str">
        <f>IF(IFERROR(VLOOKUP(AE554,#REF!,1,0),"")&lt;&gt;"",1,"")</f>
        <v/>
      </c>
      <c r="AX554" s="152" t="str">
        <f>IF(IFERROR(VLOOKUP(AE554,#REF!,1,0),"")&lt;&gt;"",1,"")</f>
        <v/>
      </c>
      <c r="AY554" s="152" t="str">
        <f>IF(IFERROR(VLOOKUP(AE554,#REF!,1,0),"")&lt;&gt;"",1,"")</f>
        <v/>
      </c>
      <c r="AZ554" s="152" t="str">
        <f>IF(IFERROR(VLOOKUP(AE554,#REF!,1,0),"")&lt;&gt;"",1,"")</f>
        <v/>
      </c>
      <c r="BA554" s="152" t="str">
        <f>IF(IFERROR(VLOOKUP(AE554,#REF!,1,0),"")&lt;&gt;"",1,"")</f>
        <v/>
      </c>
      <c r="BB554" s="152" t="str">
        <f>IF(IFERROR(VLOOKUP(AE554,#REF!,1,0),"")&lt;&gt;"",1,"")</f>
        <v/>
      </c>
      <c r="BC554" s="152" t="str">
        <f>IF(IFERROR(VLOOKUP(AE554,#REF!,1,0),"")&lt;&gt;"",1,"")</f>
        <v/>
      </c>
      <c r="BD554" s="152" t="str">
        <f>IF(IFERROR(VLOOKUP(AE554,#REF!,1,0),"")&lt;&gt;"",1,"")</f>
        <v/>
      </c>
      <c r="BE554" s="148">
        <f t="shared" si="187"/>
        <v>1</v>
      </c>
    </row>
    <row r="555" spans="1:57" ht="17">
      <c r="A555" s="137">
        <v>369</v>
      </c>
      <c r="B555" s="137">
        <v>697301</v>
      </c>
      <c r="C555" s="137" t="str">
        <f t="shared" si="191"/>
        <v>697301000</v>
      </c>
      <c r="D555" s="138" t="str">
        <f t="shared" si="192"/>
        <v>69</v>
      </c>
      <c r="E555" s="138" t="str">
        <f t="shared" si="193"/>
        <v>7</v>
      </c>
      <c r="F555" s="138" t="str">
        <f t="shared" si="194"/>
        <v>3</v>
      </c>
      <c r="G555" s="138" t="str">
        <f t="shared" si="195"/>
        <v>0</v>
      </c>
      <c r="H555" s="138" t="str">
        <f t="shared" si="196"/>
        <v>1</v>
      </c>
      <c r="I555" s="138" t="str">
        <f t="shared" si="197"/>
        <v>0</v>
      </c>
      <c r="J555" s="138" t="str">
        <f t="shared" si="198"/>
        <v>0</v>
      </c>
      <c r="K555" s="138" t="str">
        <f t="shared" si="199"/>
        <v>0</v>
      </c>
      <c r="L555" s="138" t="s">
        <v>5100</v>
      </c>
      <c r="M555" s="139" t="s">
        <v>1007</v>
      </c>
      <c r="N555" s="139" t="s">
        <v>261</v>
      </c>
      <c r="O555" s="141" t="s">
        <v>14</v>
      </c>
      <c r="P555" s="141" t="s">
        <v>68</v>
      </c>
      <c r="Q555" s="141">
        <v>2</v>
      </c>
      <c r="R555" s="141">
        <v>6</v>
      </c>
      <c r="S555" s="141" t="s">
        <v>100</v>
      </c>
      <c r="T555" s="141" t="s">
        <v>100</v>
      </c>
      <c r="U555" s="141">
        <v>1</v>
      </c>
      <c r="V555" s="141">
        <v>1</v>
      </c>
      <c r="W555" s="141" t="s">
        <v>1007</v>
      </c>
      <c r="X555" s="141" t="s">
        <v>1007</v>
      </c>
      <c r="Y555" s="141" t="s">
        <v>66</v>
      </c>
      <c r="Z555" s="140" t="s">
        <v>66</v>
      </c>
      <c r="AA555" s="140" t="s">
        <v>1007</v>
      </c>
      <c r="AB555" s="140" t="s">
        <v>1007</v>
      </c>
      <c r="AC555" s="140" t="s">
        <v>66</v>
      </c>
      <c r="AD555" s="141" t="s">
        <v>66</v>
      </c>
      <c r="AE555" s="144" t="s">
        <v>1007</v>
      </c>
      <c r="AF555" s="144" t="s">
        <v>1007</v>
      </c>
      <c r="AG555" s="149"/>
      <c r="AH555" s="150"/>
      <c r="AI555" s="143"/>
      <c r="AJ555" s="143" t="b">
        <f t="shared" si="190"/>
        <v>0</v>
      </c>
      <c r="AK555" s="143" t="str">
        <f>O555&amp;Q555&amp;R555&amp;U555&amp;V555&amp;Y555&amp;Z555&amp;AC555&amp;AD555</f>
        <v>A26110000</v>
      </c>
      <c r="AL555" s="33">
        <v>697301</v>
      </c>
      <c r="AM555" s="34" t="b">
        <f>C555&lt;&gt;AK555</f>
        <v>1</v>
      </c>
      <c r="AN555" s="145" t="str">
        <f>N555&amp;AK555</f>
        <v>J9FA26110000</v>
      </c>
      <c r="AO555" s="151" t="s">
        <v>1008</v>
      </c>
      <c r="AP555" s="77" t="s">
        <v>626</v>
      </c>
      <c r="AQ555" s="152"/>
      <c r="AR555" s="152">
        <f t="shared" si="200"/>
        <v>1</v>
      </c>
      <c r="AS555" s="152" t="str">
        <f>IF(IFERROR(VLOOKUP(AE555,#REF!,1,0),"")&lt;&gt;"",1,"")</f>
        <v/>
      </c>
      <c r="AT555" s="152" t="str">
        <f>IF(IFERROR(VLOOKUP(AE555,#REF!,1,0),"")&lt;&gt;"",1,"")</f>
        <v/>
      </c>
      <c r="AU555" s="152" t="str">
        <f>IF(IFERROR(VLOOKUP(AE555,#REF!,1,0),"")&lt;&gt;"",1,"")</f>
        <v/>
      </c>
      <c r="AV555" s="152" t="str">
        <f>IF(IFERROR(VLOOKUP(AE555,#REF!,1,0),"")&lt;&gt;"",1,"")</f>
        <v/>
      </c>
      <c r="AW555" s="152" t="str">
        <f>IF(IFERROR(VLOOKUP(AE555,#REF!,1,0),"")&lt;&gt;"",1,"")</f>
        <v/>
      </c>
      <c r="AX555" s="152" t="str">
        <f>IF(IFERROR(VLOOKUP(AE555,#REF!,1,0),"")&lt;&gt;"",1,"")</f>
        <v/>
      </c>
      <c r="AY555" s="152" t="str">
        <f>IF(IFERROR(VLOOKUP(AE555,#REF!,1,0),"")&lt;&gt;"",1,"")</f>
        <v/>
      </c>
      <c r="AZ555" s="152" t="str">
        <f>IF(IFERROR(VLOOKUP(AE555,#REF!,1,0),"")&lt;&gt;"",1,"")</f>
        <v/>
      </c>
      <c r="BA555" s="152" t="str">
        <f>IF(IFERROR(VLOOKUP(AE555,#REF!,1,0),"")&lt;&gt;"",1,"")</f>
        <v/>
      </c>
      <c r="BB555" s="152" t="str">
        <f>IF(IFERROR(VLOOKUP(AE555,#REF!,1,0),"")&lt;&gt;"",1,"")</f>
        <v/>
      </c>
      <c r="BC555" s="152" t="str">
        <f>IF(IFERROR(VLOOKUP(AE555,#REF!,1,0),"")&lt;&gt;"",1,"")</f>
        <v/>
      </c>
      <c r="BD555" s="152" t="str">
        <f>IF(IFERROR(VLOOKUP(AE555,#REF!,1,0),"")&lt;&gt;"",1,"")</f>
        <v/>
      </c>
      <c r="BE555" s="148">
        <f t="shared" si="187"/>
        <v>1</v>
      </c>
    </row>
    <row r="556" spans="1:57" ht="16">
      <c r="A556" s="33">
        <v>1180</v>
      </c>
      <c r="B556" s="33">
        <v>72141</v>
      </c>
      <c r="C556" s="33" t="str">
        <f t="shared" si="191"/>
        <v>721410000</v>
      </c>
      <c r="D556" s="34" t="str">
        <f t="shared" si="192"/>
        <v>72</v>
      </c>
      <c r="E556" s="34" t="str">
        <f t="shared" si="193"/>
        <v>1</v>
      </c>
      <c r="F556" s="34" t="str">
        <f t="shared" si="194"/>
        <v>4</v>
      </c>
      <c r="G556" s="34" t="str">
        <f t="shared" si="195"/>
        <v>1</v>
      </c>
      <c r="H556" s="34" t="str">
        <f t="shared" si="196"/>
        <v>0</v>
      </c>
      <c r="I556" s="34" t="str">
        <f t="shared" si="197"/>
        <v>0</v>
      </c>
      <c r="J556" s="34" t="str">
        <f t="shared" si="198"/>
        <v>0</v>
      </c>
      <c r="K556" s="34" t="str">
        <f t="shared" si="199"/>
        <v>0</v>
      </c>
      <c r="L556" s="34" t="s">
        <v>5101</v>
      </c>
      <c r="M556" s="35" t="s">
        <v>1009</v>
      </c>
      <c r="N556" s="35" t="s">
        <v>261</v>
      </c>
      <c r="O556" s="37" t="s">
        <v>14</v>
      </c>
      <c r="P556" s="55" t="s">
        <v>68</v>
      </c>
      <c r="Q556" s="37">
        <v>2</v>
      </c>
      <c r="R556" s="55">
        <v>6</v>
      </c>
      <c r="S556" s="55" t="s">
        <v>100</v>
      </c>
      <c r="T556" s="55" t="s">
        <v>100</v>
      </c>
      <c r="U556" s="55">
        <v>1</v>
      </c>
      <c r="V556" s="55">
        <v>1</v>
      </c>
      <c r="W556" s="55" t="s">
        <v>1007</v>
      </c>
      <c r="X556" s="55" t="s">
        <v>1007</v>
      </c>
      <c r="Y556" s="37" t="s">
        <v>66</v>
      </c>
      <c r="Z556" s="36" t="s">
        <v>66</v>
      </c>
      <c r="AA556" s="36" t="s">
        <v>1007</v>
      </c>
      <c r="AB556" s="36" t="s">
        <v>1007</v>
      </c>
      <c r="AC556" s="58" t="s">
        <v>8</v>
      </c>
      <c r="AD556" s="55">
        <v>1</v>
      </c>
      <c r="AE556" s="42" t="s">
        <v>1009</v>
      </c>
      <c r="AF556" s="42" t="s">
        <v>1009</v>
      </c>
      <c r="AG556" s="27"/>
      <c r="AH556" s="30" t="s">
        <v>8</v>
      </c>
      <c r="AI556" s="39"/>
      <c r="AJ556" s="39" t="b">
        <f t="shared" si="190"/>
        <v>0</v>
      </c>
      <c r="AK556" s="39" t="str">
        <f>O556&amp;Q556&amp;R556&amp;U556&amp;V556&amp;Y556&amp;Z556&amp;AC556&amp;AD556</f>
        <v>A26110011</v>
      </c>
      <c r="AL556" s="40">
        <v>72141</v>
      </c>
      <c r="AM556" s="41" t="b">
        <f>C556&lt;&gt;AK556</f>
        <v>1</v>
      </c>
      <c r="AN556" s="30" t="str">
        <f>N556&amp;AK556</f>
        <v>J9FA26110011</v>
      </c>
      <c r="AO556" s="30"/>
      <c r="AP556" s="73" t="s">
        <v>626</v>
      </c>
      <c r="AQ556" s="31"/>
      <c r="AR556" s="31">
        <f t="shared" si="200"/>
        <v>1</v>
      </c>
      <c r="AS556" s="31" t="str">
        <f>IF(IFERROR(VLOOKUP(AE556,#REF!,1,0),"")&lt;&gt;"",1,"")</f>
        <v/>
      </c>
      <c r="AT556" s="31" t="str">
        <f>IF(IFERROR(VLOOKUP(AE556,#REF!,1,0),"")&lt;&gt;"",1,"")</f>
        <v/>
      </c>
      <c r="AU556" s="31" t="str">
        <f>IF(IFERROR(VLOOKUP(AE556,#REF!,1,0),"")&lt;&gt;"",1,"")</f>
        <v/>
      </c>
      <c r="AV556" s="31" t="str">
        <f>IF(IFERROR(VLOOKUP(AE556,#REF!,1,0),"")&lt;&gt;"",1,"")</f>
        <v/>
      </c>
      <c r="AW556" s="31" t="str">
        <f>IF(IFERROR(VLOOKUP(AE556,#REF!,1,0),"")&lt;&gt;"",1,"")</f>
        <v/>
      </c>
      <c r="AX556" s="31" t="str">
        <f>IF(IFERROR(VLOOKUP(AE556,#REF!,1,0),"")&lt;&gt;"",1,"")</f>
        <v/>
      </c>
      <c r="AY556" s="31" t="str">
        <f>IF(IFERROR(VLOOKUP(AE556,#REF!,1,0),"")&lt;&gt;"",1,"")</f>
        <v/>
      </c>
      <c r="AZ556" s="31" t="str">
        <f>IF(IFERROR(VLOOKUP(AE556,#REF!,1,0),"")&lt;&gt;"",1,"")</f>
        <v/>
      </c>
      <c r="BA556" s="31" t="str">
        <f>IF(IFERROR(VLOOKUP(AE556,#REF!,1,0),"")&lt;&gt;"",1,"")</f>
        <v/>
      </c>
      <c r="BB556" s="31" t="str">
        <f>IF(IFERROR(VLOOKUP(AE556,#REF!,1,0),"")&lt;&gt;"",1,"")</f>
        <v/>
      </c>
      <c r="BC556" s="31" t="str">
        <f>IF(IFERROR(VLOOKUP(AE556,#REF!,1,0),"")&lt;&gt;"",1,"")</f>
        <v/>
      </c>
      <c r="BD556" s="31" t="str">
        <f>IF(IFERROR(VLOOKUP(AE556,#REF!,1,0),"")&lt;&gt;"",1,"")</f>
        <v/>
      </c>
      <c r="BE556" s="32">
        <f t="shared" si="187"/>
        <v>1</v>
      </c>
    </row>
    <row r="557" spans="1:57" ht="16">
      <c r="A557" s="33">
        <v>370</v>
      </c>
      <c r="B557" s="33">
        <v>6973011</v>
      </c>
      <c r="C557" s="33" t="str">
        <f t="shared" si="191"/>
        <v>697301100</v>
      </c>
      <c r="D557" s="34" t="str">
        <f t="shared" si="192"/>
        <v>69</v>
      </c>
      <c r="E557" s="34" t="str">
        <f t="shared" si="193"/>
        <v>7</v>
      </c>
      <c r="F557" s="34" t="str">
        <f t="shared" si="194"/>
        <v>3</v>
      </c>
      <c r="G557" s="34" t="str">
        <f t="shared" si="195"/>
        <v>0</v>
      </c>
      <c r="H557" s="34" t="str">
        <f t="shared" si="196"/>
        <v>1</v>
      </c>
      <c r="I557" s="34" t="str">
        <f t="shared" si="197"/>
        <v>1</v>
      </c>
      <c r="J557" s="34" t="str">
        <f t="shared" si="198"/>
        <v>0</v>
      </c>
      <c r="K557" s="34" t="str">
        <f t="shared" si="199"/>
        <v>0</v>
      </c>
      <c r="L557" s="34" t="s">
        <v>5102</v>
      </c>
      <c r="M557" s="35" t="s">
        <v>1007</v>
      </c>
      <c r="N557" s="35" t="s">
        <v>261</v>
      </c>
      <c r="O557" s="37" t="s">
        <v>14</v>
      </c>
      <c r="P557" s="55" t="s">
        <v>68</v>
      </c>
      <c r="Q557" s="37">
        <v>2</v>
      </c>
      <c r="R557" s="55">
        <v>6</v>
      </c>
      <c r="S557" s="55" t="s">
        <v>100</v>
      </c>
      <c r="T557" s="55" t="s">
        <v>100</v>
      </c>
      <c r="U557" s="37">
        <v>1</v>
      </c>
      <c r="V557" s="37">
        <v>1</v>
      </c>
      <c r="W557" s="55" t="s">
        <v>1007</v>
      </c>
      <c r="X557" s="55" t="s">
        <v>1007</v>
      </c>
      <c r="Y557" s="37">
        <v>1</v>
      </c>
      <c r="Z557" s="37">
        <v>1</v>
      </c>
      <c r="AA557" s="57" t="s">
        <v>1010</v>
      </c>
      <c r="AB557" s="57" t="s">
        <v>1011</v>
      </c>
      <c r="AC557" s="36" t="s">
        <v>66</v>
      </c>
      <c r="AD557" s="55" t="s">
        <v>66</v>
      </c>
      <c r="AE557" s="42" t="s">
        <v>1012</v>
      </c>
      <c r="AF557" s="42" t="s">
        <v>1007</v>
      </c>
      <c r="AG557" s="27"/>
      <c r="AH557" s="30" t="s">
        <v>8</v>
      </c>
      <c r="AI557" s="39"/>
      <c r="AJ557" s="39" t="b">
        <f t="shared" si="190"/>
        <v>0</v>
      </c>
      <c r="AK557" s="39" t="str">
        <f>O557&amp;Q557&amp;R557&amp;U557&amp;V557&amp;Y557&amp;Z557&amp;AC557&amp;AD557</f>
        <v>A26111100</v>
      </c>
      <c r="AL557" s="40">
        <v>6973011</v>
      </c>
      <c r="AM557" s="41" t="b">
        <f>C557&lt;&gt;AK557</f>
        <v>1</v>
      </c>
      <c r="AN557" s="30" t="str">
        <f>N557&amp;AK557</f>
        <v>J9FA26111100</v>
      </c>
      <c r="AO557" s="30"/>
      <c r="AP557" s="73" t="s">
        <v>626</v>
      </c>
      <c r="AQ557" s="31"/>
      <c r="AR557" s="31">
        <f t="shared" si="200"/>
        <v>1</v>
      </c>
      <c r="AS557" s="31" t="str">
        <f>IF(IFERROR(VLOOKUP(AE557,#REF!,1,0),"")&lt;&gt;"",1,"")</f>
        <v/>
      </c>
      <c r="AT557" s="31" t="str">
        <f>IF(IFERROR(VLOOKUP(AE557,#REF!,1,0),"")&lt;&gt;"",1,"")</f>
        <v/>
      </c>
      <c r="AU557" s="31" t="str">
        <f>IF(IFERROR(VLOOKUP(AE557,#REF!,1,0),"")&lt;&gt;"",1,"")</f>
        <v/>
      </c>
      <c r="AV557" s="31" t="str">
        <f>IF(IFERROR(VLOOKUP(AE557,#REF!,1,0),"")&lt;&gt;"",1,"")</f>
        <v/>
      </c>
      <c r="AW557" s="31" t="str">
        <f>IF(IFERROR(VLOOKUP(AE557,#REF!,1,0),"")&lt;&gt;"",1,"")</f>
        <v/>
      </c>
      <c r="AX557" s="31" t="str">
        <f>IF(IFERROR(VLOOKUP(AE557,#REF!,1,0),"")&lt;&gt;"",1,"")</f>
        <v/>
      </c>
      <c r="AY557" s="31" t="str">
        <f>IF(IFERROR(VLOOKUP(AE557,#REF!,1,0),"")&lt;&gt;"",1,"")</f>
        <v/>
      </c>
      <c r="AZ557" s="31" t="str">
        <f>IF(IFERROR(VLOOKUP(AE557,#REF!,1,0),"")&lt;&gt;"",1,"")</f>
        <v/>
      </c>
      <c r="BA557" s="31" t="str">
        <f>IF(IFERROR(VLOOKUP(AE557,#REF!,1,0),"")&lt;&gt;"",1,"")</f>
        <v/>
      </c>
      <c r="BB557" s="31" t="str">
        <f>IF(IFERROR(VLOOKUP(AE557,#REF!,1,0),"")&lt;&gt;"",1,"")</f>
        <v/>
      </c>
      <c r="BC557" s="31" t="str">
        <f>IF(IFERROR(VLOOKUP(AE557,#REF!,1,0),"")&lt;&gt;"",1,"")</f>
        <v/>
      </c>
      <c r="BD557" s="31" t="str">
        <f>IF(IFERROR(VLOOKUP(AE557,#REF!,1,0),"")&lt;&gt;"",1,"")</f>
        <v/>
      </c>
      <c r="BE557" s="32">
        <f t="shared" si="187"/>
        <v>1</v>
      </c>
    </row>
    <row r="558" spans="1:57" ht="17">
      <c r="A558" s="137">
        <v>371</v>
      </c>
      <c r="B558" s="137">
        <v>6973012</v>
      </c>
      <c r="C558" s="137" t="str">
        <f t="shared" si="191"/>
        <v>697301200</v>
      </c>
      <c r="D558" s="138" t="str">
        <f t="shared" si="192"/>
        <v>69</v>
      </c>
      <c r="E558" s="138" t="str">
        <f t="shared" si="193"/>
        <v>7</v>
      </c>
      <c r="F558" s="138" t="str">
        <f t="shared" si="194"/>
        <v>3</v>
      </c>
      <c r="G558" s="138" t="str">
        <f t="shared" si="195"/>
        <v>0</v>
      </c>
      <c r="H558" s="138" t="str">
        <f t="shared" si="196"/>
        <v>1</v>
      </c>
      <c r="I558" s="138" t="str">
        <f t="shared" si="197"/>
        <v>2</v>
      </c>
      <c r="J558" s="138" t="str">
        <f t="shared" si="198"/>
        <v>0</v>
      </c>
      <c r="K558" s="138" t="str">
        <f t="shared" si="199"/>
        <v>0</v>
      </c>
      <c r="L558" s="138" t="s">
        <v>5103</v>
      </c>
      <c r="M558" s="139" t="s">
        <v>1013</v>
      </c>
      <c r="N558" s="139" t="s">
        <v>261</v>
      </c>
      <c r="O558" s="141" t="s">
        <v>14</v>
      </c>
      <c r="P558" s="141" t="s">
        <v>68</v>
      </c>
      <c r="Q558" s="141">
        <v>2</v>
      </c>
      <c r="R558" s="141">
        <v>6</v>
      </c>
      <c r="S558" s="141" t="s">
        <v>100</v>
      </c>
      <c r="T558" s="141" t="s">
        <v>100</v>
      </c>
      <c r="U558" s="141">
        <v>1</v>
      </c>
      <c r="V558" s="141">
        <v>1</v>
      </c>
      <c r="W558" s="141" t="s">
        <v>1007</v>
      </c>
      <c r="X558" s="141" t="s">
        <v>1007</v>
      </c>
      <c r="Y558" s="141">
        <v>1</v>
      </c>
      <c r="Z558" s="141">
        <v>2</v>
      </c>
      <c r="AA558" s="141" t="s">
        <v>1013</v>
      </c>
      <c r="AB558" s="141" t="s">
        <v>1013</v>
      </c>
      <c r="AC558" s="140" t="s">
        <v>66</v>
      </c>
      <c r="AD558" s="141" t="s">
        <v>66</v>
      </c>
      <c r="AE558" s="144" t="s">
        <v>1013</v>
      </c>
      <c r="AF558" s="144" t="s">
        <v>1013</v>
      </c>
      <c r="AG558" s="134"/>
      <c r="AH558" s="142"/>
      <c r="AI558" s="143"/>
      <c r="AJ558" s="143" t="b">
        <f t="shared" si="190"/>
        <v>0</v>
      </c>
      <c r="AK558" s="143" t="str">
        <f>O558&amp;Q558&amp;R558&amp;U558&amp;V558&amp;Y558&amp;Z558&amp;AC558&amp;AD558</f>
        <v>A26111200</v>
      </c>
      <c r="AL558" s="40">
        <v>6973012</v>
      </c>
      <c r="AM558" s="41" t="b">
        <f>C558&lt;&gt;AK558</f>
        <v>1</v>
      </c>
      <c r="AN558" s="145" t="str">
        <f>N558&amp;AK558</f>
        <v>J9FA26111200</v>
      </c>
      <c r="AO558" s="145"/>
      <c r="AP558" s="73" t="s">
        <v>626</v>
      </c>
      <c r="AQ558" s="146"/>
      <c r="AR558" s="146">
        <f t="shared" si="200"/>
        <v>1</v>
      </c>
      <c r="AS558" s="146" t="str">
        <f>IF(IFERROR(VLOOKUP(AE558,#REF!,1,0),"")&lt;&gt;"",1,"")</f>
        <v/>
      </c>
      <c r="AT558" s="146" t="str">
        <f>IF(IFERROR(VLOOKUP(AE558,#REF!,1,0),"")&lt;&gt;"",1,"")</f>
        <v/>
      </c>
      <c r="AU558" s="146" t="str">
        <f>IF(IFERROR(VLOOKUP(AE558,#REF!,1,0),"")&lt;&gt;"",1,"")</f>
        <v/>
      </c>
      <c r="AV558" s="146" t="str">
        <f>IF(IFERROR(VLOOKUP(AE558,#REF!,1,0),"")&lt;&gt;"",1,"")</f>
        <v/>
      </c>
      <c r="AW558" s="146" t="str">
        <f>IF(IFERROR(VLOOKUP(AE558,#REF!,1,0),"")&lt;&gt;"",1,"")</f>
        <v/>
      </c>
      <c r="AX558" s="146" t="str">
        <f>IF(IFERROR(VLOOKUP(AE558,#REF!,1,0),"")&lt;&gt;"",1,"")</f>
        <v/>
      </c>
      <c r="AY558" s="146" t="str">
        <f>IF(IFERROR(VLOOKUP(AE558,#REF!,1,0),"")&lt;&gt;"",1,"")</f>
        <v/>
      </c>
      <c r="AZ558" s="146" t="str">
        <f>IF(IFERROR(VLOOKUP(AE558,#REF!,1,0),"")&lt;&gt;"",1,"")</f>
        <v/>
      </c>
      <c r="BA558" s="146" t="str">
        <f>IF(IFERROR(VLOOKUP(AE558,#REF!,1,0),"")&lt;&gt;"",1,"")</f>
        <v/>
      </c>
      <c r="BB558" s="146" t="str">
        <f>IF(IFERROR(VLOOKUP(AE558,#REF!,1,0),"")&lt;&gt;"",1,"")</f>
        <v/>
      </c>
      <c r="BC558" s="146" t="str">
        <f>IF(IFERROR(VLOOKUP(AE558,#REF!,1,0),"")&lt;&gt;"",1,"")</f>
        <v/>
      </c>
      <c r="BD558" s="146" t="str">
        <f>IF(IFERROR(VLOOKUP(AE558,#REF!,1,0),"")&lt;&gt;"",1,"")</f>
        <v/>
      </c>
      <c r="BE558" s="148">
        <f t="shared" si="187"/>
        <v>1</v>
      </c>
    </row>
    <row r="559" spans="1:57" ht="17">
      <c r="A559" s="137">
        <v>372</v>
      </c>
      <c r="B559" s="137">
        <v>6973013</v>
      </c>
      <c r="C559" s="137" t="str">
        <f t="shared" si="191"/>
        <v>697301300</v>
      </c>
      <c r="D559" s="138" t="str">
        <f t="shared" si="192"/>
        <v>69</v>
      </c>
      <c r="E559" s="138" t="str">
        <f t="shared" si="193"/>
        <v>7</v>
      </c>
      <c r="F559" s="138" t="str">
        <f t="shared" si="194"/>
        <v>3</v>
      </c>
      <c r="G559" s="138" t="str">
        <f t="shared" si="195"/>
        <v>0</v>
      </c>
      <c r="H559" s="138" t="str">
        <f t="shared" si="196"/>
        <v>1</v>
      </c>
      <c r="I559" s="138" t="str">
        <f t="shared" si="197"/>
        <v>3</v>
      </c>
      <c r="J559" s="138" t="str">
        <f t="shared" si="198"/>
        <v>0</v>
      </c>
      <c r="K559" s="138" t="str">
        <f t="shared" si="199"/>
        <v>0</v>
      </c>
      <c r="L559" s="138" t="s">
        <v>5104</v>
      </c>
      <c r="M559" s="139" t="s">
        <v>1014</v>
      </c>
      <c r="N559" s="139" t="s">
        <v>261</v>
      </c>
      <c r="O559" s="141" t="s">
        <v>14</v>
      </c>
      <c r="P559" s="141" t="s">
        <v>68</v>
      </c>
      <c r="Q559" s="141">
        <v>2</v>
      </c>
      <c r="R559" s="141">
        <v>6</v>
      </c>
      <c r="S559" s="141" t="s">
        <v>100</v>
      </c>
      <c r="T559" s="141" t="s">
        <v>100</v>
      </c>
      <c r="U559" s="141">
        <v>1</v>
      </c>
      <c r="V559" s="141">
        <v>1</v>
      </c>
      <c r="W559" s="141" t="s">
        <v>1007</v>
      </c>
      <c r="X559" s="141" t="s">
        <v>1007</v>
      </c>
      <c r="Y559" s="141">
        <v>1</v>
      </c>
      <c r="Z559" s="141">
        <v>3</v>
      </c>
      <c r="AA559" s="141" t="s">
        <v>1014</v>
      </c>
      <c r="AB559" s="141" t="s">
        <v>1014</v>
      </c>
      <c r="AC559" s="140" t="s">
        <v>66</v>
      </c>
      <c r="AD559" s="141" t="s">
        <v>66</v>
      </c>
      <c r="AE559" s="144" t="s">
        <v>1014</v>
      </c>
      <c r="AF559" s="144" t="s">
        <v>1014</v>
      </c>
      <c r="AG559" s="134"/>
      <c r="AH559" s="142"/>
      <c r="AI559" s="143"/>
      <c r="AJ559" s="143" t="b">
        <f t="shared" si="190"/>
        <v>0</v>
      </c>
      <c r="AK559" s="143" t="str">
        <f>O559&amp;Q559&amp;R559&amp;U559&amp;V559&amp;Y559&amp;Z559&amp;AC559&amp;AD559</f>
        <v>A26111300</v>
      </c>
      <c r="AL559" s="40">
        <v>6973013</v>
      </c>
      <c r="AM559" s="41" t="b">
        <f>C559&lt;&gt;AK559</f>
        <v>1</v>
      </c>
      <c r="AN559" s="145" t="str">
        <f>N559&amp;AK559</f>
        <v>J9FA26111300</v>
      </c>
      <c r="AO559" s="145"/>
      <c r="AP559" s="73" t="s">
        <v>626</v>
      </c>
      <c r="AQ559" s="146"/>
      <c r="AR559" s="146">
        <f t="shared" si="200"/>
        <v>1</v>
      </c>
      <c r="AS559" s="146" t="str">
        <f>IF(IFERROR(VLOOKUP(AE559,#REF!,1,0),"")&lt;&gt;"",1,"")</f>
        <v/>
      </c>
      <c r="AT559" s="146" t="str">
        <f>IF(IFERROR(VLOOKUP(AE559,#REF!,1,0),"")&lt;&gt;"",1,"")</f>
        <v/>
      </c>
      <c r="AU559" s="146" t="str">
        <f>IF(IFERROR(VLOOKUP(AE559,#REF!,1,0),"")&lt;&gt;"",1,"")</f>
        <v/>
      </c>
      <c r="AV559" s="146" t="str">
        <f>IF(IFERROR(VLOOKUP(AE559,#REF!,1,0),"")&lt;&gt;"",1,"")</f>
        <v/>
      </c>
      <c r="AW559" s="146" t="str">
        <f>IF(IFERROR(VLOOKUP(AE559,#REF!,1,0),"")&lt;&gt;"",1,"")</f>
        <v/>
      </c>
      <c r="AX559" s="146" t="str">
        <f>IF(IFERROR(VLOOKUP(AE559,#REF!,1,0),"")&lt;&gt;"",1,"")</f>
        <v/>
      </c>
      <c r="AY559" s="146" t="str">
        <f>IF(IFERROR(VLOOKUP(AE559,#REF!,1,0),"")&lt;&gt;"",1,"")</f>
        <v/>
      </c>
      <c r="AZ559" s="146" t="str">
        <f>IF(IFERROR(VLOOKUP(AE559,#REF!,1,0),"")&lt;&gt;"",1,"")</f>
        <v/>
      </c>
      <c r="BA559" s="146" t="str">
        <f>IF(IFERROR(VLOOKUP(AE559,#REF!,1,0),"")&lt;&gt;"",1,"")</f>
        <v/>
      </c>
      <c r="BB559" s="146" t="str">
        <f>IF(IFERROR(VLOOKUP(AE559,#REF!,1,0),"")&lt;&gt;"",1,"")</f>
        <v/>
      </c>
      <c r="BC559" s="146" t="str">
        <f>IF(IFERROR(VLOOKUP(AE559,#REF!,1,0),"")&lt;&gt;"",1,"")</f>
        <v/>
      </c>
      <c r="BD559" s="146" t="str">
        <f>IF(IFERROR(VLOOKUP(AE559,#REF!,1,0),"")&lt;&gt;"",1,"")</f>
        <v/>
      </c>
      <c r="BE559" s="148">
        <f t="shared" si="187"/>
        <v>1</v>
      </c>
    </row>
    <row r="560" spans="1:57" ht="17">
      <c r="A560" s="137">
        <v>373</v>
      </c>
      <c r="B560" s="137">
        <v>697302</v>
      </c>
      <c r="C560" s="137" t="str">
        <f t="shared" si="191"/>
        <v>697302000</v>
      </c>
      <c r="D560" s="138" t="str">
        <f t="shared" si="192"/>
        <v>69</v>
      </c>
      <c r="E560" s="138" t="str">
        <f t="shared" si="193"/>
        <v>7</v>
      </c>
      <c r="F560" s="138" t="str">
        <f t="shared" si="194"/>
        <v>3</v>
      </c>
      <c r="G560" s="138" t="str">
        <f t="shared" si="195"/>
        <v>0</v>
      </c>
      <c r="H560" s="138" t="str">
        <f t="shared" si="196"/>
        <v>2</v>
      </c>
      <c r="I560" s="138" t="str">
        <f t="shared" si="197"/>
        <v>0</v>
      </c>
      <c r="J560" s="138" t="str">
        <f t="shared" si="198"/>
        <v>0</v>
      </c>
      <c r="K560" s="138" t="str">
        <f t="shared" si="199"/>
        <v>0</v>
      </c>
      <c r="L560" s="138" t="s">
        <v>5105</v>
      </c>
      <c r="M560" s="139" t="s">
        <v>1015</v>
      </c>
      <c r="N560" s="139" t="s">
        <v>261</v>
      </c>
      <c r="O560" s="141" t="s">
        <v>14</v>
      </c>
      <c r="P560" s="141" t="s">
        <v>68</v>
      </c>
      <c r="Q560" s="141">
        <v>2</v>
      </c>
      <c r="R560" s="141">
        <v>6</v>
      </c>
      <c r="S560" s="141" t="s">
        <v>100</v>
      </c>
      <c r="T560" s="141" t="s">
        <v>100</v>
      </c>
      <c r="U560" s="141">
        <v>1</v>
      </c>
      <c r="V560" s="140" t="s">
        <v>15</v>
      </c>
      <c r="W560" s="141" t="s">
        <v>1015</v>
      </c>
      <c r="X560" s="141" t="s">
        <v>1015</v>
      </c>
      <c r="Y560" s="141">
        <v>0</v>
      </c>
      <c r="Z560" s="141">
        <v>0</v>
      </c>
      <c r="AA560" s="141" t="s">
        <v>1015</v>
      </c>
      <c r="AB560" s="141" t="s">
        <v>1015</v>
      </c>
      <c r="AC560" s="140" t="s">
        <v>66</v>
      </c>
      <c r="AD560" s="141" t="s">
        <v>66</v>
      </c>
      <c r="AE560" s="144" t="s">
        <v>1015</v>
      </c>
      <c r="AF560" s="144" t="s">
        <v>1015</v>
      </c>
      <c r="AG560" s="134"/>
      <c r="AH560" s="142"/>
      <c r="AI560" s="143"/>
      <c r="AJ560" s="143" t="b">
        <f t="shared" si="190"/>
        <v>0</v>
      </c>
      <c r="AK560" s="143" t="str">
        <f>O560&amp;Q560&amp;R560&amp;U560&amp;V560&amp;Y560&amp;Z560&amp;AC560&amp;AD560</f>
        <v>A26120000</v>
      </c>
      <c r="AL560" s="40">
        <v>697302</v>
      </c>
      <c r="AM560" s="41" t="b">
        <f>C560&lt;&gt;AK560</f>
        <v>1</v>
      </c>
      <c r="AN560" s="145" t="str">
        <f>N560&amp;AK560</f>
        <v>J9FA26120000</v>
      </c>
      <c r="AO560" s="145"/>
      <c r="AP560" s="73" t="s">
        <v>626</v>
      </c>
      <c r="AQ560" s="146"/>
      <c r="AR560" s="146">
        <f t="shared" si="200"/>
        <v>1</v>
      </c>
      <c r="AS560" s="146" t="str">
        <f>IF(IFERROR(VLOOKUP(AE560,#REF!,1,0),"")&lt;&gt;"",1,"")</f>
        <v/>
      </c>
      <c r="AT560" s="146" t="str">
        <f>IF(IFERROR(VLOOKUP(AE560,#REF!,1,0),"")&lt;&gt;"",1,"")</f>
        <v/>
      </c>
      <c r="AU560" s="146" t="str">
        <f>IF(IFERROR(VLOOKUP(AE560,#REF!,1,0),"")&lt;&gt;"",1,"")</f>
        <v/>
      </c>
      <c r="AV560" s="146" t="str">
        <f>IF(IFERROR(VLOOKUP(AE560,#REF!,1,0),"")&lt;&gt;"",1,"")</f>
        <v/>
      </c>
      <c r="AW560" s="146" t="str">
        <f>IF(IFERROR(VLOOKUP(AE560,#REF!,1,0),"")&lt;&gt;"",1,"")</f>
        <v/>
      </c>
      <c r="AX560" s="146" t="str">
        <f>IF(IFERROR(VLOOKUP(AE560,#REF!,1,0),"")&lt;&gt;"",1,"")</f>
        <v/>
      </c>
      <c r="AY560" s="146" t="str">
        <f>IF(IFERROR(VLOOKUP(AE560,#REF!,1,0),"")&lt;&gt;"",1,"")</f>
        <v/>
      </c>
      <c r="AZ560" s="146" t="str">
        <f>IF(IFERROR(VLOOKUP(AE560,#REF!,1,0),"")&lt;&gt;"",1,"")</f>
        <v/>
      </c>
      <c r="BA560" s="146" t="str">
        <f>IF(IFERROR(VLOOKUP(AE560,#REF!,1,0),"")&lt;&gt;"",1,"")</f>
        <v/>
      </c>
      <c r="BB560" s="146" t="str">
        <f>IF(IFERROR(VLOOKUP(AE560,#REF!,1,0),"")&lt;&gt;"",1,"")</f>
        <v/>
      </c>
      <c r="BC560" s="146" t="str">
        <f>IF(IFERROR(VLOOKUP(AE560,#REF!,1,0),"")&lt;&gt;"",1,"")</f>
        <v/>
      </c>
      <c r="BD560" s="146" t="str">
        <f>IF(IFERROR(VLOOKUP(AE560,#REF!,1,0),"")&lt;&gt;"",1,"")</f>
        <v/>
      </c>
      <c r="BE560" s="148">
        <f t="shared" si="187"/>
        <v>1</v>
      </c>
    </row>
    <row r="561" spans="1:57" ht="17">
      <c r="A561" s="137">
        <v>374</v>
      </c>
      <c r="B561" s="137">
        <v>697303</v>
      </c>
      <c r="C561" s="137" t="str">
        <f t="shared" si="191"/>
        <v>697303000</v>
      </c>
      <c r="D561" s="138" t="str">
        <f t="shared" si="192"/>
        <v>69</v>
      </c>
      <c r="E561" s="138" t="str">
        <f t="shared" si="193"/>
        <v>7</v>
      </c>
      <c r="F561" s="138" t="str">
        <f t="shared" si="194"/>
        <v>3</v>
      </c>
      <c r="G561" s="138" t="str">
        <f t="shared" si="195"/>
        <v>0</v>
      </c>
      <c r="H561" s="138" t="str">
        <f t="shared" si="196"/>
        <v>3</v>
      </c>
      <c r="I561" s="138" t="str">
        <f t="shared" si="197"/>
        <v>0</v>
      </c>
      <c r="J561" s="138" t="str">
        <f t="shared" si="198"/>
        <v>0</v>
      </c>
      <c r="K561" s="138" t="str">
        <f t="shared" si="199"/>
        <v>0</v>
      </c>
      <c r="L561" s="138" t="s">
        <v>5106</v>
      </c>
      <c r="M561" s="139" t="s">
        <v>1016</v>
      </c>
      <c r="N561" s="139" t="s">
        <v>261</v>
      </c>
      <c r="O561" s="141" t="s">
        <v>14</v>
      </c>
      <c r="P561" s="141" t="s">
        <v>68</v>
      </c>
      <c r="Q561" s="141">
        <v>2</v>
      </c>
      <c r="R561" s="141">
        <v>6</v>
      </c>
      <c r="S561" s="141" t="s">
        <v>100</v>
      </c>
      <c r="T561" s="141" t="s">
        <v>100</v>
      </c>
      <c r="U561" s="141">
        <v>1</v>
      </c>
      <c r="V561" s="140" t="s">
        <v>21</v>
      </c>
      <c r="W561" s="141" t="s">
        <v>1016</v>
      </c>
      <c r="X561" s="141" t="s">
        <v>1016</v>
      </c>
      <c r="Y561" s="141" t="s">
        <v>66</v>
      </c>
      <c r="Z561" s="140" t="s">
        <v>66</v>
      </c>
      <c r="AA561" s="140" t="s">
        <v>1016</v>
      </c>
      <c r="AB561" s="140" t="s">
        <v>1016</v>
      </c>
      <c r="AC561" s="140" t="s">
        <v>66</v>
      </c>
      <c r="AD561" s="141" t="s">
        <v>66</v>
      </c>
      <c r="AE561" s="144" t="s">
        <v>1016</v>
      </c>
      <c r="AF561" s="144" t="s">
        <v>1016</v>
      </c>
      <c r="AG561" s="149"/>
      <c r="AH561" s="150"/>
      <c r="AI561" s="143"/>
      <c r="AJ561" s="143" t="b">
        <f t="shared" si="190"/>
        <v>0</v>
      </c>
      <c r="AK561" s="143" t="str">
        <f>O561&amp;Q561&amp;R561&amp;U561&amp;V561&amp;Y561&amp;Z561&amp;AC561&amp;AD561</f>
        <v>A26130000</v>
      </c>
      <c r="AL561" s="33">
        <v>697303</v>
      </c>
      <c r="AM561" s="34" t="b">
        <f>C561&lt;&gt;AK561</f>
        <v>1</v>
      </c>
      <c r="AN561" s="145" t="str">
        <f>N561&amp;AK561</f>
        <v>J9FA26130000</v>
      </c>
      <c r="AO561" s="151"/>
      <c r="AP561" s="77" t="s">
        <v>626</v>
      </c>
      <c r="AQ561" s="152"/>
      <c r="AR561" s="152">
        <f t="shared" si="200"/>
        <v>1</v>
      </c>
      <c r="AS561" s="152" t="str">
        <f>IF(IFERROR(VLOOKUP(AE561,#REF!,1,0),"")&lt;&gt;"",1,"")</f>
        <v/>
      </c>
      <c r="AT561" s="152" t="str">
        <f>IF(IFERROR(VLOOKUP(AE561,#REF!,1,0),"")&lt;&gt;"",1,"")</f>
        <v/>
      </c>
      <c r="AU561" s="152" t="str">
        <f>IF(IFERROR(VLOOKUP(AE561,#REF!,1,0),"")&lt;&gt;"",1,"")</f>
        <v/>
      </c>
      <c r="AV561" s="152" t="str">
        <f>IF(IFERROR(VLOOKUP(AE561,#REF!,1,0),"")&lt;&gt;"",1,"")</f>
        <v/>
      </c>
      <c r="AW561" s="152" t="str">
        <f>IF(IFERROR(VLOOKUP(AE561,#REF!,1,0),"")&lt;&gt;"",1,"")</f>
        <v/>
      </c>
      <c r="AX561" s="152" t="str">
        <f>IF(IFERROR(VLOOKUP(AE561,#REF!,1,0),"")&lt;&gt;"",1,"")</f>
        <v/>
      </c>
      <c r="AY561" s="152" t="str">
        <f>IF(IFERROR(VLOOKUP(AE561,#REF!,1,0),"")&lt;&gt;"",1,"")</f>
        <v/>
      </c>
      <c r="AZ561" s="152" t="str">
        <f>IF(IFERROR(VLOOKUP(AE561,#REF!,1,0),"")&lt;&gt;"",1,"")</f>
        <v/>
      </c>
      <c r="BA561" s="152" t="str">
        <f>IF(IFERROR(VLOOKUP(AE561,#REF!,1,0),"")&lt;&gt;"",1,"")</f>
        <v/>
      </c>
      <c r="BB561" s="152" t="str">
        <f>IF(IFERROR(VLOOKUP(AE561,#REF!,1,0),"")&lt;&gt;"",1,"")</f>
        <v/>
      </c>
      <c r="BC561" s="152" t="str">
        <f>IF(IFERROR(VLOOKUP(AE561,#REF!,1,0),"")&lt;&gt;"",1,"")</f>
        <v/>
      </c>
      <c r="BD561" s="152" t="str">
        <f>IF(IFERROR(VLOOKUP(AE561,#REF!,1,0),"")&lt;&gt;"",1,"")</f>
        <v/>
      </c>
      <c r="BE561" s="148">
        <f t="shared" si="187"/>
        <v>1</v>
      </c>
    </row>
    <row r="562" spans="1:57" ht="16">
      <c r="A562" s="33">
        <v>375</v>
      </c>
      <c r="B562" s="33">
        <v>6973031</v>
      </c>
      <c r="C562" s="33" t="str">
        <f t="shared" si="191"/>
        <v>697303100</v>
      </c>
      <c r="D562" s="34" t="str">
        <f t="shared" si="192"/>
        <v>69</v>
      </c>
      <c r="E562" s="34" t="str">
        <f t="shared" si="193"/>
        <v>7</v>
      </c>
      <c r="F562" s="34" t="str">
        <f t="shared" si="194"/>
        <v>3</v>
      </c>
      <c r="G562" s="34" t="str">
        <f t="shared" si="195"/>
        <v>0</v>
      </c>
      <c r="H562" s="34" t="str">
        <f t="shared" si="196"/>
        <v>3</v>
      </c>
      <c r="I562" s="34" t="str">
        <f t="shared" si="197"/>
        <v>1</v>
      </c>
      <c r="J562" s="34" t="str">
        <f t="shared" si="198"/>
        <v>0</v>
      </c>
      <c r="K562" s="34" t="str">
        <f t="shared" si="199"/>
        <v>0</v>
      </c>
      <c r="L562" s="34" t="s">
        <v>5107</v>
      </c>
      <c r="M562" s="35" t="s">
        <v>1016</v>
      </c>
      <c r="N562" s="35" t="s">
        <v>261</v>
      </c>
      <c r="O562" s="37" t="s">
        <v>14</v>
      </c>
      <c r="P562" s="55" t="s">
        <v>68</v>
      </c>
      <c r="Q562" s="37">
        <v>2</v>
      </c>
      <c r="R562" s="55">
        <v>6</v>
      </c>
      <c r="S562" s="55" t="s">
        <v>100</v>
      </c>
      <c r="T562" s="55" t="s">
        <v>100</v>
      </c>
      <c r="U562" s="55">
        <v>1</v>
      </c>
      <c r="V562" s="36" t="s">
        <v>21</v>
      </c>
      <c r="W562" s="55" t="s">
        <v>1016</v>
      </c>
      <c r="X562" s="55" t="s">
        <v>1016</v>
      </c>
      <c r="Y562" s="55">
        <v>1</v>
      </c>
      <c r="Z562" s="55">
        <v>1</v>
      </c>
      <c r="AA562" s="55" t="s">
        <v>1016</v>
      </c>
      <c r="AB562" s="55" t="s">
        <v>1016</v>
      </c>
      <c r="AC562" s="36" t="s">
        <v>66</v>
      </c>
      <c r="AD562" s="55" t="s">
        <v>66</v>
      </c>
      <c r="AE562" s="42" t="s">
        <v>1017</v>
      </c>
      <c r="AF562" s="42" t="s">
        <v>1016</v>
      </c>
      <c r="AG562" s="27"/>
      <c r="AH562" s="30" t="s">
        <v>8</v>
      </c>
      <c r="AI562" s="39"/>
      <c r="AJ562" s="39" t="b">
        <f t="shared" si="190"/>
        <v>0</v>
      </c>
      <c r="AK562" s="39" t="str">
        <f>O562&amp;Q562&amp;R562&amp;U562&amp;V562&amp;Y562&amp;Z562&amp;AC562&amp;AD562</f>
        <v>A26131100</v>
      </c>
      <c r="AL562" s="40">
        <v>6973031</v>
      </c>
      <c r="AM562" s="41" t="b">
        <f>C562&lt;&gt;AK562</f>
        <v>1</v>
      </c>
      <c r="AN562" s="30" t="str">
        <f>N562&amp;AK562</f>
        <v>J9FA26131100</v>
      </c>
      <c r="AO562" s="30"/>
      <c r="AP562" s="73" t="s">
        <v>626</v>
      </c>
      <c r="AQ562" s="31"/>
      <c r="AR562" s="31">
        <f t="shared" si="200"/>
        <v>1</v>
      </c>
      <c r="AS562" s="31" t="str">
        <f>IF(IFERROR(VLOOKUP(AE562,#REF!,1,0),"")&lt;&gt;"",1,"")</f>
        <v/>
      </c>
      <c r="AT562" s="31" t="str">
        <f>IF(IFERROR(VLOOKUP(AE562,#REF!,1,0),"")&lt;&gt;"",1,"")</f>
        <v/>
      </c>
      <c r="AU562" s="31" t="str">
        <f>IF(IFERROR(VLOOKUP(AE562,#REF!,1,0),"")&lt;&gt;"",1,"")</f>
        <v/>
      </c>
      <c r="AV562" s="31" t="str">
        <f>IF(IFERROR(VLOOKUP(AE562,#REF!,1,0),"")&lt;&gt;"",1,"")</f>
        <v/>
      </c>
      <c r="AW562" s="31" t="str">
        <f>IF(IFERROR(VLOOKUP(AE562,#REF!,1,0),"")&lt;&gt;"",1,"")</f>
        <v/>
      </c>
      <c r="AX562" s="31" t="str">
        <f>IF(IFERROR(VLOOKUP(AE562,#REF!,1,0),"")&lt;&gt;"",1,"")</f>
        <v/>
      </c>
      <c r="AY562" s="31" t="str">
        <f>IF(IFERROR(VLOOKUP(AE562,#REF!,1,0),"")&lt;&gt;"",1,"")</f>
        <v/>
      </c>
      <c r="AZ562" s="31" t="str">
        <f>IF(IFERROR(VLOOKUP(AE562,#REF!,1,0),"")&lt;&gt;"",1,"")</f>
        <v/>
      </c>
      <c r="BA562" s="31" t="str">
        <f>IF(IFERROR(VLOOKUP(AE562,#REF!,1,0),"")&lt;&gt;"",1,"")</f>
        <v/>
      </c>
      <c r="BB562" s="31" t="str">
        <f>IF(IFERROR(VLOOKUP(AE562,#REF!,1,0),"")&lt;&gt;"",1,"")</f>
        <v/>
      </c>
      <c r="BC562" s="31" t="str">
        <f>IF(IFERROR(VLOOKUP(AE562,#REF!,1,0),"")&lt;&gt;"",1,"")</f>
        <v/>
      </c>
      <c r="BD562" s="31" t="str">
        <f>IF(IFERROR(VLOOKUP(AE562,#REF!,1,0),"")&lt;&gt;"",1,"")</f>
        <v/>
      </c>
      <c r="BE562" s="32">
        <f t="shared" si="187"/>
        <v>1</v>
      </c>
    </row>
    <row r="563" spans="1:57" ht="16">
      <c r="A563" s="33">
        <v>1248</v>
      </c>
      <c r="B563" s="33">
        <v>721621</v>
      </c>
      <c r="C563" s="33" t="str">
        <f t="shared" si="191"/>
        <v>721621000</v>
      </c>
      <c r="D563" s="34" t="str">
        <f t="shared" si="192"/>
        <v>72</v>
      </c>
      <c r="E563" s="34" t="str">
        <f t="shared" si="193"/>
        <v>1</v>
      </c>
      <c r="F563" s="34" t="str">
        <f t="shared" si="194"/>
        <v>6</v>
      </c>
      <c r="G563" s="34" t="str">
        <f t="shared" si="195"/>
        <v>2</v>
      </c>
      <c r="H563" s="34" t="str">
        <f t="shared" si="196"/>
        <v>1</v>
      </c>
      <c r="I563" s="34" t="str">
        <f t="shared" si="197"/>
        <v>0</v>
      </c>
      <c r="J563" s="34" t="str">
        <f t="shared" si="198"/>
        <v>0</v>
      </c>
      <c r="K563" s="34" t="str">
        <f t="shared" si="199"/>
        <v>0</v>
      </c>
      <c r="L563" s="34" t="s">
        <v>5108</v>
      </c>
      <c r="M563" s="35" t="s">
        <v>1016</v>
      </c>
      <c r="N563" s="35" t="s">
        <v>261</v>
      </c>
      <c r="O563" s="37" t="s">
        <v>14</v>
      </c>
      <c r="P563" s="55" t="s">
        <v>68</v>
      </c>
      <c r="Q563" s="37">
        <v>2</v>
      </c>
      <c r="R563" s="55">
        <v>6</v>
      </c>
      <c r="S563" s="55" t="s">
        <v>100</v>
      </c>
      <c r="T563" s="55" t="s">
        <v>100</v>
      </c>
      <c r="U563" s="37">
        <v>1</v>
      </c>
      <c r="V563" s="36" t="s">
        <v>21</v>
      </c>
      <c r="W563" s="55" t="s">
        <v>1016</v>
      </c>
      <c r="X563" s="55" t="s">
        <v>1016</v>
      </c>
      <c r="Y563" s="37">
        <v>1</v>
      </c>
      <c r="Z563" s="37">
        <v>1</v>
      </c>
      <c r="AA563" s="55" t="s">
        <v>1016</v>
      </c>
      <c r="AB563" s="55" t="s">
        <v>1016</v>
      </c>
      <c r="AC563" s="58" t="s">
        <v>8</v>
      </c>
      <c r="AD563" s="55">
        <v>1</v>
      </c>
      <c r="AE563" s="42" t="s">
        <v>1018</v>
      </c>
      <c r="AF563" s="42" t="s">
        <v>1019</v>
      </c>
      <c r="AG563" s="27"/>
      <c r="AH563" s="30" t="s">
        <v>8</v>
      </c>
      <c r="AI563" s="39"/>
      <c r="AJ563" s="39" t="b">
        <f t="shared" si="190"/>
        <v>0</v>
      </c>
      <c r="AK563" s="39" t="str">
        <f>O563&amp;Q563&amp;R563&amp;U563&amp;V563&amp;Y563&amp;Z563&amp;AC563&amp;AD563</f>
        <v>A26131111</v>
      </c>
      <c r="AL563" s="40">
        <v>721621</v>
      </c>
      <c r="AM563" s="41" t="b">
        <f>C563&lt;&gt;AK563</f>
        <v>1</v>
      </c>
      <c r="AN563" s="30" t="str">
        <f>N563&amp;AK563</f>
        <v>J9FA26131111</v>
      </c>
      <c r="AO563" s="30"/>
      <c r="AP563" s="73" t="s">
        <v>626</v>
      </c>
      <c r="AQ563" s="31"/>
      <c r="AR563" s="31">
        <f t="shared" si="200"/>
        <v>1</v>
      </c>
      <c r="AS563" s="31" t="str">
        <f>IF(IFERROR(VLOOKUP(AE563,#REF!,1,0),"")&lt;&gt;"",1,"")</f>
        <v/>
      </c>
      <c r="AT563" s="31" t="str">
        <f>IF(IFERROR(VLOOKUP(AE563,#REF!,1,0),"")&lt;&gt;"",1,"")</f>
        <v/>
      </c>
      <c r="AU563" s="31" t="str">
        <f>IF(IFERROR(VLOOKUP(AE563,#REF!,1,0),"")&lt;&gt;"",1,"")</f>
        <v/>
      </c>
      <c r="AV563" s="31" t="str">
        <f>IF(IFERROR(VLOOKUP(AE563,#REF!,1,0),"")&lt;&gt;"",1,"")</f>
        <v/>
      </c>
      <c r="AW563" s="31" t="str">
        <f>IF(IFERROR(VLOOKUP(AE563,#REF!,1,0),"")&lt;&gt;"",1,"")</f>
        <v/>
      </c>
      <c r="AX563" s="31" t="str">
        <f>IF(IFERROR(VLOOKUP(AE563,#REF!,1,0),"")&lt;&gt;"",1,"")</f>
        <v/>
      </c>
      <c r="AY563" s="31" t="str">
        <f>IF(IFERROR(VLOOKUP(AE563,#REF!,1,0),"")&lt;&gt;"",1,"")</f>
        <v/>
      </c>
      <c r="AZ563" s="31" t="str">
        <f>IF(IFERROR(VLOOKUP(AE563,#REF!,1,0),"")&lt;&gt;"",1,"")</f>
        <v/>
      </c>
      <c r="BA563" s="31" t="str">
        <f>IF(IFERROR(VLOOKUP(AE563,#REF!,1,0),"")&lt;&gt;"",1,"")</f>
        <v/>
      </c>
      <c r="BB563" s="31" t="str">
        <f>IF(IFERROR(VLOOKUP(AE563,#REF!,1,0),"")&lt;&gt;"",1,"")</f>
        <v/>
      </c>
      <c r="BC563" s="31" t="str">
        <f>IF(IFERROR(VLOOKUP(AE563,#REF!,1,0),"")&lt;&gt;"",1,"")</f>
        <v/>
      </c>
      <c r="BD563" s="31" t="str">
        <f>IF(IFERROR(VLOOKUP(AE563,#REF!,1,0),"")&lt;&gt;"",1,"")</f>
        <v/>
      </c>
      <c r="BE563" s="32">
        <f t="shared" si="187"/>
        <v>1</v>
      </c>
    </row>
    <row r="564" spans="1:57" ht="16">
      <c r="A564" s="33">
        <v>1274</v>
      </c>
      <c r="B564" s="33">
        <v>721717</v>
      </c>
      <c r="C564" s="33" t="str">
        <f t="shared" si="191"/>
        <v>721717000</v>
      </c>
      <c r="D564" s="34" t="str">
        <f t="shared" si="192"/>
        <v>72</v>
      </c>
      <c r="E564" s="34" t="str">
        <f t="shared" si="193"/>
        <v>1</v>
      </c>
      <c r="F564" s="34" t="str">
        <f t="shared" si="194"/>
        <v>7</v>
      </c>
      <c r="G564" s="34" t="str">
        <f t="shared" si="195"/>
        <v>1</v>
      </c>
      <c r="H564" s="34" t="str">
        <f t="shared" si="196"/>
        <v>7</v>
      </c>
      <c r="I564" s="34" t="str">
        <f t="shared" si="197"/>
        <v>0</v>
      </c>
      <c r="J564" s="34" t="str">
        <f t="shared" si="198"/>
        <v>0</v>
      </c>
      <c r="K564" s="34" t="str">
        <f t="shared" si="199"/>
        <v>0</v>
      </c>
      <c r="L564" s="34" t="s">
        <v>5109</v>
      </c>
      <c r="M564" s="35" t="s">
        <v>1016</v>
      </c>
      <c r="N564" s="35" t="s">
        <v>261</v>
      </c>
      <c r="O564" s="37" t="s">
        <v>14</v>
      </c>
      <c r="P564" s="55" t="s">
        <v>68</v>
      </c>
      <c r="Q564" s="37">
        <v>2</v>
      </c>
      <c r="R564" s="55">
        <v>6</v>
      </c>
      <c r="S564" s="55" t="s">
        <v>100</v>
      </c>
      <c r="T564" s="55" t="s">
        <v>100</v>
      </c>
      <c r="U564" s="37">
        <v>1</v>
      </c>
      <c r="V564" s="36" t="s">
        <v>21</v>
      </c>
      <c r="W564" s="55" t="s">
        <v>1016</v>
      </c>
      <c r="X564" s="55" t="s">
        <v>1016</v>
      </c>
      <c r="Y564" s="37">
        <v>1</v>
      </c>
      <c r="Z564" s="37">
        <v>1</v>
      </c>
      <c r="AA564" s="55" t="s">
        <v>1016</v>
      </c>
      <c r="AB564" s="55" t="s">
        <v>1016</v>
      </c>
      <c r="AC564" s="58" t="s">
        <v>8</v>
      </c>
      <c r="AD564" s="55">
        <v>2</v>
      </c>
      <c r="AE564" s="42" t="s">
        <v>1020</v>
      </c>
      <c r="AF564" s="42" t="s">
        <v>1021</v>
      </c>
      <c r="AG564" s="27"/>
      <c r="AH564" s="30" t="s">
        <v>8</v>
      </c>
      <c r="AI564" s="39"/>
      <c r="AJ564" s="39" t="b">
        <f t="shared" si="190"/>
        <v>0</v>
      </c>
      <c r="AK564" s="39" t="str">
        <f>O564&amp;Q564&amp;R564&amp;U564&amp;V564&amp;Y564&amp;Z564&amp;AC564&amp;AD564</f>
        <v>A26131112</v>
      </c>
      <c r="AL564" s="40">
        <v>721717</v>
      </c>
      <c r="AM564" s="41" t="b">
        <f>C564&lt;&gt;AK564</f>
        <v>1</v>
      </c>
      <c r="AN564" s="30" t="str">
        <f>N564&amp;AK564</f>
        <v>J9FA26131112</v>
      </c>
      <c r="AO564" s="30"/>
      <c r="AP564" s="73" t="s">
        <v>626</v>
      </c>
      <c r="AQ564" s="31"/>
      <c r="AR564" s="31">
        <f t="shared" si="200"/>
        <v>1</v>
      </c>
      <c r="AS564" s="31" t="str">
        <f>IF(IFERROR(VLOOKUP(AE564,#REF!,1,0),"")&lt;&gt;"",1,"")</f>
        <v/>
      </c>
      <c r="AT564" s="31" t="str">
        <f>IF(IFERROR(VLOOKUP(AE564,#REF!,1,0),"")&lt;&gt;"",1,"")</f>
        <v/>
      </c>
      <c r="AU564" s="31" t="str">
        <f>IF(IFERROR(VLOOKUP(AE564,#REF!,1,0),"")&lt;&gt;"",1,"")</f>
        <v/>
      </c>
      <c r="AV564" s="31" t="str">
        <f>IF(IFERROR(VLOOKUP(AE564,#REF!,1,0),"")&lt;&gt;"",1,"")</f>
        <v/>
      </c>
      <c r="AW564" s="31" t="str">
        <f>IF(IFERROR(VLOOKUP(AE564,#REF!,1,0),"")&lt;&gt;"",1,"")</f>
        <v/>
      </c>
      <c r="AX564" s="31" t="str">
        <f>IF(IFERROR(VLOOKUP(AE564,#REF!,1,0),"")&lt;&gt;"",1,"")</f>
        <v/>
      </c>
      <c r="AY564" s="31" t="str">
        <f>IF(IFERROR(VLOOKUP(AE564,#REF!,1,0),"")&lt;&gt;"",1,"")</f>
        <v/>
      </c>
      <c r="AZ564" s="31" t="str">
        <f>IF(IFERROR(VLOOKUP(AE564,#REF!,1,0),"")&lt;&gt;"",1,"")</f>
        <v/>
      </c>
      <c r="BA564" s="31" t="str">
        <f>IF(IFERROR(VLOOKUP(AE564,#REF!,1,0),"")&lt;&gt;"",1,"")</f>
        <v/>
      </c>
      <c r="BB564" s="31" t="str">
        <f>IF(IFERROR(VLOOKUP(AE564,#REF!,1,0),"")&lt;&gt;"",1,"")</f>
        <v/>
      </c>
      <c r="BC564" s="31" t="str">
        <f>IF(IFERROR(VLOOKUP(AE564,#REF!,1,0),"")&lt;&gt;"",1,"")</f>
        <v/>
      </c>
      <c r="BD564" s="31" t="str">
        <f>IF(IFERROR(VLOOKUP(AE564,#REF!,1,0),"")&lt;&gt;"",1,"")</f>
        <v/>
      </c>
      <c r="BE564" s="32">
        <f t="shared" si="187"/>
        <v>1</v>
      </c>
    </row>
    <row r="565" spans="1:57" ht="17">
      <c r="A565" s="137">
        <v>376</v>
      </c>
      <c r="B565" s="137">
        <v>6973032</v>
      </c>
      <c r="C565" s="137" t="str">
        <f t="shared" si="191"/>
        <v>697303200</v>
      </c>
      <c r="D565" s="138" t="str">
        <f t="shared" si="192"/>
        <v>69</v>
      </c>
      <c r="E565" s="138" t="str">
        <f t="shared" si="193"/>
        <v>7</v>
      </c>
      <c r="F565" s="138" t="str">
        <f t="shared" si="194"/>
        <v>3</v>
      </c>
      <c r="G565" s="138" t="str">
        <f t="shared" si="195"/>
        <v>0</v>
      </c>
      <c r="H565" s="138" t="str">
        <f t="shared" si="196"/>
        <v>3</v>
      </c>
      <c r="I565" s="138" t="str">
        <f t="shared" si="197"/>
        <v>2</v>
      </c>
      <c r="J565" s="138" t="str">
        <f t="shared" si="198"/>
        <v>0</v>
      </c>
      <c r="K565" s="138" t="str">
        <f t="shared" si="199"/>
        <v>0</v>
      </c>
      <c r="L565" s="138" t="s">
        <v>5110</v>
      </c>
      <c r="M565" s="139" t="s">
        <v>1022</v>
      </c>
      <c r="N565" s="139" t="s">
        <v>261</v>
      </c>
      <c r="O565" s="141" t="s">
        <v>14</v>
      </c>
      <c r="P565" s="141" t="s">
        <v>68</v>
      </c>
      <c r="Q565" s="141">
        <v>2</v>
      </c>
      <c r="R565" s="141">
        <v>6</v>
      </c>
      <c r="S565" s="141" t="s">
        <v>100</v>
      </c>
      <c r="T565" s="141" t="s">
        <v>100</v>
      </c>
      <c r="U565" s="141">
        <v>1</v>
      </c>
      <c r="V565" s="140" t="s">
        <v>21</v>
      </c>
      <c r="W565" s="141" t="s">
        <v>1016</v>
      </c>
      <c r="X565" s="141" t="s">
        <v>1016</v>
      </c>
      <c r="Y565" s="141">
        <v>1</v>
      </c>
      <c r="Z565" s="140" t="s">
        <v>15</v>
      </c>
      <c r="AA565" s="141" t="s">
        <v>1022</v>
      </c>
      <c r="AB565" s="141" t="s">
        <v>1022</v>
      </c>
      <c r="AC565" s="140" t="s">
        <v>66</v>
      </c>
      <c r="AD565" s="141" t="s">
        <v>66</v>
      </c>
      <c r="AE565" s="144" t="s">
        <v>1022</v>
      </c>
      <c r="AF565" s="144" t="s">
        <v>1022</v>
      </c>
      <c r="AG565" s="134"/>
      <c r="AH565" s="142"/>
      <c r="AI565" s="143"/>
      <c r="AJ565" s="143" t="b">
        <f t="shared" si="190"/>
        <v>0</v>
      </c>
      <c r="AK565" s="143" t="str">
        <f>O565&amp;Q565&amp;R565&amp;U565&amp;V565&amp;Y565&amp;Z565&amp;AC565&amp;AD565</f>
        <v>A26131200</v>
      </c>
      <c r="AL565" s="40">
        <v>6973032</v>
      </c>
      <c r="AM565" s="41" t="b">
        <f>C565&lt;&gt;AK565</f>
        <v>1</v>
      </c>
      <c r="AN565" s="145" t="str">
        <f>N565&amp;AK565</f>
        <v>J9FA26131200</v>
      </c>
      <c r="AO565" s="145"/>
      <c r="AP565" s="73" t="s">
        <v>626</v>
      </c>
      <c r="AQ565" s="146"/>
      <c r="AR565" s="146">
        <f t="shared" si="200"/>
        <v>1</v>
      </c>
      <c r="AS565" s="146" t="str">
        <f>IF(IFERROR(VLOOKUP(AE565,#REF!,1,0),"")&lt;&gt;"",1,"")</f>
        <v/>
      </c>
      <c r="AT565" s="146" t="str">
        <f>IF(IFERROR(VLOOKUP(AE565,#REF!,1,0),"")&lt;&gt;"",1,"")</f>
        <v/>
      </c>
      <c r="AU565" s="146" t="str">
        <f>IF(IFERROR(VLOOKUP(AE565,#REF!,1,0),"")&lt;&gt;"",1,"")</f>
        <v/>
      </c>
      <c r="AV565" s="146" t="str">
        <f>IF(IFERROR(VLOOKUP(AE565,#REF!,1,0),"")&lt;&gt;"",1,"")</f>
        <v/>
      </c>
      <c r="AW565" s="146" t="str">
        <f>IF(IFERROR(VLOOKUP(AE565,#REF!,1,0),"")&lt;&gt;"",1,"")</f>
        <v/>
      </c>
      <c r="AX565" s="146" t="str">
        <f>IF(IFERROR(VLOOKUP(AE565,#REF!,1,0),"")&lt;&gt;"",1,"")</f>
        <v/>
      </c>
      <c r="AY565" s="146" t="str">
        <f>IF(IFERROR(VLOOKUP(AE565,#REF!,1,0),"")&lt;&gt;"",1,"")</f>
        <v/>
      </c>
      <c r="AZ565" s="146" t="str">
        <f>IF(IFERROR(VLOOKUP(AE565,#REF!,1,0),"")&lt;&gt;"",1,"")</f>
        <v/>
      </c>
      <c r="BA565" s="146" t="str">
        <f>IF(IFERROR(VLOOKUP(AE565,#REF!,1,0),"")&lt;&gt;"",1,"")</f>
        <v/>
      </c>
      <c r="BB565" s="146" t="str">
        <f>IF(IFERROR(VLOOKUP(AE565,#REF!,1,0),"")&lt;&gt;"",1,"")</f>
        <v/>
      </c>
      <c r="BC565" s="146" t="str">
        <f>IF(IFERROR(VLOOKUP(AE565,#REF!,1,0),"")&lt;&gt;"",1,"")</f>
        <v/>
      </c>
      <c r="BD565" s="146" t="str">
        <f>IF(IFERROR(VLOOKUP(AE565,#REF!,1,0),"")&lt;&gt;"",1,"")</f>
        <v/>
      </c>
      <c r="BE565" s="148">
        <f t="shared" si="187"/>
        <v>1</v>
      </c>
    </row>
    <row r="566" spans="1:57" ht="17">
      <c r="A566" s="137">
        <v>2668</v>
      </c>
      <c r="B566" s="137">
        <v>999999999</v>
      </c>
      <c r="C566" s="137">
        <v>999999999</v>
      </c>
      <c r="D566" s="138" t="str">
        <f t="shared" si="192"/>
        <v>99</v>
      </c>
      <c r="E566" s="138" t="str">
        <f t="shared" si="193"/>
        <v>9</v>
      </c>
      <c r="F566" s="138" t="str">
        <f t="shared" si="194"/>
        <v>9</v>
      </c>
      <c r="G566" s="138" t="str">
        <f t="shared" si="195"/>
        <v>9</v>
      </c>
      <c r="H566" s="138" t="str">
        <f t="shared" si="196"/>
        <v>9</v>
      </c>
      <c r="I566" s="138" t="str">
        <f t="shared" si="197"/>
        <v>9</v>
      </c>
      <c r="J566" s="138" t="str">
        <f t="shared" si="198"/>
        <v>9</v>
      </c>
      <c r="K566" s="138" t="str">
        <f t="shared" si="199"/>
        <v>9</v>
      </c>
      <c r="L566" s="138" t="s">
        <v>5111</v>
      </c>
      <c r="M566" s="144" t="s">
        <v>1023</v>
      </c>
      <c r="N566" s="139" t="s">
        <v>261</v>
      </c>
      <c r="O566" s="141" t="s">
        <v>14</v>
      </c>
      <c r="P566" s="141" t="s">
        <v>68</v>
      </c>
      <c r="Q566" s="141">
        <v>2</v>
      </c>
      <c r="R566" s="141">
        <v>6</v>
      </c>
      <c r="S566" s="141" t="s">
        <v>100</v>
      </c>
      <c r="T566" s="141" t="s">
        <v>100</v>
      </c>
      <c r="U566" s="141">
        <v>1</v>
      </c>
      <c r="V566" s="140" t="s">
        <v>21</v>
      </c>
      <c r="W566" s="141" t="s">
        <v>1016</v>
      </c>
      <c r="X566" s="141" t="s">
        <v>1016</v>
      </c>
      <c r="Y566" s="141">
        <v>1</v>
      </c>
      <c r="Z566" s="140" t="s">
        <v>21</v>
      </c>
      <c r="AA566" s="141" t="s">
        <v>1023</v>
      </c>
      <c r="AB566" s="141" t="s">
        <v>1023</v>
      </c>
      <c r="AC566" s="140" t="s">
        <v>66</v>
      </c>
      <c r="AD566" s="141" t="s">
        <v>66</v>
      </c>
      <c r="AE566" s="144" t="s">
        <v>1023</v>
      </c>
      <c r="AF566" s="144" t="s">
        <v>1023</v>
      </c>
      <c r="AG566" s="134"/>
      <c r="AH566" s="142"/>
      <c r="AI566" s="143"/>
      <c r="AJ566" s="143" t="b">
        <f t="shared" si="190"/>
        <v>0</v>
      </c>
      <c r="AK566" s="143" t="str">
        <f>O566&amp;Q566&amp;R566&amp;U566&amp;V566&amp;Y566&amp;Z566&amp;AC566&amp;AD566</f>
        <v>A26131300</v>
      </c>
      <c r="AL566" s="59"/>
      <c r="AM566" s="41" t="b">
        <f>C566&lt;&gt;AK566</f>
        <v>1</v>
      </c>
      <c r="AN566" s="145" t="str">
        <f>N566&amp;AK566</f>
        <v>J9FA26131300</v>
      </c>
      <c r="AO566" s="145"/>
      <c r="AP566" s="73" t="s">
        <v>626</v>
      </c>
      <c r="AQ566" s="146"/>
      <c r="AR566" s="146" t="str">
        <f t="shared" si="200"/>
        <v/>
      </c>
      <c r="AS566" s="146" t="str">
        <f>IF(IFERROR(VLOOKUP(AE566,#REF!,1,0),"")&lt;&gt;"",1,"")</f>
        <v/>
      </c>
      <c r="AT566" s="146" t="str">
        <f>IF(IFERROR(VLOOKUP(AE566,#REF!,1,0),"")&lt;&gt;"",1,"")</f>
        <v/>
      </c>
      <c r="AU566" s="146" t="str">
        <f>IF(IFERROR(VLOOKUP(AE566,#REF!,1,0),"")&lt;&gt;"",1,"")</f>
        <v/>
      </c>
      <c r="AV566" s="146" t="str">
        <f>IF(IFERROR(VLOOKUP(AE566,#REF!,1,0),"")&lt;&gt;"",1,"")</f>
        <v/>
      </c>
      <c r="AW566" s="146" t="str">
        <f>IF(IFERROR(VLOOKUP(AE566,#REF!,1,0),"")&lt;&gt;"",1,"")</f>
        <v/>
      </c>
      <c r="AX566" s="146" t="str">
        <f>IF(IFERROR(VLOOKUP(AE566,#REF!,1,0),"")&lt;&gt;"",1,"")</f>
        <v/>
      </c>
      <c r="AY566" s="146" t="str">
        <f>IF(IFERROR(VLOOKUP(AE566,#REF!,1,0),"")&lt;&gt;"",1,"")</f>
        <v/>
      </c>
      <c r="AZ566" s="146" t="str">
        <f>IF(IFERROR(VLOOKUP(AE566,#REF!,1,0),"")&lt;&gt;"",1,"")</f>
        <v/>
      </c>
      <c r="BA566" s="146" t="str">
        <f>IF(IFERROR(VLOOKUP(AE566,#REF!,1,0),"")&lt;&gt;"",1,"")</f>
        <v/>
      </c>
      <c r="BB566" s="146" t="str">
        <f>IF(IFERROR(VLOOKUP(AE566,#REF!,1,0),"")&lt;&gt;"",1,"")</f>
        <v/>
      </c>
      <c r="BC566" s="146" t="str">
        <f>IF(IFERROR(VLOOKUP(AE566,#REF!,1,0),"")&lt;&gt;"",1,"")</f>
        <v/>
      </c>
      <c r="BD566" s="146" t="str">
        <f>IF(IFERROR(VLOOKUP(AE566,#REF!,1,0),"")&lt;&gt;"",1,"")</f>
        <v/>
      </c>
      <c r="BE566" s="148">
        <f t="shared" si="187"/>
        <v>0</v>
      </c>
    </row>
    <row r="567" spans="1:57" ht="17">
      <c r="A567" s="137">
        <v>377</v>
      </c>
      <c r="B567" s="137">
        <v>697304</v>
      </c>
      <c r="C567" s="137" t="str">
        <f t="shared" ref="C567:C609" si="201">LEFT(B567 &amp; "000000000", 9)</f>
        <v>697304000</v>
      </c>
      <c r="D567" s="138" t="str">
        <f t="shared" si="192"/>
        <v>69</v>
      </c>
      <c r="E567" s="138" t="str">
        <f t="shared" si="193"/>
        <v>7</v>
      </c>
      <c r="F567" s="138" t="str">
        <f t="shared" si="194"/>
        <v>3</v>
      </c>
      <c r="G567" s="138" t="str">
        <f t="shared" si="195"/>
        <v>0</v>
      </c>
      <c r="H567" s="138" t="str">
        <f t="shared" si="196"/>
        <v>4</v>
      </c>
      <c r="I567" s="138" t="str">
        <f t="shared" si="197"/>
        <v>0</v>
      </c>
      <c r="J567" s="138" t="str">
        <f t="shared" si="198"/>
        <v>0</v>
      </c>
      <c r="K567" s="138" t="str">
        <f t="shared" si="199"/>
        <v>0</v>
      </c>
      <c r="L567" s="138" t="s">
        <v>5112</v>
      </c>
      <c r="M567" s="139" t="s">
        <v>1024</v>
      </c>
      <c r="N567" s="139" t="s">
        <v>261</v>
      </c>
      <c r="O567" s="141" t="s">
        <v>14</v>
      </c>
      <c r="P567" s="141" t="s">
        <v>68</v>
      </c>
      <c r="Q567" s="141">
        <v>2</v>
      </c>
      <c r="R567" s="141">
        <v>6</v>
      </c>
      <c r="S567" s="141" t="s">
        <v>100</v>
      </c>
      <c r="T567" s="141" t="s">
        <v>100</v>
      </c>
      <c r="U567" s="141">
        <v>1</v>
      </c>
      <c r="V567" s="140" t="s">
        <v>27</v>
      </c>
      <c r="W567" s="141" t="s">
        <v>1024</v>
      </c>
      <c r="X567" s="141" t="s">
        <v>1024</v>
      </c>
      <c r="Y567" s="141">
        <v>0</v>
      </c>
      <c r="Z567" s="141">
        <v>0</v>
      </c>
      <c r="AA567" s="141" t="s">
        <v>1024</v>
      </c>
      <c r="AB567" s="141" t="s">
        <v>1024</v>
      </c>
      <c r="AC567" s="140" t="s">
        <v>66</v>
      </c>
      <c r="AD567" s="141" t="s">
        <v>66</v>
      </c>
      <c r="AE567" s="144" t="s">
        <v>1024</v>
      </c>
      <c r="AF567" s="144" t="s">
        <v>1024</v>
      </c>
      <c r="AG567" s="134"/>
      <c r="AH567" s="142"/>
      <c r="AI567" s="143"/>
      <c r="AJ567" s="143" t="b">
        <f t="shared" si="190"/>
        <v>0</v>
      </c>
      <c r="AK567" s="143" t="str">
        <f>O567&amp;Q567&amp;R567&amp;U567&amp;V567&amp;Y567&amp;Z567&amp;AC567&amp;AD567</f>
        <v>A26140000</v>
      </c>
      <c r="AL567" s="40">
        <v>697304</v>
      </c>
      <c r="AM567" s="41" t="b">
        <f>C567&lt;&gt;AK567</f>
        <v>1</v>
      </c>
      <c r="AN567" s="145" t="str">
        <f>N567&amp;AK567</f>
        <v>J9FA26140000</v>
      </c>
      <c r="AO567" s="145" t="s">
        <v>1025</v>
      </c>
      <c r="AP567" s="73" t="s">
        <v>626</v>
      </c>
      <c r="AQ567" s="146"/>
      <c r="AR567" s="146">
        <f t="shared" si="200"/>
        <v>1</v>
      </c>
      <c r="AS567" s="146" t="str">
        <f>IF(IFERROR(VLOOKUP(AE567,#REF!,1,0),"")&lt;&gt;"",1,"")</f>
        <v/>
      </c>
      <c r="AT567" s="146" t="str">
        <f>IF(IFERROR(VLOOKUP(AE567,#REF!,1,0),"")&lt;&gt;"",1,"")</f>
        <v/>
      </c>
      <c r="AU567" s="146" t="str">
        <f>IF(IFERROR(VLOOKUP(AE567,#REF!,1,0),"")&lt;&gt;"",1,"")</f>
        <v/>
      </c>
      <c r="AV567" s="146" t="str">
        <f>IF(IFERROR(VLOOKUP(AE567,#REF!,1,0),"")&lt;&gt;"",1,"")</f>
        <v/>
      </c>
      <c r="AW567" s="146" t="str">
        <f>IF(IFERROR(VLOOKUP(AE567,#REF!,1,0),"")&lt;&gt;"",1,"")</f>
        <v/>
      </c>
      <c r="AX567" s="146" t="str">
        <f>IF(IFERROR(VLOOKUP(AE567,#REF!,1,0),"")&lt;&gt;"",1,"")</f>
        <v/>
      </c>
      <c r="AY567" s="146" t="str">
        <f>IF(IFERROR(VLOOKUP(AE567,#REF!,1,0),"")&lt;&gt;"",1,"")</f>
        <v/>
      </c>
      <c r="AZ567" s="146" t="str">
        <f>IF(IFERROR(VLOOKUP(AE567,#REF!,1,0),"")&lt;&gt;"",1,"")</f>
        <v/>
      </c>
      <c r="BA567" s="146" t="str">
        <f>IF(IFERROR(VLOOKUP(AE567,#REF!,1,0),"")&lt;&gt;"",1,"")</f>
        <v/>
      </c>
      <c r="BB567" s="146" t="str">
        <f>IF(IFERROR(VLOOKUP(AE567,#REF!,1,0),"")&lt;&gt;"",1,"")</f>
        <v/>
      </c>
      <c r="BC567" s="146" t="str">
        <f>IF(IFERROR(VLOOKUP(AE567,#REF!,1,0),"")&lt;&gt;"",1,"")</f>
        <v/>
      </c>
      <c r="BD567" s="146" t="str">
        <f>IF(IFERROR(VLOOKUP(AE567,#REF!,1,0),"")&lt;&gt;"",1,"")</f>
        <v/>
      </c>
      <c r="BE567" s="148">
        <f t="shared" si="187"/>
        <v>1</v>
      </c>
    </row>
    <row r="568" spans="1:57" ht="16">
      <c r="A568" s="33">
        <v>1184</v>
      </c>
      <c r="B568" s="33">
        <v>72145</v>
      </c>
      <c r="C568" s="33" t="str">
        <f t="shared" si="201"/>
        <v>721450000</v>
      </c>
      <c r="D568" s="34" t="str">
        <f t="shared" si="192"/>
        <v>72</v>
      </c>
      <c r="E568" s="34" t="str">
        <f t="shared" si="193"/>
        <v>1</v>
      </c>
      <c r="F568" s="34" t="str">
        <f t="shared" si="194"/>
        <v>4</v>
      </c>
      <c r="G568" s="34" t="str">
        <f t="shared" si="195"/>
        <v>5</v>
      </c>
      <c r="H568" s="34" t="str">
        <f t="shared" si="196"/>
        <v>0</v>
      </c>
      <c r="I568" s="34" t="str">
        <f t="shared" si="197"/>
        <v>0</v>
      </c>
      <c r="J568" s="34" t="str">
        <f t="shared" si="198"/>
        <v>0</v>
      </c>
      <c r="K568" s="34" t="str">
        <f t="shared" si="199"/>
        <v>0</v>
      </c>
      <c r="L568" s="34" t="s">
        <v>5113</v>
      </c>
      <c r="M568" s="35" t="s">
        <v>1026</v>
      </c>
      <c r="N568" s="35" t="s">
        <v>261</v>
      </c>
      <c r="O568" s="37" t="s">
        <v>14</v>
      </c>
      <c r="P568" s="55" t="s">
        <v>68</v>
      </c>
      <c r="Q568" s="37">
        <v>2</v>
      </c>
      <c r="R568" s="55">
        <v>6</v>
      </c>
      <c r="S568" s="55" t="s">
        <v>100</v>
      </c>
      <c r="T568" s="55" t="s">
        <v>100</v>
      </c>
      <c r="U568" s="37">
        <v>1</v>
      </c>
      <c r="V568" s="36" t="s">
        <v>27</v>
      </c>
      <c r="W568" s="55" t="s">
        <v>1024</v>
      </c>
      <c r="X568" s="55" t="s">
        <v>1024</v>
      </c>
      <c r="Y568" s="37">
        <v>0</v>
      </c>
      <c r="Z568" s="37">
        <v>0</v>
      </c>
      <c r="AA568" s="55" t="s">
        <v>1024</v>
      </c>
      <c r="AB568" s="55" t="s">
        <v>1024</v>
      </c>
      <c r="AC568" s="58" t="s">
        <v>8</v>
      </c>
      <c r="AD568" s="55">
        <v>1</v>
      </c>
      <c r="AE568" s="42" t="s">
        <v>1026</v>
      </c>
      <c r="AF568" s="42" t="s">
        <v>1026</v>
      </c>
      <c r="AG568" s="27"/>
      <c r="AH568" s="30" t="s">
        <v>8</v>
      </c>
      <c r="AI568" s="39"/>
      <c r="AJ568" s="39" t="b">
        <f t="shared" si="190"/>
        <v>0</v>
      </c>
      <c r="AK568" s="39" t="str">
        <f>O568&amp;Q568&amp;R568&amp;U568&amp;V568&amp;Y568&amp;Z568&amp;AC568&amp;AD568</f>
        <v>A26140011</v>
      </c>
      <c r="AL568" s="40">
        <v>72145</v>
      </c>
      <c r="AM568" s="41" t="b">
        <f>C568&lt;&gt;AK568</f>
        <v>1</v>
      </c>
      <c r="AN568" s="30" t="str">
        <f>N568&amp;AK568</f>
        <v>J9FA26140011</v>
      </c>
      <c r="AO568" s="30"/>
      <c r="AP568" s="73" t="s">
        <v>626</v>
      </c>
      <c r="AQ568" s="31"/>
      <c r="AR568" s="31">
        <f t="shared" si="200"/>
        <v>1</v>
      </c>
      <c r="AS568" s="31" t="str">
        <f>IF(IFERROR(VLOOKUP(AE568,#REF!,1,0),"")&lt;&gt;"",1,"")</f>
        <v/>
      </c>
      <c r="AT568" s="31" t="str">
        <f>IF(IFERROR(VLOOKUP(AE568,#REF!,1,0),"")&lt;&gt;"",1,"")</f>
        <v/>
      </c>
      <c r="AU568" s="31" t="str">
        <f>IF(IFERROR(VLOOKUP(AE568,#REF!,1,0),"")&lt;&gt;"",1,"")</f>
        <v/>
      </c>
      <c r="AV568" s="31" t="str">
        <f>IF(IFERROR(VLOOKUP(AE568,#REF!,1,0),"")&lt;&gt;"",1,"")</f>
        <v/>
      </c>
      <c r="AW568" s="31" t="str">
        <f>IF(IFERROR(VLOOKUP(AE568,#REF!,1,0),"")&lt;&gt;"",1,"")</f>
        <v/>
      </c>
      <c r="AX568" s="31" t="str">
        <f>IF(IFERROR(VLOOKUP(AE568,#REF!,1,0),"")&lt;&gt;"",1,"")</f>
        <v/>
      </c>
      <c r="AY568" s="31" t="str">
        <f>IF(IFERROR(VLOOKUP(AE568,#REF!,1,0),"")&lt;&gt;"",1,"")</f>
        <v/>
      </c>
      <c r="AZ568" s="31" t="str">
        <f>IF(IFERROR(VLOOKUP(AE568,#REF!,1,0),"")&lt;&gt;"",1,"")</f>
        <v/>
      </c>
      <c r="BA568" s="31" t="str">
        <f>IF(IFERROR(VLOOKUP(AE568,#REF!,1,0),"")&lt;&gt;"",1,"")</f>
        <v/>
      </c>
      <c r="BB568" s="31" t="str">
        <f>IF(IFERROR(VLOOKUP(AE568,#REF!,1,0),"")&lt;&gt;"",1,"")</f>
        <v/>
      </c>
      <c r="BC568" s="31" t="str">
        <f>IF(IFERROR(VLOOKUP(AE568,#REF!,1,0),"")&lt;&gt;"",1,"")</f>
        <v/>
      </c>
      <c r="BD568" s="31" t="str">
        <f>IF(IFERROR(VLOOKUP(AE568,#REF!,1,0),"")&lt;&gt;"",1,"")</f>
        <v/>
      </c>
      <c r="BE568" s="32">
        <f t="shared" si="187"/>
        <v>1</v>
      </c>
    </row>
    <row r="569" spans="1:57" ht="16">
      <c r="A569" s="33">
        <v>378</v>
      </c>
      <c r="B569" s="33">
        <v>6973041</v>
      </c>
      <c r="C569" s="33" t="str">
        <f t="shared" si="201"/>
        <v>697304100</v>
      </c>
      <c r="D569" s="34" t="str">
        <f t="shared" si="192"/>
        <v>69</v>
      </c>
      <c r="E569" s="34" t="str">
        <f t="shared" si="193"/>
        <v>7</v>
      </c>
      <c r="F569" s="34" t="str">
        <f t="shared" si="194"/>
        <v>3</v>
      </c>
      <c r="G569" s="34" t="str">
        <f t="shared" si="195"/>
        <v>0</v>
      </c>
      <c r="H569" s="34" t="str">
        <f t="shared" si="196"/>
        <v>4</v>
      </c>
      <c r="I569" s="34" t="str">
        <f t="shared" si="197"/>
        <v>1</v>
      </c>
      <c r="J569" s="34" t="str">
        <f t="shared" si="198"/>
        <v>0</v>
      </c>
      <c r="K569" s="34" t="str">
        <f t="shared" si="199"/>
        <v>0</v>
      </c>
      <c r="L569" s="34" t="s">
        <v>5114</v>
      </c>
      <c r="M569" s="35" t="s">
        <v>1024</v>
      </c>
      <c r="N569" s="35" t="s">
        <v>261</v>
      </c>
      <c r="O569" s="37" t="s">
        <v>14</v>
      </c>
      <c r="P569" s="55" t="s">
        <v>68</v>
      </c>
      <c r="Q569" s="37">
        <v>2</v>
      </c>
      <c r="R569" s="55">
        <v>6</v>
      </c>
      <c r="S569" s="55" t="s">
        <v>100</v>
      </c>
      <c r="T569" s="55" t="s">
        <v>100</v>
      </c>
      <c r="U569" s="37">
        <v>1</v>
      </c>
      <c r="V569" s="36" t="s">
        <v>27</v>
      </c>
      <c r="W569" s="55" t="s">
        <v>1024</v>
      </c>
      <c r="X569" s="55" t="s">
        <v>1024</v>
      </c>
      <c r="Y569" s="37">
        <v>1</v>
      </c>
      <c r="Z569" s="36" t="s">
        <v>8</v>
      </c>
      <c r="AA569" s="36" t="s">
        <v>1024</v>
      </c>
      <c r="AB569" s="36" t="s">
        <v>1024</v>
      </c>
      <c r="AC569" s="36" t="s">
        <v>66</v>
      </c>
      <c r="AD569" s="55" t="s">
        <v>66</v>
      </c>
      <c r="AE569" s="42" t="s">
        <v>1027</v>
      </c>
      <c r="AF569" s="42" t="s">
        <v>1024</v>
      </c>
      <c r="AG569" s="62"/>
      <c r="AH569" s="63" t="s">
        <v>8</v>
      </c>
      <c r="AI569" s="39"/>
      <c r="AJ569" s="39" t="b">
        <f t="shared" si="190"/>
        <v>0</v>
      </c>
      <c r="AK569" s="39" t="str">
        <f>O569&amp;Q569&amp;R569&amp;U569&amp;V569&amp;Y569&amp;Z569&amp;AC569&amp;AD569</f>
        <v>A26141100</v>
      </c>
      <c r="AL569" s="33">
        <v>6973041</v>
      </c>
      <c r="AM569" s="34" t="b">
        <f>C569&lt;&gt;AK569</f>
        <v>1</v>
      </c>
      <c r="AN569" s="30" t="str">
        <f>N569&amp;AK569</f>
        <v>J9FA26141100</v>
      </c>
      <c r="AO569" s="63"/>
      <c r="AP569" s="77" t="s">
        <v>626</v>
      </c>
      <c r="AQ569" s="64"/>
      <c r="AR569" s="64">
        <f t="shared" si="200"/>
        <v>1</v>
      </c>
      <c r="AS569" s="64" t="str">
        <f>IF(IFERROR(VLOOKUP(AE569,#REF!,1,0),"")&lt;&gt;"",1,"")</f>
        <v/>
      </c>
      <c r="AT569" s="64" t="str">
        <f>IF(IFERROR(VLOOKUP(AE569,#REF!,1,0),"")&lt;&gt;"",1,"")</f>
        <v/>
      </c>
      <c r="AU569" s="64" t="str">
        <f>IF(IFERROR(VLOOKUP(AE569,#REF!,1,0),"")&lt;&gt;"",1,"")</f>
        <v/>
      </c>
      <c r="AV569" s="64" t="str">
        <f>IF(IFERROR(VLOOKUP(AE569,#REF!,1,0),"")&lt;&gt;"",1,"")</f>
        <v/>
      </c>
      <c r="AW569" s="64" t="str">
        <f>IF(IFERROR(VLOOKUP(AE569,#REF!,1,0),"")&lt;&gt;"",1,"")</f>
        <v/>
      </c>
      <c r="AX569" s="64" t="str">
        <f>IF(IFERROR(VLOOKUP(AE569,#REF!,1,0),"")&lt;&gt;"",1,"")</f>
        <v/>
      </c>
      <c r="AY569" s="64" t="str">
        <f>IF(IFERROR(VLOOKUP(AE569,#REF!,1,0),"")&lt;&gt;"",1,"")</f>
        <v/>
      </c>
      <c r="AZ569" s="64" t="str">
        <f>IF(IFERROR(VLOOKUP(AE569,#REF!,1,0),"")&lt;&gt;"",1,"")</f>
        <v/>
      </c>
      <c r="BA569" s="64" t="str">
        <f>IF(IFERROR(VLOOKUP(AE569,#REF!,1,0),"")&lt;&gt;"",1,"")</f>
        <v/>
      </c>
      <c r="BB569" s="64" t="str">
        <f>IF(IFERROR(VLOOKUP(AE569,#REF!,1,0),"")&lt;&gt;"",1,"")</f>
        <v/>
      </c>
      <c r="BC569" s="64" t="str">
        <f>IF(IFERROR(VLOOKUP(AE569,#REF!,1,0),"")&lt;&gt;"",1,"")</f>
        <v/>
      </c>
      <c r="BD569" s="64" t="str">
        <f>IF(IFERROR(VLOOKUP(AE569,#REF!,1,0),"")&lt;&gt;"",1,"")</f>
        <v/>
      </c>
      <c r="BE569" s="32">
        <f t="shared" si="187"/>
        <v>1</v>
      </c>
    </row>
    <row r="570" spans="1:57" ht="16">
      <c r="A570" s="33">
        <v>1186</v>
      </c>
      <c r="B570" s="33">
        <v>721452</v>
      </c>
      <c r="C570" s="33" t="str">
        <f t="shared" si="201"/>
        <v>721452000</v>
      </c>
      <c r="D570" s="34" t="str">
        <f t="shared" si="192"/>
        <v>72</v>
      </c>
      <c r="E570" s="34" t="str">
        <f t="shared" si="193"/>
        <v>1</v>
      </c>
      <c r="F570" s="34" t="str">
        <f t="shared" si="194"/>
        <v>4</v>
      </c>
      <c r="G570" s="34" t="str">
        <f t="shared" si="195"/>
        <v>5</v>
      </c>
      <c r="H570" s="34" t="str">
        <f t="shared" si="196"/>
        <v>2</v>
      </c>
      <c r="I570" s="34" t="str">
        <f t="shared" si="197"/>
        <v>0</v>
      </c>
      <c r="J570" s="34" t="str">
        <f t="shared" si="198"/>
        <v>0</v>
      </c>
      <c r="K570" s="34" t="str">
        <f t="shared" si="199"/>
        <v>0</v>
      </c>
      <c r="L570" s="34" t="s">
        <v>5115</v>
      </c>
      <c r="M570" s="35" t="s">
        <v>1024</v>
      </c>
      <c r="N570" s="35" t="s">
        <v>261</v>
      </c>
      <c r="O570" s="37" t="s">
        <v>14</v>
      </c>
      <c r="P570" s="55" t="s">
        <v>68</v>
      </c>
      <c r="Q570" s="37">
        <v>2</v>
      </c>
      <c r="R570" s="55">
        <v>6</v>
      </c>
      <c r="S570" s="55" t="s">
        <v>100</v>
      </c>
      <c r="T570" s="55" t="s">
        <v>100</v>
      </c>
      <c r="U570" s="37">
        <v>1</v>
      </c>
      <c r="V570" s="36" t="s">
        <v>27</v>
      </c>
      <c r="W570" s="55" t="s">
        <v>1024</v>
      </c>
      <c r="X570" s="55" t="s">
        <v>1024</v>
      </c>
      <c r="Y570" s="37">
        <v>1</v>
      </c>
      <c r="Z570" s="37">
        <v>1</v>
      </c>
      <c r="AA570" s="55" t="s">
        <v>1024</v>
      </c>
      <c r="AB570" s="55" t="s">
        <v>1024</v>
      </c>
      <c r="AC570" s="58" t="s">
        <v>8</v>
      </c>
      <c r="AD570" s="55">
        <v>1</v>
      </c>
      <c r="AE570" s="42" t="s">
        <v>1028</v>
      </c>
      <c r="AF570" s="78" t="s">
        <v>1029</v>
      </c>
      <c r="AG570" s="27"/>
      <c r="AH570" s="63" t="s">
        <v>8</v>
      </c>
      <c r="AI570" s="39"/>
      <c r="AJ570" s="39" t="b">
        <f t="shared" si="190"/>
        <v>0</v>
      </c>
      <c r="AK570" s="39" t="str">
        <f>O570&amp;Q570&amp;R570&amp;U570&amp;V570&amp;Y570&amp;Z570&amp;AC570&amp;AD570</f>
        <v>A26141111</v>
      </c>
      <c r="AL570" s="40">
        <v>721452</v>
      </c>
      <c r="AM570" s="41" t="b">
        <f>C570&lt;&gt;AK570</f>
        <v>1</v>
      </c>
      <c r="AN570" s="30" t="str">
        <f>N570&amp;AK570</f>
        <v>J9FA26141111</v>
      </c>
      <c r="AO570" s="30"/>
      <c r="AP570" s="73" t="s">
        <v>626</v>
      </c>
      <c r="AQ570" s="31"/>
      <c r="AR570" s="31">
        <f t="shared" si="200"/>
        <v>1</v>
      </c>
      <c r="AS570" s="31" t="str">
        <f>IF(IFERROR(VLOOKUP(AE570,#REF!,1,0),"")&lt;&gt;"",1,"")</f>
        <v/>
      </c>
      <c r="AT570" s="31" t="str">
        <f>IF(IFERROR(VLOOKUP(AE570,#REF!,1,0),"")&lt;&gt;"",1,"")</f>
        <v/>
      </c>
      <c r="AU570" s="31" t="str">
        <f>IF(IFERROR(VLOOKUP(AE570,#REF!,1,0),"")&lt;&gt;"",1,"")</f>
        <v/>
      </c>
      <c r="AV570" s="31" t="str">
        <f>IF(IFERROR(VLOOKUP(AE570,#REF!,1,0),"")&lt;&gt;"",1,"")</f>
        <v/>
      </c>
      <c r="AW570" s="31" t="str">
        <f>IF(IFERROR(VLOOKUP(AE570,#REF!,1,0),"")&lt;&gt;"",1,"")</f>
        <v/>
      </c>
      <c r="AX570" s="31" t="str">
        <f>IF(IFERROR(VLOOKUP(AE570,#REF!,1,0),"")&lt;&gt;"",1,"")</f>
        <v/>
      </c>
      <c r="AY570" s="31" t="str">
        <f>IF(IFERROR(VLOOKUP(AE570,#REF!,1,0),"")&lt;&gt;"",1,"")</f>
        <v/>
      </c>
      <c r="AZ570" s="31" t="str">
        <f>IF(IFERROR(VLOOKUP(AE570,#REF!,1,0),"")&lt;&gt;"",1,"")</f>
        <v/>
      </c>
      <c r="BA570" s="31" t="str">
        <f>IF(IFERROR(VLOOKUP(AE570,#REF!,1,0),"")&lt;&gt;"",1,"")</f>
        <v/>
      </c>
      <c r="BB570" s="31" t="str">
        <f>IF(IFERROR(VLOOKUP(AE570,#REF!,1,0),"")&lt;&gt;"",1,"")</f>
        <v/>
      </c>
      <c r="BC570" s="31" t="str">
        <f>IF(IFERROR(VLOOKUP(AE570,#REF!,1,0),"")&lt;&gt;"",1,"")</f>
        <v/>
      </c>
      <c r="BD570" s="31" t="str">
        <f>IF(IFERROR(VLOOKUP(AE570,#REF!,1,0),"")&lt;&gt;"",1,"")</f>
        <v/>
      </c>
      <c r="BE570" s="32">
        <f t="shared" si="187"/>
        <v>1</v>
      </c>
    </row>
    <row r="571" spans="1:57" ht="17">
      <c r="A571" s="137">
        <v>379</v>
      </c>
      <c r="B571" s="137">
        <v>6973042</v>
      </c>
      <c r="C571" s="137" t="str">
        <f t="shared" si="201"/>
        <v>697304200</v>
      </c>
      <c r="D571" s="138" t="str">
        <f t="shared" si="192"/>
        <v>69</v>
      </c>
      <c r="E571" s="138" t="str">
        <f t="shared" si="193"/>
        <v>7</v>
      </c>
      <c r="F571" s="138" t="str">
        <f t="shared" si="194"/>
        <v>3</v>
      </c>
      <c r="G571" s="138" t="str">
        <f t="shared" si="195"/>
        <v>0</v>
      </c>
      <c r="H571" s="138" t="str">
        <f t="shared" si="196"/>
        <v>4</v>
      </c>
      <c r="I571" s="138" t="str">
        <f t="shared" si="197"/>
        <v>2</v>
      </c>
      <c r="J571" s="138" t="str">
        <f t="shared" si="198"/>
        <v>0</v>
      </c>
      <c r="K571" s="138" t="str">
        <f t="shared" si="199"/>
        <v>0</v>
      </c>
      <c r="L571" s="138" t="s">
        <v>5116</v>
      </c>
      <c r="M571" s="139" t="s">
        <v>1030</v>
      </c>
      <c r="N571" s="139" t="s">
        <v>261</v>
      </c>
      <c r="O571" s="141" t="s">
        <v>14</v>
      </c>
      <c r="P571" s="141" t="s">
        <v>68</v>
      </c>
      <c r="Q571" s="141">
        <v>2</v>
      </c>
      <c r="R571" s="141">
        <v>6</v>
      </c>
      <c r="S571" s="141" t="s">
        <v>100</v>
      </c>
      <c r="T571" s="141" t="s">
        <v>100</v>
      </c>
      <c r="U571" s="141">
        <v>1</v>
      </c>
      <c r="V571" s="140" t="s">
        <v>27</v>
      </c>
      <c r="W571" s="141" t="s">
        <v>1024</v>
      </c>
      <c r="X571" s="141" t="s">
        <v>1024</v>
      </c>
      <c r="Y571" s="141">
        <v>1</v>
      </c>
      <c r="Z571" s="140" t="s">
        <v>15</v>
      </c>
      <c r="AA571" s="141" t="s">
        <v>1030</v>
      </c>
      <c r="AB571" s="141" t="s">
        <v>1030</v>
      </c>
      <c r="AC571" s="140" t="s">
        <v>66</v>
      </c>
      <c r="AD571" s="141" t="s">
        <v>66</v>
      </c>
      <c r="AE571" s="144" t="s">
        <v>1030</v>
      </c>
      <c r="AF571" s="144" t="s">
        <v>1030</v>
      </c>
      <c r="AG571" s="134"/>
      <c r="AH571" s="142"/>
      <c r="AI571" s="143"/>
      <c r="AJ571" s="143" t="b">
        <f t="shared" si="190"/>
        <v>0</v>
      </c>
      <c r="AK571" s="143" t="str">
        <f>O571&amp;Q571&amp;R571&amp;U571&amp;V571&amp;Y571&amp;Z571&amp;AC571&amp;AD571</f>
        <v>A26141200</v>
      </c>
      <c r="AL571" s="40">
        <v>6973042</v>
      </c>
      <c r="AM571" s="41" t="b">
        <f>C571&lt;&gt;AK571</f>
        <v>1</v>
      </c>
      <c r="AN571" s="145" t="str">
        <f>N571&amp;AK571</f>
        <v>J9FA26141200</v>
      </c>
      <c r="AO571" s="145"/>
      <c r="AP571" s="73" t="s">
        <v>626</v>
      </c>
      <c r="AQ571" s="146"/>
      <c r="AR571" s="146">
        <f t="shared" si="200"/>
        <v>1</v>
      </c>
      <c r="AS571" s="146" t="str">
        <f>IF(IFERROR(VLOOKUP(AE571,#REF!,1,0),"")&lt;&gt;"",1,"")</f>
        <v/>
      </c>
      <c r="AT571" s="146" t="str">
        <f>IF(IFERROR(VLOOKUP(AE571,#REF!,1,0),"")&lt;&gt;"",1,"")</f>
        <v/>
      </c>
      <c r="AU571" s="146" t="str">
        <f>IF(IFERROR(VLOOKUP(AE571,#REF!,1,0),"")&lt;&gt;"",1,"")</f>
        <v/>
      </c>
      <c r="AV571" s="146" t="str">
        <f>IF(IFERROR(VLOOKUP(AE571,#REF!,1,0),"")&lt;&gt;"",1,"")</f>
        <v/>
      </c>
      <c r="AW571" s="146" t="str">
        <f>IF(IFERROR(VLOOKUP(AE571,#REF!,1,0),"")&lt;&gt;"",1,"")</f>
        <v/>
      </c>
      <c r="AX571" s="146" t="str">
        <f>IF(IFERROR(VLOOKUP(AE571,#REF!,1,0),"")&lt;&gt;"",1,"")</f>
        <v/>
      </c>
      <c r="AY571" s="146" t="str">
        <f>IF(IFERROR(VLOOKUP(AE571,#REF!,1,0),"")&lt;&gt;"",1,"")</f>
        <v/>
      </c>
      <c r="AZ571" s="146" t="str">
        <f>IF(IFERROR(VLOOKUP(AE571,#REF!,1,0),"")&lt;&gt;"",1,"")</f>
        <v/>
      </c>
      <c r="BA571" s="146" t="str">
        <f>IF(IFERROR(VLOOKUP(AE571,#REF!,1,0),"")&lt;&gt;"",1,"")</f>
        <v/>
      </c>
      <c r="BB571" s="146" t="str">
        <f>IF(IFERROR(VLOOKUP(AE571,#REF!,1,0),"")&lt;&gt;"",1,"")</f>
        <v/>
      </c>
      <c r="BC571" s="146" t="str">
        <f>IF(IFERROR(VLOOKUP(AE571,#REF!,1,0),"")&lt;&gt;"",1,"")</f>
        <v/>
      </c>
      <c r="BD571" s="146" t="str">
        <f>IF(IFERROR(VLOOKUP(AE571,#REF!,1,0),"")&lt;&gt;"",1,"")</f>
        <v/>
      </c>
      <c r="BE571" s="148">
        <f t="shared" si="187"/>
        <v>1</v>
      </c>
    </row>
    <row r="572" spans="1:57" ht="16">
      <c r="A572" s="33">
        <v>1185</v>
      </c>
      <c r="B572" s="33">
        <v>721451</v>
      </c>
      <c r="C572" s="33" t="str">
        <f t="shared" si="201"/>
        <v>721451000</v>
      </c>
      <c r="D572" s="34" t="str">
        <f t="shared" si="192"/>
        <v>72</v>
      </c>
      <c r="E572" s="34" t="str">
        <f t="shared" si="193"/>
        <v>1</v>
      </c>
      <c r="F572" s="34" t="str">
        <f t="shared" si="194"/>
        <v>4</v>
      </c>
      <c r="G572" s="34" t="str">
        <f t="shared" si="195"/>
        <v>5</v>
      </c>
      <c r="H572" s="34" t="str">
        <f t="shared" si="196"/>
        <v>1</v>
      </c>
      <c r="I572" s="34" t="str">
        <f t="shared" si="197"/>
        <v>0</v>
      </c>
      <c r="J572" s="34" t="str">
        <f t="shared" si="198"/>
        <v>0</v>
      </c>
      <c r="K572" s="34" t="str">
        <f t="shared" si="199"/>
        <v>0</v>
      </c>
      <c r="L572" s="34" t="s">
        <v>5117</v>
      </c>
      <c r="M572" s="35" t="s">
        <v>1030</v>
      </c>
      <c r="N572" s="35" t="s">
        <v>261</v>
      </c>
      <c r="O572" s="37" t="s">
        <v>14</v>
      </c>
      <c r="P572" s="55" t="s">
        <v>68</v>
      </c>
      <c r="Q572" s="37">
        <v>2</v>
      </c>
      <c r="R572" s="55">
        <v>6</v>
      </c>
      <c r="S572" s="55" t="s">
        <v>100</v>
      </c>
      <c r="T572" s="55" t="s">
        <v>100</v>
      </c>
      <c r="U572" s="37">
        <v>1</v>
      </c>
      <c r="V572" s="36" t="s">
        <v>27</v>
      </c>
      <c r="W572" s="55" t="s">
        <v>1024</v>
      </c>
      <c r="X572" s="55" t="s">
        <v>1024</v>
      </c>
      <c r="Y572" s="37">
        <v>1</v>
      </c>
      <c r="Z572" s="37">
        <v>2</v>
      </c>
      <c r="AA572" s="57" t="s">
        <v>1030</v>
      </c>
      <c r="AB572" s="57" t="s">
        <v>1030</v>
      </c>
      <c r="AC572" s="58" t="s">
        <v>8</v>
      </c>
      <c r="AD572" s="55">
        <v>1</v>
      </c>
      <c r="AE572" s="42" t="s">
        <v>1031</v>
      </c>
      <c r="AF572" s="78" t="s">
        <v>1032</v>
      </c>
      <c r="AG572" s="27"/>
      <c r="AH572" s="63" t="s">
        <v>8</v>
      </c>
      <c r="AI572" s="39"/>
      <c r="AJ572" s="39" t="b">
        <f t="shared" si="190"/>
        <v>0</v>
      </c>
      <c r="AK572" s="39" t="str">
        <f>O572&amp;Q572&amp;R572&amp;U572&amp;V572&amp;Y572&amp;Z572&amp;AC572&amp;AD572</f>
        <v>A26141211</v>
      </c>
      <c r="AL572" s="40">
        <v>721451</v>
      </c>
      <c r="AM572" s="41" t="b">
        <f>C572&lt;&gt;AK572</f>
        <v>1</v>
      </c>
      <c r="AN572" s="30" t="str">
        <f>N572&amp;AK572</f>
        <v>J9FA26141211</v>
      </c>
      <c r="AO572" s="30"/>
      <c r="AP572" s="73" t="s">
        <v>626</v>
      </c>
      <c r="AQ572" s="31"/>
      <c r="AR572" s="31">
        <f t="shared" si="200"/>
        <v>1</v>
      </c>
      <c r="AS572" s="31" t="str">
        <f>IF(IFERROR(VLOOKUP(AE572,#REF!,1,0),"")&lt;&gt;"",1,"")</f>
        <v/>
      </c>
      <c r="AT572" s="31" t="str">
        <f>IF(IFERROR(VLOOKUP(AE572,#REF!,1,0),"")&lt;&gt;"",1,"")</f>
        <v/>
      </c>
      <c r="AU572" s="31" t="str">
        <f>IF(IFERROR(VLOOKUP(AE572,#REF!,1,0),"")&lt;&gt;"",1,"")</f>
        <v/>
      </c>
      <c r="AV572" s="31" t="str">
        <f>IF(IFERROR(VLOOKUP(AE572,#REF!,1,0),"")&lt;&gt;"",1,"")</f>
        <v/>
      </c>
      <c r="AW572" s="31" t="str">
        <f>IF(IFERROR(VLOOKUP(AE572,#REF!,1,0),"")&lt;&gt;"",1,"")</f>
        <v/>
      </c>
      <c r="AX572" s="31" t="str">
        <f>IF(IFERROR(VLOOKUP(AE572,#REF!,1,0),"")&lt;&gt;"",1,"")</f>
        <v/>
      </c>
      <c r="AY572" s="31" t="str">
        <f>IF(IFERROR(VLOOKUP(AE572,#REF!,1,0),"")&lt;&gt;"",1,"")</f>
        <v/>
      </c>
      <c r="AZ572" s="31" t="str">
        <f>IF(IFERROR(VLOOKUP(AE572,#REF!,1,0),"")&lt;&gt;"",1,"")</f>
        <v/>
      </c>
      <c r="BA572" s="31" t="str">
        <f>IF(IFERROR(VLOOKUP(AE572,#REF!,1,0),"")&lt;&gt;"",1,"")</f>
        <v/>
      </c>
      <c r="BB572" s="31" t="str">
        <f>IF(IFERROR(VLOOKUP(AE572,#REF!,1,0),"")&lt;&gt;"",1,"")</f>
        <v/>
      </c>
      <c r="BC572" s="31" t="str">
        <f>IF(IFERROR(VLOOKUP(AE572,#REF!,1,0),"")&lt;&gt;"",1,"")</f>
        <v/>
      </c>
      <c r="BD572" s="31" t="str">
        <f>IF(IFERROR(VLOOKUP(AE572,#REF!,1,0),"")&lt;&gt;"",1,"")</f>
        <v/>
      </c>
      <c r="BE572" s="32">
        <f t="shared" si="187"/>
        <v>1</v>
      </c>
    </row>
    <row r="573" spans="1:57" ht="17">
      <c r="A573" s="137">
        <v>380</v>
      </c>
      <c r="B573" s="137">
        <v>6973043</v>
      </c>
      <c r="C573" s="137" t="str">
        <f t="shared" si="201"/>
        <v>697304300</v>
      </c>
      <c r="D573" s="138" t="str">
        <f t="shared" si="192"/>
        <v>69</v>
      </c>
      <c r="E573" s="138" t="str">
        <f t="shared" si="193"/>
        <v>7</v>
      </c>
      <c r="F573" s="138" t="str">
        <f t="shared" si="194"/>
        <v>3</v>
      </c>
      <c r="G573" s="138" t="str">
        <f t="shared" si="195"/>
        <v>0</v>
      </c>
      <c r="H573" s="138" t="str">
        <f t="shared" si="196"/>
        <v>4</v>
      </c>
      <c r="I573" s="138" t="str">
        <f t="shared" si="197"/>
        <v>3</v>
      </c>
      <c r="J573" s="138" t="str">
        <f t="shared" si="198"/>
        <v>0</v>
      </c>
      <c r="K573" s="138" t="str">
        <f t="shared" si="199"/>
        <v>0</v>
      </c>
      <c r="L573" s="138" t="s">
        <v>5118</v>
      </c>
      <c r="M573" s="139" t="s">
        <v>1033</v>
      </c>
      <c r="N573" s="139" t="s">
        <v>261</v>
      </c>
      <c r="O573" s="141" t="s">
        <v>14</v>
      </c>
      <c r="P573" s="141" t="s">
        <v>68</v>
      </c>
      <c r="Q573" s="141">
        <v>2</v>
      </c>
      <c r="R573" s="141">
        <v>6</v>
      </c>
      <c r="S573" s="141" t="s">
        <v>100</v>
      </c>
      <c r="T573" s="141" t="s">
        <v>100</v>
      </c>
      <c r="U573" s="141">
        <v>1</v>
      </c>
      <c r="V573" s="140" t="s">
        <v>27</v>
      </c>
      <c r="W573" s="141" t="s">
        <v>1024</v>
      </c>
      <c r="X573" s="141" t="s">
        <v>1024</v>
      </c>
      <c r="Y573" s="141">
        <v>1</v>
      </c>
      <c r="Z573" s="140" t="s">
        <v>21</v>
      </c>
      <c r="AA573" s="141" t="s">
        <v>1033</v>
      </c>
      <c r="AB573" s="141" t="s">
        <v>1033</v>
      </c>
      <c r="AC573" s="140" t="s">
        <v>66</v>
      </c>
      <c r="AD573" s="141" t="s">
        <v>66</v>
      </c>
      <c r="AE573" s="144" t="s">
        <v>1033</v>
      </c>
      <c r="AF573" s="144" t="s">
        <v>1033</v>
      </c>
      <c r="AG573" s="134"/>
      <c r="AH573" s="142"/>
      <c r="AI573" s="143"/>
      <c r="AJ573" s="143" t="b">
        <f t="shared" si="190"/>
        <v>0</v>
      </c>
      <c r="AK573" s="143" t="str">
        <f>O573&amp;Q573&amp;R573&amp;U573&amp;V573&amp;Y573&amp;Z573&amp;AC573&amp;AD573</f>
        <v>A26141300</v>
      </c>
      <c r="AL573" s="40">
        <v>6973043</v>
      </c>
      <c r="AM573" s="41" t="b">
        <f>C573&lt;&gt;AK573</f>
        <v>1</v>
      </c>
      <c r="AN573" s="145" t="str">
        <f>N573&amp;AK573</f>
        <v>J9FA26141300</v>
      </c>
      <c r="AO573" s="145"/>
      <c r="AP573" s="73" t="s">
        <v>626</v>
      </c>
      <c r="AQ573" s="146"/>
      <c r="AR573" s="146">
        <f t="shared" si="200"/>
        <v>1</v>
      </c>
      <c r="AS573" s="146" t="str">
        <f>IF(IFERROR(VLOOKUP(AE573,#REF!,1,0),"")&lt;&gt;"",1,"")</f>
        <v/>
      </c>
      <c r="AT573" s="146" t="str">
        <f>IF(IFERROR(VLOOKUP(AE573,#REF!,1,0),"")&lt;&gt;"",1,"")</f>
        <v/>
      </c>
      <c r="AU573" s="146" t="str">
        <f>IF(IFERROR(VLOOKUP(AE573,#REF!,1,0),"")&lt;&gt;"",1,"")</f>
        <v/>
      </c>
      <c r="AV573" s="146" t="str">
        <f>IF(IFERROR(VLOOKUP(AE573,#REF!,1,0),"")&lt;&gt;"",1,"")</f>
        <v/>
      </c>
      <c r="AW573" s="146" t="str">
        <f>IF(IFERROR(VLOOKUP(AE573,#REF!,1,0),"")&lt;&gt;"",1,"")</f>
        <v/>
      </c>
      <c r="AX573" s="146" t="str">
        <f>IF(IFERROR(VLOOKUP(AE573,#REF!,1,0),"")&lt;&gt;"",1,"")</f>
        <v/>
      </c>
      <c r="AY573" s="146" t="str">
        <f>IF(IFERROR(VLOOKUP(AE573,#REF!,1,0),"")&lt;&gt;"",1,"")</f>
        <v/>
      </c>
      <c r="AZ573" s="146" t="str">
        <f>IF(IFERROR(VLOOKUP(AE573,#REF!,1,0),"")&lt;&gt;"",1,"")</f>
        <v/>
      </c>
      <c r="BA573" s="146" t="str">
        <f>IF(IFERROR(VLOOKUP(AE573,#REF!,1,0),"")&lt;&gt;"",1,"")</f>
        <v/>
      </c>
      <c r="BB573" s="146" t="str">
        <f>IF(IFERROR(VLOOKUP(AE573,#REF!,1,0),"")&lt;&gt;"",1,"")</f>
        <v/>
      </c>
      <c r="BC573" s="146" t="str">
        <f>IF(IFERROR(VLOOKUP(AE573,#REF!,1,0),"")&lt;&gt;"",1,"")</f>
        <v/>
      </c>
      <c r="BD573" s="146" t="str">
        <f>IF(IFERROR(VLOOKUP(AE573,#REF!,1,0),"")&lt;&gt;"",1,"")</f>
        <v/>
      </c>
      <c r="BE573" s="148">
        <f t="shared" si="187"/>
        <v>1</v>
      </c>
    </row>
    <row r="574" spans="1:57" ht="17">
      <c r="A574" s="137">
        <v>381</v>
      </c>
      <c r="B574" s="137">
        <v>697305</v>
      </c>
      <c r="C574" s="137" t="str">
        <f t="shared" si="201"/>
        <v>697305000</v>
      </c>
      <c r="D574" s="138" t="str">
        <f t="shared" si="192"/>
        <v>69</v>
      </c>
      <c r="E574" s="138" t="str">
        <f t="shared" si="193"/>
        <v>7</v>
      </c>
      <c r="F574" s="138" t="str">
        <f t="shared" si="194"/>
        <v>3</v>
      </c>
      <c r="G574" s="138" t="str">
        <f t="shared" si="195"/>
        <v>0</v>
      </c>
      <c r="H574" s="138" t="str">
        <f t="shared" si="196"/>
        <v>5</v>
      </c>
      <c r="I574" s="138" t="str">
        <f t="shared" si="197"/>
        <v>0</v>
      </c>
      <c r="J574" s="138" t="str">
        <f t="shared" si="198"/>
        <v>0</v>
      </c>
      <c r="K574" s="138" t="str">
        <f t="shared" si="199"/>
        <v>0</v>
      </c>
      <c r="L574" s="138" t="s">
        <v>5119</v>
      </c>
      <c r="M574" s="139" t="s">
        <v>1034</v>
      </c>
      <c r="N574" s="139" t="s">
        <v>261</v>
      </c>
      <c r="O574" s="141" t="s">
        <v>14</v>
      </c>
      <c r="P574" s="141" t="s">
        <v>68</v>
      </c>
      <c r="Q574" s="141">
        <v>2</v>
      </c>
      <c r="R574" s="141">
        <v>6</v>
      </c>
      <c r="S574" s="141" t="s">
        <v>100</v>
      </c>
      <c r="T574" s="141" t="s">
        <v>100</v>
      </c>
      <c r="U574" s="141">
        <v>1</v>
      </c>
      <c r="V574" s="141">
        <v>5</v>
      </c>
      <c r="W574" s="141" t="s">
        <v>1034</v>
      </c>
      <c r="X574" s="141" t="s">
        <v>1034</v>
      </c>
      <c r="Y574" s="141" t="s">
        <v>66</v>
      </c>
      <c r="Z574" s="140" t="s">
        <v>66</v>
      </c>
      <c r="AA574" s="140" t="s">
        <v>1034</v>
      </c>
      <c r="AB574" s="140" t="s">
        <v>1034</v>
      </c>
      <c r="AC574" s="140" t="s">
        <v>66</v>
      </c>
      <c r="AD574" s="141" t="s">
        <v>66</v>
      </c>
      <c r="AE574" s="144" t="s">
        <v>1034</v>
      </c>
      <c r="AF574" s="144" t="s">
        <v>1034</v>
      </c>
      <c r="AG574" s="149"/>
      <c r="AH574" s="150"/>
      <c r="AI574" s="143"/>
      <c r="AJ574" s="143" t="b">
        <f t="shared" si="190"/>
        <v>0</v>
      </c>
      <c r="AK574" s="143" t="str">
        <f>O574&amp;Q574&amp;R574&amp;U574&amp;V574&amp;Y574&amp;Z574&amp;AC574&amp;AD574</f>
        <v>A26150000</v>
      </c>
      <c r="AL574" s="33">
        <v>697305</v>
      </c>
      <c r="AM574" s="34" t="b">
        <f>C574&lt;&gt;AK574</f>
        <v>1</v>
      </c>
      <c r="AN574" s="145" t="str">
        <f>N574&amp;AK574</f>
        <v>J9FA26150000</v>
      </c>
      <c r="AO574" s="151"/>
      <c r="AP574" s="77" t="s">
        <v>626</v>
      </c>
      <c r="AQ574" s="152"/>
      <c r="AR574" s="152">
        <f t="shared" si="200"/>
        <v>1</v>
      </c>
      <c r="AS574" s="152" t="str">
        <f>IF(IFERROR(VLOOKUP(AE574,#REF!,1,0),"")&lt;&gt;"",1,"")</f>
        <v/>
      </c>
      <c r="AT574" s="152" t="str">
        <f>IF(IFERROR(VLOOKUP(AE574,#REF!,1,0),"")&lt;&gt;"",1,"")</f>
        <v/>
      </c>
      <c r="AU574" s="152" t="str">
        <f>IF(IFERROR(VLOOKUP(AE574,#REF!,1,0),"")&lt;&gt;"",1,"")</f>
        <v/>
      </c>
      <c r="AV574" s="152" t="str">
        <f>IF(IFERROR(VLOOKUP(AE574,#REF!,1,0),"")&lt;&gt;"",1,"")</f>
        <v/>
      </c>
      <c r="AW574" s="152" t="str">
        <f>IF(IFERROR(VLOOKUP(AE574,#REF!,1,0),"")&lt;&gt;"",1,"")</f>
        <v/>
      </c>
      <c r="AX574" s="152" t="str">
        <f>IF(IFERROR(VLOOKUP(AE574,#REF!,1,0),"")&lt;&gt;"",1,"")</f>
        <v/>
      </c>
      <c r="AY574" s="152" t="str">
        <f>IF(IFERROR(VLOOKUP(AE574,#REF!,1,0),"")&lt;&gt;"",1,"")</f>
        <v/>
      </c>
      <c r="AZ574" s="152" t="str">
        <f>IF(IFERROR(VLOOKUP(AE574,#REF!,1,0),"")&lt;&gt;"",1,"")</f>
        <v/>
      </c>
      <c r="BA574" s="152" t="str">
        <f>IF(IFERROR(VLOOKUP(AE574,#REF!,1,0),"")&lt;&gt;"",1,"")</f>
        <v/>
      </c>
      <c r="BB574" s="152" t="str">
        <f>IF(IFERROR(VLOOKUP(AE574,#REF!,1,0),"")&lt;&gt;"",1,"")</f>
        <v/>
      </c>
      <c r="BC574" s="152" t="str">
        <f>IF(IFERROR(VLOOKUP(AE574,#REF!,1,0),"")&lt;&gt;"",1,"")</f>
        <v/>
      </c>
      <c r="BD574" s="152" t="str">
        <f>IF(IFERROR(VLOOKUP(AE574,#REF!,1,0),"")&lt;&gt;"",1,"")</f>
        <v/>
      </c>
      <c r="BE574" s="148">
        <f t="shared" si="187"/>
        <v>1</v>
      </c>
    </row>
    <row r="575" spans="1:57" ht="16">
      <c r="A575" s="33">
        <v>1147</v>
      </c>
      <c r="B575" s="33">
        <v>7212</v>
      </c>
      <c r="C575" s="33" t="str">
        <f t="shared" si="201"/>
        <v>721200000</v>
      </c>
      <c r="D575" s="34" t="str">
        <f t="shared" si="192"/>
        <v>72</v>
      </c>
      <c r="E575" s="34" t="str">
        <f t="shared" si="193"/>
        <v>1</v>
      </c>
      <c r="F575" s="34" t="str">
        <f t="shared" si="194"/>
        <v>2</v>
      </c>
      <c r="G575" s="34" t="str">
        <f t="shared" si="195"/>
        <v>0</v>
      </c>
      <c r="H575" s="34" t="str">
        <f t="shared" si="196"/>
        <v>0</v>
      </c>
      <c r="I575" s="34" t="str">
        <f t="shared" si="197"/>
        <v>0</v>
      </c>
      <c r="J575" s="34" t="str">
        <f t="shared" si="198"/>
        <v>0</v>
      </c>
      <c r="K575" s="34" t="str">
        <f t="shared" si="199"/>
        <v>0</v>
      </c>
      <c r="L575" s="34" t="s">
        <v>5120</v>
      </c>
      <c r="M575" s="35" t="s">
        <v>1035</v>
      </c>
      <c r="N575" s="35" t="s">
        <v>261</v>
      </c>
      <c r="O575" s="37" t="s">
        <v>14</v>
      </c>
      <c r="P575" s="55" t="s">
        <v>68</v>
      </c>
      <c r="Q575" s="37">
        <v>2</v>
      </c>
      <c r="R575" s="55">
        <v>6</v>
      </c>
      <c r="S575" s="55" t="s">
        <v>100</v>
      </c>
      <c r="T575" s="55" t="s">
        <v>100</v>
      </c>
      <c r="U575" s="37">
        <v>1</v>
      </c>
      <c r="V575" s="37">
        <v>5</v>
      </c>
      <c r="W575" s="55" t="s">
        <v>1034</v>
      </c>
      <c r="X575" s="55" t="s">
        <v>1034</v>
      </c>
      <c r="Y575" s="37">
        <v>1</v>
      </c>
      <c r="Z575" s="37">
        <v>1</v>
      </c>
      <c r="AA575" s="55" t="s">
        <v>1034</v>
      </c>
      <c r="AB575" s="55" t="s">
        <v>1034</v>
      </c>
      <c r="AC575" s="58" t="s">
        <v>8</v>
      </c>
      <c r="AD575" s="55">
        <v>1</v>
      </c>
      <c r="AE575" s="42" t="s">
        <v>1035</v>
      </c>
      <c r="AF575" s="42" t="s">
        <v>1035</v>
      </c>
      <c r="AG575" s="27"/>
      <c r="AH575" s="63" t="s">
        <v>8</v>
      </c>
      <c r="AI575" s="39"/>
      <c r="AJ575" s="39" t="b">
        <f t="shared" si="190"/>
        <v>0</v>
      </c>
      <c r="AK575" s="39" t="str">
        <f>O575&amp;Q575&amp;R575&amp;U575&amp;V575&amp;Y575&amp;Z575&amp;AC575&amp;AD575</f>
        <v>A26151111</v>
      </c>
      <c r="AL575" s="40">
        <v>7212</v>
      </c>
      <c r="AM575" s="41" t="b">
        <f>C575&lt;&gt;AK575</f>
        <v>1</v>
      </c>
      <c r="AN575" s="30" t="str">
        <f>N575&amp;AK575</f>
        <v>J9FA26151111</v>
      </c>
      <c r="AO575" s="30"/>
      <c r="AP575" s="73" t="s">
        <v>626</v>
      </c>
      <c r="AQ575" s="31"/>
      <c r="AR575" s="31">
        <f t="shared" si="200"/>
        <v>1</v>
      </c>
      <c r="AS575" s="31" t="str">
        <f>IF(IFERROR(VLOOKUP(AE575,#REF!,1,0),"")&lt;&gt;"",1,"")</f>
        <v/>
      </c>
      <c r="AT575" s="31" t="str">
        <f>IF(IFERROR(VLOOKUP(AE575,#REF!,1,0),"")&lt;&gt;"",1,"")</f>
        <v/>
      </c>
      <c r="AU575" s="31" t="str">
        <f>IF(IFERROR(VLOOKUP(AE575,#REF!,1,0),"")&lt;&gt;"",1,"")</f>
        <v/>
      </c>
      <c r="AV575" s="31" t="str">
        <f>IF(IFERROR(VLOOKUP(AE575,#REF!,1,0),"")&lt;&gt;"",1,"")</f>
        <v/>
      </c>
      <c r="AW575" s="31" t="str">
        <f>IF(IFERROR(VLOOKUP(AE575,#REF!,1,0),"")&lt;&gt;"",1,"")</f>
        <v/>
      </c>
      <c r="AX575" s="31" t="str">
        <f>IF(IFERROR(VLOOKUP(AE575,#REF!,1,0),"")&lt;&gt;"",1,"")</f>
        <v/>
      </c>
      <c r="AY575" s="31" t="str">
        <f>IF(IFERROR(VLOOKUP(AE575,#REF!,1,0),"")&lt;&gt;"",1,"")</f>
        <v/>
      </c>
      <c r="AZ575" s="31" t="str">
        <f>IF(IFERROR(VLOOKUP(AE575,#REF!,1,0),"")&lt;&gt;"",1,"")</f>
        <v/>
      </c>
      <c r="BA575" s="31" t="str">
        <f>IF(IFERROR(VLOOKUP(AE575,#REF!,1,0),"")&lt;&gt;"",1,"")</f>
        <v/>
      </c>
      <c r="BB575" s="31" t="str">
        <f>IF(IFERROR(VLOOKUP(AE575,#REF!,1,0),"")&lt;&gt;"",1,"")</f>
        <v/>
      </c>
      <c r="BC575" s="31" t="str">
        <f>IF(IFERROR(VLOOKUP(AE575,#REF!,1,0),"")&lt;&gt;"",1,"")</f>
        <v/>
      </c>
      <c r="BD575" s="31" t="str">
        <f>IF(IFERROR(VLOOKUP(AE575,#REF!,1,0),"")&lt;&gt;"",1,"")</f>
        <v/>
      </c>
      <c r="BE575" s="32">
        <f t="shared" si="187"/>
        <v>1</v>
      </c>
    </row>
    <row r="576" spans="1:57" ht="16">
      <c r="A576" s="33">
        <v>1148</v>
      </c>
      <c r="B576" s="33">
        <v>72121</v>
      </c>
      <c r="C576" s="33" t="str">
        <f t="shared" si="201"/>
        <v>721210000</v>
      </c>
      <c r="D576" s="34" t="str">
        <f t="shared" si="192"/>
        <v>72</v>
      </c>
      <c r="E576" s="34" t="str">
        <f t="shared" si="193"/>
        <v>1</v>
      </c>
      <c r="F576" s="34" t="str">
        <f t="shared" si="194"/>
        <v>2</v>
      </c>
      <c r="G576" s="34" t="str">
        <f t="shared" si="195"/>
        <v>1</v>
      </c>
      <c r="H576" s="34" t="str">
        <f t="shared" si="196"/>
        <v>0</v>
      </c>
      <c r="I576" s="34" t="str">
        <f t="shared" si="197"/>
        <v>0</v>
      </c>
      <c r="J576" s="34" t="str">
        <f t="shared" si="198"/>
        <v>0</v>
      </c>
      <c r="K576" s="34" t="str">
        <f t="shared" si="199"/>
        <v>0</v>
      </c>
      <c r="L576" s="34" t="s">
        <v>5121</v>
      </c>
      <c r="M576" s="35" t="s">
        <v>1036</v>
      </c>
      <c r="N576" s="35" t="s">
        <v>261</v>
      </c>
      <c r="O576" s="37" t="s">
        <v>14</v>
      </c>
      <c r="P576" s="55" t="s">
        <v>68</v>
      </c>
      <c r="Q576" s="37">
        <v>2</v>
      </c>
      <c r="R576" s="55">
        <v>6</v>
      </c>
      <c r="S576" s="55" t="s">
        <v>100</v>
      </c>
      <c r="T576" s="55" t="s">
        <v>100</v>
      </c>
      <c r="U576" s="37">
        <v>1</v>
      </c>
      <c r="V576" s="37">
        <v>5</v>
      </c>
      <c r="W576" s="55" t="s">
        <v>1034</v>
      </c>
      <c r="X576" s="55" t="s">
        <v>1034</v>
      </c>
      <c r="Y576" s="37">
        <v>1</v>
      </c>
      <c r="Z576" s="37">
        <v>1</v>
      </c>
      <c r="AA576" s="55" t="s">
        <v>1034</v>
      </c>
      <c r="AB576" s="55" t="s">
        <v>1034</v>
      </c>
      <c r="AC576" s="58" t="s">
        <v>8</v>
      </c>
      <c r="AD576" s="55">
        <v>2</v>
      </c>
      <c r="AE576" s="42" t="s">
        <v>1036</v>
      </c>
      <c r="AF576" s="42" t="s">
        <v>1036</v>
      </c>
      <c r="AG576" s="27"/>
      <c r="AH576" s="63" t="s">
        <v>8</v>
      </c>
      <c r="AI576" s="39"/>
      <c r="AJ576" s="39" t="b">
        <f t="shared" si="190"/>
        <v>0</v>
      </c>
      <c r="AK576" s="39" t="str">
        <f>O576&amp;Q576&amp;R576&amp;U576&amp;V576&amp;Y576&amp;Z576&amp;AC576&amp;AD576</f>
        <v>A26151112</v>
      </c>
      <c r="AL576" s="40">
        <v>72121</v>
      </c>
      <c r="AM576" s="41" t="b">
        <f>C576&lt;&gt;AK576</f>
        <v>1</v>
      </c>
      <c r="AN576" s="30" t="str">
        <f>N576&amp;AK576</f>
        <v>J9FA26151112</v>
      </c>
      <c r="AO576" s="30"/>
      <c r="AP576" s="73" t="s">
        <v>626</v>
      </c>
      <c r="AQ576" s="31"/>
      <c r="AR576" s="31">
        <f t="shared" si="200"/>
        <v>1</v>
      </c>
      <c r="AS576" s="31" t="str">
        <f>IF(IFERROR(VLOOKUP(AE576,#REF!,1,0),"")&lt;&gt;"",1,"")</f>
        <v/>
      </c>
      <c r="AT576" s="31" t="str">
        <f>IF(IFERROR(VLOOKUP(AE576,#REF!,1,0),"")&lt;&gt;"",1,"")</f>
        <v/>
      </c>
      <c r="AU576" s="31" t="str">
        <f>IF(IFERROR(VLOOKUP(AE576,#REF!,1,0),"")&lt;&gt;"",1,"")</f>
        <v/>
      </c>
      <c r="AV576" s="31" t="str">
        <f>IF(IFERROR(VLOOKUP(AE576,#REF!,1,0),"")&lt;&gt;"",1,"")</f>
        <v/>
      </c>
      <c r="AW576" s="31" t="str">
        <f>IF(IFERROR(VLOOKUP(AE576,#REF!,1,0),"")&lt;&gt;"",1,"")</f>
        <v/>
      </c>
      <c r="AX576" s="31" t="str">
        <f>IF(IFERROR(VLOOKUP(AE576,#REF!,1,0),"")&lt;&gt;"",1,"")</f>
        <v/>
      </c>
      <c r="AY576" s="31" t="str">
        <f>IF(IFERROR(VLOOKUP(AE576,#REF!,1,0),"")&lt;&gt;"",1,"")</f>
        <v/>
      </c>
      <c r="AZ576" s="31" t="str">
        <f>IF(IFERROR(VLOOKUP(AE576,#REF!,1,0),"")&lt;&gt;"",1,"")</f>
        <v/>
      </c>
      <c r="BA576" s="31" t="str">
        <f>IF(IFERROR(VLOOKUP(AE576,#REF!,1,0),"")&lt;&gt;"",1,"")</f>
        <v/>
      </c>
      <c r="BB576" s="31" t="str">
        <f>IF(IFERROR(VLOOKUP(AE576,#REF!,1,0),"")&lt;&gt;"",1,"")</f>
        <v/>
      </c>
      <c r="BC576" s="31" t="str">
        <f>IF(IFERROR(VLOOKUP(AE576,#REF!,1,0),"")&lt;&gt;"",1,"")</f>
        <v/>
      </c>
      <c r="BD576" s="31" t="str">
        <f>IF(IFERROR(VLOOKUP(AE576,#REF!,1,0),"")&lt;&gt;"",1,"")</f>
        <v/>
      </c>
      <c r="BE576" s="32">
        <f t="shared" si="187"/>
        <v>1</v>
      </c>
    </row>
    <row r="577" spans="1:57" ht="16">
      <c r="A577" s="33">
        <v>1149</v>
      </c>
      <c r="B577" s="33">
        <v>721211</v>
      </c>
      <c r="C577" s="33" t="str">
        <f t="shared" si="201"/>
        <v>721211000</v>
      </c>
      <c r="D577" s="34" t="str">
        <f t="shared" si="192"/>
        <v>72</v>
      </c>
      <c r="E577" s="34" t="str">
        <f t="shared" si="193"/>
        <v>1</v>
      </c>
      <c r="F577" s="34" t="str">
        <f t="shared" si="194"/>
        <v>2</v>
      </c>
      <c r="G577" s="34" t="str">
        <f t="shared" si="195"/>
        <v>1</v>
      </c>
      <c r="H577" s="34" t="str">
        <f t="shared" si="196"/>
        <v>1</v>
      </c>
      <c r="I577" s="34" t="str">
        <f t="shared" si="197"/>
        <v>0</v>
      </c>
      <c r="J577" s="34" t="str">
        <f t="shared" si="198"/>
        <v>0</v>
      </c>
      <c r="K577" s="34" t="str">
        <f t="shared" si="199"/>
        <v>0</v>
      </c>
      <c r="L577" s="34" t="s">
        <v>5122</v>
      </c>
      <c r="M577" s="35" t="s">
        <v>1037</v>
      </c>
      <c r="N577" s="35" t="s">
        <v>261</v>
      </c>
      <c r="O577" s="37" t="s">
        <v>14</v>
      </c>
      <c r="P577" s="55" t="s">
        <v>68</v>
      </c>
      <c r="Q577" s="37">
        <v>2</v>
      </c>
      <c r="R577" s="55">
        <v>6</v>
      </c>
      <c r="S577" s="55" t="s">
        <v>100</v>
      </c>
      <c r="T577" s="55" t="s">
        <v>100</v>
      </c>
      <c r="U577" s="37">
        <v>1</v>
      </c>
      <c r="V577" s="37">
        <v>5</v>
      </c>
      <c r="W577" s="55" t="s">
        <v>1034</v>
      </c>
      <c r="X577" s="55" t="s">
        <v>1034</v>
      </c>
      <c r="Y577" s="37">
        <v>1</v>
      </c>
      <c r="Z577" s="37">
        <v>1</v>
      </c>
      <c r="AA577" s="55" t="s">
        <v>1034</v>
      </c>
      <c r="AB577" s="55" t="s">
        <v>1034</v>
      </c>
      <c r="AC577" s="58" t="s">
        <v>8</v>
      </c>
      <c r="AD577" s="55">
        <v>3</v>
      </c>
      <c r="AE577" s="42" t="s">
        <v>1037</v>
      </c>
      <c r="AF577" s="42" t="s">
        <v>1037</v>
      </c>
      <c r="AG577" s="27"/>
      <c r="AH577" s="63" t="s">
        <v>8</v>
      </c>
      <c r="AI577" s="39"/>
      <c r="AJ577" s="39" t="b">
        <f t="shared" si="190"/>
        <v>0</v>
      </c>
      <c r="AK577" s="39" t="str">
        <f>O577&amp;Q577&amp;R577&amp;U577&amp;V577&amp;Y577&amp;Z577&amp;AC577&amp;AD577</f>
        <v>A26151113</v>
      </c>
      <c r="AL577" s="40">
        <v>721211</v>
      </c>
      <c r="AM577" s="41" t="b">
        <f>C577&lt;&gt;AK577</f>
        <v>1</v>
      </c>
      <c r="AN577" s="30" t="str">
        <f>N577&amp;AK577</f>
        <v>J9FA26151113</v>
      </c>
      <c r="AO577" s="30"/>
      <c r="AP577" s="73" t="s">
        <v>626</v>
      </c>
      <c r="AQ577" s="31"/>
      <c r="AR577" s="31">
        <f t="shared" si="200"/>
        <v>1</v>
      </c>
      <c r="AS577" s="31" t="str">
        <f>IF(IFERROR(VLOOKUP(AE577,#REF!,1,0),"")&lt;&gt;"",1,"")</f>
        <v/>
      </c>
      <c r="AT577" s="31" t="str">
        <f>IF(IFERROR(VLOOKUP(AE577,#REF!,1,0),"")&lt;&gt;"",1,"")</f>
        <v/>
      </c>
      <c r="AU577" s="31" t="str">
        <f>IF(IFERROR(VLOOKUP(AE577,#REF!,1,0),"")&lt;&gt;"",1,"")</f>
        <v/>
      </c>
      <c r="AV577" s="31" t="str">
        <f>IF(IFERROR(VLOOKUP(AE577,#REF!,1,0),"")&lt;&gt;"",1,"")</f>
        <v/>
      </c>
      <c r="AW577" s="31" t="str">
        <f>IF(IFERROR(VLOOKUP(AE577,#REF!,1,0),"")&lt;&gt;"",1,"")</f>
        <v/>
      </c>
      <c r="AX577" s="31" t="str">
        <f>IF(IFERROR(VLOOKUP(AE577,#REF!,1,0),"")&lt;&gt;"",1,"")</f>
        <v/>
      </c>
      <c r="AY577" s="31" t="str">
        <f>IF(IFERROR(VLOOKUP(AE577,#REF!,1,0),"")&lt;&gt;"",1,"")</f>
        <v/>
      </c>
      <c r="AZ577" s="31" t="str">
        <f>IF(IFERROR(VLOOKUP(AE577,#REF!,1,0),"")&lt;&gt;"",1,"")</f>
        <v/>
      </c>
      <c r="BA577" s="31" t="str">
        <f>IF(IFERROR(VLOOKUP(AE577,#REF!,1,0),"")&lt;&gt;"",1,"")</f>
        <v/>
      </c>
      <c r="BB577" s="31" t="str">
        <f>IF(IFERROR(VLOOKUP(AE577,#REF!,1,0),"")&lt;&gt;"",1,"")</f>
        <v/>
      </c>
      <c r="BC577" s="31" t="str">
        <f>IF(IFERROR(VLOOKUP(AE577,#REF!,1,0),"")&lt;&gt;"",1,"")</f>
        <v/>
      </c>
      <c r="BD577" s="31" t="str">
        <f>IF(IFERROR(VLOOKUP(AE577,#REF!,1,0),"")&lt;&gt;"",1,"")</f>
        <v/>
      </c>
      <c r="BE577" s="32">
        <f t="shared" si="187"/>
        <v>1</v>
      </c>
    </row>
    <row r="578" spans="1:57" ht="16">
      <c r="A578" s="33">
        <v>1150</v>
      </c>
      <c r="B578" s="33">
        <v>721212</v>
      </c>
      <c r="C578" s="33" t="str">
        <f t="shared" si="201"/>
        <v>721212000</v>
      </c>
      <c r="D578" s="34" t="str">
        <f t="shared" si="192"/>
        <v>72</v>
      </c>
      <c r="E578" s="34" t="str">
        <f t="shared" si="193"/>
        <v>1</v>
      </c>
      <c r="F578" s="34" t="str">
        <f t="shared" si="194"/>
        <v>2</v>
      </c>
      <c r="G578" s="34" t="str">
        <f t="shared" si="195"/>
        <v>1</v>
      </c>
      <c r="H578" s="34" t="str">
        <f t="shared" si="196"/>
        <v>2</v>
      </c>
      <c r="I578" s="34" t="str">
        <f t="shared" si="197"/>
        <v>0</v>
      </c>
      <c r="J578" s="34" t="str">
        <f t="shared" si="198"/>
        <v>0</v>
      </c>
      <c r="K578" s="34" t="str">
        <f t="shared" si="199"/>
        <v>0</v>
      </c>
      <c r="L578" s="34" t="s">
        <v>5123</v>
      </c>
      <c r="M578" s="35" t="s">
        <v>1038</v>
      </c>
      <c r="N578" s="35" t="s">
        <v>261</v>
      </c>
      <c r="O578" s="37" t="s">
        <v>14</v>
      </c>
      <c r="P578" s="55" t="s">
        <v>68</v>
      </c>
      <c r="Q578" s="37">
        <v>2</v>
      </c>
      <c r="R578" s="55">
        <v>6</v>
      </c>
      <c r="S578" s="55" t="s">
        <v>100</v>
      </c>
      <c r="T578" s="55" t="s">
        <v>100</v>
      </c>
      <c r="U578" s="37">
        <v>1</v>
      </c>
      <c r="V578" s="37">
        <v>5</v>
      </c>
      <c r="W578" s="55" t="s">
        <v>1034</v>
      </c>
      <c r="X578" s="55" t="s">
        <v>1034</v>
      </c>
      <c r="Y578" s="37">
        <v>1</v>
      </c>
      <c r="Z578" s="37">
        <v>1</v>
      </c>
      <c r="AA578" s="55" t="s">
        <v>1034</v>
      </c>
      <c r="AB578" s="55" t="s">
        <v>1034</v>
      </c>
      <c r="AC578" s="58" t="s">
        <v>8</v>
      </c>
      <c r="AD578" s="55">
        <v>4</v>
      </c>
      <c r="AE578" s="42" t="s">
        <v>1038</v>
      </c>
      <c r="AF578" s="42" t="s">
        <v>1038</v>
      </c>
      <c r="AG578" s="27"/>
      <c r="AH578" s="63" t="s">
        <v>8</v>
      </c>
      <c r="AI578" s="39"/>
      <c r="AJ578" s="39" t="b">
        <f t="shared" si="190"/>
        <v>0</v>
      </c>
      <c r="AK578" s="39" t="str">
        <f>O578&amp;Q578&amp;R578&amp;U578&amp;V578&amp;Y578&amp;Z578&amp;AC578&amp;AD578</f>
        <v>A26151114</v>
      </c>
      <c r="AL578" s="40">
        <v>721212</v>
      </c>
      <c r="AM578" s="41" t="b">
        <f>C578&lt;&gt;AK578</f>
        <v>1</v>
      </c>
      <c r="AN578" s="30" t="str">
        <f>N578&amp;AK578</f>
        <v>J9FA26151114</v>
      </c>
      <c r="AO578" s="30"/>
      <c r="AP578" s="73" t="s">
        <v>626</v>
      </c>
      <c r="AQ578" s="31"/>
      <c r="AR578" s="31">
        <f t="shared" si="200"/>
        <v>1</v>
      </c>
      <c r="AS578" s="31" t="str">
        <f>IF(IFERROR(VLOOKUP(AE578,#REF!,1,0),"")&lt;&gt;"",1,"")</f>
        <v/>
      </c>
      <c r="AT578" s="31" t="str">
        <f>IF(IFERROR(VLOOKUP(AE578,#REF!,1,0),"")&lt;&gt;"",1,"")</f>
        <v/>
      </c>
      <c r="AU578" s="31" t="str">
        <f>IF(IFERROR(VLOOKUP(AE578,#REF!,1,0),"")&lt;&gt;"",1,"")</f>
        <v/>
      </c>
      <c r="AV578" s="31" t="str">
        <f>IF(IFERROR(VLOOKUP(AE578,#REF!,1,0),"")&lt;&gt;"",1,"")</f>
        <v/>
      </c>
      <c r="AW578" s="31" t="str">
        <f>IF(IFERROR(VLOOKUP(AE578,#REF!,1,0),"")&lt;&gt;"",1,"")</f>
        <v/>
      </c>
      <c r="AX578" s="31" t="str">
        <f>IF(IFERROR(VLOOKUP(AE578,#REF!,1,0),"")&lt;&gt;"",1,"")</f>
        <v/>
      </c>
      <c r="AY578" s="31" t="str">
        <f>IF(IFERROR(VLOOKUP(AE578,#REF!,1,0),"")&lt;&gt;"",1,"")</f>
        <v/>
      </c>
      <c r="AZ578" s="31" t="str">
        <f>IF(IFERROR(VLOOKUP(AE578,#REF!,1,0),"")&lt;&gt;"",1,"")</f>
        <v/>
      </c>
      <c r="BA578" s="31" t="str">
        <f>IF(IFERROR(VLOOKUP(AE578,#REF!,1,0),"")&lt;&gt;"",1,"")</f>
        <v/>
      </c>
      <c r="BB578" s="31" t="str">
        <f>IF(IFERROR(VLOOKUP(AE578,#REF!,1,0),"")&lt;&gt;"",1,"")</f>
        <v/>
      </c>
      <c r="BC578" s="31" t="str">
        <f>IF(IFERROR(VLOOKUP(AE578,#REF!,1,0),"")&lt;&gt;"",1,"")</f>
        <v/>
      </c>
      <c r="BD578" s="31" t="str">
        <f>IF(IFERROR(VLOOKUP(AE578,#REF!,1,0),"")&lt;&gt;"",1,"")</f>
        <v/>
      </c>
      <c r="BE578" s="32">
        <f t="shared" si="187"/>
        <v>1</v>
      </c>
    </row>
    <row r="579" spans="1:57" ht="16">
      <c r="A579" s="43">
        <v>1151</v>
      </c>
      <c r="B579" s="43">
        <v>721219</v>
      </c>
      <c r="C579" s="43" t="str">
        <f t="shared" si="201"/>
        <v>721219000</v>
      </c>
      <c r="D579" s="44" t="str">
        <f t="shared" si="192"/>
        <v>72</v>
      </c>
      <c r="E579" s="44" t="str">
        <f t="shared" si="193"/>
        <v>1</v>
      </c>
      <c r="F579" s="44" t="str">
        <f t="shared" si="194"/>
        <v>2</v>
      </c>
      <c r="G579" s="44" t="str">
        <f t="shared" si="195"/>
        <v>1</v>
      </c>
      <c r="H579" s="44" t="str">
        <f t="shared" si="196"/>
        <v>9</v>
      </c>
      <c r="I579" s="44" t="str">
        <f t="shared" si="197"/>
        <v>0</v>
      </c>
      <c r="J579" s="44" t="str">
        <f t="shared" si="198"/>
        <v>0</v>
      </c>
      <c r="K579" s="44" t="str">
        <f t="shared" si="199"/>
        <v>0</v>
      </c>
      <c r="L579" s="44"/>
      <c r="M579" s="45" t="s">
        <v>1039</v>
      </c>
      <c r="N579" s="45"/>
      <c r="O579" s="46" t="s">
        <v>14</v>
      </c>
      <c r="P579" s="47" t="s">
        <v>68</v>
      </c>
      <c r="Q579" s="48">
        <v>2</v>
      </c>
      <c r="R579" s="47"/>
      <c r="S579" s="47" t="s">
        <v>100</v>
      </c>
      <c r="T579" s="47" t="s">
        <v>100</v>
      </c>
      <c r="U579" s="48">
        <v>1</v>
      </c>
      <c r="V579" s="48">
        <v>5</v>
      </c>
      <c r="W579" s="47"/>
      <c r="X579" s="47" t="s">
        <v>1034</v>
      </c>
      <c r="Y579" s="48">
        <v>1</v>
      </c>
      <c r="Z579" s="48">
        <v>1</v>
      </c>
      <c r="AA579" s="47"/>
      <c r="AB579" s="47" t="s">
        <v>1034</v>
      </c>
      <c r="AC579" s="61" t="s">
        <v>66</v>
      </c>
      <c r="AD579" s="47" t="s">
        <v>66</v>
      </c>
      <c r="AE579" s="50" t="s">
        <v>1039</v>
      </c>
      <c r="AF579" s="51"/>
      <c r="AG579" s="51" t="s">
        <v>8</v>
      </c>
      <c r="AH579" s="52" t="s">
        <v>8</v>
      </c>
      <c r="AI579" s="39"/>
      <c r="AJ579" s="39"/>
      <c r="AK579" s="39" t="e">
        <f>O579&amp;Q579&amp;#REF!&amp;U579&amp;V579&amp;Y579&amp;Z579&amp;AC579&amp;AD579</f>
        <v>#REF!</v>
      </c>
      <c r="AL579" s="43">
        <v>721219</v>
      </c>
      <c r="AM579" s="44" t="e">
        <f>C579&lt;&gt;AK579</f>
        <v>#REF!</v>
      </c>
      <c r="AN579" s="52"/>
      <c r="AO579" s="52"/>
      <c r="AP579" s="84" t="s">
        <v>626</v>
      </c>
      <c r="AQ579" s="53"/>
      <c r="AR579" s="53">
        <f t="shared" si="200"/>
        <v>1</v>
      </c>
      <c r="AS579" s="53" t="str">
        <f>IF(IFERROR(VLOOKUP(AE579,#REF!,1,0),"")&lt;&gt;"",1,"")</f>
        <v/>
      </c>
      <c r="AT579" s="53" t="str">
        <f>IF(IFERROR(VLOOKUP(AE579,#REF!,1,0),"")&lt;&gt;"",1,"")</f>
        <v/>
      </c>
      <c r="AU579" s="53" t="str">
        <f>IF(IFERROR(VLOOKUP(AE579,#REF!,1,0),"")&lt;&gt;"",1,"")</f>
        <v/>
      </c>
      <c r="AV579" s="53" t="str">
        <f>IF(IFERROR(VLOOKUP(AE579,#REF!,1,0),"")&lt;&gt;"",1,"")</f>
        <v/>
      </c>
      <c r="AW579" s="53" t="str">
        <f>IF(IFERROR(VLOOKUP(AE579,#REF!,1,0),"")&lt;&gt;"",1,"")</f>
        <v/>
      </c>
      <c r="AX579" s="53" t="str">
        <f>IF(IFERROR(VLOOKUP(AE579,#REF!,1,0),"")&lt;&gt;"",1,"")</f>
        <v/>
      </c>
      <c r="AY579" s="53" t="str">
        <f>IF(IFERROR(VLOOKUP(AE579,#REF!,1,0),"")&lt;&gt;"",1,"")</f>
        <v/>
      </c>
      <c r="AZ579" s="53" t="str">
        <f>IF(IFERROR(VLOOKUP(AE579,#REF!,1,0),"")&lt;&gt;"",1,"")</f>
        <v/>
      </c>
      <c r="BA579" s="53" t="str">
        <f>IF(IFERROR(VLOOKUP(AE579,#REF!,1,0),"")&lt;&gt;"",1,"")</f>
        <v/>
      </c>
      <c r="BB579" s="53" t="str">
        <f>IF(IFERROR(VLOOKUP(AE579,#REF!,1,0),"")&lt;&gt;"",1,"")</f>
        <v/>
      </c>
      <c r="BC579" s="53" t="str">
        <f>IF(IFERROR(VLOOKUP(AE579,#REF!,1,0),"")&lt;&gt;"",1,"")</f>
        <v/>
      </c>
      <c r="BD579" s="53" t="str">
        <f>IF(IFERROR(VLOOKUP(AE579,#REF!,1,0),"")&lt;&gt;"",1,"")</f>
        <v/>
      </c>
      <c r="BE579" s="54">
        <f t="shared" si="187"/>
        <v>1</v>
      </c>
    </row>
    <row r="580" spans="1:57" ht="16">
      <c r="A580" s="33">
        <v>1152</v>
      </c>
      <c r="B580" s="33">
        <v>72122</v>
      </c>
      <c r="C580" s="33" t="str">
        <f t="shared" si="201"/>
        <v>721220000</v>
      </c>
      <c r="D580" s="34" t="str">
        <f t="shared" si="192"/>
        <v>72</v>
      </c>
      <c r="E580" s="34" t="str">
        <f t="shared" si="193"/>
        <v>1</v>
      </c>
      <c r="F580" s="34" t="str">
        <f t="shared" si="194"/>
        <v>2</v>
      </c>
      <c r="G580" s="34" t="str">
        <f t="shared" si="195"/>
        <v>2</v>
      </c>
      <c r="H580" s="34" t="str">
        <f t="shared" si="196"/>
        <v>0</v>
      </c>
      <c r="I580" s="34" t="str">
        <f t="shared" si="197"/>
        <v>0</v>
      </c>
      <c r="J580" s="34" t="str">
        <f t="shared" si="198"/>
        <v>0</v>
      </c>
      <c r="K580" s="34" t="str">
        <f t="shared" si="199"/>
        <v>0</v>
      </c>
      <c r="L580" s="34" t="s">
        <v>5124</v>
      </c>
      <c r="M580" s="35" t="s">
        <v>1040</v>
      </c>
      <c r="N580" s="35" t="s">
        <v>261</v>
      </c>
      <c r="O580" s="37" t="s">
        <v>14</v>
      </c>
      <c r="P580" s="55" t="s">
        <v>68</v>
      </c>
      <c r="Q580" s="37">
        <v>2</v>
      </c>
      <c r="R580" s="55">
        <v>6</v>
      </c>
      <c r="S580" s="55" t="s">
        <v>100</v>
      </c>
      <c r="T580" s="55" t="s">
        <v>100</v>
      </c>
      <c r="U580" s="37">
        <v>1</v>
      </c>
      <c r="V580" s="37">
        <v>5</v>
      </c>
      <c r="W580" s="55" t="s">
        <v>1034</v>
      </c>
      <c r="X580" s="55" t="s">
        <v>1034</v>
      </c>
      <c r="Y580" s="37">
        <v>1</v>
      </c>
      <c r="Z580" s="37">
        <v>1</v>
      </c>
      <c r="AA580" s="55" t="s">
        <v>1034</v>
      </c>
      <c r="AB580" s="55" t="s">
        <v>1034</v>
      </c>
      <c r="AC580" s="58" t="s">
        <v>8</v>
      </c>
      <c r="AD580" s="55">
        <v>5</v>
      </c>
      <c r="AE580" s="42" t="s">
        <v>1040</v>
      </c>
      <c r="AF580" s="42" t="s">
        <v>1040</v>
      </c>
      <c r="AG580" s="27"/>
      <c r="AH580" s="63" t="s">
        <v>8</v>
      </c>
      <c r="AI580" s="39"/>
      <c r="AJ580" s="39" t="b">
        <f t="shared" ref="AJ580:AJ586" si="202">IF(OR(AS580=1,AT580=1,AU580=1,AV580=1,AW580=1,AX580=1,AY580=1,AZ580=1,BA580=1,BB580=1,BC580=1,BD580=1),TRUE,FALSE)</f>
        <v>0</v>
      </c>
      <c r="AK580" s="39" t="str">
        <f>O580&amp;Q580&amp;R580&amp;U580&amp;V580&amp;Y580&amp;Z580&amp;AC580&amp;AD580</f>
        <v>A26151115</v>
      </c>
      <c r="AL580" s="40">
        <v>72122</v>
      </c>
      <c r="AM580" s="41" t="b">
        <f>C580&lt;&gt;AK580</f>
        <v>1</v>
      </c>
      <c r="AN580" s="30" t="str">
        <f>N580&amp;AK580</f>
        <v>J9FA26151115</v>
      </c>
      <c r="AO580" s="30"/>
      <c r="AP580" s="73" t="s">
        <v>626</v>
      </c>
      <c r="AQ580" s="31"/>
      <c r="AR580" s="31">
        <f t="shared" si="200"/>
        <v>1</v>
      </c>
      <c r="AS580" s="31" t="str">
        <f>IF(IFERROR(VLOOKUP(AE580,#REF!,1,0),"")&lt;&gt;"",1,"")</f>
        <v/>
      </c>
      <c r="AT580" s="31" t="str">
        <f>IF(IFERROR(VLOOKUP(AE580,#REF!,1,0),"")&lt;&gt;"",1,"")</f>
        <v/>
      </c>
      <c r="AU580" s="31" t="str">
        <f>IF(IFERROR(VLOOKUP(AE580,#REF!,1,0),"")&lt;&gt;"",1,"")</f>
        <v/>
      </c>
      <c r="AV580" s="31" t="str">
        <f>IF(IFERROR(VLOOKUP(AE580,#REF!,1,0),"")&lt;&gt;"",1,"")</f>
        <v/>
      </c>
      <c r="AW580" s="31" t="str">
        <f>IF(IFERROR(VLOOKUP(AE580,#REF!,1,0),"")&lt;&gt;"",1,"")</f>
        <v/>
      </c>
      <c r="AX580" s="31" t="str">
        <f>IF(IFERROR(VLOOKUP(AE580,#REF!,1,0),"")&lt;&gt;"",1,"")</f>
        <v/>
      </c>
      <c r="AY580" s="31" t="str">
        <f>IF(IFERROR(VLOOKUP(AE580,#REF!,1,0),"")&lt;&gt;"",1,"")</f>
        <v/>
      </c>
      <c r="AZ580" s="31" t="str">
        <f>IF(IFERROR(VLOOKUP(AE580,#REF!,1,0),"")&lt;&gt;"",1,"")</f>
        <v/>
      </c>
      <c r="BA580" s="31" t="str">
        <f>IF(IFERROR(VLOOKUP(AE580,#REF!,1,0),"")&lt;&gt;"",1,"")</f>
        <v/>
      </c>
      <c r="BB580" s="31" t="str">
        <f>IF(IFERROR(VLOOKUP(AE580,#REF!,1,0),"")&lt;&gt;"",1,"")</f>
        <v/>
      </c>
      <c r="BC580" s="31" t="str">
        <f>IF(IFERROR(VLOOKUP(AE580,#REF!,1,0),"")&lt;&gt;"",1,"")</f>
        <v/>
      </c>
      <c r="BD580" s="31" t="str">
        <f>IF(IFERROR(VLOOKUP(AE580,#REF!,1,0),"")&lt;&gt;"",1,"")</f>
        <v/>
      </c>
      <c r="BE580" s="32">
        <f t="shared" si="187"/>
        <v>1</v>
      </c>
    </row>
    <row r="581" spans="1:57" ht="16">
      <c r="A581" s="33">
        <v>1153</v>
      </c>
      <c r="B581" s="33">
        <v>72123</v>
      </c>
      <c r="C581" s="33" t="str">
        <f t="shared" si="201"/>
        <v>721230000</v>
      </c>
      <c r="D581" s="34" t="str">
        <f t="shared" si="192"/>
        <v>72</v>
      </c>
      <c r="E581" s="34" t="str">
        <f t="shared" si="193"/>
        <v>1</v>
      </c>
      <c r="F581" s="34" t="str">
        <f t="shared" si="194"/>
        <v>2</v>
      </c>
      <c r="G581" s="34" t="str">
        <f t="shared" si="195"/>
        <v>3</v>
      </c>
      <c r="H581" s="34" t="str">
        <f t="shared" si="196"/>
        <v>0</v>
      </c>
      <c r="I581" s="34" t="str">
        <f t="shared" si="197"/>
        <v>0</v>
      </c>
      <c r="J581" s="34" t="str">
        <f t="shared" si="198"/>
        <v>0</v>
      </c>
      <c r="K581" s="34" t="str">
        <f t="shared" si="199"/>
        <v>0</v>
      </c>
      <c r="L581" s="34" t="s">
        <v>5125</v>
      </c>
      <c r="M581" s="35" t="s">
        <v>1041</v>
      </c>
      <c r="N581" s="35" t="s">
        <v>261</v>
      </c>
      <c r="O581" s="37" t="s">
        <v>14</v>
      </c>
      <c r="P581" s="55" t="s">
        <v>68</v>
      </c>
      <c r="Q581" s="37">
        <v>2</v>
      </c>
      <c r="R581" s="55">
        <v>6</v>
      </c>
      <c r="S581" s="55" t="s">
        <v>100</v>
      </c>
      <c r="T581" s="55" t="s">
        <v>100</v>
      </c>
      <c r="U581" s="37">
        <v>1</v>
      </c>
      <c r="V581" s="37">
        <v>5</v>
      </c>
      <c r="W581" s="55" t="s">
        <v>1034</v>
      </c>
      <c r="X581" s="55" t="s">
        <v>1034</v>
      </c>
      <c r="Y581" s="37">
        <v>1</v>
      </c>
      <c r="Z581" s="37">
        <v>1</v>
      </c>
      <c r="AA581" s="55" t="s">
        <v>1034</v>
      </c>
      <c r="AB581" s="55" t="s">
        <v>1034</v>
      </c>
      <c r="AC581" s="58" t="s">
        <v>8</v>
      </c>
      <c r="AD581" s="55">
        <v>6</v>
      </c>
      <c r="AE581" s="42" t="s">
        <v>1041</v>
      </c>
      <c r="AF581" s="42" t="s">
        <v>1041</v>
      </c>
      <c r="AG581" s="27"/>
      <c r="AH581" s="63" t="s">
        <v>8</v>
      </c>
      <c r="AI581" s="39"/>
      <c r="AJ581" s="39" t="b">
        <f t="shared" si="202"/>
        <v>0</v>
      </c>
      <c r="AK581" s="39" t="str">
        <f>O581&amp;Q581&amp;R581&amp;U581&amp;V581&amp;Y581&amp;Z581&amp;AC581&amp;AD581</f>
        <v>A26151116</v>
      </c>
      <c r="AL581" s="40">
        <v>72123</v>
      </c>
      <c r="AM581" s="41" t="b">
        <f>C581&lt;&gt;AK581</f>
        <v>1</v>
      </c>
      <c r="AN581" s="30" t="str">
        <f>N581&amp;AK581</f>
        <v>J9FA26151116</v>
      </c>
      <c r="AO581" s="30"/>
      <c r="AP581" s="73" t="s">
        <v>626</v>
      </c>
      <c r="AQ581" s="31"/>
      <c r="AR581" s="31">
        <f t="shared" si="200"/>
        <v>1</v>
      </c>
      <c r="AS581" s="31" t="str">
        <f>IF(IFERROR(VLOOKUP(AE581,#REF!,1,0),"")&lt;&gt;"",1,"")</f>
        <v/>
      </c>
      <c r="AT581" s="31" t="str">
        <f>IF(IFERROR(VLOOKUP(AE581,#REF!,1,0),"")&lt;&gt;"",1,"")</f>
        <v/>
      </c>
      <c r="AU581" s="31" t="str">
        <f>IF(IFERROR(VLOOKUP(AE581,#REF!,1,0),"")&lt;&gt;"",1,"")</f>
        <v/>
      </c>
      <c r="AV581" s="31" t="str">
        <f>IF(IFERROR(VLOOKUP(AE581,#REF!,1,0),"")&lt;&gt;"",1,"")</f>
        <v/>
      </c>
      <c r="AW581" s="31" t="str">
        <f>IF(IFERROR(VLOOKUP(AE581,#REF!,1,0),"")&lt;&gt;"",1,"")</f>
        <v/>
      </c>
      <c r="AX581" s="31" t="str">
        <f>IF(IFERROR(VLOOKUP(AE581,#REF!,1,0),"")&lt;&gt;"",1,"")</f>
        <v/>
      </c>
      <c r="AY581" s="31" t="str">
        <f>IF(IFERROR(VLOOKUP(AE581,#REF!,1,0),"")&lt;&gt;"",1,"")</f>
        <v/>
      </c>
      <c r="AZ581" s="31" t="str">
        <f>IF(IFERROR(VLOOKUP(AE581,#REF!,1,0),"")&lt;&gt;"",1,"")</f>
        <v/>
      </c>
      <c r="BA581" s="31" t="str">
        <f>IF(IFERROR(VLOOKUP(AE581,#REF!,1,0),"")&lt;&gt;"",1,"")</f>
        <v/>
      </c>
      <c r="BB581" s="31" t="str">
        <f>IF(IFERROR(VLOOKUP(AE581,#REF!,1,0),"")&lt;&gt;"",1,"")</f>
        <v/>
      </c>
      <c r="BC581" s="31" t="str">
        <f>IF(IFERROR(VLOOKUP(AE581,#REF!,1,0),"")&lt;&gt;"",1,"")</f>
        <v/>
      </c>
      <c r="BD581" s="31" t="str">
        <f>IF(IFERROR(VLOOKUP(AE581,#REF!,1,0),"")&lt;&gt;"",1,"")</f>
        <v/>
      </c>
      <c r="BE581" s="32">
        <f t="shared" si="187"/>
        <v>1</v>
      </c>
    </row>
    <row r="582" spans="1:57" ht="17">
      <c r="A582" s="137">
        <v>1154</v>
      </c>
      <c r="B582" s="137">
        <v>72124</v>
      </c>
      <c r="C582" s="137" t="str">
        <f t="shared" si="201"/>
        <v>721240000</v>
      </c>
      <c r="D582" s="138" t="str">
        <f t="shared" si="192"/>
        <v>72</v>
      </c>
      <c r="E582" s="138" t="str">
        <f t="shared" si="193"/>
        <v>1</v>
      </c>
      <c r="F582" s="138" t="str">
        <f t="shared" si="194"/>
        <v>2</v>
      </c>
      <c r="G582" s="138" t="str">
        <f t="shared" si="195"/>
        <v>4</v>
      </c>
      <c r="H582" s="138" t="str">
        <f t="shared" si="196"/>
        <v>0</v>
      </c>
      <c r="I582" s="138" t="str">
        <f t="shared" si="197"/>
        <v>0</v>
      </c>
      <c r="J582" s="138" t="str">
        <f t="shared" si="198"/>
        <v>0</v>
      </c>
      <c r="K582" s="138" t="str">
        <f t="shared" si="199"/>
        <v>0</v>
      </c>
      <c r="L582" s="138" t="s">
        <v>5126</v>
      </c>
      <c r="M582" s="139" t="s">
        <v>1042</v>
      </c>
      <c r="N582" s="139" t="s">
        <v>261</v>
      </c>
      <c r="O582" s="141" t="s">
        <v>14</v>
      </c>
      <c r="P582" s="141" t="s">
        <v>68</v>
      </c>
      <c r="Q582" s="141">
        <v>2</v>
      </c>
      <c r="R582" s="141">
        <v>6</v>
      </c>
      <c r="S582" s="141" t="s">
        <v>100</v>
      </c>
      <c r="T582" s="141" t="s">
        <v>100</v>
      </c>
      <c r="U582" s="141">
        <v>1</v>
      </c>
      <c r="V582" s="141">
        <v>5</v>
      </c>
      <c r="W582" s="141" t="s">
        <v>1034</v>
      </c>
      <c r="X582" s="141" t="s">
        <v>1034</v>
      </c>
      <c r="Y582" s="141">
        <v>1</v>
      </c>
      <c r="Z582" s="141">
        <v>1</v>
      </c>
      <c r="AA582" s="141" t="s">
        <v>1034</v>
      </c>
      <c r="AB582" s="141" t="s">
        <v>1034</v>
      </c>
      <c r="AC582" s="140" t="s">
        <v>8</v>
      </c>
      <c r="AD582" s="141">
        <v>7</v>
      </c>
      <c r="AE582" s="144" t="s">
        <v>1042</v>
      </c>
      <c r="AF582" s="144" t="s">
        <v>1042</v>
      </c>
      <c r="AG582" s="134"/>
      <c r="AH582" s="142"/>
      <c r="AI582" s="143"/>
      <c r="AJ582" s="143" t="b">
        <f t="shared" si="202"/>
        <v>0</v>
      </c>
      <c r="AK582" s="143" t="str">
        <f>O582&amp;Q582&amp;R582&amp;U582&amp;V582&amp;Y582&amp;Z582&amp;AC582&amp;AD582</f>
        <v>A26151117</v>
      </c>
      <c r="AL582" s="40">
        <v>72124</v>
      </c>
      <c r="AM582" s="41" t="b">
        <f>C582&lt;&gt;AK582</f>
        <v>1</v>
      </c>
      <c r="AN582" s="145" t="str">
        <f>N582&amp;AK582</f>
        <v>J9FA26151117</v>
      </c>
      <c r="AO582" s="145"/>
      <c r="AP582" s="73" t="s">
        <v>626</v>
      </c>
      <c r="AQ582" s="146"/>
      <c r="AR582" s="146">
        <f t="shared" si="200"/>
        <v>1</v>
      </c>
      <c r="AS582" s="146" t="str">
        <f>IF(IFERROR(VLOOKUP(AE582,#REF!,1,0),"")&lt;&gt;"",1,"")</f>
        <v/>
      </c>
      <c r="AT582" s="146" t="str">
        <f>IF(IFERROR(VLOOKUP(AE582,#REF!,1,0),"")&lt;&gt;"",1,"")</f>
        <v/>
      </c>
      <c r="AU582" s="146" t="str">
        <f>IF(IFERROR(VLOOKUP(AE582,#REF!,1,0),"")&lt;&gt;"",1,"")</f>
        <v/>
      </c>
      <c r="AV582" s="146" t="str">
        <f>IF(IFERROR(VLOOKUP(AE582,#REF!,1,0),"")&lt;&gt;"",1,"")</f>
        <v/>
      </c>
      <c r="AW582" s="146" t="str">
        <f>IF(IFERROR(VLOOKUP(AE582,#REF!,1,0),"")&lt;&gt;"",1,"")</f>
        <v/>
      </c>
      <c r="AX582" s="146" t="str">
        <f>IF(IFERROR(VLOOKUP(AE582,#REF!,1,0),"")&lt;&gt;"",1,"")</f>
        <v/>
      </c>
      <c r="AY582" s="146" t="str">
        <f>IF(IFERROR(VLOOKUP(AE582,#REF!,1,0),"")&lt;&gt;"",1,"")</f>
        <v/>
      </c>
      <c r="AZ582" s="146" t="str">
        <f>IF(IFERROR(VLOOKUP(AE582,#REF!,1,0),"")&lt;&gt;"",1,"")</f>
        <v/>
      </c>
      <c r="BA582" s="146" t="str">
        <f>IF(IFERROR(VLOOKUP(AE582,#REF!,1,0),"")&lt;&gt;"",1,"")</f>
        <v/>
      </c>
      <c r="BB582" s="146" t="str">
        <f>IF(IFERROR(VLOOKUP(AE582,#REF!,1,0),"")&lt;&gt;"",1,"")</f>
        <v/>
      </c>
      <c r="BC582" s="146" t="str">
        <f>IF(IFERROR(VLOOKUP(AE582,#REF!,1,0),"")&lt;&gt;"",1,"")</f>
        <v/>
      </c>
      <c r="BD582" s="146" t="str">
        <f>IF(IFERROR(VLOOKUP(AE582,#REF!,1,0),"")&lt;&gt;"",1,"")</f>
        <v/>
      </c>
      <c r="BE582" s="148">
        <f t="shared" si="187"/>
        <v>1</v>
      </c>
    </row>
    <row r="583" spans="1:57" ht="16">
      <c r="A583" s="33">
        <v>1155</v>
      </c>
      <c r="B583" s="33">
        <v>72125</v>
      </c>
      <c r="C583" s="33" t="str">
        <f t="shared" si="201"/>
        <v>721250000</v>
      </c>
      <c r="D583" s="34" t="str">
        <f t="shared" si="192"/>
        <v>72</v>
      </c>
      <c r="E583" s="34" t="str">
        <f t="shared" si="193"/>
        <v>1</v>
      </c>
      <c r="F583" s="34" t="str">
        <f t="shared" si="194"/>
        <v>2</v>
      </c>
      <c r="G583" s="34" t="str">
        <f t="shared" si="195"/>
        <v>5</v>
      </c>
      <c r="H583" s="34" t="str">
        <f t="shared" si="196"/>
        <v>0</v>
      </c>
      <c r="I583" s="34" t="str">
        <f t="shared" si="197"/>
        <v>0</v>
      </c>
      <c r="J583" s="34" t="str">
        <f t="shared" si="198"/>
        <v>0</v>
      </c>
      <c r="K583" s="34" t="str">
        <f t="shared" si="199"/>
        <v>0</v>
      </c>
      <c r="L583" s="34" t="s">
        <v>5127</v>
      </c>
      <c r="M583" s="35" t="s">
        <v>1043</v>
      </c>
      <c r="N583" s="35" t="s">
        <v>261</v>
      </c>
      <c r="O583" s="37" t="s">
        <v>14</v>
      </c>
      <c r="P583" s="55" t="s">
        <v>68</v>
      </c>
      <c r="Q583" s="37">
        <v>2</v>
      </c>
      <c r="R583" s="55">
        <v>6</v>
      </c>
      <c r="S583" s="55" t="s">
        <v>100</v>
      </c>
      <c r="T583" s="55" t="s">
        <v>100</v>
      </c>
      <c r="U583" s="37">
        <v>1</v>
      </c>
      <c r="V583" s="37">
        <v>5</v>
      </c>
      <c r="W583" s="55" t="s">
        <v>1034</v>
      </c>
      <c r="X583" s="55" t="s">
        <v>1034</v>
      </c>
      <c r="Y583" s="37">
        <v>1</v>
      </c>
      <c r="Z583" s="37">
        <v>1</v>
      </c>
      <c r="AA583" s="55" t="s">
        <v>1034</v>
      </c>
      <c r="AB583" s="55" t="s">
        <v>1034</v>
      </c>
      <c r="AC583" s="58" t="s">
        <v>8</v>
      </c>
      <c r="AD583" s="55">
        <v>8</v>
      </c>
      <c r="AE583" s="42" t="s">
        <v>1043</v>
      </c>
      <c r="AF583" s="42" t="s">
        <v>1043</v>
      </c>
      <c r="AG583" s="27"/>
      <c r="AH583" s="63" t="s">
        <v>8</v>
      </c>
      <c r="AI583" s="39"/>
      <c r="AJ583" s="39" t="b">
        <f t="shared" si="202"/>
        <v>0</v>
      </c>
      <c r="AK583" s="39" t="str">
        <f>O583&amp;Q583&amp;R583&amp;U583&amp;V583&amp;Y583&amp;Z583&amp;AC583&amp;AD583</f>
        <v>A26151118</v>
      </c>
      <c r="AL583" s="40">
        <v>72125</v>
      </c>
      <c r="AM583" s="41" t="b">
        <f>C583&lt;&gt;AK583</f>
        <v>1</v>
      </c>
      <c r="AN583" s="30" t="str">
        <f>N583&amp;AK583</f>
        <v>J9FA26151118</v>
      </c>
      <c r="AO583" s="30"/>
      <c r="AP583" s="73" t="s">
        <v>626</v>
      </c>
      <c r="AQ583" s="31"/>
      <c r="AR583" s="31">
        <f t="shared" si="200"/>
        <v>1</v>
      </c>
      <c r="AS583" s="31" t="str">
        <f>IF(IFERROR(VLOOKUP(AE583,#REF!,1,0),"")&lt;&gt;"",1,"")</f>
        <v/>
      </c>
      <c r="AT583" s="31" t="str">
        <f>IF(IFERROR(VLOOKUP(AE583,#REF!,1,0),"")&lt;&gt;"",1,"")</f>
        <v/>
      </c>
      <c r="AU583" s="31" t="str">
        <f>IF(IFERROR(VLOOKUP(AE583,#REF!,1,0),"")&lt;&gt;"",1,"")</f>
        <v/>
      </c>
      <c r="AV583" s="31" t="str">
        <f>IF(IFERROR(VLOOKUP(AE583,#REF!,1,0),"")&lt;&gt;"",1,"")</f>
        <v/>
      </c>
      <c r="AW583" s="31" t="str">
        <f>IF(IFERROR(VLOOKUP(AE583,#REF!,1,0),"")&lt;&gt;"",1,"")</f>
        <v/>
      </c>
      <c r="AX583" s="31" t="str">
        <f>IF(IFERROR(VLOOKUP(AE583,#REF!,1,0),"")&lt;&gt;"",1,"")</f>
        <v/>
      </c>
      <c r="AY583" s="31" t="str">
        <f>IF(IFERROR(VLOOKUP(AE583,#REF!,1,0),"")&lt;&gt;"",1,"")</f>
        <v/>
      </c>
      <c r="AZ583" s="31" t="str">
        <f>IF(IFERROR(VLOOKUP(AE583,#REF!,1,0),"")&lt;&gt;"",1,"")</f>
        <v/>
      </c>
      <c r="BA583" s="31" t="str">
        <f>IF(IFERROR(VLOOKUP(AE583,#REF!,1,0),"")&lt;&gt;"",1,"")</f>
        <v/>
      </c>
      <c r="BB583" s="31" t="str">
        <f>IF(IFERROR(VLOOKUP(AE583,#REF!,1,0),"")&lt;&gt;"",1,"")</f>
        <v/>
      </c>
      <c r="BC583" s="31" t="str">
        <f>IF(IFERROR(VLOOKUP(AE583,#REF!,1,0),"")&lt;&gt;"",1,"")</f>
        <v/>
      </c>
      <c r="BD583" s="31" t="str">
        <f>IF(IFERROR(VLOOKUP(AE583,#REF!,1,0),"")&lt;&gt;"",1,"")</f>
        <v/>
      </c>
      <c r="BE583" s="32">
        <f t="shared" si="187"/>
        <v>1</v>
      </c>
    </row>
    <row r="584" spans="1:57" ht="16">
      <c r="A584" s="33">
        <v>1156</v>
      </c>
      <c r="B584" s="33">
        <v>72126</v>
      </c>
      <c r="C584" s="33" t="str">
        <f t="shared" si="201"/>
        <v>721260000</v>
      </c>
      <c r="D584" s="34" t="str">
        <f t="shared" si="192"/>
        <v>72</v>
      </c>
      <c r="E584" s="34" t="str">
        <f t="shared" si="193"/>
        <v>1</v>
      </c>
      <c r="F584" s="34" t="str">
        <f t="shared" si="194"/>
        <v>2</v>
      </c>
      <c r="G584" s="34" t="str">
        <f t="shared" si="195"/>
        <v>6</v>
      </c>
      <c r="H584" s="34" t="str">
        <f t="shared" si="196"/>
        <v>0</v>
      </c>
      <c r="I584" s="34" t="str">
        <f t="shared" si="197"/>
        <v>0</v>
      </c>
      <c r="J584" s="34" t="str">
        <f t="shared" si="198"/>
        <v>0</v>
      </c>
      <c r="K584" s="34" t="str">
        <f t="shared" si="199"/>
        <v>0</v>
      </c>
      <c r="L584" s="34" t="s">
        <v>5128</v>
      </c>
      <c r="M584" s="35" t="s">
        <v>1044</v>
      </c>
      <c r="N584" s="35" t="s">
        <v>261</v>
      </c>
      <c r="O584" s="37" t="s">
        <v>14</v>
      </c>
      <c r="P584" s="55" t="s">
        <v>68</v>
      </c>
      <c r="Q584" s="37">
        <v>2</v>
      </c>
      <c r="R584" s="55">
        <v>6</v>
      </c>
      <c r="S584" s="55" t="s">
        <v>100</v>
      </c>
      <c r="T584" s="55" t="s">
        <v>100</v>
      </c>
      <c r="U584" s="37">
        <v>1</v>
      </c>
      <c r="V584" s="37">
        <v>5</v>
      </c>
      <c r="W584" s="55" t="s">
        <v>1034</v>
      </c>
      <c r="X584" s="55" t="s">
        <v>1034</v>
      </c>
      <c r="Y584" s="37">
        <v>1</v>
      </c>
      <c r="Z584" s="37">
        <v>1</v>
      </c>
      <c r="AA584" s="55" t="s">
        <v>1034</v>
      </c>
      <c r="AB584" s="55" t="s">
        <v>1034</v>
      </c>
      <c r="AC584" s="58" t="s">
        <v>8</v>
      </c>
      <c r="AD584" s="55">
        <v>9</v>
      </c>
      <c r="AE584" s="42" t="s">
        <v>1044</v>
      </c>
      <c r="AF584" s="42" t="s">
        <v>1044</v>
      </c>
      <c r="AG584" s="27"/>
      <c r="AH584" s="63" t="s">
        <v>8</v>
      </c>
      <c r="AI584" s="39"/>
      <c r="AJ584" s="39" t="b">
        <f t="shared" si="202"/>
        <v>0</v>
      </c>
      <c r="AK584" s="39" t="str">
        <f>O584&amp;Q584&amp;R584&amp;U584&amp;V584&amp;Y584&amp;Z584&amp;AC584&amp;AD584</f>
        <v>A26151119</v>
      </c>
      <c r="AL584" s="40">
        <v>72126</v>
      </c>
      <c r="AM584" s="41" t="b">
        <f>C584&lt;&gt;AK584</f>
        <v>1</v>
      </c>
      <c r="AN584" s="30" t="str">
        <f>N584&amp;AK584</f>
        <v>J9FA26151119</v>
      </c>
      <c r="AO584" s="30"/>
      <c r="AP584" s="73" t="s">
        <v>626</v>
      </c>
      <c r="AQ584" s="31"/>
      <c r="AR584" s="31">
        <f t="shared" si="200"/>
        <v>1</v>
      </c>
      <c r="AS584" s="31" t="str">
        <f>IF(IFERROR(VLOOKUP(AE584,#REF!,1,0),"")&lt;&gt;"",1,"")</f>
        <v/>
      </c>
      <c r="AT584" s="31" t="str">
        <f>IF(IFERROR(VLOOKUP(AE584,#REF!,1,0),"")&lt;&gt;"",1,"")</f>
        <v/>
      </c>
      <c r="AU584" s="31" t="str">
        <f>IF(IFERROR(VLOOKUP(AE584,#REF!,1,0),"")&lt;&gt;"",1,"")</f>
        <v/>
      </c>
      <c r="AV584" s="31" t="str">
        <f>IF(IFERROR(VLOOKUP(AE584,#REF!,1,0),"")&lt;&gt;"",1,"")</f>
        <v/>
      </c>
      <c r="AW584" s="31" t="str">
        <f>IF(IFERROR(VLOOKUP(AE584,#REF!,1,0),"")&lt;&gt;"",1,"")</f>
        <v/>
      </c>
      <c r="AX584" s="31" t="str">
        <f>IF(IFERROR(VLOOKUP(AE584,#REF!,1,0),"")&lt;&gt;"",1,"")</f>
        <v/>
      </c>
      <c r="AY584" s="31" t="str">
        <f>IF(IFERROR(VLOOKUP(AE584,#REF!,1,0),"")&lt;&gt;"",1,"")</f>
        <v/>
      </c>
      <c r="AZ584" s="31" t="str">
        <f>IF(IFERROR(VLOOKUP(AE584,#REF!,1,0),"")&lt;&gt;"",1,"")</f>
        <v/>
      </c>
      <c r="BA584" s="31" t="str">
        <f>IF(IFERROR(VLOOKUP(AE584,#REF!,1,0),"")&lt;&gt;"",1,"")</f>
        <v/>
      </c>
      <c r="BB584" s="31" t="str">
        <f>IF(IFERROR(VLOOKUP(AE584,#REF!,1,0),"")&lt;&gt;"",1,"")</f>
        <v/>
      </c>
      <c r="BC584" s="31" t="str">
        <f>IF(IFERROR(VLOOKUP(AE584,#REF!,1,0),"")&lt;&gt;"",1,"")</f>
        <v/>
      </c>
      <c r="BD584" s="31" t="str">
        <f>IF(IFERROR(VLOOKUP(AE584,#REF!,1,0),"")&lt;&gt;"",1,"")</f>
        <v/>
      </c>
      <c r="BE584" s="32">
        <f t="shared" si="187"/>
        <v>1</v>
      </c>
    </row>
    <row r="585" spans="1:57" ht="16">
      <c r="A585" s="33">
        <v>1157</v>
      </c>
      <c r="B585" s="33">
        <v>72127</v>
      </c>
      <c r="C585" s="33" t="str">
        <f t="shared" si="201"/>
        <v>721270000</v>
      </c>
      <c r="D585" s="34" t="str">
        <f t="shared" si="192"/>
        <v>72</v>
      </c>
      <c r="E585" s="34" t="str">
        <f t="shared" si="193"/>
        <v>1</v>
      </c>
      <c r="F585" s="34" t="str">
        <f t="shared" si="194"/>
        <v>2</v>
      </c>
      <c r="G585" s="34" t="str">
        <f t="shared" si="195"/>
        <v>7</v>
      </c>
      <c r="H585" s="34" t="str">
        <f t="shared" si="196"/>
        <v>0</v>
      </c>
      <c r="I585" s="34" t="str">
        <f t="shared" si="197"/>
        <v>0</v>
      </c>
      <c r="J585" s="34" t="str">
        <f t="shared" si="198"/>
        <v>0</v>
      </c>
      <c r="K585" s="34" t="str">
        <f t="shared" si="199"/>
        <v>0</v>
      </c>
      <c r="L585" s="34" t="s">
        <v>5129</v>
      </c>
      <c r="M585" s="35" t="s">
        <v>1045</v>
      </c>
      <c r="N585" s="35" t="s">
        <v>261</v>
      </c>
      <c r="O585" s="37" t="s">
        <v>14</v>
      </c>
      <c r="P585" s="55" t="s">
        <v>68</v>
      </c>
      <c r="Q585" s="37">
        <v>2</v>
      </c>
      <c r="R585" s="55">
        <v>6</v>
      </c>
      <c r="S585" s="55" t="s">
        <v>100</v>
      </c>
      <c r="T585" s="55" t="s">
        <v>100</v>
      </c>
      <c r="U585" s="37">
        <v>1</v>
      </c>
      <c r="V585" s="37">
        <v>5</v>
      </c>
      <c r="W585" s="55" t="s">
        <v>1034</v>
      </c>
      <c r="X585" s="55" t="s">
        <v>1034</v>
      </c>
      <c r="Y585" s="37">
        <v>1</v>
      </c>
      <c r="Z585" s="37">
        <v>1</v>
      </c>
      <c r="AA585" s="55" t="s">
        <v>1034</v>
      </c>
      <c r="AB585" s="55" t="s">
        <v>1034</v>
      </c>
      <c r="AC585" s="58" t="s">
        <v>15</v>
      </c>
      <c r="AD585" s="55">
        <v>1</v>
      </c>
      <c r="AE585" s="42" t="s">
        <v>1045</v>
      </c>
      <c r="AF585" s="42" t="s">
        <v>1045</v>
      </c>
      <c r="AG585" s="27"/>
      <c r="AH585" s="63" t="s">
        <v>8</v>
      </c>
      <c r="AI585" s="39"/>
      <c r="AJ585" s="39" t="b">
        <f t="shared" si="202"/>
        <v>0</v>
      </c>
      <c r="AK585" s="39" t="str">
        <f>O585&amp;Q585&amp;R585&amp;U585&amp;V585&amp;Y585&amp;Z585&amp;AC585&amp;AD585</f>
        <v>A26151121</v>
      </c>
      <c r="AL585" s="40">
        <v>72127</v>
      </c>
      <c r="AM585" s="41" t="b">
        <f>C585&lt;&gt;AK585</f>
        <v>1</v>
      </c>
      <c r="AN585" s="30" t="str">
        <f>N585&amp;AK585</f>
        <v>J9FA26151121</v>
      </c>
      <c r="AO585" s="30"/>
      <c r="AP585" s="73" t="s">
        <v>626</v>
      </c>
      <c r="AQ585" s="31"/>
      <c r="AR585" s="31">
        <f t="shared" si="200"/>
        <v>1</v>
      </c>
      <c r="AS585" s="31" t="str">
        <f>IF(IFERROR(VLOOKUP(AE585,#REF!,1,0),"")&lt;&gt;"",1,"")</f>
        <v/>
      </c>
      <c r="AT585" s="31" t="str">
        <f>IF(IFERROR(VLOOKUP(AE585,#REF!,1,0),"")&lt;&gt;"",1,"")</f>
        <v/>
      </c>
      <c r="AU585" s="31" t="str">
        <f>IF(IFERROR(VLOOKUP(AE585,#REF!,1,0),"")&lt;&gt;"",1,"")</f>
        <v/>
      </c>
      <c r="AV585" s="31" t="str">
        <f>IF(IFERROR(VLOOKUP(AE585,#REF!,1,0),"")&lt;&gt;"",1,"")</f>
        <v/>
      </c>
      <c r="AW585" s="31" t="str">
        <f>IF(IFERROR(VLOOKUP(AE585,#REF!,1,0),"")&lt;&gt;"",1,"")</f>
        <v/>
      </c>
      <c r="AX585" s="31" t="str">
        <f>IF(IFERROR(VLOOKUP(AE585,#REF!,1,0),"")&lt;&gt;"",1,"")</f>
        <v/>
      </c>
      <c r="AY585" s="31" t="str">
        <f>IF(IFERROR(VLOOKUP(AE585,#REF!,1,0),"")&lt;&gt;"",1,"")</f>
        <v/>
      </c>
      <c r="AZ585" s="31" t="str">
        <f>IF(IFERROR(VLOOKUP(AE585,#REF!,1,0),"")&lt;&gt;"",1,"")</f>
        <v/>
      </c>
      <c r="BA585" s="31" t="str">
        <f>IF(IFERROR(VLOOKUP(AE585,#REF!,1,0),"")&lt;&gt;"",1,"")</f>
        <v/>
      </c>
      <c r="BB585" s="31" t="str">
        <f>IF(IFERROR(VLOOKUP(AE585,#REF!,1,0),"")&lt;&gt;"",1,"")</f>
        <v/>
      </c>
      <c r="BC585" s="31" t="str">
        <f>IF(IFERROR(VLOOKUP(AE585,#REF!,1,0),"")&lt;&gt;"",1,"")</f>
        <v/>
      </c>
      <c r="BD585" s="31" t="str">
        <f>IF(IFERROR(VLOOKUP(AE585,#REF!,1,0),"")&lt;&gt;"",1,"")</f>
        <v/>
      </c>
      <c r="BE585" s="32">
        <f t="shared" si="187"/>
        <v>1</v>
      </c>
    </row>
    <row r="586" spans="1:57" ht="16">
      <c r="A586" s="33">
        <v>1158</v>
      </c>
      <c r="B586" s="33">
        <v>72128</v>
      </c>
      <c r="C586" s="33" t="str">
        <f t="shared" si="201"/>
        <v>721280000</v>
      </c>
      <c r="D586" s="34" t="str">
        <f t="shared" si="192"/>
        <v>72</v>
      </c>
      <c r="E586" s="34" t="str">
        <f t="shared" si="193"/>
        <v>1</v>
      </c>
      <c r="F586" s="34" t="str">
        <f t="shared" si="194"/>
        <v>2</v>
      </c>
      <c r="G586" s="34" t="str">
        <f t="shared" si="195"/>
        <v>8</v>
      </c>
      <c r="H586" s="34" t="str">
        <f t="shared" si="196"/>
        <v>0</v>
      </c>
      <c r="I586" s="34" t="str">
        <f t="shared" si="197"/>
        <v>0</v>
      </c>
      <c r="J586" s="34" t="str">
        <f t="shared" si="198"/>
        <v>0</v>
      </c>
      <c r="K586" s="34" t="str">
        <f t="shared" si="199"/>
        <v>0</v>
      </c>
      <c r="L586" s="34" t="s">
        <v>5130</v>
      </c>
      <c r="M586" s="35" t="s">
        <v>1046</v>
      </c>
      <c r="N586" s="35" t="s">
        <v>261</v>
      </c>
      <c r="O586" s="37" t="s">
        <v>14</v>
      </c>
      <c r="P586" s="55" t="s">
        <v>68</v>
      </c>
      <c r="Q586" s="37">
        <v>2</v>
      </c>
      <c r="R586" s="55">
        <v>6</v>
      </c>
      <c r="S586" s="55" t="s">
        <v>100</v>
      </c>
      <c r="T586" s="55" t="s">
        <v>100</v>
      </c>
      <c r="U586" s="37">
        <v>1</v>
      </c>
      <c r="V586" s="37">
        <v>5</v>
      </c>
      <c r="W586" s="55" t="s">
        <v>1034</v>
      </c>
      <c r="X586" s="55" t="s">
        <v>1034</v>
      </c>
      <c r="Y586" s="37">
        <v>1</v>
      </c>
      <c r="Z586" s="37">
        <v>1</v>
      </c>
      <c r="AA586" s="55" t="s">
        <v>1034</v>
      </c>
      <c r="AB586" s="55" t="s">
        <v>1034</v>
      </c>
      <c r="AC586" s="58" t="s">
        <v>15</v>
      </c>
      <c r="AD586" s="55">
        <v>2</v>
      </c>
      <c r="AE586" s="42" t="s">
        <v>1046</v>
      </c>
      <c r="AF586" s="42" t="s">
        <v>1046</v>
      </c>
      <c r="AG586" s="27"/>
      <c r="AH586" s="63" t="s">
        <v>8</v>
      </c>
      <c r="AI586" s="39"/>
      <c r="AJ586" s="39" t="b">
        <f t="shared" si="202"/>
        <v>0</v>
      </c>
      <c r="AK586" s="39" t="str">
        <f>O586&amp;Q586&amp;R586&amp;U586&amp;V586&amp;Y586&amp;Z586&amp;AC586&amp;AD586</f>
        <v>A26151122</v>
      </c>
      <c r="AL586" s="40">
        <v>72128</v>
      </c>
      <c r="AM586" s="41" t="b">
        <f>C586&lt;&gt;AK586</f>
        <v>1</v>
      </c>
      <c r="AN586" s="30" t="str">
        <f>N586&amp;AK586</f>
        <v>J9FA26151122</v>
      </c>
      <c r="AO586" s="30"/>
      <c r="AP586" s="73" t="s">
        <v>626</v>
      </c>
      <c r="AQ586" s="31"/>
      <c r="AR586" s="31">
        <f t="shared" si="200"/>
        <v>1</v>
      </c>
      <c r="AS586" s="31" t="str">
        <f>IF(IFERROR(VLOOKUP(AE586,#REF!,1,0),"")&lt;&gt;"",1,"")</f>
        <v/>
      </c>
      <c r="AT586" s="31" t="str">
        <f>IF(IFERROR(VLOOKUP(AE586,#REF!,1,0),"")&lt;&gt;"",1,"")</f>
        <v/>
      </c>
      <c r="AU586" s="31" t="str">
        <f>IF(IFERROR(VLOOKUP(AE586,#REF!,1,0),"")&lt;&gt;"",1,"")</f>
        <v/>
      </c>
      <c r="AV586" s="31" t="str">
        <f>IF(IFERROR(VLOOKUP(AE586,#REF!,1,0),"")&lt;&gt;"",1,"")</f>
        <v/>
      </c>
      <c r="AW586" s="31" t="str">
        <f>IF(IFERROR(VLOOKUP(AE586,#REF!,1,0),"")&lt;&gt;"",1,"")</f>
        <v/>
      </c>
      <c r="AX586" s="31" t="str">
        <f>IF(IFERROR(VLOOKUP(AE586,#REF!,1,0),"")&lt;&gt;"",1,"")</f>
        <v/>
      </c>
      <c r="AY586" s="31" t="str">
        <f>IF(IFERROR(VLOOKUP(AE586,#REF!,1,0),"")&lt;&gt;"",1,"")</f>
        <v/>
      </c>
      <c r="AZ586" s="31" t="str">
        <f>IF(IFERROR(VLOOKUP(AE586,#REF!,1,0),"")&lt;&gt;"",1,"")</f>
        <v/>
      </c>
      <c r="BA586" s="31" t="str">
        <f>IF(IFERROR(VLOOKUP(AE586,#REF!,1,0),"")&lt;&gt;"",1,"")</f>
        <v/>
      </c>
      <c r="BB586" s="31" t="str">
        <f>IF(IFERROR(VLOOKUP(AE586,#REF!,1,0),"")&lt;&gt;"",1,"")</f>
        <v/>
      </c>
      <c r="BC586" s="31" t="str">
        <f>IF(IFERROR(VLOOKUP(AE586,#REF!,1,0),"")&lt;&gt;"",1,"")</f>
        <v/>
      </c>
      <c r="BD586" s="31" t="str">
        <f>IF(IFERROR(VLOOKUP(AE586,#REF!,1,0),"")&lt;&gt;"",1,"")</f>
        <v/>
      </c>
      <c r="BE586" s="32">
        <f t="shared" si="187"/>
        <v>1</v>
      </c>
    </row>
    <row r="587" spans="1:57" ht="16">
      <c r="A587" s="43">
        <v>1159</v>
      </c>
      <c r="B587" s="43">
        <v>72129</v>
      </c>
      <c r="C587" s="43" t="str">
        <f t="shared" si="201"/>
        <v>721290000</v>
      </c>
      <c r="D587" s="44" t="str">
        <f t="shared" si="192"/>
        <v>72</v>
      </c>
      <c r="E587" s="44" t="str">
        <f t="shared" si="193"/>
        <v>1</v>
      </c>
      <c r="F587" s="44" t="str">
        <f t="shared" si="194"/>
        <v>2</v>
      </c>
      <c r="G587" s="44" t="str">
        <f t="shared" si="195"/>
        <v>9</v>
      </c>
      <c r="H587" s="44" t="str">
        <f t="shared" si="196"/>
        <v>0</v>
      </c>
      <c r="I587" s="44" t="str">
        <f t="shared" si="197"/>
        <v>0</v>
      </c>
      <c r="J587" s="44" t="str">
        <f t="shared" si="198"/>
        <v>0</v>
      </c>
      <c r="K587" s="44" t="str">
        <f t="shared" si="199"/>
        <v>0</v>
      </c>
      <c r="L587" s="44"/>
      <c r="M587" s="45" t="s">
        <v>1047</v>
      </c>
      <c r="N587" s="45"/>
      <c r="O587" s="46" t="s">
        <v>14</v>
      </c>
      <c r="P587" s="47" t="s">
        <v>68</v>
      </c>
      <c r="Q587" s="48">
        <v>2</v>
      </c>
      <c r="R587" s="47"/>
      <c r="S587" s="47" t="s">
        <v>100</v>
      </c>
      <c r="T587" s="47" t="s">
        <v>100</v>
      </c>
      <c r="U587" s="48">
        <v>1</v>
      </c>
      <c r="V587" s="48">
        <v>3</v>
      </c>
      <c r="W587" s="47"/>
      <c r="X587" s="47" t="s">
        <v>1034</v>
      </c>
      <c r="Y587" s="48">
        <v>1</v>
      </c>
      <c r="Z587" s="48">
        <v>7</v>
      </c>
      <c r="AA587" s="47"/>
      <c r="AB587" s="47" t="s">
        <v>1034</v>
      </c>
      <c r="AC587" s="61" t="s">
        <v>8</v>
      </c>
      <c r="AD587" s="47" t="s">
        <v>8</v>
      </c>
      <c r="AE587" s="50" t="s">
        <v>1047</v>
      </c>
      <c r="AF587" s="51"/>
      <c r="AG587" s="51" t="s">
        <v>8</v>
      </c>
      <c r="AH587" s="52"/>
      <c r="AI587" s="39"/>
      <c r="AJ587" s="39"/>
      <c r="AK587" s="39" t="e">
        <f>O587&amp;Q587&amp;#REF!&amp;U587&amp;V587&amp;Y587&amp;Z587&amp;AC587&amp;AD587</f>
        <v>#REF!</v>
      </c>
      <c r="AL587" s="43">
        <v>72129</v>
      </c>
      <c r="AM587" s="44" t="e">
        <f>C587&lt;&gt;AK587</f>
        <v>#REF!</v>
      </c>
      <c r="AN587" s="52"/>
      <c r="AO587" s="52"/>
      <c r="AP587" s="84" t="s">
        <v>626</v>
      </c>
      <c r="AQ587" s="53"/>
      <c r="AR587" s="53">
        <f t="shared" si="200"/>
        <v>1</v>
      </c>
      <c r="AS587" s="53" t="str">
        <f>IF(IFERROR(VLOOKUP(AE587,#REF!,1,0),"")&lt;&gt;"",1,"")</f>
        <v/>
      </c>
      <c r="AT587" s="53" t="str">
        <f>IF(IFERROR(VLOOKUP(AE587,#REF!,1,0),"")&lt;&gt;"",1,"")</f>
        <v/>
      </c>
      <c r="AU587" s="53" t="str">
        <f>IF(IFERROR(VLOOKUP(AE587,#REF!,1,0),"")&lt;&gt;"",1,"")</f>
        <v/>
      </c>
      <c r="AV587" s="53" t="str">
        <f>IF(IFERROR(VLOOKUP(AE587,#REF!,1,0),"")&lt;&gt;"",1,"")</f>
        <v/>
      </c>
      <c r="AW587" s="53" t="str">
        <f>IF(IFERROR(VLOOKUP(AE587,#REF!,1,0),"")&lt;&gt;"",1,"")</f>
        <v/>
      </c>
      <c r="AX587" s="53" t="str">
        <f>IF(IFERROR(VLOOKUP(AE587,#REF!,1,0),"")&lt;&gt;"",1,"")</f>
        <v/>
      </c>
      <c r="AY587" s="53" t="str">
        <f>IF(IFERROR(VLOOKUP(AE587,#REF!,1,0),"")&lt;&gt;"",1,"")</f>
        <v/>
      </c>
      <c r="AZ587" s="53" t="str">
        <f>IF(IFERROR(VLOOKUP(AE587,#REF!,1,0),"")&lt;&gt;"",1,"")</f>
        <v/>
      </c>
      <c r="BA587" s="53" t="str">
        <f>IF(IFERROR(VLOOKUP(AE587,#REF!,1,0),"")&lt;&gt;"",1,"")</f>
        <v/>
      </c>
      <c r="BB587" s="53" t="str">
        <f>IF(IFERROR(VLOOKUP(AE587,#REF!,1,0),"")&lt;&gt;"",1,"")</f>
        <v/>
      </c>
      <c r="BC587" s="53" t="str">
        <f>IF(IFERROR(VLOOKUP(AE587,#REF!,1,0),"")&lt;&gt;"",1,"")</f>
        <v/>
      </c>
      <c r="BD587" s="53" t="str">
        <f>IF(IFERROR(VLOOKUP(AE587,#REF!,1,0),"")&lt;&gt;"",1,"")</f>
        <v/>
      </c>
      <c r="BE587" s="54">
        <f t="shared" si="187"/>
        <v>1</v>
      </c>
    </row>
    <row r="588" spans="1:57" ht="16">
      <c r="A588" s="33">
        <v>382</v>
      </c>
      <c r="B588" s="33">
        <v>6973051</v>
      </c>
      <c r="C588" s="33" t="str">
        <f t="shared" si="201"/>
        <v>697305100</v>
      </c>
      <c r="D588" s="34" t="str">
        <f t="shared" si="192"/>
        <v>69</v>
      </c>
      <c r="E588" s="34" t="str">
        <f t="shared" si="193"/>
        <v>7</v>
      </c>
      <c r="F588" s="34" t="str">
        <f t="shared" si="194"/>
        <v>3</v>
      </c>
      <c r="G588" s="34" t="str">
        <f t="shared" si="195"/>
        <v>0</v>
      </c>
      <c r="H588" s="34" t="str">
        <f t="shared" si="196"/>
        <v>5</v>
      </c>
      <c r="I588" s="34" t="str">
        <f t="shared" si="197"/>
        <v>1</v>
      </c>
      <c r="J588" s="34" t="str">
        <f t="shared" si="198"/>
        <v>0</v>
      </c>
      <c r="K588" s="34" t="str">
        <f t="shared" si="199"/>
        <v>0</v>
      </c>
      <c r="L588" s="34" t="s">
        <v>5131</v>
      </c>
      <c r="M588" s="35" t="s">
        <v>1034</v>
      </c>
      <c r="N588" s="35" t="s">
        <v>261</v>
      </c>
      <c r="O588" s="37" t="s">
        <v>14</v>
      </c>
      <c r="P588" s="55" t="s">
        <v>68</v>
      </c>
      <c r="Q588" s="37">
        <v>2</v>
      </c>
      <c r="R588" s="55">
        <v>6</v>
      </c>
      <c r="S588" s="55" t="s">
        <v>100</v>
      </c>
      <c r="T588" s="55" t="s">
        <v>100</v>
      </c>
      <c r="U588" s="37">
        <v>1</v>
      </c>
      <c r="V588" s="37">
        <v>5</v>
      </c>
      <c r="W588" s="55" t="s">
        <v>1034</v>
      </c>
      <c r="X588" s="55" t="s">
        <v>1034</v>
      </c>
      <c r="Y588" s="37">
        <v>1</v>
      </c>
      <c r="Z588" s="37">
        <v>1</v>
      </c>
      <c r="AA588" s="57" t="s">
        <v>1048</v>
      </c>
      <c r="AB588" s="57" t="s">
        <v>1049</v>
      </c>
      <c r="AC588" s="36" t="s">
        <v>66</v>
      </c>
      <c r="AD588" s="55" t="s">
        <v>66</v>
      </c>
      <c r="AE588" s="42" t="s">
        <v>1050</v>
      </c>
      <c r="AF588" s="42" t="s">
        <v>1034</v>
      </c>
      <c r="AG588" s="27"/>
      <c r="AH588" s="63" t="s">
        <v>8</v>
      </c>
      <c r="AI588" s="39"/>
      <c r="AJ588" s="39" t="b">
        <f t="shared" ref="AJ588:AJ596" si="203">IF(OR(AS588=1,AT588=1,AU588=1,AV588=1,AW588=1,AX588=1,AY588=1,AZ588=1,BA588=1,BB588=1,BC588=1,BD588=1),TRUE,FALSE)</f>
        <v>0</v>
      </c>
      <c r="AK588" s="39" t="str">
        <f>O588&amp;Q588&amp;R588&amp;U588&amp;V588&amp;Y588&amp;Z588&amp;AC588&amp;AD588</f>
        <v>A26151100</v>
      </c>
      <c r="AL588" s="40">
        <v>6973051</v>
      </c>
      <c r="AM588" s="41" t="b">
        <f>C588&lt;&gt;AK588</f>
        <v>1</v>
      </c>
      <c r="AN588" s="30" t="str">
        <f>N588&amp;AK588</f>
        <v>J9FA26151100</v>
      </c>
      <c r="AO588" s="30"/>
      <c r="AP588" s="73" t="s">
        <v>626</v>
      </c>
      <c r="AQ588" s="31"/>
      <c r="AR588" s="31">
        <f t="shared" si="200"/>
        <v>1</v>
      </c>
      <c r="AS588" s="31" t="str">
        <f>IF(IFERROR(VLOOKUP(AE588,#REF!,1,0),"")&lt;&gt;"",1,"")</f>
        <v/>
      </c>
      <c r="AT588" s="31" t="str">
        <f>IF(IFERROR(VLOOKUP(AE588,#REF!,1,0),"")&lt;&gt;"",1,"")</f>
        <v/>
      </c>
      <c r="AU588" s="31" t="str">
        <f>IF(IFERROR(VLOOKUP(AE588,#REF!,1,0),"")&lt;&gt;"",1,"")</f>
        <v/>
      </c>
      <c r="AV588" s="31" t="str">
        <f>IF(IFERROR(VLOOKUP(AE588,#REF!,1,0),"")&lt;&gt;"",1,"")</f>
        <v/>
      </c>
      <c r="AW588" s="31" t="str">
        <f>IF(IFERROR(VLOOKUP(AE588,#REF!,1,0),"")&lt;&gt;"",1,"")</f>
        <v/>
      </c>
      <c r="AX588" s="31" t="str">
        <f>IF(IFERROR(VLOOKUP(AE588,#REF!,1,0),"")&lt;&gt;"",1,"")</f>
        <v/>
      </c>
      <c r="AY588" s="31" t="str">
        <f>IF(IFERROR(VLOOKUP(AE588,#REF!,1,0),"")&lt;&gt;"",1,"")</f>
        <v/>
      </c>
      <c r="AZ588" s="31" t="str">
        <f>IF(IFERROR(VLOOKUP(AE588,#REF!,1,0),"")&lt;&gt;"",1,"")</f>
        <v/>
      </c>
      <c r="BA588" s="31" t="str">
        <f>IF(IFERROR(VLOOKUP(AE588,#REF!,1,0),"")&lt;&gt;"",1,"")</f>
        <v/>
      </c>
      <c r="BB588" s="31" t="str">
        <f>IF(IFERROR(VLOOKUP(AE588,#REF!,1,0),"")&lt;&gt;"",1,"")</f>
        <v/>
      </c>
      <c r="BC588" s="31" t="str">
        <f>IF(IFERROR(VLOOKUP(AE588,#REF!,1,0),"")&lt;&gt;"",1,"")</f>
        <v/>
      </c>
      <c r="BD588" s="31" t="str">
        <f>IF(IFERROR(VLOOKUP(AE588,#REF!,1,0),"")&lt;&gt;"",1,"")</f>
        <v/>
      </c>
      <c r="BE588" s="32">
        <f t="shared" si="187"/>
        <v>1</v>
      </c>
    </row>
    <row r="589" spans="1:57" ht="17">
      <c r="A589" s="137">
        <v>383</v>
      </c>
      <c r="B589" s="137">
        <v>6973052</v>
      </c>
      <c r="C589" s="137" t="str">
        <f t="shared" si="201"/>
        <v>697305200</v>
      </c>
      <c r="D589" s="138" t="str">
        <f t="shared" si="192"/>
        <v>69</v>
      </c>
      <c r="E589" s="138" t="str">
        <f t="shared" si="193"/>
        <v>7</v>
      </c>
      <c r="F589" s="138" t="str">
        <f t="shared" si="194"/>
        <v>3</v>
      </c>
      <c r="G589" s="138" t="str">
        <f t="shared" si="195"/>
        <v>0</v>
      </c>
      <c r="H589" s="138" t="str">
        <f t="shared" si="196"/>
        <v>5</v>
      </c>
      <c r="I589" s="138" t="str">
        <f t="shared" si="197"/>
        <v>2</v>
      </c>
      <c r="J589" s="138" t="str">
        <f t="shared" si="198"/>
        <v>0</v>
      </c>
      <c r="K589" s="138" t="str">
        <f t="shared" si="199"/>
        <v>0</v>
      </c>
      <c r="L589" s="138" t="s">
        <v>5132</v>
      </c>
      <c r="M589" s="139" t="s">
        <v>1051</v>
      </c>
      <c r="N589" s="139" t="s">
        <v>261</v>
      </c>
      <c r="O589" s="141" t="s">
        <v>14</v>
      </c>
      <c r="P589" s="141" t="s">
        <v>68</v>
      </c>
      <c r="Q589" s="141">
        <v>2</v>
      </c>
      <c r="R589" s="141">
        <v>6</v>
      </c>
      <c r="S589" s="141" t="s">
        <v>100</v>
      </c>
      <c r="T589" s="141" t="s">
        <v>100</v>
      </c>
      <c r="U589" s="141">
        <v>1</v>
      </c>
      <c r="V589" s="141">
        <v>5</v>
      </c>
      <c r="W589" s="141" t="s">
        <v>1034</v>
      </c>
      <c r="X589" s="141" t="s">
        <v>1034</v>
      </c>
      <c r="Y589" s="141">
        <v>1</v>
      </c>
      <c r="Z589" s="141">
        <v>2</v>
      </c>
      <c r="AA589" s="141" t="s">
        <v>1051</v>
      </c>
      <c r="AB589" s="141" t="s">
        <v>1051</v>
      </c>
      <c r="AC589" s="140" t="s">
        <v>66</v>
      </c>
      <c r="AD589" s="141" t="s">
        <v>66</v>
      </c>
      <c r="AE589" s="144" t="s">
        <v>1051</v>
      </c>
      <c r="AF589" s="144" t="s">
        <v>1051</v>
      </c>
      <c r="AG589" s="134"/>
      <c r="AH589" s="142"/>
      <c r="AI589" s="143"/>
      <c r="AJ589" s="143" t="b">
        <f t="shared" si="203"/>
        <v>0</v>
      </c>
      <c r="AK589" s="143" t="str">
        <f>O589&amp;Q589&amp;R589&amp;U589&amp;V589&amp;Y589&amp;Z589&amp;AC589&amp;AD589</f>
        <v>A26151200</v>
      </c>
      <c r="AL589" s="40">
        <v>6973052</v>
      </c>
      <c r="AM589" s="41" t="b">
        <f>C589&lt;&gt;AK589</f>
        <v>1</v>
      </c>
      <c r="AN589" s="145" t="str">
        <f>N589&amp;AK589</f>
        <v>J9FA26151200</v>
      </c>
      <c r="AO589" s="145"/>
      <c r="AP589" s="73" t="s">
        <v>626</v>
      </c>
      <c r="AQ589" s="146"/>
      <c r="AR589" s="146">
        <f t="shared" si="200"/>
        <v>1</v>
      </c>
      <c r="AS589" s="146" t="str">
        <f>IF(IFERROR(VLOOKUP(AE589,#REF!,1,0),"")&lt;&gt;"",1,"")</f>
        <v/>
      </c>
      <c r="AT589" s="146" t="str">
        <f>IF(IFERROR(VLOOKUP(AE589,#REF!,1,0),"")&lt;&gt;"",1,"")</f>
        <v/>
      </c>
      <c r="AU589" s="146" t="str">
        <f>IF(IFERROR(VLOOKUP(AE589,#REF!,1,0),"")&lt;&gt;"",1,"")</f>
        <v/>
      </c>
      <c r="AV589" s="146" t="str">
        <f>IF(IFERROR(VLOOKUP(AE589,#REF!,1,0),"")&lt;&gt;"",1,"")</f>
        <v/>
      </c>
      <c r="AW589" s="146" t="str">
        <f>IF(IFERROR(VLOOKUP(AE589,#REF!,1,0),"")&lt;&gt;"",1,"")</f>
        <v/>
      </c>
      <c r="AX589" s="146" t="str">
        <f>IF(IFERROR(VLOOKUP(AE589,#REF!,1,0),"")&lt;&gt;"",1,"")</f>
        <v/>
      </c>
      <c r="AY589" s="146" t="str">
        <f>IF(IFERROR(VLOOKUP(AE589,#REF!,1,0),"")&lt;&gt;"",1,"")</f>
        <v/>
      </c>
      <c r="AZ589" s="146" t="str">
        <f>IF(IFERROR(VLOOKUP(AE589,#REF!,1,0),"")&lt;&gt;"",1,"")</f>
        <v/>
      </c>
      <c r="BA589" s="146" t="str">
        <f>IF(IFERROR(VLOOKUP(AE589,#REF!,1,0),"")&lt;&gt;"",1,"")</f>
        <v/>
      </c>
      <c r="BB589" s="146" t="str">
        <f>IF(IFERROR(VLOOKUP(AE589,#REF!,1,0),"")&lt;&gt;"",1,"")</f>
        <v/>
      </c>
      <c r="BC589" s="146" t="str">
        <f>IF(IFERROR(VLOOKUP(AE589,#REF!,1,0),"")&lt;&gt;"",1,"")</f>
        <v/>
      </c>
      <c r="BD589" s="146" t="str">
        <f>IF(IFERROR(VLOOKUP(AE589,#REF!,1,0),"")&lt;&gt;"",1,"")</f>
        <v/>
      </c>
      <c r="BE589" s="148">
        <f t="shared" si="187"/>
        <v>1</v>
      </c>
    </row>
    <row r="590" spans="1:57" ht="17">
      <c r="A590" s="137">
        <v>384</v>
      </c>
      <c r="B590" s="137">
        <v>697306</v>
      </c>
      <c r="C590" s="137" t="str">
        <f t="shared" si="201"/>
        <v>697306000</v>
      </c>
      <c r="D590" s="138" t="str">
        <f t="shared" si="192"/>
        <v>69</v>
      </c>
      <c r="E590" s="138" t="str">
        <f t="shared" si="193"/>
        <v>7</v>
      </c>
      <c r="F590" s="138" t="str">
        <f t="shared" si="194"/>
        <v>3</v>
      </c>
      <c r="G590" s="138" t="str">
        <f t="shared" si="195"/>
        <v>0</v>
      </c>
      <c r="H590" s="138" t="str">
        <f t="shared" si="196"/>
        <v>6</v>
      </c>
      <c r="I590" s="138" t="str">
        <f t="shared" si="197"/>
        <v>0</v>
      </c>
      <c r="J590" s="138" t="str">
        <f t="shared" si="198"/>
        <v>0</v>
      </c>
      <c r="K590" s="138" t="str">
        <f t="shared" si="199"/>
        <v>0</v>
      </c>
      <c r="L590" s="138" t="s">
        <v>5133</v>
      </c>
      <c r="M590" s="139" t="s">
        <v>1052</v>
      </c>
      <c r="N590" s="139" t="s">
        <v>261</v>
      </c>
      <c r="O590" s="141" t="s">
        <v>14</v>
      </c>
      <c r="P590" s="141" t="s">
        <v>68</v>
      </c>
      <c r="Q590" s="141">
        <v>2</v>
      </c>
      <c r="R590" s="141">
        <v>6</v>
      </c>
      <c r="S590" s="141" t="s">
        <v>100</v>
      </c>
      <c r="T590" s="141" t="s">
        <v>100</v>
      </c>
      <c r="U590" s="141">
        <v>1</v>
      </c>
      <c r="V590" s="141">
        <v>6</v>
      </c>
      <c r="W590" s="141" t="s">
        <v>1052</v>
      </c>
      <c r="X590" s="141" t="s">
        <v>1052</v>
      </c>
      <c r="Y590" s="141">
        <v>0</v>
      </c>
      <c r="Z590" s="141">
        <v>0</v>
      </c>
      <c r="AA590" s="141" t="s">
        <v>1052</v>
      </c>
      <c r="AB590" s="141" t="s">
        <v>1052</v>
      </c>
      <c r="AC590" s="140" t="s">
        <v>66</v>
      </c>
      <c r="AD590" s="141" t="s">
        <v>66</v>
      </c>
      <c r="AE590" s="144" t="s">
        <v>1052</v>
      </c>
      <c r="AF590" s="144" t="s">
        <v>1052</v>
      </c>
      <c r="AG590" s="134"/>
      <c r="AH590" s="142"/>
      <c r="AI590" s="143"/>
      <c r="AJ590" s="143" t="b">
        <f t="shared" si="203"/>
        <v>0</v>
      </c>
      <c r="AK590" s="143" t="str">
        <f>O590&amp;Q590&amp;R590&amp;U590&amp;V590&amp;Y590&amp;Z590&amp;AC590&amp;AD590</f>
        <v>A26160000</v>
      </c>
      <c r="AL590" s="40">
        <v>697306</v>
      </c>
      <c r="AM590" s="41" t="b">
        <f>C590&lt;&gt;AK590</f>
        <v>1</v>
      </c>
      <c r="AN590" s="145" t="str">
        <f>N590&amp;AK590</f>
        <v>J9FA26160000</v>
      </c>
      <c r="AO590" s="145"/>
      <c r="AP590" s="73" t="s">
        <v>626</v>
      </c>
      <c r="AQ590" s="146"/>
      <c r="AR590" s="146">
        <f t="shared" si="200"/>
        <v>1</v>
      </c>
      <c r="AS590" s="146" t="str">
        <f>IF(IFERROR(VLOOKUP(AE590,#REF!,1,0),"")&lt;&gt;"",1,"")</f>
        <v/>
      </c>
      <c r="AT590" s="146" t="str">
        <f>IF(IFERROR(VLOOKUP(AE590,#REF!,1,0),"")&lt;&gt;"",1,"")</f>
        <v/>
      </c>
      <c r="AU590" s="146" t="str">
        <f>IF(IFERROR(VLOOKUP(AE590,#REF!,1,0),"")&lt;&gt;"",1,"")</f>
        <v/>
      </c>
      <c r="AV590" s="146" t="str">
        <f>IF(IFERROR(VLOOKUP(AE590,#REF!,1,0),"")&lt;&gt;"",1,"")</f>
        <v/>
      </c>
      <c r="AW590" s="146" t="str">
        <f>IF(IFERROR(VLOOKUP(AE590,#REF!,1,0),"")&lt;&gt;"",1,"")</f>
        <v/>
      </c>
      <c r="AX590" s="146" t="str">
        <f>IF(IFERROR(VLOOKUP(AE590,#REF!,1,0),"")&lt;&gt;"",1,"")</f>
        <v/>
      </c>
      <c r="AY590" s="146" t="str">
        <f>IF(IFERROR(VLOOKUP(AE590,#REF!,1,0),"")&lt;&gt;"",1,"")</f>
        <v/>
      </c>
      <c r="AZ590" s="146" t="str">
        <f>IF(IFERROR(VLOOKUP(AE590,#REF!,1,0),"")&lt;&gt;"",1,"")</f>
        <v/>
      </c>
      <c r="BA590" s="146" t="str">
        <f>IF(IFERROR(VLOOKUP(AE590,#REF!,1,0),"")&lt;&gt;"",1,"")</f>
        <v/>
      </c>
      <c r="BB590" s="146" t="str">
        <f>IF(IFERROR(VLOOKUP(AE590,#REF!,1,0),"")&lt;&gt;"",1,"")</f>
        <v/>
      </c>
      <c r="BC590" s="146" t="str">
        <f>IF(IFERROR(VLOOKUP(AE590,#REF!,1,0),"")&lt;&gt;"",1,"")</f>
        <v/>
      </c>
      <c r="BD590" s="146" t="str">
        <f>IF(IFERROR(VLOOKUP(AE590,#REF!,1,0),"")&lt;&gt;"",1,"")</f>
        <v/>
      </c>
      <c r="BE590" s="148">
        <f t="shared" si="187"/>
        <v>1</v>
      </c>
    </row>
    <row r="591" spans="1:57" ht="16">
      <c r="A591" s="33">
        <v>1241</v>
      </c>
      <c r="B591" s="33">
        <v>721612</v>
      </c>
      <c r="C591" s="33" t="str">
        <f t="shared" si="201"/>
        <v>721612000</v>
      </c>
      <c r="D591" s="34" t="str">
        <f t="shared" si="192"/>
        <v>72</v>
      </c>
      <c r="E591" s="34" t="str">
        <f t="shared" si="193"/>
        <v>1</v>
      </c>
      <c r="F591" s="34" t="str">
        <f t="shared" si="194"/>
        <v>6</v>
      </c>
      <c r="G591" s="34" t="str">
        <f t="shared" si="195"/>
        <v>1</v>
      </c>
      <c r="H591" s="34" t="str">
        <f t="shared" si="196"/>
        <v>2</v>
      </c>
      <c r="I591" s="34" t="str">
        <f t="shared" si="197"/>
        <v>0</v>
      </c>
      <c r="J591" s="34" t="str">
        <f t="shared" si="198"/>
        <v>0</v>
      </c>
      <c r="K591" s="34" t="str">
        <f t="shared" si="199"/>
        <v>0</v>
      </c>
      <c r="L591" s="34" t="s">
        <v>5134</v>
      </c>
      <c r="M591" s="35" t="s">
        <v>1052</v>
      </c>
      <c r="N591" s="35" t="s">
        <v>261</v>
      </c>
      <c r="O591" s="37" t="s">
        <v>14</v>
      </c>
      <c r="P591" s="55" t="s">
        <v>68</v>
      </c>
      <c r="Q591" s="37">
        <v>2</v>
      </c>
      <c r="R591" s="55">
        <v>6</v>
      </c>
      <c r="S591" s="55" t="s">
        <v>100</v>
      </c>
      <c r="T591" s="55" t="s">
        <v>100</v>
      </c>
      <c r="U591" s="37">
        <v>1</v>
      </c>
      <c r="V591" s="37">
        <v>6</v>
      </c>
      <c r="W591" s="55" t="s">
        <v>1052</v>
      </c>
      <c r="X591" s="55" t="s">
        <v>1052</v>
      </c>
      <c r="Y591" s="37">
        <v>0</v>
      </c>
      <c r="Z591" s="37">
        <v>0</v>
      </c>
      <c r="AA591" s="55" t="s">
        <v>1052</v>
      </c>
      <c r="AB591" s="55" t="s">
        <v>1052</v>
      </c>
      <c r="AC591" s="58" t="s">
        <v>8</v>
      </c>
      <c r="AD591" s="58" t="s">
        <v>8</v>
      </c>
      <c r="AE591" s="42" t="s">
        <v>1053</v>
      </c>
      <c r="AF591" s="42" t="s">
        <v>1054</v>
      </c>
      <c r="AG591" s="27"/>
      <c r="AH591" s="30" t="s">
        <v>8</v>
      </c>
      <c r="AI591" s="39"/>
      <c r="AJ591" s="39" t="b">
        <f t="shared" si="203"/>
        <v>0</v>
      </c>
      <c r="AK591" s="39" t="str">
        <f>O591&amp;Q591&amp;R591&amp;U591&amp;V591&amp;Y591&amp;Z591&amp;AC591&amp;AD591</f>
        <v>A26160011</v>
      </c>
      <c r="AL591" s="40">
        <v>721612</v>
      </c>
      <c r="AM591" s="41" t="b">
        <f>C591&lt;&gt;AK591</f>
        <v>1</v>
      </c>
      <c r="AN591" s="30" t="str">
        <f>N591&amp;AK591</f>
        <v>J9FA26160011</v>
      </c>
      <c r="AO591" s="30"/>
      <c r="AP591" s="73" t="s">
        <v>626</v>
      </c>
      <c r="AQ591" s="31"/>
      <c r="AR591" s="31">
        <f t="shared" si="200"/>
        <v>1</v>
      </c>
      <c r="AS591" s="31" t="str">
        <f>IF(IFERROR(VLOOKUP(AE591,#REF!,1,0),"")&lt;&gt;"",1,"")</f>
        <v/>
      </c>
      <c r="AT591" s="31" t="str">
        <f>IF(IFERROR(VLOOKUP(AE591,#REF!,1,0),"")&lt;&gt;"",1,"")</f>
        <v/>
      </c>
      <c r="AU591" s="31" t="str">
        <f>IF(IFERROR(VLOOKUP(AE591,#REF!,1,0),"")&lt;&gt;"",1,"")</f>
        <v/>
      </c>
      <c r="AV591" s="31" t="str">
        <f>IF(IFERROR(VLOOKUP(AE591,#REF!,1,0),"")&lt;&gt;"",1,"")</f>
        <v/>
      </c>
      <c r="AW591" s="31" t="str">
        <f>IF(IFERROR(VLOOKUP(AE591,#REF!,1,0),"")&lt;&gt;"",1,"")</f>
        <v/>
      </c>
      <c r="AX591" s="31" t="str">
        <f>IF(IFERROR(VLOOKUP(AE591,#REF!,1,0),"")&lt;&gt;"",1,"")</f>
        <v/>
      </c>
      <c r="AY591" s="31" t="str">
        <f>IF(IFERROR(VLOOKUP(AE591,#REF!,1,0),"")&lt;&gt;"",1,"")</f>
        <v/>
      </c>
      <c r="AZ591" s="31" t="str">
        <f>IF(IFERROR(VLOOKUP(AE591,#REF!,1,0),"")&lt;&gt;"",1,"")</f>
        <v/>
      </c>
      <c r="BA591" s="31" t="str">
        <f>IF(IFERROR(VLOOKUP(AE591,#REF!,1,0),"")&lt;&gt;"",1,"")</f>
        <v/>
      </c>
      <c r="BB591" s="31" t="str">
        <f>IF(IFERROR(VLOOKUP(AE591,#REF!,1,0),"")&lt;&gt;"",1,"")</f>
        <v/>
      </c>
      <c r="BC591" s="31" t="str">
        <f>IF(IFERROR(VLOOKUP(AE591,#REF!,1,0),"")&lt;&gt;"",1,"")</f>
        <v/>
      </c>
      <c r="BD591" s="31" t="str">
        <f>IF(IFERROR(VLOOKUP(AE591,#REF!,1,0),"")&lt;&gt;"",1,"")</f>
        <v/>
      </c>
      <c r="BE591" s="32">
        <f t="shared" si="187"/>
        <v>1</v>
      </c>
    </row>
    <row r="592" spans="1:57" ht="17">
      <c r="A592" s="137">
        <v>385</v>
      </c>
      <c r="B592" s="137">
        <v>697307</v>
      </c>
      <c r="C592" s="137" t="str">
        <f t="shared" si="201"/>
        <v>697307000</v>
      </c>
      <c r="D592" s="138" t="str">
        <f t="shared" si="192"/>
        <v>69</v>
      </c>
      <c r="E592" s="138" t="str">
        <f t="shared" si="193"/>
        <v>7</v>
      </c>
      <c r="F592" s="138" t="str">
        <f t="shared" si="194"/>
        <v>3</v>
      </c>
      <c r="G592" s="138" t="str">
        <f t="shared" si="195"/>
        <v>0</v>
      </c>
      <c r="H592" s="138" t="str">
        <f t="shared" si="196"/>
        <v>7</v>
      </c>
      <c r="I592" s="138" t="str">
        <f t="shared" si="197"/>
        <v>0</v>
      </c>
      <c r="J592" s="138" t="str">
        <f t="shared" si="198"/>
        <v>0</v>
      </c>
      <c r="K592" s="138" t="str">
        <f t="shared" si="199"/>
        <v>0</v>
      </c>
      <c r="L592" s="138" t="s">
        <v>5135</v>
      </c>
      <c r="M592" s="139" t="s">
        <v>1055</v>
      </c>
      <c r="N592" s="139" t="s">
        <v>261</v>
      </c>
      <c r="O592" s="141" t="s">
        <v>14</v>
      </c>
      <c r="P592" s="141" t="s">
        <v>68</v>
      </c>
      <c r="Q592" s="141">
        <v>2</v>
      </c>
      <c r="R592" s="141">
        <v>6</v>
      </c>
      <c r="S592" s="141" t="s">
        <v>100</v>
      </c>
      <c r="T592" s="141" t="s">
        <v>100</v>
      </c>
      <c r="U592" s="141">
        <v>1</v>
      </c>
      <c r="V592" s="141">
        <v>7</v>
      </c>
      <c r="W592" s="141" t="s">
        <v>1055</v>
      </c>
      <c r="X592" s="141" t="s">
        <v>1055</v>
      </c>
      <c r="Y592" s="141">
        <v>0</v>
      </c>
      <c r="Z592" s="141">
        <v>0</v>
      </c>
      <c r="AA592" s="141" t="s">
        <v>1055</v>
      </c>
      <c r="AB592" s="141" t="s">
        <v>1055</v>
      </c>
      <c r="AC592" s="140" t="s">
        <v>66</v>
      </c>
      <c r="AD592" s="141" t="s">
        <v>66</v>
      </c>
      <c r="AE592" s="144" t="s">
        <v>1055</v>
      </c>
      <c r="AF592" s="144" t="s">
        <v>1055</v>
      </c>
      <c r="AG592" s="134"/>
      <c r="AH592" s="142"/>
      <c r="AI592" s="143"/>
      <c r="AJ592" s="143" t="b">
        <f t="shared" si="203"/>
        <v>0</v>
      </c>
      <c r="AK592" s="143" t="str">
        <f>O592&amp;Q592&amp;R592&amp;U592&amp;V592&amp;Y592&amp;Z592&amp;AC592&amp;AD592</f>
        <v>A26170000</v>
      </c>
      <c r="AL592" s="40">
        <v>697307</v>
      </c>
      <c r="AM592" s="41" t="b">
        <f>C592&lt;&gt;AK592</f>
        <v>1</v>
      </c>
      <c r="AN592" s="145" t="str">
        <f>N592&amp;AK592</f>
        <v>J9FA26170000</v>
      </c>
      <c r="AO592" s="145"/>
      <c r="AP592" s="73" t="s">
        <v>626</v>
      </c>
      <c r="AQ592" s="146"/>
      <c r="AR592" s="146">
        <f t="shared" si="200"/>
        <v>1</v>
      </c>
      <c r="AS592" s="146" t="str">
        <f>IF(IFERROR(VLOOKUP(AE592,#REF!,1,0),"")&lt;&gt;"",1,"")</f>
        <v/>
      </c>
      <c r="AT592" s="146" t="str">
        <f>IF(IFERROR(VLOOKUP(AE592,#REF!,1,0),"")&lt;&gt;"",1,"")</f>
        <v/>
      </c>
      <c r="AU592" s="146" t="str">
        <f>IF(IFERROR(VLOOKUP(AE592,#REF!,1,0),"")&lt;&gt;"",1,"")</f>
        <v/>
      </c>
      <c r="AV592" s="146" t="str">
        <f>IF(IFERROR(VLOOKUP(AE592,#REF!,1,0),"")&lt;&gt;"",1,"")</f>
        <v/>
      </c>
      <c r="AW592" s="146" t="str">
        <f>IF(IFERROR(VLOOKUP(AE592,#REF!,1,0),"")&lt;&gt;"",1,"")</f>
        <v/>
      </c>
      <c r="AX592" s="146" t="str">
        <f>IF(IFERROR(VLOOKUP(AE592,#REF!,1,0),"")&lt;&gt;"",1,"")</f>
        <v/>
      </c>
      <c r="AY592" s="146" t="str">
        <f>IF(IFERROR(VLOOKUP(AE592,#REF!,1,0),"")&lt;&gt;"",1,"")</f>
        <v/>
      </c>
      <c r="AZ592" s="146" t="str">
        <f>IF(IFERROR(VLOOKUP(AE592,#REF!,1,0),"")&lt;&gt;"",1,"")</f>
        <v/>
      </c>
      <c r="BA592" s="146" t="str">
        <f>IF(IFERROR(VLOOKUP(AE592,#REF!,1,0),"")&lt;&gt;"",1,"")</f>
        <v/>
      </c>
      <c r="BB592" s="146" t="str">
        <f>IF(IFERROR(VLOOKUP(AE592,#REF!,1,0),"")&lt;&gt;"",1,"")</f>
        <v/>
      </c>
      <c r="BC592" s="146" t="str">
        <f>IF(IFERROR(VLOOKUP(AE592,#REF!,1,0),"")&lt;&gt;"",1,"")</f>
        <v/>
      </c>
      <c r="BD592" s="146" t="str">
        <f>IF(IFERROR(VLOOKUP(AE592,#REF!,1,0),"")&lt;&gt;"",1,"")</f>
        <v/>
      </c>
      <c r="BE592" s="148">
        <f t="shared" si="187"/>
        <v>1</v>
      </c>
    </row>
    <row r="593" spans="1:57" ht="17">
      <c r="A593" s="137">
        <v>387</v>
      </c>
      <c r="B593" s="137">
        <v>697311</v>
      </c>
      <c r="C593" s="137" t="str">
        <f t="shared" si="201"/>
        <v>697311000</v>
      </c>
      <c r="D593" s="138" t="str">
        <f t="shared" si="192"/>
        <v>69</v>
      </c>
      <c r="E593" s="138" t="str">
        <f t="shared" si="193"/>
        <v>7</v>
      </c>
      <c r="F593" s="138" t="str">
        <f t="shared" si="194"/>
        <v>3</v>
      </c>
      <c r="G593" s="138" t="str">
        <f t="shared" si="195"/>
        <v>1</v>
      </c>
      <c r="H593" s="138" t="str">
        <f t="shared" si="196"/>
        <v>1</v>
      </c>
      <c r="I593" s="138" t="str">
        <f t="shared" si="197"/>
        <v>0</v>
      </c>
      <c r="J593" s="138" t="str">
        <f t="shared" si="198"/>
        <v>0</v>
      </c>
      <c r="K593" s="138" t="str">
        <f t="shared" si="199"/>
        <v>0</v>
      </c>
      <c r="L593" s="138" t="s">
        <v>5136</v>
      </c>
      <c r="M593" s="139" t="s">
        <v>1056</v>
      </c>
      <c r="N593" s="139" t="s">
        <v>261</v>
      </c>
      <c r="O593" s="141" t="s">
        <v>14</v>
      </c>
      <c r="P593" s="141" t="s">
        <v>68</v>
      </c>
      <c r="Q593" s="141">
        <v>2</v>
      </c>
      <c r="R593" s="141">
        <v>6</v>
      </c>
      <c r="S593" s="141" t="s">
        <v>100</v>
      </c>
      <c r="T593" s="141" t="s">
        <v>100</v>
      </c>
      <c r="U593" s="141">
        <v>1</v>
      </c>
      <c r="V593" s="141">
        <v>8</v>
      </c>
      <c r="W593" s="141" t="s">
        <v>1056</v>
      </c>
      <c r="X593" s="141" t="s">
        <v>1056</v>
      </c>
      <c r="Y593" s="141">
        <v>0</v>
      </c>
      <c r="Z593" s="141">
        <v>0</v>
      </c>
      <c r="AA593" s="141" t="s">
        <v>1056</v>
      </c>
      <c r="AB593" s="141" t="s">
        <v>1056</v>
      </c>
      <c r="AC593" s="140" t="s">
        <v>66</v>
      </c>
      <c r="AD593" s="141" t="s">
        <v>66</v>
      </c>
      <c r="AE593" s="144" t="s">
        <v>1056</v>
      </c>
      <c r="AF593" s="144" t="s">
        <v>1056</v>
      </c>
      <c r="AG593" s="134"/>
      <c r="AH593" s="142"/>
      <c r="AI593" s="143"/>
      <c r="AJ593" s="143" t="b">
        <f t="shared" si="203"/>
        <v>0</v>
      </c>
      <c r="AK593" s="143" t="str">
        <f>O593&amp;Q593&amp;R593&amp;U593&amp;V593&amp;Y593&amp;Z593&amp;AC593&amp;AD593</f>
        <v>A26180000</v>
      </c>
      <c r="AL593" s="40">
        <v>697311</v>
      </c>
      <c r="AM593" s="41" t="b">
        <f>C593&lt;&gt;AK593</f>
        <v>1</v>
      </c>
      <c r="AN593" s="145" t="str">
        <f>N593&amp;AK593</f>
        <v>J9FA26180000</v>
      </c>
      <c r="AO593" s="145"/>
      <c r="AP593" s="73" t="s">
        <v>626</v>
      </c>
      <c r="AQ593" s="146"/>
      <c r="AR593" s="146">
        <f t="shared" si="200"/>
        <v>1</v>
      </c>
      <c r="AS593" s="146" t="str">
        <f>IF(IFERROR(VLOOKUP(AE593,#REF!,1,0),"")&lt;&gt;"",1,"")</f>
        <v/>
      </c>
      <c r="AT593" s="146" t="str">
        <f>IF(IFERROR(VLOOKUP(AE593,#REF!,1,0),"")&lt;&gt;"",1,"")</f>
        <v/>
      </c>
      <c r="AU593" s="146" t="str">
        <f>IF(IFERROR(VLOOKUP(AE593,#REF!,1,0),"")&lt;&gt;"",1,"")</f>
        <v/>
      </c>
      <c r="AV593" s="146" t="str">
        <f>IF(IFERROR(VLOOKUP(AE593,#REF!,1,0),"")&lt;&gt;"",1,"")</f>
        <v/>
      </c>
      <c r="AW593" s="146" t="str">
        <f>IF(IFERROR(VLOOKUP(AE593,#REF!,1,0),"")&lt;&gt;"",1,"")</f>
        <v/>
      </c>
      <c r="AX593" s="146" t="str">
        <f>IF(IFERROR(VLOOKUP(AE593,#REF!,1,0),"")&lt;&gt;"",1,"")</f>
        <v/>
      </c>
      <c r="AY593" s="146" t="str">
        <f>IF(IFERROR(VLOOKUP(AE593,#REF!,1,0),"")&lt;&gt;"",1,"")</f>
        <v/>
      </c>
      <c r="AZ593" s="146" t="str">
        <f>IF(IFERROR(VLOOKUP(AE593,#REF!,1,0),"")&lt;&gt;"",1,"")</f>
        <v/>
      </c>
      <c r="BA593" s="146" t="str">
        <f>IF(IFERROR(VLOOKUP(AE593,#REF!,1,0),"")&lt;&gt;"",1,"")</f>
        <v/>
      </c>
      <c r="BB593" s="146" t="str">
        <f>IF(IFERROR(VLOOKUP(AE593,#REF!,1,0),"")&lt;&gt;"",1,"")</f>
        <v/>
      </c>
      <c r="BC593" s="146" t="str">
        <f>IF(IFERROR(VLOOKUP(AE593,#REF!,1,0),"")&lt;&gt;"",1,"")</f>
        <v/>
      </c>
      <c r="BD593" s="146" t="str">
        <f>IF(IFERROR(VLOOKUP(AE593,#REF!,1,0),"")&lt;&gt;"",1,"")</f>
        <v/>
      </c>
      <c r="BE593" s="148">
        <f t="shared" si="187"/>
        <v>1</v>
      </c>
    </row>
    <row r="594" spans="1:57" ht="16">
      <c r="A594" s="33">
        <v>1257</v>
      </c>
      <c r="B594" s="33">
        <v>721632</v>
      </c>
      <c r="C594" s="33" t="str">
        <f t="shared" si="201"/>
        <v>721632000</v>
      </c>
      <c r="D594" s="34" t="str">
        <f t="shared" si="192"/>
        <v>72</v>
      </c>
      <c r="E594" s="34" t="str">
        <f t="shared" si="193"/>
        <v>1</v>
      </c>
      <c r="F594" s="34" t="str">
        <f t="shared" si="194"/>
        <v>6</v>
      </c>
      <c r="G594" s="34" t="str">
        <f t="shared" si="195"/>
        <v>3</v>
      </c>
      <c r="H594" s="34" t="str">
        <f t="shared" si="196"/>
        <v>2</v>
      </c>
      <c r="I594" s="34" t="str">
        <f t="shared" si="197"/>
        <v>0</v>
      </c>
      <c r="J594" s="34" t="str">
        <f t="shared" si="198"/>
        <v>0</v>
      </c>
      <c r="K594" s="34" t="str">
        <f t="shared" si="199"/>
        <v>0</v>
      </c>
      <c r="L594" s="34" t="s">
        <v>5137</v>
      </c>
      <c r="M594" s="35" t="s">
        <v>1056</v>
      </c>
      <c r="N594" s="35" t="s">
        <v>261</v>
      </c>
      <c r="O594" s="37" t="s">
        <v>14</v>
      </c>
      <c r="P594" s="55" t="s">
        <v>68</v>
      </c>
      <c r="Q594" s="37">
        <v>2</v>
      </c>
      <c r="R594" s="55">
        <v>6</v>
      </c>
      <c r="S594" s="55" t="s">
        <v>100</v>
      </c>
      <c r="T594" s="55" t="s">
        <v>100</v>
      </c>
      <c r="U594" s="37">
        <v>1</v>
      </c>
      <c r="V594" s="37">
        <v>8</v>
      </c>
      <c r="W594" s="55" t="s">
        <v>1056</v>
      </c>
      <c r="X594" s="55" t="s">
        <v>1056</v>
      </c>
      <c r="Y594" s="37">
        <v>0</v>
      </c>
      <c r="Z594" s="37">
        <v>0</v>
      </c>
      <c r="AA594" s="55" t="s">
        <v>1056</v>
      </c>
      <c r="AB594" s="55" t="s">
        <v>1056</v>
      </c>
      <c r="AC594" s="58" t="s">
        <v>8</v>
      </c>
      <c r="AD594" s="58" t="s">
        <v>8</v>
      </c>
      <c r="AE594" s="42" t="s">
        <v>1057</v>
      </c>
      <c r="AF594" s="42" t="s">
        <v>1058</v>
      </c>
      <c r="AG594" s="27"/>
      <c r="AH594" s="30" t="s">
        <v>8</v>
      </c>
      <c r="AI594" s="39"/>
      <c r="AJ594" s="39" t="b">
        <f t="shared" si="203"/>
        <v>0</v>
      </c>
      <c r="AK594" s="39" t="str">
        <f>O594&amp;Q594&amp;R594&amp;U594&amp;V594&amp;Y594&amp;Z594&amp;AC594&amp;AD594</f>
        <v>A26180011</v>
      </c>
      <c r="AL594" s="40">
        <v>721632</v>
      </c>
      <c r="AM594" s="41" t="b">
        <f>C594&lt;&gt;AK594</f>
        <v>1</v>
      </c>
      <c r="AN594" s="30" t="str">
        <f>N594&amp;AK594</f>
        <v>J9FA26180011</v>
      </c>
      <c r="AO594" s="30"/>
      <c r="AP594" s="73" t="s">
        <v>626</v>
      </c>
      <c r="AQ594" s="31"/>
      <c r="AR594" s="31">
        <f t="shared" si="200"/>
        <v>1</v>
      </c>
      <c r="AS594" s="31" t="str">
        <f>IF(IFERROR(VLOOKUP(AE594,#REF!,1,0),"")&lt;&gt;"",1,"")</f>
        <v/>
      </c>
      <c r="AT594" s="31" t="str">
        <f>IF(IFERROR(VLOOKUP(AE594,#REF!,1,0),"")&lt;&gt;"",1,"")</f>
        <v/>
      </c>
      <c r="AU594" s="31" t="str">
        <f>IF(IFERROR(VLOOKUP(AE594,#REF!,1,0),"")&lt;&gt;"",1,"")</f>
        <v/>
      </c>
      <c r="AV594" s="31" t="str">
        <f>IF(IFERROR(VLOOKUP(AE594,#REF!,1,0),"")&lt;&gt;"",1,"")</f>
        <v/>
      </c>
      <c r="AW594" s="31" t="str">
        <f>IF(IFERROR(VLOOKUP(AE594,#REF!,1,0),"")&lt;&gt;"",1,"")</f>
        <v/>
      </c>
      <c r="AX594" s="31" t="str">
        <f>IF(IFERROR(VLOOKUP(AE594,#REF!,1,0),"")&lt;&gt;"",1,"")</f>
        <v/>
      </c>
      <c r="AY594" s="31" t="str">
        <f>IF(IFERROR(VLOOKUP(AE594,#REF!,1,0),"")&lt;&gt;"",1,"")</f>
        <v/>
      </c>
      <c r="AZ594" s="31" t="str">
        <f>IF(IFERROR(VLOOKUP(AE594,#REF!,1,0),"")&lt;&gt;"",1,"")</f>
        <v/>
      </c>
      <c r="BA594" s="31" t="str">
        <f>IF(IFERROR(VLOOKUP(AE594,#REF!,1,0),"")&lt;&gt;"",1,"")</f>
        <v/>
      </c>
      <c r="BB594" s="31" t="str">
        <f>IF(IFERROR(VLOOKUP(AE594,#REF!,1,0),"")&lt;&gt;"",1,"")</f>
        <v/>
      </c>
      <c r="BC594" s="31" t="str">
        <f>IF(IFERROR(VLOOKUP(AE594,#REF!,1,0),"")&lt;&gt;"",1,"")</f>
        <v/>
      </c>
      <c r="BD594" s="31" t="str">
        <f>IF(IFERROR(VLOOKUP(AE594,#REF!,1,0),"")&lt;&gt;"",1,"")</f>
        <v/>
      </c>
      <c r="BE594" s="32">
        <f t="shared" si="187"/>
        <v>1</v>
      </c>
    </row>
    <row r="595" spans="1:57" ht="17">
      <c r="A595" s="137">
        <v>391</v>
      </c>
      <c r="B595" s="137">
        <v>697315</v>
      </c>
      <c r="C595" s="137" t="str">
        <f t="shared" si="201"/>
        <v>697315000</v>
      </c>
      <c r="D595" s="138" t="str">
        <f t="shared" si="192"/>
        <v>69</v>
      </c>
      <c r="E595" s="138" t="str">
        <f t="shared" si="193"/>
        <v>7</v>
      </c>
      <c r="F595" s="138" t="str">
        <f t="shared" si="194"/>
        <v>3</v>
      </c>
      <c r="G595" s="138" t="str">
        <f t="shared" si="195"/>
        <v>1</v>
      </c>
      <c r="H595" s="138" t="str">
        <f t="shared" si="196"/>
        <v>5</v>
      </c>
      <c r="I595" s="138" t="str">
        <f t="shared" si="197"/>
        <v>0</v>
      </c>
      <c r="J595" s="138" t="str">
        <f t="shared" si="198"/>
        <v>0</v>
      </c>
      <c r="K595" s="138" t="str">
        <f t="shared" si="199"/>
        <v>0</v>
      </c>
      <c r="L595" s="138" t="s">
        <v>5138</v>
      </c>
      <c r="M595" s="139" t="s">
        <v>623</v>
      </c>
      <c r="N595" s="139" t="s">
        <v>261</v>
      </c>
      <c r="O595" s="141" t="s">
        <v>14</v>
      </c>
      <c r="P595" s="141" t="s">
        <v>68</v>
      </c>
      <c r="Q595" s="141">
        <v>2</v>
      </c>
      <c r="R595" s="141">
        <v>6</v>
      </c>
      <c r="S595" s="141" t="s">
        <v>100</v>
      </c>
      <c r="T595" s="141" t="s">
        <v>100</v>
      </c>
      <c r="U595" s="141">
        <v>1</v>
      </c>
      <c r="V595" s="141">
        <v>9</v>
      </c>
      <c r="W595" s="141" t="s">
        <v>623</v>
      </c>
      <c r="X595" s="141" t="s">
        <v>623</v>
      </c>
      <c r="Y595" s="141">
        <v>0</v>
      </c>
      <c r="Z595" s="141">
        <v>0</v>
      </c>
      <c r="AA595" s="141" t="s">
        <v>623</v>
      </c>
      <c r="AB595" s="141" t="s">
        <v>623</v>
      </c>
      <c r="AC595" s="140" t="s">
        <v>66</v>
      </c>
      <c r="AD595" s="141" t="s">
        <v>66</v>
      </c>
      <c r="AE595" s="144" t="s">
        <v>623</v>
      </c>
      <c r="AF595" s="144" t="s">
        <v>623</v>
      </c>
      <c r="AG595" s="134"/>
      <c r="AH595" s="142"/>
      <c r="AI595" s="143"/>
      <c r="AJ595" s="143" t="b">
        <f t="shared" si="203"/>
        <v>0</v>
      </c>
      <c r="AK595" s="143" t="str">
        <f>O595&amp;Q595&amp;R595&amp;U595&amp;V595&amp;Y595&amp;Z595&amp;AC595&amp;AD595</f>
        <v>A26190000</v>
      </c>
      <c r="AL595" s="40">
        <v>697315</v>
      </c>
      <c r="AM595" s="41" t="b">
        <f>C595&lt;&gt;AK595</f>
        <v>1</v>
      </c>
      <c r="AN595" s="145" t="str">
        <f>N595&amp;AK595</f>
        <v>J9FA26190000</v>
      </c>
      <c r="AO595" s="145" t="s">
        <v>1059</v>
      </c>
      <c r="AP595" s="73" t="s">
        <v>626</v>
      </c>
      <c r="AQ595" s="146"/>
      <c r="AR595" s="146">
        <f t="shared" si="200"/>
        <v>1</v>
      </c>
      <c r="AS595" s="146" t="str">
        <f>IF(IFERROR(VLOOKUP(AE595,#REF!,1,0),"")&lt;&gt;"",1,"")</f>
        <v/>
      </c>
      <c r="AT595" s="146" t="str">
        <f>IF(IFERROR(VLOOKUP(AE595,#REF!,1,0),"")&lt;&gt;"",1,"")</f>
        <v/>
      </c>
      <c r="AU595" s="146" t="str">
        <f>IF(IFERROR(VLOOKUP(AE595,#REF!,1,0),"")&lt;&gt;"",1,"")</f>
        <v/>
      </c>
      <c r="AV595" s="146" t="str">
        <f>IF(IFERROR(VLOOKUP(AE595,#REF!,1,0),"")&lt;&gt;"",1,"")</f>
        <v/>
      </c>
      <c r="AW595" s="146" t="str">
        <f>IF(IFERROR(VLOOKUP(AE595,#REF!,1,0),"")&lt;&gt;"",1,"")</f>
        <v/>
      </c>
      <c r="AX595" s="146" t="str">
        <f>IF(IFERROR(VLOOKUP(AE595,#REF!,1,0),"")&lt;&gt;"",1,"")</f>
        <v/>
      </c>
      <c r="AY595" s="146" t="str">
        <f>IF(IFERROR(VLOOKUP(AE595,#REF!,1,0),"")&lt;&gt;"",1,"")</f>
        <v/>
      </c>
      <c r="AZ595" s="146" t="str">
        <f>IF(IFERROR(VLOOKUP(AE595,#REF!,1,0),"")&lt;&gt;"",1,"")</f>
        <v/>
      </c>
      <c r="BA595" s="146" t="str">
        <f>IF(IFERROR(VLOOKUP(AE595,#REF!,1,0),"")&lt;&gt;"",1,"")</f>
        <v/>
      </c>
      <c r="BB595" s="146" t="str">
        <f>IF(IFERROR(VLOOKUP(AE595,#REF!,1,0),"")&lt;&gt;"",1,"")</f>
        <v/>
      </c>
      <c r="BC595" s="146" t="str">
        <f>IF(IFERROR(VLOOKUP(AE595,#REF!,1,0),"")&lt;&gt;"",1,"")</f>
        <v/>
      </c>
      <c r="BD595" s="146" t="str">
        <f>IF(IFERROR(VLOOKUP(AE595,#REF!,1,0),"")&lt;&gt;"",1,"")</f>
        <v/>
      </c>
      <c r="BE595" s="148">
        <f t="shared" si="187"/>
        <v>1</v>
      </c>
    </row>
    <row r="596" spans="1:57" ht="17">
      <c r="A596" s="137">
        <v>392</v>
      </c>
      <c r="B596" s="137">
        <v>697316</v>
      </c>
      <c r="C596" s="137" t="str">
        <f t="shared" si="201"/>
        <v>697316000</v>
      </c>
      <c r="D596" s="138" t="str">
        <f t="shared" si="192"/>
        <v>69</v>
      </c>
      <c r="E596" s="138" t="str">
        <f t="shared" si="193"/>
        <v>7</v>
      </c>
      <c r="F596" s="138" t="str">
        <f t="shared" si="194"/>
        <v>3</v>
      </c>
      <c r="G596" s="138" t="str">
        <f t="shared" si="195"/>
        <v>1</v>
      </c>
      <c r="H596" s="138" t="str">
        <f t="shared" si="196"/>
        <v>6</v>
      </c>
      <c r="I596" s="138" t="str">
        <f t="shared" si="197"/>
        <v>0</v>
      </c>
      <c r="J596" s="138" t="str">
        <f t="shared" si="198"/>
        <v>0</v>
      </c>
      <c r="K596" s="138" t="str">
        <f t="shared" si="199"/>
        <v>0</v>
      </c>
      <c r="L596" s="138" t="s">
        <v>5139</v>
      </c>
      <c r="M596" s="139" t="s">
        <v>1060</v>
      </c>
      <c r="N596" s="139" t="s">
        <v>261</v>
      </c>
      <c r="O596" s="141" t="s">
        <v>14</v>
      </c>
      <c r="P596" s="141" t="s">
        <v>68</v>
      </c>
      <c r="Q596" s="141">
        <v>2</v>
      </c>
      <c r="R596" s="141">
        <v>6</v>
      </c>
      <c r="S596" s="141" t="s">
        <v>100</v>
      </c>
      <c r="T596" s="141" t="s">
        <v>100</v>
      </c>
      <c r="U596" s="141">
        <v>2</v>
      </c>
      <c r="V596" s="141">
        <v>1</v>
      </c>
      <c r="W596" s="141" t="s">
        <v>1060</v>
      </c>
      <c r="X596" s="141" t="s">
        <v>1060</v>
      </c>
      <c r="Y596" s="141">
        <v>0</v>
      </c>
      <c r="Z596" s="141">
        <v>0</v>
      </c>
      <c r="AA596" s="141" t="s">
        <v>1060</v>
      </c>
      <c r="AB596" s="141" t="s">
        <v>1060</v>
      </c>
      <c r="AC596" s="140" t="s">
        <v>66</v>
      </c>
      <c r="AD596" s="141" t="s">
        <v>66</v>
      </c>
      <c r="AE596" s="144" t="s">
        <v>1060</v>
      </c>
      <c r="AF596" s="144" t="s">
        <v>1060</v>
      </c>
      <c r="AG596" s="134"/>
      <c r="AH596" s="142"/>
      <c r="AI596" s="143"/>
      <c r="AJ596" s="143" t="b">
        <f t="shared" si="203"/>
        <v>0</v>
      </c>
      <c r="AK596" s="143" t="str">
        <f>O596&amp;Q596&amp;R596&amp;U596&amp;V596&amp;Y596&amp;Z596&amp;AC596&amp;AD596</f>
        <v>A26210000</v>
      </c>
      <c r="AL596" s="40">
        <v>697316</v>
      </c>
      <c r="AM596" s="41" t="b">
        <f>C596&lt;&gt;AK596</f>
        <v>1</v>
      </c>
      <c r="AN596" s="145" t="str">
        <f>N596&amp;AK596</f>
        <v>J9FA26210000</v>
      </c>
      <c r="AO596" s="145" t="s">
        <v>1061</v>
      </c>
      <c r="AP596" s="73" t="s">
        <v>626</v>
      </c>
      <c r="AQ596" s="146"/>
      <c r="AR596" s="146">
        <f t="shared" si="200"/>
        <v>1</v>
      </c>
      <c r="AS596" s="146" t="str">
        <f>IF(IFERROR(VLOOKUP(AE596,#REF!,1,0),"")&lt;&gt;"",1,"")</f>
        <v/>
      </c>
      <c r="AT596" s="146" t="str">
        <f>IF(IFERROR(VLOOKUP(AE596,#REF!,1,0),"")&lt;&gt;"",1,"")</f>
        <v/>
      </c>
      <c r="AU596" s="146" t="str">
        <f>IF(IFERROR(VLOOKUP(AE596,#REF!,1,0),"")&lt;&gt;"",1,"")</f>
        <v/>
      </c>
      <c r="AV596" s="146" t="str">
        <f>IF(IFERROR(VLOOKUP(AE596,#REF!,1,0),"")&lt;&gt;"",1,"")</f>
        <v/>
      </c>
      <c r="AW596" s="146" t="str">
        <f>IF(IFERROR(VLOOKUP(AE596,#REF!,1,0),"")&lt;&gt;"",1,"")</f>
        <v/>
      </c>
      <c r="AX596" s="146" t="str">
        <f>IF(IFERROR(VLOOKUP(AE596,#REF!,1,0),"")&lt;&gt;"",1,"")</f>
        <v/>
      </c>
      <c r="AY596" s="146" t="str">
        <f>IF(IFERROR(VLOOKUP(AE596,#REF!,1,0),"")&lt;&gt;"",1,"")</f>
        <v/>
      </c>
      <c r="AZ596" s="146" t="str">
        <f>IF(IFERROR(VLOOKUP(AE596,#REF!,1,0),"")&lt;&gt;"",1,"")</f>
        <v/>
      </c>
      <c r="BA596" s="146" t="str">
        <f>IF(IFERROR(VLOOKUP(AE596,#REF!,1,0),"")&lt;&gt;"",1,"")</f>
        <v/>
      </c>
      <c r="BB596" s="146" t="str">
        <f>IF(IFERROR(VLOOKUP(AE596,#REF!,1,0),"")&lt;&gt;"",1,"")</f>
        <v/>
      </c>
      <c r="BC596" s="146" t="str">
        <f>IF(IFERROR(VLOOKUP(AE596,#REF!,1,0),"")&lt;&gt;"",1,"")</f>
        <v/>
      </c>
      <c r="BD596" s="146" t="str">
        <f>IF(IFERROR(VLOOKUP(AE596,#REF!,1,0),"")&lt;&gt;"",1,"")</f>
        <v/>
      </c>
      <c r="BE596" s="148">
        <f t="shared" si="187"/>
        <v>1</v>
      </c>
    </row>
    <row r="597" spans="1:57" ht="16">
      <c r="A597" s="43">
        <v>393</v>
      </c>
      <c r="B597" s="43">
        <v>697399</v>
      </c>
      <c r="C597" s="43" t="str">
        <f t="shared" si="201"/>
        <v>697399000</v>
      </c>
      <c r="D597" s="44" t="str">
        <f t="shared" si="192"/>
        <v>69</v>
      </c>
      <c r="E597" s="44" t="str">
        <f t="shared" si="193"/>
        <v>7</v>
      </c>
      <c r="F597" s="44" t="str">
        <f t="shared" si="194"/>
        <v>3</v>
      </c>
      <c r="G597" s="44" t="str">
        <f t="shared" si="195"/>
        <v>9</v>
      </c>
      <c r="H597" s="44" t="str">
        <f t="shared" si="196"/>
        <v>9</v>
      </c>
      <c r="I597" s="44" t="str">
        <f t="shared" si="197"/>
        <v>0</v>
      </c>
      <c r="J597" s="44" t="str">
        <f t="shared" si="198"/>
        <v>0</v>
      </c>
      <c r="K597" s="44" t="str">
        <f t="shared" si="199"/>
        <v>0</v>
      </c>
      <c r="L597" s="44"/>
      <c r="M597" s="45" t="s">
        <v>1062</v>
      </c>
      <c r="N597" s="45"/>
      <c r="O597" s="46" t="s">
        <v>14</v>
      </c>
      <c r="P597" s="47" t="s">
        <v>68</v>
      </c>
      <c r="Q597" s="48">
        <v>2</v>
      </c>
      <c r="R597" s="47"/>
      <c r="S597" s="47" t="s">
        <v>100</v>
      </c>
      <c r="T597" s="47" t="s">
        <v>100</v>
      </c>
      <c r="U597" s="48">
        <v>2</v>
      </c>
      <c r="V597" s="48">
        <v>2</v>
      </c>
      <c r="W597" s="47"/>
      <c r="X597" s="47" t="s">
        <v>1062</v>
      </c>
      <c r="Y597" s="46" t="s">
        <v>66</v>
      </c>
      <c r="Z597" s="49" t="s">
        <v>66</v>
      </c>
      <c r="AA597" s="49"/>
      <c r="AB597" s="49" t="s">
        <v>1062</v>
      </c>
      <c r="AC597" s="49" t="s">
        <v>66</v>
      </c>
      <c r="AD597" s="47" t="s">
        <v>66</v>
      </c>
      <c r="AE597" s="50" t="s">
        <v>1062</v>
      </c>
      <c r="AF597" s="51"/>
      <c r="AG597" s="51" t="s">
        <v>8</v>
      </c>
      <c r="AH597" s="52"/>
      <c r="AI597" s="39"/>
      <c r="AJ597" s="39"/>
      <c r="AK597" s="39" t="e">
        <f>O597&amp;Q597&amp;#REF!&amp;U597&amp;V597&amp;Y597&amp;Z597&amp;AC597&amp;AD597</f>
        <v>#REF!</v>
      </c>
      <c r="AL597" s="43">
        <v>697399</v>
      </c>
      <c r="AM597" s="44" t="e">
        <f>C597&lt;&gt;AK597</f>
        <v>#REF!</v>
      </c>
      <c r="AN597" s="52"/>
      <c r="AO597" s="52"/>
      <c r="AP597" s="53"/>
      <c r="AQ597" s="53"/>
      <c r="AR597" s="53">
        <f t="shared" si="200"/>
        <v>1</v>
      </c>
      <c r="AS597" s="53" t="str">
        <f>IF(IFERROR(VLOOKUP(AE597,#REF!,1,0),"")&lt;&gt;"",1,"")</f>
        <v/>
      </c>
      <c r="AT597" s="53" t="str">
        <f>IF(IFERROR(VLOOKUP(AE597,#REF!,1,0),"")&lt;&gt;"",1,"")</f>
        <v/>
      </c>
      <c r="AU597" s="53" t="str">
        <f>IF(IFERROR(VLOOKUP(AE597,#REF!,1,0),"")&lt;&gt;"",1,"")</f>
        <v/>
      </c>
      <c r="AV597" s="53" t="str">
        <f>IF(IFERROR(VLOOKUP(AE597,#REF!,1,0),"")&lt;&gt;"",1,"")</f>
        <v/>
      </c>
      <c r="AW597" s="53" t="str">
        <f>IF(IFERROR(VLOOKUP(AE597,#REF!,1,0),"")&lt;&gt;"",1,"")</f>
        <v/>
      </c>
      <c r="AX597" s="53" t="str">
        <f>IF(IFERROR(VLOOKUP(AE597,#REF!,1,0),"")&lt;&gt;"",1,"")</f>
        <v/>
      </c>
      <c r="AY597" s="53" t="str">
        <f>IF(IFERROR(VLOOKUP(AE597,#REF!,1,0),"")&lt;&gt;"",1,"")</f>
        <v/>
      </c>
      <c r="AZ597" s="53" t="str">
        <f>IF(IFERROR(VLOOKUP(AE597,#REF!,1,0),"")&lt;&gt;"",1,"")</f>
        <v/>
      </c>
      <c r="BA597" s="53" t="str">
        <f>IF(IFERROR(VLOOKUP(AE597,#REF!,1,0),"")&lt;&gt;"",1,"")</f>
        <v/>
      </c>
      <c r="BB597" s="53" t="str">
        <f>IF(IFERROR(VLOOKUP(AE597,#REF!,1,0),"")&lt;&gt;"",1,"")</f>
        <v/>
      </c>
      <c r="BC597" s="53" t="str">
        <f>IF(IFERROR(VLOOKUP(AE597,#REF!,1,0),"")&lt;&gt;"",1,"")</f>
        <v/>
      </c>
      <c r="BD597" s="53" t="str">
        <f>IF(IFERROR(VLOOKUP(AE597,#REF!,1,0),"")&lt;&gt;"",1,"")</f>
        <v/>
      </c>
      <c r="BE597" s="54">
        <f t="shared" si="187"/>
        <v>1</v>
      </c>
    </row>
    <row r="598" spans="1:57" ht="16">
      <c r="A598" s="33">
        <v>1252</v>
      </c>
      <c r="B598" s="33">
        <v>721625</v>
      </c>
      <c r="C598" s="33" t="str">
        <f t="shared" si="201"/>
        <v>721625000</v>
      </c>
      <c r="D598" s="34" t="str">
        <f t="shared" si="192"/>
        <v>72</v>
      </c>
      <c r="E598" s="34" t="str">
        <f t="shared" si="193"/>
        <v>1</v>
      </c>
      <c r="F598" s="34" t="str">
        <f t="shared" si="194"/>
        <v>6</v>
      </c>
      <c r="G598" s="34" t="str">
        <f t="shared" si="195"/>
        <v>2</v>
      </c>
      <c r="H598" s="34" t="str">
        <f t="shared" si="196"/>
        <v>5</v>
      </c>
      <c r="I598" s="34" t="str">
        <f t="shared" si="197"/>
        <v>0</v>
      </c>
      <c r="J598" s="34" t="str">
        <f t="shared" si="198"/>
        <v>0</v>
      </c>
      <c r="K598" s="34" t="str">
        <f t="shared" si="199"/>
        <v>0</v>
      </c>
      <c r="L598" s="34" t="s">
        <v>5140</v>
      </c>
      <c r="M598" s="35" t="s">
        <v>1060</v>
      </c>
      <c r="N598" s="35" t="s">
        <v>261</v>
      </c>
      <c r="O598" s="37" t="s">
        <v>14</v>
      </c>
      <c r="P598" s="55" t="s">
        <v>68</v>
      </c>
      <c r="Q598" s="37">
        <v>2</v>
      </c>
      <c r="R598" s="55">
        <v>6</v>
      </c>
      <c r="S598" s="55" t="s">
        <v>100</v>
      </c>
      <c r="T598" s="55" t="s">
        <v>100</v>
      </c>
      <c r="U598" s="37">
        <v>2</v>
      </c>
      <c r="V598" s="37">
        <v>1</v>
      </c>
      <c r="W598" s="55" t="s">
        <v>1060</v>
      </c>
      <c r="X598" s="55" t="s">
        <v>1060</v>
      </c>
      <c r="Y598" s="37">
        <v>0</v>
      </c>
      <c r="Z598" s="37">
        <v>0</v>
      </c>
      <c r="AA598" s="55" t="s">
        <v>1060</v>
      </c>
      <c r="AB598" s="55" t="s">
        <v>1060</v>
      </c>
      <c r="AC598" s="58" t="s">
        <v>8</v>
      </c>
      <c r="AD598" s="55">
        <v>1</v>
      </c>
      <c r="AE598" s="42" t="s">
        <v>1063</v>
      </c>
      <c r="AF598" s="42" t="s">
        <v>1064</v>
      </c>
      <c r="AG598" s="27"/>
      <c r="AH598" s="30" t="s">
        <v>8</v>
      </c>
      <c r="AI598" s="39"/>
      <c r="AJ598" s="39" t="b">
        <f t="shared" ref="AJ598:AJ608" si="204">IF(OR(AS598=1,AT598=1,AU598=1,AV598=1,AW598=1,AX598=1,AY598=1,AZ598=1,BA598=1,BB598=1,BC598=1,BD598=1),TRUE,FALSE)</f>
        <v>0</v>
      </c>
      <c r="AK598" s="39" t="str">
        <f>O598&amp;Q598&amp;R598&amp;U598&amp;V598&amp;Y598&amp;Z598&amp;AC598&amp;AD598</f>
        <v>A26210011</v>
      </c>
      <c r="AL598" s="40">
        <v>721625</v>
      </c>
      <c r="AM598" s="41" t="b">
        <f>C598&lt;&gt;AK598</f>
        <v>1</v>
      </c>
      <c r="AN598" s="30" t="str">
        <f>N598&amp;AK598</f>
        <v>J9FA26210011</v>
      </c>
      <c r="AO598" s="30"/>
      <c r="AP598" s="73" t="s">
        <v>626</v>
      </c>
      <c r="AQ598" s="31"/>
      <c r="AR598" s="31">
        <f t="shared" si="200"/>
        <v>1</v>
      </c>
      <c r="AS598" s="31" t="str">
        <f>IF(IFERROR(VLOOKUP(AE598,#REF!,1,0),"")&lt;&gt;"",1,"")</f>
        <v/>
      </c>
      <c r="AT598" s="31" t="str">
        <f>IF(IFERROR(VLOOKUP(AE598,#REF!,1,0),"")&lt;&gt;"",1,"")</f>
        <v/>
      </c>
      <c r="AU598" s="31" t="str">
        <f>IF(IFERROR(VLOOKUP(AE598,#REF!,1,0),"")&lt;&gt;"",1,"")</f>
        <v/>
      </c>
      <c r="AV598" s="31" t="str">
        <f>IF(IFERROR(VLOOKUP(AE598,#REF!,1,0),"")&lt;&gt;"",1,"")</f>
        <v/>
      </c>
      <c r="AW598" s="31" t="str">
        <f>IF(IFERROR(VLOOKUP(AE598,#REF!,1,0),"")&lt;&gt;"",1,"")</f>
        <v/>
      </c>
      <c r="AX598" s="31" t="str">
        <f>IF(IFERROR(VLOOKUP(AE598,#REF!,1,0),"")&lt;&gt;"",1,"")</f>
        <v/>
      </c>
      <c r="AY598" s="31" t="str">
        <f>IF(IFERROR(VLOOKUP(AE598,#REF!,1,0),"")&lt;&gt;"",1,"")</f>
        <v/>
      </c>
      <c r="AZ598" s="31" t="str">
        <f>IF(IFERROR(VLOOKUP(AE598,#REF!,1,0),"")&lt;&gt;"",1,"")</f>
        <v/>
      </c>
      <c r="BA598" s="31" t="str">
        <f>IF(IFERROR(VLOOKUP(AE598,#REF!,1,0),"")&lt;&gt;"",1,"")</f>
        <v/>
      </c>
      <c r="BB598" s="31" t="str">
        <f>IF(IFERROR(VLOOKUP(AE598,#REF!,1,0),"")&lt;&gt;"",1,"")</f>
        <v/>
      </c>
      <c r="BC598" s="31" t="str">
        <f>IF(IFERROR(VLOOKUP(AE598,#REF!,1,0),"")&lt;&gt;"",1,"")</f>
        <v/>
      </c>
      <c r="BD598" s="31" t="str">
        <f>IF(IFERROR(VLOOKUP(AE598,#REF!,1,0),"")&lt;&gt;"",1,"")</f>
        <v/>
      </c>
      <c r="BE598" s="32">
        <f t="shared" si="187"/>
        <v>1</v>
      </c>
    </row>
    <row r="599" spans="1:57" ht="17">
      <c r="A599" s="137">
        <v>394</v>
      </c>
      <c r="B599" s="137">
        <v>6973991</v>
      </c>
      <c r="C599" s="137" t="str">
        <f t="shared" si="201"/>
        <v>697399100</v>
      </c>
      <c r="D599" s="138" t="str">
        <f t="shared" si="192"/>
        <v>69</v>
      </c>
      <c r="E599" s="138" t="str">
        <f t="shared" si="193"/>
        <v>7</v>
      </c>
      <c r="F599" s="138" t="str">
        <f t="shared" si="194"/>
        <v>3</v>
      </c>
      <c r="G599" s="138" t="str">
        <f t="shared" si="195"/>
        <v>9</v>
      </c>
      <c r="H599" s="138" t="str">
        <f t="shared" si="196"/>
        <v>9</v>
      </c>
      <c r="I599" s="138" t="str">
        <f t="shared" si="197"/>
        <v>1</v>
      </c>
      <c r="J599" s="138" t="str">
        <f t="shared" si="198"/>
        <v>0</v>
      </c>
      <c r="K599" s="138" t="str">
        <f t="shared" si="199"/>
        <v>0</v>
      </c>
      <c r="L599" s="138" t="s">
        <v>5141</v>
      </c>
      <c r="M599" s="139" t="s">
        <v>1065</v>
      </c>
      <c r="N599" s="139" t="s">
        <v>261</v>
      </c>
      <c r="O599" s="141" t="s">
        <v>14</v>
      </c>
      <c r="P599" s="141" t="s">
        <v>68</v>
      </c>
      <c r="Q599" s="141">
        <v>2</v>
      </c>
      <c r="R599" s="141">
        <v>6</v>
      </c>
      <c r="S599" s="141" t="s">
        <v>100</v>
      </c>
      <c r="T599" s="141" t="s">
        <v>100</v>
      </c>
      <c r="U599" s="141">
        <v>2</v>
      </c>
      <c r="V599" s="141">
        <v>2</v>
      </c>
      <c r="W599" s="141" t="s">
        <v>1065</v>
      </c>
      <c r="X599" s="141" t="s">
        <v>1065</v>
      </c>
      <c r="Y599" s="141">
        <v>0</v>
      </c>
      <c r="Z599" s="141">
        <v>0</v>
      </c>
      <c r="AA599" s="141" t="s">
        <v>1065</v>
      </c>
      <c r="AB599" s="141" t="s">
        <v>1065</v>
      </c>
      <c r="AC599" s="140" t="s">
        <v>66</v>
      </c>
      <c r="AD599" s="141" t="s">
        <v>66</v>
      </c>
      <c r="AE599" s="144" t="s">
        <v>1065</v>
      </c>
      <c r="AF599" s="144" t="s">
        <v>1065</v>
      </c>
      <c r="AG599" s="134"/>
      <c r="AH599" s="142"/>
      <c r="AI599" s="143"/>
      <c r="AJ599" s="143" t="b">
        <f t="shared" si="204"/>
        <v>0</v>
      </c>
      <c r="AK599" s="143" t="str">
        <f>O599&amp;Q599&amp;R599&amp;U599&amp;V599&amp;Y599&amp;Z599&amp;AC599&amp;AD599</f>
        <v>A26220000</v>
      </c>
      <c r="AL599" s="40">
        <v>6973991</v>
      </c>
      <c r="AM599" s="41" t="b">
        <f>C599&lt;&gt;AK599</f>
        <v>1</v>
      </c>
      <c r="AN599" s="145" t="str">
        <f>N599&amp;AK599</f>
        <v>J9FA26220000</v>
      </c>
      <c r="AO599" s="145"/>
      <c r="AP599" s="31"/>
      <c r="AQ599" s="146"/>
      <c r="AR599" s="146">
        <f t="shared" si="200"/>
        <v>1</v>
      </c>
      <c r="AS599" s="146" t="str">
        <f>IF(IFERROR(VLOOKUP(AE599,#REF!,1,0),"")&lt;&gt;"",1,"")</f>
        <v/>
      </c>
      <c r="AT599" s="146" t="str">
        <f>IF(IFERROR(VLOOKUP(AE599,#REF!,1,0),"")&lt;&gt;"",1,"")</f>
        <v/>
      </c>
      <c r="AU599" s="146" t="str">
        <f>IF(IFERROR(VLOOKUP(AE599,#REF!,1,0),"")&lt;&gt;"",1,"")</f>
        <v/>
      </c>
      <c r="AV599" s="146" t="str">
        <f>IF(IFERROR(VLOOKUP(AE599,#REF!,1,0),"")&lt;&gt;"",1,"")</f>
        <v/>
      </c>
      <c r="AW599" s="146" t="str">
        <f>IF(IFERROR(VLOOKUP(AE599,#REF!,1,0),"")&lt;&gt;"",1,"")</f>
        <v/>
      </c>
      <c r="AX599" s="146" t="str">
        <f>IF(IFERROR(VLOOKUP(AE599,#REF!,1,0),"")&lt;&gt;"",1,"")</f>
        <v/>
      </c>
      <c r="AY599" s="146" t="str">
        <f>IF(IFERROR(VLOOKUP(AE599,#REF!,1,0),"")&lt;&gt;"",1,"")</f>
        <v/>
      </c>
      <c r="AZ599" s="146" t="str">
        <f>IF(IFERROR(VLOOKUP(AE599,#REF!,1,0),"")&lt;&gt;"",1,"")</f>
        <v/>
      </c>
      <c r="BA599" s="146" t="str">
        <f>IF(IFERROR(VLOOKUP(AE599,#REF!,1,0),"")&lt;&gt;"",1,"")</f>
        <v/>
      </c>
      <c r="BB599" s="146" t="str">
        <f>IF(IFERROR(VLOOKUP(AE599,#REF!,1,0),"")&lt;&gt;"",1,"")</f>
        <v/>
      </c>
      <c r="BC599" s="146" t="str">
        <f>IF(IFERROR(VLOOKUP(AE599,#REF!,1,0),"")&lt;&gt;"",1,"")</f>
        <v/>
      </c>
      <c r="BD599" s="146" t="str">
        <f>IF(IFERROR(VLOOKUP(AE599,#REF!,1,0),"")&lt;&gt;"",1,"")</f>
        <v/>
      </c>
      <c r="BE599" s="148">
        <f t="shared" si="187"/>
        <v>1</v>
      </c>
    </row>
    <row r="600" spans="1:57" ht="17">
      <c r="A600" s="137">
        <v>395</v>
      </c>
      <c r="B600" s="137">
        <v>6973992</v>
      </c>
      <c r="C600" s="137" t="str">
        <f t="shared" si="201"/>
        <v>697399200</v>
      </c>
      <c r="D600" s="138" t="str">
        <f t="shared" si="192"/>
        <v>69</v>
      </c>
      <c r="E600" s="138" t="str">
        <f t="shared" si="193"/>
        <v>7</v>
      </c>
      <c r="F600" s="138" t="str">
        <f t="shared" si="194"/>
        <v>3</v>
      </c>
      <c r="G600" s="138" t="str">
        <f t="shared" si="195"/>
        <v>9</v>
      </c>
      <c r="H600" s="138" t="str">
        <f t="shared" si="196"/>
        <v>9</v>
      </c>
      <c r="I600" s="138" t="str">
        <f t="shared" si="197"/>
        <v>2</v>
      </c>
      <c r="J600" s="138" t="str">
        <f t="shared" si="198"/>
        <v>0</v>
      </c>
      <c r="K600" s="138" t="str">
        <f t="shared" si="199"/>
        <v>0</v>
      </c>
      <c r="L600" s="138" t="s">
        <v>5142</v>
      </c>
      <c r="M600" s="139" t="s">
        <v>1066</v>
      </c>
      <c r="N600" s="139" t="s">
        <v>261</v>
      </c>
      <c r="O600" s="141" t="s">
        <v>14</v>
      </c>
      <c r="P600" s="141" t="s">
        <v>68</v>
      </c>
      <c r="Q600" s="141">
        <v>2</v>
      </c>
      <c r="R600" s="141">
        <v>6</v>
      </c>
      <c r="S600" s="141" t="s">
        <v>100</v>
      </c>
      <c r="T600" s="141" t="s">
        <v>100</v>
      </c>
      <c r="U600" s="141">
        <v>2</v>
      </c>
      <c r="V600" s="141">
        <v>3</v>
      </c>
      <c r="W600" s="141" t="s">
        <v>1066</v>
      </c>
      <c r="X600" s="141" t="s">
        <v>1066</v>
      </c>
      <c r="Y600" s="141">
        <v>0</v>
      </c>
      <c r="Z600" s="141">
        <v>0</v>
      </c>
      <c r="AA600" s="141" t="s">
        <v>1066</v>
      </c>
      <c r="AB600" s="141" t="s">
        <v>1066</v>
      </c>
      <c r="AC600" s="140" t="s">
        <v>66</v>
      </c>
      <c r="AD600" s="141" t="s">
        <v>66</v>
      </c>
      <c r="AE600" s="144" t="s">
        <v>1066</v>
      </c>
      <c r="AF600" s="144" t="s">
        <v>1066</v>
      </c>
      <c r="AG600" s="134"/>
      <c r="AH600" s="142"/>
      <c r="AI600" s="143"/>
      <c r="AJ600" s="143" t="b">
        <f t="shared" si="204"/>
        <v>0</v>
      </c>
      <c r="AK600" s="143" t="str">
        <f>O600&amp;Q600&amp;R600&amp;U600&amp;V600&amp;Y600&amp;Z600&amp;AC600&amp;AD600</f>
        <v>A26230000</v>
      </c>
      <c r="AL600" s="40">
        <v>6973992</v>
      </c>
      <c r="AM600" s="41" t="b">
        <f>C600&lt;&gt;AK600</f>
        <v>1</v>
      </c>
      <c r="AN600" s="145" t="str">
        <f>N600&amp;AK600</f>
        <v>J9FA26230000</v>
      </c>
      <c r="AO600" s="145" t="s">
        <v>1067</v>
      </c>
      <c r="AP600" s="31"/>
      <c r="AQ600" s="146"/>
      <c r="AR600" s="146">
        <f t="shared" si="200"/>
        <v>1</v>
      </c>
      <c r="AS600" s="146" t="str">
        <f>IF(IFERROR(VLOOKUP(AE600,#REF!,1,0),"")&lt;&gt;"",1,"")</f>
        <v/>
      </c>
      <c r="AT600" s="146" t="str">
        <f>IF(IFERROR(VLOOKUP(AE600,#REF!,1,0),"")&lt;&gt;"",1,"")</f>
        <v/>
      </c>
      <c r="AU600" s="146" t="str">
        <f>IF(IFERROR(VLOOKUP(AE600,#REF!,1,0),"")&lt;&gt;"",1,"")</f>
        <v/>
      </c>
      <c r="AV600" s="146" t="str">
        <f>IF(IFERROR(VLOOKUP(AE600,#REF!,1,0),"")&lt;&gt;"",1,"")</f>
        <v/>
      </c>
      <c r="AW600" s="146" t="str">
        <f>IF(IFERROR(VLOOKUP(AE600,#REF!,1,0),"")&lt;&gt;"",1,"")</f>
        <v/>
      </c>
      <c r="AX600" s="146" t="str">
        <f>IF(IFERROR(VLOOKUP(AE600,#REF!,1,0),"")&lt;&gt;"",1,"")</f>
        <v/>
      </c>
      <c r="AY600" s="146" t="str">
        <f>IF(IFERROR(VLOOKUP(AE600,#REF!,1,0),"")&lt;&gt;"",1,"")</f>
        <v/>
      </c>
      <c r="AZ600" s="146" t="str">
        <f>IF(IFERROR(VLOOKUP(AE600,#REF!,1,0),"")&lt;&gt;"",1,"")</f>
        <v/>
      </c>
      <c r="BA600" s="146" t="str">
        <f>IF(IFERROR(VLOOKUP(AE600,#REF!,1,0),"")&lt;&gt;"",1,"")</f>
        <v/>
      </c>
      <c r="BB600" s="146" t="str">
        <f>IF(IFERROR(VLOOKUP(AE600,#REF!,1,0),"")&lt;&gt;"",1,"")</f>
        <v/>
      </c>
      <c r="BC600" s="146" t="str">
        <f>IF(IFERROR(VLOOKUP(AE600,#REF!,1,0),"")&lt;&gt;"",1,"")</f>
        <v/>
      </c>
      <c r="BD600" s="146" t="str">
        <f>IF(IFERROR(VLOOKUP(AE600,#REF!,1,0),"")&lt;&gt;"",1,"")</f>
        <v/>
      </c>
      <c r="BE600" s="148">
        <f t="shared" si="187"/>
        <v>1</v>
      </c>
    </row>
    <row r="601" spans="1:57" ht="17">
      <c r="A601" s="137">
        <v>396</v>
      </c>
      <c r="B601" s="137">
        <v>6973993</v>
      </c>
      <c r="C601" s="137" t="str">
        <f t="shared" si="201"/>
        <v>697399300</v>
      </c>
      <c r="D601" s="138" t="str">
        <f t="shared" si="192"/>
        <v>69</v>
      </c>
      <c r="E601" s="138" t="str">
        <f t="shared" si="193"/>
        <v>7</v>
      </c>
      <c r="F601" s="138" t="str">
        <f t="shared" si="194"/>
        <v>3</v>
      </c>
      <c r="G601" s="138" t="str">
        <f t="shared" si="195"/>
        <v>9</v>
      </c>
      <c r="H601" s="138" t="str">
        <f t="shared" si="196"/>
        <v>9</v>
      </c>
      <c r="I601" s="138" t="str">
        <f t="shared" si="197"/>
        <v>3</v>
      </c>
      <c r="J601" s="138" t="str">
        <f t="shared" si="198"/>
        <v>0</v>
      </c>
      <c r="K601" s="138" t="str">
        <f t="shared" si="199"/>
        <v>0</v>
      </c>
      <c r="L601" s="138" t="s">
        <v>5143</v>
      </c>
      <c r="M601" s="139" t="s">
        <v>1068</v>
      </c>
      <c r="N601" s="139" t="s">
        <v>261</v>
      </c>
      <c r="O601" s="141" t="s">
        <v>14</v>
      </c>
      <c r="P601" s="141" t="s">
        <v>68</v>
      </c>
      <c r="Q601" s="141">
        <v>2</v>
      </c>
      <c r="R601" s="141">
        <v>6</v>
      </c>
      <c r="S601" s="141" t="s">
        <v>100</v>
      </c>
      <c r="T601" s="141" t="s">
        <v>100</v>
      </c>
      <c r="U601" s="141">
        <v>2</v>
      </c>
      <c r="V601" s="141">
        <v>4</v>
      </c>
      <c r="W601" s="141" t="s">
        <v>1068</v>
      </c>
      <c r="X601" s="141" t="s">
        <v>1068</v>
      </c>
      <c r="Y601" s="141">
        <v>0</v>
      </c>
      <c r="Z601" s="141">
        <v>0</v>
      </c>
      <c r="AA601" s="141" t="s">
        <v>1068</v>
      </c>
      <c r="AB601" s="141" t="s">
        <v>1068</v>
      </c>
      <c r="AC601" s="140" t="s">
        <v>66</v>
      </c>
      <c r="AD601" s="141" t="s">
        <v>66</v>
      </c>
      <c r="AE601" s="144" t="s">
        <v>1068</v>
      </c>
      <c r="AF601" s="144" t="s">
        <v>1068</v>
      </c>
      <c r="AG601" s="134"/>
      <c r="AH601" s="142"/>
      <c r="AI601" s="143"/>
      <c r="AJ601" s="143" t="b">
        <f t="shared" si="204"/>
        <v>0</v>
      </c>
      <c r="AK601" s="143" t="str">
        <f>O601&amp;Q601&amp;R601&amp;U601&amp;V601&amp;Y601&amp;Z601&amp;AC601&amp;AD601</f>
        <v>A26240000</v>
      </c>
      <c r="AL601" s="40">
        <v>6973993</v>
      </c>
      <c r="AM601" s="41" t="b">
        <f>C601&lt;&gt;AK601</f>
        <v>1</v>
      </c>
      <c r="AN601" s="145" t="str">
        <f>N601&amp;AK601</f>
        <v>J9FA26240000</v>
      </c>
      <c r="AO601" s="145"/>
      <c r="AP601" s="31"/>
      <c r="AQ601" s="146"/>
      <c r="AR601" s="146">
        <f t="shared" si="200"/>
        <v>1</v>
      </c>
      <c r="AS601" s="146" t="str">
        <f>IF(IFERROR(VLOOKUP(AE601,#REF!,1,0),"")&lt;&gt;"",1,"")</f>
        <v/>
      </c>
      <c r="AT601" s="146" t="str">
        <f>IF(IFERROR(VLOOKUP(AE601,#REF!,1,0),"")&lt;&gt;"",1,"")</f>
        <v/>
      </c>
      <c r="AU601" s="146" t="str">
        <f>IF(IFERROR(VLOOKUP(AE601,#REF!,1,0),"")&lt;&gt;"",1,"")</f>
        <v/>
      </c>
      <c r="AV601" s="146" t="str">
        <f>IF(IFERROR(VLOOKUP(AE601,#REF!,1,0),"")&lt;&gt;"",1,"")</f>
        <v/>
      </c>
      <c r="AW601" s="146" t="str">
        <f>IF(IFERROR(VLOOKUP(AE601,#REF!,1,0),"")&lt;&gt;"",1,"")</f>
        <v/>
      </c>
      <c r="AX601" s="146" t="str">
        <f>IF(IFERROR(VLOOKUP(AE601,#REF!,1,0),"")&lt;&gt;"",1,"")</f>
        <v/>
      </c>
      <c r="AY601" s="146" t="str">
        <f>IF(IFERROR(VLOOKUP(AE601,#REF!,1,0),"")&lt;&gt;"",1,"")</f>
        <v/>
      </c>
      <c r="AZ601" s="146" t="str">
        <f>IF(IFERROR(VLOOKUP(AE601,#REF!,1,0),"")&lt;&gt;"",1,"")</f>
        <v/>
      </c>
      <c r="BA601" s="146" t="str">
        <f>IF(IFERROR(VLOOKUP(AE601,#REF!,1,0),"")&lt;&gt;"",1,"")</f>
        <v/>
      </c>
      <c r="BB601" s="146" t="str">
        <f>IF(IFERROR(VLOOKUP(AE601,#REF!,1,0),"")&lt;&gt;"",1,"")</f>
        <v/>
      </c>
      <c r="BC601" s="146" t="str">
        <f>IF(IFERROR(VLOOKUP(AE601,#REF!,1,0),"")&lt;&gt;"",1,"")</f>
        <v/>
      </c>
      <c r="BD601" s="146" t="str">
        <f>IF(IFERROR(VLOOKUP(AE601,#REF!,1,0),"")&lt;&gt;"",1,"")</f>
        <v/>
      </c>
      <c r="BE601" s="148">
        <f t="shared" si="187"/>
        <v>1</v>
      </c>
    </row>
    <row r="602" spans="1:57" ht="17">
      <c r="A602" s="137">
        <v>397</v>
      </c>
      <c r="B602" s="137">
        <v>6973994</v>
      </c>
      <c r="C602" s="137" t="str">
        <f t="shared" si="201"/>
        <v>697399400</v>
      </c>
      <c r="D602" s="138" t="str">
        <f t="shared" si="192"/>
        <v>69</v>
      </c>
      <c r="E602" s="138" t="str">
        <f t="shared" si="193"/>
        <v>7</v>
      </c>
      <c r="F602" s="138" t="str">
        <f t="shared" si="194"/>
        <v>3</v>
      </c>
      <c r="G602" s="138" t="str">
        <f t="shared" si="195"/>
        <v>9</v>
      </c>
      <c r="H602" s="138" t="str">
        <f t="shared" si="196"/>
        <v>9</v>
      </c>
      <c r="I602" s="138" t="str">
        <f t="shared" si="197"/>
        <v>4</v>
      </c>
      <c r="J602" s="138" t="str">
        <f t="shared" si="198"/>
        <v>0</v>
      </c>
      <c r="K602" s="138" t="str">
        <f t="shared" si="199"/>
        <v>0</v>
      </c>
      <c r="L602" s="138" t="s">
        <v>5144</v>
      </c>
      <c r="M602" s="139" t="s">
        <v>1069</v>
      </c>
      <c r="N602" s="139" t="s">
        <v>261</v>
      </c>
      <c r="O602" s="141" t="s">
        <v>14</v>
      </c>
      <c r="P602" s="141" t="s">
        <v>68</v>
      </c>
      <c r="Q602" s="141">
        <v>2</v>
      </c>
      <c r="R602" s="141">
        <v>6</v>
      </c>
      <c r="S602" s="141" t="s">
        <v>100</v>
      </c>
      <c r="T602" s="141" t="s">
        <v>100</v>
      </c>
      <c r="U602" s="141">
        <v>2</v>
      </c>
      <c r="V602" s="141">
        <v>5</v>
      </c>
      <c r="W602" s="141" t="s">
        <v>1069</v>
      </c>
      <c r="X602" s="141" t="s">
        <v>1069</v>
      </c>
      <c r="Y602" s="141">
        <v>0</v>
      </c>
      <c r="Z602" s="141">
        <v>0</v>
      </c>
      <c r="AA602" s="141" t="s">
        <v>1069</v>
      </c>
      <c r="AB602" s="141" t="s">
        <v>1069</v>
      </c>
      <c r="AC602" s="140" t="s">
        <v>66</v>
      </c>
      <c r="AD602" s="141" t="s">
        <v>66</v>
      </c>
      <c r="AE602" s="144" t="s">
        <v>1069</v>
      </c>
      <c r="AF602" s="144" t="s">
        <v>1069</v>
      </c>
      <c r="AG602" s="134"/>
      <c r="AH602" s="142"/>
      <c r="AI602" s="143"/>
      <c r="AJ602" s="143" t="b">
        <f t="shared" si="204"/>
        <v>0</v>
      </c>
      <c r="AK602" s="143" t="str">
        <f>O602&amp;Q602&amp;R602&amp;U602&amp;V602&amp;Y602&amp;Z602&amp;AC602&amp;AD602</f>
        <v>A26250000</v>
      </c>
      <c r="AL602" s="40">
        <v>6973994</v>
      </c>
      <c r="AM602" s="41" t="b">
        <f>C602&lt;&gt;AK602</f>
        <v>1</v>
      </c>
      <c r="AN602" s="145" t="str">
        <f>N602&amp;AK602</f>
        <v>J9FA26250000</v>
      </c>
      <c r="AO602" s="145"/>
      <c r="AP602" s="31"/>
      <c r="AQ602" s="146"/>
      <c r="AR602" s="146">
        <f t="shared" si="200"/>
        <v>1</v>
      </c>
      <c r="AS602" s="146" t="str">
        <f>IF(IFERROR(VLOOKUP(AE602,#REF!,1,0),"")&lt;&gt;"",1,"")</f>
        <v/>
      </c>
      <c r="AT602" s="146" t="str">
        <f>IF(IFERROR(VLOOKUP(AE602,#REF!,1,0),"")&lt;&gt;"",1,"")</f>
        <v/>
      </c>
      <c r="AU602" s="146" t="str">
        <f>IF(IFERROR(VLOOKUP(AE602,#REF!,1,0),"")&lt;&gt;"",1,"")</f>
        <v/>
      </c>
      <c r="AV602" s="146" t="str">
        <f>IF(IFERROR(VLOOKUP(AE602,#REF!,1,0),"")&lt;&gt;"",1,"")</f>
        <v/>
      </c>
      <c r="AW602" s="146" t="str">
        <f>IF(IFERROR(VLOOKUP(AE602,#REF!,1,0),"")&lt;&gt;"",1,"")</f>
        <v/>
      </c>
      <c r="AX602" s="146" t="str">
        <f>IF(IFERROR(VLOOKUP(AE602,#REF!,1,0),"")&lt;&gt;"",1,"")</f>
        <v/>
      </c>
      <c r="AY602" s="146" t="str">
        <f>IF(IFERROR(VLOOKUP(AE602,#REF!,1,0),"")&lt;&gt;"",1,"")</f>
        <v/>
      </c>
      <c r="AZ602" s="146" t="str">
        <f>IF(IFERROR(VLOOKUP(AE602,#REF!,1,0),"")&lt;&gt;"",1,"")</f>
        <v/>
      </c>
      <c r="BA602" s="146" t="str">
        <f>IF(IFERROR(VLOOKUP(AE602,#REF!,1,0),"")&lt;&gt;"",1,"")</f>
        <v/>
      </c>
      <c r="BB602" s="146" t="str">
        <f>IF(IFERROR(VLOOKUP(AE602,#REF!,1,0),"")&lt;&gt;"",1,"")</f>
        <v/>
      </c>
      <c r="BC602" s="146" t="str">
        <f>IF(IFERROR(VLOOKUP(AE602,#REF!,1,0),"")&lt;&gt;"",1,"")</f>
        <v/>
      </c>
      <c r="BD602" s="146" t="str">
        <f>IF(IFERROR(VLOOKUP(AE602,#REF!,1,0),"")&lt;&gt;"",1,"")</f>
        <v/>
      </c>
      <c r="BE602" s="148">
        <f t="shared" si="187"/>
        <v>1</v>
      </c>
    </row>
    <row r="603" spans="1:57" ht="17">
      <c r="A603" s="137">
        <v>398</v>
      </c>
      <c r="B603" s="137">
        <v>6973995</v>
      </c>
      <c r="C603" s="137" t="str">
        <f t="shared" si="201"/>
        <v>697399500</v>
      </c>
      <c r="D603" s="138" t="str">
        <f t="shared" si="192"/>
        <v>69</v>
      </c>
      <c r="E603" s="138" t="str">
        <f t="shared" si="193"/>
        <v>7</v>
      </c>
      <c r="F603" s="138" t="str">
        <f t="shared" si="194"/>
        <v>3</v>
      </c>
      <c r="G603" s="138" t="str">
        <f t="shared" si="195"/>
        <v>9</v>
      </c>
      <c r="H603" s="138" t="str">
        <f t="shared" si="196"/>
        <v>9</v>
      </c>
      <c r="I603" s="138" t="str">
        <f t="shared" si="197"/>
        <v>5</v>
      </c>
      <c r="J603" s="138" t="str">
        <f t="shared" si="198"/>
        <v>0</v>
      </c>
      <c r="K603" s="138" t="str">
        <f t="shared" si="199"/>
        <v>0</v>
      </c>
      <c r="L603" s="138" t="s">
        <v>5145</v>
      </c>
      <c r="M603" s="139" t="s">
        <v>1070</v>
      </c>
      <c r="N603" s="139" t="s">
        <v>261</v>
      </c>
      <c r="O603" s="141" t="s">
        <v>14</v>
      </c>
      <c r="P603" s="141" t="s">
        <v>68</v>
      </c>
      <c r="Q603" s="141">
        <v>2</v>
      </c>
      <c r="R603" s="141">
        <v>6</v>
      </c>
      <c r="S603" s="141" t="s">
        <v>100</v>
      </c>
      <c r="T603" s="141" t="s">
        <v>100</v>
      </c>
      <c r="U603" s="141">
        <v>2</v>
      </c>
      <c r="V603" s="141">
        <v>6</v>
      </c>
      <c r="W603" s="141" t="s">
        <v>1070</v>
      </c>
      <c r="X603" s="141" t="s">
        <v>1070</v>
      </c>
      <c r="Y603" s="141">
        <v>0</v>
      </c>
      <c r="Z603" s="141">
        <v>0</v>
      </c>
      <c r="AA603" s="141" t="s">
        <v>1070</v>
      </c>
      <c r="AB603" s="141" t="s">
        <v>1070</v>
      </c>
      <c r="AC603" s="140" t="s">
        <v>66</v>
      </c>
      <c r="AD603" s="141" t="s">
        <v>66</v>
      </c>
      <c r="AE603" s="144" t="s">
        <v>1070</v>
      </c>
      <c r="AF603" s="144" t="s">
        <v>1070</v>
      </c>
      <c r="AG603" s="134"/>
      <c r="AH603" s="142"/>
      <c r="AI603" s="143"/>
      <c r="AJ603" s="143" t="b">
        <f t="shared" si="204"/>
        <v>0</v>
      </c>
      <c r="AK603" s="143" t="str">
        <f>O603&amp;Q603&amp;R603&amp;U603&amp;V603&amp;Y603&amp;Z603&amp;AC603&amp;AD603</f>
        <v>A26260000</v>
      </c>
      <c r="AL603" s="40">
        <v>6973995</v>
      </c>
      <c r="AM603" s="41" t="b">
        <f>C603&lt;&gt;AK603</f>
        <v>1</v>
      </c>
      <c r="AN603" s="145" t="str">
        <f>N603&amp;AK603</f>
        <v>J9FA26260000</v>
      </c>
      <c r="AO603" s="145"/>
      <c r="AP603" s="31"/>
      <c r="AQ603" s="146"/>
      <c r="AR603" s="146">
        <f t="shared" si="200"/>
        <v>1</v>
      </c>
      <c r="AS603" s="146" t="str">
        <f>IF(IFERROR(VLOOKUP(AE603,#REF!,1,0),"")&lt;&gt;"",1,"")</f>
        <v/>
      </c>
      <c r="AT603" s="146" t="str">
        <f>IF(IFERROR(VLOOKUP(AE603,#REF!,1,0),"")&lt;&gt;"",1,"")</f>
        <v/>
      </c>
      <c r="AU603" s="146" t="str">
        <f>IF(IFERROR(VLOOKUP(AE603,#REF!,1,0),"")&lt;&gt;"",1,"")</f>
        <v/>
      </c>
      <c r="AV603" s="146" t="str">
        <f>IF(IFERROR(VLOOKUP(AE603,#REF!,1,0),"")&lt;&gt;"",1,"")</f>
        <v/>
      </c>
      <c r="AW603" s="146" t="str">
        <f>IF(IFERROR(VLOOKUP(AE603,#REF!,1,0),"")&lt;&gt;"",1,"")</f>
        <v/>
      </c>
      <c r="AX603" s="146" t="str">
        <f>IF(IFERROR(VLOOKUP(AE603,#REF!,1,0),"")&lt;&gt;"",1,"")</f>
        <v/>
      </c>
      <c r="AY603" s="146" t="str">
        <f>IF(IFERROR(VLOOKUP(AE603,#REF!,1,0),"")&lt;&gt;"",1,"")</f>
        <v/>
      </c>
      <c r="AZ603" s="146" t="str">
        <f>IF(IFERROR(VLOOKUP(AE603,#REF!,1,0),"")&lt;&gt;"",1,"")</f>
        <v/>
      </c>
      <c r="BA603" s="146" t="str">
        <f>IF(IFERROR(VLOOKUP(AE603,#REF!,1,0),"")&lt;&gt;"",1,"")</f>
        <v/>
      </c>
      <c r="BB603" s="146" t="str">
        <f>IF(IFERROR(VLOOKUP(AE603,#REF!,1,0),"")&lt;&gt;"",1,"")</f>
        <v/>
      </c>
      <c r="BC603" s="146" t="str">
        <f>IF(IFERROR(VLOOKUP(AE603,#REF!,1,0),"")&lt;&gt;"",1,"")</f>
        <v/>
      </c>
      <c r="BD603" s="146" t="str">
        <f>IF(IFERROR(VLOOKUP(AE603,#REF!,1,0),"")&lt;&gt;"",1,"")</f>
        <v/>
      </c>
      <c r="BE603" s="148">
        <f t="shared" si="187"/>
        <v>1</v>
      </c>
    </row>
    <row r="604" spans="1:57" ht="17">
      <c r="A604" s="137">
        <v>399</v>
      </c>
      <c r="B604" s="137">
        <v>6973996</v>
      </c>
      <c r="C604" s="137" t="str">
        <f t="shared" si="201"/>
        <v>697399600</v>
      </c>
      <c r="D604" s="138" t="str">
        <f t="shared" si="192"/>
        <v>69</v>
      </c>
      <c r="E604" s="138" t="str">
        <f t="shared" si="193"/>
        <v>7</v>
      </c>
      <c r="F604" s="138" t="str">
        <f t="shared" si="194"/>
        <v>3</v>
      </c>
      <c r="G604" s="138" t="str">
        <f t="shared" si="195"/>
        <v>9</v>
      </c>
      <c r="H604" s="138" t="str">
        <f t="shared" si="196"/>
        <v>9</v>
      </c>
      <c r="I604" s="138" t="str">
        <f t="shared" si="197"/>
        <v>6</v>
      </c>
      <c r="J604" s="138" t="str">
        <f t="shared" si="198"/>
        <v>0</v>
      </c>
      <c r="K604" s="138" t="str">
        <f t="shared" si="199"/>
        <v>0</v>
      </c>
      <c r="L604" s="138" t="s">
        <v>5146</v>
      </c>
      <c r="M604" s="139" t="s">
        <v>1071</v>
      </c>
      <c r="N604" s="139" t="s">
        <v>261</v>
      </c>
      <c r="O604" s="141" t="s">
        <v>14</v>
      </c>
      <c r="P604" s="141" t="s">
        <v>68</v>
      </c>
      <c r="Q604" s="141">
        <v>2</v>
      </c>
      <c r="R604" s="141">
        <v>6</v>
      </c>
      <c r="S604" s="141" t="s">
        <v>100</v>
      </c>
      <c r="T604" s="141" t="s">
        <v>100</v>
      </c>
      <c r="U604" s="141">
        <v>2</v>
      </c>
      <c r="V604" s="141">
        <v>7</v>
      </c>
      <c r="W604" s="141" t="s">
        <v>1071</v>
      </c>
      <c r="X604" s="141" t="s">
        <v>1071</v>
      </c>
      <c r="Y604" s="141">
        <v>0</v>
      </c>
      <c r="Z604" s="141">
        <v>0</v>
      </c>
      <c r="AA604" s="141" t="s">
        <v>1071</v>
      </c>
      <c r="AB604" s="141" t="s">
        <v>1071</v>
      </c>
      <c r="AC604" s="140" t="s">
        <v>66</v>
      </c>
      <c r="AD604" s="141" t="s">
        <v>66</v>
      </c>
      <c r="AE604" s="144" t="s">
        <v>1071</v>
      </c>
      <c r="AF604" s="144" t="s">
        <v>1071</v>
      </c>
      <c r="AG604" s="134"/>
      <c r="AH604" s="142"/>
      <c r="AI604" s="143"/>
      <c r="AJ604" s="143" t="b">
        <f t="shared" si="204"/>
        <v>0</v>
      </c>
      <c r="AK604" s="143" t="str">
        <f>O604&amp;Q604&amp;R604&amp;U604&amp;V604&amp;Y604&amp;Z604&amp;AC604&amp;AD604</f>
        <v>A26270000</v>
      </c>
      <c r="AL604" s="40">
        <v>6973996</v>
      </c>
      <c r="AM604" s="41" t="b">
        <f>C604&lt;&gt;AK604</f>
        <v>1</v>
      </c>
      <c r="AN604" s="145" t="str">
        <f>N604&amp;AK604</f>
        <v>J9FA26270000</v>
      </c>
      <c r="AO604" s="145"/>
      <c r="AP604" s="31"/>
      <c r="AQ604" s="146"/>
      <c r="AR604" s="146">
        <f t="shared" si="200"/>
        <v>1</v>
      </c>
      <c r="AS604" s="146" t="str">
        <f>IF(IFERROR(VLOOKUP(AE604,#REF!,1,0),"")&lt;&gt;"",1,"")</f>
        <v/>
      </c>
      <c r="AT604" s="146" t="str">
        <f>IF(IFERROR(VLOOKUP(AE604,#REF!,1,0),"")&lt;&gt;"",1,"")</f>
        <v/>
      </c>
      <c r="AU604" s="146" t="str">
        <f>IF(IFERROR(VLOOKUP(AE604,#REF!,1,0),"")&lt;&gt;"",1,"")</f>
        <v/>
      </c>
      <c r="AV604" s="146" t="str">
        <f>IF(IFERROR(VLOOKUP(AE604,#REF!,1,0),"")&lt;&gt;"",1,"")</f>
        <v/>
      </c>
      <c r="AW604" s="146" t="str">
        <f>IF(IFERROR(VLOOKUP(AE604,#REF!,1,0),"")&lt;&gt;"",1,"")</f>
        <v/>
      </c>
      <c r="AX604" s="146" t="str">
        <f>IF(IFERROR(VLOOKUP(AE604,#REF!,1,0),"")&lt;&gt;"",1,"")</f>
        <v/>
      </c>
      <c r="AY604" s="146" t="str">
        <f>IF(IFERROR(VLOOKUP(AE604,#REF!,1,0),"")&lt;&gt;"",1,"")</f>
        <v/>
      </c>
      <c r="AZ604" s="146" t="str">
        <f>IF(IFERROR(VLOOKUP(AE604,#REF!,1,0),"")&lt;&gt;"",1,"")</f>
        <v/>
      </c>
      <c r="BA604" s="146" t="str">
        <f>IF(IFERROR(VLOOKUP(AE604,#REF!,1,0),"")&lt;&gt;"",1,"")</f>
        <v/>
      </c>
      <c r="BB604" s="146" t="str">
        <f>IF(IFERROR(VLOOKUP(AE604,#REF!,1,0),"")&lt;&gt;"",1,"")</f>
        <v/>
      </c>
      <c r="BC604" s="146" t="str">
        <f>IF(IFERROR(VLOOKUP(AE604,#REF!,1,0),"")&lt;&gt;"",1,"")</f>
        <v/>
      </c>
      <c r="BD604" s="146" t="str">
        <f>IF(IFERROR(VLOOKUP(AE604,#REF!,1,0),"")&lt;&gt;"",1,"")</f>
        <v/>
      </c>
      <c r="BE604" s="148">
        <f t="shared" si="187"/>
        <v>1</v>
      </c>
    </row>
    <row r="605" spans="1:57" ht="17">
      <c r="A605" s="137">
        <v>1277</v>
      </c>
      <c r="B605" s="137">
        <v>72173</v>
      </c>
      <c r="C605" s="137" t="str">
        <f t="shared" si="201"/>
        <v>721730000</v>
      </c>
      <c r="D605" s="138" t="str">
        <f t="shared" si="192"/>
        <v>72</v>
      </c>
      <c r="E605" s="138" t="str">
        <f t="shared" si="193"/>
        <v>1</v>
      </c>
      <c r="F605" s="138" t="str">
        <f t="shared" si="194"/>
        <v>7</v>
      </c>
      <c r="G605" s="138" t="str">
        <f t="shared" si="195"/>
        <v>3</v>
      </c>
      <c r="H605" s="138" t="str">
        <f t="shared" si="196"/>
        <v>0</v>
      </c>
      <c r="I605" s="138" t="str">
        <f t="shared" si="197"/>
        <v>0</v>
      </c>
      <c r="J605" s="138" t="str">
        <f t="shared" si="198"/>
        <v>0</v>
      </c>
      <c r="K605" s="138" t="str">
        <f t="shared" si="199"/>
        <v>0</v>
      </c>
      <c r="L605" s="138" t="s">
        <v>5147</v>
      </c>
      <c r="M605" s="139" t="s">
        <v>1072</v>
      </c>
      <c r="N605" s="139" t="s">
        <v>261</v>
      </c>
      <c r="O605" s="141" t="s">
        <v>14</v>
      </c>
      <c r="P605" s="141" t="s">
        <v>68</v>
      </c>
      <c r="Q605" s="141">
        <v>2</v>
      </c>
      <c r="R605" s="141">
        <v>6</v>
      </c>
      <c r="S605" s="141" t="s">
        <v>100</v>
      </c>
      <c r="T605" s="141" t="s">
        <v>100</v>
      </c>
      <c r="U605" s="141">
        <v>2</v>
      </c>
      <c r="V605" s="141">
        <v>8</v>
      </c>
      <c r="W605" s="141" t="s">
        <v>1073</v>
      </c>
      <c r="X605" s="141" t="s">
        <v>1073</v>
      </c>
      <c r="Y605" s="141">
        <v>0</v>
      </c>
      <c r="Z605" s="141">
        <v>0</v>
      </c>
      <c r="AA605" s="141" t="s">
        <v>1073</v>
      </c>
      <c r="AB605" s="141" t="s">
        <v>1073</v>
      </c>
      <c r="AC605" s="140" t="s">
        <v>66</v>
      </c>
      <c r="AD605" s="141" t="s">
        <v>66</v>
      </c>
      <c r="AE605" s="144" t="s">
        <v>1072</v>
      </c>
      <c r="AF605" s="144" t="s">
        <v>1072</v>
      </c>
      <c r="AG605" s="134"/>
      <c r="AH605" s="142"/>
      <c r="AI605" s="143"/>
      <c r="AJ605" s="143" t="b">
        <f t="shared" si="204"/>
        <v>0</v>
      </c>
      <c r="AK605" s="143" t="str">
        <f>O605&amp;Q605&amp;R605&amp;U605&amp;V605&amp;Y605&amp;Z605&amp;AC605&amp;AD605</f>
        <v>A26280000</v>
      </c>
      <c r="AL605" s="40">
        <v>72173</v>
      </c>
      <c r="AM605" s="41" t="b">
        <f>C605&lt;&gt;AK605</f>
        <v>1</v>
      </c>
      <c r="AN605" s="145" t="str">
        <f>N605&amp;AK605</f>
        <v>J9FA26280000</v>
      </c>
      <c r="AO605" s="145"/>
      <c r="AP605" s="31"/>
      <c r="AQ605" s="146"/>
      <c r="AR605" s="146">
        <f t="shared" si="200"/>
        <v>1</v>
      </c>
      <c r="AS605" s="146" t="str">
        <f>IF(IFERROR(VLOOKUP(AE605,#REF!,1,0),"")&lt;&gt;"",1,"")</f>
        <v/>
      </c>
      <c r="AT605" s="146" t="str">
        <f>IF(IFERROR(VLOOKUP(AE605,#REF!,1,0),"")&lt;&gt;"",1,"")</f>
        <v/>
      </c>
      <c r="AU605" s="146" t="str">
        <f>IF(IFERROR(VLOOKUP(AE605,#REF!,1,0),"")&lt;&gt;"",1,"")</f>
        <v/>
      </c>
      <c r="AV605" s="146" t="str">
        <f>IF(IFERROR(VLOOKUP(AE605,#REF!,1,0),"")&lt;&gt;"",1,"")</f>
        <v/>
      </c>
      <c r="AW605" s="146" t="str">
        <f>IF(IFERROR(VLOOKUP(AE605,#REF!,1,0),"")&lt;&gt;"",1,"")</f>
        <v/>
      </c>
      <c r="AX605" s="146" t="str">
        <f>IF(IFERROR(VLOOKUP(AE605,#REF!,1,0),"")&lt;&gt;"",1,"")</f>
        <v/>
      </c>
      <c r="AY605" s="146" t="str">
        <f>IF(IFERROR(VLOOKUP(AE605,#REF!,1,0),"")&lt;&gt;"",1,"")</f>
        <v/>
      </c>
      <c r="AZ605" s="146" t="str">
        <f>IF(IFERROR(VLOOKUP(AE605,#REF!,1,0),"")&lt;&gt;"",1,"")</f>
        <v/>
      </c>
      <c r="BA605" s="146" t="str">
        <f>IF(IFERROR(VLOOKUP(AE605,#REF!,1,0),"")&lt;&gt;"",1,"")</f>
        <v/>
      </c>
      <c r="BB605" s="146" t="str">
        <f>IF(IFERROR(VLOOKUP(AE605,#REF!,1,0),"")&lt;&gt;"",1,"")</f>
        <v/>
      </c>
      <c r="BC605" s="146" t="str">
        <f>IF(IFERROR(VLOOKUP(AE605,#REF!,1,0),"")&lt;&gt;"",1,"")</f>
        <v/>
      </c>
      <c r="BD605" s="146" t="str">
        <f>IF(IFERROR(VLOOKUP(AE605,#REF!,1,0),"")&lt;&gt;"",1,"")</f>
        <v/>
      </c>
      <c r="BE605" s="148">
        <f t="shared" si="187"/>
        <v>1</v>
      </c>
    </row>
    <row r="606" spans="1:57" ht="16">
      <c r="A606" s="33">
        <v>1278</v>
      </c>
      <c r="B606" s="33">
        <v>721731</v>
      </c>
      <c r="C606" s="33" t="str">
        <f t="shared" si="201"/>
        <v>721731000</v>
      </c>
      <c r="D606" s="34" t="str">
        <f t="shared" si="192"/>
        <v>72</v>
      </c>
      <c r="E606" s="34" t="str">
        <f t="shared" si="193"/>
        <v>1</v>
      </c>
      <c r="F606" s="34" t="str">
        <f t="shared" si="194"/>
        <v>7</v>
      </c>
      <c r="G606" s="34" t="str">
        <f t="shared" si="195"/>
        <v>3</v>
      </c>
      <c r="H606" s="34" t="str">
        <f t="shared" si="196"/>
        <v>1</v>
      </c>
      <c r="I606" s="34" t="str">
        <f t="shared" si="197"/>
        <v>0</v>
      </c>
      <c r="J606" s="34" t="str">
        <f t="shared" si="198"/>
        <v>0</v>
      </c>
      <c r="K606" s="34" t="str">
        <f t="shared" si="199"/>
        <v>0</v>
      </c>
      <c r="L606" s="34" t="s">
        <v>5148</v>
      </c>
      <c r="M606" s="35" t="s">
        <v>1074</v>
      </c>
      <c r="N606" s="35" t="s">
        <v>261</v>
      </c>
      <c r="O606" s="37" t="s">
        <v>14</v>
      </c>
      <c r="P606" s="55" t="s">
        <v>68</v>
      </c>
      <c r="Q606" s="37">
        <v>2</v>
      </c>
      <c r="R606" s="55">
        <v>6</v>
      </c>
      <c r="S606" s="55" t="s">
        <v>100</v>
      </c>
      <c r="T606" s="55" t="s">
        <v>100</v>
      </c>
      <c r="U606" s="37">
        <v>2</v>
      </c>
      <c r="V606" s="37">
        <v>8</v>
      </c>
      <c r="W606" s="57" t="s">
        <v>1073</v>
      </c>
      <c r="X606" s="57" t="s">
        <v>1075</v>
      </c>
      <c r="Y606" s="37">
        <v>0</v>
      </c>
      <c r="Z606" s="37">
        <v>0</v>
      </c>
      <c r="AA606" s="57" t="s">
        <v>1073</v>
      </c>
      <c r="AB606" s="57" t="s">
        <v>1076</v>
      </c>
      <c r="AC606" s="58" t="s">
        <v>8</v>
      </c>
      <c r="AD606" s="55">
        <v>1</v>
      </c>
      <c r="AE606" s="42" t="s">
        <v>1077</v>
      </c>
      <c r="AF606" s="42" t="s">
        <v>1078</v>
      </c>
      <c r="AG606" s="27"/>
      <c r="AH606" s="30" t="s">
        <v>8</v>
      </c>
      <c r="AI606" s="39"/>
      <c r="AJ606" s="39" t="b">
        <f t="shared" si="204"/>
        <v>0</v>
      </c>
      <c r="AK606" s="39" t="str">
        <f>O606&amp;Q606&amp;R606&amp;U606&amp;V606&amp;Y606&amp;Z606&amp;AC606&amp;AD606</f>
        <v>A26280011</v>
      </c>
      <c r="AL606" s="40">
        <v>721731</v>
      </c>
      <c r="AM606" s="41" t="b">
        <f>C606&lt;&gt;AK606</f>
        <v>1</v>
      </c>
      <c r="AN606" s="30" t="str">
        <f>N606&amp;AK606</f>
        <v>J9FA26280011</v>
      </c>
      <c r="AO606" s="30"/>
      <c r="AP606" s="31"/>
      <c r="AQ606" s="31"/>
      <c r="AR606" s="31">
        <f t="shared" si="200"/>
        <v>1</v>
      </c>
      <c r="AS606" s="31" t="str">
        <f>IF(IFERROR(VLOOKUP(AE606,#REF!,1,0),"")&lt;&gt;"",1,"")</f>
        <v/>
      </c>
      <c r="AT606" s="31" t="str">
        <f>IF(IFERROR(VLOOKUP(AE606,#REF!,1,0),"")&lt;&gt;"",1,"")</f>
        <v/>
      </c>
      <c r="AU606" s="31" t="str">
        <f>IF(IFERROR(VLOOKUP(AE606,#REF!,1,0),"")&lt;&gt;"",1,"")</f>
        <v/>
      </c>
      <c r="AV606" s="31" t="str">
        <f>IF(IFERROR(VLOOKUP(AE606,#REF!,1,0),"")&lt;&gt;"",1,"")</f>
        <v/>
      </c>
      <c r="AW606" s="31" t="str">
        <f>IF(IFERROR(VLOOKUP(AE606,#REF!,1,0),"")&lt;&gt;"",1,"")</f>
        <v/>
      </c>
      <c r="AX606" s="31" t="str">
        <f>IF(IFERROR(VLOOKUP(AE606,#REF!,1,0),"")&lt;&gt;"",1,"")</f>
        <v/>
      </c>
      <c r="AY606" s="31" t="str">
        <f>IF(IFERROR(VLOOKUP(AE606,#REF!,1,0),"")&lt;&gt;"",1,"")</f>
        <v/>
      </c>
      <c r="AZ606" s="31" t="str">
        <f>IF(IFERROR(VLOOKUP(AE606,#REF!,1,0),"")&lt;&gt;"",1,"")</f>
        <v/>
      </c>
      <c r="BA606" s="31" t="str">
        <f>IF(IFERROR(VLOOKUP(AE606,#REF!,1,0),"")&lt;&gt;"",1,"")</f>
        <v/>
      </c>
      <c r="BB606" s="31" t="str">
        <f>IF(IFERROR(VLOOKUP(AE606,#REF!,1,0),"")&lt;&gt;"",1,"")</f>
        <v/>
      </c>
      <c r="BC606" s="31" t="str">
        <f>IF(IFERROR(VLOOKUP(AE606,#REF!,1,0),"")&lt;&gt;"",1,"")</f>
        <v/>
      </c>
      <c r="BD606" s="31" t="str">
        <f>IF(IFERROR(VLOOKUP(AE606,#REF!,1,0),"")&lt;&gt;"",1,"")</f>
        <v/>
      </c>
      <c r="BE606" s="32">
        <f t="shared" si="187"/>
        <v>1</v>
      </c>
    </row>
    <row r="607" spans="1:57" ht="16">
      <c r="A607" s="33">
        <v>1279</v>
      </c>
      <c r="B607" s="33">
        <v>721732</v>
      </c>
      <c r="C607" s="33" t="str">
        <f t="shared" si="201"/>
        <v>721732000</v>
      </c>
      <c r="D607" s="34" t="str">
        <f t="shared" si="192"/>
        <v>72</v>
      </c>
      <c r="E607" s="34" t="str">
        <f t="shared" si="193"/>
        <v>1</v>
      </c>
      <c r="F607" s="34" t="str">
        <f t="shared" si="194"/>
        <v>7</v>
      </c>
      <c r="G607" s="34" t="str">
        <f t="shared" si="195"/>
        <v>3</v>
      </c>
      <c r="H607" s="34" t="str">
        <f t="shared" si="196"/>
        <v>2</v>
      </c>
      <c r="I607" s="34" t="str">
        <f t="shared" si="197"/>
        <v>0</v>
      </c>
      <c r="J607" s="34" t="str">
        <f t="shared" si="198"/>
        <v>0</v>
      </c>
      <c r="K607" s="34" t="str">
        <f t="shared" si="199"/>
        <v>0</v>
      </c>
      <c r="L607" s="34" t="s">
        <v>5149</v>
      </c>
      <c r="M607" s="35" t="s">
        <v>1079</v>
      </c>
      <c r="N607" s="35" t="s">
        <v>261</v>
      </c>
      <c r="O607" s="37" t="s">
        <v>14</v>
      </c>
      <c r="P607" s="55" t="s">
        <v>68</v>
      </c>
      <c r="Q607" s="37">
        <v>2</v>
      </c>
      <c r="R607" s="55">
        <v>6</v>
      </c>
      <c r="S607" s="55" t="s">
        <v>100</v>
      </c>
      <c r="T607" s="55" t="s">
        <v>100</v>
      </c>
      <c r="U607" s="37">
        <v>2</v>
      </c>
      <c r="V607" s="37">
        <v>8</v>
      </c>
      <c r="W607" s="57" t="s">
        <v>1073</v>
      </c>
      <c r="X607" s="57" t="s">
        <v>1080</v>
      </c>
      <c r="Y607" s="37">
        <v>0</v>
      </c>
      <c r="Z607" s="37">
        <v>0</v>
      </c>
      <c r="AA607" s="57" t="s">
        <v>1073</v>
      </c>
      <c r="AB607" s="57" t="s">
        <v>1081</v>
      </c>
      <c r="AC607" s="58" t="s">
        <v>8</v>
      </c>
      <c r="AD607" s="55">
        <v>2</v>
      </c>
      <c r="AE607" s="42" t="s">
        <v>1082</v>
      </c>
      <c r="AF607" s="42" t="s">
        <v>1083</v>
      </c>
      <c r="AG607" s="27"/>
      <c r="AH607" s="30" t="s">
        <v>8</v>
      </c>
      <c r="AI607" s="39"/>
      <c r="AJ607" s="39" t="b">
        <f t="shared" si="204"/>
        <v>0</v>
      </c>
      <c r="AK607" s="39" t="str">
        <f>O607&amp;Q607&amp;R607&amp;U607&amp;V607&amp;Y607&amp;Z607&amp;AC607&amp;AD607</f>
        <v>A26280012</v>
      </c>
      <c r="AL607" s="40">
        <v>721732</v>
      </c>
      <c r="AM607" s="41" t="b">
        <f>C607&lt;&gt;AK607</f>
        <v>1</v>
      </c>
      <c r="AN607" s="30" t="str">
        <f>N607&amp;AK607</f>
        <v>J9FA26280012</v>
      </c>
      <c r="AO607" s="30"/>
      <c r="AP607" s="31"/>
      <c r="AQ607" s="31"/>
      <c r="AR607" s="31">
        <f t="shared" si="200"/>
        <v>1</v>
      </c>
      <c r="AS607" s="31" t="str">
        <f>IF(IFERROR(VLOOKUP(AE607,#REF!,1,0),"")&lt;&gt;"",1,"")</f>
        <v/>
      </c>
      <c r="AT607" s="31" t="str">
        <f>IF(IFERROR(VLOOKUP(AE607,#REF!,1,0),"")&lt;&gt;"",1,"")</f>
        <v/>
      </c>
      <c r="AU607" s="31" t="str">
        <f>IF(IFERROR(VLOOKUP(AE607,#REF!,1,0),"")&lt;&gt;"",1,"")</f>
        <v/>
      </c>
      <c r="AV607" s="31" t="str">
        <f>IF(IFERROR(VLOOKUP(AE607,#REF!,1,0),"")&lt;&gt;"",1,"")</f>
        <v/>
      </c>
      <c r="AW607" s="31" t="str">
        <f>IF(IFERROR(VLOOKUP(AE607,#REF!,1,0),"")&lt;&gt;"",1,"")</f>
        <v/>
      </c>
      <c r="AX607" s="31" t="str">
        <f>IF(IFERROR(VLOOKUP(AE607,#REF!,1,0),"")&lt;&gt;"",1,"")</f>
        <v/>
      </c>
      <c r="AY607" s="31" t="str">
        <f>IF(IFERROR(VLOOKUP(AE607,#REF!,1,0),"")&lt;&gt;"",1,"")</f>
        <v/>
      </c>
      <c r="AZ607" s="31" t="str">
        <f>IF(IFERROR(VLOOKUP(AE607,#REF!,1,0),"")&lt;&gt;"",1,"")</f>
        <v/>
      </c>
      <c r="BA607" s="31" t="str">
        <f>IF(IFERROR(VLOOKUP(AE607,#REF!,1,0),"")&lt;&gt;"",1,"")</f>
        <v/>
      </c>
      <c r="BB607" s="31" t="str">
        <f>IF(IFERROR(VLOOKUP(AE607,#REF!,1,0),"")&lt;&gt;"",1,"")</f>
        <v/>
      </c>
      <c r="BC607" s="31" t="str">
        <f>IF(IFERROR(VLOOKUP(AE607,#REF!,1,0),"")&lt;&gt;"",1,"")</f>
        <v/>
      </c>
      <c r="BD607" s="31" t="str">
        <f>IF(IFERROR(VLOOKUP(AE607,#REF!,1,0),"")&lt;&gt;"",1,"")</f>
        <v/>
      </c>
      <c r="BE607" s="32">
        <f t="shared" si="187"/>
        <v>1</v>
      </c>
    </row>
    <row r="608" spans="1:57" ht="16">
      <c r="A608" s="33">
        <v>1280</v>
      </c>
      <c r="B608" s="33">
        <v>721733</v>
      </c>
      <c r="C608" s="33" t="str">
        <f t="shared" si="201"/>
        <v>721733000</v>
      </c>
      <c r="D608" s="34" t="str">
        <f t="shared" si="192"/>
        <v>72</v>
      </c>
      <c r="E608" s="34" t="str">
        <f t="shared" si="193"/>
        <v>1</v>
      </c>
      <c r="F608" s="34" t="str">
        <f t="shared" si="194"/>
        <v>7</v>
      </c>
      <c r="G608" s="34" t="str">
        <f t="shared" si="195"/>
        <v>3</v>
      </c>
      <c r="H608" s="34" t="str">
        <f t="shared" si="196"/>
        <v>3</v>
      </c>
      <c r="I608" s="34" t="str">
        <f t="shared" si="197"/>
        <v>0</v>
      </c>
      <c r="J608" s="34" t="str">
        <f t="shared" si="198"/>
        <v>0</v>
      </c>
      <c r="K608" s="34" t="str">
        <f t="shared" si="199"/>
        <v>0</v>
      </c>
      <c r="L608" s="34" t="s">
        <v>5150</v>
      </c>
      <c r="M608" s="35" t="s">
        <v>1084</v>
      </c>
      <c r="N608" s="35" t="s">
        <v>261</v>
      </c>
      <c r="O608" s="37" t="s">
        <v>14</v>
      </c>
      <c r="P608" s="55" t="s">
        <v>68</v>
      </c>
      <c r="Q608" s="37">
        <v>2</v>
      </c>
      <c r="R608" s="55">
        <v>6</v>
      </c>
      <c r="S608" s="55" t="s">
        <v>100</v>
      </c>
      <c r="T608" s="55" t="s">
        <v>100</v>
      </c>
      <c r="U608" s="37">
        <v>2</v>
      </c>
      <c r="V608" s="37">
        <v>8</v>
      </c>
      <c r="W608" s="57" t="s">
        <v>1073</v>
      </c>
      <c r="X608" s="57" t="s">
        <v>1085</v>
      </c>
      <c r="Y608" s="37">
        <v>0</v>
      </c>
      <c r="Z608" s="37">
        <v>0</v>
      </c>
      <c r="AA608" s="57" t="s">
        <v>1073</v>
      </c>
      <c r="AB608" s="57" t="s">
        <v>1086</v>
      </c>
      <c r="AC608" s="58" t="s">
        <v>8</v>
      </c>
      <c r="AD608" s="55">
        <v>3</v>
      </c>
      <c r="AE608" s="42" t="s">
        <v>1087</v>
      </c>
      <c r="AF608" s="42" t="s">
        <v>1088</v>
      </c>
      <c r="AG608" s="27"/>
      <c r="AH608" s="30" t="s">
        <v>8</v>
      </c>
      <c r="AI608" s="39"/>
      <c r="AJ608" s="39" t="b">
        <f t="shared" si="204"/>
        <v>0</v>
      </c>
      <c r="AK608" s="39" t="str">
        <f>O608&amp;Q608&amp;R608&amp;U608&amp;V608&amp;Y608&amp;Z608&amp;AC608&amp;AD608</f>
        <v>A26280013</v>
      </c>
      <c r="AL608" s="40">
        <v>721733</v>
      </c>
      <c r="AM608" s="41" t="b">
        <f>C608&lt;&gt;AK608</f>
        <v>1</v>
      </c>
      <c r="AN608" s="30" t="str">
        <f>N608&amp;AK608</f>
        <v>J9FA26280013</v>
      </c>
      <c r="AO608" s="30"/>
      <c r="AP608" s="31"/>
      <c r="AQ608" s="31"/>
      <c r="AR608" s="31">
        <f t="shared" si="200"/>
        <v>1</v>
      </c>
      <c r="AS608" s="31" t="str">
        <f>IF(IFERROR(VLOOKUP(AE608,#REF!,1,0),"")&lt;&gt;"",1,"")</f>
        <v/>
      </c>
      <c r="AT608" s="31" t="str">
        <f>IF(IFERROR(VLOOKUP(AE608,#REF!,1,0),"")&lt;&gt;"",1,"")</f>
        <v/>
      </c>
      <c r="AU608" s="31" t="str">
        <f>IF(IFERROR(VLOOKUP(AE608,#REF!,1,0),"")&lt;&gt;"",1,"")</f>
        <v/>
      </c>
      <c r="AV608" s="31" t="str">
        <f>IF(IFERROR(VLOOKUP(AE608,#REF!,1,0),"")&lt;&gt;"",1,"")</f>
        <v/>
      </c>
      <c r="AW608" s="31" t="str">
        <f>IF(IFERROR(VLOOKUP(AE608,#REF!,1,0),"")&lt;&gt;"",1,"")</f>
        <v/>
      </c>
      <c r="AX608" s="31" t="str">
        <f>IF(IFERROR(VLOOKUP(AE608,#REF!,1,0),"")&lt;&gt;"",1,"")</f>
        <v/>
      </c>
      <c r="AY608" s="31" t="str">
        <f>IF(IFERROR(VLOOKUP(AE608,#REF!,1,0),"")&lt;&gt;"",1,"")</f>
        <v/>
      </c>
      <c r="AZ608" s="31" t="str">
        <f>IF(IFERROR(VLOOKUP(AE608,#REF!,1,0),"")&lt;&gt;"",1,"")</f>
        <v/>
      </c>
      <c r="BA608" s="31" t="str">
        <f>IF(IFERROR(VLOOKUP(AE608,#REF!,1,0),"")&lt;&gt;"",1,"")</f>
        <v/>
      </c>
      <c r="BB608" s="31" t="str">
        <f>IF(IFERROR(VLOOKUP(AE608,#REF!,1,0),"")&lt;&gt;"",1,"")</f>
        <v/>
      </c>
      <c r="BC608" s="31" t="str">
        <f>IF(IFERROR(VLOOKUP(AE608,#REF!,1,0),"")&lt;&gt;"",1,"")</f>
        <v/>
      </c>
      <c r="BD608" s="31" t="str">
        <f>IF(IFERROR(VLOOKUP(AE608,#REF!,1,0),"")&lt;&gt;"",1,"")</f>
        <v/>
      </c>
      <c r="BE608" s="32">
        <f t="shared" si="187"/>
        <v>1</v>
      </c>
    </row>
    <row r="609" spans="1:57" ht="16">
      <c r="A609" s="43">
        <v>400</v>
      </c>
      <c r="B609" s="43">
        <v>6973999</v>
      </c>
      <c r="C609" s="43" t="str">
        <f t="shared" si="201"/>
        <v>697399900</v>
      </c>
      <c r="D609" s="44" t="str">
        <f t="shared" si="192"/>
        <v>69</v>
      </c>
      <c r="E609" s="44" t="str">
        <f t="shared" si="193"/>
        <v>7</v>
      </c>
      <c r="F609" s="44" t="str">
        <f t="shared" si="194"/>
        <v>3</v>
      </c>
      <c r="G609" s="44" t="str">
        <f t="shared" si="195"/>
        <v>9</v>
      </c>
      <c r="H609" s="44" t="str">
        <f t="shared" si="196"/>
        <v>9</v>
      </c>
      <c r="I609" s="44" t="str">
        <f t="shared" si="197"/>
        <v>9</v>
      </c>
      <c r="J609" s="44" t="str">
        <f t="shared" si="198"/>
        <v>0</v>
      </c>
      <c r="K609" s="44" t="str">
        <f t="shared" si="199"/>
        <v>0</v>
      </c>
      <c r="L609" s="44"/>
      <c r="M609" s="45" t="s">
        <v>1089</v>
      </c>
      <c r="N609" s="45"/>
      <c r="O609" s="46" t="s">
        <v>14</v>
      </c>
      <c r="P609" s="47" t="s">
        <v>68</v>
      </c>
      <c r="Q609" s="48">
        <v>2</v>
      </c>
      <c r="R609" s="47"/>
      <c r="S609" s="47" t="s">
        <v>1062</v>
      </c>
      <c r="T609" s="47" t="s">
        <v>1062</v>
      </c>
      <c r="U609" s="48">
        <v>9</v>
      </c>
      <c r="V609" s="48">
        <v>8</v>
      </c>
      <c r="W609" s="47"/>
      <c r="X609" s="47" t="s">
        <v>1089</v>
      </c>
      <c r="Y609" s="49" t="s">
        <v>66</v>
      </c>
      <c r="Z609" s="49" t="s">
        <v>66</v>
      </c>
      <c r="AA609" s="49"/>
      <c r="AB609" s="49" t="s">
        <v>1089</v>
      </c>
      <c r="AC609" s="49" t="s">
        <v>66</v>
      </c>
      <c r="AD609" s="47" t="s">
        <v>66</v>
      </c>
      <c r="AE609" s="50" t="s">
        <v>1089</v>
      </c>
      <c r="AF609" s="51"/>
      <c r="AG609" s="51" t="s">
        <v>8</v>
      </c>
      <c r="AH609" s="52"/>
      <c r="AI609" s="39"/>
      <c r="AJ609" s="39"/>
      <c r="AK609" s="39" t="e">
        <f>O609&amp;Q609&amp;#REF!&amp;U609&amp;V609&amp;Y609&amp;Z609&amp;AC609&amp;AD609</f>
        <v>#REF!</v>
      </c>
      <c r="AL609" s="43">
        <v>6973999</v>
      </c>
      <c r="AM609" s="44" t="e">
        <f>C609&lt;&gt;AK609</f>
        <v>#REF!</v>
      </c>
      <c r="AN609" s="52"/>
      <c r="AO609" s="52"/>
      <c r="AP609" s="53"/>
      <c r="AQ609" s="53"/>
      <c r="AR609" s="53">
        <f t="shared" si="200"/>
        <v>1</v>
      </c>
      <c r="AS609" s="53" t="str">
        <f>IF(IFERROR(VLOOKUP(AE609,#REF!,1,0),"")&lt;&gt;"",1,"")</f>
        <v/>
      </c>
      <c r="AT609" s="53" t="str">
        <f>IF(IFERROR(VLOOKUP(AE609,#REF!,1,0),"")&lt;&gt;"",1,"")</f>
        <v/>
      </c>
      <c r="AU609" s="53" t="str">
        <f>IF(IFERROR(VLOOKUP(AE609,#REF!,1,0),"")&lt;&gt;"",1,"")</f>
        <v/>
      </c>
      <c r="AV609" s="53" t="str">
        <f>IF(IFERROR(VLOOKUP(AE609,#REF!,1,0),"")&lt;&gt;"",1,"")</f>
        <v/>
      </c>
      <c r="AW609" s="53" t="str">
        <f>IF(IFERROR(VLOOKUP(AE609,#REF!,1,0),"")&lt;&gt;"",1,"")</f>
        <v/>
      </c>
      <c r="AX609" s="53" t="str">
        <f>IF(IFERROR(VLOOKUP(AE609,#REF!,1,0),"")&lt;&gt;"",1,"")</f>
        <v/>
      </c>
      <c r="AY609" s="53" t="str">
        <f>IF(IFERROR(VLOOKUP(AE609,#REF!,1,0),"")&lt;&gt;"",1,"")</f>
        <v/>
      </c>
      <c r="AZ609" s="53" t="str">
        <f>IF(IFERROR(VLOOKUP(AE609,#REF!,1,0),"")&lt;&gt;"",1,"")</f>
        <v/>
      </c>
      <c r="BA609" s="53" t="str">
        <f>IF(IFERROR(VLOOKUP(AE609,#REF!,1,0),"")&lt;&gt;"",1,"")</f>
        <v/>
      </c>
      <c r="BB609" s="53" t="str">
        <f>IF(IFERROR(VLOOKUP(AE609,#REF!,1,0),"")&lt;&gt;"",1,"")</f>
        <v/>
      </c>
      <c r="BC609" s="53" t="str">
        <f>IF(IFERROR(VLOOKUP(AE609,#REF!,1,0),"")&lt;&gt;"",1,"")</f>
        <v/>
      </c>
      <c r="BD609" s="53" t="str">
        <f>IF(IFERROR(VLOOKUP(AE609,#REF!,1,0),"")&lt;&gt;"",1,"")</f>
        <v/>
      </c>
      <c r="BE609" s="54">
        <f t="shared" si="187"/>
        <v>1</v>
      </c>
    </row>
    <row r="610" spans="1:57" ht="17">
      <c r="A610" s="137"/>
      <c r="B610" s="137"/>
      <c r="C610" s="137"/>
      <c r="D610" s="138"/>
      <c r="E610" s="138"/>
      <c r="F610" s="138"/>
      <c r="G610" s="138"/>
      <c r="H610" s="138"/>
      <c r="I610" s="138"/>
      <c r="J610" s="138"/>
      <c r="K610" s="138"/>
      <c r="L610" s="138" t="s">
        <v>5151</v>
      </c>
      <c r="M610" s="139"/>
      <c r="N610" s="139" t="s">
        <v>261</v>
      </c>
      <c r="O610" s="141" t="s">
        <v>14</v>
      </c>
      <c r="P610" s="141" t="s">
        <v>68</v>
      </c>
      <c r="Q610" s="141">
        <v>2</v>
      </c>
      <c r="R610" s="141">
        <v>6</v>
      </c>
      <c r="S610" s="141" t="s">
        <v>100</v>
      </c>
      <c r="T610" s="141" t="s">
        <v>100</v>
      </c>
      <c r="U610" s="141">
        <v>9</v>
      </c>
      <c r="V610" s="141">
        <v>8</v>
      </c>
      <c r="W610" s="140" t="s">
        <v>1090</v>
      </c>
      <c r="X610" s="140" t="s">
        <v>1090</v>
      </c>
      <c r="Y610" s="141">
        <v>0</v>
      </c>
      <c r="Z610" s="141">
        <v>0</v>
      </c>
      <c r="AA610" s="140" t="s">
        <v>1090</v>
      </c>
      <c r="AB610" s="140" t="s">
        <v>1090</v>
      </c>
      <c r="AC610" s="141">
        <v>0</v>
      </c>
      <c r="AD610" s="141">
        <v>0</v>
      </c>
      <c r="AE610" s="140" t="s">
        <v>1090</v>
      </c>
      <c r="AF610" s="140" t="s">
        <v>1090</v>
      </c>
      <c r="AG610" s="149"/>
      <c r="AH610" s="150"/>
      <c r="AI610" s="143"/>
      <c r="AJ610" s="143" t="b">
        <f t="shared" ref="AJ610:AJ623" si="205">IF(OR(AS610=1,AT610=1,AU610=1,AV610=1,AW610=1,AX610=1,AY610=1,AZ610=1,BA610=1,BB610=1,BC610=1,BD610=1),TRUE,FALSE)</f>
        <v>0</v>
      </c>
      <c r="AK610" s="143" t="str">
        <f>O610&amp;Q610&amp;R610&amp;U610&amp;V610&amp;Y610&amp;Z610&amp;AC610&amp;AD610</f>
        <v>A26980000</v>
      </c>
      <c r="AL610" s="33"/>
      <c r="AM610" s="34"/>
      <c r="AN610" s="145" t="str">
        <f>N610&amp;AK610</f>
        <v>J9FA26980000</v>
      </c>
      <c r="AO610" s="151"/>
      <c r="AP610" s="64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48">
        <f t="shared" si="187"/>
        <v>0</v>
      </c>
    </row>
    <row r="611" spans="1:57" ht="17">
      <c r="A611" s="137"/>
      <c r="B611" s="137"/>
      <c r="C611" s="137"/>
      <c r="D611" s="138"/>
      <c r="E611" s="138"/>
      <c r="F611" s="138"/>
      <c r="G611" s="138"/>
      <c r="H611" s="138"/>
      <c r="I611" s="138"/>
      <c r="J611" s="138"/>
      <c r="K611" s="138"/>
      <c r="L611" s="138" t="s">
        <v>5152</v>
      </c>
      <c r="M611" s="139"/>
      <c r="N611" s="139" t="s">
        <v>261</v>
      </c>
      <c r="O611" s="141" t="s">
        <v>14</v>
      </c>
      <c r="P611" s="141" t="s">
        <v>68</v>
      </c>
      <c r="Q611" s="141">
        <v>2</v>
      </c>
      <c r="R611" s="141">
        <v>6</v>
      </c>
      <c r="S611" s="141" t="s">
        <v>100</v>
      </c>
      <c r="T611" s="141" t="s">
        <v>100</v>
      </c>
      <c r="U611" s="141">
        <v>9</v>
      </c>
      <c r="V611" s="141">
        <v>9</v>
      </c>
      <c r="W611" s="140" t="s">
        <v>1091</v>
      </c>
      <c r="X611" s="140" t="s">
        <v>1091</v>
      </c>
      <c r="Y611" s="141">
        <v>0</v>
      </c>
      <c r="Z611" s="141">
        <v>0</v>
      </c>
      <c r="AA611" s="140" t="s">
        <v>1091</v>
      </c>
      <c r="AB611" s="140" t="s">
        <v>1091</v>
      </c>
      <c r="AC611" s="141">
        <v>0</v>
      </c>
      <c r="AD611" s="141">
        <v>0</v>
      </c>
      <c r="AE611" s="140" t="s">
        <v>1091</v>
      </c>
      <c r="AF611" s="140" t="s">
        <v>1091</v>
      </c>
      <c r="AG611" s="149"/>
      <c r="AH611" s="150"/>
      <c r="AI611" s="143"/>
      <c r="AJ611" s="143" t="b">
        <f t="shared" si="205"/>
        <v>0</v>
      </c>
      <c r="AK611" s="143" t="str">
        <f>O611&amp;Q611&amp;R611&amp;U611&amp;V611&amp;Y611&amp;Z611&amp;AC611&amp;AD611</f>
        <v>A26990000</v>
      </c>
      <c r="AL611" s="33"/>
      <c r="AM611" s="34"/>
      <c r="AN611" s="145" t="str">
        <f>N611&amp;AK611</f>
        <v>J9FA26990000</v>
      </c>
      <c r="AO611" s="151"/>
      <c r="AP611" s="64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48">
        <f t="shared" si="187"/>
        <v>0</v>
      </c>
    </row>
    <row r="612" spans="1:57" ht="17">
      <c r="A612" s="137">
        <v>401</v>
      </c>
      <c r="B612" s="137">
        <v>6974</v>
      </c>
      <c r="C612" s="137" t="str">
        <f t="shared" ref="C612:C653" si="206">LEFT(B612 &amp; "000000000", 9)</f>
        <v>697400000</v>
      </c>
      <c r="D612" s="138" t="str">
        <f t="shared" ref="D612:D663" si="207">MID(C612,1,2)</f>
        <v>69</v>
      </c>
      <c r="E612" s="138" t="str">
        <f t="shared" ref="E612:E663" si="208">MID(C612,3,1)</f>
        <v>7</v>
      </c>
      <c r="F612" s="138" t="str">
        <f t="shared" ref="F612:F663" si="209">MID(C612,4,1)</f>
        <v>4</v>
      </c>
      <c r="G612" s="138" t="str">
        <f t="shared" ref="G612:G663" si="210">MID(C612,5,1)</f>
        <v>0</v>
      </c>
      <c r="H612" s="138" t="str">
        <f t="shared" ref="H612:H663" si="211">MID(C612,6,1)</f>
        <v>0</v>
      </c>
      <c r="I612" s="138" t="str">
        <f t="shared" ref="I612:I663" si="212">MID(C612,7,1)</f>
        <v>0</v>
      </c>
      <c r="J612" s="138" t="str">
        <f t="shared" ref="J612:J663" si="213">MID(C612,8,1)</f>
        <v>0</v>
      </c>
      <c r="K612" s="138" t="str">
        <f t="shared" ref="K612:K663" si="214">MID(C612,9,1)</f>
        <v>0</v>
      </c>
      <c r="L612" s="138" t="s">
        <v>5153</v>
      </c>
      <c r="M612" s="139" t="s">
        <v>102</v>
      </c>
      <c r="N612" s="139" t="s">
        <v>261</v>
      </c>
      <c r="O612" s="141" t="s">
        <v>14</v>
      </c>
      <c r="P612" s="141" t="s">
        <v>68</v>
      </c>
      <c r="Q612" s="141">
        <v>2</v>
      </c>
      <c r="R612" s="141">
        <v>7</v>
      </c>
      <c r="S612" s="141" t="s">
        <v>102</v>
      </c>
      <c r="T612" s="141" t="s">
        <v>102</v>
      </c>
      <c r="U612" s="141">
        <v>0</v>
      </c>
      <c r="V612" s="141">
        <v>0</v>
      </c>
      <c r="W612" s="141" t="s">
        <v>102</v>
      </c>
      <c r="X612" s="141" t="s">
        <v>102</v>
      </c>
      <c r="Y612" s="141">
        <v>0</v>
      </c>
      <c r="Z612" s="141">
        <v>0</v>
      </c>
      <c r="AA612" s="141" t="s">
        <v>102</v>
      </c>
      <c r="AB612" s="141" t="s">
        <v>102</v>
      </c>
      <c r="AC612" s="140" t="s">
        <v>66</v>
      </c>
      <c r="AD612" s="141" t="s">
        <v>66</v>
      </c>
      <c r="AE612" s="144" t="s">
        <v>102</v>
      </c>
      <c r="AF612" s="144" t="s">
        <v>102</v>
      </c>
      <c r="AG612" s="149"/>
      <c r="AH612" s="150"/>
      <c r="AI612" s="143"/>
      <c r="AJ612" s="143" t="b">
        <f t="shared" si="205"/>
        <v>0</v>
      </c>
      <c r="AK612" s="143" t="str">
        <f>O612&amp;Q612&amp;R612&amp;U612&amp;V612&amp;Y612&amp;Z612&amp;AC612&amp;AD612</f>
        <v>A27000000</v>
      </c>
      <c r="AL612" s="33">
        <v>6974</v>
      </c>
      <c r="AM612" s="34" t="b">
        <f>C612&lt;&gt;AK612</f>
        <v>1</v>
      </c>
      <c r="AN612" s="145" t="str">
        <f>N612&amp;AK612</f>
        <v>J9FA27000000</v>
      </c>
      <c r="AO612" s="151"/>
      <c r="AP612" s="64"/>
      <c r="AQ612" s="152"/>
      <c r="AR612" s="152">
        <f t="shared" ref="AR612:AR663" si="215">IF(AL612&lt;&gt;"",1,"")</f>
        <v>1</v>
      </c>
      <c r="AS612" s="152" t="str">
        <f>IF(IFERROR(VLOOKUP(AE612,#REF!,1,0),"")&lt;&gt;"",1,"")</f>
        <v/>
      </c>
      <c r="AT612" s="152" t="str">
        <f>IF(IFERROR(VLOOKUP(AE612,#REF!,1,0),"")&lt;&gt;"",1,"")</f>
        <v/>
      </c>
      <c r="AU612" s="152" t="str">
        <f>IF(IFERROR(VLOOKUP(AE612,#REF!,1,0),"")&lt;&gt;"",1,"")</f>
        <v/>
      </c>
      <c r="AV612" s="152" t="str">
        <f>IF(IFERROR(VLOOKUP(AE612,#REF!,1,0),"")&lt;&gt;"",1,"")</f>
        <v/>
      </c>
      <c r="AW612" s="152" t="str">
        <f>IF(IFERROR(VLOOKUP(AE612,#REF!,1,0),"")&lt;&gt;"",1,"")</f>
        <v/>
      </c>
      <c r="AX612" s="152" t="str">
        <f>IF(IFERROR(VLOOKUP(AE612,#REF!,1,0),"")&lt;&gt;"",1,"")</f>
        <v/>
      </c>
      <c r="AY612" s="152" t="str">
        <f>IF(IFERROR(VLOOKUP(AE612,#REF!,1,0),"")&lt;&gt;"",1,"")</f>
        <v/>
      </c>
      <c r="AZ612" s="152" t="str">
        <f>IF(IFERROR(VLOOKUP(AE612,#REF!,1,0),"")&lt;&gt;"",1,"")</f>
        <v/>
      </c>
      <c r="BA612" s="152" t="str">
        <f>IF(IFERROR(VLOOKUP(AE612,#REF!,1,0),"")&lt;&gt;"",1,"")</f>
        <v/>
      </c>
      <c r="BB612" s="152" t="str">
        <f>IF(IFERROR(VLOOKUP(AE612,#REF!,1,0),"")&lt;&gt;"",1,"")</f>
        <v/>
      </c>
      <c r="BC612" s="152" t="str">
        <f>IF(IFERROR(VLOOKUP(AE612,#REF!,1,0),"")&lt;&gt;"",1,"")</f>
        <v/>
      </c>
      <c r="BD612" s="152" t="str">
        <f>IF(IFERROR(VLOOKUP(AE612,#REF!,1,0),"")&lt;&gt;"",1,"")</f>
        <v/>
      </c>
      <c r="BE612" s="148">
        <f t="shared" si="187"/>
        <v>1</v>
      </c>
    </row>
    <row r="613" spans="1:57" ht="17">
      <c r="A613" s="137">
        <v>402</v>
      </c>
      <c r="B613" s="137">
        <v>697401</v>
      </c>
      <c r="C613" s="137" t="str">
        <f t="shared" si="206"/>
        <v>697401000</v>
      </c>
      <c r="D613" s="138" t="str">
        <f t="shared" si="207"/>
        <v>69</v>
      </c>
      <c r="E613" s="138" t="str">
        <f t="shared" si="208"/>
        <v>7</v>
      </c>
      <c r="F613" s="138" t="str">
        <f t="shared" si="209"/>
        <v>4</v>
      </c>
      <c r="G613" s="138" t="str">
        <f t="shared" si="210"/>
        <v>0</v>
      </c>
      <c r="H613" s="138" t="str">
        <f t="shared" si="211"/>
        <v>1</v>
      </c>
      <c r="I613" s="138" t="str">
        <f t="shared" si="212"/>
        <v>0</v>
      </c>
      <c r="J613" s="138" t="str">
        <f t="shared" si="213"/>
        <v>0</v>
      </c>
      <c r="K613" s="138" t="str">
        <f t="shared" si="214"/>
        <v>0</v>
      </c>
      <c r="L613" s="138" t="s">
        <v>5154</v>
      </c>
      <c r="M613" s="139" t="s">
        <v>1092</v>
      </c>
      <c r="N613" s="139" t="s">
        <v>261</v>
      </c>
      <c r="O613" s="141" t="s">
        <v>14</v>
      </c>
      <c r="P613" s="141" t="s">
        <v>68</v>
      </c>
      <c r="Q613" s="141">
        <v>2</v>
      </c>
      <c r="R613" s="141">
        <v>7</v>
      </c>
      <c r="S613" s="141" t="s">
        <v>102</v>
      </c>
      <c r="T613" s="141" t="s">
        <v>102</v>
      </c>
      <c r="U613" s="141">
        <v>1</v>
      </c>
      <c r="V613" s="141">
        <v>1</v>
      </c>
      <c r="W613" s="141" t="s">
        <v>1092</v>
      </c>
      <c r="X613" s="141" t="s">
        <v>1092</v>
      </c>
      <c r="Y613" s="141">
        <v>0</v>
      </c>
      <c r="Z613" s="141">
        <v>0</v>
      </c>
      <c r="AA613" s="141" t="s">
        <v>1092</v>
      </c>
      <c r="AB613" s="141" t="s">
        <v>1092</v>
      </c>
      <c r="AC613" s="140" t="s">
        <v>66</v>
      </c>
      <c r="AD613" s="141" t="s">
        <v>66</v>
      </c>
      <c r="AE613" s="144" t="s">
        <v>1092</v>
      </c>
      <c r="AF613" s="144" t="s">
        <v>1092</v>
      </c>
      <c r="AG613" s="134"/>
      <c r="AH613" s="142"/>
      <c r="AI613" s="143"/>
      <c r="AJ613" s="143" t="b">
        <f t="shared" si="205"/>
        <v>0</v>
      </c>
      <c r="AK613" s="143" t="str">
        <f>O613&amp;Q613&amp;R613&amp;U613&amp;V613&amp;Y613&amp;Z613&amp;AC613&amp;AD613</f>
        <v>A27110000</v>
      </c>
      <c r="AL613" s="40">
        <v>697401</v>
      </c>
      <c r="AM613" s="41" t="b">
        <f>C613&lt;&gt;AK613</f>
        <v>1</v>
      </c>
      <c r="AN613" s="145" t="str">
        <f>N613&amp;AK613</f>
        <v>J9FA27110000</v>
      </c>
      <c r="AO613" s="145" t="s">
        <v>1093</v>
      </c>
      <c r="AP613" s="73" t="s">
        <v>626</v>
      </c>
      <c r="AQ613" s="146"/>
      <c r="AR613" s="146">
        <f t="shared" si="215"/>
        <v>1</v>
      </c>
      <c r="AS613" s="146" t="str">
        <f>IF(IFERROR(VLOOKUP(AE613,#REF!,1,0),"")&lt;&gt;"",1,"")</f>
        <v/>
      </c>
      <c r="AT613" s="146" t="str">
        <f>IF(IFERROR(VLOOKUP(AE613,#REF!,1,0),"")&lt;&gt;"",1,"")</f>
        <v/>
      </c>
      <c r="AU613" s="146" t="str">
        <f>IF(IFERROR(VLOOKUP(AE613,#REF!,1,0),"")&lt;&gt;"",1,"")</f>
        <v/>
      </c>
      <c r="AV613" s="146" t="str">
        <f>IF(IFERROR(VLOOKUP(AE613,#REF!,1,0),"")&lt;&gt;"",1,"")</f>
        <v/>
      </c>
      <c r="AW613" s="146" t="str">
        <f>IF(IFERROR(VLOOKUP(AE613,#REF!,1,0),"")&lt;&gt;"",1,"")</f>
        <v/>
      </c>
      <c r="AX613" s="146" t="str">
        <f>IF(IFERROR(VLOOKUP(AE613,#REF!,1,0),"")&lt;&gt;"",1,"")</f>
        <v/>
      </c>
      <c r="AY613" s="146" t="str">
        <f>IF(IFERROR(VLOOKUP(AE613,#REF!,1,0),"")&lt;&gt;"",1,"")</f>
        <v/>
      </c>
      <c r="AZ613" s="146" t="str">
        <f>IF(IFERROR(VLOOKUP(AE613,#REF!,1,0),"")&lt;&gt;"",1,"")</f>
        <v/>
      </c>
      <c r="BA613" s="146" t="str">
        <f>IF(IFERROR(VLOOKUP(AE613,#REF!,1,0),"")&lt;&gt;"",1,"")</f>
        <v/>
      </c>
      <c r="BB613" s="146" t="str">
        <f>IF(IFERROR(VLOOKUP(AE613,#REF!,1,0),"")&lt;&gt;"",1,"")</f>
        <v/>
      </c>
      <c r="BC613" s="146" t="str">
        <f>IF(IFERROR(VLOOKUP(AE613,#REF!,1,0),"")&lt;&gt;"",1,"")</f>
        <v/>
      </c>
      <c r="BD613" s="146" t="str">
        <f>IF(IFERROR(VLOOKUP(AE613,#REF!,1,0),"")&lt;&gt;"",1,"")</f>
        <v/>
      </c>
      <c r="BE613" s="148">
        <f t="shared" si="187"/>
        <v>1</v>
      </c>
    </row>
    <row r="614" spans="1:57" ht="17">
      <c r="A614" s="137">
        <v>403</v>
      </c>
      <c r="B614" s="137">
        <v>697402</v>
      </c>
      <c r="C614" s="137" t="str">
        <f t="shared" si="206"/>
        <v>697402000</v>
      </c>
      <c r="D614" s="138" t="str">
        <f t="shared" si="207"/>
        <v>69</v>
      </c>
      <c r="E614" s="138" t="str">
        <f t="shared" si="208"/>
        <v>7</v>
      </c>
      <c r="F614" s="138" t="str">
        <f t="shared" si="209"/>
        <v>4</v>
      </c>
      <c r="G614" s="138" t="str">
        <f t="shared" si="210"/>
        <v>0</v>
      </c>
      <c r="H614" s="138" t="str">
        <f t="shared" si="211"/>
        <v>2</v>
      </c>
      <c r="I614" s="138" t="str">
        <f t="shared" si="212"/>
        <v>0</v>
      </c>
      <c r="J614" s="138" t="str">
        <f t="shared" si="213"/>
        <v>0</v>
      </c>
      <c r="K614" s="138" t="str">
        <f t="shared" si="214"/>
        <v>0</v>
      </c>
      <c r="L614" s="138" t="s">
        <v>5155</v>
      </c>
      <c r="M614" s="139" t="s">
        <v>1094</v>
      </c>
      <c r="N614" s="139" t="s">
        <v>261</v>
      </c>
      <c r="O614" s="141" t="s">
        <v>14</v>
      </c>
      <c r="P614" s="141" t="s">
        <v>68</v>
      </c>
      <c r="Q614" s="141">
        <v>2</v>
      </c>
      <c r="R614" s="141">
        <v>7</v>
      </c>
      <c r="S614" s="141" t="s">
        <v>102</v>
      </c>
      <c r="T614" s="141" t="s">
        <v>102</v>
      </c>
      <c r="U614" s="141">
        <v>1</v>
      </c>
      <c r="V614" s="141">
        <v>2</v>
      </c>
      <c r="W614" s="141" t="s">
        <v>1094</v>
      </c>
      <c r="X614" s="141" t="s">
        <v>1094</v>
      </c>
      <c r="Y614" s="141">
        <v>0</v>
      </c>
      <c r="Z614" s="141">
        <v>0</v>
      </c>
      <c r="AA614" s="141" t="s">
        <v>1094</v>
      </c>
      <c r="AB614" s="141" t="s">
        <v>1094</v>
      </c>
      <c r="AC614" s="140" t="s">
        <v>66</v>
      </c>
      <c r="AD614" s="141" t="s">
        <v>66</v>
      </c>
      <c r="AE614" s="144" t="s">
        <v>1094</v>
      </c>
      <c r="AF614" s="144" t="s">
        <v>1094</v>
      </c>
      <c r="AG614" s="134"/>
      <c r="AH614" s="142"/>
      <c r="AI614" s="143"/>
      <c r="AJ614" s="143" t="b">
        <f t="shared" si="205"/>
        <v>0</v>
      </c>
      <c r="AK614" s="143" t="str">
        <f>O614&amp;Q614&amp;R614&amp;U614&amp;V614&amp;Y614&amp;Z614&amp;AC614&amp;AD614</f>
        <v>A27120000</v>
      </c>
      <c r="AL614" s="40">
        <v>697402</v>
      </c>
      <c r="AM614" s="41" t="b">
        <f>C614&lt;&gt;AK614</f>
        <v>1</v>
      </c>
      <c r="AN614" s="145" t="str">
        <f>N614&amp;AK614</f>
        <v>J9FA27120000</v>
      </c>
      <c r="AO614" s="145" t="s">
        <v>1095</v>
      </c>
      <c r="AP614" s="73" t="s">
        <v>626</v>
      </c>
      <c r="AQ614" s="146"/>
      <c r="AR614" s="146">
        <f t="shared" si="215"/>
        <v>1</v>
      </c>
      <c r="AS614" s="146" t="str">
        <f>IF(IFERROR(VLOOKUP(AE614,#REF!,1,0),"")&lt;&gt;"",1,"")</f>
        <v/>
      </c>
      <c r="AT614" s="146" t="str">
        <f>IF(IFERROR(VLOOKUP(AE614,#REF!,1,0),"")&lt;&gt;"",1,"")</f>
        <v/>
      </c>
      <c r="AU614" s="146" t="str">
        <f>IF(IFERROR(VLOOKUP(AE614,#REF!,1,0),"")&lt;&gt;"",1,"")</f>
        <v/>
      </c>
      <c r="AV614" s="146" t="str">
        <f>IF(IFERROR(VLOOKUP(AE614,#REF!,1,0),"")&lt;&gt;"",1,"")</f>
        <v/>
      </c>
      <c r="AW614" s="146" t="str">
        <f>IF(IFERROR(VLOOKUP(AE614,#REF!,1,0),"")&lt;&gt;"",1,"")</f>
        <v/>
      </c>
      <c r="AX614" s="146" t="str">
        <f>IF(IFERROR(VLOOKUP(AE614,#REF!,1,0),"")&lt;&gt;"",1,"")</f>
        <v/>
      </c>
      <c r="AY614" s="146" t="str">
        <f>IF(IFERROR(VLOOKUP(AE614,#REF!,1,0),"")&lt;&gt;"",1,"")</f>
        <v/>
      </c>
      <c r="AZ614" s="146" t="str">
        <f>IF(IFERROR(VLOOKUP(AE614,#REF!,1,0),"")&lt;&gt;"",1,"")</f>
        <v/>
      </c>
      <c r="BA614" s="146" t="str">
        <f>IF(IFERROR(VLOOKUP(AE614,#REF!,1,0),"")&lt;&gt;"",1,"")</f>
        <v/>
      </c>
      <c r="BB614" s="146" t="str">
        <f>IF(IFERROR(VLOOKUP(AE614,#REF!,1,0),"")&lt;&gt;"",1,"")</f>
        <v/>
      </c>
      <c r="BC614" s="146" t="str">
        <f>IF(IFERROR(VLOOKUP(AE614,#REF!,1,0),"")&lt;&gt;"",1,"")</f>
        <v/>
      </c>
      <c r="BD614" s="146" t="str">
        <f>IF(IFERROR(VLOOKUP(AE614,#REF!,1,0),"")&lt;&gt;"",1,"")</f>
        <v/>
      </c>
      <c r="BE614" s="148">
        <f t="shared" si="187"/>
        <v>1</v>
      </c>
    </row>
    <row r="615" spans="1:57" ht="16">
      <c r="A615" s="33">
        <v>1457</v>
      </c>
      <c r="B615" s="33">
        <v>72417</v>
      </c>
      <c r="C615" s="33" t="str">
        <f t="shared" si="206"/>
        <v>724170000</v>
      </c>
      <c r="D615" s="34" t="str">
        <f t="shared" si="207"/>
        <v>72</v>
      </c>
      <c r="E615" s="34" t="str">
        <f t="shared" si="208"/>
        <v>4</v>
      </c>
      <c r="F615" s="34" t="str">
        <f t="shared" si="209"/>
        <v>1</v>
      </c>
      <c r="G615" s="34" t="str">
        <f t="shared" si="210"/>
        <v>7</v>
      </c>
      <c r="H615" s="34" t="str">
        <f t="shared" si="211"/>
        <v>0</v>
      </c>
      <c r="I615" s="34" t="str">
        <f t="shared" si="212"/>
        <v>0</v>
      </c>
      <c r="J615" s="34" t="str">
        <f t="shared" si="213"/>
        <v>0</v>
      </c>
      <c r="K615" s="34" t="str">
        <f t="shared" si="214"/>
        <v>0</v>
      </c>
      <c r="L615" s="34" t="s">
        <v>5156</v>
      </c>
      <c r="M615" s="35" t="s">
        <v>1094</v>
      </c>
      <c r="N615" s="35" t="s">
        <v>261</v>
      </c>
      <c r="O615" s="37" t="s">
        <v>14</v>
      </c>
      <c r="P615" s="55" t="s">
        <v>68</v>
      </c>
      <c r="Q615" s="37">
        <v>2</v>
      </c>
      <c r="R615" s="55">
        <v>7</v>
      </c>
      <c r="S615" s="55" t="s">
        <v>102</v>
      </c>
      <c r="T615" s="55" t="s">
        <v>102</v>
      </c>
      <c r="U615" s="37">
        <v>1</v>
      </c>
      <c r="V615" s="37">
        <v>2</v>
      </c>
      <c r="W615" s="55" t="s">
        <v>1094</v>
      </c>
      <c r="X615" s="55" t="s">
        <v>1094</v>
      </c>
      <c r="Y615" s="37">
        <v>0</v>
      </c>
      <c r="Z615" s="37">
        <v>0</v>
      </c>
      <c r="AA615" s="55" t="s">
        <v>1094</v>
      </c>
      <c r="AB615" s="55" t="s">
        <v>1094</v>
      </c>
      <c r="AC615" s="58" t="s">
        <v>8</v>
      </c>
      <c r="AD615" s="55">
        <v>1</v>
      </c>
      <c r="AE615" s="57" t="s">
        <v>1096</v>
      </c>
      <c r="AF615" s="57" t="s">
        <v>1097</v>
      </c>
      <c r="AG615" s="27"/>
      <c r="AH615" s="30" t="s">
        <v>8</v>
      </c>
      <c r="AI615" s="39"/>
      <c r="AJ615" s="39" t="b">
        <f t="shared" si="205"/>
        <v>0</v>
      </c>
      <c r="AK615" s="39" t="str">
        <f>O615&amp;Q615&amp;R615&amp;U615&amp;V615&amp;Y615&amp;Z615&amp;AC615&amp;AD615</f>
        <v>A27120011</v>
      </c>
      <c r="AL615" s="40">
        <v>72417</v>
      </c>
      <c r="AM615" s="41" t="b">
        <f>C615&lt;&gt;AK615</f>
        <v>1</v>
      </c>
      <c r="AN615" s="30" t="str">
        <f>N615&amp;AK615</f>
        <v>J9FA27120011</v>
      </c>
      <c r="AO615" s="30"/>
      <c r="AP615" s="73" t="s">
        <v>626</v>
      </c>
      <c r="AQ615" s="31"/>
      <c r="AR615" s="31">
        <f t="shared" si="215"/>
        <v>1</v>
      </c>
      <c r="AS615" s="31" t="str">
        <f>IF(IFERROR(VLOOKUP(AE615,#REF!,1,0),"")&lt;&gt;"",1,"")</f>
        <v/>
      </c>
      <c r="AT615" s="31" t="str">
        <f>IF(IFERROR(VLOOKUP(AE615,#REF!,1,0),"")&lt;&gt;"",1,"")</f>
        <v/>
      </c>
      <c r="AU615" s="31" t="str">
        <f>IF(IFERROR(VLOOKUP(AE615,#REF!,1,0),"")&lt;&gt;"",1,"")</f>
        <v/>
      </c>
      <c r="AV615" s="31" t="str">
        <f>IF(IFERROR(VLOOKUP(AE615,#REF!,1,0),"")&lt;&gt;"",1,"")</f>
        <v/>
      </c>
      <c r="AW615" s="31" t="str">
        <f>IF(IFERROR(VLOOKUP(AE615,#REF!,1,0),"")&lt;&gt;"",1,"")</f>
        <v/>
      </c>
      <c r="AX615" s="31" t="str">
        <f>IF(IFERROR(VLOOKUP(AE615,#REF!,1,0),"")&lt;&gt;"",1,"")</f>
        <v/>
      </c>
      <c r="AY615" s="31" t="str">
        <f>IF(IFERROR(VLOOKUP(AE615,#REF!,1,0),"")&lt;&gt;"",1,"")</f>
        <v/>
      </c>
      <c r="AZ615" s="31" t="str">
        <f>IF(IFERROR(VLOOKUP(AE615,#REF!,1,0),"")&lt;&gt;"",1,"")</f>
        <v/>
      </c>
      <c r="BA615" s="31" t="str">
        <f>IF(IFERROR(VLOOKUP(AE615,#REF!,1,0),"")&lt;&gt;"",1,"")</f>
        <v/>
      </c>
      <c r="BB615" s="31" t="str">
        <f>IF(IFERROR(VLOOKUP(AE615,#REF!,1,0),"")&lt;&gt;"",1,"")</f>
        <v/>
      </c>
      <c r="BC615" s="31" t="str">
        <f>IF(IFERROR(VLOOKUP(AE615,#REF!,1,0),"")&lt;&gt;"",1,"")</f>
        <v/>
      </c>
      <c r="BD615" s="31" t="str">
        <f>IF(IFERROR(VLOOKUP(AE615,#REF!,1,0),"")&lt;&gt;"",1,"")</f>
        <v/>
      </c>
      <c r="BE615" s="32">
        <f t="shared" si="187"/>
        <v>1</v>
      </c>
    </row>
    <row r="616" spans="1:57" ht="16">
      <c r="A616" s="33">
        <v>1182</v>
      </c>
      <c r="B616" s="33">
        <v>72143</v>
      </c>
      <c r="C616" s="33" t="str">
        <f t="shared" si="206"/>
        <v>721430000</v>
      </c>
      <c r="D616" s="34" t="str">
        <f t="shared" si="207"/>
        <v>72</v>
      </c>
      <c r="E616" s="34" t="str">
        <f t="shared" si="208"/>
        <v>1</v>
      </c>
      <c r="F616" s="34" t="str">
        <f t="shared" si="209"/>
        <v>4</v>
      </c>
      <c r="G616" s="34" t="str">
        <f t="shared" si="210"/>
        <v>3</v>
      </c>
      <c r="H616" s="34" t="str">
        <f t="shared" si="211"/>
        <v>0</v>
      </c>
      <c r="I616" s="34" t="str">
        <f t="shared" si="212"/>
        <v>0</v>
      </c>
      <c r="J616" s="34" t="str">
        <f t="shared" si="213"/>
        <v>0</v>
      </c>
      <c r="K616" s="34" t="str">
        <f t="shared" si="214"/>
        <v>0</v>
      </c>
      <c r="L616" s="34" t="s">
        <v>5157</v>
      </c>
      <c r="M616" s="35" t="s">
        <v>1098</v>
      </c>
      <c r="N616" s="35" t="s">
        <v>261</v>
      </c>
      <c r="O616" s="37" t="s">
        <v>14</v>
      </c>
      <c r="P616" s="55" t="s">
        <v>68</v>
      </c>
      <c r="Q616" s="37">
        <v>2</v>
      </c>
      <c r="R616" s="55">
        <v>7</v>
      </c>
      <c r="S616" s="55" t="s">
        <v>102</v>
      </c>
      <c r="T616" s="55" t="s">
        <v>102</v>
      </c>
      <c r="U616" s="37">
        <v>1</v>
      </c>
      <c r="V616" s="37">
        <v>2</v>
      </c>
      <c r="W616" s="55" t="s">
        <v>1094</v>
      </c>
      <c r="X616" s="55" t="s">
        <v>1094</v>
      </c>
      <c r="Y616" s="37">
        <v>0</v>
      </c>
      <c r="Z616" s="37">
        <v>0</v>
      </c>
      <c r="AA616" s="55" t="s">
        <v>1094</v>
      </c>
      <c r="AB616" s="55" t="s">
        <v>1094</v>
      </c>
      <c r="AC616" s="58" t="s">
        <v>8</v>
      </c>
      <c r="AD616" s="55">
        <v>2</v>
      </c>
      <c r="AE616" s="42" t="s">
        <v>1098</v>
      </c>
      <c r="AF616" s="42" t="s">
        <v>1098</v>
      </c>
      <c r="AG616" s="27"/>
      <c r="AH616" s="30" t="s">
        <v>8</v>
      </c>
      <c r="AI616" s="39"/>
      <c r="AJ616" s="39" t="b">
        <f t="shared" si="205"/>
        <v>0</v>
      </c>
      <c r="AK616" s="39" t="str">
        <f>O616&amp;Q616&amp;R616&amp;U616&amp;V616&amp;Y616&amp;Z616&amp;AC616&amp;AD616</f>
        <v>A27120012</v>
      </c>
      <c r="AL616" s="40">
        <v>72143</v>
      </c>
      <c r="AM616" s="41" t="b">
        <f>C616&lt;&gt;AK616</f>
        <v>1</v>
      </c>
      <c r="AN616" s="30" t="str">
        <f>N616&amp;AK616</f>
        <v>J9FA27120012</v>
      </c>
      <c r="AO616" s="30"/>
      <c r="AP616" s="73" t="s">
        <v>626</v>
      </c>
      <c r="AQ616" s="31"/>
      <c r="AR616" s="31">
        <f t="shared" si="215"/>
        <v>1</v>
      </c>
      <c r="AS616" s="31" t="str">
        <f>IF(IFERROR(VLOOKUP(AE616,#REF!,1,0),"")&lt;&gt;"",1,"")</f>
        <v/>
      </c>
      <c r="AT616" s="31" t="str">
        <f>IF(IFERROR(VLOOKUP(AE616,#REF!,1,0),"")&lt;&gt;"",1,"")</f>
        <v/>
      </c>
      <c r="AU616" s="31" t="str">
        <f>IF(IFERROR(VLOOKUP(AE616,#REF!,1,0),"")&lt;&gt;"",1,"")</f>
        <v/>
      </c>
      <c r="AV616" s="31" t="str">
        <f>IF(IFERROR(VLOOKUP(AE616,#REF!,1,0),"")&lt;&gt;"",1,"")</f>
        <v/>
      </c>
      <c r="AW616" s="31" t="str">
        <f>IF(IFERROR(VLOOKUP(AE616,#REF!,1,0),"")&lt;&gt;"",1,"")</f>
        <v/>
      </c>
      <c r="AX616" s="31" t="str">
        <f>IF(IFERROR(VLOOKUP(AE616,#REF!,1,0),"")&lt;&gt;"",1,"")</f>
        <v/>
      </c>
      <c r="AY616" s="31" t="str">
        <f>IF(IFERROR(VLOOKUP(AE616,#REF!,1,0),"")&lt;&gt;"",1,"")</f>
        <v/>
      </c>
      <c r="AZ616" s="31" t="str">
        <f>IF(IFERROR(VLOOKUP(AE616,#REF!,1,0),"")&lt;&gt;"",1,"")</f>
        <v/>
      </c>
      <c r="BA616" s="31" t="str">
        <f>IF(IFERROR(VLOOKUP(AE616,#REF!,1,0),"")&lt;&gt;"",1,"")</f>
        <v/>
      </c>
      <c r="BB616" s="31" t="str">
        <f>IF(IFERROR(VLOOKUP(AE616,#REF!,1,0),"")&lt;&gt;"",1,"")</f>
        <v/>
      </c>
      <c r="BC616" s="31" t="str">
        <f>IF(IFERROR(VLOOKUP(AE616,#REF!,1,0),"")&lt;&gt;"",1,"")</f>
        <v/>
      </c>
      <c r="BD616" s="31" t="str">
        <f>IF(IFERROR(VLOOKUP(AE616,#REF!,1,0),"")&lt;&gt;"",1,"")</f>
        <v/>
      </c>
      <c r="BE616" s="32">
        <f t="shared" si="187"/>
        <v>1</v>
      </c>
    </row>
    <row r="617" spans="1:57" ht="16">
      <c r="A617" s="33">
        <v>1211</v>
      </c>
      <c r="B617" s="33">
        <v>721542</v>
      </c>
      <c r="C617" s="33" t="str">
        <f t="shared" si="206"/>
        <v>721542000</v>
      </c>
      <c r="D617" s="34" t="str">
        <f t="shared" si="207"/>
        <v>72</v>
      </c>
      <c r="E617" s="34" t="str">
        <f t="shared" si="208"/>
        <v>1</v>
      </c>
      <c r="F617" s="34" t="str">
        <f t="shared" si="209"/>
        <v>5</v>
      </c>
      <c r="G617" s="34" t="str">
        <f t="shared" si="210"/>
        <v>4</v>
      </c>
      <c r="H617" s="34" t="str">
        <f t="shared" si="211"/>
        <v>2</v>
      </c>
      <c r="I617" s="34" t="str">
        <f t="shared" si="212"/>
        <v>0</v>
      </c>
      <c r="J617" s="34" t="str">
        <f t="shared" si="213"/>
        <v>0</v>
      </c>
      <c r="K617" s="34" t="str">
        <f t="shared" si="214"/>
        <v>0</v>
      </c>
      <c r="L617" s="34" t="s">
        <v>5158</v>
      </c>
      <c r="M617" s="35" t="s">
        <v>1099</v>
      </c>
      <c r="N617" s="35" t="s">
        <v>261</v>
      </c>
      <c r="O617" s="37" t="s">
        <v>14</v>
      </c>
      <c r="P617" s="55" t="s">
        <v>68</v>
      </c>
      <c r="Q617" s="37">
        <v>2</v>
      </c>
      <c r="R617" s="55">
        <v>7</v>
      </c>
      <c r="S617" s="55" t="s">
        <v>102</v>
      </c>
      <c r="T617" s="55" t="s">
        <v>102</v>
      </c>
      <c r="U617" s="37">
        <v>1</v>
      </c>
      <c r="V617" s="37">
        <v>2</v>
      </c>
      <c r="W617" s="55" t="s">
        <v>1094</v>
      </c>
      <c r="X617" s="55" t="s">
        <v>1094</v>
      </c>
      <c r="Y617" s="37">
        <v>0</v>
      </c>
      <c r="Z617" s="37">
        <v>0</v>
      </c>
      <c r="AA617" s="55" t="s">
        <v>1094</v>
      </c>
      <c r="AB617" s="55" t="s">
        <v>1094</v>
      </c>
      <c r="AC617" s="58" t="s">
        <v>8</v>
      </c>
      <c r="AD617" s="55">
        <v>3</v>
      </c>
      <c r="AE617" s="42" t="s">
        <v>1099</v>
      </c>
      <c r="AF617" s="42" t="s">
        <v>1099</v>
      </c>
      <c r="AG617" s="27"/>
      <c r="AH617" s="30" t="s">
        <v>8</v>
      </c>
      <c r="AI617" s="39"/>
      <c r="AJ617" s="39" t="b">
        <f t="shared" si="205"/>
        <v>0</v>
      </c>
      <c r="AK617" s="39" t="str">
        <f>O617&amp;Q617&amp;R617&amp;U617&amp;V617&amp;Y617&amp;Z617&amp;AC617&amp;AD617</f>
        <v>A27120013</v>
      </c>
      <c r="AL617" s="40">
        <v>721542</v>
      </c>
      <c r="AM617" s="41" t="b">
        <f>C617&lt;&gt;AK617</f>
        <v>1</v>
      </c>
      <c r="AN617" s="30" t="str">
        <f>N617&amp;AK617</f>
        <v>J9FA27120013</v>
      </c>
      <c r="AO617" s="30"/>
      <c r="AP617" s="73" t="s">
        <v>626</v>
      </c>
      <c r="AQ617" s="31"/>
      <c r="AR617" s="31">
        <f t="shared" si="215"/>
        <v>1</v>
      </c>
      <c r="AS617" s="31" t="str">
        <f>IF(IFERROR(VLOOKUP(AE617,#REF!,1,0),"")&lt;&gt;"",1,"")</f>
        <v/>
      </c>
      <c r="AT617" s="31" t="str">
        <f>IF(IFERROR(VLOOKUP(AE617,#REF!,1,0),"")&lt;&gt;"",1,"")</f>
        <v/>
      </c>
      <c r="AU617" s="31" t="str">
        <f>IF(IFERROR(VLOOKUP(AE617,#REF!,1,0),"")&lt;&gt;"",1,"")</f>
        <v/>
      </c>
      <c r="AV617" s="31" t="str">
        <f>IF(IFERROR(VLOOKUP(AE617,#REF!,1,0),"")&lt;&gt;"",1,"")</f>
        <v/>
      </c>
      <c r="AW617" s="31" t="str">
        <f>IF(IFERROR(VLOOKUP(AE617,#REF!,1,0),"")&lt;&gt;"",1,"")</f>
        <v/>
      </c>
      <c r="AX617" s="31" t="str">
        <f>IF(IFERROR(VLOOKUP(AE617,#REF!,1,0),"")&lt;&gt;"",1,"")</f>
        <v/>
      </c>
      <c r="AY617" s="31" t="str">
        <f>IF(IFERROR(VLOOKUP(AE617,#REF!,1,0),"")&lt;&gt;"",1,"")</f>
        <v/>
      </c>
      <c r="AZ617" s="31" t="str">
        <f>IF(IFERROR(VLOOKUP(AE617,#REF!,1,0),"")&lt;&gt;"",1,"")</f>
        <v/>
      </c>
      <c r="BA617" s="31" t="str">
        <f>IF(IFERROR(VLOOKUP(AE617,#REF!,1,0),"")&lt;&gt;"",1,"")</f>
        <v/>
      </c>
      <c r="BB617" s="31" t="str">
        <f>IF(IFERROR(VLOOKUP(AE617,#REF!,1,0),"")&lt;&gt;"",1,"")</f>
        <v/>
      </c>
      <c r="BC617" s="31" t="str">
        <f>IF(IFERROR(VLOOKUP(AE617,#REF!,1,0),"")&lt;&gt;"",1,"")</f>
        <v/>
      </c>
      <c r="BD617" s="31" t="str">
        <f>IF(IFERROR(VLOOKUP(AE617,#REF!,1,0),"")&lt;&gt;"",1,"")</f>
        <v/>
      </c>
      <c r="BE617" s="32">
        <f t="shared" si="187"/>
        <v>1</v>
      </c>
    </row>
    <row r="618" spans="1:57" ht="17">
      <c r="A618" s="137">
        <v>404</v>
      </c>
      <c r="B618" s="137">
        <v>6974021</v>
      </c>
      <c r="C618" s="137" t="str">
        <f t="shared" si="206"/>
        <v>697402100</v>
      </c>
      <c r="D618" s="138" t="str">
        <f t="shared" si="207"/>
        <v>69</v>
      </c>
      <c r="E618" s="138" t="str">
        <f t="shared" si="208"/>
        <v>7</v>
      </c>
      <c r="F618" s="138" t="str">
        <f t="shared" si="209"/>
        <v>4</v>
      </c>
      <c r="G618" s="138" t="str">
        <f t="shared" si="210"/>
        <v>0</v>
      </c>
      <c r="H618" s="138" t="str">
        <f t="shared" si="211"/>
        <v>2</v>
      </c>
      <c r="I618" s="138" t="str">
        <f t="shared" si="212"/>
        <v>1</v>
      </c>
      <c r="J618" s="138" t="str">
        <f t="shared" si="213"/>
        <v>0</v>
      </c>
      <c r="K618" s="138" t="str">
        <f t="shared" si="214"/>
        <v>0</v>
      </c>
      <c r="L618" s="138" t="s">
        <v>5159</v>
      </c>
      <c r="M618" s="139" t="s">
        <v>1100</v>
      </c>
      <c r="N618" s="139" t="s">
        <v>261</v>
      </c>
      <c r="O618" s="141" t="s">
        <v>14</v>
      </c>
      <c r="P618" s="141" t="s">
        <v>68</v>
      </c>
      <c r="Q618" s="141">
        <v>2</v>
      </c>
      <c r="R618" s="141">
        <v>7</v>
      </c>
      <c r="S618" s="141" t="s">
        <v>102</v>
      </c>
      <c r="T618" s="141" t="s">
        <v>102</v>
      </c>
      <c r="U618" s="141">
        <v>1</v>
      </c>
      <c r="V618" s="141">
        <v>2</v>
      </c>
      <c r="W618" s="141" t="s">
        <v>1094</v>
      </c>
      <c r="X618" s="141" t="s">
        <v>1094</v>
      </c>
      <c r="Y618" s="141">
        <v>1</v>
      </c>
      <c r="Z618" s="141">
        <v>1</v>
      </c>
      <c r="AA618" s="141" t="s">
        <v>1100</v>
      </c>
      <c r="AB618" s="141" t="s">
        <v>1100</v>
      </c>
      <c r="AC618" s="140" t="s">
        <v>66</v>
      </c>
      <c r="AD618" s="141" t="s">
        <v>66</v>
      </c>
      <c r="AE618" s="144" t="s">
        <v>1100</v>
      </c>
      <c r="AF618" s="144" t="s">
        <v>1100</v>
      </c>
      <c r="AG618" s="134"/>
      <c r="AH618" s="142"/>
      <c r="AI618" s="143"/>
      <c r="AJ618" s="143" t="b">
        <f t="shared" si="205"/>
        <v>0</v>
      </c>
      <c r="AK618" s="143" t="str">
        <f>O618&amp;Q618&amp;R618&amp;U618&amp;V618&amp;Y618&amp;Z618&amp;AC618&amp;AD618</f>
        <v>A27121100</v>
      </c>
      <c r="AL618" s="40">
        <v>6974021</v>
      </c>
      <c r="AM618" s="41" t="b">
        <f>C618&lt;&gt;AK618</f>
        <v>1</v>
      </c>
      <c r="AN618" s="145" t="str">
        <f>N618&amp;AK618</f>
        <v>J9FA27121100</v>
      </c>
      <c r="AO618" s="145"/>
      <c r="AP618" s="73" t="s">
        <v>626</v>
      </c>
      <c r="AQ618" s="146"/>
      <c r="AR618" s="146">
        <f t="shared" si="215"/>
        <v>1</v>
      </c>
      <c r="AS618" s="146" t="str">
        <f>IF(IFERROR(VLOOKUP(AE618,#REF!,1,0),"")&lt;&gt;"",1,"")</f>
        <v/>
      </c>
      <c r="AT618" s="146" t="str">
        <f>IF(IFERROR(VLOOKUP(AE618,#REF!,1,0),"")&lt;&gt;"",1,"")</f>
        <v/>
      </c>
      <c r="AU618" s="146" t="str">
        <f>IF(IFERROR(VLOOKUP(AE618,#REF!,1,0),"")&lt;&gt;"",1,"")</f>
        <v/>
      </c>
      <c r="AV618" s="146" t="str">
        <f>IF(IFERROR(VLOOKUP(AE618,#REF!,1,0),"")&lt;&gt;"",1,"")</f>
        <v/>
      </c>
      <c r="AW618" s="146" t="str">
        <f>IF(IFERROR(VLOOKUP(AE618,#REF!,1,0),"")&lt;&gt;"",1,"")</f>
        <v/>
      </c>
      <c r="AX618" s="146" t="str">
        <f>IF(IFERROR(VLOOKUP(AE618,#REF!,1,0),"")&lt;&gt;"",1,"")</f>
        <v/>
      </c>
      <c r="AY618" s="146" t="str">
        <f>IF(IFERROR(VLOOKUP(AE618,#REF!,1,0),"")&lt;&gt;"",1,"")</f>
        <v/>
      </c>
      <c r="AZ618" s="146" t="str">
        <f>IF(IFERROR(VLOOKUP(AE618,#REF!,1,0),"")&lt;&gt;"",1,"")</f>
        <v/>
      </c>
      <c r="BA618" s="146" t="str">
        <f>IF(IFERROR(VLOOKUP(AE618,#REF!,1,0),"")&lt;&gt;"",1,"")</f>
        <v/>
      </c>
      <c r="BB618" s="146" t="str">
        <f>IF(IFERROR(VLOOKUP(AE618,#REF!,1,0),"")&lt;&gt;"",1,"")</f>
        <v/>
      </c>
      <c r="BC618" s="146" t="str">
        <f>IF(IFERROR(VLOOKUP(AE618,#REF!,1,0),"")&lt;&gt;"",1,"")</f>
        <v/>
      </c>
      <c r="BD618" s="146" t="str">
        <f>IF(IFERROR(VLOOKUP(AE618,#REF!,1,0),"")&lt;&gt;"",1,"")</f>
        <v/>
      </c>
      <c r="BE618" s="148">
        <f t="shared" si="187"/>
        <v>1</v>
      </c>
    </row>
    <row r="619" spans="1:57" ht="17">
      <c r="A619" s="137">
        <v>405</v>
      </c>
      <c r="B619" s="137">
        <v>6974022</v>
      </c>
      <c r="C619" s="137" t="str">
        <f t="shared" si="206"/>
        <v>697402200</v>
      </c>
      <c r="D619" s="138" t="str">
        <f t="shared" si="207"/>
        <v>69</v>
      </c>
      <c r="E619" s="138" t="str">
        <f t="shared" si="208"/>
        <v>7</v>
      </c>
      <c r="F619" s="138" t="str">
        <f t="shared" si="209"/>
        <v>4</v>
      </c>
      <c r="G619" s="138" t="str">
        <f t="shared" si="210"/>
        <v>0</v>
      </c>
      <c r="H619" s="138" t="str">
        <f t="shared" si="211"/>
        <v>2</v>
      </c>
      <c r="I619" s="138" t="str">
        <f t="shared" si="212"/>
        <v>2</v>
      </c>
      <c r="J619" s="138" t="str">
        <f t="shared" si="213"/>
        <v>0</v>
      </c>
      <c r="K619" s="138" t="str">
        <f t="shared" si="214"/>
        <v>0</v>
      </c>
      <c r="L619" s="138" t="s">
        <v>5160</v>
      </c>
      <c r="M619" s="139" t="s">
        <v>1101</v>
      </c>
      <c r="N619" s="139" t="s">
        <v>261</v>
      </c>
      <c r="O619" s="141" t="s">
        <v>14</v>
      </c>
      <c r="P619" s="141" t="s">
        <v>68</v>
      </c>
      <c r="Q619" s="141">
        <v>2</v>
      </c>
      <c r="R619" s="141">
        <v>7</v>
      </c>
      <c r="S619" s="141" t="s">
        <v>102</v>
      </c>
      <c r="T619" s="141" t="s">
        <v>102</v>
      </c>
      <c r="U619" s="141">
        <v>1</v>
      </c>
      <c r="V619" s="141">
        <v>2</v>
      </c>
      <c r="W619" s="141" t="s">
        <v>1094</v>
      </c>
      <c r="X619" s="141" t="s">
        <v>1094</v>
      </c>
      <c r="Y619" s="141">
        <v>1</v>
      </c>
      <c r="Z619" s="141">
        <v>2</v>
      </c>
      <c r="AA619" s="141" t="s">
        <v>1101</v>
      </c>
      <c r="AB619" s="141" t="s">
        <v>1101</v>
      </c>
      <c r="AC619" s="140" t="s">
        <v>66</v>
      </c>
      <c r="AD619" s="141" t="s">
        <v>66</v>
      </c>
      <c r="AE619" s="144" t="s">
        <v>1101</v>
      </c>
      <c r="AF619" s="144" t="s">
        <v>1101</v>
      </c>
      <c r="AG619" s="134"/>
      <c r="AH619" s="142"/>
      <c r="AI619" s="143"/>
      <c r="AJ619" s="143" t="b">
        <f t="shared" si="205"/>
        <v>0</v>
      </c>
      <c r="AK619" s="143" t="str">
        <f>O619&amp;Q619&amp;R619&amp;U619&amp;V619&amp;Y619&amp;Z619&amp;AC619&amp;AD619</f>
        <v>A27121200</v>
      </c>
      <c r="AL619" s="40">
        <v>6974022</v>
      </c>
      <c r="AM619" s="41" t="b">
        <f>C619&lt;&gt;AK619</f>
        <v>1</v>
      </c>
      <c r="AN619" s="145" t="str">
        <f>N619&amp;AK619</f>
        <v>J9FA27121200</v>
      </c>
      <c r="AO619" s="145"/>
      <c r="AP619" s="73" t="s">
        <v>626</v>
      </c>
      <c r="AQ619" s="146"/>
      <c r="AR619" s="146">
        <f t="shared" si="215"/>
        <v>1</v>
      </c>
      <c r="AS619" s="146" t="str">
        <f>IF(IFERROR(VLOOKUP(AE619,#REF!,1,0),"")&lt;&gt;"",1,"")</f>
        <v/>
      </c>
      <c r="AT619" s="146" t="str">
        <f>IF(IFERROR(VLOOKUP(AE619,#REF!,1,0),"")&lt;&gt;"",1,"")</f>
        <v/>
      </c>
      <c r="AU619" s="146" t="str">
        <f>IF(IFERROR(VLOOKUP(AE619,#REF!,1,0),"")&lt;&gt;"",1,"")</f>
        <v/>
      </c>
      <c r="AV619" s="146" t="str">
        <f>IF(IFERROR(VLOOKUP(AE619,#REF!,1,0),"")&lt;&gt;"",1,"")</f>
        <v/>
      </c>
      <c r="AW619" s="146" t="str">
        <f>IF(IFERROR(VLOOKUP(AE619,#REF!,1,0),"")&lt;&gt;"",1,"")</f>
        <v/>
      </c>
      <c r="AX619" s="146" t="str">
        <f>IF(IFERROR(VLOOKUP(AE619,#REF!,1,0),"")&lt;&gt;"",1,"")</f>
        <v/>
      </c>
      <c r="AY619" s="146" t="str">
        <f>IF(IFERROR(VLOOKUP(AE619,#REF!,1,0),"")&lt;&gt;"",1,"")</f>
        <v/>
      </c>
      <c r="AZ619" s="146" t="str">
        <f>IF(IFERROR(VLOOKUP(AE619,#REF!,1,0),"")&lt;&gt;"",1,"")</f>
        <v/>
      </c>
      <c r="BA619" s="146" t="str">
        <f>IF(IFERROR(VLOOKUP(AE619,#REF!,1,0),"")&lt;&gt;"",1,"")</f>
        <v/>
      </c>
      <c r="BB619" s="146" t="str">
        <f>IF(IFERROR(VLOOKUP(AE619,#REF!,1,0),"")&lt;&gt;"",1,"")</f>
        <v/>
      </c>
      <c r="BC619" s="146" t="str">
        <f>IF(IFERROR(VLOOKUP(AE619,#REF!,1,0),"")&lt;&gt;"",1,"")</f>
        <v/>
      </c>
      <c r="BD619" s="146" t="str">
        <f>IF(IFERROR(VLOOKUP(AE619,#REF!,1,0),"")&lt;&gt;"",1,"")</f>
        <v/>
      </c>
      <c r="BE619" s="148">
        <f t="shared" si="187"/>
        <v>1</v>
      </c>
    </row>
    <row r="620" spans="1:57" ht="17">
      <c r="A620" s="137">
        <v>406</v>
      </c>
      <c r="B620" s="137">
        <v>697403</v>
      </c>
      <c r="C620" s="137" t="str">
        <f t="shared" si="206"/>
        <v>697403000</v>
      </c>
      <c r="D620" s="138" t="str">
        <f t="shared" si="207"/>
        <v>69</v>
      </c>
      <c r="E620" s="138" t="str">
        <f t="shared" si="208"/>
        <v>7</v>
      </c>
      <c r="F620" s="138" t="str">
        <f t="shared" si="209"/>
        <v>4</v>
      </c>
      <c r="G620" s="138" t="str">
        <f t="shared" si="210"/>
        <v>0</v>
      </c>
      <c r="H620" s="138" t="str">
        <f t="shared" si="211"/>
        <v>3</v>
      </c>
      <c r="I620" s="138" t="str">
        <f t="shared" si="212"/>
        <v>0</v>
      </c>
      <c r="J620" s="138" t="str">
        <f t="shared" si="213"/>
        <v>0</v>
      </c>
      <c r="K620" s="138" t="str">
        <f t="shared" si="214"/>
        <v>0</v>
      </c>
      <c r="L620" s="138" t="s">
        <v>5161</v>
      </c>
      <c r="M620" s="139" t="s">
        <v>1102</v>
      </c>
      <c r="N620" s="139" t="s">
        <v>261</v>
      </c>
      <c r="O620" s="141" t="s">
        <v>14</v>
      </c>
      <c r="P620" s="141" t="s">
        <v>68</v>
      </c>
      <c r="Q620" s="141">
        <v>2</v>
      </c>
      <c r="R620" s="141">
        <v>7</v>
      </c>
      <c r="S620" s="141" t="s">
        <v>102</v>
      </c>
      <c r="T620" s="141" t="s">
        <v>102</v>
      </c>
      <c r="U620" s="141">
        <v>1</v>
      </c>
      <c r="V620" s="141">
        <v>3</v>
      </c>
      <c r="W620" s="141" t="s">
        <v>1102</v>
      </c>
      <c r="X620" s="141" t="s">
        <v>1102</v>
      </c>
      <c r="Y620" s="141">
        <v>0</v>
      </c>
      <c r="Z620" s="141">
        <v>0</v>
      </c>
      <c r="AA620" s="141" t="s">
        <v>1102</v>
      </c>
      <c r="AB620" s="141" t="s">
        <v>1102</v>
      </c>
      <c r="AC620" s="140" t="s">
        <v>66</v>
      </c>
      <c r="AD620" s="141" t="s">
        <v>66</v>
      </c>
      <c r="AE620" s="144" t="s">
        <v>1102</v>
      </c>
      <c r="AF620" s="144" t="s">
        <v>1102</v>
      </c>
      <c r="AG620" s="134"/>
      <c r="AH620" s="142"/>
      <c r="AI620" s="143"/>
      <c r="AJ620" s="143" t="b">
        <f t="shared" si="205"/>
        <v>0</v>
      </c>
      <c r="AK620" s="143" t="str">
        <f>O620&amp;Q620&amp;R620&amp;U620&amp;V620&amp;Y620&amp;Z620&amp;AC620&amp;AD620</f>
        <v>A27130000</v>
      </c>
      <c r="AL620" s="40">
        <v>697403</v>
      </c>
      <c r="AM620" s="41" t="b">
        <f>C620&lt;&gt;AK620</f>
        <v>1</v>
      </c>
      <c r="AN620" s="145" t="str">
        <f>N620&amp;AK620</f>
        <v>J9FA27130000</v>
      </c>
      <c r="AO620" s="145"/>
      <c r="AP620" s="73" t="s">
        <v>626</v>
      </c>
      <c r="AQ620" s="146"/>
      <c r="AR620" s="146">
        <f t="shared" si="215"/>
        <v>1</v>
      </c>
      <c r="AS620" s="146" t="str">
        <f>IF(IFERROR(VLOOKUP(AE620,#REF!,1,0),"")&lt;&gt;"",1,"")</f>
        <v/>
      </c>
      <c r="AT620" s="146" t="str">
        <f>IF(IFERROR(VLOOKUP(AE620,#REF!,1,0),"")&lt;&gt;"",1,"")</f>
        <v/>
      </c>
      <c r="AU620" s="146" t="str">
        <f>IF(IFERROR(VLOOKUP(AE620,#REF!,1,0),"")&lt;&gt;"",1,"")</f>
        <v/>
      </c>
      <c r="AV620" s="146" t="str">
        <f>IF(IFERROR(VLOOKUP(AE620,#REF!,1,0),"")&lt;&gt;"",1,"")</f>
        <v/>
      </c>
      <c r="AW620" s="146" t="str">
        <f>IF(IFERROR(VLOOKUP(AE620,#REF!,1,0),"")&lt;&gt;"",1,"")</f>
        <v/>
      </c>
      <c r="AX620" s="146" t="str">
        <f>IF(IFERROR(VLOOKUP(AE620,#REF!,1,0),"")&lt;&gt;"",1,"")</f>
        <v/>
      </c>
      <c r="AY620" s="146" t="str">
        <f>IF(IFERROR(VLOOKUP(AE620,#REF!,1,0),"")&lt;&gt;"",1,"")</f>
        <v/>
      </c>
      <c r="AZ620" s="146" t="str">
        <f>IF(IFERROR(VLOOKUP(AE620,#REF!,1,0),"")&lt;&gt;"",1,"")</f>
        <v/>
      </c>
      <c r="BA620" s="146" t="str">
        <f>IF(IFERROR(VLOOKUP(AE620,#REF!,1,0),"")&lt;&gt;"",1,"")</f>
        <v/>
      </c>
      <c r="BB620" s="146" t="str">
        <f>IF(IFERROR(VLOOKUP(AE620,#REF!,1,0),"")&lt;&gt;"",1,"")</f>
        <v/>
      </c>
      <c r="BC620" s="146" t="str">
        <f>IF(IFERROR(VLOOKUP(AE620,#REF!,1,0),"")&lt;&gt;"",1,"")</f>
        <v/>
      </c>
      <c r="BD620" s="146" t="str">
        <f>IF(IFERROR(VLOOKUP(AE620,#REF!,1,0),"")&lt;&gt;"",1,"")</f>
        <v/>
      </c>
      <c r="BE620" s="148">
        <f t="shared" si="187"/>
        <v>1</v>
      </c>
    </row>
    <row r="621" spans="1:57" ht="17">
      <c r="A621" s="137">
        <v>407</v>
      </c>
      <c r="B621" s="137">
        <v>697404</v>
      </c>
      <c r="C621" s="137" t="str">
        <f t="shared" si="206"/>
        <v>697404000</v>
      </c>
      <c r="D621" s="138" t="str">
        <f t="shared" si="207"/>
        <v>69</v>
      </c>
      <c r="E621" s="138" t="str">
        <f t="shared" si="208"/>
        <v>7</v>
      </c>
      <c r="F621" s="138" t="str">
        <f t="shared" si="209"/>
        <v>4</v>
      </c>
      <c r="G621" s="138" t="str">
        <f t="shared" si="210"/>
        <v>0</v>
      </c>
      <c r="H621" s="138" t="str">
        <f t="shared" si="211"/>
        <v>4</v>
      </c>
      <c r="I621" s="138" t="str">
        <f t="shared" si="212"/>
        <v>0</v>
      </c>
      <c r="J621" s="138" t="str">
        <f t="shared" si="213"/>
        <v>0</v>
      </c>
      <c r="K621" s="138" t="str">
        <f t="shared" si="214"/>
        <v>0</v>
      </c>
      <c r="L621" s="138" t="s">
        <v>5162</v>
      </c>
      <c r="M621" s="139" t="s">
        <v>1103</v>
      </c>
      <c r="N621" s="139" t="s">
        <v>261</v>
      </c>
      <c r="O621" s="141" t="s">
        <v>14</v>
      </c>
      <c r="P621" s="141" t="s">
        <v>68</v>
      </c>
      <c r="Q621" s="141">
        <v>2</v>
      </c>
      <c r="R621" s="141">
        <v>7</v>
      </c>
      <c r="S621" s="141" t="s">
        <v>102</v>
      </c>
      <c r="T621" s="141" t="s">
        <v>102</v>
      </c>
      <c r="U621" s="141">
        <v>1</v>
      </c>
      <c r="V621" s="141">
        <v>4</v>
      </c>
      <c r="W621" s="141" t="s">
        <v>1103</v>
      </c>
      <c r="X621" s="141" t="s">
        <v>1103</v>
      </c>
      <c r="Y621" s="141" t="s">
        <v>66</v>
      </c>
      <c r="Z621" s="140" t="s">
        <v>66</v>
      </c>
      <c r="AA621" s="140" t="s">
        <v>1103</v>
      </c>
      <c r="AB621" s="140" t="s">
        <v>1103</v>
      </c>
      <c r="AC621" s="140" t="s">
        <v>66</v>
      </c>
      <c r="AD621" s="141" t="s">
        <v>66</v>
      </c>
      <c r="AE621" s="144" t="s">
        <v>1103</v>
      </c>
      <c r="AF621" s="144" t="s">
        <v>1103</v>
      </c>
      <c r="AG621" s="149"/>
      <c r="AH621" s="150"/>
      <c r="AI621" s="143"/>
      <c r="AJ621" s="143" t="b">
        <f t="shared" si="205"/>
        <v>0</v>
      </c>
      <c r="AK621" s="143" t="str">
        <f>O621&amp;Q621&amp;R621&amp;U621&amp;V621&amp;Y621&amp;Z621&amp;AC621&amp;AD621</f>
        <v>A27140000</v>
      </c>
      <c r="AL621" s="33">
        <v>697404</v>
      </c>
      <c r="AM621" s="34" t="b">
        <f>C621&lt;&gt;AK621</f>
        <v>1</v>
      </c>
      <c r="AN621" s="145" t="str">
        <f>N621&amp;AK621</f>
        <v>J9FA27140000</v>
      </c>
      <c r="AO621" s="151"/>
      <c r="AP621" s="77" t="s">
        <v>626</v>
      </c>
      <c r="AQ621" s="152"/>
      <c r="AR621" s="152">
        <f t="shared" si="215"/>
        <v>1</v>
      </c>
      <c r="AS621" s="152" t="str">
        <f>IF(IFERROR(VLOOKUP(AE621,#REF!,1,0),"")&lt;&gt;"",1,"")</f>
        <v/>
      </c>
      <c r="AT621" s="152" t="str">
        <f>IF(IFERROR(VLOOKUP(AE621,#REF!,1,0),"")&lt;&gt;"",1,"")</f>
        <v/>
      </c>
      <c r="AU621" s="152" t="str">
        <f>IF(IFERROR(VLOOKUP(AE621,#REF!,1,0),"")&lt;&gt;"",1,"")</f>
        <v/>
      </c>
      <c r="AV621" s="152" t="str">
        <f>IF(IFERROR(VLOOKUP(AE621,#REF!,1,0),"")&lt;&gt;"",1,"")</f>
        <v/>
      </c>
      <c r="AW621" s="152" t="str">
        <f>IF(IFERROR(VLOOKUP(AE621,#REF!,1,0),"")&lt;&gt;"",1,"")</f>
        <v/>
      </c>
      <c r="AX621" s="152" t="str">
        <f>IF(IFERROR(VLOOKUP(AE621,#REF!,1,0),"")&lt;&gt;"",1,"")</f>
        <v/>
      </c>
      <c r="AY621" s="152" t="str">
        <f>IF(IFERROR(VLOOKUP(AE621,#REF!,1,0),"")&lt;&gt;"",1,"")</f>
        <v/>
      </c>
      <c r="AZ621" s="152" t="str">
        <f>IF(IFERROR(VLOOKUP(AE621,#REF!,1,0),"")&lt;&gt;"",1,"")</f>
        <v/>
      </c>
      <c r="BA621" s="152" t="str">
        <f>IF(IFERROR(VLOOKUP(AE621,#REF!,1,0),"")&lt;&gt;"",1,"")</f>
        <v/>
      </c>
      <c r="BB621" s="152" t="str">
        <f>IF(IFERROR(VLOOKUP(AE621,#REF!,1,0),"")&lt;&gt;"",1,"")</f>
        <v/>
      </c>
      <c r="BC621" s="152" t="str">
        <f>IF(IFERROR(VLOOKUP(AE621,#REF!,1,0),"")&lt;&gt;"",1,"")</f>
        <v/>
      </c>
      <c r="BD621" s="152" t="str">
        <f>IF(IFERROR(VLOOKUP(AE621,#REF!,1,0),"")&lt;&gt;"",1,"")</f>
        <v/>
      </c>
      <c r="BE621" s="148">
        <f t="shared" si="187"/>
        <v>1</v>
      </c>
    </row>
    <row r="622" spans="1:57" ht="17">
      <c r="A622" s="137">
        <v>408</v>
      </c>
      <c r="B622" s="137">
        <v>6974041</v>
      </c>
      <c r="C622" s="137" t="str">
        <f t="shared" si="206"/>
        <v>697404100</v>
      </c>
      <c r="D622" s="138" t="str">
        <f t="shared" si="207"/>
        <v>69</v>
      </c>
      <c r="E622" s="138" t="str">
        <f t="shared" si="208"/>
        <v>7</v>
      </c>
      <c r="F622" s="138" t="str">
        <f t="shared" si="209"/>
        <v>4</v>
      </c>
      <c r="G622" s="138" t="str">
        <f t="shared" si="210"/>
        <v>0</v>
      </c>
      <c r="H622" s="138" t="str">
        <f t="shared" si="211"/>
        <v>4</v>
      </c>
      <c r="I622" s="138" t="str">
        <f t="shared" si="212"/>
        <v>1</v>
      </c>
      <c r="J622" s="138" t="str">
        <f t="shared" si="213"/>
        <v>0</v>
      </c>
      <c r="K622" s="138" t="str">
        <f t="shared" si="214"/>
        <v>0</v>
      </c>
      <c r="L622" s="138" t="s">
        <v>5163</v>
      </c>
      <c r="M622" s="139" t="s">
        <v>1104</v>
      </c>
      <c r="N622" s="139" t="s">
        <v>261</v>
      </c>
      <c r="O622" s="141" t="s">
        <v>14</v>
      </c>
      <c r="P622" s="141" t="s">
        <v>68</v>
      </c>
      <c r="Q622" s="141">
        <v>2</v>
      </c>
      <c r="R622" s="141">
        <v>7</v>
      </c>
      <c r="S622" s="141" t="s">
        <v>102</v>
      </c>
      <c r="T622" s="141" t="s">
        <v>102</v>
      </c>
      <c r="U622" s="141">
        <v>1</v>
      </c>
      <c r="V622" s="141">
        <v>4</v>
      </c>
      <c r="W622" s="141" t="s">
        <v>1103</v>
      </c>
      <c r="X622" s="141" t="s">
        <v>1103</v>
      </c>
      <c r="Y622" s="141">
        <v>1</v>
      </c>
      <c r="Z622" s="141">
        <v>1</v>
      </c>
      <c r="AA622" s="141" t="s">
        <v>1104</v>
      </c>
      <c r="AB622" s="141" t="s">
        <v>1104</v>
      </c>
      <c r="AC622" s="140" t="s">
        <v>66</v>
      </c>
      <c r="AD622" s="141" t="s">
        <v>66</v>
      </c>
      <c r="AE622" s="144" t="s">
        <v>1104</v>
      </c>
      <c r="AF622" s="144" t="s">
        <v>1104</v>
      </c>
      <c r="AG622" s="134"/>
      <c r="AH622" s="142"/>
      <c r="AI622" s="143"/>
      <c r="AJ622" s="143" t="b">
        <f t="shared" si="205"/>
        <v>0</v>
      </c>
      <c r="AK622" s="143" t="str">
        <f>O622&amp;Q622&amp;R622&amp;U622&amp;V622&amp;Y622&amp;Z622&amp;AC622&amp;AD622</f>
        <v>A27141100</v>
      </c>
      <c r="AL622" s="40">
        <v>6974041</v>
      </c>
      <c r="AM622" s="41" t="b">
        <f>C622&lt;&gt;AK622</f>
        <v>1</v>
      </c>
      <c r="AN622" s="145" t="str">
        <f>N622&amp;AK622</f>
        <v>J9FA27141100</v>
      </c>
      <c r="AO622" s="145" t="s">
        <v>1105</v>
      </c>
      <c r="AP622" s="73" t="s">
        <v>626</v>
      </c>
      <c r="AQ622" s="146"/>
      <c r="AR622" s="146">
        <f t="shared" si="215"/>
        <v>1</v>
      </c>
      <c r="AS622" s="146" t="str">
        <f>IF(IFERROR(VLOOKUP(AE622,#REF!,1,0),"")&lt;&gt;"",1,"")</f>
        <v/>
      </c>
      <c r="AT622" s="146" t="str">
        <f>IF(IFERROR(VLOOKUP(AE622,#REF!,1,0),"")&lt;&gt;"",1,"")</f>
        <v/>
      </c>
      <c r="AU622" s="146" t="str">
        <f>IF(IFERROR(VLOOKUP(AE622,#REF!,1,0),"")&lt;&gt;"",1,"")</f>
        <v/>
      </c>
      <c r="AV622" s="146" t="str">
        <f>IF(IFERROR(VLOOKUP(AE622,#REF!,1,0),"")&lt;&gt;"",1,"")</f>
        <v/>
      </c>
      <c r="AW622" s="146" t="str">
        <f>IF(IFERROR(VLOOKUP(AE622,#REF!,1,0),"")&lt;&gt;"",1,"")</f>
        <v/>
      </c>
      <c r="AX622" s="146" t="str">
        <f>IF(IFERROR(VLOOKUP(AE622,#REF!,1,0),"")&lt;&gt;"",1,"")</f>
        <v/>
      </c>
      <c r="AY622" s="146" t="str">
        <f>IF(IFERROR(VLOOKUP(AE622,#REF!,1,0),"")&lt;&gt;"",1,"")</f>
        <v/>
      </c>
      <c r="AZ622" s="146" t="str">
        <f>IF(IFERROR(VLOOKUP(AE622,#REF!,1,0),"")&lt;&gt;"",1,"")</f>
        <v/>
      </c>
      <c r="BA622" s="146" t="str">
        <f>IF(IFERROR(VLOOKUP(AE622,#REF!,1,0),"")&lt;&gt;"",1,"")</f>
        <v/>
      </c>
      <c r="BB622" s="146" t="str">
        <f>IF(IFERROR(VLOOKUP(AE622,#REF!,1,0),"")&lt;&gt;"",1,"")</f>
        <v/>
      </c>
      <c r="BC622" s="146" t="str">
        <f>IF(IFERROR(VLOOKUP(AE622,#REF!,1,0),"")&lt;&gt;"",1,"")</f>
        <v/>
      </c>
      <c r="BD622" s="146" t="str">
        <f>IF(IFERROR(VLOOKUP(AE622,#REF!,1,0),"")&lt;&gt;"",1,"")</f>
        <v/>
      </c>
      <c r="BE622" s="148">
        <f t="shared" si="187"/>
        <v>1</v>
      </c>
    </row>
    <row r="623" spans="1:57" ht="17">
      <c r="A623" s="137">
        <v>409</v>
      </c>
      <c r="B623" s="137">
        <v>6974042</v>
      </c>
      <c r="C623" s="137" t="str">
        <f t="shared" si="206"/>
        <v>697404200</v>
      </c>
      <c r="D623" s="138" t="str">
        <f t="shared" si="207"/>
        <v>69</v>
      </c>
      <c r="E623" s="138" t="str">
        <f t="shared" si="208"/>
        <v>7</v>
      </c>
      <c r="F623" s="138" t="str">
        <f t="shared" si="209"/>
        <v>4</v>
      </c>
      <c r="G623" s="138" t="str">
        <f t="shared" si="210"/>
        <v>0</v>
      </c>
      <c r="H623" s="138" t="str">
        <f t="shared" si="211"/>
        <v>4</v>
      </c>
      <c r="I623" s="138" t="str">
        <f t="shared" si="212"/>
        <v>2</v>
      </c>
      <c r="J623" s="138" t="str">
        <f t="shared" si="213"/>
        <v>0</v>
      </c>
      <c r="K623" s="138" t="str">
        <f t="shared" si="214"/>
        <v>0</v>
      </c>
      <c r="L623" s="138" t="s">
        <v>5164</v>
      </c>
      <c r="M623" s="139" t="s">
        <v>1106</v>
      </c>
      <c r="N623" s="139" t="s">
        <v>261</v>
      </c>
      <c r="O623" s="141" t="s">
        <v>14</v>
      </c>
      <c r="P623" s="141" t="s">
        <v>68</v>
      </c>
      <c r="Q623" s="141">
        <v>2</v>
      </c>
      <c r="R623" s="141">
        <v>7</v>
      </c>
      <c r="S623" s="141" t="s">
        <v>102</v>
      </c>
      <c r="T623" s="141" t="s">
        <v>102</v>
      </c>
      <c r="U623" s="141">
        <v>1</v>
      </c>
      <c r="V623" s="141">
        <v>4</v>
      </c>
      <c r="W623" s="141" t="s">
        <v>1103</v>
      </c>
      <c r="X623" s="141" t="s">
        <v>1103</v>
      </c>
      <c r="Y623" s="141">
        <v>1</v>
      </c>
      <c r="Z623" s="141">
        <v>2</v>
      </c>
      <c r="AA623" s="141" t="s">
        <v>1106</v>
      </c>
      <c r="AB623" s="141" t="s">
        <v>1106</v>
      </c>
      <c r="AC623" s="140" t="s">
        <v>66</v>
      </c>
      <c r="AD623" s="141" t="s">
        <v>66</v>
      </c>
      <c r="AE623" s="144" t="s">
        <v>1106</v>
      </c>
      <c r="AF623" s="144" t="s">
        <v>1106</v>
      </c>
      <c r="AG623" s="134"/>
      <c r="AH623" s="142"/>
      <c r="AI623" s="143"/>
      <c r="AJ623" s="143" t="b">
        <f t="shared" si="205"/>
        <v>0</v>
      </c>
      <c r="AK623" s="143" t="str">
        <f>O623&amp;Q623&amp;R623&amp;U623&amp;V623&amp;Y623&amp;Z623&amp;AC623&amp;AD623</f>
        <v>A27141200</v>
      </c>
      <c r="AL623" s="40">
        <v>6974042</v>
      </c>
      <c r="AM623" s="41" t="b">
        <f>C623&lt;&gt;AK623</f>
        <v>1</v>
      </c>
      <c r="AN623" s="145" t="str">
        <f>N623&amp;AK623</f>
        <v>J9FA27141200</v>
      </c>
      <c r="AO623" s="145"/>
      <c r="AP623" s="73" t="s">
        <v>626</v>
      </c>
      <c r="AQ623" s="146"/>
      <c r="AR623" s="146">
        <f t="shared" si="215"/>
        <v>1</v>
      </c>
      <c r="AS623" s="146" t="str">
        <f>IF(IFERROR(VLOOKUP(AE623,#REF!,1,0),"")&lt;&gt;"",1,"")</f>
        <v/>
      </c>
      <c r="AT623" s="146" t="str">
        <f>IF(IFERROR(VLOOKUP(AE623,#REF!,1,0),"")&lt;&gt;"",1,"")</f>
        <v/>
      </c>
      <c r="AU623" s="146" t="str">
        <f>IF(IFERROR(VLOOKUP(AE623,#REF!,1,0),"")&lt;&gt;"",1,"")</f>
        <v/>
      </c>
      <c r="AV623" s="146" t="str">
        <f>IF(IFERROR(VLOOKUP(AE623,#REF!,1,0),"")&lt;&gt;"",1,"")</f>
        <v/>
      </c>
      <c r="AW623" s="146" t="str">
        <f>IF(IFERROR(VLOOKUP(AE623,#REF!,1,0),"")&lt;&gt;"",1,"")</f>
        <v/>
      </c>
      <c r="AX623" s="146" t="str">
        <f>IF(IFERROR(VLOOKUP(AE623,#REF!,1,0),"")&lt;&gt;"",1,"")</f>
        <v/>
      </c>
      <c r="AY623" s="146" t="str">
        <f>IF(IFERROR(VLOOKUP(AE623,#REF!,1,0),"")&lt;&gt;"",1,"")</f>
        <v/>
      </c>
      <c r="AZ623" s="146" t="str">
        <f>IF(IFERROR(VLOOKUP(AE623,#REF!,1,0),"")&lt;&gt;"",1,"")</f>
        <v/>
      </c>
      <c r="BA623" s="146" t="str">
        <f>IF(IFERROR(VLOOKUP(AE623,#REF!,1,0),"")&lt;&gt;"",1,"")</f>
        <v/>
      </c>
      <c r="BB623" s="146" t="str">
        <f>IF(IFERROR(VLOOKUP(AE623,#REF!,1,0),"")&lt;&gt;"",1,"")</f>
        <v/>
      </c>
      <c r="BC623" s="146" t="str">
        <f>IF(IFERROR(VLOOKUP(AE623,#REF!,1,0),"")&lt;&gt;"",1,"")</f>
        <v/>
      </c>
      <c r="BD623" s="146" t="str">
        <f>IF(IFERROR(VLOOKUP(AE623,#REF!,1,0),"")&lt;&gt;"",1,"")</f>
        <v/>
      </c>
      <c r="BE623" s="148">
        <f t="shared" si="187"/>
        <v>1</v>
      </c>
    </row>
    <row r="624" spans="1:57" ht="16">
      <c r="A624" s="43">
        <v>410</v>
      </c>
      <c r="B624" s="43">
        <v>6974049</v>
      </c>
      <c r="C624" s="43" t="str">
        <f t="shared" si="206"/>
        <v>697404900</v>
      </c>
      <c r="D624" s="44" t="str">
        <f t="shared" si="207"/>
        <v>69</v>
      </c>
      <c r="E624" s="44" t="str">
        <f t="shared" si="208"/>
        <v>7</v>
      </c>
      <c r="F624" s="44" t="str">
        <f t="shared" si="209"/>
        <v>4</v>
      </c>
      <c r="G624" s="44" t="str">
        <f t="shared" si="210"/>
        <v>0</v>
      </c>
      <c r="H624" s="44" t="str">
        <f t="shared" si="211"/>
        <v>4</v>
      </c>
      <c r="I624" s="44" t="str">
        <f t="shared" si="212"/>
        <v>9</v>
      </c>
      <c r="J624" s="44" t="str">
        <f t="shared" si="213"/>
        <v>0</v>
      </c>
      <c r="K624" s="44" t="str">
        <f t="shared" si="214"/>
        <v>0</v>
      </c>
      <c r="L624" s="44"/>
      <c r="M624" s="45" t="s">
        <v>1107</v>
      </c>
      <c r="N624" s="45"/>
      <c r="O624" s="46" t="s">
        <v>14</v>
      </c>
      <c r="P624" s="47" t="s">
        <v>68</v>
      </c>
      <c r="Q624" s="48">
        <v>2</v>
      </c>
      <c r="R624" s="47"/>
      <c r="S624" s="47" t="s">
        <v>1103</v>
      </c>
      <c r="T624" s="47" t="s">
        <v>1103</v>
      </c>
      <c r="U624" s="48">
        <v>10</v>
      </c>
      <c r="V624" s="48">
        <v>3</v>
      </c>
      <c r="W624" s="47"/>
      <c r="X624" s="47" t="s">
        <v>1107</v>
      </c>
      <c r="Y624" s="46" t="s">
        <v>18</v>
      </c>
      <c r="Z624" s="49" t="s">
        <v>66</v>
      </c>
      <c r="AA624" s="49"/>
      <c r="AB624" s="49" t="s">
        <v>1107</v>
      </c>
      <c r="AC624" s="49" t="s">
        <v>66</v>
      </c>
      <c r="AD624" s="47" t="s">
        <v>66</v>
      </c>
      <c r="AE624" s="50" t="s">
        <v>1107</v>
      </c>
      <c r="AF624" s="51"/>
      <c r="AG624" s="51" t="s">
        <v>8</v>
      </c>
      <c r="AH624" s="52"/>
      <c r="AI624" s="39"/>
      <c r="AJ624" s="39"/>
      <c r="AK624" s="39" t="e">
        <f>O624&amp;Q624&amp;#REF!&amp;U624&amp;V624&amp;Y624&amp;Z624&amp;AC624&amp;AD624</f>
        <v>#REF!</v>
      </c>
      <c r="AL624" s="43">
        <v>6974049</v>
      </c>
      <c r="AM624" s="44" t="e">
        <f>C624&lt;&gt;AK624</f>
        <v>#REF!</v>
      </c>
      <c r="AN624" s="52"/>
      <c r="AO624" s="52"/>
      <c r="AP624" s="84" t="s">
        <v>626</v>
      </c>
      <c r="AQ624" s="53"/>
      <c r="AR624" s="53">
        <f t="shared" si="215"/>
        <v>1</v>
      </c>
      <c r="AS624" s="53" t="str">
        <f>IF(IFERROR(VLOOKUP(AE624,#REF!,1,0),"")&lt;&gt;"",1,"")</f>
        <v/>
      </c>
      <c r="AT624" s="53" t="str">
        <f>IF(IFERROR(VLOOKUP(AE624,#REF!,1,0),"")&lt;&gt;"",1,"")</f>
        <v/>
      </c>
      <c r="AU624" s="53" t="str">
        <f>IF(IFERROR(VLOOKUP(AE624,#REF!,1,0),"")&lt;&gt;"",1,"")</f>
        <v/>
      </c>
      <c r="AV624" s="53" t="str">
        <f>IF(IFERROR(VLOOKUP(AE624,#REF!,1,0),"")&lt;&gt;"",1,"")</f>
        <v/>
      </c>
      <c r="AW624" s="53" t="str">
        <f>IF(IFERROR(VLOOKUP(AE624,#REF!,1,0),"")&lt;&gt;"",1,"")</f>
        <v/>
      </c>
      <c r="AX624" s="53" t="str">
        <f>IF(IFERROR(VLOOKUP(AE624,#REF!,1,0),"")&lt;&gt;"",1,"")</f>
        <v/>
      </c>
      <c r="AY624" s="53" t="str">
        <f>IF(IFERROR(VLOOKUP(AE624,#REF!,1,0),"")&lt;&gt;"",1,"")</f>
        <v/>
      </c>
      <c r="AZ624" s="53" t="str">
        <f>IF(IFERROR(VLOOKUP(AE624,#REF!,1,0),"")&lt;&gt;"",1,"")</f>
        <v/>
      </c>
      <c r="BA624" s="53" t="str">
        <f>IF(IFERROR(VLOOKUP(AE624,#REF!,1,0),"")&lt;&gt;"",1,"")</f>
        <v/>
      </c>
      <c r="BB624" s="53" t="str">
        <f>IF(IFERROR(VLOOKUP(AE624,#REF!,1,0),"")&lt;&gt;"",1,"")</f>
        <v/>
      </c>
      <c r="BC624" s="53" t="str">
        <f>IF(IFERROR(VLOOKUP(AE624,#REF!,1,0),"")&lt;&gt;"",1,"")</f>
        <v/>
      </c>
      <c r="BD624" s="53" t="str">
        <f>IF(IFERROR(VLOOKUP(AE624,#REF!,1,0),"")&lt;&gt;"",1,"")</f>
        <v/>
      </c>
      <c r="BE624" s="54">
        <f t="shared" si="187"/>
        <v>1</v>
      </c>
    </row>
    <row r="625" spans="1:57" ht="17">
      <c r="A625" s="137">
        <v>411</v>
      </c>
      <c r="B625" s="137">
        <v>697405</v>
      </c>
      <c r="C625" s="137" t="str">
        <f t="shared" si="206"/>
        <v>697405000</v>
      </c>
      <c r="D625" s="138" t="str">
        <f t="shared" si="207"/>
        <v>69</v>
      </c>
      <c r="E625" s="138" t="str">
        <f t="shared" si="208"/>
        <v>7</v>
      </c>
      <c r="F625" s="138" t="str">
        <f t="shared" si="209"/>
        <v>4</v>
      </c>
      <c r="G625" s="138" t="str">
        <f t="shared" si="210"/>
        <v>0</v>
      </c>
      <c r="H625" s="138" t="str">
        <f t="shared" si="211"/>
        <v>5</v>
      </c>
      <c r="I625" s="138" t="str">
        <f t="shared" si="212"/>
        <v>0</v>
      </c>
      <c r="J625" s="138" t="str">
        <f t="shared" si="213"/>
        <v>0</v>
      </c>
      <c r="K625" s="138" t="str">
        <f t="shared" si="214"/>
        <v>0</v>
      </c>
      <c r="L625" s="138" t="s">
        <v>5165</v>
      </c>
      <c r="M625" s="139" t="s">
        <v>1108</v>
      </c>
      <c r="N625" s="139" t="s">
        <v>261</v>
      </c>
      <c r="O625" s="141" t="s">
        <v>14</v>
      </c>
      <c r="P625" s="141" t="s">
        <v>68</v>
      </c>
      <c r="Q625" s="141">
        <v>2</v>
      </c>
      <c r="R625" s="141">
        <v>7</v>
      </c>
      <c r="S625" s="141" t="s">
        <v>102</v>
      </c>
      <c r="T625" s="141" t="s">
        <v>102</v>
      </c>
      <c r="U625" s="141">
        <v>1</v>
      </c>
      <c r="V625" s="141">
        <v>5</v>
      </c>
      <c r="W625" s="141" t="s">
        <v>1108</v>
      </c>
      <c r="X625" s="141" t="s">
        <v>1108</v>
      </c>
      <c r="Y625" s="141">
        <v>0</v>
      </c>
      <c r="Z625" s="141">
        <v>0</v>
      </c>
      <c r="AA625" s="141" t="s">
        <v>1108</v>
      </c>
      <c r="AB625" s="141" t="s">
        <v>1108</v>
      </c>
      <c r="AC625" s="140" t="s">
        <v>66</v>
      </c>
      <c r="AD625" s="141" t="s">
        <v>66</v>
      </c>
      <c r="AE625" s="144" t="s">
        <v>1108</v>
      </c>
      <c r="AF625" s="144" t="s">
        <v>1108</v>
      </c>
      <c r="AG625" s="134"/>
      <c r="AH625" s="142"/>
      <c r="AI625" s="143"/>
      <c r="AJ625" s="143" t="b">
        <f t="shared" ref="AJ625:AJ628" si="216">IF(OR(AS625=1,AT625=1,AU625=1,AV625=1,AW625=1,AX625=1,AY625=1,AZ625=1,BA625=1,BB625=1,BC625=1,BD625=1),TRUE,FALSE)</f>
        <v>0</v>
      </c>
      <c r="AK625" s="143" t="str">
        <f>O625&amp;Q625&amp;R625&amp;U625&amp;V625&amp;Y625&amp;Z625&amp;AC625&amp;AD625</f>
        <v>A27150000</v>
      </c>
      <c r="AL625" s="40">
        <v>697405</v>
      </c>
      <c r="AM625" s="41" t="b">
        <f>C625&lt;&gt;AK625</f>
        <v>1</v>
      </c>
      <c r="AN625" s="145" t="str">
        <f>N625&amp;AK625</f>
        <v>J9FA27150000</v>
      </c>
      <c r="AO625" s="145" t="s">
        <v>1109</v>
      </c>
      <c r="AP625" s="73" t="s">
        <v>626</v>
      </c>
      <c r="AQ625" s="146"/>
      <c r="AR625" s="146">
        <f t="shared" si="215"/>
        <v>1</v>
      </c>
      <c r="AS625" s="146" t="str">
        <f>IF(IFERROR(VLOOKUP(AE625,#REF!,1,0),"")&lt;&gt;"",1,"")</f>
        <v/>
      </c>
      <c r="AT625" s="146" t="str">
        <f>IF(IFERROR(VLOOKUP(AE625,#REF!,1,0),"")&lt;&gt;"",1,"")</f>
        <v/>
      </c>
      <c r="AU625" s="146" t="str">
        <f>IF(IFERROR(VLOOKUP(AE625,#REF!,1,0),"")&lt;&gt;"",1,"")</f>
        <v/>
      </c>
      <c r="AV625" s="146" t="str">
        <f>IF(IFERROR(VLOOKUP(AE625,#REF!,1,0),"")&lt;&gt;"",1,"")</f>
        <v/>
      </c>
      <c r="AW625" s="146" t="str">
        <f>IF(IFERROR(VLOOKUP(AE625,#REF!,1,0),"")&lt;&gt;"",1,"")</f>
        <v/>
      </c>
      <c r="AX625" s="146" t="str">
        <f>IF(IFERROR(VLOOKUP(AE625,#REF!,1,0),"")&lt;&gt;"",1,"")</f>
        <v/>
      </c>
      <c r="AY625" s="146" t="str">
        <f>IF(IFERROR(VLOOKUP(AE625,#REF!,1,0),"")&lt;&gt;"",1,"")</f>
        <v/>
      </c>
      <c r="AZ625" s="146" t="str">
        <f>IF(IFERROR(VLOOKUP(AE625,#REF!,1,0),"")&lt;&gt;"",1,"")</f>
        <v/>
      </c>
      <c r="BA625" s="146" t="str">
        <f>IF(IFERROR(VLOOKUP(AE625,#REF!,1,0),"")&lt;&gt;"",1,"")</f>
        <v/>
      </c>
      <c r="BB625" s="146" t="str">
        <f>IF(IFERROR(VLOOKUP(AE625,#REF!,1,0),"")&lt;&gt;"",1,"")</f>
        <v/>
      </c>
      <c r="BC625" s="146" t="str">
        <f>IF(IFERROR(VLOOKUP(AE625,#REF!,1,0),"")&lt;&gt;"",1,"")</f>
        <v/>
      </c>
      <c r="BD625" s="146" t="str">
        <f>IF(IFERROR(VLOOKUP(AE625,#REF!,1,0),"")&lt;&gt;"",1,"")</f>
        <v/>
      </c>
      <c r="BE625" s="148">
        <f t="shared" si="187"/>
        <v>1</v>
      </c>
    </row>
    <row r="626" spans="1:57" ht="17">
      <c r="A626" s="137">
        <v>1219</v>
      </c>
      <c r="B626" s="137">
        <v>721554</v>
      </c>
      <c r="C626" s="137" t="str">
        <f t="shared" si="206"/>
        <v>721554000</v>
      </c>
      <c r="D626" s="138" t="str">
        <f t="shared" si="207"/>
        <v>72</v>
      </c>
      <c r="E626" s="138" t="str">
        <f t="shared" si="208"/>
        <v>1</v>
      </c>
      <c r="F626" s="138" t="str">
        <f t="shared" si="209"/>
        <v>5</v>
      </c>
      <c r="G626" s="138" t="str">
        <f t="shared" si="210"/>
        <v>5</v>
      </c>
      <c r="H626" s="138" t="str">
        <f t="shared" si="211"/>
        <v>4</v>
      </c>
      <c r="I626" s="138" t="str">
        <f t="shared" si="212"/>
        <v>0</v>
      </c>
      <c r="J626" s="138" t="str">
        <f t="shared" si="213"/>
        <v>0</v>
      </c>
      <c r="K626" s="138" t="str">
        <f t="shared" si="214"/>
        <v>0</v>
      </c>
      <c r="L626" s="138" t="s">
        <v>5166</v>
      </c>
      <c r="M626" s="139" t="s">
        <v>1110</v>
      </c>
      <c r="N626" s="139" t="s">
        <v>261</v>
      </c>
      <c r="O626" s="141" t="s">
        <v>14</v>
      </c>
      <c r="P626" s="141" t="s">
        <v>68</v>
      </c>
      <c r="Q626" s="141">
        <v>2</v>
      </c>
      <c r="R626" s="141">
        <v>7</v>
      </c>
      <c r="S626" s="141" t="s">
        <v>102</v>
      </c>
      <c r="T626" s="141" t="s">
        <v>102</v>
      </c>
      <c r="U626" s="141">
        <v>1</v>
      </c>
      <c r="V626" s="141">
        <v>5</v>
      </c>
      <c r="W626" s="141" t="s">
        <v>1108</v>
      </c>
      <c r="X626" s="141" t="s">
        <v>1108</v>
      </c>
      <c r="Y626" s="141">
        <v>0</v>
      </c>
      <c r="Z626" s="141">
        <v>0</v>
      </c>
      <c r="AA626" s="141" t="s">
        <v>1108</v>
      </c>
      <c r="AB626" s="141" t="s">
        <v>1108</v>
      </c>
      <c r="AC626" s="140" t="s">
        <v>8</v>
      </c>
      <c r="AD626" s="141">
        <v>1</v>
      </c>
      <c r="AE626" s="144" t="s">
        <v>1110</v>
      </c>
      <c r="AF626" s="164" t="s">
        <v>1111</v>
      </c>
      <c r="AG626" s="134"/>
      <c r="AH626" s="142"/>
      <c r="AI626" s="165" t="s">
        <v>1112</v>
      </c>
      <c r="AJ626" s="143" t="b">
        <f t="shared" si="216"/>
        <v>0</v>
      </c>
      <c r="AK626" s="143" t="str">
        <f>O626&amp;Q626&amp;R626&amp;U626&amp;V626&amp;Y626&amp;Z626&amp;AC626&amp;AD626</f>
        <v>A27150011</v>
      </c>
      <c r="AL626" s="40">
        <v>721554</v>
      </c>
      <c r="AM626" s="41" t="b">
        <f>C626&lt;&gt;AK626</f>
        <v>1</v>
      </c>
      <c r="AN626" s="145" t="str">
        <f>N626&amp;AK626</f>
        <v>J9FA27150011</v>
      </c>
      <c r="AO626" s="145" t="s">
        <v>1113</v>
      </c>
      <c r="AP626" s="73" t="s">
        <v>626</v>
      </c>
      <c r="AQ626" s="146"/>
      <c r="AR626" s="146">
        <f t="shared" si="215"/>
        <v>1</v>
      </c>
      <c r="AS626" s="146" t="str">
        <f>IF(IFERROR(VLOOKUP(AE626,#REF!,1,0),"")&lt;&gt;"",1,"")</f>
        <v/>
      </c>
      <c r="AT626" s="146" t="str">
        <f>IF(IFERROR(VLOOKUP(AE626,#REF!,1,0),"")&lt;&gt;"",1,"")</f>
        <v/>
      </c>
      <c r="AU626" s="146" t="str">
        <f>IF(IFERROR(VLOOKUP(AE626,#REF!,1,0),"")&lt;&gt;"",1,"")</f>
        <v/>
      </c>
      <c r="AV626" s="146" t="str">
        <f>IF(IFERROR(VLOOKUP(AE626,#REF!,1,0),"")&lt;&gt;"",1,"")</f>
        <v/>
      </c>
      <c r="AW626" s="146" t="str">
        <f>IF(IFERROR(VLOOKUP(AE626,#REF!,1,0),"")&lt;&gt;"",1,"")</f>
        <v/>
      </c>
      <c r="AX626" s="146" t="str">
        <f>IF(IFERROR(VLOOKUP(AE626,#REF!,1,0),"")&lt;&gt;"",1,"")</f>
        <v/>
      </c>
      <c r="AY626" s="146" t="str">
        <f>IF(IFERROR(VLOOKUP(AE626,#REF!,1,0),"")&lt;&gt;"",1,"")</f>
        <v/>
      </c>
      <c r="AZ626" s="146" t="str">
        <f>IF(IFERROR(VLOOKUP(AE626,#REF!,1,0),"")&lt;&gt;"",1,"")</f>
        <v/>
      </c>
      <c r="BA626" s="146" t="str">
        <f>IF(IFERROR(VLOOKUP(AE626,#REF!,1,0),"")&lt;&gt;"",1,"")</f>
        <v/>
      </c>
      <c r="BB626" s="146" t="str">
        <f>IF(IFERROR(VLOOKUP(AE626,#REF!,1,0),"")&lt;&gt;"",1,"")</f>
        <v/>
      </c>
      <c r="BC626" s="146" t="str">
        <f>IF(IFERROR(VLOOKUP(AE626,#REF!,1,0),"")&lt;&gt;"",1,"")</f>
        <v/>
      </c>
      <c r="BD626" s="146" t="str">
        <f>IF(IFERROR(VLOOKUP(AE626,#REF!,1,0),"")&lt;&gt;"",1,"")</f>
        <v/>
      </c>
      <c r="BE626" s="148">
        <f t="shared" si="187"/>
        <v>1</v>
      </c>
    </row>
    <row r="627" spans="1:57" ht="17">
      <c r="A627" s="137">
        <v>412</v>
      </c>
      <c r="B627" s="137">
        <v>6974051</v>
      </c>
      <c r="C627" s="137" t="str">
        <f t="shared" si="206"/>
        <v>697405100</v>
      </c>
      <c r="D627" s="138" t="str">
        <f t="shared" si="207"/>
        <v>69</v>
      </c>
      <c r="E627" s="138" t="str">
        <f t="shared" si="208"/>
        <v>7</v>
      </c>
      <c r="F627" s="138" t="str">
        <f t="shared" si="209"/>
        <v>4</v>
      </c>
      <c r="G627" s="138" t="str">
        <f t="shared" si="210"/>
        <v>0</v>
      </c>
      <c r="H627" s="138" t="str">
        <f t="shared" si="211"/>
        <v>5</v>
      </c>
      <c r="I627" s="138" t="str">
        <f t="shared" si="212"/>
        <v>1</v>
      </c>
      <c r="J627" s="138" t="str">
        <f t="shared" si="213"/>
        <v>0</v>
      </c>
      <c r="K627" s="138" t="str">
        <f t="shared" si="214"/>
        <v>0</v>
      </c>
      <c r="L627" s="138" t="s">
        <v>5167</v>
      </c>
      <c r="M627" s="139" t="s">
        <v>1114</v>
      </c>
      <c r="N627" s="139" t="s">
        <v>261</v>
      </c>
      <c r="O627" s="141" t="s">
        <v>14</v>
      </c>
      <c r="P627" s="141" t="s">
        <v>68</v>
      </c>
      <c r="Q627" s="141">
        <v>2</v>
      </c>
      <c r="R627" s="141">
        <v>7</v>
      </c>
      <c r="S627" s="141" t="s">
        <v>102</v>
      </c>
      <c r="T627" s="141" t="s">
        <v>102</v>
      </c>
      <c r="U627" s="141">
        <v>1</v>
      </c>
      <c r="V627" s="141">
        <v>5</v>
      </c>
      <c r="W627" s="141" t="s">
        <v>1108</v>
      </c>
      <c r="X627" s="141" t="s">
        <v>1108</v>
      </c>
      <c r="Y627" s="141">
        <v>1</v>
      </c>
      <c r="Z627" s="141">
        <v>1</v>
      </c>
      <c r="AA627" s="141" t="s">
        <v>1114</v>
      </c>
      <c r="AB627" s="141" t="s">
        <v>1114</v>
      </c>
      <c r="AC627" s="140" t="s">
        <v>66</v>
      </c>
      <c r="AD627" s="141" t="s">
        <v>66</v>
      </c>
      <c r="AE627" s="144" t="s">
        <v>1114</v>
      </c>
      <c r="AF627" s="144" t="s">
        <v>1114</v>
      </c>
      <c r="AG627" s="134"/>
      <c r="AH627" s="160"/>
      <c r="AI627" s="143"/>
      <c r="AJ627" s="143" t="b">
        <f t="shared" si="216"/>
        <v>0</v>
      </c>
      <c r="AK627" s="143" t="str">
        <f>O627&amp;Q627&amp;R627&amp;U627&amp;V627&amp;Y627&amp;Z627&amp;AC627&amp;AD627</f>
        <v>A27151100</v>
      </c>
      <c r="AL627" s="40">
        <v>6974051</v>
      </c>
      <c r="AM627" s="41" t="b">
        <f>C627&lt;&gt;AK627</f>
        <v>1</v>
      </c>
      <c r="AN627" s="145" t="str">
        <f>N627&amp;AK627</f>
        <v>J9FA27151100</v>
      </c>
      <c r="AO627" s="145" t="s">
        <v>1115</v>
      </c>
      <c r="AP627" s="73" t="s">
        <v>626</v>
      </c>
      <c r="AQ627" s="146"/>
      <c r="AR627" s="146">
        <f t="shared" si="215"/>
        <v>1</v>
      </c>
      <c r="AS627" s="146" t="str">
        <f>IF(IFERROR(VLOOKUP(AE627,#REF!,1,0),"")&lt;&gt;"",1,"")</f>
        <v/>
      </c>
      <c r="AT627" s="146" t="str">
        <f>IF(IFERROR(VLOOKUP(AE627,#REF!,1,0),"")&lt;&gt;"",1,"")</f>
        <v/>
      </c>
      <c r="AU627" s="146" t="str">
        <f>IF(IFERROR(VLOOKUP(AE627,#REF!,1,0),"")&lt;&gt;"",1,"")</f>
        <v/>
      </c>
      <c r="AV627" s="146" t="str">
        <f>IF(IFERROR(VLOOKUP(AE627,#REF!,1,0),"")&lt;&gt;"",1,"")</f>
        <v/>
      </c>
      <c r="AW627" s="146" t="str">
        <f>IF(IFERROR(VLOOKUP(AE627,#REF!,1,0),"")&lt;&gt;"",1,"")</f>
        <v/>
      </c>
      <c r="AX627" s="146" t="str">
        <f>IF(IFERROR(VLOOKUP(AE627,#REF!,1,0),"")&lt;&gt;"",1,"")</f>
        <v/>
      </c>
      <c r="AY627" s="146" t="str">
        <f>IF(IFERROR(VLOOKUP(AE627,#REF!,1,0),"")&lt;&gt;"",1,"")</f>
        <v/>
      </c>
      <c r="AZ627" s="146" t="str">
        <f>IF(IFERROR(VLOOKUP(AE627,#REF!,1,0),"")&lt;&gt;"",1,"")</f>
        <v/>
      </c>
      <c r="BA627" s="146" t="str">
        <f>IF(IFERROR(VLOOKUP(AE627,#REF!,1,0),"")&lt;&gt;"",1,"")</f>
        <v/>
      </c>
      <c r="BB627" s="146" t="str">
        <f>IF(IFERROR(VLOOKUP(AE627,#REF!,1,0),"")&lt;&gt;"",1,"")</f>
        <v/>
      </c>
      <c r="BC627" s="146" t="str">
        <f>IF(IFERROR(VLOOKUP(AE627,#REF!,1,0),"")&lt;&gt;"",1,"")</f>
        <v/>
      </c>
      <c r="BD627" s="146" t="str">
        <f>IF(IFERROR(VLOOKUP(AE627,#REF!,1,0),"")&lt;&gt;"",1,"")</f>
        <v/>
      </c>
      <c r="BE627" s="148">
        <f t="shared" si="187"/>
        <v>1</v>
      </c>
    </row>
    <row r="628" spans="1:57" ht="17">
      <c r="A628" s="137">
        <v>413</v>
      </c>
      <c r="B628" s="137">
        <v>6974052</v>
      </c>
      <c r="C628" s="137" t="str">
        <f t="shared" si="206"/>
        <v>697405200</v>
      </c>
      <c r="D628" s="138" t="str">
        <f t="shared" si="207"/>
        <v>69</v>
      </c>
      <c r="E628" s="138" t="str">
        <f t="shared" si="208"/>
        <v>7</v>
      </c>
      <c r="F628" s="138" t="str">
        <f t="shared" si="209"/>
        <v>4</v>
      </c>
      <c r="G628" s="138" t="str">
        <f t="shared" si="210"/>
        <v>0</v>
      </c>
      <c r="H628" s="138" t="str">
        <f t="shared" si="211"/>
        <v>5</v>
      </c>
      <c r="I628" s="138" t="str">
        <f t="shared" si="212"/>
        <v>2</v>
      </c>
      <c r="J628" s="138" t="str">
        <f t="shared" si="213"/>
        <v>0</v>
      </c>
      <c r="K628" s="138" t="str">
        <f t="shared" si="214"/>
        <v>0</v>
      </c>
      <c r="L628" s="138" t="s">
        <v>5168</v>
      </c>
      <c r="M628" s="139" t="s">
        <v>1116</v>
      </c>
      <c r="N628" s="139" t="s">
        <v>261</v>
      </c>
      <c r="O628" s="141" t="s">
        <v>14</v>
      </c>
      <c r="P628" s="141" t="s">
        <v>68</v>
      </c>
      <c r="Q628" s="141">
        <v>2</v>
      </c>
      <c r="R628" s="141">
        <v>7</v>
      </c>
      <c r="S628" s="141" t="s">
        <v>102</v>
      </c>
      <c r="T628" s="141" t="s">
        <v>102</v>
      </c>
      <c r="U628" s="141">
        <v>1</v>
      </c>
      <c r="V628" s="141">
        <v>5</v>
      </c>
      <c r="W628" s="141" t="s">
        <v>1108</v>
      </c>
      <c r="X628" s="141" t="s">
        <v>1108</v>
      </c>
      <c r="Y628" s="141">
        <v>1</v>
      </c>
      <c r="Z628" s="141">
        <v>2</v>
      </c>
      <c r="AA628" s="141" t="s">
        <v>1116</v>
      </c>
      <c r="AB628" s="141" t="s">
        <v>1116</v>
      </c>
      <c r="AC628" s="140" t="s">
        <v>66</v>
      </c>
      <c r="AD628" s="141" t="s">
        <v>66</v>
      </c>
      <c r="AE628" s="144" t="s">
        <v>1116</v>
      </c>
      <c r="AF628" s="144" t="s">
        <v>1116</v>
      </c>
      <c r="AG628" s="134"/>
      <c r="AH628" s="160"/>
      <c r="AI628" s="143"/>
      <c r="AJ628" s="143" t="b">
        <f t="shared" si="216"/>
        <v>0</v>
      </c>
      <c r="AK628" s="143" t="str">
        <f>O628&amp;Q628&amp;R628&amp;U628&amp;V628&amp;Y628&amp;Z628&amp;AC628&amp;AD628</f>
        <v>A27151200</v>
      </c>
      <c r="AL628" s="40">
        <v>6974052</v>
      </c>
      <c r="AM628" s="41" t="b">
        <f>C628&lt;&gt;AK628</f>
        <v>1</v>
      </c>
      <c r="AN628" s="145" t="str">
        <f>N628&amp;AK628</f>
        <v>J9FA27151200</v>
      </c>
      <c r="AO628" s="145"/>
      <c r="AP628" s="73" t="s">
        <v>626</v>
      </c>
      <c r="AQ628" s="146"/>
      <c r="AR628" s="146">
        <f t="shared" si="215"/>
        <v>1</v>
      </c>
      <c r="AS628" s="146" t="str">
        <f>IF(IFERROR(VLOOKUP(AE628,#REF!,1,0),"")&lt;&gt;"",1,"")</f>
        <v/>
      </c>
      <c r="AT628" s="146" t="str">
        <f>IF(IFERROR(VLOOKUP(AE628,#REF!,1,0),"")&lt;&gt;"",1,"")</f>
        <v/>
      </c>
      <c r="AU628" s="146" t="str">
        <f>IF(IFERROR(VLOOKUP(AE628,#REF!,1,0),"")&lt;&gt;"",1,"")</f>
        <v/>
      </c>
      <c r="AV628" s="146" t="str">
        <f>IF(IFERROR(VLOOKUP(AE628,#REF!,1,0),"")&lt;&gt;"",1,"")</f>
        <v/>
      </c>
      <c r="AW628" s="146" t="str">
        <f>IF(IFERROR(VLOOKUP(AE628,#REF!,1,0),"")&lt;&gt;"",1,"")</f>
        <v/>
      </c>
      <c r="AX628" s="146" t="str">
        <f>IF(IFERROR(VLOOKUP(AE628,#REF!,1,0),"")&lt;&gt;"",1,"")</f>
        <v/>
      </c>
      <c r="AY628" s="146" t="str">
        <f>IF(IFERROR(VLOOKUP(AE628,#REF!,1,0),"")&lt;&gt;"",1,"")</f>
        <v/>
      </c>
      <c r="AZ628" s="146" t="str">
        <f>IF(IFERROR(VLOOKUP(AE628,#REF!,1,0),"")&lt;&gt;"",1,"")</f>
        <v/>
      </c>
      <c r="BA628" s="146" t="str">
        <f>IF(IFERROR(VLOOKUP(AE628,#REF!,1,0),"")&lt;&gt;"",1,"")</f>
        <v/>
      </c>
      <c r="BB628" s="146" t="str">
        <f>IF(IFERROR(VLOOKUP(AE628,#REF!,1,0),"")&lt;&gt;"",1,"")</f>
        <v/>
      </c>
      <c r="BC628" s="146" t="str">
        <f>IF(IFERROR(VLOOKUP(AE628,#REF!,1,0),"")&lt;&gt;"",1,"")</f>
        <v/>
      </c>
      <c r="BD628" s="146" t="str">
        <f>IF(IFERROR(VLOOKUP(AE628,#REF!,1,0),"")&lt;&gt;"",1,"")</f>
        <v/>
      </c>
      <c r="BE628" s="148">
        <f t="shared" si="187"/>
        <v>1</v>
      </c>
    </row>
    <row r="629" spans="1:57" ht="16">
      <c r="A629" s="43">
        <v>414</v>
      </c>
      <c r="B629" s="43">
        <v>6974059</v>
      </c>
      <c r="C629" s="43" t="str">
        <f t="shared" si="206"/>
        <v>697405900</v>
      </c>
      <c r="D629" s="44" t="str">
        <f t="shared" si="207"/>
        <v>69</v>
      </c>
      <c r="E629" s="44" t="str">
        <f t="shared" si="208"/>
        <v>7</v>
      </c>
      <c r="F629" s="44" t="str">
        <f t="shared" si="209"/>
        <v>4</v>
      </c>
      <c r="G629" s="44" t="str">
        <f t="shared" si="210"/>
        <v>0</v>
      </c>
      <c r="H629" s="44" t="str">
        <f t="shared" si="211"/>
        <v>5</v>
      </c>
      <c r="I629" s="44" t="str">
        <f t="shared" si="212"/>
        <v>9</v>
      </c>
      <c r="J629" s="44" t="str">
        <f t="shared" si="213"/>
        <v>0</v>
      </c>
      <c r="K629" s="44" t="str">
        <f t="shared" si="214"/>
        <v>0</v>
      </c>
      <c r="L629" s="44"/>
      <c r="M629" s="45" t="s">
        <v>1117</v>
      </c>
      <c r="N629" s="45"/>
      <c r="O629" s="46" t="s">
        <v>14</v>
      </c>
      <c r="P629" s="47" t="s">
        <v>68</v>
      </c>
      <c r="Q629" s="48">
        <v>2</v>
      </c>
      <c r="R629" s="47"/>
      <c r="S629" s="47" t="s">
        <v>102</v>
      </c>
      <c r="T629" s="47" t="s">
        <v>102</v>
      </c>
      <c r="U629" s="48">
        <v>1</v>
      </c>
      <c r="V629" s="48">
        <v>5</v>
      </c>
      <c r="W629" s="47"/>
      <c r="X629" s="47" t="s">
        <v>1108</v>
      </c>
      <c r="Y629" s="48">
        <v>1</v>
      </c>
      <c r="Z629" s="48">
        <v>3</v>
      </c>
      <c r="AA629" s="50"/>
      <c r="AB629" s="50" t="s">
        <v>1117</v>
      </c>
      <c r="AC629" s="49" t="s">
        <v>66</v>
      </c>
      <c r="AD629" s="47" t="s">
        <v>66</v>
      </c>
      <c r="AE629" s="50" t="s">
        <v>1117</v>
      </c>
      <c r="AF629" s="51"/>
      <c r="AG629" s="51" t="s">
        <v>8</v>
      </c>
      <c r="AH629" s="52"/>
      <c r="AI629" s="39"/>
      <c r="AJ629" s="39"/>
      <c r="AK629" s="39" t="e">
        <f>O629&amp;Q629&amp;#REF!&amp;U629&amp;V629&amp;Y629&amp;Z629&amp;AC629&amp;AD629</f>
        <v>#REF!</v>
      </c>
      <c r="AL629" s="43">
        <v>6974059</v>
      </c>
      <c r="AM629" s="44" t="e">
        <f>C629&lt;&gt;AK629</f>
        <v>#REF!</v>
      </c>
      <c r="AN629" s="52"/>
      <c r="AO629" s="52"/>
      <c r="AP629" s="84" t="s">
        <v>626</v>
      </c>
      <c r="AQ629" s="53"/>
      <c r="AR629" s="53">
        <f t="shared" si="215"/>
        <v>1</v>
      </c>
      <c r="AS629" s="53" t="str">
        <f>IF(IFERROR(VLOOKUP(AE629,#REF!,1,0),"")&lt;&gt;"",1,"")</f>
        <v/>
      </c>
      <c r="AT629" s="53" t="str">
        <f>IF(IFERROR(VLOOKUP(AE629,#REF!,1,0),"")&lt;&gt;"",1,"")</f>
        <v/>
      </c>
      <c r="AU629" s="53" t="str">
        <f>IF(IFERROR(VLOOKUP(AE629,#REF!,1,0),"")&lt;&gt;"",1,"")</f>
        <v/>
      </c>
      <c r="AV629" s="53" t="str">
        <f>IF(IFERROR(VLOOKUP(AE629,#REF!,1,0),"")&lt;&gt;"",1,"")</f>
        <v/>
      </c>
      <c r="AW629" s="53" t="str">
        <f>IF(IFERROR(VLOOKUP(AE629,#REF!,1,0),"")&lt;&gt;"",1,"")</f>
        <v/>
      </c>
      <c r="AX629" s="53" t="str">
        <f>IF(IFERROR(VLOOKUP(AE629,#REF!,1,0),"")&lt;&gt;"",1,"")</f>
        <v/>
      </c>
      <c r="AY629" s="53" t="str">
        <f>IF(IFERROR(VLOOKUP(AE629,#REF!,1,0),"")&lt;&gt;"",1,"")</f>
        <v/>
      </c>
      <c r="AZ629" s="53" t="str">
        <f>IF(IFERROR(VLOOKUP(AE629,#REF!,1,0),"")&lt;&gt;"",1,"")</f>
        <v/>
      </c>
      <c r="BA629" s="53" t="str">
        <f>IF(IFERROR(VLOOKUP(AE629,#REF!,1,0),"")&lt;&gt;"",1,"")</f>
        <v/>
      </c>
      <c r="BB629" s="53" t="str">
        <f>IF(IFERROR(VLOOKUP(AE629,#REF!,1,0),"")&lt;&gt;"",1,"")</f>
        <v/>
      </c>
      <c r="BC629" s="53" t="str">
        <f>IF(IFERROR(VLOOKUP(AE629,#REF!,1,0),"")&lt;&gt;"",1,"")</f>
        <v/>
      </c>
      <c r="BD629" s="53" t="str">
        <f>IF(IFERROR(VLOOKUP(AE629,#REF!,1,0),"")&lt;&gt;"",1,"")</f>
        <v/>
      </c>
      <c r="BE629" s="54">
        <f t="shared" si="187"/>
        <v>1</v>
      </c>
    </row>
    <row r="630" spans="1:57" ht="17">
      <c r="A630" s="137">
        <v>415</v>
      </c>
      <c r="B630" s="137">
        <v>697406</v>
      </c>
      <c r="C630" s="137" t="str">
        <f t="shared" si="206"/>
        <v>697406000</v>
      </c>
      <c r="D630" s="138" t="str">
        <f t="shared" si="207"/>
        <v>69</v>
      </c>
      <c r="E630" s="138" t="str">
        <f t="shared" si="208"/>
        <v>7</v>
      </c>
      <c r="F630" s="138" t="str">
        <f t="shared" si="209"/>
        <v>4</v>
      </c>
      <c r="G630" s="138" t="str">
        <f t="shared" si="210"/>
        <v>0</v>
      </c>
      <c r="H630" s="138" t="str">
        <f t="shared" si="211"/>
        <v>6</v>
      </c>
      <c r="I630" s="138" t="str">
        <f t="shared" si="212"/>
        <v>0</v>
      </c>
      <c r="J630" s="138" t="str">
        <f t="shared" si="213"/>
        <v>0</v>
      </c>
      <c r="K630" s="138" t="str">
        <f t="shared" si="214"/>
        <v>0</v>
      </c>
      <c r="L630" s="138" t="s">
        <v>5169</v>
      </c>
      <c r="M630" s="139" t="s">
        <v>1118</v>
      </c>
      <c r="N630" s="139" t="s">
        <v>261</v>
      </c>
      <c r="O630" s="141" t="s">
        <v>14</v>
      </c>
      <c r="P630" s="141" t="s">
        <v>68</v>
      </c>
      <c r="Q630" s="141">
        <v>2</v>
      </c>
      <c r="R630" s="141">
        <v>7</v>
      </c>
      <c r="S630" s="141" t="s">
        <v>102</v>
      </c>
      <c r="T630" s="141" t="s">
        <v>102</v>
      </c>
      <c r="U630" s="141">
        <v>1</v>
      </c>
      <c r="V630" s="141">
        <v>6</v>
      </c>
      <c r="W630" s="141" t="s">
        <v>1118</v>
      </c>
      <c r="X630" s="141" t="s">
        <v>1118</v>
      </c>
      <c r="Y630" s="141">
        <v>0</v>
      </c>
      <c r="Z630" s="141">
        <v>0</v>
      </c>
      <c r="AA630" s="141" t="s">
        <v>1118</v>
      </c>
      <c r="AB630" s="141" t="s">
        <v>1118</v>
      </c>
      <c r="AC630" s="140" t="s">
        <v>66</v>
      </c>
      <c r="AD630" s="141" t="s">
        <v>66</v>
      </c>
      <c r="AE630" s="144" t="s">
        <v>1118</v>
      </c>
      <c r="AF630" s="144" t="s">
        <v>1118</v>
      </c>
      <c r="AG630" s="134"/>
      <c r="AH630" s="142"/>
      <c r="AI630" s="143"/>
      <c r="AJ630" s="143" t="b">
        <f t="shared" ref="AJ630:AJ650" si="217">IF(OR(AS630=1,AT630=1,AU630=1,AV630=1,AW630=1,AX630=1,AY630=1,AZ630=1,BA630=1,BB630=1,BC630=1,BD630=1),TRUE,FALSE)</f>
        <v>0</v>
      </c>
      <c r="AK630" s="143" t="str">
        <f>O630&amp;Q630&amp;R630&amp;U630&amp;V630&amp;Y630&amp;Z630&amp;AC630&amp;AD630</f>
        <v>A27160000</v>
      </c>
      <c r="AL630" s="40">
        <v>697406</v>
      </c>
      <c r="AM630" s="41" t="b">
        <f>C630&lt;&gt;AK630</f>
        <v>1</v>
      </c>
      <c r="AN630" s="145" t="str">
        <f>N630&amp;AK630</f>
        <v>J9FA27160000</v>
      </c>
      <c r="AO630" s="145"/>
      <c r="AP630" s="73" t="s">
        <v>626</v>
      </c>
      <c r="AQ630" s="146"/>
      <c r="AR630" s="146">
        <f t="shared" si="215"/>
        <v>1</v>
      </c>
      <c r="AS630" s="146" t="str">
        <f>IF(IFERROR(VLOOKUP(AE630,#REF!,1,0),"")&lt;&gt;"",1,"")</f>
        <v/>
      </c>
      <c r="AT630" s="146" t="str">
        <f>IF(IFERROR(VLOOKUP(AE630,#REF!,1,0),"")&lt;&gt;"",1,"")</f>
        <v/>
      </c>
      <c r="AU630" s="146" t="str">
        <f>IF(IFERROR(VLOOKUP(AE630,#REF!,1,0),"")&lt;&gt;"",1,"")</f>
        <v/>
      </c>
      <c r="AV630" s="146" t="str">
        <f>IF(IFERROR(VLOOKUP(AE630,#REF!,1,0),"")&lt;&gt;"",1,"")</f>
        <v/>
      </c>
      <c r="AW630" s="146" t="str">
        <f>IF(IFERROR(VLOOKUP(AE630,#REF!,1,0),"")&lt;&gt;"",1,"")</f>
        <v/>
      </c>
      <c r="AX630" s="146" t="str">
        <f>IF(IFERROR(VLOOKUP(AE630,#REF!,1,0),"")&lt;&gt;"",1,"")</f>
        <v/>
      </c>
      <c r="AY630" s="146" t="str">
        <f>IF(IFERROR(VLOOKUP(AE630,#REF!,1,0),"")&lt;&gt;"",1,"")</f>
        <v/>
      </c>
      <c r="AZ630" s="146" t="str">
        <f>IF(IFERROR(VLOOKUP(AE630,#REF!,1,0),"")&lt;&gt;"",1,"")</f>
        <v/>
      </c>
      <c r="BA630" s="146" t="str">
        <f>IF(IFERROR(VLOOKUP(AE630,#REF!,1,0),"")&lt;&gt;"",1,"")</f>
        <v/>
      </c>
      <c r="BB630" s="146" t="str">
        <f>IF(IFERROR(VLOOKUP(AE630,#REF!,1,0),"")&lt;&gt;"",1,"")</f>
        <v/>
      </c>
      <c r="BC630" s="146" t="str">
        <f>IF(IFERROR(VLOOKUP(AE630,#REF!,1,0),"")&lt;&gt;"",1,"")</f>
        <v/>
      </c>
      <c r="BD630" s="146" t="str">
        <f>IF(IFERROR(VLOOKUP(AE630,#REF!,1,0),"")&lt;&gt;"",1,"")</f>
        <v/>
      </c>
      <c r="BE630" s="148">
        <f t="shared" si="187"/>
        <v>1</v>
      </c>
    </row>
    <row r="631" spans="1:57" ht="17">
      <c r="A631" s="137">
        <v>416</v>
      </c>
      <c r="B631" s="137">
        <v>697407</v>
      </c>
      <c r="C631" s="137" t="str">
        <f t="shared" si="206"/>
        <v>697407000</v>
      </c>
      <c r="D631" s="138" t="str">
        <f t="shared" si="207"/>
        <v>69</v>
      </c>
      <c r="E631" s="138" t="str">
        <f t="shared" si="208"/>
        <v>7</v>
      </c>
      <c r="F631" s="138" t="str">
        <f t="shared" si="209"/>
        <v>4</v>
      </c>
      <c r="G631" s="138" t="str">
        <f t="shared" si="210"/>
        <v>0</v>
      </c>
      <c r="H631" s="138" t="str">
        <f t="shared" si="211"/>
        <v>7</v>
      </c>
      <c r="I631" s="138" t="str">
        <f t="shared" si="212"/>
        <v>0</v>
      </c>
      <c r="J631" s="138" t="str">
        <f t="shared" si="213"/>
        <v>0</v>
      </c>
      <c r="K631" s="138" t="str">
        <f t="shared" si="214"/>
        <v>0</v>
      </c>
      <c r="L631" s="138" t="s">
        <v>5170</v>
      </c>
      <c r="M631" s="139" t="s">
        <v>1119</v>
      </c>
      <c r="N631" s="139" t="s">
        <v>261</v>
      </c>
      <c r="O631" s="141" t="s">
        <v>14</v>
      </c>
      <c r="P631" s="141" t="s">
        <v>68</v>
      </c>
      <c r="Q631" s="141">
        <v>2</v>
      </c>
      <c r="R631" s="141">
        <v>7</v>
      </c>
      <c r="S631" s="141" t="s">
        <v>102</v>
      </c>
      <c r="T631" s="141" t="s">
        <v>102</v>
      </c>
      <c r="U631" s="141">
        <v>1</v>
      </c>
      <c r="V631" s="141">
        <v>7</v>
      </c>
      <c r="W631" s="141" t="s">
        <v>1119</v>
      </c>
      <c r="X631" s="141" t="s">
        <v>1119</v>
      </c>
      <c r="Y631" s="141">
        <v>0</v>
      </c>
      <c r="Z631" s="141">
        <v>0</v>
      </c>
      <c r="AA631" s="141" t="s">
        <v>1119</v>
      </c>
      <c r="AB631" s="141" t="s">
        <v>1119</v>
      </c>
      <c r="AC631" s="140" t="s">
        <v>66</v>
      </c>
      <c r="AD631" s="141" t="s">
        <v>66</v>
      </c>
      <c r="AE631" s="144" t="s">
        <v>1119</v>
      </c>
      <c r="AF631" s="144" t="s">
        <v>1119</v>
      </c>
      <c r="AG631" s="134"/>
      <c r="AH631" s="142"/>
      <c r="AI631" s="143"/>
      <c r="AJ631" s="143" t="b">
        <f t="shared" si="217"/>
        <v>0</v>
      </c>
      <c r="AK631" s="143" t="str">
        <f>O631&amp;Q631&amp;R631&amp;U631&amp;V631&amp;Y631&amp;Z631&amp;AC631&amp;AD631</f>
        <v>A27170000</v>
      </c>
      <c r="AL631" s="40">
        <v>697407</v>
      </c>
      <c r="AM631" s="41" t="b">
        <f>C631&lt;&gt;AK631</f>
        <v>1</v>
      </c>
      <c r="AN631" s="145" t="str">
        <f>N631&amp;AK631</f>
        <v>J9FA27170000</v>
      </c>
      <c r="AO631" s="145" t="s">
        <v>1120</v>
      </c>
      <c r="AP631" s="73" t="s">
        <v>626</v>
      </c>
      <c r="AQ631" s="146"/>
      <c r="AR631" s="146">
        <f t="shared" si="215"/>
        <v>1</v>
      </c>
      <c r="AS631" s="146" t="str">
        <f>IF(IFERROR(VLOOKUP(AE631,#REF!,1,0),"")&lt;&gt;"",1,"")</f>
        <v/>
      </c>
      <c r="AT631" s="146" t="str">
        <f>IF(IFERROR(VLOOKUP(AE631,#REF!,1,0),"")&lt;&gt;"",1,"")</f>
        <v/>
      </c>
      <c r="AU631" s="146" t="str">
        <f>IF(IFERROR(VLOOKUP(AE631,#REF!,1,0),"")&lt;&gt;"",1,"")</f>
        <v/>
      </c>
      <c r="AV631" s="146" t="str">
        <f>IF(IFERROR(VLOOKUP(AE631,#REF!,1,0),"")&lt;&gt;"",1,"")</f>
        <v/>
      </c>
      <c r="AW631" s="146" t="str">
        <f>IF(IFERROR(VLOOKUP(AE631,#REF!,1,0),"")&lt;&gt;"",1,"")</f>
        <v/>
      </c>
      <c r="AX631" s="146" t="str">
        <f>IF(IFERROR(VLOOKUP(AE631,#REF!,1,0),"")&lt;&gt;"",1,"")</f>
        <v/>
      </c>
      <c r="AY631" s="146" t="str">
        <f>IF(IFERROR(VLOOKUP(AE631,#REF!,1,0),"")&lt;&gt;"",1,"")</f>
        <v/>
      </c>
      <c r="AZ631" s="146" t="str">
        <f>IF(IFERROR(VLOOKUP(AE631,#REF!,1,0),"")&lt;&gt;"",1,"")</f>
        <v/>
      </c>
      <c r="BA631" s="146" t="str">
        <f>IF(IFERROR(VLOOKUP(AE631,#REF!,1,0),"")&lt;&gt;"",1,"")</f>
        <v/>
      </c>
      <c r="BB631" s="146" t="str">
        <f>IF(IFERROR(VLOOKUP(AE631,#REF!,1,0),"")&lt;&gt;"",1,"")</f>
        <v/>
      </c>
      <c r="BC631" s="146" t="str">
        <f>IF(IFERROR(VLOOKUP(AE631,#REF!,1,0),"")&lt;&gt;"",1,"")</f>
        <v/>
      </c>
      <c r="BD631" s="146" t="str">
        <f>IF(IFERROR(VLOOKUP(AE631,#REF!,1,0),"")&lt;&gt;"",1,"")</f>
        <v/>
      </c>
      <c r="BE631" s="148">
        <f t="shared" si="187"/>
        <v>1</v>
      </c>
    </row>
    <row r="632" spans="1:57" ht="17">
      <c r="A632" s="137">
        <v>417</v>
      </c>
      <c r="B632" s="137">
        <v>6974071</v>
      </c>
      <c r="C632" s="137" t="str">
        <f t="shared" si="206"/>
        <v>697407100</v>
      </c>
      <c r="D632" s="138" t="str">
        <f t="shared" si="207"/>
        <v>69</v>
      </c>
      <c r="E632" s="138" t="str">
        <f t="shared" si="208"/>
        <v>7</v>
      </c>
      <c r="F632" s="138" t="str">
        <f t="shared" si="209"/>
        <v>4</v>
      </c>
      <c r="G632" s="138" t="str">
        <f t="shared" si="210"/>
        <v>0</v>
      </c>
      <c r="H632" s="138" t="str">
        <f t="shared" si="211"/>
        <v>7</v>
      </c>
      <c r="I632" s="138" t="str">
        <f t="shared" si="212"/>
        <v>1</v>
      </c>
      <c r="J632" s="138" t="str">
        <f t="shared" si="213"/>
        <v>0</v>
      </c>
      <c r="K632" s="138" t="str">
        <f t="shared" si="214"/>
        <v>0</v>
      </c>
      <c r="L632" s="138" t="s">
        <v>5171</v>
      </c>
      <c r="M632" s="139" t="s">
        <v>1121</v>
      </c>
      <c r="N632" s="139" t="s">
        <v>261</v>
      </c>
      <c r="O632" s="141" t="s">
        <v>14</v>
      </c>
      <c r="P632" s="141" t="s">
        <v>68</v>
      </c>
      <c r="Q632" s="141">
        <v>2</v>
      </c>
      <c r="R632" s="141">
        <v>7</v>
      </c>
      <c r="S632" s="141" t="s">
        <v>102</v>
      </c>
      <c r="T632" s="141" t="s">
        <v>102</v>
      </c>
      <c r="U632" s="141">
        <v>1</v>
      </c>
      <c r="V632" s="141">
        <v>7</v>
      </c>
      <c r="W632" s="141" t="s">
        <v>1119</v>
      </c>
      <c r="X632" s="141" t="s">
        <v>1119</v>
      </c>
      <c r="Y632" s="141">
        <v>1</v>
      </c>
      <c r="Z632" s="141">
        <v>1</v>
      </c>
      <c r="AA632" s="141" t="s">
        <v>1121</v>
      </c>
      <c r="AB632" s="141" t="s">
        <v>1121</v>
      </c>
      <c r="AC632" s="140" t="s">
        <v>66</v>
      </c>
      <c r="AD632" s="141" t="s">
        <v>66</v>
      </c>
      <c r="AE632" s="144" t="s">
        <v>1121</v>
      </c>
      <c r="AF632" s="144" t="s">
        <v>1121</v>
      </c>
      <c r="AG632" s="134"/>
      <c r="AH632" s="142"/>
      <c r="AI632" s="143"/>
      <c r="AJ632" s="143" t="b">
        <f t="shared" si="217"/>
        <v>0</v>
      </c>
      <c r="AK632" s="143" t="str">
        <f>O632&amp;Q632&amp;R632&amp;U632&amp;V632&amp;Y632&amp;Z632&amp;AC632&amp;AD632</f>
        <v>A27171100</v>
      </c>
      <c r="AL632" s="40">
        <v>6974071</v>
      </c>
      <c r="AM632" s="41" t="b">
        <f>C632&lt;&gt;AK632</f>
        <v>1</v>
      </c>
      <c r="AN632" s="145" t="str">
        <f>N632&amp;AK632</f>
        <v>J9FA27171100</v>
      </c>
      <c r="AO632" s="145"/>
      <c r="AP632" s="73" t="s">
        <v>626</v>
      </c>
      <c r="AQ632" s="146"/>
      <c r="AR632" s="146">
        <f t="shared" si="215"/>
        <v>1</v>
      </c>
      <c r="AS632" s="146" t="str">
        <f>IF(IFERROR(VLOOKUP(AE632,#REF!,1,0),"")&lt;&gt;"",1,"")</f>
        <v/>
      </c>
      <c r="AT632" s="146" t="str">
        <f>IF(IFERROR(VLOOKUP(AE632,#REF!,1,0),"")&lt;&gt;"",1,"")</f>
        <v/>
      </c>
      <c r="AU632" s="146" t="str">
        <f>IF(IFERROR(VLOOKUP(AE632,#REF!,1,0),"")&lt;&gt;"",1,"")</f>
        <v/>
      </c>
      <c r="AV632" s="146" t="str">
        <f>IF(IFERROR(VLOOKUP(AE632,#REF!,1,0),"")&lt;&gt;"",1,"")</f>
        <v/>
      </c>
      <c r="AW632" s="146" t="str">
        <f>IF(IFERROR(VLOOKUP(AE632,#REF!,1,0),"")&lt;&gt;"",1,"")</f>
        <v/>
      </c>
      <c r="AX632" s="146" t="str">
        <f>IF(IFERROR(VLOOKUP(AE632,#REF!,1,0),"")&lt;&gt;"",1,"")</f>
        <v/>
      </c>
      <c r="AY632" s="146" t="str">
        <f>IF(IFERROR(VLOOKUP(AE632,#REF!,1,0),"")&lt;&gt;"",1,"")</f>
        <v/>
      </c>
      <c r="AZ632" s="146" t="str">
        <f>IF(IFERROR(VLOOKUP(AE632,#REF!,1,0),"")&lt;&gt;"",1,"")</f>
        <v/>
      </c>
      <c r="BA632" s="146" t="str">
        <f>IF(IFERROR(VLOOKUP(AE632,#REF!,1,0),"")&lt;&gt;"",1,"")</f>
        <v/>
      </c>
      <c r="BB632" s="146" t="str">
        <f>IF(IFERROR(VLOOKUP(AE632,#REF!,1,0),"")&lt;&gt;"",1,"")</f>
        <v/>
      </c>
      <c r="BC632" s="146" t="str">
        <f>IF(IFERROR(VLOOKUP(AE632,#REF!,1,0),"")&lt;&gt;"",1,"")</f>
        <v/>
      </c>
      <c r="BD632" s="146" t="str">
        <f>IF(IFERROR(VLOOKUP(AE632,#REF!,1,0),"")&lt;&gt;"",1,"")</f>
        <v/>
      </c>
      <c r="BE632" s="148">
        <f t="shared" si="187"/>
        <v>1</v>
      </c>
    </row>
    <row r="633" spans="1:57" ht="17">
      <c r="A633" s="137">
        <v>418</v>
      </c>
      <c r="B633" s="137">
        <v>6974072</v>
      </c>
      <c r="C633" s="137" t="str">
        <f t="shared" si="206"/>
        <v>697407200</v>
      </c>
      <c r="D633" s="138" t="str">
        <f t="shared" si="207"/>
        <v>69</v>
      </c>
      <c r="E633" s="138" t="str">
        <f t="shared" si="208"/>
        <v>7</v>
      </c>
      <c r="F633" s="138" t="str">
        <f t="shared" si="209"/>
        <v>4</v>
      </c>
      <c r="G633" s="138" t="str">
        <f t="shared" si="210"/>
        <v>0</v>
      </c>
      <c r="H633" s="138" t="str">
        <f t="shared" si="211"/>
        <v>7</v>
      </c>
      <c r="I633" s="138" t="str">
        <f t="shared" si="212"/>
        <v>2</v>
      </c>
      <c r="J633" s="138" t="str">
        <f t="shared" si="213"/>
        <v>0</v>
      </c>
      <c r="K633" s="138" t="str">
        <f t="shared" si="214"/>
        <v>0</v>
      </c>
      <c r="L633" s="138" t="s">
        <v>5172</v>
      </c>
      <c r="M633" s="139" t="s">
        <v>1122</v>
      </c>
      <c r="N633" s="139" t="s">
        <v>261</v>
      </c>
      <c r="O633" s="141" t="s">
        <v>14</v>
      </c>
      <c r="P633" s="141" t="s">
        <v>68</v>
      </c>
      <c r="Q633" s="141">
        <v>2</v>
      </c>
      <c r="R633" s="141">
        <v>7</v>
      </c>
      <c r="S633" s="141" t="s">
        <v>102</v>
      </c>
      <c r="T633" s="141" t="s">
        <v>102</v>
      </c>
      <c r="U633" s="141">
        <v>1</v>
      </c>
      <c r="V633" s="141">
        <v>7</v>
      </c>
      <c r="W633" s="141" t="s">
        <v>1119</v>
      </c>
      <c r="X633" s="141" t="s">
        <v>1119</v>
      </c>
      <c r="Y633" s="141">
        <v>1</v>
      </c>
      <c r="Z633" s="141">
        <v>2</v>
      </c>
      <c r="AA633" s="141" t="s">
        <v>1122</v>
      </c>
      <c r="AB633" s="141" t="s">
        <v>1122</v>
      </c>
      <c r="AC633" s="140" t="s">
        <v>66</v>
      </c>
      <c r="AD633" s="141" t="s">
        <v>66</v>
      </c>
      <c r="AE633" s="144" t="s">
        <v>1122</v>
      </c>
      <c r="AF633" s="144" t="s">
        <v>1122</v>
      </c>
      <c r="AG633" s="134"/>
      <c r="AH633" s="142"/>
      <c r="AI633" s="143"/>
      <c r="AJ633" s="143" t="b">
        <f t="shared" si="217"/>
        <v>0</v>
      </c>
      <c r="AK633" s="143" t="str">
        <f>O633&amp;Q633&amp;R633&amp;U633&amp;V633&amp;Y633&amp;Z633&amp;AC633&amp;AD633</f>
        <v>A27171200</v>
      </c>
      <c r="AL633" s="40">
        <v>6974072</v>
      </c>
      <c r="AM633" s="41" t="b">
        <f>C633&lt;&gt;AK633</f>
        <v>1</v>
      </c>
      <c r="AN633" s="145" t="str">
        <f>N633&amp;AK633</f>
        <v>J9FA27171200</v>
      </c>
      <c r="AO633" s="145"/>
      <c r="AP633" s="73" t="s">
        <v>626</v>
      </c>
      <c r="AQ633" s="146"/>
      <c r="AR633" s="146">
        <f t="shared" si="215"/>
        <v>1</v>
      </c>
      <c r="AS633" s="146" t="str">
        <f>IF(IFERROR(VLOOKUP(AE633,#REF!,1,0),"")&lt;&gt;"",1,"")</f>
        <v/>
      </c>
      <c r="AT633" s="146" t="str">
        <f>IF(IFERROR(VLOOKUP(AE633,#REF!,1,0),"")&lt;&gt;"",1,"")</f>
        <v/>
      </c>
      <c r="AU633" s="146" t="str">
        <f>IF(IFERROR(VLOOKUP(AE633,#REF!,1,0),"")&lt;&gt;"",1,"")</f>
        <v/>
      </c>
      <c r="AV633" s="146" t="str">
        <f>IF(IFERROR(VLOOKUP(AE633,#REF!,1,0),"")&lt;&gt;"",1,"")</f>
        <v/>
      </c>
      <c r="AW633" s="146" t="str">
        <f>IF(IFERROR(VLOOKUP(AE633,#REF!,1,0),"")&lt;&gt;"",1,"")</f>
        <v/>
      </c>
      <c r="AX633" s="146" t="str">
        <f>IF(IFERROR(VLOOKUP(AE633,#REF!,1,0),"")&lt;&gt;"",1,"")</f>
        <v/>
      </c>
      <c r="AY633" s="146" t="str">
        <f>IF(IFERROR(VLOOKUP(AE633,#REF!,1,0),"")&lt;&gt;"",1,"")</f>
        <v/>
      </c>
      <c r="AZ633" s="146" t="str">
        <f>IF(IFERROR(VLOOKUP(AE633,#REF!,1,0),"")&lt;&gt;"",1,"")</f>
        <v/>
      </c>
      <c r="BA633" s="146" t="str">
        <f>IF(IFERROR(VLOOKUP(AE633,#REF!,1,0),"")&lt;&gt;"",1,"")</f>
        <v/>
      </c>
      <c r="BB633" s="146" t="str">
        <f>IF(IFERROR(VLOOKUP(AE633,#REF!,1,0),"")&lt;&gt;"",1,"")</f>
        <v/>
      </c>
      <c r="BC633" s="146" t="str">
        <f>IF(IFERROR(VLOOKUP(AE633,#REF!,1,0),"")&lt;&gt;"",1,"")</f>
        <v/>
      </c>
      <c r="BD633" s="146" t="str">
        <f>IF(IFERROR(VLOOKUP(AE633,#REF!,1,0),"")&lt;&gt;"",1,"")</f>
        <v/>
      </c>
      <c r="BE633" s="148">
        <f t="shared" si="187"/>
        <v>1</v>
      </c>
    </row>
    <row r="634" spans="1:57" ht="17">
      <c r="A634" s="137">
        <v>419</v>
      </c>
      <c r="B634" s="137">
        <v>697408</v>
      </c>
      <c r="C634" s="137" t="str">
        <f t="shared" si="206"/>
        <v>697408000</v>
      </c>
      <c r="D634" s="138" t="str">
        <f t="shared" si="207"/>
        <v>69</v>
      </c>
      <c r="E634" s="138" t="str">
        <f t="shared" si="208"/>
        <v>7</v>
      </c>
      <c r="F634" s="138" t="str">
        <f t="shared" si="209"/>
        <v>4</v>
      </c>
      <c r="G634" s="138" t="str">
        <f t="shared" si="210"/>
        <v>0</v>
      </c>
      <c r="H634" s="138" t="str">
        <f t="shared" si="211"/>
        <v>8</v>
      </c>
      <c r="I634" s="138" t="str">
        <f t="shared" si="212"/>
        <v>0</v>
      </c>
      <c r="J634" s="138" t="str">
        <f t="shared" si="213"/>
        <v>0</v>
      </c>
      <c r="K634" s="138" t="str">
        <f t="shared" si="214"/>
        <v>0</v>
      </c>
      <c r="L634" s="138" t="s">
        <v>5173</v>
      </c>
      <c r="M634" s="139" t="s">
        <v>1123</v>
      </c>
      <c r="N634" s="139" t="s">
        <v>261</v>
      </c>
      <c r="O634" s="141" t="s">
        <v>14</v>
      </c>
      <c r="P634" s="141" t="s">
        <v>68</v>
      </c>
      <c r="Q634" s="141">
        <v>2</v>
      </c>
      <c r="R634" s="141">
        <v>7</v>
      </c>
      <c r="S634" s="141" t="s">
        <v>102</v>
      </c>
      <c r="T634" s="141" t="s">
        <v>102</v>
      </c>
      <c r="U634" s="141">
        <v>1</v>
      </c>
      <c r="V634" s="141">
        <v>8</v>
      </c>
      <c r="W634" s="141" t="s">
        <v>1123</v>
      </c>
      <c r="X634" s="141" t="s">
        <v>1123</v>
      </c>
      <c r="Y634" s="141">
        <v>0</v>
      </c>
      <c r="Z634" s="141">
        <v>0</v>
      </c>
      <c r="AA634" s="141" t="s">
        <v>1123</v>
      </c>
      <c r="AB634" s="141" t="s">
        <v>1123</v>
      </c>
      <c r="AC634" s="140" t="s">
        <v>66</v>
      </c>
      <c r="AD634" s="141" t="s">
        <v>66</v>
      </c>
      <c r="AE634" s="144" t="s">
        <v>1123</v>
      </c>
      <c r="AF634" s="144" t="s">
        <v>1123</v>
      </c>
      <c r="AG634" s="134"/>
      <c r="AH634" s="142"/>
      <c r="AI634" s="143"/>
      <c r="AJ634" s="143" t="b">
        <f t="shared" si="217"/>
        <v>0</v>
      </c>
      <c r="AK634" s="143" t="str">
        <f>O634&amp;Q634&amp;R634&amp;U634&amp;V634&amp;Y634&amp;Z634&amp;AC634&amp;AD634</f>
        <v>A27180000</v>
      </c>
      <c r="AL634" s="40">
        <v>697408</v>
      </c>
      <c r="AM634" s="41" t="b">
        <f>C634&lt;&gt;AK634</f>
        <v>1</v>
      </c>
      <c r="AN634" s="145" t="str">
        <f>N634&amp;AK634</f>
        <v>J9FA27180000</v>
      </c>
      <c r="AO634" s="145"/>
      <c r="AP634" s="73" t="s">
        <v>626</v>
      </c>
      <c r="AQ634" s="146"/>
      <c r="AR634" s="146">
        <f t="shared" si="215"/>
        <v>1</v>
      </c>
      <c r="AS634" s="146" t="str">
        <f>IF(IFERROR(VLOOKUP(AE634,#REF!,1,0),"")&lt;&gt;"",1,"")</f>
        <v/>
      </c>
      <c r="AT634" s="146" t="str">
        <f>IF(IFERROR(VLOOKUP(AE634,#REF!,1,0),"")&lt;&gt;"",1,"")</f>
        <v/>
      </c>
      <c r="AU634" s="146" t="str">
        <f>IF(IFERROR(VLOOKUP(AE634,#REF!,1,0),"")&lt;&gt;"",1,"")</f>
        <v/>
      </c>
      <c r="AV634" s="146" t="str">
        <f>IF(IFERROR(VLOOKUP(AE634,#REF!,1,0),"")&lt;&gt;"",1,"")</f>
        <v/>
      </c>
      <c r="AW634" s="146" t="str">
        <f>IF(IFERROR(VLOOKUP(AE634,#REF!,1,0),"")&lt;&gt;"",1,"")</f>
        <v/>
      </c>
      <c r="AX634" s="146" t="str">
        <f>IF(IFERROR(VLOOKUP(AE634,#REF!,1,0),"")&lt;&gt;"",1,"")</f>
        <v/>
      </c>
      <c r="AY634" s="146" t="str">
        <f>IF(IFERROR(VLOOKUP(AE634,#REF!,1,0),"")&lt;&gt;"",1,"")</f>
        <v/>
      </c>
      <c r="AZ634" s="146" t="str">
        <f>IF(IFERROR(VLOOKUP(AE634,#REF!,1,0),"")&lt;&gt;"",1,"")</f>
        <v/>
      </c>
      <c r="BA634" s="146" t="str">
        <f>IF(IFERROR(VLOOKUP(AE634,#REF!,1,0),"")&lt;&gt;"",1,"")</f>
        <v/>
      </c>
      <c r="BB634" s="146" t="str">
        <f>IF(IFERROR(VLOOKUP(AE634,#REF!,1,0),"")&lt;&gt;"",1,"")</f>
        <v/>
      </c>
      <c r="BC634" s="146" t="str">
        <f>IF(IFERROR(VLOOKUP(AE634,#REF!,1,0),"")&lt;&gt;"",1,"")</f>
        <v/>
      </c>
      <c r="BD634" s="146" t="str">
        <f>IF(IFERROR(VLOOKUP(AE634,#REF!,1,0),"")&lt;&gt;"",1,"")</f>
        <v/>
      </c>
      <c r="BE634" s="148">
        <f t="shared" si="187"/>
        <v>1</v>
      </c>
    </row>
    <row r="635" spans="1:57" ht="17">
      <c r="A635" s="137">
        <v>420</v>
      </c>
      <c r="B635" s="137">
        <v>697411</v>
      </c>
      <c r="C635" s="137" t="str">
        <f t="shared" si="206"/>
        <v>697411000</v>
      </c>
      <c r="D635" s="138" t="str">
        <f t="shared" si="207"/>
        <v>69</v>
      </c>
      <c r="E635" s="138" t="str">
        <f t="shared" si="208"/>
        <v>7</v>
      </c>
      <c r="F635" s="138" t="str">
        <f t="shared" si="209"/>
        <v>4</v>
      </c>
      <c r="G635" s="138" t="str">
        <f t="shared" si="210"/>
        <v>1</v>
      </c>
      <c r="H635" s="138" t="str">
        <f t="shared" si="211"/>
        <v>1</v>
      </c>
      <c r="I635" s="138" t="str">
        <f t="shared" si="212"/>
        <v>0</v>
      </c>
      <c r="J635" s="138" t="str">
        <f t="shared" si="213"/>
        <v>0</v>
      </c>
      <c r="K635" s="138" t="str">
        <f t="shared" si="214"/>
        <v>0</v>
      </c>
      <c r="L635" s="138" t="s">
        <v>5174</v>
      </c>
      <c r="M635" s="139" t="s">
        <v>1124</v>
      </c>
      <c r="N635" s="139" t="s">
        <v>261</v>
      </c>
      <c r="O635" s="141" t="s">
        <v>14</v>
      </c>
      <c r="P635" s="141" t="s">
        <v>68</v>
      </c>
      <c r="Q635" s="141">
        <v>2</v>
      </c>
      <c r="R635" s="141">
        <v>7</v>
      </c>
      <c r="S635" s="141" t="s">
        <v>102</v>
      </c>
      <c r="T635" s="141" t="s">
        <v>102</v>
      </c>
      <c r="U635" s="141">
        <v>1</v>
      </c>
      <c r="V635" s="141">
        <v>9</v>
      </c>
      <c r="W635" s="141" t="s">
        <v>1124</v>
      </c>
      <c r="X635" s="141" t="s">
        <v>1124</v>
      </c>
      <c r="Y635" s="141">
        <v>0</v>
      </c>
      <c r="Z635" s="141">
        <v>0</v>
      </c>
      <c r="AA635" s="141" t="s">
        <v>1124</v>
      </c>
      <c r="AB635" s="141" t="s">
        <v>1124</v>
      </c>
      <c r="AC635" s="140" t="s">
        <v>66</v>
      </c>
      <c r="AD635" s="141" t="s">
        <v>66</v>
      </c>
      <c r="AE635" s="144" t="s">
        <v>1124</v>
      </c>
      <c r="AF635" s="144" t="s">
        <v>1124</v>
      </c>
      <c r="AG635" s="134"/>
      <c r="AH635" s="142"/>
      <c r="AI635" s="143"/>
      <c r="AJ635" s="143" t="b">
        <f t="shared" si="217"/>
        <v>0</v>
      </c>
      <c r="AK635" s="143" t="str">
        <f>O635&amp;Q635&amp;R635&amp;U635&amp;V635&amp;Y635&amp;Z635&amp;AC635&amp;AD635</f>
        <v>A27190000</v>
      </c>
      <c r="AL635" s="40">
        <v>697411</v>
      </c>
      <c r="AM635" s="41" t="b">
        <f>C635&lt;&gt;AK635</f>
        <v>1</v>
      </c>
      <c r="AN635" s="145" t="str">
        <f>N635&amp;AK635</f>
        <v>J9FA27190000</v>
      </c>
      <c r="AO635" s="145"/>
      <c r="AP635" s="73" t="s">
        <v>626</v>
      </c>
      <c r="AQ635" s="146"/>
      <c r="AR635" s="146">
        <f t="shared" si="215"/>
        <v>1</v>
      </c>
      <c r="AS635" s="146" t="str">
        <f>IF(IFERROR(VLOOKUP(AE635,#REF!,1,0),"")&lt;&gt;"",1,"")</f>
        <v/>
      </c>
      <c r="AT635" s="146" t="str">
        <f>IF(IFERROR(VLOOKUP(AE635,#REF!,1,0),"")&lt;&gt;"",1,"")</f>
        <v/>
      </c>
      <c r="AU635" s="146" t="str">
        <f>IF(IFERROR(VLOOKUP(AE635,#REF!,1,0),"")&lt;&gt;"",1,"")</f>
        <v/>
      </c>
      <c r="AV635" s="146" t="str">
        <f>IF(IFERROR(VLOOKUP(AE635,#REF!,1,0),"")&lt;&gt;"",1,"")</f>
        <v/>
      </c>
      <c r="AW635" s="146" t="str">
        <f>IF(IFERROR(VLOOKUP(AE635,#REF!,1,0),"")&lt;&gt;"",1,"")</f>
        <v/>
      </c>
      <c r="AX635" s="146" t="str">
        <f>IF(IFERROR(VLOOKUP(AE635,#REF!,1,0),"")&lt;&gt;"",1,"")</f>
        <v/>
      </c>
      <c r="AY635" s="146" t="str">
        <f>IF(IFERROR(VLOOKUP(AE635,#REF!,1,0),"")&lt;&gt;"",1,"")</f>
        <v/>
      </c>
      <c r="AZ635" s="146" t="str">
        <f>IF(IFERROR(VLOOKUP(AE635,#REF!,1,0),"")&lt;&gt;"",1,"")</f>
        <v/>
      </c>
      <c r="BA635" s="146" t="str">
        <f>IF(IFERROR(VLOOKUP(AE635,#REF!,1,0),"")&lt;&gt;"",1,"")</f>
        <v/>
      </c>
      <c r="BB635" s="146" t="str">
        <f>IF(IFERROR(VLOOKUP(AE635,#REF!,1,0),"")&lt;&gt;"",1,"")</f>
        <v/>
      </c>
      <c r="BC635" s="146" t="str">
        <f>IF(IFERROR(VLOOKUP(AE635,#REF!,1,0),"")&lt;&gt;"",1,"")</f>
        <v/>
      </c>
      <c r="BD635" s="146" t="str">
        <f>IF(IFERROR(VLOOKUP(AE635,#REF!,1,0),"")&lt;&gt;"",1,"")</f>
        <v/>
      </c>
      <c r="BE635" s="148">
        <f t="shared" si="187"/>
        <v>1</v>
      </c>
    </row>
    <row r="636" spans="1:57" ht="17">
      <c r="A636" s="137">
        <v>421</v>
      </c>
      <c r="B636" s="137">
        <v>697412</v>
      </c>
      <c r="C636" s="137" t="str">
        <f t="shared" si="206"/>
        <v>697412000</v>
      </c>
      <c r="D636" s="138" t="str">
        <f t="shared" si="207"/>
        <v>69</v>
      </c>
      <c r="E636" s="138" t="str">
        <f t="shared" si="208"/>
        <v>7</v>
      </c>
      <c r="F636" s="138" t="str">
        <f t="shared" si="209"/>
        <v>4</v>
      </c>
      <c r="G636" s="138" t="str">
        <f t="shared" si="210"/>
        <v>1</v>
      </c>
      <c r="H636" s="138" t="str">
        <f t="shared" si="211"/>
        <v>2</v>
      </c>
      <c r="I636" s="138" t="str">
        <f t="shared" si="212"/>
        <v>0</v>
      </c>
      <c r="J636" s="138" t="str">
        <f t="shared" si="213"/>
        <v>0</v>
      </c>
      <c r="K636" s="138" t="str">
        <f t="shared" si="214"/>
        <v>0</v>
      </c>
      <c r="L636" s="138" t="s">
        <v>5175</v>
      </c>
      <c r="M636" s="139" t="s">
        <v>1125</v>
      </c>
      <c r="N636" s="139" t="s">
        <v>261</v>
      </c>
      <c r="O636" s="141" t="s">
        <v>14</v>
      </c>
      <c r="P636" s="141" t="s">
        <v>68</v>
      </c>
      <c r="Q636" s="141">
        <v>2</v>
      </c>
      <c r="R636" s="141">
        <v>7</v>
      </c>
      <c r="S636" s="141" t="s">
        <v>102</v>
      </c>
      <c r="T636" s="141" t="s">
        <v>102</v>
      </c>
      <c r="U636" s="141">
        <v>2</v>
      </c>
      <c r="V636" s="141">
        <v>1</v>
      </c>
      <c r="W636" s="141" t="s">
        <v>1125</v>
      </c>
      <c r="X636" s="141" t="s">
        <v>1125</v>
      </c>
      <c r="Y636" s="141">
        <v>0</v>
      </c>
      <c r="Z636" s="141">
        <v>0</v>
      </c>
      <c r="AA636" s="141" t="s">
        <v>1125</v>
      </c>
      <c r="AB636" s="141" t="s">
        <v>1125</v>
      </c>
      <c r="AC636" s="140" t="s">
        <v>66</v>
      </c>
      <c r="AD636" s="141" t="s">
        <v>66</v>
      </c>
      <c r="AE636" s="144" t="s">
        <v>1125</v>
      </c>
      <c r="AF636" s="144" t="s">
        <v>1125</v>
      </c>
      <c r="AG636" s="134"/>
      <c r="AH636" s="142"/>
      <c r="AI636" s="143"/>
      <c r="AJ636" s="143" t="b">
        <f t="shared" si="217"/>
        <v>0</v>
      </c>
      <c r="AK636" s="143" t="str">
        <f>O636&amp;Q636&amp;R636&amp;U636&amp;V636&amp;Y636&amp;Z636&amp;AC636&amp;AD636</f>
        <v>A27210000</v>
      </c>
      <c r="AL636" s="40">
        <v>697412</v>
      </c>
      <c r="AM636" s="41" t="b">
        <f>C636&lt;&gt;AK636</f>
        <v>1</v>
      </c>
      <c r="AN636" s="145" t="str">
        <f>N636&amp;AK636</f>
        <v>J9FA27210000</v>
      </c>
      <c r="AO636" s="145" t="s">
        <v>1126</v>
      </c>
      <c r="AP636" s="73" t="s">
        <v>626</v>
      </c>
      <c r="AQ636" s="146"/>
      <c r="AR636" s="146">
        <f t="shared" si="215"/>
        <v>1</v>
      </c>
      <c r="AS636" s="146" t="str">
        <f>IF(IFERROR(VLOOKUP(AE636,#REF!,1,0),"")&lt;&gt;"",1,"")</f>
        <v/>
      </c>
      <c r="AT636" s="146" t="str">
        <f>IF(IFERROR(VLOOKUP(AE636,#REF!,1,0),"")&lt;&gt;"",1,"")</f>
        <v/>
      </c>
      <c r="AU636" s="146" t="str">
        <f>IF(IFERROR(VLOOKUP(AE636,#REF!,1,0),"")&lt;&gt;"",1,"")</f>
        <v/>
      </c>
      <c r="AV636" s="146" t="str">
        <f>IF(IFERROR(VLOOKUP(AE636,#REF!,1,0),"")&lt;&gt;"",1,"")</f>
        <v/>
      </c>
      <c r="AW636" s="146" t="str">
        <f>IF(IFERROR(VLOOKUP(AE636,#REF!,1,0),"")&lt;&gt;"",1,"")</f>
        <v/>
      </c>
      <c r="AX636" s="146" t="str">
        <f>IF(IFERROR(VLOOKUP(AE636,#REF!,1,0),"")&lt;&gt;"",1,"")</f>
        <v/>
      </c>
      <c r="AY636" s="146" t="str">
        <f>IF(IFERROR(VLOOKUP(AE636,#REF!,1,0),"")&lt;&gt;"",1,"")</f>
        <v/>
      </c>
      <c r="AZ636" s="146" t="str">
        <f>IF(IFERROR(VLOOKUP(AE636,#REF!,1,0),"")&lt;&gt;"",1,"")</f>
        <v/>
      </c>
      <c r="BA636" s="146" t="str">
        <f>IF(IFERROR(VLOOKUP(AE636,#REF!,1,0),"")&lt;&gt;"",1,"")</f>
        <v/>
      </c>
      <c r="BB636" s="146" t="str">
        <f>IF(IFERROR(VLOOKUP(AE636,#REF!,1,0),"")&lt;&gt;"",1,"")</f>
        <v/>
      </c>
      <c r="BC636" s="146" t="str">
        <f>IF(IFERROR(VLOOKUP(AE636,#REF!,1,0),"")&lt;&gt;"",1,"")</f>
        <v/>
      </c>
      <c r="BD636" s="146" t="str">
        <f>IF(IFERROR(VLOOKUP(AE636,#REF!,1,0),"")&lt;&gt;"",1,"")</f>
        <v/>
      </c>
      <c r="BE636" s="148">
        <f t="shared" si="187"/>
        <v>1</v>
      </c>
    </row>
    <row r="637" spans="1:57" ht="16">
      <c r="A637" s="33">
        <v>422</v>
      </c>
      <c r="B637" s="33">
        <v>6974121</v>
      </c>
      <c r="C637" s="33" t="str">
        <f t="shared" si="206"/>
        <v>697412100</v>
      </c>
      <c r="D637" s="34" t="str">
        <f t="shared" si="207"/>
        <v>69</v>
      </c>
      <c r="E637" s="34" t="str">
        <f t="shared" si="208"/>
        <v>7</v>
      </c>
      <c r="F637" s="34" t="str">
        <f t="shared" si="209"/>
        <v>4</v>
      </c>
      <c r="G637" s="34" t="str">
        <f t="shared" si="210"/>
        <v>1</v>
      </c>
      <c r="H637" s="34" t="str">
        <f t="shared" si="211"/>
        <v>2</v>
      </c>
      <c r="I637" s="34" t="str">
        <f t="shared" si="212"/>
        <v>1</v>
      </c>
      <c r="J637" s="34" t="str">
        <f t="shared" si="213"/>
        <v>0</v>
      </c>
      <c r="K637" s="34" t="str">
        <f t="shared" si="214"/>
        <v>0</v>
      </c>
      <c r="L637" s="34" t="s">
        <v>5176</v>
      </c>
      <c r="M637" s="35" t="s">
        <v>1125</v>
      </c>
      <c r="N637" s="35" t="s">
        <v>261</v>
      </c>
      <c r="O637" s="37" t="s">
        <v>14</v>
      </c>
      <c r="P637" s="55" t="s">
        <v>68</v>
      </c>
      <c r="Q637" s="37">
        <v>2</v>
      </c>
      <c r="R637" s="55">
        <v>7</v>
      </c>
      <c r="S637" s="55" t="s">
        <v>102</v>
      </c>
      <c r="T637" s="55" t="s">
        <v>102</v>
      </c>
      <c r="U637" s="37">
        <v>2</v>
      </c>
      <c r="V637" s="37">
        <v>1</v>
      </c>
      <c r="W637" s="55" t="s">
        <v>1125</v>
      </c>
      <c r="X637" s="55" t="s">
        <v>1125</v>
      </c>
      <c r="Y637" s="37">
        <v>1</v>
      </c>
      <c r="Z637" s="37">
        <v>1</v>
      </c>
      <c r="AA637" s="57" t="s">
        <v>1127</v>
      </c>
      <c r="AB637" s="57" t="s">
        <v>1128</v>
      </c>
      <c r="AC637" s="36" t="s">
        <v>66</v>
      </c>
      <c r="AD637" s="55" t="s">
        <v>66</v>
      </c>
      <c r="AE637" s="42" t="s">
        <v>1129</v>
      </c>
      <c r="AF637" s="42" t="s">
        <v>1125</v>
      </c>
      <c r="AG637" s="62"/>
      <c r="AH637" s="63" t="s">
        <v>8</v>
      </c>
      <c r="AI637" s="39"/>
      <c r="AJ637" s="39" t="b">
        <f t="shared" si="217"/>
        <v>0</v>
      </c>
      <c r="AK637" s="39" t="str">
        <f>O637&amp;Q637&amp;R637&amp;U637&amp;V637&amp;Y637&amp;Z637&amp;AC637&amp;AD637</f>
        <v>A27211100</v>
      </c>
      <c r="AL637" s="33">
        <v>6974121</v>
      </c>
      <c r="AM637" s="34" t="b">
        <f>C637&lt;&gt;AK637</f>
        <v>1</v>
      </c>
      <c r="AN637" s="30" t="str">
        <f>N637&amp;AK637</f>
        <v>J9FA27211100</v>
      </c>
      <c r="AO637" s="63"/>
      <c r="AP637" s="77" t="s">
        <v>626</v>
      </c>
      <c r="AQ637" s="64"/>
      <c r="AR637" s="64">
        <f t="shared" si="215"/>
        <v>1</v>
      </c>
      <c r="AS637" s="64" t="str">
        <f>IF(IFERROR(VLOOKUP(AE637,#REF!,1,0),"")&lt;&gt;"",1,"")</f>
        <v/>
      </c>
      <c r="AT637" s="64" t="str">
        <f>IF(IFERROR(VLOOKUP(AE637,#REF!,1,0),"")&lt;&gt;"",1,"")</f>
        <v/>
      </c>
      <c r="AU637" s="64" t="str">
        <f>IF(IFERROR(VLOOKUP(AE637,#REF!,1,0),"")&lt;&gt;"",1,"")</f>
        <v/>
      </c>
      <c r="AV637" s="64" t="str">
        <f>IF(IFERROR(VLOOKUP(AE637,#REF!,1,0),"")&lt;&gt;"",1,"")</f>
        <v/>
      </c>
      <c r="AW637" s="64" t="str">
        <f>IF(IFERROR(VLOOKUP(AE637,#REF!,1,0),"")&lt;&gt;"",1,"")</f>
        <v/>
      </c>
      <c r="AX637" s="64" t="str">
        <f>IF(IFERROR(VLOOKUP(AE637,#REF!,1,0),"")&lt;&gt;"",1,"")</f>
        <v/>
      </c>
      <c r="AY637" s="64" t="str">
        <f>IF(IFERROR(VLOOKUP(AE637,#REF!,1,0),"")&lt;&gt;"",1,"")</f>
        <v/>
      </c>
      <c r="AZ637" s="64" t="str">
        <f>IF(IFERROR(VLOOKUP(AE637,#REF!,1,0),"")&lt;&gt;"",1,"")</f>
        <v/>
      </c>
      <c r="BA637" s="64" t="str">
        <f>IF(IFERROR(VLOOKUP(AE637,#REF!,1,0),"")&lt;&gt;"",1,"")</f>
        <v/>
      </c>
      <c r="BB637" s="64" t="str">
        <f>IF(IFERROR(VLOOKUP(AE637,#REF!,1,0),"")&lt;&gt;"",1,"")</f>
        <v/>
      </c>
      <c r="BC637" s="64" t="str">
        <f>IF(IFERROR(VLOOKUP(AE637,#REF!,1,0),"")&lt;&gt;"",1,"")</f>
        <v/>
      </c>
      <c r="BD637" s="64" t="str">
        <f>IF(IFERROR(VLOOKUP(AE637,#REF!,1,0),"")&lt;&gt;"",1,"")</f>
        <v/>
      </c>
      <c r="BE637" s="32">
        <f t="shared" si="187"/>
        <v>1</v>
      </c>
    </row>
    <row r="638" spans="1:57" ht="16">
      <c r="A638" s="33">
        <v>1375</v>
      </c>
      <c r="B638" s="33">
        <v>72241</v>
      </c>
      <c r="C638" s="33" t="str">
        <f t="shared" si="206"/>
        <v>722410000</v>
      </c>
      <c r="D638" s="34" t="str">
        <f t="shared" si="207"/>
        <v>72</v>
      </c>
      <c r="E638" s="34" t="str">
        <f t="shared" si="208"/>
        <v>2</v>
      </c>
      <c r="F638" s="34" t="str">
        <f t="shared" si="209"/>
        <v>4</v>
      </c>
      <c r="G638" s="34" t="str">
        <f t="shared" si="210"/>
        <v>1</v>
      </c>
      <c r="H638" s="34" t="str">
        <f t="shared" si="211"/>
        <v>0</v>
      </c>
      <c r="I638" s="34" t="str">
        <f t="shared" si="212"/>
        <v>0</v>
      </c>
      <c r="J638" s="34" t="str">
        <f t="shared" si="213"/>
        <v>0</v>
      </c>
      <c r="K638" s="34" t="str">
        <f t="shared" si="214"/>
        <v>0</v>
      </c>
      <c r="L638" s="34" t="s">
        <v>5177</v>
      </c>
      <c r="M638" s="35" t="s">
        <v>1130</v>
      </c>
      <c r="N638" s="35" t="s">
        <v>261</v>
      </c>
      <c r="O638" s="37" t="s">
        <v>14</v>
      </c>
      <c r="P638" s="55" t="s">
        <v>68</v>
      </c>
      <c r="Q638" s="37">
        <v>2</v>
      </c>
      <c r="R638" s="55">
        <v>7</v>
      </c>
      <c r="S638" s="55" t="s">
        <v>102</v>
      </c>
      <c r="T638" s="55" t="s">
        <v>102</v>
      </c>
      <c r="U638" s="37">
        <v>2</v>
      </c>
      <c r="V638" s="37">
        <v>1</v>
      </c>
      <c r="W638" s="55" t="s">
        <v>1125</v>
      </c>
      <c r="X638" s="55" t="s">
        <v>1125</v>
      </c>
      <c r="Y638" s="37">
        <v>1</v>
      </c>
      <c r="Z638" s="37">
        <v>1</v>
      </c>
      <c r="AA638" s="57" t="s">
        <v>1127</v>
      </c>
      <c r="AB638" s="57" t="s">
        <v>1131</v>
      </c>
      <c r="AC638" s="58" t="s">
        <v>8</v>
      </c>
      <c r="AD638" s="55">
        <v>1</v>
      </c>
      <c r="AE638" s="42" t="s">
        <v>1130</v>
      </c>
      <c r="AF638" s="42" t="s">
        <v>1130</v>
      </c>
      <c r="AG638" s="27"/>
      <c r="AH638" s="63" t="s">
        <v>8</v>
      </c>
      <c r="AI638" s="39"/>
      <c r="AJ638" s="39" t="b">
        <f t="shared" si="217"/>
        <v>0</v>
      </c>
      <c r="AK638" s="39" t="str">
        <f>O638&amp;Q638&amp;R638&amp;U638&amp;V638&amp;Y638&amp;Z638&amp;AC638&amp;AD638</f>
        <v>A27211111</v>
      </c>
      <c r="AL638" s="40">
        <v>72241</v>
      </c>
      <c r="AM638" s="41" t="b">
        <f>C638&lt;&gt;AK638</f>
        <v>1</v>
      </c>
      <c r="AN638" s="30" t="str">
        <f>N638&amp;AK638</f>
        <v>J9FA27211111</v>
      </c>
      <c r="AO638" s="30"/>
      <c r="AP638" s="73" t="s">
        <v>626</v>
      </c>
      <c r="AQ638" s="31"/>
      <c r="AR638" s="31">
        <f t="shared" si="215"/>
        <v>1</v>
      </c>
      <c r="AS638" s="31" t="str">
        <f>IF(IFERROR(VLOOKUP(AE638,#REF!,1,0),"")&lt;&gt;"",1,"")</f>
        <v/>
      </c>
      <c r="AT638" s="31" t="str">
        <f>IF(IFERROR(VLOOKUP(AE638,#REF!,1,0),"")&lt;&gt;"",1,"")</f>
        <v/>
      </c>
      <c r="AU638" s="31" t="str">
        <f>IF(IFERROR(VLOOKUP(AE638,#REF!,1,0),"")&lt;&gt;"",1,"")</f>
        <v/>
      </c>
      <c r="AV638" s="31" t="str">
        <f>IF(IFERROR(VLOOKUP(AE638,#REF!,1,0),"")&lt;&gt;"",1,"")</f>
        <v/>
      </c>
      <c r="AW638" s="31" t="str">
        <f>IF(IFERROR(VLOOKUP(AE638,#REF!,1,0),"")&lt;&gt;"",1,"")</f>
        <v/>
      </c>
      <c r="AX638" s="31" t="str">
        <f>IF(IFERROR(VLOOKUP(AE638,#REF!,1,0),"")&lt;&gt;"",1,"")</f>
        <v/>
      </c>
      <c r="AY638" s="31" t="str">
        <f>IF(IFERROR(VLOOKUP(AE638,#REF!,1,0),"")&lt;&gt;"",1,"")</f>
        <v/>
      </c>
      <c r="AZ638" s="31" t="str">
        <f>IF(IFERROR(VLOOKUP(AE638,#REF!,1,0),"")&lt;&gt;"",1,"")</f>
        <v/>
      </c>
      <c r="BA638" s="31" t="str">
        <f>IF(IFERROR(VLOOKUP(AE638,#REF!,1,0),"")&lt;&gt;"",1,"")</f>
        <v/>
      </c>
      <c r="BB638" s="31" t="str">
        <f>IF(IFERROR(VLOOKUP(AE638,#REF!,1,0),"")&lt;&gt;"",1,"")</f>
        <v/>
      </c>
      <c r="BC638" s="31" t="str">
        <f>IF(IFERROR(VLOOKUP(AE638,#REF!,1,0),"")&lt;&gt;"",1,"")</f>
        <v/>
      </c>
      <c r="BD638" s="31" t="str">
        <f>IF(IFERROR(VLOOKUP(AE638,#REF!,1,0),"")&lt;&gt;"",1,"")</f>
        <v/>
      </c>
      <c r="BE638" s="32">
        <f t="shared" si="187"/>
        <v>1</v>
      </c>
    </row>
    <row r="639" spans="1:57" ht="16">
      <c r="A639" s="33">
        <v>1376</v>
      </c>
      <c r="B639" s="33">
        <v>722411</v>
      </c>
      <c r="C639" s="33" t="str">
        <f t="shared" si="206"/>
        <v>722411000</v>
      </c>
      <c r="D639" s="34" t="str">
        <f t="shared" si="207"/>
        <v>72</v>
      </c>
      <c r="E639" s="34" t="str">
        <f t="shared" si="208"/>
        <v>2</v>
      </c>
      <c r="F639" s="34" t="str">
        <f t="shared" si="209"/>
        <v>4</v>
      </c>
      <c r="G639" s="34" t="str">
        <f t="shared" si="210"/>
        <v>1</v>
      </c>
      <c r="H639" s="34" t="str">
        <f t="shared" si="211"/>
        <v>1</v>
      </c>
      <c r="I639" s="34" t="str">
        <f t="shared" si="212"/>
        <v>0</v>
      </c>
      <c r="J639" s="34" t="str">
        <f t="shared" si="213"/>
        <v>0</v>
      </c>
      <c r="K639" s="34" t="str">
        <f t="shared" si="214"/>
        <v>0</v>
      </c>
      <c r="L639" s="34" t="s">
        <v>5178</v>
      </c>
      <c r="M639" s="35" t="s">
        <v>1132</v>
      </c>
      <c r="N639" s="35" t="s">
        <v>261</v>
      </c>
      <c r="O639" s="37" t="s">
        <v>14</v>
      </c>
      <c r="P639" s="55" t="s">
        <v>68</v>
      </c>
      <c r="Q639" s="37">
        <v>2</v>
      </c>
      <c r="R639" s="55">
        <v>7</v>
      </c>
      <c r="S639" s="55" t="s">
        <v>102</v>
      </c>
      <c r="T639" s="55" t="s">
        <v>102</v>
      </c>
      <c r="U639" s="37">
        <v>2</v>
      </c>
      <c r="V639" s="37">
        <v>1</v>
      </c>
      <c r="W639" s="55" t="s">
        <v>1125</v>
      </c>
      <c r="X639" s="55" t="s">
        <v>1125</v>
      </c>
      <c r="Y639" s="37">
        <v>1</v>
      </c>
      <c r="Z639" s="37">
        <v>1</v>
      </c>
      <c r="AA639" s="57" t="s">
        <v>1127</v>
      </c>
      <c r="AB639" s="57" t="s">
        <v>1133</v>
      </c>
      <c r="AC639" s="58" t="s">
        <v>8</v>
      </c>
      <c r="AD639" s="55">
        <v>2</v>
      </c>
      <c r="AE639" s="42" t="s">
        <v>1132</v>
      </c>
      <c r="AF639" s="42" t="s">
        <v>1132</v>
      </c>
      <c r="AG639" s="27"/>
      <c r="AH639" s="63" t="s">
        <v>8</v>
      </c>
      <c r="AI639" s="39"/>
      <c r="AJ639" s="39" t="b">
        <f t="shared" si="217"/>
        <v>0</v>
      </c>
      <c r="AK639" s="39" t="str">
        <f>O639&amp;Q639&amp;R639&amp;U639&amp;V639&amp;Y639&amp;Z639&amp;AC639&amp;AD639</f>
        <v>A27211112</v>
      </c>
      <c r="AL639" s="40">
        <v>722411</v>
      </c>
      <c r="AM639" s="41" t="b">
        <f>C639&lt;&gt;AK639</f>
        <v>1</v>
      </c>
      <c r="AN639" s="30" t="str">
        <f>N639&amp;AK639</f>
        <v>J9FA27211112</v>
      </c>
      <c r="AO639" s="30"/>
      <c r="AP639" s="73" t="s">
        <v>626</v>
      </c>
      <c r="AQ639" s="31"/>
      <c r="AR639" s="31">
        <f t="shared" si="215"/>
        <v>1</v>
      </c>
      <c r="AS639" s="31" t="str">
        <f>IF(IFERROR(VLOOKUP(AE639,#REF!,1,0),"")&lt;&gt;"",1,"")</f>
        <v/>
      </c>
      <c r="AT639" s="31" t="str">
        <f>IF(IFERROR(VLOOKUP(AE639,#REF!,1,0),"")&lt;&gt;"",1,"")</f>
        <v/>
      </c>
      <c r="AU639" s="31" t="str">
        <f>IF(IFERROR(VLOOKUP(AE639,#REF!,1,0),"")&lt;&gt;"",1,"")</f>
        <v/>
      </c>
      <c r="AV639" s="31" t="str">
        <f>IF(IFERROR(VLOOKUP(AE639,#REF!,1,0),"")&lt;&gt;"",1,"")</f>
        <v/>
      </c>
      <c r="AW639" s="31" t="str">
        <f>IF(IFERROR(VLOOKUP(AE639,#REF!,1,0),"")&lt;&gt;"",1,"")</f>
        <v/>
      </c>
      <c r="AX639" s="31" t="str">
        <f>IF(IFERROR(VLOOKUP(AE639,#REF!,1,0),"")&lt;&gt;"",1,"")</f>
        <v/>
      </c>
      <c r="AY639" s="31" t="str">
        <f>IF(IFERROR(VLOOKUP(AE639,#REF!,1,0),"")&lt;&gt;"",1,"")</f>
        <v/>
      </c>
      <c r="AZ639" s="31" t="str">
        <f>IF(IFERROR(VLOOKUP(AE639,#REF!,1,0),"")&lt;&gt;"",1,"")</f>
        <v/>
      </c>
      <c r="BA639" s="31" t="str">
        <f>IF(IFERROR(VLOOKUP(AE639,#REF!,1,0),"")&lt;&gt;"",1,"")</f>
        <v/>
      </c>
      <c r="BB639" s="31" t="str">
        <f>IF(IFERROR(VLOOKUP(AE639,#REF!,1,0),"")&lt;&gt;"",1,"")</f>
        <v/>
      </c>
      <c r="BC639" s="31" t="str">
        <f>IF(IFERROR(VLOOKUP(AE639,#REF!,1,0),"")&lt;&gt;"",1,"")</f>
        <v/>
      </c>
      <c r="BD639" s="31" t="str">
        <f>IF(IFERROR(VLOOKUP(AE639,#REF!,1,0),"")&lt;&gt;"",1,"")</f>
        <v/>
      </c>
      <c r="BE639" s="32">
        <f t="shared" si="187"/>
        <v>1</v>
      </c>
    </row>
    <row r="640" spans="1:57" ht="16">
      <c r="A640" s="33">
        <v>1377</v>
      </c>
      <c r="B640" s="33">
        <v>722412</v>
      </c>
      <c r="C640" s="33" t="str">
        <f t="shared" si="206"/>
        <v>722412000</v>
      </c>
      <c r="D640" s="34" t="str">
        <f t="shared" si="207"/>
        <v>72</v>
      </c>
      <c r="E640" s="34" t="str">
        <f t="shared" si="208"/>
        <v>2</v>
      </c>
      <c r="F640" s="34" t="str">
        <f t="shared" si="209"/>
        <v>4</v>
      </c>
      <c r="G640" s="34" t="str">
        <f t="shared" si="210"/>
        <v>1</v>
      </c>
      <c r="H640" s="34" t="str">
        <f t="shared" si="211"/>
        <v>2</v>
      </c>
      <c r="I640" s="34" t="str">
        <f t="shared" si="212"/>
        <v>0</v>
      </c>
      <c r="J640" s="34" t="str">
        <f t="shared" si="213"/>
        <v>0</v>
      </c>
      <c r="K640" s="34" t="str">
        <f t="shared" si="214"/>
        <v>0</v>
      </c>
      <c r="L640" s="34" t="s">
        <v>5179</v>
      </c>
      <c r="M640" s="35" t="s">
        <v>1134</v>
      </c>
      <c r="N640" s="35" t="s">
        <v>261</v>
      </c>
      <c r="O640" s="37" t="s">
        <v>14</v>
      </c>
      <c r="P640" s="55" t="s">
        <v>68</v>
      </c>
      <c r="Q640" s="37">
        <v>2</v>
      </c>
      <c r="R640" s="55">
        <v>7</v>
      </c>
      <c r="S640" s="55" t="s">
        <v>102</v>
      </c>
      <c r="T640" s="55" t="s">
        <v>102</v>
      </c>
      <c r="U640" s="37">
        <v>2</v>
      </c>
      <c r="V640" s="37">
        <v>1</v>
      </c>
      <c r="W640" s="55" t="s">
        <v>1125</v>
      </c>
      <c r="X640" s="55" t="s">
        <v>1125</v>
      </c>
      <c r="Y640" s="37">
        <v>1</v>
      </c>
      <c r="Z640" s="37">
        <v>1</v>
      </c>
      <c r="AA640" s="57" t="s">
        <v>1127</v>
      </c>
      <c r="AB640" s="57" t="s">
        <v>1135</v>
      </c>
      <c r="AC640" s="58" t="s">
        <v>8</v>
      </c>
      <c r="AD640" s="55">
        <v>3</v>
      </c>
      <c r="AE640" s="42" t="s">
        <v>1134</v>
      </c>
      <c r="AF640" s="42" t="s">
        <v>1134</v>
      </c>
      <c r="AG640" s="27"/>
      <c r="AH640" s="63" t="s">
        <v>8</v>
      </c>
      <c r="AI640" s="39"/>
      <c r="AJ640" s="39" t="b">
        <f t="shared" si="217"/>
        <v>0</v>
      </c>
      <c r="AK640" s="39" t="str">
        <f>O640&amp;Q640&amp;R640&amp;U640&amp;V640&amp;Y640&amp;Z640&amp;AC640&amp;AD640</f>
        <v>A27211113</v>
      </c>
      <c r="AL640" s="40">
        <v>722412</v>
      </c>
      <c r="AM640" s="41" t="b">
        <f>C640&lt;&gt;AK640</f>
        <v>1</v>
      </c>
      <c r="AN640" s="30" t="str">
        <f>N640&amp;AK640</f>
        <v>J9FA27211113</v>
      </c>
      <c r="AO640" s="30"/>
      <c r="AP640" s="73" t="s">
        <v>626</v>
      </c>
      <c r="AQ640" s="31"/>
      <c r="AR640" s="31">
        <f t="shared" si="215"/>
        <v>1</v>
      </c>
      <c r="AS640" s="31" t="str">
        <f>IF(IFERROR(VLOOKUP(AE640,#REF!,1,0),"")&lt;&gt;"",1,"")</f>
        <v/>
      </c>
      <c r="AT640" s="31" t="str">
        <f>IF(IFERROR(VLOOKUP(AE640,#REF!,1,0),"")&lt;&gt;"",1,"")</f>
        <v/>
      </c>
      <c r="AU640" s="31" t="str">
        <f>IF(IFERROR(VLOOKUP(AE640,#REF!,1,0),"")&lt;&gt;"",1,"")</f>
        <v/>
      </c>
      <c r="AV640" s="31" t="str">
        <f>IF(IFERROR(VLOOKUP(AE640,#REF!,1,0),"")&lt;&gt;"",1,"")</f>
        <v/>
      </c>
      <c r="AW640" s="31" t="str">
        <f>IF(IFERROR(VLOOKUP(AE640,#REF!,1,0),"")&lt;&gt;"",1,"")</f>
        <v/>
      </c>
      <c r="AX640" s="31" t="str">
        <f>IF(IFERROR(VLOOKUP(AE640,#REF!,1,0),"")&lt;&gt;"",1,"")</f>
        <v/>
      </c>
      <c r="AY640" s="31" t="str">
        <f>IF(IFERROR(VLOOKUP(AE640,#REF!,1,0),"")&lt;&gt;"",1,"")</f>
        <v/>
      </c>
      <c r="AZ640" s="31" t="str">
        <f>IF(IFERROR(VLOOKUP(AE640,#REF!,1,0),"")&lt;&gt;"",1,"")</f>
        <v/>
      </c>
      <c r="BA640" s="31" t="str">
        <f>IF(IFERROR(VLOOKUP(AE640,#REF!,1,0),"")&lt;&gt;"",1,"")</f>
        <v/>
      </c>
      <c r="BB640" s="31" t="str">
        <f>IF(IFERROR(VLOOKUP(AE640,#REF!,1,0),"")&lt;&gt;"",1,"")</f>
        <v/>
      </c>
      <c r="BC640" s="31" t="str">
        <f>IF(IFERROR(VLOOKUP(AE640,#REF!,1,0),"")&lt;&gt;"",1,"")</f>
        <v/>
      </c>
      <c r="BD640" s="31" t="str">
        <f>IF(IFERROR(VLOOKUP(AE640,#REF!,1,0),"")&lt;&gt;"",1,"")</f>
        <v/>
      </c>
      <c r="BE640" s="32">
        <f t="shared" si="187"/>
        <v>1</v>
      </c>
    </row>
    <row r="641" spans="1:57" ht="16">
      <c r="A641" s="33">
        <v>1378</v>
      </c>
      <c r="B641" s="33">
        <v>72242</v>
      </c>
      <c r="C641" s="33" t="str">
        <f t="shared" si="206"/>
        <v>722420000</v>
      </c>
      <c r="D641" s="34" t="str">
        <f t="shared" si="207"/>
        <v>72</v>
      </c>
      <c r="E641" s="34" t="str">
        <f t="shared" si="208"/>
        <v>2</v>
      </c>
      <c r="F641" s="34" t="str">
        <f t="shared" si="209"/>
        <v>4</v>
      </c>
      <c r="G641" s="34" t="str">
        <f t="shared" si="210"/>
        <v>2</v>
      </c>
      <c r="H641" s="34" t="str">
        <f t="shared" si="211"/>
        <v>0</v>
      </c>
      <c r="I641" s="34" t="str">
        <f t="shared" si="212"/>
        <v>0</v>
      </c>
      <c r="J641" s="34" t="str">
        <f t="shared" si="213"/>
        <v>0</v>
      </c>
      <c r="K641" s="34" t="str">
        <f t="shared" si="214"/>
        <v>0</v>
      </c>
      <c r="L641" s="34" t="s">
        <v>5180</v>
      </c>
      <c r="M641" s="35" t="s">
        <v>1136</v>
      </c>
      <c r="N641" s="35" t="s">
        <v>261</v>
      </c>
      <c r="O641" s="37" t="s">
        <v>14</v>
      </c>
      <c r="P641" s="55" t="s">
        <v>68</v>
      </c>
      <c r="Q641" s="37">
        <v>2</v>
      </c>
      <c r="R641" s="55">
        <v>7</v>
      </c>
      <c r="S641" s="55" t="s">
        <v>102</v>
      </c>
      <c r="T641" s="55" t="s">
        <v>102</v>
      </c>
      <c r="U641" s="37">
        <v>2</v>
      </c>
      <c r="V641" s="37">
        <v>1</v>
      </c>
      <c r="W641" s="55" t="s">
        <v>1125</v>
      </c>
      <c r="X641" s="55" t="s">
        <v>1125</v>
      </c>
      <c r="Y641" s="37">
        <v>1</v>
      </c>
      <c r="Z641" s="37">
        <v>1</v>
      </c>
      <c r="AA641" s="57" t="s">
        <v>1127</v>
      </c>
      <c r="AB641" s="57" t="s">
        <v>1137</v>
      </c>
      <c r="AC641" s="58" t="s">
        <v>8</v>
      </c>
      <c r="AD641" s="55">
        <v>4</v>
      </c>
      <c r="AE641" s="42" t="s">
        <v>1136</v>
      </c>
      <c r="AF641" s="42" t="s">
        <v>1136</v>
      </c>
      <c r="AG641" s="27"/>
      <c r="AH641" s="63" t="s">
        <v>8</v>
      </c>
      <c r="AI641" s="39"/>
      <c r="AJ641" s="39" t="b">
        <f t="shared" si="217"/>
        <v>0</v>
      </c>
      <c r="AK641" s="39" t="str">
        <f>O641&amp;Q641&amp;R641&amp;U641&amp;V641&amp;Y641&amp;Z641&amp;AC641&amp;AD641</f>
        <v>A27211114</v>
      </c>
      <c r="AL641" s="40">
        <v>72242</v>
      </c>
      <c r="AM641" s="41" t="b">
        <f>C641&lt;&gt;AK641</f>
        <v>1</v>
      </c>
      <c r="AN641" s="30" t="str">
        <f>N641&amp;AK641</f>
        <v>J9FA27211114</v>
      </c>
      <c r="AO641" s="30"/>
      <c r="AP641" s="73" t="s">
        <v>626</v>
      </c>
      <c r="AQ641" s="31"/>
      <c r="AR641" s="31">
        <f t="shared" si="215"/>
        <v>1</v>
      </c>
      <c r="AS641" s="31" t="str">
        <f>IF(IFERROR(VLOOKUP(AE641,#REF!,1,0),"")&lt;&gt;"",1,"")</f>
        <v/>
      </c>
      <c r="AT641" s="31" t="str">
        <f>IF(IFERROR(VLOOKUP(AE641,#REF!,1,0),"")&lt;&gt;"",1,"")</f>
        <v/>
      </c>
      <c r="AU641" s="31" t="str">
        <f>IF(IFERROR(VLOOKUP(AE641,#REF!,1,0),"")&lt;&gt;"",1,"")</f>
        <v/>
      </c>
      <c r="AV641" s="31" t="str">
        <f>IF(IFERROR(VLOOKUP(AE641,#REF!,1,0),"")&lt;&gt;"",1,"")</f>
        <v/>
      </c>
      <c r="AW641" s="31" t="str">
        <f>IF(IFERROR(VLOOKUP(AE641,#REF!,1,0),"")&lt;&gt;"",1,"")</f>
        <v/>
      </c>
      <c r="AX641" s="31" t="str">
        <f>IF(IFERROR(VLOOKUP(AE641,#REF!,1,0),"")&lt;&gt;"",1,"")</f>
        <v/>
      </c>
      <c r="AY641" s="31" t="str">
        <f>IF(IFERROR(VLOOKUP(AE641,#REF!,1,0),"")&lt;&gt;"",1,"")</f>
        <v/>
      </c>
      <c r="AZ641" s="31" t="str">
        <f>IF(IFERROR(VLOOKUP(AE641,#REF!,1,0),"")&lt;&gt;"",1,"")</f>
        <v/>
      </c>
      <c r="BA641" s="31" t="str">
        <f>IF(IFERROR(VLOOKUP(AE641,#REF!,1,0),"")&lt;&gt;"",1,"")</f>
        <v/>
      </c>
      <c r="BB641" s="31" t="str">
        <f>IF(IFERROR(VLOOKUP(AE641,#REF!,1,0),"")&lt;&gt;"",1,"")</f>
        <v/>
      </c>
      <c r="BC641" s="31" t="str">
        <f>IF(IFERROR(VLOOKUP(AE641,#REF!,1,0),"")&lt;&gt;"",1,"")</f>
        <v/>
      </c>
      <c r="BD641" s="31" t="str">
        <f>IF(IFERROR(VLOOKUP(AE641,#REF!,1,0),"")&lt;&gt;"",1,"")</f>
        <v/>
      </c>
      <c r="BE641" s="32">
        <f t="shared" si="187"/>
        <v>1</v>
      </c>
    </row>
    <row r="642" spans="1:57" ht="16">
      <c r="A642" s="33">
        <v>1379</v>
      </c>
      <c r="B642" s="33">
        <v>722421</v>
      </c>
      <c r="C642" s="33" t="str">
        <f t="shared" si="206"/>
        <v>722421000</v>
      </c>
      <c r="D642" s="34" t="str">
        <f t="shared" si="207"/>
        <v>72</v>
      </c>
      <c r="E642" s="34" t="str">
        <f t="shared" si="208"/>
        <v>2</v>
      </c>
      <c r="F642" s="34" t="str">
        <f t="shared" si="209"/>
        <v>4</v>
      </c>
      <c r="G642" s="34" t="str">
        <f t="shared" si="210"/>
        <v>2</v>
      </c>
      <c r="H642" s="34" t="str">
        <f t="shared" si="211"/>
        <v>1</v>
      </c>
      <c r="I642" s="34" t="str">
        <f t="shared" si="212"/>
        <v>0</v>
      </c>
      <c r="J642" s="34" t="str">
        <f t="shared" si="213"/>
        <v>0</v>
      </c>
      <c r="K642" s="34" t="str">
        <f t="shared" si="214"/>
        <v>0</v>
      </c>
      <c r="L642" s="34" t="s">
        <v>5181</v>
      </c>
      <c r="M642" s="35" t="s">
        <v>1138</v>
      </c>
      <c r="N642" s="35" t="s">
        <v>261</v>
      </c>
      <c r="O642" s="37" t="s">
        <v>14</v>
      </c>
      <c r="P642" s="55" t="s">
        <v>68</v>
      </c>
      <c r="Q642" s="37">
        <v>2</v>
      </c>
      <c r="R642" s="55">
        <v>7</v>
      </c>
      <c r="S642" s="55" t="s">
        <v>102</v>
      </c>
      <c r="T642" s="55" t="s">
        <v>102</v>
      </c>
      <c r="U642" s="37">
        <v>2</v>
      </c>
      <c r="V642" s="37">
        <v>1</v>
      </c>
      <c r="W642" s="55" t="s">
        <v>1125</v>
      </c>
      <c r="X642" s="55" t="s">
        <v>1125</v>
      </c>
      <c r="Y642" s="37">
        <v>1</v>
      </c>
      <c r="Z642" s="37">
        <v>1</v>
      </c>
      <c r="AA642" s="57" t="s">
        <v>1127</v>
      </c>
      <c r="AB642" s="57" t="s">
        <v>1139</v>
      </c>
      <c r="AC642" s="58" t="s">
        <v>8</v>
      </c>
      <c r="AD642" s="55">
        <v>5</v>
      </c>
      <c r="AE642" s="42" t="s">
        <v>1138</v>
      </c>
      <c r="AF642" s="42" t="s">
        <v>1138</v>
      </c>
      <c r="AG642" s="27"/>
      <c r="AH642" s="63" t="s">
        <v>8</v>
      </c>
      <c r="AI642" s="39"/>
      <c r="AJ642" s="39" t="b">
        <f t="shared" si="217"/>
        <v>0</v>
      </c>
      <c r="AK642" s="39" t="str">
        <f>O642&amp;Q642&amp;R642&amp;U642&amp;V642&amp;Y642&amp;Z642&amp;AC642&amp;AD642</f>
        <v>A27211115</v>
      </c>
      <c r="AL642" s="40">
        <v>722421</v>
      </c>
      <c r="AM642" s="41" t="b">
        <f>C642&lt;&gt;AK642</f>
        <v>1</v>
      </c>
      <c r="AN642" s="30" t="str">
        <f>N642&amp;AK642</f>
        <v>J9FA27211115</v>
      </c>
      <c r="AO642" s="30"/>
      <c r="AP642" s="73" t="s">
        <v>626</v>
      </c>
      <c r="AQ642" s="31"/>
      <c r="AR642" s="31">
        <f t="shared" si="215"/>
        <v>1</v>
      </c>
      <c r="AS642" s="31" t="str">
        <f>IF(IFERROR(VLOOKUP(AE642,#REF!,1,0),"")&lt;&gt;"",1,"")</f>
        <v/>
      </c>
      <c r="AT642" s="31" t="str">
        <f>IF(IFERROR(VLOOKUP(AE642,#REF!,1,0),"")&lt;&gt;"",1,"")</f>
        <v/>
      </c>
      <c r="AU642" s="31" t="str">
        <f>IF(IFERROR(VLOOKUP(AE642,#REF!,1,0),"")&lt;&gt;"",1,"")</f>
        <v/>
      </c>
      <c r="AV642" s="31" t="str">
        <f>IF(IFERROR(VLOOKUP(AE642,#REF!,1,0),"")&lt;&gt;"",1,"")</f>
        <v/>
      </c>
      <c r="AW642" s="31" t="str">
        <f>IF(IFERROR(VLOOKUP(AE642,#REF!,1,0),"")&lt;&gt;"",1,"")</f>
        <v/>
      </c>
      <c r="AX642" s="31" t="str">
        <f>IF(IFERROR(VLOOKUP(AE642,#REF!,1,0),"")&lt;&gt;"",1,"")</f>
        <v/>
      </c>
      <c r="AY642" s="31" t="str">
        <f>IF(IFERROR(VLOOKUP(AE642,#REF!,1,0),"")&lt;&gt;"",1,"")</f>
        <v/>
      </c>
      <c r="AZ642" s="31" t="str">
        <f>IF(IFERROR(VLOOKUP(AE642,#REF!,1,0),"")&lt;&gt;"",1,"")</f>
        <v/>
      </c>
      <c r="BA642" s="31" t="str">
        <f>IF(IFERROR(VLOOKUP(AE642,#REF!,1,0),"")&lt;&gt;"",1,"")</f>
        <v/>
      </c>
      <c r="BB642" s="31" t="str">
        <f>IF(IFERROR(VLOOKUP(AE642,#REF!,1,0),"")&lt;&gt;"",1,"")</f>
        <v/>
      </c>
      <c r="BC642" s="31" t="str">
        <f>IF(IFERROR(VLOOKUP(AE642,#REF!,1,0),"")&lt;&gt;"",1,"")</f>
        <v/>
      </c>
      <c r="BD642" s="31" t="str">
        <f>IF(IFERROR(VLOOKUP(AE642,#REF!,1,0),"")&lt;&gt;"",1,"")</f>
        <v/>
      </c>
      <c r="BE642" s="32">
        <f t="shared" si="187"/>
        <v>1</v>
      </c>
    </row>
    <row r="643" spans="1:57" ht="16">
      <c r="A643" s="33">
        <v>1380</v>
      </c>
      <c r="B643" s="33">
        <v>722422</v>
      </c>
      <c r="C643" s="33" t="str">
        <f t="shared" si="206"/>
        <v>722422000</v>
      </c>
      <c r="D643" s="34" t="str">
        <f t="shared" si="207"/>
        <v>72</v>
      </c>
      <c r="E643" s="34" t="str">
        <f t="shared" si="208"/>
        <v>2</v>
      </c>
      <c r="F643" s="34" t="str">
        <f t="shared" si="209"/>
        <v>4</v>
      </c>
      <c r="G643" s="34" t="str">
        <f t="shared" si="210"/>
        <v>2</v>
      </c>
      <c r="H643" s="34" t="str">
        <f t="shared" si="211"/>
        <v>2</v>
      </c>
      <c r="I643" s="34" t="str">
        <f t="shared" si="212"/>
        <v>0</v>
      </c>
      <c r="J643" s="34" t="str">
        <f t="shared" si="213"/>
        <v>0</v>
      </c>
      <c r="K643" s="34" t="str">
        <f t="shared" si="214"/>
        <v>0</v>
      </c>
      <c r="L643" s="34" t="s">
        <v>5182</v>
      </c>
      <c r="M643" s="35" t="s">
        <v>1140</v>
      </c>
      <c r="N643" s="35" t="s">
        <v>261</v>
      </c>
      <c r="O643" s="37" t="s">
        <v>14</v>
      </c>
      <c r="P643" s="55" t="s">
        <v>68</v>
      </c>
      <c r="Q643" s="37">
        <v>2</v>
      </c>
      <c r="R643" s="55">
        <v>7</v>
      </c>
      <c r="S643" s="55" t="s">
        <v>102</v>
      </c>
      <c r="T643" s="55" t="s">
        <v>102</v>
      </c>
      <c r="U643" s="37">
        <v>2</v>
      </c>
      <c r="V643" s="37">
        <v>1</v>
      </c>
      <c r="W643" s="55" t="s">
        <v>1125</v>
      </c>
      <c r="X643" s="55" t="s">
        <v>1125</v>
      </c>
      <c r="Y643" s="37">
        <v>1</v>
      </c>
      <c r="Z643" s="37">
        <v>1</v>
      </c>
      <c r="AA643" s="57" t="s">
        <v>1127</v>
      </c>
      <c r="AB643" s="57" t="s">
        <v>1141</v>
      </c>
      <c r="AC643" s="58" t="s">
        <v>8</v>
      </c>
      <c r="AD643" s="55">
        <v>6</v>
      </c>
      <c r="AE643" s="42" t="s">
        <v>1140</v>
      </c>
      <c r="AF643" s="42" t="s">
        <v>1140</v>
      </c>
      <c r="AG643" s="27"/>
      <c r="AH643" s="63" t="s">
        <v>8</v>
      </c>
      <c r="AI643" s="39"/>
      <c r="AJ643" s="39" t="b">
        <f t="shared" si="217"/>
        <v>0</v>
      </c>
      <c r="AK643" s="39" t="str">
        <f>O643&amp;Q643&amp;R643&amp;U643&amp;V643&amp;Y643&amp;Z643&amp;AC643&amp;AD643</f>
        <v>A27211116</v>
      </c>
      <c r="AL643" s="40">
        <v>722422</v>
      </c>
      <c r="AM643" s="41" t="b">
        <f>C643&lt;&gt;AK643</f>
        <v>1</v>
      </c>
      <c r="AN643" s="30" t="str">
        <f>N643&amp;AK643</f>
        <v>J9FA27211116</v>
      </c>
      <c r="AO643" s="30"/>
      <c r="AP643" s="73" t="s">
        <v>626</v>
      </c>
      <c r="AQ643" s="31"/>
      <c r="AR643" s="31">
        <f t="shared" si="215"/>
        <v>1</v>
      </c>
      <c r="AS643" s="31" t="str">
        <f>IF(IFERROR(VLOOKUP(AE643,#REF!,1,0),"")&lt;&gt;"",1,"")</f>
        <v/>
      </c>
      <c r="AT643" s="31" t="str">
        <f>IF(IFERROR(VLOOKUP(AE643,#REF!,1,0),"")&lt;&gt;"",1,"")</f>
        <v/>
      </c>
      <c r="AU643" s="31" t="str">
        <f>IF(IFERROR(VLOOKUP(AE643,#REF!,1,0),"")&lt;&gt;"",1,"")</f>
        <v/>
      </c>
      <c r="AV643" s="31" t="str">
        <f>IF(IFERROR(VLOOKUP(AE643,#REF!,1,0),"")&lt;&gt;"",1,"")</f>
        <v/>
      </c>
      <c r="AW643" s="31" t="str">
        <f>IF(IFERROR(VLOOKUP(AE643,#REF!,1,0),"")&lt;&gt;"",1,"")</f>
        <v/>
      </c>
      <c r="AX643" s="31" t="str">
        <f>IF(IFERROR(VLOOKUP(AE643,#REF!,1,0),"")&lt;&gt;"",1,"")</f>
        <v/>
      </c>
      <c r="AY643" s="31" t="str">
        <f>IF(IFERROR(VLOOKUP(AE643,#REF!,1,0),"")&lt;&gt;"",1,"")</f>
        <v/>
      </c>
      <c r="AZ643" s="31" t="str">
        <f>IF(IFERROR(VLOOKUP(AE643,#REF!,1,0),"")&lt;&gt;"",1,"")</f>
        <v/>
      </c>
      <c r="BA643" s="31" t="str">
        <f>IF(IFERROR(VLOOKUP(AE643,#REF!,1,0),"")&lt;&gt;"",1,"")</f>
        <v/>
      </c>
      <c r="BB643" s="31" t="str">
        <f>IF(IFERROR(VLOOKUP(AE643,#REF!,1,0),"")&lt;&gt;"",1,"")</f>
        <v/>
      </c>
      <c r="BC643" s="31" t="str">
        <f>IF(IFERROR(VLOOKUP(AE643,#REF!,1,0),"")&lt;&gt;"",1,"")</f>
        <v/>
      </c>
      <c r="BD643" s="31" t="str">
        <f>IF(IFERROR(VLOOKUP(AE643,#REF!,1,0),"")&lt;&gt;"",1,"")</f>
        <v/>
      </c>
      <c r="BE643" s="32">
        <f t="shared" si="187"/>
        <v>1</v>
      </c>
    </row>
    <row r="644" spans="1:57" ht="17">
      <c r="A644" s="137">
        <v>423</v>
      </c>
      <c r="B644" s="137">
        <v>6974122</v>
      </c>
      <c r="C644" s="137" t="str">
        <f t="shared" si="206"/>
        <v>697412200</v>
      </c>
      <c r="D644" s="138" t="str">
        <f t="shared" si="207"/>
        <v>69</v>
      </c>
      <c r="E644" s="138" t="str">
        <f t="shared" si="208"/>
        <v>7</v>
      </c>
      <c r="F644" s="138" t="str">
        <f t="shared" si="209"/>
        <v>4</v>
      </c>
      <c r="G644" s="138" t="str">
        <f t="shared" si="210"/>
        <v>1</v>
      </c>
      <c r="H644" s="138" t="str">
        <f t="shared" si="211"/>
        <v>2</v>
      </c>
      <c r="I644" s="138" t="str">
        <f t="shared" si="212"/>
        <v>2</v>
      </c>
      <c r="J644" s="138" t="str">
        <f t="shared" si="213"/>
        <v>0</v>
      </c>
      <c r="K644" s="138" t="str">
        <f t="shared" si="214"/>
        <v>0</v>
      </c>
      <c r="L644" s="138" t="s">
        <v>5183</v>
      </c>
      <c r="M644" s="139" t="s">
        <v>1142</v>
      </c>
      <c r="N644" s="139" t="s">
        <v>261</v>
      </c>
      <c r="O644" s="141" t="s">
        <v>14</v>
      </c>
      <c r="P644" s="141" t="s">
        <v>68</v>
      </c>
      <c r="Q644" s="141">
        <v>2</v>
      </c>
      <c r="R644" s="141">
        <v>7</v>
      </c>
      <c r="S644" s="141" t="s">
        <v>102</v>
      </c>
      <c r="T644" s="141" t="s">
        <v>102</v>
      </c>
      <c r="U644" s="141">
        <v>2</v>
      </c>
      <c r="V644" s="141">
        <v>1</v>
      </c>
      <c r="W644" s="141" t="s">
        <v>1125</v>
      </c>
      <c r="X644" s="141" t="s">
        <v>1125</v>
      </c>
      <c r="Y644" s="141">
        <v>1</v>
      </c>
      <c r="Z644" s="141">
        <v>2</v>
      </c>
      <c r="AA644" s="141" t="s">
        <v>1142</v>
      </c>
      <c r="AB644" s="141" t="s">
        <v>1142</v>
      </c>
      <c r="AC644" s="140" t="s">
        <v>66</v>
      </c>
      <c r="AD644" s="141" t="s">
        <v>66</v>
      </c>
      <c r="AE644" s="144" t="s">
        <v>1142</v>
      </c>
      <c r="AF644" s="144" t="s">
        <v>1142</v>
      </c>
      <c r="AG644" s="134"/>
      <c r="AH644" s="142"/>
      <c r="AI644" s="143"/>
      <c r="AJ644" s="143" t="b">
        <f t="shared" si="217"/>
        <v>0</v>
      </c>
      <c r="AK644" s="143" t="str">
        <f>O644&amp;Q644&amp;R644&amp;U644&amp;V644&amp;Y644&amp;Z644&amp;AC644&amp;AD644</f>
        <v>A27211200</v>
      </c>
      <c r="AL644" s="40">
        <v>6974122</v>
      </c>
      <c r="AM644" s="41" t="b">
        <f>C644&lt;&gt;AK644</f>
        <v>1</v>
      </c>
      <c r="AN644" s="145" t="str">
        <f>N644&amp;AK644</f>
        <v>J9FA27211200</v>
      </c>
      <c r="AO644" s="145" t="s">
        <v>1143</v>
      </c>
      <c r="AP644" s="73" t="s">
        <v>626</v>
      </c>
      <c r="AQ644" s="146"/>
      <c r="AR644" s="146">
        <f t="shared" si="215"/>
        <v>1</v>
      </c>
      <c r="AS644" s="146" t="str">
        <f>IF(IFERROR(VLOOKUP(AE644,#REF!,1,0),"")&lt;&gt;"",1,"")</f>
        <v/>
      </c>
      <c r="AT644" s="146" t="str">
        <f>IF(IFERROR(VLOOKUP(AE644,#REF!,1,0),"")&lt;&gt;"",1,"")</f>
        <v/>
      </c>
      <c r="AU644" s="146" t="str">
        <f>IF(IFERROR(VLOOKUP(AE644,#REF!,1,0),"")&lt;&gt;"",1,"")</f>
        <v/>
      </c>
      <c r="AV644" s="146" t="str">
        <f>IF(IFERROR(VLOOKUP(AE644,#REF!,1,0),"")&lt;&gt;"",1,"")</f>
        <v/>
      </c>
      <c r="AW644" s="146" t="str">
        <f>IF(IFERROR(VLOOKUP(AE644,#REF!,1,0),"")&lt;&gt;"",1,"")</f>
        <v/>
      </c>
      <c r="AX644" s="146" t="str">
        <f>IF(IFERROR(VLOOKUP(AE644,#REF!,1,0),"")&lt;&gt;"",1,"")</f>
        <v/>
      </c>
      <c r="AY644" s="146" t="str">
        <f>IF(IFERROR(VLOOKUP(AE644,#REF!,1,0),"")&lt;&gt;"",1,"")</f>
        <v/>
      </c>
      <c r="AZ644" s="146" t="str">
        <f>IF(IFERROR(VLOOKUP(AE644,#REF!,1,0),"")&lt;&gt;"",1,"")</f>
        <v/>
      </c>
      <c r="BA644" s="146" t="str">
        <f>IF(IFERROR(VLOOKUP(AE644,#REF!,1,0),"")&lt;&gt;"",1,"")</f>
        <v/>
      </c>
      <c r="BB644" s="146" t="str">
        <f>IF(IFERROR(VLOOKUP(AE644,#REF!,1,0),"")&lt;&gt;"",1,"")</f>
        <v/>
      </c>
      <c r="BC644" s="146" t="str">
        <f>IF(IFERROR(VLOOKUP(AE644,#REF!,1,0),"")&lt;&gt;"",1,"")</f>
        <v/>
      </c>
      <c r="BD644" s="146" t="str">
        <f>IF(IFERROR(VLOOKUP(AE644,#REF!,1,0),"")&lt;&gt;"",1,"")</f>
        <v/>
      </c>
      <c r="BE644" s="148">
        <f t="shared" si="187"/>
        <v>1</v>
      </c>
    </row>
    <row r="645" spans="1:57" ht="17">
      <c r="A645" s="137">
        <v>424</v>
      </c>
      <c r="B645" s="137">
        <v>697413</v>
      </c>
      <c r="C645" s="137" t="str">
        <f t="shared" si="206"/>
        <v>697413000</v>
      </c>
      <c r="D645" s="138" t="str">
        <f t="shared" si="207"/>
        <v>69</v>
      </c>
      <c r="E645" s="138" t="str">
        <f t="shared" si="208"/>
        <v>7</v>
      </c>
      <c r="F645" s="138" t="str">
        <f t="shared" si="209"/>
        <v>4</v>
      </c>
      <c r="G645" s="138" t="str">
        <f t="shared" si="210"/>
        <v>1</v>
      </c>
      <c r="H645" s="138" t="str">
        <f t="shared" si="211"/>
        <v>3</v>
      </c>
      <c r="I645" s="138" t="str">
        <f t="shared" si="212"/>
        <v>0</v>
      </c>
      <c r="J645" s="138" t="str">
        <f t="shared" si="213"/>
        <v>0</v>
      </c>
      <c r="K645" s="138" t="str">
        <f t="shared" si="214"/>
        <v>0</v>
      </c>
      <c r="L645" s="138" t="s">
        <v>5184</v>
      </c>
      <c r="M645" s="139" t="s">
        <v>1144</v>
      </c>
      <c r="N645" s="139" t="s">
        <v>261</v>
      </c>
      <c r="O645" s="141" t="s">
        <v>14</v>
      </c>
      <c r="P645" s="141" t="s">
        <v>68</v>
      </c>
      <c r="Q645" s="141">
        <v>2</v>
      </c>
      <c r="R645" s="141">
        <v>7</v>
      </c>
      <c r="S645" s="141" t="s">
        <v>102</v>
      </c>
      <c r="T645" s="141" t="s">
        <v>102</v>
      </c>
      <c r="U645" s="141">
        <v>2</v>
      </c>
      <c r="V645" s="141">
        <v>2</v>
      </c>
      <c r="W645" s="141" t="s">
        <v>1144</v>
      </c>
      <c r="X645" s="141" t="s">
        <v>1144</v>
      </c>
      <c r="Y645" s="141">
        <v>0</v>
      </c>
      <c r="Z645" s="141">
        <v>0</v>
      </c>
      <c r="AA645" s="141" t="s">
        <v>1144</v>
      </c>
      <c r="AB645" s="141" t="s">
        <v>1144</v>
      </c>
      <c r="AC645" s="140" t="s">
        <v>66</v>
      </c>
      <c r="AD645" s="141" t="s">
        <v>66</v>
      </c>
      <c r="AE645" s="144" t="s">
        <v>1144</v>
      </c>
      <c r="AF645" s="144" t="s">
        <v>1144</v>
      </c>
      <c r="AG645" s="149"/>
      <c r="AH645" s="150"/>
      <c r="AI645" s="143"/>
      <c r="AJ645" s="143" t="b">
        <f t="shared" si="217"/>
        <v>0</v>
      </c>
      <c r="AK645" s="143" t="str">
        <f>O645&amp;Q645&amp;R645&amp;U645&amp;V645&amp;Y645&amp;Z645&amp;AC645&amp;AD645</f>
        <v>A27220000</v>
      </c>
      <c r="AL645" s="33">
        <v>697413</v>
      </c>
      <c r="AM645" s="34" t="b">
        <f>C645&lt;&gt;AK645</f>
        <v>1</v>
      </c>
      <c r="AN645" s="145" t="str">
        <f>N645&amp;AK645</f>
        <v>J9FA27220000</v>
      </c>
      <c r="AO645" s="151" t="s">
        <v>1145</v>
      </c>
      <c r="AP645" s="77" t="s">
        <v>626</v>
      </c>
      <c r="AQ645" s="152"/>
      <c r="AR645" s="152">
        <f t="shared" si="215"/>
        <v>1</v>
      </c>
      <c r="AS645" s="152" t="str">
        <f>IF(IFERROR(VLOOKUP(AE645,#REF!,1,0),"")&lt;&gt;"",1,"")</f>
        <v/>
      </c>
      <c r="AT645" s="152" t="str">
        <f>IF(IFERROR(VLOOKUP(AE645,#REF!,1,0),"")&lt;&gt;"",1,"")</f>
        <v/>
      </c>
      <c r="AU645" s="152" t="str">
        <f>IF(IFERROR(VLOOKUP(AE645,#REF!,1,0),"")&lt;&gt;"",1,"")</f>
        <v/>
      </c>
      <c r="AV645" s="152" t="str">
        <f>IF(IFERROR(VLOOKUP(AE645,#REF!,1,0),"")&lt;&gt;"",1,"")</f>
        <v/>
      </c>
      <c r="AW645" s="152" t="str">
        <f>IF(IFERROR(VLOOKUP(AE645,#REF!,1,0),"")&lt;&gt;"",1,"")</f>
        <v/>
      </c>
      <c r="AX645" s="152" t="str">
        <f>IF(IFERROR(VLOOKUP(AE645,#REF!,1,0),"")&lt;&gt;"",1,"")</f>
        <v/>
      </c>
      <c r="AY645" s="152" t="str">
        <f>IF(IFERROR(VLOOKUP(AE645,#REF!,1,0),"")&lt;&gt;"",1,"")</f>
        <v/>
      </c>
      <c r="AZ645" s="152" t="str">
        <f>IF(IFERROR(VLOOKUP(AE645,#REF!,1,0),"")&lt;&gt;"",1,"")</f>
        <v/>
      </c>
      <c r="BA645" s="152" t="str">
        <f>IF(IFERROR(VLOOKUP(AE645,#REF!,1,0),"")&lt;&gt;"",1,"")</f>
        <v/>
      </c>
      <c r="BB645" s="152" t="str">
        <f>IF(IFERROR(VLOOKUP(AE645,#REF!,1,0),"")&lt;&gt;"",1,"")</f>
        <v/>
      </c>
      <c r="BC645" s="152" t="str">
        <f>IF(IFERROR(VLOOKUP(AE645,#REF!,1,0),"")&lt;&gt;"",1,"")</f>
        <v/>
      </c>
      <c r="BD645" s="152" t="str">
        <f>IF(IFERROR(VLOOKUP(AE645,#REF!,1,0),"")&lt;&gt;"",1,"")</f>
        <v/>
      </c>
      <c r="BE645" s="148">
        <f t="shared" si="187"/>
        <v>1</v>
      </c>
    </row>
    <row r="646" spans="1:57" ht="17">
      <c r="A646" s="137">
        <v>425</v>
      </c>
      <c r="B646" s="137">
        <v>6974131</v>
      </c>
      <c r="C646" s="137" t="str">
        <f t="shared" si="206"/>
        <v>697413100</v>
      </c>
      <c r="D646" s="138" t="str">
        <f t="shared" si="207"/>
        <v>69</v>
      </c>
      <c r="E646" s="138" t="str">
        <f t="shared" si="208"/>
        <v>7</v>
      </c>
      <c r="F646" s="138" t="str">
        <f t="shared" si="209"/>
        <v>4</v>
      </c>
      <c r="G646" s="138" t="str">
        <f t="shared" si="210"/>
        <v>1</v>
      </c>
      <c r="H646" s="138" t="str">
        <f t="shared" si="211"/>
        <v>3</v>
      </c>
      <c r="I646" s="138" t="str">
        <f t="shared" si="212"/>
        <v>1</v>
      </c>
      <c r="J646" s="138" t="str">
        <f t="shared" si="213"/>
        <v>0</v>
      </c>
      <c r="K646" s="138" t="str">
        <f t="shared" si="214"/>
        <v>0</v>
      </c>
      <c r="L646" s="138" t="s">
        <v>5185</v>
      </c>
      <c r="M646" s="139" t="s">
        <v>1146</v>
      </c>
      <c r="N646" s="139" t="s">
        <v>261</v>
      </c>
      <c r="O646" s="141" t="s">
        <v>14</v>
      </c>
      <c r="P646" s="141" t="s">
        <v>68</v>
      </c>
      <c r="Q646" s="141">
        <v>2</v>
      </c>
      <c r="R646" s="141">
        <v>7</v>
      </c>
      <c r="S646" s="141" t="s">
        <v>102</v>
      </c>
      <c r="T646" s="141" t="s">
        <v>102</v>
      </c>
      <c r="U646" s="141">
        <v>2</v>
      </c>
      <c r="V646" s="141">
        <v>2</v>
      </c>
      <c r="W646" s="141" t="s">
        <v>1144</v>
      </c>
      <c r="X646" s="141" t="s">
        <v>1144</v>
      </c>
      <c r="Y646" s="141">
        <v>1</v>
      </c>
      <c r="Z646" s="141">
        <v>1</v>
      </c>
      <c r="AA646" s="141" t="s">
        <v>1146</v>
      </c>
      <c r="AB646" s="141" t="s">
        <v>1146</v>
      </c>
      <c r="AC646" s="140" t="s">
        <v>66</v>
      </c>
      <c r="AD646" s="141" t="s">
        <v>66</v>
      </c>
      <c r="AE646" s="144" t="s">
        <v>1146</v>
      </c>
      <c r="AF646" s="144" t="s">
        <v>1146</v>
      </c>
      <c r="AG646" s="134"/>
      <c r="AH646" s="142"/>
      <c r="AI646" s="143"/>
      <c r="AJ646" s="143" t="b">
        <f t="shared" si="217"/>
        <v>0</v>
      </c>
      <c r="AK646" s="143" t="str">
        <f>O646&amp;Q646&amp;R646&amp;U646&amp;V646&amp;Y646&amp;Z646&amp;AC646&amp;AD646</f>
        <v>A27221100</v>
      </c>
      <c r="AL646" s="40">
        <v>6974131</v>
      </c>
      <c r="AM646" s="41" t="b">
        <f>C646&lt;&gt;AK646</f>
        <v>1</v>
      </c>
      <c r="AN646" s="145" t="str">
        <f>N646&amp;AK646</f>
        <v>J9FA27221100</v>
      </c>
      <c r="AO646" s="145" t="s">
        <v>1147</v>
      </c>
      <c r="AP646" s="73" t="s">
        <v>626</v>
      </c>
      <c r="AQ646" s="146"/>
      <c r="AR646" s="146">
        <f t="shared" si="215"/>
        <v>1</v>
      </c>
      <c r="AS646" s="146" t="str">
        <f>IF(IFERROR(VLOOKUP(AE646,#REF!,1,0),"")&lt;&gt;"",1,"")</f>
        <v/>
      </c>
      <c r="AT646" s="146" t="str">
        <f>IF(IFERROR(VLOOKUP(AE646,#REF!,1,0),"")&lt;&gt;"",1,"")</f>
        <v/>
      </c>
      <c r="AU646" s="146" t="str">
        <f>IF(IFERROR(VLOOKUP(AE646,#REF!,1,0),"")&lt;&gt;"",1,"")</f>
        <v/>
      </c>
      <c r="AV646" s="146" t="str">
        <f>IF(IFERROR(VLOOKUP(AE646,#REF!,1,0),"")&lt;&gt;"",1,"")</f>
        <v/>
      </c>
      <c r="AW646" s="146" t="str">
        <f>IF(IFERROR(VLOOKUP(AE646,#REF!,1,0),"")&lt;&gt;"",1,"")</f>
        <v/>
      </c>
      <c r="AX646" s="146" t="str">
        <f>IF(IFERROR(VLOOKUP(AE646,#REF!,1,0),"")&lt;&gt;"",1,"")</f>
        <v/>
      </c>
      <c r="AY646" s="146" t="str">
        <f>IF(IFERROR(VLOOKUP(AE646,#REF!,1,0),"")&lt;&gt;"",1,"")</f>
        <v/>
      </c>
      <c r="AZ646" s="146" t="str">
        <f>IF(IFERROR(VLOOKUP(AE646,#REF!,1,0),"")&lt;&gt;"",1,"")</f>
        <v/>
      </c>
      <c r="BA646" s="146" t="str">
        <f>IF(IFERROR(VLOOKUP(AE646,#REF!,1,0),"")&lt;&gt;"",1,"")</f>
        <v/>
      </c>
      <c r="BB646" s="146" t="str">
        <f>IF(IFERROR(VLOOKUP(AE646,#REF!,1,0),"")&lt;&gt;"",1,"")</f>
        <v/>
      </c>
      <c r="BC646" s="146" t="str">
        <f>IF(IFERROR(VLOOKUP(AE646,#REF!,1,0),"")&lt;&gt;"",1,"")</f>
        <v/>
      </c>
      <c r="BD646" s="146" t="str">
        <f>IF(IFERROR(VLOOKUP(AE646,#REF!,1,0),"")&lt;&gt;"",1,"")</f>
        <v/>
      </c>
      <c r="BE646" s="148">
        <f t="shared" si="187"/>
        <v>1</v>
      </c>
    </row>
    <row r="647" spans="1:57" ht="17">
      <c r="A647" s="137">
        <v>426</v>
      </c>
      <c r="B647" s="137">
        <v>6974132</v>
      </c>
      <c r="C647" s="137" t="str">
        <f t="shared" si="206"/>
        <v>697413200</v>
      </c>
      <c r="D647" s="138" t="str">
        <f t="shared" si="207"/>
        <v>69</v>
      </c>
      <c r="E647" s="138" t="str">
        <f t="shared" si="208"/>
        <v>7</v>
      </c>
      <c r="F647" s="138" t="str">
        <f t="shared" si="209"/>
        <v>4</v>
      </c>
      <c r="G647" s="138" t="str">
        <f t="shared" si="210"/>
        <v>1</v>
      </c>
      <c r="H647" s="138" t="str">
        <f t="shared" si="211"/>
        <v>3</v>
      </c>
      <c r="I647" s="138" t="str">
        <f t="shared" si="212"/>
        <v>2</v>
      </c>
      <c r="J647" s="138" t="str">
        <f t="shared" si="213"/>
        <v>0</v>
      </c>
      <c r="K647" s="138" t="str">
        <f t="shared" si="214"/>
        <v>0</v>
      </c>
      <c r="L647" s="138" t="s">
        <v>5186</v>
      </c>
      <c r="M647" s="139" t="s">
        <v>1148</v>
      </c>
      <c r="N647" s="139" t="s">
        <v>261</v>
      </c>
      <c r="O647" s="141" t="s">
        <v>14</v>
      </c>
      <c r="P647" s="141" t="s">
        <v>68</v>
      </c>
      <c r="Q647" s="141">
        <v>2</v>
      </c>
      <c r="R647" s="141">
        <v>7</v>
      </c>
      <c r="S647" s="141" t="s">
        <v>102</v>
      </c>
      <c r="T647" s="141" t="s">
        <v>102</v>
      </c>
      <c r="U647" s="141">
        <v>2</v>
      </c>
      <c r="V647" s="141">
        <v>2</v>
      </c>
      <c r="W647" s="141" t="s">
        <v>1144</v>
      </c>
      <c r="X647" s="141" t="s">
        <v>1144</v>
      </c>
      <c r="Y647" s="141">
        <v>1</v>
      </c>
      <c r="Z647" s="141">
        <v>2</v>
      </c>
      <c r="AA647" s="141" t="s">
        <v>1148</v>
      </c>
      <c r="AB647" s="141" t="s">
        <v>1148</v>
      </c>
      <c r="AC647" s="140" t="s">
        <v>66</v>
      </c>
      <c r="AD647" s="141" t="s">
        <v>66</v>
      </c>
      <c r="AE647" s="144" t="s">
        <v>1148</v>
      </c>
      <c r="AF647" s="144" t="s">
        <v>1148</v>
      </c>
      <c r="AG647" s="134"/>
      <c r="AH647" s="142"/>
      <c r="AI647" s="143"/>
      <c r="AJ647" s="143" t="b">
        <f t="shared" si="217"/>
        <v>0</v>
      </c>
      <c r="AK647" s="143" t="str">
        <f>O647&amp;Q647&amp;R647&amp;U647&amp;V647&amp;Y647&amp;Z647&amp;AC647&amp;AD647</f>
        <v>A27221200</v>
      </c>
      <c r="AL647" s="40">
        <v>6974132</v>
      </c>
      <c r="AM647" s="41" t="b">
        <f>C647&lt;&gt;AK647</f>
        <v>1</v>
      </c>
      <c r="AN647" s="145" t="str">
        <f>N647&amp;AK647</f>
        <v>J9FA27221200</v>
      </c>
      <c r="AO647" s="145" t="s">
        <v>1149</v>
      </c>
      <c r="AP647" s="73" t="s">
        <v>626</v>
      </c>
      <c r="AQ647" s="146"/>
      <c r="AR647" s="146">
        <f t="shared" si="215"/>
        <v>1</v>
      </c>
      <c r="AS647" s="146" t="str">
        <f>IF(IFERROR(VLOOKUP(AE647,#REF!,1,0),"")&lt;&gt;"",1,"")</f>
        <v/>
      </c>
      <c r="AT647" s="146" t="str">
        <f>IF(IFERROR(VLOOKUP(AE647,#REF!,1,0),"")&lt;&gt;"",1,"")</f>
        <v/>
      </c>
      <c r="AU647" s="146" t="str">
        <f>IF(IFERROR(VLOOKUP(AE647,#REF!,1,0),"")&lt;&gt;"",1,"")</f>
        <v/>
      </c>
      <c r="AV647" s="146" t="str">
        <f>IF(IFERROR(VLOOKUP(AE647,#REF!,1,0),"")&lt;&gt;"",1,"")</f>
        <v/>
      </c>
      <c r="AW647" s="146" t="str">
        <f>IF(IFERROR(VLOOKUP(AE647,#REF!,1,0),"")&lt;&gt;"",1,"")</f>
        <v/>
      </c>
      <c r="AX647" s="146" t="str">
        <f>IF(IFERROR(VLOOKUP(AE647,#REF!,1,0),"")&lt;&gt;"",1,"")</f>
        <v/>
      </c>
      <c r="AY647" s="146" t="str">
        <f>IF(IFERROR(VLOOKUP(AE647,#REF!,1,0),"")&lt;&gt;"",1,"")</f>
        <v/>
      </c>
      <c r="AZ647" s="146" t="str">
        <f>IF(IFERROR(VLOOKUP(AE647,#REF!,1,0),"")&lt;&gt;"",1,"")</f>
        <v/>
      </c>
      <c r="BA647" s="146" t="str">
        <f>IF(IFERROR(VLOOKUP(AE647,#REF!,1,0),"")&lt;&gt;"",1,"")</f>
        <v/>
      </c>
      <c r="BB647" s="146" t="str">
        <f>IF(IFERROR(VLOOKUP(AE647,#REF!,1,0),"")&lt;&gt;"",1,"")</f>
        <v/>
      </c>
      <c r="BC647" s="146" t="str">
        <f>IF(IFERROR(VLOOKUP(AE647,#REF!,1,0),"")&lt;&gt;"",1,"")</f>
        <v/>
      </c>
      <c r="BD647" s="146" t="str">
        <f>IF(IFERROR(VLOOKUP(AE647,#REF!,1,0),"")&lt;&gt;"",1,"")</f>
        <v/>
      </c>
      <c r="BE647" s="148">
        <f t="shared" si="187"/>
        <v>1</v>
      </c>
    </row>
    <row r="648" spans="1:57" ht="17">
      <c r="A648" s="137">
        <v>427</v>
      </c>
      <c r="B648" s="137">
        <v>6974133</v>
      </c>
      <c r="C648" s="137" t="str">
        <f t="shared" si="206"/>
        <v>697413300</v>
      </c>
      <c r="D648" s="138" t="str">
        <f t="shared" si="207"/>
        <v>69</v>
      </c>
      <c r="E648" s="138" t="str">
        <f t="shared" si="208"/>
        <v>7</v>
      </c>
      <c r="F648" s="138" t="str">
        <f t="shared" si="209"/>
        <v>4</v>
      </c>
      <c r="G648" s="138" t="str">
        <f t="shared" si="210"/>
        <v>1</v>
      </c>
      <c r="H648" s="138" t="str">
        <f t="shared" si="211"/>
        <v>3</v>
      </c>
      <c r="I648" s="138" t="str">
        <f t="shared" si="212"/>
        <v>3</v>
      </c>
      <c r="J648" s="138" t="str">
        <f t="shared" si="213"/>
        <v>0</v>
      </c>
      <c r="K648" s="138" t="str">
        <f t="shared" si="214"/>
        <v>0</v>
      </c>
      <c r="L648" s="138" t="s">
        <v>5187</v>
      </c>
      <c r="M648" s="139" t="s">
        <v>1150</v>
      </c>
      <c r="N648" s="139" t="s">
        <v>261</v>
      </c>
      <c r="O648" s="141" t="s">
        <v>14</v>
      </c>
      <c r="P648" s="141" t="s">
        <v>68</v>
      </c>
      <c r="Q648" s="141">
        <v>2</v>
      </c>
      <c r="R648" s="141">
        <v>7</v>
      </c>
      <c r="S648" s="141" t="s">
        <v>102</v>
      </c>
      <c r="T648" s="141" t="s">
        <v>102</v>
      </c>
      <c r="U648" s="141">
        <v>2</v>
      </c>
      <c r="V648" s="141">
        <v>2</v>
      </c>
      <c r="W648" s="141" t="s">
        <v>1144</v>
      </c>
      <c r="X648" s="141" t="s">
        <v>1144</v>
      </c>
      <c r="Y648" s="141">
        <v>1</v>
      </c>
      <c r="Z648" s="141">
        <v>3</v>
      </c>
      <c r="AA648" s="141" t="s">
        <v>1150</v>
      </c>
      <c r="AB648" s="141" t="s">
        <v>1150</v>
      </c>
      <c r="AC648" s="140" t="s">
        <v>66</v>
      </c>
      <c r="AD648" s="141" t="s">
        <v>66</v>
      </c>
      <c r="AE648" s="144" t="s">
        <v>1150</v>
      </c>
      <c r="AF648" s="144" t="s">
        <v>1150</v>
      </c>
      <c r="AG648" s="134"/>
      <c r="AH648" s="142"/>
      <c r="AI648" s="143"/>
      <c r="AJ648" s="143" t="b">
        <f t="shared" si="217"/>
        <v>0</v>
      </c>
      <c r="AK648" s="143" t="str">
        <f>O648&amp;Q648&amp;R648&amp;U648&amp;V648&amp;Y648&amp;Z648&amp;AC648&amp;AD648</f>
        <v>A27221300</v>
      </c>
      <c r="AL648" s="40">
        <v>6974133</v>
      </c>
      <c r="AM648" s="41" t="b">
        <f>C648&lt;&gt;AK648</f>
        <v>1</v>
      </c>
      <c r="AN648" s="145" t="str">
        <f>N648&amp;AK648</f>
        <v>J9FA27221300</v>
      </c>
      <c r="AO648" s="145" t="s">
        <v>1151</v>
      </c>
      <c r="AP648" s="73" t="s">
        <v>626</v>
      </c>
      <c r="AQ648" s="146"/>
      <c r="AR648" s="146">
        <f t="shared" si="215"/>
        <v>1</v>
      </c>
      <c r="AS648" s="146" t="str">
        <f>IF(IFERROR(VLOOKUP(AE648,#REF!,1,0),"")&lt;&gt;"",1,"")</f>
        <v/>
      </c>
      <c r="AT648" s="146" t="str">
        <f>IF(IFERROR(VLOOKUP(AE648,#REF!,1,0),"")&lt;&gt;"",1,"")</f>
        <v/>
      </c>
      <c r="AU648" s="146" t="str">
        <f>IF(IFERROR(VLOOKUP(AE648,#REF!,1,0),"")&lt;&gt;"",1,"")</f>
        <v/>
      </c>
      <c r="AV648" s="146" t="str">
        <f>IF(IFERROR(VLOOKUP(AE648,#REF!,1,0),"")&lt;&gt;"",1,"")</f>
        <v/>
      </c>
      <c r="AW648" s="146" t="str">
        <f>IF(IFERROR(VLOOKUP(AE648,#REF!,1,0),"")&lt;&gt;"",1,"")</f>
        <v/>
      </c>
      <c r="AX648" s="146" t="str">
        <f>IF(IFERROR(VLOOKUP(AE648,#REF!,1,0),"")&lt;&gt;"",1,"")</f>
        <v/>
      </c>
      <c r="AY648" s="146" t="str">
        <f>IF(IFERROR(VLOOKUP(AE648,#REF!,1,0),"")&lt;&gt;"",1,"")</f>
        <v/>
      </c>
      <c r="AZ648" s="146" t="str">
        <f>IF(IFERROR(VLOOKUP(AE648,#REF!,1,0),"")&lt;&gt;"",1,"")</f>
        <v/>
      </c>
      <c r="BA648" s="146" t="str">
        <f>IF(IFERROR(VLOOKUP(AE648,#REF!,1,0),"")&lt;&gt;"",1,"")</f>
        <v/>
      </c>
      <c r="BB648" s="146" t="str">
        <f>IF(IFERROR(VLOOKUP(AE648,#REF!,1,0),"")&lt;&gt;"",1,"")</f>
        <v/>
      </c>
      <c r="BC648" s="146" t="str">
        <f>IF(IFERROR(VLOOKUP(AE648,#REF!,1,0),"")&lt;&gt;"",1,"")</f>
        <v/>
      </c>
      <c r="BD648" s="146" t="str">
        <f>IF(IFERROR(VLOOKUP(AE648,#REF!,1,0),"")&lt;&gt;"",1,"")</f>
        <v/>
      </c>
      <c r="BE648" s="148">
        <f t="shared" si="187"/>
        <v>1</v>
      </c>
    </row>
    <row r="649" spans="1:57" ht="17">
      <c r="A649" s="137">
        <v>428</v>
      </c>
      <c r="B649" s="137">
        <v>6974134</v>
      </c>
      <c r="C649" s="137" t="str">
        <f t="shared" si="206"/>
        <v>697413400</v>
      </c>
      <c r="D649" s="138" t="str">
        <f t="shared" si="207"/>
        <v>69</v>
      </c>
      <c r="E649" s="138" t="str">
        <f t="shared" si="208"/>
        <v>7</v>
      </c>
      <c r="F649" s="138" t="str">
        <f t="shared" si="209"/>
        <v>4</v>
      </c>
      <c r="G649" s="138" t="str">
        <f t="shared" si="210"/>
        <v>1</v>
      </c>
      <c r="H649" s="138" t="str">
        <f t="shared" si="211"/>
        <v>3</v>
      </c>
      <c r="I649" s="138" t="str">
        <f t="shared" si="212"/>
        <v>4</v>
      </c>
      <c r="J649" s="138" t="str">
        <f t="shared" si="213"/>
        <v>0</v>
      </c>
      <c r="K649" s="138" t="str">
        <f t="shared" si="214"/>
        <v>0</v>
      </c>
      <c r="L649" s="138" t="s">
        <v>5188</v>
      </c>
      <c r="M649" s="139" t="s">
        <v>1152</v>
      </c>
      <c r="N649" s="139" t="s">
        <v>261</v>
      </c>
      <c r="O649" s="141" t="s">
        <v>14</v>
      </c>
      <c r="P649" s="141" t="s">
        <v>68</v>
      </c>
      <c r="Q649" s="141">
        <v>2</v>
      </c>
      <c r="R649" s="141">
        <v>7</v>
      </c>
      <c r="S649" s="141" t="s">
        <v>102</v>
      </c>
      <c r="T649" s="141" t="s">
        <v>102</v>
      </c>
      <c r="U649" s="141">
        <v>2</v>
      </c>
      <c r="V649" s="141">
        <v>2</v>
      </c>
      <c r="W649" s="141" t="s">
        <v>1144</v>
      </c>
      <c r="X649" s="141" t="s">
        <v>1144</v>
      </c>
      <c r="Y649" s="141">
        <v>1</v>
      </c>
      <c r="Z649" s="141">
        <v>4</v>
      </c>
      <c r="AA649" s="141" t="s">
        <v>1152</v>
      </c>
      <c r="AB649" s="141" t="s">
        <v>1152</v>
      </c>
      <c r="AC649" s="140" t="s">
        <v>66</v>
      </c>
      <c r="AD649" s="141" t="s">
        <v>66</v>
      </c>
      <c r="AE649" s="144" t="s">
        <v>1152</v>
      </c>
      <c r="AF649" s="144" t="s">
        <v>1152</v>
      </c>
      <c r="AG649" s="134"/>
      <c r="AH649" s="142"/>
      <c r="AI649" s="143"/>
      <c r="AJ649" s="143" t="b">
        <f t="shared" si="217"/>
        <v>0</v>
      </c>
      <c r="AK649" s="143" t="str">
        <f>O649&amp;Q649&amp;R649&amp;U649&amp;V649&amp;Y649&amp;Z649&amp;AC649&amp;AD649</f>
        <v>A27221400</v>
      </c>
      <c r="AL649" s="40">
        <v>6974134</v>
      </c>
      <c r="AM649" s="41" t="b">
        <f>C649&lt;&gt;AK649</f>
        <v>1</v>
      </c>
      <c r="AN649" s="145" t="str">
        <f>N649&amp;AK649</f>
        <v>J9FA27221400</v>
      </c>
      <c r="AO649" s="145"/>
      <c r="AP649" s="73" t="s">
        <v>626</v>
      </c>
      <c r="AQ649" s="146"/>
      <c r="AR649" s="146">
        <f t="shared" si="215"/>
        <v>1</v>
      </c>
      <c r="AS649" s="146" t="str">
        <f>IF(IFERROR(VLOOKUP(AE649,#REF!,1,0),"")&lt;&gt;"",1,"")</f>
        <v/>
      </c>
      <c r="AT649" s="146" t="str">
        <f>IF(IFERROR(VLOOKUP(AE649,#REF!,1,0),"")&lt;&gt;"",1,"")</f>
        <v/>
      </c>
      <c r="AU649" s="146" t="str">
        <f>IF(IFERROR(VLOOKUP(AE649,#REF!,1,0),"")&lt;&gt;"",1,"")</f>
        <v/>
      </c>
      <c r="AV649" s="146" t="str">
        <f>IF(IFERROR(VLOOKUP(AE649,#REF!,1,0),"")&lt;&gt;"",1,"")</f>
        <v/>
      </c>
      <c r="AW649" s="146" t="str">
        <f>IF(IFERROR(VLOOKUP(AE649,#REF!,1,0),"")&lt;&gt;"",1,"")</f>
        <v/>
      </c>
      <c r="AX649" s="146" t="str">
        <f>IF(IFERROR(VLOOKUP(AE649,#REF!,1,0),"")&lt;&gt;"",1,"")</f>
        <v/>
      </c>
      <c r="AY649" s="146" t="str">
        <f>IF(IFERROR(VLOOKUP(AE649,#REF!,1,0),"")&lt;&gt;"",1,"")</f>
        <v/>
      </c>
      <c r="AZ649" s="146" t="str">
        <f>IF(IFERROR(VLOOKUP(AE649,#REF!,1,0),"")&lt;&gt;"",1,"")</f>
        <v/>
      </c>
      <c r="BA649" s="146" t="str">
        <f>IF(IFERROR(VLOOKUP(AE649,#REF!,1,0),"")&lt;&gt;"",1,"")</f>
        <v/>
      </c>
      <c r="BB649" s="146" t="str">
        <f>IF(IFERROR(VLOOKUP(AE649,#REF!,1,0),"")&lt;&gt;"",1,"")</f>
        <v/>
      </c>
      <c r="BC649" s="146" t="str">
        <f>IF(IFERROR(VLOOKUP(AE649,#REF!,1,0),"")&lt;&gt;"",1,"")</f>
        <v/>
      </c>
      <c r="BD649" s="146" t="str">
        <f>IF(IFERROR(VLOOKUP(AE649,#REF!,1,0),"")&lt;&gt;"",1,"")</f>
        <v/>
      </c>
      <c r="BE649" s="148">
        <f t="shared" si="187"/>
        <v>1</v>
      </c>
    </row>
    <row r="650" spans="1:57" ht="17">
      <c r="A650" s="137">
        <v>429</v>
      </c>
      <c r="B650" s="137">
        <v>6974135</v>
      </c>
      <c r="C650" s="137" t="str">
        <f t="shared" si="206"/>
        <v>697413500</v>
      </c>
      <c r="D650" s="138" t="str">
        <f t="shared" si="207"/>
        <v>69</v>
      </c>
      <c r="E650" s="138" t="str">
        <f t="shared" si="208"/>
        <v>7</v>
      </c>
      <c r="F650" s="138" t="str">
        <f t="shared" si="209"/>
        <v>4</v>
      </c>
      <c r="G650" s="138" t="str">
        <f t="shared" si="210"/>
        <v>1</v>
      </c>
      <c r="H650" s="138" t="str">
        <f t="shared" si="211"/>
        <v>3</v>
      </c>
      <c r="I650" s="138" t="str">
        <f t="shared" si="212"/>
        <v>5</v>
      </c>
      <c r="J650" s="138" t="str">
        <f t="shared" si="213"/>
        <v>0</v>
      </c>
      <c r="K650" s="138" t="str">
        <f t="shared" si="214"/>
        <v>0</v>
      </c>
      <c r="L650" s="138" t="s">
        <v>5189</v>
      </c>
      <c r="M650" s="139" t="s">
        <v>1153</v>
      </c>
      <c r="N650" s="139" t="s">
        <v>261</v>
      </c>
      <c r="O650" s="141" t="s">
        <v>14</v>
      </c>
      <c r="P650" s="141" t="s">
        <v>68</v>
      </c>
      <c r="Q650" s="141">
        <v>2</v>
      </c>
      <c r="R650" s="141">
        <v>7</v>
      </c>
      <c r="S650" s="141" t="s">
        <v>102</v>
      </c>
      <c r="T650" s="141" t="s">
        <v>102</v>
      </c>
      <c r="U650" s="141">
        <v>2</v>
      </c>
      <c r="V650" s="141">
        <v>2</v>
      </c>
      <c r="W650" s="141" t="s">
        <v>1144</v>
      </c>
      <c r="X650" s="141" t="s">
        <v>1144</v>
      </c>
      <c r="Y650" s="141">
        <v>1</v>
      </c>
      <c r="Z650" s="141">
        <v>5</v>
      </c>
      <c r="AA650" s="141" t="s">
        <v>1153</v>
      </c>
      <c r="AB650" s="141" t="s">
        <v>1153</v>
      </c>
      <c r="AC650" s="140" t="s">
        <v>66</v>
      </c>
      <c r="AD650" s="141" t="s">
        <v>66</v>
      </c>
      <c r="AE650" s="144" t="s">
        <v>1153</v>
      </c>
      <c r="AF650" s="144" t="s">
        <v>1153</v>
      </c>
      <c r="AG650" s="134"/>
      <c r="AH650" s="142"/>
      <c r="AI650" s="143"/>
      <c r="AJ650" s="143" t="b">
        <f t="shared" si="217"/>
        <v>0</v>
      </c>
      <c r="AK650" s="143" t="str">
        <f>O650&amp;Q650&amp;R650&amp;U650&amp;V650&amp;Y650&amp;Z650&amp;AC650&amp;AD650</f>
        <v>A27221500</v>
      </c>
      <c r="AL650" s="40">
        <v>6974135</v>
      </c>
      <c r="AM650" s="41" t="b">
        <f>C650&lt;&gt;AK650</f>
        <v>1</v>
      </c>
      <c r="AN650" s="145" t="str">
        <f>N650&amp;AK650</f>
        <v>J9FA27221500</v>
      </c>
      <c r="AO650" s="145" t="s">
        <v>1154</v>
      </c>
      <c r="AP650" s="73" t="s">
        <v>626</v>
      </c>
      <c r="AQ650" s="146"/>
      <c r="AR650" s="146">
        <f t="shared" si="215"/>
        <v>1</v>
      </c>
      <c r="AS650" s="146" t="str">
        <f>IF(IFERROR(VLOOKUP(AE650,#REF!,1,0),"")&lt;&gt;"",1,"")</f>
        <v/>
      </c>
      <c r="AT650" s="146" t="str">
        <f>IF(IFERROR(VLOOKUP(AE650,#REF!,1,0),"")&lt;&gt;"",1,"")</f>
        <v/>
      </c>
      <c r="AU650" s="146" t="str">
        <f>IF(IFERROR(VLOOKUP(AE650,#REF!,1,0),"")&lt;&gt;"",1,"")</f>
        <v/>
      </c>
      <c r="AV650" s="146" t="str">
        <f>IF(IFERROR(VLOOKUP(AE650,#REF!,1,0),"")&lt;&gt;"",1,"")</f>
        <v/>
      </c>
      <c r="AW650" s="146" t="str">
        <f>IF(IFERROR(VLOOKUP(AE650,#REF!,1,0),"")&lt;&gt;"",1,"")</f>
        <v/>
      </c>
      <c r="AX650" s="146" t="str">
        <f>IF(IFERROR(VLOOKUP(AE650,#REF!,1,0),"")&lt;&gt;"",1,"")</f>
        <v/>
      </c>
      <c r="AY650" s="146" t="str">
        <f>IF(IFERROR(VLOOKUP(AE650,#REF!,1,0),"")&lt;&gt;"",1,"")</f>
        <v/>
      </c>
      <c r="AZ650" s="146" t="str">
        <f>IF(IFERROR(VLOOKUP(AE650,#REF!,1,0),"")&lt;&gt;"",1,"")</f>
        <v/>
      </c>
      <c r="BA650" s="146" t="str">
        <f>IF(IFERROR(VLOOKUP(AE650,#REF!,1,0),"")&lt;&gt;"",1,"")</f>
        <v/>
      </c>
      <c r="BB650" s="146" t="str">
        <f>IF(IFERROR(VLOOKUP(AE650,#REF!,1,0),"")&lt;&gt;"",1,"")</f>
        <v/>
      </c>
      <c r="BC650" s="146" t="str">
        <f>IF(IFERROR(VLOOKUP(AE650,#REF!,1,0),"")&lt;&gt;"",1,"")</f>
        <v/>
      </c>
      <c r="BD650" s="146" t="str">
        <f>IF(IFERROR(VLOOKUP(AE650,#REF!,1,0),"")&lt;&gt;"",1,"")</f>
        <v/>
      </c>
      <c r="BE650" s="148">
        <f t="shared" si="187"/>
        <v>1</v>
      </c>
    </row>
    <row r="651" spans="1:57" ht="16">
      <c r="A651" s="43">
        <v>430</v>
      </c>
      <c r="B651" s="43">
        <v>697499</v>
      </c>
      <c r="C651" s="43" t="str">
        <f t="shared" si="206"/>
        <v>697499000</v>
      </c>
      <c r="D651" s="44" t="str">
        <f t="shared" si="207"/>
        <v>69</v>
      </c>
      <c r="E651" s="44" t="str">
        <f t="shared" si="208"/>
        <v>7</v>
      </c>
      <c r="F651" s="44" t="str">
        <f t="shared" si="209"/>
        <v>4</v>
      </c>
      <c r="G651" s="44" t="str">
        <f t="shared" si="210"/>
        <v>9</v>
      </c>
      <c r="H651" s="44" t="str">
        <f t="shared" si="211"/>
        <v>9</v>
      </c>
      <c r="I651" s="44" t="str">
        <f t="shared" si="212"/>
        <v>0</v>
      </c>
      <c r="J651" s="44" t="str">
        <f t="shared" si="213"/>
        <v>0</v>
      </c>
      <c r="K651" s="44" t="str">
        <f t="shared" si="214"/>
        <v>0</v>
      </c>
      <c r="L651" s="44"/>
      <c r="M651" s="45" t="s">
        <v>1155</v>
      </c>
      <c r="N651" s="45"/>
      <c r="O651" s="46" t="s">
        <v>14</v>
      </c>
      <c r="P651" s="47" t="s">
        <v>68</v>
      </c>
      <c r="Q651" s="48">
        <v>2</v>
      </c>
      <c r="R651" s="47"/>
      <c r="S651" s="47" t="s">
        <v>1155</v>
      </c>
      <c r="T651" s="47" t="s">
        <v>1155</v>
      </c>
      <c r="U651" s="48">
        <v>11</v>
      </c>
      <c r="V651" s="48">
        <v>2</v>
      </c>
      <c r="W651" s="47"/>
      <c r="X651" s="47" t="s">
        <v>1155</v>
      </c>
      <c r="Y651" s="46" t="s">
        <v>66</v>
      </c>
      <c r="Z651" s="49" t="s">
        <v>66</v>
      </c>
      <c r="AA651" s="49"/>
      <c r="AB651" s="49" t="s">
        <v>1155</v>
      </c>
      <c r="AC651" s="49" t="s">
        <v>66</v>
      </c>
      <c r="AD651" s="47" t="s">
        <v>66</v>
      </c>
      <c r="AE651" s="50" t="s">
        <v>1155</v>
      </c>
      <c r="AF651" s="51"/>
      <c r="AG651" s="51" t="s">
        <v>8</v>
      </c>
      <c r="AH651" s="52"/>
      <c r="AI651" s="39"/>
      <c r="AJ651" s="39"/>
      <c r="AK651" s="39" t="e">
        <f>O651&amp;Q651&amp;#REF!&amp;U651&amp;V651&amp;Y651&amp;Z651&amp;AC651&amp;AD651</f>
        <v>#REF!</v>
      </c>
      <c r="AL651" s="43">
        <v>697499</v>
      </c>
      <c r="AM651" s="44" t="e">
        <f>C651&lt;&gt;AK651</f>
        <v>#REF!</v>
      </c>
      <c r="AN651" s="52"/>
      <c r="AO651" s="52"/>
      <c r="AP651" s="53"/>
      <c r="AQ651" s="53"/>
      <c r="AR651" s="53">
        <f t="shared" si="215"/>
        <v>1</v>
      </c>
      <c r="AS651" s="53" t="str">
        <f>IF(IFERROR(VLOOKUP(AE651,#REF!,1,0),"")&lt;&gt;"",1,"")</f>
        <v/>
      </c>
      <c r="AT651" s="53" t="str">
        <f>IF(IFERROR(VLOOKUP(AE651,#REF!,1,0),"")&lt;&gt;"",1,"")</f>
        <v/>
      </c>
      <c r="AU651" s="53" t="str">
        <f>IF(IFERROR(VLOOKUP(AE651,#REF!,1,0),"")&lt;&gt;"",1,"")</f>
        <v/>
      </c>
      <c r="AV651" s="53" t="str">
        <f>IF(IFERROR(VLOOKUP(AE651,#REF!,1,0),"")&lt;&gt;"",1,"")</f>
        <v/>
      </c>
      <c r="AW651" s="53" t="str">
        <f>IF(IFERROR(VLOOKUP(AE651,#REF!,1,0),"")&lt;&gt;"",1,"")</f>
        <v/>
      </c>
      <c r="AX651" s="53" t="str">
        <f>IF(IFERROR(VLOOKUP(AE651,#REF!,1,0),"")&lt;&gt;"",1,"")</f>
        <v/>
      </c>
      <c r="AY651" s="53" t="str">
        <f>IF(IFERROR(VLOOKUP(AE651,#REF!,1,0),"")&lt;&gt;"",1,"")</f>
        <v/>
      </c>
      <c r="AZ651" s="53" t="str">
        <f>IF(IFERROR(VLOOKUP(AE651,#REF!,1,0),"")&lt;&gt;"",1,"")</f>
        <v/>
      </c>
      <c r="BA651" s="53" t="str">
        <f>IF(IFERROR(VLOOKUP(AE651,#REF!,1,0),"")&lt;&gt;"",1,"")</f>
        <v/>
      </c>
      <c r="BB651" s="53" t="str">
        <f>IF(IFERROR(VLOOKUP(AE651,#REF!,1,0),"")&lt;&gt;"",1,"")</f>
        <v/>
      </c>
      <c r="BC651" s="53" t="str">
        <f>IF(IFERROR(VLOOKUP(AE651,#REF!,1,0),"")&lt;&gt;"",1,"")</f>
        <v/>
      </c>
      <c r="BD651" s="53" t="str">
        <f>IF(IFERROR(VLOOKUP(AE651,#REF!,1,0),"")&lt;&gt;"",1,"")</f>
        <v/>
      </c>
      <c r="BE651" s="54">
        <f t="shared" si="187"/>
        <v>1</v>
      </c>
    </row>
    <row r="652" spans="1:57" ht="17">
      <c r="A652" s="137">
        <v>431</v>
      </c>
      <c r="B652" s="137">
        <v>6974991</v>
      </c>
      <c r="C652" s="137" t="str">
        <f t="shared" si="206"/>
        <v>697499100</v>
      </c>
      <c r="D652" s="138" t="str">
        <f t="shared" si="207"/>
        <v>69</v>
      </c>
      <c r="E652" s="138" t="str">
        <f t="shared" si="208"/>
        <v>7</v>
      </c>
      <c r="F652" s="138" t="str">
        <f t="shared" si="209"/>
        <v>4</v>
      </c>
      <c r="G652" s="138" t="str">
        <f t="shared" si="210"/>
        <v>9</v>
      </c>
      <c r="H652" s="138" t="str">
        <f t="shared" si="211"/>
        <v>9</v>
      </c>
      <c r="I652" s="138" t="str">
        <f t="shared" si="212"/>
        <v>1</v>
      </c>
      <c r="J652" s="138" t="str">
        <f t="shared" si="213"/>
        <v>0</v>
      </c>
      <c r="K652" s="138" t="str">
        <f t="shared" si="214"/>
        <v>0</v>
      </c>
      <c r="L652" s="138" t="s">
        <v>5190</v>
      </c>
      <c r="M652" s="139" t="s">
        <v>1156</v>
      </c>
      <c r="N652" s="139" t="s">
        <v>261</v>
      </c>
      <c r="O652" s="141" t="s">
        <v>14</v>
      </c>
      <c r="P652" s="141" t="s">
        <v>68</v>
      </c>
      <c r="Q652" s="141">
        <v>2</v>
      </c>
      <c r="R652" s="141">
        <v>7</v>
      </c>
      <c r="S652" s="141" t="s">
        <v>102</v>
      </c>
      <c r="T652" s="141" t="s">
        <v>102</v>
      </c>
      <c r="U652" s="141">
        <v>2</v>
      </c>
      <c r="V652" s="141">
        <v>3</v>
      </c>
      <c r="W652" s="141" t="s">
        <v>1156</v>
      </c>
      <c r="X652" s="141" t="s">
        <v>1156</v>
      </c>
      <c r="Y652" s="141">
        <v>0</v>
      </c>
      <c r="Z652" s="141">
        <v>0</v>
      </c>
      <c r="AA652" s="141" t="s">
        <v>1156</v>
      </c>
      <c r="AB652" s="141" t="s">
        <v>1156</v>
      </c>
      <c r="AC652" s="140" t="s">
        <v>66</v>
      </c>
      <c r="AD652" s="141" t="s">
        <v>66</v>
      </c>
      <c r="AE652" s="144" t="s">
        <v>1156</v>
      </c>
      <c r="AF652" s="144" t="s">
        <v>1156</v>
      </c>
      <c r="AG652" s="134"/>
      <c r="AH652" s="142"/>
      <c r="AI652" s="143"/>
      <c r="AJ652" s="143" t="b">
        <f t="shared" ref="AJ652:AJ661" si="218">IF(OR(AS652=1,AT652=1,AU652=1,AV652=1,AW652=1,AX652=1,AY652=1,AZ652=1,BA652=1,BB652=1,BC652=1,BD652=1),TRUE,FALSE)</f>
        <v>0</v>
      </c>
      <c r="AK652" s="143" t="str">
        <f>O652&amp;Q652&amp;R652&amp;U652&amp;V652&amp;Y652&amp;Z652&amp;AC652&amp;AD652</f>
        <v>A27230000</v>
      </c>
      <c r="AL652" s="40">
        <v>6974991</v>
      </c>
      <c r="AM652" s="41" t="b">
        <f>C652&lt;&gt;AK652</f>
        <v>1</v>
      </c>
      <c r="AN652" s="145" t="str">
        <f>N652&amp;AK652</f>
        <v>J9FA27230000</v>
      </c>
      <c r="AO652" s="145" t="s">
        <v>1157</v>
      </c>
      <c r="AP652" s="31"/>
      <c r="AQ652" s="146"/>
      <c r="AR652" s="146">
        <f t="shared" si="215"/>
        <v>1</v>
      </c>
      <c r="AS652" s="146" t="str">
        <f>IF(IFERROR(VLOOKUP(AE652,#REF!,1,0),"")&lt;&gt;"",1,"")</f>
        <v/>
      </c>
      <c r="AT652" s="146" t="str">
        <f>IF(IFERROR(VLOOKUP(AE652,#REF!,1,0),"")&lt;&gt;"",1,"")</f>
        <v/>
      </c>
      <c r="AU652" s="146" t="str">
        <f>IF(IFERROR(VLOOKUP(AE652,#REF!,1,0),"")&lt;&gt;"",1,"")</f>
        <v/>
      </c>
      <c r="AV652" s="146" t="str">
        <f>IF(IFERROR(VLOOKUP(AE652,#REF!,1,0),"")&lt;&gt;"",1,"")</f>
        <v/>
      </c>
      <c r="AW652" s="146" t="str">
        <f>IF(IFERROR(VLOOKUP(AE652,#REF!,1,0),"")&lt;&gt;"",1,"")</f>
        <v/>
      </c>
      <c r="AX652" s="146" t="str">
        <f>IF(IFERROR(VLOOKUP(AE652,#REF!,1,0),"")&lt;&gt;"",1,"")</f>
        <v/>
      </c>
      <c r="AY652" s="146" t="str">
        <f>IF(IFERROR(VLOOKUP(AE652,#REF!,1,0),"")&lt;&gt;"",1,"")</f>
        <v/>
      </c>
      <c r="AZ652" s="146" t="str">
        <f>IF(IFERROR(VLOOKUP(AE652,#REF!,1,0),"")&lt;&gt;"",1,"")</f>
        <v/>
      </c>
      <c r="BA652" s="146" t="str">
        <f>IF(IFERROR(VLOOKUP(AE652,#REF!,1,0),"")&lt;&gt;"",1,"")</f>
        <v/>
      </c>
      <c r="BB652" s="146" t="str">
        <f>IF(IFERROR(VLOOKUP(AE652,#REF!,1,0),"")&lt;&gt;"",1,"")</f>
        <v/>
      </c>
      <c r="BC652" s="146" t="str">
        <f>IF(IFERROR(VLOOKUP(AE652,#REF!,1,0),"")&lt;&gt;"",1,"")</f>
        <v/>
      </c>
      <c r="BD652" s="146" t="str">
        <f>IF(IFERROR(VLOOKUP(AE652,#REF!,1,0),"")&lt;&gt;"",1,"")</f>
        <v/>
      </c>
      <c r="BE652" s="148">
        <f t="shared" si="187"/>
        <v>1</v>
      </c>
    </row>
    <row r="653" spans="1:57" ht="17">
      <c r="A653" s="137">
        <v>432</v>
      </c>
      <c r="B653" s="137">
        <v>6974992</v>
      </c>
      <c r="C653" s="137" t="str">
        <f t="shared" si="206"/>
        <v>697499200</v>
      </c>
      <c r="D653" s="138" t="str">
        <f t="shared" si="207"/>
        <v>69</v>
      </c>
      <c r="E653" s="138" t="str">
        <f t="shared" si="208"/>
        <v>7</v>
      </c>
      <c r="F653" s="138" t="str">
        <f t="shared" si="209"/>
        <v>4</v>
      </c>
      <c r="G653" s="138" t="str">
        <f t="shared" si="210"/>
        <v>9</v>
      </c>
      <c r="H653" s="138" t="str">
        <f t="shared" si="211"/>
        <v>9</v>
      </c>
      <c r="I653" s="138" t="str">
        <f t="shared" si="212"/>
        <v>2</v>
      </c>
      <c r="J653" s="138" t="str">
        <f t="shared" si="213"/>
        <v>0</v>
      </c>
      <c r="K653" s="138" t="str">
        <f t="shared" si="214"/>
        <v>0</v>
      </c>
      <c r="L653" s="138" t="s">
        <v>5191</v>
      </c>
      <c r="M653" s="139" t="s">
        <v>1158</v>
      </c>
      <c r="N653" s="139" t="s">
        <v>261</v>
      </c>
      <c r="O653" s="141" t="s">
        <v>14</v>
      </c>
      <c r="P653" s="141" t="s">
        <v>68</v>
      </c>
      <c r="Q653" s="141">
        <v>2</v>
      </c>
      <c r="R653" s="141">
        <v>7</v>
      </c>
      <c r="S653" s="141" t="s">
        <v>102</v>
      </c>
      <c r="T653" s="141" t="s">
        <v>102</v>
      </c>
      <c r="U653" s="141">
        <v>2</v>
      </c>
      <c r="V653" s="141">
        <v>4</v>
      </c>
      <c r="W653" s="141" t="s">
        <v>1158</v>
      </c>
      <c r="X653" s="141" t="s">
        <v>1158</v>
      </c>
      <c r="Y653" s="141">
        <v>0</v>
      </c>
      <c r="Z653" s="141">
        <v>0</v>
      </c>
      <c r="AA653" s="141" t="s">
        <v>1158</v>
      </c>
      <c r="AB653" s="141" t="s">
        <v>1158</v>
      </c>
      <c r="AC653" s="140" t="s">
        <v>66</v>
      </c>
      <c r="AD653" s="141" t="s">
        <v>66</v>
      </c>
      <c r="AE653" s="144" t="s">
        <v>1158</v>
      </c>
      <c r="AF653" s="144" t="s">
        <v>1158</v>
      </c>
      <c r="AG653" s="134"/>
      <c r="AH653" s="142"/>
      <c r="AI653" s="143"/>
      <c r="AJ653" s="143" t="b">
        <f t="shared" si="218"/>
        <v>0</v>
      </c>
      <c r="AK653" s="143" t="str">
        <f>O653&amp;Q653&amp;R653&amp;U653&amp;V653&amp;Y653&amp;Z653&amp;AC653&amp;AD653</f>
        <v>A27240000</v>
      </c>
      <c r="AL653" s="40">
        <v>6974992</v>
      </c>
      <c r="AM653" s="41" t="b">
        <f>C653&lt;&gt;AK653</f>
        <v>1</v>
      </c>
      <c r="AN653" s="145" t="str">
        <f>N653&amp;AK653</f>
        <v>J9FA27240000</v>
      </c>
      <c r="AO653" s="145" t="s">
        <v>1159</v>
      </c>
      <c r="AP653" s="31"/>
      <c r="AQ653" s="146"/>
      <c r="AR653" s="146">
        <f t="shared" si="215"/>
        <v>1</v>
      </c>
      <c r="AS653" s="146" t="str">
        <f>IF(IFERROR(VLOOKUP(AE653,#REF!,1,0),"")&lt;&gt;"",1,"")</f>
        <v/>
      </c>
      <c r="AT653" s="146" t="str">
        <f>IF(IFERROR(VLOOKUP(AE653,#REF!,1,0),"")&lt;&gt;"",1,"")</f>
        <v/>
      </c>
      <c r="AU653" s="146" t="str">
        <f>IF(IFERROR(VLOOKUP(AE653,#REF!,1,0),"")&lt;&gt;"",1,"")</f>
        <v/>
      </c>
      <c r="AV653" s="146" t="str">
        <f>IF(IFERROR(VLOOKUP(AE653,#REF!,1,0),"")&lt;&gt;"",1,"")</f>
        <v/>
      </c>
      <c r="AW653" s="146" t="str">
        <f>IF(IFERROR(VLOOKUP(AE653,#REF!,1,0),"")&lt;&gt;"",1,"")</f>
        <v/>
      </c>
      <c r="AX653" s="146" t="str">
        <f>IF(IFERROR(VLOOKUP(AE653,#REF!,1,0),"")&lt;&gt;"",1,"")</f>
        <v/>
      </c>
      <c r="AY653" s="146" t="str">
        <f>IF(IFERROR(VLOOKUP(AE653,#REF!,1,0),"")&lt;&gt;"",1,"")</f>
        <v/>
      </c>
      <c r="AZ653" s="146" t="str">
        <f>IF(IFERROR(VLOOKUP(AE653,#REF!,1,0),"")&lt;&gt;"",1,"")</f>
        <v/>
      </c>
      <c r="BA653" s="146" t="str">
        <f>IF(IFERROR(VLOOKUP(AE653,#REF!,1,0),"")&lt;&gt;"",1,"")</f>
        <v/>
      </c>
      <c r="BB653" s="146" t="str">
        <f>IF(IFERROR(VLOOKUP(AE653,#REF!,1,0),"")&lt;&gt;"",1,"")</f>
        <v/>
      </c>
      <c r="BC653" s="146" t="str">
        <f>IF(IFERROR(VLOOKUP(AE653,#REF!,1,0),"")&lt;&gt;"",1,"")</f>
        <v/>
      </c>
      <c r="BD653" s="146" t="str">
        <f>IF(IFERROR(VLOOKUP(AE653,#REF!,1,0),"")&lt;&gt;"",1,"")</f>
        <v/>
      </c>
      <c r="BE653" s="148">
        <f t="shared" si="187"/>
        <v>1</v>
      </c>
    </row>
    <row r="654" spans="1:57" ht="17">
      <c r="A654" s="137">
        <v>2669</v>
      </c>
      <c r="B654" s="137">
        <v>999999999</v>
      </c>
      <c r="C654" s="137">
        <v>999999999</v>
      </c>
      <c r="D654" s="138" t="str">
        <f t="shared" si="207"/>
        <v>99</v>
      </c>
      <c r="E654" s="138" t="str">
        <f t="shared" si="208"/>
        <v>9</v>
      </c>
      <c r="F654" s="138" t="str">
        <f t="shared" si="209"/>
        <v>9</v>
      </c>
      <c r="G654" s="138" t="str">
        <f t="shared" si="210"/>
        <v>9</v>
      </c>
      <c r="H654" s="138" t="str">
        <f t="shared" si="211"/>
        <v>9</v>
      </c>
      <c r="I654" s="138" t="str">
        <f t="shared" si="212"/>
        <v>9</v>
      </c>
      <c r="J654" s="138" t="str">
        <f t="shared" si="213"/>
        <v>9</v>
      </c>
      <c r="K654" s="138" t="str">
        <f t="shared" si="214"/>
        <v>9</v>
      </c>
      <c r="L654" s="138" t="s">
        <v>5192</v>
      </c>
      <c r="M654" s="144" t="s">
        <v>1160</v>
      </c>
      <c r="N654" s="139" t="s">
        <v>261</v>
      </c>
      <c r="O654" s="141" t="s">
        <v>14</v>
      </c>
      <c r="P654" s="141" t="s">
        <v>68</v>
      </c>
      <c r="Q654" s="141">
        <v>2</v>
      </c>
      <c r="R654" s="141">
        <v>7</v>
      </c>
      <c r="S654" s="141" t="s">
        <v>102</v>
      </c>
      <c r="T654" s="141" t="s">
        <v>102</v>
      </c>
      <c r="U654" s="141">
        <v>2</v>
      </c>
      <c r="V654" s="141">
        <v>5</v>
      </c>
      <c r="W654" s="141" t="s">
        <v>1160</v>
      </c>
      <c r="X654" s="141" t="s">
        <v>1160</v>
      </c>
      <c r="Y654" s="141">
        <v>0</v>
      </c>
      <c r="Z654" s="141">
        <v>0</v>
      </c>
      <c r="AA654" s="141" t="s">
        <v>1160</v>
      </c>
      <c r="AB654" s="141" t="s">
        <v>1160</v>
      </c>
      <c r="AC654" s="140" t="s">
        <v>66</v>
      </c>
      <c r="AD654" s="141" t="s">
        <v>66</v>
      </c>
      <c r="AE654" s="144" t="s">
        <v>1160</v>
      </c>
      <c r="AF654" s="144" t="s">
        <v>1161</v>
      </c>
      <c r="AG654" s="134"/>
      <c r="AH654" s="142"/>
      <c r="AI654" s="143"/>
      <c r="AJ654" s="143" t="b">
        <f t="shared" si="218"/>
        <v>0</v>
      </c>
      <c r="AK654" s="143" t="str">
        <f>O654&amp;Q654&amp;R654&amp;U654&amp;V654&amp;Y654&amp;Z654&amp;AC654&amp;AD654</f>
        <v>A27250000</v>
      </c>
      <c r="AL654" s="59"/>
      <c r="AM654" s="41" t="b">
        <f>C654&lt;&gt;AK654</f>
        <v>1</v>
      </c>
      <c r="AN654" s="145" t="str">
        <f>N654&amp;AK654</f>
        <v>J9FA27250000</v>
      </c>
      <c r="AO654" s="145" t="s">
        <v>1162</v>
      </c>
      <c r="AP654" s="31"/>
      <c r="AQ654" s="146"/>
      <c r="AR654" s="146" t="str">
        <f t="shared" si="215"/>
        <v/>
      </c>
      <c r="AS654" s="146" t="str">
        <f>IF(IFERROR(VLOOKUP(AE654,#REF!,1,0),"")&lt;&gt;"",1,"")</f>
        <v/>
      </c>
      <c r="AT654" s="146" t="str">
        <f>IF(IFERROR(VLOOKUP(AE654,#REF!,1,0),"")&lt;&gt;"",1,"")</f>
        <v/>
      </c>
      <c r="AU654" s="146" t="str">
        <f>IF(IFERROR(VLOOKUP(AE654,#REF!,1,0),"")&lt;&gt;"",1,"")</f>
        <v/>
      </c>
      <c r="AV654" s="146" t="str">
        <f>IF(IFERROR(VLOOKUP(AE654,#REF!,1,0),"")&lt;&gt;"",1,"")</f>
        <v/>
      </c>
      <c r="AW654" s="146" t="str">
        <f>IF(IFERROR(VLOOKUP(AE654,#REF!,1,0),"")&lt;&gt;"",1,"")</f>
        <v/>
      </c>
      <c r="AX654" s="146" t="str">
        <f>IF(IFERROR(VLOOKUP(AE654,#REF!,1,0),"")&lt;&gt;"",1,"")</f>
        <v/>
      </c>
      <c r="AY654" s="146" t="str">
        <f>IF(IFERROR(VLOOKUP(AE654,#REF!,1,0),"")&lt;&gt;"",1,"")</f>
        <v/>
      </c>
      <c r="AZ654" s="146" t="str">
        <f>IF(IFERROR(VLOOKUP(AE654,#REF!,1,0),"")&lt;&gt;"",1,"")</f>
        <v/>
      </c>
      <c r="BA654" s="146" t="str">
        <f>IF(IFERROR(VLOOKUP(AE654,#REF!,1,0),"")&lt;&gt;"",1,"")</f>
        <v/>
      </c>
      <c r="BB654" s="146" t="str">
        <f>IF(IFERROR(VLOOKUP(AE654,#REF!,1,0),"")&lt;&gt;"",1,"")</f>
        <v/>
      </c>
      <c r="BC654" s="146" t="str">
        <f>IF(IFERROR(VLOOKUP(AE654,#REF!,1,0),"")&lt;&gt;"",1,"")</f>
        <v/>
      </c>
      <c r="BD654" s="146" t="str">
        <f>IF(IFERROR(VLOOKUP(AE654,#REF!,1,0),"")&lt;&gt;"",1,"")</f>
        <v/>
      </c>
      <c r="BE654" s="148">
        <f t="shared" si="187"/>
        <v>0</v>
      </c>
    </row>
    <row r="655" spans="1:57" ht="17">
      <c r="A655" s="137">
        <v>2670</v>
      </c>
      <c r="B655" s="137">
        <v>999999999</v>
      </c>
      <c r="C655" s="137">
        <v>999999999</v>
      </c>
      <c r="D655" s="138" t="str">
        <f t="shared" si="207"/>
        <v>99</v>
      </c>
      <c r="E655" s="138" t="str">
        <f t="shared" si="208"/>
        <v>9</v>
      </c>
      <c r="F655" s="138" t="str">
        <f t="shared" si="209"/>
        <v>9</v>
      </c>
      <c r="G655" s="138" t="str">
        <f t="shared" si="210"/>
        <v>9</v>
      </c>
      <c r="H655" s="138" t="str">
        <f t="shared" si="211"/>
        <v>9</v>
      </c>
      <c r="I655" s="138" t="str">
        <f t="shared" si="212"/>
        <v>9</v>
      </c>
      <c r="J655" s="138" t="str">
        <f t="shared" si="213"/>
        <v>9</v>
      </c>
      <c r="K655" s="138" t="str">
        <f t="shared" si="214"/>
        <v>9</v>
      </c>
      <c r="L655" s="138" t="s">
        <v>5193</v>
      </c>
      <c r="M655" s="144" t="s">
        <v>1163</v>
      </c>
      <c r="N655" s="139" t="s">
        <v>261</v>
      </c>
      <c r="O655" s="141" t="s">
        <v>14</v>
      </c>
      <c r="P655" s="141" t="s">
        <v>68</v>
      </c>
      <c r="Q655" s="141">
        <v>2</v>
      </c>
      <c r="R655" s="141">
        <v>7</v>
      </c>
      <c r="S655" s="141" t="s">
        <v>102</v>
      </c>
      <c r="T655" s="141" t="s">
        <v>102</v>
      </c>
      <c r="U655" s="141">
        <v>2</v>
      </c>
      <c r="V655" s="141">
        <v>6</v>
      </c>
      <c r="W655" s="141" t="s">
        <v>1163</v>
      </c>
      <c r="X655" s="141" t="s">
        <v>1163</v>
      </c>
      <c r="Y655" s="141">
        <v>0</v>
      </c>
      <c r="Z655" s="141">
        <v>0</v>
      </c>
      <c r="AA655" s="141" t="s">
        <v>1163</v>
      </c>
      <c r="AB655" s="141" t="s">
        <v>1163</v>
      </c>
      <c r="AC655" s="140" t="s">
        <v>66</v>
      </c>
      <c r="AD655" s="141" t="s">
        <v>66</v>
      </c>
      <c r="AE655" s="144" t="s">
        <v>1163</v>
      </c>
      <c r="AF655" s="144" t="s">
        <v>1163</v>
      </c>
      <c r="AG655" s="134"/>
      <c r="AH655" s="142"/>
      <c r="AI655" s="143"/>
      <c r="AJ655" s="143" t="b">
        <f t="shared" si="218"/>
        <v>0</v>
      </c>
      <c r="AK655" s="143" t="str">
        <f>O655&amp;Q655&amp;R655&amp;U655&amp;V655&amp;Y655&amp;Z655&amp;AC655&amp;AD655</f>
        <v>A27260000</v>
      </c>
      <c r="AL655" s="59"/>
      <c r="AM655" s="41" t="b">
        <f>C655&lt;&gt;AK655</f>
        <v>1</v>
      </c>
      <c r="AN655" s="145" t="str">
        <f>N655&amp;AK655</f>
        <v>J9FA27260000</v>
      </c>
      <c r="AO655" s="145"/>
      <c r="AP655" s="31"/>
      <c r="AQ655" s="146"/>
      <c r="AR655" s="146" t="str">
        <f t="shared" si="215"/>
        <v/>
      </c>
      <c r="AS655" s="146" t="str">
        <f>IF(IFERROR(VLOOKUP(AE655,#REF!,1,0),"")&lt;&gt;"",1,"")</f>
        <v/>
      </c>
      <c r="AT655" s="146" t="str">
        <f>IF(IFERROR(VLOOKUP(AE655,#REF!,1,0),"")&lt;&gt;"",1,"")</f>
        <v/>
      </c>
      <c r="AU655" s="146" t="str">
        <f>IF(IFERROR(VLOOKUP(AE655,#REF!,1,0),"")&lt;&gt;"",1,"")</f>
        <v/>
      </c>
      <c r="AV655" s="146" t="str">
        <f>IF(IFERROR(VLOOKUP(AE655,#REF!,1,0),"")&lt;&gt;"",1,"")</f>
        <v/>
      </c>
      <c r="AW655" s="146" t="str">
        <f>IF(IFERROR(VLOOKUP(AE655,#REF!,1,0),"")&lt;&gt;"",1,"")</f>
        <v/>
      </c>
      <c r="AX655" s="146" t="str">
        <f>IF(IFERROR(VLOOKUP(AE655,#REF!,1,0),"")&lt;&gt;"",1,"")</f>
        <v/>
      </c>
      <c r="AY655" s="146" t="str">
        <f>IF(IFERROR(VLOOKUP(AE655,#REF!,1,0),"")&lt;&gt;"",1,"")</f>
        <v/>
      </c>
      <c r="AZ655" s="146" t="str">
        <f>IF(IFERROR(VLOOKUP(AE655,#REF!,1,0),"")&lt;&gt;"",1,"")</f>
        <v/>
      </c>
      <c r="BA655" s="146" t="str">
        <f>IF(IFERROR(VLOOKUP(AE655,#REF!,1,0),"")&lt;&gt;"",1,"")</f>
        <v/>
      </c>
      <c r="BB655" s="146" t="str">
        <f>IF(IFERROR(VLOOKUP(AE655,#REF!,1,0),"")&lt;&gt;"",1,"")</f>
        <v/>
      </c>
      <c r="BC655" s="146" t="str">
        <f>IF(IFERROR(VLOOKUP(AE655,#REF!,1,0),"")&lt;&gt;"",1,"")</f>
        <v/>
      </c>
      <c r="BD655" s="146" t="str">
        <f>IF(IFERROR(VLOOKUP(AE655,#REF!,1,0),"")&lt;&gt;"",1,"")</f>
        <v/>
      </c>
      <c r="BE655" s="148">
        <f t="shared" si="187"/>
        <v>0</v>
      </c>
    </row>
    <row r="656" spans="1:57" ht="17">
      <c r="A656" s="137">
        <v>2671</v>
      </c>
      <c r="B656" s="137">
        <v>999999999</v>
      </c>
      <c r="C656" s="137">
        <v>999999999</v>
      </c>
      <c r="D656" s="138" t="str">
        <f t="shared" si="207"/>
        <v>99</v>
      </c>
      <c r="E656" s="138" t="str">
        <f t="shared" si="208"/>
        <v>9</v>
      </c>
      <c r="F656" s="138" t="str">
        <f t="shared" si="209"/>
        <v>9</v>
      </c>
      <c r="G656" s="138" t="str">
        <f t="shared" si="210"/>
        <v>9</v>
      </c>
      <c r="H656" s="138" t="str">
        <f t="shared" si="211"/>
        <v>9</v>
      </c>
      <c r="I656" s="138" t="str">
        <f t="shared" si="212"/>
        <v>9</v>
      </c>
      <c r="J656" s="138" t="str">
        <f t="shared" si="213"/>
        <v>9</v>
      </c>
      <c r="K656" s="138" t="str">
        <f t="shared" si="214"/>
        <v>9</v>
      </c>
      <c r="L656" s="138" t="s">
        <v>5194</v>
      </c>
      <c r="M656" s="144" t="s">
        <v>1164</v>
      </c>
      <c r="N656" s="139" t="s">
        <v>261</v>
      </c>
      <c r="O656" s="141" t="s">
        <v>14</v>
      </c>
      <c r="P656" s="141" t="s">
        <v>68</v>
      </c>
      <c r="Q656" s="141">
        <v>2</v>
      </c>
      <c r="R656" s="141">
        <v>7</v>
      </c>
      <c r="S656" s="141" t="s">
        <v>102</v>
      </c>
      <c r="T656" s="141" t="s">
        <v>102</v>
      </c>
      <c r="U656" s="141">
        <v>2</v>
      </c>
      <c r="V656" s="141">
        <v>7</v>
      </c>
      <c r="W656" s="141" t="s">
        <v>1164</v>
      </c>
      <c r="X656" s="141" t="s">
        <v>1164</v>
      </c>
      <c r="Y656" s="141">
        <v>0</v>
      </c>
      <c r="Z656" s="141">
        <v>0</v>
      </c>
      <c r="AA656" s="141" t="s">
        <v>1164</v>
      </c>
      <c r="AB656" s="141" t="s">
        <v>1164</v>
      </c>
      <c r="AC656" s="140" t="s">
        <v>66</v>
      </c>
      <c r="AD656" s="141" t="s">
        <v>66</v>
      </c>
      <c r="AE656" s="144" t="s">
        <v>1164</v>
      </c>
      <c r="AF656" s="144" t="s">
        <v>1164</v>
      </c>
      <c r="AG656" s="134"/>
      <c r="AH656" s="142"/>
      <c r="AI656" s="143"/>
      <c r="AJ656" s="143" t="b">
        <f t="shared" si="218"/>
        <v>0</v>
      </c>
      <c r="AK656" s="143" t="str">
        <f>O656&amp;Q656&amp;R656&amp;U656&amp;V656&amp;Y656&amp;Z656&amp;AC656&amp;AD656</f>
        <v>A27270000</v>
      </c>
      <c r="AL656" s="59"/>
      <c r="AM656" s="41" t="b">
        <f>C656&lt;&gt;AK656</f>
        <v>1</v>
      </c>
      <c r="AN656" s="145" t="str">
        <f>N656&amp;AK656</f>
        <v>J9FA27270000</v>
      </c>
      <c r="AO656" s="145"/>
      <c r="AP656" s="31"/>
      <c r="AQ656" s="146"/>
      <c r="AR656" s="146" t="str">
        <f t="shared" si="215"/>
        <v/>
      </c>
      <c r="AS656" s="146" t="str">
        <f>IF(IFERROR(VLOOKUP(AE656,#REF!,1,0),"")&lt;&gt;"",1,"")</f>
        <v/>
      </c>
      <c r="AT656" s="146" t="str">
        <f>IF(IFERROR(VLOOKUP(AE656,#REF!,1,0),"")&lt;&gt;"",1,"")</f>
        <v/>
      </c>
      <c r="AU656" s="146" t="str">
        <f>IF(IFERROR(VLOOKUP(AE656,#REF!,1,0),"")&lt;&gt;"",1,"")</f>
        <v/>
      </c>
      <c r="AV656" s="146" t="str">
        <f>IF(IFERROR(VLOOKUP(AE656,#REF!,1,0),"")&lt;&gt;"",1,"")</f>
        <v/>
      </c>
      <c r="AW656" s="146" t="str">
        <f>IF(IFERROR(VLOOKUP(AE656,#REF!,1,0),"")&lt;&gt;"",1,"")</f>
        <v/>
      </c>
      <c r="AX656" s="146" t="str">
        <f>IF(IFERROR(VLOOKUP(AE656,#REF!,1,0),"")&lt;&gt;"",1,"")</f>
        <v/>
      </c>
      <c r="AY656" s="146" t="str">
        <f>IF(IFERROR(VLOOKUP(AE656,#REF!,1,0),"")&lt;&gt;"",1,"")</f>
        <v/>
      </c>
      <c r="AZ656" s="146" t="str">
        <f>IF(IFERROR(VLOOKUP(AE656,#REF!,1,0),"")&lt;&gt;"",1,"")</f>
        <v/>
      </c>
      <c r="BA656" s="146" t="str">
        <f>IF(IFERROR(VLOOKUP(AE656,#REF!,1,0),"")&lt;&gt;"",1,"")</f>
        <v/>
      </c>
      <c r="BB656" s="146" t="str">
        <f>IF(IFERROR(VLOOKUP(AE656,#REF!,1,0),"")&lt;&gt;"",1,"")</f>
        <v/>
      </c>
      <c r="BC656" s="146" t="str">
        <f>IF(IFERROR(VLOOKUP(AE656,#REF!,1,0),"")&lt;&gt;"",1,"")</f>
        <v/>
      </c>
      <c r="BD656" s="146" t="str">
        <f>IF(IFERROR(VLOOKUP(AE656,#REF!,1,0),"")&lt;&gt;"",1,"")</f>
        <v/>
      </c>
      <c r="BE656" s="148">
        <f t="shared" si="187"/>
        <v>0</v>
      </c>
    </row>
    <row r="657" spans="1:57" ht="17">
      <c r="A657" s="137">
        <v>2672</v>
      </c>
      <c r="B657" s="137">
        <v>999999999</v>
      </c>
      <c r="C657" s="137">
        <v>999999999</v>
      </c>
      <c r="D657" s="138" t="str">
        <f t="shared" si="207"/>
        <v>99</v>
      </c>
      <c r="E657" s="138" t="str">
        <f t="shared" si="208"/>
        <v>9</v>
      </c>
      <c r="F657" s="138" t="str">
        <f t="shared" si="209"/>
        <v>9</v>
      </c>
      <c r="G657" s="138" t="str">
        <f t="shared" si="210"/>
        <v>9</v>
      </c>
      <c r="H657" s="138" t="str">
        <f t="shared" si="211"/>
        <v>9</v>
      </c>
      <c r="I657" s="138" t="str">
        <f t="shared" si="212"/>
        <v>9</v>
      </c>
      <c r="J657" s="138" t="str">
        <f t="shared" si="213"/>
        <v>9</v>
      </c>
      <c r="K657" s="138" t="str">
        <f t="shared" si="214"/>
        <v>9</v>
      </c>
      <c r="L657" s="138" t="s">
        <v>5195</v>
      </c>
      <c r="M657" s="144" t="s">
        <v>1165</v>
      </c>
      <c r="N657" s="139" t="s">
        <v>261</v>
      </c>
      <c r="O657" s="141" t="s">
        <v>14</v>
      </c>
      <c r="P657" s="141" t="s">
        <v>68</v>
      </c>
      <c r="Q657" s="141">
        <v>2</v>
      </c>
      <c r="R657" s="141">
        <v>7</v>
      </c>
      <c r="S657" s="141" t="s">
        <v>102</v>
      </c>
      <c r="T657" s="141" t="s">
        <v>102</v>
      </c>
      <c r="U657" s="141">
        <v>2</v>
      </c>
      <c r="V657" s="141">
        <v>7</v>
      </c>
      <c r="W657" s="141" t="s">
        <v>1164</v>
      </c>
      <c r="X657" s="141" t="s">
        <v>1164</v>
      </c>
      <c r="Y657" s="141">
        <v>1</v>
      </c>
      <c r="Z657" s="141">
        <v>1</v>
      </c>
      <c r="AA657" s="141" t="s">
        <v>1165</v>
      </c>
      <c r="AB657" s="141" t="s">
        <v>1165</v>
      </c>
      <c r="AC657" s="140" t="s">
        <v>66</v>
      </c>
      <c r="AD657" s="141" t="s">
        <v>66</v>
      </c>
      <c r="AE657" s="144" t="s">
        <v>1165</v>
      </c>
      <c r="AF657" s="144" t="s">
        <v>1165</v>
      </c>
      <c r="AG657" s="134"/>
      <c r="AH657" s="142"/>
      <c r="AI657" s="143"/>
      <c r="AJ657" s="143" t="b">
        <f t="shared" si="218"/>
        <v>0</v>
      </c>
      <c r="AK657" s="143" t="str">
        <f>O657&amp;Q657&amp;R657&amp;U657&amp;V657&amp;Y657&amp;Z657&amp;AC657&amp;AD657</f>
        <v>A27271100</v>
      </c>
      <c r="AL657" s="59"/>
      <c r="AM657" s="41" t="b">
        <f>C657&lt;&gt;AK657</f>
        <v>1</v>
      </c>
      <c r="AN657" s="145" t="str">
        <f>N657&amp;AK657</f>
        <v>J9FA27271100</v>
      </c>
      <c r="AO657" s="145"/>
      <c r="AP657" s="31"/>
      <c r="AQ657" s="146"/>
      <c r="AR657" s="146" t="str">
        <f t="shared" si="215"/>
        <v/>
      </c>
      <c r="AS657" s="146" t="str">
        <f>IF(IFERROR(VLOOKUP(AE657,#REF!,1,0),"")&lt;&gt;"",1,"")</f>
        <v/>
      </c>
      <c r="AT657" s="146" t="str">
        <f>IF(IFERROR(VLOOKUP(AE657,#REF!,1,0),"")&lt;&gt;"",1,"")</f>
        <v/>
      </c>
      <c r="AU657" s="146" t="str">
        <f>IF(IFERROR(VLOOKUP(AE657,#REF!,1,0),"")&lt;&gt;"",1,"")</f>
        <v/>
      </c>
      <c r="AV657" s="146" t="str">
        <f>IF(IFERROR(VLOOKUP(AE657,#REF!,1,0),"")&lt;&gt;"",1,"")</f>
        <v/>
      </c>
      <c r="AW657" s="146" t="str">
        <f>IF(IFERROR(VLOOKUP(AE657,#REF!,1,0),"")&lt;&gt;"",1,"")</f>
        <v/>
      </c>
      <c r="AX657" s="146" t="str">
        <f>IF(IFERROR(VLOOKUP(AE657,#REF!,1,0),"")&lt;&gt;"",1,"")</f>
        <v/>
      </c>
      <c r="AY657" s="146" t="str">
        <f>IF(IFERROR(VLOOKUP(AE657,#REF!,1,0),"")&lt;&gt;"",1,"")</f>
        <v/>
      </c>
      <c r="AZ657" s="146" t="str">
        <f>IF(IFERROR(VLOOKUP(AE657,#REF!,1,0),"")&lt;&gt;"",1,"")</f>
        <v/>
      </c>
      <c r="BA657" s="146" t="str">
        <f>IF(IFERROR(VLOOKUP(AE657,#REF!,1,0),"")&lt;&gt;"",1,"")</f>
        <v/>
      </c>
      <c r="BB657" s="146" t="str">
        <f>IF(IFERROR(VLOOKUP(AE657,#REF!,1,0),"")&lt;&gt;"",1,"")</f>
        <v/>
      </c>
      <c r="BC657" s="146" t="str">
        <f>IF(IFERROR(VLOOKUP(AE657,#REF!,1,0),"")&lt;&gt;"",1,"")</f>
        <v/>
      </c>
      <c r="BD657" s="146" t="str">
        <f>IF(IFERROR(VLOOKUP(AE657,#REF!,1,0),"")&lt;&gt;"",1,"")</f>
        <v/>
      </c>
      <c r="BE657" s="148">
        <f t="shared" si="187"/>
        <v>0</v>
      </c>
    </row>
    <row r="658" spans="1:57" ht="17">
      <c r="A658" s="137">
        <v>2673</v>
      </c>
      <c r="B658" s="137">
        <v>999999999</v>
      </c>
      <c r="C658" s="137">
        <v>999999999</v>
      </c>
      <c r="D658" s="138" t="str">
        <f t="shared" si="207"/>
        <v>99</v>
      </c>
      <c r="E658" s="138" t="str">
        <f t="shared" si="208"/>
        <v>9</v>
      </c>
      <c r="F658" s="138" t="str">
        <f t="shared" si="209"/>
        <v>9</v>
      </c>
      <c r="G658" s="138" t="str">
        <f t="shared" si="210"/>
        <v>9</v>
      </c>
      <c r="H658" s="138" t="str">
        <f t="shared" si="211"/>
        <v>9</v>
      </c>
      <c r="I658" s="138" t="str">
        <f t="shared" si="212"/>
        <v>9</v>
      </c>
      <c r="J658" s="138" t="str">
        <f t="shared" si="213"/>
        <v>9</v>
      </c>
      <c r="K658" s="138" t="str">
        <f t="shared" si="214"/>
        <v>9</v>
      </c>
      <c r="L658" s="138" t="s">
        <v>5196</v>
      </c>
      <c r="M658" s="144" t="s">
        <v>1166</v>
      </c>
      <c r="N658" s="139" t="s">
        <v>261</v>
      </c>
      <c r="O658" s="141" t="s">
        <v>14</v>
      </c>
      <c r="P658" s="141" t="s">
        <v>68</v>
      </c>
      <c r="Q658" s="141">
        <v>2</v>
      </c>
      <c r="R658" s="141">
        <v>7</v>
      </c>
      <c r="S658" s="141" t="s">
        <v>102</v>
      </c>
      <c r="T658" s="141" t="s">
        <v>102</v>
      </c>
      <c r="U658" s="141">
        <v>2</v>
      </c>
      <c r="V658" s="141">
        <v>7</v>
      </c>
      <c r="W658" s="141" t="s">
        <v>1164</v>
      </c>
      <c r="X658" s="141" t="s">
        <v>1164</v>
      </c>
      <c r="Y658" s="141">
        <v>1</v>
      </c>
      <c r="Z658" s="141">
        <v>2</v>
      </c>
      <c r="AA658" s="141" t="s">
        <v>1166</v>
      </c>
      <c r="AB658" s="141" t="s">
        <v>1166</v>
      </c>
      <c r="AC658" s="140" t="s">
        <v>66</v>
      </c>
      <c r="AD658" s="141" t="s">
        <v>66</v>
      </c>
      <c r="AE658" s="144" t="s">
        <v>1166</v>
      </c>
      <c r="AF658" s="144" t="s">
        <v>1166</v>
      </c>
      <c r="AG658" s="134"/>
      <c r="AH658" s="142"/>
      <c r="AI658" s="143"/>
      <c r="AJ658" s="143" t="b">
        <f t="shared" si="218"/>
        <v>0</v>
      </c>
      <c r="AK658" s="143" t="str">
        <f>O658&amp;Q658&amp;R658&amp;U658&amp;V658&amp;Y658&amp;Z658&amp;AC658&amp;AD658</f>
        <v>A27271200</v>
      </c>
      <c r="AL658" s="59"/>
      <c r="AM658" s="41" t="b">
        <f>C658&lt;&gt;AK658</f>
        <v>1</v>
      </c>
      <c r="AN658" s="145" t="str">
        <f>N658&amp;AK658</f>
        <v>J9FA27271200</v>
      </c>
      <c r="AO658" s="145"/>
      <c r="AP658" s="31"/>
      <c r="AQ658" s="146"/>
      <c r="AR658" s="146" t="str">
        <f t="shared" si="215"/>
        <v/>
      </c>
      <c r="AS658" s="146" t="str">
        <f>IF(IFERROR(VLOOKUP(AE658,#REF!,1,0),"")&lt;&gt;"",1,"")</f>
        <v/>
      </c>
      <c r="AT658" s="146" t="str">
        <f>IF(IFERROR(VLOOKUP(AE658,#REF!,1,0),"")&lt;&gt;"",1,"")</f>
        <v/>
      </c>
      <c r="AU658" s="146" t="str">
        <f>IF(IFERROR(VLOOKUP(AE658,#REF!,1,0),"")&lt;&gt;"",1,"")</f>
        <v/>
      </c>
      <c r="AV658" s="146" t="str">
        <f>IF(IFERROR(VLOOKUP(AE658,#REF!,1,0),"")&lt;&gt;"",1,"")</f>
        <v/>
      </c>
      <c r="AW658" s="146" t="str">
        <f>IF(IFERROR(VLOOKUP(AE658,#REF!,1,0),"")&lt;&gt;"",1,"")</f>
        <v/>
      </c>
      <c r="AX658" s="146" t="str">
        <f>IF(IFERROR(VLOOKUP(AE658,#REF!,1,0),"")&lt;&gt;"",1,"")</f>
        <v/>
      </c>
      <c r="AY658" s="146" t="str">
        <f>IF(IFERROR(VLOOKUP(AE658,#REF!,1,0),"")&lt;&gt;"",1,"")</f>
        <v/>
      </c>
      <c r="AZ658" s="146" t="str">
        <f>IF(IFERROR(VLOOKUP(AE658,#REF!,1,0),"")&lt;&gt;"",1,"")</f>
        <v/>
      </c>
      <c r="BA658" s="146" t="str">
        <f>IF(IFERROR(VLOOKUP(AE658,#REF!,1,0),"")&lt;&gt;"",1,"")</f>
        <v/>
      </c>
      <c r="BB658" s="146" t="str">
        <f>IF(IFERROR(VLOOKUP(AE658,#REF!,1,0),"")&lt;&gt;"",1,"")</f>
        <v/>
      </c>
      <c r="BC658" s="146" t="str">
        <f>IF(IFERROR(VLOOKUP(AE658,#REF!,1,0),"")&lt;&gt;"",1,"")</f>
        <v/>
      </c>
      <c r="BD658" s="146" t="str">
        <f>IF(IFERROR(VLOOKUP(AE658,#REF!,1,0),"")&lt;&gt;"",1,"")</f>
        <v/>
      </c>
      <c r="BE658" s="148">
        <f t="shared" si="187"/>
        <v>0</v>
      </c>
    </row>
    <row r="659" spans="1:57" ht="17">
      <c r="A659" s="137">
        <v>2674</v>
      </c>
      <c r="B659" s="137">
        <v>999999999</v>
      </c>
      <c r="C659" s="137">
        <v>999999999</v>
      </c>
      <c r="D659" s="138" t="str">
        <f t="shared" si="207"/>
        <v>99</v>
      </c>
      <c r="E659" s="138" t="str">
        <f t="shared" si="208"/>
        <v>9</v>
      </c>
      <c r="F659" s="138" t="str">
        <f t="shared" si="209"/>
        <v>9</v>
      </c>
      <c r="G659" s="138" t="str">
        <f t="shared" si="210"/>
        <v>9</v>
      </c>
      <c r="H659" s="138" t="str">
        <f t="shared" si="211"/>
        <v>9</v>
      </c>
      <c r="I659" s="138" t="str">
        <f t="shared" si="212"/>
        <v>9</v>
      </c>
      <c r="J659" s="138" t="str">
        <f t="shared" si="213"/>
        <v>9</v>
      </c>
      <c r="K659" s="138" t="str">
        <f t="shared" si="214"/>
        <v>9</v>
      </c>
      <c r="L659" s="138" t="s">
        <v>5197</v>
      </c>
      <c r="M659" s="144" t="s">
        <v>1167</v>
      </c>
      <c r="N659" s="139" t="s">
        <v>261</v>
      </c>
      <c r="O659" s="141" t="s">
        <v>14</v>
      </c>
      <c r="P659" s="141" t="s">
        <v>68</v>
      </c>
      <c r="Q659" s="141">
        <v>2</v>
      </c>
      <c r="R659" s="141">
        <v>7</v>
      </c>
      <c r="S659" s="141" t="s">
        <v>102</v>
      </c>
      <c r="T659" s="141" t="s">
        <v>102</v>
      </c>
      <c r="U659" s="141">
        <v>2</v>
      </c>
      <c r="V659" s="141">
        <v>8</v>
      </c>
      <c r="W659" s="141" t="s">
        <v>1167</v>
      </c>
      <c r="X659" s="141" t="s">
        <v>1167</v>
      </c>
      <c r="Y659" s="141">
        <v>0</v>
      </c>
      <c r="Z659" s="141">
        <v>0</v>
      </c>
      <c r="AA659" s="141" t="s">
        <v>1167</v>
      </c>
      <c r="AB659" s="141" t="s">
        <v>1167</v>
      </c>
      <c r="AC659" s="140" t="s">
        <v>66</v>
      </c>
      <c r="AD659" s="141" t="s">
        <v>66</v>
      </c>
      <c r="AE659" s="144" t="s">
        <v>1167</v>
      </c>
      <c r="AF659" s="144" t="s">
        <v>1167</v>
      </c>
      <c r="AG659" s="134"/>
      <c r="AH659" s="142"/>
      <c r="AI659" s="143"/>
      <c r="AJ659" s="143" t="b">
        <f t="shared" si="218"/>
        <v>0</v>
      </c>
      <c r="AK659" s="143" t="str">
        <f>O659&amp;Q659&amp;R659&amp;U659&amp;V659&amp;Y659&amp;Z659&amp;AC659&amp;AD659</f>
        <v>A27280000</v>
      </c>
      <c r="AL659" s="59"/>
      <c r="AM659" s="41" t="b">
        <f>C659&lt;&gt;AK659</f>
        <v>1</v>
      </c>
      <c r="AN659" s="145" t="str">
        <f>N659&amp;AK659</f>
        <v>J9FA27280000</v>
      </c>
      <c r="AO659" s="145"/>
      <c r="AP659" s="31"/>
      <c r="AQ659" s="146"/>
      <c r="AR659" s="146" t="str">
        <f t="shared" si="215"/>
        <v/>
      </c>
      <c r="AS659" s="146" t="str">
        <f>IF(IFERROR(VLOOKUP(AE659,#REF!,1,0),"")&lt;&gt;"",1,"")</f>
        <v/>
      </c>
      <c r="AT659" s="146" t="str">
        <f>IF(IFERROR(VLOOKUP(AE659,#REF!,1,0),"")&lt;&gt;"",1,"")</f>
        <v/>
      </c>
      <c r="AU659" s="146" t="str">
        <f>IF(IFERROR(VLOOKUP(AE659,#REF!,1,0),"")&lt;&gt;"",1,"")</f>
        <v/>
      </c>
      <c r="AV659" s="146" t="str">
        <f>IF(IFERROR(VLOOKUP(AE659,#REF!,1,0),"")&lt;&gt;"",1,"")</f>
        <v/>
      </c>
      <c r="AW659" s="146" t="str">
        <f>IF(IFERROR(VLOOKUP(AE659,#REF!,1,0),"")&lt;&gt;"",1,"")</f>
        <v/>
      </c>
      <c r="AX659" s="146" t="str">
        <f>IF(IFERROR(VLOOKUP(AE659,#REF!,1,0),"")&lt;&gt;"",1,"")</f>
        <v/>
      </c>
      <c r="AY659" s="146" t="str">
        <f>IF(IFERROR(VLOOKUP(AE659,#REF!,1,0),"")&lt;&gt;"",1,"")</f>
        <v/>
      </c>
      <c r="AZ659" s="146" t="str">
        <f>IF(IFERROR(VLOOKUP(AE659,#REF!,1,0),"")&lt;&gt;"",1,"")</f>
        <v/>
      </c>
      <c r="BA659" s="146" t="str">
        <f>IF(IFERROR(VLOOKUP(AE659,#REF!,1,0),"")&lt;&gt;"",1,"")</f>
        <v/>
      </c>
      <c r="BB659" s="146" t="str">
        <f>IF(IFERROR(VLOOKUP(AE659,#REF!,1,0),"")&lt;&gt;"",1,"")</f>
        <v/>
      </c>
      <c r="BC659" s="146" t="str">
        <f>IF(IFERROR(VLOOKUP(AE659,#REF!,1,0),"")&lt;&gt;"",1,"")</f>
        <v/>
      </c>
      <c r="BD659" s="146" t="str">
        <f>IF(IFERROR(VLOOKUP(AE659,#REF!,1,0),"")&lt;&gt;"",1,"")</f>
        <v/>
      </c>
      <c r="BE659" s="148">
        <f t="shared" si="187"/>
        <v>0</v>
      </c>
    </row>
    <row r="660" spans="1:57" ht="17">
      <c r="A660" s="137">
        <v>2675</v>
      </c>
      <c r="B660" s="137">
        <v>999999999</v>
      </c>
      <c r="C660" s="137">
        <v>999999999</v>
      </c>
      <c r="D660" s="138" t="str">
        <f t="shared" si="207"/>
        <v>99</v>
      </c>
      <c r="E660" s="138" t="str">
        <f t="shared" si="208"/>
        <v>9</v>
      </c>
      <c r="F660" s="138" t="str">
        <f t="shared" si="209"/>
        <v>9</v>
      </c>
      <c r="G660" s="138" t="str">
        <f t="shared" si="210"/>
        <v>9</v>
      </c>
      <c r="H660" s="138" t="str">
        <f t="shared" si="211"/>
        <v>9</v>
      </c>
      <c r="I660" s="138" t="str">
        <f t="shared" si="212"/>
        <v>9</v>
      </c>
      <c r="J660" s="138" t="str">
        <f t="shared" si="213"/>
        <v>9</v>
      </c>
      <c r="K660" s="138" t="str">
        <f t="shared" si="214"/>
        <v>9</v>
      </c>
      <c r="L660" s="138" t="s">
        <v>5198</v>
      </c>
      <c r="M660" s="144" t="s">
        <v>1168</v>
      </c>
      <c r="N660" s="139" t="s">
        <v>261</v>
      </c>
      <c r="O660" s="141" t="s">
        <v>14</v>
      </c>
      <c r="P660" s="141" t="s">
        <v>68</v>
      </c>
      <c r="Q660" s="141">
        <v>2</v>
      </c>
      <c r="R660" s="141">
        <v>7</v>
      </c>
      <c r="S660" s="141" t="s">
        <v>102</v>
      </c>
      <c r="T660" s="141" t="s">
        <v>102</v>
      </c>
      <c r="U660" s="141">
        <v>2</v>
      </c>
      <c r="V660" s="141">
        <v>9</v>
      </c>
      <c r="W660" s="141" t="s">
        <v>1168</v>
      </c>
      <c r="X660" s="141" t="s">
        <v>1168</v>
      </c>
      <c r="Y660" s="141">
        <v>0</v>
      </c>
      <c r="Z660" s="141">
        <v>0</v>
      </c>
      <c r="AA660" s="141" t="s">
        <v>1168</v>
      </c>
      <c r="AB660" s="141" t="s">
        <v>1168</v>
      </c>
      <c r="AC660" s="140" t="s">
        <v>66</v>
      </c>
      <c r="AD660" s="141" t="s">
        <v>66</v>
      </c>
      <c r="AE660" s="144" t="s">
        <v>1168</v>
      </c>
      <c r="AF660" s="144" t="s">
        <v>1168</v>
      </c>
      <c r="AG660" s="134"/>
      <c r="AH660" s="142"/>
      <c r="AI660" s="143"/>
      <c r="AJ660" s="143" t="b">
        <f t="shared" si="218"/>
        <v>0</v>
      </c>
      <c r="AK660" s="143" t="str">
        <f>O660&amp;Q660&amp;R660&amp;U660&amp;V660&amp;Y660&amp;Z660&amp;AC660&amp;AD660</f>
        <v>A27290000</v>
      </c>
      <c r="AL660" s="59"/>
      <c r="AM660" s="41" t="b">
        <f>C660&lt;&gt;AK660</f>
        <v>1</v>
      </c>
      <c r="AN660" s="145" t="str">
        <f>N660&amp;AK660</f>
        <v>J9FA27290000</v>
      </c>
      <c r="AO660" s="145"/>
      <c r="AP660" s="31"/>
      <c r="AQ660" s="146"/>
      <c r="AR660" s="146" t="str">
        <f t="shared" si="215"/>
        <v/>
      </c>
      <c r="AS660" s="146" t="str">
        <f>IF(IFERROR(VLOOKUP(AE660,#REF!,1,0),"")&lt;&gt;"",1,"")</f>
        <v/>
      </c>
      <c r="AT660" s="146" t="str">
        <f>IF(IFERROR(VLOOKUP(AE660,#REF!,1,0),"")&lt;&gt;"",1,"")</f>
        <v/>
      </c>
      <c r="AU660" s="146" t="str">
        <f>IF(IFERROR(VLOOKUP(AE660,#REF!,1,0),"")&lt;&gt;"",1,"")</f>
        <v/>
      </c>
      <c r="AV660" s="146" t="str">
        <f>IF(IFERROR(VLOOKUP(AE660,#REF!,1,0),"")&lt;&gt;"",1,"")</f>
        <v/>
      </c>
      <c r="AW660" s="146" t="str">
        <f>IF(IFERROR(VLOOKUP(AE660,#REF!,1,0),"")&lt;&gt;"",1,"")</f>
        <v/>
      </c>
      <c r="AX660" s="146" t="str">
        <f>IF(IFERROR(VLOOKUP(AE660,#REF!,1,0),"")&lt;&gt;"",1,"")</f>
        <v/>
      </c>
      <c r="AY660" s="146" t="str">
        <f>IF(IFERROR(VLOOKUP(AE660,#REF!,1,0),"")&lt;&gt;"",1,"")</f>
        <v/>
      </c>
      <c r="AZ660" s="146" t="str">
        <f>IF(IFERROR(VLOOKUP(AE660,#REF!,1,0),"")&lt;&gt;"",1,"")</f>
        <v/>
      </c>
      <c r="BA660" s="146" t="str">
        <f>IF(IFERROR(VLOOKUP(AE660,#REF!,1,0),"")&lt;&gt;"",1,"")</f>
        <v/>
      </c>
      <c r="BB660" s="146" t="str">
        <f>IF(IFERROR(VLOOKUP(AE660,#REF!,1,0),"")&lt;&gt;"",1,"")</f>
        <v/>
      </c>
      <c r="BC660" s="146" t="str">
        <f>IF(IFERROR(VLOOKUP(AE660,#REF!,1,0),"")&lt;&gt;"",1,"")</f>
        <v/>
      </c>
      <c r="BD660" s="146" t="str">
        <f>IF(IFERROR(VLOOKUP(AE660,#REF!,1,0),"")&lt;&gt;"",1,"")</f>
        <v/>
      </c>
      <c r="BE660" s="148">
        <f t="shared" si="187"/>
        <v>0</v>
      </c>
    </row>
    <row r="661" spans="1:57" ht="17">
      <c r="A661" s="137">
        <v>2676</v>
      </c>
      <c r="B661" s="137">
        <v>999999999</v>
      </c>
      <c r="C661" s="137">
        <v>999999999</v>
      </c>
      <c r="D661" s="138" t="str">
        <f t="shared" si="207"/>
        <v>99</v>
      </c>
      <c r="E661" s="138" t="str">
        <f t="shared" si="208"/>
        <v>9</v>
      </c>
      <c r="F661" s="138" t="str">
        <f t="shared" si="209"/>
        <v>9</v>
      </c>
      <c r="G661" s="138" t="str">
        <f t="shared" si="210"/>
        <v>9</v>
      </c>
      <c r="H661" s="138" t="str">
        <f t="shared" si="211"/>
        <v>9</v>
      </c>
      <c r="I661" s="138" t="str">
        <f t="shared" si="212"/>
        <v>9</v>
      </c>
      <c r="J661" s="138" t="str">
        <f t="shared" si="213"/>
        <v>9</v>
      </c>
      <c r="K661" s="138" t="str">
        <f t="shared" si="214"/>
        <v>9</v>
      </c>
      <c r="L661" s="138" t="s">
        <v>5199</v>
      </c>
      <c r="M661" s="144" t="s">
        <v>1169</v>
      </c>
      <c r="N661" s="139" t="s">
        <v>261</v>
      </c>
      <c r="O661" s="141" t="s">
        <v>14</v>
      </c>
      <c r="P661" s="141" t="s">
        <v>68</v>
      </c>
      <c r="Q661" s="141">
        <v>2</v>
      </c>
      <c r="R661" s="141">
        <v>7</v>
      </c>
      <c r="S661" s="141" t="s">
        <v>102</v>
      </c>
      <c r="T661" s="141" t="s">
        <v>102</v>
      </c>
      <c r="U661" s="141">
        <v>3</v>
      </c>
      <c r="V661" s="141">
        <v>1</v>
      </c>
      <c r="W661" s="141" t="s">
        <v>1169</v>
      </c>
      <c r="X661" s="141" t="s">
        <v>1169</v>
      </c>
      <c r="Y661" s="141">
        <v>0</v>
      </c>
      <c r="Z661" s="141">
        <v>0</v>
      </c>
      <c r="AA661" s="141" t="s">
        <v>1169</v>
      </c>
      <c r="AB661" s="141" t="s">
        <v>1169</v>
      </c>
      <c r="AC661" s="140" t="s">
        <v>66</v>
      </c>
      <c r="AD661" s="141" t="s">
        <v>66</v>
      </c>
      <c r="AE661" s="144" t="s">
        <v>1169</v>
      </c>
      <c r="AF661" s="144" t="s">
        <v>1169</v>
      </c>
      <c r="AG661" s="134"/>
      <c r="AH661" s="142"/>
      <c r="AI661" s="143"/>
      <c r="AJ661" s="143" t="b">
        <f t="shared" si="218"/>
        <v>0</v>
      </c>
      <c r="AK661" s="143" t="str">
        <f>O661&amp;Q661&amp;R661&amp;U661&amp;V661&amp;Y661&amp;Z661&amp;AC661&amp;AD661</f>
        <v>A27310000</v>
      </c>
      <c r="AL661" s="59"/>
      <c r="AM661" s="41" t="b">
        <f>C661&lt;&gt;AK661</f>
        <v>1</v>
      </c>
      <c r="AN661" s="145" t="str">
        <f>N661&amp;AK661</f>
        <v>J9FA27310000</v>
      </c>
      <c r="AO661" s="145"/>
      <c r="AP661" s="31"/>
      <c r="AQ661" s="146"/>
      <c r="AR661" s="146" t="str">
        <f t="shared" si="215"/>
        <v/>
      </c>
      <c r="AS661" s="146" t="str">
        <f>IF(IFERROR(VLOOKUP(AE661,#REF!,1,0),"")&lt;&gt;"",1,"")</f>
        <v/>
      </c>
      <c r="AT661" s="146" t="str">
        <f>IF(IFERROR(VLOOKUP(AE661,#REF!,1,0),"")&lt;&gt;"",1,"")</f>
        <v/>
      </c>
      <c r="AU661" s="146" t="str">
        <f>IF(IFERROR(VLOOKUP(AE661,#REF!,1,0),"")&lt;&gt;"",1,"")</f>
        <v/>
      </c>
      <c r="AV661" s="146" t="str">
        <f>IF(IFERROR(VLOOKUP(AE661,#REF!,1,0),"")&lt;&gt;"",1,"")</f>
        <v/>
      </c>
      <c r="AW661" s="146" t="str">
        <f>IF(IFERROR(VLOOKUP(AE661,#REF!,1,0),"")&lt;&gt;"",1,"")</f>
        <v/>
      </c>
      <c r="AX661" s="146" t="str">
        <f>IF(IFERROR(VLOOKUP(AE661,#REF!,1,0),"")&lt;&gt;"",1,"")</f>
        <v/>
      </c>
      <c r="AY661" s="146" t="str">
        <f>IF(IFERROR(VLOOKUP(AE661,#REF!,1,0),"")&lt;&gt;"",1,"")</f>
        <v/>
      </c>
      <c r="AZ661" s="146" t="str">
        <f>IF(IFERROR(VLOOKUP(AE661,#REF!,1,0),"")&lt;&gt;"",1,"")</f>
        <v/>
      </c>
      <c r="BA661" s="146" t="str">
        <f>IF(IFERROR(VLOOKUP(AE661,#REF!,1,0),"")&lt;&gt;"",1,"")</f>
        <v/>
      </c>
      <c r="BB661" s="146" t="str">
        <f>IF(IFERROR(VLOOKUP(AE661,#REF!,1,0),"")&lt;&gt;"",1,"")</f>
        <v/>
      </c>
      <c r="BC661" s="146" t="str">
        <f>IF(IFERROR(VLOOKUP(AE661,#REF!,1,0),"")&lt;&gt;"",1,"")</f>
        <v/>
      </c>
      <c r="BD661" s="146" t="str">
        <f>IF(IFERROR(VLOOKUP(AE661,#REF!,1,0),"")&lt;&gt;"",1,"")</f>
        <v/>
      </c>
      <c r="BE661" s="148">
        <f t="shared" si="187"/>
        <v>0</v>
      </c>
    </row>
    <row r="662" spans="1:57" ht="16">
      <c r="A662" s="43">
        <v>433</v>
      </c>
      <c r="B662" s="43">
        <v>6974999</v>
      </c>
      <c r="C662" s="43" t="str">
        <f t="shared" ref="C662:C663" si="219">LEFT(B662 &amp; "000000000", 9)</f>
        <v>697499900</v>
      </c>
      <c r="D662" s="44" t="str">
        <f t="shared" si="207"/>
        <v>69</v>
      </c>
      <c r="E662" s="44" t="str">
        <f t="shared" si="208"/>
        <v>7</v>
      </c>
      <c r="F662" s="44" t="str">
        <f t="shared" si="209"/>
        <v>4</v>
      </c>
      <c r="G662" s="44" t="str">
        <f t="shared" si="210"/>
        <v>9</v>
      </c>
      <c r="H662" s="44" t="str">
        <f t="shared" si="211"/>
        <v>9</v>
      </c>
      <c r="I662" s="44" t="str">
        <f t="shared" si="212"/>
        <v>9</v>
      </c>
      <c r="J662" s="44" t="str">
        <f t="shared" si="213"/>
        <v>0</v>
      </c>
      <c r="K662" s="44" t="str">
        <f t="shared" si="214"/>
        <v>0</v>
      </c>
      <c r="L662" s="44"/>
      <c r="M662" s="45" t="s">
        <v>1170</v>
      </c>
      <c r="N662" s="45"/>
      <c r="O662" s="46" t="s">
        <v>14</v>
      </c>
      <c r="P662" s="47" t="s">
        <v>68</v>
      </c>
      <c r="Q662" s="48">
        <v>2</v>
      </c>
      <c r="R662" s="47"/>
      <c r="S662" s="47" t="s">
        <v>102</v>
      </c>
      <c r="T662" s="47" t="s">
        <v>102</v>
      </c>
      <c r="U662" s="48">
        <v>1</v>
      </c>
      <c r="V662" s="48">
        <v>4</v>
      </c>
      <c r="W662" s="47"/>
      <c r="X662" s="47" t="s">
        <v>1170</v>
      </c>
      <c r="Y662" s="46" t="s">
        <v>18</v>
      </c>
      <c r="Z662" s="49" t="s">
        <v>66</v>
      </c>
      <c r="AA662" s="49"/>
      <c r="AB662" s="49" t="s">
        <v>1170</v>
      </c>
      <c r="AC662" s="49" t="s">
        <v>66</v>
      </c>
      <c r="AD662" s="47" t="s">
        <v>66</v>
      </c>
      <c r="AE662" s="50" t="s">
        <v>1170</v>
      </c>
      <c r="AF662" s="51"/>
      <c r="AG662" s="51" t="s">
        <v>8</v>
      </c>
      <c r="AH662" s="52"/>
      <c r="AI662" s="39"/>
      <c r="AJ662" s="39"/>
      <c r="AK662" s="39" t="e">
        <f>O662&amp;Q662&amp;#REF!&amp;U662&amp;V662&amp;Y662&amp;Z662&amp;AC662&amp;AD662</f>
        <v>#REF!</v>
      </c>
      <c r="AL662" s="43">
        <v>6974999</v>
      </c>
      <c r="AM662" s="44" t="e">
        <f>C662&lt;&gt;AK662</f>
        <v>#REF!</v>
      </c>
      <c r="AN662" s="52"/>
      <c r="AO662" s="52"/>
      <c r="AP662" s="53"/>
      <c r="AQ662" s="53"/>
      <c r="AR662" s="53">
        <f t="shared" si="215"/>
        <v>1</v>
      </c>
      <c r="AS662" s="53" t="str">
        <f>IF(IFERROR(VLOOKUP(AE662,#REF!,1,0),"")&lt;&gt;"",1,"")</f>
        <v/>
      </c>
      <c r="AT662" s="53" t="str">
        <f>IF(IFERROR(VLOOKUP(AE662,#REF!,1,0),"")&lt;&gt;"",1,"")</f>
        <v/>
      </c>
      <c r="AU662" s="53" t="str">
        <f>IF(IFERROR(VLOOKUP(AE662,#REF!,1,0),"")&lt;&gt;"",1,"")</f>
        <v/>
      </c>
      <c r="AV662" s="53" t="str">
        <f>IF(IFERROR(VLOOKUP(AE662,#REF!,1,0),"")&lt;&gt;"",1,"")</f>
        <v/>
      </c>
      <c r="AW662" s="53" t="str">
        <f>IF(IFERROR(VLOOKUP(AE662,#REF!,1,0),"")&lt;&gt;"",1,"")</f>
        <v/>
      </c>
      <c r="AX662" s="53" t="str">
        <f>IF(IFERROR(VLOOKUP(AE662,#REF!,1,0),"")&lt;&gt;"",1,"")</f>
        <v/>
      </c>
      <c r="AY662" s="53" t="str">
        <f>IF(IFERROR(VLOOKUP(AE662,#REF!,1,0),"")&lt;&gt;"",1,"")</f>
        <v/>
      </c>
      <c r="AZ662" s="53" t="str">
        <f>IF(IFERROR(VLOOKUP(AE662,#REF!,1,0),"")&lt;&gt;"",1,"")</f>
        <v/>
      </c>
      <c r="BA662" s="53" t="str">
        <f>IF(IFERROR(VLOOKUP(AE662,#REF!,1,0),"")&lt;&gt;"",1,"")</f>
        <v/>
      </c>
      <c r="BB662" s="53" t="str">
        <f>IF(IFERROR(VLOOKUP(AE662,#REF!,1,0),"")&lt;&gt;"",1,"")</f>
        <v/>
      </c>
      <c r="BC662" s="53" t="str">
        <f>IF(IFERROR(VLOOKUP(AE662,#REF!,1,0),"")&lt;&gt;"",1,"")</f>
        <v/>
      </c>
      <c r="BD662" s="53" t="str">
        <f>IF(IFERROR(VLOOKUP(AE662,#REF!,1,0),"")&lt;&gt;"",1,"")</f>
        <v/>
      </c>
      <c r="BE662" s="54">
        <f t="shared" si="187"/>
        <v>1</v>
      </c>
    </row>
    <row r="663" spans="1:57" ht="16">
      <c r="A663" s="43">
        <v>482</v>
      </c>
      <c r="B663" s="43">
        <v>6979</v>
      </c>
      <c r="C663" s="43" t="str">
        <f t="shared" si="219"/>
        <v>697900000</v>
      </c>
      <c r="D663" s="44" t="str">
        <f t="shared" si="207"/>
        <v>69</v>
      </c>
      <c r="E663" s="44" t="str">
        <f t="shared" si="208"/>
        <v>7</v>
      </c>
      <c r="F663" s="44" t="str">
        <f t="shared" si="209"/>
        <v>9</v>
      </c>
      <c r="G663" s="44" t="str">
        <f t="shared" si="210"/>
        <v>0</v>
      </c>
      <c r="H663" s="44" t="str">
        <f t="shared" si="211"/>
        <v>0</v>
      </c>
      <c r="I663" s="44" t="str">
        <f t="shared" si="212"/>
        <v>0</v>
      </c>
      <c r="J663" s="44" t="str">
        <f t="shared" si="213"/>
        <v>0</v>
      </c>
      <c r="K663" s="44" t="str">
        <f t="shared" si="214"/>
        <v>0</v>
      </c>
      <c r="L663" s="44"/>
      <c r="M663" s="45" t="s">
        <v>1171</v>
      </c>
      <c r="N663" s="45"/>
      <c r="O663" s="46" t="s">
        <v>14</v>
      </c>
      <c r="P663" s="47" t="s">
        <v>68</v>
      </c>
      <c r="Q663" s="48">
        <v>2</v>
      </c>
      <c r="R663" s="47"/>
      <c r="S663" s="47" t="s">
        <v>1171</v>
      </c>
      <c r="T663" s="47" t="s">
        <v>1171</v>
      </c>
      <c r="U663" s="48">
        <v>11</v>
      </c>
      <c r="V663" s="48">
        <v>3</v>
      </c>
      <c r="W663" s="47"/>
      <c r="X663" s="47" t="s">
        <v>1171</v>
      </c>
      <c r="Y663" s="46" t="s">
        <v>66</v>
      </c>
      <c r="Z663" s="49" t="s">
        <v>66</v>
      </c>
      <c r="AA663" s="49"/>
      <c r="AB663" s="49" t="s">
        <v>1171</v>
      </c>
      <c r="AC663" s="49" t="s">
        <v>66</v>
      </c>
      <c r="AD663" s="47" t="s">
        <v>66</v>
      </c>
      <c r="AE663" s="50" t="s">
        <v>1171</v>
      </c>
      <c r="AF663" s="51"/>
      <c r="AG663" s="51" t="s">
        <v>8</v>
      </c>
      <c r="AH663" s="52"/>
      <c r="AI663" s="39"/>
      <c r="AJ663" s="39"/>
      <c r="AK663" s="39" t="e">
        <f>O663&amp;Q663&amp;#REF!&amp;U663&amp;V663&amp;Y663&amp;Z663&amp;AC663&amp;AD663</f>
        <v>#REF!</v>
      </c>
      <c r="AL663" s="43">
        <v>6979</v>
      </c>
      <c r="AM663" s="44" t="e">
        <f>C663&lt;&gt;AK663</f>
        <v>#REF!</v>
      </c>
      <c r="AN663" s="52"/>
      <c r="AO663" s="52"/>
      <c r="AP663" s="53"/>
      <c r="AQ663" s="53"/>
      <c r="AR663" s="53">
        <f t="shared" si="215"/>
        <v>1</v>
      </c>
      <c r="AS663" s="53" t="str">
        <f>IF(IFERROR(VLOOKUP(AE663,#REF!,1,0),"")&lt;&gt;"",1,"")</f>
        <v/>
      </c>
      <c r="AT663" s="53" t="str">
        <f>IF(IFERROR(VLOOKUP(AE663,#REF!,1,0),"")&lt;&gt;"",1,"")</f>
        <v/>
      </c>
      <c r="AU663" s="53" t="str">
        <f>IF(IFERROR(VLOOKUP(AE663,#REF!,1,0),"")&lt;&gt;"",1,"")</f>
        <v/>
      </c>
      <c r="AV663" s="53" t="str">
        <f>IF(IFERROR(VLOOKUP(AE663,#REF!,1,0),"")&lt;&gt;"",1,"")</f>
        <v/>
      </c>
      <c r="AW663" s="53" t="str">
        <f>IF(IFERROR(VLOOKUP(AE663,#REF!,1,0),"")&lt;&gt;"",1,"")</f>
        <v/>
      </c>
      <c r="AX663" s="53" t="str">
        <f>IF(IFERROR(VLOOKUP(AE663,#REF!,1,0),"")&lt;&gt;"",1,"")</f>
        <v/>
      </c>
      <c r="AY663" s="53" t="str">
        <f>IF(IFERROR(VLOOKUP(AE663,#REF!,1,0),"")&lt;&gt;"",1,"")</f>
        <v/>
      </c>
      <c r="AZ663" s="53" t="str">
        <f>IF(IFERROR(VLOOKUP(AE663,#REF!,1,0),"")&lt;&gt;"",1,"")</f>
        <v/>
      </c>
      <c r="BA663" s="53" t="str">
        <f>IF(IFERROR(VLOOKUP(AE663,#REF!,1,0),"")&lt;&gt;"",1,"")</f>
        <v/>
      </c>
      <c r="BB663" s="53" t="str">
        <f>IF(IFERROR(VLOOKUP(AE663,#REF!,1,0),"")&lt;&gt;"",1,"")</f>
        <v/>
      </c>
      <c r="BC663" s="53" t="str">
        <f>IF(IFERROR(VLOOKUP(AE663,#REF!,1,0),"")&lt;&gt;"",1,"")</f>
        <v/>
      </c>
      <c r="BD663" s="53" t="str">
        <f>IF(IFERROR(VLOOKUP(AE663,#REF!,1,0),"")&lt;&gt;"",1,"")</f>
        <v/>
      </c>
      <c r="BE663" s="54">
        <f t="shared" si="187"/>
        <v>1</v>
      </c>
    </row>
    <row r="664" spans="1:57" ht="17">
      <c r="A664" s="137"/>
      <c r="B664" s="137"/>
      <c r="C664" s="137"/>
      <c r="D664" s="138"/>
      <c r="E664" s="138"/>
      <c r="F664" s="138"/>
      <c r="G664" s="138"/>
      <c r="H664" s="138"/>
      <c r="I664" s="138"/>
      <c r="J664" s="138"/>
      <c r="K664" s="138"/>
      <c r="L664" s="138" t="s">
        <v>5200</v>
      </c>
      <c r="M664" s="139"/>
      <c r="N664" s="139" t="s">
        <v>261</v>
      </c>
      <c r="O664" s="141" t="s">
        <v>14</v>
      </c>
      <c r="P664" s="141" t="s">
        <v>68</v>
      </c>
      <c r="Q664" s="141">
        <v>2</v>
      </c>
      <c r="R664" s="141">
        <v>7</v>
      </c>
      <c r="S664" s="141" t="s">
        <v>102</v>
      </c>
      <c r="T664" s="141" t="s">
        <v>102</v>
      </c>
      <c r="U664" s="141">
        <v>9</v>
      </c>
      <c r="V664" s="141">
        <v>8</v>
      </c>
      <c r="W664" s="140" t="s">
        <v>1172</v>
      </c>
      <c r="X664" s="140" t="s">
        <v>1172</v>
      </c>
      <c r="Y664" s="141">
        <v>0</v>
      </c>
      <c r="Z664" s="141">
        <v>0</v>
      </c>
      <c r="AA664" s="140" t="s">
        <v>1172</v>
      </c>
      <c r="AB664" s="140" t="s">
        <v>1172</v>
      </c>
      <c r="AC664" s="141">
        <v>0</v>
      </c>
      <c r="AD664" s="141">
        <v>0</v>
      </c>
      <c r="AE664" s="140" t="s">
        <v>1172</v>
      </c>
      <c r="AF664" s="140" t="s">
        <v>1172</v>
      </c>
      <c r="AG664" s="134"/>
      <c r="AH664" s="142"/>
      <c r="AI664" s="143"/>
      <c r="AJ664" s="143" t="b">
        <f t="shared" ref="AJ664:AJ668" si="220">IF(OR(AS664=1,AT664=1,AU664=1,AV664=1,AW664=1,AX664=1,AY664=1,AZ664=1,BA664=1,BB664=1,BC664=1,BD664=1),TRUE,FALSE)</f>
        <v>0</v>
      </c>
      <c r="AK664" s="143" t="str">
        <f>O664&amp;Q664&amp;R664&amp;U664&amp;V664&amp;Y664&amp;Z664&amp;AC664&amp;AD664</f>
        <v>A27980000</v>
      </c>
      <c r="AL664" s="40"/>
      <c r="AM664" s="41"/>
      <c r="AN664" s="145" t="str">
        <f>N664&amp;AK664</f>
        <v>J9FA27980000</v>
      </c>
      <c r="AO664" s="145"/>
      <c r="AP664" s="31"/>
      <c r="AQ664" s="146"/>
      <c r="AR664" s="146"/>
      <c r="AS664" s="146"/>
      <c r="AT664" s="146"/>
      <c r="AU664" s="146"/>
      <c r="AV664" s="146"/>
      <c r="AW664" s="146"/>
      <c r="AX664" s="146"/>
      <c r="AY664" s="146"/>
      <c r="AZ664" s="146"/>
      <c r="BA664" s="146"/>
      <c r="BB664" s="146"/>
      <c r="BC664" s="146"/>
      <c r="BD664" s="146"/>
      <c r="BE664" s="148">
        <f t="shared" si="187"/>
        <v>0</v>
      </c>
    </row>
    <row r="665" spans="1:57" ht="17">
      <c r="A665" s="137"/>
      <c r="B665" s="137"/>
      <c r="C665" s="137"/>
      <c r="D665" s="138"/>
      <c r="E665" s="138"/>
      <c r="F665" s="138"/>
      <c r="G665" s="138"/>
      <c r="H665" s="138"/>
      <c r="I665" s="138"/>
      <c r="J665" s="138"/>
      <c r="K665" s="138"/>
      <c r="L665" s="138" t="s">
        <v>5201</v>
      </c>
      <c r="M665" s="139"/>
      <c r="N665" s="139" t="s">
        <v>261</v>
      </c>
      <c r="O665" s="141" t="s">
        <v>14</v>
      </c>
      <c r="P665" s="141" t="s">
        <v>68</v>
      </c>
      <c r="Q665" s="141">
        <v>2</v>
      </c>
      <c r="R665" s="141">
        <v>7</v>
      </c>
      <c r="S665" s="141" t="s">
        <v>102</v>
      </c>
      <c r="T665" s="141" t="s">
        <v>102</v>
      </c>
      <c r="U665" s="141">
        <v>9</v>
      </c>
      <c r="V665" s="141">
        <v>9</v>
      </c>
      <c r="W665" s="140" t="s">
        <v>1173</v>
      </c>
      <c r="X665" s="140" t="s">
        <v>1173</v>
      </c>
      <c r="Y665" s="141">
        <v>0</v>
      </c>
      <c r="Z665" s="141">
        <v>0</v>
      </c>
      <c r="AA665" s="140" t="s">
        <v>1173</v>
      </c>
      <c r="AB665" s="140" t="s">
        <v>1173</v>
      </c>
      <c r="AC665" s="141">
        <v>0</v>
      </c>
      <c r="AD665" s="141">
        <v>0</v>
      </c>
      <c r="AE665" s="140" t="s">
        <v>1173</v>
      </c>
      <c r="AF665" s="140" t="s">
        <v>1173</v>
      </c>
      <c r="AG665" s="134"/>
      <c r="AH665" s="142"/>
      <c r="AI665" s="143"/>
      <c r="AJ665" s="143" t="b">
        <f t="shared" si="220"/>
        <v>0</v>
      </c>
      <c r="AK665" s="143" t="str">
        <f>O665&amp;Q665&amp;R665&amp;U665&amp;V665&amp;Y665&amp;Z665&amp;AC665&amp;AD665</f>
        <v>A27990000</v>
      </c>
      <c r="AL665" s="40"/>
      <c r="AM665" s="41"/>
      <c r="AN665" s="145" t="str">
        <f>N665&amp;AK665</f>
        <v>J9FA27990000</v>
      </c>
      <c r="AO665" s="145"/>
      <c r="AP665" s="31"/>
      <c r="AQ665" s="146"/>
      <c r="AR665" s="146"/>
      <c r="AS665" s="146"/>
      <c r="AT665" s="146"/>
      <c r="AU665" s="146"/>
      <c r="AV665" s="146"/>
      <c r="AW665" s="146"/>
      <c r="AX665" s="146"/>
      <c r="AY665" s="146"/>
      <c r="AZ665" s="146"/>
      <c r="BA665" s="146"/>
      <c r="BB665" s="146"/>
      <c r="BC665" s="146"/>
      <c r="BD665" s="146"/>
      <c r="BE665" s="148">
        <f t="shared" si="187"/>
        <v>0</v>
      </c>
    </row>
    <row r="666" spans="1:57" ht="17">
      <c r="A666" s="137">
        <v>440</v>
      </c>
      <c r="B666" s="137">
        <v>6976</v>
      </c>
      <c r="C666" s="137" t="str">
        <f t="shared" ref="C666:C697" si="221">LEFT(B666 &amp; "000000000", 9)</f>
        <v>697600000</v>
      </c>
      <c r="D666" s="138" t="str">
        <f t="shared" ref="D666:D697" si="222">MID(C666,1,2)</f>
        <v>69</v>
      </c>
      <c r="E666" s="138" t="str">
        <f t="shared" ref="E666:E697" si="223">MID(C666,3,1)</f>
        <v>7</v>
      </c>
      <c r="F666" s="138" t="str">
        <f t="shared" ref="F666:F697" si="224">MID(C666,4,1)</f>
        <v>6</v>
      </c>
      <c r="G666" s="138" t="str">
        <f t="shared" ref="G666:G697" si="225">MID(C666,5,1)</f>
        <v>0</v>
      </c>
      <c r="H666" s="138" t="str">
        <f t="shared" ref="H666:H697" si="226">MID(C666,6,1)</f>
        <v>0</v>
      </c>
      <c r="I666" s="138" t="str">
        <f t="shared" ref="I666:I697" si="227">MID(C666,7,1)</f>
        <v>0</v>
      </c>
      <c r="J666" s="138" t="str">
        <f t="shared" ref="J666:J697" si="228">MID(C666,8,1)</f>
        <v>0</v>
      </c>
      <c r="K666" s="138" t="str">
        <f t="shared" ref="K666:K697" si="229">MID(C666,9,1)</f>
        <v>0</v>
      </c>
      <c r="L666" s="138" t="s">
        <v>5202</v>
      </c>
      <c r="M666" s="139" t="s">
        <v>104</v>
      </c>
      <c r="N666" s="139" t="s">
        <v>261</v>
      </c>
      <c r="O666" s="141" t="s">
        <v>14</v>
      </c>
      <c r="P666" s="141" t="s">
        <v>68</v>
      </c>
      <c r="Q666" s="141">
        <v>2</v>
      </c>
      <c r="R666" s="141">
        <v>8</v>
      </c>
      <c r="S666" s="141" t="s">
        <v>104</v>
      </c>
      <c r="T666" s="141" t="s">
        <v>104</v>
      </c>
      <c r="U666" s="141" t="s">
        <v>66</v>
      </c>
      <c r="V666" s="141" t="s">
        <v>66</v>
      </c>
      <c r="W666" s="141" t="s">
        <v>104</v>
      </c>
      <c r="X666" s="141" t="s">
        <v>104</v>
      </c>
      <c r="Y666" s="141" t="s">
        <v>66</v>
      </c>
      <c r="Z666" s="140" t="s">
        <v>66</v>
      </c>
      <c r="AA666" s="141" t="s">
        <v>104</v>
      </c>
      <c r="AB666" s="141" t="s">
        <v>104</v>
      </c>
      <c r="AC666" s="140" t="s">
        <v>66</v>
      </c>
      <c r="AD666" s="141" t="s">
        <v>66</v>
      </c>
      <c r="AE666" s="144" t="s">
        <v>104</v>
      </c>
      <c r="AF666" s="144" t="s">
        <v>104</v>
      </c>
      <c r="AG666" s="134"/>
      <c r="AH666" s="142"/>
      <c r="AI666" s="143"/>
      <c r="AJ666" s="143" t="b">
        <f t="shared" si="220"/>
        <v>0</v>
      </c>
      <c r="AK666" s="143" t="str">
        <f>O666&amp;Q666&amp;R666&amp;U666&amp;V666&amp;Y666&amp;Z666&amp;AC666&amp;AD666</f>
        <v>A28000000</v>
      </c>
      <c r="AL666" s="40">
        <v>6976</v>
      </c>
      <c r="AM666" s="41" t="b">
        <f>C666&lt;&gt;AK666</f>
        <v>1</v>
      </c>
      <c r="AN666" s="145" t="str">
        <f>N666&amp;AK666</f>
        <v>J9FA28000000</v>
      </c>
      <c r="AO666" s="145"/>
      <c r="AP666" s="31"/>
      <c r="AQ666" s="146"/>
      <c r="AR666" s="146">
        <f t="shared" ref="AR666:AR697" si="230">IF(AL666&lt;&gt;"",1,"")</f>
        <v>1</v>
      </c>
      <c r="AS666" s="146" t="str">
        <f>IF(IFERROR(VLOOKUP(AE666,#REF!,1,0),"")&lt;&gt;"",1,"")</f>
        <v/>
      </c>
      <c r="AT666" s="146" t="str">
        <f>IF(IFERROR(VLOOKUP(AE666,#REF!,1,0),"")&lt;&gt;"",1,"")</f>
        <v/>
      </c>
      <c r="AU666" s="146" t="str">
        <f>IF(IFERROR(VLOOKUP(AE666,#REF!,1,0),"")&lt;&gt;"",1,"")</f>
        <v/>
      </c>
      <c r="AV666" s="146" t="str">
        <f>IF(IFERROR(VLOOKUP(AE666,#REF!,1,0),"")&lt;&gt;"",1,"")</f>
        <v/>
      </c>
      <c r="AW666" s="146" t="str">
        <f>IF(IFERROR(VLOOKUP(AE666,#REF!,1,0),"")&lt;&gt;"",1,"")</f>
        <v/>
      </c>
      <c r="AX666" s="146" t="str">
        <f>IF(IFERROR(VLOOKUP(AE666,#REF!,1,0),"")&lt;&gt;"",1,"")</f>
        <v/>
      </c>
      <c r="AY666" s="146" t="str">
        <f>IF(IFERROR(VLOOKUP(AE666,#REF!,1,0),"")&lt;&gt;"",1,"")</f>
        <v/>
      </c>
      <c r="AZ666" s="146" t="str">
        <f>IF(IFERROR(VLOOKUP(AE666,#REF!,1,0),"")&lt;&gt;"",1,"")</f>
        <v/>
      </c>
      <c r="BA666" s="146" t="str">
        <f>IF(IFERROR(VLOOKUP(AE666,#REF!,1,0),"")&lt;&gt;"",1,"")</f>
        <v/>
      </c>
      <c r="BB666" s="146" t="str">
        <f>IF(IFERROR(VLOOKUP(AE666,#REF!,1,0),"")&lt;&gt;"",1,"")</f>
        <v/>
      </c>
      <c r="BC666" s="146" t="str">
        <f>IF(IFERROR(VLOOKUP(AE666,#REF!,1,0),"")&lt;&gt;"",1,"")</f>
        <v/>
      </c>
      <c r="BD666" s="146" t="str">
        <f>IF(IFERROR(VLOOKUP(AE666,#REF!,1,0),"")&lt;&gt;"",1,"")</f>
        <v/>
      </c>
      <c r="BE666" s="148">
        <f t="shared" si="187"/>
        <v>1</v>
      </c>
    </row>
    <row r="667" spans="1:57" ht="16">
      <c r="A667" s="33">
        <v>1160</v>
      </c>
      <c r="B667" s="33">
        <v>7213</v>
      </c>
      <c r="C667" s="33" t="str">
        <f t="shared" si="221"/>
        <v>721300000</v>
      </c>
      <c r="D667" s="34" t="str">
        <f t="shared" si="222"/>
        <v>72</v>
      </c>
      <c r="E667" s="34" t="str">
        <f t="shared" si="223"/>
        <v>1</v>
      </c>
      <c r="F667" s="34" t="str">
        <f t="shared" si="224"/>
        <v>3</v>
      </c>
      <c r="G667" s="34" t="str">
        <f t="shared" si="225"/>
        <v>0</v>
      </c>
      <c r="H667" s="34" t="str">
        <f t="shared" si="226"/>
        <v>0</v>
      </c>
      <c r="I667" s="34" t="str">
        <f t="shared" si="227"/>
        <v>0</v>
      </c>
      <c r="J667" s="34" t="str">
        <f t="shared" si="228"/>
        <v>0</v>
      </c>
      <c r="K667" s="34" t="str">
        <f t="shared" si="229"/>
        <v>0</v>
      </c>
      <c r="L667" s="34" t="s">
        <v>5203</v>
      </c>
      <c r="M667" s="35" t="s">
        <v>1174</v>
      </c>
      <c r="N667" s="35" t="s">
        <v>261</v>
      </c>
      <c r="O667" s="37" t="s">
        <v>14</v>
      </c>
      <c r="P667" s="55" t="s">
        <v>68</v>
      </c>
      <c r="Q667" s="37">
        <v>2</v>
      </c>
      <c r="R667" s="55">
        <v>8</v>
      </c>
      <c r="S667" s="55" t="s">
        <v>104</v>
      </c>
      <c r="T667" s="55" t="s">
        <v>104</v>
      </c>
      <c r="U667" s="55" t="s">
        <v>66</v>
      </c>
      <c r="V667" s="55" t="s">
        <v>66</v>
      </c>
      <c r="W667" s="55" t="s">
        <v>104</v>
      </c>
      <c r="X667" s="55" t="s">
        <v>104</v>
      </c>
      <c r="Y667" s="55" t="s">
        <v>66</v>
      </c>
      <c r="Z667" s="36" t="s">
        <v>66</v>
      </c>
      <c r="AA667" s="55" t="s">
        <v>104</v>
      </c>
      <c r="AB667" s="55" t="s">
        <v>104</v>
      </c>
      <c r="AC667" s="58" t="s">
        <v>8</v>
      </c>
      <c r="AD667" s="55">
        <v>1</v>
      </c>
      <c r="AE667" s="42" t="s">
        <v>1174</v>
      </c>
      <c r="AF667" s="42" t="s">
        <v>1174</v>
      </c>
      <c r="AG667" s="27"/>
      <c r="AH667" s="30" t="s">
        <v>8</v>
      </c>
      <c r="AI667" s="39"/>
      <c r="AJ667" s="39" t="b">
        <f t="shared" si="220"/>
        <v>0</v>
      </c>
      <c r="AK667" s="39" t="str">
        <f>O667&amp;Q667&amp;R667&amp;U667&amp;V667&amp;Y667&amp;Z667&amp;AC667&amp;AD667</f>
        <v>A28000011</v>
      </c>
      <c r="AL667" s="40">
        <v>7213</v>
      </c>
      <c r="AM667" s="41" t="b">
        <f>C667&lt;&gt;AK667</f>
        <v>1</v>
      </c>
      <c r="AN667" s="30" t="str">
        <f>N667&amp;AK667</f>
        <v>J9FA28000011</v>
      </c>
      <c r="AO667" s="30"/>
      <c r="AP667" s="31"/>
      <c r="AQ667" s="31"/>
      <c r="AR667" s="31">
        <f t="shared" si="230"/>
        <v>1</v>
      </c>
      <c r="AS667" s="31" t="str">
        <f>IF(IFERROR(VLOOKUP(AE667,#REF!,1,0),"")&lt;&gt;"",1,"")</f>
        <v/>
      </c>
      <c r="AT667" s="31" t="str">
        <f>IF(IFERROR(VLOOKUP(AE667,#REF!,1,0),"")&lt;&gt;"",1,"")</f>
        <v/>
      </c>
      <c r="AU667" s="31" t="str">
        <f>IF(IFERROR(VLOOKUP(AE667,#REF!,1,0),"")&lt;&gt;"",1,"")</f>
        <v/>
      </c>
      <c r="AV667" s="31" t="str">
        <f>IF(IFERROR(VLOOKUP(AE667,#REF!,1,0),"")&lt;&gt;"",1,"")</f>
        <v/>
      </c>
      <c r="AW667" s="31" t="str">
        <f>IF(IFERROR(VLOOKUP(AE667,#REF!,1,0),"")&lt;&gt;"",1,"")</f>
        <v/>
      </c>
      <c r="AX667" s="31" t="str">
        <f>IF(IFERROR(VLOOKUP(AE667,#REF!,1,0),"")&lt;&gt;"",1,"")</f>
        <v/>
      </c>
      <c r="AY667" s="31" t="str">
        <f>IF(IFERROR(VLOOKUP(AE667,#REF!,1,0),"")&lt;&gt;"",1,"")</f>
        <v/>
      </c>
      <c r="AZ667" s="31" t="str">
        <f>IF(IFERROR(VLOOKUP(AE667,#REF!,1,0),"")&lt;&gt;"",1,"")</f>
        <v/>
      </c>
      <c r="BA667" s="31" t="str">
        <f>IF(IFERROR(VLOOKUP(AE667,#REF!,1,0),"")&lt;&gt;"",1,"")</f>
        <v/>
      </c>
      <c r="BB667" s="31" t="str">
        <f>IF(IFERROR(VLOOKUP(AE667,#REF!,1,0),"")&lt;&gt;"",1,"")</f>
        <v/>
      </c>
      <c r="BC667" s="31" t="str">
        <f>IF(IFERROR(VLOOKUP(AE667,#REF!,1,0),"")&lt;&gt;"",1,"")</f>
        <v/>
      </c>
      <c r="BD667" s="31" t="str">
        <f>IF(IFERROR(VLOOKUP(AE667,#REF!,1,0),"")&lt;&gt;"",1,"")</f>
        <v/>
      </c>
      <c r="BE667" s="32">
        <f t="shared" si="187"/>
        <v>1</v>
      </c>
    </row>
    <row r="668" spans="1:57" ht="16">
      <c r="A668" s="33">
        <v>1161</v>
      </c>
      <c r="B668" s="33">
        <v>72131</v>
      </c>
      <c r="C668" s="33" t="str">
        <f t="shared" si="221"/>
        <v>721310000</v>
      </c>
      <c r="D668" s="34" t="str">
        <f t="shared" si="222"/>
        <v>72</v>
      </c>
      <c r="E668" s="34" t="str">
        <f t="shared" si="223"/>
        <v>1</v>
      </c>
      <c r="F668" s="34" t="str">
        <f t="shared" si="224"/>
        <v>3</v>
      </c>
      <c r="G668" s="34" t="str">
        <f t="shared" si="225"/>
        <v>1</v>
      </c>
      <c r="H668" s="34" t="str">
        <f t="shared" si="226"/>
        <v>0</v>
      </c>
      <c r="I668" s="34" t="str">
        <f t="shared" si="227"/>
        <v>0</v>
      </c>
      <c r="J668" s="34" t="str">
        <f t="shared" si="228"/>
        <v>0</v>
      </c>
      <c r="K668" s="34" t="str">
        <f t="shared" si="229"/>
        <v>0</v>
      </c>
      <c r="L668" s="34" t="s">
        <v>5204</v>
      </c>
      <c r="M668" s="35" t="s">
        <v>1175</v>
      </c>
      <c r="N668" s="35" t="s">
        <v>261</v>
      </c>
      <c r="O668" s="37" t="s">
        <v>14</v>
      </c>
      <c r="P668" s="55" t="s">
        <v>68</v>
      </c>
      <c r="Q668" s="37">
        <v>2</v>
      </c>
      <c r="R668" s="55">
        <v>8</v>
      </c>
      <c r="S668" s="55" t="s">
        <v>104</v>
      </c>
      <c r="T668" s="55" t="s">
        <v>104</v>
      </c>
      <c r="U668" s="55" t="s">
        <v>66</v>
      </c>
      <c r="V668" s="55" t="s">
        <v>66</v>
      </c>
      <c r="W668" s="55" t="s">
        <v>104</v>
      </c>
      <c r="X668" s="55" t="s">
        <v>104</v>
      </c>
      <c r="Y668" s="55" t="s">
        <v>66</v>
      </c>
      <c r="Z668" s="36" t="s">
        <v>66</v>
      </c>
      <c r="AA668" s="55" t="s">
        <v>104</v>
      </c>
      <c r="AB668" s="55" t="s">
        <v>104</v>
      </c>
      <c r="AC668" s="58" t="s">
        <v>8</v>
      </c>
      <c r="AD668" s="55">
        <v>2</v>
      </c>
      <c r="AE668" s="42" t="s">
        <v>1175</v>
      </c>
      <c r="AF668" s="42" t="s">
        <v>1175</v>
      </c>
      <c r="AG668" s="27"/>
      <c r="AH668" s="30" t="s">
        <v>8</v>
      </c>
      <c r="AI668" s="39"/>
      <c r="AJ668" s="39" t="b">
        <f t="shared" si="220"/>
        <v>0</v>
      </c>
      <c r="AK668" s="39" t="str">
        <f>O668&amp;Q668&amp;R668&amp;U668&amp;V668&amp;Y668&amp;Z668&amp;AC668&amp;AD668</f>
        <v>A28000012</v>
      </c>
      <c r="AL668" s="40">
        <v>72131</v>
      </c>
      <c r="AM668" s="41" t="b">
        <f>C668&lt;&gt;AK668</f>
        <v>1</v>
      </c>
      <c r="AN668" s="30" t="str">
        <f>N668&amp;AK668</f>
        <v>J9FA28000012</v>
      </c>
      <c r="AO668" s="30"/>
      <c r="AP668" s="31"/>
      <c r="AQ668" s="31"/>
      <c r="AR668" s="31">
        <f t="shared" si="230"/>
        <v>1</v>
      </c>
      <c r="AS668" s="31" t="str">
        <f>IF(IFERROR(VLOOKUP(AE668,#REF!,1,0),"")&lt;&gt;"",1,"")</f>
        <v/>
      </c>
      <c r="AT668" s="31" t="str">
        <f>IF(IFERROR(VLOOKUP(AE668,#REF!,1,0),"")&lt;&gt;"",1,"")</f>
        <v/>
      </c>
      <c r="AU668" s="31" t="str">
        <f>IF(IFERROR(VLOOKUP(AE668,#REF!,1,0),"")&lt;&gt;"",1,"")</f>
        <v/>
      </c>
      <c r="AV668" s="31" t="str">
        <f>IF(IFERROR(VLOOKUP(AE668,#REF!,1,0),"")&lt;&gt;"",1,"")</f>
        <v/>
      </c>
      <c r="AW668" s="31" t="str">
        <f>IF(IFERROR(VLOOKUP(AE668,#REF!,1,0),"")&lt;&gt;"",1,"")</f>
        <v/>
      </c>
      <c r="AX668" s="31" t="str">
        <f>IF(IFERROR(VLOOKUP(AE668,#REF!,1,0),"")&lt;&gt;"",1,"")</f>
        <v/>
      </c>
      <c r="AY668" s="31" t="str">
        <f>IF(IFERROR(VLOOKUP(AE668,#REF!,1,0),"")&lt;&gt;"",1,"")</f>
        <v/>
      </c>
      <c r="AZ668" s="31" t="str">
        <f>IF(IFERROR(VLOOKUP(AE668,#REF!,1,0),"")&lt;&gt;"",1,"")</f>
        <v/>
      </c>
      <c r="BA668" s="31" t="str">
        <f>IF(IFERROR(VLOOKUP(AE668,#REF!,1,0),"")&lt;&gt;"",1,"")</f>
        <v/>
      </c>
      <c r="BB668" s="31" t="str">
        <f>IF(IFERROR(VLOOKUP(AE668,#REF!,1,0),"")&lt;&gt;"",1,"")</f>
        <v/>
      </c>
      <c r="BC668" s="31" t="str">
        <f>IF(IFERROR(VLOOKUP(AE668,#REF!,1,0),"")&lt;&gt;"",1,"")</f>
        <v/>
      </c>
      <c r="BD668" s="31" t="str">
        <f>IF(IFERROR(VLOOKUP(AE668,#REF!,1,0),"")&lt;&gt;"",1,"")</f>
        <v/>
      </c>
      <c r="BE668" s="32">
        <f t="shared" si="187"/>
        <v>1</v>
      </c>
    </row>
    <row r="669" spans="1:57" ht="16">
      <c r="A669" s="43">
        <v>1167</v>
      </c>
      <c r="B669" s="43">
        <v>721319</v>
      </c>
      <c r="C669" s="43" t="str">
        <f t="shared" si="221"/>
        <v>721319000</v>
      </c>
      <c r="D669" s="44" t="str">
        <f t="shared" si="222"/>
        <v>72</v>
      </c>
      <c r="E669" s="44" t="str">
        <f t="shared" si="223"/>
        <v>1</v>
      </c>
      <c r="F669" s="44" t="str">
        <f t="shared" si="224"/>
        <v>3</v>
      </c>
      <c r="G669" s="44" t="str">
        <f t="shared" si="225"/>
        <v>1</v>
      </c>
      <c r="H669" s="44" t="str">
        <f t="shared" si="226"/>
        <v>9</v>
      </c>
      <c r="I669" s="44" t="str">
        <f t="shared" si="227"/>
        <v>0</v>
      </c>
      <c r="J669" s="44" t="str">
        <f t="shared" si="228"/>
        <v>0</v>
      </c>
      <c r="K669" s="44" t="str">
        <f t="shared" si="229"/>
        <v>0</v>
      </c>
      <c r="L669" s="44"/>
      <c r="M669" s="45" t="s">
        <v>1176</v>
      </c>
      <c r="N669" s="45"/>
      <c r="O669" s="46" t="s">
        <v>14</v>
      </c>
      <c r="P669" s="47" t="s">
        <v>68</v>
      </c>
      <c r="Q669" s="48">
        <v>3</v>
      </c>
      <c r="R669" s="60"/>
      <c r="S669" s="60" t="s">
        <v>104</v>
      </c>
      <c r="T669" s="47" t="s">
        <v>104</v>
      </c>
      <c r="U669" s="47" t="s">
        <v>66</v>
      </c>
      <c r="V669" s="47" t="s">
        <v>66</v>
      </c>
      <c r="W669" s="47"/>
      <c r="X669" s="47" t="s">
        <v>104</v>
      </c>
      <c r="Y669" s="47" t="s">
        <v>66</v>
      </c>
      <c r="Z669" s="49" t="s">
        <v>66</v>
      </c>
      <c r="AA669" s="47"/>
      <c r="AB669" s="47" t="s">
        <v>104</v>
      </c>
      <c r="AC669" s="61" t="s">
        <v>66</v>
      </c>
      <c r="AD669" s="47" t="s">
        <v>66</v>
      </c>
      <c r="AE669" s="50" t="s">
        <v>1176</v>
      </c>
      <c r="AF669" s="51"/>
      <c r="AG669" s="51" t="s">
        <v>8</v>
      </c>
      <c r="AH669" s="52" t="s">
        <v>8</v>
      </c>
      <c r="AI669" s="39"/>
      <c r="AJ669" s="39"/>
      <c r="AK669" s="39" t="e">
        <f>O669&amp;Q669&amp;#REF!&amp;U669&amp;V669&amp;Y669&amp;Z669&amp;AC669&amp;AD669</f>
        <v>#REF!</v>
      </c>
      <c r="AL669" s="43">
        <v>721319</v>
      </c>
      <c r="AM669" s="44" t="e">
        <f>C669&lt;&gt;AK669</f>
        <v>#REF!</v>
      </c>
      <c r="AN669" s="52"/>
      <c r="AO669" s="52"/>
      <c r="AP669" s="53"/>
      <c r="AQ669" s="53"/>
      <c r="AR669" s="53">
        <f t="shared" si="230"/>
        <v>1</v>
      </c>
      <c r="AS669" s="53" t="str">
        <f>IF(IFERROR(VLOOKUP(AE669,#REF!,1,0),"")&lt;&gt;"",1,"")</f>
        <v/>
      </c>
      <c r="AT669" s="53" t="str">
        <f>IF(IFERROR(VLOOKUP(AE669,#REF!,1,0),"")&lt;&gt;"",1,"")</f>
        <v/>
      </c>
      <c r="AU669" s="53" t="str">
        <f>IF(IFERROR(VLOOKUP(AE669,#REF!,1,0),"")&lt;&gt;"",1,"")</f>
        <v/>
      </c>
      <c r="AV669" s="53" t="str">
        <f>IF(IFERROR(VLOOKUP(AE669,#REF!,1,0),"")&lt;&gt;"",1,"")</f>
        <v/>
      </c>
      <c r="AW669" s="53" t="str">
        <f>IF(IFERROR(VLOOKUP(AE669,#REF!,1,0),"")&lt;&gt;"",1,"")</f>
        <v/>
      </c>
      <c r="AX669" s="53" t="str">
        <f>IF(IFERROR(VLOOKUP(AE669,#REF!,1,0),"")&lt;&gt;"",1,"")</f>
        <v/>
      </c>
      <c r="AY669" s="53" t="str">
        <f>IF(IFERROR(VLOOKUP(AE669,#REF!,1,0),"")&lt;&gt;"",1,"")</f>
        <v/>
      </c>
      <c r="AZ669" s="53" t="str">
        <f>IF(IFERROR(VLOOKUP(AE669,#REF!,1,0),"")&lt;&gt;"",1,"")</f>
        <v/>
      </c>
      <c r="BA669" s="53" t="str">
        <f>IF(IFERROR(VLOOKUP(AE669,#REF!,1,0),"")&lt;&gt;"",1,"")</f>
        <v/>
      </c>
      <c r="BB669" s="53" t="str">
        <f>IF(IFERROR(VLOOKUP(AE669,#REF!,1,0),"")&lt;&gt;"",1,"")</f>
        <v/>
      </c>
      <c r="BC669" s="53" t="str">
        <f>IF(IFERROR(VLOOKUP(AE669,#REF!,1,0),"")&lt;&gt;"",1,"")</f>
        <v/>
      </c>
      <c r="BD669" s="53" t="str">
        <f>IF(IFERROR(VLOOKUP(AE669,#REF!,1,0),"")&lt;&gt;"",1,"")</f>
        <v/>
      </c>
      <c r="BE669" s="54">
        <f t="shared" si="187"/>
        <v>1</v>
      </c>
    </row>
    <row r="670" spans="1:57" ht="16">
      <c r="A670" s="33">
        <v>1168</v>
      </c>
      <c r="B670" s="33">
        <v>72132</v>
      </c>
      <c r="C670" s="33" t="str">
        <f t="shared" si="221"/>
        <v>721320000</v>
      </c>
      <c r="D670" s="34" t="str">
        <f t="shared" si="222"/>
        <v>72</v>
      </c>
      <c r="E670" s="34" t="str">
        <f t="shared" si="223"/>
        <v>1</v>
      </c>
      <c r="F670" s="34" t="str">
        <f t="shared" si="224"/>
        <v>3</v>
      </c>
      <c r="G670" s="34" t="str">
        <f t="shared" si="225"/>
        <v>2</v>
      </c>
      <c r="H670" s="34" t="str">
        <f t="shared" si="226"/>
        <v>0</v>
      </c>
      <c r="I670" s="34" t="str">
        <f t="shared" si="227"/>
        <v>0</v>
      </c>
      <c r="J670" s="34" t="str">
        <f t="shared" si="228"/>
        <v>0</v>
      </c>
      <c r="K670" s="34" t="str">
        <f t="shared" si="229"/>
        <v>0</v>
      </c>
      <c r="L670" s="34" t="s">
        <v>5205</v>
      </c>
      <c r="M670" s="35" t="s">
        <v>1177</v>
      </c>
      <c r="N670" s="35" t="s">
        <v>261</v>
      </c>
      <c r="O670" s="37" t="s">
        <v>14</v>
      </c>
      <c r="P670" s="55" t="s">
        <v>68</v>
      </c>
      <c r="Q670" s="37">
        <v>2</v>
      </c>
      <c r="R670" s="55">
        <v>8</v>
      </c>
      <c r="S670" s="55" t="s">
        <v>104</v>
      </c>
      <c r="T670" s="55" t="s">
        <v>104</v>
      </c>
      <c r="U670" s="55">
        <v>0</v>
      </c>
      <c r="V670" s="55">
        <v>0</v>
      </c>
      <c r="W670" s="55" t="s">
        <v>104</v>
      </c>
      <c r="X670" s="55" t="s">
        <v>104</v>
      </c>
      <c r="Y670" s="55">
        <v>0</v>
      </c>
      <c r="Z670" s="36" t="s">
        <v>66</v>
      </c>
      <c r="AA670" s="55" t="s">
        <v>104</v>
      </c>
      <c r="AB670" s="55" t="s">
        <v>104</v>
      </c>
      <c r="AC670" s="58" t="s">
        <v>8</v>
      </c>
      <c r="AD670" s="55">
        <v>3</v>
      </c>
      <c r="AE670" s="42" t="s">
        <v>1177</v>
      </c>
      <c r="AF670" s="42" t="s">
        <v>1177</v>
      </c>
      <c r="AG670" s="27"/>
      <c r="AH670" s="30" t="s">
        <v>8</v>
      </c>
      <c r="AI670" s="39"/>
      <c r="AJ670" s="39" t="b">
        <f>IF(OR(AS670=1,AT670=1,AU670=1,AV670=1,AW670=1,AX670=1,AY670=1,AZ670=1,BA670=1,BB670=1,BC670=1,BD670=1),TRUE,FALSE)</f>
        <v>0</v>
      </c>
      <c r="AK670" s="39" t="str">
        <f>O670&amp;Q670&amp;R670&amp;U670&amp;V670&amp;Y670&amp;Z670&amp;AC670&amp;AD670</f>
        <v>A28000013</v>
      </c>
      <c r="AL670" s="40">
        <v>72132</v>
      </c>
      <c r="AM670" s="41" t="b">
        <f>C670&lt;&gt;AK670</f>
        <v>1</v>
      </c>
      <c r="AN670" s="30" t="str">
        <f>N670&amp;AK670</f>
        <v>J9FA28000013</v>
      </c>
      <c r="AO670" s="30"/>
      <c r="AP670" s="31"/>
      <c r="AQ670" s="31"/>
      <c r="AR670" s="31">
        <f t="shared" si="230"/>
        <v>1</v>
      </c>
      <c r="AS670" s="31" t="str">
        <f>IF(IFERROR(VLOOKUP(AE670,#REF!,1,0),"")&lt;&gt;"",1,"")</f>
        <v/>
      </c>
      <c r="AT670" s="31" t="str">
        <f>IF(IFERROR(VLOOKUP(AE670,#REF!,1,0),"")&lt;&gt;"",1,"")</f>
        <v/>
      </c>
      <c r="AU670" s="31" t="str">
        <f>IF(IFERROR(VLOOKUP(AE670,#REF!,1,0),"")&lt;&gt;"",1,"")</f>
        <v/>
      </c>
      <c r="AV670" s="31" t="str">
        <f>IF(IFERROR(VLOOKUP(AE670,#REF!,1,0),"")&lt;&gt;"",1,"")</f>
        <v/>
      </c>
      <c r="AW670" s="31" t="str">
        <f>IF(IFERROR(VLOOKUP(AE670,#REF!,1,0),"")&lt;&gt;"",1,"")</f>
        <v/>
      </c>
      <c r="AX670" s="31" t="str">
        <f>IF(IFERROR(VLOOKUP(AE670,#REF!,1,0),"")&lt;&gt;"",1,"")</f>
        <v/>
      </c>
      <c r="AY670" s="31" t="str">
        <f>IF(IFERROR(VLOOKUP(AE670,#REF!,1,0),"")&lt;&gt;"",1,"")</f>
        <v/>
      </c>
      <c r="AZ670" s="31" t="str">
        <f>IF(IFERROR(VLOOKUP(AE670,#REF!,1,0),"")&lt;&gt;"",1,"")</f>
        <v/>
      </c>
      <c r="BA670" s="31" t="str">
        <f>IF(IFERROR(VLOOKUP(AE670,#REF!,1,0),"")&lt;&gt;"",1,"")</f>
        <v/>
      </c>
      <c r="BB670" s="31" t="str">
        <f>IF(IFERROR(VLOOKUP(AE670,#REF!,1,0),"")&lt;&gt;"",1,"")</f>
        <v/>
      </c>
      <c r="BC670" s="31" t="str">
        <f>IF(IFERROR(VLOOKUP(AE670,#REF!,1,0),"")&lt;&gt;"",1,"")</f>
        <v/>
      </c>
      <c r="BD670" s="31" t="str">
        <f>IF(IFERROR(VLOOKUP(AE670,#REF!,1,0),"")&lt;&gt;"",1,"")</f>
        <v/>
      </c>
      <c r="BE670" s="32">
        <f t="shared" si="187"/>
        <v>1</v>
      </c>
    </row>
    <row r="671" spans="1:57" ht="16">
      <c r="A671" s="43">
        <v>1177</v>
      </c>
      <c r="B671" s="43">
        <v>721329</v>
      </c>
      <c r="C671" s="43" t="str">
        <f t="shared" si="221"/>
        <v>721329000</v>
      </c>
      <c r="D671" s="44" t="str">
        <f t="shared" si="222"/>
        <v>72</v>
      </c>
      <c r="E671" s="44" t="str">
        <f t="shared" si="223"/>
        <v>1</v>
      </c>
      <c r="F671" s="44" t="str">
        <f t="shared" si="224"/>
        <v>3</v>
      </c>
      <c r="G671" s="44" t="str">
        <f t="shared" si="225"/>
        <v>2</v>
      </c>
      <c r="H671" s="44" t="str">
        <f t="shared" si="226"/>
        <v>9</v>
      </c>
      <c r="I671" s="44" t="str">
        <f t="shared" si="227"/>
        <v>0</v>
      </c>
      <c r="J671" s="44" t="str">
        <f t="shared" si="228"/>
        <v>0</v>
      </c>
      <c r="K671" s="44" t="str">
        <f t="shared" si="229"/>
        <v>0</v>
      </c>
      <c r="L671" s="44"/>
      <c r="M671" s="45" t="s">
        <v>1178</v>
      </c>
      <c r="N671" s="45"/>
      <c r="O671" s="46" t="s">
        <v>14</v>
      </c>
      <c r="P671" s="47" t="s">
        <v>68</v>
      </c>
      <c r="Q671" s="48">
        <v>3</v>
      </c>
      <c r="R671" s="60"/>
      <c r="S671" s="60" t="s">
        <v>104</v>
      </c>
      <c r="T671" s="47" t="s">
        <v>104</v>
      </c>
      <c r="U671" s="47">
        <v>0</v>
      </c>
      <c r="V671" s="47">
        <v>0</v>
      </c>
      <c r="W671" s="47"/>
      <c r="X671" s="47" t="s">
        <v>104</v>
      </c>
      <c r="Y671" s="47">
        <v>0</v>
      </c>
      <c r="Z671" s="49" t="s">
        <v>66</v>
      </c>
      <c r="AA671" s="47"/>
      <c r="AB671" s="47" t="s">
        <v>104</v>
      </c>
      <c r="AC671" s="61" t="s">
        <v>66</v>
      </c>
      <c r="AD671" s="47" t="s">
        <v>66</v>
      </c>
      <c r="AE671" s="50" t="s">
        <v>1178</v>
      </c>
      <c r="AF671" s="51"/>
      <c r="AG671" s="51" t="s">
        <v>8</v>
      </c>
      <c r="AH671" s="52" t="s">
        <v>8</v>
      </c>
      <c r="AI671" s="39"/>
      <c r="AJ671" s="39"/>
      <c r="AK671" s="39" t="e">
        <f>O671&amp;Q671&amp;#REF!&amp;U671&amp;V671&amp;Y671&amp;Z671&amp;AC671&amp;AD671</f>
        <v>#REF!</v>
      </c>
      <c r="AL671" s="43">
        <v>721329</v>
      </c>
      <c r="AM671" s="44" t="e">
        <f>C671&lt;&gt;AK671</f>
        <v>#REF!</v>
      </c>
      <c r="AN671" s="52"/>
      <c r="AO671" s="52"/>
      <c r="AP671" s="53"/>
      <c r="AQ671" s="53"/>
      <c r="AR671" s="53">
        <f t="shared" si="230"/>
        <v>1</v>
      </c>
      <c r="AS671" s="53" t="str">
        <f>IF(IFERROR(VLOOKUP(AE671,#REF!,1,0),"")&lt;&gt;"",1,"")</f>
        <v/>
      </c>
      <c r="AT671" s="53" t="str">
        <f>IF(IFERROR(VLOOKUP(AE671,#REF!,1,0),"")&lt;&gt;"",1,"")</f>
        <v/>
      </c>
      <c r="AU671" s="53" t="str">
        <f>IF(IFERROR(VLOOKUP(AE671,#REF!,1,0),"")&lt;&gt;"",1,"")</f>
        <v/>
      </c>
      <c r="AV671" s="53" t="str">
        <f>IF(IFERROR(VLOOKUP(AE671,#REF!,1,0),"")&lt;&gt;"",1,"")</f>
        <v/>
      </c>
      <c r="AW671" s="53" t="str">
        <f>IF(IFERROR(VLOOKUP(AE671,#REF!,1,0),"")&lt;&gt;"",1,"")</f>
        <v/>
      </c>
      <c r="AX671" s="53" t="str">
        <f>IF(IFERROR(VLOOKUP(AE671,#REF!,1,0),"")&lt;&gt;"",1,"")</f>
        <v/>
      </c>
      <c r="AY671" s="53" t="str">
        <f>IF(IFERROR(VLOOKUP(AE671,#REF!,1,0),"")&lt;&gt;"",1,"")</f>
        <v/>
      </c>
      <c r="AZ671" s="53" t="str">
        <f>IF(IFERROR(VLOOKUP(AE671,#REF!,1,0),"")&lt;&gt;"",1,"")</f>
        <v/>
      </c>
      <c r="BA671" s="53" t="str">
        <f>IF(IFERROR(VLOOKUP(AE671,#REF!,1,0),"")&lt;&gt;"",1,"")</f>
        <v/>
      </c>
      <c r="BB671" s="53" t="str">
        <f>IF(IFERROR(VLOOKUP(AE671,#REF!,1,0),"")&lt;&gt;"",1,"")</f>
        <v/>
      </c>
      <c r="BC671" s="53" t="str">
        <f>IF(IFERROR(VLOOKUP(AE671,#REF!,1,0),"")&lt;&gt;"",1,"")</f>
        <v/>
      </c>
      <c r="BD671" s="53" t="str">
        <f>IF(IFERROR(VLOOKUP(AE671,#REF!,1,0),"")&lt;&gt;"",1,"")</f>
        <v/>
      </c>
      <c r="BE671" s="54">
        <f t="shared" si="187"/>
        <v>1</v>
      </c>
    </row>
    <row r="672" spans="1:57" ht="16">
      <c r="A672" s="43">
        <v>1178</v>
      </c>
      <c r="B672" s="43">
        <v>72139</v>
      </c>
      <c r="C672" s="43" t="str">
        <f t="shared" si="221"/>
        <v>721390000</v>
      </c>
      <c r="D672" s="44" t="str">
        <f t="shared" si="222"/>
        <v>72</v>
      </c>
      <c r="E672" s="44" t="str">
        <f t="shared" si="223"/>
        <v>1</v>
      </c>
      <c r="F672" s="44" t="str">
        <f t="shared" si="224"/>
        <v>3</v>
      </c>
      <c r="G672" s="44" t="str">
        <f t="shared" si="225"/>
        <v>9</v>
      </c>
      <c r="H672" s="44" t="str">
        <f t="shared" si="226"/>
        <v>0</v>
      </c>
      <c r="I672" s="44" t="str">
        <f t="shared" si="227"/>
        <v>0</v>
      </c>
      <c r="J672" s="44" t="str">
        <f t="shared" si="228"/>
        <v>0</v>
      </c>
      <c r="K672" s="44" t="str">
        <f t="shared" si="229"/>
        <v>0</v>
      </c>
      <c r="L672" s="44"/>
      <c r="M672" s="45" t="s">
        <v>1179</v>
      </c>
      <c r="N672" s="45"/>
      <c r="O672" s="46" t="s">
        <v>14</v>
      </c>
      <c r="P672" s="47" t="s">
        <v>68</v>
      </c>
      <c r="Q672" s="48">
        <v>3</v>
      </c>
      <c r="R672" s="60"/>
      <c r="S672" s="60" t="s">
        <v>104</v>
      </c>
      <c r="T672" s="47" t="s">
        <v>104</v>
      </c>
      <c r="U672" s="47" t="s">
        <v>66</v>
      </c>
      <c r="V672" s="47" t="s">
        <v>66</v>
      </c>
      <c r="W672" s="47"/>
      <c r="X672" s="47" t="s">
        <v>104</v>
      </c>
      <c r="Y672" s="47" t="s">
        <v>66</v>
      </c>
      <c r="Z672" s="49" t="s">
        <v>66</v>
      </c>
      <c r="AA672" s="47"/>
      <c r="AB672" s="47" t="s">
        <v>104</v>
      </c>
      <c r="AC672" s="61" t="s">
        <v>66</v>
      </c>
      <c r="AD672" s="47" t="s">
        <v>66</v>
      </c>
      <c r="AE672" s="50" t="s">
        <v>1179</v>
      </c>
      <c r="AF672" s="51"/>
      <c r="AG672" s="51" t="s">
        <v>8</v>
      </c>
      <c r="AH672" s="52" t="s">
        <v>8</v>
      </c>
      <c r="AI672" s="39"/>
      <c r="AJ672" s="39"/>
      <c r="AK672" s="39" t="e">
        <f>O672&amp;Q672&amp;#REF!&amp;U672&amp;V672&amp;Y672&amp;Z672&amp;AC672&amp;AD672</f>
        <v>#REF!</v>
      </c>
      <c r="AL672" s="43">
        <v>72139</v>
      </c>
      <c r="AM672" s="44" t="e">
        <f>C672&lt;&gt;AK672</f>
        <v>#REF!</v>
      </c>
      <c r="AN672" s="52"/>
      <c r="AO672" s="52"/>
      <c r="AP672" s="53"/>
      <c r="AQ672" s="53"/>
      <c r="AR672" s="53">
        <f t="shared" si="230"/>
        <v>1</v>
      </c>
      <c r="AS672" s="53" t="str">
        <f>IF(IFERROR(VLOOKUP(AE672,#REF!,1,0),"")&lt;&gt;"",1,"")</f>
        <v/>
      </c>
      <c r="AT672" s="53" t="str">
        <f>IF(IFERROR(VLOOKUP(AE672,#REF!,1,0),"")&lt;&gt;"",1,"")</f>
        <v/>
      </c>
      <c r="AU672" s="53" t="str">
        <f>IF(IFERROR(VLOOKUP(AE672,#REF!,1,0),"")&lt;&gt;"",1,"")</f>
        <v/>
      </c>
      <c r="AV672" s="53" t="str">
        <f>IF(IFERROR(VLOOKUP(AE672,#REF!,1,0),"")&lt;&gt;"",1,"")</f>
        <v/>
      </c>
      <c r="AW672" s="53" t="str">
        <f>IF(IFERROR(VLOOKUP(AE672,#REF!,1,0),"")&lt;&gt;"",1,"")</f>
        <v/>
      </c>
      <c r="AX672" s="53" t="str">
        <f>IF(IFERROR(VLOOKUP(AE672,#REF!,1,0),"")&lt;&gt;"",1,"")</f>
        <v/>
      </c>
      <c r="AY672" s="53" t="str">
        <f>IF(IFERROR(VLOOKUP(AE672,#REF!,1,0),"")&lt;&gt;"",1,"")</f>
        <v/>
      </c>
      <c r="AZ672" s="53" t="str">
        <f>IF(IFERROR(VLOOKUP(AE672,#REF!,1,0),"")&lt;&gt;"",1,"")</f>
        <v/>
      </c>
      <c r="BA672" s="53" t="str">
        <f>IF(IFERROR(VLOOKUP(AE672,#REF!,1,0),"")&lt;&gt;"",1,"")</f>
        <v/>
      </c>
      <c r="BB672" s="53" t="str">
        <f>IF(IFERROR(VLOOKUP(AE672,#REF!,1,0),"")&lt;&gt;"",1,"")</f>
        <v/>
      </c>
      <c r="BC672" s="53" t="str">
        <f>IF(IFERROR(VLOOKUP(AE672,#REF!,1,0),"")&lt;&gt;"",1,"")</f>
        <v/>
      </c>
      <c r="BD672" s="53" t="str">
        <f>IF(IFERROR(VLOOKUP(AE672,#REF!,1,0),"")&lt;&gt;"",1,"")</f>
        <v/>
      </c>
      <c r="BE672" s="54">
        <f t="shared" si="187"/>
        <v>1</v>
      </c>
    </row>
    <row r="673" spans="1:57" ht="17">
      <c r="A673" s="137">
        <v>441</v>
      </c>
      <c r="B673" s="137">
        <v>69761</v>
      </c>
      <c r="C673" s="137" t="str">
        <f t="shared" si="221"/>
        <v>697610000</v>
      </c>
      <c r="D673" s="138" t="str">
        <f t="shared" si="222"/>
        <v>69</v>
      </c>
      <c r="E673" s="138" t="str">
        <f t="shared" si="223"/>
        <v>7</v>
      </c>
      <c r="F673" s="138" t="str">
        <f t="shared" si="224"/>
        <v>6</v>
      </c>
      <c r="G673" s="138" t="str">
        <f t="shared" si="225"/>
        <v>1</v>
      </c>
      <c r="H673" s="138" t="str">
        <f t="shared" si="226"/>
        <v>0</v>
      </c>
      <c r="I673" s="138" t="str">
        <f t="shared" si="227"/>
        <v>0</v>
      </c>
      <c r="J673" s="138" t="str">
        <f t="shared" si="228"/>
        <v>0</v>
      </c>
      <c r="K673" s="138" t="str">
        <f t="shared" si="229"/>
        <v>0</v>
      </c>
      <c r="L673" s="138" t="s">
        <v>5206</v>
      </c>
      <c r="M673" s="139" t="s">
        <v>1180</v>
      </c>
      <c r="N673" s="139" t="s">
        <v>261</v>
      </c>
      <c r="O673" s="141" t="s">
        <v>14</v>
      </c>
      <c r="P673" s="141" t="s">
        <v>68</v>
      </c>
      <c r="Q673" s="141">
        <v>2</v>
      </c>
      <c r="R673" s="141">
        <v>8</v>
      </c>
      <c r="S673" s="141" t="s">
        <v>104</v>
      </c>
      <c r="T673" s="141" t="s">
        <v>104</v>
      </c>
      <c r="U673" s="141" t="s">
        <v>8</v>
      </c>
      <c r="V673" s="141" t="s">
        <v>8</v>
      </c>
      <c r="W673" s="141" t="s">
        <v>1180</v>
      </c>
      <c r="X673" s="141" t="s">
        <v>1180</v>
      </c>
      <c r="Y673" s="141" t="s">
        <v>66</v>
      </c>
      <c r="Z673" s="140" t="s">
        <v>66</v>
      </c>
      <c r="AA673" s="141" t="s">
        <v>1180</v>
      </c>
      <c r="AB673" s="141" t="s">
        <v>1180</v>
      </c>
      <c r="AC673" s="140" t="s">
        <v>66</v>
      </c>
      <c r="AD673" s="141" t="s">
        <v>66</v>
      </c>
      <c r="AE673" s="144" t="s">
        <v>1180</v>
      </c>
      <c r="AF673" s="144" t="s">
        <v>1181</v>
      </c>
      <c r="AG673" s="134"/>
      <c r="AH673" s="142"/>
      <c r="AI673" s="143"/>
      <c r="AJ673" s="143" t="b">
        <f t="shared" ref="AJ673:AJ680" si="231">IF(OR(AS673=1,AT673=1,AU673=1,AV673=1,AW673=1,AX673=1,AY673=1,AZ673=1,BA673=1,BB673=1,BC673=1,BD673=1),TRUE,FALSE)</f>
        <v>0</v>
      </c>
      <c r="AK673" s="143" t="str">
        <f>O673&amp;Q673&amp;R673&amp;U673&amp;V673&amp;Y673&amp;Z673&amp;AC673&amp;AD673</f>
        <v>A28110000</v>
      </c>
      <c r="AL673" s="40">
        <v>69761</v>
      </c>
      <c r="AM673" s="41" t="b">
        <f>C673&lt;&gt;AK673</f>
        <v>1</v>
      </c>
      <c r="AN673" s="145" t="str">
        <f>N673&amp;AK673</f>
        <v>J9FA28110000</v>
      </c>
      <c r="AO673" s="145" t="s">
        <v>1182</v>
      </c>
      <c r="AP673" s="31"/>
      <c r="AQ673" s="146"/>
      <c r="AR673" s="146">
        <f t="shared" si="230"/>
        <v>1</v>
      </c>
      <c r="AS673" s="146" t="str">
        <f>IF(IFERROR(VLOOKUP(AE673,#REF!,1,0),"")&lt;&gt;"",1,"")</f>
        <v/>
      </c>
      <c r="AT673" s="146" t="str">
        <f>IF(IFERROR(VLOOKUP(AE673,#REF!,1,0),"")&lt;&gt;"",1,"")</f>
        <v/>
      </c>
      <c r="AU673" s="146" t="str">
        <f>IF(IFERROR(VLOOKUP(AE673,#REF!,1,0),"")&lt;&gt;"",1,"")</f>
        <v/>
      </c>
      <c r="AV673" s="146" t="str">
        <f>IF(IFERROR(VLOOKUP(AE673,#REF!,1,0),"")&lt;&gt;"",1,"")</f>
        <v/>
      </c>
      <c r="AW673" s="146" t="str">
        <f>IF(IFERROR(VLOOKUP(AE673,#REF!,1,0),"")&lt;&gt;"",1,"")</f>
        <v/>
      </c>
      <c r="AX673" s="146" t="str">
        <f>IF(IFERROR(VLOOKUP(AE673,#REF!,1,0),"")&lt;&gt;"",1,"")</f>
        <v/>
      </c>
      <c r="AY673" s="146" t="str">
        <f>IF(IFERROR(VLOOKUP(AE673,#REF!,1,0),"")&lt;&gt;"",1,"")</f>
        <v/>
      </c>
      <c r="AZ673" s="146" t="str">
        <f>IF(IFERROR(VLOOKUP(AE673,#REF!,1,0),"")&lt;&gt;"",1,"")</f>
        <v/>
      </c>
      <c r="BA673" s="146" t="str">
        <f>IF(IFERROR(VLOOKUP(AE673,#REF!,1,0),"")&lt;&gt;"",1,"")</f>
        <v/>
      </c>
      <c r="BB673" s="146" t="str">
        <f>IF(IFERROR(VLOOKUP(AE673,#REF!,1,0),"")&lt;&gt;"",1,"")</f>
        <v/>
      </c>
      <c r="BC673" s="146" t="str">
        <f>IF(IFERROR(VLOOKUP(AE673,#REF!,1,0),"")&lt;&gt;"",1,"")</f>
        <v/>
      </c>
      <c r="BD673" s="146" t="str">
        <f>IF(IFERROR(VLOOKUP(AE673,#REF!,1,0),"")&lt;&gt;"",1,"")</f>
        <v/>
      </c>
      <c r="BE673" s="148">
        <f t="shared" si="187"/>
        <v>1</v>
      </c>
    </row>
    <row r="674" spans="1:57" ht="16">
      <c r="A674" s="33">
        <v>1165</v>
      </c>
      <c r="B674" s="33">
        <v>721314</v>
      </c>
      <c r="C674" s="33" t="str">
        <f t="shared" si="221"/>
        <v>721314000</v>
      </c>
      <c r="D674" s="34" t="str">
        <f t="shared" si="222"/>
        <v>72</v>
      </c>
      <c r="E674" s="34" t="str">
        <f t="shared" si="223"/>
        <v>1</v>
      </c>
      <c r="F674" s="34" t="str">
        <f t="shared" si="224"/>
        <v>3</v>
      </c>
      <c r="G674" s="34" t="str">
        <f t="shared" si="225"/>
        <v>1</v>
      </c>
      <c r="H674" s="34" t="str">
        <f t="shared" si="226"/>
        <v>4</v>
      </c>
      <c r="I674" s="34" t="str">
        <f t="shared" si="227"/>
        <v>0</v>
      </c>
      <c r="J674" s="34" t="str">
        <f t="shared" si="228"/>
        <v>0</v>
      </c>
      <c r="K674" s="34" t="str">
        <f t="shared" si="229"/>
        <v>0</v>
      </c>
      <c r="L674" s="34" t="s">
        <v>5207</v>
      </c>
      <c r="M674" s="35" t="s">
        <v>1181</v>
      </c>
      <c r="N674" s="35" t="s">
        <v>261</v>
      </c>
      <c r="O674" s="37" t="s">
        <v>14</v>
      </c>
      <c r="P674" s="55" t="s">
        <v>68</v>
      </c>
      <c r="Q674" s="37">
        <v>2</v>
      </c>
      <c r="R674" s="55">
        <v>8</v>
      </c>
      <c r="S674" s="55" t="s">
        <v>104</v>
      </c>
      <c r="T674" s="55" t="s">
        <v>104</v>
      </c>
      <c r="U674" s="55" t="s">
        <v>8</v>
      </c>
      <c r="V674" s="55" t="s">
        <v>8</v>
      </c>
      <c r="W674" s="55" t="s">
        <v>1180</v>
      </c>
      <c r="X674" s="55" t="s">
        <v>1180</v>
      </c>
      <c r="Y674" s="55" t="s">
        <v>66</v>
      </c>
      <c r="Z674" s="36" t="s">
        <v>66</v>
      </c>
      <c r="AA674" s="55" t="s">
        <v>1180</v>
      </c>
      <c r="AB674" s="55" t="s">
        <v>1180</v>
      </c>
      <c r="AC674" s="58" t="s">
        <v>8</v>
      </c>
      <c r="AD674" s="55">
        <v>1</v>
      </c>
      <c r="AE674" s="42" t="s">
        <v>1183</v>
      </c>
      <c r="AF674" s="42" t="s">
        <v>1184</v>
      </c>
      <c r="AG674" s="27"/>
      <c r="AH674" s="30" t="s">
        <v>8</v>
      </c>
      <c r="AI674" s="39"/>
      <c r="AJ674" s="39" t="b">
        <f t="shared" si="231"/>
        <v>0</v>
      </c>
      <c r="AK674" s="39" t="str">
        <f>O674&amp;Q674&amp;R674&amp;U674&amp;V674&amp;Y674&amp;Z674&amp;AC674&amp;AD674</f>
        <v>A28110011</v>
      </c>
      <c r="AL674" s="40">
        <v>721314</v>
      </c>
      <c r="AM674" s="41" t="b">
        <f>C674&lt;&gt;AK674</f>
        <v>1</v>
      </c>
      <c r="AN674" s="30" t="str">
        <f>N674&amp;AK674</f>
        <v>J9FA28110011</v>
      </c>
      <c r="AO674" s="30"/>
      <c r="AP674" s="31"/>
      <c r="AQ674" s="31"/>
      <c r="AR674" s="31">
        <f t="shared" si="230"/>
        <v>1</v>
      </c>
      <c r="AS674" s="31" t="str">
        <f>IF(IFERROR(VLOOKUP(AE674,#REF!,1,0),"")&lt;&gt;"",1,"")</f>
        <v/>
      </c>
      <c r="AT674" s="31" t="str">
        <f>IF(IFERROR(VLOOKUP(AE674,#REF!,1,0),"")&lt;&gt;"",1,"")</f>
        <v/>
      </c>
      <c r="AU674" s="31" t="str">
        <f>IF(IFERROR(VLOOKUP(AE674,#REF!,1,0),"")&lt;&gt;"",1,"")</f>
        <v/>
      </c>
      <c r="AV674" s="31" t="str">
        <f>IF(IFERROR(VLOOKUP(AE674,#REF!,1,0),"")&lt;&gt;"",1,"")</f>
        <v/>
      </c>
      <c r="AW674" s="31" t="str">
        <f>IF(IFERROR(VLOOKUP(AE674,#REF!,1,0),"")&lt;&gt;"",1,"")</f>
        <v/>
      </c>
      <c r="AX674" s="31" t="str">
        <f>IF(IFERROR(VLOOKUP(AE674,#REF!,1,0),"")&lt;&gt;"",1,"")</f>
        <v/>
      </c>
      <c r="AY674" s="31" t="str">
        <f>IF(IFERROR(VLOOKUP(AE674,#REF!,1,0),"")&lt;&gt;"",1,"")</f>
        <v/>
      </c>
      <c r="AZ674" s="31" t="str">
        <f>IF(IFERROR(VLOOKUP(AE674,#REF!,1,0),"")&lt;&gt;"",1,"")</f>
        <v/>
      </c>
      <c r="BA674" s="31" t="str">
        <f>IF(IFERROR(VLOOKUP(AE674,#REF!,1,0),"")&lt;&gt;"",1,"")</f>
        <v/>
      </c>
      <c r="BB674" s="31" t="str">
        <f>IF(IFERROR(VLOOKUP(AE674,#REF!,1,0),"")&lt;&gt;"",1,"")</f>
        <v/>
      </c>
      <c r="BC674" s="31" t="str">
        <f>IF(IFERROR(VLOOKUP(AE674,#REF!,1,0),"")&lt;&gt;"",1,"")</f>
        <v/>
      </c>
      <c r="BD674" s="31" t="str">
        <f>IF(IFERROR(VLOOKUP(AE674,#REF!,1,0),"")&lt;&gt;"",1,"")</f>
        <v/>
      </c>
      <c r="BE674" s="32">
        <f t="shared" si="187"/>
        <v>1</v>
      </c>
    </row>
    <row r="675" spans="1:57" ht="16">
      <c r="A675" s="33">
        <v>1169</v>
      </c>
      <c r="B675" s="33">
        <v>721321</v>
      </c>
      <c r="C675" s="33" t="str">
        <f t="shared" si="221"/>
        <v>721321000</v>
      </c>
      <c r="D675" s="34" t="str">
        <f t="shared" si="222"/>
        <v>72</v>
      </c>
      <c r="E675" s="34" t="str">
        <f t="shared" si="223"/>
        <v>1</v>
      </c>
      <c r="F675" s="34" t="str">
        <f t="shared" si="224"/>
        <v>3</v>
      </c>
      <c r="G675" s="34" t="str">
        <f t="shared" si="225"/>
        <v>2</v>
      </c>
      <c r="H675" s="34" t="str">
        <f t="shared" si="226"/>
        <v>1</v>
      </c>
      <c r="I675" s="34" t="str">
        <f t="shared" si="227"/>
        <v>0</v>
      </c>
      <c r="J675" s="34" t="str">
        <f t="shared" si="228"/>
        <v>0</v>
      </c>
      <c r="K675" s="34" t="str">
        <f t="shared" si="229"/>
        <v>0</v>
      </c>
      <c r="L675" s="34" t="s">
        <v>5208</v>
      </c>
      <c r="M675" s="35" t="s">
        <v>1181</v>
      </c>
      <c r="N675" s="35" t="s">
        <v>261</v>
      </c>
      <c r="O675" s="37" t="s">
        <v>14</v>
      </c>
      <c r="P675" s="55" t="s">
        <v>68</v>
      </c>
      <c r="Q675" s="37">
        <v>2</v>
      </c>
      <c r="R675" s="55">
        <v>8</v>
      </c>
      <c r="S675" s="55" t="s">
        <v>104</v>
      </c>
      <c r="T675" s="55" t="s">
        <v>104</v>
      </c>
      <c r="U675" s="55">
        <v>1</v>
      </c>
      <c r="V675" s="55">
        <v>1</v>
      </c>
      <c r="W675" s="55" t="s">
        <v>1180</v>
      </c>
      <c r="X675" s="55" t="s">
        <v>1180</v>
      </c>
      <c r="Y675" s="55" t="s">
        <v>66</v>
      </c>
      <c r="Z675" s="36" t="s">
        <v>66</v>
      </c>
      <c r="AA675" s="55" t="s">
        <v>1180</v>
      </c>
      <c r="AB675" s="55" t="s">
        <v>1180</v>
      </c>
      <c r="AC675" s="58" t="s">
        <v>8</v>
      </c>
      <c r="AD675" s="55">
        <v>2</v>
      </c>
      <c r="AE675" s="86" t="s">
        <v>1185</v>
      </c>
      <c r="AF675" s="42" t="s">
        <v>1186</v>
      </c>
      <c r="AG675" s="27"/>
      <c r="AH675" s="30" t="s">
        <v>8</v>
      </c>
      <c r="AI675" s="39"/>
      <c r="AJ675" s="39" t="b">
        <f t="shared" si="231"/>
        <v>0</v>
      </c>
      <c r="AK675" s="39" t="str">
        <f>O675&amp;Q675&amp;R675&amp;U675&amp;V675&amp;Y675&amp;Z675&amp;AC675&amp;AD675</f>
        <v>A28110012</v>
      </c>
      <c r="AL675" s="40">
        <v>721321</v>
      </c>
      <c r="AM675" s="41" t="b">
        <f>C675&lt;&gt;AK675</f>
        <v>1</v>
      </c>
      <c r="AN675" s="30" t="str">
        <f>N675&amp;AK675</f>
        <v>J9FA28110012</v>
      </c>
      <c r="AO675" s="30"/>
      <c r="AP675" s="31"/>
      <c r="AQ675" s="31"/>
      <c r="AR675" s="31">
        <f t="shared" si="230"/>
        <v>1</v>
      </c>
      <c r="AS675" s="31" t="str">
        <f>IF(IFERROR(VLOOKUP(AE675,#REF!,1,0),"")&lt;&gt;"",1,"")</f>
        <v/>
      </c>
      <c r="AT675" s="31" t="str">
        <f>IF(IFERROR(VLOOKUP(AE675,#REF!,1,0),"")&lt;&gt;"",1,"")</f>
        <v/>
      </c>
      <c r="AU675" s="31" t="str">
        <f>IF(IFERROR(VLOOKUP(AE675,#REF!,1,0),"")&lt;&gt;"",1,"")</f>
        <v/>
      </c>
      <c r="AV675" s="31" t="str">
        <f>IF(IFERROR(VLOOKUP(AE675,#REF!,1,0),"")&lt;&gt;"",1,"")</f>
        <v/>
      </c>
      <c r="AW675" s="31" t="str">
        <f>IF(IFERROR(VLOOKUP(AE675,#REF!,1,0),"")&lt;&gt;"",1,"")</f>
        <v/>
      </c>
      <c r="AX675" s="31" t="str">
        <f>IF(IFERROR(VLOOKUP(AE675,#REF!,1,0),"")&lt;&gt;"",1,"")</f>
        <v/>
      </c>
      <c r="AY675" s="31" t="str">
        <f>IF(IFERROR(VLOOKUP(AE675,#REF!,1,0),"")&lt;&gt;"",1,"")</f>
        <v/>
      </c>
      <c r="AZ675" s="31" t="str">
        <f>IF(IFERROR(VLOOKUP(AE675,#REF!,1,0),"")&lt;&gt;"",1,"")</f>
        <v/>
      </c>
      <c r="BA675" s="31" t="str">
        <f>IF(IFERROR(VLOOKUP(AE675,#REF!,1,0),"")&lt;&gt;"",1,"")</f>
        <v/>
      </c>
      <c r="BB675" s="31" t="str">
        <f>IF(IFERROR(VLOOKUP(AE675,#REF!,1,0),"")&lt;&gt;"",1,"")</f>
        <v/>
      </c>
      <c r="BC675" s="31" t="str">
        <f>IF(IFERROR(VLOOKUP(AE675,#REF!,1,0),"")&lt;&gt;"",1,"")</f>
        <v/>
      </c>
      <c r="BD675" s="31" t="str">
        <f>IF(IFERROR(VLOOKUP(AE675,#REF!,1,0),"")&lt;&gt;"",1,"")</f>
        <v/>
      </c>
      <c r="BE675" s="32">
        <f t="shared" si="187"/>
        <v>1</v>
      </c>
    </row>
    <row r="676" spans="1:57" ht="16">
      <c r="A676" s="33">
        <v>1170</v>
      </c>
      <c r="B676" s="33">
        <v>7213211</v>
      </c>
      <c r="C676" s="33" t="str">
        <f t="shared" si="221"/>
        <v>721321100</v>
      </c>
      <c r="D676" s="34" t="str">
        <f t="shared" si="222"/>
        <v>72</v>
      </c>
      <c r="E676" s="34" t="str">
        <f t="shared" si="223"/>
        <v>1</v>
      </c>
      <c r="F676" s="34" t="str">
        <f t="shared" si="224"/>
        <v>3</v>
      </c>
      <c r="G676" s="34" t="str">
        <f t="shared" si="225"/>
        <v>2</v>
      </c>
      <c r="H676" s="34" t="str">
        <f t="shared" si="226"/>
        <v>1</v>
      </c>
      <c r="I676" s="34" t="str">
        <f t="shared" si="227"/>
        <v>1</v>
      </c>
      <c r="J676" s="34" t="str">
        <f t="shared" si="228"/>
        <v>0</v>
      </c>
      <c r="K676" s="34" t="str">
        <f t="shared" si="229"/>
        <v>0</v>
      </c>
      <c r="L676" s="34" t="s">
        <v>5209</v>
      </c>
      <c r="M676" s="35" t="s">
        <v>1187</v>
      </c>
      <c r="N676" s="35" t="s">
        <v>261</v>
      </c>
      <c r="O676" s="37" t="s">
        <v>14</v>
      </c>
      <c r="P676" s="55" t="s">
        <v>68</v>
      </c>
      <c r="Q676" s="37">
        <v>2</v>
      </c>
      <c r="R676" s="55">
        <v>8</v>
      </c>
      <c r="S676" s="55" t="s">
        <v>104</v>
      </c>
      <c r="T676" s="55" t="s">
        <v>104</v>
      </c>
      <c r="U676" s="55">
        <v>1</v>
      </c>
      <c r="V676" s="55">
        <v>1</v>
      </c>
      <c r="W676" s="55" t="s">
        <v>1180</v>
      </c>
      <c r="X676" s="55" t="s">
        <v>1180</v>
      </c>
      <c r="Y676" s="55" t="s">
        <v>66</v>
      </c>
      <c r="Z676" s="36" t="s">
        <v>66</v>
      </c>
      <c r="AA676" s="55" t="s">
        <v>1180</v>
      </c>
      <c r="AB676" s="55" t="s">
        <v>1180</v>
      </c>
      <c r="AC676" s="58" t="s">
        <v>8</v>
      </c>
      <c r="AD676" s="55">
        <v>3</v>
      </c>
      <c r="AE676" s="42" t="s">
        <v>1188</v>
      </c>
      <c r="AF676" s="42" t="s">
        <v>1189</v>
      </c>
      <c r="AG676" s="27"/>
      <c r="AH676" s="30" t="s">
        <v>8</v>
      </c>
      <c r="AI676" s="39"/>
      <c r="AJ676" s="39" t="b">
        <f t="shared" si="231"/>
        <v>0</v>
      </c>
      <c r="AK676" s="39" t="str">
        <f>O676&amp;Q676&amp;R676&amp;U676&amp;V676&amp;Y676&amp;Z676&amp;AC676&amp;AD676</f>
        <v>A28110013</v>
      </c>
      <c r="AL676" s="40">
        <v>7213211</v>
      </c>
      <c r="AM676" s="41" t="b">
        <f>C676&lt;&gt;AK676</f>
        <v>1</v>
      </c>
      <c r="AN676" s="30" t="str">
        <f>N676&amp;AK676</f>
        <v>J9FA28110013</v>
      </c>
      <c r="AO676" s="30"/>
      <c r="AP676" s="31"/>
      <c r="AQ676" s="31"/>
      <c r="AR676" s="31">
        <f t="shared" si="230"/>
        <v>1</v>
      </c>
      <c r="AS676" s="31" t="str">
        <f>IF(IFERROR(VLOOKUP(AE676,#REF!,1,0),"")&lt;&gt;"",1,"")</f>
        <v/>
      </c>
      <c r="AT676" s="31" t="str">
        <f>IF(IFERROR(VLOOKUP(AE676,#REF!,1,0),"")&lt;&gt;"",1,"")</f>
        <v/>
      </c>
      <c r="AU676" s="31" t="str">
        <f>IF(IFERROR(VLOOKUP(AE676,#REF!,1,0),"")&lt;&gt;"",1,"")</f>
        <v/>
      </c>
      <c r="AV676" s="31" t="str">
        <f>IF(IFERROR(VLOOKUP(AE676,#REF!,1,0),"")&lt;&gt;"",1,"")</f>
        <v/>
      </c>
      <c r="AW676" s="31" t="str">
        <f>IF(IFERROR(VLOOKUP(AE676,#REF!,1,0),"")&lt;&gt;"",1,"")</f>
        <v/>
      </c>
      <c r="AX676" s="31" t="str">
        <f>IF(IFERROR(VLOOKUP(AE676,#REF!,1,0),"")&lt;&gt;"",1,"")</f>
        <v/>
      </c>
      <c r="AY676" s="31" t="str">
        <f>IF(IFERROR(VLOOKUP(AE676,#REF!,1,0),"")&lt;&gt;"",1,"")</f>
        <v/>
      </c>
      <c r="AZ676" s="31" t="str">
        <f>IF(IFERROR(VLOOKUP(AE676,#REF!,1,0),"")&lt;&gt;"",1,"")</f>
        <v/>
      </c>
      <c r="BA676" s="31" t="str">
        <f>IF(IFERROR(VLOOKUP(AE676,#REF!,1,0),"")&lt;&gt;"",1,"")</f>
        <v/>
      </c>
      <c r="BB676" s="31" t="str">
        <f>IF(IFERROR(VLOOKUP(AE676,#REF!,1,0),"")&lt;&gt;"",1,"")</f>
        <v/>
      </c>
      <c r="BC676" s="31" t="str">
        <f>IF(IFERROR(VLOOKUP(AE676,#REF!,1,0),"")&lt;&gt;"",1,"")</f>
        <v/>
      </c>
      <c r="BD676" s="31" t="str">
        <f>IF(IFERROR(VLOOKUP(AE676,#REF!,1,0),"")&lt;&gt;"",1,"")</f>
        <v/>
      </c>
      <c r="BE676" s="32">
        <f t="shared" si="187"/>
        <v>1</v>
      </c>
    </row>
    <row r="677" spans="1:57" ht="16">
      <c r="A677" s="33">
        <v>1171</v>
      </c>
      <c r="B677" s="33">
        <v>7213212</v>
      </c>
      <c r="C677" s="33" t="str">
        <f t="shared" si="221"/>
        <v>721321200</v>
      </c>
      <c r="D677" s="34" t="str">
        <f t="shared" si="222"/>
        <v>72</v>
      </c>
      <c r="E677" s="34" t="str">
        <f t="shared" si="223"/>
        <v>1</v>
      </c>
      <c r="F677" s="34" t="str">
        <f t="shared" si="224"/>
        <v>3</v>
      </c>
      <c r="G677" s="34" t="str">
        <f t="shared" si="225"/>
        <v>2</v>
      </c>
      <c r="H677" s="34" t="str">
        <f t="shared" si="226"/>
        <v>1</v>
      </c>
      <c r="I677" s="34" t="str">
        <f t="shared" si="227"/>
        <v>2</v>
      </c>
      <c r="J677" s="34" t="str">
        <f t="shared" si="228"/>
        <v>0</v>
      </c>
      <c r="K677" s="34" t="str">
        <f t="shared" si="229"/>
        <v>0</v>
      </c>
      <c r="L677" s="34" t="s">
        <v>5210</v>
      </c>
      <c r="M677" s="35" t="s">
        <v>1190</v>
      </c>
      <c r="N677" s="35" t="s">
        <v>261</v>
      </c>
      <c r="O677" s="37" t="s">
        <v>14</v>
      </c>
      <c r="P677" s="55" t="s">
        <v>68</v>
      </c>
      <c r="Q677" s="37">
        <v>2</v>
      </c>
      <c r="R677" s="55">
        <v>8</v>
      </c>
      <c r="S677" s="55" t="s">
        <v>104</v>
      </c>
      <c r="T677" s="55" t="s">
        <v>104</v>
      </c>
      <c r="U677" s="55">
        <v>1</v>
      </c>
      <c r="V677" s="55">
        <v>1</v>
      </c>
      <c r="W677" s="55" t="s">
        <v>1180</v>
      </c>
      <c r="X677" s="55" t="s">
        <v>1180</v>
      </c>
      <c r="Y677" s="55" t="s">
        <v>66</v>
      </c>
      <c r="Z677" s="36" t="s">
        <v>66</v>
      </c>
      <c r="AA677" s="55" t="s">
        <v>1180</v>
      </c>
      <c r="AB677" s="55" t="s">
        <v>1180</v>
      </c>
      <c r="AC677" s="58" t="s">
        <v>8</v>
      </c>
      <c r="AD677" s="55">
        <v>4</v>
      </c>
      <c r="AE677" s="42" t="s">
        <v>1191</v>
      </c>
      <c r="AF677" s="42" t="s">
        <v>1192</v>
      </c>
      <c r="AG677" s="27"/>
      <c r="AH677" s="30" t="s">
        <v>8</v>
      </c>
      <c r="AI677" s="39"/>
      <c r="AJ677" s="39" t="b">
        <f t="shared" si="231"/>
        <v>0</v>
      </c>
      <c r="AK677" s="39" t="str">
        <f>O677&amp;Q677&amp;R677&amp;U677&amp;V677&amp;Y677&amp;Z677&amp;AC677&amp;AD677</f>
        <v>A28110014</v>
      </c>
      <c r="AL677" s="40">
        <v>7213212</v>
      </c>
      <c r="AM677" s="41" t="b">
        <f>C677&lt;&gt;AK677</f>
        <v>1</v>
      </c>
      <c r="AN677" s="30" t="str">
        <f>N677&amp;AK677</f>
        <v>J9FA28110014</v>
      </c>
      <c r="AO677" s="30"/>
      <c r="AP677" s="31"/>
      <c r="AQ677" s="31"/>
      <c r="AR677" s="31">
        <f t="shared" si="230"/>
        <v>1</v>
      </c>
      <c r="AS677" s="31" t="str">
        <f>IF(IFERROR(VLOOKUP(AE677,#REF!,1,0),"")&lt;&gt;"",1,"")</f>
        <v/>
      </c>
      <c r="AT677" s="31" t="str">
        <f>IF(IFERROR(VLOOKUP(AE677,#REF!,1,0),"")&lt;&gt;"",1,"")</f>
        <v/>
      </c>
      <c r="AU677" s="31" t="str">
        <f>IF(IFERROR(VLOOKUP(AE677,#REF!,1,0),"")&lt;&gt;"",1,"")</f>
        <v/>
      </c>
      <c r="AV677" s="31" t="str">
        <f>IF(IFERROR(VLOOKUP(AE677,#REF!,1,0),"")&lt;&gt;"",1,"")</f>
        <v/>
      </c>
      <c r="AW677" s="31" t="str">
        <f>IF(IFERROR(VLOOKUP(AE677,#REF!,1,0),"")&lt;&gt;"",1,"")</f>
        <v/>
      </c>
      <c r="AX677" s="31" t="str">
        <f>IF(IFERROR(VLOOKUP(AE677,#REF!,1,0),"")&lt;&gt;"",1,"")</f>
        <v/>
      </c>
      <c r="AY677" s="31" t="str">
        <f>IF(IFERROR(VLOOKUP(AE677,#REF!,1,0),"")&lt;&gt;"",1,"")</f>
        <v/>
      </c>
      <c r="AZ677" s="31" t="str">
        <f>IF(IFERROR(VLOOKUP(AE677,#REF!,1,0),"")&lt;&gt;"",1,"")</f>
        <v/>
      </c>
      <c r="BA677" s="31" t="str">
        <f>IF(IFERROR(VLOOKUP(AE677,#REF!,1,0),"")&lt;&gt;"",1,"")</f>
        <v/>
      </c>
      <c r="BB677" s="31" t="str">
        <f>IF(IFERROR(VLOOKUP(AE677,#REF!,1,0),"")&lt;&gt;"",1,"")</f>
        <v/>
      </c>
      <c r="BC677" s="31" t="str">
        <f>IF(IFERROR(VLOOKUP(AE677,#REF!,1,0),"")&lt;&gt;"",1,"")</f>
        <v/>
      </c>
      <c r="BD677" s="31" t="str">
        <f>IF(IFERROR(VLOOKUP(AE677,#REF!,1,0),"")&lt;&gt;"",1,"")</f>
        <v/>
      </c>
      <c r="BE677" s="32">
        <f t="shared" si="187"/>
        <v>1</v>
      </c>
    </row>
    <row r="678" spans="1:57" ht="16">
      <c r="A678" s="33">
        <v>1172</v>
      </c>
      <c r="B678" s="33">
        <v>7213213</v>
      </c>
      <c r="C678" s="33" t="str">
        <f t="shared" si="221"/>
        <v>721321300</v>
      </c>
      <c r="D678" s="34" t="str">
        <f t="shared" si="222"/>
        <v>72</v>
      </c>
      <c r="E678" s="34" t="str">
        <f t="shared" si="223"/>
        <v>1</v>
      </c>
      <c r="F678" s="34" t="str">
        <f t="shared" si="224"/>
        <v>3</v>
      </c>
      <c r="G678" s="34" t="str">
        <f t="shared" si="225"/>
        <v>2</v>
      </c>
      <c r="H678" s="34" t="str">
        <f t="shared" si="226"/>
        <v>1</v>
      </c>
      <c r="I678" s="34" t="str">
        <f t="shared" si="227"/>
        <v>3</v>
      </c>
      <c r="J678" s="34" t="str">
        <f t="shared" si="228"/>
        <v>0</v>
      </c>
      <c r="K678" s="34" t="str">
        <f t="shared" si="229"/>
        <v>0</v>
      </c>
      <c r="L678" s="34" t="s">
        <v>5211</v>
      </c>
      <c r="M678" s="35" t="s">
        <v>1193</v>
      </c>
      <c r="N678" s="35" t="s">
        <v>261</v>
      </c>
      <c r="O678" s="37" t="s">
        <v>14</v>
      </c>
      <c r="P678" s="55" t="s">
        <v>68</v>
      </c>
      <c r="Q678" s="37">
        <v>2</v>
      </c>
      <c r="R678" s="55">
        <v>8</v>
      </c>
      <c r="S678" s="55" t="s">
        <v>104</v>
      </c>
      <c r="T678" s="55" t="s">
        <v>104</v>
      </c>
      <c r="U678" s="55">
        <v>1</v>
      </c>
      <c r="V678" s="55">
        <v>1</v>
      </c>
      <c r="W678" s="55" t="s">
        <v>1180</v>
      </c>
      <c r="X678" s="55" t="s">
        <v>1180</v>
      </c>
      <c r="Y678" s="55" t="s">
        <v>66</v>
      </c>
      <c r="Z678" s="36" t="s">
        <v>66</v>
      </c>
      <c r="AA678" s="55" t="s">
        <v>1180</v>
      </c>
      <c r="AB678" s="55" t="s">
        <v>1180</v>
      </c>
      <c r="AC678" s="58" t="s">
        <v>8</v>
      </c>
      <c r="AD678" s="55">
        <v>5</v>
      </c>
      <c r="AE678" s="42" t="s">
        <v>1194</v>
      </c>
      <c r="AF678" s="42" t="s">
        <v>1195</v>
      </c>
      <c r="AG678" s="27"/>
      <c r="AH678" s="30" t="s">
        <v>8</v>
      </c>
      <c r="AI678" s="39"/>
      <c r="AJ678" s="39" t="b">
        <f t="shared" si="231"/>
        <v>0</v>
      </c>
      <c r="AK678" s="39" t="str">
        <f>O678&amp;Q678&amp;R678&amp;U678&amp;V678&amp;Y678&amp;Z678&amp;AC678&amp;AD678</f>
        <v>A28110015</v>
      </c>
      <c r="AL678" s="40">
        <v>7213213</v>
      </c>
      <c r="AM678" s="41" t="b">
        <f>C678&lt;&gt;AK678</f>
        <v>1</v>
      </c>
      <c r="AN678" s="30" t="str">
        <f>N678&amp;AK678</f>
        <v>J9FA28110015</v>
      </c>
      <c r="AO678" s="30"/>
      <c r="AP678" s="31"/>
      <c r="AQ678" s="31"/>
      <c r="AR678" s="31">
        <f t="shared" si="230"/>
        <v>1</v>
      </c>
      <c r="AS678" s="31" t="str">
        <f>IF(IFERROR(VLOOKUP(AE678,#REF!,1,0),"")&lt;&gt;"",1,"")</f>
        <v/>
      </c>
      <c r="AT678" s="31" t="str">
        <f>IF(IFERROR(VLOOKUP(AE678,#REF!,1,0),"")&lt;&gt;"",1,"")</f>
        <v/>
      </c>
      <c r="AU678" s="31" t="str">
        <f>IF(IFERROR(VLOOKUP(AE678,#REF!,1,0),"")&lt;&gt;"",1,"")</f>
        <v/>
      </c>
      <c r="AV678" s="31" t="str">
        <f>IF(IFERROR(VLOOKUP(AE678,#REF!,1,0),"")&lt;&gt;"",1,"")</f>
        <v/>
      </c>
      <c r="AW678" s="31" t="str">
        <f>IF(IFERROR(VLOOKUP(AE678,#REF!,1,0),"")&lt;&gt;"",1,"")</f>
        <v/>
      </c>
      <c r="AX678" s="31" t="str">
        <f>IF(IFERROR(VLOOKUP(AE678,#REF!,1,0),"")&lt;&gt;"",1,"")</f>
        <v/>
      </c>
      <c r="AY678" s="31" t="str">
        <f>IF(IFERROR(VLOOKUP(AE678,#REF!,1,0),"")&lt;&gt;"",1,"")</f>
        <v/>
      </c>
      <c r="AZ678" s="31" t="str">
        <f>IF(IFERROR(VLOOKUP(AE678,#REF!,1,0),"")&lt;&gt;"",1,"")</f>
        <v/>
      </c>
      <c r="BA678" s="31" t="str">
        <f>IF(IFERROR(VLOOKUP(AE678,#REF!,1,0),"")&lt;&gt;"",1,"")</f>
        <v/>
      </c>
      <c r="BB678" s="31" t="str">
        <f>IF(IFERROR(VLOOKUP(AE678,#REF!,1,0),"")&lt;&gt;"",1,"")</f>
        <v/>
      </c>
      <c r="BC678" s="31" t="str">
        <f>IF(IFERROR(VLOOKUP(AE678,#REF!,1,0),"")&lt;&gt;"",1,"")</f>
        <v/>
      </c>
      <c r="BD678" s="31" t="str">
        <f>IF(IFERROR(VLOOKUP(AE678,#REF!,1,0),"")&lt;&gt;"",1,"")</f>
        <v/>
      </c>
      <c r="BE678" s="32">
        <f t="shared" si="187"/>
        <v>1</v>
      </c>
    </row>
    <row r="679" spans="1:57" ht="16">
      <c r="A679" s="33">
        <v>1173</v>
      </c>
      <c r="B679" s="33">
        <v>7213214</v>
      </c>
      <c r="C679" s="33" t="str">
        <f t="shared" si="221"/>
        <v>721321400</v>
      </c>
      <c r="D679" s="34" t="str">
        <f t="shared" si="222"/>
        <v>72</v>
      </c>
      <c r="E679" s="34" t="str">
        <f t="shared" si="223"/>
        <v>1</v>
      </c>
      <c r="F679" s="34" t="str">
        <f t="shared" si="224"/>
        <v>3</v>
      </c>
      <c r="G679" s="34" t="str">
        <f t="shared" si="225"/>
        <v>2</v>
      </c>
      <c r="H679" s="34" t="str">
        <f t="shared" si="226"/>
        <v>1</v>
      </c>
      <c r="I679" s="34" t="str">
        <f t="shared" si="227"/>
        <v>4</v>
      </c>
      <c r="J679" s="34" t="str">
        <f t="shared" si="228"/>
        <v>0</v>
      </c>
      <c r="K679" s="34" t="str">
        <f t="shared" si="229"/>
        <v>0</v>
      </c>
      <c r="L679" s="34" t="s">
        <v>5212</v>
      </c>
      <c r="M679" s="35" t="s">
        <v>1196</v>
      </c>
      <c r="N679" s="35" t="s">
        <v>261</v>
      </c>
      <c r="O679" s="37" t="s">
        <v>14</v>
      </c>
      <c r="P679" s="55" t="s">
        <v>68</v>
      </c>
      <c r="Q679" s="37">
        <v>2</v>
      </c>
      <c r="R679" s="55">
        <v>8</v>
      </c>
      <c r="S679" s="55" t="s">
        <v>104</v>
      </c>
      <c r="T679" s="55" t="s">
        <v>104</v>
      </c>
      <c r="U679" s="55">
        <v>1</v>
      </c>
      <c r="V679" s="55">
        <v>1</v>
      </c>
      <c r="W679" s="55" t="s">
        <v>1180</v>
      </c>
      <c r="X679" s="55" t="s">
        <v>1180</v>
      </c>
      <c r="Y679" s="55" t="s">
        <v>66</v>
      </c>
      <c r="Z679" s="36" t="s">
        <v>66</v>
      </c>
      <c r="AA679" s="55" t="s">
        <v>1180</v>
      </c>
      <c r="AB679" s="55" t="s">
        <v>1180</v>
      </c>
      <c r="AC679" s="58" t="s">
        <v>8</v>
      </c>
      <c r="AD679" s="55">
        <v>6</v>
      </c>
      <c r="AE679" s="42" t="s">
        <v>1197</v>
      </c>
      <c r="AF679" s="42" t="s">
        <v>1198</v>
      </c>
      <c r="AG679" s="27"/>
      <c r="AH679" s="30" t="s">
        <v>8</v>
      </c>
      <c r="AI679" s="39"/>
      <c r="AJ679" s="39" t="b">
        <f t="shared" si="231"/>
        <v>0</v>
      </c>
      <c r="AK679" s="39" t="str">
        <f>O679&amp;Q679&amp;R679&amp;U679&amp;V679&amp;Y679&amp;Z679&amp;AC679&amp;AD679</f>
        <v>A28110016</v>
      </c>
      <c r="AL679" s="40">
        <v>7213214</v>
      </c>
      <c r="AM679" s="41" t="b">
        <f>C679&lt;&gt;AK679</f>
        <v>1</v>
      </c>
      <c r="AN679" s="30" t="str">
        <f>N679&amp;AK679</f>
        <v>J9FA28110016</v>
      </c>
      <c r="AO679" s="30"/>
      <c r="AP679" s="31"/>
      <c r="AQ679" s="31"/>
      <c r="AR679" s="31">
        <f t="shared" si="230"/>
        <v>1</v>
      </c>
      <c r="AS679" s="31" t="str">
        <f>IF(IFERROR(VLOOKUP(AE679,#REF!,1,0),"")&lt;&gt;"",1,"")</f>
        <v/>
      </c>
      <c r="AT679" s="31" t="str">
        <f>IF(IFERROR(VLOOKUP(AE679,#REF!,1,0),"")&lt;&gt;"",1,"")</f>
        <v/>
      </c>
      <c r="AU679" s="31" t="str">
        <f>IF(IFERROR(VLOOKUP(AE679,#REF!,1,0),"")&lt;&gt;"",1,"")</f>
        <v/>
      </c>
      <c r="AV679" s="31" t="str">
        <f>IF(IFERROR(VLOOKUP(AE679,#REF!,1,0),"")&lt;&gt;"",1,"")</f>
        <v/>
      </c>
      <c r="AW679" s="31" t="str">
        <f>IF(IFERROR(VLOOKUP(AE679,#REF!,1,0),"")&lt;&gt;"",1,"")</f>
        <v/>
      </c>
      <c r="AX679" s="31" t="str">
        <f>IF(IFERROR(VLOOKUP(AE679,#REF!,1,0),"")&lt;&gt;"",1,"")</f>
        <v/>
      </c>
      <c r="AY679" s="31" t="str">
        <f>IF(IFERROR(VLOOKUP(AE679,#REF!,1,0),"")&lt;&gt;"",1,"")</f>
        <v/>
      </c>
      <c r="AZ679" s="31" t="str">
        <f>IF(IFERROR(VLOOKUP(AE679,#REF!,1,0),"")&lt;&gt;"",1,"")</f>
        <v/>
      </c>
      <c r="BA679" s="31" t="str">
        <f>IF(IFERROR(VLOOKUP(AE679,#REF!,1,0),"")&lt;&gt;"",1,"")</f>
        <v/>
      </c>
      <c r="BB679" s="31" t="str">
        <f>IF(IFERROR(VLOOKUP(AE679,#REF!,1,0),"")&lt;&gt;"",1,"")</f>
        <v/>
      </c>
      <c r="BC679" s="31" t="str">
        <f>IF(IFERROR(VLOOKUP(AE679,#REF!,1,0),"")&lt;&gt;"",1,"")</f>
        <v/>
      </c>
      <c r="BD679" s="31" t="str">
        <f>IF(IFERROR(VLOOKUP(AE679,#REF!,1,0),"")&lt;&gt;"",1,"")</f>
        <v/>
      </c>
      <c r="BE679" s="32">
        <f t="shared" si="187"/>
        <v>1</v>
      </c>
    </row>
    <row r="680" spans="1:57" ht="16">
      <c r="A680" s="33">
        <v>1174</v>
      </c>
      <c r="B680" s="33">
        <v>7213215</v>
      </c>
      <c r="C680" s="33" t="str">
        <f t="shared" si="221"/>
        <v>721321500</v>
      </c>
      <c r="D680" s="34" t="str">
        <f t="shared" si="222"/>
        <v>72</v>
      </c>
      <c r="E680" s="34" t="str">
        <f t="shared" si="223"/>
        <v>1</v>
      </c>
      <c r="F680" s="34" t="str">
        <f t="shared" si="224"/>
        <v>3</v>
      </c>
      <c r="G680" s="34" t="str">
        <f t="shared" si="225"/>
        <v>2</v>
      </c>
      <c r="H680" s="34" t="str">
        <f t="shared" si="226"/>
        <v>1</v>
      </c>
      <c r="I680" s="34" t="str">
        <f t="shared" si="227"/>
        <v>5</v>
      </c>
      <c r="J680" s="34" t="str">
        <f t="shared" si="228"/>
        <v>0</v>
      </c>
      <c r="K680" s="34" t="str">
        <f t="shared" si="229"/>
        <v>0</v>
      </c>
      <c r="L680" s="34" t="s">
        <v>5213</v>
      </c>
      <c r="M680" s="35" t="s">
        <v>1199</v>
      </c>
      <c r="N680" s="35" t="s">
        <v>261</v>
      </c>
      <c r="O680" s="37" t="s">
        <v>14</v>
      </c>
      <c r="P680" s="55" t="s">
        <v>68</v>
      </c>
      <c r="Q680" s="37">
        <v>2</v>
      </c>
      <c r="R680" s="55">
        <v>8</v>
      </c>
      <c r="S680" s="55" t="s">
        <v>104</v>
      </c>
      <c r="T680" s="55" t="s">
        <v>104</v>
      </c>
      <c r="U680" s="55">
        <v>1</v>
      </c>
      <c r="V680" s="55">
        <v>1</v>
      </c>
      <c r="W680" s="55" t="s">
        <v>1180</v>
      </c>
      <c r="X680" s="55" t="s">
        <v>1180</v>
      </c>
      <c r="Y680" s="55" t="s">
        <v>66</v>
      </c>
      <c r="Z680" s="36" t="s">
        <v>66</v>
      </c>
      <c r="AA680" s="55" t="s">
        <v>1180</v>
      </c>
      <c r="AB680" s="55" t="s">
        <v>1180</v>
      </c>
      <c r="AC680" s="58" t="s">
        <v>8</v>
      </c>
      <c r="AD680" s="55">
        <v>7</v>
      </c>
      <c r="AE680" s="42" t="s">
        <v>1200</v>
      </c>
      <c r="AF680" s="42" t="s">
        <v>1201</v>
      </c>
      <c r="AG680" s="27"/>
      <c r="AH680" s="30" t="s">
        <v>8</v>
      </c>
      <c r="AI680" s="39"/>
      <c r="AJ680" s="39" t="b">
        <f t="shared" si="231"/>
        <v>0</v>
      </c>
      <c r="AK680" s="39" t="str">
        <f>O680&amp;Q680&amp;R680&amp;U680&amp;V680&amp;Y680&amp;Z680&amp;AC680&amp;AD680</f>
        <v>A28110017</v>
      </c>
      <c r="AL680" s="40">
        <v>7213215</v>
      </c>
      <c r="AM680" s="41" t="b">
        <f>C680&lt;&gt;AK680</f>
        <v>1</v>
      </c>
      <c r="AN680" s="30" t="str">
        <f>N680&amp;AK680</f>
        <v>J9FA28110017</v>
      </c>
      <c r="AO680" s="30"/>
      <c r="AP680" s="31"/>
      <c r="AQ680" s="31"/>
      <c r="AR680" s="31">
        <f t="shared" si="230"/>
        <v>1</v>
      </c>
      <c r="AS680" s="31" t="str">
        <f>IF(IFERROR(VLOOKUP(AE680,#REF!,1,0),"")&lt;&gt;"",1,"")</f>
        <v/>
      </c>
      <c r="AT680" s="31" t="str">
        <f>IF(IFERROR(VLOOKUP(AE680,#REF!,1,0),"")&lt;&gt;"",1,"")</f>
        <v/>
      </c>
      <c r="AU680" s="31" t="str">
        <f>IF(IFERROR(VLOOKUP(AE680,#REF!,1,0),"")&lt;&gt;"",1,"")</f>
        <v/>
      </c>
      <c r="AV680" s="31" t="str">
        <f>IF(IFERROR(VLOOKUP(AE680,#REF!,1,0),"")&lt;&gt;"",1,"")</f>
        <v/>
      </c>
      <c r="AW680" s="31" t="str">
        <f>IF(IFERROR(VLOOKUP(AE680,#REF!,1,0),"")&lt;&gt;"",1,"")</f>
        <v/>
      </c>
      <c r="AX680" s="31" t="str">
        <f>IF(IFERROR(VLOOKUP(AE680,#REF!,1,0),"")&lt;&gt;"",1,"")</f>
        <v/>
      </c>
      <c r="AY680" s="31" t="str">
        <f>IF(IFERROR(VLOOKUP(AE680,#REF!,1,0),"")&lt;&gt;"",1,"")</f>
        <v/>
      </c>
      <c r="AZ680" s="31" t="str">
        <f>IF(IFERROR(VLOOKUP(AE680,#REF!,1,0),"")&lt;&gt;"",1,"")</f>
        <v/>
      </c>
      <c r="BA680" s="31" t="str">
        <f>IF(IFERROR(VLOOKUP(AE680,#REF!,1,0),"")&lt;&gt;"",1,"")</f>
        <v/>
      </c>
      <c r="BB680" s="31" t="str">
        <f>IF(IFERROR(VLOOKUP(AE680,#REF!,1,0),"")&lt;&gt;"",1,"")</f>
        <v/>
      </c>
      <c r="BC680" s="31" t="str">
        <f>IF(IFERROR(VLOOKUP(AE680,#REF!,1,0),"")&lt;&gt;"",1,"")</f>
        <v/>
      </c>
      <c r="BD680" s="31" t="str">
        <f>IF(IFERROR(VLOOKUP(AE680,#REF!,1,0),"")&lt;&gt;"",1,"")</f>
        <v/>
      </c>
      <c r="BE680" s="32">
        <f t="shared" si="187"/>
        <v>1</v>
      </c>
    </row>
    <row r="681" spans="1:57" ht="16">
      <c r="A681" s="43">
        <v>1175</v>
      </c>
      <c r="B681" s="43">
        <v>7213219</v>
      </c>
      <c r="C681" s="43" t="str">
        <f t="shared" si="221"/>
        <v>721321900</v>
      </c>
      <c r="D681" s="44" t="str">
        <f t="shared" si="222"/>
        <v>72</v>
      </c>
      <c r="E681" s="44" t="str">
        <f t="shared" si="223"/>
        <v>1</v>
      </c>
      <c r="F681" s="44" t="str">
        <f t="shared" si="224"/>
        <v>3</v>
      </c>
      <c r="G681" s="44" t="str">
        <f t="shared" si="225"/>
        <v>2</v>
      </c>
      <c r="H681" s="44" t="str">
        <f t="shared" si="226"/>
        <v>1</v>
      </c>
      <c r="I681" s="44" t="str">
        <f t="shared" si="227"/>
        <v>9</v>
      </c>
      <c r="J681" s="44" t="str">
        <f t="shared" si="228"/>
        <v>0</v>
      </c>
      <c r="K681" s="44" t="str">
        <f t="shared" si="229"/>
        <v>0</v>
      </c>
      <c r="L681" s="44"/>
      <c r="M681" s="45" t="s">
        <v>1202</v>
      </c>
      <c r="N681" s="45"/>
      <c r="O681" s="46" t="s">
        <v>14</v>
      </c>
      <c r="P681" s="47" t="s">
        <v>68</v>
      </c>
      <c r="Q681" s="48">
        <v>3</v>
      </c>
      <c r="R681" s="60"/>
      <c r="S681" s="60" t="s">
        <v>104</v>
      </c>
      <c r="T681" s="47" t="s">
        <v>104</v>
      </c>
      <c r="U681" s="47">
        <v>1</v>
      </c>
      <c r="V681" s="60">
        <v>1</v>
      </c>
      <c r="W681" s="47"/>
      <c r="X681" s="47" t="s">
        <v>1180</v>
      </c>
      <c r="Y681" s="47" t="s">
        <v>66</v>
      </c>
      <c r="Z681" s="49" t="s">
        <v>66</v>
      </c>
      <c r="AA681" s="47"/>
      <c r="AB681" s="47" t="s">
        <v>1180</v>
      </c>
      <c r="AC681" s="61" t="s">
        <v>66</v>
      </c>
      <c r="AD681" s="47" t="s">
        <v>66</v>
      </c>
      <c r="AE681" s="50" t="s">
        <v>1203</v>
      </c>
      <c r="AF681" s="51"/>
      <c r="AG681" s="51" t="s">
        <v>8</v>
      </c>
      <c r="AH681" s="52" t="s">
        <v>8</v>
      </c>
      <c r="AI681" s="39"/>
      <c r="AJ681" s="39"/>
      <c r="AK681" s="39" t="e">
        <f>O681&amp;Q681&amp;#REF!&amp;U681&amp;V681&amp;Y681&amp;Z681&amp;AC681&amp;AD681</f>
        <v>#REF!</v>
      </c>
      <c r="AL681" s="43">
        <v>7213219</v>
      </c>
      <c r="AM681" s="44" t="e">
        <f>C681&lt;&gt;AK681</f>
        <v>#REF!</v>
      </c>
      <c r="AN681" s="52"/>
      <c r="AO681" s="52"/>
      <c r="AP681" s="53"/>
      <c r="AQ681" s="53"/>
      <c r="AR681" s="53">
        <f t="shared" si="230"/>
        <v>1</v>
      </c>
      <c r="AS681" s="53" t="str">
        <f>IF(IFERROR(VLOOKUP(AE681,#REF!,1,0),"")&lt;&gt;"",1,"")</f>
        <v/>
      </c>
      <c r="AT681" s="53" t="str">
        <f>IF(IFERROR(VLOOKUP(AE681,#REF!,1,0),"")&lt;&gt;"",1,"")</f>
        <v/>
      </c>
      <c r="AU681" s="53" t="str">
        <f>IF(IFERROR(VLOOKUP(AE681,#REF!,1,0),"")&lt;&gt;"",1,"")</f>
        <v/>
      </c>
      <c r="AV681" s="53" t="str">
        <f>IF(IFERROR(VLOOKUP(AE681,#REF!,1,0),"")&lt;&gt;"",1,"")</f>
        <v/>
      </c>
      <c r="AW681" s="53" t="str">
        <f>IF(IFERROR(VLOOKUP(AE681,#REF!,1,0),"")&lt;&gt;"",1,"")</f>
        <v/>
      </c>
      <c r="AX681" s="53" t="str">
        <f>IF(IFERROR(VLOOKUP(AE681,#REF!,1,0),"")&lt;&gt;"",1,"")</f>
        <v/>
      </c>
      <c r="AY681" s="53" t="str">
        <f>IF(IFERROR(VLOOKUP(AE681,#REF!,1,0),"")&lt;&gt;"",1,"")</f>
        <v/>
      </c>
      <c r="AZ681" s="53" t="str">
        <f>IF(IFERROR(VLOOKUP(AE681,#REF!,1,0),"")&lt;&gt;"",1,"")</f>
        <v/>
      </c>
      <c r="BA681" s="53" t="str">
        <f>IF(IFERROR(VLOOKUP(AE681,#REF!,1,0),"")&lt;&gt;"",1,"")</f>
        <v/>
      </c>
      <c r="BB681" s="53" t="str">
        <f>IF(IFERROR(VLOOKUP(AE681,#REF!,1,0),"")&lt;&gt;"",1,"")</f>
        <v/>
      </c>
      <c r="BC681" s="53" t="str">
        <f>IF(IFERROR(VLOOKUP(AE681,#REF!,1,0),"")&lt;&gt;"",1,"")</f>
        <v/>
      </c>
      <c r="BD681" s="53" t="str">
        <f>IF(IFERROR(VLOOKUP(AE681,#REF!,1,0),"")&lt;&gt;"",1,"")</f>
        <v/>
      </c>
      <c r="BE681" s="54">
        <f t="shared" si="187"/>
        <v>1</v>
      </c>
    </row>
    <row r="682" spans="1:57" ht="17">
      <c r="A682" s="137">
        <v>442</v>
      </c>
      <c r="B682" s="137">
        <v>69762</v>
      </c>
      <c r="C682" s="137" t="str">
        <f t="shared" si="221"/>
        <v>697620000</v>
      </c>
      <c r="D682" s="138" t="str">
        <f t="shared" si="222"/>
        <v>69</v>
      </c>
      <c r="E682" s="138" t="str">
        <f t="shared" si="223"/>
        <v>7</v>
      </c>
      <c r="F682" s="138" t="str">
        <f t="shared" si="224"/>
        <v>6</v>
      </c>
      <c r="G682" s="138" t="str">
        <f t="shared" si="225"/>
        <v>2</v>
      </c>
      <c r="H682" s="138" t="str">
        <f t="shared" si="226"/>
        <v>0</v>
      </c>
      <c r="I682" s="138" t="str">
        <f t="shared" si="227"/>
        <v>0</v>
      </c>
      <c r="J682" s="138" t="str">
        <f t="shared" si="228"/>
        <v>0</v>
      </c>
      <c r="K682" s="138" t="str">
        <f t="shared" si="229"/>
        <v>0</v>
      </c>
      <c r="L682" s="138" t="s">
        <v>5214</v>
      </c>
      <c r="M682" s="139" t="s">
        <v>1204</v>
      </c>
      <c r="N682" s="139" t="s">
        <v>261</v>
      </c>
      <c r="O682" s="141" t="s">
        <v>14</v>
      </c>
      <c r="P682" s="141" t="s">
        <v>68</v>
      </c>
      <c r="Q682" s="141">
        <v>2</v>
      </c>
      <c r="R682" s="141">
        <v>8</v>
      </c>
      <c r="S682" s="141" t="s">
        <v>104</v>
      </c>
      <c r="T682" s="141" t="s">
        <v>104</v>
      </c>
      <c r="U682" s="141">
        <v>1</v>
      </c>
      <c r="V682" s="141">
        <v>2</v>
      </c>
      <c r="W682" s="141" t="s">
        <v>1204</v>
      </c>
      <c r="X682" s="141" t="s">
        <v>1204</v>
      </c>
      <c r="Y682" s="141" t="s">
        <v>66</v>
      </c>
      <c r="Z682" s="140" t="s">
        <v>66</v>
      </c>
      <c r="AA682" s="141" t="s">
        <v>1204</v>
      </c>
      <c r="AB682" s="141" t="s">
        <v>1204</v>
      </c>
      <c r="AC682" s="140" t="s">
        <v>66</v>
      </c>
      <c r="AD682" s="141" t="s">
        <v>66</v>
      </c>
      <c r="AE682" s="144" t="s">
        <v>1204</v>
      </c>
      <c r="AF682" s="144" t="s">
        <v>1204</v>
      </c>
      <c r="AG682" s="134"/>
      <c r="AH682" s="142"/>
      <c r="AI682" s="143"/>
      <c r="AJ682" s="143" t="b">
        <f t="shared" ref="AJ682:AJ689" si="232">IF(OR(AS682=1,AT682=1,AU682=1,AV682=1,AW682=1,AX682=1,AY682=1,AZ682=1,BA682=1,BB682=1,BC682=1,BD682=1),TRUE,FALSE)</f>
        <v>0</v>
      </c>
      <c r="AK682" s="143" t="str">
        <f>O682&amp;Q682&amp;R682&amp;U682&amp;V682&amp;Y682&amp;Z682&amp;AC682&amp;AD682</f>
        <v>A28120000</v>
      </c>
      <c r="AL682" s="40">
        <v>69762</v>
      </c>
      <c r="AM682" s="41" t="b">
        <f>C682&lt;&gt;AK682</f>
        <v>1</v>
      </c>
      <c r="AN682" s="145" t="str">
        <f>N682&amp;AK682</f>
        <v>J9FA28120000</v>
      </c>
      <c r="AO682" s="145" t="s">
        <v>1205</v>
      </c>
      <c r="AP682" s="31"/>
      <c r="AQ682" s="146"/>
      <c r="AR682" s="146">
        <f t="shared" si="230"/>
        <v>1</v>
      </c>
      <c r="AS682" s="146" t="str">
        <f>IF(IFERROR(VLOOKUP(AE682,#REF!,1,0),"")&lt;&gt;"",1,"")</f>
        <v/>
      </c>
      <c r="AT682" s="146" t="str">
        <f>IF(IFERROR(VLOOKUP(AE682,#REF!,1,0),"")&lt;&gt;"",1,"")</f>
        <v/>
      </c>
      <c r="AU682" s="146" t="str">
        <f>IF(IFERROR(VLOOKUP(AE682,#REF!,1,0),"")&lt;&gt;"",1,"")</f>
        <v/>
      </c>
      <c r="AV682" s="146" t="str">
        <f>IF(IFERROR(VLOOKUP(AE682,#REF!,1,0),"")&lt;&gt;"",1,"")</f>
        <v/>
      </c>
      <c r="AW682" s="146" t="str">
        <f>IF(IFERROR(VLOOKUP(AE682,#REF!,1,0),"")&lt;&gt;"",1,"")</f>
        <v/>
      </c>
      <c r="AX682" s="146" t="str">
        <f>IF(IFERROR(VLOOKUP(AE682,#REF!,1,0),"")&lt;&gt;"",1,"")</f>
        <v/>
      </c>
      <c r="AY682" s="146" t="str">
        <f>IF(IFERROR(VLOOKUP(AE682,#REF!,1,0),"")&lt;&gt;"",1,"")</f>
        <v/>
      </c>
      <c r="AZ682" s="146" t="str">
        <f>IF(IFERROR(VLOOKUP(AE682,#REF!,1,0),"")&lt;&gt;"",1,"")</f>
        <v/>
      </c>
      <c r="BA682" s="146" t="str">
        <f>IF(IFERROR(VLOOKUP(AE682,#REF!,1,0),"")&lt;&gt;"",1,"")</f>
        <v/>
      </c>
      <c r="BB682" s="146" t="str">
        <f>IF(IFERROR(VLOOKUP(AE682,#REF!,1,0),"")&lt;&gt;"",1,"")</f>
        <v/>
      </c>
      <c r="BC682" s="146" t="str">
        <f>IF(IFERROR(VLOOKUP(AE682,#REF!,1,0),"")&lt;&gt;"",1,"")</f>
        <v/>
      </c>
      <c r="BD682" s="146" t="str">
        <f>IF(IFERROR(VLOOKUP(AE682,#REF!,1,0),"")&lt;&gt;"",1,"")</f>
        <v/>
      </c>
      <c r="BE682" s="148">
        <f t="shared" si="187"/>
        <v>1</v>
      </c>
    </row>
    <row r="683" spans="1:57" ht="16">
      <c r="A683" s="33">
        <v>1166</v>
      </c>
      <c r="B683" s="33">
        <v>721315</v>
      </c>
      <c r="C683" s="33" t="str">
        <f t="shared" si="221"/>
        <v>721315000</v>
      </c>
      <c r="D683" s="34" t="str">
        <f t="shared" si="222"/>
        <v>72</v>
      </c>
      <c r="E683" s="34" t="str">
        <f t="shared" si="223"/>
        <v>1</v>
      </c>
      <c r="F683" s="34" t="str">
        <f t="shared" si="224"/>
        <v>3</v>
      </c>
      <c r="G683" s="34" t="str">
        <f t="shared" si="225"/>
        <v>1</v>
      </c>
      <c r="H683" s="34" t="str">
        <f t="shared" si="226"/>
        <v>5</v>
      </c>
      <c r="I683" s="34" t="str">
        <f t="shared" si="227"/>
        <v>0</v>
      </c>
      <c r="J683" s="34" t="str">
        <f t="shared" si="228"/>
        <v>0</v>
      </c>
      <c r="K683" s="34" t="str">
        <f t="shared" si="229"/>
        <v>0</v>
      </c>
      <c r="L683" s="34" t="s">
        <v>5215</v>
      </c>
      <c r="M683" s="35" t="s">
        <v>1204</v>
      </c>
      <c r="N683" s="35" t="s">
        <v>261</v>
      </c>
      <c r="O683" s="37" t="s">
        <v>14</v>
      </c>
      <c r="P683" s="55" t="s">
        <v>68</v>
      </c>
      <c r="Q683" s="37">
        <v>2</v>
      </c>
      <c r="R683" s="55">
        <v>8</v>
      </c>
      <c r="S683" s="55" t="s">
        <v>104</v>
      </c>
      <c r="T683" s="55" t="s">
        <v>104</v>
      </c>
      <c r="U683" s="55">
        <v>1</v>
      </c>
      <c r="V683" s="55">
        <v>2</v>
      </c>
      <c r="W683" s="55" t="s">
        <v>1204</v>
      </c>
      <c r="X683" s="55" t="s">
        <v>1204</v>
      </c>
      <c r="Y683" s="55" t="s">
        <v>66</v>
      </c>
      <c r="Z683" s="36" t="s">
        <v>66</v>
      </c>
      <c r="AA683" s="55" t="s">
        <v>1204</v>
      </c>
      <c r="AB683" s="55" t="s">
        <v>1204</v>
      </c>
      <c r="AC683" s="58" t="s">
        <v>8</v>
      </c>
      <c r="AD683" s="55">
        <v>1</v>
      </c>
      <c r="AE683" s="42" t="s">
        <v>1206</v>
      </c>
      <c r="AF683" s="42" t="s">
        <v>1207</v>
      </c>
      <c r="AG683" s="27"/>
      <c r="AH683" s="30" t="s">
        <v>8</v>
      </c>
      <c r="AI683" s="39"/>
      <c r="AJ683" s="39" t="b">
        <f t="shared" si="232"/>
        <v>0</v>
      </c>
      <c r="AK683" s="39" t="str">
        <f>O683&amp;Q683&amp;R683&amp;U683&amp;V683&amp;Y683&amp;Z683&amp;AC683&amp;AD683</f>
        <v>A28120011</v>
      </c>
      <c r="AL683" s="40">
        <v>721315</v>
      </c>
      <c r="AM683" s="41" t="b">
        <f>C683&lt;&gt;AK683</f>
        <v>1</v>
      </c>
      <c r="AN683" s="30" t="str">
        <f>N683&amp;AK683</f>
        <v>J9FA28120011</v>
      </c>
      <c r="AO683" s="30"/>
      <c r="AP683" s="31"/>
      <c r="AQ683" s="31"/>
      <c r="AR683" s="31">
        <f t="shared" si="230"/>
        <v>1</v>
      </c>
      <c r="AS683" s="31" t="str">
        <f>IF(IFERROR(VLOOKUP(AE683,#REF!,1,0),"")&lt;&gt;"",1,"")</f>
        <v/>
      </c>
      <c r="AT683" s="31" t="str">
        <f>IF(IFERROR(VLOOKUP(AE683,#REF!,1,0),"")&lt;&gt;"",1,"")</f>
        <v/>
      </c>
      <c r="AU683" s="31" t="str">
        <f>IF(IFERROR(VLOOKUP(AE683,#REF!,1,0),"")&lt;&gt;"",1,"")</f>
        <v/>
      </c>
      <c r="AV683" s="31" t="str">
        <f>IF(IFERROR(VLOOKUP(AE683,#REF!,1,0),"")&lt;&gt;"",1,"")</f>
        <v/>
      </c>
      <c r="AW683" s="31" t="str">
        <f>IF(IFERROR(VLOOKUP(AE683,#REF!,1,0),"")&lt;&gt;"",1,"")</f>
        <v/>
      </c>
      <c r="AX683" s="31" t="str">
        <f>IF(IFERROR(VLOOKUP(AE683,#REF!,1,0),"")&lt;&gt;"",1,"")</f>
        <v/>
      </c>
      <c r="AY683" s="31" t="str">
        <f>IF(IFERROR(VLOOKUP(AE683,#REF!,1,0),"")&lt;&gt;"",1,"")</f>
        <v/>
      </c>
      <c r="AZ683" s="31" t="str">
        <f>IF(IFERROR(VLOOKUP(AE683,#REF!,1,0),"")&lt;&gt;"",1,"")</f>
        <v/>
      </c>
      <c r="BA683" s="31" t="str">
        <f>IF(IFERROR(VLOOKUP(AE683,#REF!,1,0),"")&lt;&gt;"",1,"")</f>
        <v/>
      </c>
      <c r="BB683" s="31" t="str">
        <f>IF(IFERROR(VLOOKUP(AE683,#REF!,1,0),"")&lt;&gt;"",1,"")</f>
        <v/>
      </c>
      <c r="BC683" s="31" t="str">
        <f>IF(IFERROR(VLOOKUP(AE683,#REF!,1,0),"")&lt;&gt;"",1,"")</f>
        <v/>
      </c>
      <c r="BD683" s="31" t="str">
        <f>IF(IFERROR(VLOOKUP(AE683,#REF!,1,0),"")&lt;&gt;"",1,"")</f>
        <v/>
      </c>
      <c r="BE683" s="32">
        <f t="shared" si="187"/>
        <v>1</v>
      </c>
    </row>
    <row r="684" spans="1:57" ht="17">
      <c r="A684" s="137">
        <v>443</v>
      </c>
      <c r="B684" s="137">
        <v>69763</v>
      </c>
      <c r="C684" s="137" t="str">
        <f t="shared" si="221"/>
        <v>697630000</v>
      </c>
      <c r="D684" s="138" t="str">
        <f t="shared" si="222"/>
        <v>69</v>
      </c>
      <c r="E684" s="138" t="str">
        <f t="shared" si="223"/>
        <v>7</v>
      </c>
      <c r="F684" s="138" t="str">
        <f t="shared" si="224"/>
        <v>6</v>
      </c>
      <c r="G684" s="138" t="str">
        <f t="shared" si="225"/>
        <v>3</v>
      </c>
      <c r="H684" s="138" t="str">
        <f t="shared" si="226"/>
        <v>0</v>
      </c>
      <c r="I684" s="138" t="str">
        <f t="shared" si="227"/>
        <v>0</v>
      </c>
      <c r="J684" s="138" t="str">
        <f t="shared" si="228"/>
        <v>0</v>
      </c>
      <c r="K684" s="138" t="str">
        <f t="shared" si="229"/>
        <v>0</v>
      </c>
      <c r="L684" s="138" t="s">
        <v>5216</v>
      </c>
      <c r="M684" s="139" t="s">
        <v>1208</v>
      </c>
      <c r="N684" s="139" t="s">
        <v>261</v>
      </c>
      <c r="O684" s="141" t="s">
        <v>14</v>
      </c>
      <c r="P684" s="141" t="s">
        <v>68</v>
      </c>
      <c r="Q684" s="141">
        <v>2</v>
      </c>
      <c r="R684" s="141">
        <v>8</v>
      </c>
      <c r="S684" s="141" t="s">
        <v>104</v>
      </c>
      <c r="T684" s="141" t="s">
        <v>104</v>
      </c>
      <c r="U684" s="141">
        <v>1</v>
      </c>
      <c r="V684" s="141">
        <v>3</v>
      </c>
      <c r="W684" s="141" t="s">
        <v>1208</v>
      </c>
      <c r="X684" s="141" t="s">
        <v>1208</v>
      </c>
      <c r="Y684" s="141" t="s">
        <v>66</v>
      </c>
      <c r="Z684" s="140" t="s">
        <v>66</v>
      </c>
      <c r="AA684" s="141" t="s">
        <v>1208</v>
      </c>
      <c r="AB684" s="141" t="s">
        <v>1208</v>
      </c>
      <c r="AC684" s="140" t="s">
        <v>66</v>
      </c>
      <c r="AD684" s="141" t="s">
        <v>66</v>
      </c>
      <c r="AE684" s="144" t="s">
        <v>1208</v>
      </c>
      <c r="AF684" s="144" t="s">
        <v>1208</v>
      </c>
      <c r="AG684" s="134"/>
      <c r="AH684" s="142"/>
      <c r="AI684" s="143"/>
      <c r="AJ684" s="143" t="b">
        <f t="shared" si="232"/>
        <v>0</v>
      </c>
      <c r="AK684" s="143" t="str">
        <f>O684&amp;Q684&amp;R684&amp;U684&amp;V684&amp;Y684&amp;Z684&amp;AC684&amp;AD684</f>
        <v>A28130000</v>
      </c>
      <c r="AL684" s="40">
        <v>69763</v>
      </c>
      <c r="AM684" s="41" t="b">
        <f>C684&lt;&gt;AK684</f>
        <v>1</v>
      </c>
      <c r="AN684" s="145" t="str">
        <f>N684&amp;AK684</f>
        <v>J9FA28130000</v>
      </c>
      <c r="AO684" s="145"/>
      <c r="AP684" s="31"/>
      <c r="AQ684" s="146"/>
      <c r="AR684" s="146">
        <f t="shared" si="230"/>
        <v>1</v>
      </c>
      <c r="AS684" s="146" t="str">
        <f>IF(IFERROR(VLOOKUP(AE684,#REF!,1,0),"")&lt;&gt;"",1,"")</f>
        <v/>
      </c>
      <c r="AT684" s="146" t="str">
        <f>IF(IFERROR(VLOOKUP(AE684,#REF!,1,0),"")&lt;&gt;"",1,"")</f>
        <v/>
      </c>
      <c r="AU684" s="146" t="str">
        <f>IF(IFERROR(VLOOKUP(AE684,#REF!,1,0),"")&lt;&gt;"",1,"")</f>
        <v/>
      </c>
      <c r="AV684" s="146" t="str">
        <f>IF(IFERROR(VLOOKUP(AE684,#REF!,1,0),"")&lt;&gt;"",1,"")</f>
        <v/>
      </c>
      <c r="AW684" s="146" t="str">
        <f>IF(IFERROR(VLOOKUP(AE684,#REF!,1,0),"")&lt;&gt;"",1,"")</f>
        <v/>
      </c>
      <c r="AX684" s="146" t="str">
        <f>IF(IFERROR(VLOOKUP(AE684,#REF!,1,0),"")&lt;&gt;"",1,"")</f>
        <v/>
      </c>
      <c r="AY684" s="146" t="str">
        <f>IF(IFERROR(VLOOKUP(AE684,#REF!,1,0),"")&lt;&gt;"",1,"")</f>
        <v/>
      </c>
      <c r="AZ684" s="146" t="str">
        <f>IF(IFERROR(VLOOKUP(AE684,#REF!,1,0),"")&lt;&gt;"",1,"")</f>
        <v/>
      </c>
      <c r="BA684" s="146" t="str">
        <f>IF(IFERROR(VLOOKUP(AE684,#REF!,1,0),"")&lt;&gt;"",1,"")</f>
        <v/>
      </c>
      <c r="BB684" s="146" t="str">
        <f>IF(IFERROR(VLOOKUP(AE684,#REF!,1,0),"")&lt;&gt;"",1,"")</f>
        <v/>
      </c>
      <c r="BC684" s="146" t="str">
        <f>IF(IFERROR(VLOOKUP(AE684,#REF!,1,0),"")&lt;&gt;"",1,"")</f>
        <v/>
      </c>
      <c r="BD684" s="146" t="str">
        <f>IF(IFERROR(VLOOKUP(AE684,#REF!,1,0),"")&lt;&gt;"",1,"")</f>
        <v/>
      </c>
      <c r="BE684" s="148">
        <f t="shared" si="187"/>
        <v>1</v>
      </c>
    </row>
    <row r="685" spans="1:57" ht="16">
      <c r="A685" s="33">
        <v>1164</v>
      </c>
      <c r="B685" s="33">
        <v>721313</v>
      </c>
      <c r="C685" s="33" t="str">
        <f t="shared" si="221"/>
        <v>721313000</v>
      </c>
      <c r="D685" s="34" t="str">
        <f t="shared" si="222"/>
        <v>72</v>
      </c>
      <c r="E685" s="34" t="str">
        <f t="shared" si="223"/>
        <v>1</v>
      </c>
      <c r="F685" s="34" t="str">
        <f t="shared" si="224"/>
        <v>3</v>
      </c>
      <c r="G685" s="34" t="str">
        <f t="shared" si="225"/>
        <v>1</v>
      </c>
      <c r="H685" s="34" t="str">
        <f t="shared" si="226"/>
        <v>3</v>
      </c>
      <c r="I685" s="34" t="str">
        <f t="shared" si="227"/>
        <v>0</v>
      </c>
      <c r="J685" s="34" t="str">
        <f t="shared" si="228"/>
        <v>0</v>
      </c>
      <c r="K685" s="34" t="str">
        <f t="shared" si="229"/>
        <v>0</v>
      </c>
      <c r="L685" s="34" t="s">
        <v>5217</v>
      </c>
      <c r="M685" s="35" t="s">
        <v>1208</v>
      </c>
      <c r="N685" s="35" t="s">
        <v>261</v>
      </c>
      <c r="O685" s="37" t="s">
        <v>14</v>
      </c>
      <c r="P685" s="55" t="s">
        <v>68</v>
      </c>
      <c r="Q685" s="37">
        <v>2</v>
      </c>
      <c r="R685" s="55">
        <v>8</v>
      </c>
      <c r="S685" s="55" t="s">
        <v>104</v>
      </c>
      <c r="T685" s="55" t="s">
        <v>104</v>
      </c>
      <c r="U685" s="55">
        <v>1</v>
      </c>
      <c r="V685" s="55">
        <v>3</v>
      </c>
      <c r="W685" s="55" t="s">
        <v>1208</v>
      </c>
      <c r="X685" s="55" t="s">
        <v>1208</v>
      </c>
      <c r="Y685" s="55" t="s">
        <v>66</v>
      </c>
      <c r="Z685" s="36" t="s">
        <v>66</v>
      </c>
      <c r="AA685" s="55" t="s">
        <v>1208</v>
      </c>
      <c r="AB685" s="55" t="s">
        <v>1208</v>
      </c>
      <c r="AC685" s="58" t="s">
        <v>8</v>
      </c>
      <c r="AD685" s="55">
        <v>1</v>
      </c>
      <c r="AE685" s="42" t="s">
        <v>1209</v>
      </c>
      <c r="AF685" s="42" t="s">
        <v>1210</v>
      </c>
      <c r="AG685" s="27"/>
      <c r="AH685" s="30" t="s">
        <v>8</v>
      </c>
      <c r="AI685" s="39"/>
      <c r="AJ685" s="39" t="b">
        <f t="shared" si="232"/>
        <v>0</v>
      </c>
      <c r="AK685" s="39" t="str">
        <f>O685&amp;Q685&amp;R685&amp;U685&amp;V685&amp;Y685&amp;Z685&amp;AC685&amp;AD685</f>
        <v>A28130011</v>
      </c>
      <c r="AL685" s="40">
        <v>721313</v>
      </c>
      <c r="AM685" s="41" t="b">
        <f>C685&lt;&gt;AK685</f>
        <v>1</v>
      </c>
      <c r="AN685" s="30" t="str">
        <f>N685&amp;AK685</f>
        <v>J9FA28130011</v>
      </c>
      <c r="AO685" s="30"/>
      <c r="AP685" s="31"/>
      <c r="AQ685" s="31"/>
      <c r="AR685" s="31">
        <f t="shared" si="230"/>
        <v>1</v>
      </c>
      <c r="AS685" s="31" t="str">
        <f>IF(IFERROR(VLOOKUP(AE685,#REF!,1,0),"")&lt;&gt;"",1,"")</f>
        <v/>
      </c>
      <c r="AT685" s="31" t="str">
        <f>IF(IFERROR(VLOOKUP(AE685,#REF!,1,0),"")&lt;&gt;"",1,"")</f>
        <v/>
      </c>
      <c r="AU685" s="31" t="str">
        <f>IF(IFERROR(VLOOKUP(AE685,#REF!,1,0),"")&lt;&gt;"",1,"")</f>
        <v/>
      </c>
      <c r="AV685" s="31" t="str">
        <f>IF(IFERROR(VLOOKUP(AE685,#REF!,1,0),"")&lt;&gt;"",1,"")</f>
        <v/>
      </c>
      <c r="AW685" s="31" t="str">
        <f>IF(IFERROR(VLOOKUP(AE685,#REF!,1,0),"")&lt;&gt;"",1,"")</f>
        <v/>
      </c>
      <c r="AX685" s="31" t="str">
        <f>IF(IFERROR(VLOOKUP(AE685,#REF!,1,0),"")&lt;&gt;"",1,"")</f>
        <v/>
      </c>
      <c r="AY685" s="31" t="str">
        <f>IF(IFERROR(VLOOKUP(AE685,#REF!,1,0),"")&lt;&gt;"",1,"")</f>
        <v/>
      </c>
      <c r="AZ685" s="31" t="str">
        <f>IF(IFERROR(VLOOKUP(AE685,#REF!,1,0),"")&lt;&gt;"",1,"")</f>
        <v/>
      </c>
      <c r="BA685" s="31" t="str">
        <f>IF(IFERROR(VLOOKUP(AE685,#REF!,1,0),"")&lt;&gt;"",1,"")</f>
        <v/>
      </c>
      <c r="BB685" s="31" t="str">
        <f>IF(IFERROR(VLOOKUP(AE685,#REF!,1,0),"")&lt;&gt;"",1,"")</f>
        <v/>
      </c>
      <c r="BC685" s="31" t="str">
        <f>IF(IFERROR(VLOOKUP(AE685,#REF!,1,0),"")&lt;&gt;"",1,"")</f>
        <v/>
      </c>
      <c r="BD685" s="31" t="str">
        <f>IF(IFERROR(VLOOKUP(AE685,#REF!,1,0),"")&lt;&gt;"",1,"")</f>
        <v/>
      </c>
      <c r="BE685" s="32">
        <f t="shared" si="187"/>
        <v>1</v>
      </c>
    </row>
    <row r="686" spans="1:57" ht="17">
      <c r="A686" s="137">
        <v>444</v>
      </c>
      <c r="B686" s="137">
        <v>69764</v>
      </c>
      <c r="C686" s="137" t="str">
        <f t="shared" si="221"/>
        <v>697640000</v>
      </c>
      <c r="D686" s="138" t="str">
        <f t="shared" si="222"/>
        <v>69</v>
      </c>
      <c r="E686" s="138" t="str">
        <f t="shared" si="223"/>
        <v>7</v>
      </c>
      <c r="F686" s="138" t="str">
        <f t="shared" si="224"/>
        <v>6</v>
      </c>
      <c r="G686" s="138" t="str">
        <f t="shared" si="225"/>
        <v>4</v>
      </c>
      <c r="H686" s="138" t="str">
        <f t="shared" si="226"/>
        <v>0</v>
      </c>
      <c r="I686" s="138" t="str">
        <f t="shared" si="227"/>
        <v>0</v>
      </c>
      <c r="J686" s="138" t="str">
        <f t="shared" si="228"/>
        <v>0</v>
      </c>
      <c r="K686" s="138" t="str">
        <f t="shared" si="229"/>
        <v>0</v>
      </c>
      <c r="L686" s="138" t="s">
        <v>5218</v>
      </c>
      <c r="M686" s="139" t="s">
        <v>1211</v>
      </c>
      <c r="N686" s="139" t="s">
        <v>261</v>
      </c>
      <c r="O686" s="141" t="s">
        <v>14</v>
      </c>
      <c r="P686" s="141" t="s">
        <v>68</v>
      </c>
      <c r="Q686" s="141">
        <v>2</v>
      </c>
      <c r="R686" s="141">
        <v>8</v>
      </c>
      <c r="S686" s="141" t="s">
        <v>104</v>
      </c>
      <c r="T686" s="141" t="s">
        <v>104</v>
      </c>
      <c r="U686" s="141">
        <v>1</v>
      </c>
      <c r="V686" s="141">
        <v>4</v>
      </c>
      <c r="W686" s="141" t="s">
        <v>1211</v>
      </c>
      <c r="X686" s="141" t="s">
        <v>1211</v>
      </c>
      <c r="Y686" s="141" t="s">
        <v>66</v>
      </c>
      <c r="Z686" s="140" t="s">
        <v>66</v>
      </c>
      <c r="AA686" s="141" t="s">
        <v>1211</v>
      </c>
      <c r="AB686" s="141" t="s">
        <v>1211</v>
      </c>
      <c r="AC686" s="140" t="s">
        <v>66</v>
      </c>
      <c r="AD686" s="141" t="s">
        <v>66</v>
      </c>
      <c r="AE686" s="144" t="s">
        <v>1211</v>
      </c>
      <c r="AF686" s="144" t="s">
        <v>1211</v>
      </c>
      <c r="AG686" s="134"/>
      <c r="AH686" s="142"/>
      <c r="AI686" s="143"/>
      <c r="AJ686" s="143" t="b">
        <f t="shared" si="232"/>
        <v>0</v>
      </c>
      <c r="AK686" s="143" t="str">
        <f>O686&amp;Q686&amp;R686&amp;U686&amp;V686&amp;Y686&amp;Z686&amp;AC686&amp;AD686</f>
        <v>A28140000</v>
      </c>
      <c r="AL686" s="40">
        <v>69764</v>
      </c>
      <c r="AM686" s="41" t="b">
        <f>C686&lt;&gt;AK686</f>
        <v>1</v>
      </c>
      <c r="AN686" s="145" t="str">
        <f>N686&amp;AK686</f>
        <v>J9FA28140000</v>
      </c>
      <c r="AO686" s="145"/>
      <c r="AP686" s="31"/>
      <c r="AQ686" s="146"/>
      <c r="AR686" s="146">
        <f t="shared" si="230"/>
        <v>1</v>
      </c>
      <c r="AS686" s="146" t="str">
        <f>IF(IFERROR(VLOOKUP(AE686,#REF!,1,0),"")&lt;&gt;"",1,"")</f>
        <v/>
      </c>
      <c r="AT686" s="146" t="str">
        <f>IF(IFERROR(VLOOKUP(AE686,#REF!,1,0),"")&lt;&gt;"",1,"")</f>
        <v/>
      </c>
      <c r="AU686" s="146" t="str">
        <f>IF(IFERROR(VLOOKUP(AE686,#REF!,1,0),"")&lt;&gt;"",1,"")</f>
        <v/>
      </c>
      <c r="AV686" s="146" t="str">
        <f>IF(IFERROR(VLOOKUP(AE686,#REF!,1,0),"")&lt;&gt;"",1,"")</f>
        <v/>
      </c>
      <c r="AW686" s="146" t="str">
        <f>IF(IFERROR(VLOOKUP(AE686,#REF!,1,0),"")&lt;&gt;"",1,"")</f>
        <v/>
      </c>
      <c r="AX686" s="146" t="str">
        <f>IF(IFERROR(VLOOKUP(AE686,#REF!,1,0),"")&lt;&gt;"",1,"")</f>
        <v/>
      </c>
      <c r="AY686" s="146" t="str">
        <f>IF(IFERROR(VLOOKUP(AE686,#REF!,1,0),"")&lt;&gt;"",1,"")</f>
        <v/>
      </c>
      <c r="AZ686" s="146" t="str">
        <f>IF(IFERROR(VLOOKUP(AE686,#REF!,1,0),"")&lt;&gt;"",1,"")</f>
        <v/>
      </c>
      <c r="BA686" s="146" t="str">
        <f>IF(IFERROR(VLOOKUP(AE686,#REF!,1,0),"")&lt;&gt;"",1,"")</f>
        <v/>
      </c>
      <c r="BB686" s="146" t="str">
        <f>IF(IFERROR(VLOOKUP(AE686,#REF!,1,0),"")&lt;&gt;"",1,"")</f>
        <v/>
      </c>
      <c r="BC686" s="146" t="str">
        <f>IF(IFERROR(VLOOKUP(AE686,#REF!,1,0),"")&lt;&gt;"",1,"")</f>
        <v/>
      </c>
      <c r="BD686" s="146" t="str">
        <f>IF(IFERROR(VLOOKUP(AE686,#REF!,1,0),"")&lt;&gt;"",1,"")</f>
        <v/>
      </c>
      <c r="BE686" s="148">
        <f t="shared" si="187"/>
        <v>1</v>
      </c>
    </row>
    <row r="687" spans="1:57" ht="16">
      <c r="A687" s="33">
        <v>1163</v>
      </c>
      <c r="B687" s="33">
        <v>721312</v>
      </c>
      <c r="C687" s="33" t="str">
        <f t="shared" si="221"/>
        <v>721312000</v>
      </c>
      <c r="D687" s="34" t="str">
        <f t="shared" si="222"/>
        <v>72</v>
      </c>
      <c r="E687" s="34" t="str">
        <f t="shared" si="223"/>
        <v>1</v>
      </c>
      <c r="F687" s="34" t="str">
        <f t="shared" si="224"/>
        <v>3</v>
      </c>
      <c r="G687" s="34" t="str">
        <f t="shared" si="225"/>
        <v>1</v>
      </c>
      <c r="H687" s="34" t="str">
        <f t="shared" si="226"/>
        <v>2</v>
      </c>
      <c r="I687" s="34" t="str">
        <f t="shared" si="227"/>
        <v>0</v>
      </c>
      <c r="J687" s="34" t="str">
        <f t="shared" si="228"/>
        <v>0</v>
      </c>
      <c r="K687" s="34" t="str">
        <f t="shared" si="229"/>
        <v>0</v>
      </c>
      <c r="L687" s="34" t="s">
        <v>5219</v>
      </c>
      <c r="M687" s="35" t="s">
        <v>1211</v>
      </c>
      <c r="N687" s="35" t="s">
        <v>261</v>
      </c>
      <c r="O687" s="37" t="s">
        <v>14</v>
      </c>
      <c r="P687" s="55" t="s">
        <v>68</v>
      </c>
      <c r="Q687" s="37">
        <v>2</v>
      </c>
      <c r="R687" s="55">
        <v>8</v>
      </c>
      <c r="S687" s="55" t="s">
        <v>104</v>
      </c>
      <c r="T687" s="55" t="s">
        <v>104</v>
      </c>
      <c r="U687" s="55">
        <v>1</v>
      </c>
      <c r="V687" s="55">
        <v>4</v>
      </c>
      <c r="W687" s="55" t="s">
        <v>1211</v>
      </c>
      <c r="X687" s="55" t="s">
        <v>1211</v>
      </c>
      <c r="Y687" s="55" t="s">
        <v>66</v>
      </c>
      <c r="Z687" s="36" t="s">
        <v>66</v>
      </c>
      <c r="AA687" s="55" t="s">
        <v>1211</v>
      </c>
      <c r="AB687" s="55" t="s">
        <v>1211</v>
      </c>
      <c r="AC687" s="58" t="s">
        <v>8</v>
      </c>
      <c r="AD687" s="55">
        <v>1</v>
      </c>
      <c r="AE687" s="42" t="s">
        <v>1212</v>
      </c>
      <c r="AF687" s="42" t="s">
        <v>1213</v>
      </c>
      <c r="AG687" s="27"/>
      <c r="AH687" s="30" t="s">
        <v>8</v>
      </c>
      <c r="AI687" s="39"/>
      <c r="AJ687" s="39" t="b">
        <f t="shared" si="232"/>
        <v>0</v>
      </c>
      <c r="AK687" s="39" t="str">
        <f>O687&amp;Q687&amp;R687&amp;U687&amp;V687&amp;Y687&amp;Z687&amp;AC687&amp;AD687</f>
        <v>A28140011</v>
      </c>
      <c r="AL687" s="40">
        <v>721312</v>
      </c>
      <c r="AM687" s="41" t="b">
        <f>C687&lt;&gt;AK687</f>
        <v>1</v>
      </c>
      <c r="AN687" s="30" t="str">
        <f>N687&amp;AK687</f>
        <v>J9FA28140011</v>
      </c>
      <c r="AO687" s="30"/>
      <c r="AP687" s="31"/>
      <c r="AQ687" s="31"/>
      <c r="AR687" s="31">
        <f t="shared" si="230"/>
        <v>1</v>
      </c>
      <c r="AS687" s="31" t="str">
        <f>IF(IFERROR(VLOOKUP(AE687,#REF!,1,0),"")&lt;&gt;"",1,"")</f>
        <v/>
      </c>
      <c r="AT687" s="31" t="str">
        <f>IF(IFERROR(VLOOKUP(AE687,#REF!,1,0),"")&lt;&gt;"",1,"")</f>
        <v/>
      </c>
      <c r="AU687" s="31" t="str">
        <f>IF(IFERROR(VLOOKUP(AE687,#REF!,1,0),"")&lt;&gt;"",1,"")</f>
        <v/>
      </c>
      <c r="AV687" s="31" t="str">
        <f>IF(IFERROR(VLOOKUP(AE687,#REF!,1,0),"")&lt;&gt;"",1,"")</f>
        <v/>
      </c>
      <c r="AW687" s="31" t="str">
        <f>IF(IFERROR(VLOOKUP(AE687,#REF!,1,0),"")&lt;&gt;"",1,"")</f>
        <v/>
      </c>
      <c r="AX687" s="31" t="str">
        <f>IF(IFERROR(VLOOKUP(AE687,#REF!,1,0),"")&lt;&gt;"",1,"")</f>
        <v/>
      </c>
      <c r="AY687" s="31" t="str">
        <f>IF(IFERROR(VLOOKUP(AE687,#REF!,1,0),"")&lt;&gt;"",1,"")</f>
        <v/>
      </c>
      <c r="AZ687" s="31" t="str">
        <f>IF(IFERROR(VLOOKUP(AE687,#REF!,1,0),"")&lt;&gt;"",1,"")</f>
        <v/>
      </c>
      <c r="BA687" s="31" t="str">
        <f>IF(IFERROR(VLOOKUP(AE687,#REF!,1,0),"")&lt;&gt;"",1,"")</f>
        <v/>
      </c>
      <c r="BB687" s="31" t="str">
        <f>IF(IFERROR(VLOOKUP(AE687,#REF!,1,0),"")&lt;&gt;"",1,"")</f>
        <v/>
      </c>
      <c r="BC687" s="31" t="str">
        <f>IF(IFERROR(VLOOKUP(AE687,#REF!,1,0),"")&lt;&gt;"",1,"")</f>
        <v/>
      </c>
      <c r="BD687" s="31" t="str">
        <f>IF(IFERROR(VLOOKUP(AE687,#REF!,1,0),"")&lt;&gt;"",1,"")</f>
        <v/>
      </c>
      <c r="BE687" s="32">
        <f t="shared" si="187"/>
        <v>1</v>
      </c>
    </row>
    <row r="688" spans="1:57" ht="17">
      <c r="A688" s="137">
        <v>445</v>
      </c>
      <c r="B688" s="137">
        <v>69765</v>
      </c>
      <c r="C688" s="137" t="str">
        <f t="shared" si="221"/>
        <v>697650000</v>
      </c>
      <c r="D688" s="138" t="str">
        <f t="shared" si="222"/>
        <v>69</v>
      </c>
      <c r="E688" s="138" t="str">
        <f t="shared" si="223"/>
        <v>7</v>
      </c>
      <c r="F688" s="138" t="str">
        <f t="shared" si="224"/>
        <v>6</v>
      </c>
      <c r="G688" s="138" t="str">
        <f t="shared" si="225"/>
        <v>5</v>
      </c>
      <c r="H688" s="138" t="str">
        <f t="shared" si="226"/>
        <v>0</v>
      </c>
      <c r="I688" s="138" t="str">
        <f t="shared" si="227"/>
        <v>0</v>
      </c>
      <c r="J688" s="138" t="str">
        <f t="shared" si="228"/>
        <v>0</v>
      </c>
      <c r="K688" s="138" t="str">
        <f t="shared" si="229"/>
        <v>0</v>
      </c>
      <c r="L688" s="138" t="s">
        <v>5220</v>
      </c>
      <c r="M688" s="139" t="s">
        <v>1214</v>
      </c>
      <c r="N688" s="139" t="s">
        <v>261</v>
      </c>
      <c r="O688" s="141" t="s">
        <v>14</v>
      </c>
      <c r="P688" s="141" t="s">
        <v>68</v>
      </c>
      <c r="Q688" s="141">
        <v>2</v>
      </c>
      <c r="R688" s="141">
        <v>8</v>
      </c>
      <c r="S688" s="141" t="s">
        <v>104</v>
      </c>
      <c r="T688" s="141" t="s">
        <v>104</v>
      </c>
      <c r="U688" s="141">
        <v>1</v>
      </c>
      <c r="V688" s="141">
        <v>5</v>
      </c>
      <c r="W688" s="141" t="s">
        <v>1214</v>
      </c>
      <c r="X688" s="141" t="s">
        <v>1214</v>
      </c>
      <c r="Y688" s="141" t="s">
        <v>66</v>
      </c>
      <c r="Z688" s="140" t="s">
        <v>66</v>
      </c>
      <c r="AA688" s="141" t="s">
        <v>1214</v>
      </c>
      <c r="AB688" s="141" t="s">
        <v>1214</v>
      </c>
      <c r="AC688" s="140" t="s">
        <v>66</v>
      </c>
      <c r="AD688" s="141" t="s">
        <v>66</v>
      </c>
      <c r="AE688" s="144" t="s">
        <v>1214</v>
      </c>
      <c r="AF688" s="144" t="s">
        <v>1214</v>
      </c>
      <c r="AG688" s="134"/>
      <c r="AH688" s="142"/>
      <c r="AI688" s="143"/>
      <c r="AJ688" s="143" t="b">
        <f t="shared" si="232"/>
        <v>0</v>
      </c>
      <c r="AK688" s="143" t="str">
        <f>O688&amp;Q688&amp;R688&amp;U688&amp;V688&amp;Y688&amp;Z688&amp;AC688&amp;AD688</f>
        <v>A28150000</v>
      </c>
      <c r="AL688" s="40">
        <v>69765</v>
      </c>
      <c r="AM688" s="41" t="b">
        <f>C688&lt;&gt;AK688</f>
        <v>1</v>
      </c>
      <c r="AN688" s="145" t="str">
        <f>N688&amp;AK688</f>
        <v>J9FA28150000</v>
      </c>
      <c r="AO688" s="145"/>
      <c r="AP688" s="31"/>
      <c r="AQ688" s="146"/>
      <c r="AR688" s="146">
        <f t="shared" si="230"/>
        <v>1</v>
      </c>
      <c r="AS688" s="146" t="str">
        <f>IF(IFERROR(VLOOKUP(AE688,#REF!,1,0),"")&lt;&gt;"",1,"")</f>
        <v/>
      </c>
      <c r="AT688" s="146" t="str">
        <f>IF(IFERROR(VLOOKUP(AE688,#REF!,1,0),"")&lt;&gt;"",1,"")</f>
        <v/>
      </c>
      <c r="AU688" s="146" t="str">
        <f>IF(IFERROR(VLOOKUP(AE688,#REF!,1,0),"")&lt;&gt;"",1,"")</f>
        <v/>
      </c>
      <c r="AV688" s="146" t="str">
        <f>IF(IFERROR(VLOOKUP(AE688,#REF!,1,0),"")&lt;&gt;"",1,"")</f>
        <v/>
      </c>
      <c r="AW688" s="146" t="str">
        <f>IF(IFERROR(VLOOKUP(AE688,#REF!,1,0),"")&lt;&gt;"",1,"")</f>
        <v/>
      </c>
      <c r="AX688" s="146" t="str">
        <f>IF(IFERROR(VLOOKUP(AE688,#REF!,1,0),"")&lt;&gt;"",1,"")</f>
        <v/>
      </c>
      <c r="AY688" s="146" t="str">
        <f>IF(IFERROR(VLOOKUP(AE688,#REF!,1,0),"")&lt;&gt;"",1,"")</f>
        <v/>
      </c>
      <c r="AZ688" s="146" t="str">
        <f>IF(IFERROR(VLOOKUP(AE688,#REF!,1,0),"")&lt;&gt;"",1,"")</f>
        <v/>
      </c>
      <c r="BA688" s="146" t="str">
        <f>IF(IFERROR(VLOOKUP(AE688,#REF!,1,0),"")&lt;&gt;"",1,"")</f>
        <v/>
      </c>
      <c r="BB688" s="146" t="str">
        <f>IF(IFERROR(VLOOKUP(AE688,#REF!,1,0),"")&lt;&gt;"",1,"")</f>
        <v/>
      </c>
      <c r="BC688" s="146" t="str">
        <f>IF(IFERROR(VLOOKUP(AE688,#REF!,1,0),"")&lt;&gt;"",1,"")</f>
        <v/>
      </c>
      <c r="BD688" s="146" t="str">
        <f>IF(IFERROR(VLOOKUP(AE688,#REF!,1,0),"")&lt;&gt;"",1,"")</f>
        <v/>
      </c>
      <c r="BE688" s="148">
        <f t="shared" si="187"/>
        <v>1</v>
      </c>
    </row>
    <row r="689" spans="1:57" ht="17">
      <c r="A689" s="137">
        <v>446</v>
      </c>
      <c r="B689" s="137">
        <v>69766</v>
      </c>
      <c r="C689" s="137" t="str">
        <f t="shared" si="221"/>
        <v>697660000</v>
      </c>
      <c r="D689" s="138" t="str">
        <f t="shared" si="222"/>
        <v>69</v>
      </c>
      <c r="E689" s="138" t="str">
        <f t="shared" si="223"/>
        <v>7</v>
      </c>
      <c r="F689" s="138" t="str">
        <f t="shared" si="224"/>
        <v>6</v>
      </c>
      <c r="G689" s="138" t="str">
        <f t="shared" si="225"/>
        <v>6</v>
      </c>
      <c r="H689" s="138" t="str">
        <f t="shared" si="226"/>
        <v>0</v>
      </c>
      <c r="I689" s="138" t="str">
        <f t="shared" si="227"/>
        <v>0</v>
      </c>
      <c r="J689" s="138" t="str">
        <f t="shared" si="228"/>
        <v>0</v>
      </c>
      <c r="K689" s="138" t="str">
        <f t="shared" si="229"/>
        <v>0</v>
      </c>
      <c r="L689" s="138" t="s">
        <v>5221</v>
      </c>
      <c r="M689" s="139" t="s">
        <v>1215</v>
      </c>
      <c r="N689" s="139" t="s">
        <v>261</v>
      </c>
      <c r="O689" s="141" t="s">
        <v>14</v>
      </c>
      <c r="P689" s="141" t="s">
        <v>68</v>
      </c>
      <c r="Q689" s="141">
        <v>2</v>
      </c>
      <c r="R689" s="141">
        <v>8</v>
      </c>
      <c r="S689" s="141" t="s">
        <v>104</v>
      </c>
      <c r="T689" s="141" t="s">
        <v>104</v>
      </c>
      <c r="U689" s="141">
        <v>1</v>
      </c>
      <c r="V689" s="141">
        <v>6</v>
      </c>
      <c r="W689" s="141" t="s">
        <v>1215</v>
      </c>
      <c r="X689" s="141" t="s">
        <v>1215</v>
      </c>
      <c r="Y689" s="141" t="s">
        <v>66</v>
      </c>
      <c r="Z689" s="140" t="s">
        <v>66</v>
      </c>
      <c r="AA689" s="141" t="s">
        <v>1215</v>
      </c>
      <c r="AB689" s="141" t="s">
        <v>1215</v>
      </c>
      <c r="AC689" s="140" t="s">
        <v>66</v>
      </c>
      <c r="AD689" s="141" t="s">
        <v>66</v>
      </c>
      <c r="AE689" s="144" t="s">
        <v>1215</v>
      </c>
      <c r="AF689" s="144" t="s">
        <v>1215</v>
      </c>
      <c r="AG689" s="134"/>
      <c r="AH689" s="142"/>
      <c r="AI689" s="143"/>
      <c r="AJ689" s="143" t="b">
        <f t="shared" si="232"/>
        <v>0</v>
      </c>
      <c r="AK689" s="143" t="str">
        <f>O689&amp;Q689&amp;R689&amp;U689&amp;V689&amp;Y689&amp;Z689&amp;AC689&amp;AD689</f>
        <v>A28160000</v>
      </c>
      <c r="AL689" s="40">
        <v>69766</v>
      </c>
      <c r="AM689" s="41" t="b">
        <f>C689&lt;&gt;AK689</f>
        <v>1</v>
      </c>
      <c r="AN689" s="145" t="str">
        <f>N689&amp;AK689</f>
        <v>J9FA28160000</v>
      </c>
      <c r="AO689" s="145"/>
      <c r="AP689" s="31"/>
      <c r="AQ689" s="146"/>
      <c r="AR689" s="146">
        <f t="shared" si="230"/>
        <v>1</v>
      </c>
      <c r="AS689" s="146" t="str">
        <f>IF(IFERROR(VLOOKUP(AE689,#REF!,1,0),"")&lt;&gt;"",1,"")</f>
        <v/>
      </c>
      <c r="AT689" s="146" t="str">
        <f>IF(IFERROR(VLOOKUP(AE689,#REF!,1,0),"")&lt;&gt;"",1,"")</f>
        <v/>
      </c>
      <c r="AU689" s="146" t="str">
        <f>IF(IFERROR(VLOOKUP(AE689,#REF!,1,0),"")&lt;&gt;"",1,"")</f>
        <v/>
      </c>
      <c r="AV689" s="146" t="str">
        <f>IF(IFERROR(VLOOKUP(AE689,#REF!,1,0),"")&lt;&gt;"",1,"")</f>
        <v/>
      </c>
      <c r="AW689" s="146" t="str">
        <f>IF(IFERROR(VLOOKUP(AE689,#REF!,1,0),"")&lt;&gt;"",1,"")</f>
        <v/>
      </c>
      <c r="AX689" s="146" t="str">
        <f>IF(IFERROR(VLOOKUP(AE689,#REF!,1,0),"")&lt;&gt;"",1,"")</f>
        <v/>
      </c>
      <c r="AY689" s="146" t="str">
        <f>IF(IFERROR(VLOOKUP(AE689,#REF!,1,0),"")&lt;&gt;"",1,"")</f>
        <v/>
      </c>
      <c r="AZ689" s="146" t="str">
        <f>IF(IFERROR(VLOOKUP(AE689,#REF!,1,0),"")&lt;&gt;"",1,"")</f>
        <v/>
      </c>
      <c r="BA689" s="146" t="str">
        <f>IF(IFERROR(VLOOKUP(AE689,#REF!,1,0),"")&lt;&gt;"",1,"")</f>
        <v/>
      </c>
      <c r="BB689" s="146" t="str">
        <f>IF(IFERROR(VLOOKUP(AE689,#REF!,1,0),"")&lt;&gt;"",1,"")</f>
        <v/>
      </c>
      <c r="BC689" s="146" t="str">
        <f>IF(IFERROR(VLOOKUP(AE689,#REF!,1,0),"")&lt;&gt;"",1,"")</f>
        <v/>
      </c>
      <c r="BD689" s="146" t="str">
        <f>IF(IFERROR(VLOOKUP(AE689,#REF!,1,0),"")&lt;&gt;"",1,"")</f>
        <v/>
      </c>
      <c r="BE689" s="148">
        <f t="shared" si="187"/>
        <v>1</v>
      </c>
    </row>
    <row r="690" spans="1:57" ht="16">
      <c r="A690" s="43">
        <v>447</v>
      </c>
      <c r="B690" s="43">
        <v>69769</v>
      </c>
      <c r="C690" s="43" t="str">
        <f t="shared" si="221"/>
        <v>697690000</v>
      </c>
      <c r="D690" s="44" t="str">
        <f t="shared" si="222"/>
        <v>69</v>
      </c>
      <c r="E690" s="44" t="str">
        <f t="shared" si="223"/>
        <v>7</v>
      </c>
      <c r="F690" s="44" t="str">
        <f t="shared" si="224"/>
        <v>6</v>
      </c>
      <c r="G690" s="44" t="str">
        <f t="shared" si="225"/>
        <v>9</v>
      </c>
      <c r="H690" s="44" t="str">
        <f t="shared" si="226"/>
        <v>0</v>
      </c>
      <c r="I690" s="44" t="str">
        <f t="shared" si="227"/>
        <v>0</v>
      </c>
      <c r="J690" s="44" t="str">
        <f t="shared" si="228"/>
        <v>0</v>
      </c>
      <c r="K690" s="44" t="str">
        <f t="shared" si="229"/>
        <v>0</v>
      </c>
      <c r="L690" s="44"/>
      <c r="M690" s="45" t="s">
        <v>1216</v>
      </c>
      <c r="N690" s="45"/>
      <c r="O690" s="46" t="s">
        <v>14</v>
      </c>
      <c r="P690" s="47" t="s">
        <v>68</v>
      </c>
      <c r="Q690" s="48">
        <v>3</v>
      </c>
      <c r="R690" s="60"/>
      <c r="S690" s="60" t="s">
        <v>104</v>
      </c>
      <c r="T690" s="47" t="s">
        <v>104</v>
      </c>
      <c r="U690" s="46" t="s">
        <v>18</v>
      </c>
      <c r="V690" s="46" t="s">
        <v>66</v>
      </c>
      <c r="W690" s="47"/>
      <c r="X690" s="47" t="s">
        <v>1216</v>
      </c>
      <c r="Y690" s="46" t="s">
        <v>66</v>
      </c>
      <c r="Z690" s="49" t="s">
        <v>66</v>
      </c>
      <c r="AA690" s="49"/>
      <c r="AB690" s="49" t="s">
        <v>1216</v>
      </c>
      <c r="AC690" s="49" t="s">
        <v>66</v>
      </c>
      <c r="AD690" s="47" t="s">
        <v>66</v>
      </c>
      <c r="AE690" s="50" t="s">
        <v>1216</v>
      </c>
      <c r="AF690" s="51"/>
      <c r="AG690" s="51" t="s">
        <v>8</v>
      </c>
      <c r="AH690" s="52"/>
      <c r="AI690" s="39"/>
      <c r="AJ690" s="39"/>
      <c r="AK690" s="39" t="e">
        <f>O690&amp;Q690&amp;#REF!&amp;U690&amp;V690&amp;Y690&amp;Z690&amp;AC690&amp;AD690</f>
        <v>#REF!</v>
      </c>
      <c r="AL690" s="43">
        <v>69769</v>
      </c>
      <c r="AM690" s="44" t="e">
        <f>C690&lt;&gt;AK690</f>
        <v>#REF!</v>
      </c>
      <c r="AN690" s="52"/>
      <c r="AO690" s="52"/>
      <c r="AP690" s="53"/>
      <c r="AQ690" s="53"/>
      <c r="AR690" s="53">
        <f t="shared" si="230"/>
        <v>1</v>
      </c>
      <c r="AS690" s="53" t="str">
        <f>IF(IFERROR(VLOOKUP(AE690,#REF!,1,0),"")&lt;&gt;"",1,"")</f>
        <v/>
      </c>
      <c r="AT690" s="53" t="str">
        <f>IF(IFERROR(VLOOKUP(AE690,#REF!,1,0),"")&lt;&gt;"",1,"")</f>
        <v/>
      </c>
      <c r="AU690" s="53" t="str">
        <f>IF(IFERROR(VLOOKUP(AE690,#REF!,1,0),"")&lt;&gt;"",1,"")</f>
        <v/>
      </c>
      <c r="AV690" s="53" t="str">
        <f>IF(IFERROR(VLOOKUP(AE690,#REF!,1,0),"")&lt;&gt;"",1,"")</f>
        <v/>
      </c>
      <c r="AW690" s="53" t="str">
        <f>IF(IFERROR(VLOOKUP(AE690,#REF!,1,0),"")&lt;&gt;"",1,"")</f>
        <v/>
      </c>
      <c r="AX690" s="53" t="str">
        <f>IF(IFERROR(VLOOKUP(AE690,#REF!,1,0),"")&lt;&gt;"",1,"")</f>
        <v/>
      </c>
      <c r="AY690" s="53" t="str">
        <f>IF(IFERROR(VLOOKUP(AE690,#REF!,1,0),"")&lt;&gt;"",1,"")</f>
        <v/>
      </c>
      <c r="AZ690" s="53" t="str">
        <f>IF(IFERROR(VLOOKUP(AE690,#REF!,1,0),"")&lt;&gt;"",1,"")</f>
        <v/>
      </c>
      <c r="BA690" s="53" t="str">
        <f>IF(IFERROR(VLOOKUP(AE690,#REF!,1,0),"")&lt;&gt;"",1,"")</f>
        <v/>
      </c>
      <c r="BB690" s="53" t="str">
        <f>IF(IFERROR(VLOOKUP(AE690,#REF!,1,0),"")&lt;&gt;"",1,"")</f>
        <v/>
      </c>
      <c r="BC690" s="53" t="str">
        <f>IF(IFERROR(VLOOKUP(AE690,#REF!,1,0),"")&lt;&gt;"",1,"")</f>
        <v/>
      </c>
      <c r="BD690" s="53" t="str">
        <f>IF(IFERROR(VLOOKUP(AE690,#REF!,1,0),"")&lt;&gt;"",1,"")</f>
        <v/>
      </c>
      <c r="BE690" s="54">
        <f t="shared" si="187"/>
        <v>1</v>
      </c>
    </row>
    <row r="691" spans="1:57" ht="17">
      <c r="A691" s="137">
        <v>448</v>
      </c>
      <c r="B691" s="137">
        <v>697691</v>
      </c>
      <c r="C691" s="137" t="str">
        <f t="shared" si="221"/>
        <v>697691000</v>
      </c>
      <c r="D691" s="138" t="str">
        <f t="shared" si="222"/>
        <v>69</v>
      </c>
      <c r="E691" s="138" t="str">
        <f t="shared" si="223"/>
        <v>7</v>
      </c>
      <c r="F691" s="138" t="str">
        <f t="shared" si="224"/>
        <v>6</v>
      </c>
      <c r="G691" s="138" t="str">
        <f t="shared" si="225"/>
        <v>9</v>
      </c>
      <c r="H691" s="138" t="str">
        <f t="shared" si="226"/>
        <v>1</v>
      </c>
      <c r="I691" s="138" t="str">
        <f t="shared" si="227"/>
        <v>0</v>
      </c>
      <c r="J691" s="138" t="str">
        <f t="shared" si="228"/>
        <v>0</v>
      </c>
      <c r="K691" s="138" t="str">
        <f t="shared" si="229"/>
        <v>0</v>
      </c>
      <c r="L691" s="138" t="s">
        <v>5222</v>
      </c>
      <c r="M691" s="139" t="s">
        <v>1217</v>
      </c>
      <c r="N691" s="139" t="s">
        <v>261</v>
      </c>
      <c r="O691" s="141" t="s">
        <v>14</v>
      </c>
      <c r="P691" s="141" t="s">
        <v>68</v>
      </c>
      <c r="Q691" s="141">
        <v>2</v>
      </c>
      <c r="R691" s="141">
        <v>8</v>
      </c>
      <c r="S691" s="141" t="s">
        <v>104</v>
      </c>
      <c r="T691" s="141" t="s">
        <v>104</v>
      </c>
      <c r="U691" s="141">
        <v>1</v>
      </c>
      <c r="V691" s="141">
        <v>7</v>
      </c>
      <c r="W691" s="141" t="s">
        <v>1217</v>
      </c>
      <c r="X691" s="141" t="s">
        <v>1217</v>
      </c>
      <c r="Y691" s="141" t="s">
        <v>66</v>
      </c>
      <c r="Z691" s="140" t="s">
        <v>66</v>
      </c>
      <c r="AA691" s="141" t="s">
        <v>1217</v>
      </c>
      <c r="AB691" s="141" t="s">
        <v>1217</v>
      </c>
      <c r="AC691" s="140" t="s">
        <v>66</v>
      </c>
      <c r="AD691" s="141" t="s">
        <v>66</v>
      </c>
      <c r="AE691" s="144" t="s">
        <v>1217</v>
      </c>
      <c r="AF691" s="144" t="s">
        <v>1217</v>
      </c>
      <c r="AG691" s="134"/>
      <c r="AH691" s="142"/>
      <c r="AI691" s="143"/>
      <c r="AJ691" s="143" t="b">
        <f t="shared" ref="AJ691:AJ696" si="233">IF(OR(AS691=1,AT691=1,AU691=1,AV691=1,AW691=1,AX691=1,AY691=1,AZ691=1,BA691=1,BB691=1,BC691=1,BD691=1),TRUE,FALSE)</f>
        <v>0</v>
      </c>
      <c r="AK691" s="143" t="str">
        <f>O691&amp;Q691&amp;R691&amp;U691&amp;V691&amp;Y691&amp;Z691&amp;AC691&amp;AD691</f>
        <v>A28170000</v>
      </c>
      <c r="AL691" s="40">
        <v>697691</v>
      </c>
      <c r="AM691" s="41" t="b">
        <f>C691&lt;&gt;AK691</f>
        <v>1</v>
      </c>
      <c r="AN691" s="145" t="str">
        <f>N691&amp;AK691</f>
        <v>J9FA28170000</v>
      </c>
      <c r="AO691" s="145"/>
      <c r="AP691" s="31"/>
      <c r="AQ691" s="146"/>
      <c r="AR691" s="146">
        <f t="shared" si="230"/>
        <v>1</v>
      </c>
      <c r="AS691" s="146" t="str">
        <f>IF(IFERROR(VLOOKUP(AE691,#REF!,1,0),"")&lt;&gt;"",1,"")</f>
        <v/>
      </c>
      <c r="AT691" s="146" t="str">
        <f>IF(IFERROR(VLOOKUP(AE691,#REF!,1,0),"")&lt;&gt;"",1,"")</f>
        <v/>
      </c>
      <c r="AU691" s="146" t="str">
        <f>IF(IFERROR(VLOOKUP(AE691,#REF!,1,0),"")&lt;&gt;"",1,"")</f>
        <v/>
      </c>
      <c r="AV691" s="146" t="str">
        <f>IF(IFERROR(VLOOKUP(AE691,#REF!,1,0),"")&lt;&gt;"",1,"")</f>
        <v/>
      </c>
      <c r="AW691" s="146" t="str">
        <f>IF(IFERROR(VLOOKUP(AE691,#REF!,1,0),"")&lt;&gt;"",1,"")</f>
        <v/>
      </c>
      <c r="AX691" s="146" t="str">
        <f>IF(IFERROR(VLOOKUP(AE691,#REF!,1,0),"")&lt;&gt;"",1,"")</f>
        <v/>
      </c>
      <c r="AY691" s="146" t="str">
        <f>IF(IFERROR(VLOOKUP(AE691,#REF!,1,0),"")&lt;&gt;"",1,"")</f>
        <v/>
      </c>
      <c r="AZ691" s="146" t="str">
        <f>IF(IFERROR(VLOOKUP(AE691,#REF!,1,0),"")&lt;&gt;"",1,"")</f>
        <v/>
      </c>
      <c r="BA691" s="146" t="str">
        <f>IF(IFERROR(VLOOKUP(AE691,#REF!,1,0),"")&lt;&gt;"",1,"")</f>
        <v/>
      </c>
      <c r="BB691" s="146" t="str">
        <f>IF(IFERROR(VLOOKUP(AE691,#REF!,1,0),"")&lt;&gt;"",1,"")</f>
        <v/>
      </c>
      <c r="BC691" s="146" t="str">
        <f>IF(IFERROR(VLOOKUP(AE691,#REF!,1,0),"")&lt;&gt;"",1,"")</f>
        <v/>
      </c>
      <c r="BD691" s="146" t="str">
        <f>IF(IFERROR(VLOOKUP(AE691,#REF!,1,0),"")&lt;&gt;"",1,"")</f>
        <v/>
      </c>
      <c r="BE691" s="148">
        <f t="shared" si="187"/>
        <v>1</v>
      </c>
    </row>
    <row r="692" spans="1:57" ht="17">
      <c r="A692" s="137">
        <v>449</v>
      </c>
      <c r="B692" s="137">
        <v>697692</v>
      </c>
      <c r="C692" s="137" t="str">
        <f t="shared" si="221"/>
        <v>697692000</v>
      </c>
      <c r="D692" s="138" t="str">
        <f t="shared" si="222"/>
        <v>69</v>
      </c>
      <c r="E692" s="138" t="str">
        <f t="shared" si="223"/>
        <v>7</v>
      </c>
      <c r="F692" s="138" t="str">
        <f t="shared" si="224"/>
        <v>6</v>
      </c>
      <c r="G692" s="138" t="str">
        <f t="shared" si="225"/>
        <v>9</v>
      </c>
      <c r="H692" s="138" t="str">
        <f t="shared" si="226"/>
        <v>2</v>
      </c>
      <c r="I692" s="138" t="str">
        <f t="shared" si="227"/>
        <v>0</v>
      </c>
      <c r="J692" s="138" t="str">
        <f t="shared" si="228"/>
        <v>0</v>
      </c>
      <c r="K692" s="138" t="str">
        <f t="shared" si="229"/>
        <v>0</v>
      </c>
      <c r="L692" s="138" t="s">
        <v>5223</v>
      </c>
      <c r="M692" s="139" t="s">
        <v>1218</v>
      </c>
      <c r="N692" s="139" t="s">
        <v>261</v>
      </c>
      <c r="O692" s="141" t="s">
        <v>14</v>
      </c>
      <c r="P692" s="141" t="s">
        <v>68</v>
      </c>
      <c r="Q692" s="141">
        <v>2</v>
      </c>
      <c r="R692" s="141">
        <v>8</v>
      </c>
      <c r="S692" s="141" t="s">
        <v>104</v>
      </c>
      <c r="T692" s="141" t="s">
        <v>104</v>
      </c>
      <c r="U692" s="141">
        <v>1</v>
      </c>
      <c r="V692" s="141">
        <v>8</v>
      </c>
      <c r="W692" s="141" t="s">
        <v>1218</v>
      </c>
      <c r="X692" s="141" t="s">
        <v>1218</v>
      </c>
      <c r="Y692" s="141" t="s">
        <v>66</v>
      </c>
      <c r="Z692" s="140" t="s">
        <v>66</v>
      </c>
      <c r="AA692" s="141" t="s">
        <v>1218</v>
      </c>
      <c r="AB692" s="141" t="s">
        <v>1218</v>
      </c>
      <c r="AC692" s="140" t="s">
        <v>66</v>
      </c>
      <c r="AD692" s="141" t="s">
        <v>66</v>
      </c>
      <c r="AE692" s="144" t="s">
        <v>1218</v>
      </c>
      <c r="AF692" s="144" t="s">
        <v>1218</v>
      </c>
      <c r="AG692" s="134"/>
      <c r="AH692" s="142"/>
      <c r="AI692" s="143"/>
      <c r="AJ692" s="143" t="b">
        <f t="shared" si="233"/>
        <v>0</v>
      </c>
      <c r="AK692" s="143" t="str">
        <f>O692&amp;Q692&amp;R692&amp;U692&amp;V692&amp;Y692&amp;Z692&amp;AC692&amp;AD692</f>
        <v>A28180000</v>
      </c>
      <c r="AL692" s="40">
        <v>697692</v>
      </c>
      <c r="AM692" s="41" t="b">
        <f>C692&lt;&gt;AK692</f>
        <v>1</v>
      </c>
      <c r="AN692" s="145" t="str">
        <f>N692&amp;AK692</f>
        <v>J9FA28180000</v>
      </c>
      <c r="AO692" s="145"/>
      <c r="AP692" s="31"/>
      <c r="AQ692" s="146"/>
      <c r="AR692" s="146">
        <f t="shared" si="230"/>
        <v>1</v>
      </c>
      <c r="AS692" s="146" t="str">
        <f>IF(IFERROR(VLOOKUP(AE692,#REF!,1,0),"")&lt;&gt;"",1,"")</f>
        <v/>
      </c>
      <c r="AT692" s="146" t="str">
        <f>IF(IFERROR(VLOOKUP(AE692,#REF!,1,0),"")&lt;&gt;"",1,"")</f>
        <v/>
      </c>
      <c r="AU692" s="146" t="str">
        <f>IF(IFERROR(VLOOKUP(AE692,#REF!,1,0),"")&lt;&gt;"",1,"")</f>
        <v/>
      </c>
      <c r="AV692" s="146" t="str">
        <f>IF(IFERROR(VLOOKUP(AE692,#REF!,1,0),"")&lt;&gt;"",1,"")</f>
        <v/>
      </c>
      <c r="AW692" s="146" t="str">
        <f>IF(IFERROR(VLOOKUP(AE692,#REF!,1,0),"")&lt;&gt;"",1,"")</f>
        <v/>
      </c>
      <c r="AX692" s="146" t="str">
        <f>IF(IFERROR(VLOOKUP(AE692,#REF!,1,0),"")&lt;&gt;"",1,"")</f>
        <v/>
      </c>
      <c r="AY692" s="146" t="str">
        <f>IF(IFERROR(VLOOKUP(AE692,#REF!,1,0),"")&lt;&gt;"",1,"")</f>
        <v/>
      </c>
      <c r="AZ692" s="146" t="str">
        <f>IF(IFERROR(VLOOKUP(AE692,#REF!,1,0),"")&lt;&gt;"",1,"")</f>
        <v/>
      </c>
      <c r="BA692" s="146" t="str">
        <f>IF(IFERROR(VLOOKUP(AE692,#REF!,1,0),"")&lt;&gt;"",1,"")</f>
        <v/>
      </c>
      <c r="BB692" s="146" t="str">
        <f>IF(IFERROR(VLOOKUP(AE692,#REF!,1,0),"")&lt;&gt;"",1,"")</f>
        <v/>
      </c>
      <c r="BC692" s="146" t="str">
        <f>IF(IFERROR(VLOOKUP(AE692,#REF!,1,0),"")&lt;&gt;"",1,"")</f>
        <v/>
      </c>
      <c r="BD692" s="146" t="str">
        <f>IF(IFERROR(VLOOKUP(AE692,#REF!,1,0),"")&lt;&gt;"",1,"")</f>
        <v/>
      </c>
      <c r="BE692" s="148">
        <f t="shared" si="187"/>
        <v>1</v>
      </c>
    </row>
    <row r="693" spans="1:57" ht="16">
      <c r="A693" s="33">
        <v>1162</v>
      </c>
      <c r="B693" s="33">
        <v>721311</v>
      </c>
      <c r="C693" s="33" t="str">
        <f t="shared" si="221"/>
        <v>721311000</v>
      </c>
      <c r="D693" s="34" t="str">
        <f t="shared" si="222"/>
        <v>72</v>
      </c>
      <c r="E693" s="34" t="str">
        <f t="shared" si="223"/>
        <v>1</v>
      </c>
      <c r="F693" s="34" t="str">
        <f t="shared" si="224"/>
        <v>3</v>
      </c>
      <c r="G693" s="34" t="str">
        <f t="shared" si="225"/>
        <v>1</v>
      </c>
      <c r="H693" s="34" t="str">
        <f t="shared" si="226"/>
        <v>1</v>
      </c>
      <c r="I693" s="34" t="str">
        <f t="shared" si="227"/>
        <v>0</v>
      </c>
      <c r="J693" s="34" t="str">
        <f t="shared" si="228"/>
        <v>0</v>
      </c>
      <c r="K693" s="34" t="str">
        <f t="shared" si="229"/>
        <v>0</v>
      </c>
      <c r="L693" s="34" t="s">
        <v>5224</v>
      </c>
      <c r="M693" s="35" t="s">
        <v>1218</v>
      </c>
      <c r="N693" s="35" t="s">
        <v>261</v>
      </c>
      <c r="O693" s="37" t="s">
        <v>14</v>
      </c>
      <c r="P693" s="55" t="s">
        <v>68</v>
      </c>
      <c r="Q693" s="37">
        <v>2</v>
      </c>
      <c r="R693" s="55">
        <v>8</v>
      </c>
      <c r="S693" s="55" t="s">
        <v>104</v>
      </c>
      <c r="T693" s="55" t="s">
        <v>104</v>
      </c>
      <c r="U693" s="37">
        <v>1</v>
      </c>
      <c r="V693" s="37">
        <v>8</v>
      </c>
      <c r="W693" s="55" t="s">
        <v>1218</v>
      </c>
      <c r="X693" s="55" t="s">
        <v>1218</v>
      </c>
      <c r="Y693" s="55" t="s">
        <v>66</v>
      </c>
      <c r="Z693" s="58" t="s">
        <v>66</v>
      </c>
      <c r="AA693" s="55" t="s">
        <v>1218</v>
      </c>
      <c r="AB693" s="55" t="s">
        <v>1218</v>
      </c>
      <c r="AC693" s="58" t="s">
        <v>8</v>
      </c>
      <c r="AD693" s="55">
        <v>1</v>
      </c>
      <c r="AE693" s="42" t="s">
        <v>1219</v>
      </c>
      <c r="AF693" s="42" t="s">
        <v>1220</v>
      </c>
      <c r="AG693" s="27"/>
      <c r="AH693" s="30" t="s">
        <v>8</v>
      </c>
      <c r="AI693" s="39"/>
      <c r="AJ693" s="39" t="b">
        <f t="shared" si="233"/>
        <v>0</v>
      </c>
      <c r="AK693" s="39" t="str">
        <f>O693&amp;Q693&amp;R693&amp;U693&amp;V693&amp;Y693&amp;Z693&amp;AC693&amp;AD693</f>
        <v>A28180011</v>
      </c>
      <c r="AL693" s="40">
        <v>721311</v>
      </c>
      <c r="AM693" s="41" t="b">
        <f>C693&lt;&gt;AK693</f>
        <v>1</v>
      </c>
      <c r="AN693" s="30" t="str">
        <f>N693&amp;AK693</f>
        <v>J9FA28180011</v>
      </c>
      <c r="AO693" s="30"/>
      <c r="AP693" s="31"/>
      <c r="AQ693" s="31"/>
      <c r="AR693" s="31">
        <f t="shared" si="230"/>
        <v>1</v>
      </c>
      <c r="AS693" s="31" t="str">
        <f>IF(IFERROR(VLOOKUP(AE693,#REF!,1,0),"")&lt;&gt;"",1,"")</f>
        <v/>
      </c>
      <c r="AT693" s="31" t="str">
        <f>IF(IFERROR(VLOOKUP(AE693,#REF!,1,0),"")&lt;&gt;"",1,"")</f>
        <v/>
      </c>
      <c r="AU693" s="31" t="str">
        <f>IF(IFERROR(VLOOKUP(AE693,#REF!,1,0),"")&lt;&gt;"",1,"")</f>
        <v/>
      </c>
      <c r="AV693" s="31" t="str">
        <f>IF(IFERROR(VLOOKUP(AE693,#REF!,1,0),"")&lt;&gt;"",1,"")</f>
        <v/>
      </c>
      <c r="AW693" s="31" t="str">
        <f>IF(IFERROR(VLOOKUP(AE693,#REF!,1,0),"")&lt;&gt;"",1,"")</f>
        <v/>
      </c>
      <c r="AX693" s="31" t="str">
        <f>IF(IFERROR(VLOOKUP(AE693,#REF!,1,0),"")&lt;&gt;"",1,"")</f>
        <v/>
      </c>
      <c r="AY693" s="31" t="str">
        <f>IF(IFERROR(VLOOKUP(AE693,#REF!,1,0),"")&lt;&gt;"",1,"")</f>
        <v/>
      </c>
      <c r="AZ693" s="31" t="str">
        <f>IF(IFERROR(VLOOKUP(AE693,#REF!,1,0),"")&lt;&gt;"",1,"")</f>
        <v/>
      </c>
      <c r="BA693" s="31" t="str">
        <f>IF(IFERROR(VLOOKUP(AE693,#REF!,1,0),"")&lt;&gt;"",1,"")</f>
        <v/>
      </c>
      <c r="BB693" s="31" t="str">
        <f>IF(IFERROR(VLOOKUP(AE693,#REF!,1,0),"")&lt;&gt;"",1,"")</f>
        <v/>
      </c>
      <c r="BC693" s="31" t="str">
        <f>IF(IFERROR(VLOOKUP(AE693,#REF!,1,0),"")&lt;&gt;"",1,"")</f>
        <v/>
      </c>
      <c r="BD693" s="31" t="str">
        <f>IF(IFERROR(VLOOKUP(AE693,#REF!,1,0),"")&lt;&gt;"",1,"")</f>
        <v/>
      </c>
      <c r="BE693" s="32">
        <f t="shared" si="187"/>
        <v>1</v>
      </c>
    </row>
    <row r="694" spans="1:57" ht="17">
      <c r="A694" s="137">
        <v>451</v>
      </c>
      <c r="B694" s="137">
        <v>697694</v>
      </c>
      <c r="C694" s="137" t="str">
        <f t="shared" si="221"/>
        <v>697694000</v>
      </c>
      <c r="D694" s="138" t="str">
        <f t="shared" si="222"/>
        <v>69</v>
      </c>
      <c r="E694" s="138" t="str">
        <f t="shared" si="223"/>
        <v>7</v>
      </c>
      <c r="F694" s="138" t="str">
        <f t="shared" si="224"/>
        <v>6</v>
      </c>
      <c r="G694" s="138" t="str">
        <f t="shared" si="225"/>
        <v>9</v>
      </c>
      <c r="H694" s="138" t="str">
        <f t="shared" si="226"/>
        <v>4</v>
      </c>
      <c r="I694" s="138" t="str">
        <f t="shared" si="227"/>
        <v>0</v>
      </c>
      <c r="J694" s="138" t="str">
        <f t="shared" si="228"/>
        <v>0</v>
      </c>
      <c r="K694" s="138" t="str">
        <f t="shared" si="229"/>
        <v>0</v>
      </c>
      <c r="L694" s="138" t="s">
        <v>5225</v>
      </c>
      <c r="M694" s="139" t="s">
        <v>1221</v>
      </c>
      <c r="N694" s="139" t="s">
        <v>261</v>
      </c>
      <c r="O694" s="141" t="s">
        <v>14</v>
      </c>
      <c r="P694" s="141" t="s">
        <v>68</v>
      </c>
      <c r="Q694" s="141">
        <v>2</v>
      </c>
      <c r="R694" s="141">
        <v>8</v>
      </c>
      <c r="S694" s="141" t="s">
        <v>104</v>
      </c>
      <c r="T694" s="141" t="s">
        <v>104</v>
      </c>
      <c r="U694" s="141">
        <v>1</v>
      </c>
      <c r="V694" s="141">
        <v>9</v>
      </c>
      <c r="W694" s="141" t="s">
        <v>1221</v>
      </c>
      <c r="X694" s="141" t="s">
        <v>1221</v>
      </c>
      <c r="Y694" s="141" t="s">
        <v>66</v>
      </c>
      <c r="Z694" s="140" t="s">
        <v>66</v>
      </c>
      <c r="AA694" s="141" t="s">
        <v>1221</v>
      </c>
      <c r="AB694" s="141" t="s">
        <v>1221</v>
      </c>
      <c r="AC694" s="140" t="s">
        <v>66</v>
      </c>
      <c r="AD694" s="141" t="s">
        <v>66</v>
      </c>
      <c r="AE694" s="144" t="s">
        <v>1221</v>
      </c>
      <c r="AF694" s="144" t="s">
        <v>1221</v>
      </c>
      <c r="AG694" s="134"/>
      <c r="AH694" s="142"/>
      <c r="AI694" s="143"/>
      <c r="AJ694" s="143" t="b">
        <f t="shared" si="233"/>
        <v>0</v>
      </c>
      <c r="AK694" s="143" t="str">
        <f>O694&amp;Q694&amp;R694&amp;U694&amp;V694&amp;Y694&amp;Z694&amp;AC694&amp;AD694</f>
        <v>A28190000</v>
      </c>
      <c r="AL694" s="40">
        <v>697694</v>
      </c>
      <c r="AM694" s="41" t="b">
        <f>C694&lt;&gt;AK694</f>
        <v>1</v>
      </c>
      <c r="AN694" s="145" t="str">
        <f>N694&amp;AK694</f>
        <v>J9FA28190000</v>
      </c>
      <c r="AO694" s="145" t="s">
        <v>1222</v>
      </c>
      <c r="AP694" s="31"/>
      <c r="AQ694" s="146"/>
      <c r="AR694" s="146">
        <f t="shared" si="230"/>
        <v>1</v>
      </c>
      <c r="AS694" s="146" t="str">
        <f>IF(IFERROR(VLOOKUP(AE694,#REF!,1,0),"")&lt;&gt;"",1,"")</f>
        <v/>
      </c>
      <c r="AT694" s="146" t="str">
        <f>IF(IFERROR(VLOOKUP(AE694,#REF!,1,0),"")&lt;&gt;"",1,"")</f>
        <v/>
      </c>
      <c r="AU694" s="146" t="str">
        <f>IF(IFERROR(VLOOKUP(AE694,#REF!,1,0),"")&lt;&gt;"",1,"")</f>
        <v/>
      </c>
      <c r="AV694" s="146" t="str">
        <f>IF(IFERROR(VLOOKUP(AE694,#REF!,1,0),"")&lt;&gt;"",1,"")</f>
        <v/>
      </c>
      <c r="AW694" s="146" t="str">
        <f>IF(IFERROR(VLOOKUP(AE694,#REF!,1,0),"")&lt;&gt;"",1,"")</f>
        <v/>
      </c>
      <c r="AX694" s="146" t="str">
        <f>IF(IFERROR(VLOOKUP(AE694,#REF!,1,0),"")&lt;&gt;"",1,"")</f>
        <v/>
      </c>
      <c r="AY694" s="146" t="str">
        <f>IF(IFERROR(VLOOKUP(AE694,#REF!,1,0),"")&lt;&gt;"",1,"")</f>
        <v/>
      </c>
      <c r="AZ694" s="146" t="str">
        <f>IF(IFERROR(VLOOKUP(AE694,#REF!,1,0),"")&lt;&gt;"",1,"")</f>
        <v/>
      </c>
      <c r="BA694" s="146" t="str">
        <f>IF(IFERROR(VLOOKUP(AE694,#REF!,1,0),"")&lt;&gt;"",1,"")</f>
        <v/>
      </c>
      <c r="BB694" s="146" t="str">
        <f>IF(IFERROR(VLOOKUP(AE694,#REF!,1,0),"")&lt;&gt;"",1,"")</f>
        <v/>
      </c>
      <c r="BC694" s="146" t="str">
        <f>IF(IFERROR(VLOOKUP(AE694,#REF!,1,0),"")&lt;&gt;"",1,"")</f>
        <v/>
      </c>
      <c r="BD694" s="146" t="str">
        <f>IF(IFERROR(VLOOKUP(AE694,#REF!,1,0),"")&lt;&gt;"",1,"")</f>
        <v/>
      </c>
      <c r="BE694" s="148">
        <f t="shared" si="187"/>
        <v>1</v>
      </c>
    </row>
    <row r="695" spans="1:57" ht="16">
      <c r="A695" s="33">
        <v>1176</v>
      </c>
      <c r="B695" s="33">
        <v>721322</v>
      </c>
      <c r="C695" s="33" t="str">
        <f t="shared" si="221"/>
        <v>721322000</v>
      </c>
      <c r="D695" s="34" t="str">
        <f t="shared" si="222"/>
        <v>72</v>
      </c>
      <c r="E695" s="34" t="str">
        <f t="shared" si="223"/>
        <v>1</v>
      </c>
      <c r="F695" s="34" t="str">
        <f t="shared" si="224"/>
        <v>3</v>
      </c>
      <c r="G695" s="34" t="str">
        <f t="shared" si="225"/>
        <v>2</v>
      </c>
      <c r="H695" s="34" t="str">
        <f t="shared" si="226"/>
        <v>2</v>
      </c>
      <c r="I695" s="34" t="str">
        <f t="shared" si="227"/>
        <v>0</v>
      </c>
      <c r="J695" s="34" t="str">
        <f t="shared" si="228"/>
        <v>0</v>
      </c>
      <c r="K695" s="34" t="str">
        <f t="shared" si="229"/>
        <v>0</v>
      </c>
      <c r="L695" s="34" t="s">
        <v>5226</v>
      </c>
      <c r="M695" s="35" t="s">
        <v>1221</v>
      </c>
      <c r="N695" s="35" t="s">
        <v>261</v>
      </c>
      <c r="O695" s="37" t="s">
        <v>14</v>
      </c>
      <c r="P695" s="55" t="s">
        <v>68</v>
      </c>
      <c r="Q695" s="37">
        <v>2</v>
      </c>
      <c r="R695" s="55">
        <v>8</v>
      </c>
      <c r="S695" s="55" t="s">
        <v>104</v>
      </c>
      <c r="T695" s="55" t="s">
        <v>104</v>
      </c>
      <c r="U695" s="37">
        <v>1</v>
      </c>
      <c r="V695" s="55">
        <v>9</v>
      </c>
      <c r="W695" s="55" t="s">
        <v>1221</v>
      </c>
      <c r="X695" s="55" t="s">
        <v>1221</v>
      </c>
      <c r="Y695" s="55" t="s">
        <v>66</v>
      </c>
      <c r="Z695" s="58" t="s">
        <v>66</v>
      </c>
      <c r="AA695" s="55" t="s">
        <v>1221</v>
      </c>
      <c r="AB695" s="55" t="s">
        <v>1221</v>
      </c>
      <c r="AC695" s="58" t="s">
        <v>8</v>
      </c>
      <c r="AD695" s="55">
        <v>1</v>
      </c>
      <c r="AE695" s="42" t="s">
        <v>1223</v>
      </c>
      <c r="AF695" s="42" t="s">
        <v>1224</v>
      </c>
      <c r="AG695" s="27"/>
      <c r="AH695" s="30" t="s">
        <v>8</v>
      </c>
      <c r="AI695" s="39"/>
      <c r="AJ695" s="39" t="b">
        <f t="shared" si="233"/>
        <v>0</v>
      </c>
      <c r="AK695" s="39" t="str">
        <f>O695&amp;Q695&amp;R695&amp;U695&amp;V695&amp;Y695&amp;Z695&amp;AC695&amp;AD695</f>
        <v>A28190011</v>
      </c>
      <c r="AL695" s="40">
        <v>721322</v>
      </c>
      <c r="AM695" s="41" t="b">
        <f>C695&lt;&gt;AK695</f>
        <v>1</v>
      </c>
      <c r="AN695" s="30" t="str">
        <f>N695&amp;AK695</f>
        <v>J9FA28190011</v>
      </c>
      <c r="AO695" s="30"/>
      <c r="AP695" s="31"/>
      <c r="AQ695" s="31"/>
      <c r="AR695" s="31">
        <f t="shared" si="230"/>
        <v>1</v>
      </c>
      <c r="AS695" s="31" t="str">
        <f>IF(IFERROR(VLOOKUP(AE695,#REF!,1,0),"")&lt;&gt;"",1,"")</f>
        <v/>
      </c>
      <c r="AT695" s="31" t="str">
        <f>IF(IFERROR(VLOOKUP(AE695,#REF!,1,0),"")&lt;&gt;"",1,"")</f>
        <v/>
      </c>
      <c r="AU695" s="31" t="str">
        <f>IF(IFERROR(VLOOKUP(AE695,#REF!,1,0),"")&lt;&gt;"",1,"")</f>
        <v/>
      </c>
      <c r="AV695" s="31" t="str">
        <f>IF(IFERROR(VLOOKUP(AE695,#REF!,1,0),"")&lt;&gt;"",1,"")</f>
        <v/>
      </c>
      <c r="AW695" s="31" t="str">
        <f>IF(IFERROR(VLOOKUP(AE695,#REF!,1,0),"")&lt;&gt;"",1,"")</f>
        <v/>
      </c>
      <c r="AX695" s="31" t="str">
        <f>IF(IFERROR(VLOOKUP(AE695,#REF!,1,0),"")&lt;&gt;"",1,"")</f>
        <v/>
      </c>
      <c r="AY695" s="31" t="str">
        <f>IF(IFERROR(VLOOKUP(AE695,#REF!,1,0),"")&lt;&gt;"",1,"")</f>
        <v/>
      </c>
      <c r="AZ695" s="31" t="str">
        <f>IF(IFERROR(VLOOKUP(AE695,#REF!,1,0),"")&lt;&gt;"",1,"")</f>
        <v/>
      </c>
      <c r="BA695" s="31" t="str">
        <f>IF(IFERROR(VLOOKUP(AE695,#REF!,1,0),"")&lt;&gt;"",1,"")</f>
        <v/>
      </c>
      <c r="BB695" s="31" t="str">
        <f>IF(IFERROR(VLOOKUP(AE695,#REF!,1,0),"")&lt;&gt;"",1,"")</f>
        <v/>
      </c>
      <c r="BC695" s="31" t="str">
        <f>IF(IFERROR(VLOOKUP(AE695,#REF!,1,0),"")&lt;&gt;"",1,"")</f>
        <v/>
      </c>
      <c r="BD695" s="31" t="str">
        <f>IF(IFERROR(VLOOKUP(AE695,#REF!,1,0),"")&lt;&gt;"",1,"")</f>
        <v/>
      </c>
      <c r="BE695" s="32">
        <f t="shared" si="187"/>
        <v>1</v>
      </c>
    </row>
    <row r="696" spans="1:57" ht="17">
      <c r="A696" s="137">
        <v>452</v>
      </c>
      <c r="B696" s="137">
        <v>697695</v>
      </c>
      <c r="C696" s="137" t="str">
        <f t="shared" si="221"/>
        <v>697695000</v>
      </c>
      <c r="D696" s="138" t="str">
        <f t="shared" si="222"/>
        <v>69</v>
      </c>
      <c r="E696" s="138" t="str">
        <f t="shared" si="223"/>
        <v>7</v>
      </c>
      <c r="F696" s="138" t="str">
        <f t="shared" si="224"/>
        <v>6</v>
      </c>
      <c r="G696" s="138" t="str">
        <f t="shared" si="225"/>
        <v>9</v>
      </c>
      <c r="H696" s="138" t="str">
        <f t="shared" si="226"/>
        <v>5</v>
      </c>
      <c r="I696" s="138" t="str">
        <f t="shared" si="227"/>
        <v>0</v>
      </c>
      <c r="J696" s="138" t="str">
        <f t="shared" si="228"/>
        <v>0</v>
      </c>
      <c r="K696" s="138" t="str">
        <f t="shared" si="229"/>
        <v>0</v>
      </c>
      <c r="L696" s="138" t="s">
        <v>5227</v>
      </c>
      <c r="M696" s="139" t="s">
        <v>1225</v>
      </c>
      <c r="N696" s="139" t="s">
        <v>261</v>
      </c>
      <c r="O696" s="141" t="s">
        <v>14</v>
      </c>
      <c r="P696" s="141" t="s">
        <v>68</v>
      </c>
      <c r="Q696" s="141">
        <v>2</v>
      </c>
      <c r="R696" s="141">
        <v>8</v>
      </c>
      <c r="S696" s="141" t="s">
        <v>104</v>
      </c>
      <c r="T696" s="141" t="s">
        <v>104</v>
      </c>
      <c r="U696" s="141">
        <v>2</v>
      </c>
      <c r="V696" s="141">
        <v>1</v>
      </c>
      <c r="W696" s="141" t="s">
        <v>1225</v>
      </c>
      <c r="X696" s="141" t="s">
        <v>1225</v>
      </c>
      <c r="Y696" s="141" t="s">
        <v>66</v>
      </c>
      <c r="Z696" s="140" t="s">
        <v>66</v>
      </c>
      <c r="AA696" s="141" t="s">
        <v>1225</v>
      </c>
      <c r="AB696" s="141" t="s">
        <v>1225</v>
      </c>
      <c r="AC696" s="140" t="s">
        <v>66</v>
      </c>
      <c r="AD696" s="141" t="s">
        <v>66</v>
      </c>
      <c r="AE696" s="144" t="s">
        <v>1225</v>
      </c>
      <c r="AF696" s="144" t="s">
        <v>1225</v>
      </c>
      <c r="AG696" s="134"/>
      <c r="AH696" s="142"/>
      <c r="AI696" s="143"/>
      <c r="AJ696" s="143" t="b">
        <f t="shared" si="233"/>
        <v>0</v>
      </c>
      <c r="AK696" s="143" t="str">
        <f>O696&amp;Q696&amp;R696&amp;U696&amp;V696&amp;Y696&amp;Z696&amp;AC696&amp;AD696</f>
        <v>A28210000</v>
      </c>
      <c r="AL696" s="40">
        <v>697695</v>
      </c>
      <c r="AM696" s="41" t="b">
        <f>C696&lt;&gt;AK696</f>
        <v>1</v>
      </c>
      <c r="AN696" s="145" t="str">
        <f>N696&amp;AK696</f>
        <v>J9FA28210000</v>
      </c>
      <c r="AO696" s="145" t="s">
        <v>1226</v>
      </c>
      <c r="AP696" s="31"/>
      <c r="AQ696" s="146"/>
      <c r="AR696" s="146">
        <f t="shared" si="230"/>
        <v>1</v>
      </c>
      <c r="AS696" s="146" t="str">
        <f>IF(IFERROR(VLOOKUP(AE696,#REF!,1,0),"")&lt;&gt;"",1,"")</f>
        <v/>
      </c>
      <c r="AT696" s="146" t="str">
        <f>IF(IFERROR(VLOOKUP(AE696,#REF!,1,0),"")&lt;&gt;"",1,"")</f>
        <v/>
      </c>
      <c r="AU696" s="146" t="str">
        <f>IF(IFERROR(VLOOKUP(AE696,#REF!,1,0),"")&lt;&gt;"",1,"")</f>
        <v/>
      </c>
      <c r="AV696" s="146" t="str">
        <f>IF(IFERROR(VLOOKUP(AE696,#REF!,1,0),"")&lt;&gt;"",1,"")</f>
        <v/>
      </c>
      <c r="AW696" s="146" t="str">
        <f>IF(IFERROR(VLOOKUP(AE696,#REF!,1,0),"")&lt;&gt;"",1,"")</f>
        <v/>
      </c>
      <c r="AX696" s="146" t="str">
        <f>IF(IFERROR(VLOOKUP(AE696,#REF!,1,0),"")&lt;&gt;"",1,"")</f>
        <v/>
      </c>
      <c r="AY696" s="146" t="str">
        <f>IF(IFERROR(VLOOKUP(AE696,#REF!,1,0),"")&lt;&gt;"",1,"")</f>
        <v/>
      </c>
      <c r="AZ696" s="146" t="str">
        <f>IF(IFERROR(VLOOKUP(AE696,#REF!,1,0),"")&lt;&gt;"",1,"")</f>
        <v/>
      </c>
      <c r="BA696" s="146" t="str">
        <f>IF(IFERROR(VLOOKUP(AE696,#REF!,1,0),"")&lt;&gt;"",1,"")</f>
        <v/>
      </c>
      <c r="BB696" s="146" t="str">
        <f>IF(IFERROR(VLOOKUP(AE696,#REF!,1,0),"")&lt;&gt;"",1,"")</f>
        <v/>
      </c>
      <c r="BC696" s="146" t="str">
        <f>IF(IFERROR(VLOOKUP(AE696,#REF!,1,0),"")&lt;&gt;"",1,"")</f>
        <v/>
      </c>
      <c r="BD696" s="146" t="str">
        <f>IF(IFERROR(VLOOKUP(AE696,#REF!,1,0),"")&lt;&gt;"",1,"")</f>
        <v/>
      </c>
      <c r="BE696" s="148">
        <f t="shared" si="187"/>
        <v>1</v>
      </c>
    </row>
    <row r="697" spans="1:57" ht="16">
      <c r="A697" s="43">
        <v>453</v>
      </c>
      <c r="B697" s="43">
        <v>697699</v>
      </c>
      <c r="C697" s="43" t="str">
        <f t="shared" si="221"/>
        <v>697699000</v>
      </c>
      <c r="D697" s="44" t="str">
        <f t="shared" si="222"/>
        <v>69</v>
      </c>
      <c r="E697" s="44" t="str">
        <f t="shared" si="223"/>
        <v>7</v>
      </c>
      <c r="F697" s="44" t="str">
        <f t="shared" si="224"/>
        <v>6</v>
      </c>
      <c r="G697" s="44" t="str">
        <f t="shared" si="225"/>
        <v>9</v>
      </c>
      <c r="H697" s="44" t="str">
        <f t="shared" si="226"/>
        <v>9</v>
      </c>
      <c r="I697" s="44" t="str">
        <f t="shared" si="227"/>
        <v>0</v>
      </c>
      <c r="J697" s="44" t="str">
        <f t="shared" si="228"/>
        <v>0</v>
      </c>
      <c r="K697" s="44" t="str">
        <f t="shared" si="229"/>
        <v>0</v>
      </c>
      <c r="L697" s="44"/>
      <c r="M697" s="45" t="s">
        <v>1227</v>
      </c>
      <c r="N697" s="45"/>
      <c r="O697" s="46" t="s">
        <v>14</v>
      </c>
      <c r="P697" s="47" t="s">
        <v>68</v>
      </c>
      <c r="Q697" s="48">
        <v>3</v>
      </c>
      <c r="R697" s="60"/>
      <c r="S697" s="60" t="s">
        <v>104</v>
      </c>
      <c r="T697" s="47" t="s">
        <v>104</v>
      </c>
      <c r="U697" s="48">
        <v>2</v>
      </c>
      <c r="V697" s="48">
        <v>2</v>
      </c>
      <c r="W697" s="47"/>
      <c r="X697" s="47" t="s">
        <v>1227</v>
      </c>
      <c r="Y697" s="46" t="s">
        <v>66</v>
      </c>
      <c r="Z697" s="49" t="s">
        <v>66</v>
      </c>
      <c r="AA697" s="47"/>
      <c r="AB697" s="47" t="s">
        <v>1227</v>
      </c>
      <c r="AC697" s="49" t="s">
        <v>66</v>
      </c>
      <c r="AD697" s="47" t="s">
        <v>66</v>
      </c>
      <c r="AE697" s="50" t="s">
        <v>1227</v>
      </c>
      <c r="AF697" s="51"/>
      <c r="AG697" s="51" t="s">
        <v>8</v>
      </c>
      <c r="AH697" s="52"/>
      <c r="AI697" s="39"/>
      <c r="AJ697" s="39"/>
      <c r="AK697" s="39" t="e">
        <f>O697&amp;Q697&amp;#REF!&amp;U697&amp;V697&amp;Y697&amp;Z697&amp;AC697&amp;AD697</f>
        <v>#REF!</v>
      </c>
      <c r="AL697" s="43">
        <v>697699</v>
      </c>
      <c r="AM697" s="44" t="e">
        <f>C697&lt;&gt;AK697</f>
        <v>#REF!</v>
      </c>
      <c r="AN697" s="52"/>
      <c r="AO697" s="52"/>
      <c r="AP697" s="53"/>
      <c r="AQ697" s="53"/>
      <c r="AR697" s="53">
        <f t="shared" si="230"/>
        <v>1</v>
      </c>
      <c r="AS697" s="53" t="str">
        <f>IF(IFERROR(VLOOKUP(AE697,#REF!,1,0),"")&lt;&gt;"",1,"")</f>
        <v/>
      </c>
      <c r="AT697" s="53" t="str">
        <f>IF(IFERROR(VLOOKUP(AE697,#REF!,1,0),"")&lt;&gt;"",1,"")</f>
        <v/>
      </c>
      <c r="AU697" s="53" t="str">
        <f>IF(IFERROR(VLOOKUP(AE697,#REF!,1,0),"")&lt;&gt;"",1,"")</f>
        <v/>
      </c>
      <c r="AV697" s="53" t="str">
        <f>IF(IFERROR(VLOOKUP(AE697,#REF!,1,0),"")&lt;&gt;"",1,"")</f>
        <v/>
      </c>
      <c r="AW697" s="53" t="str">
        <f>IF(IFERROR(VLOOKUP(AE697,#REF!,1,0),"")&lt;&gt;"",1,"")</f>
        <v/>
      </c>
      <c r="AX697" s="53" t="str">
        <f>IF(IFERROR(VLOOKUP(AE697,#REF!,1,0),"")&lt;&gt;"",1,"")</f>
        <v/>
      </c>
      <c r="AY697" s="53" t="str">
        <f>IF(IFERROR(VLOOKUP(AE697,#REF!,1,0),"")&lt;&gt;"",1,"")</f>
        <v/>
      </c>
      <c r="AZ697" s="53" t="str">
        <f>IF(IFERROR(VLOOKUP(AE697,#REF!,1,0),"")&lt;&gt;"",1,"")</f>
        <v/>
      </c>
      <c r="BA697" s="53" t="str">
        <f>IF(IFERROR(VLOOKUP(AE697,#REF!,1,0),"")&lt;&gt;"",1,"")</f>
        <v/>
      </c>
      <c r="BB697" s="53" t="str">
        <f>IF(IFERROR(VLOOKUP(AE697,#REF!,1,0),"")&lt;&gt;"",1,"")</f>
        <v/>
      </c>
      <c r="BC697" s="53" t="str">
        <f>IF(IFERROR(VLOOKUP(AE697,#REF!,1,0),"")&lt;&gt;"",1,"")</f>
        <v/>
      </c>
      <c r="BD697" s="53" t="str">
        <f>IF(IFERROR(VLOOKUP(AE697,#REF!,1,0),"")&lt;&gt;"",1,"")</f>
        <v/>
      </c>
      <c r="BE697" s="54">
        <f t="shared" si="187"/>
        <v>1</v>
      </c>
    </row>
    <row r="698" spans="1:57" ht="17">
      <c r="A698" s="137"/>
      <c r="B698" s="137"/>
      <c r="C698" s="137"/>
      <c r="D698" s="138"/>
      <c r="E698" s="138"/>
      <c r="F698" s="138"/>
      <c r="G698" s="138"/>
      <c r="H698" s="138"/>
      <c r="I698" s="138"/>
      <c r="J698" s="138"/>
      <c r="K698" s="138"/>
      <c r="L698" s="138" t="s">
        <v>5228</v>
      </c>
      <c r="M698" s="139"/>
      <c r="N698" s="139" t="s">
        <v>261</v>
      </c>
      <c r="O698" s="141" t="s">
        <v>14</v>
      </c>
      <c r="P698" s="141" t="s">
        <v>68</v>
      </c>
      <c r="Q698" s="141">
        <v>2</v>
      </c>
      <c r="R698" s="141">
        <v>8</v>
      </c>
      <c r="S698" s="141" t="s">
        <v>104</v>
      </c>
      <c r="T698" s="141" t="s">
        <v>104</v>
      </c>
      <c r="U698" s="141">
        <v>9</v>
      </c>
      <c r="V698" s="141">
        <v>8</v>
      </c>
      <c r="W698" s="140" t="s">
        <v>1228</v>
      </c>
      <c r="X698" s="140" t="s">
        <v>1228</v>
      </c>
      <c r="Y698" s="140" t="s">
        <v>66</v>
      </c>
      <c r="Z698" s="140" t="s">
        <v>66</v>
      </c>
      <c r="AA698" s="140" t="s">
        <v>1228</v>
      </c>
      <c r="AB698" s="140" t="s">
        <v>1228</v>
      </c>
      <c r="AC698" s="140" t="s">
        <v>66</v>
      </c>
      <c r="AD698" s="140" t="s">
        <v>66</v>
      </c>
      <c r="AE698" s="140" t="s">
        <v>1228</v>
      </c>
      <c r="AF698" s="140" t="s">
        <v>1228</v>
      </c>
      <c r="AG698" s="134"/>
      <c r="AH698" s="142"/>
      <c r="AI698" s="143"/>
      <c r="AJ698" s="143" t="b">
        <f t="shared" ref="AJ698:AJ701" si="234">IF(OR(AS698=1,AT698=1,AU698=1,AV698=1,AW698=1,AX698=1,AY698=1,AZ698=1,BA698=1,BB698=1,BC698=1,BD698=1),TRUE,FALSE)</f>
        <v>0</v>
      </c>
      <c r="AK698" s="143" t="str">
        <f>O698&amp;Q698&amp;R698&amp;U698&amp;V698&amp;Y698&amp;Z698&amp;AC698&amp;AD698</f>
        <v>A28980000</v>
      </c>
      <c r="AL698" s="40"/>
      <c r="AM698" s="41"/>
      <c r="AN698" s="145" t="str">
        <f>N698&amp;AK698</f>
        <v>J9FA28980000</v>
      </c>
      <c r="AO698" s="145"/>
      <c r="AP698" s="31"/>
      <c r="AQ698" s="146"/>
      <c r="AR698" s="146"/>
      <c r="AS698" s="146"/>
      <c r="AT698" s="146"/>
      <c r="AU698" s="146"/>
      <c r="AV698" s="146"/>
      <c r="AW698" s="146"/>
      <c r="AX698" s="146"/>
      <c r="AY698" s="146"/>
      <c r="AZ698" s="146"/>
      <c r="BA698" s="146"/>
      <c r="BB698" s="146"/>
      <c r="BC698" s="146"/>
      <c r="BD698" s="146"/>
      <c r="BE698" s="148">
        <f t="shared" si="187"/>
        <v>0</v>
      </c>
    </row>
    <row r="699" spans="1:57" ht="17">
      <c r="A699" s="137"/>
      <c r="B699" s="137"/>
      <c r="C699" s="137"/>
      <c r="D699" s="138"/>
      <c r="E699" s="138"/>
      <c r="F699" s="138"/>
      <c r="G699" s="138"/>
      <c r="H699" s="138"/>
      <c r="I699" s="138"/>
      <c r="J699" s="138"/>
      <c r="K699" s="138"/>
      <c r="L699" s="138" t="s">
        <v>5229</v>
      </c>
      <c r="M699" s="139"/>
      <c r="N699" s="139" t="s">
        <v>261</v>
      </c>
      <c r="O699" s="141" t="s">
        <v>14</v>
      </c>
      <c r="P699" s="141" t="s">
        <v>68</v>
      </c>
      <c r="Q699" s="141">
        <v>2</v>
      </c>
      <c r="R699" s="141">
        <v>8</v>
      </c>
      <c r="S699" s="141" t="s">
        <v>104</v>
      </c>
      <c r="T699" s="141" t="s">
        <v>104</v>
      </c>
      <c r="U699" s="141">
        <v>9</v>
      </c>
      <c r="V699" s="141">
        <v>9</v>
      </c>
      <c r="W699" s="140" t="s">
        <v>1229</v>
      </c>
      <c r="X699" s="140" t="s">
        <v>1229</v>
      </c>
      <c r="Y699" s="140" t="s">
        <v>66</v>
      </c>
      <c r="Z699" s="140" t="s">
        <v>66</v>
      </c>
      <c r="AA699" s="140" t="s">
        <v>1229</v>
      </c>
      <c r="AB699" s="140" t="s">
        <v>1229</v>
      </c>
      <c r="AC699" s="140" t="s">
        <v>66</v>
      </c>
      <c r="AD699" s="140" t="s">
        <v>66</v>
      </c>
      <c r="AE699" s="140" t="s">
        <v>1229</v>
      </c>
      <c r="AF699" s="140" t="s">
        <v>1229</v>
      </c>
      <c r="AG699" s="134"/>
      <c r="AH699" s="142"/>
      <c r="AI699" s="143"/>
      <c r="AJ699" s="143" t="b">
        <f t="shared" si="234"/>
        <v>0</v>
      </c>
      <c r="AK699" s="143" t="str">
        <f>O699&amp;Q699&amp;R699&amp;U699&amp;V699&amp;Y699&amp;Z699&amp;AC699&amp;AD699</f>
        <v>A28990000</v>
      </c>
      <c r="AL699" s="40"/>
      <c r="AM699" s="41"/>
      <c r="AN699" s="145" t="str">
        <f>N699&amp;AK699</f>
        <v>J9FA28990000</v>
      </c>
      <c r="AO699" s="145"/>
      <c r="AP699" s="31"/>
      <c r="AQ699" s="146"/>
      <c r="AR699" s="146"/>
      <c r="AS699" s="146"/>
      <c r="AT699" s="146"/>
      <c r="AU699" s="146"/>
      <c r="AV699" s="146"/>
      <c r="AW699" s="146"/>
      <c r="AX699" s="146"/>
      <c r="AY699" s="146"/>
      <c r="AZ699" s="146"/>
      <c r="BA699" s="146"/>
      <c r="BB699" s="146"/>
      <c r="BC699" s="146"/>
      <c r="BD699" s="146"/>
      <c r="BE699" s="148">
        <f t="shared" si="187"/>
        <v>0</v>
      </c>
    </row>
    <row r="700" spans="1:57" ht="17">
      <c r="A700" s="137">
        <v>454</v>
      </c>
      <c r="B700" s="137">
        <v>6977</v>
      </c>
      <c r="C700" s="137" t="str">
        <f t="shared" ref="C700:C714" si="235">LEFT(B700 &amp; "000000000", 9)</f>
        <v>697700000</v>
      </c>
      <c r="D700" s="138" t="str">
        <f t="shared" ref="D700:D714" si="236">MID(C700,1,2)</f>
        <v>69</v>
      </c>
      <c r="E700" s="138" t="str">
        <f t="shared" ref="E700:E714" si="237">MID(C700,3,1)</f>
        <v>7</v>
      </c>
      <c r="F700" s="138" t="str">
        <f t="shared" ref="F700:F714" si="238">MID(C700,4,1)</f>
        <v>7</v>
      </c>
      <c r="G700" s="138" t="str">
        <f t="shared" ref="G700:G714" si="239">MID(C700,5,1)</f>
        <v>0</v>
      </c>
      <c r="H700" s="138" t="str">
        <f t="shared" ref="H700:H714" si="240">MID(C700,6,1)</f>
        <v>0</v>
      </c>
      <c r="I700" s="138" t="str">
        <f t="shared" ref="I700:I714" si="241">MID(C700,7,1)</f>
        <v>0</v>
      </c>
      <c r="J700" s="138" t="str">
        <f t="shared" ref="J700:J714" si="242">MID(C700,8,1)</f>
        <v>0</v>
      </c>
      <c r="K700" s="138" t="str">
        <f t="shared" ref="K700:K714" si="243">MID(C700,9,1)</f>
        <v>0</v>
      </c>
      <c r="L700" s="138" t="s">
        <v>5230</v>
      </c>
      <c r="M700" s="139" t="s">
        <v>106</v>
      </c>
      <c r="N700" s="139" t="s">
        <v>261</v>
      </c>
      <c r="O700" s="141" t="s">
        <v>14</v>
      </c>
      <c r="P700" s="141" t="s">
        <v>68</v>
      </c>
      <c r="Q700" s="141">
        <v>2</v>
      </c>
      <c r="R700" s="141">
        <v>9</v>
      </c>
      <c r="S700" s="141" t="s">
        <v>106</v>
      </c>
      <c r="T700" s="141" t="s">
        <v>106</v>
      </c>
      <c r="U700" s="141" t="s">
        <v>66</v>
      </c>
      <c r="V700" s="141" t="s">
        <v>66</v>
      </c>
      <c r="W700" s="141" t="s">
        <v>106</v>
      </c>
      <c r="X700" s="141" t="s">
        <v>106</v>
      </c>
      <c r="Y700" s="141">
        <v>0</v>
      </c>
      <c r="Z700" s="141">
        <v>0</v>
      </c>
      <c r="AA700" s="141" t="s">
        <v>106</v>
      </c>
      <c r="AB700" s="141" t="s">
        <v>106</v>
      </c>
      <c r="AC700" s="140" t="s">
        <v>66</v>
      </c>
      <c r="AD700" s="141" t="s">
        <v>66</v>
      </c>
      <c r="AE700" s="144" t="s">
        <v>106</v>
      </c>
      <c r="AF700" s="144" t="s">
        <v>106</v>
      </c>
      <c r="AG700" s="134"/>
      <c r="AH700" s="142"/>
      <c r="AI700" s="143"/>
      <c r="AJ700" s="143" t="b">
        <f t="shared" si="234"/>
        <v>0</v>
      </c>
      <c r="AK700" s="143" t="str">
        <f>O700&amp;Q700&amp;R700&amp;U700&amp;V700&amp;Y700&amp;Z700&amp;AC700&amp;AD700</f>
        <v>A29000000</v>
      </c>
      <c r="AL700" s="40">
        <v>6977</v>
      </c>
      <c r="AM700" s="41" t="b">
        <f>C700&lt;&gt;AK700</f>
        <v>1</v>
      </c>
      <c r="AN700" s="145" t="str">
        <f>N700&amp;AK700</f>
        <v>J9FA29000000</v>
      </c>
      <c r="AO700" s="145"/>
      <c r="AP700" s="31"/>
      <c r="AQ700" s="146"/>
      <c r="AR700" s="146">
        <f t="shared" ref="AR700:AR714" si="244">IF(AL700&lt;&gt;"",1,"")</f>
        <v>1</v>
      </c>
      <c r="AS700" s="146" t="str">
        <f>IF(IFERROR(VLOOKUP(AE700,#REF!,1,0),"")&lt;&gt;"",1,"")</f>
        <v/>
      </c>
      <c r="AT700" s="146" t="str">
        <f>IF(IFERROR(VLOOKUP(AE700,#REF!,1,0),"")&lt;&gt;"",1,"")</f>
        <v/>
      </c>
      <c r="AU700" s="146" t="str">
        <f>IF(IFERROR(VLOOKUP(AE700,#REF!,1,0),"")&lt;&gt;"",1,"")</f>
        <v/>
      </c>
      <c r="AV700" s="146" t="str">
        <f>IF(IFERROR(VLOOKUP(AE700,#REF!,1,0),"")&lt;&gt;"",1,"")</f>
        <v/>
      </c>
      <c r="AW700" s="146" t="str">
        <f>IF(IFERROR(VLOOKUP(AE700,#REF!,1,0),"")&lt;&gt;"",1,"")</f>
        <v/>
      </c>
      <c r="AX700" s="146" t="str">
        <f>IF(IFERROR(VLOOKUP(AE700,#REF!,1,0),"")&lt;&gt;"",1,"")</f>
        <v/>
      </c>
      <c r="AY700" s="146" t="str">
        <f>IF(IFERROR(VLOOKUP(AE700,#REF!,1,0),"")&lt;&gt;"",1,"")</f>
        <v/>
      </c>
      <c r="AZ700" s="146" t="str">
        <f>IF(IFERROR(VLOOKUP(AE700,#REF!,1,0),"")&lt;&gt;"",1,"")</f>
        <v/>
      </c>
      <c r="BA700" s="146" t="str">
        <f>IF(IFERROR(VLOOKUP(AE700,#REF!,1,0),"")&lt;&gt;"",1,"")</f>
        <v/>
      </c>
      <c r="BB700" s="146" t="str">
        <f>IF(IFERROR(VLOOKUP(AE700,#REF!,1,0),"")&lt;&gt;"",1,"")</f>
        <v/>
      </c>
      <c r="BC700" s="146" t="str">
        <f>IF(IFERROR(VLOOKUP(AE700,#REF!,1,0),"")&lt;&gt;"",1,"")</f>
        <v/>
      </c>
      <c r="BD700" s="146" t="str">
        <f>IF(IFERROR(VLOOKUP(AE700,#REF!,1,0),"")&lt;&gt;"",1,"")</f>
        <v/>
      </c>
      <c r="BE700" s="148">
        <f t="shared" si="187"/>
        <v>1</v>
      </c>
    </row>
    <row r="701" spans="1:57" ht="16">
      <c r="A701" s="33">
        <v>1140</v>
      </c>
      <c r="B701" s="33">
        <v>72117</v>
      </c>
      <c r="C701" s="33" t="str">
        <f t="shared" si="235"/>
        <v>721170000</v>
      </c>
      <c r="D701" s="34" t="str">
        <f t="shared" si="236"/>
        <v>72</v>
      </c>
      <c r="E701" s="34" t="str">
        <f t="shared" si="237"/>
        <v>1</v>
      </c>
      <c r="F701" s="34" t="str">
        <f t="shared" si="238"/>
        <v>1</v>
      </c>
      <c r="G701" s="34" t="str">
        <f t="shared" si="239"/>
        <v>7</v>
      </c>
      <c r="H701" s="34" t="str">
        <f t="shared" si="240"/>
        <v>0</v>
      </c>
      <c r="I701" s="34" t="str">
        <f t="shared" si="241"/>
        <v>0</v>
      </c>
      <c r="J701" s="34" t="str">
        <f t="shared" si="242"/>
        <v>0</v>
      </c>
      <c r="K701" s="34" t="str">
        <f t="shared" si="243"/>
        <v>0</v>
      </c>
      <c r="L701" s="34" t="s">
        <v>5231</v>
      </c>
      <c r="M701" s="35" t="s">
        <v>1230</v>
      </c>
      <c r="N701" s="35" t="s">
        <v>261</v>
      </c>
      <c r="O701" s="37" t="s">
        <v>14</v>
      </c>
      <c r="P701" s="55" t="s">
        <v>68</v>
      </c>
      <c r="Q701" s="37">
        <v>2</v>
      </c>
      <c r="R701" s="55">
        <v>9</v>
      </c>
      <c r="S701" s="55" t="s">
        <v>106</v>
      </c>
      <c r="T701" s="55" t="s">
        <v>106</v>
      </c>
      <c r="U701" s="55" t="s">
        <v>66</v>
      </c>
      <c r="V701" s="55" t="s">
        <v>66</v>
      </c>
      <c r="W701" s="55" t="s">
        <v>106</v>
      </c>
      <c r="X701" s="55" t="s">
        <v>106</v>
      </c>
      <c r="Y701" s="37">
        <v>0</v>
      </c>
      <c r="Z701" s="37">
        <v>0</v>
      </c>
      <c r="AA701" s="55" t="s">
        <v>106</v>
      </c>
      <c r="AB701" s="55" t="s">
        <v>106</v>
      </c>
      <c r="AC701" s="58" t="s">
        <v>8</v>
      </c>
      <c r="AD701" s="55">
        <v>1</v>
      </c>
      <c r="AE701" s="42" t="s">
        <v>1230</v>
      </c>
      <c r="AF701" s="42" t="s">
        <v>1230</v>
      </c>
      <c r="AG701" s="27"/>
      <c r="AH701" s="30" t="s">
        <v>8</v>
      </c>
      <c r="AI701" s="39"/>
      <c r="AJ701" s="39" t="b">
        <f t="shared" si="234"/>
        <v>0</v>
      </c>
      <c r="AK701" s="39" t="str">
        <f>O701&amp;Q701&amp;R701&amp;U701&amp;V701&amp;Y701&amp;Z701&amp;AC701&amp;AD701</f>
        <v>A29000011</v>
      </c>
      <c r="AL701" s="40">
        <v>72117</v>
      </c>
      <c r="AM701" s="41" t="b">
        <f>C701&lt;&gt;AK701</f>
        <v>1</v>
      </c>
      <c r="AN701" s="30" t="str">
        <f>N701&amp;AK701</f>
        <v>J9FA29000011</v>
      </c>
      <c r="AO701" s="30"/>
      <c r="AP701" s="31"/>
      <c r="AQ701" s="31"/>
      <c r="AR701" s="31">
        <f t="shared" si="244"/>
        <v>1</v>
      </c>
      <c r="AS701" s="31" t="str">
        <f>IF(IFERROR(VLOOKUP(AE701,#REF!,1,0),"")&lt;&gt;"",1,"")</f>
        <v/>
      </c>
      <c r="AT701" s="31" t="str">
        <f>IF(IFERROR(VLOOKUP(AE701,#REF!,1,0),"")&lt;&gt;"",1,"")</f>
        <v/>
      </c>
      <c r="AU701" s="31" t="str">
        <f>IF(IFERROR(VLOOKUP(AE701,#REF!,1,0),"")&lt;&gt;"",1,"")</f>
        <v/>
      </c>
      <c r="AV701" s="31" t="str">
        <f>IF(IFERROR(VLOOKUP(AE701,#REF!,1,0),"")&lt;&gt;"",1,"")</f>
        <v/>
      </c>
      <c r="AW701" s="31" t="str">
        <f>IF(IFERROR(VLOOKUP(AE701,#REF!,1,0),"")&lt;&gt;"",1,"")</f>
        <v/>
      </c>
      <c r="AX701" s="31" t="str">
        <f>IF(IFERROR(VLOOKUP(AE701,#REF!,1,0),"")&lt;&gt;"",1,"")</f>
        <v/>
      </c>
      <c r="AY701" s="31" t="str">
        <f>IF(IFERROR(VLOOKUP(AE701,#REF!,1,0),"")&lt;&gt;"",1,"")</f>
        <v/>
      </c>
      <c r="AZ701" s="31" t="str">
        <f>IF(IFERROR(VLOOKUP(AE701,#REF!,1,0),"")&lt;&gt;"",1,"")</f>
        <v/>
      </c>
      <c r="BA701" s="31" t="str">
        <f>IF(IFERROR(VLOOKUP(AE701,#REF!,1,0),"")&lt;&gt;"",1,"")</f>
        <v/>
      </c>
      <c r="BB701" s="31" t="str">
        <f>IF(IFERROR(VLOOKUP(AE701,#REF!,1,0),"")&lt;&gt;"",1,"")</f>
        <v/>
      </c>
      <c r="BC701" s="31" t="str">
        <f>IF(IFERROR(VLOOKUP(AE701,#REF!,1,0),"")&lt;&gt;"",1,"")</f>
        <v/>
      </c>
      <c r="BD701" s="31" t="str">
        <f>IF(IFERROR(VLOOKUP(AE701,#REF!,1,0),"")&lt;&gt;"",1,"")</f>
        <v/>
      </c>
      <c r="BE701" s="32">
        <f t="shared" si="187"/>
        <v>1</v>
      </c>
    </row>
    <row r="702" spans="1:57" ht="16">
      <c r="A702" s="43">
        <v>1143</v>
      </c>
      <c r="B702" s="43">
        <v>721179</v>
      </c>
      <c r="C702" s="43" t="str">
        <f t="shared" si="235"/>
        <v>721179000</v>
      </c>
      <c r="D702" s="44" t="str">
        <f t="shared" si="236"/>
        <v>72</v>
      </c>
      <c r="E702" s="44" t="str">
        <f t="shared" si="237"/>
        <v>1</v>
      </c>
      <c r="F702" s="44" t="str">
        <f t="shared" si="238"/>
        <v>1</v>
      </c>
      <c r="G702" s="44" t="str">
        <f t="shared" si="239"/>
        <v>7</v>
      </c>
      <c r="H702" s="44" t="str">
        <f t="shared" si="240"/>
        <v>9</v>
      </c>
      <c r="I702" s="44" t="str">
        <f t="shared" si="241"/>
        <v>0</v>
      </c>
      <c r="J702" s="44" t="str">
        <f t="shared" si="242"/>
        <v>0</v>
      </c>
      <c r="K702" s="44" t="str">
        <f t="shared" si="243"/>
        <v>0</v>
      </c>
      <c r="L702" s="44"/>
      <c r="M702" s="45" t="s">
        <v>1231</v>
      </c>
      <c r="N702" s="45"/>
      <c r="O702" s="46" t="s">
        <v>14</v>
      </c>
      <c r="P702" s="47" t="s">
        <v>68</v>
      </c>
      <c r="Q702" s="48">
        <v>3</v>
      </c>
      <c r="R702" s="47"/>
      <c r="S702" s="47" t="s">
        <v>106</v>
      </c>
      <c r="T702" s="47" t="s">
        <v>106</v>
      </c>
      <c r="U702" s="47" t="s">
        <v>66</v>
      </c>
      <c r="V702" s="47" t="s">
        <v>66</v>
      </c>
      <c r="W702" s="47"/>
      <c r="X702" s="47" t="s">
        <v>106</v>
      </c>
      <c r="Y702" s="46">
        <v>0</v>
      </c>
      <c r="Z702" s="46">
        <v>0</v>
      </c>
      <c r="AA702" s="47"/>
      <c r="AB702" s="47" t="s">
        <v>106</v>
      </c>
      <c r="AC702" s="61" t="s">
        <v>66</v>
      </c>
      <c r="AD702" s="47" t="s">
        <v>66</v>
      </c>
      <c r="AE702" s="50" t="s">
        <v>1231</v>
      </c>
      <c r="AF702" s="51"/>
      <c r="AG702" s="51" t="s">
        <v>8</v>
      </c>
      <c r="AH702" s="52" t="s">
        <v>8</v>
      </c>
      <c r="AI702" s="39"/>
      <c r="AJ702" s="39"/>
      <c r="AK702" s="39" t="e">
        <f>O702&amp;Q702&amp;#REF!&amp;U702&amp;V702&amp;Y702&amp;Z702&amp;AC702&amp;AD702</f>
        <v>#REF!</v>
      </c>
      <c r="AL702" s="43">
        <v>721179</v>
      </c>
      <c r="AM702" s="44" t="e">
        <f>C702&lt;&gt;AK702</f>
        <v>#REF!</v>
      </c>
      <c r="AN702" s="52"/>
      <c r="AO702" s="52"/>
      <c r="AP702" s="53"/>
      <c r="AQ702" s="53"/>
      <c r="AR702" s="53">
        <f t="shared" si="244"/>
        <v>1</v>
      </c>
      <c r="AS702" s="53" t="str">
        <f>IF(IFERROR(VLOOKUP(AE702,#REF!,1,0),"")&lt;&gt;"",1,"")</f>
        <v/>
      </c>
      <c r="AT702" s="53" t="str">
        <f>IF(IFERROR(VLOOKUP(AE702,#REF!,1,0),"")&lt;&gt;"",1,"")</f>
        <v/>
      </c>
      <c r="AU702" s="53" t="str">
        <f>IF(IFERROR(VLOOKUP(AE702,#REF!,1,0),"")&lt;&gt;"",1,"")</f>
        <v/>
      </c>
      <c r="AV702" s="53" t="str">
        <f>IF(IFERROR(VLOOKUP(AE702,#REF!,1,0),"")&lt;&gt;"",1,"")</f>
        <v/>
      </c>
      <c r="AW702" s="53" t="str">
        <f>IF(IFERROR(VLOOKUP(AE702,#REF!,1,0),"")&lt;&gt;"",1,"")</f>
        <v/>
      </c>
      <c r="AX702" s="53" t="str">
        <f>IF(IFERROR(VLOOKUP(AE702,#REF!,1,0),"")&lt;&gt;"",1,"")</f>
        <v/>
      </c>
      <c r="AY702" s="53" t="str">
        <f>IF(IFERROR(VLOOKUP(AE702,#REF!,1,0),"")&lt;&gt;"",1,"")</f>
        <v/>
      </c>
      <c r="AZ702" s="53" t="str">
        <f>IF(IFERROR(VLOOKUP(AE702,#REF!,1,0),"")&lt;&gt;"",1,"")</f>
        <v/>
      </c>
      <c r="BA702" s="53" t="str">
        <f>IF(IFERROR(VLOOKUP(AE702,#REF!,1,0),"")&lt;&gt;"",1,"")</f>
        <v/>
      </c>
      <c r="BB702" s="53" t="str">
        <f>IF(IFERROR(VLOOKUP(AE702,#REF!,1,0),"")&lt;&gt;"",1,"")</f>
        <v/>
      </c>
      <c r="BC702" s="53" t="str">
        <f>IF(IFERROR(VLOOKUP(AE702,#REF!,1,0),"")&lt;&gt;"",1,"")</f>
        <v/>
      </c>
      <c r="BD702" s="53" t="str">
        <f>IF(IFERROR(VLOOKUP(AE702,#REF!,1,0),"")&lt;&gt;"",1,"")</f>
        <v/>
      </c>
      <c r="BE702" s="54">
        <f t="shared" si="187"/>
        <v>1</v>
      </c>
    </row>
    <row r="703" spans="1:57" ht="16">
      <c r="A703" s="33">
        <v>1285</v>
      </c>
      <c r="B703" s="33">
        <v>72175</v>
      </c>
      <c r="C703" s="33" t="str">
        <f t="shared" si="235"/>
        <v>721750000</v>
      </c>
      <c r="D703" s="34" t="str">
        <f t="shared" si="236"/>
        <v>72</v>
      </c>
      <c r="E703" s="34" t="str">
        <f t="shared" si="237"/>
        <v>1</v>
      </c>
      <c r="F703" s="34" t="str">
        <f t="shared" si="238"/>
        <v>7</v>
      </c>
      <c r="G703" s="34" t="str">
        <f t="shared" si="239"/>
        <v>5</v>
      </c>
      <c r="H703" s="34" t="str">
        <f t="shared" si="240"/>
        <v>0</v>
      </c>
      <c r="I703" s="34" t="str">
        <f t="shared" si="241"/>
        <v>0</v>
      </c>
      <c r="J703" s="34" t="str">
        <f t="shared" si="242"/>
        <v>0</v>
      </c>
      <c r="K703" s="34" t="str">
        <f t="shared" si="243"/>
        <v>0</v>
      </c>
      <c r="L703" s="34" t="s">
        <v>5232</v>
      </c>
      <c r="M703" s="35" t="s">
        <v>106</v>
      </c>
      <c r="N703" s="35" t="s">
        <v>261</v>
      </c>
      <c r="O703" s="37" t="s">
        <v>14</v>
      </c>
      <c r="P703" s="55" t="s">
        <v>68</v>
      </c>
      <c r="Q703" s="37">
        <v>2</v>
      </c>
      <c r="R703" s="55">
        <v>9</v>
      </c>
      <c r="S703" s="55" t="s">
        <v>106</v>
      </c>
      <c r="T703" s="55" t="s">
        <v>106</v>
      </c>
      <c r="U703" s="55" t="s">
        <v>66</v>
      </c>
      <c r="V703" s="55" t="s">
        <v>66</v>
      </c>
      <c r="W703" s="55" t="s">
        <v>106</v>
      </c>
      <c r="X703" s="55" t="s">
        <v>106</v>
      </c>
      <c r="Y703" s="37">
        <v>0</v>
      </c>
      <c r="Z703" s="37">
        <v>0</v>
      </c>
      <c r="AA703" s="55" t="s">
        <v>106</v>
      </c>
      <c r="AB703" s="55" t="s">
        <v>106</v>
      </c>
      <c r="AC703" s="58" t="s">
        <v>8</v>
      </c>
      <c r="AD703" s="55">
        <v>2</v>
      </c>
      <c r="AE703" s="42" t="s">
        <v>1232</v>
      </c>
      <c r="AF703" s="42" t="s">
        <v>1233</v>
      </c>
      <c r="AG703" s="27"/>
      <c r="AH703" s="30" t="s">
        <v>8</v>
      </c>
      <c r="AI703" s="39"/>
      <c r="AJ703" s="39" t="b">
        <f>IF(OR(AS703=1,AT703=1,AU703=1,AV703=1,AW703=1,AX703=1,AY703=1,AZ703=1,BA703=1,BB703=1,BC703=1,BD703=1),TRUE,FALSE)</f>
        <v>0</v>
      </c>
      <c r="AK703" s="39" t="str">
        <f>O703&amp;Q703&amp;R703&amp;U703&amp;V703&amp;Y703&amp;Z703&amp;AC703&amp;AD703</f>
        <v>A29000012</v>
      </c>
      <c r="AL703" s="40">
        <v>72175</v>
      </c>
      <c r="AM703" s="41" t="b">
        <f>C703&lt;&gt;AK703</f>
        <v>1</v>
      </c>
      <c r="AN703" s="30" t="str">
        <f>N703&amp;AK703</f>
        <v>J9FA29000012</v>
      </c>
      <c r="AO703" s="30"/>
      <c r="AP703" s="31"/>
      <c r="AQ703" s="31"/>
      <c r="AR703" s="31">
        <f t="shared" si="244"/>
        <v>1</v>
      </c>
      <c r="AS703" s="31" t="str">
        <f>IF(IFERROR(VLOOKUP(AE703,#REF!,1,0),"")&lt;&gt;"",1,"")</f>
        <v/>
      </c>
      <c r="AT703" s="31" t="str">
        <f>IF(IFERROR(VLOOKUP(AE703,#REF!,1,0),"")&lt;&gt;"",1,"")</f>
        <v/>
      </c>
      <c r="AU703" s="31" t="str">
        <f>IF(IFERROR(VLOOKUP(AE703,#REF!,1,0),"")&lt;&gt;"",1,"")</f>
        <v/>
      </c>
      <c r="AV703" s="31" t="str">
        <f>IF(IFERROR(VLOOKUP(AE703,#REF!,1,0),"")&lt;&gt;"",1,"")</f>
        <v/>
      </c>
      <c r="AW703" s="31" t="str">
        <f>IF(IFERROR(VLOOKUP(AE703,#REF!,1,0),"")&lt;&gt;"",1,"")</f>
        <v/>
      </c>
      <c r="AX703" s="31" t="str">
        <f>IF(IFERROR(VLOOKUP(AE703,#REF!,1,0),"")&lt;&gt;"",1,"")</f>
        <v/>
      </c>
      <c r="AY703" s="31" t="str">
        <f>IF(IFERROR(VLOOKUP(AE703,#REF!,1,0),"")&lt;&gt;"",1,"")</f>
        <v/>
      </c>
      <c r="AZ703" s="31" t="str">
        <f>IF(IFERROR(VLOOKUP(AE703,#REF!,1,0),"")&lt;&gt;"",1,"")</f>
        <v/>
      </c>
      <c r="BA703" s="31" t="str">
        <f>IF(IFERROR(VLOOKUP(AE703,#REF!,1,0),"")&lt;&gt;"",1,"")</f>
        <v/>
      </c>
      <c r="BB703" s="31" t="str">
        <f>IF(IFERROR(VLOOKUP(AE703,#REF!,1,0),"")&lt;&gt;"",1,"")</f>
        <v/>
      </c>
      <c r="BC703" s="31" t="str">
        <f>IF(IFERROR(VLOOKUP(AE703,#REF!,1,0),"")&lt;&gt;"",1,"")</f>
        <v/>
      </c>
      <c r="BD703" s="31" t="str">
        <f>IF(IFERROR(VLOOKUP(AE703,#REF!,1,0),"")&lt;&gt;"",1,"")</f>
        <v/>
      </c>
      <c r="BE703" s="32">
        <f t="shared" si="187"/>
        <v>1</v>
      </c>
    </row>
    <row r="704" spans="1:57" ht="16">
      <c r="A704" s="43">
        <v>1288</v>
      </c>
      <c r="B704" s="43">
        <v>721759</v>
      </c>
      <c r="C704" s="43" t="str">
        <f t="shared" si="235"/>
        <v>721759000</v>
      </c>
      <c r="D704" s="44" t="str">
        <f t="shared" si="236"/>
        <v>72</v>
      </c>
      <c r="E704" s="44" t="str">
        <f t="shared" si="237"/>
        <v>1</v>
      </c>
      <c r="F704" s="44" t="str">
        <f t="shared" si="238"/>
        <v>7</v>
      </c>
      <c r="G704" s="44" t="str">
        <f t="shared" si="239"/>
        <v>5</v>
      </c>
      <c r="H704" s="44" t="str">
        <f t="shared" si="240"/>
        <v>9</v>
      </c>
      <c r="I704" s="44" t="str">
        <f t="shared" si="241"/>
        <v>0</v>
      </c>
      <c r="J704" s="44" t="str">
        <f t="shared" si="242"/>
        <v>0</v>
      </c>
      <c r="K704" s="44" t="str">
        <f t="shared" si="243"/>
        <v>0</v>
      </c>
      <c r="L704" s="44"/>
      <c r="M704" s="45" t="s">
        <v>1234</v>
      </c>
      <c r="N704" s="45"/>
      <c r="O704" s="46" t="s">
        <v>14</v>
      </c>
      <c r="P704" s="47" t="s">
        <v>68</v>
      </c>
      <c r="Q704" s="48">
        <v>3</v>
      </c>
      <c r="R704" s="47"/>
      <c r="S704" s="47" t="s">
        <v>106</v>
      </c>
      <c r="T704" s="47" t="s">
        <v>106</v>
      </c>
      <c r="U704" s="47" t="s">
        <v>66</v>
      </c>
      <c r="V704" s="47" t="s">
        <v>66</v>
      </c>
      <c r="W704" s="47"/>
      <c r="X704" s="47" t="s">
        <v>106</v>
      </c>
      <c r="Y704" s="46">
        <v>0</v>
      </c>
      <c r="Z704" s="46">
        <v>0</v>
      </c>
      <c r="AA704" s="47"/>
      <c r="AB704" s="47" t="s">
        <v>106</v>
      </c>
      <c r="AC704" s="61" t="s">
        <v>66</v>
      </c>
      <c r="AD704" s="47" t="s">
        <v>66</v>
      </c>
      <c r="AE704" s="50" t="s">
        <v>1235</v>
      </c>
      <c r="AF704" s="51"/>
      <c r="AG704" s="51" t="s">
        <v>8</v>
      </c>
      <c r="AH704" s="52" t="s">
        <v>8</v>
      </c>
      <c r="AI704" s="39"/>
      <c r="AJ704" s="39"/>
      <c r="AK704" s="39" t="e">
        <f>O704&amp;Q704&amp;#REF!&amp;U704&amp;V704&amp;Y704&amp;Z704&amp;AC704&amp;AD704</f>
        <v>#REF!</v>
      </c>
      <c r="AL704" s="43">
        <v>721759</v>
      </c>
      <c r="AM704" s="44" t="e">
        <f>C704&lt;&gt;AK704</f>
        <v>#REF!</v>
      </c>
      <c r="AN704" s="52"/>
      <c r="AO704" s="52"/>
      <c r="AP704" s="53"/>
      <c r="AQ704" s="53"/>
      <c r="AR704" s="53">
        <f t="shared" si="244"/>
        <v>1</v>
      </c>
      <c r="AS704" s="53" t="str">
        <f>IF(IFERROR(VLOOKUP(AE704,#REF!,1,0),"")&lt;&gt;"",1,"")</f>
        <v/>
      </c>
      <c r="AT704" s="53" t="str">
        <f>IF(IFERROR(VLOOKUP(AE704,#REF!,1,0),"")&lt;&gt;"",1,"")</f>
        <v/>
      </c>
      <c r="AU704" s="53" t="str">
        <f>IF(IFERROR(VLOOKUP(AE704,#REF!,1,0),"")&lt;&gt;"",1,"")</f>
        <v/>
      </c>
      <c r="AV704" s="53" t="str">
        <f>IF(IFERROR(VLOOKUP(AE704,#REF!,1,0),"")&lt;&gt;"",1,"")</f>
        <v/>
      </c>
      <c r="AW704" s="53" t="str">
        <f>IF(IFERROR(VLOOKUP(AE704,#REF!,1,0),"")&lt;&gt;"",1,"")</f>
        <v/>
      </c>
      <c r="AX704" s="53" t="str">
        <f>IF(IFERROR(VLOOKUP(AE704,#REF!,1,0),"")&lt;&gt;"",1,"")</f>
        <v/>
      </c>
      <c r="AY704" s="53" t="str">
        <f>IF(IFERROR(VLOOKUP(AE704,#REF!,1,0),"")&lt;&gt;"",1,"")</f>
        <v/>
      </c>
      <c r="AZ704" s="53" t="str">
        <f>IF(IFERROR(VLOOKUP(AE704,#REF!,1,0),"")&lt;&gt;"",1,"")</f>
        <v/>
      </c>
      <c r="BA704" s="53" t="str">
        <f>IF(IFERROR(VLOOKUP(AE704,#REF!,1,0),"")&lt;&gt;"",1,"")</f>
        <v/>
      </c>
      <c r="BB704" s="53" t="str">
        <f>IF(IFERROR(VLOOKUP(AE704,#REF!,1,0),"")&lt;&gt;"",1,"")</f>
        <v/>
      </c>
      <c r="BC704" s="53" t="str">
        <f>IF(IFERROR(VLOOKUP(AE704,#REF!,1,0),"")&lt;&gt;"",1,"")</f>
        <v/>
      </c>
      <c r="BD704" s="53" t="str">
        <f>IF(IFERROR(VLOOKUP(AE704,#REF!,1,0),"")&lt;&gt;"",1,"")</f>
        <v/>
      </c>
      <c r="BE704" s="54">
        <f t="shared" si="187"/>
        <v>1</v>
      </c>
    </row>
    <row r="705" spans="1:57" ht="17">
      <c r="A705" s="137">
        <v>455</v>
      </c>
      <c r="B705" s="137">
        <v>69771</v>
      </c>
      <c r="C705" s="137" t="str">
        <f t="shared" si="235"/>
        <v>697710000</v>
      </c>
      <c r="D705" s="138" t="str">
        <f t="shared" si="236"/>
        <v>69</v>
      </c>
      <c r="E705" s="138" t="str">
        <f t="shared" si="237"/>
        <v>7</v>
      </c>
      <c r="F705" s="138" t="str">
        <f t="shared" si="238"/>
        <v>7</v>
      </c>
      <c r="G705" s="138" t="str">
        <f t="shared" si="239"/>
        <v>1</v>
      </c>
      <c r="H705" s="138" t="str">
        <f t="shared" si="240"/>
        <v>0</v>
      </c>
      <c r="I705" s="138" t="str">
        <f t="shared" si="241"/>
        <v>0</v>
      </c>
      <c r="J705" s="138" t="str">
        <f t="shared" si="242"/>
        <v>0</v>
      </c>
      <c r="K705" s="138" t="str">
        <f t="shared" si="243"/>
        <v>0</v>
      </c>
      <c r="L705" s="138" t="s">
        <v>5233</v>
      </c>
      <c r="M705" s="139" t="s">
        <v>1236</v>
      </c>
      <c r="N705" s="139" t="s">
        <v>261</v>
      </c>
      <c r="O705" s="141" t="s">
        <v>14</v>
      </c>
      <c r="P705" s="141" t="s">
        <v>68</v>
      </c>
      <c r="Q705" s="141">
        <v>2</v>
      </c>
      <c r="R705" s="141">
        <v>9</v>
      </c>
      <c r="S705" s="141" t="s">
        <v>106</v>
      </c>
      <c r="T705" s="141" t="s">
        <v>106</v>
      </c>
      <c r="U705" s="141">
        <v>1</v>
      </c>
      <c r="V705" s="141">
        <v>1</v>
      </c>
      <c r="W705" s="141" t="s">
        <v>1236</v>
      </c>
      <c r="X705" s="141" t="s">
        <v>1236</v>
      </c>
      <c r="Y705" s="141">
        <v>0</v>
      </c>
      <c r="Z705" s="141">
        <v>0</v>
      </c>
      <c r="AA705" s="141" t="s">
        <v>1236</v>
      </c>
      <c r="AB705" s="141" t="s">
        <v>1236</v>
      </c>
      <c r="AC705" s="140" t="s">
        <v>66</v>
      </c>
      <c r="AD705" s="141" t="s">
        <v>66</v>
      </c>
      <c r="AE705" s="144" t="s">
        <v>1236</v>
      </c>
      <c r="AF705" s="144" t="s">
        <v>1236</v>
      </c>
      <c r="AG705" s="134"/>
      <c r="AH705" s="142"/>
      <c r="AI705" s="143"/>
      <c r="AJ705" s="143" t="b">
        <f t="shared" ref="AJ705:AJ711" si="245">IF(OR(AS705=1,AT705=1,AU705=1,AV705=1,AW705=1,AX705=1,AY705=1,AZ705=1,BA705=1,BB705=1,BC705=1,BD705=1),TRUE,FALSE)</f>
        <v>0</v>
      </c>
      <c r="AK705" s="143" t="str">
        <f>O705&amp;Q705&amp;R705&amp;U705&amp;V705&amp;Y705&amp;Z705&amp;AC705&amp;AD705</f>
        <v>A29110000</v>
      </c>
      <c r="AL705" s="40">
        <v>69771</v>
      </c>
      <c r="AM705" s="41" t="b">
        <f>C705&lt;&gt;AK705</f>
        <v>1</v>
      </c>
      <c r="AN705" s="145" t="str">
        <f>N705&amp;AK705</f>
        <v>J9FA29110000</v>
      </c>
      <c r="AO705" s="145"/>
      <c r="AP705" s="31"/>
      <c r="AQ705" s="146"/>
      <c r="AR705" s="146">
        <f t="shared" si="244"/>
        <v>1</v>
      </c>
      <c r="AS705" s="146" t="str">
        <f>IF(IFERROR(VLOOKUP(AE705,#REF!,1,0),"")&lt;&gt;"",1,"")</f>
        <v/>
      </c>
      <c r="AT705" s="146" t="str">
        <f>IF(IFERROR(VLOOKUP(AE705,#REF!,1,0),"")&lt;&gt;"",1,"")</f>
        <v/>
      </c>
      <c r="AU705" s="146" t="str">
        <f>IF(IFERROR(VLOOKUP(AE705,#REF!,1,0),"")&lt;&gt;"",1,"")</f>
        <v/>
      </c>
      <c r="AV705" s="146" t="str">
        <f>IF(IFERROR(VLOOKUP(AE705,#REF!,1,0),"")&lt;&gt;"",1,"")</f>
        <v/>
      </c>
      <c r="AW705" s="146" t="str">
        <f>IF(IFERROR(VLOOKUP(AE705,#REF!,1,0),"")&lt;&gt;"",1,"")</f>
        <v/>
      </c>
      <c r="AX705" s="146" t="str">
        <f>IF(IFERROR(VLOOKUP(AE705,#REF!,1,0),"")&lt;&gt;"",1,"")</f>
        <v/>
      </c>
      <c r="AY705" s="146" t="str">
        <f>IF(IFERROR(VLOOKUP(AE705,#REF!,1,0),"")&lt;&gt;"",1,"")</f>
        <v/>
      </c>
      <c r="AZ705" s="146" t="str">
        <f>IF(IFERROR(VLOOKUP(AE705,#REF!,1,0),"")&lt;&gt;"",1,"")</f>
        <v/>
      </c>
      <c r="BA705" s="146" t="str">
        <f>IF(IFERROR(VLOOKUP(AE705,#REF!,1,0),"")&lt;&gt;"",1,"")</f>
        <v/>
      </c>
      <c r="BB705" s="146" t="str">
        <f>IF(IFERROR(VLOOKUP(AE705,#REF!,1,0),"")&lt;&gt;"",1,"")</f>
        <v/>
      </c>
      <c r="BC705" s="146" t="str">
        <f>IF(IFERROR(VLOOKUP(AE705,#REF!,1,0),"")&lt;&gt;"",1,"")</f>
        <v/>
      </c>
      <c r="BD705" s="146" t="str">
        <f>IF(IFERROR(VLOOKUP(AE705,#REF!,1,0),"")&lt;&gt;"",1,"")</f>
        <v/>
      </c>
      <c r="BE705" s="148">
        <f t="shared" si="187"/>
        <v>1</v>
      </c>
    </row>
    <row r="706" spans="1:57" ht="16">
      <c r="A706" s="33">
        <v>1141</v>
      </c>
      <c r="B706" s="33">
        <v>721171</v>
      </c>
      <c r="C706" s="33" t="str">
        <f t="shared" si="235"/>
        <v>721171000</v>
      </c>
      <c r="D706" s="34" t="str">
        <f t="shared" si="236"/>
        <v>72</v>
      </c>
      <c r="E706" s="34" t="str">
        <f t="shared" si="237"/>
        <v>1</v>
      </c>
      <c r="F706" s="34" t="str">
        <f t="shared" si="238"/>
        <v>1</v>
      </c>
      <c r="G706" s="34" t="str">
        <f t="shared" si="239"/>
        <v>7</v>
      </c>
      <c r="H706" s="34" t="str">
        <f t="shared" si="240"/>
        <v>1</v>
      </c>
      <c r="I706" s="34" t="str">
        <f t="shared" si="241"/>
        <v>0</v>
      </c>
      <c r="J706" s="34" t="str">
        <f t="shared" si="242"/>
        <v>0</v>
      </c>
      <c r="K706" s="34" t="str">
        <f t="shared" si="243"/>
        <v>0</v>
      </c>
      <c r="L706" s="34" t="s">
        <v>5234</v>
      </c>
      <c r="M706" s="35" t="s">
        <v>1236</v>
      </c>
      <c r="N706" s="35" t="s">
        <v>261</v>
      </c>
      <c r="O706" s="37" t="s">
        <v>14</v>
      </c>
      <c r="P706" s="55" t="s">
        <v>68</v>
      </c>
      <c r="Q706" s="37">
        <v>2</v>
      </c>
      <c r="R706" s="55">
        <v>9</v>
      </c>
      <c r="S706" s="55" t="s">
        <v>106</v>
      </c>
      <c r="T706" s="55" t="s">
        <v>106</v>
      </c>
      <c r="U706" s="37">
        <v>1</v>
      </c>
      <c r="V706" s="37">
        <v>1</v>
      </c>
      <c r="W706" s="55" t="s">
        <v>1236</v>
      </c>
      <c r="X706" s="55" t="s">
        <v>1236</v>
      </c>
      <c r="Y706" s="37">
        <v>0</v>
      </c>
      <c r="Z706" s="37">
        <v>0</v>
      </c>
      <c r="AA706" s="55" t="s">
        <v>1236</v>
      </c>
      <c r="AB706" s="55" t="s">
        <v>1236</v>
      </c>
      <c r="AC706" s="58" t="s">
        <v>8</v>
      </c>
      <c r="AD706" s="55">
        <v>1</v>
      </c>
      <c r="AE706" s="42" t="s">
        <v>1237</v>
      </c>
      <c r="AF706" s="42" t="s">
        <v>1238</v>
      </c>
      <c r="AG706" s="27"/>
      <c r="AH706" s="30" t="s">
        <v>8</v>
      </c>
      <c r="AI706" s="39"/>
      <c r="AJ706" s="39" t="b">
        <f t="shared" si="245"/>
        <v>0</v>
      </c>
      <c r="AK706" s="39" t="str">
        <f>O706&amp;Q706&amp;R706&amp;U706&amp;V706&amp;Y706&amp;Z706&amp;AC706&amp;AD706</f>
        <v>A29110011</v>
      </c>
      <c r="AL706" s="40">
        <v>721171</v>
      </c>
      <c r="AM706" s="41" t="b">
        <f>C706&lt;&gt;AK706</f>
        <v>1</v>
      </c>
      <c r="AN706" s="30" t="str">
        <f>N706&amp;AK706</f>
        <v>J9FA29110011</v>
      </c>
      <c r="AO706" s="30"/>
      <c r="AP706" s="31"/>
      <c r="AQ706" s="31"/>
      <c r="AR706" s="31">
        <f t="shared" si="244"/>
        <v>1</v>
      </c>
      <c r="AS706" s="31" t="str">
        <f>IF(IFERROR(VLOOKUP(AE706,#REF!,1,0),"")&lt;&gt;"",1,"")</f>
        <v/>
      </c>
      <c r="AT706" s="31" t="str">
        <f>IF(IFERROR(VLOOKUP(AE706,#REF!,1,0),"")&lt;&gt;"",1,"")</f>
        <v/>
      </c>
      <c r="AU706" s="31" t="str">
        <f>IF(IFERROR(VLOOKUP(AE706,#REF!,1,0),"")&lt;&gt;"",1,"")</f>
        <v/>
      </c>
      <c r="AV706" s="31" t="str">
        <f>IF(IFERROR(VLOOKUP(AE706,#REF!,1,0),"")&lt;&gt;"",1,"")</f>
        <v/>
      </c>
      <c r="AW706" s="31" t="str">
        <f>IF(IFERROR(VLOOKUP(AE706,#REF!,1,0),"")&lt;&gt;"",1,"")</f>
        <v/>
      </c>
      <c r="AX706" s="31" t="str">
        <f>IF(IFERROR(VLOOKUP(AE706,#REF!,1,0),"")&lt;&gt;"",1,"")</f>
        <v/>
      </c>
      <c r="AY706" s="31" t="str">
        <f>IF(IFERROR(VLOOKUP(AE706,#REF!,1,0),"")&lt;&gt;"",1,"")</f>
        <v/>
      </c>
      <c r="AZ706" s="31" t="str">
        <f>IF(IFERROR(VLOOKUP(AE706,#REF!,1,0),"")&lt;&gt;"",1,"")</f>
        <v/>
      </c>
      <c r="BA706" s="31" t="str">
        <f>IF(IFERROR(VLOOKUP(AE706,#REF!,1,0),"")&lt;&gt;"",1,"")</f>
        <v/>
      </c>
      <c r="BB706" s="31" t="str">
        <f>IF(IFERROR(VLOOKUP(AE706,#REF!,1,0),"")&lt;&gt;"",1,"")</f>
        <v/>
      </c>
      <c r="BC706" s="31" t="str">
        <f>IF(IFERROR(VLOOKUP(AE706,#REF!,1,0),"")&lt;&gt;"",1,"")</f>
        <v/>
      </c>
      <c r="BD706" s="31" t="str">
        <f>IF(IFERROR(VLOOKUP(AE706,#REF!,1,0),"")&lt;&gt;"",1,"")</f>
        <v/>
      </c>
      <c r="BE706" s="32">
        <f t="shared" si="187"/>
        <v>1</v>
      </c>
    </row>
    <row r="707" spans="1:57" ht="16">
      <c r="A707" s="33">
        <v>1287</v>
      </c>
      <c r="B707" s="33">
        <v>721752</v>
      </c>
      <c r="C707" s="33" t="str">
        <f t="shared" si="235"/>
        <v>721752000</v>
      </c>
      <c r="D707" s="34" t="str">
        <f t="shared" si="236"/>
        <v>72</v>
      </c>
      <c r="E707" s="34" t="str">
        <f t="shared" si="237"/>
        <v>1</v>
      </c>
      <c r="F707" s="34" t="str">
        <f t="shared" si="238"/>
        <v>7</v>
      </c>
      <c r="G707" s="34" t="str">
        <f t="shared" si="239"/>
        <v>5</v>
      </c>
      <c r="H707" s="34" t="str">
        <f t="shared" si="240"/>
        <v>2</v>
      </c>
      <c r="I707" s="34" t="str">
        <f t="shared" si="241"/>
        <v>0</v>
      </c>
      <c r="J707" s="34" t="str">
        <f t="shared" si="242"/>
        <v>0</v>
      </c>
      <c r="K707" s="34" t="str">
        <f t="shared" si="243"/>
        <v>0</v>
      </c>
      <c r="L707" s="34" t="s">
        <v>5235</v>
      </c>
      <c r="M707" s="35" t="s">
        <v>1236</v>
      </c>
      <c r="N707" s="35" t="s">
        <v>261</v>
      </c>
      <c r="O707" s="37" t="s">
        <v>14</v>
      </c>
      <c r="P707" s="55" t="s">
        <v>68</v>
      </c>
      <c r="Q707" s="37">
        <v>2</v>
      </c>
      <c r="R707" s="55">
        <v>9</v>
      </c>
      <c r="S707" s="55" t="s">
        <v>106</v>
      </c>
      <c r="T707" s="55" t="s">
        <v>106</v>
      </c>
      <c r="U707" s="37">
        <v>1</v>
      </c>
      <c r="V707" s="37">
        <v>1</v>
      </c>
      <c r="W707" s="55" t="s">
        <v>1236</v>
      </c>
      <c r="X707" s="55" t="s">
        <v>1236</v>
      </c>
      <c r="Y707" s="37">
        <v>0</v>
      </c>
      <c r="Z707" s="37">
        <v>0</v>
      </c>
      <c r="AA707" s="55" t="s">
        <v>1236</v>
      </c>
      <c r="AB707" s="55" t="s">
        <v>1236</v>
      </c>
      <c r="AC707" s="58" t="s">
        <v>8</v>
      </c>
      <c r="AD707" s="55">
        <v>2</v>
      </c>
      <c r="AE707" s="42" t="s">
        <v>1239</v>
      </c>
      <c r="AF707" s="42" t="s">
        <v>1240</v>
      </c>
      <c r="AG707" s="27"/>
      <c r="AH707" s="30" t="s">
        <v>8</v>
      </c>
      <c r="AI707" s="39"/>
      <c r="AJ707" s="39" t="b">
        <f t="shared" si="245"/>
        <v>0</v>
      </c>
      <c r="AK707" s="39" t="str">
        <f>O707&amp;Q707&amp;R707&amp;U707&amp;V707&amp;Y707&amp;Z707&amp;AC707&amp;AD707</f>
        <v>A29110012</v>
      </c>
      <c r="AL707" s="40">
        <v>721752</v>
      </c>
      <c r="AM707" s="41" t="b">
        <f>C707&lt;&gt;AK707</f>
        <v>1</v>
      </c>
      <c r="AN707" s="30" t="str">
        <f>N707&amp;AK707</f>
        <v>J9FA29110012</v>
      </c>
      <c r="AO707" s="30"/>
      <c r="AP707" s="31"/>
      <c r="AQ707" s="31"/>
      <c r="AR707" s="31">
        <f t="shared" si="244"/>
        <v>1</v>
      </c>
      <c r="AS707" s="31" t="str">
        <f>IF(IFERROR(VLOOKUP(AE707,#REF!,1,0),"")&lt;&gt;"",1,"")</f>
        <v/>
      </c>
      <c r="AT707" s="31" t="str">
        <f>IF(IFERROR(VLOOKUP(AE707,#REF!,1,0),"")&lt;&gt;"",1,"")</f>
        <v/>
      </c>
      <c r="AU707" s="31" t="str">
        <f>IF(IFERROR(VLOOKUP(AE707,#REF!,1,0),"")&lt;&gt;"",1,"")</f>
        <v/>
      </c>
      <c r="AV707" s="31" t="str">
        <f>IF(IFERROR(VLOOKUP(AE707,#REF!,1,0),"")&lt;&gt;"",1,"")</f>
        <v/>
      </c>
      <c r="AW707" s="31" t="str">
        <f>IF(IFERROR(VLOOKUP(AE707,#REF!,1,0),"")&lt;&gt;"",1,"")</f>
        <v/>
      </c>
      <c r="AX707" s="31" t="str">
        <f>IF(IFERROR(VLOOKUP(AE707,#REF!,1,0),"")&lt;&gt;"",1,"")</f>
        <v/>
      </c>
      <c r="AY707" s="31" t="str">
        <f>IF(IFERROR(VLOOKUP(AE707,#REF!,1,0),"")&lt;&gt;"",1,"")</f>
        <v/>
      </c>
      <c r="AZ707" s="31" t="str">
        <f>IF(IFERROR(VLOOKUP(AE707,#REF!,1,0),"")&lt;&gt;"",1,"")</f>
        <v/>
      </c>
      <c r="BA707" s="31" t="str">
        <f>IF(IFERROR(VLOOKUP(AE707,#REF!,1,0),"")&lt;&gt;"",1,"")</f>
        <v/>
      </c>
      <c r="BB707" s="31" t="str">
        <f>IF(IFERROR(VLOOKUP(AE707,#REF!,1,0),"")&lt;&gt;"",1,"")</f>
        <v/>
      </c>
      <c r="BC707" s="31" t="str">
        <f>IF(IFERROR(VLOOKUP(AE707,#REF!,1,0),"")&lt;&gt;"",1,"")</f>
        <v/>
      </c>
      <c r="BD707" s="31" t="str">
        <f>IF(IFERROR(VLOOKUP(AE707,#REF!,1,0),"")&lt;&gt;"",1,"")</f>
        <v/>
      </c>
      <c r="BE707" s="32">
        <f t="shared" si="187"/>
        <v>1</v>
      </c>
    </row>
    <row r="708" spans="1:57" ht="16">
      <c r="A708" s="33">
        <v>1187</v>
      </c>
      <c r="B708" s="33">
        <v>72146</v>
      </c>
      <c r="C708" s="33" t="str">
        <f t="shared" si="235"/>
        <v>721460000</v>
      </c>
      <c r="D708" s="34" t="str">
        <f t="shared" si="236"/>
        <v>72</v>
      </c>
      <c r="E708" s="34" t="str">
        <f t="shared" si="237"/>
        <v>1</v>
      </c>
      <c r="F708" s="34" t="str">
        <f t="shared" si="238"/>
        <v>4</v>
      </c>
      <c r="G708" s="34" t="str">
        <f t="shared" si="239"/>
        <v>6</v>
      </c>
      <c r="H708" s="34" t="str">
        <f t="shared" si="240"/>
        <v>0</v>
      </c>
      <c r="I708" s="34" t="str">
        <f t="shared" si="241"/>
        <v>0</v>
      </c>
      <c r="J708" s="34" t="str">
        <f t="shared" si="242"/>
        <v>0</v>
      </c>
      <c r="K708" s="34" t="str">
        <f t="shared" si="243"/>
        <v>0</v>
      </c>
      <c r="L708" s="34" t="s">
        <v>5236</v>
      </c>
      <c r="M708" s="35" t="s">
        <v>1241</v>
      </c>
      <c r="N708" s="35" t="s">
        <v>261</v>
      </c>
      <c r="O708" s="37" t="s">
        <v>14</v>
      </c>
      <c r="P708" s="55" t="s">
        <v>68</v>
      </c>
      <c r="Q708" s="37">
        <v>2</v>
      </c>
      <c r="R708" s="55">
        <v>9</v>
      </c>
      <c r="S708" s="55" t="s">
        <v>106</v>
      </c>
      <c r="T708" s="55" t="s">
        <v>106</v>
      </c>
      <c r="U708" s="37">
        <v>1</v>
      </c>
      <c r="V708" s="37">
        <v>1</v>
      </c>
      <c r="W708" s="55" t="s">
        <v>1236</v>
      </c>
      <c r="X708" s="55" t="s">
        <v>1236</v>
      </c>
      <c r="Y708" s="37">
        <v>0</v>
      </c>
      <c r="Z708" s="37">
        <v>0</v>
      </c>
      <c r="AA708" s="55" t="s">
        <v>1236</v>
      </c>
      <c r="AB708" s="55" t="s">
        <v>1236</v>
      </c>
      <c r="AC708" s="58" t="s">
        <v>8</v>
      </c>
      <c r="AD708" s="55">
        <v>3</v>
      </c>
      <c r="AE708" s="42" t="s">
        <v>1241</v>
      </c>
      <c r="AF708" s="42" t="s">
        <v>1241</v>
      </c>
      <c r="AG708" s="27"/>
      <c r="AH708" s="30" t="s">
        <v>8</v>
      </c>
      <c r="AI708" s="39"/>
      <c r="AJ708" s="39" t="b">
        <f t="shared" si="245"/>
        <v>0</v>
      </c>
      <c r="AK708" s="39" t="str">
        <f>O708&amp;Q708&amp;R708&amp;U708&amp;V708&amp;Y708&amp;Z708&amp;AC708&amp;AD708</f>
        <v>A29110013</v>
      </c>
      <c r="AL708" s="40">
        <v>72146</v>
      </c>
      <c r="AM708" s="41" t="b">
        <f>C708&lt;&gt;AK708</f>
        <v>1</v>
      </c>
      <c r="AN708" s="30" t="str">
        <f>N708&amp;AK708</f>
        <v>J9FA29110013</v>
      </c>
      <c r="AO708" s="30"/>
      <c r="AP708" s="31"/>
      <c r="AQ708" s="31"/>
      <c r="AR708" s="31">
        <f t="shared" si="244"/>
        <v>1</v>
      </c>
      <c r="AS708" s="31" t="str">
        <f>IF(IFERROR(VLOOKUP(AE708,#REF!,1,0),"")&lt;&gt;"",1,"")</f>
        <v/>
      </c>
      <c r="AT708" s="31" t="str">
        <f>IF(IFERROR(VLOOKUP(AE708,#REF!,1,0),"")&lt;&gt;"",1,"")</f>
        <v/>
      </c>
      <c r="AU708" s="31" t="str">
        <f>IF(IFERROR(VLOOKUP(AE708,#REF!,1,0),"")&lt;&gt;"",1,"")</f>
        <v/>
      </c>
      <c r="AV708" s="31" t="str">
        <f>IF(IFERROR(VLOOKUP(AE708,#REF!,1,0),"")&lt;&gt;"",1,"")</f>
        <v/>
      </c>
      <c r="AW708" s="31" t="str">
        <f>IF(IFERROR(VLOOKUP(AE708,#REF!,1,0),"")&lt;&gt;"",1,"")</f>
        <v/>
      </c>
      <c r="AX708" s="31" t="str">
        <f>IF(IFERROR(VLOOKUP(AE708,#REF!,1,0),"")&lt;&gt;"",1,"")</f>
        <v/>
      </c>
      <c r="AY708" s="31" t="str">
        <f>IF(IFERROR(VLOOKUP(AE708,#REF!,1,0),"")&lt;&gt;"",1,"")</f>
        <v/>
      </c>
      <c r="AZ708" s="31" t="str">
        <f>IF(IFERROR(VLOOKUP(AE708,#REF!,1,0),"")&lt;&gt;"",1,"")</f>
        <v/>
      </c>
      <c r="BA708" s="31" t="str">
        <f>IF(IFERROR(VLOOKUP(AE708,#REF!,1,0),"")&lt;&gt;"",1,"")</f>
        <v/>
      </c>
      <c r="BB708" s="31" t="str">
        <f>IF(IFERROR(VLOOKUP(AE708,#REF!,1,0),"")&lt;&gt;"",1,"")</f>
        <v/>
      </c>
      <c r="BC708" s="31" t="str">
        <f>IF(IFERROR(VLOOKUP(AE708,#REF!,1,0),"")&lt;&gt;"",1,"")</f>
        <v/>
      </c>
      <c r="BD708" s="31" t="str">
        <f>IF(IFERROR(VLOOKUP(AE708,#REF!,1,0),"")&lt;&gt;"",1,"")</f>
        <v/>
      </c>
      <c r="BE708" s="32">
        <f t="shared" si="187"/>
        <v>1</v>
      </c>
    </row>
    <row r="709" spans="1:57" ht="17">
      <c r="A709" s="137">
        <v>456</v>
      </c>
      <c r="B709" s="137">
        <v>69772</v>
      </c>
      <c r="C709" s="137" t="str">
        <f t="shared" si="235"/>
        <v>697720000</v>
      </c>
      <c r="D709" s="138" t="str">
        <f t="shared" si="236"/>
        <v>69</v>
      </c>
      <c r="E709" s="138" t="str">
        <f t="shared" si="237"/>
        <v>7</v>
      </c>
      <c r="F709" s="138" t="str">
        <f t="shared" si="238"/>
        <v>7</v>
      </c>
      <c r="G709" s="138" t="str">
        <f t="shared" si="239"/>
        <v>2</v>
      </c>
      <c r="H709" s="138" t="str">
        <f t="shared" si="240"/>
        <v>0</v>
      </c>
      <c r="I709" s="138" t="str">
        <f t="shared" si="241"/>
        <v>0</v>
      </c>
      <c r="J709" s="138" t="str">
        <f t="shared" si="242"/>
        <v>0</v>
      </c>
      <c r="K709" s="138" t="str">
        <f t="shared" si="243"/>
        <v>0</v>
      </c>
      <c r="L709" s="138" t="s">
        <v>5237</v>
      </c>
      <c r="M709" s="139" t="s">
        <v>1242</v>
      </c>
      <c r="N709" s="139" t="s">
        <v>261</v>
      </c>
      <c r="O709" s="141" t="s">
        <v>14</v>
      </c>
      <c r="P709" s="141" t="s">
        <v>68</v>
      </c>
      <c r="Q709" s="141">
        <v>2</v>
      </c>
      <c r="R709" s="141">
        <v>9</v>
      </c>
      <c r="S709" s="141" t="s">
        <v>106</v>
      </c>
      <c r="T709" s="141" t="s">
        <v>106</v>
      </c>
      <c r="U709" s="141">
        <v>1</v>
      </c>
      <c r="V709" s="141">
        <v>2</v>
      </c>
      <c r="W709" s="141" t="s">
        <v>1242</v>
      </c>
      <c r="X709" s="141" t="s">
        <v>1242</v>
      </c>
      <c r="Y709" s="141">
        <v>0</v>
      </c>
      <c r="Z709" s="141">
        <v>0</v>
      </c>
      <c r="AA709" s="141" t="s">
        <v>1242</v>
      </c>
      <c r="AB709" s="141" t="s">
        <v>1242</v>
      </c>
      <c r="AC709" s="140" t="s">
        <v>66</v>
      </c>
      <c r="AD709" s="141" t="s">
        <v>66</v>
      </c>
      <c r="AE709" s="144" t="s">
        <v>1242</v>
      </c>
      <c r="AF709" s="144" t="s">
        <v>1242</v>
      </c>
      <c r="AG709" s="134"/>
      <c r="AH709" s="142"/>
      <c r="AI709" s="143"/>
      <c r="AJ709" s="143" t="b">
        <f t="shared" si="245"/>
        <v>0</v>
      </c>
      <c r="AK709" s="143" t="str">
        <f>O709&amp;Q709&amp;R709&amp;U709&amp;V709&amp;Y709&amp;Z709&amp;AC709&amp;AD709</f>
        <v>A29120000</v>
      </c>
      <c r="AL709" s="40">
        <v>69772</v>
      </c>
      <c r="AM709" s="41" t="b">
        <f>C709&lt;&gt;AK709</f>
        <v>1</v>
      </c>
      <c r="AN709" s="145" t="str">
        <f>N709&amp;AK709</f>
        <v>J9FA29120000</v>
      </c>
      <c r="AO709" s="145" t="s">
        <v>1243</v>
      </c>
      <c r="AP709" s="31"/>
      <c r="AQ709" s="146"/>
      <c r="AR709" s="146">
        <f t="shared" si="244"/>
        <v>1</v>
      </c>
      <c r="AS709" s="146" t="str">
        <f>IF(IFERROR(VLOOKUP(AE709,#REF!,1,0),"")&lt;&gt;"",1,"")</f>
        <v/>
      </c>
      <c r="AT709" s="146" t="str">
        <f>IF(IFERROR(VLOOKUP(AE709,#REF!,1,0),"")&lt;&gt;"",1,"")</f>
        <v/>
      </c>
      <c r="AU709" s="146" t="str">
        <f>IF(IFERROR(VLOOKUP(AE709,#REF!,1,0),"")&lt;&gt;"",1,"")</f>
        <v/>
      </c>
      <c r="AV709" s="146" t="str">
        <f>IF(IFERROR(VLOOKUP(AE709,#REF!,1,0),"")&lt;&gt;"",1,"")</f>
        <v/>
      </c>
      <c r="AW709" s="146" t="str">
        <f>IF(IFERROR(VLOOKUP(AE709,#REF!,1,0),"")&lt;&gt;"",1,"")</f>
        <v/>
      </c>
      <c r="AX709" s="146" t="str">
        <f>IF(IFERROR(VLOOKUP(AE709,#REF!,1,0),"")&lt;&gt;"",1,"")</f>
        <v/>
      </c>
      <c r="AY709" s="146" t="str">
        <f>IF(IFERROR(VLOOKUP(AE709,#REF!,1,0),"")&lt;&gt;"",1,"")</f>
        <v/>
      </c>
      <c r="AZ709" s="146" t="str">
        <f>IF(IFERROR(VLOOKUP(AE709,#REF!,1,0),"")&lt;&gt;"",1,"")</f>
        <v/>
      </c>
      <c r="BA709" s="146" t="str">
        <f>IF(IFERROR(VLOOKUP(AE709,#REF!,1,0),"")&lt;&gt;"",1,"")</f>
        <v/>
      </c>
      <c r="BB709" s="146" t="str">
        <f>IF(IFERROR(VLOOKUP(AE709,#REF!,1,0),"")&lt;&gt;"",1,"")</f>
        <v/>
      </c>
      <c r="BC709" s="146" t="str">
        <f>IF(IFERROR(VLOOKUP(AE709,#REF!,1,0),"")&lt;&gt;"",1,"")</f>
        <v/>
      </c>
      <c r="BD709" s="146" t="str">
        <f>IF(IFERROR(VLOOKUP(AE709,#REF!,1,0),"")&lt;&gt;"",1,"")</f>
        <v/>
      </c>
      <c r="BE709" s="148">
        <f t="shared" si="187"/>
        <v>1</v>
      </c>
    </row>
    <row r="710" spans="1:57" ht="16">
      <c r="A710" s="33">
        <v>1142</v>
      </c>
      <c r="B710" s="33">
        <v>721172</v>
      </c>
      <c r="C710" s="33" t="str">
        <f t="shared" si="235"/>
        <v>721172000</v>
      </c>
      <c r="D710" s="34" t="str">
        <f t="shared" si="236"/>
        <v>72</v>
      </c>
      <c r="E710" s="34" t="str">
        <f t="shared" si="237"/>
        <v>1</v>
      </c>
      <c r="F710" s="34" t="str">
        <f t="shared" si="238"/>
        <v>1</v>
      </c>
      <c r="G710" s="34" t="str">
        <f t="shared" si="239"/>
        <v>7</v>
      </c>
      <c r="H710" s="34" t="str">
        <f t="shared" si="240"/>
        <v>2</v>
      </c>
      <c r="I710" s="34" t="str">
        <f t="shared" si="241"/>
        <v>0</v>
      </c>
      <c r="J710" s="34" t="str">
        <f t="shared" si="242"/>
        <v>0</v>
      </c>
      <c r="K710" s="34" t="str">
        <f t="shared" si="243"/>
        <v>0</v>
      </c>
      <c r="L710" s="34" t="s">
        <v>5238</v>
      </c>
      <c r="M710" s="35" t="s">
        <v>1242</v>
      </c>
      <c r="N710" s="35" t="s">
        <v>261</v>
      </c>
      <c r="O710" s="37" t="s">
        <v>14</v>
      </c>
      <c r="P710" s="55" t="s">
        <v>68</v>
      </c>
      <c r="Q710" s="37">
        <v>2</v>
      </c>
      <c r="R710" s="55">
        <v>9</v>
      </c>
      <c r="S710" s="55" t="s">
        <v>106</v>
      </c>
      <c r="T710" s="55" t="s">
        <v>106</v>
      </c>
      <c r="U710" s="37">
        <v>1</v>
      </c>
      <c r="V710" s="37">
        <v>2</v>
      </c>
      <c r="W710" s="55" t="s">
        <v>1242</v>
      </c>
      <c r="X710" s="55" t="s">
        <v>1242</v>
      </c>
      <c r="Y710" s="37">
        <v>0</v>
      </c>
      <c r="Z710" s="37">
        <v>0</v>
      </c>
      <c r="AA710" s="55" t="s">
        <v>1242</v>
      </c>
      <c r="AB710" s="55" t="s">
        <v>1242</v>
      </c>
      <c r="AC710" s="58" t="s">
        <v>8</v>
      </c>
      <c r="AD710" s="55">
        <v>1</v>
      </c>
      <c r="AE710" s="42" t="s">
        <v>1244</v>
      </c>
      <c r="AF710" s="42" t="s">
        <v>1245</v>
      </c>
      <c r="AG710" s="27"/>
      <c r="AH710" s="30" t="s">
        <v>8</v>
      </c>
      <c r="AI710" s="39"/>
      <c r="AJ710" s="39" t="b">
        <f t="shared" si="245"/>
        <v>0</v>
      </c>
      <c r="AK710" s="39" t="str">
        <f>O710&amp;Q710&amp;R710&amp;U710&amp;V710&amp;Y710&amp;Z710&amp;AC710&amp;AD710</f>
        <v>A29120011</v>
      </c>
      <c r="AL710" s="40">
        <v>721172</v>
      </c>
      <c r="AM710" s="41" t="b">
        <f>C710&lt;&gt;AK710</f>
        <v>1</v>
      </c>
      <c r="AN710" s="30" t="str">
        <f>N710&amp;AK710</f>
        <v>J9FA29120011</v>
      </c>
      <c r="AO710" s="30"/>
      <c r="AP710" s="31"/>
      <c r="AQ710" s="31"/>
      <c r="AR710" s="31">
        <f t="shared" si="244"/>
        <v>1</v>
      </c>
      <c r="AS710" s="31" t="str">
        <f>IF(IFERROR(VLOOKUP(AE710,#REF!,1,0),"")&lt;&gt;"",1,"")</f>
        <v/>
      </c>
      <c r="AT710" s="31" t="str">
        <f>IF(IFERROR(VLOOKUP(AE710,#REF!,1,0),"")&lt;&gt;"",1,"")</f>
        <v/>
      </c>
      <c r="AU710" s="31" t="str">
        <f>IF(IFERROR(VLOOKUP(AE710,#REF!,1,0),"")&lt;&gt;"",1,"")</f>
        <v/>
      </c>
      <c r="AV710" s="31" t="str">
        <f>IF(IFERROR(VLOOKUP(AE710,#REF!,1,0),"")&lt;&gt;"",1,"")</f>
        <v/>
      </c>
      <c r="AW710" s="31" t="str">
        <f>IF(IFERROR(VLOOKUP(AE710,#REF!,1,0),"")&lt;&gt;"",1,"")</f>
        <v/>
      </c>
      <c r="AX710" s="31" t="str">
        <f>IF(IFERROR(VLOOKUP(AE710,#REF!,1,0),"")&lt;&gt;"",1,"")</f>
        <v/>
      </c>
      <c r="AY710" s="31" t="str">
        <f>IF(IFERROR(VLOOKUP(AE710,#REF!,1,0),"")&lt;&gt;"",1,"")</f>
        <v/>
      </c>
      <c r="AZ710" s="31" t="str">
        <f>IF(IFERROR(VLOOKUP(AE710,#REF!,1,0),"")&lt;&gt;"",1,"")</f>
        <v/>
      </c>
      <c r="BA710" s="31" t="str">
        <f>IF(IFERROR(VLOOKUP(AE710,#REF!,1,0),"")&lt;&gt;"",1,"")</f>
        <v/>
      </c>
      <c r="BB710" s="31" t="str">
        <f>IF(IFERROR(VLOOKUP(AE710,#REF!,1,0),"")&lt;&gt;"",1,"")</f>
        <v/>
      </c>
      <c r="BC710" s="31" t="str">
        <f>IF(IFERROR(VLOOKUP(AE710,#REF!,1,0),"")&lt;&gt;"",1,"")</f>
        <v/>
      </c>
      <c r="BD710" s="31" t="str">
        <f>IF(IFERROR(VLOOKUP(AE710,#REF!,1,0),"")&lt;&gt;"",1,"")</f>
        <v/>
      </c>
      <c r="BE710" s="32">
        <f t="shared" si="187"/>
        <v>1</v>
      </c>
    </row>
    <row r="711" spans="1:57" ht="16">
      <c r="A711" s="33">
        <v>1286</v>
      </c>
      <c r="B711" s="33">
        <v>721751</v>
      </c>
      <c r="C711" s="33" t="str">
        <f t="shared" si="235"/>
        <v>721751000</v>
      </c>
      <c r="D711" s="34" t="str">
        <f t="shared" si="236"/>
        <v>72</v>
      </c>
      <c r="E711" s="34" t="str">
        <f t="shared" si="237"/>
        <v>1</v>
      </c>
      <c r="F711" s="34" t="str">
        <f t="shared" si="238"/>
        <v>7</v>
      </c>
      <c r="G711" s="34" t="str">
        <f t="shared" si="239"/>
        <v>5</v>
      </c>
      <c r="H711" s="34" t="str">
        <f t="shared" si="240"/>
        <v>1</v>
      </c>
      <c r="I711" s="34" t="str">
        <f t="shared" si="241"/>
        <v>0</v>
      </c>
      <c r="J711" s="34" t="str">
        <f t="shared" si="242"/>
        <v>0</v>
      </c>
      <c r="K711" s="34" t="str">
        <f t="shared" si="243"/>
        <v>0</v>
      </c>
      <c r="L711" s="34" t="s">
        <v>5239</v>
      </c>
      <c r="M711" s="35" t="s">
        <v>1242</v>
      </c>
      <c r="N711" s="35" t="s">
        <v>261</v>
      </c>
      <c r="O711" s="37" t="s">
        <v>14</v>
      </c>
      <c r="P711" s="55" t="s">
        <v>68</v>
      </c>
      <c r="Q711" s="37">
        <v>2</v>
      </c>
      <c r="R711" s="55">
        <v>9</v>
      </c>
      <c r="S711" s="55" t="s">
        <v>106</v>
      </c>
      <c r="T711" s="55" t="s">
        <v>106</v>
      </c>
      <c r="U711" s="37">
        <v>1</v>
      </c>
      <c r="V711" s="37">
        <v>2</v>
      </c>
      <c r="W711" s="55" t="s">
        <v>1242</v>
      </c>
      <c r="X711" s="55" t="s">
        <v>1242</v>
      </c>
      <c r="Y711" s="37">
        <v>0</v>
      </c>
      <c r="Z711" s="37">
        <v>0</v>
      </c>
      <c r="AA711" s="55" t="s">
        <v>1242</v>
      </c>
      <c r="AB711" s="55" t="s">
        <v>1242</v>
      </c>
      <c r="AC711" s="58" t="s">
        <v>8</v>
      </c>
      <c r="AD711" s="55">
        <v>2</v>
      </c>
      <c r="AE711" s="42" t="s">
        <v>1246</v>
      </c>
      <c r="AF711" s="42" t="s">
        <v>1247</v>
      </c>
      <c r="AG711" s="27"/>
      <c r="AH711" s="30" t="s">
        <v>8</v>
      </c>
      <c r="AI711" s="39"/>
      <c r="AJ711" s="39" t="b">
        <f t="shared" si="245"/>
        <v>0</v>
      </c>
      <c r="AK711" s="39" t="str">
        <f>O711&amp;Q711&amp;R711&amp;U711&amp;V711&amp;Y711&amp;Z711&amp;AC711&amp;AD711</f>
        <v>A29120012</v>
      </c>
      <c r="AL711" s="40">
        <v>721751</v>
      </c>
      <c r="AM711" s="41" t="b">
        <f>C711&lt;&gt;AK711</f>
        <v>1</v>
      </c>
      <c r="AN711" s="30" t="str">
        <f>N711&amp;AK711</f>
        <v>J9FA29120012</v>
      </c>
      <c r="AO711" s="30"/>
      <c r="AP711" s="31"/>
      <c r="AQ711" s="31"/>
      <c r="AR711" s="31">
        <f t="shared" si="244"/>
        <v>1</v>
      </c>
      <c r="AS711" s="31" t="str">
        <f>IF(IFERROR(VLOOKUP(AE711,#REF!,1,0),"")&lt;&gt;"",1,"")</f>
        <v/>
      </c>
      <c r="AT711" s="31" t="str">
        <f>IF(IFERROR(VLOOKUP(AE711,#REF!,1,0),"")&lt;&gt;"",1,"")</f>
        <v/>
      </c>
      <c r="AU711" s="31" t="str">
        <f>IF(IFERROR(VLOOKUP(AE711,#REF!,1,0),"")&lt;&gt;"",1,"")</f>
        <v/>
      </c>
      <c r="AV711" s="31" t="str">
        <f>IF(IFERROR(VLOOKUP(AE711,#REF!,1,0),"")&lt;&gt;"",1,"")</f>
        <v/>
      </c>
      <c r="AW711" s="31" t="str">
        <f>IF(IFERROR(VLOOKUP(AE711,#REF!,1,0),"")&lt;&gt;"",1,"")</f>
        <v/>
      </c>
      <c r="AX711" s="31" t="str">
        <f>IF(IFERROR(VLOOKUP(AE711,#REF!,1,0),"")&lt;&gt;"",1,"")</f>
        <v/>
      </c>
      <c r="AY711" s="31" t="str">
        <f>IF(IFERROR(VLOOKUP(AE711,#REF!,1,0),"")&lt;&gt;"",1,"")</f>
        <v/>
      </c>
      <c r="AZ711" s="31" t="str">
        <f>IF(IFERROR(VLOOKUP(AE711,#REF!,1,0),"")&lt;&gt;"",1,"")</f>
        <v/>
      </c>
      <c r="BA711" s="31" t="str">
        <f>IF(IFERROR(VLOOKUP(AE711,#REF!,1,0),"")&lt;&gt;"",1,"")</f>
        <v/>
      </c>
      <c r="BB711" s="31" t="str">
        <f>IF(IFERROR(VLOOKUP(AE711,#REF!,1,0),"")&lt;&gt;"",1,"")</f>
        <v/>
      </c>
      <c r="BC711" s="31" t="str">
        <f>IF(IFERROR(VLOOKUP(AE711,#REF!,1,0),"")&lt;&gt;"",1,"")</f>
        <v/>
      </c>
      <c r="BD711" s="31" t="str">
        <f>IF(IFERROR(VLOOKUP(AE711,#REF!,1,0),"")&lt;&gt;"",1,"")</f>
        <v/>
      </c>
      <c r="BE711" s="32">
        <f t="shared" si="187"/>
        <v>1</v>
      </c>
    </row>
    <row r="712" spans="1:57" ht="16">
      <c r="A712" s="43">
        <v>457</v>
      </c>
      <c r="B712" s="43">
        <v>69779</v>
      </c>
      <c r="C712" s="43" t="str">
        <f t="shared" si="235"/>
        <v>697790000</v>
      </c>
      <c r="D712" s="44" t="str">
        <f t="shared" si="236"/>
        <v>69</v>
      </c>
      <c r="E712" s="44" t="str">
        <f t="shared" si="237"/>
        <v>7</v>
      </c>
      <c r="F712" s="44" t="str">
        <f t="shared" si="238"/>
        <v>7</v>
      </c>
      <c r="G712" s="44" t="str">
        <f t="shared" si="239"/>
        <v>9</v>
      </c>
      <c r="H712" s="44" t="str">
        <f t="shared" si="240"/>
        <v>0</v>
      </c>
      <c r="I712" s="44" t="str">
        <f t="shared" si="241"/>
        <v>0</v>
      </c>
      <c r="J712" s="44" t="str">
        <f t="shared" si="242"/>
        <v>0</v>
      </c>
      <c r="K712" s="44" t="str">
        <f t="shared" si="243"/>
        <v>0</v>
      </c>
      <c r="L712" s="44"/>
      <c r="M712" s="45" t="s">
        <v>1234</v>
      </c>
      <c r="N712" s="45"/>
      <c r="O712" s="46" t="s">
        <v>14</v>
      </c>
      <c r="P712" s="47" t="s">
        <v>68</v>
      </c>
      <c r="Q712" s="48">
        <v>2</v>
      </c>
      <c r="R712" s="47"/>
      <c r="S712" s="47" t="s">
        <v>1234</v>
      </c>
      <c r="T712" s="47" t="s">
        <v>1234</v>
      </c>
      <c r="U712" s="46" t="s">
        <v>18</v>
      </c>
      <c r="V712" s="46" t="s">
        <v>66</v>
      </c>
      <c r="W712" s="47"/>
      <c r="X712" s="47" t="s">
        <v>1234</v>
      </c>
      <c r="Y712" s="46" t="s">
        <v>66</v>
      </c>
      <c r="Z712" s="49" t="s">
        <v>66</v>
      </c>
      <c r="AA712" s="49"/>
      <c r="AB712" s="49" t="s">
        <v>1234</v>
      </c>
      <c r="AC712" s="49" t="s">
        <v>66</v>
      </c>
      <c r="AD712" s="47" t="s">
        <v>66</v>
      </c>
      <c r="AE712" s="50" t="s">
        <v>1234</v>
      </c>
      <c r="AF712" s="51"/>
      <c r="AG712" s="51" t="s">
        <v>8</v>
      </c>
      <c r="AH712" s="52"/>
      <c r="AI712" s="39"/>
      <c r="AJ712" s="39"/>
      <c r="AK712" s="39" t="e">
        <f>O712&amp;Q712&amp;#REF!&amp;U712&amp;V712&amp;Y712&amp;Z712&amp;AC712&amp;AD712</f>
        <v>#REF!</v>
      </c>
      <c r="AL712" s="43">
        <v>69779</v>
      </c>
      <c r="AM712" s="44" t="e">
        <f>C712&lt;&gt;AK712</f>
        <v>#REF!</v>
      </c>
      <c r="AN712" s="52"/>
      <c r="AO712" s="52"/>
      <c r="AP712" s="53"/>
      <c r="AQ712" s="53"/>
      <c r="AR712" s="53">
        <f t="shared" si="244"/>
        <v>1</v>
      </c>
      <c r="AS712" s="53" t="str">
        <f>IF(IFERROR(VLOOKUP(AE712,#REF!,1,0),"")&lt;&gt;"",1,"")</f>
        <v/>
      </c>
      <c r="AT712" s="53" t="str">
        <f>IF(IFERROR(VLOOKUP(AE712,#REF!,1,0),"")&lt;&gt;"",1,"")</f>
        <v/>
      </c>
      <c r="AU712" s="53" t="str">
        <f>IF(IFERROR(VLOOKUP(AE712,#REF!,1,0),"")&lt;&gt;"",1,"")</f>
        <v/>
      </c>
      <c r="AV712" s="53" t="str">
        <f>IF(IFERROR(VLOOKUP(AE712,#REF!,1,0),"")&lt;&gt;"",1,"")</f>
        <v/>
      </c>
      <c r="AW712" s="53" t="str">
        <f>IF(IFERROR(VLOOKUP(AE712,#REF!,1,0),"")&lt;&gt;"",1,"")</f>
        <v/>
      </c>
      <c r="AX712" s="53" t="str">
        <f>IF(IFERROR(VLOOKUP(AE712,#REF!,1,0),"")&lt;&gt;"",1,"")</f>
        <v/>
      </c>
      <c r="AY712" s="53" t="str">
        <f>IF(IFERROR(VLOOKUP(AE712,#REF!,1,0),"")&lt;&gt;"",1,"")</f>
        <v/>
      </c>
      <c r="AZ712" s="53" t="str">
        <f>IF(IFERROR(VLOOKUP(AE712,#REF!,1,0),"")&lt;&gt;"",1,"")</f>
        <v/>
      </c>
      <c r="BA712" s="53" t="str">
        <f>IF(IFERROR(VLOOKUP(AE712,#REF!,1,0),"")&lt;&gt;"",1,"")</f>
        <v/>
      </c>
      <c r="BB712" s="53" t="str">
        <f>IF(IFERROR(VLOOKUP(AE712,#REF!,1,0),"")&lt;&gt;"",1,"")</f>
        <v/>
      </c>
      <c r="BC712" s="53" t="str">
        <f>IF(IFERROR(VLOOKUP(AE712,#REF!,1,0),"")&lt;&gt;"",1,"")</f>
        <v/>
      </c>
      <c r="BD712" s="53" t="str">
        <f>IF(IFERROR(VLOOKUP(AE712,#REF!,1,0),"")&lt;&gt;"",1,"")</f>
        <v/>
      </c>
      <c r="BE712" s="54">
        <f t="shared" si="187"/>
        <v>1</v>
      </c>
    </row>
    <row r="713" spans="1:57" ht="17">
      <c r="A713" s="137">
        <v>458</v>
      </c>
      <c r="B713" s="137">
        <v>697791</v>
      </c>
      <c r="C713" s="137" t="str">
        <f t="shared" si="235"/>
        <v>697791000</v>
      </c>
      <c r="D713" s="138" t="str">
        <f t="shared" si="236"/>
        <v>69</v>
      </c>
      <c r="E713" s="138" t="str">
        <f t="shared" si="237"/>
        <v>7</v>
      </c>
      <c r="F713" s="138" t="str">
        <f t="shared" si="238"/>
        <v>7</v>
      </c>
      <c r="G713" s="138" t="str">
        <f t="shared" si="239"/>
        <v>9</v>
      </c>
      <c r="H713" s="138" t="str">
        <f t="shared" si="240"/>
        <v>1</v>
      </c>
      <c r="I713" s="138" t="str">
        <f t="shared" si="241"/>
        <v>0</v>
      </c>
      <c r="J713" s="138" t="str">
        <f t="shared" si="242"/>
        <v>0</v>
      </c>
      <c r="K713" s="138" t="str">
        <f t="shared" si="243"/>
        <v>0</v>
      </c>
      <c r="L713" s="138" t="s">
        <v>5240</v>
      </c>
      <c r="M713" s="139" t="s">
        <v>1248</v>
      </c>
      <c r="N713" s="139" t="s">
        <v>261</v>
      </c>
      <c r="O713" s="141" t="s">
        <v>14</v>
      </c>
      <c r="P713" s="141" t="s">
        <v>68</v>
      </c>
      <c r="Q713" s="141">
        <v>2</v>
      </c>
      <c r="R713" s="141">
        <v>9</v>
      </c>
      <c r="S713" s="141" t="s">
        <v>106</v>
      </c>
      <c r="T713" s="141" t="s">
        <v>106</v>
      </c>
      <c r="U713" s="141">
        <v>1</v>
      </c>
      <c r="V713" s="141">
        <v>3</v>
      </c>
      <c r="W713" s="141" t="s">
        <v>1248</v>
      </c>
      <c r="X713" s="141" t="s">
        <v>1248</v>
      </c>
      <c r="Y713" s="141">
        <v>0</v>
      </c>
      <c r="Z713" s="141">
        <v>0</v>
      </c>
      <c r="AA713" s="141" t="s">
        <v>1248</v>
      </c>
      <c r="AB713" s="141" t="s">
        <v>1248</v>
      </c>
      <c r="AC713" s="140" t="s">
        <v>66</v>
      </c>
      <c r="AD713" s="141" t="s">
        <v>66</v>
      </c>
      <c r="AE713" s="144" t="s">
        <v>1248</v>
      </c>
      <c r="AF713" s="144" t="s">
        <v>1248</v>
      </c>
      <c r="AG713" s="134"/>
      <c r="AH713" s="142"/>
      <c r="AI713" s="143"/>
      <c r="AJ713" s="143" t="b">
        <f>IF(OR(AS713=1,AT713=1,AU713=1,AV713=1,AW713=1,AX713=1,AY713=1,AZ713=1,BA713=1,BB713=1,BC713=1,BD713=1),TRUE,FALSE)</f>
        <v>0</v>
      </c>
      <c r="AK713" s="143" t="str">
        <f>O713&amp;Q713&amp;R713&amp;U713&amp;V713&amp;Y713&amp;Z713&amp;AC713&amp;AD713</f>
        <v>A29130000</v>
      </c>
      <c r="AL713" s="40">
        <v>697791</v>
      </c>
      <c r="AM713" s="41" t="b">
        <f>C713&lt;&gt;AK713</f>
        <v>1</v>
      </c>
      <c r="AN713" s="145" t="str">
        <f>N713&amp;AK713</f>
        <v>J9FA29130000</v>
      </c>
      <c r="AO713" s="145"/>
      <c r="AP713" s="31"/>
      <c r="AQ713" s="146"/>
      <c r="AR713" s="146">
        <f t="shared" si="244"/>
        <v>1</v>
      </c>
      <c r="AS713" s="146" t="str">
        <f>IF(IFERROR(VLOOKUP(AE713,#REF!,1,0),"")&lt;&gt;"",1,"")</f>
        <v/>
      </c>
      <c r="AT713" s="146" t="str">
        <f>IF(IFERROR(VLOOKUP(AE713,#REF!,1,0),"")&lt;&gt;"",1,"")</f>
        <v/>
      </c>
      <c r="AU713" s="146" t="str">
        <f>IF(IFERROR(VLOOKUP(AE713,#REF!,1,0),"")&lt;&gt;"",1,"")</f>
        <v/>
      </c>
      <c r="AV713" s="146" t="str">
        <f>IF(IFERROR(VLOOKUP(AE713,#REF!,1,0),"")&lt;&gt;"",1,"")</f>
        <v/>
      </c>
      <c r="AW713" s="146" t="str">
        <f>IF(IFERROR(VLOOKUP(AE713,#REF!,1,0),"")&lt;&gt;"",1,"")</f>
        <v/>
      </c>
      <c r="AX713" s="146" t="str">
        <f>IF(IFERROR(VLOOKUP(AE713,#REF!,1,0),"")&lt;&gt;"",1,"")</f>
        <v/>
      </c>
      <c r="AY713" s="146" t="str">
        <f>IF(IFERROR(VLOOKUP(AE713,#REF!,1,0),"")&lt;&gt;"",1,"")</f>
        <v/>
      </c>
      <c r="AZ713" s="146" t="str">
        <f>IF(IFERROR(VLOOKUP(AE713,#REF!,1,0),"")&lt;&gt;"",1,"")</f>
        <v/>
      </c>
      <c r="BA713" s="146" t="str">
        <f>IF(IFERROR(VLOOKUP(AE713,#REF!,1,0),"")&lt;&gt;"",1,"")</f>
        <v/>
      </c>
      <c r="BB713" s="146" t="str">
        <f>IF(IFERROR(VLOOKUP(AE713,#REF!,1,0),"")&lt;&gt;"",1,"")</f>
        <v/>
      </c>
      <c r="BC713" s="146" t="str">
        <f>IF(IFERROR(VLOOKUP(AE713,#REF!,1,0),"")&lt;&gt;"",1,"")</f>
        <v/>
      </c>
      <c r="BD713" s="146" t="str">
        <f>IF(IFERROR(VLOOKUP(AE713,#REF!,1,0),"")&lt;&gt;"",1,"")</f>
        <v/>
      </c>
      <c r="BE713" s="148">
        <f t="shared" si="187"/>
        <v>1</v>
      </c>
    </row>
    <row r="714" spans="1:57" ht="16">
      <c r="A714" s="43">
        <v>459</v>
      </c>
      <c r="B714" s="43">
        <v>697799</v>
      </c>
      <c r="C714" s="43" t="str">
        <f t="shared" si="235"/>
        <v>697799000</v>
      </c>
      <c r="D714" s="44" t="str">
        <f t="shared" si="236"/>
        <v>69</v>
      </c>
      <c r="E714" s="44" t="str">
        <f t="shared" si="237"/>
        <v>7</v>
      </c>
      <c r="F714" s="44" t="str">
        <f t="shared" si="238"/>
        <v>7</v>
      </c>
      <c r="G714" s="44" t="str">
        <f t="shared" si="239"/>
        <v>9</v>
      </c>
      <c r="H714" s="44" t="str">
        <f t="shared" si="240"/>
        <v>9</v>
      </c>
      <c r="I714" s="44" t="str">
        <f t="shared" si="241"/>
        <v>0</v>
      </c>
      <c r="J714" s="44" t="str">
        <f t="shared" si="242"/>
        <v>0</v>
      </c>
      <c r="K714" s="44" t="str">
        <f t="shared" si="243"/>
        <v>0</v>
      </c>
      <c r="L714" s="44"/>
      <c r="M714" s="45" t="s">
        <v>1249</v>
      </c>
      <c r="N714" s="45"/>
      <c r="O714" s="46" t="s">
        <v>14</v>
      </c>
      <c r="P714" s="47" t="s">
        <v>68</v>
      </c>
      <c r="Q714" s="48">
        <v>2</v>
      </c>
      <c r="R714" s="47"/>
      <c r="S714" s="47" t="s">
        <v>1249</v>
      </c>
      <c r="T714" s="47" t="s">
        <v>1249</v>
      </c>
      <c r="U714" s="47" t="s">
        <v>8</v>
      </c>
      <c r="V714" s="48">
        <v>4</v>
      </c>
      <c r="W714" s="47"/>
      <c r="X714" s="47" t="s">
        <v>1249</v>
      </c>
      <c r="Y714" s="46" t="s">
        <v>66</v>
      </c>
      <c r="Z714" s="49" t="s">
        <v>66</v>
      </c>
      <c r="AA714" s="49"/>
      <c r="AB714" s="49" t="s">
        <v>1249</v>
      </c>
      <c r="AC714" s="49" t="s">
        <v>66</v>
      </c>
      <c r="AD714" s="47" t="s">
        <v>66</v>
      </c>
      <c r="AE714" s="50" t="s">
        <v>1249</v>
      </c>
      <c r="AF714" s="51"/>
      <c r="AG714" s="51" t="s">
        <v>8</v>
      </c>
      <c r="AH714" s="52"/>
      <c r="AI714" s="39"/>
      <c r="AJ714" s="39"/>
      <c r="AK714" s="39" t="e">
        <f>O714&amp;Q714&amp;#REF!&amp;U714&amp;V714&amp;Y714&amp;Z714&amp;AC714&amp;AD714</f>
        <v>#REF!</v>
      </c>
      <c r="AL714" s="43">
        <v>697799</v>
      </c>
      <c r="AM714" s="44" t="e">
        <f>C714&lt;&gt;AK714</f>
        <v>#REF!</v>
      </c>
      <c r="AN714" s="52"/>
      <c r="AO714" s="52"/>
      <c r="AP714" s="53"/>
      <c r="AQ714" s="53"/>
      <c r="AR714" s="53">
        <f t="shared" si="244"/>
        <v>1</v>
      </c>
      <c r="AS714" s="53" t="str">
        <f>IF(IFERROR(VLOOKUP(AE714,#REF!,1,0),"")&lt;&gt;"",1,"")</f>
        <v/>
      </c>
      <c r="AT714" s="53" t="str">
        <f>IF(IFERROR(VLOOKUP(AE714,#REF!,1,0),"")&lt;&gt;"",1,"")</f>
        <v/>
      </c>
      <c r="AU714" s="53" t="str">
        <f>IF(IFERROR(VLOOKUP(AE714,#REF!,1,0),"")&lt;&gt;"",1,"")</f>
        <v/>
      </c>
      <c r="AV714" s="53" t="str">
        <f>IF(IFERROR(VLOOKUP(AE714,#REF!,1,0),"")&lt;&gt;"",1,"")</f>
        <v/>
      </c>
      <c r="AW714" s="53" t="str">
        <f>IF(IFERROR(VLOOKUP(AE714,#REF!,1,0),"")&lt;&gt;"",1,"")</f>
        <v/>
      </c>
      <c r="AX714" s="53" t="str">
        <f>IF(IFERROR(VLOOKUP(AE714,#REF!,1,0),"")&lt;&gt;"",1,"")</f>
        <v/>
      </c>
      <c r="AY714" s="53" t="str">
        <f>IF(IFERROR(VLOOKUP(AE714,#REF!,1,0),"")&lt;&gt;"",1,"")</f>
        <v/>
      </c>
      <c r="AZ714" s="53" t="str">
        <f>IF(IFERROR(VLOOKUP(AE714,#REF!,1,0),"")&lt;&gt;"",1,"")</f>
        <v/>
      </c>
      <c r="BA714" s="53" t="str">
        <f>IF(IFERROR(VLOOKUP(AE714,#REF!,1,0),"")&lt;&gt;"",1,"")</f>
        <v/>
      </c>
      <c r="BB714" s="53" t="str">
        <f>IF(IFERROR(VLOOKUP(AE714,#REF!,1,0),"")&lt;&gt;"",1,"")</f>
        <v/>
      </c>
      <c r="BC714" s="53" t="str">
        <f>IF(IFERROR(VLOOKUP(AE714,#REF!,1,0),"")&lt;&gt;"",1,"")</f>
        <v/>
      </c>
      <c r="BD714" s="53" t="str">
        <f>IF(IFERROR(VLOOKUP(AE714,#REF!,1,0),"")&lt;&gt;"",1,"")</f>
        <v/>
      </c>
      <c r="BE714" s="54">
        <f t="shared" si="187"/>
        <v>1</v>
      </c>
    </row>
    <row r="715" spans="1:57" ht="17">
      <c r="A715" s="137"/>
      <c r="B715" s="137"/>
      <c r="C715" s="137"/>
      <c r="D715" s="138"/>
      <c r="E715" s="138"/>
      <c r="F715" s="138"/>
      <c r="G715" s="138"/>
      <c r="H715" s="138"/>
      <c r="I715" s="138"/>
      <c r="J715" s="138"/>
      <c r="K715" s="138"/>
      <c r="L715" s="138" t="s">
        <v>5241</v>
      </c>
      <c r="M715" s="139"/>
      <c r="N715" s="139" t="s">
        <v>261</v>
      </c>
      <c r="O715" s="141" t="s">
        <v>14</v>
      </c>
      <c r="P715" s="141" t="s">
        <v>68</v>
      </c>
      <c r="Q715" s="141">
        <v>2</v>
      </c>
      <c r="R715" s="141">
        <v>9</v>
      </c>
      <c r="S715" s="141" t="s">
        <v>106</v>
      </c>
      <c r="T715" s="141" t="s">
        <v>106</v>
      </c>
      <c r="U715" s="141">
        <v>9</v>
      </c>
      <c r="V715" s="141">
        <v>8</v>
      </c>
      <c r="W715" s="140" t="s">
        <v>1250</v>
      </c>
      <c r="X715" s="140" t="s">
        <v>1250</v>
      </c>
      <c r="Y715" s="140" t="s">
        <v>66</v>
      </c>
      <c r="Z715" s="140" t="s">
        <v>66</v>
      </c>
      <c r="AA715" s="140" t="s">
        <v>1250</v>
      </c>
      <c r="AB715" s="140" t="s">
        <v>1250</v>
      </c>
      <c r="AC715" s="140" t="s">
        <v>66</v>
      </c>
      <c r="AD715" s="140" t="s">
        <v>66</v>
      </c>
      <c r="AE715" s="140" t="s">
        <v>1250</v>
      </c>
      <c r="AF715" s="140" t="s">
        <v>1250</v>
      </c>
      <c r="AG715" s="134"/>
      <c r="AH715" s="142"/>
      <c r="AI715" s="143"/>
      <c r="AJ715" s="143" t="b">
        <f t="shared" ref="AJ715:AJ727" si="246">IF(OR(AS715=1,AT715=1,AU715=1,AV715=1,AW715=1,AX715=1,AY715=1,AZ715=1,BA715=1,BB715=1,BC715=1,BD715=1),TRUE,FALSE)</f>
        <v>0</v>
      </c>
      <c r="AK715" s="143" t="str">
        <f>O715&amp;Q715&amp;R715&amp;U715&amp;V715&amp;Y715&amp;Z715&amp;AC715&amp;AD715</f>
        <v>A29980000</v>
      </c>
      <c r="AL715" s="40"/>
      <c r="AM715" s="41"/>
      <c r="AN715" s="145" t="str">
        <f>N715&amp;AK715</f>
        <v>J9FA29980000</v>
      </c>
      <c r="AO715" s="145"/>
      <c r="AP715" s="31"/>
      <c r="AQ715" s="146"/>
      <c r="AR715" s="146"/>
      <c r="AS715" s="146"/>
      <c r="AT715" s="146"/>
      <c r="AU715" s="146"/>
      <c r="AV715" s="146"/>
      <c r="AW715" s="146"/>
      <c r="AX715" s="146"/>
      <c r="AY715" s="146"/>
      <c r="AZ715" s="146"/>
      <c r="BA715" s="146"/>
      <c r="BB715" s="146"/>
      <c r="BC715" s="146"/>
      <c r="BD715" s="146"/>
      <c r="BE715" s="148">
        <f t="shared" si="187"/>
        <v>0</v>
      </c>
    </row>
    <row r="716" spans="1:57" ht="17">
      <c r="A716" s="137"/>
      <c r="B716" s="137"/>
      <c r="C716" s="137"/>
      <c r="D716" s="138"/>
      <c r="E716" s="138"/>
      <c r="F716" s="138"/>
      <c r="G716" s="138"/>
      <c r="H716" s="138"/>
      <c r="I716" s="138"/>
      <c r="J716" s="138"/>
      <c r="K716" s="138"/>
      <c r="L716" s="138" t="s">
        <v>5242</v>
      </c>
      <c r="M716" s="139"/>
      <c r="N716" s="139" t="s">
        <v>261</v>
      </c>
      <c r="O716" s="141" t="s">
        <v>14</v>
      </c>
      <c r="P716" s="141" t="s">
        <v>68</v>
      </c>
      <c r="Q716" s="141">
        <v>2</v>
      </c>
      <c r="R716" s="141">
        <v>9</v>
      </c>
      <c r="S716" s="141" t="s">
        <v>106</v>
      </c>
      <c r="T716" s="141" t="s">
        <v>106</v>
      </c>
      <c r="U716" s="141">
        <v>9</v>
      </c>
      <c r="V716" s="141">
        <v>9</v>
      </c>
      <c r="W716" s="140" t="s">
        <v>1251</v>
      </c>
      <c r="X716" s="140" t="s">
        <v>1251</v>
      </c>
      <c r="Y716" s="140" t="s">
        <v>66</v>
      </c>
      <c r="Z716" s="140" t="s">
        <v>66</v>
      </c>
      <c r="AA716" s="140" t="s">
        <v>1251</v>
      </c>
      <c r="AB716" s="140" t="s">
        <v>1251</v>
      </c>
      <c r="AC716" s="140" t="s">
        <v>66</v>
      </c>
      <c r="AD716" s="140" t="s">
        <v>66</v>
      </c>
      <c r="AE716" s="140" t="s">
        <v>1251</v>
      </c>
      <c r="AF716" s="140" t="s">
        <v>1251</v>
      </c>
      <c r="AG716" s="134"/>
      <c r="AH716" s="142"/>
      <c r="AI716" s="143"/>
      <c r="AJ716" s="143" t="b">
        <f t="shared" si="246"/>
        <v>0</v>
      </c>
      <c r="AK716" s="143" t="str">
        <f>O716&amp;Q716&amp;R716&amp;U716&amp;V716&amp;Y716&amp;Z716&amp;AC716&amp;AD716</f>
        <v>A29990000</v>
      </c>
      <c r="AL716" s="40"/>
      <c r="AM716" s="41"/>
      <c r="AN716" s="145" t="str">
        <f>N716&amp;AK716</f>
        <v>J9FA29990000</v>
      </c>
      <c r="AO716" s="145"/>
      <c r="AP716" s="31"/>
      <c r="AQ716" s="146"/>
      <c r="AR716" s="146"/>
      <c r="AS716" s="146"/>
      <c r="AT716" s="146"/>
      <c r="AU716" s="146"/>
      <c r="AV716" s="146"/>
      <c r="AW716" s="146"/>
      <c r="AX716" s="146"/>
      <c r="AY716" s="146"/>
      <c r="AZ716" s="146"/>
      <c r="BA716" s="146"/>
      <c r="BB716" s="146"/>
      <c r="BC716" s="146"/>
      <c r="BD716" s="146"/>
      <c r="BE716" s="148">
        <f t="shared" si="187"/>
        <v>0</v>
      </c>
    </row>
    <row r="717" spans="1:57" ht="17">
      <c r="A717" s="137">
        <v>460</v>
      </c>
      <c r="B717" s="137">
        <v>6978</v>
      </c>
      <c r="C717" s="137" t="str">
        <f t="shared" ref="C717:C739" si="247">LEFT(B717 &amp; "000000000", 9)</f>
        <v>697800000</v>
      </c>
      <c r="D717" s="138" t="str">
        <f t="shared" ref="D717:D745" si="248">MID(C717,1,2)</f>
        <v>69</v>
      </c>
      <c r="E717" s="138" t="str">
        <f t="shared" ref="E717:E745" si="249">MID(C717,3,1)</f>
        <v>7</v>
      </c>
      <c r="F717" s="138" t="str">
        <f t="shared" ref="F717:F745" si="250">MID(C717,4,1)</f>
        <v>8</v>
      </c>
      <c r="G717" s="138" t="str">
        <f t="shared" ref="G717:G745" si="251">MID(C717,5,1)</f>
        <v>0</v>
      </c>
      <c r="H717" s="138" t="str">
        <f t="shared" ref="H717:H745" si="252">MID(C717,6,1)</f>
        <v>0</v>
      </c>
      <c r="I717" s="138" t="str">
        <f t="shared" ref="I717:I745" si="253">MID(C717,7,1)</f>
        <v>0</v>
      </c>
      <c r="J717" s="138" t="str">
        <f t="shared" ref="J717:J745" si="254">MID(C717,8,1)</f>
        <v>0</v>
      </c>
      <c r="K717" s="138" t="str">
        <f t="shared" ref="K717:K745" si="255">MID(C717,9,1)</f>
        <v>0</v>
      </c>
      <c r="L717" s="138" t="s">
        <v>5243</v>
      </c>
      <c r="M717" s="139" t="s">
        <v>108</v>
      </c>
      <c r="N717" s="139" t="s">
        <v>261</v>
      </c>
      <c r="O717" s="141" t="s">
        <v>14</v>
      </c>
      <c r="P717" s="141" t="s">
        <v>68</v>
      </c>
      <c r="Q717" s="141">
        <v>3</v>
      </c>
      <c r="R717" s="141">
        <v>1</v>
      </c>
      <c r="S717" s="141" t="s">
        <v>108</v>
      </c>
      <c r="T717" s="141" t="s">
        <v>108</v>
      </c>
      <c r="U717" s="141" t="s">
        <v>66</v>
      </c>
      <c r="V717" s="141" t="s">
        <v>66</v>
      </c>
      <c r="W717" s="141" t="s">
        <v>108</v>
      </c>
      <c r="X717" s="141" t="s">
        <v>108</v>
      </c>
      <c r="Y717" s="141" t="s">
        <v>66</v>
      </c>
      <c r="Z717" s="140" t="s">
        <v>66</v>
      </c>
      <c r="AA717" s="140" t="s">
        <v>108</v>
      </c>
      <c r="AB717" s="140" t="s">
        <v>108</v>
      </c>
      <c r="AC717" s="140" t="s">
        <v>66</v>
      </c>
      <c r="AD717" s="141" t="s">
        <v>66</v>
      </c>
      <c r="AE717" s="144" t="s">
        <v>108</v>
      </c>
      <c r="AF717" s="144" t="s">
        <v>108</v>
      </c>
      <c r="AG717" s="134"/>
      <c r="AH717" s="142"/>
      <c r="AI717" s="143"/>
      <c r="AJ717" s="143" t="b">
        <f t="shared" si="246"/>
        <v>0</v>
      </c>
      <c r="AK717" s="143" t="str">
        <f>O717&amp;Q717&amp;R717&amp;U717&amp;V717&amp;Y717&amp;Z717&amp;AC717&amp;AD717</f>
        <v>A31000000</v>
      </c>
      <c r="AL717" s="40">
        <v>6978</v>
      </c>
      <c r="AM717" s="41" t="b">
        <f>C717&lt;&gt;AK717</f>
        <v>1</v>
      </c>
      <c r="AN717" s="145" t="str">
        <f>N717&amp;AK717</f>
        <v>J9FA31000000</v>
      </c>
      <c r="AO717" s="145"/>
      <c r="AP717" s="31"/>
      <c r="AQ717" s="146"/>
      <c r="AR717" s="146">
        <f t="shared" ref="AR717:AR745" si="256">IF(AL717&lt;&gt;"",1,"")</f>
        <v>1</v>
      </c>
      <c r="AS717" s="146" t="str">
        <f>IF(IFERROR(VLOOKUP(AE717,#REF!,1,0),"")&lt;&gt;"",1,"")</f>
        <v/>
      </c>
      <c r="AT717" s="146" t="str">
        <f>IF(IFERROR(VLOOKUP(AE717,#REF!,1,0),"")&lt;&gt;"",1,"")</f>
        <v/>
      </c>
      <c r="AU717" s="146" t="str">
        <f>IF(IFERROR(VLOOKUP(AE717,#REF!,1,0),"")&lt;&gt;"",1,"")</f>
        <v/>
      </c>
      <c r="AV717" s="146" t="str">
        <f>IF(IFERROR(VLOOKUP(AE717,#REF!,1,0),"")&lt;&gt;"",1,"")</f>
        <v/>
      </c>
      <c r="AW717" s="146" t="str">
        <f>IF(IFERROR(VLOOKUP(AE717,#REF!,1,0),"")&lt;&gt;"",1,"")</f>
        <v/>
      </c>
      <c r="AX717" s="146" t="str">
        <f>IF(IFERROR(VLOOKUP(AE717,#REF!,1,0),"")&lt;&gt;"",1,"")</f>
        <v/>
      </c>
      <c r="AY717" s="146" t="str">
        <f>IF(IFERROR(VLOOKUP(AE717,#REF!,1,0),"")&lt;&gt;"",1,"")</f>
        <v/>
      </c>
      <c r="AZ717" s="146" t="str">
        <f>IF(IFERROR(VLOOKUP(AE717,#REF!,1,0),"")&lt;&gt;"",1,"")</f>
        <v/>
      </c>
      <c r="BA717" s="146" t="str">
        <f>IF(IFERROR(VLOOKUP(AE717,#REF!,1,0),"")&lt;&gt;"",1,"")</f>
        <v/>
      </c>
      <c r="BB717" s="146" t="str">
        <f>IF(IFERROR(VLOOKUP(AE717,#REF!,1,0),"")&lt;&gt;"",1,"")</f>
        <v/>
      </c>
      <c r="BC717" s="146" t="str">
        <f>IF(IFERROR(VLOOKUP(AE717,#REF!,1,0),"")&lt;&gt;"",1,"")</f>
        <v/>
      </c>
      <c r="BD717" s="146" t="str">
        <f>IF(IFERROR(VLOOKUP(AE717,#REF!,1,0),"")&lt;&gt;"",1,"")</f>
        <v/>
      </c>
      <c r="BE717" s="148">
        <f t="shared" si="187"/>
        <v>1</v>
      </c>
    </row>
    <row r="718" spans="1:57" ht="17">
      <c r="A718" s="137">
        <v>461</v>
      </c>
      <c r="B718" s="137">
        <v>69781</v>
      </c>
      <c r="C718" s="137" t="str">
        <f t="shared" si="247"/>
        <v>697810000</v>
      </c>
      <c r="D718" s="138" t="str">
        <f t="shared" si="248"/>
        <v>69</v>
      </c>
      <c r="E718" s="138" t="str">
        <f t="shared" si="249"/>
        <v>7</v>
      </c>
      <c r="F718" s="138" t="str">
        <f t="shared" si="250"/>
        <v>8</v>
      </c>
      <c r="G718" s="138" t="str">
        <f t="shared" si="251"/>
        <v>1</v>
      </c>
      <c r="H718" s="138" t="str">
        <f t="shared" si="252"/>
        <v>0</v>
      </c>
      <c r="I718" s="138" t="str">
        <f t="shared" si="253"/>
        <v>0</v>
      </c>
      <c r="J718" s="138" t="str">
        <f t="shared" si="254"/>
        <v>0</v>
      </c>
      <c r="K718" s="138" t="str">
        <f t="shared" si="255"/>
        <v>0</v>
      </c>
      <c r="L718" s="138" t="s">
        <v>5244</v>
      </c>
      <c r="M718" s="139" t="s">
        <v>1252</v>
      </c>
      <c r="N718" s="139" t="s">
        <v>261</v>
      </c>
      <c r="O718" s="141" t="s">
        <v>14</v>
      </c>
      <c r="P718" s="141" t="s">
        <v>68</v>
      </c>
      <c r="Q718" s="141">
        <v>3</v>
      </c>
      <c r="R718" s="141">
        <v>1</v>
      </c>
      <c r="S718" s="141" t="s">
        <v>108</v>
      </c>
      <c r="T718" s="141" t="s">
        <v>108</v>
      </c>
      <c r="U718" s="141">
        <v>1</v>
      </c>
      <c r="V718" s="141">
        <v>1</v>
      </c>
      <c r="W718" s="141" t="s">
        <v>1252</v>
      </c>
      <c r="X718" s="141" t="s">
        <v>1252</v>
      </c>
      <c r="Y718" s="141">
        <v>0</v>
      </c>
      <c r="Z718" s="141">
        <v>0</v>
      </c>
      <c r="AA718" s="141" t="s">
        <v>1252</v>
      </c>
      <c r="AB718" s="141" t="s">
        <v>1252</v>
      </c>
      <c r="AC718" s="140" t="s">
        <v>66</v>
      </c>
      <c r="AD718" s="141" t="s">
        <v>66</v>
      </c>
      <c r="AE718" s="144" t="s">
        <v>1252</v>
      </c>
      <c r="AF718" s="144" t="s">
        <v>1252</v>
      </c>
      <c r="AG718" s="134"/>
      <c r="AH718" s="142"/>
      <c r="AI718" s="143"/>
      <c r="AJ718" s="143" t="b">
        <f t="shared" si="246"/>
        <v>0</v>
      </c>
      <c r="AK718" s="143" t="str">
        <f>O718&amp;Q718&amp;R718&amp;U718&amp;V718&amp;Y718&amp;Z718&amp;AC718&amp;AD718</f>
        <v>A31110000</v>
      </c>
      <c r="AL718" s="40">
        <v>69781</v>
      </c>
      <c r="AM718" s="41" t="b">
        <f>C718&lt;&gt;AK718</f>
        <v>1</v>
      </c>
      <c r="AN718" s="145" t="str">
        <f>N718&amp;AK718</f>
        <v>J9FA31110000</v>
      </c>
      <c r="AO718" s="145" t="s">
        <v>1253</v>
      </c>
      <c r="AP718" s="31"/>
      <c r="AQ718" s="146"/>
      <c r="AR718" s="146">
        <f t="shared" si="256"/>
        <v>1</v>
      </c>
      <c r="AS718" s="146" t="str">
        <f>IF(IFERROR(VLOOKUP(AE718,#REF!,1,0),"")&lt;&gt;"",1,"")</f>
        <v/>
      </c>
      <c r="AT718" s="146" t="str">
        <f>IF(IFERROR(VLOOKUP(AE718,#REF!,1,0),"")&lt;&gt;"",1,"")</f>
        <v/>
      </c>
      <c r="AU718" s="146" t="str">
        <f>IF(IFERROR(VLOOKUP(AE718,#REF!,1,0),"")&lt;&gt;"",1,"")</f>
        <v/>
      </c>
      <c r="AV718" s="146" t="str">
        <f>IF(IFERROR(VLOOKUP(AE718,#REF!,1,0),"")&lt;&gt;"",1,"")</f>
        <v/>
      </c>
      <c r="AW718" s="146" t="str">
        <f>IF(IFERROR(VLOOKUP(AE718,#REF!,1,0),"")&lt;&gt;"",1,"")</f>
        <v/>
      </c>
      <c r="AX718" s="146" t="str">
        <f>IF(IFERROR(VLOOKUP(AE718,#REF!,1,0),"")&lt;&gt;"",1,"")</f>
        <v/>
      </c>
      <c r="AY718" s="146" t="str">
        <f>IF(IFERROR(VLOOKUP(AE718,#REF!,1,0),"")&lt;&gt;"",1,"")</f>
        <v/>
      </c>
      <c r="AZ718" s="146" t="str">
        <f>IF(IFERROR(VLOOKUP(AE718,#REF!,1,0),"")&lt;&gt;"",1,"")</f>
        <v/>
      </c>
      <c r="BA718" s="146" t="str">
        <f>IF(IFERROR(VLOOKUP(AE718,#REF!,1,0),"")&lt;&gt;"",1,"")</f>
        <v/>
      </c>
      <c r="BB718" s="146" t="str">
        <f>IF(IFERROR(VLOOKUP(AE718,#REF!,1,0),"")&lt;&gt;"",1,"")</f>
        <v/>
      </c>
      <c r="BC718" s="146" t="str">
        <f>IF(IFERROR(VLOOKUP(AE718,#REF!,1,0),"")&lt;&gt;"",1,"")</f>
        <v/>
      </c>
      <c r="BD718" s="146" t="str">
        <f>IF(IFERROR(VLOOKUP(AE718,#REF!,1,0),"")&lt;&gt;"",1,"")</f>
        <v/>
      </c>
      <c r="BE718" s="148">
        <f t="shared" si="187"/>
        <v>1</v>
      </c>
    </row>
    <row r="719" spans="1:57" ht="16">
      <c r="A719" s="33">
        <v>1323</v>
      </c>
      <c r="B719" s="33">
        <v>722192</v>
      </c>
      <c r="C719" s="33" t="str">
        <f t="shared" si="247"/>
        <v>722192000</v>
      </c>
      <c r="D719" s="34" t="str">
        <f t="shared" si="248"/>
        <v>72</v>
      </c>
      <c r="E719" s="34" t="str">
        <f t="shared" si="249"/>
        <v>2</v>
      </c>
      <c r="F719" s="34" t="str">
        <f t="shared" si="250"/>
        <v>1</v>
      </c>
      <c r="G719" s="34" t="str">
        <f t="shared" si="251"/>
        <v>9</v>
      </c>
      <c r="H719" s="34" t="str">
        <f t="shared" si="252"/>
        <v>2</v>
      </c>
      <c r="I719" s="34" t="str">
        <f t="shared" si="253"/>
        <v>0</v>
      </c>
      <c r="J719" s="34" t="str">
        <f t="shared" si="254"/>
        <v>0</v>
      </c>
      <c r="K719" s="34" t="str">
        <f t="shared" si="255"/>
        <v>0</v>
      </c>
      <c r="L719" s="34" t="s">
        <v>5245</v>
      </c>
      <c r="M719" s="35" t="s">
        <v>1252</v>
      </c>
      <c r="N719" s="35" t="s">
        <v>261</v>
      </c>
      <c r="O719" s="37" t="s">
        <v>14</v>
      </c>
      <c r="P719" s="55" t="s">
        <v>68</v>
      </c>
      <c r="Q719" s="37">
        <v>3</v>
      </c>
      <c r="R719" s="55">
        <v>1</v>
      </c>
      <c r="S719" s="55" t="s">
        <v>108</v>
      </c>
      <c r="T719" s="55" t="s">
        <v>108</v>
      </c>
      <c r="U719" s="37">
        <v>1</v>
      </c>
      <c r="V719" s="37">
        <v>1</v>
      </c>
      <c r="W719" s="55" t="s">
        <v>1252</v>
      </c>
      <c r="X719" s="55" t="s">
        <v>1252</v>
      </c>
      <c r="Y719" s="37">
        <v>0</v>
      </c>
      <c r="Z719" s="37">
        <v>0</v>
      </c>
      <c r="AA719" s="55" t="s">
        <v>1252</v>
      </c>
      <c r="AB719" s="55" t="s">
        <v>1252</v>
      </c>
      <c r="AC719" s="58" t="s">
        <v>8</v>
      </c>
      <c r="AD719" s="55">
        <v>1</v>
      </c>
      <c r="AE719" s="42" t="s">
        <v>1254</v>
      </c>
      <c r="AF719" s="42" t="s">
        <v>1255</v>
      </c>
      <c r="AG719" s="27"/>
      <c r="AH719" s="30" t="s">
        <v>8</v>
      </c>
      <c r="AI719" s="39"/>
      <c r="AJ719" s="39" t="b">
        <f t="shared" si="246"/>
        <v>0</v>
      </c>
      <c r="AK719" s="39" t="str">
        <f>O719&amp;Q719&amp;R719&amp;U719&amp;V719&amp;Y719&amp;Z719&amp;AC719&amp;AD719</f>
        <v>A31110011</v>
      </c>
      <c r="AL719" s="40">
        <v>722192</v>
      </c>
      <c r="AM719" s="41" t="b">
        <f>C719&lt;&gt;AK719</f>
        <v>1</v>
      </c>
      <c r="AN719" s="30" t="str">
        <f>N719&amp;AK719</f>
        <v>J9FA31110011</v>
      </c>
      <c r="AO719" s="30"/>
      <c r="AP719" s="31"/>
      <c r="AQ719" s="31"/>
      <c r="AR719" s="31">
        <f t="shared" si="256"/>
        <v>1</v>
      </c>
      <c r="AS719" s="31" t="str">
        <f>IF(IFERROR(VLOOKUP(AE719,#REF!,1,0),"")&lt;&gt;"",1,"")</f>
        <v/>
      </c>
      <c r="AT719" s="31" t="str">
        <f>IF(IFERROR(VLOOKUP(AE719,#REF!,1,0),"")&lt;&gt;"",1,"")</f>
        <v/>
      </c>
      <c r="AU719" s="31" t="str">
        <f>IF(IFERROR(VLOOKUP(AE719,#REF!,1,0),"")&lt;&gt;"",1,"")</f>
        <v/>
      </c>
      <c r="AV719" s="31" t="str">
        <f>IF(IFERROR(VLOOKUP(AE719,#REF!,1,0),"")&lt;&gt;"",1,"")</f>
        <v/>
      </c>
      <c r="AW719" s="31" t="str">
        <f>IF(IFERROR(VLOOKUP(AE719,#REF!,1,0),"")&lt;&gt;"",1,"")</f>
        <v/>
      </c>
      <c r="AX719" s="31" t="str">
        <f>IF(IFERROR(VLOOKUP(AE719,#REF!,1,0),"")&lt;&gt;"",1,"")</f>
        <v/>
      </c>
      <c r="AY719" s="31" t="str">
        <f>IF(IFERROR(VLOOKUP(AE719,#REF!,1,0),"")&lt;&gt;"",1,"")</f>
        <v/>
      </c>
      <c r="AZ719" s="31" t="str">
        <f>IF(IFERROR(VLOOKUP(AE719,#REF!,1,0),"")&lt;&gt;"",1,"")</f>
        <v/>
      </c>
      <c r="BA719" s="31" t="str">
        <f>IF(IFERROR(VLOOKUP(AE719,#REF!,1,0),"")&lt;&gt;"",1,"")</f>
        <v/>
      </c>
      <c r="BB719" s="31" t="str">
        <f>IF(IFERROR(VLOOKUP(AE719,#REF!,1,0),"")&lt;&gt;"",1,"")</f>
        <v/>
      </c>
      <c r="BC719" s="31" t="str">
        <f>IF(IFERROR(VLOOKUP(AE719,#REF!,1,0),"")&lt;&gt;"",1,"")</f>
        <v/>
      </c>
      <c r="BD719" s="31" t="str">
        <f>IF(IFERROR(VLOOKUP(AE719,#REF!,1,0),"")&lt;&gt;"",1,"")</f>
        <v/>
      </c>
      <c r="BE719" s="32">
        <f t="shared" si="187"/>
        <v>1</v>
      </c>
    </row>
    <row r="720" spans="1:57" ht="16">
      <c r="A720" s="33">
        <v>1396</v>
      </c>
      <c r="B720" s="33">
        <v>72267</v>
      </c>
      <c r="C720" s="33" t="str">
        <f t="shared" si="247"/>
        <v>722670000</v>
      </c>
      <c r="D720" s="34" t="str">
        <f t="shared" si="248"/>
        <v>72</v>
      </c>
      <c r="E720" s="34" t="str">
        <f t="shared" si="249"/>
        <v>2</v>
      </c>
      <c r="F720" s="34" t="str">
        <f t="shared" si="250"/>
        <v>6</v>
      </c>
      <c r="G720" s="34" t="str">
        <f t="shared" si="251"/>
        <v>7</v>
      </c>
      <c r="H720" s="34" t="str">
        <f t="shared" si="252"/>
        <v>0</v>
      </c>
      <c r="I720" s="34" t="str">
        <f t="shared" si="253"/>
        <v>0</v>
      </c>
      <c r="J720" s="34" t="str">
        <f t="shared" si="254"/>
        <v>0</v>
      </c>
      <c r="K720" s="34" t="str">
        <f t="shared" si="255"/>
        <v>0</v>
      </c>
      <c r="L720" s="34" t="s">
        <v>5246</v>
      </c>
      <c r="M720" s="35" t="s">
        <v>1252</v>
      </c>
      <c r="N720" s="35" t="s">
        <v>261</v>
      </c>
      <c r="O720" s="37" t="s">
        <v>14</v>
      </c>
      <c r="P720" s="55" t="s">
        <v>68</v>
      </c>
      <c r="Q720" s="37">
        <v>3</v>
      </c>
      <c r="R720" s="55">
        <v>1</v>
      </c>
      <c r="S720" s="55" t="s">
        <v>108</v>
      </c>
      <c r="T720" s="55" t="s">
        <v>108</v>
      </c>
      <c r="U720" s="37">
        <v>1</v>
      </c>
      <c r="V720" s="37">
        <v>1</v>
      </c>
      <c r="W720" s="55" t="s">
        <v>1252</v>
      </c>
      <c r="X720" s="55" t="s">
        <v>1252</v>
      </c>
      <c r="Y720" s="37">
        <v>0</v>
      </c>
      <c r="Z720" s="37">
        <v>0</v>
      </c>
      <c r="AA720" s="55" t="s">
        <v>1252</v>
      </c>
      <c r="AB720" s="55" t="s">
        <v>1252</v>
      </c>
      <c r="AC720" s="58" t="s">
        <v>8</v>
      </c>
      <c r="AD720" s="55">
        <v>2</v>
      </c>
      <c r="AE720" s="42" t="s">
        <v>1256</v>
      </c>
      <c r="AF720" s="42" t="s">
        <v>1257</v>
      </c>
      <c r="AG720" s="27"/>
      <c r="AH720" s="30" t="s">
        <v>8</v>
      </c>
      <c r="AI720" s="39"/>
      <c r="AJ720" s="39" t="b">
        <f t="shared" si="246"/>
        <v>0</v>
      </c>
      <c r="AK720" s="39" t="str">
        <f>O720&amp;Q720&amp;R720&amp;U720&amp;V720&amp;Y720&amp;Z720&amp;AC720&amp;AD720</f>
        <v>A31110012</v>
      </c>
      <c r="AL720" s="40">
        <v>72267</v>
      </c>
      <c r="AM720" s="41" t="b">
        <f>C720&lt;&gt;AK720</f>
        <v>1</v>
      </c>
      <c r="AN720" s="30" t="str">
        <f>N720&amp;AK720</f>
        <v>J9FA31110012</v>
      </c>
      <c r="AO720" s="30"/>
      <c r="AP720" s="31"/>
      <c r="AQ720" s="31"/>
      <c r="AR720" s="31">
        <f t="shared" si="256"/>
        <v>1</v>
      </c>
      <c r="AS720" s="31" t="str">
        <f>IF(IFERROR(VLOOKUP(AE720,#REF!,1,0),"")&lt;&gt;"",1,"")</f>
        <v/>
      </c>
      <c r="AT720" s="31" t="str">
        <f>IF(IFERROR(VLOOKUP(AE720,#REF!,1,0),"")&lt;&gt;"",1,"")</f>
        <v/>
      </c>
      <c r="AU720" s="31" t="str">
        <f>IF(IFERROR(VLOOKUP(AE720,#REF!,1,0),"")&lt;&gt;"",1,"")</f>
        <v/>
      </c>
      <c r="AV720" s="31" t="str">
        <f>IF(IFERROR(VLOOKUP(AE720,#REF!,1,0),"")&lt;&gt;"",1,"")</f>
        <v/>
      </c>
      <c r="AW720" s="31" t="str">
        <f>IF(IFERROR(VLOOKUP(AE720,#REF!,1,0),"")&lt;&gt;"",1,"")</f>
        <v/>
      </c>
      <c r="AX720" s="31" t="str">
        <f>IF(IFERROR(VLOOKUP(AE720,#REF!,1,0),"")&lt;&gt;"",1,"")</f>
        <v/>
      </c>
      <c r="AY720" s="31" t="str">
        <f>IF(IFERROR(VLOOKUP(AE720,#REF!,1,0),"")&lt;&gt;"",1,"")</f>
        <v/>
      </c>
      <c r="AZ720" s="31" t="str">
        <f>IF(IFERROR(VLOOKUP(AE720,#REF!,1,0),"")&lt;&gt;"",1,"")</f>
        <v/>
      </c>
      <c r="BA720" s="31" t="str">
        <f>IF(IFERROR(VLOOKUP(AE720,#REF!,1,0),"")&lt;&gt;"",1,"")</f>
        <v/>
      </c>
      <c r="BB720" s="31" t="str">
        <f>IF(IFERROR(VLOOKUP(AE720,#REF!,1,0),"")&lt;&gt;"",1,"")</f>
        <v/>
      </c>
      <c r="BC720" s="31" t="str">
        <f>IF(IFERROR(VLOOKUP(AE720,#REF!,1,0),"")&lt;&gt;"",1,"")</f>
        <v/>
      </c>
      <c r="BD720" s="31" t="str">
        <f>IF(IFERROR(VLOOKUP(AE720,#REF!,1,0),"")&lt;&gt;"",1,"")</f>
        <v/>
      </c>
      <c r="BE720" s="32">
        <f t="shared" si="187"/>
        <v>1</v>
      </c>
    </row>
    <row r="721" spans="1:57" ht="16">
      <c r="A721" s="33">
        <v>1358</v>
      </c>
      <c r="B721" s="33">
        <v>72231</v>
      </c>
      <c r="C721" s="33" t="str">
        <f t="shared" si="247"/>
        <v>722310000</v>
      </c>
      <c r="D721" s="34" t="str">
        <f t="shared" si="248"/>
        <v>72</v>
      </c>
      <c r="E721" s="34" t="str">
        <f t="shared" si="249"/>
        <v>2</v>
      </c>
      <c r="F721" s="34" t="str">
        <f t="shared" si="250"/>
        <v>3</v>
      </c>
      <c r="G721" s="34" t="str">
        <f t="shared" si="251"/>
        <v>1</v>
      </c>
      <c r="H721" s="34" t="str">
        <f t="shared" si="252"/>
        <v>0</v>
      </c>
      <c r="I721" s="34" t="str">
        <f t="shared" si="253"/>
        <v>0</v>
      </c>
      <c r="J721" s="34" t="str">
        <f t="shared" si="254"/>
        <v>0</v>
      </c>
      <c r="K721" s="34" t="str">
        <f t="shared" si="255"/>
        <v>0</v>
      </c>
      <c r="L721" s="34" t="s">
        <v>5247</v>
      </c>
      <c r="M721" s="35" t="s">
        <v>1258</v>
      </c>
      <c r="N721" s="35" t="s">
        <v>261</v>
      </c>
      <c r="O721" s="37" t="s">
        <v>14</v>
      </c>
      <c r="P721" s="55" t="s">
        <v>68</v>
      </c>
      <c r="Q721" s="37">
        <v>3</v>
      </c>
      <c r="R721" s="55">
        <v>1</v>
      </c>
      <c r="S721" s="55" t="s">
        <v>108</v>
      </c>
      <c r="T721" s="55" t="s">
        <v>108</v>
      </c>
      <c r="U721" s="37">
        <v>1</v>
      </c>
      <c r="V721" s="37">
        <v>1</v>
      </c>
      <c r="W721" s="55" t="s">
        <v>1252</v>
      </c>
      <c r="X721" s="55" t="s">
        <v>1252</v>
      </c>
      <c r="Y721" s="37">
        <v>0</v>
      </c>
      <c r="Z721" s="37">
        <v>0</v>
      </c>
      <c r="AA721" s="55" t="s">
        <v>1252</v>
      </c>
      <c r="AB721" s="55" t="s">
        <v>1252</v>
      </c>
      <c r="AC721" s="58" t="s">
        <v>8</v>
      </c>
      <c r="AD721" s="55">
        <v>3</v>
      </c>
      <c r="AE721" s="42" t="s">
        <v>1258</v>
      </c>
      <c r="AF721" s="42" t="s">
        <v>1258</v>
      </c>
      <c r="AG721" s="27"/>
      <c r="AH721" s="30" t="s">
        <v>8</v>
      </c>
      <c r="AI721" s="39"/>
      <c r="AJ721" s="39" t="b">
        <f t="shared" si="246"/>
        <v>0</v>
      </c>
      <c r="AK721" s="39" t="str">
        <f>O721&amp;Q721&amp;R721&amp;U721&amp;V721&amp;Y721&amp;Z721&amp;AC721&amp;AD721</f>
        <v>A31110013</v>
      </c>
      <c r="AL721" s="40">
        <v>72231</v>
      </c>
      <c r="AM721" s="41" t="b">
        <f>C721&lt;&gt;AK721</f>
        <v>1</v>
      </c>
      <c r="AN721" s="30" t="str">
        <f>N721&amp;AK721</f>
        <v>J9FA31110013</v>
      </c>
      <c r="AO721" s="30"/>
      <c r="AP721" s="31"/>
      <c r="AQ721" s="31"/>
      <c r="AR721" s="31">
        <f t="shared" si="256"/>
        <v>1</v>
      </c>
      <c r="AS721" s="31" t="str">
        <f>IF(IFERROR(VLOOKUP(AE721,#REF!,1,0),"")&lt;&gt;"",1,"")</f>
        <v/>
      </c>
      <c r="AT721" s="31" t="str">
        <f>IF(IFERROR(VLOOKUP(AE721,#REF!,1,0),"")&lt;&gt;"",1,"")</f>
        <v/>
      </c>
      <c r="AU721" s="31" t="str">
        <f>IF(IFERROR(VLOOKUP(AE721,#REF!,1,0),"")&lt;&gt;"",1,"")</f>
        <v/>
      </c>
      <c r="AV721" s="31" t="str">
        <f>IF(IFERROR(VLOOKUP(AE721,#REF!,1,0),"")&lt;&gt;"",1,"")</f>
        <v/>
      </c>
      <c r="AW721" s="31" t="str">
        <f>IF(IFERROR(VLOOKUP(AE721,#REF!,1,0),"")&lt;&gt;"",1,"")</f>
        <v/>
      </c>
      <c r="AX721" s="31" t="str">
        <f>IF(IFERROR(VLOOKUP(AE721,#REF!,1,0),"")&lt;&gt;"",1,"")</f>
        <v/>
      </c>
      <c r="AY721" s="31" t="str">
        <f>IF(IFERROR(VLOOKUP(AE721,#REF!,1,0),"")&lt;&gt;"",1,"")</f>
        <v/>
      </c>
      <c r="AZ721" s="31" t="str">
        <f>IF(IFERROR(VLOOKUP(AE721,#REF!,1,0),"")&lt;&gt;"",1,"")</f>
        <v/>
      </c>
      <c r="BA721" s="31" t="str">
        <f>IF(IFERROR(VLOOKUP(AE721,#REF!,1,0),"")&lt;&gt;"",1,"")</f>
        <v/>
      </c>
      <c r="BB721" s="31" t="str">
        <f>IF(IFERROR(VLOOKUP(AE721,#REF!,1,0),"")&lt;&gt;"",1,"")</f>
        <v/>
      </c>
      <c r="BC721" s="31" t="str">
        <f>IF(IFERROR(VLOOKUP(AE721,#REF!,1,0),"")&lt;&gt;"",1,"")</f>
        <v/>
      </c>
      <c r="BD721" s="31" t="str">
        <f>IF(IFERROR(VLOOKUP(AE721,#REF!,1,0),"")&lt;&gt;"",1,"")</f>
        <v/>
      </c>
      <c r="BE721" s="32">
        <f t="shared" si="187"/>
        <v>1</v>
      </c>
    </row>
    <row r="722" spans="1:57" ht="16">
      <c r="A722" s="33">
        <v>1359</v>
      </c>
      <c r="B722" s="33">
        <v>722311</v>
      </c>
      <c r="C722" s="33" t="str">
        <f t="shared" si="247"/>
        <v>722311000</v>
      </c>
      <c r="D722" s="34" t="str">
        <f t="shared" si="248"/>
        <v>72</v>
      </c>
      <c r="E722" s="34" t="str">
        <f t="shared" si="249"/>
        <v>2</v>
      </c>
      <c r="F722" s="34" t="str">
        <f t="shared" si="250"/>
        <v>3</v>
      </c>
      <c r="G722" s="34" t="str">
        <f t="shared" si="251"/>
        <v>1</v>
      </c>
      <c r="H722" s="34" t="str">
        <f t="shared" si="252"/>
        <v>1</v>
      </c>
      <c r="I722" s="34" t="str">
        <f t="shared" si="253"/>
        <v>0</v>
      </c>
      <c r="J722" s="34" t="str">
        <f t="shared" si="254"/>
        <v>0</v>
      </c>
      <c r="K722" s="34" t="str">
        <f t="shared" si="255"/>
        <v>0</v>
      </c>
      <c r="L722" s="34" t="s">
        <v>5248</v>
      </c>
      <c r="M722" s="35" t="s">
        <v>1259</v>
      </c>
      <c r="N722" s="35" t="s">
        <v>261</v>
      </c>
      <c r="O722" s="37" t="s">
        <v>14</v>
      </c>
      <c r="P722" s="55" t="s">
        <v>68</v>
      </c>
      <c r="Q722" s="37">
        <v>3</v>
      </c>
      <c r="R722" s="55">
        <v>1</v>
      </c>
      <c r="S722" s="55" t="s">
        <v>108</v>
      </c>
      <c r="T722" s="55" t="s">
        <v>108</v>
      </c>
      <c r="U722" s="37">
        <v>1</v>
      </c>
      <c r="V722" s="37">
        <v>1</v>
      </c>
      <c r="W722" s="55" t="s">
        <v>1252</v>
      </c>
      <c r="X722" s="55" t="s">
        <v>1252</v>
      </c>
      <c r="Y722" s="37">
        <v>0</v>
      </c>
      <c r="Z722" s="37">
        <v>0</v>
      </c>
      <c r="AA722" s="55" t="s">
        <v>1252</v>
      </c>
      <c r="AB722" s="55" t="s">
        <v>1252</v>
      </c>
      <c r="AC722" s="58" t="s">
        <v>8</v>
      </c>
      <c r="AD722" s="55">
        <v>4</v>
      </c>
      <c r="AE722" s="42" t="s">
        <v>1259</v>
      </c>
      <c r="AF722" s="42" t="s">
        <v>1260</v>
      </c>
      <c r="AG722" s="27"/>
      <c r="AH722" s="30" t="s">
        <v>8</v>
      </c>
      <c r="AI722" s="39"/>
      <c r="AJ722" s="39" t="b">
        <f t="shared" si="246"/>
        <v>0</v>
      </c>
      <c r="AK722" s="39" t="str">
        <f>O722&amp;Q722&amp;R722&amp;U722&amp;V722&amp;Y722&amp;Z722&amp;AC722&amp;AD722</f>
        <v>A31110014</v>
      </c>
      <c r="AL722" s="40">
        <v>722311</v>
      </c>
      <c r="AM722" s="41" t="b">
        <f>C722&lt;&gt;AK722</f>
        <v>1</v>
      </c>
      <c r="AN722" s="30" t="str">
        <f>N722&amp;AK722</f>
        <v>J9FA31110014</v>
      </c>
      <c r="AO722" s="30"/>
      <c r="AP722" s="31"/>
      <c r="AQ722" s="31"/>
      <c r="AR722" s="31">
        <f t="shared" si="256"/>
        <v>1</v>
      </c>
      <c r="AS722" s="31" t="str">
        <f>IF(IFERROR(VLOOKUP(AE722,#REF!,1,0),"")&lt;&gt;"",1,"")</f>
        <v/>
      </c>
      <c r="AT722" s="31" t="str">
        <f>IF(IFERROR(VLOOKUP(AE722,#REF!,1,0),"")&lt;&gt;"",1,"")</f>
        <v/>
      </c>
      <c r="AU722" s="31" t="str">
        <f>IF(IFERROR(VLOOKUP(AE722,#REF!,1,0),"")&lt;&gt;"",1,"")</f>
        <v/>
      </c>
      <c r="AV722" s="31" t="str">
        <f>IF(IFERROR(VLOOKUP(AE722,#REF!,1,0),"")&lt;&gt;"",1,"")</f>
        <v/>
      </c>
      <c r="AW722" s="31" t="str">
        <f>IF(IFERROR(VLOOKUP(AE722,#REF!,1,0),"")&lt;&gt;"",1,"")</f>
        <v/>
      </c>
      <c r="AX722" s="31" t="str">
        <f>IF(IFERROR(VLOOKUP(AE722,#REF!,1,0),"")&lt;&gt;"",1,"")</f>
        <v/>
      </c>
      <c r="AY722" s="31" t="str">
        <f>IF(IFERROR(VLOOKUP(AE722,#REF!,1,0),"")&lt;&gt;"",1,"")</f>
        <v/>
      </c>
      <c r="AZ722" s="31" t="str">
        <f>IF(IFERROR(VLOOKUP(AE722,#REF!,1,0),"")&lt;&gt;"",1,"")</f>
        <v/>
      </c>
      <c r="BA722" s="31" t="str">
        <f>IF(IFERROR(VLOOKUP(AE722,#REF!,1,0),"")&lt;&gt;"",1,"")</f>
        <v/>
      </c>
      <c r="BB722" s="31" t="str">
        <f>IF(IFERROR(VLOOKUP(AE722,#REF!,1,0),"")&lt;&gt;"",1,"")</f>
        <v/>
      </c>
      <c r="BC722" s="31" t="str">
        <f>IF(IFERROR(VLOOKUP(AE722,#REF!,1,0),"")&lt;&gt;"",1,"")</f>
        <v/>
      </c>
      <c r="BD722" s="31" t="str">
        <f>IF(IFERROR(VLOOKUP(AE722,#REF!,1,0),"")&lt;&gt;"",1,"")</f>
        <v/>
      </c>
      <c r="BE722" s="32">
        <f t="shared" si="187"/>
        <v>1</v>
      </c>
    </row>
    <row r="723" spans="1:57" ht="16">
      <c r="A723" s="33">
        <v>1360</v>
      </c>
      <c r="B723" s="33">
        <v>722312</v>
      </c>
      <c r="C723" s="33" t="str">
        <f t="shared" si="247"/>
        <v>722312000</v>
      </c>
      <c r="D723" s="34" t="str">
        <f t="shared" si="248"/>
        <v>72</v>
      </c>
      <c r="E723" s="34" t="str">
        <f t="shared" si="249"/>
        <v>2</v>
      </c>
      <c r="F723" s="34" t="str">
        <f t="shared" si="250"/>
        <v>3</v>
      </c>
      <c r="G723" s="34" t="str">
        <f t="shared" si="251"/>
        <v>1</v>
      </c>
      <c r="H723" s="34" t="str">
        <f t="shared" si="252"/>
        <v>2</v>
      </c>
      <c r="I723" s="34" t="str">
        <f t="shared" si="253"/>
        <v>0</v>
      </c>
      <c r="J723" s="34" t="str">
        <f t="shared" si="254"/>
        <v>0</v>
      </c>
      <c r="K723" s="34" t="str">
        <f t="shared" si="255"/>
        <v>0</v>
      </c>
      <c r="L723" s="34" t="s">
        <v>5249</v>
      </c>
      <c r="M723" s="35" t="s">
        <v>1261</v>
      </c>
      <c r="N723" s="35" t="s">
        <v>261</v>
      </c>
      <c r="O723" s="37" t="s">
        <v>14</v>
      </c>
      <c r="P723" s="55" t="s">
        <v>68</v>
      </c>
      <c r="Q723" s="37">
        <v>3</v>
      </c>
      <c r="R723" s="55">
        <v>1</v>
      </c>
      <c r="S723" s="55" t="s">
        <v>108</v>
      </c>
      <c r="T723" s="55" t="s">
        <v>108</v>
      </c>
      <c r="U723" s="37">
        <v>1</v>
      </c>
      <c r="V723" s="37">
        <v>1</v>
      </c>
      <c r="W723" s="55" t="s">
        <v>1252</v>
      </c>
      <c r="X723" s="55" t="s">
        <v>1252</v>
      </c>
      <c r="Y723" s="37">
        <v>0</v>
      </c>
      <c r="Z723" s="37">
        <v>0</v>
      </c>
      <c r="AA723" s="55" t="s">
        <v>1252</v>
      </c>
      <c r="AB723" s="55" t="s">
        <v>1252</v>
      </c>
      <c r="AC723" s="58" t="s">
        <v>8</v>
      </c>
      <c r="AD723" s="55">
        <v>5</v>
      </c>
      <c r="AE723" s="42" t="s">
        <v>1261</v>
      </c>
      <c r="AF723" s="42" t="s">
        <v>1262</v>
      </c>
      <c r="AG723" s="27"/>
      <c r="AH723" s="30" t="s">
        <v>8</v>
      </c>
      <c r="AI723" s="39"/>
      <c r="AJ723" s="39" t="b">
        <f t="shared" si="246"/>
        <v>0</v>
      </c>
      <c r="AK723" s="39" t="str">
        <f>O723&amp;Q723&amp;R723&amp;U723&amp;V723&amp;Y723&amp;Z723&amp;AC723&amp;AD723</f>
        <v>A31110015</v>
      </c>
      <c r="AL723" s="40">
        <v>722312</v>
      </c>
      <c r="AM723" s="41" t="b">
        <f>C723&lt;&gt;AK723</f>
        <v>1</v>
      </c>
      <c r="AN723" s="30" t="str">
        <f>N723&amp;AK723</f>
        <v>J9FA31110015</v>
      </c>
      <c r="AO723" s="30"/>
      <c r="AP723" s="31"/>
      <c r="AQ723" s="31"/>
      <c r="AR723" s="31">
        <f t="shared" si="256"/>
        <v>1</v>
      </c>
      <c r="AS723" s="31" t="str">
        <f>IF(IFERROR(VLOOKUP(AE723,#REF!,1,0),"")&lt;&gt;"",1,"")</f>
        <v/>
      </c>
      <c r="AT723" s="31" t="str">
        <f>IF(IFERROR(VLOOKUP(AE723,#REF!,1,0),"")&lt;&gt;"",1,"")</f>
        <v/>
      </c>
      <c r="AU723" s="31" t="str">
        <f>IF(IFERROR(VLOOKUP(AE723,#REF!,1,0),"")&lt;&gt;"",1,"")</f>
        <v/>
      </c>
      <c r="AV723" s="31" t="str">
        <f>IF(IFERROR(VLOOKUP(AE723,#REF!,1,0),"")&lt;&gt;"",1,"")</f>
        <v/>
      </c>
      <c r="AW723" s="31" t="str">
        <f>IF(IFERROR(VLOOKUP(AE723,#REF!,1,0),"")&lt;&gt;"",1,"")</f>
        <v/>
      </c>
      <c r="AX723" s="31" t="str">
        <f>IF(IFERROR(VLOOKUP(AE723,#REF!,1,0),"")&lt;&gt;"",1,"")</f>
        <v/>
      </c>
      <c r="AY723" s="31" t="str">
        <f>IF(IFERROR(VLOOKUP(AE723,#REF!,1,0),"")&lt;&gt;"",1,"")</f>
        <v/>
      </c>
      <c r="AZ723" s="31" t="str">
        <f>IF(IFERROR(VLOOKUP(AE723,#REF!,1,0),"")&lt;&gt;"",1,"")</f>
        <v/>
      </c>
      <c r="BA723" s="31" t="str">
        <f>IF(IFERROR(VLOOKUP(AE723,#REF!,1,0),"")&lt;&gt;"",1,"")</f>
        <v/>
      </c>
      <c r="BB723" s="31" t="str">
        <f>IF(IFERROR(VLOOKUP(AE723,#REF!,1,0),"")&lt;&gt;"",1,"")</f>
        <v/>
      </c>
      <c r="BC723" s="31" t="str">
        <f>IF(IFERROR(VLOOKUP(AE723,#REF!,1,0),"")&lt;&gt;"",1,"")</f>
        <v/>
      </c>
      <c r="BD723" s="31" t="str">
        <f>IF(IFERROR(VLOOKUP(AE723,#REF!,1,0),"")&lt;&gt;"",1,"")</f>
        <v/>
      </c>
      <c r="BE723" s="32">
        <f t="shared" si="187"/>
        <v>1</v>
      </c>
    </row>
    <row r="724" spans="1:57" ht="16">
      <c r="A724" s="33">
        <v>462</v>
      </c>
      <c r="B724" s="33">
        <v>697811</v>
      </c>
      <c r="C724" s="33" t="str">
        <f t="shared" si="247"/>
        <v>697811000</v>
      </c>
      <c r="D724" s="34" t="str">
        <f t="shared" si="248"/>
        <v>69</v>
      </c>
      <c r="E724" s="34" t="str">
        <f t="shared" si="249"/>
        <v>7</v>
      </c>
      <c r="F724" s="34" t="str">
        <f t="shared" si="250"/>
        <v>8</v>
      </c>
      <c r="G724" s="34" t="str">
        <f t="shared" si="251"/>
        <v>1</v>
      </c>
      <c r="H724" s="34" t="str">
        <f t="shared" si="252"/>
        <v>1</v>
      </c>
      <c r="I724" s="34" t="str">
        <f t="shared" si="253"/>
        <v>0</v>
      </c>
      <c r="J724" s="34" t="str">
        <f t="shared" si="254"/>
        <v>0</v>
      </c>
      <c r="K724" s="34" t="str">
        <f t="shared" si="255"/>
        <v>0</v>
      </c>
      <c r="L724" s="34" t="s">
        <v>5250</v>
      </c>
      <c r="M724" s="35" t="s">
        <v>1263</v>
      </c>
      <c r="N724" s="35" t="s">
        <v>261</v>
      </c>
      <c r="O724" s="37" t="s">
        <v>14</v>
      </c>
      <c r="P724" s="55" t="s">
        <v>68</v>
      </c>
      <c r="Q724" s="37">
        <v>3</v>
      </c>
      <c r="R724" s="55">
        <v>1</v>
      </c>
      <c r="S724" s="55" t="s">
        <v>108</v>
      </c>
      <c r="T724" s="55" t="s">
        <v>108</v>
      </c>
      <c r="U724" s="37">
        <v>1</v>
      </c>
      <c r="V724" s="37">
        <v>1</v>
      </c>
      <c r="W724" s="55" t="s">
        <v>1252</v>
      </c>
      <c r="X724" s="55" t="s">
        <v>1252</v>
      </c>
      <c r="Y724" s="55" t="s">
        <v>8</v>
      </c>
      <c r="Z724" s="55" t="s">
        <v>8</v>
      </c>
      <c r="AA724" s="57" t="s">
        <v>1263</v>
      </c>
      <c r="AB724" s="57" t="s">
        <v>1263</v>
      </c>
      <c r="AC724" s="36" t="s">
        <v>66</v>
      </c>
      <c r="AD724" s="36" t="s">
        <v>66</v>
      </c>
      <c r="AE724" s="42" t="s">
        <v>1263</v>
      </c>
      <c r="AF724" s="42" t="s">
        <v>1263</v>
      </c>
      <c r="AG724" s="27"/>
      <c r="AH724" s="30" t="s">
        <v>8</v>
      </c>
      <c r="AI724" s="39" t="s">
        <v>1264</v>
      </c>
      <c r="AJ724" s="39" t="b">
        <f t="shared" si="246"/>
        <v>0</v>
      </c>
      <c r="AK724" s="39" t="str">
        <f>O724&amp;Q724&amp;R724&amp;U724&amp;V724&amp;Y724&amp;Z724&amp;AC724&amp;AD724</f>
        <v>A31111100</v>
      </c>
      <c r="AL724" s="40">
        <v>697811</v>
      </c>
      <c r="AM724" s="41" t="b">
        <f>C724&lt;&gt;AK724</f>
        <v>1</v>
      </c>
      <c r="AN724" s="30" t="str">
        <f>N724&amp;AK724</f>
        <v>J9FA31111100</v>
      </c>
      <c r="AO724" s="30"/>
      <c r="AP724" s="31"/>
      <c r="AQ724" s="31"/>
      <c r="AR724" s="31">
        <f t="shared" si="256"/>
        <v>1</v>
      </c>
      <c r="AS724" s="31" t="str">
        <f>IF(IFERROR(VLOOKUP(AE724,#REF!,1,0),"")&lt;&gt;"",1,"")</f>
        <v/>
      </c>
      <c r="AT724" s="31" t="str">
        <f>IF(IFERROR(VLOOKUP(AE724,#REF!,1,0),"")&lt;&gt;"",1,"")</f>
        <v/>
      </c>
      <c r="AU724" s="31" t="str">
        <f>IF(IFERROR(VLOOKUP(AE724,#REF!,1,0),"")&lt;&gt;"",1,"")</f>
        <v/>
      </c>
      <c r="AV724" s="31" t="str">
        <f>IF(IFERROR(VLOOKUP(AE724,#REF!,1,0),"")&lt;&gt;"",1,"")</f>
        <v/>
      </c>
      <c r="AW724" s="31" t="str">
        <f>IF(IFERROR(VLOOKUP(AE724,#REF!,1,0),"")&lt;&gt;"",1,"")</f>
        <v/>
      </c>
      <c r="AX724" s="31" t="str">
        <f>IF(IFERROR(VLOOKUP(AE724,#REF!,1,0),"")&lt;&gt;"",1,"")</f>
        <v/>
      </c>
      <c r="AY724" s="31" t="str">
        <f>IF(IFERROR(VLOOKUP(AE724,#REF!,1,0),"")&lt;&gt;"",1,"")</f>
        <v/>
      </c>
      <c r="AZ724" s="31" t="str">
        <f>IF(IFERROR(VLOOKUP(AE724,#REF!,1,0),"")&lt;&gt;"",1,"")</f>
        <v/>
      </c>
      <c r="BA724" s="31" t="str">
        <f>IF(IFERROR(VLOOKUP(AE724,#REF!,1,0),"")&lt;&gt;"",1,"")</f>
        <v/>
      </c>
      <c r="BB724" s="31" t="str">
        <f>IF(IFERROR(VLOOKUP(AE724,#REF!,1,0),"")&lt;&gt;"",1,"")</f>
        <v/>
      </c>
      <c r="BC724" s="31" t="str">
        <f>IF(IFERROR(VLOOKUP(AE724,#REF!,1,0),"")&lt;&gt;"",1,"")</f>
        <v/>
      </c>
      <c r="BD724" s="31" t="str">
        <f>IF(IFERROR(VLOOKUP(AE724,#REF!,1,0),"")&lt;&gt;"",1,"")</f>
        <v/>
      </c>
      <c r="BE724" s="32">
        <f t="shared" si="187"/>
        <v>1</v>
      </c>
    </row>
    <row r="725" spans="1:57" ht="16">
      <c r="A725" s="33">
        <v>463</v>
      </c>
      <c r="B725" s="33">
        <v>697812</v>
      </c>
      <c r="C725" s="33" t="str">
        <f t="shared" si="247"/>
        <v>697812000</v>
      </c>
      <c r="D725" s="34" t="str">
        <f t="shared" si="248"/>
        <v>69</v>
      </c>
      <c r="E725" s="34" t="str">
        <f t="shared" si="249"/>
        <v>7</v>
      </c>
      <c r="F725" s="34" t="str">
        <f t="shared" si="250"/>
        <v>8</v>
      </c>
      <c r="G725" s="34" t="str">
        <f t="shared" si="251"/>
        <v>1</v>
      </c>
      <c r="H725" s="34" t="str">
        <f t="shared" si="252"/>
        <v>2</v>
      </c>
      <c r="I725" s="34" t="str">
        <f t="shared" si="253"/>
        <v>0</v>
      </c>
      <c r="J725" s="34" t="str">
        <f t="shared" si="254"/>
        <v>0</v>
      </c>
      <c r="K725" s="34" t="str">
        <f t="shared" si="255"/>
        <v>0</v>
      </c>
      <c r="L725" s="34" t="s">
        <v>5251</v>
      </c>
      <c r="M725" s="35" t="s">
        <v>1265</v>
      </c>
      <c r="N725" s="35" t="s">
        <v>261</v>
      </c>
      <c r="O725" s="37" t="s">
        <v>14</v>
      </c>
      <c r="P725" s="55" t="s">
        <v>68</v>
      </c>
      <c r="Q725" s="37">
        <v>3</v>
      </c>
      <c r="R725" s="55">
        <v>1</v>
      </c>
      <c r="S725" s="55" t="s">
        <v>108</v>
      </c>
      <c r="T725" s="55" t="s">
        <v>108</v>
      </c>
      <c r="U725" s="37">
        <v>1</v>
      </c>
      <c r="V725" s="37">
        <v>1</v>
      </c>
      <c r="W725" s="55" t="s">
        <v>1252</v>
      </c>
      <c r="X725" s="55" t="s">
        <v>1252</v>
      </c>
      <c r="Y725" s="55" t="s">
        <v>8</v>
      </c>
      <c r="Z725" s="55">
        <v>2</v>
      </c>
      <c r="AA725" s="57" t="s">
        <v>1265</v>
      </c>
      <c r="AB725" s="57" t="s">
        <v>1265</v>
      </c>
      <c r="AC725" s="36" t="s">
        <v>66</v>
      </c>
      <c r="AD725" s="36" t="s">
        <v>66</v>
      </c>
      <c r="AE725" s="42" t="s">
        <v>1265</v>
      </c>
      <c r="AF725" s="42" t="s">
        <v>1265</v>
      </c>
      <c r="AG725" s="27"/>
      <c r="AH725" s="30" t="s">
        <v>8</v>
      </c>
      <c r="AI725" s="39" t="s">
        <v>1264</v>
      </c>
      <c r="AJ725" s="39" t="b">
        <f t="shared" si="246"/>
        <v>0</v>
      </c>
      <c r="AK725" s="39" t="str">
        <f>O725&amp;Q725&amp;R725&amp;U725&amp;V725&amp;Y725&amp;Z725&amp;AC725&amp;AD725</f>
        <v>A31111200</v>
      </c>
      <c r="AL725" s="40">
        <v>697812</v>
      </c>
      <c r="AM725" s="41" t="b">
        <f>C725&lt;&gt;AK725</f>
        <v>1</v>
      </c>
      <c r="AN725" s="30" t="str">
        <f>N725&amp;AK725</f>
        <v>J9FA31111200</v>
      </c>
      <c r="AO725" s="30"/>
      <c r="AP725" s="31"/>
      <c r="AQ725" s="31"/>
      <c r="AR725" s="31">
        <f t="shared" si="256"/>
        <v>1</v>
      </c>
      <c r="AS725" s="31" t="str">
        <f>IF(IFERROR(VLOOKUP(AE725,#REF!,1,0),"")&lt;&gt;"",1,"")</f>
        <v/>
      </c>
      <c r="AT725" s="31" t="str">
        <f>IF(IFERROR(VLOOKUP(AE725,#REF!,1,0),"")&lt;&gt;"",1,"")</f>
        <v/>
      </c>
      <c r="AU725" s="31" t="str">
        <f>IF(IFERROR(VLOOKUP(AE725,#REF!,1,0),"")&lt;&gt;"",1,"")</f>
        <v/>
      </c>
      <c r="AV725" s="31" t="str">
        <f>IF(IFERROR(VLOOKUP(AE725,#REF!,1,0),"")&lt;&gt;"",1,"")</f>
        <v/>
      </c>
      <c r="AW725" s="31" t="str">
        <f>IF(IFERROR(VLOOKUP(AE725,#REF!,1,0),"")&lt;&gt;"",1,"")</f>
        <v/>
      </c>
      <c r="AX725" s="31" t="str">
        <f>IF(IFERROR(VLOOKUP(AE725,#REF!,1,0),"")&lt;&gt;"",1,"")</f>
        <v/>
      </c>
      <c r="AY725" s="31" t="str">
        <f>IF(IFERROR(VLOOKUP(AE725,#REF!,1,0),"")&lt;&gt;"",1,"")</f>
        <v/>
      </c>
      <c r="AZ725" s="31" t="str">
        <f>IF(IFERROR(VLOOKUP(AE725,#REF!,1,0),"")&lt;&gt;"",1,"")</f>
        <v/>
      </c>
      <c r="BA725" s="31" t="str">
        <f>IF(IFERROR(VLOOKUP(AE725,#REF!,1,0),"")&lt;&gt;"",1,"")</f>
        <v/>
      </c>
      <c r="BB725" s="31" t="str">
        <f>IF(IFERROR(VLOOKUP(AE725,#REF!,1,0),"")&lt;&gt;"",1,"")</f>
        <v/>
      </c>
      <c r="BC725" s="31" t="str">
        <f>IF(IFERROR(VLOOKUP(AE725,#REF!,1,0),"")&lt;&gt;"",1,"")</f>
        <v/>
      </c>
      <c r="BD725" s="31" t="str">
        <f>IF(IFERROR(VLOOKUP(AE725,#REF!,1,0),"")&lt;&gt;"",1,"")</f>
        <v/>
      </c>
      <c r="BE725" s="32">
        <f t="shared" si="187"/>
        <v>1</v>
      </c>
    </row>
    <row r="726" spans="1:57" ht="16">
      <c r="A726" s="33">
        <v>464</v>
      </c>
      <c r="B726" s="33">
        <v>697813</v>
      </c>
      <c r="C726" s="33" t="str">
        <f t="shared" si="247"/>
        <v>697813000</v>
      </c>
      <c r="D726" s="34" t="str">
        <f t="shared" si="248"/>
        <v>69</v>
      </c>
      <c r="E726" s="34" t="str">
        <f t="shared" si="249"/>
        <v>7</v>
      </c>
      <c r="F726" s="34" t="str">
        <f t="shared" si="250"/>
        <v>8</v>
      </c>
      <c r="G726" s="34" t="str">
        <f t="shared" si="251"/>
        <v>1</v>
      </c>
      <c r="H726" s="34" t="str">
        <f t="shared" si="252"/>
        <v>3</v>
      </c>
      <c r="I726" s="34" t="str">
        <f t="shared" si="253"/>
        <v>0</v>
      </c>
      <c r="J726" s="34" t="str">
        <f t="shared" si="254"/>
        <v>0</v>
      </c>
      <c r="K726" s="34" t="str">
        <f t="shared" si="255"/>
        <v>0</v>
      </c>
      <c r="L726" s="34" t="s">
        <v>5252</v>
      </c>
      <c r="M726" s="35" t="s">
        <v>1266</v>
      </c>
      <c r="N726" s="35" t="s">
        <v>261</v>
      </c>
      <c r="O726" s="37" t="s">
        <v>14</v>
      </c>
      <c r="P726" s="55" t="s">
        <v>68</v>
      </c>
      <c r="Q726" s="37">
        <v>3</v>
      </c>
      <c r="R726" s="55">
        <v>1</v>
      </c>
      <c r="S726" s="55" t="s">
        <v>108</v>
      </c>
      <c r="T726" s="55" t="s">
        <v>108</v>
      </c>
      <c r="U726" s="37">
        <v>1</v>
      </c>
      <c r="V726" s="37">
        <v>1</v>
      </c>
      <c r="W726" s="55" t="s">
        <v>1252</v>
      </c>
      <c r="X726" s="55" t="s">
        <v>1252</v>
      </c>
      <c r="Y726" s="55" t="s">
        <v>8</v>
      </c>
      <c r="Z726" s="55">
        <v>3</v>
      </c>
      <c r="AA726" s="57" t="s">
        <v>1266</v>
      </c>
      <c r="AB726" s="57" t="s">
        <v>1266</v>
      </c>
      <c r="AC726" s="36" t="s">
        <v>66</v>
      </c>
      <c r="AD726" s="36" t="s">
        <v>66</v>
      </c>
      <c r="AE726" s="42" t="s">
        <v>1266</v>
      </c>
      <c r="AF726" s="42" t="s">
        <v>1266</v>
      </c>
      <c r="AG726" s="27"/>
      <c r="AH726" s="30" t="s">
        <v>8</v>
      </c>
      <c r="AI726" s="39" t="s">
        <v>1264</v>
      </c>
      <c r="AJ726" s="39" t="b">
        <f t="shared" si="246"/>
        <v>0</v>
      </c>
      <c r="AK726" s="39" t="str">
        <f>O726&amp;Q726&amp;R726&amp;U726&amp;V726&amp;Y726&amp;Z726&amp;AC726&amp;AD726</f>
        <v>A31111300</v>
      </c>
      <c r="AL726" s="40">
        <v>697813</v>
      </c>
      <c r="AM726" s="41" t="b">
        <f>C726&lt;&gt;AK726</f>
        <v>1</v>
      </c>
      <c r="AN726" s="30" t="str">
        <f>N726&amp;AK726</f>
        <v>J9FA31111300</v>
      </c>
      <c r="AO726" s="30"/>
      <c r="AP726" s="31"/>
      <c r="AQ726" s="31"/>
      <c r="AR726" s="31">
        <f t="shared" si="256"/>
        <v>1</v>
      </c>
      <c r="AS726" s="31" t="str">
        <f>IF(IFERROR(VLOOKUP(AE726,#REF!,1,0),"")&lt;&gt;"",1,"")</f>
        <v/>
      </c>
      <c r="AT726" s="31" t="str">
        <f>IF(IFERROR(VLOOKUP(AE726,#REF!,1,0),"")&lt;&gt;"",1,"")</f>
        <v/>
      </c>
      <c r="AU726" s="31" t="str">
        <f>IF(IFERROR(VLOOKUP(AE726,#REF!,1,0),"")&lt;&gt;"",1,"")</f>
        <v/>
      </c>
      <c r="AV726" s="31" t="str">
        <f>IF(IFERROR(VLOOKUP(AE726,#REF!,1,0),"")&lt;&gt;"",1,"")</f>
        <v/>
      </c>
      <c r="AW726" s="31" t="str">
        <f>IF(IFERROR(VLOOKUP(AE726,#REF!,1,0),"")&lt;&gt;"",1,"")</f>
        <v/>
      </c>
      <c r="AX726" s="31" t="str">
        <f>IF(IFERROR(VLOOKUP(AE726,#REF!,1,0),"")&lt;&gt;"",1,"")</f>
        <v/>
      </c>
      <c r="AY726" s="31" t="str">
        <f>IF(IFERROR(VLOOKUP(AE726,#REF!,1,0),"")&lt;&gt;"",1,"")</f>
        <v/>
      </c>
      <c r="AZ726" s="31" t="str">
        <f>IF(IFERROR(VLOOKUP(AE726,#REF!,1,0),"")&lt;&gt;"",1,"")</f>
        <v/>
      </c>
      <c r="BA726" s="31" t="str">
        <f>IF(IFERROR(VLOOKUP(AE726,#REF!,1,0),"")&lt;&gt;"",1,"")</f>
        <v/>
      </c>
      <c r="BB726" s="31" t="str">
        <f>IF(IFERROR(VLOOKUP(AE726,#REF!,1,0),"")&lt;&gt;"",1,"")</f>
        <v/>
      </c>
      <c r="BC726" s="31" t="str">
        <f>IF(IFERROR(VLOOKUP(AE726,#REF!,1,0),"")&lt;&gt;"",1,"")</f>
        <v/>
      </c>
      <c r="BD726" s="31" t="str">
        <f>IF(IFERROR(VLOOKUP(AE726,#REF!,1,0),"")&lt;&gt;"",1,"")</f>
        <v/>
      </c>
      <c r="BE726" s="32">
        <f t="shared" si="187"/>
        <v>1</v>
      </c>
    </row>
    <row r="727" spans="1:57" ht="16">
      <c r="A727" s="33">
        <v>465</v>
      </c>
      <c r="B727" s="33">
        <v>697814</v>
      </c>
      <c r="C727" s="33" t="str">
        <f t="shared" si="247"/>
        <v>697814000</v>
      </c>
      <c r="D727" s="34" t="str">
        <f t="shared" si="248"/>
        <v>69</v>
      </c>
      <c r="E727" s="34" t="str">
        <f t="shared" si="249"/>
        <v>7</v>
      </c>
      <c r="F727" s="34" t="str">
        <f t="shared" si="250"/>
        <v>8</v>
      </c>
      <c r="G727" s="34" t="str">
        <f t="shared" si="251"/>
        <v>1</v>
      </c>
      <c r="H727" s="34" t="str">
        <f t="shared" si="252"/>
        <v>4</v>
      </c>
      <c r="I727" s="34" t="str">
        <f t="shared" si="253"/>
        <v>0</v>
      </c>
      <c r="J727" s="34" t="str">
        <f t="shared" si="254"/>
        <v>0</v>
      </c>
      <c r="K727" s="34" t="str">
        <f t="shared" si="255"/>
        <v>0</v>
      </c>
      <c r="L727" s="34" t="s">
        <v>5253</v>
      </c>
      <c r="M727" s="35" t="s">
        <v>1267</v>
      </c>
      <c r="N727" s="35" t="s">
        <v>261</v>
      </c>
      <c r="O727" s="37" t="s">
        <v>14</v>
      </c>
      <c r="P727" s="55" t="s">
        <v>68</v>
      </c>
      <c r="Q727" s="37">
        <v>3</v>
      </c>
      <c r="R727" s="55">
        <v>1</v>
      </c>
      <c r="S727" s="55" t="s">
        <v>108</v>
      </c>
      <c r="T727" s="55" t="s">
        <v>108</v>
      </c>
      <c r="U727" s="37">
        <v>1</v>
      </c>
      <c r="V727" s="37">
        <v>1</v>
      </c>
      <c r="W727" s="55" t="s">
        <v>1252</v>
      </c>
      <c r="X727" s="55" t="s">
        <v>1252</v>
      </c>
      <c r="Y727" s="55" t="s">
        <v>8</v>
      </c>
      <c r="Z727" s="55">
        <v>4</v>
      </c>
      <c r="AA727" s="57" t="s">
        <v>1267</v>
      </c>
      <c r="AB727" s="57" t="s">
        <v>1267</v>
      </c>
      <c r="AC727" s="36" t="s">
        <v>66</v>
      </c>
      <c r="AD727" s="36" t="s">
        <v>66</v>
      </c>
      <c r="AE727" s="42" t="s">
        <v>1267</v>
      </c>
      <c r="AF727" s="42" t="s">
        <v>1267</v>
      </c>
      <c r="AG727" s="27"/>
      <c r="AH727" s="30" t="s">
        <v>8</v>
      </c>
      <c r="AI727" s="39" t="s">
        <v>1264</v>
      </c>
      <c r="AJ727" s="39" t="b">
        <f t="shared" si="246"/>
        <v>0</v>
      </c>
      <c r="AK727" s="39" t="str">
        <f>O727&amp;Q727&amp;R727&amp;U727&amp;V727&amp;Y727&amp;Z727&amp;AC727&amp;AD727</f>
        <v>A31111400</v>
      </c>
      <c r="AL727" s="40">
        <v>697814</v>
      </c>
      <c r="AM727" s="41" t="b">
        <f>C727&lt;&gt;AK727</f>
        <v>1</v>
      </c>
      <c r="AN727" s="30" t="str">
        <f>N727&amp;AK727</f>
        <v>J9FA31111400</v>
      </c>
      <c r="AO727" s="30"/>
      <c r="AP727" s="31"/>
      <c r="AQ727" s="31"/>
      <c r="AR727" s="31">
        <f t="shared" si="256"/>
        <v>1</v>
      </c>
      <c r="AS727" s="31" t="str">
        <f>IF(IFERROR(VLOOKUP(AE727,#REF!,1,0),"")&lt;&gt;"",1,"")</f>
        <v/>
      </c>
      <c r="AT727" s="31" t="str">
        <f>IF(IFERROR(VLOOKUP(AE727,#REF!,1,0),"")&lt;&gt;"",1,"")</f>
        <v/>
      </c>
      <c r="AU727" s="31" t="str">
        <f>IF(IFERROR(VLOOKUP(AE727,#REF!,1,0),"")&lt;&gt;"",1,"")</f>
        <v/>
      </c>
      <c r="AV727" s="31" t="str">
        <f>IF(IFERROR(VLOOKUP(AE727,#REF!,1,0),"")&lt;&gt;"",1,"")</f>
        <v/>
      </c>
      <c r="AW727" s="31" t="str">
        <f>IF(IFERROR(VLOOKUP(AE727,#REF!,1,0),"")&lt;&gt;"",1,"")</f>
        <v/>
      </c>
      <c r="AX727" s="31" t="str">
        <f>IF(IFERROR(VLOOKUP(AE727,#REF!,1,0),"")&lt;&gt;"",1,"")</f>
        <v/>
      </c>
      <c r="AY727" s="31" t="str">
        <f>IF(IFERROR(VLOOKUP(AE727,#REF!,1,0),"")&lt;&gt;"",1,"")</f>
        <v/>
      </c>
      <c r="AZ727" s="31" t="str">
        <f>IF(IFERROR(VLOOKUP(AE727,#REF!,1,0),"")&lt;&gt;"",1,"")</f>
        <v/>
      </c>
      <c r="BA727" s="31" t="str">
        <f>IF(IFERROR(VLOOKUP(AE727,#REF!,1,0),"")&lt;&gt;"",1,"")</f>
        <v/>
      </c>
      <c r="BB727" s="31" t="str">
        <f>IF(IFERROR(VLOOKUP(AE727,#REF!,1,0),"")&lt;&gt;"",1,"")</f>
        <v/>
      </c>
      <c r="BC727" s="31" t="str">
        <f>IF(IFERROR(VLOOKUP(AE727,#REF!,1,0),"")&lt;&gt;"",1,"")</f>
        <v/>
      </c>
      <c r="BD727" s="31" t="str">
        <f>IF(IFERROR(VLOOKUP(AE727,#REF!,1,0),"")&lt;&gt;"",1,"")</f>
        <v/>
      </c>
      <c r="BE727" s="32">
        <f t="shared" si="187"/>
        <v>1</v>
      </c>
    </row>
    <row r="728" spans="1:57" ht="16">
      <c r="A728" s="43">
        <v>466</v>
      </c>
      <c r="B728" s="43">
        <v>697819</v>
      </c>
      <c r="C728" s="43" t="str">
        <f t="shared" si="247"/>
        <v>697819000</v>
      </c>
      <c r="D728" s="44" t="str">
        <f t="shared" si="248"/>
        <v>69</v>
      </c>
      <c r="E728" s="44" t="str">
        <f t="shared" si="249"/>
        <v>7</v>
      </c>
      <c r="F728" s="44" t="str">
        <f t="shared" si="250"/>
        <v>8</v>
      </c>
      <c r="G728" s="44" t="str">
        <f t="shared" si="251"/>
        <v>1</v>
      </c>
      <c r="H728" s="44" t="str">
        <f t="shared" si="252"/>
        <v>9</v>
      </c>
      <c r="I728" s="44" t="str">
        <f t="shared" si="253"/>
        <v>0</v>
      </c>
      <c r="J728" s="44" t="str">
        <f t="shared" si="254"/>
        <v>0</v>
      </c>
      <c r="K728" s="44" t="str">
        <f t="shared" si="255"/>
        <v>0</v>
      </c>
      <c r="L728" s="44"/>
      <c r="M728" s="45" t="s">
        <v>1268</v>
      </c>
      <c r="N728" s="45"/>
      <c r="O728" s="46" t="s">
        <v>14</v>
      </c>
      <c r="P728" s="47" t="s">
        <v>68</v>
      </c>
      <c r="Q728" s="48">
        <v>2</v>
      </c>
      <c r="R728" s="47"/>
      <c r="S728" s="47" t="s">
        <v>1252</v>
      </c>
      <c r="T728" s="47" t="s">
        <v>1252</v>
      </c>
      <c r="U728" s="46" t="s">
        <v>8</v>
      </c>
      <c r="V728" s="60" t="s">
        <v>8</v>
      </c>
      <c r="W728" s="47"/>
      <c r="X728" s="47" t="s">
        <v>1252</v>
      </c>
      <c r="Y728" s="60" t="s">
        <v>8</v>
      </c>
      <c r="Z728" s="49" t="s">
        <v>66</v>
      </c>
      <c r="AA728" s="47"/>
      <c r="AB728" s="47" t="s">
        <v>1252</v>
      </c>
      <c r="AC728" s="49" t="s">
        <v>66</v>
      </c>
      <c r="AD728" s="47" t="s">
        <v>66</v>
      </c>
      <c r="AE728" s="50" t="s">
        <v>1268</v>
      </c>
      <c r="AF728" s="51"/>
      <c r="AG728" s="51" t="s">
        <v>8</v>
      </c>
      <c r="AH728" s="52"/>
      <c r="AI728" s="39"/>
      <c r="AJ728" s="39"/>
      <c r="AK728" s="39" t="e">
        <f>O728&amp;Q728&amp;#REF!&amp;U728&amp;V728&amp;Y728&amp;Z728&amp;AC728&amp;AD728</f>
        <v>#REF!</v>
      </c>
      <c r="AL728" s="43">
        <v>697819</v>
      </c>
      <c r="AM728" s="44" t="e">
        <f>C728&lt;&gt;AK728</f>
        <v>#REF!</v>
      </c>
      <c r="AN728" s="52"/>
      <c r="AO728" s="52"/>
      <c r="AP728" s="53"/>
      <c r="AQ728" s="53"/>
      <c r="AR728" s="53">
        <f t="shared" si="256"/>
        <v>1</v>
      </c>
      <c r="AS728" s="53" t="str">
        <f>IF(IFERROR(VLOOKUP(AE728,#REF!,1,0),"")&lt;&gt;"",1,"")</f>
        <v/>
      </c>
      <c r="AT728" s="53" t="str">
        <f>IF(IFERROR(VLOOKUP(AE728,#REF!,1,0),"")&lt;&gt;"",1,"")</f>
        <v/>
      </c>
      <c r="AU728" s="53" t="str">
        <f>IF(IFERROR(VLOOKUP(AE728,#REF!,1,0),"")&lt;&gt;"",1,"")</f>
        <v/>
      </c>
      <c r="AV728" s="53" t="str">
        <f>IF(IFERROR(VLOOKUP(AE728,#REF!,1,0),"")&lt;&gt;"",1,"")</f>
        <v/>
      </c>
      <c r="AW728" s="53" t="str">
        <f>IF(IFERROR(VLOOKUP(AE728,#REF!,1,0),"")&lt;&gt;"",1,"")</f>
        <v/>
      </c>
      <c r="AX728" s="53" t="str">
        <f>IF(IFERROR(VLOOKUP(AE728,#REF!,1,0),"")&lt;&gt;"",1,"")</f>
        <v/>
      </c>
      <c r="AY728" s="53" t="str">
        <f>IF(IFERROR(VLOOKUP(AE728,#REF!,1,0),"")&lt;&gt;"",1,"")</f>
        <v/>
      </c>
      <c r="AZ728" s="53" t="str">
        <f>IF(IFERROR(VLOOKUP(AE728,#REF!,1,0),"")&lt;&gt;"",1,"")</f>
        <v/>
      </c>
      <c r="BA728" s="53" t="str">
        <f>IF(IFERROR(VLOOKUP(AE728,#REF!,1,0),"")&lt;&gt;"",1,"")</f>
        <v/>
      </c>
      <c r="BB728" s="53" t="str">
        <f>IF(IFERROR(VLOOKUP(AE728,#REF!,1,0),"")&lt;&gt;"",1,"")</f>
        <v/>
      </c>
      <c r="BC728" s="53" t="str">
        <f>IF(IFERROR(VLOOKUP(AE728,#REF!,1,0),"")&lt;&gt;"",1,"")</f>
        <v/>
      </c>
      <c r="BD728" s="53" t="str">
        <f>IF(IFERROR(VLOOKUP(AE728,#REF!,1,0),"")&lt;&gt;"",1,"")</f>
        <v/>
      </c>
      <c r="BE728" s="54">
        <f t="shared" si="187"/>
        <v>1</v>
      </c>
    </row>
    <row r="729" spans="1:57" ht="16">
      <c r="A729" s="33">
        <v>467</v>
      </c>
      <c r="B729" s="33">
        <v>69782</v>
      </c>
      <c r="C729" s="33" t="str">
        <f t="shared" si="247"/>
        <v>697820000</v>
      </c>
      <c r="D729" s="34" t="str">
        <f t="shared" si="248"/>
        <v>69</v>
      </c>
      <c r="E729" s="34" t="str">
        <f t="shared" si="249"/>
        <v>7</v>
      </c>
      <c r="F729" s="34" t="str">
        <f t="shared" si="250"/>
        <v>8</v>
      </c>
      <c r="G729" s="34" t="str">
        <f t="shared" si="251"/>
        <v>2</v>
      </c>
      <c r="H729" s="34" t="str">
        <f t="shared" si="252"/>
        <v>0</v>
      </c>
      <c r="I729" s="34" t="str">
        <f t="shared" si="253"/>
        <v>0</v>
      </c>
      <c r="J729" s="34" t="str">
        <f t="shared" si="254"/>
        <v>0</v>
      </c>
      <c r="K729" s="34" t="str">
        <f t="shared" si="255"/>
        <v>0</v>
      </c>
      <c r="L729" s="34" t="s">
        <v>5254</v>
      </c>
      <c r="M729" s="35" t="s">
        <v>1269</v>
      </c>
      <c r="N729" s="35" t="s">
        <v>261</v>
      </c>
      <c r="O729" s="37" t="s">
        <v>14</v>
      </c>
      <c r="P729" s="55" t="s">
        <v>68</v>
      </c>
      <c r="Q729" s="37">
        <v>3</v>
      </c>
      <c r="R729" s="55">
        <v>1</v>
      </c>
      <c r="S729" s="55" t="s">
        <v>108</v>
      </c>
      <c r="T729" s="55" t="s">
        <v>108</v>
      </c>
      <c r="U729" s="37">
        <v>1</v>
      </c>
      <c r="V729" s="37">
        <v>2</v>
      </c>
      <c r="W729" s="55" t="s">
        <v>1269</v>
      </c>
      <c r="X729" s="55" t="s">
        <v>1269</v>
      </c>
      <c r="Y729" s="37">
        <v>0</v>
      </c>
      <c r="Z729" s="37">
        <v>0</v>
      </c>
      <c r="AA729" s="55" t="s">
        <v>1269</v>
      </c>
      <c r="AB729" s="55" t="s">
        <v>1269</v>
      </c>
      <c r="AC729" s="36" t="s">
        <v>66</v>
      </c>
      <c r="AD729" s="55" t="s">
        <v>66</v>
      </c>
      <c r="AE729" s="42" t="s">
        <v>1269</v>
      </c>
      <c r="AF729" s="42" t="s">
        <v>1269</v>
      </c>
      <c r="AG729" s="27" t="s">
        <v>8</v>
      </c>
      <c r="AH729" s="30"/>
      <c r="AI729"/>
      <c r="AJ729" s="39" t="b">
        <f t="shared" ref="AJ729:AJ732" si="257">IF(OR(AS729=1,AT729=1,AU729=1,AV729=1,AW729=1,AX729=1,AY729=1,AZ729=1,BA729=1,BB729=1,BC729=1,BD729=1),TRUE,FALSE)</f>
        <v>0</v>
      </c>
      <c r="AK729" s="39" t="str">
        <f>O729&amp;Q729&amp;R729&amp;U729&amp;V729&amp;Y729&amp;Z729&amp;AC729&amp;AD729</f>
        <v>A31120000</v>
      </c>
      <c r="AL729" s="40">
        <v>69782</v>
      </c>
      <c r="AM729" s="41" t="b">
        <f>C729&lt;&gt;AK729</f>
        <v>1</v>
      </c>
      <c r="AN729" s="30" t="str">
        <f>N729&amp;AK729</f>
        <v>J9FA31120000</v>
      </c>
      <c r="AO729" s="30"/>
      <c r="AP729" s="31"/>
      <c r="AQ729" s="31"/>
      <c r="AR729" s="31">
        <f t="shared" si="256"/>
        <v>1</v>
      </c>
      <c r="AS729" s="31" t="str">
        <f>IF(IFERROR(VLOOKUP(AE729,#REF!,1,0),"")&lt;&gt;"",1,"")</f>
        <v/>
      </c>
      <c r="AT729" s="31" t="str">
        <f>IF(IFERROR(VLOOKUP(AE729,#REF!,1,0),"")&lt;&gt;"",1,"")</f>
        <v/>
      </c>
      <c r="AU729" s="31" t="str">
        <f>IF(IFERROR(VLOOKUP(AE729,#REF!,1,0),"")&lt;&gt;"",1,"")</f>
        <v/>
      </c>
      <c r="AV729" s="31" t="str">
        <f>IF(IFERROR(VLOOKUP(AE729,#REF!,1,0),"")&lt;&gt;"",1,"")</f>
        <v/>
      </c>
      <c r="AW729" s="31" t="str">
        <f>IF(IFERROR(VLOOKUP(AE729,#REF!,1,0),"")&lt;&gt;"",1,"")</f>
        <v/>
      </c>
      <c r="AX729" s="31" t="str">
        <f>IF(IFERROR(VLOOKUP(AE729,#REF!,1,0),"")&lt;&gt;"",1,"")</f>
        <v/>
      </c>
      <c r="AY729" s="31" t="str">
        <f>IF(IFERROR(VLOOKUP(AE729,#REF!,1,0),"")&lt;&gt;"",1,"")</f>
        <v/>
      </c>
      <c r="AZ729" s="31" t="str">
        <f>IF(IFERROR(VLOOKUP(AE729,#REF!,1,0),"")&lt;&gt;"",1,"")</f>
        <v/>
      </c>
      <c r="BA729" s="31" t="str">
        <f>IF(IFERROR(VLOOKUP(AE729,#REF!,1,0),"")&lt;&gt;"",1,"")</f>
        <v/>
      </c>
      <c r="BB729" s="31" t="str">
        <f>IF(IFERROR(VLOOKUP(AE729,#REF!,1,0),"")&lt;&gt;"",1,"")</f>
        <v/>
      </c>
      <c r="BC729" s="31" t="str">
        <f>IF(IFERROR(VLOOKUP(AE729,#REF!,1,0),"")&lt;&gt;"",1,"")</f>
        <v/>
      </c>
      <c r="BD729" s="31" t="str">
        <f>IF(IFERROR(VLOOKUP(AE729,#REF!,1,0),"")&lt;&gt;"",1,"")</f>
        <v/>
      </c>
      <c r="BE729" s="32">
        <f t="shared" si="187"/>
        <v>1</v>
      </c>
    </row>
    <row r="730" spans="1:57" ht="16">
      <c r="A730" s="33">
        <v>1397</v>
      </c>
      <c r="B730" s="33">
        <v>72268</v>
      </c>
      <c r="C730" s="33" t="str">
        <f t="shared" si="247"/>
        <v>722680000</v>
      </c>
      <c r="D730" s="34" t="str">
        <f t="shared" si="248"/>
        <v>72</v>
      </c>
      <c r="E730" s="34" t="str">
        <f t="shared" si="249"/>
        <v>2</v>
      </c>
      <c r="F730" s="34" t="str">
        <f t="shared" si="250"/>
        <v>6</v>
      </c>
      <c r="G730" s="34" t="str">
        <f t="shared" si="251"/>
        <v>8</v>
      </c>
      <c r="H730" s="34" t="str">
        <f t="shared" si="252"/>
        <v>0</v>
      </c>
      <c r="I730" s="34" t="str">
        <f t="shared" si="253"/>
        <v>0</v>
      </c>
      <c r="J730" s="34" t="str">
        <f t="shared" si="254"/>
        <v>0</v>
      </c>
      <c r="K730" s="34" t="str">
        <f t="shared" si="255"/>
        <v>0</v>
      </c>
      <c r="L730" s="34" t="s">
        <v>5255</v>
      </c>
      <c r="M730" s="35" t="s">
        <v>1270</v>
      </c>
      <c r="N730" s="35" t="s">
        <v>261</v>
      </c>
      <c r="O730" s="37" t="s">
        <v>14</v>
      </c>
      <c r="P730" s="55" t="s">
        <v>68</v>
      </c>
      <c r="Q730" s="37">
        <v>3</v>
      </c>
      <c r="R730" s="55">
        <v>1</v>
      </c>
      <c r="S730" s="55" t="s">
        <v>108</v>
      </c>
      <c r="T730" s="55" t="s">
        <v>108</v>
      </c>
      <c r="U730" s="37">
        <v>1</v>
      </c>
      <c r="V730" s="37">
        <v>2</v>
      </c>
      <c r="W730" s="55" t="s">
        <v>1269</v>
      </c>
      <c r="X730" s="55" t="s">
        <v>1269</v>
      </c>
      <c r="Y730" s="37">
        <v>0</v>
      </c>
      <c r="Z730" s="37">
        <v>0</v>
      </c>
      <c r="AA730" s="55" t="s">
        <v>1269</v>
      </c>
      <c r="AB730" s="55" t="s">
        <v>1269</v>
      </c>
      <c r="AC730" s="58" t="s">
        <v>8</v>
      </c>
      <c r="AD730" s="36" t="s">
        <v>8</v>
      </c>
      <c r="AE730" s="42" t="s">
        <v>1271</v>
      </c>
      <c r="AF730" s="42" t="s">
        <v>1272</v>
      </c>
      <c r="AG730" s="27"/>
      <c r="AH730" s="30" t="s">
        <v>8</v>
      </c>
      <c r="AI730" s="39"/>
      <c r="AJ730" s="39" t="b">
        <f t="shared" si="257"/>
        <v>0</v>
      </c>
      <c r="AK730" s="39" t="str">
        <f>O730&amp;Q730&amp;R730&amp;U730&amp;V730&amp;Y730&amp;Z730&amp;AC730&amp;AD730</f>
        <v>A31120011</v>
      </c>
      <c r="AL730" s="40">
        <v>72268</v>
      </c>
      <c r="AM730" s="41" t="b">
        <f>C730&lt;&gt;AK730</f>
        <v>1</v>
      </c>
      <c r="AN730" s="30" t="str">
        <f>N730&amp;AK730</f>
        <v>J9FA31120011</v>
      </c>
      <c r="AO730" s="30"/>
      <c r="AP730" s="31"/>
      <c r="AQ730" s="31"/>
      <c r="AR730" s="31">
        <f t="shared" si="256"/>
        <v>1</v>
      </c>
      <c r="AS730" s="31" t="str">
        <f>IF(IFERROR(VLOOKUP(AE730,#REF!,1,0),"")&lt;&gt;"",1,"")</f>
        <v/>
      </c>
      <c r="AT730" s="31" t="str">
        <f>IF(IFERROR(VLOOKUP(AE730,#REF!,1,0),"")&lt;&gt;"",1,"")</f>
        <v/>
      </c>
      <c r="AU730" s="31" t="str">
        <f>IF(IFERROR(VLOOKUP(AE730,#REF!,1,0),"")&lt;&gt;"",1,"")</f>
        <v/>
      </c>
      <c r="AV730" s="31" t="str">
        <f>IF(IFERROR(VLOOKUP(AE730,#REF!,1,0),"")&lt;&gt;"",1,"")</f>
        <v/>
      </c>
      <c r="AW730" s="31" t="str">
        <f>IF(IFERROR(VLOOKUP(AE730,#REF!,1,0),"")&lt;&gt;"",1,"")</f>
        <v/>
      </c>
      <c r="AX730" s="31" t="str">
        <f>IF(IFERROR(VLOOKUP(AE730,#REF!,1,0),"")&lt;&gt;"",1,"")</f>
        <v/>
      </c>
      <c r="AY730" s="31" t="str">
        <f>IF(IFERROR(VLOOKUP(AE730,#REF!,1,0),"")&lt;&gt;"",1,"")</f>
        <v/>
      </c>
      <c r="AZ730" s="31" t="str">
        <f>IF(IFERROR(VLOOKUP(AE730,#REF!,1,0),"")&lt;&gt;"",1,"")</f>
        <v/>
      </c>
      <c r="BA730" s="31" t="str">
        <f>IF(IFERROR(VLOOKUP(AE730,#REF!,1,0),"")&lt;&gt;"",1,"")</f>
        <v/>
      </c>
      <c r="BB730" s="31" t="str">
        <f>IF(IFERROR(VLOOKUP(AE730,#REF!,1,0),"")&lt;&gt;"",1,"")</f>
        <v/>
      </c>
      <c r="BC730" s="31" t="str">
        <f>IF(IFERROR(VLOOKUP(AE730,#REF!,1,0),"")&lt;&gt;"",1,"")</f>
        <v/>
      </c>
      <c r="BD730" s="31" t="str">
        <f>IF(IFERROR(VLOOKUP(AE730,#REF!,1,0),"")&lt;&gt;"",1,"")</f>
        <v/>
      </c>
      <c r="BE730" s="32">
        <f t="shared" si="187"/>
        <v>1</v>
      </c>
    </row>
    <row r="731" spans="1:57" ht="16">
      <c r="A731" s="33">
        <v>468</v>
      </c>
      <c r="B731" s="33">
        <v>697821</v>
      </c>
      <c r="C731" s="33" t="str">
        <f t="shared" si="247"/>
        <v>697821000</v>
      </c>
      <c r="D731" s="34" t="str">
        <f t="shared" si="248"/>
        <v>69</v>
      </c>
      <c r="E731" s="34" t="str">
        <f t="shared" si="249"/>
        <v>7</v>
      </c>
      <c r="F731" s="34" t="str">
        <f t="shared" si="250"/>
        <v>8</v>
      </c>
      <c r="G731" s="34" t="str">
        <f t="shared" si="251"/>
        <v>2</v>
      </c>
      <c r="H731" s="34" t="str">
        <f t="shared" si="252"/>
        <v>1</v>
      </c>
      <c r="I731" s="34" t="str">
        <f t="shared" si="253"/>
        <v>0</v>
      </c>
      <c r="J731" s="34" t="str">
        <f t="shared" si="254"/>
        <v>0</v>
      </c>
      <c r="K731" s="34" t="str">
        <f t="shared" si="255"/>
        <v>0</v>
      </c>
      <c r="L731" s="34" t="s">
        <v>5256</v>
      </c>
      <c r="M731" s="35" t="s">
        <v>1273</v>
      </c>
      <c r="N731" s="35" t="s">
        <v>261</v>
      </c>
      <c r="O731" s="37" t="s">
        <v>14</v>
      </c>
      <c r="P731" s="55" t="s">
        <v>68</v>
      </c>
      <c r="Q731" s="37">
        <v>3</v>
      </c>
      <c r="R731" s="55">
        <v>1</v>
      </c>
      <c r="S731" s="55" t="s">
        <v>108</v>
      </c>
      <c r="T731" s="55" t="s">
        <v>108</v>
      </c>
      <c r="U731" s="37">
        <v>1</v>
      </c>
      <c r="V731" s="37">
        <v>2</v>
      </c>
      <c r="W731" s="55" t="s">
        <v>1269</v>
      </c>
      <c r="X731" s="55" t="s">
        <v>1269</v>
      </c>
      <c r="Y731" s="55" t="s">
        <v>8</v>
      </c>
      <c r="Z731" s="36" t="s">
        <v>8</v>
      </c>
      <c r="AA731" s="57" t="s">
        <v>1273</v>
      </c>
      <c r="AB731" s="57" t="s">
        <v>1273</v>
      </c>
      <c r="AC731" s="36" t="s">
        <v>66</v>
      </c>
      <c r="AD731" s="36" t="s">
        <v>66</v>
      </c>
      <c r="AE731" s="42" t="s">
        <v>1273</v>
      </c>
      <c r="AF731" s="42" t="s">
        <v>1273</v>
      </c>
      <c r="AG731" s="27"/>
      <c r="AH731" s="30" t="s">
        <v>8</v>
      </c>
      <c r="AI731" s="39" t="s">
        <v>1274</v>
      </c>
      <c r="AJ731" s="39" t="b">
        <f t="shared" si="257"/>
        <v>0</v>
      </c>
      <c r="AK731" s="39" t="str">
        <f>O731&amp;Q731&amp;R731&amp;U731&amp;V731&amp;Y731&amp;Z731&amp;AC731&amp;AD731</f>
        <v>A31121100</v>
      </c>
      <c r="AL731" s="40">
        <v>697821</v>
      </c>
      <c r="AM731" s="41" t="b">
        <f>C731&lt;&gt;AK731</f>
        <v>1</v>
      </c>
      <c r="AN731" s="30" t="str">
        <f>N731&amp;AK731</f>
        <v>J9FA31121100</v>
      </c>
      <c r="AO731" s="30"/>
      <c r="AP731" s="31"/>
      <c r="AQ731" s="31"/>
      <c r="AR731" s="31">
        <f t="shared" si="256"/>
        <v>1</v>
      </c>
      <c r="AS731" s="31" t="str">
        <f>IF(IFERROR(VLOOKUP(AE731,#REF!,1,0),"")&lt;&gt;"",1,"")</f>
        <v/>
      </c>
      <c r="AT731" s="31" t="str">
        <f>IF(IFERROR(VLOOKUP(AE731,#REF!,1,0),"")&lt;&gt;"",1,"")</f>
        <v/>
      </c>
      <c r="AU731" s="31" t="str">
        <f>IF(IFERROR(VLOOKUP(AE731,#REF!,1,0),"")&lt;&gt;"",1,"")</f>
        <v/>
      </c>
      <c r="AV731" s="31" t="str">
        <f>IF(IFERROR(VLOOKUP(AE731,#REF!,1,0),"")&lt;&gt;"",1,"")</f>
        <v/>
      </c>
      <c r="AW731" s="31" t="str">
        <f>IF(IFERROR(VLOOKUP(AE731,#REF!,1,0),"")&lt;&gt;"",1,"")</f>
        <v/>
      </c>
      <c r="AX731" s="31" t="str">
        <f>IF(IFERROR(VLOOKUP(AE731,#REF!,1,0),"")&lt;&gt;"",1,"")</f>
        <v/>
      </c>
      <c r="AY731" s="31" t="str">
        <f>IF(IFERROR(VLOOKUP(AE731,#REF!,1,0),"")&lt;&gt;"",1,"")</f>
        <v/>
      </c>
      <c r="AZ731" s="31" t="str">
        <f>IF(IFERROR(VLOOKUP(AE731,#REF!,1,0),"")&lt;&gt;"",1,"")</f>
        <v/>
      </c>
      <c r="BA731" s="31" t="str">
        <f>IF(IFERROR(VLOOKUP(AE731,#REF!,1,0),"")&lt;&gt;"",1,"")</f>
        <v/>
      </c>
      <c r="BB731" s="31" t="str">
        <f>IF(IFERROR(VLOOKUP(AE731,#REF!,1,0),"")&lt;&gt;"",1,"")</f>
        <v/>
      </c>
      <c r="BC731" s="31" t="str">
        <f>IF(IFERROR(VLOOKUP(AE731,#REF!,1,0),"")&lt;&gt;"",1,"")</f>
        <v/>
      </c>
      <c r="BD731" s="31" t="str">
        <f>IF(IFERROR(VLOOKUP(AE731,#REF!,1,0),"")&lt;&gt;"",1,"")</f>
        <v/>
      </c>
      <c r="BE731" s="32">
        <f t="shared" si="187"/>
        <v>1</v>
      </c>
    </row>
    <row r="732" spans="1:57" ht="16">
      <c r="A732" s="33">
        <v>469</v>
      </c>
      <c r="B732" s="33">
        <v>697822</v>
      </c>
      <c r="C732" s="33" t="str">
        <f t="shared" si="247"/>
        <v>697822000</v>
      </c>
      <c r="D732" s="34" t="str">
        <f t="shared" si="248"/>
        <v>69</v>
      </c>
      <c r="E732" s="34" t="str">
        <f t="shared" si="249"/>
        <v>7</v>
      </c>
      <c r="F732" s="34" t="str">
        <f t="shared" si="250"/>
        <v>8</v>
      </c>
      <c r="G732" s="34" t="str">
        <f t="shared" si="251"/>
        <v>2</v>
      </c>
      <c r="H732" s="34" t="str">
        <f t="shared" si="252"/>
        <v>2</v>
      </c>
      <c r="I732" s="34" t="str">
        <f t="shared" si="253"/>
        <v>0</v>
      </c>
      <c r="J732" s="34" t="str">
        <f t="shared" si="254"/>
        <v>0</v>
      </c>
      <c r="K732" s="34" t="str">
        <f t="shared" si="255"/>
        <v>0</v>
      </c>
      <c r="L732" s="34" t="s">
        <v>5257</v>
      </c>
      <c r="M732" s="35" t="s">
        <v>1275</v>
      </c>
      <c r="N732" s="35" t="s">
        <v>261</v>
      </c>
      <c r="O732" s="37" t="s">
        <v>14</v>
      </c>
      <c r="P732" s="55" t="s">
        <v>68</v>
      </c>
      <c r="Q732" s="37">
        <v>3</v>
      </c>
      <c r="R732" s="55">
        <v>1</v>
      </c>
      <c r="S732" s="55" t="s">
        <v>108</v>
      </c>
      <c r="T732" s="55" t="s">
        <v>108</v>
      </c>
      <c r="U732" s="37">
        <v>1</v>
      </c>
      <c r="V732" s="37">
        <v>2</v>
      </c>
      <c r="W732" s="55" t="s">
        <v>1269</v>
      </c>
      <c r="X732" s="55" t="s">
        <v>1269</v>
      </c>
      <c r="Y732" s="55" t="s">
        <v>8</v>
      </c>
      <c r="Z732" s="36" t="s">
        <v>15</v>
      </c>
      <c r="AA732" s="57" t="s">
        <v>1275</v>
      </c>
      <c r="AB732" s="57" t="s">
        <v>1275</v>
      </c>
      <c r="AC732" s="36" t="s">
        <v>66</v>
      </c>
      <c r="AD732" s="36" t="s">
        <v>66</v>
      </c>
      <c r="AE732" s="42" t="s">
        <v>1275</v>
      </c>
      <c r="AF732" s="42" t="s">
        <v>1275</v>
      </c>
      <c r="AG732" s="27"/>
      <c r="AH732" s="30" t="s">
        <v>8</v>
      </c>
      <c r="AI732" s="39" t="s">
        <v>1274</v>
      </c>
      <c r="AJ732" s="39" t="b">
        <f t="shared" si="257"/>
        <v>0</v>
      </c>
      <c r="AK732" s="39" t="str">
        <f>O732&amp;Q732&amp;R732&amp;U732&amp;V732&amp;Y732&amp;Z732&amp;AC732&amp;AD732</f>
        <v>A31121200</v>
      </c>
      <c r="AL732" s="40">
        <v>697822</v>
      </c>
      <c r="AM732" s="41" t="b">
        <f>C732&lt;&gt;AK732</f>
        <v>1</v>
      </c>
      <c r="AN732" s="30" t="str">
        <f>N732&amp;AK732</f>
        <v>J9FA31121200</v>
      </c>
      <c r="AO732" s="30"/>
      <c r="AP732" s="31"/>
      <c r="AQ732" s="31"/>
      <c r="AR732" s="31">
        <f t="shared" si="256"/>
        <v>1</v>
      </c>
      <c r="AS732" s="31" t="str">
        <f>IF(IFERROR(VLOOKUP(AE732,#REF!,1,0),"")&lt;&gt;"",1,"")</f>
        <v/>
      </c>
      <c r="AT732" s="31" t="str">
        <f>IF(IFERROR(VLOOKUP(AE732,#REF!,1,0),"")&lt;&gt;"",1,"")</f>
        <v/>
      </c>
      <c r="AU732" s="31" t="str">
        <f>IF(IFERROR(VLOOKUP(AE732,#REF!,1,0),"")&lt;&gt;"",1,"")</f>
        <v/>
      </c>
      <c r="AV732" s="31" t="str">
        <f>IF(IFERROR(VLOOKUP(AE732,#REF!,1,0),"")&lt;&gt;"",1,"")</f>
        <v/>
      </c>
      <c r="AW732" s="31" t="str">
        <f>IF(IFERROR(VLOOKUP(AE732,#REF!,1,0),"")&lt;&gt;"",1,"")</f>
        <v/>
      </c>
      <c r="AX732" s="31" t="str">
        <f>IF(IFERROR(VLOOKUP(AE732,#REF!,1,0),"")&lt;&gt;"",1,"")</f>
        <v/>
      </c>
      <c r="AY732" s="31" t="str">
        <f>IF(IFERROR(VLOOKUP(AE732,#REF!,1,0),"")&lt;&gt;"",1,"")</f>
        <v/>
      </c>
      <c r="AZ732" s="31" t="str">
        <f>IF(IFERROR(VLOOKUP(AE732,#REF!,1,0),"")&lt;&gt;"",1,"")</f>
        <v/>
      </c>
      <c r="BA732" s="31" t="str">
        <f>IF(IFERROR(VLOOKUP(AE732,#REF!,1,0),"")&lt;&gt;"",1,"")</f>
        <v/>
      </c>
      <c r="BB732" s="31" t="str">
        <f>IF(IFERROR(VLOOKUP(AE732,#REF!,1,0),"")&lt;&gt;"",1,"")</f>
        <v/>
      </c>
      <c r="BC732" s="31" t="str">
        <f>IF(IFERROR(VLOOKUP(AE732,#REF!,1,0),"")&lt;&gt;"",1,"")</f>
        <v/>
      </c>
      <c r="BD732" s="31" t="str">
        <f>IF(IFERROR(VLOOKUP(AE732,#REF!,1,0),"")&lt;&gt;"",1,"")</f>
        <v/>
      </c>
      <c r="BE732" s="32">
        <f t="shared" si="187"/>
        <v>1</v>
      </c>
    </row>
    <row r="733" spans="1:57" ht="16">
      <c r="A733" s="43">
        <v>470</v>
      </c>
      <c r="B733" s="43">
        <v>697829</v>
      </c>
      <c r="C733" s="43" t="str">
        <f t="shared" si="247"/>
        <v>697829000</v>
      </c>
      <c r="D733" s="44" t="str">
        <f t="shared" si="248"/>
        <v>69</v>
      </c>
      <c r="E733" s="44" t="str">
        <f t="shared" si="249"/>
        <v>7</v>
      </c>
      <c r="F733" s="44" t="str">
        <f t="shared" si="250"/>
        <v>8</v>
      </c>
      <c r="G733" s="44" t="str">
        <f t="shared" si="251"/>
        <v>2</v>
      </c>
      <c r="H733" s="44" t="str">
        <f t="shared" si="252"/>
        <v>9</v>
      </c>
      <c r="I733" s="44" t="str">
        <f t="shared" si="253"/>
        <v>0</v>
      </c>
      <c r="J733" s="44" t="str">
        <f t="shared" si="254"/>
        <v>0</v>
      </c>
      <c r="K733" s="44" t="str">
        <f t="shared" si="255"/>
        <v>0</v>
      </c>
      <c r="L733" s="44"/>
      <c r="M733" s="45" t="s">
        <v>1276</v>
      </c>
      <c r="N733" s="45"/>
      <c r="O733" s="46" t="s">
        <v>14</v>
      </c>
      <c r="P733" s="47" t="s">
        <v>68</v>
      </c>
      <c r="Q733" s="48">
        <v>2</v>
      </c>
      <c r="R733" s="47"/>
      <c r="S733" s="47" t="s">
        <v>1269</v>
      </c>
      <c r="T733" s="47" t="s">
        <v>1269</v>
      </c>
      <c r="U733" s="48">
        <v>1</v>
      </c>
      <c r="V733" s="48">
        <v>2</v>
      </c>
      <c r="W733" s="47"/>
      <c r="X733" s="47" t="s">
        <v>1276</v>
      </c>
      <c r="Y733" s="46">
        <v>3</v>
      </c>
      <c r="Z733" s="49" t="s">
        <v>66</v>
      </c>
      <c r="AA733" s="49"/>
      <c r="AB733" s="49" t="s">
        <v>1276</v>
      </c>
      <c r="AC733" s="49" t="s">
        <v>66</v>
      </c>
      <c r="AD733" s="47" t="s">
        <v>66</v>
      </c>
      <c r="AE733" s="50" t="s">
        <v>1276</v>
      </c>
      <c r="AF733" s="51"/>
      <c r="AG733" s="51" t="s">
        <v>8</v>
      </c>
      <c r="AH733" s="52"/>
      <c r="AI733" s="39"/>
      <c r="AJ733" s="39"/>
      <c r="AK733" s="39" t="e">
        <f>O733&amp;Q733&amp;#REF!&amp;U733&amp;V733&amp;Y733&amp;Z733&amp;AC733&amp;AD733</f>
        <v>#REF!</v>
      </c>
      <c r="AL733" s="43">
        <v>697829</v>
      </c>
      <c r="AM733" s="44" t="e">
        <f>C733&lt;&gt;AK733</f>
        <v>#REF!</v>
      </c>
      <c r="AN733" s="52"/>
      <c r="AO733" s="52"/>
      <c r="AP733" s="53"/>
      <c r="AQ733" s="53"/>
      <c r="AR733" s="53">
        <f t="shared" si="256"/>
        <v>1</v>
      </c>
      <c r="AS733" s="53" t="str">
        <f>IF(IFERROR(VLOOKUP(AE733,#REF!,1,0),"")&lt;&gt;"",1,"")</f>
        <v/>
      </c>
      <c r="AT733" s="53" t="str">
        <f>IF(IFERROR(VLOOKUP(AE733,#REF!,1,0),"")&lt;&gt;"",1,"")</f>
        <v/>
      </c>
      <c r="AU733" s="53" t="str">
        <f>IF(IFERROR(VLOOKUP(AE733,#REF!,1,0),"")&lt;&gt;"",1,"")</f>
        <v/>
      </c>
      <c r="AV733" s="53" t="str">
        <f>IF(IFERROR(VLOOKUP(AE733,#REF!,1,0),"")&lt;&gt;"",1,"")</f>
        <v/>
      </c>
      <c r="AW733" s="53" t="str">
        <f>IF(IFERROR(VLOOKUP(AE733,#REF!,1,0),"")&lt;&gt;"",1,"")</f>
        <v/>
      </c>
      <c r="AX733" s="53" t="str">
        <f>IF(IFERROR(VLOOKUP(AE733,#REF!,1,0),"")&lt;&gt;"",1,"")</f>
        <v/>
      </c>
      <c r="AY733" s="53" t="str">
        <f>IF(IFERROR(VLOOKUP(AE733,#REF!,1,0),"")&lt;&gt;"",1,"")</f>
        <v/>
      </c>
      <c r="AZ733" s="53" t="str">
        <f>IF(IFERROR(VLOOKUP(AE733,#REF!,1,0),"")&lt;&gt;"",1,"")</f>
        <v/>
      </c>
      <c r="BA733" s="53" t="str">
        <f>IF(IFERROR(VLOOKUP(AE733,#REF!,1,0),"")&lt;&gt;"",1,"")</f>
        <v/>
      </c>
      <c r="BB733" s="53" t="str">
        <f>IF(IFERROR(VLOOKUP(AE733,#REF!,1,0),"")&lt;&gt;"",1,"")</f>
        <v/>
      </c>
      <c r="BC733" s="53" t="str">
        <f>IF(IFERROR(VLOOKUP(AE733,#REF!,1,0),"")&lt;&gt;"",1,"")</f>
        <v/>
      </c>
      <c r="BD733" s="53" t="str">
        <f>IF(IFERROR(VLOOKUP(AE733,#REF!,1,0),"")&lt;&gt;"",1,"")</f>
        <v/>
      </c>
      <c r="BE733" s="54">
        <f t="shared" si="187"/>
        <v>1</v>
      </c>
    </row>
    <row r="734" spans="1:57" ht="17">
      <c r="A734" s="137">
        <v>471</v>
      </c>
      <c r="B734" s="137">
        <v>69783</v>
      </c>
      <c r="C734" s="137" t="str">
        <f t="shared" si="247"/>
        <v>697830000</v>
      </c>
      <c r="D734" s="138" t="str">
        <f t="shared" si="248"/>
        <v>69</v>
      </c>
      <c r="E734" s="138" t="str">
        <f t="shared" si="249"/>
        <v>7</v>
      </c>
      <c r="F734" s="138" t="str">
        <f t="shared" si="250"/>
        <v>8</v>
      </c>
      <c r="G734" s="138" t="str">
        <f t="shared" si="251"/>
        <v>3</v>
      </c>
      <c r="H734" s="138" t="str">
        <f t="shared" si="252"/>
        <v>0</v>
      </c>
      <c r="I734" s="138" t="str">
        <f t="shared" si="253"/>
        <v>0</v>
      </c>
      <c r="J734" s="138" t="str">
        <f t="shared" si="254"/>
        <v>0</v>
      </c>
      <c r="K734" s="138" t="str">
        <f t="shared" si="255"/>
        <v>0</v>
      </c>
      <c r="L734" s="138" t="s">
        <v>5258</v>
      </c>
      <c r="M734" s="139" t="s">
        <v>1277</v>
      </c>
      <c r="N734" s="139" t="s">
        <v>261</v>
      </c>
      <c r="O734" s="141" t="s">
        <v>14</v>
      </c>
      <c r="P734" s="141" t="s">
        <v>68</v>
      </c>
      <c r="Q734" s="141">
        <v>3</v>
      </c>
      <c r="R734" s="141">
        <v>1</v>
      </c>
      <c r="S734" s="141" t="s">
        <v>108</v>
      </c>
      <c r="T734" s="141" t="s">
        <v>108</v>
      </c>
      <c r="U734" s="141">
        <v>1</v>
      </c>
      <c r="V734" s="141">
        <v>3</v>
      </c>
      <c r="W734" s="141" t="s">
        <v>1277</v>
      </c>
      <c r="X734" s="141" t="s">
        <v>1277</v>
      </c>
      <c r="Y734" s="141" t="s">
        <v>66</v>
      </c>
      <c r="Z734" s="141" t="s">
        <v>66</v>
      </c>
      <c r="AA734" s="141" t="s">
        <v>1277</v>
      </c>
      <c r="AB734" s="141" t="s">
        <v>1277</v>
      </c>
      <c r="AC734" s="140" t="s">
        <v>66</v>
      </c>
      <c r="AD734" s="141" t="s">
        <v>66</v>
      </c>
      <c r="AE734" s="144" t="s">
        <v>1277</v>
      </c>
      <c r="AF734" s="144" t="s">
        <v>1270</v>
      </c>
      <c r="AG734" s="134"/>
      <c r="AH734" s="142"/>
      <c r="AI734" s="143"/>
      <c r="AJ734" s="143" t="b">
        <f t="shared" ref="AJ734:AJ740" si="258">IF(OR(AS734=1,AT734=1,AU734=1,AV734=1,AW734=1,AX734=1,AY734=1,AZ734=1,BA734=1,BB734=1,BC734=1,BD734=1),TRUE,FALSE)</f>
        <v>0</v>
      </c>
      <c r="AK734" s="143" t="str">
        <f>O734&amp;Q734&amp;R734&amp;U734&amp;V734&amp;Y734&amp;Z734&amp;AC734&amp;AD734</f>
        <v>A31130000</v>
      </c>
      <c r="AL734" s="40">
        <v>69783</v>
      </c>
      <c r="AM734" s="41" t="b">
        <f>C734&lt;&gt;AK734</f>
        <v>1</v>
      </c>
      <c r="AN734" s="145" t="str">
        <f>N734&amp;AK734</f>
        <v>J9FA31130000</v>
      </c>
      <c r="AO734" s="145" t="s">
        <v>1278</v>
      </c>
      <c r="AP734" s="31"/>
      <c r="AQ734" s="146"/>
      <c r="AR734" s="146">
        <f t="shared" si="256"/>
        <v>1</v>
      </c>
      <c r="AS734" s="146" t="str">
        <f>IF(IFERROR(VLOOKUP(AE734,#REF!,1,0),"")&lt;&gt;"",1,"")</f>
        <v/>
      </c>
      <c r="AT734" s="146" t="str">
        <f>IF(IFERROR(VLOOKUP(AE734,#REF!,1,0),"")&lt;&gt;"",1,"")</f>
        <v/>
      </c>
      <c r="AU734" s="146" t="str">
        <f>IF(IFERROR(VLOOKUP(AE734,#REF!,1,0),"")&lt;&gt;"",1,"")</f>
        <v/>
      </c>
      <c r="AV734" s="146" t="str">
        <f>IF(IFERROR(VLOOKUP(AE734,#REF!,1,0),"")&lt;&gt;"",1,"")</f>
        <v/>
      </c>
      <c r="AW734" s="146" t="str">
        <f>IF(IFERROR(VLOOKUP(AE734,#REF!,1,0),"")&lt;&gt;"",1,"")</f>
        <v/>
      </c>
      <c r="AX734" s="146" t="str">
        <f>IF(IFERROR(VLOOKUP(AE734,#REF!,1,0),"")&lt;&gt;"",1,"")</f>
        <v/>
      </c>
      <c r="AY734" s="146" t="str">
        <f>IF(IFERROR(VLOOKUP(AE734,#REF!,1,0),"")&lt;&gt;"",1,"")</f>
        <v/>
      </c>
      <c r="AZ734" s="146" t="str">
        <f>IF(IFERROR(VLOOKUP(AE734,#REF!,1,0),"")&lt;&gt;"",1,"")</f>
        <v/>
      </c>
      <c r="BA734" s="146" t="str">
        <f>IF(IFERROR(VLOOKUP(AE734,#REF!,1,0),"")&lt;&gt;"",1,"")</f>
        <v/>
      </c>
      <c r="BB734" s="146" t="str">
        <f>IF(IFERROR(VLOOKUP(AE734,#REF!,1,0),"")&lt;&gt;"",1,"")</f>
        <v/>
      </c>
      <c r="BC734" s="146" t="str">
        <f>IF(IFERROR(VLOOKUP(AE734,#REF!,1,0),"")&lt;&gt;"",1,"")</f>
        <v/>
      </c>
      <c r="BD734" s="146" t="str">
        <f>IF(IFERROR(VLOOKUP(AE734,#REF!,1,0),"")&lt;&gt;"",1,"")</f>
        <v/>
      </c>
      <c r="BE734" s="148">
        <f t="shared" si="187"/>
        <v>1</v>
      </c>
    </row>
    <row r="735" spans="1:57" ht="16">
      <c r="A735" s="33">
        <v>472</v>
      </c>
      <c r="B735" s="33">
        <v>697831</v>
      </c>
      <c r="C735" s="33" t="str">
        <f t="shared" si="247"/>
        <v>697831000</v>
      </c>
      <c r="D735" s="34" t="str">
        <f t="shared" si="248"/>
        <v>69</v>
      </c>
      <c r="E735" s="34" t="str">
        <f t="shared" si="249"/>
        <v>7</v>
      </c>
      <c r="F735" s="34" t="str">
        <f t="shared" si="250"/>
        <v>8</v>
      </c>
      <c r="G735" s="34" t="str">
        <f t="shared" si="251"/>
        <v>3</v>
      </c>
      <c r="H735" s="34" t="str">
        <f t="shared" si="252"/>
        <v>1</v>
      </c>
      <c r="I735" s="34" t="str">
        <f t="shared" si="253"/>
        <v>0</v>
      </c>
      <c r="J735" s="34" t="str">
        <f t="shared" si="254"/>
        <v>0</v>
      </c>
      <c r="K735" s="34" t="str">
        <f t="shared" si="255"/>
        <v>0</v>
      </c>
      <c r="L735" s="34" t="s">
        <v>5259</v>
      </c>
      <c r="M735" s="35" t="s">
        <v>1279</v>
      </c>
      <c r="N735" s="35" t="s">
        <v>261</v>
      </c>
      <c r="O735" s="37" t="s">
        <v>14</v>
      </c>
      <c r="P735" s="55" t="s">
        <v>68</v>
      </c>
      <c r="Q735" s="37">
        <v>3</v>
      </c>
      <c r="R735" s="55">
        <v>1</v>
      </c>
      <c r="S735" s="55" t="s">
        <v>108</v>
      </c>
      <c r="T735" s="55" t="s">
        <v>108</v>
      </c>
      <c r="U735" s="37">
        <v>1</v>
      </c>
      <c r="V735" s="37">
        <v>3</v>
      </c>
      <c r="W735" s="55" t="s">
        <v>1277</v>
      </c>
      <c r="X735" s="55" t="s">
        <v>1277</v>
      </c>
      <c r="Y735" s="55" t="s">
        <v>8</v>
      </c>
      <c r="Z735" s="55">
        <v>1</v>
      </c>
      <c r="AA735" s="57" t="s">
        <v>1279</v>
      </c>
      <c r="AB735" s="57" t="s">
        <v>1279</v>
      </c>
      <c r="AC735" s="36" t="s">
        <v>66</v>
      </c>
      <c r="AD735" s="55" t="s">
        <v>66</v>
      </c>
      <c r="AE735" s="42" t="s">
        <v>1279</v>
      </c>
      <c r="AF735" s="42" t="s">
        <v>1279</v>
      </c>
      <c r="AG735" s="27"/>
      <c r="AH735" s="30" t="s">
        <v>8</v>
      </c>
      <c r="AI735" s="39" t="s">
        <v>1280</v>
      </c>
      <c r="AJ735" s="39" t="b">
        <f t="shared" si="258"/>
        <v>0</v>
      </c>
      <c r="AK735" s="39" t="str">
        <f>O735&amp;Q735&amp;R735&amp;U735&amp;V735&amp;Y735&amp;Z735&amp;AC735&amp;AD735</f>
        <v>A31131100</v>
      </c>
      <c r="AL735" s="40">
        <v>697831</v>
      </c>
      <c r="AM735" s="41" t="b">
        <f>C735&lt;&gt;AK735</f>
        <v>1</v>
      </c>
      <c r="AN735" s="30" t="str">
        <f>N735&amp;AK735</f>
        <v>J9FA31131100</v>
      </c>
      <c r="AO735" s="30"/>
      <c r="AP735" s="31"/>
      <c r="AQ735" s="31"/>
      <c r="AR735" s="31">
        <f t="shared" si="256"/>
        <v>1</v>
      </c>
      <c r="AS735" s="31" t="str">
        <f>IF(IFERROR(VLOOKUP(AE735,#REF!,1,0),"")&lt;&gt;"",1,"")</f>
        <v/>
      </c>
      <c r="AT735" s="31" t="str">
        <f>IF(IFERROR(VLOOKUP(AE735,#REF!,1,0),"")&lt;&gt;"",1,"")</f>
        <v/>
      </c>
      <c r="AU735" s="31" t="str">
        <f>IF(IFERROR(VLOOKUP(AE735,#REF!,1,0),"")&lt;&gt;"",1,"")</f>
        <v/>
      </c>
      <c r="AV735" s="31" t="str">
        <f>IF(IFERROR(VLOOKUP(AE735,#REF!,1,0),"")&lt;&gt;"",1,"")</f>
        <v/>
      </c>
      <c r="AW735" s="31" t="str">
        <f>IF(IFERROR(VLOOKUP(AE735,#REF!,1,0),"")&lt;&gt;"",1,"")</f>
        <v/>
      </c>
      <c r="AX735" s="31" t="str">
        <f>IF(IFERROR(VLOOKUP(AE735,#REF!,1,0),"")&lt;&gt;"",1,"")</f>
        <v/>
      </c>
      <c r="AY735" s="31" t="str">
        <f>IF(IFERROR(VLOOKUP(AE735,#REF!,1,0),"")&lt;&gt;"",1,"")</f>
        <v/>
      </c>
      <c r="AZ735" s="31" t="str">
        <f>IF(IFERROR(VLOOKUP(AE735,#REF!,1,0),"")&lt;&gt;"",1,"")</f>
        <v/>
      </c>
      <c r="BA735" s="31" t="str">
        <f>IF(IFERROR(VLOOKUP(AE735,#REF!,1,0),"")&lt;&gt;"",1,"")</f>
        <v/>
      </c>
      <c r="BB735" s="31" t="str">
        <f>IF(IFERROR(VLOOKUP(AE735,#REF!,1,0),"")&lt;&gt;"",1,"")</f>
        <v/>
      </c>
      <c r="BC735" s="31" t="str">
        <f>IF(IFERROR(VLOOKUP(AE735,#REF!,1,0),"")&lt;&gt;"",1,"")</f>
        <v/>
      </c>
      <c r="BD735" s="31" t="str">
        <f>IF(IFERROR(VLOOKUP(AE735,#REF!,1,0),"")&lt;&gt;"",1,"")</f>
        <v/>
      </c>
      <c r="BE735" s="32">
        <f t="shared" si="187"/>
        <v>1</v>
      </c>
    </row>
    <row r="736" spans="1:57" ht="16">
      <c r="A736" s="33">
        <v>473</v>
      </c>
      <c r="B736" s="33">
        <v>697832</v>
      </c>
      <c r="C736" s="33" t="str">
        <f t="shared" si="247"/>
        <v>697832000</v>
      </c>
      <c r="D736" s="34" t="str">
        <f t="shared" si="248"/>
        <v>69</v>
      </c>
      <c r="E736" s="34" t="str">
        <f t="shared" si="249"/>
        <v>7</v>
      </c>
      <c r="F736" s="34" t="str">
        <f t="shared" si="250"/>
        <v>8</v>
      </c>
      <c r="G736" s="34" t="str">
        <f t="shared" si="251"/>
        <v>3</v>
      </c>
      <c r="H736" s="34" t="str">
        <f t="shared" si="252"/>
        <v>2</v>
      </c>
      <c r="I736" s="34" t="str">
        <f t="shared" si="253"/>
        <v>0</v>
      </c>
      <c r="J736" s="34" t="str">
        <f t="shared" si="254"/>
        <v>0</v>
      </c>
      <c r="K736" s="34" t="str">
        <f t="shared" si="255"/>
        <v>0</v>
      </c>
      <c r="L736" s="34" t="s">
        <v>5260</v>
      </c>
      <c r="M736" s="35" t="s">
        <v>1281</v>
      </c>
      <c r="N736" s="35" t="s">
        <v>261</v>
      </c>
      <c r="O736" s="37" t="s">
        <v>14</v>
      </c>
      <c r="P736" s="55" t="s">
        <v>68</v>
      </c>
      <c r="Q736" s="37">
        <v>3</v>
      </c>
      <c r="R736" s="55">
        <v>1</v>
      </c>
      <c r="S736" s="55" t="s">
        <v>108</v>
      </c>
      <c r="T736" s="55" t="s">
        <v>108</v>
      </c>
      <c r="U736" s="37">
        <v>1</v>
      </c>
      <c r="V736" s="37">
        <v>3</v>
      </c>
      <c r="W736" s="55" t="s">
        <v>1277</v>
      </c>
      <c r="X736" s="55" t="s">
        <v>1277</v>
      </c>
      <c r="Y736" s="55" t="s">
        <v>8</v>
      </c>
      <c r="Z736" s="55">
        <v>2</v>
      </c>
      <c r="AA736" s="57" t="s">
        <v>1281</v>
      </c>
      <c r="AB736" s="57" t="s">
        <v>1281</v>
      </c>
      <c r="AC736" s="36" t="s">
        <v>66</v>
      </c>
      <c r="AD736" s="55" t="s">
        <v>66</v>
      </c>
      <c r="AE736" s="42" t="s">
        <v>1281</v>
      </c>
      <c r="AF736" s="42" t="s">
        <v>1281</v>
      </c>
      <c r="AG736" s="27"/>
      <c r="AH736" s="30" t="s">
        <v>8</v>
      </c>
      <c r="AI736" s="39"/>
      <c r="AJ736" s="39" t="b">
        <f t="shared" si="258"/>
        <v>0</v>
      </c>
      <c r="AK736" s="39" t="str">
        <f>O736&amp;Q736&amp;R736&amp;U736&amp;V736&amp;Y736&amp;Z736&amp;AC736&amp;AD736</f>
        <v>A31131200</v>
      </c>
      <c r="AL736" s="40">
        <v>697832</v>
      </c>
      <c r="AM736" s="41" t="b">
        <f>C736&lt;&gt;AK736</f>
        <v>1</v>
      </c>
      <c r="AN736" s="30" t="str">
        <f>N736&amp;AK736</f>
        <v>J9FA31131200</v>
      </c>
      <c r="AO736" s="30"/>
      <c r="AP736" s="31"/>
      <c r="AQ736" s="31"/>
      <c r="AR736" s="31">
        <f t="shared" si="256"/>
        <v>1</v>
      </c>
      <c r="AS736" s="31" t="str">
        <f>IF(IFERROR(VLOOKUP(AE736,#REF!,1,0),"")&lt;&gt;"",1,"")</f>
        <v/>
      </c>
      <c r="AT736" s="31" t="str">
        <f>IF(IFERROR(VLOOKUP(AE736,#REF!,1,0),"")&lt;&gt;"",1,"")</f>
        <v/>
      </c>
      <c r="AU736" s="31" t="str">
        <f>IF(IFERROR(VLOOKUP(AE736,#REF!,1,0),"")&lt;&gt;"",1,"")</f>
        <v/>
      </c>
      <c r="AV736" s="31" t="str">
        <f>IF(IFERROR(VLOOKUP(AE736,#REF!,1,0),"")&lt;&gt;"",1,"")</f>
        <v/>
      </c>
      <c r="AW736" s="31" t="str">
        <f>IF(IFERROR(VLOOKUP(AE736,#REF!,1,0),"")&lt;&gt;"",1,"")</f>
        <v/>
      </c>
      <c r="AX736" s="31" t="str">
        <f>IF(IFERROR(VLOOKUP(AE736,#REF!,1,0),"")&lt;&gt;"",1,"")</f>
        <v/>
      </c>
      <c r="AY736" s="31" t="str">
        <f>IF(IFERROR(VLOOKUP(AE736,#REF!,1,0),"")&lt;&gt;"",1,"")</f>
        <v/>
      </c>
      <c r="AZ736" s="31" t="str">
        <f>IF(IFERROR(VLOOKUP(AE736,#REF!,1,0),"")&lt;&gt;"",1,"")</f>
        <v/>
      </c>
      <c r="BA736" s="31" t="str">
        <f>IF(IFERROR(VLOOKUP(AE736,#REF!,1,0),"")&lt;&gt;"",1,"")</f>
        <v/>
      </c>
      <c r="BB736" s="31" t="str">
        <f>IF(IFERROR(VLOOKUP(AE736,#REF!,1,0),"")&lt;&gt;"",1,"")</f>
        <v/>
      </c>
      <c r="BC736" s="31" t="str">
        <f>IF(IFERROR(VLOOKUP(AE736,#REF!,1,0),"")&lt;&gt;"",1,"")</f>
        <v/>
      </c>
      <c r="BD736" s="31" t="str">
        <f>IF(IFERROR(VLOOKUP(AE736,#REF!,1,0),"")&lt;&gt;"",1,"")</f>
        <v/>
      </c>
      <c r="BE736" s="32">
        <f t="shared" si="187"/>
        <v>1</v>
      </c>
    </row>
    <row r="737" spans="1:57" ht="16">
      <c r="A737" s="33">
        <v>474</v>
      </c>
      <c r="B737" s="33">
        <v>697833</v>
      </c>
      <c r="C737" s="33" t="str">
        <f t="shared" si="247"/>
        <v>697833000</v>
      </c>
      <c r="D737" s="34" t="str">
        <f t="shared" si="248"/>
        <v>69</v>
      </c>
      <c r="E737" s="34" t="str">
        <f t="shared" si="249"/>
        <v>7</v>
      </c>
      <c r="F737" s="34" t="str">
        <f t="shared" si="250"/>
        <v>8</v>
      </c>
      <c r="G737" s="34" t="str">
        <f t="shared" si="251"/>
        <v>3</v>
      </c>
      <c r="H737" s="34" t="str">
        <f t="shared" si="252"/>
        <v>3</v>
      </c>
      <c r="I737" s="34" t="str">
        <f t="shared" si="253"/>
        <v>0</v>
      </c>
      <c r="J737" s="34" t="str">
        <f t="shared" si="254"/>
        <v>0</v>
      </c>
      <c r="K737" s="34" t="str">
        <f t="shared" si="255"/>
        <v>0</v>
      </c>
      <c r="L737" s="34" t="s">
        <v>5261</v>
      </c>
      <c r="M737" s="35" t="s">
        <v>1282</v>
      </c>
      <c r="N737" s="35" t="s">
        <v>261</v>
      </c>
      <c r="O737" s="37" t="s">
        <v>14</v>
      </c>
      <c r="P737" s="55" t="s">
        <v>68</v>
      </c>
      <c r="Q737" s="37">
        <v>3</v>
      </c>
      <c r="R737" s="55">
        <v>1</v>
      </c>
      <c r="S737" s="55" t="s">
        <v>108</v>
      </c>
      <c r="T737" s="55" t="s">
        <v>108</v>
      </c>
      <c r="U737" s="37">
        <v>1</v>
      </c>
      <c r="V737" s="37">
        <v>3</v>
      </c>
      <c r="W737" s="55" t="s">
        <v>1277</v>
      </c>
      <c r="X737" s="55" t="s">
        <v>1277</v>
      </c>
      <c r="Y737" s="55" t="s">
        <v>8</v>
      </c>
      <c r="Z737" s="55">
        <v>3</v>
      </c>
      <c r="AA737" s="57" t="s">
        <v>1282</v>
      </c>
      <c r="AB737" s="57" t="s">
        <v>1282</v>
      </c>
      <c r="AC737" s="36" t="s">
        <v>66</v>
      </c>
      <c r="AD737" s="55" t="s">
        <v>66</v>
      </c>
      <c r="AE737" s="42" t="s">
        <v>1282</v>
      </c>
      <c r="AF737" s="42" t="s">
        <v>1282</v>
      </c>
      <c r="AG737" s="27"/>
      <c r="AH737" s="30" t="s">
        <v>8</v>
      </c>
      <c r="AI737" s="39"/>
      <c r="AJ737" s="39" t="b">
        <f t="shared" si="258"/>
        <v>0</v>
      </c>
      <c r="AK737" s="39" t="str">
        <f>O737&amp;Q737&amp;R737&amp;U737&amp;V737&amp;Y737&amp;Z737&amp;AC737&amp;AD737</f>
        <v>A31131300</v>
      </c>
      <c r="AL737" s="40">
        <v>697833</v>
      </c>
      <c r="AM737" s="41" t="b">
        <f>C737&lt;&gt;AK737</f>
        <v>1</v>
      </c>
      <c r="AN737" s="30" t="str">
        <f>N737&amp;AK737</f>
        <v>J9FA31131300</v>
      </c>
      <c r="AO737" s="30"/>
      <c r="AP737" s="31"/>
      <c r="AQ737" s="31"/>
      <c r="AR737" s="31">
        <f t="shared" si="256"/>
        <v>1</v>
      </c>
      <c r="AS737" s="31" t="str">
        <f>IF(IFERROR(VLOOKUP(AE737,#REF!,1,0),"")&lt;&gt;"",1,"")</f>
        <v/>
      </c>
      <c r="AT737" s="31" t="str">
        <f>IF(IFERROR(VLOOKUP(AE737,#REF!,1,0),"")&lt;&gt;"",1,"")</f>
        <v/>
      </c>
      <c r="AU737" s="31" t="str">
        <f>IF(IFERROR(VLOOKUP(AE737,#REF!,1,0),"")&lt;&gt;"",1,"")</f>
        <v/>
      </c>
      <c r="AV737" s="31" t="str">
        <f>IF(IFERROR(VLOOKUP(AE737,#REF!,1,0),"")&lt;&gt;"",1,"")</f>
        <v/>
      </c>
      <c r="AW737" s="31" t="str">
        <f>IF(IFERROR(VLOOKUP(AE737,#REF!,1,0),"")&lt;&gt;"",1,"")</f>
        <v/>
      </c>
      <c r="AX737" s="31" t="str">
        <f>IF(IFERROR(VLOOKUP(AE737,#REF!,1,0),"")&lt;&gt;"",1,"")</f>
        <v/>
      </c>
      <c r="AY737" s="31" t="str">
        <f>IF(IFERROR(VLOOKUP(AE737,#REF!,1,0),"")&lt;&gt;"",1,"")</f>
        <v/>
      </c>
      <c r="AZ737" s="31" t="str">
        <f>IF(IFERROR(VLOOKUP(AE737,#REF!,1,0),"")&lt;&gt;"",1,"")</f>
        <v/>
      </c>
      <c r="BA737" s="31" t="str">
        <f>IF(IFERROR(VLOOKUP(AE737,#REF!,1,0),"")&lt;&gt;"",1,"")</f>
        <v/>
      </c>
      <c r="BB737" s="31" t="str">
        <f>IF(IFERROR(VLOOKUP(AE737,#REF!,1,0),"")&lt;&gt;"",1,"")</f>
        <v/>
      </c>
      <c r="BC737" s="31" t="str">
        <f>IF(IFERROR(VLOOKUP(AE737,#REF!,1,0),"")&lt;&gt;"",1,"")</f>
        <v/>
      </c>
      <c r="BD737" s="31" t="str">
        <f>IF(IFERROR(VLOOKUP(AE737,#REF!,1,0),"")&lt;&gt;"",1,"")</f>
        <v/>
      </c>
      <c r="BE737" s="32">
        <f t="shared" si="187"/>
        <v>1</v>
      </c>
    </row>
    <row r="738" spans="1:57" ht="16">
      <c r="A738" s="33">
        <v>475</v>
      </c>
      <c r="B738" s="33">
        <v>697834</v>
      </c>
      <c r="C738" s="33" t="str">
        <f t="shared" si="247"/>
        <v>697834000</v>
      </c>
      <c r="D738" s="34" t="str">
        <f t="shared" si="248"/>
        <v>69</v>
      </c>
      <c r="E738" s="34" t="str">
        <f t="shared" si="249"/>
        <v>7</v>
      </c>
      <c r="F738" s="34" t="str">
        <f t="shared" si="250"/>
        <v>8</v>
      </c>
      <c r="G738" s="34" t="str">
        <f t="shared" si="251"/>
        <v>3</v>
      </c>
      <c r="H738" s="34" t="str">
        <f t="shared" si="252"/>
        <v>4</v>
      </c>
      <c r="I738" s="34" t="str">
        <f t="shared" si="253"/>
        <v>0</v>
      </c>
      <c r="J738" s="34" t="str">
        <f t="shared" si="254"/>
        <v>0</v>
      </c>
      <c r="K738" s="34" t="str">
        <f t="shared" si="255"/>
        <v>0</v>
      </c>
      <c r="L738" s="34" t="s">
        <v>5262</v>
      </c>
      <c r="M738" s="35" t="s">
        <v>1283</v>
      </c>
      <c r="N738" s="35" t="s">
        <v>261</v>
      </c>
      <c r="O738" s="37" t="s">
        <v>14</v>
      </c>
      <c r="P738" s="55" t="s">
        <v>68</v>
      </c>
      <c r="Q738" s="37">
        <v>3</v>
      </c>
      <c r="R738" s="55">
        <v>1</v>
      </c>
      <c r="S738" s="55" t="s">
        <v>108</v>
      </c>
      <c r="T738" s="55" t="s">
        <v>108</v>
      </c>
      <c r="U738" s="37">
        <v>1</v>
      </c>
      <c r="V738" s="37">
        <v>3</v>
      </c>
      <c r="W738" s="55" t="s">
        <v>1277</v>
      </c>
      <c r="X738" s="55" t="s">
        <v>1277</v>
      </c>
      <c r="Y738" s="55" t="s">
        <v>8</v>
      </c>
      <c r="Z738" s="55">
        <v>4</v>
      </c>
      <c r="AA738" s="57" t="s">
        <v>1283</v>
      </c>
      <c r="AB738" s="57" t="s">
        <v>1283</v>
      </c>
      <c r="AC738" s="36" t="s">
        <v>66</v>
      </c>
      <c r="AD738" s="55" t="s">
        <v>66</v>
      </c>
      <c r="AE738" s="42" t="s">
        <v>1283</v>
      </c>
      <c r="AF738" s="42" t="s">
        <v>1283</v>
      </c>
      <c r="AG738" s="27"/>
      <c r="AH738" s="30" t="s">
        <v>8</v>
      </c>
      <c r="AI738" s="39"/>
      <c r="AJ738" s="39" t="b">
        <f t="shared" si="258"/>
        <v>0</v>
      </c>
      <c r="AK738" s="39" t="str">
        <f>O738&amp;Q738&amp;R738&amp;U738&amp;V738&amp;Y738&amp;Z738&amp;AC738&amp;AD738</f>
        <v>A31131400</v>
      </c>
      <c r="AL738" s="40">
        <v>697834</v>
      </c>
      <c r="AM738" s="41" t="b">
        <f>C738&lt;&gt;AK738</f>
        <v>1</v>
      </c>
      <c r="AN738" s="30" t="str">
        <f>N738&amp;AK738</f>
        <v>J9FA31131400</v>
      </c>
      <c r="AO738" s="30"/>
      <c r="AP738" s="31"/>
      <c r="AQ738" s="31"/>
      <c r="AR738" s="31">
        <f t="shared" si="256"/>
        <v>1</v>
      </c>
      <c r="AS738" s="31" t="str">
        <f>IF(IFERROR(VLOOKUP(AE738,#REF!,1,0),"")&lt;&gt;"",1,"")</f>
        <v/>
      </c>
      <c r="AT738" s="31" t="str">
        <f>IF(IFERROR(VLOOKUP(AE738,#REF!,1,0),"")&lt;&gt;"",1,"")</f>
        <v/>
      </c>
      <c r="AU738" s="31" t="str">
        <f>IF(IFERROR(VLOOKUP(AE738,#REF!,1,0),"")&lt;&gt;"",1,"")</f>
        <v/>
      </c>
      <c r="AV738" s="31" t="str">
        <f>IF(IFERROR(VLOOKUP(AE738,#REF!,1,0),"")&lt;&gt;"",1,"")</f>
        <v/>
      </c>
      <c r="AW738" s="31" t="str">
        <f>IF(IFERROR(VLOOKUP(AE738,#REF!,1,0),"")&lt;&gt;"",1,"")</f>
        <v/>
      </c>
      <c r="AX738" s="31" t="str">
        <f>IF(IFERROR(VLOOKUP(AE738,#REF!,1,0),"")&lt;&gt;"",1,"")</f>
        <v/>
      </c>
      <c r="AY738" s="31" t="str">
        <f>IF(IFERROR(VLOOKUP(AE738,#REF!,1,0),"")&lt;&gt;"",1,"")</f>
        <v/>
      </c>
      <c r="AZ738" s="31" t="str">
        <f>IF(IFERROR(VLOOKUP(AE738,#REF!,1,0),"")&lt;&gt;"",1,"")</f>
        <v/>
      </c>
      <c r="BA738" s="31" t="str">
        <f>IF(IFERROR(VLOOKUP(AE738,#REF!,1,0),"")&lt;&gt;"",1,"")</f>
        <v/>
      </c>
      <c r="BB738" s="31" t="str">
        <f>IF(IFERROR(VLOOKUP(AE738,#REF!,1,0),"")&lt;&gt;"",1,"")</f>
        <v/>
      </c>
      <c r="BC738" s="31" t="str">
        <f>IF(IFERROR(VLOOKUP(AE738,#REF!,1,0),"")&lt;&gt;"",1,"")</f>
        <v/>
      </c>
      <c r="BD738" s="31" t="str">
        <f>IF(IFERROR(VLOOKUP(AE738,#REF!,1,0),"")&lt;&gt;"",1,"")</f>
        <v/>
      </c>
      <c r="BE738" s="32">
        <f t="shared" si="187"/>
        <v>1</v>
      </c>
    </row>
    <row r="739" spans="1:57" ht="16">
      <c r="A739" s="33">
        <v>476</v>
      </c>
      <c r="B739" s="33">
        <v>697835</v>
      </c>
      <c r="C739" s="33" t="str">
        <f t="shared" si="247"/>
        <v>697835000</v>
      </c>
      <c r="D739" s="34" t="str">
        <f t="shared" si="248"/>
        <v>69</v>
      </c>
      <c r="E739" s="34" t="str">
        <f t="shared" si="249"/>
        <v>7</v>
      </c>
      <c r="F739" s="34" t="str">
        <f t="shared" si="250"/>
        <v>8</v>
      </c>
      <c r="G739" s="34" t="str">
        <f t="shared" si="251"/>
        <v>3</v>
      </c>
      <c r="H739" s="34" t="str">
        <f t="shared" si="252"/>
        <v>5</v>
      </c>
      <c r="I739" s="34" t="str">
        <f t="shared" si="253"/>
        <v>0</v>
      </c>
      <c r="J739" s="34" t="str">
        <f t="shared" si="254"/>
        <v>0</v>
      </c>
      <c r="K739" s="34" t="str">
        <f t="shared" si="255"/>
        <v>0</v>
      </c>
      <c r="L739" s="34" t="s">
        <v>5263</v>
      </c>
      <c r="M739" s="35" t="s">
        <v>1284</v>
      </c>
      <c r="N739" s="35" t="s">
        <v>261</v>
      </c>
      <c r="O739" s="37" t="s">
        <v>14</v>
      </c>
      <c r="P739" s="55" t="s">
        <v>68</v>
      </c>
      <c r="Q739" s="37">
        <v>3</v>
      </c>
      <c r="R739" s="55">
        <v>1</v>
      </c>
      <c r="S739" s="55" t="s">
        <v>108</v>
      </c>
      <c r="T739" s="55" t="s">
        <v>108</v>
      </c>
      <c r="U739" s="37">
        <v>1</v>
      </c>
      <c r="V739" s="37">
        <v>3</v>
      </c>
      <c r="W739" s="55" t="s">
        <v>1277</v>
      </c>
      <c r="X739" s="55" t="s">
        <v>1277</v>
      </c>
      <c r="Y739" s="55" t="s">
        <v>8</v>
      </c>
      <c r="Z739" s="55">
        <v>5</v>
      </c>
      <c r="AA739" s="57" t="s">
        <v>1285</v>
      </c>
      <c r="AB739" s="57" t="s">
        <v>1286</v>
      </c>
      <c r="AC739" s="36" t="s">
        <v>66</v>
      </c>
      <c r="AD739" s="55" t="s">
        <v>66</v>
      </c>
      <c r="AE739" s="42" t="s">
        <v>1287</v>
      </c>
      <c r="AF739" s="42" t="s">
        <v>1284</v>
      </c>
      <c r="AG739" s="27"/>
      <c r="AH739" s="30" t="s">
        <v>8</v>
      </c>
      <c r="AI739" s="39" t="s">
        <v>1288</v>
      </c>
      <c r="AJ739" s="39" t="b">
        <f t="shared" si="258"/>
        <v>0</v>
      </c>
      <c r="AK739" s="39" t="str">
        <f>O739&amp;Q739&amp;R739&amp;U739&amp;V739&amp;Y739&amp;Z739&amp;AC739&amp;AD739</f>
        <v>A31131500</v>
      </c>
      <c r="AL739" s="40">
        <v>697835</v>
      </c>
      <c r="AM739" s="41" t="b">
        <f>C739&lt;&gt;AK739</f>
        <v>1</v>
      </c>
      <c r="AN739" s="30" t="str">
        <f>N739&amp;AK739</f>
        <v>J9FA31131500</v>
      </c>
      <c r="AO739" s="30"/>
      <c r="AP739" s="31"/>
      <c r="AQ739" s="31"/>
      <c r="AR739" s="31">
        <f t="shared" si="256"/>
        <v>1</v>
      </c>
      <c r="AS739" s="31" t="str">
        <f>IF(IFERROR(VLOOKUP(AE739,#REF!,1,0),"")&lt;&gt;"",1,"")</f>
        <v/>
      </c>
      <c r="AT739" s="31" t="str">
        <f>IF(IFERROR(VLOOKUP(AE739,#REF!,1,0),"")&lt;&gt;"",1,"")</f>
        <v/>
      </c>
      <c r="AU739" s="31" t="str">
        <f>IF(IFERROR(VLOOKUP(AE739,#REF!,1,0),"")&lt;&gt;"",1,"")</f>
        <v/>
      </c>
      <c r="AV739" s="31" t="str">
        <f>IF(IFERROR(VLOOKUP(AE739,#REF!,1,0),"")&lt;&gt;"",1,"")</f>
        <v/>
      </c>
      <c r="AW739" s="31" t="str">
        <f>IF(IFERROR(VLOOKUP(AE739,#REF!,1,0),"")&lt;&gt;"",1,"")</f>
        <v/>
      </c>
      <c r="AX739" s="31" t="str">
        <f>IF(IFERROR(VLOOKUP(AE739,#REF!,1,0),"")&lt;&gt;"",1,"")</f>
        <v/>
      </c>
      <c r="AY739" s="31" t="str">
        <f>IF(IFERROR(VLOOKUP(AE739,#REF!,1,0),"")&lt;&gt;"",1,"")</f>
        <v/>
      </c>
      <c r="AZ739" s="31" t="str">
        <f>IF(IFERROR(VLOOKUP(AE739,#REF!,1,0),"")&lt;&gt;"",1,"")</f>
        <v/>
      </c>
      <c r="BA739" s="31" t="str">
        <f>IF(IFERROR(VLOOKUP(AE739,#REF!,1,0),"")&lt;&gt;"",1,"")</f>
        <v/>
      </c>
      <c r="BB739" s="31" t="str">
        <f>IF(IFERROR(VLOOKUP(AE739,#REF!,1,0),"")&lt;&gt;"",1,"")</f>
        <v/>
      </c>
      <c r="BC739" s="31" t="str">
        <f>IF(IFERROR(VLOOKUP(AE739,#REF!,1,0),"")&lt;&gt;"",1,"")</f>
        <v/>
      </c>
      <c r="BD739" s="31" t="str">
        <f>IF(IFERROR(VLOOKUP(AE739,#REF!,1,0),"")&lt;&gt;"",1,"")</f>
        <v/>
      </c>
      <c r="BE739" s="32">
        <f t="shared" si="187"/>
        <v>1</v>
      </c>
    </row>
    <row r="740" spans="1:57" ht="17">
      <c r="A740" s="137">
        <v>2677</v>
      </c>
      <c r="B740" s="137">
        <v>999999999</v>
      </c>
      <c r="C740" s="137">
        <v>999999999</v>
      </c>
      <c r="D740" s="138" t="str">
        <f t="shared" si="248"/>
        <v>99</v>
      </c>
      <c r="E740" s="138" t="str">
        <f t="shared" si="249"/>
        <v>9</v>
      </c>
      <c r="F740" s="138" t="str">
        <f t="shared" si="250"/>
        <v>9</v>
      </c>
      <c r="G740" s="138" t="str">
        <f t="shared" si="251"/>
        <v>9</v>
      </c>
      <c r="H740" s="138" t="str">
        <f t="shared" si="252"/>
        <v>9</v>
      </c>
      <c r="I740" s="138" t="str">
        <f t="shared" si="253"/>
        <v>9</v>
      </c>
      <c r="J740" s="138" t="str">
        <f t="shared" si="254"/>
        <v>9</v>
      </c>
      <c r="K740" s="138" t="str">
        <f t="shared" si="255"/>
        <v>9</v>
      </c>
      <c r="L740" s="138" t="s">
        <v>5264</v>
      </c>
      <c r="M740" s="144" t="s">
        <v>1289</v>
      </c>
      <c r="N740" s="139" t="s">
        <v>261</v>
      </c>
      <c r="O740" s="141" t="s">
        <v>14</v>
      </c>
      <c r="P740" s="141" t="s">
        <v>68</v>
      </c>
      <c r="Q740" s="141">
        <v>3</v>
      </c>
      <c r="R740" s="141">
        <v>1</v>
      </c>
      <c r="S740" s="141" t="s">
        <v>108</v>
      </c>
      <c r="T740" s="141" t="s">
        <v>108</v>
      </c>
      <c r="U740" s="141">
        <v>1</v>
      </c>
      <c r="V740" s="141">
        <v>3</v>
      </c>
      <c r="W740" s="141" t="s">
        <v>1277</v>
      </c>
      <c r="X740" s="141" t="s">
        <v>1277</v>
      </c>
      <c r="Y740" s="141" t="s">
        <v>8</v>
      </c>
      <c r="Z740" s="141">
        <v>6</v>
      </c>
      <c r="AA740" s="141" t="s">
        <v>1289</v>
      </c>
      <c r="AB740" s="141" t="s">
        <v>1289</v>
      </c>
      <c r="AC740" s="140" t="s">
        <v>66</v>
      </c>
      <c r="AD740" s="141" t="s">
        <v>66</v>
      </c>
      <c r="AE740" s="144" t="s">
        <v>1289</v>
      </c>
      <c r="AF740" s="144" t="s">
        <v>1289</v>
      </c>
      <c r="AG740" s="134"/>
      <c r="AH740" s="142"/>
      <c r="AI740" s="143"/>
      <c r="AJ740" s="143" t="b">
        <f t="shared" si="258"/>
        <v>0</v>
      </c>
      <c r="AK740" s="143" t="str">
        <f>O740&amp;Q740&amp;R740&amp;U740&amp;V740&amp;Y740&amp;Z740&amp;AC740&amp;AD740</f>
        <v>A31131600</v>
      </c>
      <c r="AL740" s="59"/>
      <c r="AM740" s="41" t="b">
        <f>C740&lt;&gt;AK740</f>
        <v>1</v>
      </c>
      <c r="AN740" s="145" t="str">
        <f>N740&amp;AK740</f>
        <v>J9FA31131600</v>
      </c>
      <c r="AO740" s="145"/>
      <c r="AP740" s="31"/>
      <c r="AQ740" s="146"/>
      <c r="AR740" s="146" t="str">
        <f t="shared" si="256"/>
        <v/>
      </c>
      <c r="AS740" s="146" t="str">
        <f>IF(IFERROR(VLOOKUP(AE740,#REF!,1,0),"")&lt;&gt;"",1,"")</f>
        <v/>
      </c>
      <c r="AT740" s="146" t="str">
        <f>IF(IFERROR(VLOOKUP(AE740,#REF!,1,0),"")&lt;&gt;"",1,"")</f>
        <v/>
      </c>
      <c r="AU740" s="146" t="str">
        <f>IF(IFERROR(VLOOKUP(AE740,#REF!,1,0),"")&lt;&gt;"",1,"")</f>
        <v/>
      </c>
      <c r="AV740" s="146" t="str">
        <f>IF(IFERROR(VLOOKUP(AE740,#REF!,1,0),"")&lt;&gt;"",1,"")</f>
        <v/>
      </c>
      <c r="AW740" s="146" t="str">
        <f>IF(IFERROR(VLOOKUP(AE740,#REF!,1,0),"")&lt;&gt;"",1,"")</f>
        <v/>
      </c>
      <c r="AX740" s="146" t="str">
        <f>IF(IFERROR(VLOOKUP(AE740,#REF!,1,0),"")&lt;&gt;"",1,"")</f>
        <v/>
      </c>
      <c r="AY740" s="146" t="str">
        <f>IF(IFERROR(VLOOKUP(AE740,#REF!,1,0),"")&lt;&gt;"",1,"")</f>
        <v/>
      </c>
      <c r="AZ740" s="146" t="str">
        <f>IF(IFERROR(VLOOKUP(AE740,#REF!,1,0),"")&lt;&gt;"",1,"")</f>
        <v/>
      </c>
      <c r="BA740" s="146" t="str">
        <f>IF(IFERROR(VLOOKUP(AE740,#REF!,1,0),"")&lt;&gt;"",1,"")</f>
        <v/>
      </c>
      <c r="BB740" s="146" t="str">
        <f>IF(IFERROR(VLOOKUP(AE740,#REF!,1,0),"")&lt;&gt;"",1,"")</f>
        <v/>
      </c>
      <c r="BC740" s="146" t="str">
        <f>IF(IFERROR(VLOOKUP(AE740,#REF!,1,0),"")&lt;&gt;"",1,"")</f>
        <v/>
      </c>
      <c r="BD740" s="146" t="str">
        <f>IF(IFERROR(VLOOKUP(AE740,#REF!,1,0),"")&lt;&gt;"",1,"")</f>
        <v/>
      </c>
      <c r="BE740" s="148">
        <f t="shared" si="187"/>
        <v>0</v>
      </c>
    </row>
    <row r="741" spans="1:57" ht="16">
      <c r="A741" s="43">
        <v>477</v>
      </c>
      <c r="B741" s="43">
        <v>697839</v>
      </c>
      <c r="C741" s="43" t="str">
        <f t="shared" ref="C741:C745" si="259">LEFT(B741 &amp; "000000000", 9)</f>
        <v>697839000</v>
      </c>
      <c r="D741" s="44" t="str">
        <f t="shared" si="248"/>
        <v>69</v>
      </c>
      <c r="E741" s="44" t="str">
        <f t="shared" si="249"/>
        <v>7</v>
      </c>
      <c r="F741" s="44" t="str">
        <f t="shared" si="250"/>
        <v>8</v>
      </c>
      <c r="G741" s="44" t="str">
        <f t="shared" si="251"/>
        <v>3</v>
      </c>
      <c r="H741" s="44" t="str">
        <f t="shared" si="252"/>
        <v>9</v>
      </c>
      <c r="I741" s="44" t="str">
        <f t="shared" si="253"/>
        <v>0</v>
      </c>
      <c r="J741" s="44" t="str">
        <f t="shared" si="254"/>
        <v>0</v>
      </c>
      <c r="K741" s="44" t="str">
        <f t="shared" si="255"/>
        <v>0</v>
      </c>
      <c r="L741" s="44"/>
      <c r="M741" s="45" t="s">
        <v>1290</v>
      </c>
      <c r="N741" s="45"/>
      <c r="O741" s="46" t="s">
        <v>14</v>
      </c>
      <c r="P741" s="47" t="s">
        <v>68</v>
      </c>
      <c r="Q741" s="48">
        <v>2</v>
      </c>
      <c r="R741" s="47"/>
      <c r="S741" s="47" t="s">
        <v>1277</v>
      </c>
      <c r="T741" s="47" t="s">
        <v>1277</v>
      </c>
      <c r="U741" s="48">
        <v>1</v>
      </c>
      <c r="V741" s="48">
        <v>3</v>
      </c>
      <c r="W741" s="47"/>
      <c r="X741" s="47" t="s">
        <v>1290</v>
      </c>
      <c r="Y741" s="46">
        <v>7</v>
      </c>
      <c r="Z741" s="49" t="s">
        <v>66</v>
      </c>
      <c r="AA741" s="49"/>
      <c r="AB741" s="49" t="s">
        <v>1290</v>
      </c>
      <c r="AC741" s="49" t="s">
        <v>66</v>
      </c>
      <c r="AD741" s="47" t="s">
        <v>66</v>
      </c>
      <c r="AE741" s="50" t="s">
        <v>1290</v>
      </c>
      <c r="AF741" s="51"/>
      <c r="AG741" s="51" t="s">
        <v>8</v>
      </c>
      <c r="AH741" s="52"/>
      <c r="AI741" s="39"/>
      <c r="AJ741" s="39"/>
      <c r="AK741" s="39" t="e">
        <f>O741&amp;Q741&amp;#REF!&amp;U741&amp;V741&amp;Y741&amp;Z741&amp;AC741&amp;AD741</f>
        <v>#REF!</v>
      </c>
      <c r="AL741" s="43">
        <v>697839</v>
      </c>
      <c r="AM741" s="44" t="e">
        <f>C741&lt;&gt;AK741</f>
        <v>#REF!</v>
      </c>
      <c r="AN741" s="52"/>
      <c r="AO741" s="52"/>
      <c r="AP741" s="53"/>
      <c r="AQ741" s="53"/>
      <c r="AR741" s="53">
        <f t="shared" si="256"/>
        <v>1</v>
      </c>
      <c r="AS741" s="53" t="str">
        <f>IF(IFERROR(VLOOKUP(AE741,#REF!,1,0),"")&lt;&gt;"",1,"")</f>
        <v/>
      </c>
      <c r="AT741" s="53" t="str">
        <f>IF(IFERROR(VLOOKUP(AE741,#REF!,1,0),"")&lt;&gt;"",1,"")</f>
        <v/>
      </c>
      <c r="AU741" s="53" t="str">
        <f>IF(IFERROR(VLOOKUP(AE741,#REF!,1,0),"")&lt;&gt;"",1,"")</f>
        <v/>
      </c>
      <c r="AV741" s="53" t="str">
        <f>IF(IFERROR(VLOOKUP(AE741,#REF!,1,0),"")&lt;&gt;"",1,"")</f>
        <v/>
      </c>
      <c r="AW741" s="53" t="str">
        <f>IF(IFERROR(VLOOKUP(AE741,#REF!,1,0),"")&lt;&gt;"",1,"")</f>
        <v/>
      </c>
      <c r="AX741" s="53" t="str">
        <f>IF(IFERROR(VLOOKUP(AE741,#REF!,1,0),"")&lt;&gt;"",1,"")</f>
        <v/>
      </c>
      <c r="AY741" s="53" t="str">
        <f>IF(IFERROR(VLOOKUP(AE741,#REF!,1,0),"")&lt;&gt;"",1,"")</f>
        <v/>
      </c>
      <c r="AZ741" s="53" t="str">
        <f>IF(IFERROR(VLOOKUP(AE741,#REF!,1,0),"")&lt;&gt;"",1,"")</f>
        <v/>
      </c>
      <c r="BA741" s="53" t="str">
        <f>IF(IFERROR(VLOOKUP(AE741,#REF!,1,0),"")&lt;&gt;"",1,"")</f>
        <v/>
      </c>
      <c r="BB741" s="53" t="str">
        <f>IF(IFERROR(VLOOKUP(AE741,#REF!,1,0),"")&lt;&gt;"",1,"")</f>
        <v/>
      </c>
      <c r="BC741" s="53" t="str">
        <f>IF(IFERROR(VLOOKUP(AE741,#REF!,1,0),"")&lt;&gt;"",1,"")</f>
        <v/>
      </c>
      <c r="BD741" s="53" t="str">
        <f>IF(IFERROR(VLOOKUP(AE741,#REF!,1,0),"")&lt;&gt;"",1,"")</f>
        <v/>
      </c>
      <c r="BE741" s="54">
        <f t="shared" si="187"/>
        <v>1</v>
      </c>
    </row>
    <row r="742" spans="1:57" ht="17">
      <c r="A742" s="137">
        <v>478</v>
      </c>
      <c r="B742" s="137">
        <v>69784</v>
      </c>
      <c r="C742" s="137" t="str">
        <f t="shared" si="259"/>
        <v>697840000</v>
      </c>
      <c r="D742" s="138" t="str">
        <f t="shared" si="248"/>
        <v>69</v>
      </c>
      <c r="E742" s="138" t="str">
        <f t="shared" si="249"/>
        <v>7</v>
      </c>
      <c r="F742" s="138" t="str">
        <f t="shared" si="250"/>
        <v>8</v>
      </c>
      <c r="G742" s="138" t="str">
        <f t="shared" si="251"/>
        <v>4</v>
      </c>
      <c r="H742" s="138" t="str">
        <f t="shared" si="252"/>
        <v>0</v>
      </c>
      <c r="I742" s="138" t="str">
        <f t="shared" si="253"/>
        <v>0</v>
      </c>
      <c r="J742" s="138" t="str">
        <f t="shared" si="254"/>
        <v>0</v>
      </c>
      <c r="K742" s="138" t="str">
        <f t="shared" si="255"/>
        <v>0</v>
      </c>
      <c r="L742" s="138" t="s">
        <v>5265</v>
      </c>
      <c r="M742" s="139" t="s">
        <v>1291</v>
      </c>
      <c r="N742" s="139" t="s">
        <v>261</v>
      </c>
      <c r="O742" s="141" t="s">
        <v>14</v>
      </c>
      <c r="P742" s="141" t="s">
        <v>68</v>
      </c>
      <c r="Q742" s="141">
        <v>3</v>
      </c>
      <c r="R742" s="141">
        <v>1</v>
      </c>
      <c r="S742" s="141" t="s">
        <v>108</v>
      </c>
      <c r="T742" s="141" t="s">
        <v>108</v>
      </c>
      <c r="U742" s="141">
        <v>1</v>
      </c>
      <c r="V742" s="141">
        <v>4</v>
      </c>
      <c r="W742" s="141" t="s">
        <v>1291</v>
      </c>
      <c r="X742" s="141" t="s">
        <v>1291</v>
      </c>
      <c r="Y742" s="141" t="s">
        <v>66</v>
      </c>
      <c r="Z742" s="140" t="s">
        <v>66</v>
      </c>
      <c r="AA742" s="140" t="s">
        <v>1291</v>
      </c>
      <c r="AB742" s="140" t="s">
        <v>1291</v>
      </c>
      <c r="AC742" s="140" t="s">
        <v>66</v>
      </c>
      <c r="AD742" s="141" t="s">
        <v>66</v>
      </c>
      <c r="AE742" s="144" t="s">
        <v>1291</v>
      </c>
      <c r="AF742" s="144" t="s">
        <v>1291</v>
      </c>
      <c r="AG742" s="149"/>
      <c r="AH742" s="150"/>
      <c r="AI742" s="143"/>
      <c r="AJ742" s="143" t="b">
        <f t="shared" ref="AJ742:AJ744" si="260">IF(OR(AS742=1,AT742=1,AU742=1,AV742=1,AW742=1,AX742=1,AY742=1,AZ742=1,BA742=1,BB742=1,BC742=1,BD742=1),TRUE,FALSE)</f>
        <v>0</v>
      </c>
      <c r="AK742" s="143" t="str">
        <f>O742&amp;Q742&amp;R742&amp;U742&amp;V742&amp;Y742&amp;Z742&amp;AC742&amp;AD742</f>
        <v>A31140000</v>
      </c>
      <c r="AL742" s="33">
        <v>69784</v>
      </c>
      <c r="AM742" s="34" t="b">
        <f>C742&lt;&gt;AK742</f>
        <v>1</v>
      </c>
      <c r="AN742" s="145" t="str">
        <f>N742&amp;AK742</f>
        <v>J9FA31140000</v>
      </c>
      <c r="AO742" s="151" t="s">
        <v>1292</v>
      </c>
      <c r="AP742" s="64"/>
      <c r="AQ742" s="152"/>
      <c r="AR742" s="152">
        <f t="shared" si="256"/>
        <v>1</v>
      </c>
      <c r="AS742" s="152" t="str">
        <f>IF(IFERROR(VLOOKUP(AE742,#REF!,1,0),"")&lt;&gt;"",1,"")</f>
        <v/>
      </c>
      <c r="AT742" s="152" t="str">
        <f>IF(IFERROR(VLOOKUP(AE742,#REF!,1,0),"")&lt;&gt;"",1,"")</f>
        <v/>
      </c>
      <c r="AU742" s="152" t="str">
        <f>IF(IFERROR(VLOOKUP(AE742,#REF!,1,0),"")&lt;&gt;"",1,"")</f>
        <v/>
      </c>
      <c r="AV742" s="152" t="str">
        <f>IF(IFERROR(VLOOKUP(AE742,#REF!,1,0),"")&lt;&gt;"",1,"")</f>
        <v/>
      </c>
      <c r="AW742" s="152" t="str">
        <f>IF(IFERROR(VLOOKUP(AE742,#REF!,1,0),"")&lt;&gt;"",1,"")</f>
        <v/>
      </c>
      <c r="AX742" s="152" t="str">
        <f>IF(IFERROR(VLOOKUP(AE742,#REF!,1,0),"")&lt;&gt;"",1,"")</f>
        <v/>
      </c>
      <c r="AY742" s="152" t="str">
        <f>IF(IFERROR(VLOOKUP(AE742,#REF!,1,0),"")&lt;&gt;"",1,"")</f>
        <v/>
      </c>
      <c r="AZ742" s="152" t="str">
        <f>IF(IFERROR(VLOOKUP(AE742,#REF!,1,0),"")&lt;&gt;"",1,"")</f>
        <v/>
      </c>
      <c r="BA742" s="152" t="str">
        <f>IF(IFERROR(VLOOKUP(AE742,#REF!,1,0),"")&lt;&gt;"",1,"")</f>
        <v/>
      </c>
      <c r="BB742" s="152" t="str">
        <f>IF(IFERROR(VLOOKUP(AE742,#REF!,1,0),"")&lt;&gt;"",1,"")</f>
        <v/>
      </c>
      <c r="BC742" s="152" t="str">
        <f>IF(IFERROR(VLOOKUP(AE742,#REF!,1,0),"")&lt;&gt;"",1,"")</f>
        <v/>
      </c>
      <c r="BD742" s="152" t="str">
        <f>IF(IFERROR(VLOOKUP(AE742,#REF!,1,0),"")&lt;&gt;"",1,"")</f>
        <v/>
      </c>
      <c r="BE742" s="148">
        <f t="shared" si="187"/>
        <v>1</v>
      </c>
    </row>
    <row r="743" spans="1:57" ht="16">
      <c r="A743" s="33">
        <v>479</v>
      </c>
      <c r="B743" s="33">
        <v>697841</v>
      </c>
      <c r="C743" s="33" t="str">
        <f t="shared" si="259"/>
        <v>697841000</v>
      </c>
      <c r="D743" s="34" t="str">
        <f t="shared" si="248"/>
        <v>69</v>
      </c>
      <c r="E743" s="34" t="str">
        <f t="shared" si="249"/>
        <v>7</v>
      </c>
      <c r="F743" s="34" t="str">
        <f t="shared" si="250"/>
        <v>8</v>
      </c>
      <c r="G743" s="34" t="str">
        <f t="shared" si="251"/>
        <v>4</v>
      </c>
      <c r="H743" s="34" t="str">
        <f t="shared" si="252"/>
        <v>1</v>
      </c>
      <c r="I743" s="34" t="str">
        <f t="shared" si="253"/>
        <v>0</v>
      </c>
      <c r="J743" s="34" t="str">
        <f t="shared" si="254"/>
        <v>0</v>
      </c>
      <c r="K743" s="34" t="str">
        <f t="shared" si="255"/>
        <v>0</v>
      </c>
      <c r="L743" s="34" t="s">
        <v>5266</v>
      </c>
      <c r="M743" s="35" t="s">
        <v>1291</v>
      </c>
      <c r="N743" s="35" t="s">
        <v>261</v>
      </c>
      <c r="O743" s="37" t="s">
        <v>14</v>
      </c>
      <c r="P743" s="55" t="s">
        <v>68</v>
      </c>
      <c r="Q743" s="37">
        <v>3</v>
      </c>
      <c r="R743" s="55">
        <v>1</v>
      </c>
      <c r="S743" s="55" t="s">
        <v>108</v>
      </c>
      <c r="T743" s="55" t="s">
        <v>108</v>
      </c>
      <c r="U743" s="37">
        <v>1</v>
      </c>
      <c r="V743" s="37">
        <v>4</v>
      </c>
      <c r="W743" s="55" t="s">
        <v>1291</v>
      </c>
      <c r="X743" s="55" t="s">
        <v>1291</v>
      </c>
      <c r="Y743" s="55" t="s">
        <v>8</v>
      </c>
      <c r="Z743" s="36" t="s">
        <v>8</v>
      </c>
      <c r="AA743" s="57" t="s">
        <v>1293</v>
      </c>
      <c r="AB743" s="57" t="s">
        <v>1294</v>
      </c>
      <c r="AC743" s="36" t="s">
        <v>66</v>
      </c>
      <c r="AD743" s="55" t="s">
        <v>66</v>
      </c>
      <c r="AE743" s="42" t="s">
        <v>1295</v>
      </c>
      <c r="AF743" s="42" t="s">
        <v>1291</v>
      </c>
      <c r="AG743" s="27"/>
      <c r="AH743" s="30" t="s">
        <v>8</v>
      </c>
      <c r="AI743" s="39"/>
      <c r="AJ743" s="39" t="b">
        <f t="shared" si="260"/>
        <v>0</v>
      </c>
      <c r="AK743" s="39" t="str">
        <f>O743&amp;Q743&amp;R743&amp;U743&amp;V743&amp;Y743&amp;Z743&amp;AC743&amp;AD743</f>
        <v>A31141100</v>
      </c>
      <c r="AL743" s="40">
        <v>697841</v>
      </c>
      <c r="AM743" s="41" t="b">
        <f>C743&lt;&gt;AK743</f>
        <v>1</v>
      </c>
      <c r="AN743" s="30" t="str">
        <f>N743&amp;AK743</f>
        <v>J9FA31141100</v>
      </c>
      <c r="AO743" s="63"/>
      <c r="AP743" s="31"/>
      <c r="AQ743" s="31"/>
      <c r="AR743" s="31">
        <f t="shared" si="256"/>
        <v>1</v>
      </c>
      <c r="AS743" s="31" t="str">
        <f>IF(IFERROR(VLOOKUP(AE743,#REF!,1,0),"")&lt;&gt;"",1,"")</f>
        <v/>
      </c>
      <c r="AT743" s="31" t="str">
        <f>IF(IFERROR(VLOOKUP(AE743,#REF!,1,0),"")&lt;&gt;"",1,"")</f>
        <v/>
      </c>
      <c r="AU743" s="31" t="str">
        <f>IF(IFERROR(VLOOKUP(AE743,#REF!,1,0),"")&lt;&gt;"",1,"")</f>
        <v/>
      </c>
      <c r="AV743" s="31" t="str">
        <f>IF(IFERROR(VLOOKUP(AE743,#REF!,1,0),"")&lt;&gt;"",1,"")</f>
        <v/>
      </c>
      <c r="AW743" s="31" t="str">
        <f>IF(IFERROR(VLOOKUP(AE743,#REF!,1,0),"")&lt;&gt;"",1,"")</f>
        <v/>
      </c>
      <c r="AX743" s="31" t="str">
        <f>IF(IFERROR(VLOOKUP(AE743,#REF!,1,0),"")&lt;&gt;"",1,"")</f>
        <v/>
      </c>
      <c r="AY743" s="31" t="str">
        <f>IF(IFERROR(VLOOKUP(AE743,#REF!,1,0),"")&lt;&gt;"",1,"")</f>
        <v/>
      </c>
      <c r="AZ743" s="31" t="str">
        <f>IF(IFERROR(VLOOKUP(AE743,#REF!,1,0),"")&lt;&gt;"",1,"")</f>
        <v/>
      </c>
      <c r="BA743" s="31" t="str">
        <f>IF(IFERROR(VLOOKUP(AE743,#REF!,1,0),"")&lt;&gt;"",1,"")</f>
        <v/>
      </c>
      <c r="BB743" s="31" t="str">
        <f>IF(IFERROR(VLOOKUP(AE743,#REF!,1,0),"")&lt;&gt;"",1,"")</f>
        <v/>
      </c>
      <c r="BC743" s="31" t="str">
        <f>IF(IFERROR(VLOOKUP(AE743,#REF!,1,0),"")&lt;&gt;"",1,"")</f>
        <v/>
      </c>
      <c r="BD743" s="31" t="str">
        <f>IF(IFERROR(VLOOKUP(AE743,#REF!,1,0),"")&lt;&gt;"",1,"")</f>
        <v/>
      </c>
      <c r="BE743" s="32">
        <f t="shared" si="187"/>
        <v>1</v>
      </c>
    </row>
    <row r="744" spans="1:57" ht="17">
      <c r="A744" s="137">
        <v>480</v>
      </c>
      <c r="B744" s="137">
        <v>697842</v>
      </c>
      <c r="C744" s="137" t="str">
        <f t="shared" si="259"/>
        <v>697842000</v>
      </c>
      <c r="D744" s="138" t="str">
        <f t="shared" si="248"/>
        <v>69</v>
      </c>
      <c r="E744" s="138" t="str">
        <f t="shared" si="249"/>
        <v>7</v>
      </c>
      <c r="F744" s="138" t="str">
        <f t="shared" si="250"/>
        <v>8</v>
      </c>
      <c r="G744" s="138" t="str">
        <f t="shared" si="251"/>
        <v>4</v>
      </c>
      <c r="H744" s="138" t="str">
        <f t="shared" si="252"/>
        <v>2</v>
      </c>
      <c r="I744" s="138" t="str">
        <f t="shared" si="253"/>
        <v>0</v>
      </c>
      <c r="J744" s="138" t="str">
        <f t="shared" si="254"/>
        <v>0</v>
      </c>
      <c r="K744" s="138" t="str">
        <f t="shared" si="255"/>
        <v>0</v>
      </c>
      <c r="L744" s="138" t="s">
        <v>5267</v>
      </c>
      <c r="M744" s="139" t="s">
        <v>1296</v>
      </c>
      <c r="N744" s="139" t="s">
        <v>261</v>
      </c>
      <c r="O744" s="141" t="s">
        <v>14</v>
      </c>
      <c r="P744" s="141" t="s">
        <v>68</v>
      </c>
      <c r="Q744" s="141">
        <v>3</v>
      </c>
      <c r="R744" s="141">
        <v>1</v>
      </c>
      <c r="S744" s="141" t="s">
        <v>108</v>
      </c>
      <c r="T744" s="141" t="s">
        <v>108</v>
      </c>
      <c r="U744" s="141">
        <v>1</v>
      </c>
      <c r="V744" s="141">
        <v>4</v>
      </c>
      <c r="W744" s="141" t="s">
        <v>1291</v>
      </c>
      <c r="X744" s="141" t="s">
        <v>1291</v>
      </c>
      <c r="Y744" s="141" t="s">
        <v>8</v>
      </c>
      <c r="Z744" s="140" t="s">
        <v>15</v>
      </c>
      <c r="AA744" s="141" t="s">
        <v>1296</v>
      </c>
      <c r="AB744" s="141" t="s">
        <v>1296</v>
      </c>
      <c r="AC744" s="140" t="s">
        <v>66</v>
      </c>
      <c r="AD744" s="141" t="s">
        <v>66</v>
      </c>
      <c r="AE744" s="144" t="s">
        <v>1296</v>
      </c>
      <c r="AF744" s="144" t="s">
        <v>1296</v>
      </c>
      <c r="AG744" s="134"/>
      <c r="AH744" s="142"/>
      <c r="AI744" s="143"/>
      <c r="AJ744" s="143" t="b">
        <f t="shared" si="260"/>
        <v>0</v>
      </c>
      <c r="AK744" s="143" t="str">
        <f>O744&amp;Q744&amp;R744&amp;U744&amp;V744&amp;Y744&amp;Z744&amp;AC744&amp;AD744</f>
        <v>A31141200</v>
      </c>
      <c r="AL744" s="40">
        <v>697842</v>
      </c>
      <c r="AM744" s="41" t="b">
        <f>C744&lt;&gt;AK744</f>
        <v>1</v>
      </c>
      <c r="AN744" s="145" t="str">
        <f>N744&amp;AK744</f>
        <v>J9FA31141200</v>
      </c>
      <c r="AO744" s="145"/>
      <c r="AP744" s="31"/>
      <c r="AQ744" s="146"/>
      <c r="AR744" s="146">
        <f t="shared" si="256"/>
        <v>1</v>
      </c>
      <c r="AS744" s="146" t="str">
        <f>IF(IFERROR(VLOOKUP(AE744,#REF!,1,0),"")&lt;&gt;"",1,"")</f>
        <v/>
      </c>
      <c r="AT744" s="146" t="str">
        <f>IF(IFERROR(VLOOKUP(AE744,#REF!,1,0),"")&lt;&gt;"",1,"")</f>
        <v/>
      </c>
      <c r="AU744" s="146" t="str">
        <f>IF(IFERROR(VLOOKUP(AE744,#REF!,1,0),"")&lt;&gt;"",1,"")</f>
        <v/>
      </c>
      <c r="AV744" s="146" t="str">
        <f>IF(IFERROR(VLOOKUP(AE744,#REF!,1,0),"")&lt;&gt;"",1,"")</f>
        <v/>
      </c>
      <c r="AW744" s="146" t="str">
        <f>IF(IFERROR(VLOOKUP(AE744,#REF!,1,0),"")&lt;&gt;"",1,"")</f>
        <v/>
      </c>
      <c r="AX744" s="146" t="str">
        <f>IF(IFERROR(VLOOKUP(AE744,#REF!,1,0),"")&lt;&gt;"",1,"")</f>
        <v/>
      </c>
      <c r="AY744" s="146" t="str">
        <f>IF(IFERROR(VLOOKUP(AE744,#REF!,1,0),"")&lt;&gt;"",1,"")</f>
        <v/>
      </c>
      <c r="AZ744" s="146" t="str">
        <f>IF(IFERROR(VLOOKUP(AE744,#REF!,1,0),"")&lt;&gt;"",1,"")</f>
        <v/>
      </c>
      <c r="BA744" s="146" t="str">
        <f>IF(IFERROR(VLOOKUP(AE744,#REF!,1,0),"")&lt;&gt;"",1,"")</f>
        <v/>
      </c>
      <c r="BB744" s="146" t="str">
        <f>IF(IFERROR(VLOOKUP(AE744,#REF!,1,0),"")&lt;&gt;"",1,"")</f>
        <v/>
      </c>
      <c r="BC744" s="146" t="str">
        <f>IF(IFERROR(VLOOKUP(AE744,#REF!,1,0),"")&lt;&gt;"",1,"")</f>
        <v/>
      </c>
      <c r="BD744" s="146" t="str">
        <f>IF(IFERROR(VLOOKUP(AE744,#REF!,1,0),"")&lt;&gt;"",1,"")</f>
        <v/>
      </c>
      <c r="BE744" s="148">
        <f t="shared" si="187"/>
        <v>1</v>
      </c>
    </row>
    <row r="745" spans="1:57" ht="16">
      <c r="A745" s="43">
        <v>481</v>
      </c>
      <c r="B745" s="43">
        <v>69789</v>
      </c>
      <c r="C745" s="43" t="str">
        <f t="shared" si="259"/>
        <v>697890000</v>
      </c>
      <c r="D745" s="44" t="str">
        <f t="shared" si="248"/>
        <v>69</v>
      </c>
      <c r="E745" s="44" t="str">
        <f t="shared" si="249"/>
        <v>7</v>
      </c>
      <c r="F745" s="44" t="str">
        <f t="shared" si="250"/>
        <v>8</v>
      </c>
      <c r="G745" s="44" t="str">
        <f t="shared" si="251"/>
        <v>9</v>
      </c>
      <c r="H745" s="44" t="str">
        <f t="shared" si="252"/>
        <v>0</v>
      </c>
      <c r="I745" s="44" t="str">
        <f t="shared" si="253"/>
        <v>0</v>
      </c>
      <c r="J745" s="44" t="str">
        <f t="shared" si="254"/>
        <v>0</v>
      </c>
      <c r="K745" s="44" t="str">
        <f t="shared" si="255"/>
        <v>0</v>
      </c>
      <c r="L745" s="44"/>
      <c r="M745" s="45" t="s">
        <v>1297</v>
      </c>
      <c r="N745" s="45"/>
      <c r="O745" s="46" t="s">
        <v>14</v>
      </c>
      <c r="P745" s="47" t="s">
        <v>68</v>
      </c>
      <c r="Q745" s="48">
        <v>2</v>
      </c>
      <c r="R745" s="47"/>
      <c r="S745" s="47" t="s">
        <v>108</v>
      </c>
      <c r="T745" s="47" t="s">
        <v>108</v>
      </c>
      <c r="U745" s="48">
        <v>1</v>
      </c>
      <c r="V745" s="48">
        <v>6</v>
      </c>
      <c r="W745" s="47"/>
      <c r="X745" s="47" t="s">
        <v>108</v>
      </c>
      <c r="Y745" s="46" t="s">
        <v>66</v>
      </c>
      <c r="Z745" s="49" t="s">
        <v>66</v>
      </c>
      <c r="AA745" s="47"/>
      <c r="AB745" s="47" t="s">
        <v>1297</v>
      </c>
      <c r="AC745" s="49" t="s">
        <v>66</v>
      </c>
      <c r="AD745" s="47" t="s">
        <v>66</v>
      </c>
      <c r="AE745" s="50" t="s">
        <v>1297</v>
      </c>
      <c r="AF745" s="51"/>
      <c r="AG745" s="51" t="s">
        <v>8</v>
      </c>
      <c r="AH745" s="52"/>
      <c r="AI745" s="39"/>
      <c r="AJ745" s="39"/>
      <c r="AK745" s="39" t="e">
        <f>O745&amp;Q745&amp;#REF!&amp;U745&amp;V745&amp;Y745&amp;Z745&amp;AC745&amp;AD745</f>
        <v>#REF!</v>
      </c>
      <c r="AL745" s="43">
        <v>69789</v>
      </c>
      <c r="AM745" s="44" t="e">
        <f>C745&lt;&gt;AK745</f>
        <v>#REF!</v>
      </c>
      <c r="AN745" s="52"/>
      <c r="AO745" s="52"/>
      <c r="AP745" s="53"/>
      <c r="AQ745" s="53"/>
      <c r="AR745" s="53">
        <f t="shared" si="256"/>
        <v>1</v>
      </c>
      <c r="AS745" s="53" t="str">
        <f>IF(IFERROR(VLOOKUP(AE745,#REF!,1,0),"")&lt;&gt;"",1,"")</f>
        <v/>
      </c>
      <c r="AT745" s="53" t="str">
        <f>IF(IFERROR(VLOOKUP(AE745,#REF!,1,0),"")&lt;&gt;"",1,"")</f>
        <v/>
      </c>
      <c r="AU745" s="53" t="str">
        <f>IF(IFERROR(VLOOKUP(AE745,#REF!,1,0),"")&lt;&gt;"",1,"")</f>
        <v/>
      </c>
      <c r="AV745" s="53" t="str">
        <f>IF(IFERROR(VLOOKUP(AE745,#REF!,1,0),"")&lt;&gt;"",1,"")</f>
        <v/>
      </c>
      <c r="AW745" s="53" t="str">
        <f>IF(IFERROR(VLOOKUP(AE745,#REF!,1,0),"")&lt;&gt;"",1,"")</f>
        <v/>
      </c>
      <c r="AX745" s="53" t="str">
        <f>IF(IFERROR(VLOOKUP(AE745,#REF!,1,0),"")&lt;&gt;"",1,"")</f>
        <v/>
      </c>
      <c r="AY745" s="53" t="str">
        <f>IF(IFERROR(VLOOKUP(AE745,#REF!,1,0),"")&lt;&gt;"",1,"")</f>
        <v/>
      </c>
      <c r="AZ745" s="53" t="str">
        <f>IF(IFERROR(VLOOKUP(AE745,#REF!,1,0),"")&lt;&gt;"",1,"")</f>
        <v/>
      </c>
      <c r="BA745" s="53" t="str">
        <f>IF(IFERROR(VLOOKUP(AE745,#REF!,1,0),"")&lt;&gt;"",1,"")</f>
        <v/>
      </c>
      <c r="BB745" s="53" t="str">
        <f>IF(IFERROR(VLOOKUP(AE745,#REF!,1,0),"")&lt;&gt;"",1,"")</f>
        <v/>
      </c>
      <c r="BC745" s="53" t="str">
        <f>IF(IFERROR(VLOOKUP(AE745,#REF!,1,0),"")&lt;&gt;"",1,"")</f>
        <v/>
      </c>
      <c r="BD745" s="53" t="str">
        <f>IF(IFERROR(VLOOKUP(AE745,#REF!,1,0),"")&lt;&gt;"",1,"")</f>
        <v/>
      </c>
      <c r="BE745" s="54">
        <f t="shared" si="187"/>
        <v>1</v>
      </c>
    </row>
    <row r="746" spans="1:57" ht="17">
      <c r="A746" s="137"/>
      <c r="B746" s="137"/>
      <c r="C746" s="137"/>
      <c r="D746" s="138"/>
      <c r="E746" s="138"/>
      <c r="F746" s="138"/>
      <c r="G746" s="138"/>
      <c r="H746" s="138"/>
      <c r="I746" s="138"/>
      <c r="J746" s="138"/>
      <c r="K746" s="138"/>
      <c r="L746" s="138" t="s">
        <v>5268</v>
      </c>
      <c r="M746" s="139"/>
      <c r="N746" s="139" t="s">
        <v>261</v>
      </c>
      <c r="O746" s="141" t="s">
        <v>14</v>
      </c>
      <c r="P746" s="141" t="s">
        <v>68</v>
      </c>
      <c r="Q746" s="141">
        <v>3</v>
      </c>
      <c r="R746" s="141">
        <v>1</v>
      </c>
      <c r="S746" s="141" t="s">
        <v>108</v>
      </c>
      <c r="T746" s="141" t="s">
        <v>108</v>
      </c>
      <c r="U746" s="141">
        <v>9</v>
      </c>
      <c r="V746" s="141">
        <v>8</v>
      </c>
      <c r="W746" s="140" t="s">
        <v>1298</v>
      </c>
      <c r="X746" s="140" t="s">
        <v>1298</v>
      </c>
      <c r="Y746" s="141">
        <v>0</v>
      </c>
      <c r="Z746" s="141">
        <v>0</v>
      </c>
      <c r="AA746" s="140" t="s">
        <v>1298</v>
      </c>
      <c r="AB746" s="140" t="s">
        <v>1298</v>
      </c>
      <c r="AC746" s="141">
        <v>0</v>
      </c>
      <c r="AD746" s="141">
        <v>0</v>
      </c>
      <c r="AE746" s="140" t="s">
        <v>1298</v>
      </c>
      <c r="AF746" s="140" t="s">
        <v>1298</v>
      </c>
      <c r="AG746" s="149"/>
      <c r="AH746" s="150"/>
      <c r="AI746" s="143"/>
      <c r="AJ746" s="143" t="b">
        <f t="shared" ref="AJ746:AJ751" si="261">IF(OR(AS746=1,AT746=1,AU746=1,AV746=1,AW746=1,AX746=1,AY746=1,AZ746=1,BA746=1,BB746=1,BC746=1,BD746=1),TRUE,FALSE)</f>
        <v>0</v>
      </c>
      <c r="AK746" s="143" t="str">
        <f>O746&amp;Q746&amp;R746&amp;U746&amp;V746&amp;Y746&amp;Z746&amp;AC746&amp;AD746</f>
        <v>A31980000</v>
      </c>
      <c r="AL746" s="33"/>
      <c r="AM746" s="34"/>
      <c r="AN746" s="145" t="str">
        <f>N746&amp;AK746</f>
        <v>J9FA31980000</v>
      </c>
      <c r="AO746" s="151"/>
      <c r="AP746" s="64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48">
        <f t="shared" si="187"/>
        <v>0</v>
      </c>
    </row>
    <row r="747" spans="1:57" ht="17">
      <c r="A747" s="137"/>
      <c r="B747" s="137"/>
      <c r="C747" s="137"/>
      <c r="D747" s="138"/>
      <c r="E747" s="138"/>
      <c r="F747" s="138"/>
      <c r="G747" s="138"/>
      <c r="H747" s="138"/>
      <c r="I747" s="138"/>
      <c r="J747" s="138"/>
      <c r="K747" s="138"/>
      <c r="L747" s="138" t="s">
        <v>5269</v>
      </c>
      <c r="M747" s="139"/>
      <c r="N747" s="139" t="s">
        <v>261</v>
      </c>
      <c r="O747" s="141" t="s">
        <v>14</v>
      </c>
      <c r="P747" s="141" t="s">
        <v>68</v>
      </c>
      <c r="Q747" s="141">
        <v>3</v>
      </c>
      <c r="R747" s="141">
        <v>1</v>
      </c>
      <c r="S747" s="141" t="s">
        <v>108</v>
      </c>
      <c r="T747" s="141" t="s">
        <v>108</v>
      </c>
      <c r="U747" s="141">
        <v>9</v>
      </c>
      <c r="V747" s="141">
        <v>9</v>
      </c>
      <c r="W747" s="140" t="s">
        <v>1299</v>
      </c>
      <c r="X747" s="140" t="s">
        <v>1299</v>
      </c>
      <c r="Y747" s="141">
        <v>0</v>
      </c>
      <c r="Z747" s="141">
        <v>0</v>
      </c>
      <c r="AA747" s="140" t="s">
        <v>1299</v>
      </c>
      <c r="AB747" s="140" t="s">
        <v>1299</v>
      </c>
      <c r="AC747" s="141">
        <v>0</v>
      </c>
      <c r="AD747" s="141">
        <v>0</v>
      </c>
      <c r="AE747" s="140" t="s">
        <v>1299</v>
      </c>
      <c r="AF747" s="140" t="s">
        <v>1299</v>
      </c>
      <c r="AG747" s="149"/>
      <c r="AH747" s="150"/>
      <c r="AI747" s="143"/>
      <c r="AJ747" s="143" t="b">
        <f t="shared" si="261"/>
        <v>0</v>
      </c>
      <c r="AK747" s="143" t="str">
        <f>O747&amp;Q747&amp;R747&amp;U747&amp;V747&amp;Y747&amp;Z747&amp;AC747&amp;AD747</f>
        <v>A31990000</v>
      </c>
      <c r="AL747" s="33"/>
      <c r="AM747" s="34"/>
      <c r="AN747" s="145" t="str">
        <f>N747&amp;AK747</f>
        <v>J9FA31990000</v>
      </c>
      <c r="AO747" s="151"/>
      <c r="AP747" s="64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48">
        <f t="shared" si="187"/>
        <v>0</v>
      </c>
    </row>
    <row r="748" spans="1:57" ht="17">
      <c r="A748" s="137">
        <v>483</v>
      </c>
      <c r="B748" s="137">
        <v>698</v>
      </c>
      <c r="C748" s="137" t="str">
        <f t="shared" ref="C748:C841" si="262">LEFT(B748 &amp; "000000000", 9)</f>
        <v>698000000</v>
      </c>
      <c r="D748" s="138" t="str">
        <f t="shared" ref="D748:D1002" si="263">MID(C748,1,2)</f>
        <v>69</v>
      </c>
      <c r="E748" s="138" t="str">
        <f t="shared" ref="E748:E1002" si="264">MID(C748,3,1)</f>
        <v>8</v>
      </c>
      <c r="F748" s="138" t="str">
        <f t="shared" ref="F748:F1002" si="265">MID(C748,4,1)</f>
        <v>0</v>
      </c>
      <c r="G748" s="138" t="str">
        <f t="shared" ref="G748:G1002" si="266">MID(C748,5,1)</f>
        <v>0</v>
      </c>
      <c r="H748" s="138" t="str">
        <f t="shared" ref="H748:H1002" si="267">MID(C748,6,1)</f>
        <v>0</v>
      </c>
      <c r="I748" s="138" t="str">
        <f t="shared" ref="I748:I1002" si="268">MID(C748,7,1)</f>
        <v>0</v>
      </c>
      <c r="J748" s="138" t="str">
        <f t="shared" ref="J748:J1002" si="269">MID(C748,8,1)</f>
        <v>0</v>
      </c>
      <c r="K748" s="138" t="str">
        <f t="shared" ref="K748:K1002" si="270">MID(C748,9,1)</f>
        <v>0</v>
      </c>
      <c r="L748" s="138" t="s">
        <v>5270</v>
      </c>
      <c r="M748" s="139" t="s">
        <v>110</v>
      </c>
      <c r="N748" s="139" t="s">
        <v>261</v>
      </c>
      <c r="O748" s="141" t="s">
        <v>14</v>
      </c>
      <c r="P748" s="141" t="s">
        <v>68</v>
      </c>
      <c r="Q748" s="141">
        <v>3</v>
      </c>
      <c r="R748" s="141">
        <v>2</v>
      </c>
      <c r="S748" s="141" t="s">
        <v>110</v>
      </c>
      <c r="T748" s="141" t="s">
        <v>110</v>
      </c>
      <c r="U748" s="141" t="s">
        <v>66</v>
      </c>
      <c r="V748" s="141" t="s">
        <v>66</v>
      </c>
      <c r="W748" s="141" t="s">
        <v>110</v>
      </c>
      <c r="X748" s="141" t="s">
        <v>110</v>
      </c>
      <c r="Y748" s="141" t="s">
        <v>66</v>
      </c>
      <c r="Z748" s="140" t="s">
        <v>66</v>
      </c>
      <c r="AA748" s="141" t="s">
        <v>110</v>
      </c>
      <c r="AB748" s="141" t="s">
        <v>110</v>
      </c>
      <c r="AC748" s="140" t="s">
        <v>66</v>
      </c>
      <c r="AD748" s="141" t="s">
        <v>66</v>
      </c>
      <c r="AE748" s="144" t="s">
        <v>110</v>
      </c>
      <c r="AF748" s="144" t="s">
        <v>110</v>
      </c>
      <c r="AG748" s="149"/>
      <c r="AH748" s="150"/>
      <c r="AI748" s="143"/>
      <c r="AJ748" s="143" t="b">
        <f t="shared" si="261"/>
        <v>0</v>
      </c>
      <c r="AK748" s="143" t="str">
        <f>O748&amp;Q748&amp;R748&amp;U748&amp;V748&amp;Y748&amp;Z748&amp;AC748&amp;AD748</f>
        <v>A32000000</v>
      </c>
      <c r="AL748" s="33">
        <v>698</v>
      </c>
      <c r="AM748" s="34" t="b">
        <f>C748&lt;&gt;AK748</f>
        <v>1</v>
      </c>
      <c r="AN748" s="145" t="str">
        <f>N748&amp;AK748</f>
        <v>J9FA32000000</v>
      </c>
      <c r="AO748" s="151"/>
      <c r="AP748" s="64"/>
      <c r="AQ748" s="152"/>
      <c r="AR748" s="152">
        <f t="shared" ref="AR748:AR1002" si="271">IF(AL748&lt;&gt;"",1,"")</f>
        <v>1</v>
      </c>
      <c r="AS748" s="152" t="str">
        <f>IF(IFERROR(VLOOKUP(AE748,#REF!,1,0),"")&lt;&gt;"",1,"")</f>
        <v/>
      </c>
      <c r="AT748" s="152" t="str">
        <f>IF(IFERROR(VLOOKUP(AE748,#REF!,1,0),"")&lt;&gt;"",1,"")</f>
        <v/>
      </c>
      <c r="AU748" s="152" t="str">
        <f>IF(IFERROR(VLOOKUP(AE748,#REF!,1,0),"")&lt;&gt;"",1,"")</f>
        <v/>
      </c>
      <c r="AV748" s="152" t="str">
        <f>IF(IFERROR(VLOOKUP(AE748,#REF!,1,0),"")&lt;&gt;"",1,"")</f>
        <v/>
      </c>
      <c r="AW748" s="152" t="str">
        <f>IF(IFERROR(VLOOKUP(AE748,#REF!,1,0),"")&lt;&gt;"",1,"")</f>
        <v/>
      </c>
      <c r="AX748" s="152" t="str">
        <f>IF(IFERROR(VLOOKUP(AE748,#REF!,1,0),"")&lt;&gt;"",1,"")</f>
        <v/>
      </c>
      <c r="AY748" s="152" t="str">
        <f>IF(IFERROR(VLOOKUP(AE748,#REF!,1,0),"")&lt;&gt;"",1,"")</f>
        <v/>
      </c>
      <c r="AZ748" s="152" t="str">
        <f>IF(IFERROR(VLOOKUP(AE748,#REF!,1,0),"")&lt;&gt;"",1,"")</f>
        <v/>
      </c>
      <c r="BA748" s="152" t="str">
        <f>IF(IFERROR(VLOOKUP(AE748,#REF!,1,0),"")&lt;&gt;"",1,"")</f>
        <v/>
      </c>
      <c r="BB748" s="152" t="str">
        <f>IF(IFERROR(VLOOKUP(AE748,#REF!,1,0),"")&lt;&gt;"",1,"")</f>
        <v/>
      </c>
      <c r="BC748" s="152" t="str">
        <f>IF(IFERROR(VLOOKUP(AE748,#REF!,1,0),"")&lt;&gt;"",1,"")</f>
        <v/>
      </c>
      <c r="BD748" s="152" t="str">
        <f>IF(IFERROR(VLOOKUP(AE748,#REF!,1,0),"")&lt;&gt;"",1,"")</f>
        <v/>
      </c>
      <c r="BE748" s="148">
        <f t="shared" si="187"/>
        <v>1</v>
      </c>
    </row>
    <row r="749" spans="1:57" ht="16">
      <c r="A749" s="33">
        <v>1298</v>
      </c>
      <c r="B749" s="33">
        <v>722</v>
      </c>
      <c r="C749" s="33" t="str">
        <f t="shared" si="262"/>
        <v>722000000</v>
      </c>
      <c r="D749" s="34" t="str">
        <f t="shared" si="263"/>
        <v>72</v>
      </c>
      <c r="E749" s="34" t="str">
        <f t="shared" si="264"/>
        <v>2</v>
      </c>
      <c r="F749" s="34" t="str">
        <f t="shared" si="265"/>
        <v>0</v>
      </c>
      <c r="G749" s="34" t="str">
        <f t="shared" si="266"/>
        <v>0</v>
      </c>
      <c r="H749" s="34" t="str">
        <f t="shared" si="267"/>
        <v>0</v>
      </c>
      <c r="I749" s="34" t="str">
        <f t="shared" si="268"/>
        <v>0</v>
      </c>
      <c r="J749" s="34" t="str">
        <f t="shared" si="269"/>
        <v>0</v>
      </c>
      <c r="K749" s="34" t="str">
        <f t="shared" si="270"/>
        <v>0</v>
      </c>
      <c r="L749" s="34" t="s">
        <v>5271</v>
      </c>
      <c r="M749" s="35" t="s">
        <v>1300</v>
      </c>
      <c r="N749" s="35" t="s">
        <v>261</v>
      </c>
      <c r="O749" s="37" t="s">
        <v>14</v>
      </c>
      <c r="P749" s="55" t="s">
        <v>68</v>
      </c>
      <c r="Q749" s="37">
        <v>3</v>
      </c>
      <c r="R749" s="55">
        <v>2</v>
      </c>
      <c r="S749" s="55" t="s">
        <v>110</v>
      </c>
      <c r="T749" s="55" t="s">
        <v>110</v>
      </c>
      <c r="U749" s="55" t="s">
        <v>66</v>
      </c>
      <c r="V749" s="55" t="s">
        <v>66</v>
      </c>
      <c r="W749" s="55" t="s">
        <v>110</v>
      </c>
      <c r="X749" s="55" t="s">
        <v>110</v>
      </c>
      <c r="Y749" s="55" t="s">
        <v>66</v>
      </c>
      <c r="Z749" s="36" t="s">
        <v>66</v>
      </c>
      <c r="AA749" s="55" t="s">
        <v>110</v>
      </c>
      <c r="AB749" s="55" t="s">
        <v>110</v>
      </c>
      <c r="AC749" s="58" t="s">
        <v>8</v>
      </c>
      <c r="AD749" s="55">
        <v>1</v>
      </c>
      <c r="AE749" s="42" t="s">
        <v>1300</v>
      </c>
      <c r="AF749" s="42" t="s">
        <v>1300</v>
      </c>
      <c r="AG749" s="27"/>
      <c r="AH749" s="30" t="s">
        <v>8</v>
      </c>
      <c r="AI749" s="39"/>
      <c r="AJ749" s="39" t="b">
        <f t="shared" si="261"/>
        <v>0</v>
      </c>
      <c r="AK749" s="39" t="str">
        <f>O749&amp;Q749&amp;R749&amp;U749&amp;V749&amp;Y749&amp;Z749&amp;AC749&amp;AD749</f>
        <v>A32000011</v>
      </c>
      <c r="AL749" s="40">
        <v>722</v>
      </c>
      <c r="AM749" s="41" t="b">
        <f>C749&lt;&gt;AK749</f>
        <v>1</v>
      </c>
      <c r="AN749" s="30" t="str">
        <f>N749&amp;AK749</f>
        <v>J9FA32000011</v>
      </c>
      <c r="AO749" s="30"/>
      <c r="AP749" s="31"/>
      <c r="AQ749" s="31"/>
      <c r="AR749" s="31">
        <f t="shared" si="271"/>
        <v>1</v>
      </c>
      <c r="AS749" s="31" t="str">
        <f>IF(IFERROR(VLOOKUP(AE749,#REF!,1,0),"")&lt;&gt;"",1,"")</f>
        <v/>
      </c>
      <c r="AT749" s="31" t="str">
        <f>IF(IFERROR(VLOOKUP(AE749,#REF!,1,0),"")&lt;&gt;"",1,"")</f>
        <v/>
      </c>
      <c r="AU749" s="31" t="str">
        <f>IF(IFERROR(VLOOKUP(AE749,#REF!,1,0),"")&lt;&gt;"",1,"")</f>
        <v/>
      </c>
      <c r="AV749" s="31" t="str">
        <f>IF(IFERROR(VLOOKUP(AE749,#REF!,1,0),"")&lt;&gt;"",1,"")</f>
        <v/>
      </c>
      <c r="AW749" s="31" t="str">
        <f>IF(IFERROR(VLOOKUP(AE749,#REF!,1,0),"")&lt;&gt;"",1,"")</f>
        <v/>
      </c>
      <c r="AX749" s="31" t="str">
        <f>IF(IFERROR(VLOOKUP(AE749,#REF!,1,0),"")&lt;&gt;"",1,"")</f>
        <v/>
      </c>
      <c r="AY749" s="31" t="str">
        <f>IF(IFERROR(VLOOKUP(AE749,#REF!,1,0),"")&lt;&gt;"",1,"")</f>
        <v/>
      </c>
      <c r="AZ749" s="31" t="str">
        <f>IF(IFERROR(VLOOKUP(AE749,#REF!,1,0),"")&lt;&gt;"",1,"")</f>
        <v/>
      </c>
      <c r="BA749" s="31" t="str">
        <f>IF(IFERROR(VLOOKUP(AE749,#REF!,1,0),"")&lt;&gt;"",1,"")</f>
        <v/>
      </c>
      <c r="BB749" s="31" t="str">
        <f>IF(IFERROR(VLOOKUP(AE749,#REF!,1,0),"")&lt;&gt;"",1,"")</f>
        <v/>
      </c>
      <c r="BC749" s="31" t="str">
        <f>IF(IFERROR(VLOOKUP(AE749,#REF!,1,0),"")&lt;&gt;"",1,"")</f>
        <v/>
      </c>
      <c r="BD749" s="31" t="str">
        <f>IF(IFERROR(VLOOKUP(AE749,#REF!,1,0),"")&lt;&gt;"",1,"")</f>
        <v/>
      </c>
      <c r="BE749" s="32">
        <f t="shared" si="187"/>
        <v>1</v>
      </c>
    </row>
    <row r="750" spans="1:57" ht="16">
      <c r="A750" s="33">
        <v>1299</v>
      </c>
      <c r="B750" s="33">
        <v>7221</v>
      </c>
      <c r="C750" s="33" t="str">
        <f t="shared" si="262"/>
        <v>722100000</v>
      </c>
      <c r="D750" s="34" t="str">
        <f t="shared" si="263"/>
        <v>72</v>
      </c>
      <c r="E750" s="34" t="str">
        <f t="shared" si="264"/>
        <v>2</v>
      </c>
      <c r="F750" s="34" t="str">
        <f t="shared" si="265"/>
        <v>1</v>
      </c>
      <c r="G750" s="34" t="str">
        <f t="shared" si="266"/>
        <v>0</v>
      </c>
      <c r="H750" s="34" t="str">
        <f t="shared" si="267"/>
        <v>0</v>
      </c>
      <c r="I750" s="34" t="str">
        <f t="shared" si="268"/>
        <v>0</v>
      </c>
      <c r="J750" s="34" t="str">
        <f t="shared" si="269"/>
        <v>0</v>
      </c>
      <c r="K750" s="34" t="str">
        <f t="shared" si="270"/>
        <v>0</v>
      </c>
      <c r="L750" s="34" t="s">
        <v>5272</v>
      </c>
      <c r="M750" s="35" t="s">
        <v>1301</v>
      </c>
      <c r="N750" s="35" t="s">
        <v>261</v>
      </c>
      <c r="O750" s="37" t="s">
        <v>14</v>
      </c>
      <c r="P750" s="55" t="s">
        <v>68</v>
      </c>
      <c r="Q750" s="37">
        <v>3</v>
      </c>
      <c r="R750" s="55">
        <v>2</v>
      </c>
      <c r="S750" s="55" t="s">
        <v>110</v>
      </c>
      <c r="T750" s="55" t="s">
        <v>110</v>
      </c>
      <c r="U750" s="55" t="s">
        <v>66</v>
      </c>
      <c r="V750" s="55" t="s">
        <v>66</v>
      </c>
      <c r="W750" s="55" t="s">
        <v>110</v>
      </c>
      <c r="X750" s="55" t="s">
        <v>110</v>
      </c>
      <c r="Y750" s="55" t="s">
        <v>66</v>
      </c>
      <c r="Z750" s="36" t="s">
        <v>66</v>
      </c>
      <c r="AA750" s="55" t="s">
        <v>110</v>
      </c>
      <c r="AB750" s="55" t="s">
        <v>110</v>
      </c>
      <c r="AC750" s="58" t="s">
        <v>8</v>
      </c>
      <c r="AD750" s="55">
        <v>2</v>
      </c>
      <c r="AE750" s="42" t="s">
        <v>1301</v>
      </c>
      <c r="AF750" s="42" t="s">
        <v>1301</v>
      </c>
      <c r="AG750" s="27"/>
      <c r="AH750" s="30" t="s">
        <v>8</v>
      </c>
      <c r="AI750" s="39"/>
      <c r="AJ750" s="39" t="b">
        <f t="shared" si="261"/>
        <v>0</v>
      </c>
      <c r="AK750" s="39" t="str">
        <f>O750&amp;Q750&amp;R750&amp;U750&amp;V750&amp;Y750&amp;Z750&amp;AC750&amp;AD750</f>
        <v>A32000012</v>
      </c>
      <c r="AL750" s="40">
        <v>7221</v>
      </c>
      <c r="AM750" s="41" t="b">
        <f>C750&lt;&gt;AK750</f>
        <v>1</v>
      </c>
      <c r="AN750" s="30" t="str">
        <f>N750&amp;AK750</f>
        <v>J9FA32000012</v>
      </c>
      <c r="AO750" s="30"/>
      <c r="AP750" s="31"/>
      <c r="AQ750" s="31"/>
      <c r="AR750" s="31">
        <f t="shared" si="271"/>
        <v>1</v>
      </c>
      <c r="AS750" s="31" t="str">
        <f>IF(IFERROR(VLOOKUP(AE750,#REF!,1,0),"")&lt;&gt;"",1,"")</f>
        <v/>
      </c>
      <c r="AT750" s="31" t="str">
        <f>IF(IFERROR(VLOOKUP(AE750,#REF!,1,0),"")&lt;&gt;"",1,"")</f>
        <v/>
      </c>
      <c r="AU750" s="31" t="str">
        <f>IF(IFERROR(VLOOKUP(AE750,#REF!,1,0),"")&lt;&gt;"",1,"")</f>
        <v/>
      </c>
      <c r="AV750" s="31" t="str">
        <f>IF(IFERROR(VLOOKUP(AE750,#REF!,1,0),"")&lt;&gt;"",1,"")</f>
        <v/>
      </c>
      <c r="AW750" s="31" t="str">
        <f>IF(IFERROR(VLOOKUP(AE750,#REF!,1,0),"")&lt;&gt;"",1,"")</f>
        <v/>
      </c>
      <c r="AX750" s="31" t="str">
        <f>IF(IFERROR(VLOOKUP(AE750,#REF!,1,0),"")&lt;&gt;"",1,"")</f>
        <v/>
      </c>
      <c r="AY750" s="31" t="str">
        <f>IF(IFERROR(VLOOKUP(AE750,#REF!,1,0),"")&lt;&gt;"",1,"")</f>
        <v/>
      </c>
      <c r="AZ750" s="31" t="str">
        <f>IF(IFERROR(VLOOKUP(AE750,#REF!,1,0),"")&lt;&gt;"",1,"")</f>
        <v/>
      </c>
      <c r="BA750" s="31" t="str">
        <f>IF(IFERROR(VLOOKUP(AE750,#REF!,1,0),"")&lt;&gt;"",1,"")</f>
        <v/>
      </c>
      <c r="BB750" s="31" t="str">
        <f>IF(IFERROR(VLOOKUP(AE750,#REF!,1,0),"")&lt;&gt;"",1,"")</f>
        <v/>
      </c>
      <c r="BC750" s="31" t="str">
        <f>IF(IFERROR(VLOOKUP(AE750,#REF!,1,0),"")&lt;&gt;"",1,"")</f>
        <v/>
      </c>
      <c r="BD750" s="31" t="str">
        <f>IF(IFERROR(VLOOKUP(AE750,#REF!,1,0),"")&lt;&gt;"",1,"")</f>
        <v/>
      </c>
      <c r="BE750" s="32">
        <f t="shared" si="187"/>
        <v>1</v>
      </c>
    </row>
    <row r="751" spans="1:57" ht="16">
      <c r="A751" s="33">
        <v>1357</v>
      </c>
      <c r="B751" s="33">
        <v>7223</v>
      </c>
      <c r="C751" s="33" t="str">
        <f t="shared" si="262"/>
        <v>722300000</v>
      </c>
      <c r="D751" s="34" t="str">
        <f t="shared" si="263"/>
        <v>72</v>
      </c>
      <c r="E751" s="34" t="str">
        <f t="shared" si="264"/>
        <v>2</v>
      </c>
      <c r="F751" s="34" t="str">
        <f t="shared" si="265"/>
        <v>3</v>
      </c>
      <c r="G751" s="34" t="str">
        <f t="shared" si="266"/>
        <v>0</v>
      </c>
      <c r="H751" s="34" t="str">
        <f t="shared" si="267"/>
        <v>0</v>
      </c>
      <c r="I751" s="34" t="str">
        <f t="shared" si="268"/>
        <v>0</v>
      </c>
      <c r="J751" s="34" t="str">
        <f t="shared" si="269"/>
        <v>0</v>
      </c>
      <c r="K751" s="34" t="str">
        <f t="shared" si="270"/>
        <v>0</v>
      </c>
      <c r="L751" s="34" t="s">
        <v>5273</v>
      </c>
      <c r="M751" s="35" t="s">
        <v>1302</v>
      </c>
      <c r="N751" s="35" t="s">
        <v>261</v>
      </c>
      <c r="O751" s="37" t="s">
        <v>14</v>
      </c>
      <c r="P751" s="55" t="s">
        <v>68</v>
      </c>
      <c r="Q751" s="37">
        <v>3</v>
      </c>
      <c r="R751" s="55">
        <v>2</v>
      </c>
      <c r="S751" s="55" t="s">
        <v>110</v>
      </c>
      <c r="T751" s="55" t="s">
        <v>110</v>
      </c>
      <c r="U751" s="55">
        <v>0</v>
      </c>
      <c r="V751" s="55">
        <v>0</v>
      </c>
      <c r="W751" s="55" t="s">
        <v>110</v>
      </c>
      <c r="X751" s="55" t="s">
        <v>110</v>
      </c>
      <c r="Y751" s="55">
        <v>0</v>
      </c>
      <c r="Z751" s="36" t="s">
        <v>66</v>
      </c>
      <c r="AA751" s="55" t="s">
        <v>110</v>
      </c>
      <c r="AB751" s="55" t="s">
        <v>110</v>
      </c>
      <c r="AC751" s="58" t="s">
        <v>8</v>
      </c>
      <c r="AD751" s="55">
        <v>3</v>
      </c>
      <c r="AE751" s="42" t="s">
        <v>1302</v>
      </c>
      <c r="AF751" s="42" t="s">
        <v>1302</v>
      </c>
      <c r="AG751" s="27"/>
      <c r="AH751" s="30" t="s">
        <v>8</v>
      </c>
      <c r="AI751" s="39"/>
      <c r="AJ751" s="39" t="b">
        <f t="shared" si="261"/>
        <v>0</v>
      </c>
      <c r="AK751" s="39" t="str">
        <f>O751&amp;Q751&amp;R751&amp;U751&amp;V751&amp;Y751&amp;Z751&amp;AC751&amp;AD751</f>
        <v>A32000013</v>
      </c>
      <c r="AL751" s="40">
        <v>7223</v>
      </c>
      <c r="AM751" s="41" t="b">
        <f>C751&lt;&gt;AK751</f>
        <v>1</v>
      </c>
      <c r="AN751" s="30" t="str">
        <f>N751&amp;AK751</f>
        <v>J9FA32000013</v>
      </c>
      <c r="AO751" s="30"/>
      <c r="AP751" s="31"/>
      <c r="AQ751" s="31"/>
      <c r="AR751" s="31">
        <f t="shared" si="271"/>
        <v>1</v>
      </c>
      <c r="AS751" s="31" t="str">
        <f>IF(IFERROR(VLOOKUP(AE751,#REF!,1,0),"")&lt;&gt;"",1,"")</f>
        <v/>
      </c>
      <c r="AT751" s="31" t="str">
        <f>IF(IFERROR(VLOOKUP(AE751,#REF!,1,0),"")&lt;&gt;"",1,"")</f>
        <v/>
      </c>
      <c r="AU751" s="31" t="str">
        <f>IF(IFERROR(VLOOKUP(AE751,#REF!,1,0),"")&lt;&gt;"",1,"")</f>
        <v/>
      </c>
      <c r="AV751" s="31" t="str">
        <f>IF(IFERROR(VLOOKUP(AE751,#REF!,1,0),"")&lt;&gt;"",1,"")</f>
        <v/>
      </c>
      <c r="AW751" s="31" t="str">
        <f>IF(IFERROR(VLOOKUP(AE751,#REF!,1,0),"")&lt;&gt;"",1,"")</f>
        <v/>
      </c>
      <c r="AX751" s="31" t="str">
        <f>IF(IFERROR(VLOOKUP(AE751,#REF!,1,0),"")&lt;&gt;"",1,"")</f>
        <v/>
      </c>
      <c r="AY751" s="31" t="str">
        <f>IF(IFERROR(VLOOKUP(AE751,#REF!,1,0),"")&lt;&gt;"",1,"")</f>
        <v/>
      </c>
      <c r="AZ751" s="31" t="str">
        <f>IF(IFERROR(VLOOKUP(AE751,#REF!,1,0),"")&lt;&gt;"",1,"")</f>
        <v/>
      </c>
      <c r="BA751" s="31" t="str">
        <f>IF(IFERROR(VLOOKUP(AE751,#REF!,1,0),"")&lt;&gt;"",1,"")</f>
        <v/>
      </c>
      <c r="BB751" s="31" t="str">
        <f>IF(IFERROR(VLOOKUP(AE751,#REF!,1,0),"")&lt;&gt;"",1,"")</f>
        <v/>
      </c>
      <c r="BC751" s="31" t="str">
        <f>IF(IFERROR(VLOOKUP(AE751,#REF!,1,0),"")&lt;&gt;"",1,"")</f>
        <v/>
      </c>
      <c r="BD751" s="31" t="str">
        <f>IF(IFERROR(VLOOKUP(AE751,#REF!,1,0),"")&lt;&gt;"",1,"")</f>
        <v/>
      </c>
      <c r="BE751" s="32">
        <f t="shared" si="187"/>
        <v>1</v>
      </c>
    </row>
    <row r="752" spans="1:57" ht="16">
      <c r="A752" s="43">
        <v>1373</v>
      </c>
      <c r="B752" s="43">
        <v>72239</v>
      </c>
      <c r="C752" s="43" t="str">
        <f t="shared" si="262"/>
        <v>722390000</v>
      </c>
      <c r="D752" s="44" t="str">
        <f t="shared" si="263"/>
        <v>72</v>
      </c>
      <c r="E752" s="44" t="str">
        <f t="shared" si="264"/>
        <v>2</v>
      </c>
      <c r="F752" s="44" t="str">
        <f t="shared" si="265"/>
        <v>3</v>
      </c>
      <c r="G752" s="44" t="str">
        <f t="shared" si="266"/>
        <v>9</v>
      </c>
      <c r="H752" s="44" t="str">
        <f t="shared" si="267"/>
        <v>0</v>
      </c>
      <c r="I752" s="44" t="str">
        <f t="shared" si="268"/>
        <v>0</v>
      </c>
      <c r="J752" s="44" t="str">
        <f t="shared" si="269"/>
        <v>0</v>
      </c>
      <c r="K752" s="44" t="str">
        <f t="shared" si="270"/>
        <v>0</v>
      </c>
      <c r="L752" s="44"/>
      <c r="M752" s="45" t="s">
        <v>1303</v>
      </c>
      <c r="N752" s="45"/>
      <c r="O752" s="46" t="s">
        <v>14</v>
      </c>
      <c r="P752" s="47" t="s">
        <v>68</v>
      </c>
      <c r="Q752" s="48">
        <v>3</v>
      </c>
      <c r="R752" s="47"/>
      <c r="S752" s="47" t="s">
        <v>110</v>
      </c>
      <c r="T752" s="47" t="s">
        <v>110</v>
      </c>
      <c r="U752" s="47">
        <v>0</v>
      </c>
      <c r="V752" s="47">
        <v>0</v>
      </c>
      <c r="W752" s="47"/>
      <c r="X752" s="47" t="s">
        <v>110</v>
      </c>
      <c r="Y752" s="47">
        <v>0</v>
      </c>
      <c r="Z752" s="49" t="s">
        <v>66</v>
      </c>
      <c r="AA752" s="47"/>
      <c r="AB752" s="47" t="s">
        <v>110</v>
      </c>
      <c r="AC752" s="61" t="s">
        <v>66</v>
      </c>
      <c r="AD752" s="47" t="s">
        <v>66</v>
      </c>
      <c r="AE752" s="50" t="s">
        <v>1303</v>
      </c>
      <c r="AF752" s="51"/>
      <c r="AG752" s="51" t="s">
        <v>8</v>
      </c>
      <c r="AH752" s="52"/>
      <c r="AI752" s="39"/>
      <c r="AJ752" s="39"/>
      <c r="AK752" s="39" t="e">
        <f>O752&amp;Q752&amp;#REF!&amp;U752&amp;V752&amp;Y752&amp;Z752&amp;AC752&amp;AD752</f>
        <v>#REF!</v>
      </c>
      <c r="AL752" s="43">
        <v>72239</v>
      </c>
      <c r="AM752" s="44" t="e">
        <f>C752&lt;&gt;AK752</f>
        <v>#REF!</v>
      </c>
      <c r="AN752" s="52"/>
      <c r="AO752" s="52"/>
      <c r="AP752" s="53"/>
      <c r="AQ752" s="53"/>
      <c r="AR752" s="53">
        <f t="shared" si="271"/>
        <v>1</v>
      </c>
      <c r="AS752" s="53" t="str">
        <f>IF(IFERROR(VLOOKUP(AE752,#REF!,1,0),"")&lt;&gt;"",1,"")</f>
        <v/>
      </c>
      <c r="AT752" s="53" t="str">
        <f>IF(IFERROR(VLOOKUP(AE752,#REF!,1,0),"")&lt;&gt;"",1,"")</f>
        <v/>
      </c>
      <c r="AU752" s="53" t="str">
        <f>IF(IFERROR(VLOOKUP(AE752,#REF!,1,0),"")&lt;&gt;"",1,"")</f>
        <v/>
      </c>
      <c r="AV752" s="53" t="str">
        <f>IF(IFERROR(VLOOKUP(AE752,#REF!,1,0),"")&lt;&gt;"",1,"")</f>
        <v/>
      </c>
      <c r="AW752" s="53" t="str">
        <f>IF(IFERROR(VLOOKUP(AE752,#REF!,1,0),"")&lt;&gt;"",1,"")</f>
        <v/>
      </c>
      <c r="AX752" s="53" t="str">
        <f>IF(IFERROR(VLOOKUP(AE752,#REF!,1,0),"")&lt;&gt;"",1,"")</f>
        <v/>
      </c>
      <c r="AY752" s="53" t="str">
        <f>IF(IFERROR(VLOOKUP(AE752,#REF!,1,0),"")&lt;&gt;"",1,"")</f>
        <v/>
      </c>
      <c r="AZ752" s="53" t="str">
        <f>IF(IFERROR(VLOOKUP(AE752,#REF!,1,0),"")&lt;&gt;"",1,"")</f>
        <v/>
      </c>
      <c r="BA752" s="53" t="str">
        <f>IF(IFERROR(VLOOKUP(AE752,#REF!,1,0),"")&lt;&gt;"",1,"")</f>
        <v/>
      </c>
      <c r="BB752" s="53" t="str">
        <f>IF(IFERROR(VLOOKUP(AE752,#REF!,1,0),"")&lt;&gt;"",1,"")</f>
        <v/>
      </c>
      <c r="BC752" s="53" t="str">
        <f>IF(IFERROR(VLOOKUP(AE752,#REF!,1,0),"")&lt;&gt;"",1,"")</f>
        <v/>
      </c>
      <c r="BD752" s="53" t="str">
        <f>IF(IFERROR(VLOOKUP(AE752,#REF!,1,0),"")&lt;&gt;"",1,"")</f>
        <v/>
      </c>
      <c r="BE752" s="54">
        <f t="shared" si="187"/>
        <v>1</v>
      </c>
    </row>
    <row r="753" spans="1:57" ht="16">
      <c r="A753" s="33">
        <v>1382</v>
      </c>
      <c r="B753" s="33">
        <v>7225</v>
      </c>
      <c r="C753" s="33" t="str">
        <f t="shared" si="262"/>
        <v>722500000</v>
      </c>
      <c r="D753" s="34" t="str">
        <f t="shared" si="263"/>
        <v>72</v>
      </c>
      <c r="E753" s="34" t="str">
        <f t="shared" si="264"/>
        <v>2</v>
      </c>
      <c r="F753" s="34" t="str">
        <f t="shared" si="265"/>
        <v>5</v>
      </c>
      <c r="G753" s="34" t="str">
        <f t="shared" si="266"/>
        <v>0</v>
      </c>
      <c r="H753" s="34" t="str">
        <f t="shared" si="267"/>
        <v>0</v>
      </c>
      <c r="I753" s="34" t="str">
        <f t="shared" si="268"/>
        <v>0</v>
      </c>
      <c r="J753" s="34" t="str">
        <f t="shared" si="269"/>
        <v>0</v>
      </c>
      <c r="K753" s="34" t="str">
        <f t="shared" si="270"/>
        <v>0</v>
      </c>
      <c r="L753" s="34" t="s">
        <v>5274</v>
      </c>
      <c r="M753" s="35" t="s">
        <v>1304</v>
      </c>
      <c r="N753" s="35" t="s">
        <v>261</v>
      </c>
      <c r="O753" s="37" t="s">
        <v>14</v>
      </c>
      <c r="P753" s="55" t="s">
        <v>68</v>
      </c>
      <c r="Q753" s="37">
        <v>3</v>
      </c>
      <c r="R753" s="55">
        <v>2</v>
      </c>
      <c r="S753" s="55" t="s">
        <v>110</v>
      </c>
      <c r="T753" s="55" t="s">
        <v>110</v>
      </c>
      <c r="U753" s="55">
        <v>0</v>
      </c>
      <c r="V753" s="55">
        <v>0</v>
      </c>
      <c r="W753" s="55" t="s">
        <v>110</v>
      </c>
      <c r="X753" s="55" t="s">
        <v>110</v>
      </c>
      <c r="Y753" s="55">
        <v>0</v>
      </c>
      <c r="Z753" s="36" t="s">
        <v>66</v>
      </c>
      <c r="AA753" s="55" t="s">
        <v>110</v>
      </c>
      <c r="AB753" s="55" t="s">
        <v>110</v>
      </c>
      <c r="AC753" s="58" t="s">
        <v>8</v>
      </c>
      <c r="AD753" s="55">
        <v>4</v>
      </c>
      <c r="AE753" s="42" t="s">
        <v>1304</v>
      </c>
      <c r="AF753" s="42" t="s">
        <v>1304</v>
      </c>
      <c r="AG753" s="27"/>
      <c r="AH753" s="30" t="s">
        <v>8</v>
      </c>
      <c r="AI753" s="39"/>
      <c r="AJ753" s="39" t="b">
        <f>IF(OR(AS753=1,AT753=1,AU753=1,AV753=1,AW753=1,AX753=1,AY753=1,AZ753=1,BA753=1,BB753=1,BC753=1,BD753=1),TRUE,FALSE)</f>
        <v>0</v>
      </c>
      <c r="AK753" s="39" t="str">
        <f>O753&amp;Q753&amp;R753&amp;U753&amp;V753&amp;Y753&amp;Z753&amp;AC753&amp;AD753</f>
        <v>A32000014</v>
      </c>
      <c r="AL753" s="40">
        <v>7225</v>
      </c>
      <c r="AM753" s="41" t="b">
        <f>C753&lt;&gt;AK753</f>
        <v>1</v>
      </c>
      <c r="AN753" s="30" t="str">
        <f>N753&amp;AK753</f>
        <v>J9FA32000014</v>
      </c>
      <c r="AO753" s="30"/>
      <c r="AP753" s="31"/>
      <c r="AQ753" s="31"/>
      <c r="AR753" s="31">
        <f t="shared" si="271"/>
        <v>1</v>
      </c>
      <c r="AS753" s="31" t="str">
        <f>IF(IFERROR(VLOOKUP(AE753,#REF!,1,0),"")&lt;&gt;"",1,"")</f>
        <v/>
      </c>
      <c r="AT753" s="31" t="str">
        <f>IF(IFERROR(VLOOKUP(AE753,#REF!,1,0),"")&lt;&gt;"",1,"")</f>
        <v/>
      </c>
      <c r="AU753" s="31" t="str">
        <f>IF(IFERROR(VLOOKUP(AE753,#REF!,1,0),"")&lt;&gt;"",1,"")</f>
        <v/>
      </c>
      <c r="AV753" s="31" t="str">
        <f>IF(IFERROR(VLOOKUP(AE753,#REF!,1,0),"")&lt;&gt;"",1,"")</f>
        <v/>
      </c>
      <c r="AW753" s="31" t="str">
        <f>IF(IFERROR(VLOOKUP(AE753,#REF!,1,0),"")&lt;&gt;"",1,"")</f>
        <v/>
      </c>
      <c r="AX753" s="31" t="str">
        <f>IF(IFERROR(VLOOKUP(AE753,#REF!,1,0),"")&lt;&gt;"",1,"")</f>
        <v/>
      </c>
      <c r="AY753" s="31" t="str">
        <f>IF(IFERROR(VLOOKUP(AE753,#REF!,1,0),"")&lt;&gt;"",1,"")</f>
        <v/>
      </c>
      <c r="AZ753" s="31" t="str">
        <f>IF(IFERROR(VLOOKUP(AE753,#REF!,1,0),"")&lt;&gt;"",1,"")</f>
        <v/>
      </c>
      <c r="BA753" s="31" t="str">
        <f>IF(IFERROR(VLOOKUP(AE753,#REF!,1,0),"")&lt;&gt;"",1,"")</f>
        <v/>
      </c>
      <c r="BB753" s="31" t="str">
        <f>IF(IFERROR(VLOOKUP(AE753,#REF!,1,0),"")&lt;&gt;"",1,"")</f>
        <v/>
      </c>
      <c r="BC753" s="31" t="str">
        <f>IF(IFERROR(VLOOKUP(AE753,#REF!,1,0),"")&lt;&gt;"",1,"")</f>
        <v/>
      </c>
      <c r="BD753" s="31" t="str">
        <f>IF(IFERROR(VLOOKUP(AE753,#REF!,1,0),"")&lt;&gt;"",1,"")</f>
        <v/>
      </c>
      <c r="BE753" s="32">
        <f t="shared" si="187"/>
        <v>1</v>
      </c>
    </row>
    <row r="754" spans="1:57" ht="16">
      <c r="A754" s="43">
        <v>1388</v>
      </c>
      <c r="B754" s="43">
        <v>72259</v>
      </c>
      <c r="C754" s="43" t="str">
        <f t="shared" si="262"/>
        <v>722590000</v>
      </c>
      <c r="D754" s="44" t="str">
        <f t="shared" si="263"/>
        <v>72</v>
      </c>
      <c r="E754" s="44" t="str">
        <f t="shared" si="264"/>
        <v>2</v>
      </c>
      <c r="F754" s="44" t="str">
        <f t="shared" si="265"/>
        <v>5</v>
      </c>
      <c r="G754" s="44" t="str">
        <f t="shared" si="266"/>
        <v>9</v>
      </c>
      <c r="H754" s="44" t="str">
        <f t="shared" si="267"/>
        <v>0</v>
      </c>
      <c r="I754" s="44" t="str">
        <f t="shared" si="268"/>
        <v>0</v>
      </c>
      <c r="J754" s="44" t="str">
        <f t="shared" si="269"/>
        <v>0</v>
      </c>
      <c r="K754" s="44" t="str">
        <f t="shared" si="270"/>
        <v>0</v>
      </c>
      <c r="L754" s="44"/>
      <c r="M754" s="45" t="s">
        <v>1305</v>
      </c>
      <c r="N754" s="45"/>
      <c r="O754" s="46" t="s">
        <v>14</v>
      </c>
      <c r="P754" s="47" t="s">
        <v>68</v>
      </c>
      <c r="Q754" s="48">
        <v>3</v>
      </c>
      <c r="R754" s="47"/>
      <c r="S754" s="47" t="s">
        <v>110</v>
      </c>
      <c r="T754" s="47" t="s">
        <v>110</v>
      </c>
      <c r="U754" s="47">
        <v>0</v>
      </c>
      <c r="V754" s="47">
        <v>0</v>
      </c>
      <c r="W754" s="47"/>
      <c r="X754" s="47" t="s">
        <v>110</v>
      </c>
      <c r="Y754" s="47">
        <v>0</v>
      </c>
      <c r="Z754" s="49" t="s">
        <v>66</v>
      </c>
      <c r="AA754" s="47"/>
      <c r="AB754" s="47" t="s">
        <v>110</v>
      </c>
      <c r="AC754" s="61" t="s">
        <v>66</v>
      </c>
      <c r="AD754" s="47" t="s">
        <v>66</v>
      </c>
      <c r="AE754" s="50" t="s">
        <v>1305</v>
      </c>
      <c r="AF754" s="51"/>
      <c r="AG754" s="51" t="s">
        <v>8</v>
      </c>
      <c r="AH754" s="52" t="s">
        <v>8</v>
      </c>
      <c r="AI754" s="39"/>
      <c r="AJ754" s="39"/>
      <c r="AK754" s="39" t="e">
        <f>O754&amp;Q754&amp;#REF!&amp;U754&amp;V754&amp;Y754&amp;Z754&amp;AC754&amp;AD754</f>
        <v>#REF!</v>
      </c>
      <c r="AL754" s="43">
        <v>72259</v>
      </c>
      <c r="AM754" s="44" t="e">
        <f>C754&lt;&gt;AK754</f>
        <v>#REF!</v>
      </c>
      <c r="AN754" s="52"/>
      <c r="AO754" s="52"/>
      <c r="AP754" s="53"/>
      <c r="AQ754" s="53"/>
      <c r="AR754" s="53">
        <f t="shared" si="271"/>
        <v>1</v>
      </c>
      <c r="AS754" s="53" t="str">
        <f>IF(IFERROR(VLOOKUP(AE754,#REF!,1,0),"")&lt;&gt;"",1,"")</f>
        <v/>
      </c>
      <c r="AT754" s="53" t="str">
        <f>IF(IFERROR(VLOOKUP(AE754,#REF!,1,0),"")&lt;&gt;"",1,"")</f>
        <v/>
      </c>
      <c r="AU754" s="53" t="str">
        <f>IF(IFERROR(VLOOKUP(AE754,#REF!,1,0),"")&lt;&gt;"",1,"")</f>
        <v/>
      </c>
      <c r="AV754" s="53" t="str">
        <f>IF(IFERROR(VLOOKUP(AE754,#REF!,1,0),"")&lt;&gt;"",1,"")</f>
        <v/>
      </c>
      <c r="AW754" s="53" t="str">
        <f>IF(IFERROR(VLOOKUP(AE754,#REF!,1,0),"")&lt;&gt;"",1,"")</f>
        <v/>
      </c>
      <c r="AX754" s="53" t="str">
        <f>IF(IFERROR(VLOOKUP(AE754,#REF!,1,0),"")&lt;&gt;"",1,"")</f>
        <v/>
      </c>
      <c r="AY754" s="53" t="str">
        <f>IF(IFERROR(VLOOKUP(AE754,#REF!,1,0),"")&lt;&gt;"",1,"")</f>
        <v/>
      </c>
      <c r="AZ754" s="53" t="str">
        <f>IF(IFERROR(VLOOKUP(AE754,#REF!,1,0),"")&lt;&gt;"",1,"")</f>
        <v/>
      </c>
      <c r="BA754" s="53" t="str">
        <f>IF(IFERROR(VLOOKUP(AE754,#REF!,1,0),"")&lt;&gt;"",1,"")</f>
        <v/>
      </c>
      <c r="BB754" s="53" t="str">
        <f>IF(IFERROR(VLOOKUP(AE754,#REF!,1,0),"")&lt;&gt;"",1,"")</f>
        <v/>
      </c>
      <c r="BC754" s="53" t="str">
        <f>IF(IFERROR(VLOOKUP(AE754,#REF!,1,0),"")&lt;&gt;"",1,"")</f>
        <v/>
      </c>
      <c r="BD754" s="53" t="str">
        <f>IF(IFERROR(VLOOKUP(AE754,#REF!,1,0),"")&lt;&gt;"",1,"")</f>
        <v/>
      </c>
      <c r="BE754" s="54">
        <f t="shared" si="187"/>
        <v>1</v>
      </c>
    </row>
    <row r="755" spans="1:57" ht="16">
      <c r="A755" s="33">
        <v>1329</v>
      </c>
      <c r="B755" s="33">
        <v>7222</v>
      </c>
      <c r="C755" s="33" t="str">
        <f t="shared" si="262"/>
        <v>722200000</v>
      </c>
      <c r="D755" s="34" t="str">
        <f t="shared" si="263"/>
        <v>72</v>
      </c>
      <c r="E755" s="34" t="str">
        <f t="shared" si="264"/>
        <v>2</v>
      </c>
      <c r="F755" s="34" t="str">
        <f t="shared" si="265"/>
        <v>2</v>
      </c>
      <c r="G755" s="34" t="str">
        <f t="shared" si="266"/>
        <v>0</v>
      </c>
      <c r="H755" s="34" t="str">
        <f t="shared" si="267"/>
        <v>0</v>
      </c>
      <c r="I755" s="34" t="str">
        <f t="shared" si="268"/>
        <v>0</v>
      </c>
      <c r="J755" s="34" t="str">
        <f t="shared" si="269"/>
        <v>0</v>
      </c>
      <c r="K755" s="34" t="str">
        <f t="shared" si="270"/>
        <v>0</v>
      </c>
      <c r="L755" s="34" t="s">
        <v>5275</v>
      </c>
      <c r="M755" s="35" t="s">
        <v>1306</v>
      </c>
      <c r="N755" s="35" t="s">
        <v>261</v>
      </c>
      <c r="O755" s="37" t="s">
        <v>14</v>
      </c>
      <c r="P755" s="55" t="s">
        <v>68</v>
      </c>
      <c r="Q755" s="37">
        <v>3</v>
      </c>
      <c r="R755" s="55">
        <v>2</v>
      </c>
      <c r="S755" s="55" t="s">
        <v>110</v>
      </c>
      <c r="T755" s="55" t="s">
        <v>110</v>
      </c>
      <c r="U755" s="55" t="s">
        <v>66</v>
      </c>
      <c r="V755" s="55" t="s">
        <v>66</v>
      </c>
      <c r="W755" s="55" t="s">
        <v>110</v>
      </c>
      <c r="X755" s="55" t="s">
        <v>110</v>
      </c>
      <c r="Y755" s="55" t="s">
        <v>66</v>
      </c>
      <c r="Z755" s="36" t="s">
        <v>66</v>
      </c>
      <c r="AA755" s="55" t="s">
        <v>110</v>
      </c>
      <c r="AB755" s="55" t="s">
        <v>110</v>
      </c>
      <c r="AC755" s="58" t="s">
        <v>8</v>
      </c>
      <c r="AD755" s="55">
        <v>5</v>
      </c>
      <c r="AE755" s="37" t="s">
        <v>1306</v>
      </c>
      <c r="AF755" s="37" t="s">
        <v>1306</v>
      </c>
      <c r="AG755" s="27"/>
      <c r="AH755" s="30" t="s">
        <v>8</v>
      </c>
      <c r="AI755" s="39"/>
      <c r="AJ755" s="39" t="b">
        <f>IF(OR(AS755=1,AT755=1,AU755=1,AV755=1,AW755=1,AX755=1,AY755=1,AZ755=1,BA755=1,BB755=1,BC755=1,BD755=1),TRUE,FALSE)</f>
        <v>0</v>
      </c>
      <c r="AK755" s="39" t="str">
        <f>O755&amp;Q755&amp;R755&amp;U755&amp;V755&amp;Y755&amp;Z755&amp;AC755&amp;AD755</f>
        <v>A32000015</v>
      </c>
      <c r="AL755" s="40">
        <v>7222</v>
      </c>
      <c r="AM755" s="41" t="b">
        <f>C755&lt;&gt;AK755</f>
        <v>1</v>
      </c>
      <c r="AN755" s="30" t="str">
        <f>N755&amp;AK755</f>
        <v>J9FA32000015</v>
      </c>
      <c r="AO755" s="30"/>
      <c r="AP755" s="31"/>
      <c r="AQ755" s="31"/>
      <c r="AR755" s="31">
        <f t="shared" si="271"/>
        <v>1</v>
      </c>
      <c r="AS755" s="31" t="str">
        <f>IF(IFERROR(VLOOKUP(AE755,#REF!,1,0),"")&lt;&gt;"",1,"")</f>
        <v/>
      </c>
      <c r="AT755" s="31" t="str">
        <f>IF(IFERROR(VLOOKUP(AE755,#REF!,1,0),"")&lt;&gt;"",1,"")</f>
        <v/>
      </c>
      <c r="AU755" s="31" t="str">
        <f>IF(IFERROR(VLOOKUP(AE755,#REF!,1,0),"")&lt;&gt;"",1,"")</f>
        <v/>
      </c>
      <c r="AV755" s="31" t="str">
        <f>IF(IFERROR(VLOOKUP(AE755,#REF!,1,0),"")&lt;&gt;"",1,"")</f>
        <v/>
      </c>
      <c r="AW755" s="31" t="str">
        <f>IF(IFERROR(VLOOKUP(AE755,#REF!,1,0),"")&lt;&gt;"",1,"")</f>
        <v/>
      </c>
      <c r="AX755" s="31" t="str">
        <f>IF(IFERROR(VLOOKUP(AE755,#REF!,1,0),"")&lt;&gt;"",1,"")</f>
        <v/>
      </c>
      <c r="AY755" s="31" t="str">
        <f>IF(IFERROR(VLOOKUP(AE755,#REF!,1,0),"")&lt;&gt;"",1,"")</f>
        <v/>
      </c>
      <c r="AZ755" s="31" t="str">
        <f>IF(IFERROR(VLOOKUP(AE755,#REF!,1,0),"")&lt;&gt;"",1,"")</f>
        <v/>
      </c>
      <c r="BA755" s="31" t="str">
        <f>IF(IFERROR(VLOOKUP(AE755,#REF!,1,0),"")&lt;&gt;"",1,"")</f>
        <v/>
      </c>
      <c r="BB755" s="31" t="str">
        <f>IF(IFERROR(VLOOKUP(AE755,#REF!,1,0),"")&lt;&gt;"",1,"")</f>
        <v/>
      </c>
      <c r="BC755" s="31" t="str">
        <f>IF(IFERROR(VLOOKUP(AE755,#REF!,1,0),"")&lt;&gt;"",1,"")</f>
        <v/>
      </c>
      <c r="BD755" s="31" t="str">
        <f>IF(IFERROR(VLOOKUP(AE755,#REF!,1,0),"")&lt;&gt;"",1,"")</f>
        <v/>
      </c>
      <c r="BE755" s="32">
        <f t="shared" si="187"/>
        <v>1</v>
      </c>
    </row>
    <row r="756" spans="1:57" ht="16">
      <c r="A756" s="43">
        <v>1356</v>
      </c>
      <c r="B756" s="43">
        <v>72229</v>
      </c>
      <c r="C756" s="43" t="str">
        <f t="shared" si="262"/>
        <v>722290000</v>
      </c>
      <c r="D756" s="44" t="str">
        <f t="shared" si="263"/>
        <v>72</v>
      </c>
      <c r="E756" s="44" t="str">
        <f t="shared" si="264"/>
        <v>2</v>
      </c>
      <c r="F756" s="44" t="str">
        <f t="shared" si="265"/>
        <v>2</v>
      </c>
      <c r="G756" s="44" t="str">
        <f t="shared" si="266"/>
        <v>9</v>
      </c>
      <c r="H756" s="44" t="str">
        <f t="shared" si="267"/>
        <v>0</v>
      </c>
      <c r="I756" s="44" t="str">
        <f t="shared" si="268"/>
        <v>0</v>
      </c>
      <c r="J756" s="44" t="str">
        <f t="shared" si="269"/>
        <v>0</v>
      </c>
      <c r="K756" s="44" t="str">
        <f t="shared" si="270"/>
        <v>0</v>
      </c>
      <c r="L756" s="44"/>
      <c r="M756" s="45" t="s">
        <v>1307</v>
      </c>
      <c r="N756" s="45"/>
      <c r="O756" s="46" t="s">
        <v>14</v>
      </c>
      <c r="P756" s="47" t="s">
        <v>68</v>
      </c>
      <c r="Q756" s="48">
        <v>3</v>
      </c>
      <c r="R756" s="47"/>
      <c r="S756" s="47" t="s">
        <v>110</v>
      </c>
      <c r="T756" s="47" t="s">
        <v>110</v>
      </c>
      <c r="U756" s="47" t="s">
        <v>66</v>
      </c>
      <c r="V756" s="47" t="s">
        <v>66</v>
      </c>
      <c r="W756" s="47"/>
      <c r="X756" s="47" t="s">
        <v>110</v>
      </c>
      <c r="Y756" s="47" t="s">
        <v>66</v>
      </c>
      <c r="Z756" s="49" t="s">
        <v>66</v>
      </c>
      <c r="AA756" s="47"/>
      <c r="AB756" s="47" t="s">
        <v>110</v>
      </c>
      <c r="AC756" s="61" t="s">
        <v>66</v>
      </c>
      <c r="AD756" s="47" t="s">
        <v>66</v>
      </c>
      <c r="AE756" s="87" t="s">
        <v>1307</v>
      </c>
      <c r="AF756" s="51"/>
      <c r="AG756" s="51" t="s">
        <v>8</v>
      </c>
      <c r="AH756" s="52" t="s">
        <v>8</v>
      </c>
      <c r="AI756" s="39"/>
      <c r="AJ756" s="39"/>
      <c r="AK756" s="39" t="e">
        <f>O756&amp;Q756&amp;#REF!&amp;U756&amp;V756&amp;Y756&amp;Z756&amp;AC756&amp;AD756</f>
        <v>#REF!</v>
      </c>
      <c r="AL756" s="43">
        <v>72229</v>
      </c>
      <c r="AM756" s="44" t="e">
        <f>C756&lt;&gt;AK756</f>
        <v>#REF!</v>
      </c>
      <c r="AN756" s="52"/>
      <c r="AO756" s="52"/>
      <c r="AP756" s="53"/>
      <c r="AQ756" s="53"/>
      <c r="AR756" s="53">
        <f t="shared" si="271"/>
        <v>1</v>
      </c>
      <c r="AS756" s="53" t="str">
        <f>IF(IFERROR(VLOOKUP(AE756,#REF!,1,0),"")&lt;&gt;"",1,"")</f>
        <v/>
      </c>
      <c r="AT756" s="53" t="str">
        <f>IF(IFERROR(VLOOKUP(AE756,#REF!,1,0),"")&lt;&gt;"",1,"")</f>
        <v/>
      </c>
      <c r="AU756" s="53" t="str">
        <f>IF(IFERROR(VLOOKUP(AE756,#REF!,1,0),"")&lt;&gt;"",1,"")</f>
        <v/>
      </c>
      <c r="AV756" s="53" t="str">
        <f>IF(IFERROR(VLOOKUP(AE756,#REF!,1,0),"")&lt;&gt;"",1,"")</f>
        <v/>
      </c>
      <c r="AW756" s="53" t="str">
        <f>IF(IFERROR(VLOOKUP(AE756,#REF!,1,0),"")&lt;&gt;"",1,"")</f>
        <v/>
      </c>
      <c r="AX756" s="53" t="str">
        <f>IF(IFERROR(VLOOKUP(AE756,#REF!,1,0),"")&lt;&gt;"",1,"")</f>
        <v/>
      </c>
      <c r="AY756" s="53" t="str">
        <f>IF(IFERROR(VLOOKUP(AE756,#REF!,1,0),"")&lt;&gt;"",1,"")</f>
        <v/>
      </c>
      <c r="AZ756" s="53" t="str">
        <f>IF(IFERROR(VLOOKUP(AE756,#REF!,1,0),"")&lt;&gt;"",1,"")</f>
        <v/>
      </c>
      <c r="BA756" s="53" t="str">
        <f>IF(IFERROR(VLOOKUP(AE756,#REF!,1,0),"")&lt;&gt;"",1,"")</f>
        <v/>
      </c>
      <c r="BB756" s="53" t="str">
        <f>IF(IFERROR(VLOOKUP(AE756,#REF!,1,0),"")&lt;&gt;"",1,"")</f>
        <v/>
      </c>
      <c r="BC756" s="53" t="str">
        <f>IF(IFERROR(VLOOKUP(AE756,#REF!,1,0),"")&lt;&gt;"",1,"")</f>
        <v/>
      </c>
      <c r="BD756" s="53" t="str">
        <f>IF(IFERROR(VLOOKUP(AE756,#REF!,1,0),"")&lt;&gt;"",1,"")</f>
        <v/>
      </c>
      <c r="BE756" s="54">
        <f t="shared" si="187"/>
        <v>1</v>
      </c>
    </row>
    <row r="757" spans="1:57" ht="16">
      <c r="A757" s="33">
        <v>1330</v>
      </c>
      <c r="B757" s="33">
        <v>72221</v>
      </c>
      <c r="C757" s="33" t="str">
        <f t="shared" si="262"/>
        <v>722210000</v>
      </c>
      <c r="D757" s="34" t="str">
        <f t="shared" si="263"/>
        <v>72</v>
      </c>
      <c r="E757" s="34" t="str">
        <f t="shared" si="264"/>
        <v>2</v>
      </c>
      <c r="F757" s="34" t="str">
        <f t="shared" si="265"/>
        <v>2</v>
      </c>
      <c r="G757" s="34" t="str">
        <f t="shared" si="266"/>
        <v>1</v>
      </c>
      <c r="H757" s="34" t="str">
        <f t="shared" si="267"/>
        <v>0</v>
      </c>
      <c r="I757" s="34" t="str">
        <f t="shared" si="268"/>
        <v>0</v>
      </c>
      <c r="J757" s="34" t="str">
        <f t="shared" si="269"/>
        <v>0</v>
      </c>
      <c r="K757" s="34" t="str">
        <f t="shared" si="270"/>
        <v>0</v>
      </c>
      <c r="L757" s="34" t="s">
        <v>5276</v>
      </c>
      <c r="M757" s="35" t="s">
        <v>1308</v>
      </c>
      <c r="N757" s="35" t="s">
        <v>261</v>
      </c>
      <c r="O757" s="37" t="s">
        <v>14</v>
      </c>
      <c r="P757" s="55" t="s">
        <v>68</v>
      </c>
      <c r="Q757" s="37">
        <v>3</v>
      </c>
      <c r="R757" s="55">
        <v>2</v>
      </c>
      <c r="S757" s="55" t="s">
        <v>110</v>
      </c>
      <c r="T757" s="55" t="s">
        <v>110</v>
      </c>
      <c r="U757" s="55">
        <v>0</v>
      </c>
      <c r="V757" s="55">
        <v>0</v>
      </c>
      <c r="W757" s="55" t="s">
        <v>110</v>
      </c>
      <c r="X757" s="55" t="s">
        <v>110</v>
      </c>
      <c r="Y757" s="55">
        <v>0</v>
      </c>
      <c r="Z757" s="36" t="s">
        <v>66</v>
      </c>
      <c r="AA757" s="55" t="s">
        <v>110</v>
      </c>
      <c r="AB757" s="55" t="s">
        <v>110</v>
      </c>
      <c r="AC757" s="58" t="s">
        <v>8</v>
      </c>
      <c r="AD757" s="55">
        <v>6</v>
      </c>
      <c r="AE757" s="37" t="s">
        <v>1308</v>
      </c>
      <c r="AF757" s="37" t="s">
        <v>1308</v>
      </c>
      <c r="AG757" s="27"/>
      <c r="AH757" s="30" t="s">
        <v>8</v>
      </c>
      <c r="AI757" s="39"/>
      <c r="AJ757" s="39" t="b">
        <f>IF(OR(AS757=1,AT757=1,AU757=1,AV757=1,AW757=1,AX757=1,AY757=1,AZ757=1,BA757=1,BB757=1,BC757=1,BD757=1),TRUE,FALSE)</f>
        <v>0</v>
      </c>
      <c r="AK757" s="39" t="str">
        <f>O757&amp;Q757&amp;R757&amp;U757&amp;V757&amp;Y757&amp;Z757&amp;AC757&amp;AD757</f>
        <v>A32000016</v>
      </c>
      <c r="AL757" s="40">
        <v>72221</v>
      </c>
      <c r="AM757" s="41" t="b">
        <f>C757&lt;&gt;AK757</f>
        <v>1</v>
      </c>
      <c r="AN757" s="30" t="str">
        <f>N757&amp;AK757</f>
        <v>J9FA32000016</v>
      </c>
      <c r="AO757" s="30"/>
      <c r="AP757" s="31"/>
      <c r="AQ757" s="31"/>
      <c r="AR757" s="31">
        <f t="shared" si="271"/>
        <v>1</v>
      </c>
      <c r="AS757" s="31" t="str">
        <f>IF(IFERROR(VLOOKUP(AE757,#REF!,1,0),"")&lt;&gt;"",1,"")</f>
        <v/>
      </c>
      <c r="AT757" s="31" t="str">
        <f>IF(IFERROR(VLOOKUP(AE757,#REF!,1,0),"")&lt;&gt;"",1,"")</f>
        <v/>
      </c>
      <c r="AU757" s="31" t="str">
        <f>IF(IFERROR(VLOOKUP(AE757,#REF!,1,0),"")&lt;&gt;"",1,"")</f>
        <v/>
      </c>
      <c r="AV757" s="31" t="str">
        <f>IF(IFERROR(VLOOKUP(AE757,#REF!,1,0),"")&lt;&gt;"",1,"")</f>
        <v/>
      </c>
      <c r="AW757" s="31" t="str">
        <f>IF(IFERROR(VLOOKUP(AE757,#REF!,1,0),"")&lt;&gt;"",1,"")</f>
        <v/>
      </c>
      <c r="AX757" s="31" t="str">
        <f>IF(IFERROR(VLOOKUP(AE757,#REF!,1,0),"")&lt;&gt;"",1,"")</f>
        <v/>
      </c>
      <c r="AY757" s="31" t="str">
        <f>IF(IFERROR(VLOOKUP(AE757,#REF!,1,0),"")&lt;&gt;"",1,"")</f>
        <v/>
      </c>
      <c r="AZ757" s="31" t="str">
        <f>IF(IFERROR(VLOOKUP(AE757,#REF!,1,0),"")&lt;&gt;"",1,"")</f>
        <v/>
      </c>
      <c r="BA757" s="31" t="str">
        <f>IF(IFERROR(VLOOKUP(AE757,#REF!,1,0),"")&lt;&gt;"",1,"")</f>
        <v/>
      </c>
      <c r="BB757" s="31" t="str">
        <f>IF(IFERROR(VLOOKUP(AE757,#REF!,1,0),"")&lt;&gt;"",1,"")</f>
        <v/>
      </c>
      <c r="BC757" s="31" t="str">
        <f>IF(IFERROR(VLOOKUP(AE757,#REF!,1,0),"")&lt;&gt;"",1,"")</f>
        <v/>
      </c>
      <c r="BD757" s="31" t="str">
        <f>IF(IFERROR(VLOOKUP(AE757,#REF!,1,0),"")&lt;&gt;"",1,"")</f>
        <v/>
      </c>
      <c r="BE757" s="32">
        <f t="shared" si="187"/>
        <v>1</v>
      </c>
    </row>
    <row r="758" spans="1:57" ht="16">
      <c r="A758" s="43">
        <v>1338</v>
      </c>
      <c r="B758" s="43">
        <v>722219</v>
      </c>
      <c r="C758" s="43" t="str">
        <f t="shared" si="262"/>
        <v>722219000</v>
      </c>
      <c r="D758" s="44" t="str">
        <f t="shared" si="263"/>
        <v>72</v>
      </c>
      <c r="E758" s="44" t="str">
        <f t="shared" si="264"/>
        <v>2</v>
      </c>
      <c r="F758" s="44" t="str">
        <f t="shared" si="265"/>
        <v>2</v>
      </c>
      <c r="G758" s="44" t="str">
        <f t="shared" si="266"/>
        <v>1</v>
      </c>
      <c r="H758" s="44" t="str">
        <f t="shared" si="267"/>
        <v>9</v>
      </c>
      <c r="I758" s="44" t="str">
        <f t="shared" si="268"/>
        <v>0</v>
      </c>
      <c r="J758" s="44" t="str">
        <f t="shared" si="269"/>
        <v>0</v>
      </c>
      <c r="K758" s="44" t="str">
        <f t="shared" si="270"/>
        <v>0</v>
      </c>
      <c r="L758" s="44"/>
      <c r="M758" s="45" t="s">
        <v>1309</v>
      </c>
      <c r="N758" s="45"/>
      <c r="O758" s="46" t="s">
        <v>14</v>
      </c>
      <c r="P758" s="47" t="s">
        <v>68</v>
      </c>
      <c r="Q758" s="48">
        <v>3</v>
      </c>
      <c r="R758" s="47"/>
      <c r="S758" s="47" t="s">
        <v>110</v>
      </c>
      <c r="T758" s="47" t="s">
        <v>110</v>
      </c>
      <c r="U758" s="47">
        <v>0</v>
      </c>
      <c r="V758" s="47">
        <v>0</v>
      </c>
      <c r="W758" s="47"/>
      <c r="X758" s="47" t="s">
        <v>110</v>
      </c>
      <c r="Y758" s="47">
        <v>0</v>
      </c>
      <c r="Z758" s="49" t="s">
        <v>66</v>
      </c>
      <c r="AA758" s="47"/>
      <c r="AB758" s="47" t="s">
        <v>110</v>
      </c>
      <c r="AC758" s="61" t="s">
        <v>8</v>
      </c>
      <c r="AD758" s="47" t="s">
        <v>8</v>
      </c>
      <c r="AE758" s="87" t="s">
        <v>1310</v>
      </c>
      <c r="AF758" s="51"/>
      <c r="AG758" s="51" t="s">
        <v>8</v>
      </c>
      <c r="AH758" s="52" t="s">
        <v>8</v>
      </c>
      <c r="AI758" s="39"/>
      <c r="AJ758" s="39"/>
      <c r="AK758" s="39" t="e">
        <f>O758&amp;Q758&amp;#REF!&amp;U758&amp;V758&amp;Y758&amp;Z758&amp;AC758&amp;AD758</f>
        <v>#REF!</v>
      </c>
      <c r="AL758" s="43">
        <v>722219</v>
      </c>
      <c r="AM758" s="44" t="e">
        <f>C758&lt;&gt;AK758</f>
        <v>#REF!</v>
      </c>
      <c r="AN758" s="52"/>
      <c r="AO758" s="52"/>
      <c r="AP758" s="53"/>
      <c r="AQ758" s="53"/>
      <c r="AR758" s="53">
        <f t="shared" si="271"/>
        <v>1</v>
      </c>
      <c r="AS758" s="53" t="str">
        <f>IF(IFERROR(VLOOKUP(AE758,#REF!,1,0),"")&lt;&gt;"",1,"")</f>
        <v/>
      </c>
      <c r="AT758" s="53" t="str">
        <f>IF(IFERROR(VLOOKUP(AE758,#REF!,1,0),"")&lt;&gt;"",1,"")</f>
        <v/>
      </c>
      <c r="AU758" s="53" t="str">
        <f>IF(IFERROR(VLOOKUP(AE758,#REF!,1,0),"")&lt;&gt;"",1,"")</f>
        <v/>
      </c>
      <c r="AV758" s="53" t="str">
        <f>IF(IFERROR(VLOOKUP(AE758,#REF!,1,0),"")&lt;&gt;"",1,"")</f>
        <v/>
      </c>
      <c r="AW758" s="53" t="str">
        <f>IF(IFERROR(VLOOKUP(AE758,#REF!,1,0),"")&lt;&gt;"",1,"")</f>
        <v/>
      </c>
      <c r="AX758" s="53" t="str">
        <f>IF(IFERROR(VLOOKUP(AE758,#REF!,1,0),"")&lt;&gt;"",1,"")</f>
        <v/>
      </c>
      <c r="AY758" s="53" t="str">
        <f>IF(IFERROR(VLOOKUP(AE758,#REF!,1,0),"")&lt;&gt;"",1,"")</f>
        <v/>
      </c>
      <c r="AZ758" s="53" t="str">
        <f>IF(IFERROR(VLOOKUP(AE758,#REF!,1,0),"")&lt;&gt;"",1,"")</f>
        <v/>
      </c>
      <c r="BA758" s="53" t="str">
        <f>IF(IFERROR(VLOOKUP(AE758,#REF!,1,0),"")&lt;&gt;"",1,"")</f>
        <v/>
      </c>
      <c r="BB758" s="53" t="str">
        <f>IF(IFERROR(VLOOKUP(AE758,#REF!,1,0),"")&lt;&gt;"",1,"")</f>
        <v/>
      </c>
      <c r="BC758" s="53" t="str">
        <f>IF(IFERROR(VLOOKUP(AE758,#REF!,1,0),"")&lt;&gt;"",1,"")</f>
        <v/>
      </c>
      <c r="BD758" s="53" t="str">
        <f>IF(IFERROR(VLOOKUP(AE758,#REF!,1,0),"")&lt;&gt;"",1,"")</f>
        <v/>
      </c>
      <c r="BE758" s="54">
        <f t="shared" si="187"/>
        <v>1</v>
      </c>
    </row>
    <row r="759" spans="1:57" ht="16">
      <c r="A759" s="33">
        <v>1339</v>
      </c>
      <c r="B759" s="33">
        <v>72222</v>
      </c>
      <c r="C759" s="33" t="str">
        <f t="shared" si="262"/>
        <v>722220000</v>
      </c>
      <c r="D759" s="34" t="str">
        <f t="shared" si="263"/>
        <v>72</v>
      </c>
      <c r="E759" s="34" t="str">
        <f t="shared" si="264"/>
        <v>2</v>
      </c>
      <c r="F759" s="34" t="str">
        <f t="shared" si="265"/>
        <v>2</v>
      </c>
      <c r="G759" s="34" t="str">
        <f t="shared" si="266"/>
        <v>2</v>
      </c>
      <c r="H759" s="34" t="str">
        <f t="shared" si="267"/>
        <v>0</v>
      </c>
      <c r="I759" s="34" t="str">
        <f t="shared" si="268"/>
        <v>0</v>
      </c>
      <c r="J759" s="34" t="str">
        <f t="shared" si="269"/>
        <v>0</v>
      </c>
      <c r="K759" s="34" t="str">
        <f t="shared" si="270"/>
        <v>0</v>
      </c>
      <c r="L759" s="34" t="s">
        <v>5277</v>
      </c>
      <c r="M759" s="35" t="s">
        <v>1311</v>
      </c>
      <c r="N759" s="35" t="s">
        <v>261</v>
      </c>
      <c r="O759" s="37" t="s">
        <v>14</v>
      </c>
      <c r="P759" s="55" t="s">
        <v>68</v>
      </c>
      <c r="Q759" s="37">
        <v>3</v>
      </c>
      <c r="R759" s="55">
        <v>2</v>
      </c>
      <c r="S759" s="55" t="s">
        <v>110</v>
      </c>
      <c r="T759" s="55" t="s">
        <v>110</v>
      </c>
      <c r="U759" s="55">
        <v>0</v>
      </c>
      <c r="V759" s="55">
        <v>0</v>
      </c>
      <c r="W759" s="55" t="s">
        <v>110</v>
      </c>
      <c r="X759" s="55" t="s">
        <v>110</v>
      </c>
      <c r="Y759" s="55">
        <v>0</v>
      </c>
      <c r="Z759" s="36" t="s">
        <v>66</v>
      </c>
      <c r="AA759" s="55" t="s">
        <v>110</v>
      </c>
      <c r="AB759" s="55" t="s">
        <v>110</v>
      </c>
      <c r="AC759" s="58" t="s">
        <v>8</v>
      </c>
      <c r="AD759" s="55">
        <v>7</v>
      </c>
      <c r="AE759" s="37" t="s">
        <v>1311</v>
      </c>
      <c r="AF759" s="37" t="s">
        <v>1311</v>
      </c>
      <c r="AG759" s="27"/>
      <c r="AH759" s="30" t="s">
        <v>8</v>
      </c>
      <c r="AI759" s="39"/>
      <c r="AJ759" s="39" t="b">
        <f>IF(OR(AS759=1,AT759=1,AU759=1,AV759=1,AW759=1,AX759=1,AY759=1,AZ759=1,BA759=1,BB759=1,BC759=1,BD759=1),TRUE,FALSE)</f>
        <v>0</v>
      </c>
      <c r="AK759" s="39" t="str">
        <f>O759&amp;Q759&amp;R759&amp;U759&amp;V759&amp;Y759&amp;Z759&amp;AC759&amp;AD759</f>
        <v>A32000017</v>
      </c>
      <c r="AL759" s="40">
        <v>72222</v>
      </c>
      <c r="AM759" s="41" t="b">
        <f>C759&lt;&gt;AK759</f>
        <v>1</v>
      </c>
      <c r="AN759" s="30" t="str">
        <f>N759&amp;AK759</f>
        <v>J9FA32000017</v>
      </c>
      <c r="AO759" s="30"/>
      <c r="AP759" s="31"/>
      <c r="AQ759" s="31"/>
      <c r="AR759" s="31">
        <f t="shared" si="271"/>
        <v>1</v>
      </c>
      <c r="AS759" s="31" t="str">
        <f>IF(IFERROR(VLOOKUP(AE759,#REF!,1,0),"")&lt;&gt;"",1,"")</f>
        <v/>
      </c>
      <c r="AT759" s="31" t="str">
        <f>IF(IFERROR(VLOOKUP(AE759,#REF!,1,0),"")&lt;&gt;"",1,"")</f>
        <v/>
      </c>
      <c r="AU759" s="31" t="str">
        <f>IF(IFERROR(VLOOKUP(AE759,#REF!,1,0),"")&lt;&gt;"",1,"")</f>
        <v/>
      </c>
      <c r="AV759" s="31" t="str">
        <f>IF(IFERROR(VLOOKUP(AE759,#REF!,1,0),"")&lt;&gt;"",1,"")</f>
        <v/>
      </c>
      <c r="AW759" s="31" t="str">
        <f>IF(IFERROR(VLOOKUP(AE759,#REF!,1,0),"")&lt;&gt;"",1,"")</f>
        <v/>
      </c>
      <c r="AX759" s="31" t="str">
        <f>IF(IFERROR(VLOOKUP(AE759,#REF!,1,0),"")&lt;&gt;"",1,"")</f>
        <v/>
      </c>
      <c r="AY759" s="31" t="str">
        <f>IF(IFERROR(VLOOKUP(AE759,#REF!,1,0),"")&lt;&gt;"",1,"")</f>
        <v/>
      </c>
      <c r="AZ759" s="31" t="str">
        <f>IF(IFERROR(VLOOKUP(AE759,#REF!,1,0),"")&lt;&gt;"",1,"")</f>
        <v/>
      </c>
      <c r="BA759" s="31" t="str">
        <f>IF(IFERROR(VLOOKUP(AE759,#REF!,1,0),"")&lt;&gt;"",1,"")</f>
        <v/>
      </c>
      <c r="BB759" s="31" t="str">
        <f>IF(IFERROR(VLOOKUP(AE759,#REF!,1,0),"")&lt;&gt;"",1,"")</f>
        <v/>
      </c>
      <c r="BC759" s="31" t="str">
        <f>IF(IFERROR(VLOOKUP(AE759,#REF!,1,0),"")&lt;&gt;"",1,"")</f>
        <v/>
      </c>
      <c r="BD759" s="31" t="str">
        <f>IF(IFERROR(VLOOKUP(AE759,#REF!,1,0),"")&lt;&gt;"",1,"")</f>
        <v/>
      </c>
      <c r="BE759" s="32">
        <f t="shared" si="187"/>
        <v>1</v>
      </c>
    </row>
    <row r="760" spans="1:57" ht="16">
      <c r="A760" s="43">
        <v>1347</v>
      </c>
      <c r="B760" s="43">
        <v>722229</v>
      </c>
      <c r="C760" s="43" t="str">
        <f t="shared" si="262"/>
        <v>722229000</v>
      </c>
      <c r="D760" s="44" t="str">
        <f t="shared" si="263"/>
        <v>72</v>
      </c>
      <c r="E760" s="44" t="str">
        <f t="shared" si="264"/>
        <v>2</v>
      </c>
      <c r="F760" s="44" t="str">
        <f t="shared" si="265"/>
        <v>2</v>
      </c>
      <c r="G760" s="44" t="str">
        <f t="shared" si="266"/>
        <v>2</v>
      </c>
      <c r="H760" s="44" t="str">
        <f t="shared" si="267"/>
        <v>9</v>
      </c>
      <c r="I760" s="44" t="str">
        <f t="shared" si="268"/>
        <v>0</v>
      </c>
      <c r="J760" s="44" t="str">
        <f t="shared" si="269"/>
        <v>0</v>
      </c>
      <c r="K760" s="44" t="str">
        <f t="shared" si="270"/>
        <v>0</v>
      </c>
      <c r="L760" s="44"/>
      <c r="M760" s="45" t="s">
        <v>1312</v>
      </c>
      <c r="N760" s="45"/>
      <c r="O760" s="46" t="s">
        <v>14</v>
      </c>
      <c r="P760" s="47" t="s">
        <v>68</v>
      </c>
      <c r="Q760" s="48">
        <v>3</v>
      </c>
      <c r="R760" s="47"/>
      <c r="S760" s="47" t="s">
        <v>110</v>
      </c>
      <c r="T760" s="47" t="s">
        <v>110</v>
      </c>
      <c r="U760" s="47">
        <v>0</v>
      </c>
      <c r="V760" s="47">
        <v>0</v>
      </c>
      <c r="W760" s="47"/>
      <c r="X760" s="47" t="s">
        <v>110</v>
      </c>
      <c r="Y760" s="47">
        <v>0</v>
      </c>
      <c r="Z760" s="49" t="s">
        <v>66</v>
      </c>
      <c r="AA760" s="47"/>
      <c r="AB760" s="47" t="s">
        <v>110</v>
      </c>
      <c r="AC760" s="61" t="s">
        <v>8</v>
      </c>
      <c r="AD760" s="47" t="s">
        <v>8</v>
      </c>
      <c r="AE760" s="87" t="s">
        <v>1313</v>
      </c>
      <c r="AF760" s="51"/>
      <c r="AG760" s="51" t="s">
        <v>8</v>
      </c>
      <c r="AH760" s="52" t="s">
        <v>8</v>
      </c>
      <c r="AI760" s="39"/>
      <c r="AJ760" s="39"/>
      <c r="AK760" s="39" t="e">
        <f>O760&amp;Q760&amp;#REF!&amp;U760&amp;V760&amp;Y760&amp;Z760&amp;AC760&amp;AD760</f>
        <v>#REF!</v>
      </c>
      <c r="AL760" s="43">
        <v>722229</v>
      </c>
      <c r="AM760" s="44" t="e">
        <f>C760&lt;&gt;AK760</f>
        <v>#REF!</v>
      </c>
      <c r="AN760" s="52"/>
      <c r="AO760" s="52"/>
      <c r="AP760" s="53"/>
      <c r="AQ760" s="53"/>
      <c r="AR760" s="53">
        <f t="shared" si="271"/>
        <v>1</v>
      </c>
      <c r="AS760" s="53" t="str">
        <f>IF(IFERROR(VLOOKUP(AE760,#REF!,1,0),"")&lt;&gt;"",1,"")</f>
        <v/>
      </c>
      <c r="AT760" s="53" t="str">
        <f>IF(IFERROR(VLOOKUP(AE760,#REF!,1,0),"")&lt;&gt;"",1,"")</f>
        <v/>
      </c>
      <c r="AU760" s="53" t="str">
        <f>IF(IFERROR(VLOOKUP(AE760,#REF!,1,0),"")&lt;&gt;"",1,"")</f>
        <v/>
      </c>
      <c r="AV760" s="53" t="str">
        <f>IF(IFERROR(VLOOKUP(AE760,#REF!,1,0),"")&lt;&gt;"",1,"")</f>
        <v/>
      </c>
      <c r="AW760" s="53" t="str">
        <f>IF(IFERROR(VLOOKUP(AE760,#REF!,1,0),"")&lt;&gt;"",1,"")</f>
        <v/>
      </c>
      <c r="AX760" s="53" t="str">
        <f>IF(IFERROR(VLOOKUP(AE760,#REF!,1,0),"")&lt;&gt;"",1,"")</f>
        <v/>
      </c>
      <c r="AY760" s="53" t="str">
        <f>IF(IFERROR(VLOOKUP(AE760,#REF!,1,0),"")&lt;&gt;"",1,"")</f>
        <v/>
      </c>
      <c r="AZ760" s="53" t="str">
        <f>IF(IFERROR(VLOOKUP(AE760,#REF!,1,0),"")&lt;&gt;"",1,"")</f>
        <v/>
      </c>
      <c r="BA760" s="53" t="str">
        <f>IF(IFERROR(VLOOKUP(AE760,#REF!,1,0),"")&lt;&gt;"",1,"")</f>
        <v/>
      </c>
      <c r="BB760" s="53" t="str">
        <f>IF(IFERROR(VLOOKUP(AE760,#REF!,1,0),"")&lt;&gt;"",1,"")</f>
        <v/>
      </c>
      <c r="BC760" s="53" t="str">
        <f>IF(IFERROR(VLOOKUP(AE760,#REF!,1,0),"")&lt;&gt;"",1,"")</f>
        <v/>
      </c>
      <c r="BD760" s="53" t="str">
        <f>IF(IFERROR(VLOOKUP(AE760,#REF!,1,0),"")&lt;&gt;"",1,"")</f>
        <v/>
      </c>
      <c r="BE760" s="54">
        <f t="shared" si="187"/>
        <v>1</v>
      </c>
    </row>
    <row r="761" spans="1:57" ht="16">
      <c r="A761" s="33">
        <v>1348</v>
      </c>
      <c r="B761" s="33">
        <v>72223</v>
      </c>
      <c r="C761" s="33" t="str">
        <f t="shared" si="262"/>
        <v>722230000</v>
      </c>
      <c r="D761" s="34" t="str">
        <f t="shared" si="263"/>
        <v>72</v>
      </c>
      <c r="E761" s="34" t="str">
        <f t="shared" si="264"/>
        <v>2</v>
      </c>
      <c r="F761" s="34" t="str">
        <f t="shared" si="265"/>
        <v>2</v>
      </c>
      <c r="G761" s="34" t="str">
        <f t="shared" si="266"/>
        <v>3</v>
      </c>
      <c r="H761" s="34" t="str">
        <f t="shared" si="267"/>
        <v>0</v>
      </c>
      <c r="I761" s="34" t="str">
        <f t="shared" si="268"/>
        <v>0</v>
      </c>
      <c r="J761" s="34" t="str">
        <f t="shared" si="269"/>
        <v>0</v>
      </c>
      <c r="K761" s="34" t="str">
        <f t="shared" si="270"/>
        <v>0</v>
      </c>
      <c r="L761" s="34" t="s">
        <v>5278</v>
      </c>
      <c r="M761" s="35" t="s">
        <v>1314</v>
      </c>
      <c r="N761" s="35" t="s">
        <v>261</v>
      </c>
      <c r="O761" s="37" t="s">
        <v>14</v>
      </c>
      <c r="P761" s="55" t="s">
        <v>68</v>
      </c>
      <c r="Q761" s="37">
        <v>3</v>
      </c>
      <c r="R761" s="55">
        <v>2</v>
      </c>
      <c r="S761" s="55" t="s">
        <v>110</v>
      </c>
      <c r="T761" s="55" t="s">
        <v>110</v>
      </c>
      <c r="U761" s="55">
        <v>0</v>
      </c>
      <c r="V761" s="55">
        <v>0</v>
      </c>
      <c r="W761" s="55" t="s">
        <v>110</v>
      </c>
      <c r="X761" s="55" t="s">
        <v>110</v>
      </c>
      <c r="Y761" s="55">
        <v>0</v>
      </c>
      <c r="Z761" s="36" t="s">
        <v>66</v>
      </c>
      <c r="AA761" s="55" t="s">
        <v>110</v>
      </c>
      <c r="AB761" s="55" t="s">
        <v>110</v>
      </c>
      <c r="AC761" s="58" t="s">
        <v>8</v>
      </c>
      <c r="AD761" s="55">
        <v>8</v>
      </c>
      <c r="AE761" s="37" t="s">
        <v>1314</v>
      </c>
      <c r="AF761" s="37" t="s">
        <v>1314</v>
      </c>
      <c r="AG761" s="27"/>
      <c r="AH761" s="30" t="s">
        <v>8</v>
      </c>
      <c r="AI761" s="39"/>
      <c r="AJ761" s="39" t="b">
        <f>IF(OR(AS761=1,AT761=1,AU761=1,AV761=1,AW761=1,AX761=1,AY761=1,AZ761=1,BA761=1,BB761=1,BC761=1,BD761=1),TRUE,FALSE)</f>
        <v>0</v>
      </c>
      <c r="AK761" s="39" t="str">
        <f>O761&amp;Q761&amp;R761&amp;U761&amp;V761&amp;Y761&amp;Z761&amp;AC761&amp;AD761</f>
        <v>A32000018</v>
      </c>
      <c r="AL761" s="40">
        <v>72223</v>
      </c>
      <c r="AM761" s="41" t="b">
        <f>C761&lt;&gt;AK761</f>
        <v>1</v>
      </c>
      <c r="AN761" s="30" t="str">
        <f>N761&amp;AK761</f>
        <v>J9FA32000018</v>
      </c>
      <c r="AO761" s="30"/>
      <c r="AP761" s="31"/>
      <c r="AQ761" s="31"/>
      <c r="AR761" s="31">
        <f t="shared" si="271"/>
        <v>1</v>
      </c>
      <c r="AS761" s="31" t="str">
        <f>IF(IFERROR(VLOOKUP(AE761,#REF!,1,0),"")&lt;&gt;"",1,"")</f>
        <v/>
      </c>
      <c r="AT761" s="31" t="str">
        <f>IF(IFERROR(VLOOKUP(AE761,#REF!,1,0),"")&lt;&gt;"",1,"")</f>
        <v/>
      </c>
      <c r="AU761" s="31" t="str">
        <f>IF(IFERROR(VLOOKUP(AE761,#REF!,1,0),"")&lt;&gt;"",1,"")</f>
        <v/>
      </c>
      <c r="AV761" s="31" t="str">
        <f>IF(IFERROR(VLOOKUP(AE761,#REF!,1,0),"")&lt;&gt;"",1,"")</f>
        <v/>
      </c>
      <c r="AW761" s="31" t="str">
        <f>IF(IFERROR(VLOOKUP(AE761,#REF!,1,0),"")&lt;&gt;"",1,"")</f>
        <v/>
      </c>
      <c r="AX761" s="31" t="str">
        <f>IF(IFERROR(VLOOKUP(AE761,#REF!,1,0),"")&lt;&gt;"",1,"")</f>
        <v/>
      </c>
      <c r="AY761" s="31" t="str">
        <f>IF(IFERROR(VLOOKUP(AE761,#REF!,1,0),"")&lt;&gt;"",1,"")</f>
        <v/>
      </c>
      <c r="AZ761" s="31" t="str">
        <f>IF(IFERROR(VLOOKUP(AE761,#REF!,1,0),"")&lt;&gt;"",1,"")</f>
        <v/>
      </c>
      <c r="BA761" s="31" t="str">
        <f>IF(IFERROR(VLOOKUP(AE761,#REF!,1,0),"")&lt;&gt;"",1,"")</f>
        <v/>
      </c>
      <c r="BB761" s="31" t="str">
        <f>IF(IFERROR(VLOOKUP(AE761,#REF!,1,0),"")&lt;&gt;"",1,"")</f>
        <v/>
      </c>
      <c r="BC761" s="31" t="str">
        <f>IF(IFERROR(VLOOKUP(AE761,#REF!,1,0),"")&lt;&gt;"",1,"")</f>
        <v/>
      </c>
      <c r="BD761" s="31" t="str">
        <f>IF(IFERROR(VLOOKUP(AE761,#REF!,1,0),"")&lt;&gt;"",1,"")</f>
        <v/>
      </c>
      <c r="BE761" s="32">
        <f t="shared" si="187"/>
        <v>1</v>
      </c>
    </row>
    <row r="762" spans="1:57" ht="16">
      <c r="A762" s="43">
        <v>1355</v>
      </c>
      <c r="B762" s="43">
        <v>722239</v>
      </c>
      <c r="C762" s="43" t="str">
        <f t="shared" si="262"/>
        <v>722239000</v>
      </c>
      <c r="D762" s="44" t="str">
        <f t="shared" si="263"/>
        <v>72</v>
      </c>
      <c r="E762" s="44" t="str">
        <f t="shared" si="264"/>
        <v>2</v>
      </c>
      <c r="F762" s="44" t="str">
        <f t="shared" si="265"/>
        <v>2</v>
      </c>
      <c r="G762" s="44" t="str">
        <f t="shared" si="266"/>
        <v>3</v>
      </c>
      <c r="H762" s="44" t="str">
        <f t="shared" si="267"/>
        <v>9</v>
      </c>
      <c r="I762" s="44" t="str">
        <f t="shared" si="268"/>
        <v>0</v>
      </c>
      <c r="J762" s="44" t="str">
        <f t="shared" si="269"/>
        <v>0</v>
      </c>
      <c r="K762" s="44" t="str">
        <f t="shared" si="270"/>
        <v>0</v>
      </c>
      <c r="L762" s="44"/>
      <c r="M762" s="45" t="s">
        <v>1315</v>
      </c>
      <c r="N762" s="45"/>
      <c r="O762" s="46" t="s">
        <v>14</v>
      </c>
      <c r="P762" s="47" t="s">
        <v>68</v>
      </c>
      <c r="Q762" s="48">
        <v>3</v>
      </c>
      <c r="R762" s="47"/>
      <c r="S762" s="47" t="s">
        <v>110</v>
      </c>
      <c r="T762" s="47" t="s">
        <v>110</v>
      </c>
      <c r="U762" s="47">
        <v>0</v>
      </c>
      <c r="V762" s="47">
        <v>0</v>
      </c>
      <c r="W762" s="47"/>
      <c r="X762" s="47" t="s">
        <v>110</v>
      </c>
      <c r="Y762" s="47">
        <v>0</v>
      </c>
      <c r="Z762" s="49" t="s">
        <v>66</v>
      </c>
      <c r="AA762" s="47"/>
      <c r="AB762" s="47" t="s">
        <v>110</v>
      </c>
      <c r="AC762" s="61" t="s">
        <v>8</v>
      </c>
      <c r="AD762" s="47" t="s">
        <v>8</v>
      </c>
      <c r="AE762" s="87" t="s">
        <v>1315</v>
      </c>
      <c r="AF762" s="51"/>
      <c r="AG762" s="51" t="s">
        <v>8</v>
      </c>
      <c r="AH762" s="52" t="s">
        <v>8</v>
      </c>
      <c r="AI762" s="39"/>
      <c r="AJ762" s="39"/>
      <c r="AK762" s="39" t="e">
        <f>O762&amp;Q762&amp;#REF!&amp;U762&amp;V762&amp;Y762&amp;Z762&amp;AC762&amp;AD762</f>
        <v>#REF!</v>
      </c>
      <c r="AL762" s="43">
        <v>722239</v>
      </c>
      <c r="AM762" s="44" t="e">
        <f>C762&lt;&gt;AK762</f>
        <v>#REF!</v>
      </c>
      <c r="AN762" s="52"/>
      <c r="AO762" s="52"/>
      <c r="AP762" s="53"/>
      <c r="AQ762" s="53"/>
      <c r="AR762" s="53">
        <f t="shared" si="271"/>
        <v>1</v>
      </c>
      <c r="AS762" s="53" t="str">
        <f>IF(IFERROR(VLOOKUP(AE762,#REF!,1,0),"")&lt;&gt;"",1,"")</f>
        <v/>
      </c>
      <c r="AT762" s="53" t="str">
        <f>IF(IFERROR(VLOOKUP(AE762,#REF!,1,0),"")&lt;&gt;"",1,"")</f>
        <v/>
      </c>
      <c r="AU762" s="53" t="str">
        <f>IF(IFERROR(VLOOKUP(AE762,#REF!,1,0),"")&lt;&gt;"",1,"")</f>
        <v/>
      </c>
      <c r="AV762" s="53" t="str">
        <f>IF(IFERROR(VLOOKUP(AE762,#REF!,1,0),"")&lt;&gt;"",1,"")</f>
        <v/>
      </c>
      <c r="AW762" s="53" t="str">
        <f>IF(IFERROR(VLOOKUP(AE762,#REF!,1,0),"")&lt;&gt;"",1,"")</f>
        <v/>
      </c>
      <c r="AX762" s="53" t="str">
        <f>IF(IFERROR(VLOOKUP(AE762,#REF!,1,0),"")&lt;&gt;"",1,"")</f>
        <v/>
      </c>
      <c r="AY762" s="53" t="str">
        <f>IF(IFERROR(VLOOKUP(AE762,#REF!,1,0),"")&lt;&gt;"",1,"")</f>
        <v/>
      </c>
      <c r="AZ762" s="53" t="str">
        <f>IF(IFERROR(VLOOKUP(AE762,#REF!,1,0),"")&lt;&gt;"",1,"")</f>
        <v/>
      </c>
      <c r="BA762" s="53" t="str">
        <f>IF(IFERROR(VLOOKUP(AE762,#REF!,1,0),"")&lt;&gt;"",1,"")</f>
        <v/>
      </c>
      <c r="BB762" s="53" t="str">
        <f>IF(IFERROR(VLOOKUP(AE762,#REF!,1,0),"")&lt;&gt;"",1,"")</f>
        <v/>
      </c>
      <c r="BC762" s="53" t="str">
        <f>IF(IFERROR(VLOOKUP(AE762,#REF!,1,0),"")&lt;&gt;"",1,"")</f>
        <v/>
      </c>
      <c r="BD762" s="53" t="str">
        <f>IF(IFERROR(VLOOKUP(AE762,#REF!,1,0),"")&lt;&gt;"",1,"")</f>
        <v/>
      </c>
      <c r="BE762" s="54">
        <f t="shared" si="187"/>
        <v>1</v>
      </c>
    </row>
    <row r="763" spans="1:57" ht="16">
      <c r="A763" s="33">
        <v>1374</v>
      </c>
      <c r="B763" s="33">
        <v>7224</v>
      </c>
      <c r="C763" s="33" t="str">
        <f t="shared" si="262"/>
        <v>722400000</v>
      </c>
      <c r="D763" s="34" t="str">
        <f t="shared" si="263"/>
        <v>72</v>
      </c>
      <c r="E763" s="34" t="str">
        <f t="shared" si="264"/>
        <v>2</v>
      </c>
      <c r="F763" s="34" t="str">
        <f t="shared" si="265"/>
        <v>4</v>
      </c>
      <c r="G763" s="34" t="str">
        <f t="shared" si="266"/>
        <v>0</v>
      </c>
      <c r="H763" s="34" t="str">
        <f t="shared" si="267"/>
        <v>0</v>
      </c>
      <c r="I763" s="34" t="str">
        <f t="shared" si="268"/>
        <v>0</v>
      </c>
      <c r="J763" s="34" t="str">
        <f t="shared" si="269"/>
        <v>0</v>
      </c>
      <c r="K763" s="34" t="str">
        <f t="shared" si="270"/>
        <v>0</v>
      </c>
      <c r="L763" s="34" t="s">
        <v>5279</v>
      </c>
      <c r="M763" s="35" t="s">
        <v>1316</v>
      </c>
      <c r="N763" s="35" t="s">
        <v>261</v>
      </c>
      <c r="O763" s="37" t="s">
        <v>14</v>
      </c>
      <c r="P763" s="55" t="s">
        <v>68</v>
      </c>
      <c r="Q763" s="37">
        <v>3</v>
      </c>
      <c r="R763" s="55">
        <v>2</v>
      </c>
      <c r="S763" s="55" t="s">
        <v>110</v>
      </c>
      <c r="T763" s="55" t="s">
        <v>110</v>
      </c>
      <c r="U763" s="55" t="s">
        <v>66</v>
      </c>
      <c r="V763" s="55" t="s">
        <v>66</v>
      </c>
      <c r="W763" s="55" t="s">
        <v>110</v>
      </c>
      <c r="X763" s="55" t="s">
        <v>110</v>
      </c>
      <c r="Y763" s="55" t="s">
        <v>66</v>
      </c>
      <c r="Z763" s="36" t="s">
        <v>66</v>
      </c>
      <c r="AA763" s="55" t="s">
        <v>110</v>
      </c>
      <c r="AB763" s="55" t="s">
        <v>110</v>
      </c>
      <c r="AC763" s="58" t="s">
        <v>8</v>
      </c>
      <c r="AD763" s="55">
        <v>9</v>
      </c>
      <c r="AE763" s="42" t="s">
        <v>1316</v>
      </c>
      <c r="AF763" s="42" t="s">
        <v>1316</v>
      </c>
      <c r="AG763" s="27"/>
      <c r="AH763" s="30" t="s">
        <v>8</v>
      </c>
      <c r="AI763" s="39"/>
      <c r="AJ763" s="39" t="b">
        <f>IF(OR(AS763=1,AT763=1,AU763=1,AV763=1,AW763=1,AX763=1,AY763=1,AZ763=1,BA763=1,BB763=1,BC763=1,BD763=1),TRUE,FALSE)</f>
        <v>0</v>
      </c>
      <c r="AK763" s="39" t="str">
        <f>O763&amp;Q763&amp;R763&amp;U763&amp;V763&amp;Y763&amp;Z763&amp;AC763&amp;AD763</f>
        <v>A32000019</v>
      </c>
      <c r="AL763" s="40">
        <v>7224</v>
      </c>
      <c r="AM763" s="41" t="b">
        <f>C763&lt;&gt;AK763</f>
        <v>1</v>
      </c>
      <c r="AN763" s="30" t="str">
        <f>N763&amp;AK763</f>
        <v>J9FA32000019</v>
      </c>
      <c r="AO763" s="30"/>
      <c r="AP763" s="31"/>
      <c r="AQ763" s="31"/>
      <c r="AR763" s="31">
        <f t="shared" si="271"/>
        <v>1</v>
      </c>
      <c r="AS763" s="31" t="str">
        <f>IF(IFERROR(VLOOKUP(AE763,#REF!,1,0),"")&lt;&gt;"",1,"")</f>
        <v/>
      </c>
      <c r="AT763" s="31" t="str">
        <f>IF(IFERROR(VLOOKUP(AE763,#REF!,1,0),"")&lt;&gt;"",1,"")</f>
        <v/>
      </c>
      <c r="AU763" s="31" t="str">
        <f>IF(IFERROR(VLOOKUP(AE763,#REF!,1,0),"")&lt;&gt;"",1,"")</f>
        <v/>
      </c>
      <c r="AV763" s="31" t="str">
        <f>IF(IFERROR(VLOOKUP(AE763,#REF!,1,0),"")&lt;&gt;"",1,"")</f>
        <v/>
      </c>
      <c r="AW763" s="31" t="str">
        <f>IF(IFERROR(VLOOKUP(AE763,#REF!,1,0),"")&lt;&gt;"",1,"")</f>
        <v/>
      </c>
      <c r="AX763" s="31" t="str">
        <f>IF(IFERROR(VLOOKUP(AE763,#REF!,1,0),"")&lt;&gt;"",1,"")</f>
        <v/>
      </c>
      <c r="AY763" s="31" t="str">
        <f>IF(IFERROR(VLOOKUP(AE763,#REF!,1,0),"")&lt;&gt;"",1,"")</f>
        <v/>
      </c>
      <c r="AZ763" s="31" t="str">
        <f>IF(IFERROR(VLOOKUP(AE763,#REF!,1,0),"")&lt;&gt;"",1,"")</f>
        <v/>
      </c>
      <c r="BA763" s="31" t="str">
        <f>IF(IFERROR(VLOOKUP(AE763,#REF!,1,0),"")&lt;&gt;"",1,"")</f>
        <v/>
      </c>
      <c r="BB763" s="31" t="str">
        <f>IF(IFERROR(VLOOKUP(AE763,#REF!,1,0),"")&lt;&gt;"",1,"")</f>
        <v/>
      </c>
      <c r="BC763" s="31" t="str">
        <f>IF(IFERROR(VLOOKUP(AE763,#REF!,1,0),"")&lt;&gt;"",1,"")</f>
        <v/>
      </c>
      <c r="BD763" s="31" t="str">
        <f>IF(IFERROR(VLOOKUP(AE763,#REF!,1,0),"")&lt;&gt;"",1,"")</f>
        <v/>
      </c>
      <c r="BE763" s="32">
        <f t="shared" si="187"/>
        <v>1</v>
      </c>
    </row>
    <row r="764" spans="1:57" ht="16">
      <c r="A764" s="43">
        <v>1381</v>
      </c>
      <c r="B764" s="43">
        <v>72249</v>
      </c>
      <c r="C764" s="43" t="str">
        <f t="shared" si="262"/>
        <v>722490000</v>
      </c>
      <c r="D764" s="44" t="str">
        <f t="shared" si="263"/>
        <v>72</v>
      </c>
      <c r="E764" s="44" t="str">
        <f t="shared" si="264"/>
        <v>2</v>
      </c>
      <c r="F764" s="44" t="str">
        <f t="shared" si="265"/>
        <v>4</v>
      </c>
      <c r="G764" s="44" t="str">
        <f t="shared" si="266"/>
        <v>9</v>
      </c>
      <c r="H764" s="44" t="str">
        <f t="shared" si="267"/>
        <v>0</v>
      </c>
      <c r="I764" s="44" t="str">
        <f t="shared" si="268"/>
        <v>0</v>
      </c>
      <c r="J764" s="44" t="str">
        <f t="shared" si="269"/>
        <v>0</v>
      </c>
      <c r="K764" s="44" t="str">
        <f t="shared" si="270"/>
        <v>0</v>
      </c>
      <c r="L764" s="44"/>
      <c r="M764" s="45" t="s">
        <v>1317</v>
      </c>
      <c r="N764" s="45"/>
      <c r="O764" s="46" t="s">
        <v>14</v>
      </c>
      <c r="P764" s="47" t="s">
        <v>68</v>
      </c>
      <c r="Q764" s="48">
        <v>3</v>
      </c>
      <c r="R764" s="47"/>
      <c r="S764" s="47" t="s">
        <v>110</v>
      </c>
      <c r="T764" s="47" t="s">
        <v>110</v>
      </c>
      <c r="U764" s="47" t="s">
        <v>66</v>
      </c>
      <c r="V764" s="47" t="s">
        <v>66</v>
      </c>
      <c r="W764" s="47"/>
      <c r="X764" s="47" t="s">
        <v>110</v>
      </c>
      <c r="Y764" s="47" t="s">
        <v>66</v>
      </c>
      <c r="Z764" s="49" t="s">
        <v>66</v>
      </c>
      <c r="AA764" s="47"/>
      <c r="AB764" s="47" t="s">
        <v>110</v>
      </c>
      <c r="AC764" s="61" t="s">
        <v>8</v>
      </c>
      <c r="AD764" s="47" t="s">
        <v>8</v>
      </c>
      <c r="AE764" s="50" t="s">
        <v>1317</v>
      </c>
      <c r="AF764" s="51"/>
      <c r="AG764" s="51" t="s">
        <v>8</v>
      </c>
      <c r="AH764" s="52" t="s">
        <v>8</v>
      </c>
      <c r="AI764" s="39"/>
      <c r="AJ764" s="39"/>
      <c r="AK764" s="39" t="e">
        <f>O764&amp;Q764&amp;#REF!&amp;U764&amp;V764&amp;Y764&amp;Z764&amp;AC764&amp;AD764</f>
        <v>#REF!</v>
      </c>
      <c r="AL764" s="43">
        <v>72249</v>
      </c>
      <c r="AM764" s="44" t="e">
        <f>C764&lt;&gt;AK764</f>
        <v>#REF!</v>
      </c>
      <c r="AN764" s="52"/>
      <c r="AO764" s="52"/>
      <c r="AP764" s="53"/>
      <c r="AQ764" s="53"/>
      <c r="AR764" s="53">
        <f t="shared" si="271"/>
        <v>1</v>
      </c>
      <c r="AS764" s="53" t="str">
        <f>IF(IFERROR(VLOOKUP(AE764,#REF!,1,0),"")&lt;&gt;"",1,"")</f>
        <v/>
      </c>
      <c r="AT764" s="53" t="str">
        <f>IF(IFERROR(VLOOKUP(AE764,#REF!,1,0),"")&lt;&gt;"",1,"")</f>
        <v/>
      </c>
      <c r="AU764" s="53" t="str">
        <f>IF(IFERROR(VLOOKUP(AE764,#REF!,1,0),"")&lt;&gt;"",1,"")</f>
        <v/>
      </c>
      <c r="AV764" s="53" t="str">
        <f>IF(IFERROR(VLOOKUP(AE764,#REF!,1,0),"")&lt;&gt;"",1,"")</f>
        <v/>
      </c>
      <c r="AW764" s="53" t="str">
        <f>IF(IFERROR(VLOOKUP(AE764,#REF!,1,0),"")&lt;&gt;"",1,"")</f>
        <v/>
      </c>
      <c r="AX764" s="53" t="str">
        <f>IF(IFERROR(VLOOKUP(AE764,#REF!,1,0),"")&lt;&gt;"",1,"")</f>
        <v/>
      </c>
      <c r="AY764" s="53" t="str">
        <f>IF(IFERROR(VLOOKUP(AE764,#REF!,1,0),"")&lt;&gt;"",1,"")</f>
        <v/>
      </c>
      <c r="AZ764" s="53" t="str">
        <f>IF(IFERROR(VLOOKUP(AE764,#REF!,1,0),"")&lt;&gt;"",1,"")</f>
        <v/>
      </c>
      <c r="BA764" s="53" t="str">
        <f>IF(IFERROR(VLOOKUP(AE764,#REF!,1,0),"")&lt;&gt;"",1,"")</f>
        <v/>
      </c>
      <c r="BB764" s="53" t="str">
        <f>IF(IFERROR(VLOOKUP(AE764,#REF!,1,0),"")&lt;&gt;"",1,"")</f>
        <v/>
      </c>
      <c r="BC764" s="53" t="str">
        <f>IF(IFERROR(VLOOKUP(AE764,#REF!,1,0),"")&lt;&gt;"",1,"")</f>
        <v/>
      </c>
      <c r="BD764" s="53" t="str">
        <f>IF(IFERROR(VLOOKUP(AE764,#REF!,1,0),"")&lt;&gt;"",1,"")</f>
        <v/>
      </c>
      <c r="BE764" s="54">
        <f t="shared" si="187"/>
        <v>1</v>
      </c>
    </row>
    <row r="765" spans="1:57" ht="16">
      <c r="A765" s="33">
        <v>2526</v>
      </c>
      <c r="B765" s="33">
        <v>761221</v>
      </c>
      <c r="C765" s="33" t="str">
        <f t="shared" si="262"/>
        <v>761221000</v>
      </c>
      <c r="D765" s="34" t="str">
        <f t="shared" si="263"/>
        <v>76</v>
      </c>
      <c r="E765" s="34" t="str">
        <f t="shared" si="264"/>
        <v>1</v>
      </c>
      <c r="F765" s="34" t="str">
        <f t="shared" si="265"/>
        <v>2</v>
      </c>
      <c r="G765" s="34" t="str">
        <f t="shared" si="266"/>
        <v>2</v>
      </c>
      <c r="H765" s="34" t="str">
        <f t="shared" si="267"/>
        <v>1</v>
      </c>
      <c r="I765" s="34" t="str">
        <f t="shared" si="268"/>
        <v>0</v>
      </c>
      <c r="J765" s="34" t="str">
        <f t="shared" si="269"/>
        <v>0</v>
      </c>
      <c r="K765" s="34" t="str">
        <f t="shared" si="270"/>
        <v>0</v>
      </c>
      <c r="L765" s="34" t="s">
        <v>5280</v>
      </c>
      <c r="M765" s="35" t="s">
        <v>1318</v>
      </c>
      <c r="N765" s="35" t="s">
        <v>261</v>
      </c>
      <c r="O765" s="37" t="s">
        <v>14</v>
      </c>
      <c r="P765" s="55" t="s">
        <v>68</v>
      </c>
      <c r="Q765" s="37">
        <v>3</v>
      </c>
      <c r="R765" s="55">
        <v>2</v>
      </c>
      <c r="S765" s="55" t="s">
        <v>110</v>
      </c>
      <c r="T765" s="55" t="s">
        <v>110</v>
      </c>
      <c r="U765" s="55" t="s">
        <v>66</v>
      </c>
      <c r="V765" s="55" t="s">
        <v>66</v>
      </c>
      <c r="W765" s="55" t="s">
        <v>110</v>
      </c>
      <c r="X765" s="55" t="s">
        <v>110</v>
      </c>
      <c r="Y765" s="55" t="s">
        <v>66</v>
      </c>
      <c r="Z765" s="36" t="s">
        <v>66</v>
      </c>
      <c r="AA765" s="55" t="s">
        <v>110</v>
      </c>
      <c r="AB765" s="55" t="s">
        <v>110</v>
      </c>
      <c r="AC765" s="58" t="s">
        <v>15</v>
      </c>
      <c r="AD765" s="55">
        <v>1</v>
      </c>
      <c r="AE765" s="42" t="s">
        <v>1319</v>
      </c>
      <c r="AF765" s="42" t="s">
        <v>1320</v>
      </c>
      <c r="AG765" s="27"/>
      <c r="AH765" s="30" t="s">
        <v>8</v>
      </c>
      <c r="AI765" s="39"/>
      <c r="AJ765" s="39" t="b">
        <f t="shared" ref="AJ765:AJ766" si="272">IF(OR(AS765=1,AT765=1,AU765=1,AV765=1,AW765=1,AX765=1,AY765=1,AZ765=1,BA765=1,BB765=1,BC765=1,BD765=1),TRUE,FALSE)</f>
        <v>0</v>
      </c>
      <c r="AK765" s="39" t="str">
        <f>O765&amp;Q765&amp;R765&amp;U765&amp;V765&amp;Y765&amp;Z765&amp;AC765&amp;AD765</f>
        <v>A32000021</v>
      </c>
      <c r="AL765" s="40">
        <v>761221</v>
      </c>
      <c r="AM765" s="41" t="b">
        <f>C765&lt;&gt;AK765</f>
        <v>1</v>
      </c>
      <c r="AN765" s="30" t="str">
        <f>N765&amp;AK765</f>
        <v>J9FA32000021</v>
      </c>
      <c r="AO765" s="30"/>
      <c r="AP765" s="31"/>
      <c r="AQ765" s="31"/>
      <c r="AR765" s="31">
        <f t="shared" si="271"/>
        <v>1</v>
      </c>
      <c r="AS765" s="31" t="str">
        <f>IF(IFERROR(VLOOKUP(AE765,#REF!,1,0),"")&lt;&gt;"",1,"")</f>
        <v/>
      </c>
      <c r="AT765" s="31" t="str">
        <f>IF(IFERROR(VLOOKUP(AE765,#REF!,1,0),"")&lt;&gt;"",1,"")</f>
        <v/>
      </c>
      <c r="AU765" s="31" t="str">
        <f>IF(IFERROR(VLOOKUP(AE765,#REF!,1,0),"")&lt;&gt;"",1,"")</f>
        <v/>
      </c>
      <c r="AV765" s="31" t="str">
        <f>IF(IFERROR(VLOOKUP(AE765,#REF!,1,0),"")&lt;&gt;"",1,"")</f>
        <v/>
      </c>
      <c r="AW765" s="31" t="str">
        <f>IF(IFERROR(VLOOKUP(AE765,#REF!,1,0),"")&lt;&gt;"",1,"")</f>
        <v/>
      </c>
      <c r="AX765" s="31" t="str">
        <f>IF(IFERROR(VLOOKUP(AE765,#REF!,1,0),"")&lt;&gt;"",1,"")</f>
        <v/>
      </c>
      <c r="AY765" s="31" t="str">
        <f>IF(IFERROR(VLOOKUP(AE765,#REF!,1,0),"")&lt;&gt;"",1,"")</f>
        <v/>
      </c>
      <c r="AZ765" s="31" t="str">
        <f>IF(IFERROR(VLOOKUP(AE765,#REF!,1,0),"")&lt;&gt;"",1,"")</f>
        <v/>
      </c>
      <c r="BA765" s="31" t="str">
        <f>IF(IFERROR(VLOOKUP(AE765,#REF!,1,0),"")&lt;&gt;"",1,"")</f>
        <v/>
      </c>
      <c r="BB765" s="31" t="str">
        <f>IF(IFERROR(VLOOKUP(AE765,#REF!,1,0),"")&lt;&gt;"",1,"")</f>
        <v/>
      </c>
      <c r="BC765" s="31" t="str">
        <f>IF(IFERROR(VLOOKUP(AE765,#REF!,1,0),"")&lt;&gt;"",1,"")</f>
        <v/>
      </c>
      <c r="BD765" s="31" t="str">
        <f>IF(IFERROR(VLOOKUP(AE765,#REF!,1,0),"")&lt;&gt;"",1,"")</f>
        <v/>
      </c>
      <c r="BE765" s="32">
        <f t="shared" si="187"/>
        <v>1</v>
      </c>
    </row>
    <row r="766" spans="1:57" ht="16">
      <c r="A766" s="33">
        <v>2527</v>
      </c>
      <c r="B766" s="33">
        <v>7612211</v>
      </c>
      <c r="C766" s="33" t="str">
        <f t="shared" si="262"/>
        <v>761221100</v>
      </c>
      <c r="D766" s="34" t="str">
        <f t="shared" si="263"/>
        <v>76</v>
      </c>
      <c r="E766" s="34" t="str">
        <f t="shared" si="264"/>
        <v>1</v>
      </c>
      <c r="F766" s="34" t="str">
        <f t="shared" si="265"/>
        <v>2</v>
      </c>
      <c r="G766" s="34" t="str">
        <f t="shared" si="266"/>
        <v>2</v>
      </c>
      <c r="H766" s="34" t="str">
        <f t="shared" si="267"/>
        <v>1</v>
      </c>
      <c r="I766" s="34" t="str">
        <f t="shared" si="268"/>
        <v>1</v>
      </c>
      <c r="J766" s="34" t="str">
        <f t="shared" si="269"/>
        <v>0</v>
      </c>
      <c r="K766" s="34" t="str">
        <f t="shared" si="270"/>
        <v>0</v>
      </c>
      <c r="L766" s="34" t="s">
        <v>5281</v>
      </c>
      <c r="M766" s="35" t="s">
        <v>1311</v>
      </c>
      <c r="N766" s="35" t="s">
        <v>261</v>
      </c>
      <c r="O766" s="37" t="s">
        <v>14</v>
      </c>
      <c r="P766" s="55" t="s">
        <v>68</v>
      </c>
      <c r="Q766" s="37">
        <v>3</v>
      </c>
      <c r="R766" s="55">
        <v>2</v>
      </c>
      <c r="S766" s="55" t="s">
        <v>110</v>
      </c>
      <c r="T766" s="55" t="s">
        <v>110</v>
      </c>
      <c r="U766" s="55" t="s">
        <v>66</v>
      </c>
      <c r="V766" s="55" t="s">
        <v>66</v>
      </c>
      <c r="W766" s="55" t="s">
        <v>110</v>
      </c>
      <c r="X766" s="55" t="s">
        <v>110</v>
      </c>
      <c r="Y766" s="55" t="s">
        <v>66</v>
      </c>
      <c r="Z766" s="36" t="s">
        <v>66</v>
      </c>
      <c r="AA766" s="55" t="s">
        <v>110</v>
      </c>
      <c r="AB766" s="55" t="s">
        <v>110</v>
      </c>
      <c r="AC766" s="58" t="s">
        <v>15</v>
      </c>
      <c r="AD766" s="55">
        <v>2</v>
      </c>
      <c r="AE766" s="42" t="s">
        <v>1321</v>
      </c>
      <c r="AF766" s="42" t="s">
        <v>1322</v>
      </c>
      <c r="AG766" s="27"/>
      <c r="AH766" s="30" t="s">
        <v>8</v>
      </c>
      <c r="AI766" s="39"/>
      <c r="AJ766" s="39" t="b">
        <f t="shared" si="272"/>
        <v>0</v>
      </c>
      <c r="AK766" s="39" t="str">
        <f>O766&amp;Q766&amp;R766&amp;U766&amp;V766&amp;Y766&amp;Z766&amp;AC766&amp;AD766</f>
        <v>A32000022</v>
      </c>
      <c r="AL766" s="40">
        <v>7612211</v>
      </c>
      <c r="AM766" s="41" t="b">
        <f>C766&lt;&gt;AK766</f>
        <v>1</v>
      </c>
      <c r="AN766" s="30" t="str">
        <f>N766&amp;AK766</f>
        <v>J9FA32000022</v>
      </c>
      <c r="AO766" s="30"/>
      <c r="AP766" s="31"/>
      <c r="AQ766" s="31"/>
      <c r="AR766" s="31">
        <f t="shared" si="271"/>
        <v>1</v>
      </c>
      <c r="AS766" s="31" t="str">
        <f>IF(IFERROR(VLOOKUP(AE766,#REF!,1,0),"")&lt;&gt;"",1,"")</f>
        <v/>
      </c>
      <c r="AT766" s="31" t="str">
        <f>IF(IFERROR(VLOOKUP(AE766,#REF!,1,0),"")&lt;&gt;"",1,"")</f>
        <v/>
      </c>
      <c r="AU766" s="31" t="str">
        <f>IF(IFERROR(VLOOKUP(AE766,#REF!,1,0),"")&lt;&gt;"",1,"")</f>
        <v/>
      </c>
      <c r="AV766" s="31" t="str">
        <f>IF(IFERROR(VLOOKUP(AE766,#REF!,1,0),"")&lt;&gt;"",1,"")</f>
        <v/>
      </c>
      <c r="AW766" s="31" t="str">
        <f>IF(IFERROR(VLOOKUP(AE766,#REF!,1,0),"")&lt;&gt;"",1,"")</f>
        <v/>
      </c>
      <c r="AX766" s="31" t="str">
        <f>IF(IFERROR(VLOOKUP(AE766,#REF!,1,0),"")&lt;&gt;"",1,"")</f>
        <v/>
      </c>
      <c r="AY766" s="31" t="str">
        <f>IF(IFERROR(VLOOKUP(AE766,#REF!,1,0),"")&lt;&gt;"",1,"")</f>
        <v/>
      </c>
      <c r="AZ766" s="31" t="str">
        <f>IF(IFERROR(VLOOKUP(AE766,#REF!,1,0),"")&lt;&gt;"",1,"")</f>
        <v/>
      </c>
      <c r="BA766" s="31" t="str">
        <f>IF(IFERROR(VLOOKUP(AE766,#REF!,1,0),"")&lt;&gt;"",1,"")</f>
        <v/>
      </c>
      <c r="BB766" s="31" t="str">
        <f>IF(IFERROR(VLOOKUP(AE766,#REF!,1,0),"")&lt;&gt;"",1,"")</f>
        <v/>
      </c>
      <c r="BC766" s="31" t="str">
        <f>IF(IFERROR(VLOOKUP(AE766,#REF!,1,0),"")&lt;&gt;"",1,"")</f>
        <v/>
      </c>
      <c r="BD766" s="31" t="str">
        <f>IF(IFERROR(VLOOKUP(AE766,#REF!,1,0),"")&lt;&gt;"",1,"")</f>
        <v/>
      </c>
      <c r="BE766" s="32">
        <f t="shared" si="187"/>
        <v>1</v>
      </c>
    </row>
    <row r="767" spans="1:57" ht="16">
      <c r="A767" s="43">
        <v>2537</v>
      </c>
      <c r="B767" s="43">
        <v>76122119</v>
      </c>
      <c r="C767" s="43" t="str">
        <f t="shared" si="262"/>
        <v>761221190</v>
      </c>
      <c r="D767" s="44" t="str">
        <f t="shared" si="263"/>
        <v>76</v>
      </c>
      <c r="E767" s="44" t="str">
        <f t="shared" si="264"/>
        <v>1</v>
      </c>
      <c r="F767" s="44" t="str">
        <f t="shared" si="265"/>
        <v>2</v>
      </c>
      <c r="G767" s="44" t="str">
        <f t="shared" si="266"/>
        <v>2</v>
      </c>
      <c r="H767" s="44" t="str">
        <f t="shared" si="267"/>
        <v>1</v>
      </c>
      <c r="I767" s="44" t="str">
        <f t="shared" si="268"/>
        <v>1</v>
      </c>
      <c r="J767" s="44" t="str">
        <f t="shared" si="269"/>
        <v>9</v>
      </c>
      <c r="K767" s="44" t="str">
        <f t="shared" si="270"/>
        <v>0</v>
      </c>
      <c r="L767" s="44"/>
      <c r="M767" s="45" t="s">
        <v>1312</v>
      </c>
      <c r="N767" s="45"/>
      <c r="O767" s="46" t="s">
        <v>14</v>
      </c>
      <c r="P767" s="47" t="s">
        <v>68</v>
      </c>
      <c r="Q767" s="48">
        <v>3</v>
      </c>
      <c r="R767" s="47"/>
      <c r="S767" s="47" t="s">
        <v>110</v>
      </c>
      <c r="T767" s="47" t="s">
        <v>110</v>
      </c>
      <c r="U767" s="47" t="s">
        <v>66</v>
      </c>
      <c r="V767" s="47" t="s">
        <v>66</v>
      </c>
      <c r="W767" s="47"/>
      <c r="X767" s="47" t="s">
        <v>110</v>
      </c>
      <c r="Y767" s="47" t="s">
        <v>66</v>
      </c>
      <c r="Z767" s="49" t="s">
        <v>66</v>
      </c>
      <c r="AA767" s="47"/>
      <c r="AB767" s="47" t="s">
        <v>110</v>
      </c>
      <c r="AC767" s="61" t="s">
        <v>8</v>
      </c>
      <c r="AD767" s="47" t="s">
        <v>8</v>
      </c>
      <c r="AE767" s="50" t="s">
        <v>1323</v>
      </c>
      <c r="AF767" s="51"/>
      <c r="AG767" s="51" t="s">
        <v>8</v>
      </c>
      <c r="AH767" s="52" t="s">
        <v>8</v>
      </c>
      <c r="AI767" s="39"/>
      <c r="AJ767" s="39"/>
      <c r="AK767" s="39" t="e">
        <f>O767&amp;Q767&amp;#REF!&amp;U767&amp;V767&amp;Y767&amp;Z767&amp;AC767&amp;AD767</f>
        <v>#REF!</v>
      </c>
      <c r="AL767" s="43">
        <v>76122119</v>
      </c>
      <c r="AM767" s="44" t="e">
        <f>C767&lt;&gt;AK767</f>
        <v>#REF!</v>
      </c>
      <c r="AN767" s="52"/>
      <c r="AO767" s="52"/>
      <c r="AP767" s="53"/>
      <c r="AQ767" s="53"/>
      <c r="AR767" s="53">
        <f t="shared" si="271"/>
        <v>1</v>
      </c>
      <c r="AS767" s="53" t="str">
        <f>IF(IFERROR(VLOOKUP(AE767,#REF!,1,0),"")&lt;&gt;"",1,"")</f>
        <v/>
      </c>
      <c r="AT767" s="53" t="str">
        <f>IF(IFERROR(VLOOKUP(AE767,#REF!,1,0),"")&lt;&gt;"",1,"")</f>
        <v/>
      </c>
      <c r="AU767" s="53" t="str">
        <f>IF(IFERROR(VLOOKUP(AE767,#REF!,1,0),"")&lt;&gt;"",1,"")</f>
        <v/>
      </c>
      <c r="AV767" s="53" t="str">
        <f>IF(IFERROR(VLOOKUP(AE767,#REF!,1,0),"")&lt;&gt;"",1,"")</f>
        <v/>
      </c>
      <c r="AW767" s="53" t="str">
        <f>IF(IFERROR(VLOOKUP(AE767,#REF!,1,0),"")&lt;&gt;"",1,"")</f>
        <v/>
      </c>
      <c r="AX767" s="53" t="str">
        <f>IF(IFERROR(VLOOKUP(AE767,#REF!,1,0),"")&lt;&gt;"",1,"")</f>
        <v/>
      </c>
      <c r="AY767" s="53" t="str">
        <f>IF(IFERROR(VLOOKUP(AE767,#REF!,1,0),"")&lt;&gt;"",1,"")</f>
        <v/>
      </c>
      <c r="AZ767" s="53" t="str">
        <f>IF(IFERROR(VLOOKUP(AE767,#REF!,1,0),"")&lt;&gt;"",1,"")</f>
        <v/>
      </c>
      <c r="BA767" s="53" t="str">
        <f>IF(IFERROR(VLOOKUP(AE767,#REF!,1,0),"")&lt;&gt;"",1,"")</f>
        <v/>
      </c>
      <c r="BB767" s="53" t="str">
        <f>IF(IFERROR(VLOOKUP(AE767,#REF!,1,0),"")&lt;&gt;"",1,"")</f>
        <v/>
      </c>
      <c r="BC767" s="53" t="str">
        <f>IF(IFERROR(VLOOKUP(AE767,#REF!,1,0),"")&lt;&gt;"",1,"")</f>
        <v/>
      </c>
      <c r="BD767" s="53" t="str">
        <f>IF(IFERROR(VLOOKUP(AE767,#REF!,1,0),"")&lt;&gt;"",1,"")</f>
        <v/>
      </c>
      <c r="BE767" s="54">
        <f t="shared" ref="BE767:BE1021" si="273">SUM(AR767:BD767)</f>
        <v>1</v>
      </c>
    </row>
    <row r="768" spans="1:57" ht="16">
      <c r="A768" s="33">
        <v>2538</v>
      </c>
      <c r="B768" s="33">
        <v>7612212</v>
      </c>
      <c r="C768" s="33" t="str">
        <f t="shared" si="262"/>
        <v>761221200</v>
      </c>
      <c r="D768" s="34" t="str">
        <f t="shared" si="263"/>
        <v>76</v>
      </c>
      <c r="E768" s="34" t="str">
        <f t="shared" si="264"/>
        <v>1</v>
      </c>
      <c r="F768" s="34" t="str">
        <f t="shared" si="265"/>
        <v>2</v>
      </c>
      <c r="G768" s="34" t="str">
        <f t="shared" si="266"/>
        <v>2</v>
      </c>
      <c r="H768" s="34" t="str">
        <f t="shared" si="267"/>
        <v>1</v>
      </c>
      <c r="I768" s="34" t="str">
        <f t="shared" si="268"/>
        <v>2</v>
      </c>
      <c r="J768" s="34" t="str">
        <f t="shared" si="269"/>
        <v>0</v>
      </c>
      <c r="K768" s="34" t="str">
        <f t="shared" si="270"/>
        <v>0</v>
      </c>
      <c r="L768" s="34" t="s">
        <v>5282</v>
      </c>
      <c r="M768" s="35" t="s">
        <v>1324</v>
      </c>
      <c r="N768" s="35" t="s">
        <v>261</v>
      </c>
      <c r="O768" s="37" t="s">
        <v>14</v>
      </c>
      <c r="P768" s="55" t="s">
        <v>68</v>
      </c>
      <c r="Q768" s="37">
        <v>3</v>
      </c>
      <c r="R768" s="55">
        <v>2</v>
      </c>
      <c r="S768" s="55" t="s">
        <v>110</v>
      </c>
      <c r="T768" s="55" t="s">
        <v>110</v>
      </c>
      <c r="U768" s="55" t="s">
        <v>66</v>
      </c>
      <c r="V768" s="55" t="s">
        <v>66</v>
      </c>
      <c r="W768" s="55" t="s">
        <v>110</v>
      </c>
      <c r="X768" s="55" t="s">
        <v>110</v>
      </c>
      <c r="Y768" s="55" t="s">
        <v>66</v>
      </c>
      <c r="Z768" s="36" t="s">
        <v>66</v>
      </c>
      <c r="AA768" s="55" t="s">
        <v>110</v>
      </c>
      <c r="AB768" s="55" t="s">
        <v>110</v>
      </c>
      <c r="AC768" s="58" t="s">
        <v>15</v>
      </c>
      <c r="AD768" s="55">
        <v>3</v>
      </c>
      <c r="AE768" s="42" t="s">
        <v>1325</v>
      </c>
      <c r="AF768" s="42" t="s">
        <v>1326</v>
      </c>
      <c r="AG768" s="27"/>
      <c r="AH768" s="30" t="s">
        <v>8</v>
      </c>
      <c r="AI768" s="39"/>
      <c r="AJ768" s="39" t="b">
        <f>IF(OR(AS768=1,AT768=1,AU768=1,AV768=1,AW768=1,AX768=1,AY768=1,AZ768=1,BA768=1,BB768=1,BC768=1,BD768=1),TRUE,FALSE)</f>
        <v>0</v>
      </c>
      <c r="AK768" s="39" t="str">
        <f>O768&amp;Q768&amp;R768&amp;U768&amp;V768&amp;Y768&amp;Z768&amp;AC768&amp;AD768</f>
        <v>A32000023</v>
      </c>
      <c r="AL768" s="40">
        <v>7612212</v>
      </c>
      <c r="AM768" s="41" t="b">
        <f>C768&lt;&gt;AK768</f>
        <v>1</v>
      </c>
      <c r="AN768" s="30" t="str">
        <f>N768&amp;AK768</f>
        <v>J9FA32000023</v>
      </c>
      <c r="AO768" s="30"/>
      <c r="AP768" s="31"/>
      <c r="AQ768" s="31"/>
      <c r="AR768" s="31">
        <f t="shared" si="271"/>
        <v>1</v>
      </c>
      <c r="AS768" s="31" t="str">
        <f>IF(IFERROR(VLOOKUP(AE768,#REF!,1,0),"")&lt;&gt;"",1,"")</f>
        <v/>
      </c>
      <c r="AT768" s="31" t="str">
        <f>IF(IFERROR(VLOOKUP(AE768,#REF!,1,0),"")&lt;&gt;"",1,"")</f>
        <v/>
      </c>
      <c r="AU768" s="31" t="str">
        <f>IF(IFERROR(VLOOKUP(AE768,#REF!,1,0),"")&lt;&gt;"",1,"")</f>
        <v/>
      </c>
      <c r="AV768" s="31" t="str">
        <f>IF(IFERROR(VLOOKUP(AE768,#REF!,1,0),"")&lt;&gt;"",1,"")</f>
        <v/>
      </c>
      <c r="AW768" s="31" t="str">
        <f>IF(IFERROR(VLOOKUP(AE768,#REF!,1,0),"")&lt;&gt;"",1,"")</f>
        <v/>
      </c>
      <c r="AX768" s="31" t="str">
        <f>IF(IFERROR(VLOOKUP(AE768,#REF!,1,0),"")&lt;&gt;"",1,"")</f>
        <v/>
      </c>
      <c r="AY768" s="31" t="str">
        <f>IF(IFERROR(VLOOKUP(AE768,#REF!,1,0),"")&lt;&gt;"",1,"")</f>
        <v/>
      </c>
      <c r="AZ768" s="31" t="str">
        <f>IF(IFERROR(VLOOKUP(AE768,#REF!,1,0),"")&lt;&gt;"",1,"")</f>
        <v/>
      </c>
      <c r="BA768" s="31" t="str">
        <f>IF(IFERROR(VLOOKUP(AE768,#REF!,1,0),"")&lt;&gt;"",1,"")</f>
        <v/>
      </c>
      <c r="BB768" s="31" t="str">
        <f>IF(IFERROR(VLOOKUP(AE768,#REF!,1,0),"")&lt;&gt;"",1,"")</f>
        <v/>
      </c>
      <c r="BC768" s="31" t="str">
        <f>IF(IFERROR(VLOOKUP(AE768,#REF!,1,0),"")&lt;&gt;"",1,"")</f>
        <v/>
      </c>
      <c r="BD768" s="31" t="str">
        <f>IF(IFERROR(VLOOKUP(AE768,#REF!,1,0),"")&lt;&gt;"",1,"")</f>
        <v/>
      </c>
      <c r="BE768" s="32">
        <f t="shared" si="273"/>
        <v>1</v>
      </c>
    </row>
    <row r="769" spans="1:57" ht="16">
      <c r="A769" s="43">
        <v>2545</v>
      </c>
      <c r="B769" s="43">
        <v>76122129</v>
      </c>
      <c r="C769" s="43" t="str">
        <f t="shared" si="262"/>
        <v>761221290</v>
      </c>
      <c r="D769" s="44" t="str">
        <f t="shared" si="263"/>
        <v>76</v>
      </c>
      <c r="E769" s="44" t="str">
        <f t="shared" si="264"/>
        <v>1</v>
      </c>
      <c r="F769" s="44" t="str">
        <f t="shared" si="265"/>
        <v>2</v>
      </c>
      <c r="G769" s="44" t="str">
        <f t="shared" si="266"/>
        <v>2</v>
      </c>
      <c r="H769" s="44" t="str">
        <f t="shared" si="267"/>
        <v>1</v>
      </c>
      <c r="I769" s="44" t="str">
        <f t="shared" si="268"/>
        <v>2</v>
      </c>
      <c r="J769" s="44" t="str">
        <f t="shared" si="269"/>
        <v>9</v>
      </c>
      <c r="K769" s="44" t="str">
        <f t="shared" si="270"/>
        <v>0</v>
      </c>
      <c r="L769" s="44"/>
      <c r="M769" s="45" t="s">
        <v>1327</v>
      </c>
      <c r="N769" s="45"/>
      <c r="O769" s="46" t="s">
        <v>14</v>
      </c>
      <c r="P769" s="47" t="s">
        <v>68</v>
      </c>
      <c r="Q769" s="48">
        <v>3</v>
      </c>
      <c r="R769" s="47"/>
      <c r="S769" s="47" t="s">
        <v>110</v>
      </c>
      <c r="T769" s="47" t="s">
        <v>110</v>
      </c>
      <c r="U769" s="47" t="s">
        <v>66</v>
      </c>
      <c r="V769" s="47" t="s">
        <v>66</v>
      </c>
      <c r="W769" s="47"/>
      <c r="X769" s="47" t="s">
        <v>110</v>
      </c>
      <c r="Y769" s="47" t="s">
        <v>66</v>
      </c>
      <c r="Z769" s="49" t="s">
        <v>66</v>
      </c>
      <c r="AA769" s="47"/>
      <c r="AB769" s="47" t="s">
        <v>110</v>
      </c>
      <c r="AC769" s="61" t="s">
        <v>15</v>
      </c>
      <c r="AD769" s="47" t="s">
        <v>15</v>
      </c>
      <c r="AE769" s="50" t="s">
        <v>1328</v>
      </c>
      <c r="AF769" s="51"/>
      <c r="AG769" s="51" t="s">
        <v>8</v>
      </c>
      <c r="AH769" s="52" t="s">
        <v>8</v>
      </c>
      <c r="AI769" s="39"/>
      <c r="AJ769" s="39"/>
      <c r="AK769" s="39" t="e">
        <f>O769&amp;Q769&amp;#REF!&amp;U769&amp;V769&amp;Y769&amp;Z769&amp;AC769&amp;AD769</f>
        <v>#REF!</v>
      </c>
      <c r="AL769" s="43">
        <v>76122129</v>
      </c>
      <c r="AM769" s="44" t="e">
        <f>C769&lt;&gt;AK769</f>
        <v>#REF!</v>
      </c>
      <c r="AN769" s="52"/>
      <c r="AO769" s="52"/>
      <c r="AP769" s="53"/>
      <c r="AQ769" s="53"/>
      <c r="AR769" s="53">
        <f t="shared" si="271"/>
        <v>1</v>
      </c>
      <c r="AS769" s="53" t="str">
        <f>IF(IFERROR(VLOOKUP(AE769,#REF!,1,0),"")&lt;&gt;"",1,"")</f>
        <v/>
      </c>
      <c r="AT769" s="53" t="str">
        <f>IF(IFERROR(VLOOKUP(AE769,#REF!,1,0),"")&lt;&gt;"",1,"")</f>
        <v/>
      </c>
      <c r="AU769" s="53" t="str">
        <f>IF(IFERROR(VLOOKUP(AE769,#REF!,1,0),"")&lt;&gt;"",1,"")</f>
        <v/>
      </c>
      <c r="AV769" s="53" t="str">
        <f>IF(IFERROR(VLOOKUP(AE769,#REF!,1,0),"")&lt;&gt;"",1,"")</f>
        <v/>
      </c>
      <c r="AW769" s="53" t="str">
        <f>IF(IFERROR(VLOOKUP(AE769,#REF!,1,0),"")&lt;&gt;"",1,"")</f>
        <v/>
      </c>
      <c r="AX769" s="53" t="str">
        <f>IF(IFERROR(VLOOKUP(AE769,#REF!,1,0),"")&lt;&gt;"",1,"")</f>
        <v/>
      </c>
      <c r="AY769" s="53" t="str">
        <f>IF(IFERROR(VLOOKUP(AE769,#REF!,1,0),"")&lt;&gt;"",1,"")</f>
        <v/>
      </c>
      <c r="AZ769" s="53" t="str">
        <f>IF(IFERROR(VLOOKUP(AE769,#REF!,1,0),"")&lt;&gt;"",1,"")</f>
        <v/>
      </c>
      <c r="BA769" s="53" t="str">
        <f>IF(IFERROR(VLOOKUP(AE769,#REF!,1,0),"")&lt;&gt;"",1,"")</f>
        <v/>
      </c>
      <c r="BB769" s="53" t="str">
        <f>IF(IFERROR(VLOOKUP(AE769,#REF!,1,0),"")&lt;&gt;"",1,"")</f>
        <v/>
      </c>
      <c r="BC769" s="53" t="str">
        <f>IF(IFERROR(VLOOKUP(AE769,#REF!,1,0),"")&lt;&gt;"",1,"")</f>
        <v/>
      </c>
      <c r="BD769" s="53" t="str">
        <f>IF(IFERROR(VLOOKUP(AE769,#REF!,1,0),"")&lt;&gt;"",1,"")</f>
        <v/>
      </c>
      <c r="BE769" s="54">
        <f t="shared" si="273"/>
        <v>1</v>
      </c>
    </row>
    <row r="770" spans="1:57" ht="16">
      <c r="A770" s="33">
        <v>2546</v>
      </c>
      <c r="B770" s="33">
        <v>7612213</v>
      </c>
      <c r="C770" s="33" t="str">
        <f t="shared" si="262"/>
        <v>761221300</v>
      </c>
      <c r="D770" s="34" t="str">
        <f t="shared" si="263"/>
        <v>76</v>
      </c>
      <c r="E770" s="34" t="str">
        <f t="shared" si="264"/>
        <v>1</v>
      </c>
      <c r="F770" s="34" t="str">
        <f t="shared" si="265"/>
        <v>2</v>
      </c>
      <c r="G770" s="34" t="str">
        <f t="shared" si="266"/>
        <v>2</v>
      </c>
      <c r="H770" s="34" t="str">
        <f t="shared" si="267"/>
        <v>1</v>
      </c>
      <c r="I770" s="34" t="str">
        <f t="shared" si="268"/>
        <v>3</v>
      </c>
      <c r="J770" s="34" t="str">
        <f t="shared" si="269"/>
        <v>0</v>
      </c>
      <c r="K770" s="34" t="str">
        <f t="shared" si="270"/>
        <v>0</v>
      </c>
      <c r="L770" s="34" t="s">
        <v>5283</v>
      </c>
      <c r="M770" s="35" t="s">
        <v>1329</v>
      </c>
      <c r="N770" s="35" t="s">
        <v>261</v>
      </c>
      <c r="O770" s="37" t="s">
        <v>14</v>
      </c>
      <c r="P770" s="55" t="s">
        <v>68</v>
      </c>
      <c r="Q770" s="37">
        <v>3</v>
      </c>
      <c r="R770" s="55">
        <v>2</v>
      </c>
      <c r="S770" s="55" t="s">
        <v>110</v>
      </c>
      <c r="T770" s="55" t="s">
        <v>110</v>
      </c>
      <c r="U770" s="55" t="s">
        <v>66</v>
      </c>
      <c r="V770" s="55" t="s">
        <v>66</v>
      </c>
      <c r="W770" s="55" t="s">
        <v>110</v>
      </c>
      <c r="X770" s="55" t="s">
        <v>110</v>
      </c>
      <c r="Y770" s="55" t="s">
        <v>66</v>
      </c>
      <c r="Z770" s="36" t="s">
        <v>66</v>
      </c>
      <c r="AA770" s="55" t="s">
        <v>110</v>
      </c>
      <c r="AB770" s="55" t="s">
        <v>110</v>
      </c>
      <c r="AC770" s="58" t="s">
        <v>15</v>
      </c>
      <c r="AD770" s="55">
        <v>4</v>
      </c>
      <c r="AE770" s="42" t="s">
        <v>1330</v>
      </c>
      <c r="AF770" s="42" t="s">
        <v>1331</v>
      </c>
      <c r="AG770" s="27"/>
      <c r="AH770" s="30" t="s">
        <v>8</v>
      </c>
      <c r="AI770" s="39"/>
      <c r="AJ770" s="39" t="b">
        <f>IF(OR(AS770=1,AT770=1,AU770=1,AV770=1,AW770=1,AX770=1,AY770=1,AZ770=1,BA770=1,BB770=1,BC770=1,BD770=1),TRUE,FALSE)</f>
        <v>0</v>
      </c>
      <c r="AK770" s="39" t="str">
        <f>O770&amp;Q770&amp;R770&amp;U770&amp;V770&amp;Y770&amp;Z770&amp;AC770&amp;AD770</f>
        <v>A32000024</v>
      </c>
      <c r="AL770" s="40">
        <v>7612213</v>
      </c>
      <c r="AM770" s="41" t="b">
        <f>C770&lt;&gt;AK770</f>
        <v>1</v>
      </c>
      <c r="AN770" s="30" t="str">
        <f>N770&amp;AK770</f>
        <v>J9FA32000024</v>
      </c>
      <c r="AO770" s="30"/>
      <c r="AP770" s="31"/>
      <c r="AQ770" s="31"/>
      <c r="AR770" s="31">
        <f t="shared" si="271"/>
        <v>1</v>
      </c>
      <c r="AS770" s="31" t="str">
        <f>IF(IFERROR(VLOOKUP(AE770,#REF!,1,0),"")&lt;&gt;"",1,"")</f>
        <v/>
      </c>
      <c r="AT770" s="31" t="str">
        <f>IF(IFERROR(VLOOKUP(AE770,#REF!,1,0),"")&lt;&gt;"",1,"")</f>
        <v/>
      </c>
      <c r="AU770" s="31" t="str">
        <f>IF(IFERROR(VLOOKUP(AE770,#REF!,1,0),"")&lt;&gt;"",1,"")</f>
        <v/>
      </c>
      <c r="AV770" s="31" t="str">
        <f>IF(IFERROR(VLOOKUP(AE770,#REF!,1,0),"")&lt;&gt;"",1,"")</f>
        <v/>
      </c>
      <c r="AW770" s="31" t="str">
        <f>IF(IFERROR(VLOOKUP(AE770,#REF!,1,0),"")&lt;&gt;"",1,"")</f>
        <v/>
      </c>
      <c r="AX770" s="31" t="str">
        <f>IF(IFERROR(VLOOKUP(AE770,#REF!,1,0),"")&lt;&gt;"",1,"")</f>
        <v/>
      </c>
      <c r="AY770" s="31" t="str">
        <f>IF(IFERROR(VLOOKUP(AE770,#REF!,1,0),"")&lt;&gt;"",1,"")</f>
        <v/>
      </c>
      <c r="AZ770" s="31" t="str">
        <f>IF(IFERROR(VLOOKUP(AE770,#REF!,1,0),"")&lt;&gt;"",1,"")</f>
        <v/>
      </c>
      <c r="BA770" s="31" t="str">
        <f>IF(IFERROR(VLOOKUP(AE770,#REF!,1,0),"")&lt;&gt;"",1,"")</f>
        <v/>
      </c>
      <c r="BB770" s="31" t="str">
        <f>IF(IFERROR(VLOOKUP(AE770,#REF!,1,0),"")&lt;&gt;"",1,"")</f>
        <v/>
      </c>
      <c r="BC770" s="31" t="str">
        <f>IF(IFERROR(VLOOKUP(AE770,#REF!,1,0),"")&lt;&gt;"",1,"")</f>
        <v/>
      </c>
      <c r="BD770" s="31" t="str">
        <f>IF(IFERROR(VLOOKUP(AE770,#REF!,1,0),"")&lt;&gt;"",1,"")</f>
        <v/>
      </c>
      <c r="BE770" s="32">
        <f t="shared" si="273"/>
        <v>1</v>
      </c>
    </row>
    <row r="771" spans="1:57" ht="16">
      <c r="A771" s="43">
        <v>2553</v>
      </c>
      <c r="B771" s="43">
        <v>76122139</v>
      </c>
      <c r="C771" s="43" t="str">
        <f t="shared" si="262"/>
        <v>761221390</v>
      </c>
      <c r="D771" s="44" t="str">
        <f t="shared" si="263"/>
        <v>76</v>
      </c>
      <c r="E771" s="44" t="str">
        <f t="shared" si="264"/>
        <v>1</v>
      </c>
      <c r="F771" s="44" t="str">
        <f t="shared" si="265"/>
        <v>2</v>
      </c>
      <c r="G771" s="44" t="str">
        <f t="shared" si="266"/>
        <v>2</v>
      </c>
      <c r="H771" s="44" t="str">
        <f t="shared" si="267"/>
        <v>1</v>
      </c>
      <c r="I771" s="44" t="str">
        <f t="shared" si="268"/>
        <v>3</v>
      </c>
      <c r="J771" s="44" t="str">
        <f t="shared" si="269"/>
        <v>9</v>
      </c>
      <c r="K771" s="44" t="str">
        <f t="shared" si="270"/>
        <v>0</v>
      </c>
      <c r="L771" s="44"/>
      <c r="M771" s="45" t="s">
        <v>1332</v>
      </c>
      <c r="N771" s="45"/>
      <c r="O771" s="46" t="s">
        <v>14</v>
      </c>
      <c r="P771" s="47" t="s">
        <v>68</v>
      </c>
      <c r="Q771" s="48">
        <v>3</v>
      </c>
      <c r="R771" s="47"/>
      <c r="S771" s="47" t="s">
        <v>110</v>
      </c>
      <c r="T771" s="47" t="s">
        <v>110</v>
      </c>
      <c r="U771" s="47" t="s">
        <v>66</v>
      </c>
      <c r="V771" s="47" t="s">
        <v>66</v>
      </c>
      <c r="W771" s="47"/>
      <c r="X771" s="47" t="s">
        <v>110</v>
      </c>
      <c r="Y771" s="47" t="s">
        <v>66</v>
      </c>
      <c r="Z771" s="49" t="s">
        <v>66</v>
      </c>
      <c r="AA771" s="47"/>
      <c r="AB771" s="47" t="s">
        <v>110</v>
      </c>
      <c r="AC771" s="61" t="s">
        <v>15</v>
      </c>
      <c r="AD771" s="47" t="s">
        <v>15</v>
      </c>
      <c r="AE771" s="50" t="s">
        <v>1333</v>
      </c>
      <c r="AF771" s="51"/>
      <c r="AG771" s="51" t="s">
        <v>8</v>
      </c>
      <c r="AH771" s="52" t="s">
        <v>8</v>
      </c>
      <c r="AI771" s="39"/>
      <c r="AJ771" s="39"/>
      <c r="AK771" s="39" t="e">
        <f>O771&amp;Q771&amp;#REF!&amp;U771&amp;V771&amp;Y771&amp;Z771&amp;AC771&amp;AD771</f>
        <v>#REF!</v>
      </c>
      <c r="AL771" s="43">
        <v>76122139</v>
      </c>
      <c r="AM771" s="44" t="e">
        <f>C771&lt;&gt;AK771</f>
        <v>#REF!</v>
      </c>
      <c r="AN771" s="52"/>
      <c r="AO771" s="52"/>
      <c r="AP771" s="53"/>
      <c r="AQ771" s="53"/>
      <c r="AR771" s="53">
        <f t="shared" si="271"/>
        <v>1</v>
      </c>
      <c r="AS771" s="53" t="str">
        <f>IF(IFERROR(VLOOKUP(AE771,#REF!,1,0),"")&lt;&gt;"",1,"")</f>
        <v/>
      </c>
      <c r="AT771" s="53" t="str">
        <f>IF(IFERROR(VLOOKUP(AE771,#REF!,1,0),"")&lt;&gt;"",1,"")</f>
        <v/>
      </c>
      <c r="AU771" s="53" t="str">
        <f>IF(IFERROR(VLOOKUP(AE771,#REF!,1,0),"")&lt;&gt;"",1,"")</f>
        <v/>
      </c>
      <c r="AV771" s="53" t="str">
        <f>IF(IFERROR(VLOOKUP(AE771,#REF!,1,0),"")&lt;&gt;"",1,"")</f>
        <v/>
      </c>
      <c r="AW771" s="53" t="str">
        <f>IF(IFERROR(VLOOKUP(AE771,#REF!,1,0),"")&lt;&gt;"",1,"")</f>
        <v/>
      </c>
      <c r="AX771" s="53" t="str">
        <f>IF(IFERROR(VLOOKUP(AE771,#REF!,1,0),"")&lt;&gt;"",1,"")</f>
        <v/>
      </c>
      <c r="AY771" s="53" t="str">
        <f>IF(IFERROR(VLOOKUP(AE771,#REF!,1,0),"")&lt;&gt;"",1,"")</f>
        <v/>
      </c>
      <c r="AZ771" s="53" t="str">
        <f>IF(IFERROR(VLOOKUP(AE771,#REF!,1,0),"")&lt;&gt;"",1,"")</f>
        <v/>
      </c>
      <c r="BA771" s="53" t="str">
        <f>IF(IFERROR(VLOOKUP(AE771,#REF!,1,0),"")&lt;&gt;"",1,"")</f>
        <v/>
      </c>
      <c r="BB771" s="53" t="str">
        <f>IF(IFERROR(VLOOKUP(AE771,#REF!,1,0),"")&lt;&gt;"",1,"")</f>
        <v/>
      </c>
      <c r="BC771" s="53" t="str">
        <f>IF(IFERROR(VLOOKUP(AE771,#REF!,1,0),"")&lt;&gt;"",1,"")</f>
        <v/>
      </c>
      <c r="BD771" s="53" t="str">
        <f>IF(IFERROR(VLOOKUP(AE771,#REF!,1,0),"")&lt;&gt;"",1,"")</f>
        <v/>
      </c>
      <c r="BE771" s="54">
        <f t="shared" si="273"/>
        <v>1</v>
      </c>
    </row>
    <row r="772" spans="1:57" ht="16">
      <c r="A772" s="33">
        <v>2554</v>
      </c>
      <c r="B772" s="33">
        <v>7612214</v>
      </c>
      <c r="C772" s="33" t="str">
        <f t="shared" si="262"/>
        <v>761221400</v>
      </c>
      <c r="D772" s="34" t="str">
        <f t="shared" si="263"/>
        <v>76</v>
      </c>
      <c r="E772" s="34" t="str">
        <f t="shared" si="264"/>
        <v>1</v>
      </c>
      <c r="F772" s="34" t="str">
        <f t="shared" si="265"/>
        <v>2</v>
      </c>
      <c r="G772" s="34" t="str">
        <f t="shared" si="266"/>
        <v>2</v>
      </c>
      <c r="H772" s="34" t="str">
        <f t="shared" si="267"/>
        <v>1</v>
      </c>
      <c r="I772" s="34" t="str">
        <f t="shared" si="268"/>
        <v>4</v>
      </c>
      <c r="J772" s="34" t="str">
        <f t="shared" si="269"/>
        <v>0</v>
      </c>
      <c r="K772" s="34" t="str">
        <f t="shared" si="270"/>
        <v>0</v>
      </c>
      <c r="L772" s="34" t="s">
        <v>5284</v>
      </c>
      <c r="M772" s="35" t="s">
        <v>1334</v>
      </c>
      <c r="N772" s="35" t="s">
        <v>261</v>
      </c>
      <c r="O772" s="37" t="s">
        <v>14</v>
      </c>
      <c r="P772" s="55" t="s">
        <v>68</v>
      </c>
      <c r="Q772" s="37">
        <v>3</v>
      </c>
      <c r="R772" s="55">
        <v>2</v>
      </c>
      <c r="S772" s="55" t="s">
        <v>110</v>
      </c>
      <c r="T772" s="55" t="s">
        <v>110</v>
      </c>
      <c r="U772" s="55" t="s">
        <v>66</v>
      </c>
      <c r="V772" s="55" t="s">
        <v>66</v>
      </c>
      <c r="W772" s="55" t="s">
        <v>110</v>
      </c>
      <c r="X772" s="55" t="s">
        <v>110</v>
      </c>
      <c r="Y772" s="55" t="s">
        <v>66</v>
      </c>
      <c r="Z772" s="36" t="s">
        <v>66</v>
      </c>
      <c r="AA772" s="55" t="s">
        <v>110</v>
      </c>
      <c r="AB772" s="55" t="s">
        <v>110</v>
      </c>
      <c r="AC772" s="58" t="s">
        <v>15</v>
      </c>
      <c r="AD772" s="55">
        <v>5</v>
      </c>
      <c r="AE772" s="42" t="s">
        <v>1335</v>
      </c>
      <c r="AF772" s="42" t="s">
        <v>1336</v>
      </c>
      <c r="AG772" s="27"/>
      <c r="AH772" s="30" t="s">
        <v>8</v>
      </c>
      <c r="AI772" s="39"/>
      <c r="AJ772" s="39" t="b">
        <f>IF(OR(AS772=1,AT772=1,AU772=1,AV772=1,AW772=1,AX772=1,AY772=1,AZ772=1,BA772=1,BB772=1,BC772=1,BD772=1),TRUE,FALSE)</f>
        <v>0</v>
      </c>
      <c r="AK772" s="39" t="str">
        <f>O772&amp;Q772&amp;R772&amp;U772&amp;V772&amp;Y772&amp;Z772&amp;AC772&amp;AD772</f>
        <v>A32000025</v>
      </c>
      <c r="AL772" s="40">
        <v>7612214</v>
      </c>
      <c r="AM772" s="41" t="b">
        <f>C772&lt;&gt;AK772</f>
        <v>1</v>
      </c>
      <c r="AN772" s="30" t="str">
        <f>N772&amp;AK772</f>
        <v>J9FA32000025</v>
      </c>
      <c r="AO772" s="30"/>
      <c r="AP772" s="31"/>
      <c r="AQ772" s="31"/>
      <c r="AR772" s="31">
        <f t="shared" si="271"/>
        <v>1</v>
      </c>
      <c r="AS772" s="31" t="str">
        <f>IF(IFERROR(VLOOKUP(AE772,#REF!,1,0),"")&lt;&gt;"",1,"")</f>
        <v/>
      </c>
      <c r="AT772" s="31" t="str">
        <f>IF(IFERROR(VLOOKUP(AE772,#REF!,1,0),"")&lt;&gt;"",1,"")</f>
        <v/>
      </c>
      <c r="AU772" s="31" t="str">
        <f>IF(IFERROR(VLOOKUP(AE772,#REF!,1,0),"")&lt;&gt;"",1,"")</f>
        <v/>
      </c>
      <c r="AV772" s="31" t="str">
        <f>IF(IFERROR(VLOOKUP(AE772,#REF!,1,0),"")&lt;&gt;"",1,"")</f>
        <v/>
      </c>
      <c r="AW772" s="31" t="str">
        <f>IF(IFERROR(VLOOKUP(AE772,#REF!,1,0),"")&lt;&gt;"",1,"")</f>
        <v/>
      </c>
      <c r="AX772" s="31" t="str">
        <f>IF(IFERROR(VLOOKUP(AE772,#REF!,1,0),"")&lt;&gt;"",1,"")</f>
        <v/>
      </c>
      <c r="AY772" s="31" t="str">
        <f>IF(IFERROR(VLOOKUP(AE772,#REF!,1,0),"")&lt;&gt;"",1,"")</f>
        <v/>
      </c>
      <c r="AZ772" s="31" t="str">
        <f>IF(IFERROR(VLOOKUP(AE772,#REF!,1,0),"")&lt;&gt;"",1,"")</f>
        <v/>
      </c>
      <c r="BA772" s="31" t="str">
        <f>IF(IFERROR(VLOOKUP(AE772,#REF!,1,0),"")&lt;&gt;"",1,"")</f>
        <v/>
      </c>
      <c r="BB772" s="31" t="str">
        <f>IF(IFERROR(VLOOKUP(AE772,#REF!,1,0),"")&lt;&gt;"",1,"")</f>
        <v/>
      </c>
      <c r="BC772" s="31" t="str">
        <f>IF(IFERROR(VLOOKUP(AE772,#REF!,1,0),"")&lt;&gt;"",1,"")</f>
        <v/>
      </c>
      <c r="BD772" s="31" t="str">
        <f>IF(IFERROR(VLOOKUP(AE772,#REF!,1,0),"")&lt;&gt;"",1,"")</f>
        <v/>
      </c>
      <c r="BE772" s="32">
        <f t="shared" si="273"/>
        <v>1</v>
      </c>
    </row>
    <row r="773" spans="1:57" ht="16">
      <c r="A773" s="43">
        <v>2565</v>
      </c>
      <c r="B773" s="43">
        <v>76122149</v>
      </c>
      <c r="C773" s="43" t="str">
        <f t="shared" si="262"/>
        <v>761221490</v>
      </c>
      <c r="D773" s="44" t="str">
        <f t="shared" si="263"/>
        <v>76</v>
      </c>
      <c r="E773" s="44" t="str">
        <f t="shared" si="264"/>
        <v>1</v>
      </c>
      <c r="F773" s="44" t="str">
        <f t="shared" si="265"/>
        <v>2</v>
      </c>
      <c r="G773" s="44" t="str">
        <f t="shared" si="266"/>
        <v>2</v>
      </c>
      <c r="H773" s="44" t="str">
        <f t="shared" si="267"/>
        <v>1</v>
      </c>
      <c r="I773" s="44" t="str">
        <f t="shared" si="268"/>
        <v>4</v>
      </c>
      <c r="J773" s="44" t="str">
        <f t="shared" si="269"/>
        <v>9</v>
      </c>
      <c r="K773" s="44" t="str">
        <f t="shared" si="270"/>
        <v>0</v>
      </c>
      <c r="L773" s="44"/>
      <c r="M773" s="45" t="s">
        <v>1337</v>
      </c>
      <c r="N773" s="45"/>
      <c r="O773" s="46" t="s">
        <v>14</v>
      </c>
      <c r="P773" s="47" t="s">
        <v>68</v>
      </c>
      <c r="Q773" s="48">
        <v>3</v>
      </c>
      <c r="R773" s="47"/>
      <c r="S773" s="47" t="s">
        <v>110</v>
      </c>
      <c r="T773" s="47" t="s">
        <v>110</v>
      </c>
      <c r="U773" s="47" t="s">
        <v>66</v>
      </c>
      <c r="V773" s="47" t="s">
        <v>66</v>
      </c>
      <c r="W773" s="47"/>
      <c r="X773" s="47" t="s">
        <v>110</v>
      </c>
      <c r="Y773" s="47" t="s">
        <v>66</v>
      </c>
      <c r="Z773" s="49" t="s">
        <v>66</v>
      </c>
      <c r="AA773" s="47"/>
      <c r="AB773" s="47" t="s">
        <v>110</v>
      </c>
      <c r="AC773" s="61" t="s">
        <v>15</v>
      </c>
      <c r="AD773" s="47" t="s">
        <v>15</v>
      </c>
      <c r="AE773" s="50" t="s">
        <v>1337</v>
      </c>
      <c r="AF773" s="51"/>
      <c r="AG773" s="51" t="s">
        <v>8</v>
      </c>
      <c r="AH773" s="52" t="s">
        <v>8</v>
      </c>
      <c r="AI773" s="39"/>
      <c r="AJ773" s="39"/>
      <c r="AK773" s="39" t="e">
        <f>O773&amp;Q773&amp;#REF!&amp;U773&amp;V773&amp;Y773&amp;Z773&amp;AC773&amp;AD773</f>
        <v>#REF!</v>
      </c>
      <c r="AL773" s="43">
        <v>76122149</v>
      </c>
      <c r="AM773" s="44" t="e">
        <f>C773&lt;&gt;AK773</f>
        <v>#REF!</v>
      </c>
      <c r="AN773" s="52"/>
      <c r="AO773" s="52"/>
      <c r="AP773" s="53"/>
      <c r="AQ773" s="53"/>
      <c r="AR773" s="53">
        <f t="shared" si="271"/>
        <v>1</v>
      </c>
      <c r="AS773" s="53" t="str">
        <f>IF(IFERROR(VLOOKUP(AE773,#REF!,1,0),"")&lt;&gt;"",1,"")</f>
        <v/>
      </c>
      <c r="AT773" s="53" t="str">
        <f>IF(IFERROR(VLOOKUP(AE773,#REF!,1,0),"")&lt;&gt;"",1,"")</f>
        <v/>
      </c>
      <c r="AU773" s="53" t="str">
        <f>IF(IFERROR(VLOOKUP(AE773,#REF!,1,0),"")&lt;&gt;"",1,"")</f>
        <v/>
      </c>
      <c r="AV773" s="53" t="str">
        <f>IF(IFERROR(VLOOKUP(AE773,#REF!,1,0),"")&lt;&gt;"",1,"")</f>
        <v/>
      </c>
      <c r="AW773" s="53" t="str">
        <f>IF(IFERROR(VLOOKUP(AE773,#REF!,1,0),"")&lt;&gt;"",1,"")</f>
        <v/>
      </c>
      <c r="AX773" s="53" t="str">
        <f>IF(IFERROR(VLOOKUP(AE773,#REF!,1,0),"")&lt;&gt;"",1,"")</f>
        <v/>
      </c>
      <c r="AY773" s="53" t="str">
        <f>IF(IFERROR(VLOOKUP(AE773,#REF!,1,0),"")&lt;&gt;"",1,"")</f>
        <v/>
      </c>
      <c r="AZ773" s="53" t="str">
        <f>IF(IFERROR(VLOOKUP(AE773,#REF!,1,0),"")&lt;&gt;"",1,"")</f>
        <v/>
      </c>
      <c r="BA773" s="53" t="str">
        <f>IF(IFERROR(VLOOKUP(AE773,#REF!,1,0),"")&lt;&gt;"",1,"")</f>
        <v/>
      </c>
      <c r="BB773" s="53" t="str">
        <f>IF(IFERROR(VLOOKUP(AE773,#REF!,1,0),"")&lt;&gt;"",1,"")</f>
        <v/>
      </c>
      <c r="BC773" s="53" t="str">
        <f>IF(IFERROR(VLOOKUP(AE773,#REF!,1,0),"")&lt;&gt;"",1,"")</f>
        <v/>
      </c>
      <c r="BD773" s="53" t="str">
        <f>IF(IFERROR(VLOOKUP(AE773,#REF!,1,0),"")&lt;&gt;"",1,"")</f>
        <v/>
      </c>
      <c r="BE773" s="54">
        <f t="shared" si="273"/>
        <v>1</v>
      </c>
    </row>
    <row r="774" spans="1:57" ht="16">
      <c r="A774" s="33">
        <v>2566</v>
      </c>
      <c r="B774" s="33">
        <v>761222</v>
      </c>
      <c r="C774" s="33" t="str">
        <f t="shared" si="262"/>
        <v>761222000</v>
      </c>
      <c r="D774" s="34" t="str">
        <f t="shared" si="263"/>
        <v>76</v>
      </c>
      <c r="E774" s="34" t="str">
        <f t="shared" si="264"/>
        <v>1</v>
      </c>
      <c r="F774" s="34" t="str">
        <f t="shared" si="265"/>
        <v>2</v>
      </c>
      <c r="G774" s="34" t="str">
        <f t="shared" si="266"/>
        <v>2</v>
      </c>
      <c r="H774" s="34" t="str">
        <f t="shared" si="267"/>
        <v>2</v>
      </c>
      <c r="I774" s="34" t="str">
        <f t="shared" si="268"/>
        <v>0</v>
      </c>
      <c r="J774" s="34" t="str">
        <f t="shared" si="269"/>
        <v>0</v>
      </c>
      <c r="K774" s="34" t="str">
        <f t="shared" si="270"/>
        <v>0</v>
      </c>
      <c r="L774" s="34" t="s">
        <v>5285</v>
      </c>
      <c r="M774" s="35" t="s">
        <v>1338</v>
      </c>
      <c r="N774" s="35" t="s">
        <v>261</v>
      </c>
      <c r="O774" s="37" t="s">
        <v>14</v>
      </c>
      <c r="P774" s="55" t="s">
        <v>68</v>
      </c>
      <c r="Q774" s="37">
        <v>3</v>
      </c>
      <c r="R774" s="55">
        <v>2</v>
      </c>
      <c r="S774" s="55" t="s">
        <v>110</v>
      </c>
      <c r="T774" s="55" t="s">
        <v>110</v>
      </c>
      <c r="U774" s="55" t="s">
        <v>66</v>
      </c>
      <c r="V774" s="55" t="s">
        <v>66</v>
      </c>
      <c r="W774" s="55" t="s">
        <v>110</v>
      </c>
      <c r="X774" s="55" t="s">
        <v>110</v>
      </c>
      <c r="Y774" s="55" t="s">
        <v>66</v>
      </c>
      <c r="Z774" s="36" t="s">
        <v>66</v>
      </c>
      <c r="AA774" s="55" t="s">
        <v>110</v>
      </c>
      <c r="AB774" s="55" t="s">
        <v>110</v>
      </c>
      <c r="AC774" s="58" t="s">
        <v>15</v>
      </c>
      <c r="AD774" s="55">
        <v>6</v>
      </c>
      <c r="AE774" s="42" t="s">
        <v>1338</v>
      </c>
      <c r="AF774" s="42" t="s">
        <v>1338</v>
      </c>
      <c r="AG774" s="27"/>
      <c r="AH774" s="30" t="s">
        <v>8</v>
      </c>
      <c r="AI774" s="39"/>
      <c r="AJ774" s="39" t="b">
        <f>IF(OR(AS774=1,AT774=1,AU774=1,AV774=1,AW774=1,AX774=1,AY774=1,AZ774=1,BA774=1,BB774=1,BC774=1,BD774=1),TRUE,FALSE)</f>
        <v>0</v>
      </c>
      <c r="AK774" s="39" t="str">
        <f>O774&amp;Q774&amp;R774&amp;U774&amp;V774&amp;Y774&amp;Z774&amp;AC774&amp;AD774</f>
        <v>A32000026</v>
      </c>
      <c r="AL774" s="40">
        <v>761222</v>
      </c>
      <c r="AM774" s="41" t="b">
        <f>C774&lt;&gt;AK774</f>
        <v>1</v>
      </c>
      <c r="AN774" s="30" t="str">
        <f>N774&amp;AK774</f>
        <v>J9FA32000026</v>
      </c>
      <c r="AO774" s="30"/>
      <c r="AP774" s="31"/>
      <c r="AQ774" s="31"/>
      <c r="AR774" s="31">
        <f t="shared" si="271"/>
        <v>1</v>
      </c>
      <c r="AS774" s="31" t="str">
        <f>IF(IFERROR(VLOOKUP(AE774,#REF!,1,0),"")&lt;&gt;"",1,"")</f>
        <v/>
      </c>
      <c r="AT774" s="31" t="str">
        <f>IF(IFERROR(VLOOKUP(AE774,#REF!,1,0),"")&lt;&gt;"",1,"")</f>
        <v/>
      </c>
      <c r="AU774" s="31" t="str">
        <f>IF(IFERROR(VLOOKUP(AE774,#REF!,1,0),"")&lt;&gt;"",1,"")</f>
        <v/>
      </c>
      <c r="AV774" s="31" t="str">
        <f>IF(IFERROR(VLOOKUP(AE774,#REF!,1,0),"")&lt;&gt;"",1,"")</f>
        <v/>
      </c>
      <c r="AW774" s="31" t="str">
        <f>IF(IFERROR(VLOOKUP(AE774,#REF!,1,0),"")&lt;&gt;"",1,"")</f>
        <v/>
      </c>
      <c r="AX774" s="31" t="str">
        <f>IF(IFERROR(VLOOKUP(AE774,#REF!,1,0),"")&lt;&gt;"",1,"")</f>
        <v/>
      </c>
      <c r="AY774" s="31" t="str">
        <f>IF(IFERROR(VLOOKUP(AE774,#REF!,1,0),"")&lt;&gt;"",1,"")</f>
        <v/>
      </c>
      <c r="AZ774" s="31" t="str">
        <f>IF(IFERROR(VLOOKUP(AE774,#REF!,1,0),"")&lt;&gt;"",1,"")</f>
        <v/>
      </c>
      <c r="BA774" s="31" t="str">
        <f>IF(IFERROR(VLOOKUP(AE774,#REF!,1,0),"")&lt;&gt;"",1,"")</f>
        <v/>
      </c>
      <c r="BB774" s="31" t="str">
        <f>IF(IFERROR(VLOOKUP(AE774,#REF!,1,0),"")&lt;&gt;"",1,"")</f>
        <v/>
      </c>
      <c r="BC774" s="31" t="str">
        <f>IF(IFERROR(VLOOKUP(AE774,#REF!,1,0),"")&lt;&gt;"",1,"")</f>
        <v/>
      </c>
      <c r="BD774" s="31" t="str">
        <f>IF(IFERROR(VLOOKUP(AE774,#REF!,1,0),"")&lt;&gt;"",1,"")</f>
        <v/>
      </c>
      <c r="BE774" s="32">
        <f t="shared" si="273"/>
        <v>1</v>
      </c>
    </row>
    <row r="775" spans="1:57" ht="16">
      <c r="A775" s="43">
        <v>2568</v>
      </c>
      <c r="B775" s="43">
        <v>7612229</v>
      </c>
      <c r="C775" s="43" t="str">
        <f t="shared" si="262"/>
        <v>761222900</v>
      </c>
      <c r="D775" s="44" t="str">
        <f t="shared" si="263"/>
        <v>76</v>
      </c>
      <c r="E775" s="44" t="str">
        <f t="shared" si="264"/>
        <v>1</v>
      </c>
      <c r="F775" s="44" t="str">
        <f t="shared" si="265"/>
        <v>2</v>
      </c>
      <c r="G775" s="44" t="str">
        <f t="shared" si="266"/>
        <v>2</v>
      </c>
      <c r="H775" s="44" t="str">
        <f t="shared" si="267"/>
        <v>2</v>
      </c>
      <c r="I775" s="44" t="str">
        <f t="shared" si="268"/>
        <v>9</v>
      </c>
      <c r="J775" s="44" t="str">
        <f t="shared" si="269"/>
        <v>0</v>
      </c>
      <c r="K775" s="44" t="str">
        <f t="shared" si="270"/>
        <v>0</v>
      </c>
      <c r="L775" s="44"/>
      <c r="M775" s="45" t="s">
        <v>1339</v>
      </c>
      <c r="N775" s="45"/>
      <c r="O775" s="46" t="s">
        <v>14</v>
      </c>
      <c r="P775" s="47" t="s">
        <v>68</v>
      </c>
      <c r="Q775" s="48">
        <v>3</v>
      </c>
      <c r="R775" s="47"/>
      <c r="S775" s="47" t="s">
        <v>110</v>
      </c>
      <c r="T775" s="47" t="s">
        <v>110</v>
      </c>
      <c r="U775" s="47" t="s">
        <v>66</v>
      </c>
      <c r="V775" s="47" t="s">
        <v>66</v>
      </c>
      <c r="W775" s="47"/>
      <c r="X775" s="47" t="s">
        <v>110</v>
      </c>
      <c r="Y775" s="47" t="s">
        <v>66</v>
      </c>
      <c r="Z775" s="49" t="s">
        <v>66</v>
      </c>
      <c r="AA775" s="47"/>
      <c r="AB775" s="47" t="s">
        <v>110</v>
      </c>
      <c r="AC775" s="61" t="s">
        <v>15</v>
      </c>
      <c r="AD775" s="47" t="s">
        <v>15</v>
      </c>
      <c r="AE775" s="50" t="s">
        <v>1339</v>
      </c>
      <c r="AF775" s="51"/>
      <c r="AG775" s="51" t="s">
        <v>8</v>
      </c>
      <c r="AH775" s="52" t="s">
        <v>8</v>
      </c>
      <c r="AI775" s="39"/>
      <c r="AJ775" s="39"/>
      <c r="AK775" s="39" t="e">
        <f>O775&amp;Q775&amp;#REF!&amp;U775&amp;V775&amp;Y775&amp;Z775&amp;AC775&amp;AD775</f>
        <v>#REF!</v>
      </c>
      <c r="AL775" s="43">
        <v>7612229</v>
      </c>
      <c r="AM775" s="44" t="e">
        <f>C775&lt;&gt;AK775</f>
        <v>#REF!</v>
      </c>
      <c r="AN775" s="52"/>
      <c r="AO775" s="52"/>
      <c r="AP775" s="53"/>
      <c r="AQ775" s="53"/>
      <c r="AR775" s="53">
        <f t="shared" si="271"/>
        <v>1</v>
      </c>
      <c r="AS775" s="53" t="str">
        <f>IF(IFERROR(VLOOKUP(AE775,#REF!,1,0),"")&lt;&gt;"",1,"")</f>
        <v/>
      </c>
      <c r="AT775" s="53" t="str">
        <f>IF(IFERROR(VLOOKUP(AE775,#REF!,1,0),"")&lt;&gt;"",1,"")</f>
        <v/>
      </c>
      <c r="AU775" s="53" t="str">
        <f>IF(IFERROR(VLOOKUP(AE775,#REF!,1,0),"")&lt;&gt;"",1,"")</f>
        <v/>
      </c>
      <c r="AV775" s="53" t="str">
        <f>IF(IFERROR(VLOOKUP(AE775,#REF!,1,0),"")&lt;&gt;"",1,"")</f>
        <v/>
      </c>
      <c r="AW775" s="53" t="str">
        <f>IF(IFERROR(VLOOKUP(AE775,#REF!,1,0),"")&lt;&gt;"",1,"")</f>
        <v/>
      </c>
      <c r="AX775" s="53" t="str">
        <f>IF(IFERROR(VLOOKUP(AE775,#REF!,1,0),"")&lt;&gt;"",1,"")</f>
        <v/>
      </c>
      <c r="AY775" s="53" t="str">
        <f>IF(IFERROR(VLOOKUP(AE775,#REF!,1,0),"")&lt;&gt;"",1,"")</f>
        <v/>
      </c>
      <c r="AZ775" s="53" t="str">
        <f>IF(IFERROR(VLOOKUP(AE775,#REF!,1,0),"")&lt;&gt;"",1,"")</f>
        <v/>
      </c>
      <c r="BA775" s="53" t="str">
        <f>IF(IFERROR(VLOOKUP(AE775,#REF!,1,0),"")&lt;&gt;"",1,"")</f>
        <v/>
      </c>
      <c r="BB775" s="53" t="str">
        <f>IF(IFERROR(VLOOKUP(AE775,#REF!,1,0),"")&lt;&gt;"",1,"")</f>
        <v/>
      </c>
      <c r="BC775" s="53" t="str">
        <f>IF(IFERROR(VLOOKUP(AE775,#REF!,1,0),"")&lt;&gt;"",1,"")</f>
        <v/>
      </c>
      <c r="BD775" s="53" t="str">
        <f>IF(IFERROR(VLOOKUP(AE775,#REF!,1,0),"")&lt;&gt;"",1,"")</f>
        <v/>
      </c>
      <c r="BE775" s="54">
        <f t="shared" si="273"/>
        <v>1</v>
      </c>
    </row>
    <row r="776" spans="1:57" ht="16">
      <c r="A776" s="43">
        <v>1406</v>
      </c>
      <c r="B776" s="43">
        <v>7229</v>
      </c>
      <c r="C776" s="43" t="str">
        <f t="shared" si="262"/>
        <v>722900000</v>
      </c>
      <c r="D776" s="44" t="str">
        <f t="shared" si="263"/>
        <v>72</v>
      </c>
      <c r="E776" s="44" t="str">
        <f t="shared" si="264"/>
        <v>2</v>
      </c>
      <c r="F776" s="44" t="str">
        <f t="shared" si="265"/>
        <v>9</v>
      </c>
      <c r="G776" s="44" t="str">
        <f t="shared" si="266"/>
        <v>0</v>
      </c>
      <c r="H776" s="44" t="str">
        <f t="shared" si="267"/>
        <v>0</v>
      </c>
      <c r="I776" s="44" t="str">
        <f t="shared" si="268"/>
        <v>0</v>
      </c>
      <c r="J776" s="44" t="str">
        <f t="shared" si="269"/>
        <v>0</v>
      </c>
      <c r="K776" s="44" t="str">
        <f t="shared" si="270"/>
        <v>0</v>
      </c>
      <c r="L776" s="44"/>
      <c r="M776" s="45" t="s">
        <v>1340</v>
      </c>
      <c r="N776" s="45"/>
      <c r="O776" s="46" t="s">
        <v>14</v>
      </c>
      <c r="P776" s="47" t="s">
        <v>68</v>
      </c>
      <c r="Q776" s="48">
        <v>3</v>
      </c>
      <c r="R776" s="47"/>
      <c r="S776" s="47" t="s">
        <v>110</v>
      </c>
      <c r="T776" s="47" t="s">
        <v>110</v>
      </c>
      <c r="U776" s="47" t="s">
        <v>66</v>
      </c>
      <c r="V776" s="47" t="s">
        <v>66</v>
      </c>
      <c r="W776" s="47"/>
      <c r="X776" s="47" t="s">
        <v>110</v>
      </c>
      <c r="Y776" s="47" t="s">
        <v>66</v>
      </c>
      <c r="Z776" s="49" t="s">
        <v>66</v>
      </c>
      <c r="AA776" s="47"/>
      <c r="AB776" s="47" t="s">
        <v>110</v>
      </c>
      <c r="AC776" s="61" t="s">
        <v>15</v>
      </c>
      <c r="AD776" s="47" t="s">
        <v>15</v>
      </c>
      <c r="AE776" s="50" t="s">
        <v>1340</v>
      </c>
      <c r="AF776" s="51"/>
      <c r="AG776" s="51" t="s">
        <v>8</v>
      </c>
      <c r="AH776" s="52" t="s">
        <v>8</v>
      </c>
      <c r="AI776" s="39"/>
      <c r="AJ776" s="39"/>
      <c r="AK776" s="39" t="e">
        <f>O776&amp;Q776&amp;#REF!&amp;U776&amp;V776&amp;Y776&amp;Z776&amp;AC776&amp;AD776</f>
        <v>#REF!</v>
      </c>
      <c r="AL776" s="43">
        <v>7229</v>
      </c>
      <c r="AM776" s="44" t="e">
        <f>C776&lt;&gt;AK776</f>
        <v>#REF!</v>
      </c>
      <c r="AN776" s="52"/>
      <c r="AO776" s="52"/>
      <c r="AP776" s="53"/>
      <c r="AQ776" s="53"/>
      <c r="AR776" s="53">
        <f t="shared" si="271"/>
        <v>1</v>
      </c>
      <c r="AS776" s="53" t="str">
        <f>IF(IFERROR(VLOOKUP(AE776,#REF!,1,0),"")&lt;&gt;"",1,"")</f>
        <v/>
      </c>
      <c r="AT776" s="53" t="str">
        <f>IF(IFERROR(VLOOKUP(AE776,#REF!,1,0),"")&lt;&gt;"",1,"")</f>
        <v/>
      </c>
      <c r="AU776" s="53" t="str">
        <f>IF(IFERROR(VLOOKUP(AE776,#REF!,1,0),"")&lt;&gt;"",1,"")</f>
        <v/>
      </c>
      <c r="AV776" s="53" t="str">
        <f>IF(IFERROR(VLOOKUP(AE776,#REF!,1,0),"")&lt;&gt;"",1,"")</f>
        <v/>
      </c>
      <c r="AW776" s="53" t="str">
        <f>IF(IFERROR(VLOOKUP(AE776,#REF!,1,0),"")&lt;&gt;"",1,"")</f>
        <v/>
      </c>
      <c r="AX776" s="53" t="str">
        <f>IF(IFERROR(VLOOKUP(AE776,#REF!,1,0),"")&lt;&gt;"",1,"")</f>
        <v/>
      </c>
      <c r="AY776" s="53" t="str">
        <f>IF(IFERROR(VLOOKUP(AE776,#REF!,1,0),"")&lt;&gt;"",1,"")</f>
        <v/>
      </c>
      <c r="AZ776" s="53" t="str">
        <f>IF(IFERROR(VLOOKUP(AE776,#REF!,1,0),"")&lt;&gt;"",1,"")</f>
        <v/>
      </c>
      <c r="BA776" s="53" t="str">
        <f>IF(IFERROR(VLOOKUP(AE776,#REF!,1,0),"")&lt;&gt;"",1,"")</f>
        <v/>
      </c>
      <c r="BB776" s="53" t="str">
        <f>IF(IFERROR(VLOOKUP(AE776,#REF!,1,0),"")&lt;&gt;"",1,"")</f>
        <v/>
      </c>
      <c r="BC776" s="53" t="str">
        <f>IF(IFERROR(VLOOKUP(AE776,#REF!,1,0),"")&lt;&gt;"",1,"")</f>
        <v/>
      </c>
      <c r="BD776" s="53" t="str">
        <f>IF(IFERROR(VLOOKUP(AE776,#REF!,1,0),"")&lt;&gt;"",1,"")</f>
        <v/>
      </c>
      <c r="BE776" s="54">
        <f t="shared" si="273"/>
        <v>1</v>
      </c>
    </row>
    <row r="777" spans="1:57" ht="16">
      <c r="A777" s="33">
        <v>1389</v>
      </c>
      <c r="B777" s="33">
        <v>7226</v>
      </c>
      <c r="C777" s="33" t="str">
        <f t="shared" si="262"/>
        <v>722600000</v>
      </c>
      <c r="D777" s="34" t="str">
        <f t="shared" si="263"/>
        <v>72</v>
      </c>
      <c r="E777" s="34" t="str">
        <f t="shared" si="264"/>
        <v>2</v>
      </c>
      <c r="F777" s="34" t="str">
        <f t="shared" si="265"/>
        <v>6</v>
      </c>
      <c r="G777" s="34" t="str">
        <f t="shared" si="266"/>
        <v>0</v>
      </c>
      <c r="H777" s="34" t="str">
        <f t="shared" si="267"/>
        <v>0</v>
      </c>
      <c r="I777" s="34" t="str">
        <f t="shared" si="268"/>
        <v>0</v>
      </c>
      <c r="J777" s="34" t="str">
        <f t="shared" si="269"/>
        <v>0</v>
      </c>
      <c r="K777" s="34" t="str">
        <f t="shared" si="270"/>
        <v>0</v>
      </c>
      <c r="L777" s="34" t="s">
        <v>5286</v>
      </c>
      <c r="M777" s="35" t="s">
        <v>1341</v>
      </c>
      <c r="N777" s="35" t="s">
        <v>261</v>
      </c>
      <c r="O777" s="37" t="s">
        <v>14</v>
      </c>
      <c r="P777" s="55" t="s">
        <v>68</v>
      </c>
      <c r="Q777" s="37">
        <v>3</v>
      </c>
      <c r="R777" s="55">
        <v>2</v>
      </c>
      <c r="S777" s="55" t="s">
        <v>110</v>
      </c>
      <c r="T777" s="55" t="s">
        <v>110</v>
      </c>
      <c r="U777" s="55" t="s">
        <v>66</v>
      </c>
      <c r="V777" s="55" t="s">
        <v>66</v>
      </c>
      <c r="W777" s="55" t="s">
        <v>110</v>
      </c>
      <c r="X777" s="55" t="s">
        <v>110</v>
      </c>
      <c r="Y777" s="55" t="s">
        <v>66</v>
      </c>
      <c r="Z777" s="36" t="s">
        <v>66</v>
      </c>
      <c r="AA777" s="55" t="s">
        <v>110</v>
      </c>
      <c r="AB777" s="55" t="s">
        <v>110</v>
      </c>
      <c r="AC777" s="58" t="s">
        <v>15</v>
      </c>
      <c r="AD777" s="55">
        <v>7</v>
      </c>
      <c r="AE777" s="42" t="s">
        <v>1341</v>
      </c>
      <c r="AF777" s="42" t="s">
        <v>1341</v>
      </c>
      <c r="AG777" s="27"/>
      <c r="AH777" s="30" t="s">
        <v>8</v>
      </c>
      <c r="AI777" s="39"/>
      <c r="AJ777" s="39" t="b">
        <f>IF(OR(AS777=1,AT777=1,AU777=1,AV777=1,AW777=1,AX777=1,AY777=1,AZ777=1,BA777=1,BB777=1,BC777=1,BD777=1),TRUE,FALSE)</f>
        <v>0</v>
      </c>
      <c r="AK777" s="39" t="str">
        <f>O777&amp;Q777&amp;R777&amp;U777&amp;V777&amp;Y777&amp;Z777&amp;AC777&amp;AD777</f>
        <v>A32000027</v>
      </c>
      <c r="AL777" s="40">
        <v>7226</v>
      </c>
      <c r="AM777" s="41" t="b">
        <f>C777&lt;&gt;AK777</f>
        <v>1</v>
      </c>
      <c r="AN777" s="30" t="str">
        <f>N777&amp;AK777</f>
        <v>J9FA32000027</v>
      </c>
      <c r="AO777" s="30"/>
      <c r="AP777" s="31"/>
      <c r="AQ777" s="31"/>
      <c r="AR777" s="31">
        <f t="shared" si="271"/>
        <v>1</v>
      </c>
      <c r="AS777" s="31" t="str">
        <f>IF(IFERROR(VLOOKUP(AE777,#REF!,1,0),"")&lt;&gt;"",1,"")</f>
        <v/>
      </c>
      <c r="AT777" s="31" t="str">
        <f>IF(IFERROR(VLOOKUP(AE777,#REF!,1,0),"")&lt;&gt;"",1,"")</f>
        <v/>
      </c>
      <c r="AU777" s="31" t="str">
        <f>IF(IFERROR(VLOOKUP(AE777,#REF!,1,0),"")&lt;&gt;"",1,"")</f>
        <v/>
      </c>
      <c r="AV777" s="31" t="str">
        <f>IF(IFERROR(VLOOKUP(AE777,#REF!,1,0),"")&lt;&gt;"",1,"")</f>
        <v/>
      </c>
      <c r="AW777" s="31" t="str">
        <f>IF(IFERROR(VLOOKUP(AE777,#REF!,1,0),"")&lt;&gt;"",1,"")</f>
        <v/>
      </c>
      <c r="AX777" s="31" t="str">
        <f>IF(IFERROR(VLOOKUP(AE777,#REF!,1,0),"")&lt;&gt;"",1,"")</f>
        <v/>
      </c>
      <c r="AY777" s="31" t="str">
        <f>IF(IFERROR(VLOOKUP(AE777,#REF!,1,0),"")&lt;&gt;"",1,"")</f>
        <v/>
      </c>
      <c r="AZ777" s="31" t="str">
        <f>IF(IFERROR(VLOOKUP(AE777,#REF!,1,0),"")&lt;&gt;"",1,"")</f>
        <v/>
      </c>
      <c r="BA777" s="31" t="str">
        <f>IF(IFERROR(VLOOKUP(AE777,#REF!,1,0),"")&lt;&gt;"",1,"")</f>
        <v/>
      </c>
      <c r="BB777" s="31" t="str">
        <f>IF(IFERROR(VLOOKUP(AE777,#REF!,1,0),"")&lt;&gt;"",1,"")</f>
        <v/>
      </c>
      <c r="BC777" s="31" t="str">
        <f>IF(IFERROR(VLOOKUP(AE777,#REF!,1,0),"")&lt;&gt;"",1,"")</f>
        <v/>
      </c>
      <c r="BD777" s="31" t="str">
        <f>IF(IFERROR(VLOOKUP(AE777,#REF!,1,0),"")&lt;&gt;"",1,"")</f>
        <v/>
      </c>
      <c r="BE777" s="32">
        <f t="shared" si="273"/>
        <v>1</v>
      </c>
    </row>
    <row r="778" spans="1:57" ht="16">
      <c r="A778" s="43">
        <v>1398</v>
      </c>
      <c r="B778" s="43">
        <v>72269</v>
      </c>
      <c r="C778" s="43" t="str">
        <f t="shared" si="262"/>
        <v>722690000</v>
      </c>
      <c r="D778" s="44" t="str">
        <f t="shared" si="263"/>
        <v>72</v>
      </c>
      <c r="E778" s="44" t="str">
        <f t="shared" si="264"/>
        <v>2</v>
      </c>
      <c r="F778" s="44" t="str">
        <f t="shared" si="265"/>
        <v>6</v>
      </c>
      <c r="G778" s="44" t="str">
        <f t="shared" si="266"/>
        <v>9</v>
      </c>
      <c r="H778" s="44" t="str">
        <f t="shared" si="267"/>
        <v>0</v>
      </c>
      <c r="I778" s="44" t="str">
        <f t="shared" si="268"/>
        <v>0</v>
      </c>
      <c r="J778" s="44" t="str">
        <f t="shared" si="269"/>
        <v>0</v>
      </c>
      <c r="K778" s="44" t="str">
        <f t="shared" si="270"/>
        <v>0</v>
      </c>
      <c r="L778" s="44"/>
      <c r="M778" s="45" t="s">
        <v>1342</v>
      </c>
      <c r="N778" s="45"/>
      <c r="O778" s="46" t="s">
        <v>14</v>
      </c>
      <c r="P778" s="47" t="s">
        <v>68</v>
      </c>
      <c r="Q778" s="48">
        <v>3</v>
      </c>
      <c r="R778" s="47"/>
      <c r="S778" s="47" t="s">
        <v>110</v>
      </c>
      <c r="T778" s="47" t="s">
        <v>110</v>
      </c>
      <c r="U778" s="47" t="s">
        <v>66</v>
      </c>
      <c r="V778" s="47" t="s">
        <v>66</v>
      </c>
      <c r="W778" s="47"/>
      <c r="X778" s="47" t="s">
        <v>110</v>
      </c>
      <c r="Y778" s="47" t="s">
        <v>66</v>
      </c>
      <c r="Z778" s="49" t="s">
        <v>66</v>
      </c>
      <c r="AA778" s="47"/>
      <c r="AB778" s="47" t="s">
        <v>110</v>
      </c>
      <c r="AC778" s="61" t="s">
        <v>21</v>
      </c>
      <c r="AD778" s="47" t="s">
        <v>21</v>
      </c>
      <c r="AE778" s="50" t="s">
        <v>1342</v>
      </c>
      <c r="AF778" s="51"/>
      <c r="AG778" s="51" t="s">
        <v>8</v>
      </c>
      <c r="AH778" s="52"/>
      <c r="AI778" s="39"/>
      <c r="AJ778" s="39"/>
      <c r="AK778" s="39" t="e">
        <f>O778&amp;Q778&amp;#REF!&amp;U778&amp;V778&amp;Y778&amp;Z778&amp;AC778&amp;AD778</f>
        <v>#REF!</v>
      </c>
      <c r="AL778" s="43">
        <v>72269</v>
      </c>
      <c r="AM778" s="44" t="e">
        <f>C778&lt;&gt;AK778</f>
        <v>#REF!</v>
      </c>
      <c r="AN778" s="52"/>
      <c r="AO778" s="52"/>
      <c r="AP778" s="53"/>
      <c r="AQ778" s="53"/>
      <c r="AR778" s="53">
        <f t="shared" si="271"/>
        <v>1</v>
      </c>
      <c r="AS778" s="53" t="str">
        <f>IF(IFERROR(VLOOKUP(AE778,#REF!,1,0),"")&lt;&gt;"",1,"")</f>
        <v/>
      </c>
      <c r="AT778" s="53" t="str">
        <f>IF(IFERROR(VLOOKUP(AE778,#REF!,1,0),"")&lt;&gt;"",1,"")</f>
        <v/>
      </c>
      <c r="AU778" s="53" t="str">
        <f>IF(IFERROR(VLOOKUP(AE778,#REF!,1,0),"")&lt;&gt;"",1,"")</f>
        <v/>
      </c>
      <c r="AV778" s="53" t="str">
        <f>IF(IFERROR(VLOOKUP(AE778,#REF!,1,0),"")&lt;&gt;"",1,"")</f>
        <v/>
      </c>
      <c r="AW778" s="53" t="str">
        <f>IF(IFERROR(VLOOKUP(AE778,#REF!,1,0),"")&lt;&gt;"",1,"")</f>
        <v/>
      </c>
      <c r="AX778" s="53" t="str">
        <f>IF(IFERROR(VLOOKUP(AE778,#REF!,1,0),"")&lt;&gt;"",1,"")</f>
        <v/>
      </c>
      <c r="AY778" s="53" t="str">
        <f>IF(IFERROR(VLOOKUP(AE778,#REF!,1,0),"")&lt;&gt;"",1,"")</f>
        <v/>
      </c>
      <c r="AZ778" s="53" t="str">
        <f>IF(IFERROR(VLOOKUP(AE778,#REF!,1,0),"")&lt;&gt;"",1,"")</f>
        <v/>
      </c>
      <c r="BA778" s="53" t="str">
        <f>IF(IFERROR(VLOOKUP(AE778,#REF!,1,0),"")&lt;&gt;"",1,"")</f>
        <v/>
      </c>
      <c r="BB778" s="53" t="str">
        <f>IF(IFERROR(VLOOKUP(AE778,#REF!,1,0),"")&lt;&gt;"",1,"")</f>
        <v/>
      </c>
      <c r="BC778" s="53" t="str">
        <f>IF(IFERROR(VLOOKUP(AE778,#REF!,1,0),"")&lt;&gt;"",1,"")</f>
        <v/>
      </c>
      <c r="BD778" s="53" t="str">
        <f>IF(IFERROR(VLOOKUP(AE778,#REF!,1,0),"")&lt;&gt;"",1,"")</f>
        <v/>
      </c>
      <c r="BE778" s="54">
        <f t="shared" si="273"/>
        <v>1</v>
      </c>
    </row>
    <row r="779" spans="1:57" ht="16">
      <c r="A779" s="43">
        <v>1405</v>
      </c>
      <c r="B779" s="43">
        <v>722699</v>
      </c>
      <c r="C779" s="43" t="str">
        <f t="shared" si="262"/>
        <v>722699000</v>
      </c>
      <c r="D779" s="44" t="str">
        <f t="shared" si="263"/>
        <v>72</v>
      </c>
      <c r="E779" s="44" t="str">
        <f t="shared" si="264"/>
        <v>2</v>
      </c>
      <c r="F779" s="44" t="str">
        <f t="shared" si="265"/>
        <v>6</v>
      </c>
      <c r="G779" s="44" t="str">
        <f t="shared" si="266"/>
        <v>9</v>
      </c>
      <c r="H779" s="44" t="str">
        <f t="shared" si="267"/>
        <v>9</v>
      </c>
      <c r="I779" s="44" t="str">
        <f t="shared" si="268"/>
        <v>0</v>
      </c>
      <c r="J779" s="44" t="str">
        <f t="shared" si="269"/>
        <v>0</v>
      </c>
      <c r="K779" s="44" t="str">
        <f t="shared" si="270"/>
        <v>0</v>
      </c>
      <c r="L779" s="44"/>
      <c r="M779" s="45" t="s">
        <v>1343</v>
      </c>
      <c r="N779" s="45"/>
      <c r="O779" s="46" t="s">
        <v>14</v>
      </c>
      <c r="P779" s="47" t="s">
        <v>68</v>
      </c>
      <c r="Q779" s="48">
        <v>3</v>
      </c>
      <c r="R779" s="47"/>
      <c r="S779" s="47" t="s">
        <v>110</v>
      </c>
      <c r="T779" s="47" t="s">
        <v>110</v>
      </c>
      <c r="U779" s="47" t="s">
        <v>66</v>
      </c>
      <c r="V779" s="47" t="s">
        <v>66</v>
      </c>
      <c r="W779" s="47"/>
      <c r="X779" s="47" t="s">
        <v>110</v>
      </c>
      <c r="Y779" s="47" t="s">
        <v>66</v>
      </c>
      <c r="Z779" s="49" t="s">
        <v>66</v>
      </c>
      <c r="AA779" s="47"/>
      <c r="AB779" s="47" t="s">
        <v>110</v>
      </c>
      <c r="AC779" s="61" t="s">
        <v>21</v>
      </c>
      <c r="AD779" s="47" t="s">
        <v>21</v>
      </c>
      <c r="AE779" s="50" t="s">
        <v>1343</v>
      </c>
      <c r="AF779" s="51"/>
      <c r="AG779" s="51" t="s">
        <v>8</v>
      </c>
      <c r="AH779" s="52"/>
      <c r="AI779" s="39"/>
      <c r="AJ779" s="39"/>
      <c r="AK779" s="39" t="e">
        <f>O779&amp;Q779&amp;#REF!&amp;U779&amp;V779&amp;Y779&amp;Z779&amp;AC779&amp;AD779</f>
        <v>#REF!</v>
      </c>
      <c r="AL779" s="43">
        <v>722699</v>
      </c>
      <c r="AM779" s="44" t="e">
        <f>C779&lt;&gt;AK779</f>
        <v>#REF!</v>
      </c>
      <c r="AN779" s="52"/>
      <c r="AO779" s="52"/>
      <c r="AP779" s="53"/>
      <c r="AQ779" s="53"/>
      <c r="AR779" s="53">
        <f t="shared" si="271"/>
        <v>1</v>
      </c>
      <c r="AS779" s="53" t="str">
        <f>IF(IFERROR(VLOOKUP(AE779,#REF!,1,0),"")&lt;&gt;"",1,"")</f>
        <v/>
      </c>
      <c r="AT779" s="53" t="str">
        <f>IF(IFERROR(VLOOKUP(AE779,#REF!,1,0),"")&lt;&gt;"",1,"")</f>
        <v/>
      </c>
      <c r="AU779" s="53" t="str">
        <f>IF(IFERROR(VLOOKUP(AE779,#REF!,1,0),"")&lt;&gt;"",1,"")</f>
        <v/>
      </c>
      <c r="AV779" s="53" t="str">
        <f>IF(IFERROR(VLOOKUP(AE779,#REF!,1,0),"")&lt;&gt;"",1,"")</f>
        <v/>
      </c>
      <c r="AW779" s="53" t="str">
        <f>IF(IFERROR(VLOOKUP(AE779,#REF!,1,0),"")&lt;&gt;"",1,"")</f>
        <v/>
      </c>
      <c r="AX779" s="53" t="str">
        <f>IF(IFERROR(VLOOKUP(AE779,#REF!,1,0),"")&lt;&gt;"",1,"")</f>
        <v/>
      </c>
      <c r="AY779" s="53" t="str">
        <f>IF(IFERROR(VLOOKUP(AE779,#REF!,1,0),"")&lt;&gt;"",1,"")</f>
        <v/>
      </c>
      <c r="AZ779" s="53" t="str">
        <f>IF(IFERROR(VLOOKUP(AE779,#REF!,1,0),"")&lt;&gt;"",1,"")</f>
        <v/>
      </c>
      <c r="BA779" s="53" t="str">
        <f>IF(IFERROR(VLOOKUP(AE779,#REF!,1,0),"")&lt;&gt;"",1,"")</f>
        <v/>
      </c>
      <c r="BB779" s="53" t="str">
        <f>IF(IFERROR(VLOOKUP(AE779,#REF!,1,0),"")&lt;&gt;"",1,"")</f>
        <v/>
      </c>
      <c r="BC779" s="53" t="str">
        <f>IF(IFERROR(VLOOKUP(AE779,#REF!,1,0),"")&lt;&gt;"",1,"")</f>
        <v/>
      </c>
      <c r="BD779" s="53" t="str">
        <f>IF(IFERROR(VLOOKUP(AE779,#REF!,1,0),"")&lt;&gt;"",1,"")</f>
        <v/>
      </c>
      <c r="BE779" s="54">
        <f t="shared" si="273"/>
        <v>1</v>
      </c>
    </row>
    <row r="780" spans="1:57" ht="17">
      <c r="A780" s="137">
        <v>484</v>
      </c>
      <c r="B780" s="137">
        <v>6981</v>
      </c>
      <c r="C780" s="137" t="str">
        <f t="shared" si="262"/>
        <v>698100000</v>
      </c>
      <c r="D780" s="138" t="str">
        <f t="shared" si="263"/>
        <v>69</v>
      </c>
      <c r="E780" s="138" t="str">
        <f t="shared" si="264"/>
        <v>8</v>
      </c>
      <c r="F780" s="138" t="str">
        <f t="shared" si="265"/>
        <v>1</v>
      </c>
      <c r="G780" s="138" t="str">
        <f t="shared" si="266"/>
        <v>0</v>
      </c>
      <c r="H780" s="138" t="str">
        <f t="shared" si="267"/>
        <v>0</v>
      </c>
      <c r="I780" s="138" t="str">
        <f t="shared" si="268"/>
        <v>0</v>
      </c>
      <c r="J780" s="138" t="str">
        <f t="shared" si="269"/>
        <v>0</v>
      </c>
      <c r="K780" s="138" t="str">
        <f t="shared" si="270"/>
        <v>0</v>
      </c>
      <c r="L780" s="138" t="s">
        <v>5287</v>
      </c>
      <c r="M780" s="139" t="s">
        <v>1344</v>
      </c>
      <c r="N780" s="139" t="s">
        <v>261</v>
      </c>
      <c r="O780" s="141" t="s">
        <v>14</v>
      </c>
      <c r="P780" s="141" t="s">
        <v>68</v>
      </c>
      <c r="Q780" s="141">
        <v>3</v>
      </c>
      <c r="R780" s="141">
        <v>2</v>
      </c>
      <c r="S780" s="141" t="s">
        <v>110</v>
      </c>
      <c r="T780" s="141" t="s">
        <v>110</v>
      </c>
      <c r="U780" s="141">
        <v>1</v>
      </c>
      <c r="V780" s="141">
        <v>1</v>
      </c>
      <c r="W780" s="141" t="s">
        <v>1344</v>
      </c>
      <c r="X780" s="141" t="s">
        <v>1344</v>
      </c>
      <c r="Y780" s="141" t="s">
        <v>66</v>
      </c>
      <c r="Z780" s="140" t="s">
        <v>66</v>
      </c>
      <c r="AA780" s="141" t="s">
        <v>1344</v>
      </c>
      <c r="AB780" s="141" t="s">
        <v>1344</v>
      </c>
      <c r="AC780" s="140" t="s">
        <v>66</v>
      </c>
      <c r="AD780" s="141" t="s">
        <v>66</v>
      </c>
      <c r="AE780" s="144" t="s">
        <v>1344</v>
      </c>
      <c r="AF780" s="144" t="s">
        <v>1345</v>
      </c>
      <c r="AG780" s="134"/>
      <c r="AH780" s="142"/>
      <c r="AI780" s="143"/>
      <c r="AJ780" s="143" t="b">
        <f t="shared" ref="AJ780:AJ781" si="274">IF(OR(AS780=1,AT780=1,AU780=1,AV780=1,AW780=1,AX780=1,AY780=1,AZ780=1,BA780=1,BB780=1,BC780=1,BD780=1),TRUE,FALSE)</f>
        <v>0</v>
      </c>
      <c r="AK780" s="143" t="str">
        <f>O780&amp;Q780&amp;R780&amp;U780&amp;V780&amp;Y780&amp;Z780&amp;AC780&amp;AD780</f>
        <v>A32110000</v>
      </c>
      <c r="AL780" s="40">
        <v>6981</v>
      </c>
      <c r="AM780" s="41" t="b">
        <f>C780&lt;&gt;AK780</f>
        <v>1</v>
      </c>
      <c r="AN780" s="145" t="str">
        <f>N780&amp;AK780</f>
        <v>J9FA32110000</v>
      </c>
      <c r="AO780" s="145"/>
      <c r="AP780" s="31"/>
      <c r="AQ780" s="146"/>
      <c r="AR780" s="146">
        <f t="shared" si="271"/>
        <v>1</v>
      </c>
      <c r="AS780" s="146" t="str">
        <f>IF(IFERROR(VLOOKUP(AE780,#REF!,1,0),"")&lt;&gt;"",1,"")</f>
        <v/>
      </c>
      <c r="AT780" s="146" t="str">
        <f>IF(IFERROR(VLOOKUP(AE780,#REF!,1,0),"")&lt;&gt;"",1,"")</f>
        <v/>
      </c>
      <c r="AU780" s="146" t="str">
        <f>IF(IFERROR(VLOOKUP(AE780,#REF!,1,0),"")&lt;&gt;"",1,"")</f>
        <v/>
      </c>
      <c r="AV780" s="146" t="str">
        <f>IF(IFERROR(VLOOKUP(AE780,#REF!,1,0),"")&lt;&gt;"",1,"")</f>
        <v/>
      </c>
      <c r="AW780" s="146" t="str">
        <f>IF(IFERROR(VLOOKUP(AE780,#REF!,1,0),"")&lt;&gt;"",1,"")</f>
        <v/>
      </c>
      <c r="AX780" s="146" t="str">
        <f>IF(IFERROR(VLOOKUP(AE780,#REF!,1,0),"")&lt;&gt;"",1,"")</f>
        <v/>
      </c>
      <c r="AY780" s="146" t="str">
        <f>IF(IFERROR(VLOOKUP(AE780,#REF!,1,0),"")&lt;&gt;"",1,"")</f>
        <v/>
      </c>
      <c r="AZ780" s="146" t="str">
        <f>IF(IFERROR(VLOOKUP(AE780,#REF!,1,0),"")&lt;&gt;"",1,"")</f>
        <v/>
      </c>
      <c r="BA780" s="146" t="str">
        <f>IF(IFERROR(VLOOKUP(AE780,#REF!,1,0),"")&lt;&gt;"",1,"")</f>
        <v/>
      </c>
      <c r="BB780" s="146" t="str">
        <f>IF(IFERROR(VLOOKUP(AE780,#REF!,1,0),"")&lt;&gt;"",1,"")</f>
        <v/>
      </c>
      <c r="BC780" s="146" t="str">
        <f>IF(IFERROR(VLOOKUP(AE780,#REF!,1,0),"")&lt;&gt;"",1,"")</f>
        <v/>
      </c>
      <c r="BD780" s="146" t="str">
        <f>IF(IFERROR(VLOOKUP(AE780,#REF!,1,0),"")&lt;&gt;"",1,"")</f>
        <v/>
      </c>
      <c r="BE780" s="148">
        <f t="shared" si="273"/>
        <v>1</v>
      </c>
    </row>
    <row r="781" spans="1:57" ht="16">
      <c r="A781" s="33">
        <v>1300</v>
      </c>
      <c r="B781" s="33">
        <v>72211</v>
      </c>
      <c r="C781" s="33" t="str">
        <f t="shared" si="262"/>
        <v>722110000</v>
      </c>
      <c r="D781" s="34" t="str">
        <f t="shared" si="263"/>
        <v>72</v>
      </c>
      <c r="E781" s="34" t="str">
        <f t="shared" si="264"/>
        <v>2</v>
      </c>
      <c r="F781" s="34" t="str">
        <f t="shared" si="265"/>
        <v>1</v>
      </c>
      <c r="G781" s="34" t="str">
        <f t="shared" si="266"/>
        <v>1</v>
      </c>
      <c r="H781" s="34" t="str">
        <f t="shared" si="267"/>
        <v>0</v>
      </c>
      <c r="I781" s="34" t="str">
        <f t="shared" si="268"/>
        <v>0</v>
      </c>
      <c r="J781" s="34" t="str">
        <f t="shared" si="269"/>
        <v>0</v>
      </c>
      <c r="K781" s="34" t="str">
        <f t="shared" si="270"/>
        <v>0</v>
      </c>
      <c r="L781" s="34" t="s">
        <v>5288</v>
      </c>
      <c r="M781" s="35" t="s">
        <v>1346</v>
      </c>
      <c r="N781" s="35" t="s">
        <v>261</v>
      </c>
      <c r="O781" s="37" t="s">
        <v>14</v>
      </c>
      <c r="P781" s="55" t="s">
        <v>68</v>
      </c>
      <c r="Q781" s="37">
        <v>3</v>
      </c>
      <c r="R781" s="55">
        <v>2</v>
      </c>
      <c r="S781" s="55" t="s">
        <v>110</v>
      </c>
      <c r="T781" s="55" t="s">
        <v>110</v>
      </c>
      <c r="U781" s="37">
        <v>1</v>
      </c>
      <c r="V781" s="37">
        <v>1</v>
      </c>
      <c r="W781" s="55" t="s">
        <v>1344</v>
      </c>
      <c r="X781" s="55" t="s">
        <v>1344</v>
      </c>
      <c r="Y781" s="55" t="s">
        <v>66</v>
      </c>
      <c r="Z781" s="36" t="s">
        <v>66</v>
      </c>
      <c r="AA781" s="55" t="s">
        <v>1344</v>
      </c>
      <c r="AB781" s="55" t="s">
        <v>1344</v>
      </c>
      <c r="AC781" s="58" t="s">
        <v>8</v>
      </c>
      <c r="AD781" s="55">
        <v>1</v>
      </c>
      <c r="AE781" s="42" t="s">
        <v>1346</v>
      </c>
      <c r="AF781" s="42" t="s">
        <v>1346</v>
      </c>
      <c r="AG781" s="27"/>
      <c r="AH781" s="30" t="s">
        <v>8</v>
      </c>
      <c r="AI781" s="39"/>
      <c r="AJ781" s="39" t="b">
        <f t="shared" si="274"/>
        <v>0</v>
      </c>
      <c r="AK781" s="39" t="str">
        <f>O781&amp;Q781&amp;R781&amp;U781&amp;V781&amp;Y781&amp;Z781&amp;AC781&amp;AD781</f>
        <v>A32110011</v>
      </c>
      <c r="AL781" s="40">
        <v>72211</v>
      </c>
      <c r="AM781" s="41" t="b">
        <f>C781&lt;&gt;AK781</f>
        <v>1</v>
      </c>
      <c r="AN781" s="30" t="str">
        <f>N781&amp;AK781</f>
        <v>J9FA32110011</v>
      </c>
      <c r="AO781" s="30"/>
      <c r="AP781" s="31"/>
      <c r="AQ781" s="31"/>
      <c r="AR781" s="31">
        <f t="shared" si="271"/>
        <v>1</v>
      </c>
      <c r="AS781" s="31" t="str">
        <f>IF(IFERROR(VLOOKUP(AE781,#REF!,1,0),"")&lt;&gt;"",1,"")</f>
        <v/>
      </c>
      <c r="AT781" s="31" t="str">
        <f>IF(IFERROR(VLOOKUP(AE781,#REF!,1,0),"")&lt;&gt;"",1,"")</f>
        <v/>
      </c>
      <c r="AU781" s="31" t="str">
        <f>IF(IFERROR(VLOOKUP(AE781,#REF!,1,0),"")&lt;&gt;"",1,"")</f>
        <v/>
      </c>
      <c r="AV781" s="31" t="str">
        <f>IF(IFERROR(VLOOKUP(AE781,#REF!,1,0),"")&lt;&gt;"",1,"")</f>
        <v/>
      </c>
      <c r="AW781" s="31" t="str">
        <f>IF(IFERROR(VLOOKUP(AE781,#REF!,1,0),"")&lt;&gt;"",1,"")</f>
        <v/>
      </c>
      <c r="AX781" s="31" t="str">
        <f>IF(IFERROR(VLOOKUP(AE781,#REF!,1,0),"")&lt;&gt;"",1,"")</f>
        <v/>
      </c>
      <c r="AY781" s="31" t="str">
        <f>IF(IFERROR(VLOOKUP(AE781,#REF!,1,0),"")&lt;&gt;"",1,"")</f>
        <v/>
      </c>
      <c r="AZ781" s="31" t="str">
        <f>IF(IFERROR(VLOOKUP(AE781,#REF!,1,0),"")&lt;&gt;"",1,"")</f>
        <v/>
      </c>
      <c r="BA781" s="31" t="str">
        <f>IF(IFERROR(VLOOKUP(AE781,#REF!,1,0),"")&lt;&gt;"",1,"")</f>
        <v/>
      </c>
      <c r="BB781" s="31" t="str">
        <f>IF(IFERROR(VLOOKUP(AE781,#REF!,1,0),"")&lt;&gt;"",1,"")</f>
        <v/>
      </c>
      <c r="BC781" s="31" t="str">
        <f>IF(IFERROR(VLOOKUP(AE781,#REF!,1,0),"")&lt;&gt;"",1,"")</f>
        <v/>
      </c>
      <c r="BD781" s="31" t="str">
        <f>IF(IFERROR(VLOOKUP(AE781,#REF!,1,0),"")&lt;&gt;"",1,"")</f>
        <v/>
      </c>
      <c r="BE781" s="32">
        <f t="shared" si="273"/>
        <v>1</v>
      </c>
    </row>
    <row r="782" spans="1:57" ht="16">
      <c r="A782" s="43">
        <v>1303</v>
      </c>
      <c r="B782" s="43">
        <v>722119</v>
      </c>
      <c r="C782" s="43" t="str">
        <f t="shared" si="262"/>
        <v>722119000</v>
      </c>
      <c r="D782" s="44" t="str">
        <f t="shared" si="263"/>
        <v>72</v>
      </c>
      <c r="E782" s="44" t="str">
        <f t="shared" si="264"/>
        <v>2</v>
      </c>
      <c r="F782" s="44" t="str">
        <f t="shared" si="265"/>
        <v>1</v>
      </c>
      <c r="G782" s="44" t="str">
        <f t="shared" si="266"/>
        <v>1</v>
      </c>
      <c r="H782" s="44" t="str">
        <f t="shared" si="267"/>
        <v>9</v>
      </c>
      <c r="I782" s="44" t="str">
        <f t="shared" si="268"/>
        <v>0</v>
      </c>
      <c r="J782" s="44" t="str">
        <f t="shared" si="269"/>
        <v>0</v>
      </c>
      <c r="K782" s="44" t="str">
        <f t="shared" si="270"/>
        <v>0</v>
      </c>
      <c r="L782" s="44"/>
      <c r="M782" s="45" t="s">
        <v>1347</v>
      </c>
      <c r="N782" s="45"/>
      <c r="O782" s="46" t="s">
        <v>14</v>
      </c>
      <c r="P782" s="47" t="s">
        <v>68</v>
      </c>
      <c r="Q782" s="48">
        <v>3</v>
      </c>
      <c r="R782" s="47"/>
      <c r="S782" s="47" t="s">
        <v>110</v>
      </c>
      <c r="T782" s="47" t="s">
        <v>110</v>
      </c>
      <c r="U782" s="48">
        <v>1</v>
      </c>
      <c r="V782" s="48">
        <v>1</v>
      </c>
      <c r="W782" s="47"/>
      <c r="X782" s="47" t="s">
        <v>1344</v>
      </c>
      <c r="Y782" s="47" t="s">
        <v>66</v>
      </c>
      <c r="Z782" s="49" t="s">
        <v>66</v>
      </c>
      <c r="AA782" s="47"/>
      <c r="AB782" s="47" t="s">
        <v>1344</v>
      </c>
      <c r="AC782" s="61" t="s">
        <v>66</v>
      </c>
      <c r="AD782" s="47" t="s">
        <v>66</v>
      </c>
      <c r="AE782" s="50" t="s">
        <v>1347</v>
      </c>
      <c r="AF782" s="51"/>
      <c r="AG782" s="51" t="s">
        <v>8</v>
      </c>
      <c r="AH782" s="52" t="s">
        <v>8</v>
      </c>
      <c r="AI782" s="39"/>
      <c r="AJ782" s="39"/>
      <c r="AK782" s="39" t="e">
        <f>O782&amp;Q782&amp;#REF!&amp;U782&amp;V782&amp;Y782&amp;Z782&amp;AC782&amp;AD782</f>
        <v>#REF!</v>
      </c>
      <c r="AL782" s="43">
        <v>722119</v>
      </c>
      <c r="AM782" s="44" t="e">
        <f>C782&lt;&gt;AK782</f>
        <v>#REF!</v>
      </c>
      <c r="AN782" s="52"/>
      <c r="AO782" s="52"/>
      <c r="AP782" s="53"/>
      <c r="AQ782" s="53"/>
      <c r="AR782" s="53">
        <f t="shared" si="271"/>
        <v>1</v>
      </c>
      <c r="AS782" s="53" t="str">
        <f>IF(IFERROR(VLOOKUP(AE782,#REF!,1,0),"")&lt;&gt;"",1,"")</f>
        <v/>
      </c>
      <c r="AT782" s="53" t="str">
        <f>IF(IFERROR(VLOOKUP(AE782,#REF!,1,0),"")&lt;&gt;"",1,"")</f>
        <v/>
      </c>
      <c r="AU782" s="53" t="str">
        <f>IF(IFERROR(VLOOKUP(AE782,#REF!,1,0),"")&lt;&gt;"",1,"")</f>
        <v/>
      </c>
      <c r="AV782" s="53" t="str">
        <f>IF(IFERROR(VLOOKUP(AE782,#REF!,1,0),"")&lt;&gt;"",1,"")</f>
        <v/>
      </c>
      <c r="AW782" s="53" t="str">
        <f>IF(IFERROR(VLOOKUP(AE782,#REF!,1,0),"")&lt;&gt;"",1,"")</f>
        <v/>
      </c>
      <c r="AX782" s="53" t="str">
        <f>IF(IFERROR(VLOOKUP(AE782,#REF!,1,0),"")&lt;&gt;"",1,"")</f>
        <v/>
      </c>
      <c r="AY782" s="53" t="str">
        <f>IF(IFERROR(VLOOKUP(AE782,#REF!,1,0),"")&lt;&gt;"",1,"")</f>
        <v/>
      </c>
      <c r="AZ782" s="53" t="str">
        <f>IF(IFERROR(VLOOKUP(AE782,#REF!,1,0),"")&lt;&gt;"",1,"")</f>
        <v/>
      </c>
      <c r="BA782" s="53" t="str">
        <f>IF(IFERROR(VLOOKUP(AE782,#REF!,1,0),"")&lt;&gt;"",1,"")</f>
        <v/>
      </c>
      <c r="BB782" s="53" t="str">
        <f>IF(IFERROR(VLOOKUP(AE782,#REF!,1,0),"")&lt;&gt;"",1,"")</f>
        <v/>
      </c>
      <c r="BC782" s="53" t="str">
        <f>IF(IFERROR(VLOOKUP(AE782,#REF!,1,0),"")&lt;&gt;"",1,"")</f>
        <v/>
      </c>
      <c r="BD782" s="53" t="str">
        <f>IF(IFERROR(VLOOKUP(AE782,#REF!,1,0),"")&lt;&gt;"",1,"")</f>
        <v/>
      </c>
      <c r="BE782" s="54">
        <f t="shared" si="273"/>
        <v>1</v>
      </c>
    </row>
    <row r="783" spans="1:57" ht="16">
      <c r="A783" s="33">
        <v>1331</v>
      </c>
      <c r="B783" s="33">
        <v>722211</v>
      </c>
      <c r="C783" s="33" t="str">
        <f t="shared" si="262"/>
        <v>722211000</v>
      </c>
      <c r="D783" s="34" t="str">
        <f t="shared" si="263"/>
        <v>72</v>
      </c>
      <c r="E783" s="34" t="str">
        <f t="shared" si="264"/>
        <v>2</v>
      </c>
      <c r="F783" s="34" t="str">
        <f t="shared" si="265"/>
        <v>2</v>
      </c>
      <c r="G783" s="34" t="str">
        <f t="shared" si="266"/>
        <v>1</v>
      </c>
      <c r="H783" s="34" t="str">
        <f t="shared" si="267"/>
        <v>1</v>
      </c>
      <c r="I783" s="34" t="str">
        <f t="shared" si="268"/>
        <v>0</v>
      </c>
      <c r="J783" s="34" t="str">
        <f t="shared" si="269"/>
        <v>0</v>
      </c>
      <c r="K783" s="34" t="str">
        <f t="shared" si="270"/>
        <v>0</v>
      </c>
      <c r="L783" s="34" t="s">
        <v>5289</v>
      </c>
      <c r="M783" s="35" t="s">
        <v>1345</v>
      </c>
      <c r="N783" s="35" t="s">
        <v>261</v>
      </c>
      <c r="O783" s="37" t="s">
        <v>14</v>
      </c>
      <c r="P783" s="55" t="s">
        <v>68</v>
      </c>
      <c r="Q783" s="37">
        <v>3</v>
      </c>
      <c r="R783" s="55">
        <v>2</v>
      </c>
      <c r="S783" s="55" t="s">
        <v>110</v>
      </c>
      <c r="T783" s="55" t="s">
        <v>110</v>
      </c>
      <c r="U783" s="37">
        <v>1</v>
      </c>
      <c r="V783" s="37">
        <v>1</v>
      </c>
      <c r="W783" s="55" t="s">
        <v>1344</v>
      </c>
      <c r="X783" s="55" t="s">
        <v>1344</v>
      </c>
      <c r="Y783" s="55" t="s">
        <v>66</v>
      </c>
      <c r="Z783" s="36" t="s">
        <v>66</v>
      </c>
      <c r="AA783" s="55" t="s">
        <v>1344</v>
      </c>
      <c r="AB783" s="55" t="s">
        <v>1344</v>
      </c>
      <c r="AC783" s="58" t="s">
        <v>8</v>
      </c>
      <c r="AD783" s="55">
        <v>2</v>
      </c>
      <c r="AE783" s="37" t="s">
        <v>1348</v>
      </c>
      <c r="AF783" s="37" t="s">
        <v>1349</v>
      </c>
      <c r="AG783" s="27"/>
      <c r="AH783" s="30" t="s">
        <v>8</v>
      </c>
      <c r="AI783" s="39"/>
      <c r="AJ783" s="39" t="b">
        <f>IF(OR(AS783=1,AT783=1,AU783=1,AV783=1,AW783=1,AX783=1,AY783=1,AZ783=1,BA783=1,BB783=1,BC783=1,BD783=1),TRUE,FALSE)</f>
        <v>0</v>
      </c>
      <c r="AK783" s="39" t="str">
        <f>O783&amp;Q783&amp;R783&amp;U783&amp;V783&amp;Y783&amp;Z783&amp;AC783&amp;AD783</f>
        <v>A32110012</v>
      </c>
      <c r="AL783" s="40">
        <v>722211</v>
      </c>
      <c r="AM783" s="41" t="b">
        <f>C783&lt;&gt;AK783</f>
        <v>1</v>
      </c>
      <c r="AN783" s="30" t="str">
        <f>N783&amp;AK783</f>
        <v>J9FA32110012</v>
      </c>
      <c r="AO783" s="30"/>
      <c r="AP783" s="31"/>
      <c r="AQ783" s="31"/>
      <c r="AR783" s="31">
        <f t="shared" si="271"/>
        <v>1</v>
      </c>
      <c r="AS783" s="31" t="str">
        <f>IF(IFERROR(VLOOKUP(AE783,#REF!,1,0),"")&lt;&gt;"",1,"")</f>
        <v/>
      </c>
      <c r="AT783" s="31" t="str">
        <f>IF(IFERROR(VLOOKUP(AE783,#REF!,1,0),"")&lt;&gt;"",1,"")</f>
        <v/>
      </c>
      <c r="AU783" s="31" t="str">
        <f>IF(IFERROR(VLOOKUP(AE783,#REF!,1,0),"")&lt;&gt;"",1,"")</f>
        <v/>
      </c>
      <c r="AV783" s="31" t="str">
        <f>IF(IFERROR(VLOOKUP(AE783,#REF!,1,0),"")&lt;&gt;"",1,"")</f>
        <v/>
      </c>
      <c r="AW783" s="31" t="str">
        <f>IF(IFERROR(VLOOKUP(AE783,#REF!,1,0),"")&lt;&gt;"",1,"")</f>
        <v/>
      </c>
      <c r="AX783" s="31" t="str">
        <f>IF(IFERROR(VLOOKUP(AE783,#REF!,1,0),"")&lt;&gt;"",1,"")</f>
        <v/>
      </c>
      <c r="AY783" s="31" t="str">
        <f>IF(IFERROR(VLOOKUP(AE783,#REF!,1,0),"")&lt;&gt;"",1,"")</f>
        <v/>
      </c>
      <c r="AZ783" s="31" t="str">
        <f>IF(IFERROR(VLOOKUP(AE783,#REF!,1,0),"")&lt;&gt;"",1,"")</f>
        <v/>
      </c>
      <c r="BA783" s="31" t="str">
        <f>IF(IFERROR(VLOOKUP(AE783,#REF!,1,0),"")&lt;&gt;"",1,"")</f>
        <v/>
      </c>
      <c r="BB783" s="31" t="str">
        <f>IF(IFERROR(VLOOKUP(AE783,#REF!,1,0),"")&lt;&gt;"",1,"")</f>
        <v/>
      </c>
      <c r="BC783" s="31" t="str">
        <f>IF(IFERROR(VLOOKUP(AE783,#REF!,1,0),"")&lt;&gt;"",1,"")</f>
        <v/>
      </c>
      <c r="BD783" s="31" t="str">
        <f>IF(IFERROR(VLOOKUP(AE783,#REF!,1,0),"")&lt;&gt;"",1,"")</f>
        <v/>
      </c>
      <c r="BE783" s="32">
        <f t="shared" si="273"/>
        <v>1</v>
      </c>
    </row>
    <row r="784" spans="1:57" ht="16">
      <c r="A784" s="43">
        <v>1334</v>
      </c>
      <c r="B784" s="43">
        <v>7222119</v>
      </c>
      <c r="C784" s="43" t="str">
        <f t="shared" si="262"/>
        <v>722211900</v>
      </c>
      <c r="D784" s="44" t="str">
        <f t="shared" si="263"/>
        <v>72</v>
      </c>
      <c r="E784" s="44" t="str">
        <f t="shared" si="264"/>
        <v>2</v>
      </c>
      <c r="F784" s="44" t="str">
        <f t="shared" si="265"/>
        <v>2</v>
      </c>
      <c r="G784" s="44" t="str">
        <f t="shared" si="266"/>
        <v>1</v>
      </c>
      <c r="H784" s="44" t="str">
        <f t="shared" si="267"/>
        <v>1</v>
      </c>
      <c r="I784" s="44" t="str">
        <f t="shared" si="268"/>
        <v>9</v>
      </c>
      <c r="J784" s="44" t="str">
        <f t="shared" si="269"/>
        <v>0</v>
      </c>
      <c r="K784" s="44" t="str">
        <f t="shared" si="270"/>
        <v>0</v>
      </c>
      <c r="L784" s="44"/>
      <c r="M784" s="45" t="s">
        <v>1350</v>
      </c>
      <c r="N784" s="45"/>
      <c r="O784" s="46" t="s">
        <v>14</v>
      </c>
      <c r="P784" s="47" t="s">
        <v>68</v>
      </c>
      <c r="Q784" s="48">
        <v>3</v>
      </c>
      <c r="R784" s="47"/>
      <c r="S784" s="47" t="s">
        <v>110</v>
      </c>
      <c r="T784" s="47" t="s">
        <v>110</v>
      </c>
      <c r="U784" s="48">
        <v>1</v>
      </c>
      <c r="V784" s="48">
        <v>1</v>
      </c>
      <c r="W784" s="47"/>
      <c r="X784" s="47" t="s">
        <v>1344</v>
      </c>
      <c r="Y784" s="47" t="s">
        <v>66</v>
      </c>
      <c r="Z784" s="49" t="s">
        <v>66</v>
      </c>
      <c r="AA784" s="47"/>
      <c r="AB784" s="47" t="s">
        <v>1344</v>
      </c>
      <c r="AC784" s="61" t="s">
        <v>66</v>
      </c>
      <c r="AD784" s="47" t="s">
        <v>66</v>
      </c>
      <c r="AE784" s="87" t="s">
        <v>1351</v>
      </c>
      <c r="AF784" s="51"/>
      <c r="AG784" s="51" t="s">
        <v>8</v>
      </c>
      <c r="AH784" s="52" t="s">
        <v>8</v>
      </c>
      <c r="AI784" s="39"/>
      <c r="AJ784" s="39"/>
      <c r="AK784" s="39" t="e">
        <f>O784&amp;Q784&amp;#REF!&amp;U784&amp;V784&amp;Y784&amp;Z784&amp;AC784&amp;AD784</f>
        <v>#REF!</v>
      </c>
      <c r="AL784" s="43">
        <v>7222119</v>
      </c>
      <c r="AM784" s="44" t="e">
        <f>C784&lt;&gt;AK784</f>
        <v>#REF!</v>
      </c>
      <c r="AN784" s="52"/>
      <c r="AO784" s="52"/>
      <c r="AP784" s="53"/>
      <c r="AQ784" s="53"/>
      <c r="AR784" s="53">
        <f t="shared" si="271"/>
        <v>1</v>
      </c>
      <c r="AS784" s="53" t="str">
        <f>IF(IFERROR(VLOOKUP(AE784,#REF!,1,0),"")&lt;&gt;"",1,"")</f>
        <v/>
      </c>
      <c r="AT784" s="53" t="str">
        <f>IF(IFERROR(VLOOKUP(AE784,#REF!,1,0),"")&lt;&gt;"",1,"")</f>
        <v/>
      </c>
      <c r="AU784" s="53" t="str">
        <f>IF(IFERROR(VLOOKUP(AE784,#REF!,1,0),"")&lt;&gt;"",1,"")</f>
        <v/>
      </c>
      <c r="AV784" s="53" t="str">
        <f>IF(IFERROR(VLOOKUP(AE784,#REF!,1,0),"")&lt;&gt;"",1,"")</f>
        <v/>
      </c>
      <c r="AW784" s="53" t="str">
        <f>IF(IFERROR(VLOOKUP(AE784,#REF!,1,0),"")&lt;&gt;"",1,"")</f>
        <v/>
      </c>
      <c r="AX784" s="53" t="str">
        <f>IF(IFERROR(VLOOKUP(AE784,#REF!,1,0),"")&lt;&gt;"",1,"")</f>
        <v/>
      </c>
      <c r="AY784" s="53" t="str">
        <f>IF(IFERROR(VLOOKUP(AE784,#REF!,1,0),"")&lt;&gt;"",1,"")</f>
        <v/>
      </c>
      <c r="AZ784" s="53" t="str">
        <f>IF(IFERROR(VLOOKUP(AE784,#REF!,1,0),"")&lt;&gt;"",1,"")</f>
        <v/>
      </c>
      <c r="BA784" s="53" t="str">
        <f>IF(IFERROR(VLOOKUP(AE784,#REF!,1,0),"")&lt;&gt;"",1,"")</f>
        <v/>
      </c>
      <c r="BB784" s="53" t="str">
        <f>IF(IFERROR(VLOOKUP(AE784,#REF!,1,0),"")&lt;&gt;"",1,"")</f>
        <v/>
      </c>
      <c r="BC784" s="53" t="str">
        <f>IF(IFERROR(VLOOKUP(AE784,#REF!,1,0),"")&lt;&gt;"",1,"")</f>
        <v/>
      </c>
      <c r="BD784" s="53" t="str">
        <f>IF(IFERROR(VLOOKUP(AE784,#REF!,1,0),"")&lt;&gt;"",1,"")</f>
        <v/>
      </c>
      <c r="BE784" s="54">
        <f t="shared" si="273"/>
        <v>1</v>
      </c>
    </row>
    <row r="785" spans="1:57" ht="16">
      <c r="A785" s="33">
        <v>1340</v>
      </c>
      <c r="B785" s="33">
        <v>722221</v>
      </c>
      <c r="C785" s="33" t="str">
        <f t="shared" si="262"/>
        <v>722221000</v>
      </c>
      <c r="D785" s="34" t="str">
        <f t="shared" si="263"/>
        <v>72</v>
      </c>
      <c r="E785" s="34" t="str">
        <f t="shared" si="264"/>
        <v>2</v>
      </c>
      <c r="F785" s="34" t="str">
        <f t="shared" si="265"/>
        <v>2</v>
      </c>
      <c r="G785" s="34" t="str">
        <f t="shared" si="266"/>
        <v>2</v>
      </c>
      <c r="H785" s="34" t="str">
        <f t="shared" si="267"/>
        <v>1</v>
      </c>
      <c r="I785" s="34" t="str">
        <f t="shared" si="268"/>
        <v>0</v>
      </c>
      <c r="J785" s="34" t="str">
        <f t="shared" si="269"/>
        <v>0</v>
      </c>
      <c r="K785" s="34" t="str">
        <f t="shared" si="270"/>
        <v>0</v>
      </c>
      <c r="L785" s="34" t="s">
        <v>5290</v>
      </c>
      <c r="M785" s="35" t="s">
        <v>1345</v>
      </c>
      <c r="N785" s="35" t="s">
        <v>261</v>
      </c>
      <c r="O785" s="37" t="s">
        <v>14</v>
      </c>
      <c r="P785" s="55" t="s">
        <v>68</v>
      </c>
      <c r="Q785" s="37">
        <v>3</v>
      </c>
      <c r="R785" s="55">
        <v>2</v>
      </c>
      <c r="S785" s="55" t="s">
        <v>110</v>
      </c>
      <c r="T785" s="55" t="s">
        <v>110</v>
      </c>
      <c r="U785" s="37">
        <v>1</v>
      </c>
      <c r="V785" s="37">
        <v>1</v>
      </c>
      <c r="W785" s="55" t="s">
        <v>1344</v>
      </c>
      <c r="X785" s="55" t="s">
        <v>1344</v>
      </c>
      <c r="Y785" s="55" t="s">
        <v>66</v>
      </c>
      <c r="Z785" s="36" t="s">
        <v>66</v>
      </c>
      <c r="AA785" s="55" t="s">
        <v>1344</v>
      </c>
      <c r="AB785" s="55" t="s">
        <v>1344</v>
      </c>
      <c r="AC785" s="58" t="s">
        <v>8</v>
      </c>
      <c r="AD785" s="55">
        <v>3</v>
      </c>
      <c r="AE785" s="37" t="s">
        <v>1352</v>
      </c>
      <c r="AF785" s="37" t="s">
        <v>1353</v>
      </c>
      <c r="AG785" s="27"/>
      <c r="AH785" s="30" t="s">
        <v>8</v>
      </c>
      <c r="AI785" s="39"/>
      <c r="AJ785" s="39" t="b">
        <f>IF(OR(AS785=1,AT785=1,AU785=1,AV785=1,AW785=1,AX785=1,AY785=1,AZ785=1,BA785=1,BB785=1,BC785=1,BD785=1),TRUE,FALSE)</f>
        <v>0</v>
      </c>
      <c r="AK785" s="39" t="str">
        <f>O785&amp;Q785&amp;R785&amp;U785&amp;V785&amp;Y785&amp;Z785&amp;AC785&amp;AD785</f>
        <v>A32110013</v>
      </c>
      <c r="AL785" s="40">
        <v>722221</v>
      </c>
      <c r="AM785" s="41" t="b">
        <f>C785&lt;&gt;AK785</f>
        <v>1</v>
      </c>
      <c r="AN785" s="30" t="str">
        <f>N785&amp;AK785</f>
        <v>J9FA32110013</v>
      </c>
      <c r="AO785" s="30"/>
      <c r="AP785" s="31"/>
      <c r="AQ785" s="31"/>
      <c r="AR785" s="31">
        <f t="shared" si="271"/>
        <v>1</v>
      </c>
      <c r="AS785" s="31" t="str">
        <f>IF(IFERROR(VLOOKUP(AE785,#REF!,1,0),"")&lt;&gt;"",1,"")</f>
        <v/>
      </c>
      <c r="AT785" s="31" t="str">
        <f>IF(IFERROR(VLOOKUP(AE785,#REF!,1,0),"")&lt;&gt;"",1,"")</f>
        <v/>
      </c>
      <c r="AU785" s="31" t="str">
        <f>IF(IFERROR(VLOOKUP(AE785,#REF!,1,0),"")&lt;&gt;"",1,"")</f>
        <v/>
      </c>
      <c r="AV785" s="31" t="str">
        <f>IF(IFERROR(VLOOKUP(AE785,#REF!,1,0),"")&lt;&gt;"",1,"")</f>
        <v/>
      </c>
      <c r="AW785" s="31" t="str">
        <f>IF(IFERROR(VLOOKUP(AE785,#REF!,1,0),"")&lt;&gt;"",1,"")</f>
        <v/>
      </c>
      <c r="AX785" s="31" t="str">
        <f>IF(IFERROR(VLOOKUP(AE785,#REF!,1,0),"")&lt;&gt;"",1,"")</f>
        <v/>
      </c>
      <c r="AY785" s="31" t="str">
        <f>IF(IFERROR(VLOOKUP(AE785,#REF!,1,0),"")&lt;&gt;"",1,"")</f>
        <v/>
      </c>
      <c r="AZ785" s="31" t="str">
        <f>IF(IFERROR(VLOOKUP(AE785,#REF!,1,0),"")&lt;&gt;"",1,"")</f>
        <v/>
      </c>
      <c r="BA785" s="31" t="str">
        <f>IF(IFERROR(VLOOKUP(AE785,#REF!,1,0),"")&lt;&gt;"",1,"")</f>
        <v/>
      </c>
      <c r="BB785" s="31" t="str">
        <f>IF(IFERROR(VLOOKUP(AE785,#REF!,1,0),"")&lt;&gt;"",1,"")</f>
        <v/>
      </c>
      <c r="BC785" s="31" t="str">
        <f>IF(IFERROR(VLOOKUP(AE785,#REF!,1,0),"")&lt;&gt;"",1,"")</f>
        <v/>
      </c>
      <c r="BD785" s="31" t="str">
        <f>IF(IFERROR(VLOOKUP(AE785,#REF!,1,0),"")&lt;&gt;"",1,"")</f>
        <v/>
      </c>
      <c r="BE785" s="32">
        <f t="shared" si="273"/>
        <v>1</v>
      </c>
    </row>
    <row r="786" spans="1:57" ht="16">
      <c r="A786" s="43">
        <v>1343</v>
      </c>
      <c r="B786" s="43">
        <v>7222219</v>
      </c>
      <c r="C786" s="43" t="str">
        <f t="shared" si="262"/>
        <v>722221900</v>
      </c>
      <c r="D786" s="44" t="str">
        <f t="shared" si="263"/>
        <v>72</v>
      </c>
      <c r="E786" s="44" t="str">
        <f t="shared" si="264"/>
        <v>2</v>
      </c>
      <c r="F786" s="44" t="str">
        <f t="shared" si="265"/>
        <v>2</v>
      </c>
      <c r="G786" s="44" t="str">
        <f t="shared" si="266"/>
        <v>2</v>
      </c>
      <c r="H786" s="44" t="str">
        <f t="shared" si="267"/>
        <v>1</v>
      </c>
      <c r="I786" s="44" t="str">
        <f t="shared" si="268"/>
        <v>9</v>
      </c>
      <c r="J786" s="44" t="str">
        <f t="shared" si="269"/>
        <v>0</v>
      </c>
      <c r="K786" s="44" t="str">
        <f t="shared" si="270"/>
        <v>0</v>
      </c>
      <c r="L786" s="44"/>
      <c r="M786" s="45" t="s">
        <v>1350</v>
      </c>
      <c r="N786" s="45"/>
      <c r="O786" s="46" t="s">
        <v>14</v>
      </c>
      <c r="P786" s="47" t="s">
        <v>68</v>
      </c>
      <c r="Q786" s="48">
        <v>3</v>
      </c>
      <c r="R786" s="47"/>
      <c r="S786" s="47" t="s">
        <v>110</v>
      </c>
      <c r="T786" s="47" t="s">
        <v>110</v>
      </c>
      <c r="U786" s="48">
        <v>1</v>
      </c>
      <c r="V786" s="48">
        <v>1</v>
      </c>
      <c r="W786" s="47"/>
      <c r="X786" s="47" t="s">
        <v>1344</v>
      </c>
      <c r="Y786" s="47" t="s">
        <v>66</v>
      </c>
      <c r="Z786" s="49" t="s">
        <v>66</v>
      </c>
      <c r="AA786" s="47"/>
      <c r="AB786" s="47" t="s">
        <v>1344</v>
      </c>
      <c r="AC786" s="61" t="s">
        <v>66</v>
      </c>
      <c r="AD786" s="47" t="s">
        <v>66</v>
      </c>
      <c r="AE786" s="87" t="s">
        <v>1354</v>
      </c>
      <c r="AF786" s="51"/>
      <c r="AG786" s="51" t="s">
        <v>8</v>
      </c>
      <c r="AH786" s="52" t="s">
        <v>8</v>
      </c>
      <c r="AI786" s="39"/>
      <c r="AJ786" s="39"/>
      <c r="AK786" s="39" t="e">
        <f>O786&amp;Q786&amp;#REF!&amp;U786&amp;V786&amp;Y786&amp;Z786&amp;AC786&amp;AD786</f>
        <v>#REF!</v>
      </c>
      <c r="AL786" s="43">
        <v>7222219</v>
      </c>
      <c r="AM786" s="44" t="e">
        <f>C786&lt;&gt;AK786</f>
        <v>#REF!</v>
      </c>
      <c r="AN786" s="52"/>
      <c r="AO786" s="52"/>
      <c r="AP786" s="53"/>
      <c r="AQ786" s="53"/>
      <c r="AR786" s="53">
        <f t="shared" si="271"/>
        <v>1</v>
      </c>
      <c r="AS786" s="53" t="str">
        <f>IF(IFERROR(VLOOKUP(AE786,#REF!,1,0),"")&lt;&gt;"",1,"")</f>
        <v/>
      </c>
      <c r="AT786" s="53" t="str">
        <f>IF(IFERROR(VLOOKUP(AE786,#REF!,1,0),"")&lt;&gt;"",1,"")</f>
        <v/>
      </c>
      <c r="AU786" s="53" t="str">
        <f>IF(IFERROR(VLOOKUP(AE786,#REF!,1,0),"")&lt;&gt;"",1,"")</f>
        <v/>
      </c>
      <c r="AV786" s="53" t="str">
        <f>IF(IFERROR(VLOOKUP(AE786,#REF!,1,0),"")&lt;&gt;"",1,"")</f>
        <v/>
      </c>
      <c r="AW786" s="53" t="str">
        <f>IF(IFERROR(VLOOKUP(AE786,#REF!,1,0),"")&lt;&gt;"",1,"")</f>
        <v/>
      </c>
      <c r="AX786" s="53" t="str">
        <f>IF(IFERROR(VLOOKUP(AE786,#REF!,1,0),"")&lt;&gt;"",1,"")</f>
        <v/>
      </c>
      <c r="AY786" s="53" t="str">
        <f>IF(IFERROR(VLOOKUP(AE786,#REF!,1,0),"")&lt;&gt;"",1,"")</f>
        <v/>
      </c>
      <c r="AZ786" s="53" t="str">
        <f>IF(IFERROR(VLOOKUP(AE786,#REF!,1,0),"")&lt;&gt;"",1,"")</f>
        <v/>
      </c>
      <c r="BA786" s="53" t="str">
        <f>IF(IFERROR(VLOOKUP(AE786,#REF!,1,0),"")&lt;&gt;"",1,"")</f>
        <v/>
      </c>
      <c r="BB786" s="53" t="str">
        <f>IF(IFERROR(VLOOKUP(AE786,#REF!,1,0),"")&lt;&gt;"",1,"")</f>
        <v/>
      </c>
      <c r="BC786" s="53" t="str">
        <f>IF(IFERROR(VLOOKUP(AE786,#REF!,1,0),"")&lt;&gt;"",1,"")</f>
        <v/>
      </c>
      <c r="BD786" s="53" t="str">
        <f>IF(IFERROR(VLOOKUP(AE786,#REF!,1,0),"")&lt;&gt;"",1,"")</f>
        <v/>
      </c>
      <c r="BE786" s="54">
        <f t="shared" si="273"/>
        <v>1</v>
      </c>
    </row>
    <row r="787" spans="1:57" ht="16">
      <c r="A787" s="33">
        <v>1349</v>
      </c>
      <c r="B787" s="33">
        <v>722231</v>
      </c>
      <c r="C787" s="33" t="str">
        <f t="shared" si="262"/>
        <v>722231000</v>
      </c>
      <c r="D787" s="34" t="str">
        <f t="shared" si="263"/>
        <v>72</v>
      </c>
      <c r="E787" s="34" t="str">
        <f t="shared" si="264"/>
        <v>2</v>
      </c>
      <c r="F787" s="34" t="str">
        <f t="shared" si="265"/>
        <v>2</v>
      </c>
      <c r="G787" s="34" t="str">
        <f t="shared" si="266"/>
        <v>3</v>
      </c>
      <c r="H787" s="34" t="str">
        <f t="shared" si="267"/>
        <v>1</v>
      </c>
      <c r="I787" s="34" t="str">
        <f t="shared" si="268"/>
        <v>0</v>
      </c>
      <c r="J787" s="34" t="str">
        <f t="shared" si="269"/>
        <v>0</v>
      </c>
      <c r="K787" s="34" t="str">
        <f t="shared" si="270"/>
        <v>0</v>
      </c>
      <c r="L787" s="34" t="s">
        <v>5291</v>
      </c>
      <c r="M787" s="35" t="s">
        <v>1345</v>
      </c>
      <c r="N787" s="35" t="s">
        <v>261</v>
      </c>
      <c r="O787" s="37" t="s">
        <v>14</v>
      </c>
      <c r="P787" s="55" t="s">
        <v>68</v>
      </c>
      <c r="Q787" s="37">
        <v>3</v>
      </c>
      <c r="R787" s="55">
        <v>2</v>
      </c>
      <c r="S787" s="55" t="s">
        <v>110</v>
      </c>
      <c r="T787" s="55" t="s">
        <v>110</v>
      </c>
      <c r="U787" s="37">
        <v>1</v>
      </c>
      <c r="V787" s="37">
        <v>1</v>
      </c>
      <c r="W787" s="55" t="s">
        <v>1344</v>
      </c>
      <c r="X787" s="55" t="s">
        <v>1344</v>
      </c>
      <c r="Y787" s="55" t="s">
        <v>66</v>
      </c>
      <c r="Z787" s="36" t="s">
        <v>66</v>
      </c>
      <c r="AA787" s="55" t="s">
        <v>1344</v>
      </c>
      <c r="AB787" s="55" t="s">
        <v>1344</v>
      </c>
      <c r="AC787" s="58" t="s">
        <v>8</v>
      </c>
      <c r="AD787" s="55">
        <v>4</v>
      </c>
      <c r="AE787" s="37" t="s">
        <v>1355</v>
      </c>
      <c r="AF787" s="37" t="s">
        <v>1356</v>
      </c>
      <c r="AG787" s="27"/>
      <c r="AH787" s="30" t="s">
        <v>8</v>
      </c>
      <c r="AI787" s="39"/>
      <c r="AJ787" s="39" t="b">
        <f>IF(OR(AS787=1,AT787=1,AU787=1,AV787=1,AW787=1,AX787=1,AY787=1,AZ787=1,BA787=1,BB787=1,BC787=1,BD787=1),TRUE,FALSE)</f>
        <v>0</v>
      </c>
      <c r="AK787" s="39" t="str">
        <f>O787&amp;Q787&amp;R787&amp;U787&amp;V787&amp;Y787&amp;Z787&amp;AC787&amp;AD787</f>
        <v>A32110014</v>
      </c>
      <c r="AL787" s="40">
        <v>722231</v>
      </c>
      <c r="AM787" s="41" t="b">
        <f>C787&lt;&gt;AK787</f>
        <v>1</v>
      </c>
      <c r="AN787" s="30" t="str">
        <f>N787&amp;AK787</f>
        <v>J9FA32110014</v>
      </c>
      <c r="AO787" s="30"/>
      <c r="AP787" s="31"/>
      <c r="AQ787" s="31"/>
      <c r="AR787" s="31">
        <f t="shared" si="271"/>
        <v>1</v>
      </c>
      <c r="AS787" s="31" t="str">
        <f>IF(IFERROR(VLOOKUP(AE787,#REF!,1,0),"")&lt;&gt;"",1,"")</f>
        <v/>
      </c>
      <c r="AT787" s="31" t="str">
        <f>IF(IFERROR(VLOOKUP(AE787,#REF!,1,0),"")&lt;&gt;"",1,"")</f>
        <v/>
      </c>
      <c r="AU787" s="31" t="str">
        <f>IF(IFERROR(VLOOKUP(AE787,#REF!,1,0),"")&lt;&gt;"",1,"")</f>
        <v/>
      </c>
      <c r="AV787" s="31" t="str">
        <f>IF(IFERROR(VLOOKUP(AE787,#REF!,1,0),"")&lt;&gt;"",1,"")</f>
        <v/>
      </c>
      <c r="AW787" s="31" t="str">
        <f>IF(IFERROR(VLOOKUP(AE787,#REF!,1,0),"")&lt;&gt;"",1,"")</f>
        <v/>
      </c>
      <c r="AX787" s="31" t="str">
        <f>IF(IFERROR(VLOOKUP(AE787,#REF!,1,0),"")&lt;&gt;"",1,"")</f>
        <v/>
      </c>
      <c r="AY787" s="31" t="str">
        <f>IF(IFERROR(VLOOKUP(AE787,#REF!,1,0),"")&lt;&gt;"",1,"")</f>
        <v/>
      </c>
      <c r="AZ787" s="31" t="str">
        <f>IF(IFERROR(VLOOKUP(AE787,#REF!,1,0),"")&lt;&gt;"",1,"")</f>
        <v/>
      </c>
      <c r="BA787" s="31" t="str">
        <f>IF(IFERROR(VLOOKUP(AE787,#REF!,1,0),"")&lt;&gt;"",1,"")</f>
        <v/>
      </c>
      <c r="BB787" s="31" t="str">
        <f>IF(IFERROR(VLOOKUP(AE787,#REF!,1,0),"")&lt;&gt;"",1,"")</f>
        <v/>
      </c>
      <c r="BC787" s="31" t="str">
        <f>IF(IFERROR(VLOOKUP(AE787,#REF!,1,0),"")&lt;&gt;"",1,"")</f>
        <v/>
      </c>
      <c r="BD787" s="31" t="str">
        <f>IF(IFERROR(VLOOKUP(AE787,#REF!,1,0),"")&lt;&gt;"",1,"")</f>
        <v/>
      </c>
      <c r="BE787" s="32">
        <f t="shared" si="273"/>
        <v>1</v>
      </c>
    </row>
    <row r="788" spans="1:57" ht="16">
      <c r="A788" s="43">
        <v>1352</v>
      </c>
      <c r="B788" s="43">
        <v>7222319</v>
      </c>
      <c r="C788" s="43" t="str">
        <f t="shared" si="262"/>
        <v>722231900</v>
      </c>
      <c r="D788" s="44" t="str">
        <f t="shared" si="263"/>
        <v>72</v>
      </c>
      <c r="E788" s="44" t="str">
        <f t="shared" si="264"/>
        <v>2</v>
      </c>
      <c r="F788" s="44" t="str">
        <f t="shared" si="265"/>
        <v>2</v>
      </c>
      <c r="G788" s="44" t="str">
        <f t="shared" si="266"/>
        <v>3</v>
      </c>
      <c r="H788" s="44" t="str">
        <f t="shared" si="267"/>
        <v>1</v>
      </c>
      <c r="I788" s="44" t="str">
        <f t="shared" si="268"/>
        <v>9</v>
      </c>
      <c r="J788" s="44" t="str">
        <f t="shared" si="269"/>
        <v>0</v>
      </c>
      <c r="K788" s="44" t="str">
        <f t="shared" si="270"/>
        <v>0</v>
      </c>
      <c r="L788" s="44"/>
      <c r="M788" s="45" t="s">
        <v>1350</v>
      </c>
      <c r="N788" s="45"/>
      <c r="O788" s="46" t="s">
        <v>14</v>
      </c>
      <c r="P788" s="47" t="s">
        <v>68</v>
      </c>
      <c r="Q788" s="48">
        <v>3</v>
      </c>
      <c r="R788" s="47"/>
      <c r="S788" s="47" t="s">
        <v>110</v>
      </c>
      <c r="T788" s="47" t="s">
        <v>110</v>
      </c>
      <c r="U788" s="48">
        <v>1</v>
      </c>
      <c r="V788" s="48">
        <v>1</v>
      </c>
      <c r="W788" s="47"/>
      <c r="X788" s="47" t="s">
        <v>1344</v>
      </c>
      <c r="Y788" s="47" t="s">
        <v>66</v>
      </c>
      <c r="Z788" s="49" t="s">
        <v>66</v>
      </c>
      <c r="AA788" s="47"/>
      <c r="AB788" s="47" t="s">
        <v>1344</v>
      </c>
      <c r="AC788" s="61" t="s">
        <v>66</v>
      </c>
      <c r="AD788" s="47" t="s">
        <v>66</v>
      </c>
      <c r="AE788" s="87" t="s">
        <v>1357</v>
      </c>
      <c r="AF788" s="51"/>
      <c r="AG788" s="51" t="s">
        <v>8</v>
      </c>
      <c r="AH788" s="52" t="s">
        <v>8</v>
      </c>
      <c r="AI788" s="39"/>
      <c r="AJ788" s="39"/>
      <c r="AK788" s="39" t="e">
        <f>O788&amp;Q788&amp;#REF!&amp;U788&amp;V788&amp;Y788&amp;Z788&amp;AC788&amp;AD788</f>
        <v>#REF!</v>
      </c>
      <c r="AL788" s="43">
        <v>7222319</v>
      </c>
      <c r="AM788" s="44" t="e">
        <f>C788&lt;&gt;AK788</f>
        <v>#REF!</v>
      </c>
      <c r="AN788" s="52"/>
      <c r="AO788" s="52"/>
      <c r="AP788" s="53"/>
      <c r="AQ788" s="53"/>
      <c r="AR788" s="53">
        <f t="shared" si="271"/>
        <v>1</v>
      </c>
      <c r="AS788" s="53" t="str">
        <f>IF(IFERROR(VLOOKUP(AE788,#REF!,1,0),"")&lt;&gt;"",1,"")</f>
        <v/>
      </c>
      <c r="AT788" s="53" t="str">
        <f>IF(IFERROR(VLOOKUP(AE788,#REF!,1,0),"")&lt;&gt;"",1,"")</f>
        <v/>
      </c>
      <c r="AU788" s="53" t="str">
        <f>IF(IFERROR(VLOOKUP(AE788,#REF!,1,0),"")&lt;&gt;"",1,"")</f>
        <v/>
      </c>
      <c r="AV788" s="53" t="str">
        <f>IF(IFERROR(VLOOKUP(AE788,#REF!,1,0),"")&lt;&gt;"",1,"")</f>
        <v/>
      </c>
      <c r="AW788" s="53" t="str">
        <f>IF(IFERROR(VLOOKUP(AE788,#REF!,1,0),"")&lt;&gt;"",1,"")</f>
        <v/>
      </c>
      <c r="AX788" s="53" t="str">
        <f>IF(IFERROR(VLOOKUP(AE788,#REF!,1,0),"")&lt;&gt;"",1,"")</f>
        <v/>
      </c>
      <c r="AY788" s="53" t="str">
        <f>IF(IFERROR(VLOOKUP(AE788,#REF!,1,0),"")&lt;&gt;"",1,"")</f>
        <v/>
      </c>
      <c r="AZ788" s="53" t="str">
        <f>IF(IFERROR(VLOOKUP(AE788,#REF!,1,0),"")&lt;&gt;"",1,"")</f>
        <v/>
      </c>
      <c r="BA788" s="53" t="str">
        <f>IF(IFERROR(VLOOKUP(AE788,#REF!,1,0),"")&lt;&gt;"",1,"")</f>
        <v/>
      </c>
      <c r="BB788" s="53" t="str">
        <f>IF(IFERROR(VLOOKUP(AE788,#REF!,1,0),"")&lt;&gt;"",1,"")</f>
        <v/>
      </c>
      <c r="BC788" s="53" t="str">
        <f>IF(IFERROR(VLOOKUP(AE788,#REF!,1,0),"")&lt;&gt;"",1,"")</f>
        <v/>
      </c>
      <c r="BD788" s="53" t="str">
        <f>IF(IFERROR(VLOOKUP(AE788,#REF!,1,0),"")&lt;&gt;"",1,"")</f>
        <v/>
      </c>
      <c r="BE788" s="54">
        <f t="shared" si="273"/>
        <v>1</v>
      </c>
    </row>
    <row r="789" spans="1:57" ht="17">
      <c r="A789" s="137">
        <v>1370</v>
      </c>
      <c r="B789" s="137">
        <v>72235</v>
      </c>
      <c r="C789" s="137" t="str">
        <f t="shared" si="262"/>
        <v>722350000</v>
      </c>
      <c r="D789" s="138" t="str">
        <f t="shared" si="263"/>
        <v>72</v>
      </c>
      <c r="E789" s="138" t="str">
        <f t="shared" si="264"/>
        <v>2</v>
      </c>
      <c r="F789" s="138" t="str">
        <f t="shared" si="265"/>
        <v>3</v>
      </c>
      <c r="G789" s="138" t="str">
        <f t="shared" si="266"/>
        <v>5</v>
      </c>
      <c r="H789" s="138" t="str">
        <f t="shared" si="267"/>
        <v>0</v>
      </c>
      <c r="I789" s="138" t="str">
        <f t="shared" si="268"/>
        <v>0</v>
      </c>
      <c r="J789" s="138" t="str">
        <f t="shared" si="269"/>
        <v>0</v>
      </c>
      <c r="K789" s="138" t="str">
        <f t="shared" si="270"/>
        <v>0</v>
      </c>
      <c r="L789" s="138" t="s">
        <v>5292</v>
      </c>
      <c r="M789" s="139" t="s">
        <v>1358</v>
      </c>
      <c r="N789" s="139" t="s">
        <v>261</v>
      </c>
      <c r="O789" s="141" t="s">
        <v>14</v>
      </c>
      <c r="P789" s="141" t="s">
        <v>68</v>
      </c>
      <c r="Q789" s="141">
        <v>3</v>
      </c>
      <c r="R789" s="141">
        <v>2</v>
      </c>
      <c r="S789" s="141" t="s">
        <v>110</v>
      </c>
      <c r="T789" s="141" t="s">
        <v>110</v>
      </c>
      <c r="U789" s="141">
        <v>1</v>
      </c>
      <c r="V789" s="141">
        <v>1</v>
      </c>
      <c r="W789" s="141" t="s">
        <v>1344</v>
      </c>
      <c r="X789" s="141" t="s">
        <v>1344</v>
      </c>
      <c r="Y789" s="141" t="s">
        <v>66</v>
      </c>
      <c r="Z789" s="140" t="s">
        <v>66</v>
      </c>
      <c r="AA789" s="141" t="s">
        <v>1344</v>
      </c>
      <c r="AB789" s="141" t="s">
        <v>1344</v>
      </c>
      <c r="AC789" s="140" t="s">
        <v>8</v>
      </c>
      <c r="AD789" s="141">
        <v>5</v>
      </c>
      <c r="AE789" s="144" t="s">
        <v>1358</v>
      </c>
      <c r="AF789" s="144" t="s">
        <v>1358</v>
      </c>
      <c r="AG789" s="134"/>
      <c r="AH789" s="142"/>
      <c r="AI789" s="143"/>
      <c r="AJ789" s="143" t="b">
        <f t="shared" ref="AJ789:AJ792" si="275">IF(OR(AS789=1,AT789=1,AU789=1,AV789=1,AW789=1,AX789=1,AY789=1,AZ789=1,BA789=1,BB789=1,BC789=1,BD789=1),TRUE,FALSE)</f>
        <v>0</v>
      </c>
      <c r="AK789" s="143" t="str">
        <f>O789&amp;Q789&amp;R789&amp;U789&amp;V789&amp;Y789&amp;Z789&amp;AC789&amp;AD789</f>
        <v>A32110015</v>
      </c>
      <c r="AL789" s="40">
        <v>72235</v>
      </c>
      <c r="AM789" s="41" t="b">
        <f>C789&lt;&gt;AK789</f>
        <v>1</v>
      </c>
      <c r="AN789" s="145" t="str">
        <f>N789&amp;AK789</f>
        <v>J9FA32110015</v>
      </c>
      <c r="AO789" s="145"/>
      <c r="AP789" s="31"/>
      <c r="AQ789" s="146"/>
      <c r="AR789" s="146">
        <f t="shared" si="271"/>
        <v>1</v>
      </c>
      <c r="AS789" s="146" t="str">
        <f>IF(IFERROR(VLOOKUP(AE789,#REF!,1,0),"")&lt;&gt;"",1,"")</f>
        <v/>
      </c>
      <c r="AT789" s="146" t="str">
        <f>IF(IFERROR(VLOOKUP(AE789,#REF!,1,0),"")&lt;&gt;"",1,"")</f>
        <v/>
      </c>
      <c r="AU789" s="146" t="str">
        <f>IF(IFERROR(VLOOKUP(AE789,#REF!,1,0),"")&lt;&gt;"",1,"")</f>
        <v/>
      </c>
      <c r="AV789" s="146" t="str">
        <f>IF(IFERROR(VLOOKUP(AE789,#REF!,1,0),"")&lt;&gt;"",1,"")</f>
        <v/>
      </c>
      <c r="AW789" s="146" t="str">
        <f>IF(IFERROR(VLOOKUP(AE789,#REF!,1,0),"")&lt;&gt;"",1,"")</f>
        <v/>
      </c>
      <c r="AX789" s="146" t="str">
        <f>IF(IFERROR(VLOOKUP(AE789,#REF!,1,0),"")&lt;&gt;"",1,"")</f>
        <v/>
      </c>
      <c r="AY789" s="146" t="str">
        <f>IF(IFERROR(VLOOKUP(AE789,#REF!,1,0),"")&lt;&gt;"",1,"")</f>
        <v/>
      </c>
      <c r="AZ789" s="146" t="str">
        <f>IF(IFERROR(VLOOKUP(AE789,#REF!,1,0),"")&lt;&gt;"",1,"")</f>
        <v/>
      </c>
      <c r="BA789" s="146" t="str">
        <f>IF(IFERROR(VLOOKUP(AE789,#REF!,1,0),"")&lt;&gt;"",1,"")</f>
        <v/>
      </c>
      <c r="BB789" s="146" t="str">
        <f>IF(IFERROR(VLOOKUP(AE789,#REF!,1,0),"")&lt;&gt;"",1,"")</f>
        <v/>
      </c>
      <c r="BC789" s="146" t="str">
        <f>IF(IFERROR(VLOOKUP(AE789,#REF!,1,0),"")&lt;&gt;"",1,"")</f>
        <v/>
      </c>
      <c r="BD789" s="146" t="str">
        <f>IF(IFERROR(VLOOKUP(AE789,#REF!,1,0),"")&lt;&gt;"",1,"")</f>
        <v/>
      </c>
      <c r="BE789" s="148">
        <f t="shared" si="273"/>
        <v>1</v>
      </c>
    </row>
    <row r="790" spans="1:57" ht="16">
      <c r="A790" s="33">
        <v>1371</v>
      </c>
      <c r="B790" s="33">
        <v>722351</v>
      </c>
      <c r="C790" s="33" t="str">
        <f t="shared" si="262"/>
        <v>722351000</v>
      </c>
      <c r="D790" s="34" t="str">
        <f t="shared" si="263"/>
        <v>72</v>
      </c>
      <c r="E790" s="34" t="str">
        <f t="shared" si="264"/>
        <v>2</v>
      </c>
      <c r="F790" s="34" t="str">
        <f t="shared" si="265"/>
        <v>3</v>
      </c>
      <c r="G790" s="34" t="str">
        <f t="shared" si="266"/>
        <v>5</v>
      </c>
      <c r="H790" s="34" t="str">
        <f t="shared" si="267"/>
        <v>1</v>
      </c>
      <c r="I790" s="34" t="str">
        <f t="shared" si="268"/>
        <v>0</v>
      </c>
      <c r="J790" s="34" t="str">
        <f t="shared" si="269"/>
        <v>0</v>
      </c>
      <c r="K790" s="34" t="str">
        <f t="shared" si="270"/>
        <v>0</v>
      </c>
      <c r="L790" s="34" t="s">
        <v>5293</v>
      </c>
      <c r="M790" s="35" t="s">
        <v>1359</v>
      </c>
      <c r="N790" s="35" t="s">
        <v>261</v>
      </c>
      <c r="O790" s="37" t="s">
        <v>14</v>
      </c>
      <c r="P790" s="55" t="s">
        <v>68</v>
      </c>
      <c r="Q790" s="37">
        <v>3</v>
      </c>
      <c r="R790" s="55">
        <v>2</v>
      </c>
      <c r="S790" s="55" t="s">
        <v>110</v>
      </c>
      <c r="T790" s="55" t="s">
        <v>110</v>
      </c>
      <c r="U790" s="37">
        <v>1</v>
      </c>
      <c r="V790" s="37">
        <v>1</v>
      </c>
      <c r="W790" s="55" t="s">
        <v>1344</v>
      </c>
      <c r="X790" s="55" t="s">
        <v>1344</v>
      </c>
      <c r="Y790" s="55" t="s">
        <v>66</v>
      </c>
      <c r="Z790" s="36" t="s">
        <v>66</v>
      </c>
      <c r="AA790" s="55" t="s">
        <v>1344</v>
      </c>
      <c r="AB790" s="55" t="s">
        <v>1344</v>
      </c>
      <c r="AC790" s="58" t="s">
        <v>8</v>
      </c>
      <c r="AD790" s="55">
        <v>6</v>
      </c>
      <c r="AE790" s="42" t="s">
        <v>1359</v>
      </c>
      <c r="AF790" s="42" t="s">
        <v>1360</v>
      </c>
      <c r="AG790" s="27"/>
      <c r="AH790" s="30" t="s">
        <v>8</v>
      </c>
      <c r="AI790" s="39"/>
      <c r="AJ790" s="39" t="b">
        <f t="shared" si="275"/>
        <v>0</v>
      </c>
      <c r="AK790" s="39" t="str">
        <f>O790&amp;Q790&amp;R790&amp;U790&amp;V790&amp;Y790&amp;Z790&amp;AC790&amp;AD790</f>
        <v>A32110016</v>
      </c>
      <c r="AL790" s="40">
        <v>722351</v>
      </c>
      <c r="AM790" s="41" t="b">
        <f>C790&lt;&gt;AK790</f>
        <v>1</v>
      </c>
      <c r="AN790" s="30" t="str">
        <f>N790&amp;AK790</f>
        <v>J9FA32110016</v>
      </c>
      <c r="AO790" s="30"/>
      <c r="AP790" s="31"/>
      <c r="AQ790" s="31"/>
      <c r="AR790" s="31">
        <f t="shared" si="271"/>
        <v>1</v>
      </c>
      <c r="AS790" s="31" t="str">
        <f>IF(IFERROR(VLOOKUP(AE790,#REF!,1,0),"")&lt;&gt;"",1,"")</f>
        <v/>
      </c>
      <c r="AT790" s="31" t="str">
        <f>IF(IFERROR(VLOOKUP(AE790,#REF!,1,0),"")&lt;&gt;"",1,"")</f>
        <v/>
      </c>
      <c r="AU790" s="31" t="str">
        <f>IF(IFERROR(VLOOKUP(AE790,#REF!,1,0),"")&lt;&gt;"",1,"")</f>
        <v/>
      </c>
      <c r="AV790" s="31" t="str">
        <f>IF(IFERROR(VLOOKUP(AE790,#REF!,1,0),"")&lt;&gt;"",1,"")</f>
        <v/>
      </c>
      <c r="AW790" s="31" t="str">
        <f>IF(IFERROR(VLOOKUP(AE790,#REF!,1,0),"")&lt;&gt;"",1,"")</f>
        <v/>
      </c>
      <c r="AX790" s="31" t="str">
        <f>IF(IFERROR(VLOOKUP(AE790,#REF!,1,0),"")&lt;&gt;"",1,"")</f>
        <v/>
      </c>
      <c r="AY790" s="31" t="str">
        <f>IF(IFERROR(VLOOKUP(AE790,#REF!,1,0),"")&lt;&gt;"",1,"")</f>
        <v/>
      </c>
      <c r="AZ790" s="31" t="str">
        <f>IF(IFERROR(VLOOKUP(AE790,#REF!,1,0),"")&lt;&gt;"",1,"")</f>
        <v/>
      </c>
      <c r="BA790" s="31" t="str">
        <f>IF(IFERROR(VLOOKUP(AE790,#REF!,1,0),"")&lt;&gt;"",1,"")</f>
        <v/>
      </c>
      <c r="BB790" s="31" t="str">
        <f>IF(IFERROR(VLOOKUP(AE790,#REF!,1,0),"")&lt;&gt;"",1,"")</f>
        <v/>
      </c>
      <c r="BC790" s="31" t="str">
        <f>IF(IFERROR(VLOOKUP(AE790,#REF!,1,0),"")&lt;&gt;"",1,"")</f>
        <v/>
      </c>
      <c r="BD790" s="31" t="str">
        <f>IF(IFERROR(VLOOKUP(AE790,#REF!,1,0),"")&lt;&gt;"",1,"")</f>
        <v/>
      </c>
      <c r="BE790" s="32">
        <f t="shared" si="273"/>
        <v>1</v>
      </c>
    </row>
    <row r="791" spans="1:57" ht="16">
      <c r="A791" s="33">
        <v>1372</v>
      </c>
      <c r="B791" s="33">
        <v>722352</v>
      </c>
      <c r="C791" s="33" t="str">
        <f t="shared" si="262"/>
        <v>722352000</v>
      </c>
      <c r="D791" s="34" t="str">
        <f t="shared" si="263"/>
        <v>72</v>
      </c>
      <c r="E791" s="34" t="str">
        <f t="shared" si="264"/>
        <v>2</v>
      </c>
      <c r="F791" s="34" t="str">
        <f t="shared" si="265"/>
        <v>3</v>
      </c>
      <c r="G791" s="34" t="str">
        <f t="shared" si="266"/>
        <v>5</v>
      </c>
      <c r="H791" s="34" t="str">
        <f t="shared" si="267"/>
        <v>2</v>
      </c>
      <c r="I791" s="34" t="str">
        <f t="shared" si="268"/>
        <v>0</v>
      </c>
      <c r="J791" s="34" t="str">
        <f t="shared" si="269"/>
        <v>0</v>
      </c>
      <c r="K791" s="34" t="str">
        <f t="shared" si="270"/>
        <v>0</v>
      </c>
      <c r="L791" s="34" t="s">
        <v>5294</v>
      </c>
      <c r="M791" s="35" t="s">
        <v>1361</v>
      </c>
      <c r="N791" s="35" t="s">
        <v>261</v>
      </c>
      <c r="O791" s="37" t="s">
        <v>14</v>
      </c>
      <c r="P791" s="55" t="s">
        <v>68</v>
      </c>
      <c r="Q791" s="37">
        <v>3</v>
      </c>
      <c r="R791" s="55">
        <v>2</v>
      </c>
      <c r="S791" s="55" t="s">
        <v>110</v>
      </c>
      <c r="T791" s="55" t="s">
        <v>110</v>
      </c>
      <c r="U791" s="37">
        <v>1</v>
      </c>
      <c r="V791" s="37">
        <v>1</v>
      </c>
      <c r="W791" s="55" t="s">
        <v>1344</v>
      </c>
      <c r="X791" s="55" t="s">
        <v>1344</v>
      </c>
      <c r="Y791" s="55" t="s">
        <v>66</v>
      </c>
      <c r="Z791" s="36" t="s">
        <v>66</v>
      </c>
      <c r="AA791" s="55" t="s">
        <v>1344</v>
      </c>
      <c r="AB791" s="55" t="s">
        <v>1344</v>
      </c>
      <c r="AC791" s="58" t="s">
        <v>8</v>
      </c>
      <c r="AD791" s="55">
        <v>7</v>
      </c>
      <c r="AE791" s="42" t="s">
        <v>1361</v>
      </c>
      <c r="AF791" s="42" t="s">
        <v>1362</v>
      </c>
      <c r="AG791" s="27"/>
      <c r="AH791" s="30" t="s">
        <v>8</v>
      </c>
      <c r="AI791" s="39"/>
      <c r="AJ791" s="39" t="b">
        <f t="shared" si="275"/>
        <v>0</v>
      </c>
      <c r="AK791" s="39" t="str">
        <f>O791&amp;Q791&amp;R791&amp;U791&amp;V791&amp;Y791&amp;Z791&amp;AC791&amp;AD791</f>
        <v>A32110017</v>
      </c>
      <c r="AL791" s="40">
        <v>722352</v>
      </c>
      <c r="AM791" s="41" t="b">
        <f>C791&lt;&gt;AK791</f>
        <v>1</v>
      </c>
      <c r="AN791" s="30" t="str">
        <f>N791&amp;AK791</f>
        <v>J9FA32110017</v>
      </c>
      <c r="AO791" s="30"/>
      <c r="AP791" s="31"/>
      <c r="AQ791" s="31"/>
      <c r="AR791" s="31">
        <f t="shared" si="271"/>
        <v>1</v>
      </c>
      <c r="AS791" s="31" t="str">
        <f>IF(IFERROR(VLOOKUP(AE791,#REF!,1,0),"")&lt;&gt;"",1,"")</f>
        <v/>
      </c>
      <c r="AT791" s="31" t="str">
        <f>IF(IFERROR(VLOOKUP(AE791,#REF!,1,0),"")&lt;&gt;"",1,"")</f>
        <v/>
      </c>
      <c r="AU791" s="31" t="str">
        <f>IF(IFERROR(VLOOKUP(AE791,#REF!,1,0),"")&lt;&gt;"",1,"")</f>
        <v/>
      </c>
      <c r="AV791" s="31" t="str">
        <f>IF(IFERROR(VLOOKUP(AE791,#REF!,1,0),"")&lt;&gt;"",1,"")</f>
        <v/>
      </c>
      <c r="AW791" s="31" t="str">
        <f>IF(IFERROR(VLOOKUP(AE791,#REF!,1,0),"")&lt;&gt;"",1,"")</f>
        <v/>
      </c>
      <c r="AX791" s="31" t="str">
        <f>IF(IFERROR(VLOOKUP(AE791,#REF!,1,0),"")&lt;&gt;"",1,"")</f>
        <v/>
      </c>
      <c r="AY791" s="31" t="str">
        <f>IF(IFERROR(VLOOKUP(AE791,#REF!,1,0),"")&lt;&gt;"",1,"")</f>
        <v/>
      </c>
      <c r="AZ791" s="31" t="str">
        <f>IF(IFERROR(VLOOKUP(AE791,#REF!,1,0),"")&lt;&gt;"",1,"")</f>
        <v/>
      </c>
      <c r="BA791" s="31" t="str">
        <f>IF(IFERROR(VLOOKUP(AE791,#REF!,1,0),"")&lt;&gt;"",1,"")</f>
        <v/>
      </c>
      <c r="BB791" s="31" t="str">
        <f>IF(IFERROR(VLOOKUP(AE791,#REF!,1,0),"")&lt;&gt;"",1,"")</f>
        <v/>
      </c>
      <c r="BC791" s="31" t="str">
        <f>IF(IFERROR(VLOOKUP(AE791,#REF!,1,0),"")&lt;&gt;"",1,"")</f>
        <v/>
      </c>
      <c r="BD791" s="31" t="str">
        <f>IF(IFERROR(VLOOKUP(AE791,#REF!,1,0),"")&lt;&gt;"",1,"")</f>
        <v/>
      </c>
      <c r="BE791" s="32">
        <f t="shared" si="273"/>
        <v>1</v>
      </c>
    </row>
    <row r="792" spans="1:57" ht="16">
      <c r="A792" s="33">
        <v>2528</v>
      </c>
      <c r="B792" s="33">
        <v>76122111</v>
      </c>
      <c r="C792" s="33" t="str">
        <f t="shared" si="262"/>
        <v>761221110</v>
      </c>
      <c r="D792" s="34" t="str">
        <f t="shared" si="263"/>
        <v>76</v>
      </c>
      <c r="E792" s="34" t="str">
        <f t="shared" si="264"/>
        <v>1</v>
      </c>
      <c r="F792" s="34" t="str">
        <f t="shared" si="265"/>
        <v>2</v>
      </c>
      <c r="G792" s="34" t="str">
        <f t="shared" si="266"/>
        <v>2</v>
      </c>
      <c r="H792" s="34" t="str">
        <f t="shared" si="267"/>
        <v>1</v>
      </c>
      <c r="I792" s="34" t="str">
        <f t="shared" si="268"/>
        <v>1</v>
      </c>
      <c r="J792" s="34" t="str">
        <f t="shared" si="269"/>
        <v>1</v>
      </c>
      <c r="K792" s="34" t="str">
        <f t="shared" si="270"/>
        <v>0</v>
      </c>
      <c r="L792" s="34" t="s">
        <v>5295</v>
      </c>
      <c r="M792" s="35" t="s">
        <v>1345</v>
      </c>
      <c r="N792" s="35" t="s">
        <v>261</v>
      </c>
      <c r="O792" s="37" t="s">
        <v>14</v>
      </c>
      <c r="P792" s="55" t="s">
        <v>68</v>
      </c>
      <c r="Q792" s="37">
        <v>3</v>
      </c>
      <c r="R792" s="55">
        <v>2</v>
      </c>
      <c r="S792" s="55" t="s">
        <v>110</v>
      </c>
      <c r="T792" s="55" t="s">
        <v>110</v>
      </c>
      <c r="U792" s="37">
        <v>1</v>
      </c>
      <c r="V792" s="37">
        <v>1</v>
      </c>
      <c r="W792" s="55" t="s">
        <v>1344</v>
      </c>
      <c r="X792" s="55" t="s">
        <v>1344</v>
      </c>
      <c r="Y792" s="55" t="s">
        <v>66</v>
      </c>
      <c r="Z792" s="36" t="s">
        <v>66</v>
      </c>
      <c r="AA792" s="55" t="s">
        <v>1344</v>
      </c>
      <c r="AB792" s="55" t="s">
        <v>1344</v>
      </c>
      <c r="AC792" s="58" t="s">
        <v>8</v>
      </c>
      <c r="AD792" s="55">
        <v>8</v>
      </c>
      <c r="AE792" s="42" t="s">
        <v>1363</v>
      </c>
      <c r="AF792" s="42" t="s">
        <v>1364</v>
      </c>
      <c r="AG792" s="27"/>
      <c r="AH792" s="30" t="s">
        <v>8</v>
      </c>
      <c r="AI792" s="39"/>
      <c r="AJ792" s="39" t="b">
        <f t="shared" si="275"/>
        <v>0</v>
      </c>
      <c r="AK792" s="39" t="str">
        <f>O792&amp;Q792&amp;R792&amp;U792&amp;V792&amp;Y792&amp;Z792&amp;AC792&amp;AD792</f>
        <v>A32110018</v>
      </c>
      <c r="AL792" s="40">
        <v>76122111</v>
      </c>
      <c r="AM792" s="41" t="b">
        <f>C792&lt;&gt;AK792</f>
        <v>1</v>
      </c>
      <c r="AN792" s="30" t="str">
        <f>N792&amp;AK792</f>
        <v>J9FA32110018</v>
      </c>
      <c r="AO792" s="30"/>
      <c r="AP792" s="31"/>
      <c r="AQ792" s="31"/>
      <c r="AR792" s="31">
        <f t="shared" si="271"/>
        <v>1</v>
      </c>
      <c r="AS792" s="31" t="str">
        <f>IF(IFERROR(VLOOKUP(AE792,#REF!,1,0),"")&lt;&gt;"",1,"")</f>
        <v/>
      </c>
      <c r="AT792" s="31" t="str">
        <f>IF(IFERROR(VLOOKUP(AE792,#REF!,1,0),"")&lt;&gt;"",1,"")</f>
        <v/>
      </c>
      <c r="AU792" s="31" t="str">
        <f>IF(IFERROR(VLOOKUP(AE792,#REF!,1,0),"")&lt;&gt;"",1,"")</f>
        <v/>
      </c>
      <c r="AV792" s="31" t="str">
        <f>IF(IFERROR(VLOOKUP(AE792,#REF!,1,0),"")&lt;&gt;"",1,"")</f>
        <v/>
      </c>
      <c r="AW792" s="31" t="str">
        <f>IF(IFERROR(VLOOKUP(AE792,#REF!,1,0),"")&lt;&gt;"",1,"")</f>
        <v/>
      </c>
      <c r="AX792" s="31" t="str">
        <f>IF(IFERROR(VLOOKUP(AE792,#REF!,1,0),"")&lt;&gt;"",1,"")</f>
        <v/>
      </c>
      <c r="AY792" s="31" t="str">
        <f>IF(IFERROR(VLOOKUP(AE792,#REF!,1,0),"")&lt;&gt;"",1,"")</f>
        <v/>
      </c>
      <c r="AZ792" s="31" t="str">
        <f>IF(IFERROR(VLOOKUP(AE792,#REF!,1,0),"")&lt;&gt;"",1,"")</f>
        <v/>
      </c>
      <c r="BA792" s="31" t="str">
        <f>IF(IFERROR(VLOOKUP(AE792,#REF!,1,0),"")&lt;&gt;"",1,"")</f>
        <v/>
      </c>
      <c r="BB792" s="31" t="str">
        <f>IF(IFERROR(VLOOKUP(AE792,#REF!,1,0),"")&lt;&gt;"",1,"")</f>
        <v/>
      </c>
      <c r="BC792" s="31" t="str">
        <f>IF(IFERROR(VLOOKUP(AE792,#REF!,1,0),"")&lt;&gt;"",1,"")</f>
        <v/>
      </c>
      <c r="BD792" s="31" t="str">
        <f>IF(IFERROR(VLOOKUP(AE792,#REF!,1,0),"")&lt;&gt;"",1,"")</f>
        <v/>
      </c>
      <c r="BE792" s="32">
        <f t="shared" si="273"/>
        <v>1</v>
      </c>
    </row>
    <row r="793" spans="1:57" ht="16">
      <c r="A793" s="43">
        <v>2532</v>
      </c>
      <c r="B793" s="43">
        <v>761221119</v>
      </c>
      <c r="C793" s="43" t="str">
        <f t="shared" si="262"/>
        <v>761221119</v>
      </c>
      <c r="D793" s="44" t="str">
        <f t="shared" si="263"/>
        <v>76</v>
      </c>
      <c r="E793" s="44" t="str">
        <f t="shared" si="264"/>
        <v>1</v>
      </c>
      <c r="F793" s="44" t="str">
        <f t="shared" si="265"/>
        <v>2</v>
      </c>
      <c r="G793" s="44" t="str">
        <f t="shared" si="266"/>
        <v>2</v>
      </c>
      <c r="H793" s="44" t="str">
        <f t="shared" si="267"/>
        <v>1</v>
      </c>
      <c r="I793" s="44" t="str">
        <f t="shared" si="268"/>
        <v>1</v>
      </c>
      <c r="J793" s="44" t="str">
        <f t="shared" si="269"/>
        <v>1</v>
      </c>
      <c r="K793" s="44" t="str">
        <f t="shared" si="270"/>
        <v>9</v>
      </c>
      <c r="L793" s="44"/>
      <c r="M793" s="45" t="s">
        <v>1350</v>
      </c>
      <c r="N793" s="45"/>
      <c r="O793" s="46" t="s">
        <v>14</v>
      </c>
      <c r="P793" s="47" t="s">
        <v>68</v>
      </c>
      <c r="Q793" s="48">
        <v>3</v>
      </c>
      <c r="R793" s="47"/>
      <c r="S793" s="47" t="s">
        <v>110</v>
      </c>
      <c r="T793" s="47" t="s">
        <v>110</v>
      </c>
      <c r="U793" s="48">
        <v>1</v>
      </c>
      <c r="V793" s="48">
        <v>1</v>
      </c>
      <c r="W793" s="47"/>
      <c r="X793" s="47" t="s">
        <v>1344</v>
      </c>
      <c r="Y793" s="47" t="s">
        <v>66</v>
      </c>
      <c r="Z793" s="49" t="s">
        <v>66</v>
      </c>
      <c r="AA793" s="47"/>
      <c r="AB793" s="47" t="s">
        <v>1344</v>
      </c>
      <c r="AC793" s="61" t="s">
        <v>8</v>
      </c>
      <c r="AD793" s="47" t="s">
        <v>8</v>
      </c>
      <c r="AE793" s="50" t="s">
        <v>1365</v>
      </c>
      <c r="AF793" s="51"/>
      <c r="AG793" s="51" t="s">
        <v>8</v>
      </c>
      <c r="AH793" s="52" t="s">
        <v>8</v>
      </c>
      <c r="AI793" s="39"/>
      <c r="AJ793" s="39"/>
      <c r="AK793" s="39" t="e">
        <f>O793&amp;Q793&amp;#REF!&amp;U793&amp;V793&amp;Y793&amp;Z793&amp;AC793&amp;AD793</f>
        <v>#REF!</v>
      </c>
      <c r="AL793" s="43">
        <v>761221119</v>
      </c>
      <c r="AM793" s="44" t="e">
        <f>C793&lt;&gt;AK793</f>
        <v>#REF!</v>
      </c>
      <c r="AN793" s="52"/>
      <c r="AO793" s="52"/>
      <c r="AP793" s="53"/>
      <c r="AQ793" s="53"/>
      <c r="AR793" s="53">
        <f t="shared" si="271"/>
        <v>1</v>
      </c>
      <c r="AS793" s="53" t="str">
        <f>IF(IFERROR(VLOOKUP(AE793,#REF!,1,0),"")&lt;&gt;"",1,"")</f>
        <v/>
      </c>
      <c r="AT793" s="53" t="str">
        <f>IF(IFERROR(VLOOKUP(AE793,#REF!,1,0),"")&lt;&gt;"",1,"")</f>
        <v/>
      </c>
      <c r="AU793" s="53" t="str">
        <f>IF(IFERROR(VLOOKUP(AE793,#REF!,1,0),"")&lt;&gt;"",1,"")</f>
        <v/>
      </c>
      <c r="AV793" s="53" t="str">
        <f>IF(IFERROR(VLOOKUP(AE793,#REF!,1,0),"")&lt;&gt;"",1,"")</f>
        <v/>
      </c>
      <c r="AW793" s="53" t="str">
        <f>IF(IFERROR(VLOOKUP(AE793,#REF!,1,0),"")&lt;&gt;"",1,"")</f>
        <v/>
      </c>
      <c r="AX793" s="53" t="str">
        <f>IF(IFERROR(VLOOKUP(AE793,#REF!,1,0),"")&lt;&gt;"",1,"")</f>
        <v/>
      </c>
      <c r="AY793" s="53" t="str">
        <f>IF(IFERROR(VLOOKUP(AE793,#REF!,1,0),"")&lt;&gt;"",1,"")</f>
        <v/>
      </c>
      <c r="AZ793" s="53" t="str">
        <f>IF(IFERROR(VLOOKUP(AE793,#REF!,1,0),"")&lt;&gt;"",1,"")</f>
        <v/>
      </c>
      <c r="BA793" s="53" t="str">
        <f>IF(IFERROR(VLOOKUP(AE793,#REF!,1,0),"")&lt;&gt;"",1,"")</f>
        <v/>
      </c>
      <c r="BB793" s="53" t="str">
        <f>IF(IFERROR(VLOOKUP(AE793,#REF!,1,0),"")&lt;&gt;"",1,"")</f>
        <v/>
      </c>
      <c r="BC793" s="53" t="str">
        <f>IF(IFERROR(VLOOKUP(AE793,#REF!,1,0),"")&lt;&gt;"",1,"")</f>
        <v/>
      </c>
      <c r="BD793" s="53" t="str">
        <f>IF(IFERROR(VLOOKUP(AE793,#REF!,1,0),"")&lt;&gt;"",1,"")</f>
        <v/>
      </c>
      <c r="BE793" s="54">
        <f t="shared" si="273"/>
        <v>1</v>
      </c>
    </row>
    <row r="794" spans="1:57" ht="16">
      <c r="A794" s="33">
        <v>2539</v>
      </c>
      <c r="B794" s="33">
        <v>76122121</v>
      </c>
      <c r="C794" s="33" t="str">
        <f t="shared" si="262"/>
        <v>761221210</v>
      </c>
      <c r="D794" s="34" t="str">
        <f t="shared" si="263"/>
        <v>76</v>
      </c>
      <c r="E794" s="34" t="str">
        <f t="shared" si="264"/>
        <v>1</v>
      </c>
      <c r="F794" s="34" t="str">
        <f t="shared" si="265"/>
        <v>2</v>
      </c>
      <c r="G794" s="34" t="str">
        <f t="shared" si="266"/>
        <v>2</v>
      </c>
      <c r="H794" s="34" t="str">
        <f t="shared" si="267"/>
        <v>1</v>
      </c>
      <c r="I794" s="34" t="str">
        <f t="shared" si="268"/>
        <v>2</v>
      </c>
      <c r="J794" s="34" t="str">
        <f t="shared" si="269"/>
        <v>1</v>
      </c>
      <c r="K794" s="34" t="str">
        <f t="shared" si="270"/>
        <v>0</v>
      </c>
      <c r="L794" s="34" t="s">
        <v>5296</v>
      </c>
      <c r="M794" s="35" t="s">
        <v>1345</v>
      </c>
      <c r="N794" s="35" t="s">
        <v>261</v>
      </c>
      <c r="O794" s="37" t="s">
        <v>14</v>
      </c>
      <c r="P794" s="55" t="s">
        <v>68</v>
      </c>
      <c r="Q794" s="37">
        <v>3</v>
      </c>
      <c r="R794" s="55">
        <v>2</v>
      </c>
      <c r="S794" s="55" t="s">
        <v>110</v>
      </c>
      <c r="T794" s="55" t="s">
        <v>110</v>
      </c>
      <c r="U794" s="37">
        <v>1</v>
      </c>
      <c r="V794" s="37">
        <v>1</v>
      </c>
      <c r="W794" s="55" t="s">
        <v>1344</v>
      </c>
      <c r="X794" s="55" t="s">
        <v>1344</v>
      </c>
      <c r="Y794" s="55" t="s">
        <v>66</v>
      </c>
      <c r="Z794" s="36" t="s">
        <v>66</v>
      </c>
      <c r="AA794" s="55" t="s">
        <v>1344</v>
      </c>
      <c r="AB794" s="55" t="s">
        <v>1344</v>
      </c>
      <c r="AC794" s="58" t="s">
        <v>8</v>
      </c>
      <c r="AD794" s="55">
        <v>9</v>
      </c>
      <c r="AE794" s="42" t="s">
        <v>1366</v>
      </c>
      <c r="AF794" s="42" t="s">
        <v>1367</v>
      </c>
      <c r="AG794" s="27"/>
      <c r="AH794" s="30" t="s">
        <v>8</v>
      </c>
      <c r="AI794" s="39"/>
      <c r="AJ794" s="39" t="b">
        <f>IF(OR(AS794=1,AT794=1,AU794=1,AV794=1,AW794=1,AX794=1,AY794=1,AZ794=1,BA794=1,BB794=1,BC794=1,BD794=1),TRUE,FALSE)</f>
        <v>0</v>
      </c>
      <c r="AK794" s="39" t="str">
        <f>O794&amp;Q794&amp;R794&amp;U794&amp;V794&amp;Y794&amp;Z794&amp;AC794&amp;AD794</f>
        <v>A32110019</v>
      </c>
      <c r="AL794" s="40">
        <v>76122121</v>
      </c>
      <c r="AM794" s="41" t="b">
        <f>C794&lt;&gt;AK794</f>
        <v>1</v>
      </c>
      <c r="AN794" s="30" t="str">
        <f>N794&amp;AK794</f>
        <v>J9FA32110019</v>
      </c>
      <c r="AO794" s="30"/>
      <c r="AP794" s="31"/>
      <c r="AQ794" s="31"/>
      <c r="AR794" s="31">
        <f t="shared" si="271"/>
        <v>1</v>
      </c>
      <c r="AS794" s="31" t="str">
        <f>IF(IFERROR(VLOOKUP(AE794,#REF!,1,0),"")&lt;&gt;"",1,"")</f>
        <v/>
      </c>
      <c r="AT794" s="31" t="str">
        <f>IF(IFERROR(VLOOKUP(AE794,#REF!,1,0),"")&lt;&gt;"",1,"")</f>
        <v/>
      </c>
      <c r="AU794" s="31" t="str">
        <f>IF(IFERROR(VLOOKUP(AE794,#REF!,1,0),"")&lt;&gt;"",1,"")</f>
        <v/>
      </c>
      <c r="AV794" s="31" t="str">
        <f>IF(IFERROR(VLOOKUP(AE794,#REF!,1,0),"")&lt;&gt;"",1,"")</f>
        <v/>
      </c>
      <c r="AW794" s="31" t="str">
        <f>IF(IFERROR(VLOOKUP(AE794,#REF!,1,0),"")&lt;&gt;"",1,"")</f>
        <v/>
      </c>
      <c r="AX794" s="31" t="str">
        <f>IF(IFERROR(VLOOKUP(AE794,#REF!,1,0),"")&lt;&gt;"",1,"")</f>
        <v/>
      </c>
      <c r="AY794" s="31" t="str">
        <f>IF(IFERROR(VLOOKUP(AE794,#REF!,1,0),"")&lt;&gt;"",1,"")</f>
        <v/>
      </c>
      <c r="AZ794" s="31" t="str">
        <f>IF(IFERROR(VLOOKUP(AE794,#REF!,1,0),"")&lt;&gt;"",1,"")</f>
        <v/>
      </c>
      <c r="BA794" s="31" t="str">
        <f>IF(IFERROR(VLOOKUP(AE794,#REF!,1,0),"")&lt;&gt;"",1,"")</f>
        <v/>
      </c>
      <c r="BB794" s="31" t="str">
        <f>IF(IFERROR(VLOOKUP(AE794,#REF!,1,0),"")&lt;&gt;"",1,"")</f>
        <v/>
      </c>
      <c r="BC794" s="31" t="str">
        <f>IF(IFERROR(VLOOKUP(AE794,#REF!,1,0),"")&lt;&gt;"",1,"")</f>
        <v/>
      </c>
      <c r="BD794" s="31" t="str">
        <f>IF(IFERROR(VLOOKUP(AE794,#REF!,1,0),"")&lt;&gt;"",1,"")</f>
        <v/>
      </c>
      <c r="BE794" s="32">
        <f t="shared" si="273"/>
        <v>1</v>
      </c>
    </row>
    <row r="795" spans="1:57" ht="16">
      <c r="A795" s="43">
        <v>2541</v>
      </c>
      <c r="B795" s="43">
        <v>761221219</v>
      </c>
      <c r="C795" s="43" t="str">
        <f t="shared" si="262"/>
        <v>761221219</v>
      </c>
      <c r="D795" s="44" t="str">
        <f t="shared" si="263"/>
        <v>76</v>
      </c>
      <c r="E795" s="44" t="str">
        <f t="shared" si="264"/>
        <v>1</v>
      </c>
      <c r="F795" s="44" t="str">
        <f t="shared" si="265"/>
        <v>2</v>
      </c>
      <c r="G795" s="44" t="str">
        <f t="shared" si="266"/>
        <v>2</v>
      </c>
      <c r="H795" s="44" t="str">
        <f t="shared" si="267"/>
        <v>1</v>
      </c>
      <c r="I795" s="44" t="str">
        <f t="shared" si="268"/>
        <v>2</v>
      </c>
      <c r="J795" s="44" t="str">
        <f t="shared" si="269"/>
        <v>1</v>
      </c>
      <c r="K795" s="44" t="str">
        <f t="shared" si="270"/>
        <v>9</v>
      </c>
      <c r="L795" s="44"/>
      <c r="M795" s="45" t="s">
        <v>1350</v>
      </c>
      <c r="N795" s="45"/>
      <c r="O795" s="46" t="s">
        <v>14</v>
      </c>
      <c r="P795" s="47" t="s">
        <v>68</v>
      </c>
      <c r="Q795" s="48">
        <v>3</v>
      </c>
      <c r="R795" s="47"/>
      <c r="S795" s="47" t="s">
        <v>110</v>
      </c>
      <c r="T795" s="47" t="s">
        <v>110</v>
      </c>
      <c r="U795" s="48">
        <v>1</v>
      </c>
      <c r="V795" s="48">
        <v>1</v>
      </c>
      <c r="W795" s="47"/>
      <c r="X795" s="47" t="s">
        <v>1344</v>
      </c>
      <c r="Y795" s="47" t="s">
        <v>66</v>
      </c>
      <c r="Z795" s="49" t="s">
        <v>66</v>
      </c>
      <c r="AA795" s="47"/>
      <c r="AB795" s="47" t="s">
        <v>1344</v>
      </c>
      <c r="AC795" s="61" t="s">
        <v>8</v>
      </c>
      <c r="AD795" s="47" t="s">
        <v>8</v>
      </c>
      <c r="AE795" s="50" t="s">
        <v>1368</v>
      </c>
      <c r="AF795" s="51"/>
      <c r="AG795" s="51" t="s">
        <v>8</v>
      </c>
      <c r="AH795" s="52" t="s">
        <v>8</v>
      </c>
      <c r="AI795" s="39"/>
      <c r="AJ795" s="39"/>
      <c r="AK795" s="39" t="e">
        <f>O795&amp;Q795&amp;#REF!&amp;U795&amp;V795&amp;Y795&amp;Z795&amp;AC795&amp;AD795</f>
        <v>#REF!</v>
      </c>
      <c r="AL795" s="43">
        <v>761221219</v>
      </c>
      <c r="AM795" s="44" t="e">
        <f>C795&lt;&gt;AK795</f>
        <v>#REF!</v>
      </c>
      <c r="AN795" s="52"/>
      <c r="AO795" s="52"/>
      <c r="AP795" s="53"/>
      <c r="AQ795" s="53"/>
      <c r="AR795" s="53">
        <f t="shared" si="271"/>
        <v>1</v>
      </c>
      <c r="AS795" s="53" t="str">
        <f>IF(IFERROR(VLOOKUP(AE795,#REF!,1,0),"")&lt;&gt;"",1,"")</f>
        <v/>
      </c>
      <c r="AT795" s="53" t="str">
        <f>IF(IFERROR(VLOOKUP(AE795,#REF!,1,0),"")&lt;&gt;"",1,"")</f>
        <v/>
      </c>
      <c r="AU795" s="53" t="str">
        <f>IF(IFERROR(VLOOKUP(AE795,#REF!,1,0),"")&lt;&gt;"",1,"")</f>
        <v/>
      </c>
      <c r="AV795" s="53" t="str">
        <f>IF(IFERROR(VLOOKUP(AE795,#REF!,1,0),"")&lt;&gt;"",1,"")</f>
        <v/>
      </c>
      <c r="AW795" s="53" t="str">
        <f>IF(IFERROR(VLOOKUP(AE795,#REF!,1,0),"")&lt;&gt;"",1,"")</f>
        <v/>
      </c>
      <c r="AX795" s="53" t="str">
        <f>IF(IFERROR(VLOOKUP(AE795,#REF!,1,0),"")&lt;&gt;"",1,"")</f>
        <v/>
      </c>
      <c r="AY795" s="53" t="str">
        <f>IF(IFERROR(VLOOKUP(AE795,#REF!,1,0),"")&lt;&gt;"",1,"")</f>
        <v/>
      </c>
      <c r="AZ795" s="53" t="str">
        <f>IF(IFERROR(VLOOKUP(AE795,#REF!,1,0),"")&lt;&gt;"",1,"")</f>
        <v/>
      </c>
      <c r="BA795" s="53" t="str">
        <f>IF(IFERROR(VLOOKUP(AE795,#REF!,1,0),"")&lt;&gt;"",1,"")</f>
        <v/>
      </c>
      <c r="BB795" s="53" t="str">
        <f>IF(IFERROR(VLOOKUP(AE795,#REF!,1,0),"")&lt;&gt;"",1,"")</f>
        <v/>
      </c>
      <c r="BC795" s="53" t="str">
        <f>IF(IFERROR(VLOOKUP(AE795,#REF!,1,0),"")&lt;&gt;"",1,"")</f>
        <v/>
      </c>
      <c r="BD795" s="53" t="str">
        <f>IF(IFERROR(VLOOKUP(AE795,#REF!,1,0),"")&lt;&gt;"",1,"")</f>
        <v/>
      </c>
      <c r="BE795" s="54">
        <f t="shared" si="273"/>
        <v>1</v>
      </c>
    </row>
    <row r="796" spans="1:57" ht="16">
      <c r="A796" s="33">
        <v>2547</v>
      </c>
      <c r="B796" s="33">
        <v>76122131</v>
      </c>
      <c r="C796" s="33" t="str">
        <f t="shared" si="262"/>
        <v>761221310</v>
      </c>
      <c r="D796" s="34" t="str">
        <f t="shared" si="263"/>
        <v>76</v>
      </c>
      <c r="E796" s="34" t="str">
        <f t="shared" si="264"/>
        <v>1</v>
      </c>
      <c r="F796" s="34" t="str">
        <f t="shared" si="265"/>
        <v>2</v>
      </c>
      <c r="G796" s="34" t="str">
        <f t="shared" si="266"/>
        <v>2</v>
      </c>
      <c r="H796" s="34" t="str">
        <f t="shared" si="267"/>
        <v>1</v>
      </c>
      <c r="I796" s="34" t="str">
        <f t="shared" si="268"/>
        <v>3</v>
      </c>
      <c r="J796" s="34" t="str">
        <f t="shared" si="269"/>
        <v>1</v>
      </c>
      <c r="K796" s="34" t="str">
        <f t="shared" si="270"/>
        <v>0</v>
      </c>
      <c r="L796" s="34" t="s">
        <v>5297</v>
      </c>
      <c r="M796" s="35" t="s">
        <v>1345</v>
      </c>
      <c r="N796" s="35" t="s">
        <v>261</v>
      </c>
      <c r="O796" s="37" t="s">
        <v>14</v>
      </c>
      <c r="P796" s="55" t="s">
        <v>68</v>
      </c>
      <c r="Q796" s="37">
        <v>3</v>
      </c>
      <c r="R796" s="55">
        <v>2</v>
      </c>
      <c r="S796" s="55" t="s">
        <v>110</v>
      </c>
      <c r="T796" s="55" t="s">
        <v>110</v>
      </c>
      <c r="U796" s="37">
        <v>1</v>
      </c>
      <c r="V796" s="37">
        <v>1</v>
      </c>
      <c r="W796" s="55" t="s">
        <v>1344</v>
      </c>
      <c r="X796" s="55" t="s">
        <v>1344</v>
      </c>
      <c r="Y796" s="55" t="s">
        <v>66</v>
      </c>
      <c r="Z796" s="36" t="s">
        <v>66</v>
      </c>
      <c r="AA796" s="55" t="s">
        <v>1344</v>
      </c>
      <c r="AB796" s="55" t="s">
        <v>1344</v>
      </c>
      <c r="AC796" s="58" t="s">
        <v>15</v>
      </c>
      <c r="AD796" s="55">
        <v>1</v>
      </c>
      <c r="AE796" s="42" t="s">
        <v>1369</v>
      </c>
      <c r="AF796" s="42" t="s">
        <v>1370</v>
      </c>
      <c r="AG796" s="27"/>
      <c r="AH796" s="30" t="s">
        <v>8</v>
      </c>
      <c r="AI796" s="39"/>
      <c r="AJ796" s="39" t="b">
        <f>IF(OR(AS796=1,AT796=1,AU796=1,AV796=1,AW796=1,AX796=1,AY796=1,AZ796=1,BA796=1,BB796=1,BC796=1,BD796=1),TRUE,FALSE)</f>
        <v>0</v>
      </c>
      <c r="AK796" s="39" t="str">
        <f>O796&amp;Q796&amp;R796&amp;U796&amp;V796&amp;Y796&amp;Z796&amp;AC796&amp;AD796</f>
        <v>A32110021</v>
      </c>
      <c r="AL796" s="40">
        <v>76122131</v>
      </c>
      <c r="AM796" s="41" t="b">
        <f>C796&lt;&gt;AK796</f>
        <v>1</v>
      </c>
      <c r="AN796" s="30" t="str">
        <f>N796&amp;AK796</f>
        <v>J9FA32110021</v>
      </c>
      <c r="AO796" s="30"/>
      <c r="AP796" s="31"/>
      <c r="AQ796" s="31"/>
      <c r="AR796" s="31">
        <f t="shared" si="271"/>
        <v>1</v>
      </c>
      <c r="AS796" s="31" t="str">
        <f>IF(IFERROR(VLOOKUP(AE796,#REF!,1,0),"")&lt;&gt;"",1,"")</f>
        <v/>
      </c>
      <c r="AT796" s="31" t="str">
        <f>IF(IFERROR(VLOOKUP(AE796,#REF!,1,0),"")&lt;&gt;"",1,"")</f>
        <v/>
      </c>
      <c r="AU796" s="31" t="str">
        <f>IF(IFERROR(VLOOKUP(AE796,#REF!,1,0),"")&lt;&gt;"",1,"")</f>
        <v/>
      </c>
      <c r="AV796" s="31" t="str">
        <f>IF(IFERROR(VLOOKUP(AE796,#REF!,1,0),"")&lt;&gt;"",1,"")</f>
        <v/>
      </c>
      <c r="AW796" s="31" t="str">
        <f>IF(IFERROR(VLOOKUP(AE796,#REF!,1,0),"")&lt;&gt;"",1,"")</f>
        <v/>
      </c>
      <c r="AX796" s="31" t="str">
        <f>IF(IFERROR(VLOOKUP(AE796,#REF!,1,0),"")&lt;&gt;"",1,"")</f>
        <v/>
      </c>
      <c r="AY796" s="31" t="str">
        <f>IF(IFERROR(VLOOKUP(AE796,#REF!,1,0),"")&lt;&gt;"",1,"")</f>
        <v/>
      </c>
      <c r="AZ796" s="31" t="str">
        <f>IF(IFERROR(VLOOKUP(AE796,#REF!,1,0),"")&lt;&gt;"",1,"")</f>
        <v/>
      </c>
      <c r="BA796" s="31" t="str">
        <f>IF(IFERROR(VLOOKUP(AE796,#REF!,1,0),"")&lt;&gt;"",1,"")</f>
        <v/>
      </c>
      <c r="BB796" s="31" t="str">
        <f>IF(IFERROR(VLOOKUP(AE796,#REF!,1,0),"")&lt;&gt;"",1,"")</f>
        <v/>
      </c>
      <c r="BC796" s="31" t="str">
        <f>IF(IFERROR(VLOOKUP(AE796,#REF!,1,0),"")&lt;&gt;"",1,"")</f>
        <v/>
      </c>
      <c r="BD796" s="31" t="str">
        <f>IF(IFERROR(VLOOKUP(AE796,#REF!,1,0),"")&lt;&gt;"",1,"")</f>
        <v/>
      </c>
      <c r="BE796" s="32">
        <f t="shared" si="273"/>
        <v>1</v>
      </c>
    </row>
    <row r="797" spans="1:57" ht="16">
      <c r="A797" s="43">
        <v>2551</v>
      </c>
      <c r="B797" s="43">
        <v>761221329</v>
      </c>
      <c r="C797" s="43" t="str">
        <f t="shared" si="262"/>
        <v>761221329</v>
      </c>
      <c r="D797" s="44" t="str">
        <f t="shared" si="263"/>
        <v>76</v>
      </c>
      <c r="E797" s="44" t="str">
        <f t="shared" si="264"/>
        <v>1</v>
      </c>
      <c r="F797" s="44" t="str">
        <f t="shared" si="265"/>
        <v>2</v>
      </c>
      <c r="G797" s="44" t="str">
        <f t="shared" si="266"/>
        <v>2</v>
      </c>
      <c r="H797" s="44" t="str">
        <f t="shared" si="267"/>
        <v>1</v>
      </c>
      <c r="I797" s="44" t="str">
        <f t="shared" si="268"/>
        <v>3</v>
      </c>
      <c r="J797" s="44" t="str">
        <f t="shared" si="269"/>
        <v>2</v>
      </c>
      <c r="K797" s="44" t="str">
        <f t="shared" si="270"/>
        <v>9</v>
      </c>
      <c r="L797" s="44"/>
      <c r="M797" s="45" t="s">
        <v>1350</v>
      </c>
      <c r="N797" s="45"/>
      <c r="O797" s="46" t="s">
        <v>14</v>
      </c>
      <c r="P797" s="47" t="s">
        <v>68</v>
      </c>
      <c r="Q797" s="48">
        <v>3</v>
      </c>
      <c r="R797" s="47"/>
      <c r="S797" s="47" t="s">
        <v>110</v>
      </c>
      <c r="T797" s="47" t="s">
        <v>110</v>
      </c>
      <c r="U797" s="48">
        <v>1</v>
      </c>
      <c r="V797" s="48">
        <v>1</v>
      </c>
      <c r="W797" s="47"/>
      <c r="X797" s="47" t="s">
        <v>1344</v>
      </c>
      <c r="Y797" s="47" t="s">
        <v>66</v>
      </c>
      <c r="Z797" s="49" t="s">
        <v>66</v>
      </c>
      <c r="AA797" s="47"/>
      <c r="AB797" s="47" t="s">
        <v>1344</v>
      </c>
      <c r="AC797" s="61" t="s">
        <v>8</v>
      </c>
      <c r="AD797" s="47" t="s">
        <v>8</v>
      </c>
      <c r="AE797" s="50" t="s">
        <v>1371</v>
      </c>
      <c r="AF797" s="51"/>
      <c r="AG797" s="51" t="s">
        <v>8</v>
      </c>
      <c r="AH797" s="52" t="s">
        <v>8</v>
      </c>
      <c r="AI797" s="39"/>
      <c r="AJ797" s="39"/>
      <c r="AK797" s="39" t="e">
        <f>O797&amp;Q797&amp;#REF!&amp;U797&amp;V797&amp;Y797&amp;Z797&amp;AC797&amp;AD797</f>
        <v>#REF!</v>
      </c>
      <c r="AL797" s="43">
        <v>761221329</v>
      </c>
      <c r="AM797" s="44" t="e">
        <f>C797&lt;&gt;AK797</f>
        <v>#REF!</v>
      </c>
      <c r="AN797" s="52"/>
      <c r="AO797" s="52"/>
      <c r="AP797" s="53"/>
      <c r="AQ797" s="53"/>
      <c r="AR797" s="53">
        <f t="shared" si="271"/>
        <v>1</v>
      </c>
      <c r="AS797" s="53" t="str">
        <f>IF(IFERROR(VLOOKUP(AE797,#REF!,1,0),"")&lt;&gt;"",1,"")</f>
        <v/>
      </c>
      <c r="AT797" s="53" t="str">
        <f>IF(IFERROR(VLOOKUP(AE797,#REF!,1,0),"")&lt;&gt;"",1,"")</f>
        <v/>
      </c>
      <c r="AU797" s="53" t="str">
        <f>IF(IFERROR(VLOOKUP(AE797,#REF!,1,0),"")&lt;&gt;"",1,"")</f>
        <v/>
      </c>
      <c r="AV797" s="53" t="str">
        <f>IF(IFERROR(VLOOKUP(AE797,#REF!,1,0),"")&lt;&gt;"",1,"")</f>
        <v/>
      </c>
      <c r="AW797" s="53" t="str">
        <f>IF(IFERROR(VLOOKUP(AE797,#REF!,1,0),"")&lt;&gt;"",1,"")</f>
        <v/>
      </c>
      <c r="AX797" s="53" t="str">
        <f>IF(IFERROR(VLOOKUP(AE797,#REF!,1,0),"")&lt;&gt;"",1,"")</f>
        <v/>
      </c>
      <c r="AY797" s="53" t="str">
        <f>IF(IFERROR(VLOOKUP(AE797,#REF!,1,0),"")&lt;&gt;"",1,"")</f>
        <v/>
      </c>
      <c r="AZ797" s="53" t="str">
        <f>IF(IFERROR(VLOOKUP(AE797,#REF!,1,0),"")&lt;&gt;"",1,"")</f>
        <v/>
      </c>
      <c r="BA797" s="53" t="str">
        <f>IF(IFERROR(VLOOKUP(AE797,#REF!,1,0),"")&lt;&gt;"",1,"")</f>
        <v/>
      </c>
      <c r="BB797" s="53" t="str">
        <f>IF(IFERROR(VLOOKUP(AE797,#REF!,1,0),"")&lt;&gt;"",1,"")</f>
        <v/>
      </c>
      <c r="BC797" s="53" t="str">
        <f>IF(IFERROR(VLOOKUP(AE797,#REF!,1,0),"")&lt;&gt;"",1,"")</f>
        <v/>
      </c>
      <c r="BD797" s="53" t="str">
        <f>IF(IFERROR(VLOOKUP(AE797,#REF!,1,0),"")&lt;&gt;"",1,"")</f>
        <v/>
      </c>
      <c r="BE797" s="54">
        <f t="shared" si="273"/>
        <v>1</v>
      </c>
    </row>
    <row r="798" spans="1:57" ht="16">
      <c r="A798" s="33">
        <v>2555</v>
      </c>
      <c r="B798" s="33">
        <v>76122141</v>
      </c>
      <c r="C798" s="33" t="str">
        <f t="shared" si="262"/>
        <v>761221410</v>
      </c>
      <c r="D798" s="34" t="str">
        <f t="shared" si="263"/>
        <v>76</v>
      </c>
      <c r="E798" s="34" t="str">
        <f t="shared" si="264"/>
        <v>1</v>
      </c>
      <c r="F798" s="34" t="str">
        <f t="shared" si="265"/>
        <v>2</v>
      </c>
      <c r="G798" s="34" t="str">
        <f t="shared" si="266"/>
        <v>2</v>
      </c>
      <c r="H798" s="34" t="str">
        <f t="shared" si="267"/>
        <v>1</v>
      </c>
      <c r="I798" s="34" t="str">
        <f t="shared" si="268"/>
        <v>4</v>
      </c>
      <c r="J798" s="34" t="str">
        <f t="shared" si="269"/>
        <v>1</v>
      </c>
      <c r="K798" s="34" t="str">
        <f t="shared" si="270"/>
        <v>0</v>
      </c>
      <c r="L798" s="34" t="s">
        <v>5298</v>
      </c>
      <c r="M798" s="35" t="s">
        <v>1345</v>
      </c>
      <c r="N798" s="35" t="s">
        <v>261</v>
      </c>
      <c r="O798" s="37" t="s">
        <v>14</v>
      </c>
      <c r="P798" s="55" t="s">
        <v>68</v>
      </c>
      <c r="Q798" s="37">
        <v>3</v>
      </c>
      <c r="R798" s="55">
        <v>2</v>
      </c>
      <c r="S798" s="55" t="s">
        <v>110</v>
      </c>
      <c r="T798" s="55" t="s">
        <v>110</v>
      </c>
      <c r="U798" s="37">
        <v>1</v>
      </c>
      <c r="V798" s="37">
        <v>1</v>
      </c>
      <c r="W798" s="55" t="s">
        <v>1344</v>
      </c>
      <c r="X798" s="55" t="s">
        <v>1344</v>
      </c>
      <c r="Y798" s="55" t="s">
        <v>66</v>
      </c>
      <c r="Z798" s="36" t="s">
        <v>66</v>
      </c>
      <c r="AA798" s="55" t="s">
        <v>1344</v>
      </c>
      <c r="AB798" s="55" t="s">
        <v>1344</v>
      </c>
      <c r="AC798" s="58" t="s">
        <v>15</v>
      </c>
      <c r="AD798" s="55">
        <v>2</v>
      </c>
      <c r="AE798" s="42" t="s">
        <v>1372</v>
      </c>
      <c r="AF798" s="42" t="s">
        <v>1373</v>
      </c>
      <c r="AG798" s="27"/>
      <c r="AH798" s="30" t="s">
        <v>8</v>
      </c>
      <c r="AI798" s="39"/>
      <c r="AJ798" s="39" t="b">
        <f>IF(OR(AS798=1,AT798=1,AU798=1,AV798=1,AW798=1,AX798=1,AY798=1,AZ798=1,BA798=1,BB798=1,BC798=1,BD798=1),TRUE,FALSE)</f>
        <v>0</v>
      </c>
      <c r="AK798" s="39" t="str">
        <f>O798&amp;Q798&amp;R798&amp;U798&amp;V798&amp;Y798&amp;Z798&amp;AC798&amp;AD798</f>
        <v>A32110022</v>
      </c>
      <c r="AL798" s="40">
        <v>76122141</v>
      </c>
      <c r="AM798" s="41" t="b">
        <f>C798&lt;&gt;AK798</f>
        <v>1</v>
      </c>
      <c r="AN798" s="30" t="str">
        <f>N798&amp;AK798</f>
        <v>J9FA32110022</v>
      </c>
      <c r="AO798" s="30"/>
      <c r="AP798" s="31"/>
      <c r="AQ798" s="31"/>
      <c r="AR798" s="31">
        <f t="shared" si="271"/>
        <v>1</v>
      </c>
      <c r="AS798" s="31" t="str">
        <f>IF(IFERROR(VLOOKUP(AE798,#REF!,1,0),"")&lt;&gt;"",1,"")</f>
        <v/>
      </c>
      <c r="AT798" s="31" t="str">
        <f>IF(IFERROR(VLOOKUP(AE798,#REF!,1,0),"")&lt;&gt;"",1,"")</f>
        <v/>
      </c>
      <c r="AU798" s="31" t="str">
        <f>IF(IFERROR(VLOOKUP(AE798,#REF!,1,0),"")&lt;&gt;"",1,"")</f>
        <v/>
      </c>
      <c r="AV798" s="31" t="str">
        <f>IF(IFERROR(VLOOKUP(AE798,#REF!,1,0),"")&lt;&gt;"",1,"")</f>
        <v/>
      </c>
      <c r="AW798" s="31" t="str">
        <f>IF(IFERROR(VLOOKUP(AE798,#REF!,1,0),"")&lt;&gt;"",1,"")</f>
        <v/>
      </c>
      <c r="AX798" s="31" t="str">
        <f>IF(IFERROR(VLOOKUP(AE798,#REF!,1,0),"")&lt;&gt;"",1,"")</f>
        <v/>
      </c>
      <c r="AY798" s="31" t="str">
        <f>IF(IFERROR(VLOOKUP(AE798,#REF!,1,0),"")&lt;&gt;"",1,"")</f>
        <v/>
      </c>
      <c r="AZ798" s="31" t="str">
        <f>IF(IFERROR(VLOOKUP(AE798,#REF!,1,0),"")&lt;&gt;"",1,"")</f>
        <v/>
      </c>
      <c r="BA798" s="31" t="str">
        <f>IF(IFERROR(VLOOKUP(AE798,#REF!,1,0),"")&lt;&gt;"",1,"")</f>
        <v/>
      </c>
      <c r="BB798" s="31" t="str">
        <f>IF(IFERROR(VLOOKUP(AE798,#REF!,1,0),"")&lt;&gt;"",1,"")</f>
        <v/>
      </c>
      <c r="BC798" s="31" t="str">
        <f>IF(IFERROR(VLOOKUP(AE798,#REF!,1,0),"")&lt;&gt;"",1,"")</f>
        <v/>
      </c>
      <c r="BD798" s="31" t="str">
        <f>IF(IFERROR(VLOOKUP(AE798,#REF!,1,0),"")&lt;&gt;"",1,"")</f>
        <v/>
      </c>
      <c r="BE798" s="32">
        <f t="shared" si="273"/>
        <v>1</v>
      </c>
    </row>
    <row r="799" spans="1:57" ht="16">
      <c r="A799" s="43">
        <v>2560</v>
      </c>
      <c r="B799" s="43">
        <v>761221419</v>
      </c>
      <c r="C799" s="43" t="str">
        <f t="shared" si="262"/>
        <v>761221419</v>
      </c>
      <c r="D799" s="44" t="str">
        <f t="shared" si="263"/>
        <v>76</v>
      </c>
      <c r="E799" s="44" t="str">
        <f t="shared" si="264"/>
        <v>1</v>
      </c>
      <c r="F799" s="44" t="str">
        <f t="shared" si="265"/>
        <v>2</v>
      </c>
      <c r="G799" s="44" t="str">
        <f t="shared" si="266"/>
        <v>2</v>
      </c>
      <c r="H799" s="44" t="str">
        <f t="shared" si="267"/>
        <v>1</v>
      </c>
      <c r="I799" s="44" t="str">
        <f t="shared" si="268"/>
        <v>4</v>
      </c>
      <c r="J799" s="44" t="str">
        <f t="shared" si="269"/>
        <v>1</v>
      </c>
      <c r="K799" s="44" t="str">
        <f t="shared" si="270"/>
        <v>9</v>
      </c>
      <c r="L799" s="44"/>
      <c r="M799" s="45" t="s">
        <v>1350</v>
      </c>
      <c r="N799" s="45"/>
      <c r="O799" s="46" t="s">
        <v>14</v>
      </c>
      <c r="P799" s="47" t="s">
        <v>68</v>
      </c>
      <c r="Q799" s="48">
        <v>3</v>
      </c>
      <c r="R799" s="47"/>
      <c r="S799" s="47" t="s">
        <v>110</v>
      </c>
      <c r="T799" s="47" t="s">
        <v>110</v>
      </c>
      <c r="U799" s="48">
        <v>1</v>
      </c>
      <c r="V799" s="48">
        <v>1</v>
      </c>
      <c r="W799" s="47"/>
      <c r="X799" s="47" t="s">
        <v>1344</v>
      </c>
      <c r="Y799" s="47" t="s">
        <v>66</v>
      </c>
      <c r="Z799" s="49" t="s">
        <v>66</v>
      </c>
      <c r="AA799" s="47"/>
      <c r="AB799" s="47" t="s">
        <v>1344</v>
      </c>
      <c r="AC799" s="61" t="s">
        <v>8</v>
      </c>
      <c r="AD799" s="47" t="s">
        <v>8</v>
      </c>
      <c r="AE799" s="50" t="s">
        <v>1374</v>
      </c>
      <c r="AF799" s="51"/>
      <c r="AG799" s="51" t="s">
        <v>8</v>
      </c>
      <c r="AH799" s="52" t="s">
        <v>8</v>
      </c>
      <c r="AI799" s="39"/>
      <c r="AJ799" s="39"/>
      <c r="AK799" s="39" t="e">
        <f>O799&amp;Q799&amp;#REF!&amp;U799&amp;V799&amp;Y799&amp;Z799&amp;AC799&amp;AD799</f>
        <v>#REF!</v>
      </c>
      <c r="AL799" s="43">
        <v>761221419</v>
      </c>
      <c r="AM799" s="44" t="e">
        <f>C799&lt;&gt;AK799</f>
        <v>#REF!</v>
      </c>
      <c r="AN799" s="52"/>
      <c r="AO799" s="52"/>
      <c r="AP799" s="53"/>
      <c r="AQ799" s="53"/>
      <c r="AR799" s="53">
        <f t="shared" si="271"/>
        <v>1</v>
      </c>
      <c r="AS799" s="53" t="str">
        <f>IF(IFERROR(VLOOKUP(AE799,#REF!,1,0),"")&lt;&gt;"",1,"")</f>
        <v/>
      </c>
      <c r="AT799" s="53" t="str">
        <f>IF(IFERROR(VLOOKUP(AE799,#REF!,1,0),"")&lt;&gt;"",1,"")</f>
        <v/>
      </c>
      <c r="AU799" s="53" t="str">
        <f>IF(IFERROR(VLOOKUP(AE799,#REF!,1,0),"")&lt;&gt;"",1,"")</f>
        <v/>
      </c>
      <c r="AV799" s="53" t="str">
        <f>IF(IFERROR(VLOOKUP(AE799,#REF!,1,0),"")&lt;&gt;"",1,"")</f>
        <v/>
      </c>
      <c r="AW799" s="53" t="str">
        <f>IF(IFERROR(VLOOKUP(AE799,#REF!,1,0),"")&lt;&gt;"",1,"")</f>
        <v/>
      </c>
      <c r="AX799" s="53" t="str">
        <f>IF(IFERROR(VLOOKUP(AE799,#REF!,1,0),"")&lt;&gt;"",1,"")</f>
        <v/>
      </c>
      <c r="AY799" s="53" t="str">
        <f>IF(IFERROR(VLOOKUP(AE799,#REF!,1,0),"")&lt;&gt;"",1,"")</f>
        <v/>
      </c>
      <c r="AZ799" s="53" t="str">
        <f>IF(IFERROR(VLOOKUP(AE799,#REF!,1,0),"")&lt;&gt;"",1,"")</f>
        <v/>
      </c>
      <c r="BA799" s="53" t="str">
        <f>IF(IFERROR(VLOOKUP(AE799,#REF!,1,0),"")&lt;&gt;"",1,"")</f>
        <v/>
      </c>
      <c r="BB799" s="53" t="str">
        <f>IF(IFERROR(VLOOKUP(AE799,#REF!,1,0),"")&lt;&gt;"",1,"")</f>
        <v/>
      </c>
      <c r="BC799" s="53" t="str">
        <f>IF(IFERROR(VLOOKUP(AE799,#REF!,1,0),"")&lt;&gt;"",1,"")</f>
        <v/>
      </c>
      <c r="BD799" s="53" t="str">
        <f>IF(IFERROR(VLOOKUP(AE799,#REF!,1,0),"")&lt;&gt;"",1,"")</f>
        <v/>
      </c>
      <c r="BE799" s="54">
        <f t="shared" si="273"/>
        <v>1</v>
      </c>
    </row>
    <row r="800" spans="1:57" ht="16">
      <c r="A800" s="33">
        <v>2567</v>
      </c>
      <c r="B800" s="33">
        <v>7612221</v>
      </c>
      <c r="C800" s="33" t="str">
        <f t="shared" si="262"/>
        <v>761222100</v>
      </c>
      <c r="D800" s="34" t="str">
        <f t="shared" si="263"/>
        <v>76</v>
      </c>
      <c r="E800" s="34" t="str">
        <f t="shared" si="264"/>
        <v>1</v>
      </c>
      <c r="F800" s="34" t="str">
        <f t="shared" si="265"/>
        <v>2</v>
      </c>
      <c r="G800" s="34" t="str">
        <f t="shared" si="266"/>
        <v>2</v>
      </c>
      <c r="H800" s="34" t="str">
        <f t="shared" si="267"/>
        <v>2</v>
      </c>
      <c r="I800" s="34" t="str">
        <f t="shared" si="268"/>
        <v>1</v>
      </c>
      <c r="J800" s="34" t="str">
        <f t="shared" si="269"/>
        <v>0</v>
      </c>
      <c r="K800" s="34" t="str">
        <f t="shared" si="270"/>
        <v>0</v>
      </c>
      <c r="L800" s="34" t="s">
        <v>5299</v>
      </c>
      <c r="M800" s="35" t="s">
        <v>1345</v>
      </c>
      <c r="N800" s="35" t="s">
        <v>261</v>
      </c>
      <c r="O800" s="37" t="s">
        <v>14</v>
      </c>
      <c r="P800" s="55" t="s">
        <v>68</v>
      </c>
      <c r="Q800" s="37">
        <v>3</v>
      </c>
      <c r="R800" s="55">
        <v>2</v>
      </c>
      <c r="S800" s="55" t="s">
        <v>110</v>
      </c>
      <c r="T800" s="55" t="s">
        <v>110</v>
      </c>
      <c r="U800" s="37">
        <v>1</v>
      </c>
      <c r="V800" s="37">
        <v>1</v>
      </c>
      <c r="W800" s="55" t="s">
        <v>1344</v>
      </c>
      <c r="X800" s="55" t="s">
        <v>1344</v>
      </c>
      <c r="Y800" s="55" t="s">
        <v>66</v>
      </c>
      <c r="Z800" s="36" t="s">
        <v>66</v>
      </c>
      <c r="AA800" s="55" t="s">
        <v>1344</v>
      </c>
      <c r="AB800" s="55" t="s">
        <v>1344</v>
      </c>
      <c r="AC800" s="58" t="s">
        <v>15</v>
      </c>
      <c r="AD800" s="55">
        <v>3</v>
      </c>
      <c r="AE800" s="42" t="s">
        <v>1375</v>
      </c>
      <c r="AF800" s="42" t="s">
        <v>1376</v>
      </c>
      <c r="AG800" s="27"/>
      <c r="AH800" s="30" t="s">
        <v>8</v>
      </c>
      <c r="AI800" s="39"/>
      <c r="AJ800" s="39" t="b">
        <f t="shared" ref="AJ800:AJ812" si="276">IF(OR(AS800=1,AT800=1,AU800=1,AV800=1,AW800=1,AX800=1,AY800=1,AZ800=1,BA800=1,BB800=1,BC800=1,BD800=1),TRUE,FALSE)</f>
        <v>0</v>
      </c>
      <c r="AK800" s="39" t="str">
        <f>O800&amp;Q800&amp;R800&amp;U800&amp;V800&amp;Y800&amp;Z800&amp;AC800&amp;AD800</f>
        <v>A32110023</v>
      </c>
      <c r="AL800" s="40">
        <v>7612221</v>
      </c>
      <c r="AM800" s="41" t="b">
        <f>C800&lt;&gt;AK800</f>
        <v>1</v>
      </c>
      <c r="AN800" s="30" t="str">
        <f>N800&amp;AK800</f>
        <v>J9FA32110023</v>
      </c>
      <c r="AO800" s="30"/>
      <c r="AP800" s="31"/>
      <c r="AQ800" s="31"/>
      <c r="AR800" s="31">
        <f t="shared" si="271"/>
        <v>1</v>
      </c>
      <c r="AS800" s="31" t="str">
        <f>IF(IFERROR(VLOOKUP(AE800,#REF!,1,0),"")&lt;&gt;"",1,"")</f>
        <v/>
      </c>
      <c r="AT800" s="31" t="str">
        <f>IF(IFERROR(VLOOKUP(AE800,#REF!,1,0),"")&lt;&gt;"",1,"")</f>
        <v/>
      </c>
      <c r="AU800" s="31" t="str">
        <f>IF(IFERROR(VLOOKUP(AE800,#REF!,1,0),"")&lt;&gt;"",1,"")</f>
        <v/>
      </c>
      <c r="AV800" s="31" t="str">
        <f>IF(IFERROR(VLOOKUP(AE800,#REF!,1,0),"")&lt;&gt;"",1,"")</f>
        <v/>
      </c>
      <c r="AW800" s="31" t="str">
        <f>IF(IFERROR(VLOOKUP(AE800,#REF!,1,0),"")&lt;&gt;"",1,"")</f>
        <v/>
      </c>
      <c r="AX800" s="31" t="str">
        <f>IF(IFERROR(VLOOKUP(AE800,#REF!,1,0),"")&lt;&gt;"",1,"")</f>
        <v/>
      </c>
      <c r="AY800" s="31" t="str">
        <f>IF(IFERROR(VLOOKUP(AE800,#REF!,1,0),"")&lt;&gt;"",1,"")</f>
        <v/>
      </c>
      <c r="AZ800" s="31" t="str">
        <f>IF(IFERROR(VLOOKUP(AE800,#REF!,1,0),"")&lt;&gt;"",1,"")</f>
        <v/>
      </c>
      <c r="BA800" s="31" t="str">
        <f>IF(IFERROR(VLOOKUP(AE800,#REF!,1,0),"")&lt;&gt;"",1,"")</f>
        <v/>
      </c>
      <c r="BB800" s="31" t="str">
        <f>IF(IFERROR(VLOOKUP(AE800,#REF!,1,0),"")&lt;&gt;"",1,"")</f>
        <v/>
      </c>
      <c r="BC800" s="31" t="str">
        <f>IF(IFERROR(VLOOKUP(AE800,#REF!,1,0),"")&lt;&gt;"",1,"")</f>
        <v/>
      </c>
      <c r="BD800" s="31" t="str">
        <f>IF(IFERROR(VLOOKUP(AE800,#REF!,1,0),"")&lt;&gt;"",1,"")</f>
        <v/>
      </c>
      <c r="BE800" s="32">
        <f t="shared" si="273"/>
        <v>1</v>
      </c>
    </row>
    <row r="801" spans="1:57" ht="17">
      <c r="A801" s="137">
        <v>485</v>
      </c>
      <c r="B801" s="137">
        <v>69811</v>
      </c>
      <c r="C801" s="137" t="str">
        <f t="shared" si="262"/>
        <v>698110000</v>
      </c>
      <c r="D801" s="138" t="str">
        <f t="shared" si="263"/>
        <v>69</v>
      </c>
      <c r="E801" s="138" t="str">
        <f t="shared" si="264"/>
        <v>8</v>
      </c>
      <c r="F801" s="138" t="str">
        <f t="shared" si="265"/>
        <v>1</v>
      </c>
      <c r="G801" s="138" t="str">
        <f t="shared" si="266"/>
        <v>1</v>
      </c>
      <c r="H801" s="138" t="str">
        <f t="shared" si="267"/>
        <v>0</v>
      </c>
      <c r="I801" s="138" t="str">
        <f t="shared" si="268"/>
        <v>0</v>
      </c>
      <c r="J801" s="138" t="str">
        <f t="shared" si="269"/>
        <v>0</v>
      </c>
      <c r="K801" s="138" t="str">
        <f t="shared" si="270"/>
        <v>0</v>
      </c>
      <c r="L801" s="138" t="s">
        <v>5300</v>
      </c>
      <c r="M801" s="139" t="s">
        <v>1377</v>
      </c>
      <c r="N801" s="139" t="s">
        <v>261</v>
      </c>
      <c r="O801" s="141" t="s">
        <v>14</v>
      </c>
      <c r="P801" s="141" t="s">
        <v>68</v>
      </c>
      <c r="Q801" s="141">
        <v>3</v>
      </c>
      <c r="R801" s="141">
        <v>2</v>
      </c>
      <c r="S801" s="141" t="s">
        <v>110</v>
      </c>
      <c r="T801" s="141" t="s">
        <v>110</v>
      </c>
      <c r="U801" s="141">
        <v>1</v>
      </c>
      <c r="V801" s="141">
        <v>1</v>
      </c>
      <c r="W801" s="141" t="s">
        <v>1344</v>
      </c>
      <c r="X801" s="141" t="s">
        <v>1344</v>
      </c>
      <c r="Y801" s="141">
        <v>1</v>
      </c>
      <c r="Z801" s="141">
        <v>1</v>
      </c>
      <c r="AA801" s="141" t="s">
        <v>1377</v>
      </c>
      <c r="AB801" s="141" t="s">
        <v>1377</v>
      </c>
      <c r="AC801" s="140" t="s">
        <v>66</v>
      </c>
      <c r="AD801" s="141" t="s">
        <v>66</v>
      </c>
      <c r="AE801" s="144" t="s">
        <v>1377</v>
      </c>
      <c r="AF801" s="144" t="s">
        <v>1378</v>
      </c>
      <c r="AG801" s="134"/>
      <c r="AH801" s="142"/>
      <c r="AI801" s="143"/>
      <c r="AJ801" s="143" t="b">
        <f t="shared" si="276"/>
        <v>0</v>
      </c>
      <c r="AK801" s="143" t="str">
        <f>O801&amp;Q801&amp;R801&amp;U801&amp;V801&amp;Y801&amp;Z801&amp;AC801&amp;AD801</f>
        <v>A32111100</v>
      </c>
      <c r="AL801" s="40">
        <v>69811</v>
      </c>
      <c r="AM801" s="41" t="b">
        <f>C801&lt;&gt;AK801</f>
        <v>1</v>
      </c>
      <c r="AN801" s="145" t="str">
        <f>N801&amp;AK801</f>
        <v>J9FA32111100</v>
      </c>
      <c r="AO801" s="145" t="s">
        <v>1379</v>
      </c>
      <c r="AP801" s="31"/>
      <c r="AQ801" s="146"/>
      <c r="AR801" s="146">
        <f t="shared" si="271"/>
        <v>1</v>
      </c>
      <c r="AS801" s="146" t="str">
        <f>IF(IFERROR(VLOOKUP(AE801,#REF!,1,0),"")&lt;&gt;"",1,"")</f>
        <v/>
      </c>
      <c r="AT801" s="146" t="str">
        <f>IF(IFERROR(VLOOKUP(AE801,#REF!,1,0),"")&lt;&gt;"",1,"")</f>
        <v/>
      </c>
      <c r="AU801" s="146" t="str">
        <f>IF(IFERROR(VLOOKUP(AE801,#REF!,1,0),"")&lt;&gt;"",1,"")</f>
        <v/>
      </c>
      <c r="AV801" s="146" t="str">
        <f>IF(IFERROR(VLOOKUP(AE801,#REF!,1,0),"")&lt;&gt;"",1,"")</f>
        <v/>
      </c>
      <c r="AW801" s="146" t="str">
        <f>IF(IFERROR(VLOOKUP(AE801,#REF!,1,0),"")&lt;&gt;"",1,"")</f>
        <v/>
      </c>
      <c r="AX801" s="146" t="str">
        <f>IF(IFERROR(VLOOKUP(AE801,#REF!,1,0),"")&lt;&gt;"",1,"")</f>
        <v/>
      </c>
      <c r="AY801" s="146" t="str">
        <f>IF(IFERROR(VLOOKUP(AE801,#REF!,1,0),"")&lt;&gt;"",1,"")</f>
        <v/>
      </c>
      <c r="AZ801" s="146" t="str">
        <f>IF(IFERROR(VLOOKUP(AE801,#REF!,1,0),"")&lt;&gt;"",1,"")</f>
        <v/>
      </c>
      <c r="BA801" s="146" t="str">
        <f>IF(IFERROR(VLOOKUP(AE801,#REF!,1,0),"")&lt;&gt;"",1,"")</f>
        <v/>
      </c>
      <c r="BB801" s="146" t="str">
        <f>IF(IFERROR(VLOOKUP(AE801,#REF!,1,0),"")&lt;&gt;"",1,"")</f>
        <v/>
      </c>
      <c r="BC801" s="146" t="str">
        <f>IF(IFERROR(VLOOKUP(AE801,#REF!,1,0),"")&lt;&gt;"",1,"")</f>
        <v/>
      </c>
      <c r="BD801" s="146" t="str">
        <f>IF(IFERROR(VLOOKUP(AE801,#REF!,1,0),"")&lt;&gt;"",1,"")</f>
        <v/>
      </c>
      <c r="BE801" s="148">
        <f t="shared" si="273"/>
        <v>1</v>
      </c>
    </row>
    <row r="802" spans="1:57" ht="16">
      <c r="A802" s="33">
        <v>1301</v>
      </c>
      <c r="B802" s="33">
        <v>722111</v>
      </c>
      <c r="C802" s="33" t="str">
        <f t="shared" si="262"/>
        <v>722111000</v>
      </c>
      <c r="D802" s="34" t="str">
        <f t="shared" si="263"/>
        <v>72</v>
      </c>
      <c r="E802" s="34" t="str">
        <f t="shared" si="264"/>
        <v>2</v>
      </c>
      <c r="F802" s="34" t="str">
        <f t="shared" si="265"/>
        <v>1</v>
      </c>
      <c r="G802" s="34" t="str">
        <f t="shared" si="266"/>
        <v>1</v>
      </c>
      <c r="H802" s="34" t="str">
        <f t="shared" si="267"/>
        <v>1</v>
      </c>
      <c r="I802" s="34" t="str">
        <f t="shared" si="268"/>
        <v>0</v>
      </c>
      <c r="J802" s="34" t="str">
        <f t="shared" si="269"/>
        <v>0</v>
      </c>
      <c r="K802" s="34" t="str">
        <f t="shared" si="270"/>
        <v>0</v>
      </c>
      <c r="L802" s="34" t="s">
        <v>5301</v>
      </c>
      <c r="M802" s="35" t="s">
        <v>1377</v>
      </c>
      <c r="N802" s="35" t="s">
        <v>261</v>
      </c>
      <c r="O802" s="37" t="s">
        <v>14</v>
      </c>
      <c r="P802" s="55" t="s">
        <v>68</v>
      </c>
      <c r="Q802" s="37">
        <v>3</v>
      </c>
      <c r="R802" s="55">
        <v>2</v>
      </c>
      <c r="S802" s="55" t="s">
        <v>110</v>
      </c>
      <c r="T802" s="55" t="s">
        <v>110</v>
      </c>
      <c r="U802" s="37">
        <v>1</v>
      </c>
      <c r="V802" s="37">
        <v>1</v>
      </c>
      <c r="W802" s="55" t="s">
        <v>1344</v>
      </c>
      <c r="X802" s="55" t="s">
        <v>1344</v>
      </c>
      <c r="Y802" s="55">
        <v>1</v>
      </c>
      <c r="Z802" s="55">
        <v>1</v>
      </c>
      <c r="AA802" s="55" t="s">
        <v>1377</v>
      </c>
      <c r="AB802" s="55" t="s">
        <v>1377</v>
      </c>
      <c r="AC802" s="58" t="s">
        <v>8</v>
      </c>
      <c r="AD802" s="55">
        <v>1</v>
      </c>
      <c r="AE802" s="42" t="s">
        <v>1380</v>
      </c>
      <c r="AF802" s="42" t="s">
        <v>1381</v>
      </c>
      <c r="AG802" s="27"/>
      <c r="AH802" s="30" t="s">
        <v>8</v>
      </c>
      <c r="AI802" s="39"/>
      <c r="AJ802" s="39" t="b">
        <f t="shared" si="276"/>
        <v>0</v>
      </c>
      <c r="AK802" s="39" t="str">
        <f>O802&amp;Q802&amp;R802&amp;U802&amp;V802&amp;Y802&amp;Z802&amp;AC802&amp;AD802</f>
        <v>A32111111</v>
      </c>
      <c r="AL802" s="40">
        <v>722111</v>
      </c>
      <c r="AM802" s="41" t="b">
        <f>C802&lt;&gt;AK802</f>
        <v>1</v>
      </c>
      <c r="AN802" s="30" t="str">
        <f>N802&amp;AK802</f>
        <v>J9FA32111111</v>
      </c>
      <c r="AO802" s="30"/>
      <c r="AP802" s="31"/>
      <c r="AQ802" s="31"/>
      <c r="AR802" s="31">
        <f t="shared" si="271"/>
        <v>1</v>
      </c>
      <c r="AS802" s="31" t="str">
        <f>IF(IFERROR(VLOOKUP(AE802,#REF!,1,0),"")&lt;&gt;"",1,"")</f>
        <v/>
      </c>
      <c r="AT802" s="31" t="str">
        <f>IF(IFERROR(VLOOKUP(AE802,#REF!,1,0),"")&lt;&gt;"",1,"")</f>
        <v/>
      </c>
      <c r="AU802" s="31" t="str">
        <f>IF(IFERROR(VLOOKUP(AE802,#REF!,1,0),"")&lt;&gt;"",1,"")</f>
        <v/>
      </c>
      <c r="AV802" s="31" t="str">
        <f>IF(IFERROR(VLOOKUP(AE802,#REF!,1,0),"")&lt;&gt;"",1,"")</f>
        <v/>
      </c>
      <c r="AW802" s="31" t="str">
        <f>IF(IFERROR(VLOOKUP(AE802,#REF!,1,0),"")&lt;&gt;"",1,"")</f>
        <v/>
      </c>
      <c r="AX802" s="31" t="str">
        <f>IF(IFERROR(VLOOKUP(AE802,#REF!,1,0),"")&lt;&gt;"",1,"")</f>
        <v/>
      </c>
      <c r="AY802" s="31" t="str">
        <f>IF(IFERROR(VLOOKUP(AE802,#REF!,1,0),"")&lt;&gt;"",1,"")</f>
        <v/>
      </c>
      <c r="AZ802" s="31" t="str">
        <f>IF(IFERROR(VLOOKUP(AE802,#REF!,1,0),"")&lt;&gt;"",1,"")</f>
        <v/>
      </c>
      <c r="BA802" s="31" t="str">
        <f>IF(IFERROR(VLOOKUP(AE802,#REF!,1,0),"")&lt;&gt;"",1,"")</f>
        <v/>
      </c>
      <c r="BB802" s="31" t="str">
        <f>IF(IFERROR(VLOOKUP(AE802,#REF!,1,0),"")&lt;&gt;"",1,"")</f>
        <v/>
      </c>
      <c r="BC802" s="31" t="str">
        <f>IF(IFERROR(VLOOKUP(AE802,#REF!,1,0),"")&lt;&gt;"",1,"")</f>
        <v/>
      </c>
      <c r="BD802" s="31" t="str">
        <f>IF(IFERROR(VLOOKUP(AE802,#REF!,1,0),"")&lt;&gt;"",1,"")</f>
        <v/>
      </c>
      <c r="BE802" s="32">
        <f t="shared" si="273"/>
        <v>1</v>
      </c>
    </row>
    <row r="803" spans="1:57" ht="16">
      <c r="A803" s="33">
        <v>1390</v>
      </c>
      <c r="B803" s="33">
        <v>72261</v>
      </c>
      <c r="C803" s="33" t="str">
        <f t="shared" si="262"/>
        <v>722610000</v>
      </c>
      <c r="D803" s="34" t="str">
        <f t="shared" si="263"/>
        <v>72</v>
      </c>
      <c r="E803" s="34" t="str">
        <f t="shared" si="264"/>
        <v>2</v>
      </c>
      <c r="F803" s="34" t="str">
        <f t="shared" si="265"/>
        <v>6</v>
      </c>
      <c r="G803" s="34" t="str">
        <f t="shared" si="266"/>
        <v>1</v>
      </c>
      <c r="H803" s="34" t="str">
        <f t="shared" si="267"/>
        <v>0</v>
      </c>
      <c r="I803" s="34" t="str">
        <f t="shared" si="268"/>
        <v>0</v>
      </c>
      <c r="J803" s="34" t="str">
        <f t="shared" si="269"/>
        <v>0</v>
      </c>
      <c r="K803" s="34" t="str">
        <f t="shared" si="270"/>
        <v>0</v>
      </c>
      <c r="L803" s="34" t="s">
        <v>5302</v>
      </c>
      <c r="M803" s="35" t="s">
        <v>1377</v>
      </c>
      <c r="N803" s="35" t="s">
        <v>261</v>
      </c>
      <c r="O803" s="37" t="s">
        <v>14</v>
      </c>
      <c r="P803" s="55" t="s">
        <v>68</v>
      </c>
      <c r="Q803" s="37">
        <v>3</v>
      </c>
      <c r="R803" s="55">
        <v>2</v>
      </c>
      <c r="S803" s="55" t="s">
        <v>110</v>
      </c>
      <c r="T803" s="55" t="s">
        <v>110</v>
      </c>
      <c r="U803" s="37">
        <v>1</v>
      </c>
      <c r="V803" s="37">
        <v>1</v>
      </c>
      <c r="W803" s="55" t="s">
        <v>1344</v>
      </c>
      <c r="X803" s="55" t="s">
        <v>1344</v>
      </c>
      <c r="Y803" s="55">
        <v>1</v>
      </c>
      <c r="Z803" s="55">
        <v>1</v>
      </c>
      <c r="AA803" s="55" t="s">
        <v>1377</v>
      </c>
      <c r="AB803" s="55" t="s">
        <v>1377</v>
      </c>
      <c r="AC803" s="58" t="s">
        <v>8</v>
      </c>
      <c r="AD803" s="55">
        <v>2</v>
      </c>
      <c r="AE803" s="42" t="s">
        <v>1382</v>
      </c>
      <c r="AF803" s="42" t="s">
        <v>1383</v>
      </c>
      <c r="AG803" s="27"/>
      <c r="AH803" s="30" t="s">
        <v>8</v>
      </c>
      <c r="AI803" s="39"/>
      <c r="AJ803" s="39" t="b">
        <f t="shared" si="276"/>
        <v>0</v>
      </c>
      <c r="AK803" s="39" t="str">
        <f>O803&amp;Q803&amp;R803&amp;U803&amp;V803&amp;Y803&amp;Z803&amp;AC803&amp;AD803</f>
        <v>A32111112</v>
      </c>
      <c r="AL803" s="40">
        <v>72261</v>
      </c>
      <c r="AM803" s="41" t="b">
        <f>C803&lt;&gt;AK803</f>
        <v>1</v>
      </c>
      <c r="AN803" s="30" t="str">
        <f>N803&amp;AK803</f>
        <v>J9FA32111112</v>
      </c>
      <c r="AO803" s="30"/>
      <c r="AP803" s="31"/>
      <c r="AQ803" s="31"/>
      <c r="AR803" s="31">
        <f t="shared" si="271"/>
        <v>1</v>
      </c>
      <c r="AS803" s="31" t="str">
        <f>IF(IFERROR(VLOOKUP(AE803,#REF!,1,0),"")&lt;&gt;"",1,"")</f>
        <v/>
      </c>
      <c r="AT803" s="31" t="str">
        <f>IF(IFERROR(VLOOKUP(AE803,#REF!,1,0),"")&lt;&gt;"",1,"")</f>
        <v/>
      </c>
      <c r="AU803" s="31" t="str">
        <f>IF(IFERROR(VLOOKUP(AE803,#REF!,1,0),"")&lt;&gt;"",1,"")</f>
        <v/>
      </c>
      <c r="AV803" s="31" t="str">
        <f>IF(IFERROR(VLOOKUP(AE803,#REF!,1,0),"")&lt;&gt;"",1,"")</f>
        <v/>
      </c>
      <c r="AW803" s="31" t="str">
        <f>IF(IFERROR(VLOOKUP(AE803,#REF!,1,0),"")&lt;&gt;"",1,"")</f>
        <v/>
      </c>
      <c r="AX803" s="31" t="str">
        <f>IF(IFERROR(VLOOKUP(AE803,#REF!,1,0),"")&lt;&gt;"",1,"")</f>
        <v/>
      </c>
      <c r="AY803" s="31" t="str">
        <f>IF(IFERROR(VLOOKUP(AE803,#REF!,1,0),"")&lt;&gt;"",1,"")</f>
        <v/>
      </c>
      <c r="AZ803" s="31" t="str">
        <f>IF(IFERROR(VLOOKUP(AE803,#REF!,1,0),"")&lt;&gt;"",1,"")</f>
        <v/>
      </c>
      <c r="BA803" s="31" t="str">
        <f>IF(IFERROR(VLOOKUP(AE803,#REF!,1,0),"")&lt;&gt;"",1,"")</f>
        <v/>
      </c>
      <c r="BB803" s="31" t="str">
        <f>IF(IFERROR(VLOOKUP(AE803,#REF!,1,0),"")&lt;&gt;"",1,"")</f>
        <v/>
      </c>
      <c r="BC803" s="31" t="str">
        <f>IF(IFERROR(VLOOKUP(AE803,#REF!,1,0),"")&lt;&gt;"",1,"")</f>
        <v/>
      </c>
      <c r="BD803" s="31" t="str">
        <f>IF(IFERROR(VLOOKUP(AE803,#REF!,1,0),"")&lt;&gt;"",1,"")</f>
        <v/>
      </c>
      <c r="BE803" s="32">
        <f t="shared" si="273"/>
        <v>1</v>
      </c>
    </row>
    <row r="804" spans="1:57" ht="16">
      <c r="A804" s="33">
        <v>1332</v>
      </c>
      <c r="B804" s="33">
        <v>7222111</v>
      </c>
      <c r="C804" s="33" t="str">
        <f t="shared" si="262"/>
        <v>722211100</v>
      </c>
      <c r="D804" s="34" t="str">
        <f t="shared" si="263"/>
        <v>72</v>
      </c>
      <c r="E804" s="34" t="str">
        <f t="shared" si="264"/>
        <v>2</v>
      </c>
      <c r="F804" s="34" t="str">
        <f t="shared" si="265"/>
        <v>2</v>
      </c>
      <c r="G804" s="34" t="str">
        <f t="shared" si="266"/>
        <v>1</v>
      </c>
      <c r="H804" s="34" t="str">
        <f t="shared" si="267"/>
        <v>1</v>
      </c>
      <c r="I804" s="34" t="str">
        <f t="shared" si="268"/>
        <v>1</v>
      </c>
      <c r="J804" s="34" t="str">
        <f t="shared" si="269"/>
        <v>0</v>
      </c>
      <c r="K804" s="34" t="str">
        <f t="shared" si="270"/>
        <v>0</v>
      </c>
      <c r="L804" s="34" t="s">
        <v>5303</v>
      </c>
      <c r="M804" s="35" t="s">
        <v>1377</v>
      </c>
      <c r="N804" s="35" t="s">
        <v>261</v>
      </c>
      <c r="O804" s="37" t="s">
        <v>14</v>
      </c>
      <c r="P804" s="55" t="s">
        <v>68</v>
      </c>
      <c r="Q804" s="37">
        <v>3</v>
      </c>
      <c r="R804" s="55">
        <v>2</v>
      </c>
      <c r="S804" s="55" t="s">
        <v>110</v>
      </c>
      <c r="T804" s="55" t="s">
        <v>110</v>
      </c>
      <c r="U804" s="37">
        <v>1</v>
      </c>
      <c r="V804" s="37">
        <v>1</v>
      </c>
      <c r="W804" s="55" t="s">
        <v>1344</v>
      </c>
      <c r="X804" s="55" t="s">
        <v>1344</v>
      </c>
      <c r="Y804" s="55">
        <v>1</v>
      </c>
      <c r="Z804" s="55">
        <v>1</v>
      </c>
      <c r="AA804" s="55" t="s">
        <v>1377</v>
      </c>
      <c r="AB804" s="55" t="s">
        <v>1377</v>
      </c>
      <c r="AC804" s="58" t="s">
        <v>8</v>
      </c>
      <c r="AD804" s="55">
        <v>3</v>
      </c>
      <c r="AE804" s="37" t="s">
        <v>1384</v>
      </c>
      <c r="AF804" s="37" t="s">
        <v>1385</v>
      </c>
      <c r="AG804" s="27"/>
      <c r="AH804" s="30" t="s">
        <v>8</v>
      </c>
      <c r="AI804" s="39"/>
      <c r="AJ804" s="39" t="b">
        <f t="shared" si="276"/>
        <v>0</v>
      </c>
      <c r="AK804" s="39" t="str">
        <f>O804&amp;Q804&amp;R804&amp;U804&amp;V804&amp;Y804&amp;Z804&amp;AC804&amp;AD804</f>
        <v>A32111113</v>
      </c>
      <c r="AL804" s="40">
        <v>7222111</v>
      </c>
      <c r="AM804" s="41" t="b">
        <f>C804&lt;&gt;AK804</f>
        <v>1</v>
      </c>
      <c r="AN804" s="30" t="str">
        <f>N804&amp;AK804</f>
        <v>J9FA32111113</v>
      </c>
      <c r="AO804" s="30"/>
      <c r="AP804" s="31"/>
      <c r="AQ804" s="31"/>
      <c r="AR804" s="31">
        <f t="shared" si="271"/>
        <v>1</v>
      </c>
      <c r="AS804" s="31" t="str">
        <f>IF(IFERROR(VLOOKUP(AE804,#REF!,1,0),"")&lt;&gt;"",1,"")</f>
        <v/>
      </c>
      <c r="AT804" s="31" t="str">
        <f>IF(IFERROR(VLOOKUP(AE804,#REF!,1,0),"")&lt;&gt;"",1,"")</f>
        <v/>
      </c>
      <c r="AU804" s="31" t="str">
        <f>IF(IFERROR(VLOOKUP(AE804,#REF!,1,0),"")&lt;&gt;"",1,"")</f>
        <v/>
      </c>
      <c r="AV804" s="31" t="str">
        <f>IF(IFERROR(VLOOKUP(AE804,#REF!,1,0),"")&lt;&gt;"",1,"")</f>
        <v/>
      </c>
      <c r="AW804" s="31" t="str">
        <f>IF(IFERROR(VLOOKUP(AE804,#REF!,1,0),"")&lt;&gt;"",1,"")</f>
        <v/>
      </c>
      <c r="AX804" s="31" t="str">
        <f>IF(IFERROR(VLOOKUP(AE804,#REF!,1,0),"")&lt;&gt;"",1,"")</f>
        <v/>
      </c>
      <c r="AY804" s="31" t="str">
        <f>IF(IFERROR(VLOOKUP(AE804,#REF!,1,0),"")&lt;&gt;"",1,"")</f>
        <v/>
      </c>
      <c r="AZ804" s="31" t="str">
        <f>IF(IFERROR(VLOOKUP(AE804,#REF!,1,0),"")&lt;&gt;"",1,"")</f>
        <v/>
      </c>
      <c r="BA804" s="31" t="str">
        <f>IF(IFERROR(VLOOKUP(AE804,#REF!,1,0),"")&lt;&gt;"",1,"")</f>
        <v/>
      </c>
      <c r="BB804" s="31" t="str">
        <f>IF(IFERROR(VLOOKUP(AE804,#REF!,1,0),"")&lt;&gt;"",1,"")</f>
        <v/>
      </c>
      <c r="BC804" s="31" t="str">
        <f>IF(IFERROR(VLOOKUP(AE804,#REF!,1,0),"")&lt;&gt;"",1,"")</f>
        <v/>
      </c>
      <c r="BD804" s="31" t="str">
        <f>IF(IFERROR(VLOOKUP(AE804,#REF!,1,0),"")&lt;&gt;"",1,"")</f>
        <v/>
      </c>
      <c r="BE804" s="32">
        <f t="shared" si="273"/>
        <v>1</v>
      </c>
    </row>
    <row r="805" spans="1:57" ht="16">
      <c r="A805" s="33">
        <v>1341</v>
      </c>
      <c r="B805" s="33">
        <v>7222211</v>
      </c>
      <c r="C805" s="33" t="str">
        <f t="shared" si="262"/>
        <v>722221100</v>
      </c>
      <c r="D805" s="34" t="str">
        <f t="shared" si="263"/>
        <v>72</v>
      </c>
      <c r="E805" s="34" t="str">
        <f t="shared" si="264"/>
        <v>2</v>
      </c>
      <c r="F805" s="34" t="str">
        <f t="shared" si="265"/>
        <v>2</v>
      </c>
      <c r="G805" s="34" t="str">
        <f t="shared" si="266"/>
        <v>2</v>
      </c>
      <c r="H805" s="34" t="str">
        <f t="shared" si="267"/>
        <v>1</v>
      </c>
      <c r="I805" s="34" t="str">
        <f t="shared" si="268"/>
        <v>1</v>
      </c>
      <c r="J805" s="34" t="str">
        <f t="shared" si="269"/>
        <v>0</v>
      </c>
      <c r="K805" s="34" t="str">
        <f t="shared" si="270"/>
        <v>0</v>
      </c>
      <c r="L805" s="34" t="s">
        <v>5304</v>
      </c>
      <c r="M805" s="35" t="s">
        <v>1377</v>
      </c>
      <c r="N805" s="35" t="s">
        <v>261</v>
      </c>
      <c r="O805" s="37" t="s">
        <v>14</v>
      </c>
      <c r="P805" s="55" t="s">
        <v>68</v>
      </c>
      <c r="Q805" s="37">
        <v>3</v>
      </c>
      <c r="R805" s="55">
        <v>2</v>
      </c>
      <c r="S805" s="55" t="s">
        <v>110</v>
      </c>
      <c r="T805" s="55" t="s">
        <v>110</v>
      </c>
      <c r="U805" s="37">
        <v>1</v>
      </c>
      <c r="V805" s="37">
        <v>1</v>
      </c>
      <c r="W805" s="55" t="s">
        <v>1344</v>
      </c>
      <c r="X805" s="55" t="s">
        <v>1344</v>
      </c>
      <c r="Y805" s="55">
        <v>1</v>
      </c>
      <c r="Z805" s="55">
        <v>1</v>
      </c>
      <c r="AA805" s="55" t="s">
        <v>1377</v>
      </c>
      <c r="AB805" s="55" t="s">
        <v>1377</v>
      </c>
      <c r="AC805" s="58" t="s">
        <v>8</v>
      </c>
      <c r="AD805" s="55">
        <v>4</v>
      </c>
      <c r="AE805" s="37" t="s">
        <v>1386</v>
      </c>
      <c r="AF805" s="37" t="s">
        <v>1387</v>
      </c>
      <c r="AG805" s="27"/>
      <c r="AH805" s="30" t="s">
        <v>8</v>
      </c>
      <c r="AI805" s="39"/>
      <c r="AJ805" s="39" t="b">
        <f t="shared" si="276"/>
        <v>0</v>
      </c>
      <c r="AK805" s="39" t="str">
        <f>O805&amp;Q805&amp;R805&amp;U805&amp;V805&amp;Y805&amp;Z805&amp;AC805&amp;AD805</f>
        <v>A32111114</v>
      </c>
      <c r="AL805" s="40">
        <v>7222211</v>
      </c>
      <c r="AM805" s="41" t="b">
        <f>C805&lt;&gt;AK805</f>
        <v>1</v>
      </c>
      <c r="AN805" s="30" t="str">
        <f>N805&amp;AK805</f>
        <v>J9FA32111114</v>
      </c>
      <c r="AO805" s="30"/>
      <c r="AP805" s="31"/>
      <c r="AQ805" s="31"/>
      <c r="AR805" s="31">
        <f t="shared" si="271"/>
        <v>1</v>
      </c>
      <c r="AS805" s="31" t="str">
        <f>IF(IFERROR(VLOOKUP(AE805,#REF!,1,0),"")&lt;&gt;"",1,"")</f>
        <v/>
      </c>
      <c r="AT805" s="31" t="str">
        <f>IF(IFERROR(VLOOKUP(AE805,#REF!,1,0),"")&lt;&gt;"",1,"")</f>
        <v/>
      </c>
      <c r="AU805" s="31" t="str">
        <f>IF(IFERROR(VLOOKUP(AE805,#REF!,1,0),"")&lt;&gt;"",1,"")</f>
        <v/>
      </c>
      <c r="AV805" s="31" t="str">
        <f>IF(IFERROR(VLOOKUP(AE805,#REF!,1,0),"")&lt;&gt;"",1,"")</f>
        <v/>
      </c>
      <c r="AW805" s="31" t="str">
        <f>IF(IFERROR(VLOOKUP(AE805,#REF!,1,0),"")&lt;&gt;"",1,"")</f>
        <v/>
      </c>
      <c r="AX805" s="31" t="str">
        <f>IF(IFERROR(VLOOKUP(AE805,#REF!,1,0),"")&lt;&gt;"",1,"")</f>
        <v/>
      </c>
      <c r="AY805" s="31" t="str">
        <f>IF(IFERROR(VLOOKUP(AE805,#REF!,1,0),"")&lt;&gt;"",1,"")</f>
        <v/>
      </c>
      <c r="AZ805" s="31" t="str">
        <f>IF(IFERROR(VLOOKUP(AE805,#REF!,1,0),"")&lt;&gt;"",1,"")</f>
        <v/>
      </c>
      <c r="BA805" s="31" t="str">
        <f>IF(IFERROR(VLOOKUP(AE805,#REF!,1,0),"")&lt;&gt;"",1,"")</f>
        <v/>
      </c>
      <c r="BB805" s="31" t="str">
        <f>IF(IFERROR(VLOOKUP(AE805,#REF!,1,0),"")&lt;&gt;"",1,"")</f>
        <v/>
      </c>
      <c r="BC805" s="31" t="str">
        <f>IF(IFERROR(VLOOKUP(AE805,#REF!,1,0),"")&lt;&gt;"",1,"")</f>
        <v/>
      </c>
      <c r="BD805" s="31" t="str">
        <f>IF(IFERROR(VLOOKUP(AE805,#REF!,1,0),"")&lt;&gt;"",1,"")</f>
        <v/>
      </c>
      <c r="BE805" s="32">
        <f t="shared" si="273"/>
        <v>1</v>
      </c>
    </row>
    <row r="806" spans="1:57" ht="16">
      <c r="A806" s="33">
        <v>1350</v>
      </c>
      <c r="B806" s="33">
        <v>7222311</v>
      </c>
      <c r="C806" s="33" t="str">
        <f t="shared" si="262"/>
        <v>722231100</v>
      </c>
      <c r="D806" s="34" t="str">
        <f t="shared" si="263"/>
        <v>72</v>
      </c>
      <c r="E806" s="34" t="str">
        <f t="shared" si="264"/>
        <v>2</v>
      </c>
      <c r="F806" s="34" t="str">
        <f t="shared" si="265"/>
        <v>2</v>
      </c>
      <c r="G806" s="34" t="str">
        <f t="shared" si="266"/>
        <v>3</v>
      </c>
      <c r="H806" s="34" t="str">
        <f t="shared" si="267"/>
        <v>1</v>
      </c>
      <c r="I806" s="34" t="str">
        <f t="shared" si="268"/>
        <v>1</v>
      </c>
      <c r="J806" s="34" t="str">
        <f t="shared" si="269"/>
        <v>0</v>
      </c>
      <c r="K806" s="34" t="str">
        <f t="shared" si="270"/>
        <v>0</v>
      </c>
      <c r="L806" s="34" t="s">
        <v>5305</v>
      </c>
      <c r="M806" s="35" t="s">
        <v>1377</v>
      </c>
      <c r="N806" s="35" t="s">
        <v>261</v>
      </c>
      <c r="O806" s="37" t="s">
        <v>14</v>
      </c>
      <c r="P806" s="55" t="s">
        <v>68</v>
      </c>
      <c r="Q806" s="37">
        <v>3</v>
      </c>
      <c r="R806" s="55">
        <v>2</v>
      </c>
      <c r="S806" s="55" t="s">
        <v>110</v>
      </c>
      <c r="T806" s="55" t="s">
        <v>110</v>
      </c>
      <c r="U806" s="37">
        <v>1</v>
      </c>
      <c r="V806" s="37">
        <v>1</v>
      </c>
      <c r="W806" s="55" t="s">
        <v>1344</v>
      </c>
      <c r="X806" s="55" t="s">
        <v>1344</v>
      </c>
      <c r="Y806" s="55">
        <v>1</v>
      </c>
      <c r="Z806" s="37">
        <v>1</v>
      </c>
      <c r="AA806" s="55" t="s">
        <v>1377</v>
      </c>
      <c r="AB806" s="55" t="s">
        <v>1377</v>
      </c>
      <c r="AC806" s="58" t="s">
        <v>8</v>
      </c>
      <c r="AD806" s="55">
        <v>5</v>
      </c>
      <c r="AE806" s="37" t="s">
        <v>1388</v>
      </c>
      <c r="AF806" s="37" t="s">
        <v>1389</v>
      </c>
      <c r="AG806" s="27"/>
      <c r="AH806" s="30" t="s">
        <v>8</v>
      </c>
      <c r="AI806" s="39"/>
      <c r="AJ806" s="39" t="b">
        <f t="shared" si="276"/>
        <v>0</v>
      </c>
      <c r="AK806" s="39" t="str">
        <f>O806&amp;Q806&amp;R806&amp;U806&amp;V806&amp;Y806&amp;Z806&amp;AC806&amp;AD806</f>
        <v>A32111115</v>
      </c>
      <c r="AL806" s="40">
        <v>7222311</v>
      </c>
      <c r="AM806" s="41" t="b">
        <f>C806&lt;&gt;AK806</f>
        <v>1</v>
      </c>
      <c r="AN806" s="30" t="str">
        <f>N806&amp;AK806</f>
        <v>J9FA32111115</v>
      </c>
      <c r="AO806" s="30"/>
      <c r="AP806" s="31"/>
      <c r="AQ806" s="31"/>
      <c r="AR806" s="31">
        <f t="shared" si="271"/>
        <v>1</v>
      </c>
      <c r="AS806" s="31" t="str">
        <f>IF(IFERROR(VLOOKUP(AE806,#REF!,1,0),"")&lt;&gt;"",1,"")</f>
        <v/>
      </c>
      <c r="AT806" s="31" t="str">
        <f>IF(IFERROR(VLOOKUP(AE806,#REF!,1,0),"")&lt;&gt;"",1,"")</f>
        <v/>
      </c>
      <c r="AU806" s="31" t="str">
        <f>IF(IFERROR(VLOOKUP(AE806,#REF!,1,0),"")&lt;&gt;"",1,"")</f>
        <v/>
      </c>
      <c r="AV806" s="31" t="str">
        <f>IF(IFERROR(VLOOKUP(AE806,#REF!,1,0),"")&lt;&gt;"",1,"")</f>
        <v/>
      </c>
      <c r="AW806" s="31" t="str">
        <f>IF(IFERROR(VLOOKUP(AE806,#REF!,1,0),"")&lt;&gt;"",1,"")</f>
        <v/>
      </c>
      <c r="AX806" s="31" t="str">
        <f>IF(IFERROR(VLOOKUP(AE806,#REF!,1,0),"")&lt;&gt;"",1,"")</f>
        <v/>
      </c>
      <c r="AY806" s="31" t="str">
        <f>IF(IFERROR(VLOOKUP(AE806,#REF!,1,0),"")&lt;&gt;"",1,"")</f>
        <v/>
      </c>
      <c r="AZ806" s="31" t="str">
        <f>IF(IFERROR(VLOOKUP(AE806,#REF!,1,0),"")&lt;&gt;"",1,"")</f>
        <v/>
      </c>
      <c r="BA806" s="31" t="str">
        <f>IF(IFERROR(VLOOKUP(AE806,#REF!,1,0),"")&lt;&gt;"",1,"")</f>
        <v/>
      </c>
      <c r="BB806" s="31" t="str">
        <f>IF(IFERROR(VLOOKUP(AE806,#REF!,1,0),"")&lt;&gt;"",1,"")</f>
        <v/>
      </c>
      <c r="BC806" s="31" t="str">
        <f>IF(IFERROR(VLOOKUP(AE806,#REF!,1,0),"")&lt;&gt;"",1,"")</f>
        <v/>
      </c>
      <c r="BD806" s="31" t="str">
        <f>IF(IFERROR(VLOOKUP(AE806,#REF!,1,0),"")&lt;&gt;"",1,"")</f>
        <v/>
      </c>
      <c r="BE806" s="32">
        <f t="shared" si="273"/>
        <v>1</v>
      </c>
    </row>
    <row r="807" spans="1:57" ht="16">
      <c r="A807" s="33">
        <v>2529</v>
      </c>
      <c r="B807" s="33">
        <v>761221111</v>
      </c>
      <c r="C807" s="33" t="str">
        <f t="shared" si="262"/>
        <v>761221111</v>
      </c>
      <c r="D807" s="34" t="str">
        <f t="shared" si="263"/>
        <v>76</v>
      </c>
      <c r="E807" s="34" t="str">
        <f t="shared" si="264"/>
        <v>1</v>
      </c>
      <c r="F807" s="34" t="str">
        <f t="shared" si="265"/>
        <v>2</v>
      </c>
      <c r="G807" s="34" t="str">
        <f t="shared" si="266"/>
        <v>2</v>
      </c>
      <c r="H807" s="34" t="str">
        <f t="shared" si="267"/>
        <v>1</v>
      </c>
      <c r="I807" s="34" t="str">
        <f t="shared" si="268"/>
        <v>1</v>
      </c>
      <c r="J807" s="34" t="str">
        <f t="shared" si="269"/>
        <v>1</v>
      </c>
      <c r="K807" s="34" t="str">
        <f t="shared" si="270"/>
        <v>1</v>
      </c>
      <c r="L807" s="34" t="s">
        <v>5306</v>
      </c>
      <c r="M807" s="35" t="s">
        <v>1377</v>
      </c>
      <c r="N807" s="35" t="s">
        <v>261</v>
      </c>
      <c r="O807" s="37" t="s">
        <v>14</v>
      </c>
      <c r="P807" s="55" t="s">
        <v>68</v>
      </c>
      <c r="Q807" s="37">
        <v>3</v>
      </c>
      <c r="R807" s="55">
        <v>2</v>
      </c>
      <c r="S807" s="55" t="s">
        <v>110</v>
      </c>
      <c r="T807" s="55" t="s">
        <v>110</v>
      </c>
      <c r="U807" s="37">
        <v>1</v>
      </c>
      <c r="V807" s="37">
        <v>1</v>
      </c>
      <c r="W807" s="55" t="s">
        <v>1344</v>
      </c>
      <c r="X807" s="55" t="s">
        <v>1344</v>
      </c>
      <c r="Y807" s="55">
        <v>1</v>
      </c>
      <c r="Z807" s="55">
        <v>1</v>
      </c>
      <c r="AA807" s="55" t="s">
        <v>1377</v>
      </c>
      <c r="AB807" s="55" t="s">
        <v>1377</v>
      </c>
      <c r="AC807" s="58" t="s">
        <v>8</v>
      </c>
      <c r="AD807" s="55">
        <v>6</v>
      </c>
      <c r="AE807" s="42" t="s">
        <v>1390</v>
      </c>
      <c r="AF807" s="42" t="s">
        <v>1391</v>
      </c>
      <c r="AG807" s="27"/>
      <c r="AH807" s="30" t="s">
        <v>8</v>
      </c>
      <c r="AI807" s="39"/>
      <c r="AJ807" s="39" t="b">
        <f t="shared" si="276"/>
        <v>0</v>
      </c>
      <c r="AK807" s="39" t="str">
        <f>O807&amp;Q807&amp;R807&amp;U807&amp;V807&amp;Y807&amp;Z807&amp;AC807&amp;AD807</f>
        <v>A32111116</v>
      </c>
      <c r="AL807" s="40">
        <v>761221111</v>
      </c>
      <c r="AM807" s="41" t="b">
        <f>C807&lt;&gt;AK807</f>
        <v>1</v>
      </c>
      <c r="AN807" s="30" t="str">
        <f>N807&amp;AK807</f>
        <v>J9FA32111116</v>
      </c>
      <c r="AO807" s="30"/>
      <c r="AP807" s="31"/>
      <c r="AQ807" s="31"/>
      <c r="AR807" s="31">
        <f t="shared" si="271"/>
        <v>1</v>
      </c>
      <c r="AS807" s="31" t="str">
        <f>IF(IFERROR(VLOOKUP(AE807,#REF!,1,0),"")&lt;&gt;"",1,"")</f>
        <v/>
      </c>
      <c r="AT807" s="31" t="str">
        <f>IF(IFERROR(VLOOKUP(AE807,#REF!,1,0),"")&lt;&gt;"",1,"")</f>
        <v/>
      </c>
      <c r="AU807" s="31" t="str">
        <f>IF(IFERROR(VLOOKUP(AE807,#REF!,1,0),"")&lt;&gt;"",1,"")</f>
        <v/>
      </c>
      <c r="AV807" s="31" t="str">
        <f>IF(IFERROR(VLOOKUP(AE807,#REF!,1,0),"")&lt;&gt;"",1,"")</f>
        <v/>
      </c>
      <c r="AW807" s="31" t="str">
        <f>IF(IFERROR(VLOOKUP(AE807,#REF!,1,0),"")&lt;&gt;"",1,"")</f>
        <v/>
      </c>
      <c r="AX807" s="31" t="str">
        <f>IF(IFERROR(VLOOKUP(AE807,#REF!,1,0),"")&lt;&gt;"",1,"")</f>
        <v/>
      </c>
      <c r="AY807" s="31" t="str">
        <f>IF(IFERROR(VLOOKUP(AE807,#REF!,1,0),"")&lt;&gt;"",1,"")</f>
        <v/>
      </c>
      <c r="AZ807" s="31" t="str">
        <f>IF(IFERROR(VLOOKUP(AE807,#REF!,1,0),"")&lt;&gt;"",1,"")</f>
        <v/>
      </c>
      <c r="BA807" s="31" t="str">
        <f>IF(IFERROR(VLOOKUP(AE807,#REF!,1,0),"")&lt;&gt;"",1,"")</f>
        <v/>
      </c>
      <c r="BB807" s="31" t="str">
        <f>IF(IFERROR(VLOOKUP(AE807,#REF!,1,0),"")&lt;&gt;"",1,"")</f>
        <v/>
      </c>
      <c r="BC807" s="31" t="str">
        <f>IF(IFERROR(VLOOKUP(AE807,#REF!,1,0),"")&lt;&gt;"",1,"")</f>
        <v/>
      </c>
      <c r="BD807" s="31" t="str">
        <f>IF(IFERROR(VLOOKUP(AE807,#REF!,1,0),"")&lt;&gt;"",1,"")</f>
        <v/>
      </c>
      <c r="BE807" s="32">
        <f t="shared" si="273"/>
        <v>1</v>
      </c>
    </row>
    <row r="808" spans="1:57" ht="16">
      <c r="A808" s="33">
        <v>2540</v>
      </c>
      <c r="B808" s="33">
        <v>761221211</v>
      </c>
      <c r="C808" s="33" t="str">
        <f t="shared" si="262"/>
        <v>761221211</v>
      </c>
      <c r="D808" s="34" t="str">
        <f t="shared" si="263"/>
        <v>76</v>
      </c>
      <c r="E808" s="34" t="str">
        <f t="shared" si="264"/>
        <v>1</v>
      </c>
      <c r="F808" s="34" t="str">
        <f t="shared" si="265"/>
        <v>2</v>
      </c>
      <c r="G808" s="34" t="str">
        <f t="shared" si="266"/>
        <v>2</v>
      </c>
      <c r="H808" s="34" t="str">
        <f t="shared" si="267"/>
        <v>1</v>
      </c>
      <c r="I808" s="34" t="str">
        <f t="shared" si="268"/>
        <v>2</v>
      </c>
      <c r="J808" s="34" t="str">
        <f t="shared" si="269"/>
        <v>1</v>
      </c>
      <c r="K808" s="34" t="str">
        <f t="shared" si="270"/>
        <v>1</v>
      </c>
      <c r="L808" s="34" t="s">
        <v>5307</v>
      </c>
      <c r="M808" s="35" t="s">
        <v>1377</v>
      </c>
      <c r="N808" s="35" t="s">
        <v>261</v>
      </c>
      <c r="O808" s="37" t="s">
        <v>14</v>
      </c>
      <c r="P808" s="55" t="s">
        <v>68</v>
      </c>
      <c r="Q808" s="37">
        <v>3</v>
      </c>
      <c r="R808" s="55">
        <v>2</v>
      </c>
      <c r="S808" s="55" t="s">
        <v>110</v>
      </c>
      <c r="T808" s="55" t="s">
        <v>110</v>
      </c>
      <c r="U808" s="37">
        <v>1</v>
      </c>
      <c r="V808" s="37">
        <v>1</v>
      </c>
      <c r="W808" s="55" t="s">
        <v>1344</v>
      </c>
      <c r="X808" s="55" t="s">
        <v>1344</v>
      </c>
      <c r="Y808" s="55">
        <v>1</v>
      </c>
      <c r="Z808" s="55">
        <v>1</v>
      </c>
      <c r="AA808" s="55" t="s">
        <v>1377</v>
      </c>
      <c r="AB808" s="55" t="s">
        <v>1377</v>
      </c>
      <c r="AC808" s="58" t="s">
        <v>8</v>
      </c>
      <c r="AD808" s="55">
        <v>7</v>
      </c>
      <c r="AE808" s="42" t="s">
        <v>1392</v>
      </c>
      <c r="AF808" s="42" t="s">
        <v>1393</v>
      </c>
      <c r="AG808" s="27"/>
      <c r="AH808" s="30" t="s">
        <v>8</v>
      </c>
      <c r="AI808" s="39"/>
      <c r="AJ808" s="39" t="b">
        <f t="shared" si="276"/>
        <v>0</v>
      </c>
      <c r="AK808" s="39" t="str">
        <f>O808&amp;Q808&amp;R808&amp;U808&amp;V808&amp;Y808&amp;Z808&amp;AC808&amp;AD808</f>
        <v>A32111117</v>
      </c>
      <c r="AL808" s="40">
        <v>761221211</v>
      </c>
      <c r="AM808" s="41" t="b">
        <f>C808&lt;&gt;AK808</f>
        <v>1</v>
      </c>
      <c r="AN808" s="30" t="str">
        <f>N808&amp;AK808</f>
        <v>J9FA32111117</v>
      </c>
      <c r="AO808" s="30"/>
      <c r="AP808" s="31"/>
      <c r="AQ808" s="31"/>
      <c r="AR808" s="31">
        <f t="shared" si="271"/>
        <v>1</v>
      </c>
      <c r="AS808" s="31" t="str">
        <f>IF(IFERROR(VLOOKUP(AE808,#REF!,1,0),"")&lt;&gt;"",1,"")</f>
        <v/>
      </c>
      <c r="AT808" s="31" t="str">
        <f>IF(IFERROR(VLOOKUP(AE808,#REF!,1,0),"")&lt;&gt;"",1,"")</f>
        <v/>
      </c>
      <c r="AU808" s="31" t="str">
        <f>IF(IFERROR(VLOOKUP(AE808,#REF!,1,0),"")&lt;&gt;"",1,"")</f>
        <v/>
      </c>
      <c r="AV808" s="31" t="str">
        <f>IF(IFERROR(VLOOKUP(AE808,#REF!,1,0),"")&lt;&gt;"",1,"")</f>
        <v/>
      </c>
      <c r="AW808" s="31" t="str">
        <f>IF(IFERROR(VLOOKUP(AE808,#REF!,1,0),"")&lt;&gt;"",1,"")</f>
        <v/>
      </c>
      <c r="AX808" s="31" t="str">
        <f>IF(IFERROR(VLOOKUP(AE808,#REF!,1,0),"")&lt;&gt;"",1,"")</f>
        <v/>
      </c>
      <c r="AY808" s="31" t="str">
        <f>IF(IFERROR(VLOOKUP(AE808,#REF!,1,0),"")&lt;&gt;"",1,"")</f>
        <v/>
      </c>
      <c r="AZ808" s="31" t="str">
        <f>IF(IFERROR(VLOOKUP(AE808,#REF!,1,0),"")&lt;&gt;"",1,"")</f>
        <v/>
      </c>
      <c r="BA808" s="31" t="str">
        <f>IF(IFERROR(VLOOKUP(AE808,#REF!,1,0),"")&lt;&gt;"",1,"")</f>
        <v/>
      </c>
      <c r="BB808" s="31" t="str">
        <f>IF(IFERROR(VLOOKUP(AE808,#REF!,1,0),"")&lt;&gt;"",1,"")</f>
        <v/>
      </c>
      <c r="BC808" s="31" t="str">
        <f>IF(IFERROR(VLOOKUP(AE808,#REF!,1,0),"")&lt;&gt;"",1,"")</f>
        <v/>
      </c>
      <c r="BD808" s="31" t="str">
        <f>IF(IFERROR(VLOOKUP(AE808,#REF!,1,0),"")&lt;&gt;"",1,"")</f>
        <v/>
      </c>
      <c r="BE808" s="32">
        <f t="shared" si="273"/>
        <v>1</v>
      </c>
    </row>
    <row r="809" spans="1:57" ht="16">
      <c r="A809" s="33">
        <v>2548</v>
      </c>
      <c r="B809" s="33">
        <v>761221311</v>
      </c>
      <c r="C809" s="33" t="str">
        <f t="shared" si="262"/>
        <v>761221311</v>
      </c>
      <c r="D809" s="34" t="str">
        <f t="shared" si="263"/>
        <v>76</v>
      </c>
      <c r="E809" s="34" t="str">
        <f t="shared" si="264"/>
        <v>1</v>
      </c>
      <c r="F809" s="34" t="str">
        <f t="shared" si="265"/>
        <v>2</v>
      </c>
      <c r="G809" s="34" t="str">
        <f t="shared" si="266"/>
        <v>2</v>
      </c>
      <c r="H809" s="34" t="str">
        <f t="shared" si="267"/>
        <v>1</v>
      </c>
      <c r="I809" s="34" t="str">
        <f t="shared" si="268"/>
        <v>3</v>
      </c>
      <c r="J809" s="34" t="str">
        <f t="shared" si="269"/>
        <v>1</v>
      </c>
      <c r="K809" s="34" t="str">
        <f t="shared" si="270"/>
        <v>1</v>
      </c>
      <c r="L809" s="34" t="s">
        <v>5308</v>
      </c>
      <c r="M809" s="35" t="s">
        <v>1377</v>
      </c>
      <c r="N809" s="35" t="s">
        <v>261</v>
      </c>
      <c r="O809" s="37" t="s">
        <v>14</v>
      </c>
      <c r="P809" s="55" t="s">
        <v>68</v>
      </c>
      <c r="Q809" s="37">
        <v>3</v>
      </c>
      <c r="R809" s="55">
        <v>2</v>
      </c>
      <c r="S809" s="55" t="s">
        <v>110</v>
      </c>
      <c r="T809" s="55" t="s">
        <v>110</v>
      </c>
      <c r="U809" s="37">
        <v>1</v>
      </c>
      <c r="V809" s="37">
        <v>1</v>
      </c>
      <c r="W809" s="55" t="s">
        <v>1344</v>
      </c>
      <c r="X809" s="55" t="s">
        <v>1344</v>
      </c>
      <c r="Y809" s="55">
        <v>1</v>
      </c>
      <c r="Z809" s="55">
        <v>1</v>
      </c>
      <c r="AA809" s="55" t="s">
        <v>1377</v>
      </c>
      <c r="AB809" s="55" t="s">
        <v>1377</v>
      </c>
      <c r="AC809" s="58" t="s">
        <v>8</v>
      </c>
      <c r="AD809" s="55">
        <v>8</v>
      </c>
      <c r="AE809" s="42" t="s">
        <v>1394</v>
      </c>
      <c r="AF809" s="42" t="s">
        <v>1395</v>
      </c>
      <c r="AG809" s="27"/>
      <c r="AH809" s="30" t="s">
        <v>8</v>
      </c>
      <c r="AI809" s="39"/>
      <c r="AJ809" s="39" t="b">
        <f t="shared" si="276"/>
        <v>0</v>
      </c>
      <c r="AK809" s="39" t="str">
        <f>O809&amp;Q809&amp;R809&amp;U809&amp;V809&amp;Y809&amp;Z809&amp;AC809&amp;AD809</f>
        <v>A32111118</v>
      </c>
      <c r="AL809" s="40">
        <v>761221311</v>
      </c>
      <c r="AM809" s="41" t="b">
        <f>C809&lt;&gt;AK809</f>
        <v>1</v>
      </c>
      <c r="AN809" s="30" t="str">
        <f>N809&amp;AK809</f>
        <v>J9FA32111118</v>
      </c>
      <c r="AO809" s="30"/>
      <c r="AP809" s="31"/>
      <c r="AQ809" s="31"/>
      <c r="AR809" s="31">
        <f t="shared" si="271"/>
        <v>1</v>
      </c>
      <c r="AS809" s="31" t="str">
        <f>IF(IFERROR(VLOOKUP(AE809,#REF!,1,0),"")&lt;&gt;"",1,"")</f>
        <v/>
      </c>
      <c r="AT809" s="31" t="str">
        <f>IF(IFERROR(VLOOKUP(AE809,#REF!,1,0),"")&lt;&gt;"",1,"")</f>
        <v/>
      </c>
      <c r="AU809" s="31" t="str">
        <f>IF(IFERROR(VLOOKUP(AE809,#REF!,1,0),"")&lt;&gt;"",1,"")</f>
        <v/>
      </c>
      <c r="AV809" s="31" t="str">
        <f>IF(IFERROR(VLOOKUP(AE809,#REF!,1,0),"")&lt;&gt;"",1,"")</f>
        <v/>
      </c>
      <c r="AW809" s="31" t="str">
        <f>IF(IFERROR(VLOOKUP(AE809,#REF!,1,0),"")&lt;&gt;"",1,"")</f>
        <v/>
      </c>
      <c r="AX809" s="31" t="str">
        <f>IF(IFERROR(VLOOKUP(AE809,#REF!,1,0),"")&lt;&gt;"",1,"")</f>
        <v/>
      </c>
      <c r="AY809" s="31" t="str">
        <f>IF(IFERROR(VLOOKUP(AE809,#REF!,1,0),"")&lt;&gt;"",1,"")</f>
        <v/>
      </c>
      <c r="AZ809" s="31" t="str">
        <f>IF(IFERROR(VLOOKUP(AE809,#REF!,1,0),"")&lt;&gt;"",1,"")</f>
        <v/>
      </c>
      <c r="BA809" s="31" t="str">
        <f>IF(IFERROR(VLOOKUP(AE809,#REF!,1,0),"")&lt;&gt;"",1,"")</f>
        <v/>
      </c>
      <c r="BB809" s="31" t="str">
        <f>IF(IFERROR(VLOOKUP(AE809,#REF!,1,0),"")&lt;&gt;"",1,"")</f>
        <v/>
      </c>
      <c r="BC809" s="31" t="str">
        <f>IF(IFERROR(VLOOKUP(AE809,#REF!,1,0),"")&lt;&gt;"",1,"")</f>
        <v/>
      </c>
      <c r="BD809" s="31" t="str">
        <f>IF(IFERROR(VLOOKUP(AE809,#REF!,1,0),"")&lt;&gt;"",1,"")</f>
        <v/>
      </c>
      <c r="BE809" s="32">
        <f t="shared" si="273"/>
        <v>1</v>
      </c>
    </row>
    <row r="810" spans="1:57" ht="16">
      <c r="A810" s="33">
        <v>2556</v>
      </c>
      <c r="B810" s="33">
        <v>761221411</v>
      </c>
      <c r="C810" s="33" t="str">
        <f t="shared" si="262"/>
        <v>761221411</v>
      </c>
      <c r="D810" s="34" t="str">
        <f t="shared" si="263"/>
        <v>76</v>
      </c>
      <c r="E810" s="34" t="str">
        <f t="shared" si="264"/>
        <v>1</v>
      </c>
      <c r="F810" s="34" t="str">
        <f t="shared" si="265"/>
        <v>2</v>
      </c>
      <c r="G810" s="34" t="str">
        <f t="shared" si="266"/>
        <v>2</v>
      </c>
      <c r="H810" s="34" t="str">
        <f t="shared" si="267"/>
        <v>1</v>
      </c>
      <c r="I810" s="34" t="str">
        <f t="shared" si="268"/>
        <v>4</v>
      </c>
      <c r="J810" s="34" t="str">
        <f t="shared" si="269"/>
        <v>1</v>
      </c>
      <c r="K810" s="34" t="str">
        <f t="shared" si="270"/>
        <v>1</v>
      </c>
      <c r="L810" s="34" t="s">
        <v>5309</v>
      </c>
      <c r="M810" s="35" t="s">
        <v>1377</v>
      </c>
      <c r="N810" s="35" t="s">
        <v>261</v>
      </c>
      <c r="O810" s="37" t="s">
        <v>14</v>
      </c>
      <c r="P810" s="55" t="s">
        <v>68</v>
      </c>
      <c r="Q810" s="37">
        <v>3</v>
      </c>
      <c r="R810" s="55">
        <v>2</v>
      </c>
      <c r="S810" s="55" t="s">
        <v>110</v>
      </c>
      <c r="T810" s="55" t="s">
        <v>110</v>
      </c>
      <c r="U810" s="37">
        <v>1</v>
      </c>
      <c r="V810" s="37">
        <v>1</v>
      </c>
      <c r="W810" s="55" t="s">
        <v>1344</v>
      </c>
      <c r="X810" s="55" t="s">
        <v>1344</v>
      </c>
      <c r="Y810" s="55">
        <v>1</v>
      </c>
      <c r="Z810" s="55">
        <v>1</v>
      </c>
      <c r="AA810" s="55" t="s">
        <v>1377</v>
      </c>
      <c r="AB810" s="55" t="s">
        <v>1377</v>
      </c>
      <c r="AC810" s="58" t="s">
        <v>8</v>
      </c>
      <c r="AD810" s="55">
        <v>9</v>
      </c>
      <c r="AE810" s="42" t="s">
        <v>1396</v>
      </c>
      <c r="AF810" s="42" t="s">
        <v>1397</v>
      </c>
      <c r="AG810" s="27"/>
      <c r="AH810" s="30" t="s">
        <v>8</v>
      </c>
      <c r="AI810" s="39"/>
      <c r="AJ810" s="39" t="b">
        <f t="shared" si="276"/>
        <v>0</v>
      </c>
      <c r="AK810" s="39" t="str">
        <f>O810&amp;Q810&amp;R810&amp;U810&amp;V810&amp;Y810&amp;Z810&amp;AC810&amp;AD810</f>
        <v>A32111119</v>
      </c>
      <c r="AL810" s="40">
        <v>761221411</v>
      </c>
      <c r="AM810" s="41" t="b">
        <f>C810&lt;&gt;AK810</f>
        <v>1</v>
      </c>
      <c r="AN810" s="30" t="str">
        <f>N810&amp;AK810</f>
        <v>J9FA32111119</v>
      </c>
      <c r="AO810" s="30"/>
      <c r="AP810" s="31"/>
      <c r="AQ810" s="31"/>
      <c r="AR810" s="31">
        <f t="shared" si="271"/>
        <v>1</v>
      </c>
      <c r="AS810" s="31" t="str">
        <f>IF(IFERROR(VLOOKUP(AE810,#REF!,1,0),"")&lt;&gt;"",1,"")</f>
        <v/>
      </c>
      <c r="AT810" s="31" t="str">
        <f>IF(IFERROR(VLOOKUP(AE810,#REF!,1,0),"")&lt;&gt;"",1,"")</f>
        <v/>
      </c>
      <c r="AU810" s="31" t="str">
        <f>IF(IFERROR(VLOOKUP(AE810,#REF!,1,0),"")&lt;&gt;"",1,"")</f>
        <v/>
      </c>
      <c r="AV810" s="31" t="str">
        <f>IF(IFERROR(VLOOKUP(AE810,#REF!,1,0),"")&lt;&gt;"",1,"")</f>
        <v/>
      </c>
      <c r="AW810" s="31" t="str">
        <f>IF(IFERROR(VLOOKUP(AE810,#REF!,1,0),"")&lt;&gt;"",1,"")</f>
        <v/>
      </c>
      <c r="AX810" s="31" t="str">
        <f>IF(IFERROR(VLOOKUP(AE810,#REF!,1,0),"")&lt;&gt;"",1,"")</f>
        <v/>
      </c>
      <c r="AY810" s="31" t="str">
        <f>IF(IFERROR(VLOOKUP(AE810,#REF!,1,0),"")&lt;&gt;"",1,"")</f>
        <v/>
      </c>
      <c r="AZ810" s="31" t="str">
        <f>IF(IFERROR(VLOOKUP(AE810,#REF!,1,0),"")&lt;&gt;"",1,"")</f>
        <v/>
      </c>
      <c r="BA810" s="31" t="str">
        <f>IF(IFERROR(VLOOKUP(AE810,#REF!,1,0),"")&lt;&gt;"",1,"")</f>
        <v/>
      </c>
      <c r="BB810" s="31" t="str">
        <f>IF(IFERROR(VLOOKUP(AE810,#REF!,1,0),"")&lt;&gt;"",1,"")</f>
        <v/>
      </c>
      <c r="BC810" s="31" t="str">
        <f>IF(IFERROR(VLOOKUP(AE810,#REF!,1,0),"")&lt;&gt;"",1,"")</f>
        <v/>
      </c>
      <c r="BD810" s="31" t="str">
        <f>IF(IFERROR(VLOOKUP(AE810,#REF!,1,0),"")&lt;&gt;"",1,"")</f>
        <v/>
      </c>
      <c r="BE810" s="32">
        <f t="shared" si="273"/>
        <v>1</v>
      </c>
    </row>
    <row r="811" spans="1:57" ht="16">
      <c r="A811" s="33">
        <v>486</v>
      </c>
      <c r="B811" s="33">
        <v>698111</v>
      </c>
      <c r="C811" s="33" t="str">
        <f t="shared" si="262"/>
        <v>698111000</v>
      </c>
      <c r="D811" s="34" t="str">
        <f t="shared" si="263"/>
        <v>69</v>
      </c>
      <c r="E811" s="34" t="str">
        <f t="shared" si="264"/>
        <v>8</v>
      </c>
      <c r="F811" s="34" t="str">
        <f t="shared" si="265"/>
        <v>1</v>
      </c>
      <c r="G811" s="34" t="str">
        <f t="shared" si="266"/>
        <v>1</v>
      </c>
      <c r="H811" s="34" t="str">
        <f t="shared" si="267"/>
        <v>1</v>
      </c>
      <c r="I811" s="34" t="str">
        <f t="shared" si="268"/>
        <v>0</v>
      </c>
      <c r="J811" s="34" t="str">
        <f t="shared" si="269"/>
        <v>0</v>
      </c>
      <c r="K811" s="34" t="str">
        <f t="shared" si="270"/>
        <v>0</v>
      </c>
      <c r="L811" s="34" t="s">
        <v>5310</v>
      </c>
      <c r="M811" s="35" t="s">
        <v>1398</v>
      </c>
      <c r="N811" s="35" t="s">
        <v>261</v>
      </c>
      <c r="O811" s="37" t="s">
        <v>14</v>
      </c>
      <c r="P811" s="55" t="s">
        <v>68</v>
      </c>
      <c r="Q811" s="37">
        <v>3</v>
      </c>
      <c r="R811" s="55">
        <v>2</v>
      </c>
      <c r="S811" s="55" t="s">
        <v>110</v>
      </c>
      <c r="T811" s="55" t="s">
        <v>110</v>
      </c>
      <c r="U811" s="37">
        <v>1</v>
      </c>
      <c r="V811" s="37">
        <v>1</v>
      </c>
      <c r="W811" s="55" t="s">
        <v>1344</v>
      </c>
      <c r="X811" s="55" t="s">
        <v>1344</v>
      </c>
      <c r="Y811" s="55">
        <v>1</v>
      </c>
      <c r="Z811" s="55">
        <v>2</v>
      </c>
      <c r="AA811" s="57" t="s">
        <v>1398</v>
      </c>
      <c r="AB811" s="57" t="s">
        <v>1398</v>
      </c>
      <c r="AC811" s="55" t="s">
        <v>66</v>
      </c>
      <c r="AD811" s="55" t="s">
        <v>66</v>
      </c>
      <c r="AE811" s="42" t="s">
        <v>1398</v>
      </c>
      <c r="AF811" s="42" t="s">
        <v>1398</v>
      </c>
      <c r="AG811" s="27"/>
      <c r="AH811" s="30" t="s">
        <v>8</v>
      </c>
      <c r="AI811" s="39" t="s">
        <v>1399</v>
      </c>
      <c r="AJ811" s="39" t="b">
        <f t="shared" si="276"/>
        <v>0</v>
      </c>
      <c r="AK811" s="39" t="str">
        <f>O811&amp;Q811&amp;R811&amp;U811&amp;V811&amp;Y811&amp;Z811&amp;AC811&amp;AD811</f>
        <v>A32111200</v>
      </c>
      <c r="AL811" s="40">
        <v>698111</v>
      </c>
      <c r="AM811" s="41" t="b">
        <f>C811&lt;&gt;AK811</f>
        <v>1</v>
      </c>
      <c r="AN811" s="30" t="str">
        <f>N811&amp;AK811</f>
        <v>J9FA32111200</v>
      </c>
      <c r="AO811" s="30"/>
      <c r="AP811" s="31"/>
      <c r="AQ811" s="31"/>
      <c r="AR811" s="31">
        <f t="shared" si="271"/>
        <v>1</v>
      </c>
      <c r="AS811" s="31" t="str">
        <f>IF(IFERROR(VLOOKUP(AE811,#REF!,1,0),"")&lt;&gt;"",1,"")</f>
        <v/>
      </c>
      <c r="AT811" s="31" t="str">
        <f>IF(IFERROR(VLOOKUP(AE811,#REF!,1,0),"")&lt;&gt;"",1,"")</f>
        <v/>
      </c>
      <c r="AU811" s="31" t="str">
        <f>IF(IFERROR(VLOOKUP(AE811,#REF!,1,0),"")&lt;&gt;"",1,"")</f>
        <v/>
      </c>
      <c r="AV811" s="31" t="str">
        <f>IF(IFERROR(VLOOKUP(AE811,#REF!,1,0),"")&lt;&gt;"",1,"")</f>
        <v/>
      </c>
      <c r="AW811" s="31" t="str">
        <f>IF(IFERROR(VLOOKUP(AE811,#REF!,1,0),"")&lt;&gt;"",1,"")</f>
        <v/>
      </c>
      <c r="AX811" s="31" t="str">
        <f>IF(IFERROR(VLOOKUP(AE811,#REF!,1,0),"")&lt;&gt;"",1,"")</f>
        <v/>
      </c>
      <c r="AY811" s="31" t="str">
        <f>IF(IFERROR(VLOOKUP(AE811,#REF!,1,0),"")&lt;&gt;"",1,"")</f>
        <v/>
      </c>
      <c r="AZ811" s="31" t="str">
        <f>IF(IFERROR(VLOOKUP(AE811,#REF!,1,0),"")&lt;&gt;"",1,"")</f>
        <v/>
      </c>
      <c r="BA811" s="31" t="str">
        <f>IF(IFERROR(VLOOKUP(AE811,#REF!,1,0),"")&lt;&gt;"",1,"")</f>
        <v/>
      </c>
      <c r="BB811" s="31" t="str">
        <f>IF(IFERROR(VLOOKUP(AE811,#REF!,1,0),"")&lt;&gt;"",1,"")</f>
        <v/>
      </c>
      <c r="BC811" s="31" t="str">
        <f>IF(IFERROR(VLOOKUP(AE811,#REF!,1,0),"")&lt;&gt;"",1,"")</f>
        <v/>
      </c>
      <c r="BD811" s="31" t="str">
        <f>IF(IFERROR(VLOOKUP(AE811,#REF!,1,0),"")&lt;&gt;"",1,"")</f>
        <v/>
      </c>
      <c r="BE811" s="32">
        <f t="shared" si="273"/>
        <v>1</v>
      </c>
    </row>
    <row r="812" spans="1:57" ht="16">
      <c r="A812" s="33">
        <v>487</v>
      </c>
      <c r="B812" s="33">
        <v>698112</v>
      </c>
      <c r="C812" s="33" t="str">
        <f t="shared" si="262"/>
        <v>698112000</v>
      </c>
      <c r="D812" s="34" t="str">
        <f t="shared" si="263"/>
        <v>69</v>
      </c>
      <c r="E812" s="34" t="str">
        <f t="shared" si="264"/>
        <v>8</v>
      </c>
      <c r="F812" s="34" t="str">
        <f t="shared" si="265"/>
        <v>1</v>
      </c>
      <c r="G812" s="34" t="str">
        <f t="shared" si="266"/>
        <v>1</v>
      </c>
      <c r="H812" s="34" t="str">
        <f t="shared" si="267"/>
        <v>2</v>
      </c>
      <c r="I812" s="34" t="str">
        <f t="shared" si="268"/>
        <v>0</v>
      </c>
      <c r="J812" s="34" t="str">
        <f t="shared" si="269"/>
        <v>0</v>
      </c>
      <c r="K812" s="34" t="str">
        <f t="shared" si="270"/>
        <v>0</v>
      </c>
      <c r="L812" s="34" t="s">
        <v>5311</v>
      </c>
      <c r="M812" s="35" t="s">
        <v>1400</v>
      </c>
      <c r="N812" s="35" t="s">
        <v>261</v>
      </c>
      <c r="O812" s="37" t="s">
        <v>14</v>
      </c>
      <c r="P812" s="55" t="s">
        <v>68</v>
      </c>
      <c r="Q812" s="37">
        <v>3</v>
      </c>
      <c r="R812" s="55">
        <v>2</v>
      </c>
      <c r="S812" s="55" t="s">
        <v>110</v>
      </c>
      <c r="T812" s="55" t="s">
        <v>110</v>
      </c>
      <c r="U812" s="37">
        <v>1</v>
      </c>
      <c r="V812" s="37">
        <v>1</v>
      </c>
      <c r="W812" s="55" t="s">
        <v>1344</v>
      </c>
      <c r="X812" s="55" t="s">
        <v>1344</v>
      </c>
      <c r="Y812" s="55">
        <v>1</v>
      </c>
      <c r="Z812" s="55">
        <v>3</v>
      </c>
      <c r="AA812" s="57" t="s">
        <v>1400</v>
      </c>
      <c r="AB812" s="57" t="s">
        <v>1400</v>
      </c>
      <c r="AC812" s="55" t="s">
        <v>66</v>
      </c>
      <c r="AD812" s="55" t="s">
        <v>66</v>
      </c>
      <c r="AE812" s="42" t="s">
        <v>1400</v>
      </c>
      <c r="AF812" s="42" t="s">
        <v>1400</v>
      </c>
      <c r="AG812" s="27"/>
      <c r="AH812" s="30" t="s">
        <v>8</v>
      </c>
      <c r="AI812" s="39" t="s">
        <v>1399</v>
      </c>
      <c r="AJ812" s="39" t="b">
        <f t="shared" si="276"/>
        <v>0</v>
      </c>
      <c r="AK812" s="39" t="str">
        <f>O812&amp;Q812&amp;R812&amp;U812&amp;V812&amp;Y812&amp;Z812&amp;AC812&amp;AD812</f>
        <v>A32111300</v>
      </c>
      <c r="AL812" s="40">
        <v>698112</v>
      </c>
      <c r="AM812" s="41" t="b">
        <f>C812&lt;&gt;AK812</f>
        <v>1</v>
      </c>
      <c r="AN812" s="30" t="str">
        <f>N812&amp;AK812</f>
        <v>J9FA32111300</v>
      </c>
      <c r="AO812" s="30"/>
      <c r="AP812" s="31"/>
      <c r="AQ812" s="31"/>
      <c r="AR812" s="31">
        <f t="shared" si="271"/>
        <v>1</v>
      </c>
      <c r="AS812" s="31" t="str">
        <f>IF(IFERROR(VLOOKUP(AE812,#REF!,1,0),"")&lt;&gt;"",1,"")</f>
        <v/>
      </c>
      <c r="AT812" s="31" t="str">
        <f>IF(IFERROR(VLOOKUP(AE812,#REF!,1,0),"")&lt;&gt;"",1,"")</f>
        <v/>
      </c>
      <c r="AU812" s="31" t="str">
        <f>IF(IFERROR(VLOOKUP(AE812,#REF!,1,0),"")&lt;&gt;"",1,"")</f>
        <v/>
      </c>
      <c r="AV812" s="31" t="str">
        <f>IF(IFERROR(VLOOKUP(AE812,#REF!,1,0),"")&lt;&gt;"",1,"")</f>
        <v/>
      </c>
      <c r="AW812" s="31" t="str">
        <f>IF(IFERROR(VLOOKUP(AE812,#REF!,1,0),"")&lt;&gt;"",1,"")</f>
        <v/>
      </c>
      <c r="AX812" s="31" t="str">
        <f>IF(IFERROR(VLOOKUP(AE812,#REF!,1,0),"")&lt;&gt;"",1,"")</f>
        <v/>
      </c>
      <c r="AY812" s="31" t="str">
        <f>IF(IFERROR(VLOOKUP(AE812,#REF!,1,0),"")&lt;&gt;"",1,"")</f>
        <v/>
      </c>
      <c r="AZ812" s="31" t="str">
        <f>IF(IFERROR(VLOOKUP(AE812,#REF!,1,0),"")&lt;&gt;"",1,"")</f>
        <v/>
      </c>
      <c r="BA812" s="31" t="str">
        <f>IF(IFERROR(VLOOKUP(AE812,#REF!,1,0),"")&lt;&gt;"",1,"")</f>
        <v/>
      </c>
      <c r="BB812" s="31" t="str">
        <f>IF(IFERROR(VLOOKUP(AE812,#REF!,1,0),"")&lt;&gt;"",1,"")</f>
        <v/>
      </c>
      <c r="BC812" s="31" t="str">
        <f>IF(IFERROR(VLOOKUP(AE812,#REF!,1,0),"")&lt;&gt;"",1,"")</f>
        <v/>
      </c>
      <c r="BD812" s="31" t="str">
        <f>IF(IFERROR(VLOOKUP(AE812,#REF!,1,0),"")&lt;&gt;"",1,"")</f>
        <v/>
      </c>
      <c r="BE812" s="32">
        <f t="shared" si="273"/>
        <v>1</v>
      </c>
    </row>
    <row r="813" spans="1:57" ht="16">
      <c r="A813" s="43">
        <v>488</v>
      </c>
      <c r="B813" s="43">
        <v>69812</v>
      </c>
      <c r="C813" s="43" t="str">
        <f t="shared" si="262"/>
        <v>698120000</v>
      </c>
      <c r="D813" s="44" t="str">
        <f t="shared" si="263"/>
        <v>69</v>
      </c>
      <c r="E813" s="44" t="str">
        <f t="shared" si="264"/>
        <v>8</v>
      </c>
      <c r="F813" s="44" t="str">
        <f t="shared" si="265"/>
        <v>1</v>
      </c>
      <c r="G813" s="44" t="str">
        <f t="shared" si="266"/>
        <v>2</v>
      </c>
      <c r="H813" s="44" t="str">
        <f t="shared" si="267"/>
        <v>0</v>
      </c>
      <c r="I813" s="44" t="str">
        <f t="shared" si="268"/>
        <v>0</v>
      </c>
      <c r="J813" s="44" t="str">
        <f t="shared" si="269"/>
        <v>0</v>
      </c>
      <c r="K813" s="44" t="str">
        <f t="shared" si="270"/>
        <v>0</v>
      </c>
      <c r="L813" s="44"/>
      <c r="M813" s="45" t="s">
        <v>1401</v>
      </c>
      <c r="N813" s="45"/>
      <c r="O813" s="46" t="s">
        <v>14</v>
      </c>
      <c r="P813" s="47" t="s">
        <v>68</v>
      </c>
      <c r="Q813" s="48">
        <v>3</v>
      </c>
      <c r="R813" s="47"/>
      <c r="S813" s="47" t="s">
        <v>110</v>
      </c>
      <c r="T813" s="47" t="s">
        <v>110</v>
      </c>
      <c r="U813" s="46" t="s">
        <v>15</v>
      </c>
      <c r="V813" s="46" t="s">
        <v>66</v>
      </c>
      <c r="W813" s="47"/>
      <c r="X813" s="47" t="s">
        <v>1401</v>
      </c>
      <c r="Y813" s="46" t="s">
        <v>66</v>
      </c>
      <c r="Z813" s="49" t="s">
        <v>66</v>
      </c>
      <c r="AA813" s="47"/>
      <c r="AB813" s="47" t="s">
        <v>1401</v>
      </c>
      <c r="AC813" s="49" t="s">
        <v>66</v>
      </c>
      <c r="AD813" s="47" t="s">
        <v>66</v>
      </c>
      <c r="AE813" s="50" t="s">
        <v>1401</v>
      </c>
      <c r="AF813" s="51"/>
      <c r="AG813" s="51" t="s">
        <v>8</v>
      </c>
      <c r="AH813" s="52" t="s">
        <v>8</v>
      </c>
      <c r="AI813" s="39"/>
      <c r="AJ813" s="39"/>
      <c r="AK813" s="39" t="e">
        <f>O813&amp;Q813&amp;#REF!&amp;U813&amp;V813&amp;Y813&amp;Z813&amp;AC813&amp;AD813</f>
        <v>#REF!</v>
      </c>
      <c r="AL813" s="43">
        <v>69812</v>
      </c>
      <c r="AM813" s="44" t="e">
        <f>C813&lt;&gt;AK813</f>
        <v>#REF!</v>
      </c>
      <c r="AN813" s="52"/>
      <c r="AO813" s="52"/>
      <c r="AP813" s="53"/>
      <c r="AQ813" s="53"/>
      <c r="AR813" s="53">
        <f t="shared" si="271"/>
        <v>1</v>
      </c>
      <c r="AS813" s="53" t="str">
        <f>IF(IFERROR(VLOOKUP(AE813,#REF!,1,0),"")&lt;&gt;"",1,"")</f>
        <v/>
      </c>
      <c r="AT813" s="53" t="str">
        <f>IF(IFERROR(VLOOKUP(AE813,#REF!,1,0),"")&lt;&gt;"",1,"")</f>
        <v/>
      </c>
      <c r="AU813" s="53" t="str">
        <f>IF(IFERROR(VLOOKUP(AE813,#REF!,1,0),"")&lt;&gt;"",1,"")</f>
        <v/>
      </c>
      <c r="AV813" s="53" t="str">
        <f>IF(IFERROR(VLOOKUP(AE813,#REF!,1,0),"")&lt;&gt;"",1,"")</f>
        <v/>
      </c>
      <c r="AW813" s="53" t="str">
        <f>IF(IFERROR(VLOOKUP(AE813,#REF!,1,0),"")&lt;&gt;"",1,"")</f>
        <v/>
      </c>
      <c r="AX813" s="53" t="str">
        <f>IF(IFERROR(VLOOKUP(AE813,#REF!,1,0),"")&lt;&gt;"",1,"")</f>
        <v/>
      </c>
      <c r="AY813" s="53" t="str">
        <f>IF(IFERROR(VLOOKUP(AE813,#REF!,1,0),"")&lt;&gt;"",1,"")</f>
        <v/>
      </c>
      <c r="AZ813" s="53" t="str">
        <f>IF(IFERROR(VLOOKUP(AE813,#REF!,1,0),"")&lt;&gt;"",1,"")</f>
        <v/>
      </c>
      <c r="BA813" s="53" t="str">
        <f>IF(IFERROR(VLOOKUP(AE813,#REF!,1,0),"")&lt;&gt;"",1,"")</f>
        <v/>
      </c>
      <c r="BB813" s="53" t="str">
        <f>IF(IFERROR(VLOOKUP(AE813,#REF!,1,0),"")&lt;&gt;"",1,"")</f>
        <v/>
      </c>
      <c r="BC813" s="53" t="str">
        <f>IF(IFERROR(VLOOKUP(AE813,#REF!,1,0),"")&lt;&gt;"",1,"")</f>
        <v/>
      </c>
      <c r="BD813" s="53" t="str">
        <f>IF(IFERROR(VLOOKUP(AE813,#REF!,1,0),"")&lt;&gt;"",1,"")</f>
        <v/>
      </c>
      <c r="BE813" s="54">
        <f t="shared" si="273"/>
        <v>1</v>
      </c>
    </row>
    <row r="814" spans="1:57" ht="17">
      <c r="A814" s="137">
        <v>489</v>
      </c>
      <c r="B814" s="137">
        <v>698121</v>
      </c>
      <c r="C814" s="137" t="str">
        <f t="shared" si="262"/>
        <v>698121000</v>
      </c>
      <c r="D814" s="138" t="str">
        <f t="shared" si="263"/>
        <v>69</v>
      </c>
      <c r="E814" s="138" t="str">
        <f t="shared" si="264"/>
        <v>8</v>
      </c>
      <c r="F814" s="138" t="str">
        <f t="shared" si="265"/>
        <v>1</v>
      </c>
      <c r="G814" s="138" t="str">
        <f t="shared" si="266"/>
        <v>2</v>
      </c>
      <c r="H814" s="138" t="str">
        <f t="shared" si="267"/>
        <v>1</v>
      </c>
      <c r="I814" s="138" t="str">
        <f t="shared" si="268"/>
        <v>0</v>
      </c>
      <c r="J814" s="138" t="str">
        <f t="shared" si="269"/>
        <v>0</v>
      </c>
      <c r="K814" s="138" t="str">
        <f t="shared" si="270"/>
        <v>0</v>
      </c>
      <c r="L814" s="138" t="s">
        <v>5312</v>
      </c>
      <c r="M814" s="139" t="s">
        <v>1402</v>
      </c>
      <c r="N814" s="139" t="s">
        <v>261</v>
      </c>
      <c r="O814" s="141" t="s">
        <v>14</v>
      </c>
      <c r="P814" s="141" t="s">
        <v>68</v>
      </c>
      <c r="Q814" s="141">
        <v>3</v>
      </c>
      <c r="R814" s="141">
        <v>2</v>
      </c>
      <c r="S814" s="141" t="s">
        <v>110</v>
      </c>
      <c r="T814" s="141" t="s">
        <v>110</v>
      </c>
      <c r="U814" s="141">
        <v>1</v>
      </c>
      <c r="V814" s="141">
        <v>1</v>
      </c>
      <c r="W814" s="141" t="s">
        <v>1344</v>
      </c>
      <c r="X814" s="141" t="s">
        <v>1344</v>
      </c>
      <c r="Y814" s="141">
        <v>1</v>
      </c>
      <c r="Z814" s="141">
        <v>4</v>
      </c>
      <c r="AA814" s="141" t="s">
        <v>1402</v>
      </c>
      <c r="AB814" s="141" t="s">
        <v>1402</v>
      </c>
      <c r="AC814" s="140" t="s">
        <v>66</v>
      </c>
      <c r="AD814" s="141" t="s">
        <v>66</v>
      </c>
      <c r="AE814" s="144" t="s">
        <v>1402</v>
      </c>
      <c r="AF814" s="144" t="s">
        <v>1403</v>
      </c>
      <c r="AG814" s="134"/>
      <c r="AH814" s="142"/>
      <c r="AI814" s="143"/>
      <c r="AJ814" s="143" t="b">
        <f t="shared" ref="AJ814:AJ826" si="277">IF(OR(AS814=1,AT814=1,AU814=1,AV814=1,AW814=1,AX814=1,AY814=1,AZ814=1,BA814=1,BB814=1,BC814=1,BD814=1),TRUE,FALSE)</f>
        <v>0</v>
      </c>
      <c r="AK814" s="143" t="str">
        <f>O814&amp;Q814&amp;R814&amp;U814&amp;V814&amp;Y814&amp;Z814&amp;AC814&amp;AD814</f>
        <v>A32111400</v>
      </c>
      <c r="AL814" s="40">
        <v>698121</v>
      </c>
      <c r="AM814" s="41" t="b">
        <f>C814&lt;&gt;AK814</f>
        <v>1</v>
      </c>
      <c r="AN814" s="145" t="str">
        <f>N814&amp;AK814</f>
        <v>J9FA32111400</v>
      </c>
      <c r="AO814" s="145" t="s">
        <v>1402</v>
      </c>
      <c r="AP814" s="31"/>
      <c r="AQ814" s="146"/>
      <c r="AR814" s="146">
        <f t="shared" si="271"/>
        <v>1</v>
      </c>
      <c r="AS814" s="146" t="str">
        <f>IF(IFERROR(VLOOKUP(AE814,#REF!,1,0),"")&lt;&gt;"",1,"")</f>
        <v/>
      </c>
      <c r="AT814" s="146" t="str">
        <f>IF(IFERROR(VLOOKUP(AE814,#REF!,1,0),"")&lt;&gt;"",1,"")</f>
        <v/>
      </c>
      <c r="AU814" s="146" t="str">
        <f>IF(IFERROR(VLOOKUP(AE814,#REF!,1,0),"")&lt;&gt;"",1,"")</f>
        <v/>
      </c>
      <c r="AV814" s="146" t="str">
        <f>IF(IFERROR(VLOOKUP(AE814,#REF!,1,0),"")&lt;&gt;"",1,"")</f>
        <v/>
      </c>
      <c r="AW814" s="146" t="str">
        <f>IF(IFERROR(VLOOKUP(AE814,#REF!,1,0),"")&lt;&gt;"",1,"")</f>
        <v/>
      </c>
      <c r="AX814" s="146" t="str">
        <f>IF(IFERROR(VLOOKUP(AE814,#REF!,1,0),"")&lt;&gt;"",1,"")</f>
        <v/>
      </c>
      <c r="AY814" s="146" t="str">
        <f>IF(IFERROR(VLOOKUP(AE814,#REF!,1,0),"")&lt;&gt;"",1,"")</f>
        <v/>
      </c>
      <c r="AZ814" s="146" t="str">
        <f>IF(IFERROR(VLOOKUP(AE814,#REF!,1,0),"")&lt;&gt;"",1,"")</f>
        <v/>
      </c>
      <c r="BA814" s="146" t="str">
        <f>IF(IFERROR(VLOOKUP(AE814,#REF!,1,0),"")&lt;&gt;"",1,"")</f>
        <v/>
      </c>
      <c r="BB814" s="146" t="str">
        <f>IF(IFERROR(VLOOKUP(AE814,#REF!,1,0),"")&lt;&gt;"",1,"")</f>
        <v/>
      </c>
      <c r="BC814" s="146" t="str">
        <f>IF(IFERROR(VLOOKUP(AE814,#REF!,1,0),"")&lt;&gt;"",1,"")</f>
        <v/>
      </c>
      <c r="BD814" s="146" t="str">
        <f>IF(IFERROR(VLOOKUP(AE814,#REF!,1,0),"")&lt;&gt;"",1,"")</f>
        <v/>
      </c>
      <c r="BE814" s="148">
        <f t="shared" si="273"/>
        <v>1</v>
      </c>
    </row>
    <row r="815" spans="1:57" ht="16">
      <c r="A815" s="33">
        <v>1302</v>
      </c>
      <c r="B815" s="33">
        <v>722112</v>
      </c>
      <c r="C815" s="33" t="str">
        <f t="shared" si="262"/>
        <v>722112000</v>
      </c>
      <c r="D815" s="34" t="str">
        <f t="shared" si="263"/>
        <v>72</v>
      </c>
      <c r="E815" s="34" t="str">
        <f t="shared" si="264"/>
        <v>2</v>
      </c>
      <c r="F815" s="34" t="str">
        <f t="shared" si="265"/>
        <v>1</v>
      </c>
      <c r="G815" s="34" t="str">
        <f t="shared" si="266"/>
        <v>1</v>
      </c>
      <c r="H815" s="34" t="str">
        <f t="shared" si="267"/>
        <v>2</v>
      </c>
      <c r="I815" s="34" t="str">
        <f t="shared" si="268"/>
        <v>0</v>
      </c>
      <c r="J815" s="34" t="str">
        <f t="shared" si="269"/>
        <v>0</v>
      </c>
      <c r="K815" s="34" t="str">
        <f t="shared" si="270"/>
        <v>0</v>
      </c>
      <c r="L815" s="34" t="s">
        <v>5313</v>
      </c>
      <c r="M815" s="35" t="s">
        <v>1403</v>
      </c>
      <c r="N815" s="35" t="s">
        <v>261</v>
      </c>
      <c r="O815" s="37" t="s">
        <v>14</v>
      </c>
      <c r="P815" s="55" t="s">
        <v>68</v>
      </c>
      <c r="Q815" s="37">
        <v>3</v>
      </c>
      <c r="R815" s="55">
        <v>2</v>
      </c>
      <c r="S815" s="55" t="s">
        <v>110</v>
      </c>
      <c r="T815" s="55" t="s">
        <v>110</v>
      </c>
      <c r="U815" s="37">
        <v>1</v>
      </c>
      <c r="V815" s="37">
        <v>1</v>
      </c>
      <c r="W815" s="55" t="s">
        <v>1344</v>
      </c>
      <c r="X815" s="55" t="s">
        <v>1344</v>
      </c>
      <c r="Y815" s="55">
        <v>1</v>
      </c>
      <c r="Z815" s="37">
        <v>4</v>
      </c>
      <c r="AA815" s="55" t="s">
        <v>1402</v>
      </c>
      <c r="AB815" s="55" t="s">
        <v>1402</v>
      </c>
      <c r="AC815" s="58" t="s">
        <v>8</v>
      </c>
      <c r="AD815" s="55">
        <v>1</v>
      </c>
      <c r="AE815" s="42" t="s">
        <v>1404</v>
      </c>
      <c r="AF815" s="42" t="s">
        <v>1405</v>
      </c>
      <c r="AG815" s="27"/>
      <c r="AH815" s="30" t="s">
        <v>8</v>
      </c>
      <c r="AI815" s="39"/>
      <c r="AJ815" s="39" t="b">
        <f t="shared" si="277"/>
        <v>0</v>
      </c>
      <c r="AK815" s="39" t="str">
        <f>O815&amp;Q815&amp;R815&amp;U815&amp;V815&amp;Y815&amp;Z815&amp;AC815&amp;AD815</f>
        <v>A32111411</v>
      </c>
      <c r="AL815" s="40">
        <v>722112</v>
      </c>
      <c r="AM815" s="41" t="b">
        <f>C815&lt;&gt;AK815</f>
        <v>1</v>
      </c>
      <c r="AN815" s="30" t="str">
        <f>N815&amp;AK815</f>
        <v>J9FA32111411</v>
      </c>
      <c r="AO815" s="30"/>
      <c r="AP815" s="31"/>
      <c r="AQ815" s="31"/>
      <c r="AR815" s="31">
        <f t="shared" si="271"/>
        <v>1</v>
      </c>
      <c r="AS815" s="31" t="str">
        <f>IF(IFERROR(VLOOKUP(AE815,#REF!,1,0),"")&lt;&gt;"",1,"")</f>
        <v/>
      </c>
      <c r="AT815" s="31" t="str">
        <f>IF(IFERROR(VLOOKUP(AE815,#REF!,1,0),"")&lt;&gt;"",1,"")</f>
        <v/>
      </c>
      <c r="AU815" s="31" t="str">
        <f>IF(IFERROR(VLOOKUP(AE815,#REF!,1,0),"")&lt;&gt;"",1,"")</f>
        <v/>
      </c>
      <c r="AV815" s="31" t="str">
        <f>IF(IFERROR(VLOOKUP(AE815,#REF!,1,0),"")&lt;&gt;"",1,"")</f>
        <v/>
      </c>
      <c r="AW815" s="31" t="str">
        <f>IF(IFERROR(VLOOKUP(AE815,#REF!,1,0),"")&lt;&gt;"",1,"")</f>
        <v/>
      </c>
      <c r="AX815" s="31" t="str">
        <f>IF(IFERROR(VLOOKUP(AE815,#REF!,1,0),"")&lt;&gt;"",1,"")</f>
        <v/>
      </c>
      <c r="AY815" s="31" t="str">
        <f>IF(IFERROR(VLOOKUP(AE815,#REF!,1,0),"")&lt;&gt;"",1,"")</f>
        <v/>
      </c>
      <c r="AZ815" s="31" t="str">
        <f>IF(IFERROR(VLOOKUP(AE815,#REF!,1,0),"")&lt;&gt;"",1,"")</f>
        <v/>
      </c>
      <c r="BA815" s="31" t="str">
        <f>IF(IFERROR(VLOOKUP(AE815,#REF!,1,0),"")&lt;&gt;"",1,"")</f>
        <v/>
      </c>
      <c r="BB815" s="31" t="str">
        <f>IF(IFERROR(VLOOKUP(AE815,#REF!,1,0),"")&lt;&gt;"",1,"")</f>
        <v/>
      </c>
      <c r="BC815" s="31" t="str">
        <f>IF(IFERROR(VLOOKUP(AE815,#REF!,1,0),"")&lt;&gt;"",1,"")</f>
        <v/>
      </c>
      <c r="BD815" s="31" t="str">
        <f>IF(IFERROR(VLOOKUP(AE815,#REF!,1,0),"")&lt;&gt;"",1,"")</f>
        <v/>
      </c>
      <c r="BE815" s="32">
        <f t="shared" si="273"/>
        <v>1</v>
      </c>
    </row>
    <row r="816" spans="1:57" ht="16">
      <c r="A816" s="33">
        <v>1333</v>
      </c>
      <c r="B816" s="33">
        <v>7222112</v>
      </c>
      <c r="C816" s="33" t="str">
        <f t="shared" si="262"/>
        <v>722211200</v>
      </c>
      <c r="D816" s="34" t="str">
        <f t="shared" si="263"/>
        <v>72</v>
      </c>
      <c r="E816" s="34" t="str">
        <f t="shared" si="264"/>
        <v>2</v>
      </c>
      <c r="F816" s="34" t="str">
        <f t="shared" si="265"/>
        <v>2</v>
      </c>
      <c r="G816" s="34" t="str">
        <f t="shared" si="266"/>
        <v>1</v>
      </c>
      <c r="H816" s="34" t="str">
        <f t="shared" si="267"/>
        <v>1</v>
      </c>
      <c r="I816" s="34" t="str">
        <f t="shared" si="268"/>
        <v>2</v>
      </c>
      <c r="J816" s="34" t="str">
        <f t="shared" si="269"/>
        <v>0</v>
      </c>
      <c r="K816" s="34" t="str">
        <f t="shared" si="270"/>
        <v>0</v>
      </c>
      <c r="L816" s="34" t="s">
        <v>5314</v>
      </c>
      <c r="M816" s="35" t="s">
        <v>1403</v>
      </c>
      <c r="N816" s="35" t="s">
        <v>261</v>
      </c>
      <c r="O816" s="37" t="s">
        <v>14</v>
      </c>
      <c r="P816" s="55" t="s">
        <v>68</v>
      </c>
      <c r="Q816" s="37">
        <v>3</v>
      </c>
      <c r="R816" s="55">
        <v>2</v>
      </c>
      <c r="S816" s="55" t="s">
        <v>110</v>
      </c>
      <c r="T816" s="55" t="s">
        <v>110</v>
      </c>
      <c r="U816" s="37">
        <v>1</v>
      </c>
      <c r="V816" s="37">
        <v>1</v>
      </c>
      <c r="W816" s="55" t="s">
        <v>1344</v>
      </c>
      <c r="X816" s="55" t="s">
        <v>1344</v>
      </c>
      <c r="Y816" s="55">
        <v>1</v>
      </c>
      <c r="Z816" s="37">
        <v>4</v>
      </c>
      <c r="AA816" s="55" t="s">
        <v>1402</v>
      </c>
      <c r="AB816" s="55" t="s">
        <v>1402</v>
      </c>
      <c r="AC816" s="58" t="s">
        <v>8</v>
      </c>
      <c r="AD816" s="55">
        <v>2</v>
      </c>
      <c r="AE816" s="37" t="s">
        <v>1406</v>
      </c>
      <c r="AF816" s="37" t="s">
        <v>1407</v>
      </c>
      <c r="AG816" s="27"/>
      <c r="AH816" s="30" t="s">
        <v>8</v>
      </c>
      <c r="AI816" s="39"/>
      <c r="AJ816" s="39" t="b">
        <f t="shared" si="277"/>
        <v>0</v>
      </c>
      <c r="AK816" s="39" t="str">
        <f>O816&amp;Q816&amp;R816&amp;U816&amp;V816&amp;Y816&amp;Z816&amp;AC816&amp;AD816</f>
        <v>A32111412</v>
      </c>
      <c r="AL816" s="40">
        <v>7222112</v>
      </c>
      <c r="AM816" s="41" t="b">
        <f>C816&lt;&gt;AK816</f>
        <v>1</v>
      </c>
      <c r="AN816" s="30" t="str">
        <f>N816&amp;AK816</f>
        <v>J9FA32111412</v>
      </c>
      <c r="AO816" s="30"/>
      <c r="AP816" s="31"/>
      <c r="AQ816" s="31"/>
      <c r="AR816" s="31">
        <f t="shared" si="271"/>
        <v>1</v>
      </c>
      <c r="AS816" s="31" t="str">
        <f>IF(IFERROR(VLOOKUP(AE816,#REF!,1,0),"")&lt;&gt;"",1,"")</f>
        <v/>
      </c>
      <c r="AT816" s="31" t="str">
        <f>IF(IFERROR(VLOOKUP(AE816,#REF!,1,0),"")&lt;&gt;"",1,"")</f>
        <v/>
      </c>
      <c r="AU816" s="31" t="str">
        <f>IF(IFERROR(VLOOKUP(AE816,#REF!,1,0),"")&lt;&gt;"",1,"")</f>
        <v/>
      </c>
      <c r="AV816" s="31" t="str">
        <f>IF(IFERROR(VLOOKUP(AE816,#REF!,1,0),"")&lt;&gt;"",1,"")</f>
        <v/>
      </c>
      <c r="AW816" s="31" t="str">
        <f>IF(IFERROR(VLOOKUP(AE816,#REF!,1,0),"")&lt;&gt;"",1,"")</f>
        <v/>
      </c>
      <c r="AX816" s="31" t="str">
        <f>IF(IFERROR(VLOOKUP(AE816,#REF!,1,0),"")&lt;&gt;"",1,"")</f>
        <v/>
      </c>
      <c r="AY816" s="31" t="str">
        <f>IF(IFERROR(VLOOKUP(AE816,#REF!,1,0),"")&lt;&gt;"",1,"")</f>
        <v/>
      </c>
      <c r="AZ816" s="31" t="str">
        <f>IF(IFERROR(VLOOKUP(AE816,#REF!,1,0),"")&lt;&gt;"",1,"")</f>
        <v/>
      </c>
      <c r="BA816" s="31" t="str">
        <f>IF(IFERROR(VLOOKUP(AE816,#REF!,1,0),"")&lt;&gt;"",1,"")</f>
        <v/>
      </c>
      <c r="BB816" s="31" t="str">
        <f>IF(IFERROR(VLOOKUP(AE816,#REF!,1,0),"")&lt;&gt;"",1,"")</f>
        <v/>
      </c>
      <c r="BC816" s="31" t="str">
        <f>IF(IFERROR(VLOOKUP(AE816,#REF!,1,0),"")&lt;&gt;"",1,"")</f>
        <v/>
      </c>
      <c r="BD816" s="31" t="str">
        <f>IF(IFERROR(VLOOKUP(AE816,#REF!,1,0),"")&lt;&gt;"",1,"")</f>
        <v/>
      </c>
      <c r="BE816" s="32">
        <f t="shared" si="273"/>
        <v>1</v>
      </c>
    </row>
    <row r="817" spans="1:57" ht="16">
      <c r="A817" s="33">
        <v>1342</v>
      </c>
      <c r="B817" s="33">
        <v>7222212</v>
      </c>
      <c r="C817" s="33" t="str">
        <f t="shared" si="262"/>
        <v>722221200</v>
      </c>
      <c r="D817" s="34" t="str">
        <f t="shared" si="263"/>
        <v>72</v>
      </c>
      <c r="E817" s="34" t="str">
        <f t="shared" si="264"/>
        <v>2</v>
      </c>
      <c r="F817" s="34" t="str">
        <f t="shared" si="265"/>
        <v>2</v>
      </c>
      <c r="G817" s="34" t="str">
        <f t="shared" si="266"/>
        <v>2</v>
      </c>
      <c r="H817" s="34" t="str">
        <f t="shared" si="267"/>
        <v>1</v>
      </c>
      <c r="I817" s="34" t="str">
        <f t="shared" si="268"/>
        <v>2</v>
      </c>
      <c r="J817" s="34" t="str">
        <f t="shared" si="269"/>
        <v>0</v>
      </c>
      <c r="K817" s="34" t="str">
        <f t="shared" si="270"/>
        <v>0</v>
      </c>
      <c r="L817" s="34" t="s">
        <v>5315</v>
      </c>
      <c r="M817" s="35" t="s">
        <v>1403</v>
      </c>
      <c r="N817" s="35" t="s">
        <v>261</v>
      </c>
      <c r="O817" s="37" t="s">
        <v>14</v>
      </c>
      <c r="P817" s="55" t="s">
        <v>68</v>
      </c>
      <c r="Q817" s="37">
        <v>3</v>
      </c>
      <c r="R817" s="55">
        <v>2</v>
      </c>
      <c r="S817" s="55" t="s">
        <v>110</v>
      </c>
      <c r="T817" s="55" t="s">
        <v>110</v>
      </c>
      <c r="U817" s="37">
        <v>1</v>
      </c>
      <c r="V817" s="37">
        <v>1</v>
      </c>
      <c r="W817" s="55" t="s">
        <v>1344</v>
      </c>
      <c r="X817" s="55" t="s">
        <v>1344</v>
      </c>
      <c r="Y817" s="55">
        <v>1</v>
      </c>
      <c r="Z817" s="37">
        <v>4</v>
      </c>
      <c r="AA817" s="55" t="s">
        <v>1402</v>
      </c>
      <c r="AB817" s="55" t="s">
        <v>1402</v>
      </c>
      <c r="AC817" s="58" t="s">
        <v>8</v>
      </c>
      <c r="AD817" s="55">
        <v>3</v>
      </c>
      <c r="AE817" s="37" t="s">
        <v>1408</v>
      </c>
      <c r="AF817" s="37" t="s">
        <v>1409</v>
      </c>
      <c r="AG817" s="27"/>
      <c r="AH817" s="30" t="s">
        <v>8</v>
      </c>
      <c r="AI817" s="39"/>
      <c r="AJ817" s="39" t="b">
        <f t="shared" si="277"/>
        <v>0</v>
      </c>
      <c r="AK817" s="39" t="str">
        <f>O817&amp;Q817&amp;R817&amp;U817&amp;V817&amp;Y817&amp;Z817&amp;AC817&amp;AD817</f>
        <v>A32111413</v>
      </c>
      <c r="AL817" s="40">
        <v>7222212</v>
      </c>
      <c r="AM817" s="41" t="b">
        <f>C817&lt;&gt;AK817</f>
        <v>1</v>
      </c>
      <c r="AN817" s="30" t="str">
        <f>N817&amp;AK817</f>
        <v>J9FA32111413</v>
      </c>
      <c r="AO817" s="30"/>
      <c r="AP817" s="31"/>
      <c r="AQ817" s="31"/>
      <c r="AR817" s="31">
        <f t="shared" si="271"/>
        <v>1</v>
      </c>
      <c r="AS817" s="31" t="str">
        <f>IF(IFERROR(VLOOKUP(AE817,#REF!,1,0),"")&lt;&gt;"",1,"")</f>
        <v/>
      </c>
      <c r="AT817" s="31" t="str">
        <f>IF(IFERROR(VLOOKUP(AE817,#REF!,1,0),"")&lt;&gt;"",1,"")</f>
        <v/>
      </c>
      <c r="AU817" s="31" t="str">
        <f>IF(IFERROR(VLOOKUP(AE817,#REF!,1,0),"")&lt;&gt;"",1,"")</f>
        <v/>
      </c>
      <c r="AV817" s="31" t="str">
        <f>IF(IFERROR(VLOOKUP(AE817,#REF!,1,0),"")&lt;&gt;"",1,"")</f>
        <v/>
      </c>
      <c r="AW817" s="31" t="str">
        <f>IF(IFERROR(VLOOKUP(AE817,#REF!,1,0),"")&lt;&gt;"",1,"")</f>
        <v/>
      </c>
      <c r="AX817" s="31" t="str">
        <f>IF(IFERROR(VLOOKUP(AE817,#REF!,1,0),"")&lt;&gt;"",1,"")</f>
        <v/>
      </c>
      <c r="AY817" s="31" t="str">
        <f>IF(IFERROR(VLOOKUP(AE817,#REF!,1,0),"")&lt;&gt;"",1,"")</f>
        <v/>
      </c>
      <c r="AZ817" s="31" t="str">
        <f>IF(IFERROR(VLOOKUP(AE817,#REF!,1,0),"")&lt;&gt;"",1,"")</f>
        <v/>
      </c>
      <c r="BA817" s="31" t="str">
        <f>IF(IFERROR(VLOOKUP(AE817,#REF!,1,0),"")&lt;&gt;"",1,"")</f>
        <v/>
      </c>
      <c r="BB817" s="31" t="str">
        <f>IF(IFERROR(VLOOKUP(AE817,#REF!,1,0),"")&lt;&gt;"",1,"")</f>
        <v/>
      </c>
      <c r="BC817" s="31" t="str">
        <f>IF(IFERROR(VLOOKUP(AE817,#REF!,1,0),"")&lt;&gt;"",1,"")</f>
        <v/>
      </c>
      <c r="BD817" s="31" t="str">
        <f>IF(IFERROR(VLOOKUP(AE817,#REF!,1,0),"")&lt;&gt;"",1,"")</f>
        <v/>
      </c>
      <c r="BE817" s="32">
        <f t="shared" si="273"/>
        <v>1</v>
      </c>
    </row>
    <row r="818" spans="1:57" ht="16">
      <c r="A818" s="33">
        <v>1351</v>
      </c>
      <c r="B818" s="33">
        <v>7222312</v>
      </c>
      <c r="C818" s="33" t="str">
        <f t="shared" si="262"/>
        <v>722231200</v>
      </c>
      <c r="D818" s="34" t="str">
        <f t="shared" si="263"/>
        <v>72</v>
      </c>
      <c r="E818" s="34" t="str">
        <f t="shared" si="264"/>
        <v>2</v>
      </c>
      <c r="F818" s="34" t="str">
        <f t="shared" si="265"/>
        <v>2</v>
      </c>
      <c r="G818" s="34" t="str">
        <f t="shared" si="266"/>
        <v>3</v>
      </c>
      <c r="H818" s="34" t="str">
        <f t="shared" si="267"/>
        <v>1</v>
      </c>
      <c r="I818" s="34" t="str">
        <f t="shared" si="268"/>
        <v>2</v>
      </c>
      <c r="J818" s="34" t="str">
        <f t="shared" si="269"/>
        <v>0</v>
      </c>
      <c r="K818" s="34" t="str">
        <f t="shared" si="270"/>
        <v>0</v>
      </c>
      <c r="L818" s="34" t="s">
        <v>5316</v>
      </c>
      <c r="M818" s="35" t="s">
        <v>1403</v>
      </c>
      <c r="N818" s="35" t="s">
        <v>261</v>
      </c>
      <c r="O818" s="37" t="s">
        <v>14</v>
      </c>
      <c r="P818" s="55" t="s">
        <v>68</v>
      </c>
      <c r="Q818" s="37">
        <v>3</v>
      </c>
      <c r="R818" s="55">
        <v>2</v>
      </c>
      <c r="S818" s="55" t="s">
        <v>110</v>
      </c>
      <c r="T818" s="55" t="s">
        <v>110</v>
      </c>
      <c r="U818" s="37">
        <v>1</v>
      </c>
      <c r="V818" s="37">
        <v>1</v>
      </c>
      <c r="W818" s="55" t="s">
        <v>1344</v>
      </c>
      <c r="X818" s="55" t="s">
        <v>1344</v>
      </c>
      <c r="Y818" s="55">
        <v>1</v>
      </c>
      <c r="Z818" s="37">
        <v>4</v>
      </c>
      <c r="AA818" s="55" t="s">
        <v>1402</v>
      </c>
      <c r="AB818" s="55" t="s">
        <v>1402</v>
      </c>
      <c r="AC818" s="58" t="s">
        <v>8</v>
      </c>
      <c r="AD818" s="55">
        <v>4</v>
      </c>
      <c r="AE818" s="37" t="s">
        <v>1410</v>
      </c>
      <c r="AF818" s="37" t="s">
        <v>1411</v>
      </c>
      <c r="AG818" s="27"/>
      <c r="AH818" s="30" t="s">
        <v>8</v>
      </c>
      <c r="AI818" s="39"/>
      <c r="AJ818" s="39" t="b">
        <f t="shared" si="277"/>
        <v>0</v>
      </c>
      <c r="AK818" s="39" t="str">
        <f>O818&amp;Q818&amp;R818&amp;U818&amp;V818&amp;Y818&amp;Z818&amp;AC818&amp;AD818</f>
        <v>A32111414</v>
      </c>
      <c r="AL818" s="40">
        <v>7222312</v>
      </c>
      <c r="AM818" s="41" t="b">
        <f>C818&lt;&gt;AK818</f>
        <v>1</v>
      </c>
      <c r="AN818" s="30" t="str">
        <f>N818&amp;AK818</f>
        <v>J9FA32111414</v>
      </c>
      <c r="AO818" s="30"/>
      <c r="AP818" s="31"/>
      <c r="AQ818" s="31"/>
      <c r="AR818" s="31">
        <f t="shared" si="271"/>
        <v>1</v>
      </c>
      <c r="AS818" s="31" t="str">
        <f>IF(IFERROR(VLOOKUP(AE818,#REF!,1,0),"")&lt;&gt;"",1,"")</f>
        <v/>
      </c>
      <c r="AT818" s="31" t="str">
        <f>IF(IFERROR(VLOOKUP(AE818,#REF!,1,0),"")&lt;&gt;"",1,"")</f>
        <v/>
      </c>
      <c r="AU818" s="31" t="str">
        <f>IF(IFERROR(VLOOKUP(AE818,#REF!,1,0),"")&lt;&gt;"",1,"")</f>
        <v/>
      </c>
      <c r="AV818" s="31" t="str">
        <f>IF(IFERROR(VLOOKUP(AE818,#REF!,1,0),"")&lt;&gt;"",1,"")</f>
        <v/>
      </c>
      <c r="AW818" s="31" t="str">
        <f>IF(IFERROR(VLOOKUP(AE818,#REF!,1,0),"")&lt;&gt;"",1,"")</f>
        <v/>
      </c>
      <c r="AX818" s="31" t="str">
        <f>IF(IFERROR(VLOOKUP(AE818,#REF!,1,0),"")&lt;&gt;"",1,"")</f>
        <v/>
      </c>
      <c r="AY818" s="31" t="str">
        <f>IF(IFERROR(VLOOKUP(AE818,#REF!,1,0),"")&lt;&gt;"",1,"")</f>
        <v/>
      </c>
      <c r="AZ818" s="31" t="str">
        <f>IF(IFERROR(VLOOKUP(AE818,#REF!,1,0),"")&lt;&gt;"",1,"")</f>
        <v/>
      </c>
      <c r="BA818" s="31" t="str">
        <f>IF(IFERROR(VLOOKUP(AE818,#REF!,1,0),"")&lt;&gt;"",1,"")</f>
        <v/>
      </c>
      <c r="BB818" s="31" t="str">
        <f>IF(IFERROR(VLOOKUP(AE818,#REF!,1,0),"")&lt;&gt;"",1,"")</f>
        <v/>
      </c>
      <c r="BC818" s="31" t="str">
        <f>IF(IFERROR(VLOOKUP(AE818,#REF!,1,0),"")&lt;&gt;"",1,"")</f>
        <v/>
      </c>
      <c r="BD818" s="31" t="str">
        <f>IF(IFERROR(VLOOKUP(AE818,#REF!,1,0),"")&lt;&gt;"",1,"")</f>
        <v/>
      </c>
      <c r="BE818" s="32">
        <f t="shared" si="273"/>
        <v>1</v>
      </c>
    </row>
    <row r="819" spans="1:57" ht="17">
      <c r="A819" s="137">
        <v>490</v>
      </c>
      <c r="B819" s="137">
        <v>698122</v>
      </c>
      <c r="C819" s="137" t="str">
        <f t="shared" si="262"/>
        <v>698122000</v>
      </c>
      <c r="D819" s="138" t="str">
        <f t="shared" si="263"/>
        <v>69</v>
      </c>
      <c r="E819" s="138" t="str">
        <f t="shared" si="264"/>
        <v>8</v>
      </c>
      <c r="F819" s="138" t="str">
        <f t="shared" si="265"/>
        <v>1</v>
      </c>
      <c r="G819" s="138" t="str">
        <f t="shared" si="266"/>
        <v>2</v>
      </c>
      <c r="H819" s="138" t="str">
        <f t="shared" si="267"/>
        <v>2</v>
      </c>
      <c r="I819" s="138" t="str">
        <f t="shared" si="268"/>
        <v>0</v>
      </c>
      <c r="J819" s="138" t="str">
        <f t="shared" si="269"/>
        <v>0</v>
      </c>
      <c r="K819" s="138" t="str">
        <f t="shared" si="270"/>
        <v>0</v>
      </c>
      <c r="L819" s="138" t="s">
        <v>5317</v>
      </c>
      <c r="M819" s="139" t="s">
        <v>1412</v>
      </c>
      <c r="N819" s="139" t="s">
        <v>261</v>
      </c>
      <c r="O819" s="141" t="s">
        <v>14</v>
      </c>
      <c r="P819" s="141" t="s">
        <v>68</v>
      </c>
      <c r="Q819" s="141">
        <v>3</v>
      </c>
      <c r="R819" s="141">
        <v>2</v>
      </c>
      <c r="S819" s="141" t="s">
        <v>110</v>
      </c>
      <c r="T819" s="141" t="s">
        <v>110</v>
      </c>
      <c r="U819" s="141">
        <v>1</v>
      </c>
      <c r="V819" s="141">
        <v>1</v>
      </c>
      <c r="W819" s="141" t="s">
        <v>1344</v>
      </c>
      <c r="X819" s="141" t="s">
        <v>1344</v>
      </c>
      <c r="Y819" s="141">
        <v>1</v>
      </c>
      <c r="Z819" s="141">
        <v>5</v>
      </c>
      <c r="AA819" s="141" t="s">
        <v>1412</v>
      </c>
      <c r="AB819" s="141" t="s">
        <v>1412</v>
      </c>
      <c r="AC819" s="140" t="s">
        <v>66</v>
      </c>
      <c r="AD819" s="141" t="s">
        <v>66</v>
      </c>
      <c r="AE819" s="144" t="s">
        <v>1412</v>
      </c>
      <c r="AF819" s="144" t="s">
        <v>1412</v>
      </c>
      <c r="AG819" s="134"/>
      <c r="AH819" s="142"/>
      <c r="AI819" s="143"/>
      <c r="AJ819" s="143" t="b">
        <f t="shared" si="277"/>
        <v>0</v>
      </c>
      <c r="AK819" s="143" t="str">
        <f>O819&amp;Q819&amp;R819&amp;U819&amp;V819&amp;Y819&amp;Z819&amp;AC819&amp;AD819</f>
        <v>A32111500</v>
      </c>
      <c r="AL819" s="40">
        <v>698122</v>
      </c>
      <c r="AM819" s="41" t="b">
        <f>C819&lt;&gt;AK819</f>
        <v>1</v>
      </c>
      <c r="AN819" s="145" t="str">
        <f>N819&amp;AK819</f>
        <v>J9FA32111500</v>
      </c>
      <c r="AO819" s="145"/>
      <c r="AP819" s="31"/>
      <c r="AQ819" s="146"/>
      <c r="AR819" s="146">
        <f t="shared" si="271"/>
        <v>1</v>
      </c>
      <c r="AS819" s="146" t="str">
        <f>IF(IFERROR(VLOOKUP(AE819,#REF!,1,0),"")&lt;&gt;"",1,"")</f>
        <v/>
      </c>
      <c r="AT819" s="146" t="str">
        <f>IF(IFERROR(VLOOKUP(AE819,#REF!,1,0),"")&lt;&gt;"",1,"")</f>
        <v/>
      </c>
      <c r="AU819" s="146" t="str">
        <f>IF(IFERROR(VLOOKUP(AE819,#REF!,1,0),"")&lt;&gt;"",1,"")</f>
        <v/>
      </c>
      <c r="AV819" s="146" t="str">
        <f>IF(IFERROR(VLOOKUP(AE819,#REF!,1,0),"")&lt;&gt;"",1,"")</f>
        <v/>
      </c>
      <c r="AW819" s="146" t="str">
        <f>IF(IFERROR(VLOOKUP(AE819,#REF!,1,0),"")&lt;&gt;"",1,"")</f>
        <v/>
      </c>
      <c r="AX819" s="146" t="str">
        <f>IF(IFERROR(VLOOKUP(AE819,#REF!,1,0),"")&lt;&gt;"",1,"")</f>
        <v/>
      </c>
      <c r="AY819" s="146" t="str">
        <f>IF(IFERROR(VLOOKUP(AE819,#REF!,1,0),"")&lt;&gt;"",1,"")</f>
        <v/>
      </c>
      <c r="AZ819" s="146" t="str">
        <f>IF(IFERROR(VLOOKUP(AE819,#REF!,1,0),"")&lt;&gt;"",1,"")</f>
        <v/>
      </c>
      <c r="BA819" s="146" t="str">
        <f>IF(IFERROR(VLOOKUP(AE819,#REF!,1,0),"")&lt;&gt;"",1,"")</f>
        <v/>
      </c>
      <c r="BB819" s="146" t="str">
        <f>IF(IFERROR(VLOOKUP(AE819,#REF!,1,0),"")&lt;&gt;"",1,"")</f>
        <v/>
      </c>
      <c r="BC819" s="146" t="str">
        <f>IF(IFERROR(VLOOKUP(AE819,#REF!,1,0),"")&lt;&gt;"",1,"")</f>
        <v/>
      </c>
      <c r="BD819" s="146" t="str">
        <f>IF(IFERROR(VLOOKUP(AE819,#REF!,1,0),"")&lt;&gt;"",1,"")</f>
        <v/>
      </c>
      <c r="BE819" s="148">
        <f t="shared" si="273"/>
        <v>1</v>
      </c>
    </row>
    <row r="820" spans="1:57" ht="16">
      <c r="A820" s="33">
        <v>2549</v>
      </c>
      <c r="B820" s="33">
        <v>761221312</v>
      </c>
      <c r="C820" s="33" t="str">
        <f t="shared" si="262"/>
        <v>761221312</v>
      </c>
      <c r="D820" s="34" t="str">
        <f t="shared" si="263"/>
        <v>76</v>
      </c>
      <c r="E820" s="34" t="str">
        <f t="shared" si="264"/>
        <v>1</v>
      </c>
      <c r="F820" s="34" t="str">
        <f t="shared" si="265"/>
        <v>2</v>
      </c>
      <c r="G820" s="34" t="str">
        <f t="shared" si="266"/>
        <v>2</v>
      </c>
      <c r="H820" s="34" t="str">
        <f t="shared" si="267"/>
        <v>1</v>
      </c>
      <c r="I820" s="34" t="str">
        <f t="shared" si="268"/>
        <v>3</v>
      </c>
      <c r="J820" s="34" t="str">
        <f t="shared" si="269"/>
        <v>1</v>
      </c>
      <c r="K820" s="34" t="str">
        <f t="shared" si="270"/>
        <v>2</v>
      </c>
      <c r="L820" s="34" t="s">
        <v>5318</v>
      </c>
      <c r="M820" s="35" t="s">
        <v>1403</v>
      </c>
      <c r="N820" s="35" t="s">
        <v>261</v>
      </c>
      <c r="O820" s="37" t="s">
        <v>14</v>
      </c>
      <c r="P820" s="55" t="s">
        <v>68</v>
      </c>
      <c r="Q820" s="37">
        <v>3</v>
      </c>
      <c r="R820" s="55">
        <v>2</v>
      </c>
      <c r="S820" s="55" t="s">
        <v>110</v>
      </c>
      <c r="T820" s="55" t="s">
        <v>110</v>
      </c>
      <c r="U820" s="37">
        <v>1</v>
      </c>
      <c r="V820" s="37">
        <v>1</v>
      </c>
      <c r="W820" s="55" t="s">
        <v>1344</v>
      </c>
      <c r="X820" s="55" t="s">
        <v>1344</v>
      </c>
      <c r="Y820" s="55">
        <v>1</v>
      </c>
      <c r="Z820" s="37">
        <v>5</v>
      </c>
      <c r="AA820" s="55" t="s">
        <v>1412</v>
      </c>
      <c r="AB820" s="55" t="s">
        <v>1412</v>
      </c>
      <c r="AC820" s="58" t="s">
        <v>8</v>
      </c>
      <c r="AD820" s="55">
        <v>1</v>
      </c>
      <c r="AE820" s="42" t="s">
        <v>1413</v>
      </c>
      <c r="AF820" s="42" t="s">
        <v>1414</v>
      </c>
      <c r="AG820" s="27"/>
      <c r="AH820" s="30" t="s">
        <v>8</v>
      </c>
      <c r="AI820" s="39"/>
      <c r="AJ820" s="39" t="b">
        <f t="shared" si="277"/>
        <v>0</v>
      </c>
      <c r="AK820" s="39" t="str">
        <f>O820&amp;Q820&amp;R820&amp;U820&amp;V820&amp;Y820&amp;Z820&amp;AC820&amp;AD820</f>
        <v>A32111511</v>
      </c>
      <c r="AL820" s="40">
        <v>761221312</v>
      </c>
      <c r="AM820" s="41" t="b">
        <f>C820&lt;&gt;AK820</f>
        <v>1</v>
      </c>
      <c r="AN820" s="30" t="str">
        <f>N820&amp;AK820</f>
        <v>J9FA32111511</v>
      </c>
      <c r="AO820" s="30"/>
      <c r="AP820" s="31"/>
      <c r="AQ820" s="31"/>
      <c r="AR820" s="31">
        <f t="shared" si="271"/>
        <v>1</v>
      </c>
      <c r="AS820" s="31" t="str">
        <f>IF(IFERROR(VLOOKUP(AE820,#REF!,1,0),"")&lt;&gt;"",1,"")</f>
        <v/>
      </c>
      <c r="AT820" s="31" t="str">
        <f>IF(IFERROR(VLOOKUP(AE820,#REF!,1,0),"")&lt;&gt;"",1,"")</f>
        <v/>
      </c>
      <c r="AU820" s="31" t="str">
        <f>IF(IFERROR(VLOOKUP(AE820,#REF!,1,0),"")&lt;&gt;"",1,"")</f>
        <v/>
      </c>
      <c r="AV820" s="31" t="str">
        <f>IF(IFERROR(VLOOKUP(AE820,#REF!,1,0),"")&lt;&gt;"",1,"")</f>
        <v/>
      </c>
      <c r="AW820" s="31" t="str">
        <f>IF(IFERROR(VLOOKUP(AE820,#REF!,1,0),"")&lt;&gt;"",1,"")</f>
        <v/>
      </c>
      <c r="AX820" s="31" t="str">
        <f>IF(IFERROR(VLOOKUP(AE820,#REF!,1,0),"")&lt;&gt;"",1,"")</f>
        <v/>
      </c>
      <c r="AY820" s="31" t="str">
        <f>IF(IFERROR(VLOOKUP(AE820,#REF!,1,0),"")&lt;&gt;"",1,"")</f>
        <v/>
      </c>
      <c r="AZ820" s="31" t="str">
        <f>IF(IFERROR(VLOOKUP(AE820,#REF!,1,0),"")&lt;&gt;"",1,"")</f>
        <v/>
      </c>
      <c r="BA820" s="31" t="str">
        <f>IF(IFERROR(VLOOKUP(AE820,#REF!,1,0),"")&lt;&gt;"",1,"")</f>
        <v/>
      </c>
      <c r="BB820" s="31" t="str">
        <f>IF(IFERROR(VLOOKUP(AE820,#REF!,1,0),"")&lt;&gt;"",1,"")</f>
        <v/>
      </c>
      <c r="BC820" s="31" t="str">
        <f>IF(IFERROR(VLOOKUP(AE820,#REF!,1,0),"")&lt;&gt;"",1,"")</f>
        <v/>
      </c>
      <c r="BD820" s="31" t="str">
        <f>IF(IFERROR(VLOOKUP(AE820,#REF!,1,0),"")&lt;&gt;"",1,"")</f>
        <v/>
      </c>
      <c r="BE820" s="32">
        <f t="shared" si="273"/>
        <v>1</v>
      </c>
    </row>
    <row r="821" spans="1:57" ht="16">
      <c r="A821" s="33">
        <v>2557</v>
      </c>
      <c r="B821" s="33">
        <v>761221412</v>
      </c>
      <c r="C821" s="33" t="str">
        <f t="shared" si="262"/>
        <v>761221412</v>
      </c>
      <c r="D821" s="34" t="str">
        <f t="shared" si="263"/>
        <v>76</v>
      </c>
      <c r="E821" s="34" t="str">
        <f t="shared" si="264"/>
        <v>1</v>
      </c>
      <c r="F821" s="34" t="str">
        <f t="shared" si="265"/>
        <v>2</v>
      </c>
      <c r="G821" s="34" t="str">
        <f t="shared" si="266"/>
        <v>2</v>
      </c>
      <c r="H821" s="34" t="str">
        <f t="shared" si="267"/>
        <v>1</v>
      </c>
      <c r="I821" s="34" t="str">
        <f t="shared" si="268"/>
        <v>4</v>
      </c>
      <c r="J821" s="34" t="str">
        <f t="shared" si="269"/>
        <v>1</v>
      </c>
      <c r="K821" s="34" t="str">
        <f t="shared" si="270"/>
        <v>2</v>
      </c>
      <c r="L821" s="34" t="s">
        <v>5319</v>
      </c>
      <c r="M821" s="35" t="s">
        <v>1403</v>
      </c>
      <c r="N821" s="35" t="s">
        <v>261</v>
      </c>
      <c r="O821" s="37" t="s">
        <v>14</v>
      </c>
      <c r="P821" s="55" t="s">
        <v>68</v>
      </c>
      <c r="Q821" s="37">
        <v>3</v>
      </c>
      <c r="R821" s="55">
        <v>2</v>
      </c>
      <c r="S821" s="55" t="s">
        <v>110</v>
      </c>
      <c r="T821" s="55" t="s">
        <v>110</v>
      </c>
      <c r="U821" s="37">
        <v>1</v>
      </c>
      <c r="V821" s="37">
        <v>1</v>
      </c>
      <c r="W821" s="55" t="s">
        <v>1344</v>
      </c>
      <c r="X821" s="55" t="s">
        <v>1344</v>
      </c>
      <c r="Y821" s="55">
        <v>1</v>
      </c>
      <c r="Z821" s="37">
        <v>5</v>
      </c>
      <c r="AA821" s="55" t="s">
        <v>1412</v>
      </c>
      <c r="AB821" s="55" t="s">
        <v>1412</v>
      </c>
      <c r="AC821" s="58" t="s">
        <v>8</v>
      </c>
      <c r="AD821" s="55">
        <v>2</v>
      </c>
      <c r="AE821" s="42" t="s">
        <v>1415</v>
      </c>
      <c r="AF821" s="42" t="s">
        <v>1416</v>
      </c>
      <c r="AG821" s="27"/>
      <c r="AH821" s="30" t="s">
        <v>8</v>
      </c>
      <c r="AI821" s="39"/>
      <c r="AJ821" s="39" t="b">
        <f t="shared" si="277"/>
        <v>0</v>
      </c>
      <c r="AK821" s="39" t="str">
        <f>O821&amp;Q821&amp;R821&amp;U821&amp;V821&amp;Y821&amp;Z821&amp;AC821&amp;AD821</f>
        <v>A32111512</v>
      </c>
      <c r="AL821" s="40">
        <v>761221412</v>
      </c>
      <c r="AM821" s="41" t="b">
        <f>C821&lt;&gt;AK821</f>
        <v>1</v>
      </c>
      <c r="AN821" s="30" t="str">
        <f>N821&amp;AK821</f>
        <v>J9FA32111512</v>
      </c>
      <c r="AO821" s="30"/>
      <c r="AP821" s="31"/>
      <c r="AQ821" s="31"/>
      <c r="AR821" s="31">
        <f t="shared" si="271"/>
        <v>1</v>
      </c>
      <c r="AS821" s="31" t="str">
        <f>IF(IFERROR(VLOOKUP(AE821,#REF!,1,0),"")&lt;&gt;"",1,"")</f>
        <v/>
      </c>
      <c r="AT821" s="31" t="str">
        <f>IF(IFERROR(VLOOKUP(AE821,#REF!,1,0),"")&lt;&gt;"",1,"")</f>
        <v/>
      </c>
      <c r="AU821" s="31" t="str">
        <f>IF(IFERROR(VLOOKUP(AE821,#REF!,1,0),"")&lt;&gt;"",1,"")</f>
        <v/>
      </c>
      <c r="AV821" s="31" t="str">
        <f>IF(IFERROR(VLOOKUP(AE821,#REF!,1,0),"")&lt;&gt;"",1,"")</f>
        <v/>
      </c>
      <c r="AW821" s="31" t="str">
        <f>IF(IFERROR(VLOOKUP(AE821,#REF!,1,0),"")&lt;&gt;"",1,"")</f>
        <v/>
      </c>
      <c r="AX821" s="31" t="str">
        <f>IF(IFERROR(VLOOKUP(AE821,#REF!,1,0),"")&lt;&gt;"",1,"")</f>
        <v/>
      </c>
      <c r="AY821" s="31" t="str">
        <f>IF(IFERROR(VLOOKUP(AE821,#REF!,1,0),"")&lt;&gt;"",1,"")</f>
        <v/>
      </c>
      <c r="AZ821" s="31" t="str">
        <f>IF(IFERROR(VLOOKUP(AE821,#REF!,1,0),"")&lt;&gt;"",1,"")</f>
        <v/>
      </c>
      <c r="BA821" s="31" t="str">
        <f>IF(IFERROR(VLOOKUP(AE821,#REF!,1,0),"")&lt;&gt;"",1,"")</f>
        <v/>
      </c>
      <c r="BB821" s="31" t="str">
        <f>IF(IFERROR(VLOOKUP(AE821,#REF!,1,0),"")&lt;&gt;"",1,"")</f>
        <v/>
      </c>
      <c r="BC821" s="31" t="str">
        <f>IF(IFERROR(VLOOKUP(AE821,#REF!,1,0),"")&lt;&gt;"",1,"")</f>
        <v/>
      </c>
      <c r="BD821" s="31" t="str">
        <f>IF(IFERROR(VLOOKUP(AE821,#REF!,1,0),"")&lt;&gt;"",1,"")</f>
        <v/>
      </c>
      <c r="BE821" s="32">
        <f t="shared" si="273"/>
        <v>1</v>
      </c>
    </row>
    <row r="822" spans="1:57" ht="17">
      <c r="A822" s="137">
        <v>491</v>
      </c>
      <c r="B822" s="137">
        <v>698123</v>
      </c>
      <c r="C822" s="137" t="str">
        <f t="shared" si="262"/>
        <v>698123000</v>
      </c>
      <c r="D822" s="138" t="str">
        <f t="shared" si="263"/>
        <v>69</v>
      </c>
      <c r="E822" s="138" t="str">
        <f t="shared" si="264"/>
        <v>8</v>
      </c>
      <c r="F822" s="138" t="str">
        <f t="shared" si="265"/>
        <v>1</v>
      </c>
      <c r="G822" s="138" t="str">
        <f t="shared" si="266"/>
        <v>2</v>
      </c>
      <c r="H822" s="138" t="str">
        <f t="shared" si="267"/>
        <v>3</v>
      </c>
      <c r="I822" s="138" t="str">
        <f t="shared" si="268"/>
        <v>0</v>
      </c>
      <c r="J822" s="138" t="str">
        <f t="shared" si="269"/>
        <v>0</v>
      </c>
      <c r="K822" s="138" t="str">
        <f t="shared" si="270"/>
        <v>0</v>
      </c>
      <c r="L822" s="138" t="s">
        <v>5320</v>
      </c>
      <c r="M822" s="139" t="s">
        <v>1417</v>
      </c>
      <c r="N822" s="139" t="s">
        <v>261</v>
      </c>
      <c r="O822" s="141" t="s">
        <v>14</v>
      </c>
      <c r="P822" s="141" t="s">
        <v>68</v>
      </c>
      <c r="Q822" s="141">
        <v>3</v>
      </c>
      <c r="R822" s="141">
        <v>2</v>
      </c>
      <c r="S822" s="141" t="s">
        <v>110</v>
      </c>
      <c r="T822" s="141" t="s">
        <v>110</v>
      </c>
      <c r="U822" s="141">
        <v>1</v>
      </c>
      <c r="V822" s="141">
        <v>1</v>
      </c>
      <c r="W822" s="141" t="s">
        <v>1344</v>
      </c>
      <c r="X822" s="141" t="s">
        <v>1344</v>
      </c>
      <c r="Y822" s="141">
        <v>1</v>
      </c>
      <c r="Z822" s="141">
        <v>6</v>
      </c>
      <c r="AA822" s="141" t="s">
        <v>1417</v>
      </c>
      <c r="AB822" s="141" t="s">
        <v>1417</v>
      </c>
      <c r="AC822" s="140" t="s">
        <v>66</v>
      </c>
      <c r="AD822" s="141" t="s">
        <v>66</v>
      </c>
      <c r="AE822" s="144" t="s">
        <v>1417</v>
      </c>
      <c r="AF822" s="144" t="s">
        <v>1417</v>
      </c>
      <c r="AG822" s="134"/>
      <c r="AH822" s="142"/>
      <c r="AI822" s="143"/>
      <c r="AJ822" s="143" t="b">
        <f t="shared" si="277"/>
        <v>0</v>
      </c>
      <c r="AK822" s="143" t="str">
        <f>O822&amp;Q822&amp;R822&amp;U822&amp;V822&amp;Y822&amp;Z822&amp;AC822&amp;AD822</f>
        <v>A32111600</v>
      </c>
      <c r="AL822" s="40">
        <v>698123</v>
      </c>
      <c r="AM822" s="41" t="b">
        <f>C822&lt;&gt;AK822</f>
        <v>1</v>
      </c>
      <c r="AN822" s="145" t="str">
        <f>N822&amp;AK822</f>
        <v>J9FA32111600</v>
      </c>
      <c r="AO822" s="145"/>
      <c r="AP822" s="31"/>
      <c r="AQ822" s="146"/>
      <c r="AR822" s="146">
        <f t="shared" si="271"/>
        <v>1</v>
      </c>
      <c r="AS822" s="146" t="str">
        <f>IF(IFERROR(VLOOKUP(AE822,#REF!,1,0),"")&lt;&gt;"",1,"")</f>
        <v/>
      </c>
      <c r="AT822" s="146" t="str">
        <f>IF(IFERROR(VLOOKUP(AE822,#REF!,1,0),"")&lt;&gt;"",1,"")</f>
        <v/>
      </c>
      <c r="AU822" s="146" t="str">
        <f>IF(IFERROR(VLOOKUP(AE822,#REF!,1,0),"")&lt;&gt;"",1,"")</f>
        <v/>
      </c>
      <c r="AV822" s="146" t="str">
        <f>IF(IFERROR(VLOOKUP(AE822,#REF!,1,0),"")&lt;&gt;"",1,"")</f>
        <v/>
      </c>
      <c r="AW822" s="146" t="str">
        <f>IF(IFERROR(VLOOKUP(AE822,#REF!,1,0),"")&lt;&gt;"",1,"")</f>
        <v/>
      </c>
      <c r="AX822" s="146" t="str">
        <f>IF(IFERROR(VLOOKUP(AE822,#REF!,1,0),"")&lt;&gt;"",1,"")</f>
        <v/>
      </c>
      <c r="AY822" s="146" t="str">
        <f>IF(IFERROR(VLOOKUP(AE822,#REF!,1,0),"")&lt;&gt;"",1,"")</f>
        <v/>
      </c>
      <c r="AZ822" s="146" t="str">
        <f>IF(IFERROR(VLOOKUP(AE822,#REF!,1,0),"")&lt;&gt;"",1,"")</f>
        <v/>
      </c>
      <c r="BA822" s="146" t="str">
        <f>IF(IFERROR(VLOOKUP(AE822,#REF!,1,0),"")&lt;&gt;"",1,"")</f>
        <v/>
      </c>
      <c r="BB822" s="146" t="str">
        <f>IF(IFERROR(VLOOKUP(AE822,#REF!,1,0),"")&lt;&gt;"",1,"")</f>
        <v/>
      </c>
      <c r="BC822" s="146" t="str">
        <f>IF(IFERROR(VLOOKUP(AE822,#REF!,1,0),"")&lt;&gt;"",1,"")</f>
        <v/>
      </c>
      <c r="BD822" s="146" t="str">
        <f>IF(IFERROR(VLOOKUP(AE822,#REF!,1,0),"")&lt;&gt;"",1,"")</f>
        <v/>
      </c>
      <c r="BE822" s="148">
        <f t="shared" si="273"/>
        <v>1</v>
      </c>
    </row>
    <row r="823" spans="1:57" ht="17">
      <c r="A823" s="137">
        <v>492</v>
      </c>
      <c r="B823" s="137">
        <v>698124</v>
      </c>
      <c r="C823" s="137" t="str">
        <f t="shared" si="262"/>
        <v>698124000</v>
      </c>
      <c r="D823" s="138" t="str">
        <f t="shared" si="263"/>
        <v>69</v>
      </c>
      <c r="E823" s="138" t="str">
        <f t="shared" si="264"/>
        <v>8</v>
      </c>
      <c r="F823" s="138" t="str">
        <f t="shared" si="265"/>
        <v>1</v>
      </c>
      <c r="G823" s="138" t="str">
        <f t="shared" si="266"/>
        <v>2</v>
      </c>
      <c r="H823" s="138" t="str">
        <f t="shared" si="267"/>
        <v>4</v>
      </c>
      <c r="I823" s="138" t="str">
        <f t="shared" si="268"/>
        <v>0</v>
      </c>
      <c r="J823" s="138" t="str">
        <f t="shared" si="269"/>
        <v>0</v>
      </c>
      <c r="K823" s="138" t="str">
        <f t="shared" si="270"/>
        <v>0</v>
      </c>
      <c r="L823" s="138" t="s">
        <v>5321</v>
      </c>
      <c r="M823" s="139" t="s">
        <v>1418</v>
      </c>
      <c r="N823" s="139" t="s">
        <v>261</v>
      </c>
      <c r="O823" s="141" t="s">
        <v>14</v>
      </c>
      <c r="P823" s="141" t="s">
        <v>68</v>
      </c>
      <c r="Q823" s="141">
        <v>3</v>
      </c>
      <c r="R823" s="141">
        <v>2</v>
      </c>
      <c r="S823" s="141" t="s">
        <v>110</v>
      </c>
      <c r="T823" s="141" t="s">
        <v>110</v>
      </c>
      <c r="U823" s="141">
        <v>1</v>
      </c>
      <c r="V823" s="141">
        <v>1</v>
      </c>
      <c r="W823" s="141" t="s">
        <v>1344</v>
      </c>
      <c r="X823" s="141" t="s">
        <v>1344</v>
      </c>
      <c r="Y823" s="141">
        <v>1</v>
      </c>
      <c r="Z823" s="141">
        <v>7</v>
      </c>
      <c r="AA823" s="141" t="s">
        <v>1418</v>
      </c>
      <c r="AB823" s="141" t="s">
        <v>1418</v>
      </c>
      <c r="AC823" s="140" t="s">
        <v>66</v>
      </c>
      <c r="AD823" s="141" t="s">
        <v>66</v>
      </c>
      <c r="AE823" s="144" t="s">
        <v>1418</v>
      </c>
      <c r="AF823" s="144" t="s">
        <v>1418</v>
      </c>
      <c r="AG823" s="134"/>
      <c r="AH823" s="142"/>
      <c r="AI823" s="143"/>
      <c r="AJ823" s="143" t="b">
        <f t="shared" si="277"/>
        <v>0</v>
      </c>
      <c r="AK823" s="143" t="str">
        <f>O823&amp;Q823&amp;R823&amp;U823&amp;V823&amp;Y823&amp;Z823&amp;AC823&amp;AD823</f>
        <v>A32111700</v>
      </c>
      <c r="AL823" s="40">
        <v>698124</v>
      </c>
      <c r="AM823" s="41" t="b">
        <f>C823&lt;&gt;AK823</f>
        <v>1</v>
      </c>
      <c r="AN823" s="145" t="str">
        <f>N823&amp;AK823</f>
        <v>J9FA32111700</v>
      </c>
      <c r="AO823" s="145"/>
      <c r="AP823" s="31"/>
      <c r="AQ823" s="146"/>
      <c r="AR823" s="146">
        <f t="shared" si="271"/>
        <v>1</v>
      </c>
      <c r="AS823" s="146" t="str">
        <f>IF(IFERROR(VLOOKUP(AE823,#REF!,1,0),"")&lt;&gt;"",1,"")</f>
        <v/>
      </c>
      <c r="AT823" s="146" t="str">
        <f>IF(IFERROR(VLOOKUP(AE823,#REF!,1,0),"")&lt;&gt;"",1,"")</f>
        <v/>
      </c>
      <c r="AU823" s="146" t="str">
        <f>IF(IFERROR(VLOOKUP(AE823,#REF!,1,0),"")&lt;&gt;"",1,"")</f>
        <v/>
      </c>
      <c r="AV823" s="146" t="str">
        <f>IF(IFERROR(VLOOKUP(AE823,#REF!,1,0),"")&lt;&gt;"",1,"")</f>
        <v/>
      </c>
      <c r="AW823" s="146" t="str">
        <f>IF(IFERROR(VLOOKUP(AE823,#REF!,1,0),"")&lt;&gt;"",1,"")</f>
        <v/>
      </c>
      <c r="AX823" s="146" t="str">
        <f>IF(IFERROR(VLOOKUP(AE823,#REF!,1,0),"")&lt;&gt;"",1,"")</f>
        <v/>
      </c>
      <c r="AY823" s="146" t="str">
        <f>IF(IFERROR(VLOOKUP(AE823,#REF!,1,0),"")&lt;&gt;"",1,"")</f>
        <v/>
      </c>
      <c r="AZ823" s="146" t="str">
        <f>IF(IFERROR(VLOOKUP(AE823,#REF!,1,0),"")&lt;&gt;"",1,"")</f>
        <v/>
      </c>
      <c r="BA823" s="146" t="str">
        <f>IF(IFERROR(VLOOKUP(AE823,#REF!,1,0),"")&lt;&gt;"",1,"")</f>
        <v/>
      </c>
      <c r="BB823" s="146" t="str">
        <f>IF(IFERROR(VLOOKUP(AE823,#REF!,1,0),"")&lt;&gt;"",1,"")</f>
        <v/>
      </c>
      <c r="BC823" s="146" t="str">
        <f>IF(IFERROR(VLOOKUP(AE823,#REF!,1,0),"")&lt;&gt;"",1,"")</f>
        <v/>
      </c>
      <c r="BD823" s="146" t="str">
        <f>IF(IFERROR(VLOOKUP(AE823,#REF!,1,0),"")&lt;&gt;"",1,"")</f>
        <v/>
      </c>
      <c r="BE823" s="148">
        <f t="shared" si="273"/>
        <v>1</v>
      </c>
    </row>
    <row r="824" spans="1:57" ht="17">
      <c r="A824" s="137">
        <v>493</v>
      </c>
      <c r="B824" s="137">
        <v>698125</v>
      </c>
      <c r="C824" s="137" t="str">
        <f t="shared" si="262"/>
        <v>698125000</v>
      </c>
      <c r="D824" s="138" t="str">
        <f t="shared" si="263"/>
        <v>69</v>
      </c>
      <c r="E824" s="138" t="str">
        <f t="shared" si="264"/>
        <v>8</v>
      </c>
      <c r="F824" s="138" t="str">
        <f t="shared" si="265"/>
        <v>1</v>
      </c>
      <c r="G824" s="138" t="str">
        <f t="shared" si="266"/>
        <v>2</v>
      </c>
      <c r="H824" s="138" t="str">
        <f t="shared" si="267"/>
        <v>5</v>
      </c>
      <c r="I824" s="138" t="str">
        <f t="shared" si="268"/>
        <v>0</v>
      </c>
      <c r="J824" s="138" t="str">
        <f t="shared" si="269"/>
        <v>0</v>
      </c>
      <c r="K824" s="138" t="str">
        <f t="shared" si="270"/>
        <v>0</v>
      </c>
      <c r="L824" s="138" t="s">
        <v>5322</v>
      </c>
      <c r="M824" s="139" t="s">
        <v>1419</v>
      </c>
      <c r="N824" s="139" t="s">
        <v>261</v>
      </c>
      <c r="O824" s="141" t="s">
        <v>14</v>
      </c>
      <c r="P824" s="141" t="s">
        <v>68</v>
      </c>
      <c r="Q824" s="141">
        <v>3</v>
      </c>
      <c r="R824" s="141">
        <v>2</v>
      </c>
      <c r="S824" s="141" t="s">
        <v>110</v>
      </c>
      <c r="T824" s="141" t="s">
        <v>110</v>
      </c>
      <c r="U824" s="141">
        <v>1</v>
      </c>
      <c r="V824" s="141">
        <v>1</v>
      </c>
      <c r="W824" s="141" t="s">
        <v>1344</v>
      </c>
      <c r="X824" s="141" t="s">
        <v>1344</v>
      </c>
      <c r="Y824" s="141">
        <v>1</v>
      </c>
      <c r="Z824" s="141">
        <v>8</v>
      </c>
      <c r="AA824" s="141" t="s">
        <v>1419</v>
      </c>
      <c r="AB824" s="141" t="s">
        <v>1419</v>
      </c>
      <c r="AC824" s="140" t="s">
        <v>66</v>
      </c>
      <c r="AD824" s="141" t="s">
        <v>66</v>
      </c>
      <c r="AE824" s="144" t="s">
        <v>1419</v>
      </c>
      <c r="AF824" s="144" t="s">
        <v>1419</v>
      </c>
      <c r="AG824" s="134"/>
      <c r="AH824" s="142"/>
      <c r="AI824" s="143"/>
      <c r="AJ824" s="143" t="b">
        <f t="shared" si="277"/>
        <v>0</v>
      </c>
      <c r="AK824" s="143" t="str">
        <f>O824&amp;Q824&amp;R824&amp;U824&amp;V824&amp;Y824&amp;Z824&amp;AC824&amp;AD824</f>
        <v>A32111800</v>
      </c>
      <c r="AL824" s="40">
        <v>698125</v>
      </c>
      <c r="AM824" s="41" t="b">
        <f>C824&lt;&gt;AK824</f>
        <v>1</v>
      </c>
      <c r="AN824" s="145" t="str">
        <f>N824&amp;AK824</f>
        <v>J9FA32111800</v>
      </c>
      <c r="AO824" s="145" t="s">
        <v>1420</v>
      </c>
      <c r="AP824" s="31"/>
      <c r="AQ824" s="146"/>
      <c r="AR824" s="146">
        <f t="shared" si="271"/>
        <v>1</v>
      </c>
      <c r="AS824" s="146" t="str">
        <f>IF(IFERROR(VLOOKUP(AE824,#REF!,1,0),"")&lt;&gt;"",1,"")</f>
        <v/>
      </c>
      <c r="AT824" s="146" t="str">
        <f>IF(IFERROR(VLOOKUP(AE824,#REF!,1,0),"")&lt;&gt;"",1,"")</f>
        <v/>
      </c>
      <c r="AU824" s="146" t="str">
        <f>IF(IFERROR(VLOOKUP(AE824,#REF!,1,0),"")&lt;&gt;"",1,"")</f>
        <v/>
      </c>
      <c r="AV824" s="146" t="str">
        <f>IF(IFERROR(VLOOKUP(AE824,#REF!,1,0),"")&lt;&gt;"",1,"")</f>
        <v/>
      </c>
      <c r="AW824" s="146" t="str">
        <f>IF(IFERROR(VLOOKUP(AE824,#REF!,1,0),"")&lt;&gt;"",1,"")</f>
        <v/>
      </c>
      <c r="AX824" s="146" t="str">
        <f>IF(IFERROR(VLOOKUP(AE824,#REF!,1,0),"")&lt;&gt;"",1,"")</f>
        <v/>
      </c>
      <c r="AY824" s="146" t="str">
        <f>IF(IFERROR(VLOOKUP(AE824,#REF!,1,0),"")&lt;&gt;"",1,"")</f>
        <v/>
      </c>
      <c r="AZ824" s="146" t="str">
        <f>IF(IFERROR(VLOOKUP(AE824,#REF!,1,0),"")&lt;&gt;"",1,"")</f>
        <v/>
      </c>
      <c r="BA824" s="146" t="str">
        <f>IF(IFERROR(VLOOKUP(AE824,#REF!,1,0),"")&lt;&gt;"",1,"")</f>
        <v/>
      </c>
      <c r="BB824" s="146" t="str">
        <f>IF(IFERROR(VLOOKUP(AE824,#REF!,1,0),"")&lt;&gt;"",1,"")</f>
        <v/>
      </c>
      <c r="BC824" s="146" t="str">
        <f>IF(IFERROR(VLOOKUP(AE824,#REF!,1,0),"")&lt;&gt;"",1,"")</f>
        <v/>
      </c>
      <c r="BD824" s="146" t="str">
        <f>IF(IFERROR(VLOOKUP(AE824,#REF!,1,0),"")&lt;&gt;"",1,"")</f>
        <v/>
      </c>
      <c r="BE824" s="148">
        <f t="shared" si="273"/>
        <v>1</v>
      </c>
    </row>
    <row r="825" spans="1:57" ht="16">
      <c r="A825" s="33">
        <v>2530</v>
      </c>
      <c r="B825" s="33">
        <v>761221112</v>
      </c>
      <c r="C825" s="33" t="str">
        <f t="shared" si="262"/>
        <v>761221112</v>
      </c>
      <c r="D825" s="34" t="str">
        <f t="shared" si="263"/>
        <v>76</v>
      </c>
      <c r="E825" s="34" t="str">
        <f t="shared" si="264"/>
        <v>1</v>
      </c>
      <c r="F825" s="34" t="str">
        <f t="shared" si="265"/>
        <v>2</v>
      </c>
      <c r="G825" s="34" t="str">
        <f t="shared" si="266"/>
        <v>2</v>
      </c>
      <c r="H825" s="34" t="str">
        <f t="shared" si="267"/>
        <v>1</v>
      </c>
      <c r="I825" s="34" t="str">
        <f t="shared" si="268"/>
        <v>1</v>
      </c>
      <c r="J825" s="34" t="str">
        <f t="shared" si="269"/>
        <v>1</v>
      </c>
      <c r="K825" s="34" t="str">
        <f t="shared" si="270"/>
        <v>2</v>
      </c>
      <c r="L825" s="34" t="s">
        <v>5323</v>
      </c>
      <c r="M825" s="35" t="s">
        <v>1420</v>
      </c>
      <c r="N825" s="35" t="s">
        <v>261</v>
      </c>
      <c r="O825" s="37" t="s">
        <v>14</v>
      </c>
      <c r="P825" s="55" t="s">
        <v>68</v>
      </c>
      <c r="Q825" s="37">
        <v>3</v>
      </c>
      <c r="R825" s="55">
        <v>2</v>
      </c>
      <c r="S825" s="55" t="s">
        <v>110</v>
      </c>
      <c r="T825" s="55" t="s">
        <v>110</v>
      </c>
      <c r="U825" s="37">
        <v>1</v>
      </c>
      <c r="V825" s="37">
        <v>1</v>
      </c>
      <c r="W825" s="55" t="s">
        <v>1344</v>
      </c>
      <c r="X825" s="55" t="s">
        <v>1344</v>
      </c>
      <c r="Y825" s="55">
        <v>1</v>
      </c>
      <c r="Z825" s="55">
        <v>8</v>
      </c>
      <c r="AA825" s="55" t="s">
        <v>1419</v>
      </c>
      <c r="AB825" s="55" t="s">
        <v>1419</v>
      </c>
      <c r="AC825" s="58" t="s">
        <v>8</v>
      </c>
      <c r="AD825" s="55">
        <v>1</v>
      </c>
      <c r="AE825" s="42" t="s">
        <v>1421</v>
      </c>
      <c r="AF825" s="42" t="s">
        <v>1422</v>
      </c>
      <c r="AG825" s="27"/>
      <c r="AH825" s="30" t="s">
        <v>8</v>
      </c>
      <c r="AI825" s="39"/>
      <c r="AJ825" s="39" t="b">
        <f t="shared" si="277"/>
        <v>0</v>
      </c>
      <c r="AK825" s="39" t="str">
        <f>O825&amp;Q825&amp;R825&amp;U825&amp;V825&amp;Y825&amp;Z825&amp;AC825&amp;AD825</f>
        <v>A32111811</v>
      </c>
      <c r="AL825" s="40">
        <v>761221112</v>
      </c>
      <c r="AM825" s="41" t="b">
        <f>C825&lt;&gt;AK825</f>
        <v>1</v>
      </c>
      <c r="AN825" s="30" t="str">
        <f>N825&amp;AK825</f>
        <v>J9FA32111811</v>
      </c>
      <c r="AO825" s="30"/>
      <c r="AP825" s="31"/>
      <c r="AQ825" s="31"/>
      <c r="AR825" s="31">
        <f t="shared" si="271"/>
        <v>1</v>
      </c>
      <c r="AS825" s="31" t="str">
        <f>IF(IFERROR(VLOOKUP(AE825,#REF!,1,0),"")&lt;&gt;"",1,"")</f>
        <v/>
      </c>
      <c r="AT825" s="31" t="str">
        <f>IF(IFERROR(VLOOKUP(AE825,#REF!,1,0),"")&lt;&gt;"",1,"")</f>
        <v/>
      </c>
      <c r="AU825" s="31" t="str">
        <f>IF(IFERROR(VLOOKUP(AE825,#REF!,1,0),"")&lt;&gt;"",1,"")</f>
        <v/>
      </c>
      <c r="AV825" s="31" t="str">
        <f>IF(IFERROR(VLOOKUP(AE825,#REF!,1,0),"")&lt;&gt;"",1,"")</f>
        <v/>
      </c>
      <c r="AW825" s="31" t="str">
        <f>IF(IFERROR(VLOOKUP(AE825,#REF!,1,0),"")&lt;&gt;"",1,"")</f>
        <v/>
      </c>
      <c r="AX825" s="31" t="str">
        <f>IF(IFERROR(VLOOKUP(AE825,#REF!,1,0),"")&lt;&gt;"",1,"")</f>
        <v/>
      </c>
      <c r="AY825" s="31" t="str">
        <f>IF(IFERROR(VLOOKUP(AE825,#REF!,1,0),"")&lt;&gt;"",1,"")</f>
        <v/>
      </c>
      <c r="AZ825" s="31" t="str">
        <f>IF(IFERROR(VLOOKUP(AE825,#REF!,1,0),"")&lt;&gt;"",1,"")</f>
        <v/>
      </c>
      <c r="BA825" s="31" t="str">
        <f>IF(IFERROR(VLOOKUP(AE825,#REF!,1,0),"")&lt;&gt;"",1,"")</f>
        <v/>
      </c>
      <c r="BB825" s="31" t="str">
        <f>IF(IFERROR(VLOOKUP(AE825,#REF!,1,0),"")&lt;&gt;"",1,"")</f>
        <v/>
      </c>
      <c r="BC825" s="31" t="str">
        <f>IF(IFERROR(VLOOKUP(AE825,#REF!,1,0),"")&lt;&gt;"",1,"")</f>
        <v/>
      </c>
      <c r="BD825" s="31" t="str">
        <f>IF(IFERROR(VLOOKUP(AE825,#REF!,1,0),"")&lt;&gt;"",1,"")</f>
        <v/>
      </c>
      <c r="BE825" s="32">
        <f t="shared" si="273"/>
        <v>1</v>
      </c>
    </row>
    <row r="826" spans="1:57" ht="17">
      <c r="A826" s="137">
        <v>494</v>
      </c>
      <c r="B826" s="137">
        <v>698126</v>
      </c>
      <c r="C826" s="137" t="str">
        <f t="shared" si="262"/>
        <v>698126000</v>
      </c>
      <c r="D826" s="138" t="str">
        <f t="shared" si="263"/>
        <v>69</v>
      </c>
      <c r="E826" s="138" t="str">
        <f t="shared" si="264"/>
        <v>8</v>
      </c>
      <c r="F826" s="138" t="str">
        <f t="shared" si="265"/>
        <v>1</v>
      </c>
      <c r="G826" s="138" t="str">
        <f t="shared" si="266"/>
        <v>2</v>
      </c>
      <c r="H826" s="138" t="str">
        <f t="shared" si="267"/>
        <v>6</v>
      </c>
      <c r="I826" s="138" t="str">
        <f t="shared" si="268"/>
        <v>0</v>
      </c>
      <c r="J826" s="138" t="str">
        <f t="shared" si="269"/>
        <v>0</v>
      </c>
      <c r="K826" s="138" t="str">
        <f t="shared" si="270"/>
        <v>0</v>
      </c>
      <c r="L826" s="138" t="s">
        <v>5324</v>
      </c>
      <c r="M826" s="139" t="s">
        <v>1423</v>
      </c>
      <c r="N826" s="139" t="s">
        <v>261</v>
      </c>
      <c r="O826" s="141" t="s">
        <v>14</v>
      </c>
      <c r="P826" s="141" t="s">
        <v>68</v>
      </c>
      <c r="Q826" s="141">
        <v>3</v>
      </c>
      <c r="R826" s="141">
        <v>2</v>
      </c>
      <c r="S826" s="141" t="s">
        <v>110</v>
      </c>
      <c r="T826" s="141" t="s">
        <v>110</v>
      </c>
      <c r="U826" s="141">
        <v>1</v>
      </c>
      <c r="V826" s="141">
        <v>1</v>
      </c>
      <c r="W826" s="141" t="s">
        <v>1344</v>
      </c>
      <c r="X826" s="141" t="s">
        <v>1344</v>
      </c>
      <c r="Y826" s="141">
        <v>1</v>
      </c>
      <c r="Z826" s="141">
        <v>9</v>
      </c>
      <c r="AA826" s="141" t="s">
        <v>1423</v>
      </c>
      <c r="AB826" s="141" t="s">
        <v>1423</v>
      </c>
      <c r="AC826" s="140" t="s">
        <v>66</v>
      </c>
      <c r="AD826" s="141" t="s">
        <v>66</v>
      </c>
      <c r="AE826" s="144" t="s">
        <v>1423</v>
      </c>
      <c r="AF826" s="144" t="s">
        <v>1423</v>
      </c>
      <c r="AG826" s="134"/>
      <c r="AH826" s="142"/>
      <c r="AI826" s="143"/>
      <c r="AJ826" s="143" t="b">
        <f t="shared" si="277"/>
        <v>0</v>
      </c>
      <c r="AK826" s="143" t="str">
        <f>O826&amp;Q826&amp;R826&amp;U826&amp;V826&amp;Y826&amp;Z826&amp;AC826&amp;AD826</f>
        <v>A32111900</v>
      </c>
      <c r="AL826" s="40">
        <v>698126</v>
      </c>
      <c r="AM826" s="41" t="b">
        <f>C826&lt;&gt;AK826</f>
        <v>1</v>
      </c>
      <c r="AN826" s="145" t="str">
        <f>N826&amp;AK826</f>
        <v>J9FA32111900</v>
      </c>
      <c r="AO826" s="145"/>
      <c r="AP826" s="31"/>
      <c r="AQ826" s="146"/>
      <c r="AR826" s="146">
        <f t="shared" si="271"/>
        <v>1</v>
      </c>
      <c r="AS826" s="146" t="str">
        <f>IF(IFERROR(VLOOKUP(AE826,#REF!,1,0),"")&lt;&gt;"",1,"")</f>
        <v/>
      </c>
      <c r="AT826" s="146" t="str">
        <f>IF(IFERROR(VLOOKUP(AE826,#REF!,1,0),"")&lt;&gt;"",1,"")</f>
        <v/>
      </c>
      <c r="AU826" s="146" t="str">
        <f>IF(IFERROR(VLOOKUP(AE826,#REF!,1,0),"")&lt;&gt;"",1,"")</f>
        <v/>
      </c>
      <c r="AV826" s="146" t="str">
        <f>IF(IFERROR(VLOOKUP(AE826,#REF!,1,0),"")&lt;&gt;"",1,"")</f>
        <v/>
      </c>
      <c r="AW826" s="146" t="str">
        <f>IF(IFERROR(VLOOKUP(AE826,#REF!,1,0),"")&lt;&gt;"",1,"")</f>
        <v/>
      </c>
      <c r="AX826" s="146" t="str">
        <f>IF(IFERROR(VLOOKUP(AE826,#REF!,1,0),"")&lt;&gt;"",1,"")</f>
        <v/>
      </c>
      <c r="AY826" s="146" t="str">
        <f>IF(IFERROR(VLOOKUP(AE826,#REF!,1,0),"")&lt;&gt;"",1,"")</f>
        <v/>
      </c>
      <c r="AZ826" s="146" t="str">
        <f>IF(IFERROR(VLOOKUP(AE826,#REF!,1,0),"")&lt;&gt;"",1,"")</f>
        <v/>
      </c>
      <c r="BA826" s="146" t="str">
        <f>IF(IFERROR(VLOOKUP(AE826,#REF!,1,0),"")&lt;&gt;"",1,"")</f>
        <v/>
      </c>
      <c r="BB826" s="146" t="str">
        <f>IF(IFERROR(VLOOKUP(AE826,#REF!,1,0),"")&lt;&gt;"",1,"")</f>
        <v/>
      </c>
      <c r="BC826" s="146" t="str">
        <f>IF(IFERROR(VLOOKUP(AE826,#REF!,1,0),"")&lt;&gt;"",1,"")</f>
        <v/>
      </c>
      <c r="BD826" s="146" t="str">
        <f>IF(IFERROR(VLOOKUP(AE826,#REF!,1,0),"")&lt;&gt;"",1,"")</f>
        <v/>
      </c>
      <c r="BE826" s="148">
        <f t="shared" si="273"/>
        <v>1</v>
      </c>
    </row>
    <row r="827" spans="1:57" ht="16">
      <c r="A827" s="43">
        <v>495</v>
      </c>
      <c r="B827" s="43">
        <v>69813</v>
      </c>
      <c r="C827" s="43" t="str">
        <f t="shared" si="262"/>
        <v>698130000</v>
      </c>
      <c r="D827" s="44" t="str">
        <f t="shared" si="263"/>
        <v>69</v>
      </c>
      <c r="E827" s="44" t="str">
        <f t="shared" si="264"/>
        <v>8</v>
      </c>
      <c r="F827" s="44" t="str">
        <f t="shared" si="265"/>
        <v>1</v>
      </c>
      <c r="G827" s="44" t="str">
        <f t="shared" si="266"/>
        <v>3</v>
      </c>
      <c r="H827" s="44" t="str">
        <f t="shared" si="267"/>
        <v>0</v>
      </c>
      <c r="I827" s="44" t="str">
        <f t="shared" si="268"/>
        <v>0</v>
      </c>
      <c r="J827" s="44" t="str">
        <f t="shared" si="269"/>
        <v>0</v>
      </c>
      <c r="K827" s="44" t="str">
        <f t="shared" si="270"/>
        <v>0</v>
      </c>
      <c r="L827" s="44"/>
      <c r="M827" s="45" t="s">
        <v>1424</v>
      </c>
      <c r="N827" s="45"/>
      <c r="O827" s="46" t="s">
        <v>14</v>
      </c>
      <c r="P827" s="47" t="s">
        <v>68</v>
      </c>
      <c r="Q827" s="48">
        <v>3</v>
      </c>
      <c r="R827" s="47"/>
      <c r="S827" s="47" t="s">
        <v>110</v>
      </c>
      <c r="T827" s="47" t="s">
        <v>110</v>
      </c>
      <c r="U827" s="46" t="s">
        <v>21</v>
      </c>
      <c r="V827" s="46" t="s">
        <v>66</v>
      </c>
      <c r="W827" s="47"/>
      <c r="X827" s="47" t="s">
        <v>1424</v>
      </c>
      <c r="Y827" s="48" t="s">
        <v>66</v>
      </c>
      <c r="Z827" s="49" t="s">
        <v>66</v>
      </c>
      <c r="AA827" s="47"/>
      <c r="AB827" s="47" t="s">
        <v>1424</v>
      </c>
      <c r="AC827" s="49" t="s">
        <v>66</v>
      </c>
      <c r="AD827" s="47" t="s">
        <v>66</v>
      </c>
      <c r="AE827" s="50" t="s">
        <v>1424</v>
      </c>
      <c r="AF827" s="51"/>
      <c r="AG827" s="51" t="s">
        <v>8</v>
      </c>
      <c r="AH827" s="52"/>
      <c r="AI827" s="39"/>
      <c r="AJ827" s="39"/>
      <c r="AK827" s="39" t="e">
        <f>O827&amp;Q827&amp;#REF!&amp;U827&amp;V827&amp;Y827&amp;Z827&amp;AC827&amp;AD827</f>
        <v>#REF!</v>
      </c>
      <c r="AL827" s="43">
        <v>69813</v>
      </c>
      <c r="AM827" s="44" t="e">
        <f>C827&lt;&gt;AK827</f>
        <v>#REF!</v>
      </c>
      <c r="AN827" s="52"/>
      <c r="AO827" s="52"/>
      <c r="AP827" s="53"/>
      <c r="AQ827" s="53"/>
      <c r="AR827" s="53">
        <f t="shared" si="271"/>
        <v>1</v>
      </c>
      <c r="AS827" s="53" t="str">
        <f>IF(IFERROR(VLOOKUP(AE827,#REF!,1,0),"")&lt;&gt;"",1,"")</f>
        <v/>
      </c>
      <c r="AT827" s="53" t="str">
        <f>IF(IFERROR(VLOOKUP(AE827,#REF!,1,0),"")&lt;&gt;"",1,"")</f>
        <v/>
      </c>
      <c r="AU827" s="53" t="str">
        <f>IF(IFERROR(VLOOKUP(AE827,#REF!,1,0),"")&lt;&gt;"",1,"")</f>
        <v/>
      </c>
      <c r="AV827" s="53" t="str">
        <f>IF(IFERROR(VLOOKUP(AE827,#REF!,1,0),"")&lt;&gt;"",1,"")</f>
        <v/>
      </c>
      <c r="AW827" s="53" t="str">
        <f>IF(IFERROR(VLOOKUP(AE827,#REF!,1,0),"")&lt;&gt;"",1,"")</f>
        <v/>
      </c>
      <c r="AX827" s="53" t="str">
        <f>IF(IFERROR(VLOOKUP(AE827,#REF!,1,0),"")&lt;&gt;"",1,"")</f>
        <v/>
      </c>
      <c r="AY827" s="53" t="str">
        <f>IF(IFERROR(VLOOKUP(AE827,#REF!,1,0),"")&lt;&gt;"",1,"")</f>
        <v/>
      </c>
      <c r="AZ827" s="53" t="str">
        <f>IF(IFERROR(VLOOKUP(AE827,#REF!,1,0),"")&lt;&gt;"",1,"")</f>
        <v/>
      </c>
      <c r="BA827" s="53" t="str">
        <f>IF(IFERROR(VLOOKUP(AE827,#REF!,1,0),"")&lt;&gt;"",1,"")</f>
        <v/>
      </c>
      <c r="BB827" s="53" t="str">
        <f>IF(IFERROR(VLOOKUP(AE827,#REF!,1,0),"")&lt;&gt;"",1,"")</f>
        <v/>
      </c>
      <c r="BC827" s="53" t="str">
        <f>IF(IFERROR(VLOOKUP(AE827,#REF!,1,0),"")&lt;&gt;"",1,"")</f>
        <v/>
      </c>
      <c r="BD827" s="53" t="str">
        <f>IF(IFERROR(VLOOKUP(AE827,#REF!,1,0),"")&lt;&gt;"",1,"")</f>
        <v/>
      </c>
      <c r="BE827" s="54">
        <f t="shared" si="273"/>
        <v>1</v>
      </c>
    </row>
    <row r="828" spans="1:57" ht="17">
      <c r="A828" s="137">
        <v>496</v>
      </c>
      <c r="B828" s="137">
        <v>698131</v>
      </c>
      <c r="C828" s="137" t="str">
        <f t="shared" si="262"/>
        <v>698131000</v>
      </c>
      <c r="D828" s="138" t="str">
        <f t="shared" si="263"/>
        <v>69</v>
      </c>
      <c r="E828" s="138" t="str">
        <f t="shared" si="264"/>
        <v>8</v>
      </c>
      <c r="F828" s="138" t="str">
        <f t="shared" si="265"/>
        <v>1</v>
      </c>
      <c r="G828" s="138" t="str">
        <f t="shared" si="266"/>
        <v>3</v>
      </c>
      <c r="H828" s="138" t="str">
        <f t="shared" si="267"/>
        <v>1</v>
      </c>
      <c r="I828" s="138" t="str">
        <f t="shared" si="268"/>
        <v>0</v>
      </c>
      <c r="J828" s="138" t="str">
        <f t="shared" si="269"/>
        <v>0</v>
      </c>
      <c r="K828" s="138" t="str">
        <f t="shared" si="270"/>
        <v>0</v>
      </c>
      <c r="L828" s="138" t="s">
        <v>5325</v>
      </c>
      <c r="M828" s="139" t="s">
        <v>1425</v>
      </c>
      <c r="N828" s="139" t="s">
        <v>261</v>
      </c>
      <c r="O828" s="141" t="s">
        <v>14</v>
      </c>
      <c r="P828" s="141" t="s">
        <v>68</v>
      </c>
      <c r="Q828" s="141">
        <v>3</v>
      </c>
      <c r="R828" s="141">
        <v>2</v>
      </c>
      <c r="S828" s="141" t="s">
        <v>110</v>
      </c>
      <c r="T828" s="141" t="s">
        <v>110</v>
      </c>
      <c r="U828" s="141">
        <v>1</v>
      </c>
      <c r="V828" s="141">
        <v>1</v>
      </c>
      <c r="W828" s="141" t="s">
        <v>1344</v>
      </c>
      <c r="X828" s="141" t="s">
        <v>1344</v>
      </c>
      <c r="Y828" s="141">
        <v>2</v>
      </c>
      <c r="Z828" s="140" t="s">
        <v>8</v>
      </c>
      <c r="AA828" s="141" t="s">
        <v>1425</v>
      </c>
      <c r="AB828" s="141" t="s">
        <v>1425</v>
      </c>
      <c r="AC828" s="140" t="s">
        <v>66</v>
      </c>
      <c r="AD828" s="141" t="s">
        <v>66</v>
      </c>
      <c r="AE828" s="144" t="s">
        <v>1425</v>
      </c>
      <c r="AF828" s="144" t="s">
        <v>1425</v>
      </c>
      <c r="AG828" s="134"/>
      <c r="AH828" s="142"/>
      <c r="AI828" s="143"/>
      <c r="AJ828" s="143" t="b">
        <f t="shared" ref="AJ828:AJ842" si="278">IF(OR(AS828=1,AT828=1,AU828=1,AV828=1,AW828=1,AX828=1,AY828=1,AZ828=1,BA828=1,BB828=1,BC828=1,BD828=1),TRUE,FALSE)</f>
        <v>0</v>
      </c>
      <c r="AK828" s="143" t="str">
        <f>O828&amp;Q828&amp;R828&amp;U828&amp;V828&amp;Y828&amp;Z828&amp;AC828&amp;AD828</f>
        <v>A32112100</v>
      </c>
      <c r="AL828" s="40">
        <v>698131</v>
      </c>
      <c r="AM828" s="41" t="b">
        <f>C828&lt;&gt;AK828</f>
        <v>1</v>
      </c>
      <c r="AN828" s="145" t="str">
        <f>N828&amp;AK828</f>
        <v>J9FA32112100</v>
      </c>
      <c r="AO828" s="145"/>
      <c r="AP828" s="31"/>
      <c r="AQ828" s="146"/>
      <c r="AR828" s="146">
        <f t="shared" si="271"/>
        <v>1</v>
      </c>
      <c r="AS828" s="146" t="str">
        <f>IF(IFERROR(VLOOKUP(AE828,#REF!,1,0),"")&lt;&gt;"",1,"")</f>
        <v/>
      </c>
      <c r="AT828" s="146" t="str">
        <f>IF(IFERROR(VLOOKUP(AE828,#REF!,1,0),"")&lt;&gt;"",1,"")</f>
        <v/>
      </c>
      <c r="AU828" s="146" t="str">
        <f>IF(IFERROR(VLOOKUP(AE828,#REF!,1,0),"")&lt;&gt;"",1,"")</f>
        <v/>
      </c>
      <c r="AV828" s="146" t="str">
        <f>IF(IFERROR(VLOOKUP(AE828,#REF!,1,0),"")&lt;&gt;"",1,"")</f>
        <v/>
      </c>
      <c r="AW828" s="146" t="str">
        <f>IF(IFERROR(VLOOKUP(AE828,#REF!,1,0),"")&lt;&gt;"",1,"")</f>
        <v/>
      </c>
      <c r="AX828" s="146" t="str">
        <f>IF(IFERROR(VLOOKUP(AE828,#REF!,1,0),"")&lt;&gt;"",1,"")</f>
        <v/>
      </c>
      <c r="AY828" s="146" t="str">
        <f>IF(IFERROR(VLOOKUP(AE828,#REF!,1,0),"")&lt;&gt;"",1,"")</f>
        <v/>
      </c>
      <c r="AZ828" s="146" t="str">
        <f>IF(IFERROR(VLOOKUP(AE828,#REF!,1,0),"")&lt;&gt;"",1,"")</f>
        <v/>
      </c>
      <c r="BA828" s="146" t="str">
        <f>IF(IFERROR(VLOOKUP(AE828,#REF!,1,0),"")&lt;&gt;"",1,"")</f>
        <v/>
      </c>
      <c r="BB828" s="146" t="str">
        <f>IF(IFERROR(VLOOKUP(AE828,#REF!,1,0),"")&lt;&gt;"",1,"")</f>
        <v/>
      </c>
      <c r="BC828" s="146" t="str">
        <f>IF(IFERROR(VLOOKUP(AE828,#REF!,1,0),"")&lt;&gt;"",1,"")</f>
        <v/>
      </c>
      <c r="BD828" s="146" t="str">
        <f>IF(IFERROR(VLOOKUP(AE828,#REF!,1,0),"")&lt;&gt;"",1,"")</f>
        <v/>
      </c>
      <c r="BE828" s="148">
        <f t="shared" si="273"/>
        <v>1</v>
      </c>
    </row>
    <row r="829" spans="1:57" ht="17">
      <c r="A829" s="137">
        <v>497</v>
      </c>
      <c r="B829" s="137">
        <v>698132</v>
      </c>
      <c r="C829" s="137" t="str">
        <f t="shared" si="262"/>
        <v>698132000</v>
      </c>
      <c r="D829" s="138" t="str">
        <f t="shared" si="263"/>
        <v>69</v>
      </c>
      <c r="E829" s="138" t="str">
        <f t="shared" si="264"/>
        <v>8</v>
      </c>
      <c r="F829" s="138" t="str">
        <f t="shared" si="265"/>
        <v>1</v>
      </c>
      <c r="G829" s="138" t="str">
        <f t="shared" si="266"/>
        <v>3</v>
      </c>
      <c r="H829" s="138" t="str">
        <f t="shared" si="267"/>
        <v>2</v>
      </c>
      <c r="I829" s="138" t="str">
        <f t="shared" si="268"/>
        <v>0</v>
      </c>
      <c r="J829" s="138" t="str">
        <f t="shared" si="269"/>
        <v>0</v>
      </c>
      <c r="K829" s="138" t="str">
        <f t="shared" si="270"/>
        <v>0</v>
      </c>
      <c r="L829" s="138" t="s">
        <v>5326</v>
      </c>
      <c r="M829" s="139" t="s">
        <v>1426</v>
      </c>
      <c r="N829" s="139" t="s">
        <v>261</v>
      </c>
      <c r="O829" s="141" t="s">
        <v>14</v>
      </c>
      <c r="P829" s="141" t="s">
        <v>68</v>
      </c>
      <c r="Q829" s="141">
        <v>3</v>
      </c>
      <c r="R829" s="141">
        <v>2</v>
      </c>
      <c r="S829" s="141" t="s">
        <v>110</v>
      </c>
      <c r="T829" s="141" t="s">
        <v>110</v>
      </c>
      <c r="U829" s="141">
        <v>1</v>
      </c>
      <c r="V829" s="141">
        <v>1</v>
      </c>
      <c r="W829" s="141" t="s">
        <v>1344</v>
      </c>
      <c r="X829" s="141" t="s">
        <v>1344</v>
      </c>
      <c r="Y829" s="141">
        <v>2</v>
      </c>
      <c r="Z829" s="140" t="s">
        <v>15</v>
      </c>
      <c r="AA829" s="141" t="s">
        <v>1426</v>
      </c>
      <c r="AB829" s="141" t="s">
        <v>1426</v>
      </c>
      <c r="AC829" s="140" t="s">
        <v>66</v>
      </c>
      <c r="AD829" s="141" t="s">
        <v>66</v>
      </c>
      <c r="AE829" s="144" t="s">
        <v>1426</v>
      </c>
      <c r="AF829" s="144" t="s">
        <v>1426</v>
      </c>
      <c r="AG829" s="134"/>
      <c r="AH829" s="142"/>
      <c r="AI829" s="143"/>
      <c r="AJ829" s="143" t="b">
        <f t="shared" si="278"/>
        <v>0</v>
      </c>
      <c r="AK829" s="143" t="str">
        <f>O829&amp;Q829&amp;R829&amp;U829&amp;V829&amp;Y829&amp;Z829&amp;AC829&amp;AD829</f>
        <v>A32112200</v>
      </c>
      <c r="AL829" s="40">
        <v>698132</v>
      </c>
      <c r="AM829" s="41" t="b">
        <f>C829&lt;&gt;AK829</f>
        <v>1</v>
      </c>
      <c r="AN829" s="145" t="str">
        <f>N829&amp;AK829</f>
        <v>J9FA32112200</v>
      </c>
      <c r="AO829" s="145"/>
      <c r="AP829" s="31"/>
      <c r="AQ829" s="146"/>
      <c r="AR829" s="146">
        <f t="shared" si="271"/>
        <v>1</v>
      </c>
      <c r="AS829" s="146" t="str">
        <f>IF(IFERROR(VLOOKUP(AE829,#REF!,1,0),"")&lt;&gt;"",1,"")</f>
        <v/>
      </c>
      <c r="AT829" s="146" t="str">
        <f>IF(IFERROR(VLOOKUP(AE829,#REF!,1,0),"")&lt;&gt;"",1,"")</f>
        <v/>
      </c>
      <c r="AU829" s="146" t="str">
        <f>IF(IFERROR(VLOOKUP(AE829,#REF!,1,0),"")&lt;&gt;"",1,"")</f>
        <v/>
      </c>
      <c r="AV829" s="146" t="str">
        <f>IF(IFERROR(VLOOKUP(AE829,#REF!,1,0),"")&lt;&gt;"",1,"")</f>
        <v/>
      </c>
      <c r="AW829" s="146" t="str">
        <f>IF(IFERROR(VLOOKUP(AE829,#REF!,1,0),"")&lt;&gt;"",1,"")</f>
        <v/>
      </c>
      <c r="AX829" s="146" t="str">
        <f>IF(IFERROR(VLOOKUP(AE829,#REF!,1,0),"")&lt;&gt;"",1,"")</f>
        <v/>
      </c>
      <c r="AY829" s="146" t="str">
        <f>IF(IFERROR(VLOOKUP(AE829,#REF!,1,0),"")&lt;&gt;"",1,"")</f>
        <v/>
      </c>
      <c r="AZ829" s="146" t="str">
        <f>IF(IFERROR(VLOOKUP(AE829,#REF!,1,0),"")&lt;&gt;"",1,"")</f>
        <v/>
      </c>
      <c r="BA829" s="146" t="str">
        <f>IF(IFERROR(VLOOKUP(AE829,#REF!,1,0),"")&lt;&gt;"",1,"")</f>
        <v/>
      </c>
      <c r="BB829" s="146" t="str">
        <f>IF(IFERROR(VLOOKUP(AE829,#REF!,1,0),"")&lt;&gt;"",1,"")</f>
        <v/>
      </c>
      <c r="BC829" s="146" t="str">
        <f>IF(IFERROR(VLOOKUP(AE829,#REF!,1,0),"")&lt;&gt;"",1,"")</f>
        <v/>
      </c>
      <c r="BD829" s="146" t="str">
        <f>IF(IFERROR(VLOOKUP(AE829,#REF!,1,0),"")&lt;&gt;"",1,"")</f>
        <v/>
      </c>
      <c r="BE829" s="148">
        <f t="shared" si="273"/>
        <v>1</v>
      </c>
    </row>
    <row r="830" spans="1:57" ht="17">
      <c r="A830" s="137">
        <v>498</v>
      </c>
      <c r="B830" s="137">
        <v>698133</v>
      </c>
      <c r="C830" s="137" t="str">
        <f t="shared" si="262"/>
        <v>698133000</v>
      </c>
      <c r="D830" s="138" t="str">
        <f t="shared" si="263"/>
        <v>69</v>
      </c>
      <c r="E830" s="138" t="str">
        <f t="shared" si="264"/>
        <v>8</v>
      </c>
      <c r="F830" s="138" t="str">
        <f t="shared" si="265"/>
        <v>1</v>
      </c>
      <c r="G830" s="138" t="str">
        <f t="shared" si="266"/>
        <v>3</v>
      </c>
      <c r="H830" s="138" t="str">
        <f t="shared" si="267"/>
        <v>3</v>
      </c>
      <c r="I830" s="138" t="str">
        <f t="shared" si="268"/>
        <v>0</v>
      </c>
      <c r="J830" s="138" t="str">
        <f t="shared" si="269"/>
        <v>0</v>
      </c>
      <c r="K830" s="138" t="str">
        <f t="shared" si="270"/>
        <v>0</v>
      </c>
      <c r="L830" s="138" t="s">
        <v>5327</v>
      </c>
      <c r="M830" s="139" t="s">
        <v>1427</v>
      </c>
      <c r="N830" s="139" t="s">
        <v>261</v>
      </c>
      <c r="O830" s="141" t="s">
        <v>14</v>
      </c>
      <c r="P830" s="141" t="s">
        <v>68</v>
      </c>
      <c r="Q830" s="141">
        <v>3</v>
      </c>
      <c r="R830" s="141">
        <v>2</v>
      </c>
      <c r="S830" s="141" t="s">
        <v>110</v>
      </c>
      <c r="T830" s="141" t="s">
        <v>110</v>
      </c>
      <c r="U830" s="141">
        <v>1</v>
      </c>
      <c r="V830" s="141">
        <v>1</v>
      </c>
      <c r="W830" s="141" t="s">
        <v>1344</v>
      </c>
      <c r="X830" s="141" t="s">
        <v>1344</v>
      </c>
      <c r="Y830" s="141">
        <v>2</v>
      </c>
      <c r="Z830" s="140" t="s">
        <v>21</v>
      </c>
      <c r="AA830" s="141" t="s">
        <v>1427</v>
      </c>
      <c r="AB830" s="141" t="s">
        <v>1427</v>
      </c>
      <c r="AC830" s="140" t="s">
        <v>66</v>
      </c>
      <c r="AD830" s="141" t="s">
        <v>66</v>
      </c>
      <c r="AE830" s="144" t="s">
        <v>1427</v>
      </c>
      <c r="AF830" s="144" t="s">
        <v>1427</v>
      </c>
      <c r="AG830" s="134"/>
      <c r="AH830" s="142"/>
      <c r="AI830" s="143"/>
      <c r="AJ830" s="143" t="b">
        <f t="shared" si="278"/>
        <v>0</v>
      </c>
      <c r="AK830" s="143" t="str">
        <f>O830&amp;Q830&amp;R830&amp;U830&amp;V830&amp;Y830&amp;Z830&amp;AC830&amp;AD830</f>
        <v>A32112300</v>
      </c>
      <c r="AL830" s="40">
        <v>698133</v>
      </c>
      <c r="AM830" s="41" t="b">
        <f>C830&lt;&gt;AK830</f>
        <v>1</v>
      </c>
      <c r="AN830" s="145" t="str">
        <f>N830&amp;AK830</f>
        <v>J9FA32112300</v>
      </c>
      <c r="AO830" s="145"/>
      <c r="AP830" s="31"/>
      <c r="AQ830" s="146"/>
      <c r="AR830" s="146">
        <f t="shared" si="271"/>
        <v>1</v>
      </c>
      <c r="AS830" s="146" t="str">
        <f>IF(IFERROR(VLOOKUP(AE830,#REF!,1,0),"")&lt;&gt;"",1,"")</f>
        <v/>
      </c>
      <c r="AT830" s="146" t="str">
        <f>IF(IFERROR(VLOOKUP(AE830,#REF!,1,0),"")&lt;&gt;"",1,"")</f>
        <v/>
      </c>
      <c r="AU830" s="146" t="str">
        <f>IF(IFERROR(VLOOKUP(AE830,#REF!,1,0),"")&lt;&gt;"",1,"")</f>
        <v/>
      </c>
      <c r="AV830" s="146" t="str">
        <f>IF(IFERROR(VLOOKUP(AE830,#REF!,1,0),"")&lt;&gt;"",1,"")</f>
        <v/>
      </c>
      <c r="AW830" s="146" t="str">
        <f>IF(IFERROR(VLOOKUP(AE830,#REF!,1,0),"")&lt;&gt;"",1,"")</f>
        <v/>
      </c>
      <c r="AX830" s="146" t="str">
        <f>IF(IFERROR(VLOOKUP(AE830,#REF!,1,0),"")&lt;&gt;"",1,"")</f>
        <v/>
      </c>
      <c r="AY830" s="146" t="str">
        <f>IF(IFERROR(VLOOKUP(AE830,#REF!,1,0),"")&lt;&gt;"",1,"")</f>
        <v/>
      </c>
      <c r="AZ830" s="146" t="str">
        <f>IF(IFERROR(VLOOKUP(AE830,#REF!,1,0),"")&lt;&gt;"",1,"")</f>
        <v/>
      </c>
      <c r="BA830" s="146" t="str">
        <f>IF(IFERROR(VLOOKUP(AE830,#REF!,1,0),"")&lt;&gt;"",1,"")</f>
        <v/>
      </c>
      <c r="BB830" s="146" t="str">
        <f>IF(IFERROR(VLOOKUP(AE830,#REF!,1,0),"")&lt;&gt;"",1,"")</f>
        <v/>
      </c>
      <c r="BC830" s="146" t="str">
        <f>IF(IFERROR(VLOOKUP(AE830,#REF!,1,0),"")&lt;&gt;"",1,"")</f>
        <v/>
      </c>
      <c r="BD830" s="146" t="str">
        <f>IF(IFERROR(VLOOKUP(AE830,#REF!,1,0),"")&lt;&gt;"",1,"")</f>
        <v/>
      </c>
      <c r="BE830" s="148">
        <f t="shared" si="273"/>
        <v>1</v>
      </c>
    </row>
    <row r="831" spans="1:57" ht="17">
      <c r="A831" s="137">
        <v>499</v>
      </c>
      <c r="B831" s="137">
        <v>698134</v>
      </c>
      <c r="C831" s="137" t="str">
        <f t="shared" si="262"/>
        <v>698134000</v>
      </c>
      <c r="D831" s="138" t="str">
        <f t="shared" si="263"/>
        <v>69</v>
      </c>
      <c r="E831" s="138" t="str">
        <f t="shared" si="264"/>
        <v>8</v>
      </c>
      <c r="F831" s="138" t="str">
        <f t="shared" si="265"/>
        <v>1</v>
      </c>
      <c r="G831" s="138" t="str">
        <f t="shared" si="266"/>
        <v>3</v>
      </c>
      <c r="H831" s="138" t="str">
        <f t="shared" si="267"/>
        <v>4</v>
      </c>
      <c r="I831" s="138" t="str">
        <f t="shared" si="268"/>
        <v>0</v>
      </c>
      <c r="J831" s="138" t="str">
        <f t="shared" si="269"/>
        <v>0</v>
      </c>
      <c r="K831" s="138" t="str">
        <f t="shared" si="270"/>
        <v>0</v>
      </c>
      <c r="L831" s="138" t="s">
        <v>5328</v>
      </c>
      <c r="M831" s="139" t="s">
        <v>1428</v>
      </c>
      <c r="N831" s="139" t="s">
        <v>261</v>
      </c>
      <c r="O831" s="141" t="s">
        <v>14</v>
      </c>
      <c r="P831" s="141" t="s">
        <v>68</v>
      </c>
      <c r="Q831" s="141">
        <v>3</v>
      </c>
      <c r="R831" s="141">
        <v>2</v>
      </c>
      <c r="S831" s="141" t="s">
        <v>110</v>
      </c>
      <c r="T831" s="141" t="s">
        <v>110</v>
      </c>
      <c r="U831" s="141">
        <v>1</v>
      </c>
      <c r="V831" s="141">
        <v>1</v>
      </c>
      <c r="W831" s="141" t="s">
        <v>1344</v>
      </c>
      <c r="X831" s="141" t="s">
        <v>1344</v>
      </c>
      <c r="Y831" s="141">
        <v>2</v>
      </c>
      <c r="Z831" s="140" t="s">
        <v>27</v>
      </c>
      <c r="AA831" s="141" t="s">
        <v>1428</v>
      </c>
      <c r="AB831" s="141" t="s">
        <v>1428</v>
      </c>
      <c r="AC831" s="140" t="s">
        <v>66</v>
      </c>
      <c r="AD831" s="141" t="s">
        <v>66</v>
      </c>
      <c r="AE831" s="144" t="s">
        <v>1428</v>
      </c>
      <c r="AF831" s="144" t="s">
        <v>1428</v>
      </c>
      <c r="AG831" s="134"/>
      <c r="AH831" s="142"/>
      <c r="AI831" s="143"/>
      <c r="AJ831" s="143" t="b">
        <f t="shared" si="278"/>
        <v>0</v>
      </c>
      <c r="AK831" s="143" t="str">
        <f>O831&amp;Q831&amp;R831&amp;U831&amp;V831&amp;Y831&amp;Z831&amp;AC831&amp;AD831</f>
        <v>A32112400</v>
      </c>
      <c r="AL831" s="40">
        <v>698134</v>
      </c>
      <c r="AM831" s="41" t="b">
        <f>C831&lt;&gt;AK831</f>
        <v>1</v>
      </c>
      <c r="AN831" s="145" t="str">
        <f>N831&amp;AK831</f>
        <v>J9FA32112400</v>
      </c>
      <c r="AO831" s="145"/>
      <c r="AP831" s="31"/>
      <c r="AQ831" s="146"/>
      <c r="AR831" s="146">
        <f t="shared" si="271"/>
        <v>1</v>
      </c>
      <c r="AS831" s="146" t="str">
        <f>IF(IFERROR(VLOOKUP(AE831,#REF!,1,0),"")&lt;&gt;"",1,"")</f>
        <v/>
      </c>
      <c r="AT831" s="146" t="str">
        <f>IF(IFERROR(VLOOKUP(AE831,#REF!,1,0),"")&lt;&gt;"",1,"")</f>
        <v/>
      </c>
      <c r="AU831" s="146" t="str">
        <f>IF(IFERROR(VLOOKUP(AE831,#REF!,1,0),"")&lt;&gt;"",1,"")</f>
        <v/>
      </c>
      <c r="AV831" s="146" t="str">
        <f>IF(IFERROR(VLOOKUP(AE831,#REF!,1,0),"")&lt;&gt;"",1,"")</f>
        <v/>
      </c>
      <c r="AW831" s="146" t="str">
        <f>IF(IFERROR(VLOOKUP(AE831,#REF!,1,0),"")&lt;&gt;"",1,"")</f>
        <v/>
      </c>
      <c r="AX831" s="146" t="str">
        <f>IF(IFERROR(VLOOKUP(AE831,#REF!,1,0),"")&lt;&gt;"",1,"")</f>
        <v/>
      </c>
      <c r="AY831" s="146" t="str">
        <f>IF(IFERROR(VLOOKUP(AE831,#REF!,1,0),"")&lt;&gt;"",1,"")</f>
        <v/>
      </c>
      <c r="AZ831" s="146" t="str">
        <f>IF(IFERROR(VLOOKUP(AE831,#REF!,1,0),"")&lt;&gt;"",1,"")</f>
        <v/>
      </c>
      <c r="BA831" s="146" t="str">
        <f>IF(IFERROR(VLOOKUP(AE831,#REF!,1,0),"")&lt;&gt;"",1,"")</f>
        <v/>
      </c>
      <c r="BB831" s="146" t="str">
        <f>IF(IFERROR(VLOOKUP(AE831,#REF!,1,0),"")&lt;&gt;"",1,"")</f>
        <v/>
      </c>
      <c r="BC831" s="146" t="str">
        <f>IF(IFERROR(VLOOKUP(AE831,#REF!,1,0),"")&lt;&gt;"",1,"")</f>
        <v/>
      </c>
      <c r="BD831" s="146" t="str">
        <f>IF(IFERROR(VLOOKUP(AE831,#REF!,1,0),"")&lt;&gt;"",1,"")</f>
        <v/>
      </c>
      <c r="BE831" s="148">
        <f t="shared" si="273"/>
        <v>1</v>
      </c>
    </row>
    <row r="832" spans="1:57" ht="17">
      <c r="A832" s="137">
        <v>500</v>
      </c>
      <c r="B832" s="137">
        <v>698135</v>
      </c>
      <c r="C832" s="137" t="str">
        <f t="shared" si="262"/>
        <v>698135000</v>
      </c>
      <c r="D832" s="138" t="str">
        <f t="shared" si="263"/>
        <v>69</v>
      </c>
      <c r="E832" s="138" t="str">
        <f t="shared" si="264"/>
        <v>8</v>
      </c>
      <c r="F832" s="138" t="str">
        <f t="shared" si="265"/>
        <v>1</v>
      </c>
      <c r="G832" s="138" t="str">
        <f t="shared" si="266"/>
        <v>3</v>
      </c>
      <c r="H832" s="138" t="str">
        <f t="shared" si="267"/>
        <v>5</v>
      </c>
      <c r="I832" s="138" t="str">
        <f t="shared" si="268"/>
        <v>0</v>
      </c>
      <c r="J832" s="138" t="str">
        <f t="shared" si="269"/>
        <v>0</v>
      </c>
      <c r="K832" s="138" t="str">
        <f t="shared" si="270"/>
        <v>0</v>
      </c>
      <c r="L832" s="138" t="s">
        <v>5329</v>
      </c>
      <c r="M832" s="139" t="s">
        <v>1429</v>
      </c>
      <c r="N832" s="139" t="s">
        <v>261</v>
      </c>
      <c r="O832" s="141" t="s">
        <v>14</v>
      </c>
      <c r="P832" s="141" t="s">
        <v>68</v>
      </c>
      <c r="Q832" s="141">
        <v>3</v>
      </c>
      <c r="R832" s="141">
        <v>2</v>
      </c>
      <c r="S832" s="141" t="s">
        <v>110</v>
      </c>
      <c r="T832" s="141" t="s">
        <v>110</v>
      </c>
      <c r="U832" s="141">
        <v>1</v>
      </c>
      <c r="V832" s="141">
        <v>1</v>
      </c>
      <c r="W832" s="141" t="s">
        <v>1344</v>
      </c>
      <c r="X832" s="141" t="s">
        <v>1344</v>
      </c>
      <c r="Y832" s="141">
        <v>2</v>
      </c>
      <c r="Z832" s="140" t="s">
        <v>31</v>
      </c>
      <c r="AA832" s="141" t="s">
        <v>1429</v>
      </c>
      <c r="AB832" s="141" t="s">
        <v>1429</v>
      </c>
      <c r="AC832" s="140" t="s">
        <v>66</v>
      </c>
      <c r="AD832" s="141" t="s">
        <v>66</v>
      </c>
      <c r="AE832" s="144" t="s">
        <v>1429</v>
      </c>
      <c r="AF832" s="144" t="s">
        <v>1429</v>
      </c>
      <c r="AG832" s="134"/>
      <c r="AH832" s="142"/>
      <c r="AI832" s="143"/>
      <c r="AJ832" s="143" t="b">
        <f t="shared" si="278"/>
        <v>0</v>
      </c>
      <c r="AK832" s="143" t="str">
        <f>O832&amp;Q832&amp;R832&amp;U832&amp;V832&amp;Y832&amp;Z832&amp;AC832&amp;AD832</f>
        <v>A32112500</v>
      </c>
      <c r="AL832" s="40">
        <v>698135</v>
      </c>
      <c r="AM832" s="41" t="b">
        <f>C832&lt;&gt;AK832</f>
        <v>1</v>
      </c>
      <c r="AN832" s="145" t="str">
        <f>N832&amp;AK832</f>
        <v>J9FA32112500</v>
      </c>
      <c r="AO832" s="145"/>
      <c r="AP832" s="31"/>
      <c r="AQ832" s="146"/>
      <c r="AR832" s="146">
        <f t="shared" si="271"/>
        <v>1</v>
      </c>
      <c r="AS832" s="146" t="str">
        <f>IF(IFERROR(VLOOKUP(AE832,#REF!,1,0),"")&lt;&gt;"",1,"")</f>
        <v/>
      </c>
      <c r="AT832" s="146" t="str">
        <f>IF(IFERROR(VLOOKUP(AE832,#REF!,1,0),"")&lt;&gt;"",1,"")</f>
        <v/>
      </c>
      <c r="AU832" s="146" t="str">
        <f>IF(IFERROR(VLOOKUP(AE832,#REF!,1,0),"")&lt;&gt;"",1,"")</f>
        <v/>
      </c>
      <c r="AV832" s="146" t="str">
        <f>IF(IFERROR(VLOOKUP(AE832,#REF!,1,0),"")&lt;&gt;"",1,"")</f>
        <v/>
      </c>
      <c r="AW832" s="146" t="str">
        <f>IF(IFERROR(VLOOKUP(AE832,#REF!,1,0),"")&lt;&gt;"",1,"")</f>
        <v/>
      </c>
      <c r="AX832" s="146" t="str">
        <f>IF(IFERROR(VLOOKUP(AE832,#REF!,1,0),"")&lt;&gt;"",1,"")</f>
        <v/>
      </c>
      <c r="AY832" s="146" t="str">
        <f>IF(IFERROR(VLOOKUP(AE832,#REF!,1,0),"")&lt;&gt;"",1,"")</f>
        <v/>
      </c>
      <c r="AZ832" s="146" t="str">
        <f>IF(IFERROR(VLOOKUP(AE832,#REF!,1,0),"")&lt;&gt;"",1,"")</f>
        <v/>
      </c>
      <c r="BA832" s="146" t="str">
        <f>IF(IFERROR(VLOOKUP(AE832,#REF!,1,0),"")&lt;&gt;"",1,"")</f>
        <v/>
      </c>
      <c r="BB832" s="146" t="str">
        <f>IF(IFERROR(VLOOKUP(AE832,#REF!,1,0),"")&lt;&gt;"",1,"")</f>
        <v/>
      </c>
      <c r="BC832" s="146" t="str">
        <f>IF(IFERROR(VLOOKUP(AE832,#REF!,1,0),"")&lt;&gt;"",1,"")</f>
        <v/>
      </c>
      <c r="BD832" s="146" t="str">
        <f>IF(IFERROR(VLOOKUP(AE832,#REF!,1,0),"")&lt;&gt;"",1,"")</f>
        <v/>
      </c>
      <c r="BE832" s="148">
        <f t="shared" si="273"/>
        <v>1</v>
      </c>
    </row>
    <row r="833" spans="1:57" ht="17">
      <c r="A833" s="137">
        <v>501</v>
      </c>
      <c r="B833" s="137">
        <v>698136</v>
      </c>
      <c r="C833" s="137" t="str">
        <f t="shared" si="262"/>
        <v>698136000</v>
      </c>
      <c r="D833" s="138" t="str">
        <f t="shared" si="263"/>
        <v>69</v>
      </c>
      <c r="E833" s="138" t="str">
        <f t="shared" si="264"/>
        <v>8</v>
      </c>
      <c r="F833" s="138" t="str">
        <f t="shared" si="265"/>
        <v>1</v>
      </c>
      <c r="G833" s="138" t="str">
        <f t="shared" si="266"/>
        <v>3</v>
      </c>
      <c r="H833" s="138" t="str">
        <f t="shared" si="267"/>
        <v>6</v>
      </c>
      <c r="I833" s="138" t="str">
        <f t="shared" si="268"/>
        <v>0</v>
      </c>
      <c r="J833" s="138" t="str">
        <f t="shared" si="269"/>
        <v>0</v>
      </c>
      <c r="K833" s="138" t="str">
        <f t="shared" si="270"/>
        <v>0</v>
      </c>
      <c r="L833" s="138" t="s">
        <v>5330</v>
      </c>
      <c r="M833" s="139" t="s">
        <v>1430</v>
      </c>
      <c r="N833" s="139" t="s">
        <v>261</v>
      </c>
      <c r="O833" s="141" t="s">
        <v>14</v>
      </c>
      <c r="P833" s="141" t="s">
        <v>68</v>
      </c>
      <c r="Q833" s="141">
        <v>3</v>
      </c>
      <c r="R833" s="141">
        <v>2</v>
      </c>
      <c r="S833" s="141" t="s">
        <v>110</v>
      </c>
      <c r="T833" s="141" t="s">
        <v>110</v>
      </c>
      <c r="U833" s="141">
        <v>1</v>
      </c>
      <c r="V833" s="141">
        <v>1</v>
      </c>
      <c r="W833" s="141" t="s">
        <v>1344</v>
      </c>
      <c r="X833" s="141" t="s">
        <v>1344</v>
      </c>
      <c r="Y833" s="141">
        <v>2</v>
      </c>
      <c r="Z833" s="140" t="s">
        <v>34</v>
      </c>
      <c r="AA833" s="141" t="s">
        <v>1430</v>
      </c>
      <c r="AB833" s="141" t="s">
        <v>1430</v>
      </c>
      <c r="AC833" s="140" t="s">
        <v>66</v>
      </c>
      <c r="AD833" s="141" t="s">
        <v>66</v>
      </c>
      <c r="AE833" s="144" t="s">
        <v>1430</v>
      </c>
      <c r="AF833" s="144" t="s">
        <v>1430</v>
      </c>
      <c r="AG833" s="134"/>
      <c r="AH833" s="142"/>
      <c r="AI833" s="143"/>
      <c r="AJ833" s="143" t="b">
        <f t="shared" si="278"/>
        <v>0</v>
      </c>
      <c r="AK833" s="143" t="str">
        <f>O833&amp;Q833&amp;R833&amp;U833&amp;V833&amp;Y833&amp;Z833&amp;AC833&amp;AD833</f>
        <v>A32112600</v>
      </c>
      <c r="AL833" s="40">
        <v>698136</v>
      </c>
      <c r="AM833" s="41" t="b">
        <f>C833&lt;&gt;AK833</f>
        <v>1</v>
      </c>
      <c r="AN833" s="145" t="str">
        <f>N833&amp;AK833</f>
        <v>J9FA32112600</v>
      </c>
      <c r="AO833" s="145"/>
      <c r="AP833" s="31"/>
      <c r="AQ833" s="146"/>
      <c r="AR833" s="146">
        <f t="shared" si="271"/>
        <v>1</v>
      </c>
      <c r="AS833" s="146" t="str">
        <f>IF(IFERROR(VLOOKUP(AE833,#REF!,1,0),"")&lt;&gt;"",1,"")</f>
        <v/>
      </c>
      <c r="AT833" s="146" t="str">
        <f>IF(IFERROR(VLOOKUP(AE833,#REF!,1,0),"")&lt;&gt;"",1,"")</f>
        <v/>
      </c>
      <c r="AU833" s="146" t="str">
        <f>IF(IFERROR(VLOOKUP(AE833,#REF!,1,0),"")&lt;&gt;"",1,"")</f>
        <v/>
      </c>
      <c r="AV833" s="146" t="str">
        <f>IF(IFERROR(VLOOKUP(AE833,#REF!,1,0),"")&lt;&gt;"",1,"")</f>
        <v/>
      </c>
      <c r="AW833" s="146" t="str">
        <f>IF(IFERROR(VLOOKUP(AE833,#REF!,1,0),"")&lt;&gt;"",1,"")</f>
        <v/>
      </c>
      <c r="AX833" s="146" t="str">
        <f>IF(IFERROR(VLOOKUP(AE833,#REF!,1,0),"")&lt;&gt;"",1,"")</f>
        <v/>
      </c>
      <c r="AY833" s="146" t="str">
        <f>IF(IFERROR(VLOOKUP(AE833,#REF!,1,0),"")&lt;&gt;"",1,"")</f>
        <v/>
      </c>
      <c r="AZ833" s="146" t="str">
        <f>IF(IFERROR(VLOOKUP(AE833,#REF!,1,0),"")&lt;&gt;"",1,"")</f>
        <v/>
      </c>
      <c r="BA833" s="146" t="str">
        <f>IF(IFERROR(VLOOKUP(AE833,#REF!,1,0),"")&lt;&gt;"",1,"")</f>
        <v/>
      </c>
      <c r="BB833" s="146" t="str">
        <f>IF(IFERROR(VLOOKUP(AE833,#REF!,1,0),"")&lt;&gt;"",1,"")</f>
        <v/>
      </c>
      <c r="BC833" s="146" t="str">
        <f>IF(IFERROR(VLOOKUP(AE833,#REF!,1,0),"")&lt;&gt;"",1,"")</f>
        <v/>
      </c>
      <c r="BD833" s="146" t="str">
        <f>IF(IFERROR(VLOOKUP(AE833,#REF!,1,0),"")&lt;&gt;"",1,"")</f>
        <v/>
      </c>
      <c r="BE833" s="148">
        <f t="shared" si="273"/>
        <v>1</v>
      </c>
    </row>
    <row r="834" spans="1:57" ht="17">
      <c r="A834" s="137">
        <v>502</v>
      </c>
      <c r="B834" s="137">
        <v>698137</v>
      </c>
      <c r="C834" s="137" t="str">
        <f t="shared" si="262"/>
        <v>698137000</v>
      </c>
      <c r="D834" s="138" t="str">
        <f t="shared" si="263"/>
        <v>69</v>
      </c>
      <c r="E834" s="138" t="str">
        <f t="shared" si="264"/>
        <v>8</v>
      </c>
      <c r="F834" s="138" t="str">
        <f t="shared" si="265"/>
        <v>1</v>
      </c>
      <c r="G834" s="138" t="str">
        <f t="shared" si="266"/>
        <v>3</v>
      </c>
      <c r="H834" s="138" t="str">
        <f t="shared" si="267"/>
        <v>7</v>
      </c>
      <c r="I834" s="138" t="str">
        <f t="shared" si="268"/>
        <v>0</v>
      </c>
      <c r="J834" s="138" t="str">
        <f t="shared" si="269"/>
        <v>0</v>
      </c>
      <c r="K834" s="138" t="str">
        <f t="shared" si="270"/>
        <v>0</v>
      </c>
      <c r="L834" s="138" t="s">
        <v>5331</v>
      </c>
      <c r="M834" s="139" t="s">
        <v>1431</v>
      </c>
      <c r="N834" s="139" t="s">
        <v>261</v>
      </c>
      <c r="O834" s="141" t="s">
        <v>14</v>
      </c>
      <c r="P834" s="141" t="s">
        <v>68</v>
      </c>
      <c r="Q834" s="141">
        <v>3</v>
      </c>
      <c r="R834" s="141">
        <v>2</v>
      </c>
      <c r="S834" s="141" t="s">
        <v>110</v>
      </c>
      <c r="T834" s="141" t="s">
        <v>110</v>
      </c>
      <c r="U834" s="141">
        <v>1</v>
      </c>
      <c r="V834" s="141">
        <v>1</v>
      </c>
      <c r="W834" s="141" t="s">
        <v>1344</v>
      </c>
      <c r="X834" s="141" t="s">
        <v>1344</v>
      </c>
      <c r="Y834" s="141">
        <v>2</v>
      </c>
      <c r="Z834" s="140" t="s">
        <v>20</v>
      </c>
      <c r="AA834" s="141" t="s">
        <v>1431</v>
      </c>
      <c r="AB834" s="141" t="s">
        <v>1431</v>
      </c>
      <c r="AC834" s="140" t="s">
        <v>66</v>
      </c>
      <c r="AD834" s="141" t="s">
        <v>66</v>
      </c>
      <c r="AE834" s="144" t="s">
        <v>1431</v>
      </c>
      <c r="AF834" s="144" t="s">
        <v>1431</v>
      </c>
      <c r="AG834" s="134"/>
      <c r="AH834" s="142"/>
      <c r="AI834" s="143"/>
      <c r="AJ834" s="143" t="b">
        <f t="shared" si="278"/>
        <v>0</v>
      </c>
      <c r="AK834" s="143" t="str">
        <f>O834&amp;Q834&amp;R834&amp;U834&amp;V834&amp;Y834&amp;Z834&amp;AC834&amp;AD834</f>
        <v>A32112700</v>
      </c>
      <c r="AL834" s="40">
        <v>698137</v>
      </c>
      <c r="AM834" s="41" t="b">
        <f>C834&lt;&gt;AK834</f>
        <v>1</v>
      </c>
      <c r="AN834" s="145" t="str">
        <f>N834&amp;AK834</f>
        <v>J9FA32112700</v>
      </c>
      <c r="AO834" s="145"/>
      <c r="AP834" s="31"/>
      <c r="AQ834" s="146"/>
      <c r="AR834" s="146">
        <f t="shared" si="271"/>
        <v>1</v>
      </c>
      <c r="AS834" s="146" t="str">
        <f>IF(IFERROR(VLOOKUP(AE834,#REF!,1,0),"")&lt;&gt;"",1,"")</f>
        <v/>
      </c>
      <c r="AT834" s="146" t="str">
        <f>IF(IFERROR(VLOOKUP(AE834,#REF!,1,0),"")&lt;&gt;"",1,"")</f>
        <v/>
      </c>
      <c r="AU834" s="146" t="str">
        <f>IF(IFERROR(VLOOKUP(AE834,#REF!,1,0),"")&lt;&gt;"",1,"")</f>
        <v/>
      </c>
      <c r="AV834" s="146" t="str">
        <f>IF(IFERROR(VLOOKUP(AE834,#REF!,1,0),"")&lt;&gt;"",1,"")</f>
        <v/>
      </c>
      <c r="AW834" s="146" t="str">
        <f>IF(IFERROR(VLOOKUP(AE834,#REF!,1,0),"")&lt;&gt;"",1,"")</f>
        <v/>
      </c>
      <c r="AX834" s="146" t="str">
        <f>IF(IFERROR(VLOOKUP(AE834,#REF!,1,0),"")&lt;&gt;"",1,"")</f>
        <v/>
      </c>
      <c r="AY834" s="146" t="str">
        <f>IF(IFERROR(VLOOKUP(AE834,#REF!,1,0),"")&lt;&gt;"",1,"")</f>
        <v/>
      </c>
      <c r="AZ834" s="146" t="str">
        <f>IF(IFERROR(VLOOKUP(AE834,#REF!,1,0),"")&lt;&gt;"",1,"")</f>
        <v/>
      </c>
      <c r="BA834" s="146" t="str">
        <f>IF(IFERROR(VLOOKUP(AE834,#REF!,1,0),"")&lt;&gt;"",1,"")</f>
        <v/>
      </c>
      <c r="BB834" s="146" t="str">
        <f>IF(IFERROR(VLOOKUP(AE834,#REF!,1,0),"")&lt;&gt;"",1,"")</f>
        <v/>
      </c>
      <c r="BC834" s="146" t="str">
        <f>IF(IFERROR(VLOOKUP(AE834,#REF!,1,0),"")&lt;&gt;"",1,"")</f>
        <v/>
      </c>
      <c r="BD834" s="146" t="str">
        <f>IF(IFERROR(VLOOKUP(AE834,#REF!,1,0),"")&lt;&gt;"",1,"")</f>
        <v/>
      </c>
      <c r="BE834" s="148">
        <f t="shared" si="273"/>
        <v>1</v>
      </c>
    </row>
    <row r="835" spans="1:57" ht="17">
      <c r="A835" s="137">
        <v>503</v>
      </c>
      <c r="B835" s="137">
        <v>698138</v>
      </c>
      <c r="C835" s="137" t="str">
        <f t="shared" si="262"/>
        <v>698138000</v>
      </c>
      <c r="D835" s="138" t="str">
        <f t="shared" si="263"/>
        <v>69</v>
      </c>
      <c r="E835" s="138" t="str">
        <f t="shared" si="264"/>
        <v>8</v>
      </c>
      <c r="F835" s="138" t="str">
        <f t="shared" si="265"/>
        <v>1</v>
      </c>
      <c r="G835" s="138" t="str">
        <f t="shared" si="266"/>
        <v>3</v>
      </c>
      <c r="H835" s="138" t="str">
        <f t="shared" si="267"/>
        <v>8</v>
      </c>
      <c r="I835" s="138" t="str">
        <f t="shared" si="268"/>
        <v>0</v>
      </c>
      <c r="J835" s="138" t="str">
        <f t="shared" si="269"/>
        <v>0</v>
      </c>
      <c r="K835" s="138" t="str">
        <f t="shared" si="270"/>
        <v>0</v>
      </c>
      <c r="L835" s="138" t="s">
        <v>5332</v>
      </c>
      <c r="M835" s="139" t="s">
        <v>1432</v>
      </c>
      <c r="N835" s="139" t="s">
        <v>261</v>
      </c>
      <c r="O835" s="141" t="s">
        <v>14</v>
      </c>
      <c r="P835" s="141" t="s">
        <v>68</v>
      </c>
      <c r="Q835" s="141">
        <v>3</v>
      </c>
      <c r="R835" s="141">
        <v>2</v>
      </c>
      <c r="S835" s="141" t="s">
        <v>110</v>
      </c>
      <c r="T835" s="141" t="s">
        <v>110</v>
      </c>
      <c r="U835" s="141">
        <v>1</v>
      </c>
      <c r="V835" s="141">
        <v>1</v>
      </c>
      <c r="W835" s="141" t="s">
        <v>1344</v>
      </c>
      <c r="X835" s="141" t="s">
        <v>1344</v>
      </c>
      <c r="Y835" s="141">
        <v>2</v>
      </c>
      <c r="Z835" s="140" t="s">
        <v>37</v>
      </c>
      <c r="AA835" s="141" t="s">
        <v>1432</v>
      </c>
      <c r="AB835" s="141" t="s">
        <v>1432</v>
      </c>
      <c r="AC835" s="140" t="s">
        <v>66</v>
      </c>
      <c r="AD835" s="141" t="s">
        <v>66</v>
      </c>
      <c r="AE835" s="144" t="s">
        <v>1432</v>
      </c>
      <c r="AF835" s="144" t="s">
        <v>1432</v>
      </c>
      <c r="AG835" s="134"/>
      <c r="AH835" s="142"/>
      <c r="AI835" s="143"/>
      <c r="AJ835" s="143" t="b">
        <f t="shared" si="278"/>
        <v>0</v>
      </c>
      <c r="AK835" s="143" t="str">
        <f>O835&amp;Q835&amp;R835&amp;U835&amp;V835&amp;Y835&amp;Z835&amp;AC835&amp;AD835</f>
        <v>A32112800</v>
      </c>
      <c r="AL835" s="40">
        <v>698138</v>
      </c>
      <c r="AM835" s="41" t="b">
        <f>C835&lt;&gt;AK835</f>
        <v>1</v>
      </c>
      <c r="AN835" s="145" t="str">
        <f>N835&amp;AK835</f>
        <v>J9FA32112800</v>
      </c>
      <c r="AO835" s="145"/>
      <c r="AP835" s="31"/>
      <c r="AQ835" s="146"/>
      <c r="AR835" s="146">
        <f t="shared" si="271"/>
        <v>1</v>
      </c>
      <c r="AS835" s="146" t="str">
        <f>IF(IFERROR(VLOOKUP(AE835,#REF!,1,0),"")&lt;&gt;"",1,"")</f>
        <v/>
      </c>
      <c r="AT835" s="146" t="str">
        <f>IF(IFERROR(VLOOKUP(AE835,#REF!,1,0),"")&lt;&gt;"",1,"")</f>
        <v/>
      </c>
      <c r="AU835" s="146" t="str">
        <f>IF(IFERROR(VLOOKUP(AE835,#REF!,1,0),"")&lt;&gt;"",1,"")</f>
        <v/>
      </c>
      <c r="AV835" s="146" t="str">
        <f>IF(IFERROR(VLOOKUP(AE835,#REF!,1,0),"")&lt;&gt;"",1,"")</f>
        <v/>
      </c>
      <c r="AW835" s="146" t="str">
        <f>IF(IFERROR(VLOOKUP(AE835,#REF!,1,0),"")&lt;&gt;"",1,"")</f>
        <v/>
      </c>
      <c r="AX835" s="146" t="str">
        <f>IF(IFERROR(VLOOKUP(AE835,#REF!,1,0),"")&lt;&gt;"",1,"")</f>
        <v/>
      </c>
      <c r="AY835" s="146" t="str">
        <f>IF(IFERROR(VLOOKUP(AE835,#REF!,1,0),"")&lt;&gt;"",1,"")</f>
        <v/>
      </c>
      <c r="AZ835" s="146" t="str">
        <f>IF(IFERROR(VLOOKUP(AE835,#REF!,1,0),"")&lt;&gt;"",1,"")</f>
        <v/>
      </c>
      <c r="BA835" s="146" t="str">
        <f>IF(IFERROR(VLOOKUP(AE835,#REF!,1,0),"")&lt;&gt;"",1,"")</f>
        <v/>
      </c>
      <c r="BB835" s="146" t="str">
        <f>IF(IFERROR(VLOOKUP(AE835,#REF!,1,0),"")&lt;&gt;"",1,"")</f>
        <v/>
      </c>
      <c r="BC835" s="146" t="str">
        <f>IF(IFERROR(VLOOKUP(AE835,#REF!,1,0),"")&lt;&gt;"",1,"")</f>
        <v/>
      </c>
      <c r="BD835" s="146" t="str">
        <f>IF(IFERROR(VLOOKUP(AE835,#REF!,1,0),"")&lt;&gt;"",1,"")</f>
        <v/>
      </c>
      <c r="BE835" s="148">
        <f t="shared" si="273"/>
        <v>1</v>
      </c>
    </row>
    <row r="836" spans="1:57" ht="17">
      <c r="A836" s="137">
        <v>504</v>
      </c>
      <c r="B836" s="137">
        <v>69814</v>
      </c>
      <c r="C836" s="137" t="str">
        <f t="shared" si="262"/>
        <v>698140000</v>
      </c>
      <c r="D836" s="138" t="str">
        <f t="shared" si="263"/>
        <v>69</v>
      </c>
      <c r="E836" s="138" t="str">
        <f t="shared" si="264"/>
        <v>8</v>
      </c>
      <c r="F836" s="138" t="str">
        <f t="shared" si="265"/>
        <v>1</v>
      </c>
      <c r="G836" s="138" t="str">
        <f t="shared" si="266"/>
        <v>4</v>
      </c>
      <c r="H836" s="138" t="str">
        <f t="shared" si="267"/>
        <v>0</v>
      </c>
      <c r="I836" s="138" t="str">
        <f t="shared" si="268"/>
        <v>0</v>
      </c>
      <c r="J836" s="138" t="str">
        <f t="shared" si="269"/>
        <v>0</v>
      </c>
      <c r="K836" s="138" t="str">
        <f t="shared" si="270"/>
        <v>0</v>
      </c>
      <c r="L836" s="138" t="s">
        <v>5333</v>
      </c>
      <c r="M836" s="139" t="s">
        <v>1433</v>
      </c>
      <c r="N836" s="139" t="s">
        <v>261</v>
      </c>
      <c r="O836" s="141" t="s">
        <v>14</v>
      </c>
      <c r="P836" s="141" t="s">
        <v>68</v>
      </c>
      <c r="Q836" s="141">
        <v>3</v>
      </c>
      <c r="R836" s="141">
        <v>2</v>
      </c>
      <c r="S836" s="141" t="s">
        <v>110</v>
      </c>
      <c r="T836" s="141" t="s">
        <v>110</v>
      </c>
      <c r="U836" s="141">
        <v>1</v>
      </c>
      <c r="V836" s="141">
        <v>1</v>
      </c>
      <c r="W836" s="141" t="s">
        <v>1344</v>
      </c>
      <c r="X836" s="141" t="s">
        <v>1344</v>
      </c>
      <c r="Y836" s="141">
        <v>2</v>
      </c>
      <c r="Z836" s="140" t="s">
        <v>18</v>
      </c>
      <c r="AA836" s="141" t="s">
        <v>1433</v>
      </c>
      <c r="AB836" s="141" t="s">
        <v>1433</v>
      </c>
      <c r="AC836" s="140" t="s">
        <v>66</v>
      </c>
      <c r="AD836" s="141" t="s">
        <v>66</v>
      </c>
      <c r="AE836" s="144" t="s">
        <v>1433</v>
      </c>
      <c r="AF836" s="144" t="s">
        <v>1433</v>
      </c>
      <c r="AG836" s="134"/>
      <c r="AH836" s="142"/>
      <c r="AI836" s="143"/>
      <c r="AJ836" s="143" t="b">
        <f t="shared" si="278"/>
        <v>0</v>
      </c>
      <c r="AK836" s="143" t="str">
        <f>O836&amp;Q836&amp;R836&amp;U836&amp;V836&amp;Y836&amp;Z836&amp;AC836&amp;AD836</f>
        <v>A32112900</v>
      </c>
      <c r="AL836" s="40">
        <v>69814</v>
      </c>
      <c r="AM836" s="41" t="b">
        <f>C836&lt;&gt;AK836</f>
        <v>1</v>
      </c>
      <c r="AN836" s="145" t="str">
        <f>N836&amp;AK836</f>
        <v>J9FA32112900</v>
      </c>
      <c r="AO836" s="145"/>
      <c r="AP836" s="31"/>
      <c r="AQ836" s="146"/>
      <c r="AR836" s="146">
        <f t="shared" si="271"/>
        <v>1</v>
      </c>
      <c r="AS836" s="146" t="str">
        <f>IF(IFERROR(VLOOKUP(AE836,#REF!,1,0),"")&lt;&gt;"",1,"")</f>
        <v/>
      </c>
      <c r="AT836" s="146" t="str">
        <f>IF(IFERROR(VLOOKUP(AE836,#REF!,1,0),"")&lt;&gt;"",1,"")</f>
        <v/>
      </c>
      <c r="AU836" s="146" t="str">
        <f>IF(IFERROR(VLOOKUP(AE836,#REF!,1,0),"")&lt;&gt;"",1,"")</f>
        <v/>
      </c>
      <c r="AV836" s="146" t="str">
        <f>IF(IFERROR(VLOOKUP(AE836,#REF!,1,0),"")&lt;&gt;"",1,"")</f>
        <v/>
      </c>
      <c r="AW836" s="146" t="str">
        <f>IF(IFERROR(VLOOKUP(AE836,#REF!,1,0),"")&lt;&gt;"",1,"")</f>
        <v/>
      </c>
      <c r="AX836" s="146" t="str">
        <f>IF(IFERROR(VLOOKUP(AE836,#REF!,1,0),"")&lt;&gt;"",1,"")</f>
        <v/>
      </c>
      <c r="AY836" s="146" t="str">
        <f>IF(IFERROR(VLOOKUP(AE836,#REF!,1,0),"")&lt;&gt;"",1,"")</f>
        <v/>
      </c>
      <c r="AZ836" s="146" t="str">
        <f>IF(IFERROR(VLOOKUP(AE836,#REF!,1,0),"")&lt;&gt;"",1,"")</f>
        <v/>
      </c>
      <c r="BA836" s="146" t="str">
        <f>IF(IFERROR(VLOOKUP(AE836,#REF!,1,0),"")&lt;&gt;"",1,"")</f>
        <v/>
      </c>
      <c r="BB836" s="146" t="str">
        <f>IF(IFERROR(VLOOKUP(AE836,#REF!,1,0),"")&lt;&gt;"",1,"")</f>
        <v/>
      </c>
      <c r="BC836" s="146" t="str">
        <f>IF(IFERROR(VLOOKUP(AE836,#REF!,1,0),"")&lt;&gt;"",1,"")</f>
        <v/>
      </c>
      <c r="BD836" s="146" t="str">
        <f>IF(IFERROR(VLOOKUP(AE836,#REF!,1,0),"")&lt;&gt;"",1,"")</f>
        <v/>
      </c>
      <c r="BE836" s="148">
        <f t="shared" si="273"/>
        <v>1</v>
      </c>
    </row>
    <row r="837" spans="1:57" ht="16">
      <c r="A837" s="33">
        <v>2531</v>
      </c>
      <c r="B837" s="33">
        <v>761221113</v>
      </c>
      <c r="C837" s="33" t="str">
        <f t="shared" si="262"/>
        <v>761221113</v>
      </c>
      <c r="D837" s="34" t="str">
        <f t="shared" si="263"/>
        <v>76</v>
      </c>
      <c r="E837" s="34" t="str">
        <f t="shared" si="264"/>
        <v>1</v>
      </c>
      <c r="F837" s="34" t="str">
        <f t="shared" si="265"/>
        <v>2</v>
      </c>
      <c r="G837" s="34" t="str">
        <f t="shared" si="266"/>
        <v>2</v>
      </c>
      <c r="H837" s="34" t="str">
        <f t="shared" si="267"/>
        <v>1</v>
      </c>
      <c r="I837" s="34" t="str">
        <f t="shared" si="268"/>
        <v>1</v>
      </c>
      <c r="J837" s="34" t="str">
        <f t="shared" si="269"/>
        <v>1</v>
      </c>
      <c r="K837" s="34" t="str">
        <f t="shared" si="270"/>
        <v>3</v>
      </c>
      <c r="L837" s="34" t="s">
        <v>5334</v>
      </c>
      <c r="M837" s="35" t="s">
        <v>1433</v>
      </c>
      <c r="N837" s="35" t="s">
        <v>261</v>
      </c>
      <c r="O837" s="37" t="s">
        <v>14</v>
      </c>
      <c r="P837" s="55" t="s">
        <v>68</v>
      </c>
      <c r="Q837" s="37">
        <v>3</v>
      </c>
      <c r="R837" s="55">
        <v>2</v>
      </c>
      <c r="S837" s="55" t="s">
        <v>110</v>
      </c>
      <c r="T837" s="55" t="s">
        <v>110</v>
      </c>
      <c r="U837" s="37">
        <v>1</v>
      </c>
      <c r="V837" s="37">
        <v>1</v>
      </c>
      <c r="W837" s="55" t="s">
        <v>1344</v>
      </c>
      <c r="X837" s="55" t="s">
        <v>1344</v>
      </c>
      <c r="Y837" s="37">
        <v>2</v>
      </c>
      <c r="Z837" s="36" t="s">
        <v>18</v>
      </c>
      <c r="AA837" s="55" t="s">
        <v>1433</v>
      </c>
      <c r="AB837" s="55" t="s">
        <v>1433</v>
      </c>
      <c r="AC837" s="36" t="s">
        <v>8</v>
      </c>
      <c r="AD837" s="55">
        <v>1</v>
      </c>
      <c r="AE837" s="42" t="s">
        <v>1434</v>
      </c>
      <c r="AF837" s="42" t="s">
        <v>1435</v>
      </c>
      <c r="AG837" s="27"/>
      <c r="AH837" s="30" t="s">
        <v>8</v>
      </c>
      <c r="AI837" s="39"/>
      <c r="AJ837" s="39" t="b">
        <f t="shared" si="278"/>
        <v>0</v>
      </c>
      <c r="AK837" s="39" t="str">
        <f>O837&amp;Q837&amp;R837&amp;U837&amp;V837&amp;Y837&amp;Z837&amp;AC837&amp;AD837</f>
        <v>A32112911</v>
      </c>
      <c r="AL837" s="40">
        <v>761221113</v>
      </c>
      <c r="AM837" s="41" t="b">
        <f>C837&lt;&gt;AK837</f>
        <v>1</v>
      </c>
      <c r="AN837" s="30" t="str">
        <f>N837&amp;AK837</f>
        <v>J9FA32112911</v>
      </c>
      <c r="AO837" s="30"/>
      <c r="AP837" s="31"/>
      <c r="AQ837" s="31"/>
      <c r="AR837" s="31">
        <f t="shared" si="271"/>
        <v>1</v>
      </c>
      <c r="AS837" s="31" t="str">
        <f>IF(IFERROR(VLOOKUP(AE837,#REF!,1,0),"")&lt;&gt;"",1,"")</f>
        <v/>
      </c>
      <c r="AT837" s="31" t="str">
        <f>IF(IFERROR(VLOOKUP(AE837,#REF!,1,0),"")&lt;&gt;"",1,"")</f>
        <v/>
      </c>
      <c r="AU837" s="31" t="str">
        <f>IF(IFERROR(VLOOKUP(AE837,#REF!,1,0),"")&lt;&gt;"",1,"")</f>
        <v/>
      </c>
      <c r="AV837" s="31" t="str">
        <f>IF(IFERROR(VLOOKUP(AE837,#REF!,1,0),"")&lt;&gt;"",1,"")</f>
        <v/>
      </c>
      <c r="AW837" s="31" t="str">
        <f>IF(IFERROR(VLOOKUP(AE837,#REF!,1,0),"")&lt;&gt;"",1,"")</f>
        <v/>
      </c>
      <c r="AX837" s="31" t="str">
        <f>IF(IFERROR(VLOOKUP(AE837,#REF!,1,0),"")&lt;&gt;"",1,"")</f>
        <v/>
      </c>
      <c r="AY837" s="31" t="str">
        <f>IF(IFERROR(VLOOKUP(AE837,#REF!,1,0),"")&lt;&gt;"",1,"")</f>
        <v/>
      </c>
      <c r="AZ837" s="31" t="str">
        <f>IF(IFERROR(VLOOKUP(AE837,#REF!,1,0),"")&lt;&gt;"",1,"")</f>
        <v/>
      </c>
      <c r="BA837" s="31" t="str">
        <f>IF(IFERROR(VLOOKUP(AE837,#REF!,1,0),"")&lt;&gt;"",1,"")</f>
        <v/>
      </c>
      <c r="BB837" s="31" t="str">
        <f>IF(IFERROR(VLOOKUP(AE837,#REF!,1,0),"")&lt;&gt;"",1,"")</f>
        <v/>
      </c>
      <c r="BC837" s="31" t="str">
        <f>IF(IFERROR(VLOOKUP(AE837,#REF!,1,0),"")&lt;&gt;"",1,"")</f>
        <v/>
      </c>
      <c r="BD837" s="31" t="str">
        <f>IF(IFERROR(VLOOKUP(AE837,#REF!,1,0),"")&lt;&gt;"",1,"")</f>
        <v/>
      </c>
      <c r="BE837" s="32">
        <f t="shared" si="273"/>
        <v>1</v>
      </c>
    </row>
    <row r="838" spans="1:57" ht="16">
      <c r="A838" s="33">
        <v>2559</v>
      </c>
      <c r="B838" s="33">
        <v>761221414</v>
      </c>
      <c r="C838" s="33" t="str">
        <f t="shared" si="262"/>
        <v>761221414</v>
      </c>
      <c r="D838" s="34" t="str">
        <f t="shared" si="263"/>
        <v>76</v>
      </c>
      <c r="E838" s="34" t="str">
        <f t="shared" si="264"/>
        <v>1</v>
      </c>
      <c r="F838" s="34" t="str">
        <f t="shared" si="265"/>
        <v>2</v>
      </c>
      <c r="G838" s="34" t="str">
        <f t="shared" si="266"/>
        <v>2</v>
      </c>
      <c r="H838" s="34" t="str">
        <f t="shared" si="267"/>
        <v>1</v>
      </c>
      <c r="I838" s="34" t="str">
        <f t="shared" si="268"/>
        <v>4</v>
      </c>
      <c r="J838" s="34" t="str">
        <f t="shared" si="269"/>
        <v>1</v>
      </c>
      <c r="K838" s="34" t="str">
        <f t="shared" si="270"/>
        <v>4</v>
      </c>
      <c r="L838" s="34" t="s">
        <v>5335</v>
      </c>
      <c r="M838" s="35" t="s">
        <v>1433</v>
      </c>
      <c r="N838" s="35" t="s">
        <v>261</v>
      </c>
      <c r="O838" s="37" t="s">
        <v>14</v>
      </c>
      <c r="P838" s="55" t="s">
        <v>68</v>
      </c>
      <c r="Q838" s="37">
        <v>3</v>
      </c>
      <c r="R838" s="55">
        <v>2</v>
      </c>
      <c r="S838" s="55" t="s">
        <v>110</v>
      </c>
      <c r="T838" s="55" t="s">
        <v>110</v>
      </c>
      <c r="U838" s="37">
        <v>1</v>
      </c>
      <c r="V838" s="37">
        <v>1</v>
      </c>
      <c r="W838" s="55" t="s">
        <v>1344</v>
      </c>
      <c r="X838" s="55" t="s">
        <v>1344</v>
      </c>
      <c r="Y838" s="37">
        <v>2</v>
      </c>
      <c r="Z838" s="58" t="s">
        <v>18</v>
      </c>
      <c r="AA838" s="55" t="s">
        <v>1433</v>
      </c>
      <c r="AB838" s="55" t="s">
        <v>1433</v>
      </c>
      <c r="AC838" s="36" t="s">
        <v>8</v>
      </c>
      <c r="AD838" s="55">
        <v>2</v>
      </c>
      <c r="AE838" s="42" t="s">
        <v>1436</v>
      </c>
      <c r="AF838" s="42" t="s">
        <v>1437</v>
      </c>
      <c r="AG838" s="27"/>
      <c r="AH838" s="30" t="s">
        <v>8</v>
      </c>
      <c r="AI838" s="39"/>
      <c r="AJ838" s="39" t="b">
        <f t="shared" si="278"/>
        <v>0</v>
      </c>
      <c r="AK838" s="39" t="str">
        <f>O838&amp;Q838&amp;R838&amp;U838&amp;V838&amp;Y838&amp;Z838&amp;AC838&amp;AD838</f>
        <v>A32112912</v>
      </c>
      <c r="AL838" s="40">
        <v>761221414</v>
      </c>
      <c r="AM838" s="41" t="b">
        <f>C838&lt;&gt;AK838</f>
        <v>1</v>
      </c>
      <c r="AN838" s="30" t="str">
        <f>N838&amp;AK838</f>
        <v>J9FA32112912</v>
      </c>
      <c r="AO838" s="30"/>
      <c r="AP838" s="31"/>
      <c r="AQ838" s="31"/>
      <c r="AR838" s="31">
        <f t="shared" si="271"/>
        <v>1</v>
      </c>
      <c r="AS838" s="31" t="str">
        <f>IF(IFERROR(VLOOKUP(AE838,#REF!,1,0),"")&lt;&gt;"",1,"")</f>
        <v/>
      </c>
      <c r="AT838" s="31" t="str">
        <f>IF(IFERROR(VLOOKUP(AE838,#REF!,1,0),"")&lt;&gt;"",1,"")</f>
        <v/>
      </c>
      <c r="AU838" s="31" t="str">
        <f>IF(IFERROR(VLOOKUP(AE838,#REF!,1,0),"")&lt;&gt;"",1,"")</f>
        <v/>
      </c>
      <c r="AV838" s="31" t="str">
        <f>IF(IFERROR(VLOOKUP(AE838,#REF!,1,0),"")&lt;&gt;"",1,"")</f>
        <v/>
      </c>
      <c r="AW838" s="31" t="str">
        <f>IF(IFERROR(VLOOKUP(AE838,#REF!,1,0),"")&lt;&gt;"",1,"")</f>
        <v/>
      </c>
      <c r="AX838" s="31" t="str">
        <f>IF(IFERROR(VLOOKUP(AE838,#REF!,1,0),"")&lt;&gt;"",1,"")</f>
        <v/>
      </c>
      <c r="AY838" s="31" t="str">
        <f>IF(IFERROR(VLOOKUP(AE838,#REF!,1,0),"")&lt;&gt;"",1,"")</f>
        <v/>
      </c>
      <c r="AZ838" s="31" t="str">
        <f>IF(IFERROR(VLOOKUP(AE838,#REF!,1,0),"")&lt;&gt;"",1,"")</f>
        <v/>
      </c>
      <c r="BA838" s="31" t="str">
        <f>IF(IFERROR(VLOOKUP(AE838,#REF!,1,0),"")&lt;&gt;"",1,"")</f>
        <v/>
      </c>
      <c r="BB838" s="31" t="str">
        <f>IF(IFERROR(VLOOKUP(AE838,#REF!,1,0),"")&lt;&gt;"",1,"")</f>
        <v/>
      </c>
      <c r="BC838" s="31" t="str">
        <f>IF(IFERROR(VLOOKUP(AE838,#REF!,1,0),"")&lt;&gt;"",1,"")</f>
        <v/>
      </c>
      <c r="BD838" s="31" t="str">
        <f>IF(IFERROR(VLOOKUP(AE838,#REF!,1,0),"")&lt;&gt;"",1,"")</f>
        <v/>
      </c>
      <c r="BE838" s="32">
        <f t="shared" si="273"/>
        <v>1</v>
      </c>
    </row>
    <row r="839" spans="1:57" ht="17">
      <c r="A839" s="137">
        <v>505</v>
      </c>
      <c r="B839" s="137">
        <v>69815</v>
      </c>
      <c r="C839" s="137" t="str">
        <f t="shared" si="262"/>
        <v>698150000</v>
      </c>
      <c r="D839" s="138" t="str">
        <f t="shared" si="263"/>
        <v>69</v>
      </c>
      <c r="E839" s="138" t="str">
        <f t="shared" si="264"/>
        <v>8</v>
      </c>
      <c r="F839" s="138" t="str">
        <f t="shared" si="265"/>
        <v>1</v>
      </c>
      <c r="G839" s="138" t="str">
        <f t="shared" si="266"/>
        <v>5</v>
      </c>
      <c r="H839" s="138" t="str">
        <f t="shared" si="267"/>
        <v>0</v>
      </c>
      <c r="I839" s="138" t="str">
        <f t="shared" si="268"/>
        <v>0</v>
      </c>
      <c r="J839" s="138" t="str">
        <f t="shared" si="269"/>
        <v>0</v>
      </c>
      <c r="K839" s="138" t="str">
        <f t="shared" si="270"/>
        <v>0</v>
      </c>
      <c r="L839" s="138" t="s">
        <v>5336</v>
      </c>
      <c r="M839" s="139" t="s">
        <v>1438</v>
      </c>
      <c r="N839" s="139" t="s">
        <v>261</v>
      </c>
      <c r="O839" s="141" t="s">
        <v>14</v>
      </c>
      <c r="P839" s="141" t="s">
        <v>68</v>
      </c>
      <c r="Q839" s="141">
        <v>3</v>
      </c>
      <c r="R839" s="141">
        <v>2</v>
      </c>
      <c r="S839" s="141" t="s">
        <v>110</v>
      </c>
      <c r="T839" s="141" t="s">
        <v>110</v>
      </c>
      <c r="U839" s="141">
        <v>1</v>
      </c>
      <c r="V839" s="141">
        <v>1</v>
      </c>
      <c r="W839" s="141" t="s">
        <v>1344</v>
      </c>
      <c r="X839" s="141" t="s">
        <v>1344</v>
      </c>
      <c r="Y839" s="141">
        <v>3</v>
      </c>
      <c r="Z839" s="140" t="s">
        <v>8</v>
      </c>
      <c r="AA839" s="141" t="s">
        <v>1438</v>
      </c>
      <c r="AB839" s="141" t="s">
        <v>1438</v>
      </c>
      <c r="AC839" s="140" t="s">
        <v>66</v>
      </c>
      <c r="AD839" s="141" t="s">
        <v>66</v>
      </c>
      <c r="AE839" s="144" t="s">
        <v>1438</v>
      </c>
      <c r="AF839" s="144" t="s">
        <v>1438</v>
      </c>
      <c r="AG839" s="134"/>
      <c r="AH839" s="142"/>
      <c r="AI839" s="143"/>
      <c r="AJ839" s="143" t="b">
        <f t="shared" si="278"/>
        <v>0</v>
      </c>
      <c r="AK839" s="143" t="str">
        <f>O839&amp;Q839&amp;R839&amp;U839&amp;V839&amp;Y839&amp;Z839&amp;AC839&amp;AD839</f>
        <v>A32113100</v>
      </c>
      <c r="AL839" s="40">
        <v>69815</v>
      </c>
      <c r="AM839" s="41" t="b">
        <f>C839&lt;&gt;AK839</f>
        <v>1</v>
      </c>
      <c r="AN839" s="145" t="str">
        <f>N839&amp;AK839</f>
        <v>J9FA32113100</v>
      </c>
      <c r="AO839" s="145" t="s">
        <v>1439</v>
      </c>
      <c r="AP839" s="31"/>
      <c r="AQ839" s="146"/>
      <c r="AR839" s="146">
        <f t="shared" si="271"/>
        <v>1</v>
      </c>
      <c r="AS839" s="146" t="str">
        <f>IF(IFERROR(VLOOKUP(AE839,#REF!,1,0),"")&lt;&gt;"",1,"")</f>
        <v/>
      </c>
      <c r="AT839" s="146" t="str">
        <f>IF(IFERROR(VLOOKUP(AE839,#REF!,1,0),"")&lt;&gt;"",1,"")</f>
        <v/>
      </c>
      <c r="AU839" s="146" t="str">
        <f>IF(IFERROR(VLOOKUP(AE839,#REF!,1,0),"")&lt;&gt;"",1,"")</f>
        <v/>
      </c>
      <c r="AV839" s="146" t="str">
        <f>IF(IFERROR(VLOOKUP(AE839,#REF!,1,0),"")&lt;&gt;"",1,"")</f>
        <v/>
      </c>
      <c r="AW839" s="146" t="str">
        <f>IF(IFERROR(VLOOKUP(AE839,#REF!,1,0),"")&lt;&gt;"",1,"")</f>
        <v/>
      </c>
      <c r="AX839" s="146" t="str">
        <f>IF(IFERROR(VLOOKUP(AE839,#REF!,1,0),"")&lt;&gt;"",1,"")</f>
        <v/>
      </c>
      <c r="AY839" s="146" t="str">
        <f>IF(IFERROR(VLOOKUP(AE839,#REF!,1,0),"")&lt;&gt;"",1,"")</f>
        <v/>
      </c>
      <c r="AZ839" s="146" t="str">
        <f>IF(IFERROR(VLOOKUP(AE839,#REF!,1,0),"")&lt;&gt;"",1,"")</f>
        <v/>
      </c>
      <c r="BA839" s="146" t="str">
        <f>IF(IFERROR(VLOOKUP(AE839,#REF!,1,0),"")&lt;&gt;"",1,"")</f>
        <v/>
      </c>
      <c r="BB839" s="146" t="str">
        <f>IF(IFERROR(VLOOKUP(AE839,#REF!,1,0),"")&lt;&gt;"",1,"")</f>
        <v/>
      </c>
      <c r="BC839" s="146" t="str">
        <f>IF(IFERROR(VLOOKUP(AE839,#REF!,1,0),"")&lt;&gt;"",1,"")</f>
        <v/>
      </c>
      <c r="BD839" s="146" t="str">
        <f>IF(IFERROR(VLOOKUP(AE839,#REF!,1,0),"")&lt;&gt;"",1,"")</f>
        <v/>
      </c>
      <c r="BE839" s="148">
        <f t="shared" si="273"/>
        <v>1</v>
      </c>
    </row>
    <row r="840" spans="1:57" ht="16">
      <c r="A840" s="33">
        <v>2558</v>
      </c>
      <c r="B840" s="33">
        <v>761221413</v>
      </c>
      <c r="C840" s="33" t="str">
        <f t="shared" si="262"/>
        <v>761221413</v>
      </c>
      <c r="D840" s="34" t="str">
        <f t="shared" si="263"/>
        <v>76</v>
      </c>
      <c r="E840" s="34" t="str">
        <f t="shared" si="264"/>
        <v>1</v>
      </c>
      <c r="F840" s="34" t="str">
        <f t="shared" si="265"/>
        <v>2</v>
      </c>
      <c r="G840" s="34" t="str">
        <f t="shared" si="266"/>
        <v>2</v>
      </c>
      <c r="H840" s="34" t="str">
        <f t="shared" si="267"/>
        <v>1</v>
      </c>
      <c r="I840" s="34" t="str">
        <f t="shared" si="268"/>
        <v>4</v>
      </c>
      <c r="J840" s="34" t="str">
        <f t="shared" si="269"/>
        <v>1</v>
      </c>
      <c r="K840" s="34" t="str">
        <f t="shared" si="270"/>
        <v>3</v>
      </c>
      <c r="L840" s="34" t="s">
        <v>5337</v>
      </c>
      <c r="M840" s="35" t="s">
        <v>1438</v>
      </c>
      <c r="N840" s="35" t="s">
        <v>261</v>
      </c>
      <c r="O840" s="37" t="s">
        <v>14</v>
      </c>
      <c r="P840" s="55" t="s">
        <v>68</v>
      </c>
      <c r="Q840" s="37">
        <v>3</v>
      </c>
      <c r="R840" s="55">
        <v>2</v>
      </c>
      <c r="S840" s="55" t="s">
        <v>110</v>
      </c>
      <c r="T840" s="55" t="s">
        <v>110</v>
      </c>
      <c r="U840" s="37">
        <v>1</v>
      </c>
      <c r="V840" s="37">
        <v>1</v>
      </c>
      <c r="W840" s="55" t="s">
        <v>1344</v>
      </c>
      <c r="X840" s="55" t="s">
        <v>1344</v>
      </c>
      <c r="Y840" s="37">
        <v>3</v>
      </c>
      <c r="Z840" s="36" t="s">
        <v>8</v>
      </c>
      <c r="AA840" s="55" t="s">
        <v>1438</v>
      </c>
      <c r="AB840" s="55" t="s">
        <v>1438</v>
      </c>
      <c r="AC840" s="58" t="s">
        <v>8</v>
      </c>
      <c r="AD840" s="55">
        <v>1</v>
      </c>
      <c r="AE840" s="42" t="s">
        <v>1440</v>
      </c>
      <c r="AF840" s="42" t="s">
        <v>1441</v>
      </c>
      <c r="AG840" s="27"/>
      <c r="AH840" s="30" t="s">
        <v>8</v>
      </c>
      <c r="AI840" s="39"/>
      <c r="AJ840" s="39" t="b">
        <f t="shared" si="278"/>
        <v>0</v>
      </c>
      <c r="AK840" s="39" t="str">
        <f>O840&amp;Q840&amp;R840&amp;U840&amp;V840&amp;Y840&amp;Z840&amp;AC840&amp;AD840</f>
        <v>A32113111</v>
      </c>
      <c r="AL840" s="40">
        <v>761221413</v>
      </c>
      <c r="AM840" s="41" t="b">
        <f>C840&lt;&gt;AK840</f>
        <v>1</v>
      </c>
      <c r="AN840" s="30" t="str">
        <f>N840&amp;AK840</f>
        <v>J9FA32113111</v>
      </c>
      <c r="AO840" s="30"/>
      <c r="AP840" s="31"/>
      <c r="AQ840" s="31"/>
      <c r="AR840" s="31">
        <f t="shared" si="271"/>
        <v>1</v>
      </c>
      <c r="AS840" s="31" t="str">
        <f>IF(IFERROR(VLOOKUP(AE840,#REF!,1,0),"")&lt;&gt;"",1,"")</f>
        <v/>
      </c>
      <c r="AT840" s="31" t="str">
        <f>IF(IFERROR(VLOOKUP(AE840,#REF!,1,0),"")&lt;&gt;"",1,"")</f>
        <v/>
      </c>
      <c r="AU840" s="31" t="str">
        <f>IF(IFERROR(VLOOKUP(AE840,#REF!,1,0),"")&lt;&gt;"",1,"")</f>
        <v/>
      </c>
      <c r="AV840" s="31" t="str">
        <f>IF(IFERROR(VLOOKUP(AE840,#REF!,1,0),"")&lt;&gt;"",1,"")</f>
        <v/>
      </c>
      <c r="AW840" s="31" t="str">
        <f>IF(IFERROR(VLOOKUP(AE840,#REF!,1,0),"")&lt;&gt;"",1,"")</f>
        <v/>
      </c>
      <c r="AX840" s="31" t="str">
        <f>IF(IFERROR(VLOOKUP(AE840,#REF!,1,0),"")&lt;&gt;"",1,"")</f>
        <v/>
      </c>
      <c r="AY840" s="31" t="str">
        <f>IF(IFERROR(VLOOKUP(AE840,#REF!,1,0),"")&lt;&gt;"",1,"")</f>
        <v/>
      </c>
      <c r="AZ840" s="31" t="str">
        <f>IF(IFERROR(VLOOKUP(AE840,#REF!,1,0),"")&lt;&gt;"",1,"")</f>
        <v/>
      </c>
      <c r="BA840" s="31" t="str">
        <f>IF(IFERROR(VLOOKUP(AE840,#REF!,1,0),"")&lt;&gt;"",1,"")</f>
        <v/>
      </c>
      <c r="BB840" s="31" t="str">
        <f>IF(IFERROR(VLOOKUP(AE840,#REF!,1,0),"")&lt;&gt;"",1,"")</f>
        <v/>
      </c>
      <c r="BC840" s="31" t="str">
        <f>IF(IFERROR(VLOOKUP(AE840,#REF!,1,0),"")&lt;&gt;"",1,"")</f>
        <v/>
      </c>
      <c r="BD840" s="31" t="str">
        <f>IF(IFERROR(VLOOKUP(AE840,#REF!,1,0),"")&lt;&gt;"",1,"")</f>
        <v/>
      </c>
      <c r="BE840" s="32">
        <f t="shared" si="273"/>
        <v>1</v>
      </c>
    </row>
    <row r="841" spans="1:57" ht="17">
      <c r="A841" s="137">
        <v>506</v>
      </c>
      <c r="B841" s="137">
        <v>69816</v>
      </c>
      <c r="C841" s="137" t="str">
        <f t="shared" si="262"/>
        <v>698160000</v>
      </c>
      <c r="D841" s="138" t="str">
        <f t="shared" si="263"/>
        <v>69</v>
      </c>
      <c r="E841" s="138" t="str">
        <f t="shared" si="264"/>
        <v>8</v>
      </c>
      <c r="F841" s="138" t="str">
        <f t="shared" si="265"/>
        <v>1</v>
      </c>
      <c r="G841" s="138" t="str">
        <f t="shared" si="266"/>
        <v>6</v>
      </c>
      <c r="H841" s="138" t="str">
        <f t="shared" si="267"/>
        <v>0</v>
      </c>
      <c r="I841" s="138" t="str">
        <f t="shared" si="268"/>
        <v>0</v>
      </c>
      <c r="J841" s="138" t="str">
        <f t="shared" si="269"/>
        <v>0</v>
      </c>
      <c r="K841" s="138" t="str">
        <f t="shared" si="270"/>
        <v>0</v>
      </c>
      <c r="L841" s="138" t="s">
        <v>5338</v>
      </c>
      <c r="M841" s="139" t="s">
        <v>1442</v>
      </c>
      <c r="N841" s="139" t="s">
        <v>261</v>
      </c>
      <c r="O841" s="141" t="s">
        <v>14</v>
      </c>
      <c r="P841" s="141" t="s">
        <v>68</v>
      </c>
      <c r="Q841" s="141">
        <v>3</v>
      </c>
      <c r="R841" s="141">
        <v>2</v>
      </c>
      <c r="S841" s="141" t="s">
        <v>110</v>
      </c>
      <c r="T841" s="141" t="s">
        <v>110</v>
      </c>
      <c r="U841" s="141">
        <v>1</v>
      </c>
      <c r="V841" s="141">
        <v>1</v>
      </c>
      <c r="W841" s="141" t="s">
        <v>1344</v>
      </c>
      <c r="X841" s="141" t="s">
        <v>1344</v>
      </c>
      <c r="Y841" s="141">
        <v>3</v>
      </c>
      <c r="Z841" s="140" t="s">
        <v>15</v>
      </c>
      <c r="AA841" s="141" t="s">
        <v>1442</v>
      </c>
      <c r="AB841" s="141" t="s">
        <v>1442</v>
      </c>
      <c r="AC841" s="140" t="s">
        <v>66</v>
      </c>
      <c r="AD841" s="141" t="s">
        <v>66</v>
      </c>
      <c r="AE841" s="144" t="s">
        <v>1442</v>
      </c>
      <c r="AF841" s="144" t="s">
        <v>1442</v>
      </c>
      <c r="AG841" s="134"/>
      <c r="AH841" s="142"/>
      <c r="AI841" s="143"/>
      <c r="AJ841" s="143" t="b">
        <f t="shared" si="278"/>
        <v>0</v>
      </c>
      <c r="AK841" s="143" t="str">
        <f>O841&amp;Q841&amp;R841&amp;U841&amp;V841&amp;Y841&amp;Z841&amp;AC841&amp;AD841</f>
        <v>A32113200</v>
      </c>
      <c r="AL841" s="40">
        <v>69816</v>
      </c>
      <c r="AM841" s="41" t="b">
        <f>C841&lt;&gt;AK841</f>
        <v>1</v>
      </c>
      <c r="AN841" s="145" t="str">
        <f>N841&amp;AK841</f>
        <v>J9FA32113200</v>
      </c>
      <c r="AO841" s="145" t="s">
        <v>1443</v>
      </c>
      <c r="AP841" s="31"/>
      <c r="AQ841" s="146"/>
      <c r="AR841" s="146">
        <f t="shared" si="271"/>
        <v>1</v>
      </c>
      <c r="AS841" s="146" t="str">
        <f>IF(IFERROR(VLOOKUP(AE841,#REF!,1,0),"")&lt;&gt;"",1,"")</f>
        <v/>
      </c>
      <c r="AT841" s="146" t="str">
        <f>IF(IFERROR(VLOOKUP(AE841,#REF!,1,0),"")&lt;&gt;"",1,"")</f>
        <v/>
      </c>
      <c r="AU841" s="146" t="str">
        <f>IF(IFERROR(VLOOKUP(AE841,#REF!,1,0),"")&lt;&gt;"",1,"")</f>
        <v/>
      </c>
      <c r="AV841" s="146" t="str">
        <f>IF(IFERROR(VLOOKUP(AE841,#REF!,1,0),"")&lt;&gt;"",1,"")</f>
        <v/>
      </c>
      <c r="AW841" s="146" t="str">
        <f>IF(IFERROR(VLOOKUP(AE841,#REF!,1,0),"")&lt;&gt;"",1,"")</f>
        <v/>
      </c>
      <c r="AX841" s="146" t="str">
        <f>IF(IFERROR(VLOOKUP(AE841,#REF!,1,0),"")&lt;&gt;"",1,"")</f>
        <v/>
      </c>
      <c r="AY841" s="146" t="str">
        <f>IF(IFERROR(VLOOKUP(AE841,#REF!,1,0),"")&lt;&gt;"",1,"")</f>
        <v/>
      </c>
      <c r="AZ841" s="146" t="str">
        <f>IF(IFERROR(VLOOKUP(AE841,#REF!,1,0),"")&lt;&gt;"",1,"")</f>
        <v/>
      </c>
      <c r="BA841" s="146" t="str">
        <f>IF(IFERROR(VLOOKUP(AE841,#REF!,1,0),"")&lt;&gt;"",1,"")</f>
        <v/>
      </c>
      <c r="BB841" s="146" t="str">
        <f>IF(IFERROR(VLOOKUP(AE841,#REF!,1,0),"")&lt;&gt;"",1,"")</f>
        <v/>
      </c>
      <c r="BC841" s="146" t="str">
        <f>IF(IFERROR(VLOOKUP(AE841,#REF!,1,0),"")&lt;&gt;"",1,"")</f>
        <v/>
      </c>
      <c r="BD841" s="146" t="str">
        <f>IF(IFERROR(VLOOKUP(AE841,#REF!,1,0),"")&lt;&gt;"",1,"")</f>
        <v/>
      </c>
      <c r="BE841" s="148">
        <f t="shared" si="273"/>
        <v>1</v>
      </c>
    </row>
    <row r="842" spans="1:57" ht="17">
      <c r="A842" s="137">
        <v>2678</v>
      </c>
      <c r="B842" s="137">
        <v>999999999</v>
      </c>
      <c r="C842" s="137">
        <v>999999999</v>
      </c>
      <c r="D842" s="138" t="str">
        <f t="shared" si="263"/>
        <v>99</v>
      </c>
      <c r="E842" s="138" t="str">
        <f t="shared" si="264"/>
        <v>9</v>
      </c>
      <c r="F842" s="138" t="str">
        <f t="shared" si="265"/>
        <v>9</v>
      </c>
      <c r="G842" s="138" t="str">
        <f t="shared" si="266"/>
        <v>9</v>
      </c>
      <c r="H842" s="138" t="str">
        <f t="shared" si="267"/>
        <v>9</v>
      </c>
      <c r="I842" s="138" t="str">
        <f t="shared" si="268"/>
        <v>9</v>
      </c>
      <c r="J842" s="138" t="str">
        <f t="shared" si="269"/>
        <v>9</v>
      </c>
      <c r="K842" s="138" t="str">
        <f t="shared" si="270"/>
        <v>9</v>
      </c>
      <c r="L842" s="138" t="s">
        <v>5339</v>
      </c>
      <c r="M842" s="144" t="s">
        <v>1444</v>
      </c>
      <c r="N842" s="139" t="s">
        <v>261</v>
      </c>
      <c r="O842" s="141" t="s">
        <v>14</v>
      </c>
      <c r="P842" s="141" t="s">
        <v>68</v>
      </c>
      <c r="Q842" s="141">
        <v>3</v>
      </c>
      <c r="R842" s="141">
        <v>2</v>
      </c>
      <c r="S842" s="141" t="s">
        <v>110</v>
      </c>
      <c r="T842" s="141" t="s">
        <v>110</v>
      </c>
      <c r="U842" s="141">
        <v>1</v>
      </c>
      <c r="V842" s="141">
        <v>1</v>
      </c>
      <c r="W842" s="141" t="s">
        <v>1344</v>
      </c>
      <c r="X842" s="141" t="s">
        <v>1344</v>
      </c>
      <c r="Y842" s="141">
        <v>3</v>
      </c>
      <c r="Z842" s="140" t="s">
        <v>21</v>
      </c>
      <c r="AA842" s="141" t="s">
        <v>1444</v>
      </c>
      <c r="AB842" s="141" t="s">
        <v>1444</v>
      </c>
      <c r="AC842" s="140" t="s">
        <v>66</v>
      </c>
      <c r="AD842" s="141" t="s">
        <v>66</v>
      </c>
      <c r="AE842" s="144" t="s">
        <v>1444</v>
      </c>
      <c r="AF842" s="144" t="s">
        <v>1444</v>
      </c>
      <c r="AG842" s="134"/>
      <c r="AH842" s="142"/>
      <c r="AI842" s="143"/>
      <c r="AJ842" s="143" t="b">
        <f t="shared" si="278"/>
        <v>0</v>
      </c>
      <c r="AK842" s="143" t="str">
        <f>O842&amp;Q842&amp;R842&amp;U842&amp;V842&amp;Y842&amp;Z842&amp;AC842&amp;AD842</f>
        <v>A32113300</v>
      </c>
      <c r="AL842" s="59"/>
      <c r="AM842" s="41" t="b">
        <f>C842&lt;&gt;AK842</f>
        <v>1</v>
      </c>
      <c r="AN842" s="145" t="str">
        <f>N842&amp;AK842</f>
        <v>J9FA32113300</v>
      </c>
      <c r="AO842" s="145"/>
      <c r="AP842" s="31"/>
      <c r="AQ842" s="146"/>
      <c r="AR842" s="146" t="str">
        <f t="shared" si="271"/>
        <v/>
      </c>
      <c r="AS842" s="146" t="str">
        <f>IF(IFERROR(VLOOKUP(AE842,#REF!,1,0),"")&lt;&gt;"",1,"")</f>
        <v/>
      </c>
      <c r="AT842" s="146" t="str">
        <f>IF(IFERROR(VLOOKUP(AE842,#REF!,1,0),"")&lt;&gt;"",1,"")</f>
        <v/>
      </c>
      <c r="AU842" s="146" t="str">
        <f>IF(IFERROR(VLOOKUP(AE842,#REF!,1,0),"")&lt;&gt;"",1,"")</f>
        <v/>
      </c>
      <c r="AV842" s="146" t="str">
        <f>IF(IFERROR(VLOOKUP(AE842,#REF!,1,0),"")&lt;&gt;"",1,"")</f>
        <v/>
      </c>
      <c r="AW842" s="146" t="str">
        <f>IF(IFERROR(VLOOKUP(AE842,#REF!,1,0),"")&lt;&gt;"",1,"")</f>
        <v/>
      </c>
      <c r="AX842" s="146" t="str">
        <f>IF(IFERROR(VLOOKUP(AE842,#REF!,1,0),"")&lt;&gt;"",1,"")</f>
        <v/>
      </c>
      <c r="AY842" s="146" t="str">
        <f>IF(IFERROR(VLOOKUP(AE842,#REF!,1,0),"")&lt;&gt;"",1,"")</f>
        <v/>
      </c>
      <c r="AZ842" s="146" t="str">
        <f>IF(IFERROR(VLOOKUP(AE842,#REF!,1,0),"")&lt;&gt;"",1,"")</f>
        <v/>
      </c>
      <c r="BA842" s="146" t="str">
        <f>IF(IFERROR(VLOOKUP(AE842,#REF!,1,0),"")&lt;&gt;"",1,"")</f>
        <v/>
      </c>
      <c r="BB842" s="146" t="str">
        <f>IF(IFERROR(VLOOKUP(AE842,#REF!,1,0),"")&lt;&gt;"",1,"")</f>
        <v/>
      </c>
      <c r="BC842" s="146" t="str">
        <f>IF(IFERROR(VLOOKUP(AE842,#REF!,1,0),"")&lt;&gt;"",1,"")</f>
        <v/>
      </c>
      <c r="BD842" s="146" t="str">
        <f>IF(IFERROR(VLOOKUP(AE842,#REF!,1,0),"")&lt;&gt;"",1,"")</f>
        <v/>
      </c>
      <c r="BE842" s="148">
        <f t="shared" si="273"/>
        <v>0</v>
      </c>
    </row>
    <row r="843" spans="1:57" ht="16">
      <c r="A843" s="43">
        <v>507</v>
      </c>
      <c r="B843" s="43">
        <v>69819</v>
      </c>
      <c r="C843" s="43" t="str">
        <f t="shared" ref="C843:C978" si="279">LEFT(B843 &amp; "000000000", 9)</f>
        <v>698190000</v>
      </c>
      <c r="D843" s="44" t="str">
        <f t="shared" si="263"/>
        <v>69</v>
      </c>
      <c r="E843" s="44" t="str">
        <f t="shared" si="264"/>
        <v>8</v>
      </c>
      <c r="F843" s="44" t="str">
        <f t="shared" si="265"/>
        <v>1</v>
      </c>
      <c r="G843" s="44" t="str">
        <f t="shared" si="266"/>
        <v>9</v>
      </c>
      <c r="H843" s="44" t="str">
        <f t="shared" si="267"/>
        <v>0</v>
      </c>
      <c r="I843" s="44" t="str">
        <f t="shared" si="268"/>
        <v>0</v>
      </c>
      <c r="J843" s="44" t="str">
        <f t="shared" si="269"/>
        <v>0</v>
      </c>
      <c r="K843" s="44" t="str">
        <f t="shared" si="270"/>
        <v>0</v>
      </c>
      <c r="L843" s="44"/>
      <c r="M843" s="45" t="s">
        <v>1445</v>
      </c>
      <c r="N843" s="45"/>
      <c r="O843" s="46" t="s">
        <v>14</v>
      </c>
      <c r="P843" s="47" t="s">
        <v>68</v>
      </c>
      <c r="Q843" s="48">
        <v>3</v>
      </c>
      <c r="R843" s="47"/>
      <c r="S843" s="47" t="s">
        <v>110</v>
      </c>
      <c r="T843" s="47" t="s">
        <v>110</v>
      </c>
      <c r="U843" s="48">
        <v>1</v>
      </c>
      <c r="V843" s="48">
        <v>1</v>
      </c>
      <c r="W843" s="60"/>
      <c r="X843" s="60" t="s">
        <v>1344</v>
      </c>
      <c r="Y843" s="48">
        <v>3</v>
      </c>
      <c r="Z843" s="75" t="s">
        <v>27</v>
      </c>
      <c r="AA843" s="47"/>
      <c r="AB843" s="47" t="s">
        <v>1445</v>
      </c>
      <c r="AC843" s="49" t="s">
        <v>66</v>
      </c>
      <c r="AD843" s="47" t="s">
        <v>66</v>
      </c>
      <c r="AE843" s="50" t="s">
        <v>1445</v>
      </c>
      <c r="AF843" s="51"/>
      <c r="AG843" s="51" t="s">
        <v>8</v>
      </c>
      <c r="AH843" s="52"/>
      <c r="AI843" s="39"/>
      <c r="AJ843" s="39"/>
      <c r="AK843" s="39" t="e">
        <f>O843&amp;Q843&amp;#REF!&amp;U843&amp;V843&amp;Y843&amp;Z843&amp;AC843&amp;AD843</f>
        <v>#REF!</v>
      </c>
      <c r="AL843" s="43">
        <v>69819</v>
      </c>
      <c r="AM843" s="44" t="e">
        <f>C843&lt;&gt;AK843</f>
        <v>#REF!</v>
      </c>
      <c r="AN843" s="52"/>
      <c r="AO843" s="52"/>
      <c r="AP843" s="53"/>
      <c r="AQ843" s="53"/>
      <c r="AR843" s="53">
        <f t="shared" si="271"/>
        <v>1</v>
      </c>
      <c r="AS843" s="53" t="str">
        <f>IF(IFERROR(VLOOKUP(AE843,#REF!,1,0),"")&lt;&gt;"",1,"")</f>
        <v/>
      </c>
      <c r="AT843" s="53" t="str">
        <f>IF(IFERROR(VLOOKUP(AE843,#REF!,1,0),"")&lt;&gt;"",1,"")</f>
        <v/>
      </c>
      <c r="AU843" s="53" t="str">
        <f>IF(IFERROR(VLOOKUP(AE843,#REF!,1,0),"")&lt;&gt;"",1,"")</f>
        <v/>
      </c>
      <c r="AV843" s="53" t="str">
        <f>IF(IFERROR(VLOOKUP(AE843,#REF!,1,0),"")&lt;&gt;"",1,"")</f>
        <v/>
      </c>
      <c r="AW843" s="53" t="str">
        <f>IF(IFERROR(VLOOKUP(AE843,#REF!,1,0),"")&lt;&gt;"",1,"")</f>
        <v/>
      </c>
      <c r="AX843" s="53" t="str">
        <f>IF(IFERROR(VLOOKUP(AE843,#REF!,1,0),"")&lt;&gt;"",1,"")</f>
        <v/>
      </c>
      <c r="AY843" s="53" t="str">
        <f>IF(IFERROR(VLOOKUP(AE843,#REF!,1,0),"")&lt;&gt;"",1,"")</f>
        <v/>
      </c>
      <c r="AZ843" s="53" t="str">
        <f>IF(IFERROR(VLOOKUP(AE843,#REF!,1,0),"")&lt;&gt;"",1,"")</f>
        <v/>
      </c>
      <c r="BA843" s="53" t="str">
        <f>IF(IFERROR(VLOOKUP(AE843,#REF!,1,0),"")&lt;&gt;"",1,"")</f>
        <v/>
      </c>
      <c r="BB843" s="53" t="str">
        <f>IF(IFERROR(VLOOKUP(AE843,#REF!,1,0),"")&lt;&gt;"",1,"")</f>
        <v/>
      </c>
      <c r="BC843" s="53" t="str">
        <f>IF(IFERROR(VLOOKUP(AE843,#REF!,1,0),"")&lt;&gt;"",1,"")</f>
        <v/>
      </c>
      <c r="BD843" s="53" t="str">
        <f>IF(IFERROR(VLOOKUP(AE843,#REF!,1,0),"")&lt;&gt;"",1,"")</f>
        <v/>
      </c>
      <c r="BE843" s="54">
        <f t="shared" si="273"/>
        <v>1</v>
      </c>
    </row>
    <row r="844" spans="1:57" ht="16">
      <c r="A844" s="43">
        <v>508</v>
      </c>
      <c r="B844" s="43">
        <v>6982</v>
      </c>
      <c r="C844" s="43" t="str">
        <f t="shared" si="279"/>
        <v>698200000</v>
      </c>
      <c r="D844" s="44" t="str">
        <f t="shared" si="263"/>
        <v>69</v>
      </c>
      <c r="E844" s="44" t="str">
        <f t="shared" si="264"/>
        <v>8</v>
      </c>
      <c r="F844" s="44" t="str">
        <f t="shared" si="265"/>
        <v>2</v>
      </c>
      <c r="G844" s="44" t="str">
        <f t="shared" si="266"/>
        <v>0</v>
      </c>
      <c r="H844" s="44" t="str">
        <f t="shared" si="267"/>
        <v>0</v>
      </c>
      <c r="I844" s="44" t="str">
        <f t="shared" si="268"/>
        <v>0</v>
      </c>
      <c r="J844" s="44" t="str">
        <f t="shared" si="269"/>
        <v>0</v>
      </c>
      <c r="K844" s="44" t="str">
        <f t="shared" si="270"/>
        <v>0</v>
      </c>
      <c r="L844" s="44"/>
      <c r="M844" s="45" t="s">
        <v>1446</v>
      </c>
      <c r="N844" s="45"/>
      <c r="O844" s="46" t="s">
        <v>14</v>
      </c>
      <c r="P844" s="47" t="s">
        <v>68</v>
      </c>
      <c r="Q844" s="48">
        <v>3</v>
      </c>
      <c r="R844" s="47"/>
      <c r="S844" s="47" t="s">
        <v>110</v>
      </c>
      <c r="T844" s="47" t="s">
        <v>110</v>
      </c>
      <c r="U844" s="46" t="s">
        <v>66</v>
      </c>
      <c r="V844" s="46" t="s">
        <v>66</v>
      </c>
      <c r="W844" s="47"/>
      <c r="X844" s="47" t="s">
        <v>1446</v>
      </c>
      <c r="Y844" s="46" t="s">
        <v>66</v>
      </c>
      <c r="Z844" s="49" t="s">
        <v>66</v>
      </c>
      <c r="AA844" s="47"/>
      <c r="AB844" s="47" t="s">
        <v>1446</v>
      </c>
      <c r="AC844" s="49" t="s">
        <v>66</v>
      </c>
      <c r="AD844" s="47" t="s">
        <v>66</v>
      </c>
      <c r="AE844" s="50" t="s">
        <v>1446</v>
      </c>
      <c r="AF844" s="51"/>
      <c r="AG844" s="51" t="s">
        <v>8</v>
      </c>
      <c r="AH844" s="52"/>
      <c r="AI844" s="39"/>
      <c r="AJ844" s="39"/>
      <c r="AK844" s="39" t="e">
        <f>O844&amp;Q844&amp;#REF!&amp;U844&amp;V844&amp;Y844&amp;Z844&amp;AC844&amp;AD844</f>
        <v>#REF!</v>
      </c>
      <c r="AL844" s="43">
        <v>6982</v>
      </c>
      <c r="AM844" s="44" t="e">
        <f>C844&lt;&gt;AK844</f>
        <v>#REF!</v>
      </c>
      <c r="AN844" s="52"/>
      <c r="AO844" s="52"/>
      <c r="AP844" s="53"/>
      <c r="AQ844" s="53"/>
      <c r="AR844" s="53">
        <f t="shared" si="271"/>
        <v>1</v>
      </c>
      <c r="AS844" s="53" t="str">
        <f>IF(IFERROR(VLOOKUP(AE844,#REF!,1,0),"")&lt;&gt;"",1,"")</f>
        <v/>
      </c>
      <c r="AT844" s="53" t="str">
        <f>IF(IFERROR(VLOOKUP(AE844,#REF!,1,0),"")&lt;&gt;"",1,"")</f>
        <v/>
      </c>
      <c r="AU844" s="53" t="str">
        <f>IF(IFERROR(VLOOKUP(AE844,#REF!,1,0),"")&lt;&gt;"",1,"")</f>
        <v/>
      </c>
      <c r="AV844" s="53" t="str">
        <f>IF(IFERROR(VLOOKUP(AE844,#REF!,1,0),"")&lt;&gt;"",1,"")</f>
        <v/>
      </c>
      <c r="AW844" s="53" t="str">
        <f>IF(IFERROR(VLOOKUP(AE844,#REF!,1,0),"")&lt;&gt;"",1,"")</f>
        <v/>
      </c>
      <c r="AX844" s="53" t="str">
        <f>IF(IFERROR(VLOOKUP(AE844,#REF!,1,0),"")&lt;&gt;"",1,"")</f>
        <v/>
      </c>
      <c r="AY844" s="53" t="str">
        <f>IF(IFERROR(VLOOKUP(AE844,#REF!,1,0),"")&lt;&gt;"",1,"")</f>
        <v/>
      </c>
      <c r="AZ844" s="53" t="str">
        <f>IF(IFERROR(VLOOKUP(AE844,#REF!,1,0),"")&lt;&gt;"",1,"")</f>
        <v/>
      </c>
      <c r="BA844" s="53" t="str">
        <f>IF(IFERROR(VLOOKUP(AE844,#REF!,1,0),"")&lt;&gt;"",1,"")</f>
        <v/>
      </c>
      <c r="BB844" s="53" t="str">
        <f>IF(IFERROR(VLOOKUP(AE844,#REF!,1,0),"")&lt;&gt;"",1,"")</f>
        <v/>
      </c>
      <c r="BC844" s="53" t="str">
        <f>IF(IFERROR(VLOOKUP(AE844,#REF!,1,0),"")&lt;&gt;"",1,"")</f>
        <v/>
      </c>
      <c r="BD844" s="53" t="str">
        <f>IF(IFERROR(VLOOKUP(AE844,#REF!,1,0),"")&lt;&gt;"",1,"")</f>
        <v/>
      </c>
      <c r="BE844" s="54">
        <f t="shared" si="273"/>
        <v>1</v>
      </c>
    </row>
    <row r="845" spans="1:57" ht="17">
      <c r="A845" s="137">
        <v>509</v>
      </c>
      <c r="B845" s="137">
        <v>69821</v>
      </c>
      <c r="C845" s="137" t="str">
        <f t="shared" si="279"/>
        <v>698210000</v>
      </c>
      <c r="D845" s="138" t="str">
        <f t="shared" si="263"/>
        <v>69</v>
      </c>
      <c r="E845" s="138" t="str">
        <f t="shared" si="264"/>
        <v>8</v>
      </c>
      <c r="F845" s="138" t="str">
        <f t="shared" si="265"/>
        <v>2</v>
      </c>
      <c r="G845" s="138" t="str">
        <f t="shared" si="266"/>
        <v>1</v>
      </c>
      <c r="H845" s="138" t="str">
        <f t="shared" si="267"/>
        <v>0</v>
      </c>
      <c r="I845" s="138" t="str">
        <f t="shared" si="268"/>
        <v>0</v>
      </c>
      <c r="J845" s="138" t="str">
        <f t="shared" si="269"/>
        <v>0</v>
      </c>
      <c r="K845" s="138" t="str">
        <f t="shared" si="270"/>
        <v>0</v>
      </c>
      <c r="L845" s="138" t="s">
        <v>5340</v>
      </c>
      <c r="M845" s="139" t="s">
        <v>1447</v>
      </c>
      <c r="N845" s="139" t="s">
        <v>261</v>
      </c>
      <c r="O845" s="141" t="s">
        <v>14</v>
      </c>
      <c r="P845" s="141" t="s">
        <v>68</v>
      </c>
      <c r="Q845" s="141">
        <v>3</v>
      </c>
      <c r="R845" s="141">
        <v>2</v>
      </c>
      <c r="S845" s="141" t="s">
        <v>110</v>
      </c>
      <c r="T845" s="141" t="s">
        <v>110</v>
      </c>
      <c r="U845" s="141">
        <v>1</v>
      </c>
      <c r="V845" s="141">
        <v>2</v>
      </c>
      <c r="W845" s="141" t="s">
        <v>1447</v>
      </c>
      <c r="X845" s="141" t="s">
        <v>1447</v>
      </c>
      <c r="Y845" s="141" t="s">
        <v>66</v>
      </c>
      <c r="Z845" s="140" t="s">
        <v>66</v>
      </c>
      <c r="AA845" s="140" t="s">
        <v>1447</v>
      </c>
      <c r="AB845" s="140" t="s">
        <v>1447</v>
      </c>
      <c r="AC845" s="140" t="s">
        <v>66</v>
      </c>
      <c r="AD845" s="141" t="s">
        <v>66</v>
      </c>
      <c r="AE845" s="144" t="s">
        <v>1447</v>
      </c>
      <c r="AF845" s="144" t="s">
        <v>1447</v>
      </c>
      <c r="AG845" s="134"/>
      <c r="AH845" s="142"/>
      <c r="AI845" s="143"/>
      <c r="AJ845" s="143" t="b">
        <f t="shared" ref="AJ845:AJ869" si="280">IF(OR(AS845=1,AT845=1,AU845=1,AV845=1,AW845=1,AX845=1,AY845=1,AZ845=1,BA845=1,BB845=1,BC845=1,BD845=1),TRUE,FALSE)</f>
        <v>0</v>
      </c>
      <c r="AK845" s="143" t="str">
        <f>O845&amp;Q845&amp;R845&amp;U845&amp;V845&amp;Y845&amp;Z845&amp;AC845&amp;AD845</f>
        <v>A32120000</v>
      </c>
      <c r="AL845" s="40">
        <v>69821</v>
      </c>
      <c r="AM845" s="41" t="b">
        <f>C845&lt;&gt;AK845</f>
        <v>1</v>
      </c>
      <c r="AN845" s="145" t="str">
        <f>N845&amp;AK845</f>
        <v>J9FA32120000</v>
      </c>
      <c r="AO845" s="145" t="s">
        <v>1448</v>
      </c>
      <c r="AP845" s="31"/>
      <c r="AQ845" s="146"/>
      <c r="AR845" s="146">
        <f t="shared" si="271"/>
        <v>1</v>
      </c>
      <c r="AS845" s="146" t="str">
        <f>IF(IFERROR(VLOOKUP(AE845,#REF!,1,0),"")&lt;&gt;"",1,"")</f>
        <v/>
      </c>
      <c r="AT845" s="146" t="str">
        <f>IF(IFERROR(VLOOKUP(AE845,#REF!,1,0),"")&lt;&gt;"",1,"")</f>
        <v/>
      </c>
      <c r="AU845" s="146" t="str">
        <f>IF(IFERROR(VLOOKUP(AE845,#REF!,1,0),"")&lt;&gt;"",1,"")</f>
        <v/>
      </c>
      <c r="AV845" s="146" t="str">
        <f>IF(IFERROR(VLOOKUP(AE845,#REF!,1,0),"")&lt;&gt;"",1,"")</f>
        <v/>
      </c>
      <c r="AW845" s="146" t="str">
        <f>IF(IFERROR(VLOOKUP(AE845,#REF!,1,0),"")&lt;&gt;"",1,"")</f>
        <v/>
      </c>
      <c r="AX845" s="146" t="str">
        <f>IF(IFERROR(VLOOKUP(AE845,#REF!,1,0),"")&lt;&gt;"",1,"")</f>
        <v/>
      </c>
      <c r="AY845" s="146" t="str">
        <f>IF(IFERROR(VLOOKUP(AE845,#REF!,1,0),"")&lt;&gt;"",1,"")</f>
        <v/>
      </c>
      <c r="AZ845" s="146" t="str">
        <f>IF(IFERROR(VLOOKUP(AE845,#REF!,1,0),"")&lt;&gt;"",1,"")</f>
        <v/>
      </c>
      <c r="BA845" s="146" t="str">
        <f>IF(IFERROR(VLOOKUP(AE845,#REF!,1,0),"")&lt;&gt;"",1,"")</f>
        <v/>
      </c>
      <c r="BB845" s="146" t="str">
        <f>IF(IFERROR(VLOOKUP(AE845,#REF!,1,0),"")&lt;&gt;"",1,"")</f>
        <v/>
      </c>
      <c r="BC845" s="146" t="str">
        <f>IF(IFERROR(VLOOKUP(AE845,#REF!,1,0),"")&lt;&gt;"",1,"")</f>
        <v/>
      </c>
      <c r="BD845" s="146" t="str">
        <f>IF(IFERROR(VLOOKUP(AE845,#REF!,1,0),"")&lt;&gt;"",1,"")</f>
        <v/>
      </c>
      <c r="BE845" s="148">
        <f t="shared" si="273"/>
        <v>1</v>
      </c>
    </row>
    <row r="846" spans="1:57" ht="16">
      <c r="A846" s="33">
        <v>1392</v>
      </c>
      <c r="B846" s="33">
        <v>72263</v>
      </c>
      <c r="C846" s="33" t="str">
        <f t="shared" si="279"/>
        <v>722630000</v>
      </c>
      <c r="D846" s="34" t="str">
        <f t="shared" si="263"/>
        <v>72</v>
      </c>
      <c r="E846" s="34" t="str">
        <f t="shared" si="264"/>
        <v>2</v>
      </c>
      <c r="F846" s="34" t="str">
        <f t="shared" si="265"/>
        <v>6</v>
      </c>
      <c r="G846" s="34" t="str">
        <f t="shared" si="266"/>
        <v>3</v>
      </c>
      <c r="H846" s="34" t="str">
        <f t="shared" si="267"/>
        <v>0</v>
      </c>
      <c r="I846" s="34" t="str">
        <f t="shared" si="268"/>
        <v>0</v>
      </c>
      <c r="J846" s="34" t="str">
        <f t="shared" si="269"/>
        <v>0</v>
      </c>
      <c r="K846" s="34" t="str">
        <f t="shared" si="270"/>
        <v>0</v>
      </c>
      <c r="L846" s="34" t="s">
        <v>5341</v>
      </c>
      <c r="M846" s="35" t="s">
        <v>1447</v>
      </c>
      <c r="N846" s="35" t="s">
        <v>261</v>
      </c>
      <c r="O846" s="37" t="s">
        <v>14</v>
      </c>
      <c r="P846" s="55" t="s">
        <v>68</v>
      </c>
      <c r="Q846" s="37">
        <v>3</v>
      </c>
      <c r="R846" s="55">
        <v>2</v>
      </c>
      <c r="S846" s="55" t="s">
        <v>110</v>
      </c>
      <c r="T846" s="55" t="s">
        <v>110</v>
      </c>
      <c r="U846" s="37">
        <v>1</v>
      </c>
      <c r="V846" s="37">
        <v>2</v>
      </c>
      <c r="W846" s="55" t="s">
        <v>1447</v>
      </c>
      <c r="X846" s="55" t="s">
        <v>1447</v>
      </c>
      <c r="Y846" s="55" t="s">
        <v>66</v>
      </c>
      <c r="Z846" s="58" t="s">
        <v>66</v>
      </c>
      <c r="AA846" s="58" t="s">
        <v>1447</v>
      </c>
      <c r="AB846" s="58" t="s">
        <v>1447</v>
      </c>
      <c r="AC846" s="58" t="s">
        <v>8</v>
      </c>
      <c r="AD846" s="55">
        <v>1</v>
      </c>
      <c r="AE846" s="42" t="s">
        <v>1449</v>
      </c>
      <c r="AF846" s="42" t="s">
        <v>1450</v>
      </c>
      <c r="AG846" s="27"/>
      <c r="AH846" s="30" t="s">
        <v>8</v>
      </c>
      <c r="AI846" s="39"/>
      <c r="AJ846" s="39" t="b">
        <f t="shared" si="280"/>
        <v>0</v>
      </c>
      <c r="AK846" s="39" t="str">
        <f>O846&amp;Q846&amp;R846&amp;U846&amp;V846&amp;Y846&amp;Z846&amp;AC846&amp;AD846</f>
        <v>A32120011</v>
      </c>
      <c r="AL846" s="40">
        <v>72263</v>
      </c>
      <c r="AM846" s="41" t="b">
        <f>C846&lt;&gt;AK846</f>
        <v>1</v>
      </c>
      <c r="AN846" s="30" t="str">
        <f>N846&amp;AK846</f>
        <v>J9FA32120011</v>
      </c>
      <c r="AO846" s="30"/>
      <c r="AP846" s="31"/>
      <c r="AQ846" s="31"/>
      <c r="AR846" s="31">
        <f t="shared" si="271"/>
        <v>1</v>
      </c>
      <c r="AS846" s="31" t="str">
        <f>IF(IFERROR(VLOOKUP(AE846,#REF!,1,0),"")&lt;&gt;"",1,"")</f>
        <v/>
      </c>
      <c r="AT846" s="31" t="str">
        <f>IF(IFERROR(VLOOKUP(AE846,#REF!,1,0),"")&lt;&gt;"",1,"")</f>
        <v/>
      </c>
      <c r="AU846" s="31" t="str">
        <f>IF(IFERROR(VLOOKUP(AE846,#REF!,1,0),"")&lt;&gt;"",1,"")</f>
        <v/>
      </c>
      <c r="AV846" s="31" t="str">
        <f>IF(IFERROR(VLOOKUP(AE846,#REF!,1,0),"")&lt;&gt;"",1,"")</f>
        <v/>
      </c>
      <c r="AW846" s="31" t="str">
        <f>IF(IFERROR(VLOOKUP(AE846,#REF!,1,0),"")&lt;&gt;"",1,"")</f>
        <v/>
      </c>
      <c r="AX846" s="31" t="str">
        <f>IF(IFERROR(VLOOKUP(AE846,#REF!,1,0),"")&lt;&gt;"",1,"")</f>
        <v/>
      </c>
      <c r="AY846" s="31" t="str">
        <f>IF(IFERROR(VLOOKUP(AE846,#REF!,1,0),"")&lt;&gt;"",1,"")</f>
        <v/>
      </c>
      <c r="AZ846" s="31" t="str">
        <f>IF(IFERROR(VLOOKUP(AE846,#REF!,1,0),"")&lt;&gt;"",1,"")</f>
        <v/>
      </c>
      <c r="BA846" s="31" t="str">
        <f>IF(IFERROR(VLOOKUP(AE846,#REF!,1,0),"")&lt;&gt;"",1,"")</f>
        <v/>
      </c>
      <c r="BB846" s="31" t="str">
        <f>IF(IFERROR(VLOOKUP(AE846,#REF!,1,0),"")&lt;&gt;"",1,"")</f>
        <v/>
      </c>
      <c r="BC846" s="31" t="str">
        <f>IF(IFERROR(VLOOKUP(AE846,#REF!,1,0),"")&lt;&gt;"",1,"")</f>
        <v/>
      </c>
      <c r="BD846" s="31" t="str">
        <f>IF(IFERROR(VLOOKUP(AE846,#REF!,1,0),"")&lt;&gt;"",1,"")</f>
        <v/>
      </c>
      <c r="BE846" s="32">
        <f t="shared" si="273"/>
        <v>1</v>
      </c>
    </row>
    <row r="847" spans="1:57" ht="16">
      <c r="A847" s="33">
        <v>1312</v>
      </c>
      <c r="B847" s="33">
        <v>72214</v>
      </c>
      <c r="C847" s="33" t="str">
        <f t="shared" si="279"/>
        <v>722140000</v>
      </c>
      <c r="D847" s="34" t="str">
        <f t="shared" si="263"/>
        <v>72</v>
      </c>
      <c r="E847" s="34" t="str">
        <f t="shared" si="264"/>
        <v>2</v>
      </c>
      <c r="F847" s="34" t="str">
        <f t="shared" si="265"/>
        <v>1</v>
      </c>
      <c r="G847" s="34" t="str">
        <f t="shared" si="266"/>
        <v>4</v>
      </c>
      <c r="H847" s="34" t="str">
        <f t="shared" si="267"/>
        <v>0</v>
      </c>
      <c r="I847" s="34" t="str">
        <f t="shared" si="268"/>
        <v>0</v>
      </c>
      <c r="J847" s="34" t="str">
        <f t="shared" si="269"/>
        <v>0</v>
      </c>
      <c r="K847" s="34" t="str">
        <f t="shared" si="270"/>
        <v>0</v>
      </c>
      <c r="L847" s="34" t="s">
        <v>5342</v>
      </c>
      <c r="M847" s="35" t="s">
        <v>1451</v>
      </c>
      <c r="N847" s="35" t="s">
        <v>261</v>
      </c>
      <c r="O847" s="37" t="s">
        <v>14</v>
      </c>
      <c r="P847" s="55" t="s">
        <v>68</v>
      </c>
      <c r="Q847" s="37">
        <v>3</v>
      </c>
      <c r="R847" s="55">
        <v>2</v>
      </c>
      <c r="S847" s="55" t="s">
        <v>110</v>
      </c>
      <c r="T847" s="55" t="s">
        <v>110</v>
      </c>
      <c r="U847" s="37">
        <v>1</v>
      </c>
      <c r="V847" s="37">
        <v>2</v>
      </c>
      <c r="W847" s="55" t="s">
        <v>1447</v>
      </c>
      <c r="X847" s="55" t="s">
        <v>1447</v>
      </c>
      <c r="Y847" s="55" t="s">
        <v>66</v>
      </c>
      <c r="Z847" s="58" t="s">
        <v>66</v>
      </c>
      <c r="AA847" s="58" t="s">
        <v>1447</v>
      </c>
      <c r="AB847" s="58" t="s">
        <v>1447</v>
      </c>
      <c r="AC847" s="58" t="s">
        <v>8</v>
      </c>
      <c r="AD847" s="55">
        <v>2</v>
      </c>
      <c r="AE847" s="42" t="s">
        <v>1451</v>
      </c>
      <c r="AF847" s="42" t="s">
        <v>1451</v>
      </c>
      <c r="AG847" s="27"/>
      <c r="AH847" s="30" t="s">
        <v>8</v>
      </c>
      <c r="AI847" s="39"/>
      <c r="AJ847" s="39" t="b">
        <f t="shared" si="280"/>
        <v>0</v>
      </c>
      <c r="AK847" s="39" t="str">
        <f>O847&amp;Q847&amp;R847&amp;U847&amp;V847&amp;Y847&amp;Z847&amp;AC847&amp;AD847</f>
        <v>A32120012</v>
      </c>
      <c r="AL847" s="40">
        <v>72214</v>
      </c>
      <c r="AM847" s="41" t="b">
        <f>C847&lt;&gt;AK847</f>
        <v>1</v>
      </c>
      <c r="AN847" s="30" t="str">
        <f>N847&amp;AK847</f>
        <v>J9FA32120012</v>
      </c>
      <c r="AO847" s="30"/>
      <c r="AP847" s="31"/>
      <c r="AQ847" s="31"/>
      <c r="AR847" s="31">
        <f t="shared" si="271"/>
        <v>1</v>
      </c>
      <c r="AS847" s="31" t="str">
        <f>IF(IFERROR(VLOOKUP(AE847,#REF!,1,0),"")&lt;&gt;"",1,"")</f>
        <v/>
      </c>
      <c r="AT847" s="31" t="str">
        <f>IF(IFERROR(VLOOKUP(AE847,#REF!,1,0),"")&lt;&gt;"",1,"")</f>
        <v/>
      </c>
      <c r="AU847" s="31" t="str">
        <f>IF(IFERROR(VLOOKUP(AE847,#REF!,1,0),"")&lt;&gt;"",1,"")</f>
        <v/>
      </c>
      <c r="AV847" s="31" t="str">
        <f>IF(IFERROR(VLOOKUP(AE847,#REF!,1,0),"")&lt;&gt;"",1,"")</f>
        <v/>
      </c>
      <c r="AW847" s="31" t="str">
        <f>IF(IFERROR(VLOOKUP(AE847,#REF!,1,0),"")&lt;&gt;"",1,"")</f>
        <v/>
      </c>
      <c r="AX847" s="31" t="str">
        <f>IF(IFERROR(VLOOKUP(AE847,#REF!,1,0),"")&lt;&gt;"",1,"")</f>
        <v/>
      </c>
      <c r="AY847" s="31" t="str">
        <f>IF(IFERROR(VLOOKUP(AE847,#REF!,1,0),"")&lt;&gt;"",1,"")</f>
        <v/>
      </c>
      <c r="AZ847" s="31" t="str">
        <f>IF(IFERROR(VLOOKUP(AE847,#REF!,1,0),"")&lt;&gt;"",1,"")</f>
        <v/>
      </c>
      <c r="BA847" s="31" t="str">
        <f>IF(IFERROR(VLOOKUP(AE847,#REF!,1,0),"")&lt;&gt;"",1,"")</f>
        <v/>
      </c>
      <c r="BB847" s="31" t="str">
        <f>IF(IFERROR(VLOOKUP(AE847,#REF!,1,0),"")&lt;&gt;"",1,"")</f>
        <v/>
      </c>
      <c r="BC847" s="31" t="str">
        <f>IF(IFERROR(VLOOKUP(AE847,#REF!,1,0),"")&lt;&gt;"",1,"")</f>
        <v/>
      </c>
      <c r="BD847" s="31" t="str">
        <f>IF(IFERROR(VLOOKUP(AE847,#REF!,1,0),"")&lt;&gt;"",1,"")</f>
        <v/>
      </c>
      <c r="BE847" s="32">
        <f t="shared" si="273"/>
        <v>1</v>
      </c>
    </row>
    <row r="848" spans="1:57" ht="16">
      <c r="A848" s="33">
        <v>1335</v>
      </c>
      <c r="B848" s="33">
        <v>722212</v>
      </c>
      <c r="C848" s="33" t="str">
        <f t="shared" si="279"/>
        <v>722212000</v>
      </c>
      <c r="D848" s="34" t="str">
        <f t="shared" si="263"/>
        <v>72</v>
      </c>
      <c r="E848" s="34" t="str">
        <f t="shared" si="264"/>
        <v>2</v>
      </c>
      <c r="F848" s="34" t="str">
        <f t="shared" si="265"/>
        <v>2</v>
      </c>
      <c r="G848" s="34" t="str">
        <f t="shared" si="266"/>
        <v>1</v>
      </c>
      <c r="H848" s="34" t="str">
        <f t="shared" si="267"/>
        <v>2</v>
      </c>
      <c r="I848" s="34" t="str">
        <f t="shared" si="268"/>
        <v>0</v>
      </c>
      <c r="J848" s="34" t="str">
        <f t="shared" si="269"/>
        <v>0</v>
      </c>
      <c r="K848" s="34" t="str">
        <f t="shared" si="270"/>
        <v>0</v>
      </c>
      <c r="L848" s="34" t="s">
        <v>5343</v>
      </c>
      <c r="M848" s="35" t="s">
        <v>1447</v>
      </c>
      <c r="N848" s="35" t="s">
        <v>261</v>
      </c>
      <c r="O848" s="37" t="s">
        <v>14</v>
      </c>
      <c r="P848" s="55" t="s">
        <v>68</v>
      </c>
      <c r="Q848" s="37">
        <v>3</v>
      </c>
      <c r="R848" s="55">
        <v>2</v>
      </c>
      <c r="S848" s="55" t="s">
        <v>110</v>
      </c>
      <c r="T848" s="55" t="s">
        <v>110</v>
      </c>
      <c r="U848" s="37">
        <v>1</v>
      </c>
      <c r="V848" s="37">
        <v>2</v>
      </c>
      <c r="W848" s="55" t="s">
        <v>1447</v>
      </c>
      <c r="X848" s="55" t="s">
        <v>1447</v>
      </c>
      <c r="Y848" s="55" t="s">
        <v>66</v>
      </c>
      <c r="Z848" s="58" t="s">
        <v>66</v>
      </c>
      <c r="AA848" s="58" t="s">
        <v>1447</v>
      </c>
      <c r="AB848" s="58" t="s">
        <v>1447</v>
      </c>
      <c r="AC848" s="58" t="s">
        <v>8</v>
      </c>
      <c r="AD848" s="55">
        <v>3</v>
      </c>
      <c r="AE848" s="37" t="s">
        <v>1452</v>
      </c>
      <c r="AF848" s="37" t="s">
        <v>1453</v>
      </c>
      <c r="AG848" s="27"/>
      <c r="AH848" s="30" t="s">
        <v>8</v>
      </c>
      <c r="AI848" s="39"/>
      <c r="AJ848" s="39" t="b">
        <f t="shared" si="280"/>
        <v>0</v>
      </c>
      <c r="AK848" s="39" t="str">
        <f>O848&amp;Q848&amp;R848&amp;U848&amp;V848&amp;Y848&amp;Z848&amp;AC848&amp;AD848</f>
        <v>A32120013</v>
      </c>
      <c r="AL848" s="40">
        <v>722212</v>
      </c>
      <c r="AM848" s="41" t="b">
        <f>C848&lt;&gt;AK848</f>
        <v>1</v>
      </c>
      <c r="AN848" s="30" t="str">
        <f>N848&amp;AK848</f>
        <v>J9FA32120013</v>
      </c>
      <c r="AO848" s="30"/>
      <c r="AP848" s="31"/>
      <c r="AQ848" s="31"/>
      <c r="AR848" s="31">
        <f t="shared" si="271"/>
        <v>1</v>
      </c>
      <c r="AS848" s="31" t="str">
        <f>IF(IFERROR(VLOOKUP(AE848,#REF!,1,0),"")&lt;&gt;"",1,"")</f>
        <v/>
      </c>
      <c r="AT848" s="31" t="str">
        <f>IF(IFERROR(VLOOKUP(AE848,#REF!,1,0),"")&lt;&gt;"",1,"")</f>
        <v/>
      </c>
      <c r="AU848" s="31" t="str">
        <f>IF(IFERROR(VLOOKUP(AE848,#REF!,1,0),"")&lt;&gt;"",1,"")</f>
        <v/>
      </c>
      <c r="AV848" s="31" t="str">
        <f>IF(IFERROR(VLOOKUP(AE848,#REF!,1,0),"")&lt;&gt;"",1,"")</f>
        <v/>
      </c>
      <c r="AW848" s="31" t="str">
        <f>IF(IFERROR(VLOOKUP(AE848,#REF!,1,0),"")&lt;&gt;"",1,"")</f>
        <v/>
      </c>
      <c r="AX848" s="31" t="str">
        <f>IF(IFERROR(VLOOKUP(AE848,#REF!,1,0),"")&lt;&gt;"",1,"")</f>
        <v/>
      </c>
      <c r="AY848" s="31" t="str">
        <f>IF(IFERROR(VLOOKUP(AE848,#REF!,1,0),"")&lt;&gt;"",1,"")</f>
        <v/>
      </c>
      <c r="AZ848" s="31" t="str">
        <f>IF(IFERROR(VLOOKUP(AE848,#REF!,1,0),"")&lt;&gt;"",1,"")</f>
        <v/>
      </c>
      <c r="BA848" s="31" t="str">
        <f>IF(IFERROR(VLOOKUP(AE848,#REF!,1,0),"")&lt;&gt;"",1,"")</f>
        <v/>
      </c>
      <c r="BB848" s="31" t="str">
        <f>IF(IFERROR(VLOOKUP(AE848,#REF!,1,0),"")&lt;&gt;"",1,"")</f>
        <v/>
      </c>
      <c r="BC848" s="31" t="str">
        <f>IF(IFERROR(VLOOKUP(AE848,#REF!,1,0),"")&lt;&gt;"",1,"")</f>
        <v/>
      </c>
      <c r="BD848" s="31" t="str">
        <f>IF(IFERROR(VLOOKUP(AE848,#REF!,1,0),"")&lt;&gt;"",1,"")</f>
        <v/>
      </c>
      <c r="BE848" s="32">
        <f t="shared" si="273"/>
        <v>1</v>
      </c>
    </row>
    <row r="849" spans="1:57" ht="16">
      <c r="A849" s="33">
        <v>1344</v>
      </c>
      <c r="B849" s="33">
        <v>722222</v>
      </c>
      <c r="C849" s="33" t="str">
        <f t="shared" si="279"/>
        <v>722222000</v>
      </c>
      <c r="D849" s="34" t="str">
        <f t="shared" si="263"/>
        <v>72</v>
      </c>
      <c r="E849" s="34" t="str">
        <f t="shared" si="264"/>
        <v>2</v>
      </c>
      <c r="F849" s="34" t="str">
        <f t="shared" si="265"/>
        <v>2</v>
      </c>
      <c r="G849" s="34" t="str">
        <f t="shared" si="266"/>
        <v>2</v>
      </c>
      <c r="H849" s="34" t="str">
        <f t="shared" si="267"/>
        <v>2</v>
      </c>
      <c r="I849" s="34" t="str">
        <f t="shared" si="268"/>
        <v>0</v>
      </c>
      <c r="J849" s="34" t="str">
        <f t="shared" si="269"/>
        <v>0</v>
      </c>
      <c r="K849" s="34" t="str">
        <f t="shared" si="270"/>
        <v>0</v>
      </c>
      <c r="L849" s="34" t="s">
        <v>5344</v>
      </c>
      <c r="M849" s="35" t="s">
        <v>1447</v>
      </c>
      <c r="N849" s="35" t="s">
        <v>261</v>
      </c>
      <c r="O849" s="37" t="s">
        <v>14</v>
      </c>
      <c r="P849" s="55" t="s">
        <v>68</v>
      </c>
      <c r="Q849" s="37">
        <v>3</v>
      </c>
      <c r="R849" s="55">
        <v>2</v>
      </c>
      <c r="S849" s="55" t="s">
        <v>110</v>
      </c>
      <c r="T849" s="55" t="s">
        <v>110</v>
      </c>
      <c r="U849" s="37">
        <v>1</v>
      </c>
      <c r="V849" s="37">
        <v>2</v>
      </c>
      <c r="W849" s="55" t="s">
        <v>1447</v>
      </c>
      <c r="X849" s="55" t="s">
        <v>1447</v>
      </c>
      <c r="Y849" s="55" t="s">
        <v>66</v>
      </c>
      <c r="Z849" s="58" t="s">
        <v>66</v>
      </c>
      <c r="AA849" s="58" t="s">
        <v>1447</v>
      </c>
      <c r="AB849" s="58" t="s">
        <v>1447</v>
      </c>
      <c r="AC849" s="58" t="s">
        <v>8</v>
      </c>
      <c r="AD849" s="55">
        <v>4</v>
      </c>
      <c r="AE849" s="37" t="s">
        <v>1454</v>
      </c>
      <c r="AF849" s="37" t="s">
        <v>1455</v>
      </c>
      <c r="AG849" s="27"/>
      <c r="AH849" s="30" t="s">
        <v>8</v>
      </c>
      <c r="AI849" s="39"/>
      <c r="AJ849" s="39" t="b">
        <f t="shared" si="280"/>
        <v>0</v>
      </c>
      <c r="AK849" s="39" t="str">
        <f>O849&amp;Q849&amp;R849&amp;U849&amp;V849&amp;Y849&amp;Z849&amp;AC849&amp;AD849</f>
        <v>A32120014</v>
      </c>
      <c r="AL849" s="40">
        <v>722222</v>
      </c>
      <c r="AM849" s="41" t="b">
        <f>C849&lt;&gt;AK849</f>
        <v>1</v>
      </c>
      <c r="AN849" s="30" t="str">
        <f>N849&amp;AK849</f>
        <v>J9FA32120014</v>
      </c>
      <c r="AO849" s="30"/>
      <c r="AP849" s="31"/>
      <c r="AQ849" s="31"/>
      <c r="AR849" s="31">
        <f t="shared" si="271"/>
        <v>1</v>
      </c>
      <c r="AS849" s="31" t="str">
        <f>IF(IFERROR(VLOOKUP(AE849,#REF!,1,0),"")&lt;&gt;"",1,"")</f>
        <v/>
      </c>
      <c r="AT849" s="31" t="str">
        <f>IF(IFERROR(VLOOKUP(AE849,#REF!,1,0),"")&lt;&gt;"",1,"")</f>
        <v/>
      </c>
      <c r="AU849" s="31" t="str">
        <f>IF(IFERROR(VLOOKUP(AE849,#REF!,1,0),"")&lt;&gt;"",1,"")</f>
        <v/>
      </c>
      <c r="AV849" s="31" t="str">
        <f>IF(IFERROR(VLOOKUP(AE849,#REF!,1,0),"")&lt;&gt;"",1,"")</f>
        <v/>
      </c>
      <c r="AW849" s="31" t="str">
        <f>IF(IFERROR(VLOOKUP(AE849,#REF!,1,0),"")&lt;&gt;"",1,"")</f>
        <v/>
      </c>
      <c r="AX849" s="31" t="str">
        <f>IF(IFERROR(VLOOKUP(AE849,#REF!,1,0),"")&lt;&gt;"",1,"")</f>
        <v/>
      </c>
      <c r="AY849" s="31" t="str">
        <f>IF(IFERROR(VLOOKUP(AE849,#REF!,1,0),"")&lt;&gt;"",1,"")</f>
        <v/>
      </c>
      <c r="AZ849" s="31" t="str">
        <f>IF(IFERROR(VLOOKUP(AE849,#REF!,1,0),"")&lt;&gt;"",1,"")</f>
        <v/>
      </c>
      <c r="BA849" s="31" t="str">
        <f>IF(IFERROR(VLOOKUP(AE849,#REF!,1,0),"")&lt;&gt;"",1,"")</f>
        <v/>
      </c>
      <c r="BB849" s="31" t="str">
        <f>IF(IFERROR(VLOOKUP(AE849,#REF!,1,0),"")&lt;&gt;"",1,"")</f>
        <v/>
      </c>
      <c r="BC849" s="31" t="str">
        <f>IF(IFERROR(VLOOKUP(AE849,#REF!,1,0),"")&lt;&gt;"",1,"")</f>
        <v/>
      </c>
      <c r="BD849" s="31" t="str">
        <f>IF(IFERROR(VLOOKUP(AE849,#REF!,1,0),"")&lt;&gt;"",1,"")</f>
        <v/>
      </c>
      <c r="BE849" s="32">
        <f t="shared" si="273"/>
        <v>1</v>
      </c>
    </row>
    <row r="850" spans="1:57" ht="16">
      <c r="A850" s="33">
        <v>1353</v>
      </c>
      <c r="B850" s="33">
        <v>722232</v>
      </c>
      <c r="C850" s="33" t="str">
        <f t="shared" si="279"/>
        <v>722232000</v>
      </c>
      <c r="D850" s="34" t="str">
        <f t="shared" si="263"/>
        <v>72</v>
      </c>
      <c r="E850" s="34" t="str">
        <f t="shared" si="264"/>
        <v>2</v>
      </c>
      <c r="F850" s="34" t="str">
        <f t="shared" si="265"/>
        <v>2</v>
      </c>
      <c r="G850" s="34" t="str">
        <f t="shared" si="266"/>
        <v>3</v>
      </c>
      <c r="H850" s="34" t="str">
        <f t="shared" si="267"/>
        <v>2</v>
      </c>
      <c r="I850" s="34" t="str">
        <f t="shared" si="268"/>
        <v>0</v>
      </c>
      <c r="J850" s="34" t="str">
        <f t="shared" si="269"/>
        <v>0</v>
      </c>
      <c r="K850" s="34" t="str">
        <f t="shared" si="270"/>
        <v>0</v>
      </c>
      <c r="L850" s="34" t="s">
        <v>5345</v>
      </c>
      <c r="M850" s="35" t="s">
        <v>1447</v>
      </c>
      <c r="N850" s="35" t="s">
        <v>261</v>
      </c>
      <c r="O850" s="37" t="s">
        <v>14</v>
      </c>
      <c r="P850" s="55" t="s">
        <v>68</v>
      </c>
      <c r="Q850" s="37">
        <v>3</v>
      </c>
      <c r="R850" s="55">
        <v>2</v>
      </c>
      <c r="S850" s="55" t="s">
        <v>110</v>
      </c>
      <c r="T850" s="55" t="s">
        <v>110</v>
      </c>
      <c r="U850" s="37">
        <v>1</v>
      </c>
      <c r="V850" s="37">
        <v>2</v>
      </c>
      <c r="W850" s="55" t="s">
        <v>1447</v>
      </c>
      <c r="X850" s="55" t="s">
        <v>1447</v>
      </c>
      <c r="Y850" s="55" t="s">
        <v>66</v>
      </c>
      <c r="Z850" s="58" t="s">
        <v>66</v>
      </c>
      <c r="AA850" s="58" t="s">
        <v>1447</v>
      </c>
      <c r="AB850" s="58" t="s">
        <v>1447</v>
      </c>
      <c r="AC850" s="58" t="s">
        <v>8</v>
      </c>
      <c r="AD850" s="55">
        <v>5</v>
      </c>
      <c r="AE850" s="37" t="s">
        <v>1456</v>
      </c>
      <c r="AF850" s="37" t="s">
        <v>1457</v>
      </c>
      <c r="AG850" s="27"/>
      <c r="AH850" s="30" t="s">
        <v>8</v>
      </c>
      <c r="AI850" s="39"/>
      <c r="AJ850" s="39" t="b">
        <f t="shared" si="280"/>
        <v>0</v>
      </c>
      <c r="AK850" s="39" t="str">
        <f>O850&amp;Q850&amp;R850&amp;U850&amp;V850&amp;Y850&amp;Z850&amp;AC850&amp;AD850</f>
        <v>A32120015</v>
      </c>
      <c r="AL850" s="40">
        <v>722232</v>
      </c>
      <c r="AM850" s="41" t="b">
        <f>C850&lt;&gt;AK850</f>
        <v>1</v>
      </c>
      <c r="AN850" s="30" t="str">
        <f>N850&amp;AK850</f>
        <v>J9FA32120015</v>
      </c>
      <c r="AO850" s="30"/>
      <c r="AP850" s="31"/>
      <c r="AQ850" s="31"/>
      <c r="AR850" s="31">
        <f t="shared" si="271"/>
        <v>1</v>
      </c>
      <c r="AS850" s="31" t="str">
        <f>IF(IFERROR(VLOOKUP(AE850,#REF!,1,0),"")&lt;&gt;"",1,"")</f>
        <v/>
      </c>
      <c r="AT850" s="31" t="str">
        <f>IF(IFERROR(VLOOKUP(AE850,#REF!,1,0),"")&lt;&gt;"",1,"")</f>
        <v/>
      </c>
      <c r="AU850" s="31" t="str">
        <f>IF(IFERROR(VLOOKUP(AE850,#REF!,1,0),"")&lt;&gt;"",1,"")</f>
        <v/>
      </c>
      <c r="AV850" s="31" t="str">
        <f>IF(IFERROR(VLOOKUP(AE850,#REF!,1,0),"")&lt;&gt;"",1,"")</f>
        <v/>
      </c>
      <c r="AW850" s="31" t="str">
        <f>IF(IFERROR(VLOOKUP(AE850,#REF!,1,0),"")&lt;&gt;"",1,"")</f>
        <v/>
      </c>
      <c r="AX850" s="31" t="str">
        <f>IF(IFERROR(VLOOKUP(AE850,#REF!,1,0),"")&lt;&gt;"",1,"")</f>
        <v/>
      </c>
      <c r="AY850" s="31" t="str">
        <f>IF(IFERROR(VLOOKUP(AE850,#REF!,1,0),"")&lt;&gt;"",1,"")</f>
        <v/>
      </c>
      <c r="AZ850" s="31" t="str">
        <f>IF(IFERROR(VLOOKUP(AE850,#REF!,1,0),"")&lt;&gt;"",1,"")</f>
        <v/>
      </c>
      <c r="BA850" s="31" t="str">
        <f>IF(IFERROR(VLOOKUP(AE850,#REF!,1,0),"")&lt;&gt;"",1,"")</f>
        <v/>
      </c>
      <c r="BB850" s="31" t="str">
        <f>IF(IFERROR(VLOOKUP(AE850,#REF!,1,0),"")&lt;&gt;"",1,"")</f>
        <v/>
      </c>
      <c r="BC850" s="31" t="str">
        <f>IF(IFERROR(VLOOKUP(AE850,#REF!,1,0),"")&lt;&gt;"",1,"")</f>
        <v/>
      </c>
      <c r="BD850" s="31" t="str">
        <f>IF(IFERROR(VLOOKUP(AE850,#REF!,1,0),"")&lt;&gt;"",1,"")</f>
        <v/>
      </c>
      <c r="BE850" s="32">
        <f t="shared" si="273"/>
        <v>1</v>
      </c>
    </row>
    <row r="851" spans="1:57" ht="16">
      <c r="A851" s="33">
        <v>1361</v>
      </c>
      <c r="B851" s="33">
        <v>72232</v>
      </c>
      <c r="C851" s="33" t="str">
        <f t="shared" si="279"/>
        <v>722320000</v>
      </c>
      <c r="D851" s="34" t="str">
        <f t="shared" si="263"/>
        <v>72</v>
      </c>
      <c r="E851" s="34" t="str">
        <f t="shared" si="264"/>
        <v>2</v>
      </c>
      <c r="F851" s="34" t="str">
        <f t="shared" si="265"/>
        <v>3</v>
      </c>
      <c r="G851" s="34" t="str">
        <f t="shared" si="266"/>
        <v>2</v>
      </c>
      <c r="H851" s="34" t="str">
        <f t="shared" si="267"/>
        <v>0</v>
      </c>
      <c r="I851" s="34" t="str">
        <f t="shared" si="268"/>
        <v>0</v>
      </c>
      <c r="J851" s="34" t="str">
        <f t="shared" si="269"/>
        <v>0</v>
      </c>
      <c r="K851" s="34" t="str">
        <f t="shared" si="270"/>
        <v>0</v>
      </c>
      <c r="L851" s="34" t="s">
        <v>5346</v>
      </c>
      <c r="M851" s="35" t="s">
        <v>1458</v>
      </c>
      <c r="N851" s="35" t="s">
        <v>261</v>
      </c>
      <c r="O851" s="37" t="s">
        <v>14</v>
      </c>
      <c r="P851" s="55" t="s">
        <v>68</v>
      </c>
      <c r="Q851" s="37">
        <v>3</v>
      </c>
      <c r="R851" s="55">
        <v>2</v>
      </c>
      <c r="S851" s="55" t="s">
        <v>110</v>
      </c>
      <c r="T851" s="55" t="s">
        <v>110</v>
      </c>
      <c r="U851" s="37">
        <v>1</v>
      </c>
      <c r="V851" s="37">
        <v>2</v>
      </c>
      <c r="W851" s="55" t="s">
        <v>1447</v>
      </c>
      <c r="X851" s="55" t="s">
        <v>1447</v>
      </c>
      <c r="Y851" s="55" t="s">
        <v>66</v>
      </c>
      <c r="Z851" s="58" t="s">
        <v>66</v>
      </c>
      <c r="AA851" s="58" t="s">
        <v>1447</v>
      </c>
      <c r="AB851" s="58" t="s">
        <v>1447</v>
      </c>
      <c r="AC851" s="58" t="s">
        <v>8</v>
      </c>
      <c r="AD851" s="55">
        <v>6</v>
      </c>
      <c r="AE851" s="42" t="s">
        <v>1458</v>
      </c>
      <c r="AF851" s="42" t="s">
        <v>1458</v>
      </c>
      <c r="AG851" s="27"/>
      <c r="AH851" s="30" t="s">
        <v>8</v>
      </c>
      <c r="AI851" s="39"/>
      <c r="AJ851" s="39" t="b">
        <f t="shared" si="280"/>
        <v>0</v>
      </c>
      <c r="AK851" s="39" t="str">
        <f>O851&amp;Q851&amp;R851&amp;U851&amp;V851&amp;Y851&amp;Z851&amp;AC851&amp;AD851</f>
        <v>A32120016</v>
      </c>
      <c r="AL851" s="40">
        <v>72232</v>
      </c>
      <c r="AM851" s="41" t="b">
        <f>C851&lt;&gt;AK851</f>
        <v>1</v>
      </c>
      <c r="AN851" s="30" t="str">
        <f>N851&amp;AK851</f>
        <v>J9FA32120016</v>
      </c>
      <c r="AO851" s="30"/>
      <c r="AP851" s="31"/>
      <c r="AQ851" s="31"/>
      <c r="AR851" s="31">
        <f t="shared" si="271"/>
        <v>1</v>
      </c>
      <c r="AS851" s="31" t="str">
        <f>IF(IFERROR(VLOOKUP(AE851,#REF!,1,0),"")&lt;&gt;"",1,"")</f>
        <v/>
      </c>
      <c r="AT851" s="31" t="str">
        <f>IF(IFERROR(VLOOKUP(AE851,#REF!,1,0),"")&lt;&gt;"",1,"")</f>
        <v/>
      </c>
      <c r="AU851" s="31" t="str">
        <f>IF(IFERROR(VLOOKUP(AE851,#REF!,1,0),"")&lt;&gt;"",1,"")</f>
        <v/>
      </c>
      <c r="AV851" s="31" t="str">
        <f>IF(IFERROR(VLOOKUP(AE851,#REF!,1,0),"")&lt;&gt;"",1,"")</f>
        <v/>
      </c>
      <c r="AW851" s="31" t="str">
        <f>IF(IFERROR(VLOOKUP(AE851,#REF!,1,0),"")&lt;&gt;"",1,"")</f>
        <v/>
      </c>
      <c r="AX851" s="31" t="str">
        <f>IF(IFERROR(VLOOKUP(AE851,#REF!,1,0),"")&lt;&gt;"",1,"")</f>
        <v/>
      </c>
      <c r="AY851" s="31" t="str">
        <f>IF(IFERROR(VLOOKUP(AE851,#REF!,1,0),"")&lt;&gt;"",1,"")</f>
        <v/>
      </c>
      <c r="AZ851" s="31" t="str">
        <f>IF(IFERROR(VLOOKUP(AE851,#REF!,1,0),"")&lt;&gt;"",1,"")</f>
        <v/>
      </c>
      <c r="BA851" s="31" t="str">
        <f>IF(IFERROR(VLOOKUP(AE851,#REF!,1,0),"")&lt;&gt;"",1,"")</f>
        <v/>
      </c>
      <c r="BB851" s="31" t="str">
        <f>IF(IFERROR(VLOOKUP(AE851,#REF!,1,0),"")&lt;&gt;"",1,"")</f>
        <v/>
      </c>
      <c r="BC851" s="31" t="str">
        <f>IF(IFERROR(VLOOKUP(AE851,#REF!,1,0),"")&lt;&gt;"",1,"")</f>
        <v/>
      </c>
      <c r="BD851" s="31" t="str">
        <f>IF(IFERROR(VLOOKUP(AE851,#REF!,1,0),"")&lt;&gt;"",1,"")</f>
        <v/>
      </c>
      <c r="BE851" s="32">
        <f t="shared" si="273"/>
        <v>1</v>
      </c>
    </row>
    <row r="852" spans="1:57" ht="16">
      <c r="A852" s="33">
        <v>1362</v>
      </c>
      <c r="B852" s="33">
        <v>722321</v>
      </c>
      <c r="C852" s="33" t="str">
        <f t="shared" si="279"/>
        <v>722321000</v>
      </c>
      <c r="D852" s="34" t="str">
        <f t="shared" si="263"/>
        <v>72</v>
      </c>
      <c r="E852" s="34" t="str">
        <f t="shared" si="264"/>
        <v>2</v>
      </c>
      <c r="F852" s="34" t="str">
        <f t="shared" si="265"/>
        <v>3</v>
      </c>
      <c r="G852" s="34" t="str">
        <f t="shared" si="266"/>
        <v>2</v>
      </c>
      <c r="H852" s="34" t="str">
        <f t="shared" si="267"/>
        <v>1</v>
      </c>
      <c r="I852" s="34" t="str">
        <f t="shared" si="268"/>
        <v>0</v>
      </c>
      <c r="J852" s="34" t="str">
        <f t="shared" si="269"/>
        <v>0</v>
      </c>
      <c r="K852" s="34" t="str">
        <f t="shared" si="270"/>
        <v>0</v>
      </c>
      <c r="L852" s="34" t="s">
        <v>5347</v>
      </c>
      <c r="M852" s="35" t="s">
        <v>1459</v>
      </c>
      <c r="N852" s="35" t="s">
        <v>261</v>
      </c>
      <c r="O852" s="37" t="s">
        <v>14</v>
      </c>
      <c r="P852" s="55" t="s">
        <v>68</v>
      </c>
      <c r="Q852" s="37">
        <v>3</v>
      </c>
      <c r="R852" s="55">
        <v>2</v>
      </c>
      <c r="S852" s="55" t="s">
        <v>110</v>
      </c>
      <c r="T852" s="55" t="s">
        <v>110</v>
      </c>
      <c r="U852" s="37">
        <v>1</v>
      </c>
      <c r="V852" s="37">
        <v>2</v>
      </c>
      <c r="W852" s="55" t="s">
        <v>1447</v>
      </c>
      <c r="X852" s="55" t="s">
        <v>1447</v>
      </c>
      <c r="Y852" s="55" t="s">
        <v>66</v>
      </c>
      <c r="Z852" s="58" t="s">
        <v>66</v>
      </c>
      <c r="AA852" s="58" t="s">
        <v>1447</v>
      </c>
      <c r="AB852" s="58" t="s">
        <v>1447</v>
      </c>
      <c r="AC852" s="58" t="s">
        <v>8</v>
      </c>
      <c r="AD852" s="55">
        <v>7</v>
      </c>
      <c r="AE852" s="42" t="s">
        <v>1459</v>
      </c>
      <c r="AF852" s="42" t="s">
        <v>1460</v>
      </c>
      <c r="AG852" s="27"/>
      <c r="AH852" s="30" t="s">
        <v>8</v>
      </c>
      <c r="AI852" s="39"/>
      <c r="AJ852" s="39" t="b">
        <f t="shared" si="280"/>
        <v>0</v>
      </c>
      <c r="AK852" s="39" t="str">
        <f>O852&amp;Q852&amp;R852&amp;U852&amp;V852&amp;Y852&amp;Z852&amp;AC852&amp;AD852</f>
        <v>A32120017</v>
      </c>
      <c r="AL852" s="40">
        <v>722321</v>
      </c>
      <c r="AM852" s="41" t="b">
        <f>C852&lt;&gt;AK852</f>
        <v>1</v>
      </c>
      <c r="AN852" s="30" t="str">
        <f>N852&amp;AK852</f>
        <v>J9FA32120017</v>
      </c>
      <c r="AO852" s="30"/>
      <c r="AP852" s="31"/>
      <c r="AQ852" s="31"/>
      <c r="AR852" s="31">
        <f t="shared" si="271"/>
        <v>1</v>
      </c>
      <c r="AS852" s="31" t="str">
        <f>IF(IFERROR(VLOOKUP(AE852,#REF!,1,0),"")&lt;&gt;"",1,"")</f>
        <v/>
      </c>
      <c r="AT852" s="31" t="str">
        <f>IF(IFERROR(VLOOKUP(AE852,#REF!,1,0),"")&lt;&gt;"",1,"")</f>
        <v/>
      </c>
      <c r="AU852" s="31" t="str">
        <f>IF(IFERROR(VLOOKUP(AE852,#REF!,1,0),"")&lt;&gt;"",1,"")</f>
        <v/>
      </c>
      <c r="AV852" s="31" t="str">
        <f>IF(IFERROR(VLOOKUP(AE852,#REF!,1,0),"")&lt;&gt;"",1,"")</f>
        <v/>
      </c>
      <c r="AW852" s="31" t="str">
        <f>IF(IFERROR(VLOOKUP(AE852,#REF!,1,0),"")&lt;&gt;"",1,"")</f>
        <v/>
      </c>
      <c r="AX852" s="31" t="str">
        <f>IF(IFERROR(VLOOKUP(AE852,#REF!,1,0),"")&lt;&gt;"",1,"")</f>
        <v/>
      </c>
      <c r="AY852" s="31" t="str">
        <f>IF(IFERROR(VLOOKUP(AE852,#REF!,1,0),"")&lt;&gt;"",1,"")</f>
        <v/>
      </c>
      <c r="AZ852" s="31" t="str">
        <f>IF(IFERROR(VLOOKUP(AE852,#REF!,1,0),"")&lt;&gt;"",1,"")</f>
        <v/>
      </c>
      <c r="BA852" s="31" t="str">
        <f>IF(IFERROR(VLOOKUP(AE852,#REF!,1,0),"")&lt;&gt;"",1,"")</f>
        <v/>
      </c>
      <c r="BB852" s="31" t="str">
        <f>IF(IFERROR(VLOOKUP(AE852,#REF!,1,0),"")&lt;&gt;"",1,"")</f>
        <v/>
      </c>
      <c r="BC852" s="31" t="str">
        <f>IF(IFERROR(VLOOKUP(AE852,#REF!,1,0),"")&lt;&gt;"",1,"")</f>
        <v/>
      </c>
      <c r="BD852" s="31" t="str">
        <f>IF(IFERROR(VLOOKUP(AE852,#REF!,1,0),"")&lt;&gt;"",1,"")</f>
        <v/>
      </c>
      <c r="BE852" s="32">
        <f t="shared" si="273"/>
        <v>1</v>
      </c>
    </row>
    <row r="853" spans="1:57" ht="16">
      <c r="A853" s="33">
        <v>1363</v>
      </c>
      <c r="B853" s="33">
        <v>722322</v>
      </c>
      <c r="C853" s="33" t="str">
        <f t="shared" si="279"/>
        <v>722322000</v>
      </c>
      <c r="D853" s="34" t="str">
        <f t="shared" si="263"/>
        <v>72</v>
      </c>
      <c r="E853" s="34" t="str">
        <f t="shared" si="264"/>
        <v>2</v>
      </c>
      <c r="F853" s="34" t="str">
        <f t="shared" si="265"/>
        <v>3</v>
      </c>
      <c r="G853" s="34" t="str">
        <f t="shared" si="266"/>
        <v>2</v>
      </c>
      <c r="H853" s="34" t="str">
        <f t="shared" si="267"/>
        <v>2</v>
      </c>
      <c r="I853" s="34" t="str">
        <f t="shared" si="268"/>
        <v>0</v>
      </c>
      <c r="J853" s="34" t="str">
        <f t="shared" si="269"/>
        <v>0</v>
      </c>
      <c r="K853" s="34" t="str">
        <f t="shared" si="270"/>
        <v>0</v>
      </c>
      <c r="L853" s="34" t="s">
        <v>5348</v>
      </c>
      <c r="M853" s="35" t="s">
        <v>1461</v>
      </c>
      <c r="N853" s="35" t="s">
        <v>261</v>
      </c>
      <c r="O853" s="37" t="s">
        <v>14</v>
      </c>
      <c r="P853" s="55" t="s">
        <v>68</v>
      </c>
      <c r="Q853" s="37">
        <v>3</v>
      </c>
      <c r="R853" s="55">
        <v>2</v>
      </c>
      <c r="S853" s="55" t="s">
        <v>110</v>
      </c>
      <c r="T853" s="55" t="s">
        <v>110</v>
      </c>
      <c r="U853" s="37">
        <v>1</v>
      </c>
      <c r="V853" s="37">
        <v>2</v>
      </c>
      <c r="W853" s="55" t="s">
        <v>1447</v>
      </c>
      <c r="X853" s="55" t="s">
        <v>1447</v>
      </c>
      <c r="Y853" s="55" t="s">
        <v>66</v>
      </c>
      <c r="Z853" s="58" t="s">
        <v>66</v>
      </c>
      <c r="AA853" s="58" t="s">
        <v>1447</v>
      </c>
      <c r="AB853" s="58" t="s">
        <v>1447</v>
      </c>
      <c r="AC853" s="58" t="s">
        <v>8</v>
      </c>
      <c r="AD853" s="55">
        <v>8</v>
      </c>
      <c r="AE853" s="42" t="s">
        <v>1461</v>
      </c>
      <c r="AF853" s="42" t="s">
        <v>1462</v>
      </c>
      <c r="AG853" s="27"/>
      <c r="AH853" s="30" t="s">
        <v>8</v>
      </c>
      <c r="AI853" s="39"/>
      <c r="AJ853" s="39" t="b">
        <f t="shared" si="280"/>
        <v>0</v>
      </c>
      <c r="AK853" s="39" t="str">
        <f>O853&amp;Q853&amp;R853&amp;U853&amp;V853&amp;Y853&amp;Z853&amp;AC853&amp;AD853</f>
        <v>A32120018</v>
      </c>
      <c r="AL853" s="40">
        <v>722322</v>
      </c>
      <c r="AM853" s="41" t="b">
        <f>C853&lt;&gt;AK853</f>
        <v>1</v>
      </c>
      <c r="AN853" s="30" t="str">
        <f>N853&amp;AK853</f>
        <v>J9FA32120018</v>
      </c>
      <c r="AO853" s="30"/>
      <c r="AP853" s="31"/>
      <c r="AQ853" s="31"/>
      <c r="AR853" s="31">
        <f t="shared" si="271"/>
        <v>1</v>
      </c>
      <c r="AS853" s="31" t="str">
        <f>IF(IFERROR(VLOOKUP(AE853,#REF!,1,0),"")&lt;&gt;"",1,"")</f>
        <v/>
      </c>
      <c r="AT853" s="31" t="str">
        <f>IF(IFERROR(VLOOKUP(AE853,#REF!,1,0),"")&lt;&gt;"",1,"")</f>
        <v/>
      </c>
      <c r="AU853" s="31" t="str">
        <f>IF(IFERROR(VLOOKUP(AE853,#REF!,1,0),"")&lt;&gt;"",1,"")</f>
        <v/>
      </c>
      <c r="AV853" s="31" t="str">
        <f>IF(IFERROR(VLOOKUP(AE853,#REF!,1,0),"")&lt;&gt;"",1,"")</f>
        <v/>
      </c>
      <c r="AW853" s="31" t="str">
        <f>IF(IFERROR(VLOOKUP(AE853,#REF!,1,0),"")&lt;&gt;"",1,"")</f>
        <v/>
      </c>
      <c r="AX853" s="31" t="str">
        <f>IF(IFERROR(VLOOKUP(AE853,#REF!,1,0),"")&lt;&gt;"",1,"")</f>
        <v/>
      </c>
      <c r="AY853" s="31" t="str">
        <f>IF(IFERROR(VLOOKUP(AE853,#REF!,1,0),"")&lt;&gt;"",1,"")</f>
        <v/>
      </c>
      <c r="AZ853" s="31" t="str">
        <f>IF(IFERROR(VLOOKUP(AE853,#REF!,1,0),"")&lt;&gt;"",1,"")</f>
        <v/>
      </c>
      <c r="BA853" s="31" t="str">
        <f>IF(IFERROR(VLOOKUP(AE853,#REF!,1,0),"")&lt;&gt;"",1,"")</f>
        <v/>
      </c>
      <c r="BB853" s="31" t="str">
        <f>IF(IFERROR(VLOOKUP(AE853,#REF!,1,0),"")&lt;&gt;"",1,"")</f>
        <v/>
      </c>
      <c r="BC853" s="31" t="str">
        <f>IF(IFERROR(VLOOKUP(AE853,#REF!,1,0),"")&lt;&gt;"",1,"")</f>
        <v/>
      </c>
      <c r="BD853" s="31" t="str">
        <f>IF(IFERROR(VLOOKUP(AE853,#REF!,1,0),"")&lt;&gt;"",1,"")</f>
        <v/>
      </c>
      <c r="BE853" s="32">
        <f t="shared" si="273"/>
        <v>1</v>
      </c>
    </row>
    <row r="854" spans="1:57" ht="16">
      <c r="A854" s="33">
        <v>2533</v>
      </c>
      <c r="B854" s="33">
        <v>76122112</v>
      </c>
      <c r="C854" s="33" t="str">
        <f t="shared" si="279"/>
        <v>761221120</v>
      </c>
      <c r="D854" s="34" t="str">
        <f t="shared" si="263"/>
        <v>76</v>
      </c>
      <c r="E854" s="34" t="str">
        <f t="shared" si="264"/>
        <v>1</v>
      </c>
      <c r="F854" s="34" t="str">
        <f t="shared" si="265"/>
        <v>2</v>
      </c>
      <c r="G854" s="34" t="str">
        <f t="shared" si="266"/>
        <v>2</v>
      </c>
      <c r="H854" s="34" t="str">
        <f t="shared" si="267"/>
        <v>1</v>
      </c>
      <c r="I854" s="34" t="str">
        <f t="shared" si="268"/>
        <v>1</v>
      </c>
      <c r="J854" s="34" t="str">
        <f t="shared" si="269"/>
        <v>2</v>
      </c>
      <c r="K854" s="34" t="str">
        <f t="shared" si="270"/>
        <v>0</v>
      </c>
      <c r="L854" s="34" t="s">
        <v>5349</v>
      </c>
      <c r="M854" s="35" t="s">
        <v>1447</v>
      </c>
      <c r="N854" s="35" t="s">
        <v>261</v>
      </c>
      <c r="O854" s="37" t="s">
        <v>14</v>
      </c>
      <c r="P854" s="55" t="s">
        <v>68</v>
      </c>
      <c r="Q854" s="37">
        <v>3</v>
      </c>
      <c r="R854" s="55">
        <v>2</v>
      </c>
      <c r="S854" s="55" t="s">
        <v>110</v>
      </c>
      <c r="T854" s="55" t="s">
        <v>110</v>
      </c>
      <c r="U854" s="37">
        <v>1</v>
      </c>
      <c r="V854" s="37">
        <v>2</v>
      </c>
      <c r="W854" s="55" t="s">
        <v>1447</v>
      </c>
      <c r="X854" s="55" t="s">
        <v>1447</v>
      </c>
      <c r="Y854" s="55" t="s">
        <v>66</v>
      </c>
      <c r="Z854" s="58" t="s">
        <v>66</v>
      </c>
      <c r="AA854" s="58" t="s">
        <v>1447</v>
      </c>
      <c r="AB854" s="58" t="s">
        <v>1447</v>
      </c>
      <c r="AC854" s="58" t="s">
        <v>8</v>
      </c>
      <c r="AD854" s="55">
        <v>9</v>
      </c>
      <c r="AE854" s="42" t="s">
        <v>1463</v>
      </c>
      <c r="AF854" s="42" t="s">
        <v>1464</v>
      </c>
      <c r="AG854" s="27"/>
      <c r="AH854" s="30" t="s">
        <v>8</v>
      </c>
      <c r="AI854" s="39"/>
      <c r="AJ854" s="39" t="b">
        <f t="shared" si="280"/>
        <v>0</v>
      </c>
      <c r="AK854" s="39" t="str">
        <f>O854&amp;Q854&amp;R854&amp;U854&amp;V854&amp;Y854&amp;Z854&amp;AC854&amp;AD854</f>
        <v>A32120019</v>
      </c>
      <c r="AL854" s="40">
        <v>76122112</v>
      </c>
      <c r="AM854" s="41" t="b">
        <f>C854&lt;&gt;AK854</f>
        <v>1</v>
      </c>
      <c r="AN854" s="30" t="str">
        <f>N854&amp;AK854</f>
        <v>J9FA32120019</v>
      </c>
      <c r="AO854" s="30"/>
      <c r="AP854" s="31"/>
      <c r="AQ854" s="31"/>
      <c r="AR854" s="31">
        <f t="shared" si="271"/>
        <v>1</v>
      </c>
      <c r="AS854" s="31" t="str">
        <f>IF(IFERROR(VLOOKUP(AE854,#REF!,1,0),"")&lt;&gt;"",1,"")</f>
        <v/>
      </c>
      <c r="AT854" s="31" t="str">
        <f>IF(IFERROR(VLOOKUP(AE854,#REF!,1,0),"")&lt;&gt;"",1,"")</f>
        <v/>
      </c>
      <c r="AU854" s="31" t="str">
        <f>IF(IFERROR(VLOOKUP(AE854,#REF!,1,0),"")&lt;&gt;"",1,"")</f>
        <v/>
      </c>
      <c r="AV854" s="31" t="str">
        <f>IF(IFERROR(VLOOKUP(AE854,#REF!,1,0),"")&lt;&gt;"",1,"")</f>
        <v/>
      </c>
      <c r="AW854" s="31" t="str">
        <f>IF(IFERROR(VLOOKUP(AE854,#REF!,1,0),"")&lt;&gt;"",1,"")</f>
        <v/>
      </c>
      <c r="AX854" s="31" t="str">
        <f>IF(IFERROR(VLOOKUP(AE854,#REF!,1,0),"")&lt;&gt;"",1,"")</f>
        <v/>
      </c>
      <c r="AY854" s="31" t="str">
        <f>IF(IFERROR(VLOOKUP(AE854,#REF!,1,0),"")&lt;&gt;"",1,"")</f>
        <v/>
      </c>
      <c r="AZ854" s="31" t="str">
        <f>IF(IFERROR(VLOOKUP(AE854,#REF!,1,0),"")&lt;&gt;"",1,"")</f>
        <v/>
      </c>
      <c r="BA854" s="31" t="str">
        <f>IF(IFERROR(VLOOKUP(AE854,#REF!,1,0),"")&lt;&gt;"",1,"")</f>
        <v/>
      </c>
      <c r="BB854" s="31" t="str">
        <f>IF(IFERROR(VLOOKUP(AE854,#REF!,1,0),"")&lt;&gt;"",1,"")</f>
        <v/>
      </c>
      <c r="BC854" s="31" t="str">
        <f>IF(IFERROR(VLOOKUP(AE854,#REF!,1,0),"")&lt;&gt;"",1,"")</f>
        <v/>
      </c>
      <c r="BD854" s="31" t="str">
        <f>IF(IFERROR(VLOOKUP(AE854,#REF!,1,0),"")&lt;&gt;"",1,"")</f>
        <v/>
      </c>
      <c r="BE854" s="32">
        <f t="shared" si="273"/>
        <v>1</v>
      </c>
    </row>
    <row r="855" spans="1:57" ht="16">
      <c r="A855" s="33">
        <v>2542</v>
      </c>
      <c r="B855" s="33">
        <v>76122122</v>
      </c>
      <c r="C855" s="33" t="str">
        <f t="shared" si="279"/>
        <v>761221220</v>
      </c>
      <c r="D855" s="34" t="str">
        <f t="shared" si="263"/>
        <v>76</v>
      </c>
      <c r="E855" s="34" t="str">
        <f t="shared" si="264"/>
        <v>1</v>
      </c>
      <c r="F855" s="34" t="str">
        <f t="shared" si="265"/>
        <v>2</v>
      </c>
      <c r="G855" s="34" t="str">
        <f t="shared" si="266"/>
        <v>2</v>
      </c>
      <c r="H855" s="34" t="str">
        <f t="shared" si="267"/>
        <v>1</v>
      </c>
      <c r="I855" s="34" t="str">
        <f t="shared" si="268"/>
        <v>2</v>
      </c>
      <c r="J855" s="34" t="str">
        <f t="shared" si="269"/>
        <v>2</v>
      </c>
      <c r="K855" s="34" t="str">
        <f t="shared" si="270"/>
        <v>0</v>
      </c>
      <c r="L855" s="34" t="s">
        <v>5350</v>
      </c>
      <c r="M855" s="35" t="s">
        <v>1447</v>
      </c>
      <c r="N855" s="35" t="s">
        <v>261</v>
      </c>
      <c r="O855" s="37" t="s">
        <v>14</v>
      </c>
      <c r="P855" s="55" t="s">
        <v>68</v>
      </c>
      <c r="Q855" s="37">
        <v>3</v>
      </c>
      <c r="R855" s="55">
        <v>2</v>
      </c>
      <c r="S855" s="55" t="s">
        <v>110</v>
      </c>
      <c r="T855" s="55" t="s">
        <v>110</v>
      </c>
      <c r="U855" s="37">
        <v>1</v>
      </c>
      <c r="V855" s="37">
        <v>2</v>
      </c>
      <c r="W855" s="55" t="s">
        <v>1447</v>
      </c>
      <c r="X855" s="55" t="s">
        <v>1447</v>
      </c>
      <c r="Y855" s="55" t="s">
        <v>66</v>
      </c>
      <c r="Z855" s="58" t="s">
        <v>66</v>
      </c>
      <c r="AA855" s="58" t="s">
        <v>1447</v>
      </c>
      <c r="AB855" s="58" t="s">
        <v>1447</v>
      </c>
      <c r="AC855" s="58" t="s">
        <v>15</v>
      </c>
      <c r="AD855" s="55">
        <v>1</v>
      </c>
      <c r="AE855" s="42" t="s">
        <v>1465</v>
      </c>
      <c r="AF855" s="42" t="s">
        <v>1466</v>
      </c>
      <c r="AG855" s="27"/>
      <c r="AH855" s="30" t="s">
        <v>8</v>
      </c>
      <c r="AI855" s="39"/>
      <c r="AJ855" s="39" t="b">
        <f t="shared" si="280"/>
        <v>0</v>
      </c>
      <c r="AK855" s="39" t="str">
        <f>O855&amp;Q855&amp;R855&amp;U855&amp;V855&amp;Y855&amp;Z855&amp;AC855&amp;AD855</f>
        <v>A32120021</v>
      </c>
      <c r="AL855" s="40">
        <v>76122122</v>
      </c>
      <c r="AM855" s="41" t="b">
        <f>C855&lt;&gt;AK855</f>
        <v>1</v>
      </c>
      <c r="AN855" s="30" t="str">
        <f>N855&amp;AK855</f>
        <v>J9FA32120021</v>
      </c>
      <c r="AO855" s="30"/>
      <c r="AP855" s="31"/>
      <c r="AQ855" s="31"/>
      <c r="AR855" s="31">
        <f t="shared" si="271"/>
        <v>1</v>
      </c>
      <c r="AS855" s="31" t="str">
        <f>IF(IFERROR(VLOOKUP(AE855,#REF!,1,0),"")&lt;&gt;"",1,"")</f>
        <v/>
      </c>
      <c r="AT855" s="31" t="str">
        <f>IF(IFERROR(VLOOKUP(AE855,#REF!,1,0),"")&lt;&gt;"",1,"")</f>
        <v/>
      </c>
      <c r="AU855" s="31" t="str">
        <f>IF(IFERROR(VLOOKUP(AE855,#REF!,1,0),"")&lt;&gt;"",1,"")</f>
        <v/>
      </c>
      <c r="AV855" s="31" t="str">
        <f>IF(IFERROR(VLOOKUP(AE855,#REF!,1,0),"")&lt;&gt;"",1,"")</f>
        <v/>
      </c>
      <c r="AW855" s="31" t="str">
        <f>IF(IFERROR(VLOOKUP(AE855,#REF!,1,0),"")&lt;&gt;"",1,"")</f>
        <v/>
      </c>
      <c r="AX855" s="31" t="str">
        <f>IF(IFERROR(VLOOKUP(AE855,#REF!,1,0),"")&lt;&gt;"",1,"")</f>
        <v/>
      </c>
      <c r="AY855" s="31" t="str">
        <f>IF(IFERROR(VLOOKUP(AE855,#REF!,1,0),"")&lt;&gt;"",1,"")</f>
        <v/>
      </c>
      <c r="AZ855" s="31" t="str">
        <f>IF(IFERROR(VLOOKUP(AE855,#REF!,1,0),"")&lt;&gt;"",1,"")</f>
        <v/>
      </c>
      <c r="BA855" s="31" t="str">
        <f>IF(IFERROR(VLOOKUP(AE855,#REF!,1,0),"")&lt;&gt;"",1,"")</f>
        <v/>
      </c>
      <c r="BB855" s="31" t="str">
        <f>IF(IFERROR(VLOOKUP(AE855,#REF!,1,0),"")&lt;&gt;"",1,"")</f>
        <v/>
      </c>
      <c r="BC855" s="31" t="str">
        <f>IF(IFERROR(VLOOKUP(AE855,#REF!,1,0),"")&lt;&gt;"",1,"")</f>
        <v/>
      </c>
      <c r="BD855" s="31" t="str">
        <f>IF(IFERROR(VLOOKUP(AE855,#REF!,1,0),"")&lt;&gt;"",1,"")</f>
        <v/>
      </c>
      <c r="BE855" s="32">
        <f t="shared" si="273"/>
        <v>1</v>
      </c>
    </row>
    <row r="856" spans="1:57" ht="16">
      <c r="A856" s="33">
        <v>2550</v>
      </c>
      <c r="B856" s="33">
        <v>76122132</v>
      </c>
      <c r="C856" s="33" t="str">
        <f t="shared" si="279"/>
        <v>761221320</v>
      </c>
      <c r="D856" s="34" t="str">
        <f t="shared" si="263"/>
        <v>76</v>
      </c>
      <c r="E856" s="34" t="str">
        <f t="shared" si="264"/>
        <v>1</v>
      </c>
      <c r="F856" s="34" t="str">
        <f t="shared" si="265"/>
        <v>2</v>
      </c>
      <c r="G856" s="34" t="str">
        <f t="shared" si="266"/>
        <v>2</v>
      </c>
      <c r="H856" s="34" t="str">
        <f t="shared" si="267"/>
        <v>1</v>
      </c>
      <c r="I856" s="34" t="str">
        <f t="shared" si="268"/>
        <v>3</v>
      </c>
      <c r="J856" s="34" t="str">
        <f t="shared" si="269"/>
        <v>2</v>
      </c>
      <c r="K856" s="34" t="str">
        <f t="shared" si="270"/>
        <v>0</v>
      </c>
      <c r="L856" s="34" t="s">
        <v>5351</v>
      </c>
      <c r="M856" s="35" t="s">
        <v>1447</v>
      </c>
      <c r="N856" s="35" t="s">
        <v>261</v>
      </c>
      <c r="O856" s="37" t="s">
        <v>14</v>
      </c>
      <c r="P856" s="55" t="s">
        <v>68</v>
      </c>
      <c r="Q856" s="37">
        <v>3</v>
      </c>
      <c r="R856" s="55">
        <v>2</v>
      </c>
      <c r="S856" s="55" t="s">
        <v>110</v>
      </c>
      <c r="T856" s="55" t="s">
        <v>110</v>
      </c>
      <c r="U856" s="37">
        <v>1</v>
      </c>
      <c r="V856" s="37">
        <v>2</v>
      </c>
      <c r="W856" s="55" t="s">
        <v>1447</v>
      </c>
      <c r="X856" s="55" t="s">
        <v>1447</v>
      </c>
      <c r="Y856" s="55" t="s">
        <v>66</v>
      </c>
      <c r="Z856" s="58" t="s">
        <v>66</v>
      </c>
      <c r="AA856" s="58" t="s">
        <v>1447</v>
      </c>
      <c r="AB856" s="58" t="s">
        <v>1447</v>
      </c>
      <c r="AC856" s="58" t="s">
        <v>15</v>
      </c>
      <c r="AD856" s="55">
        <v>2</v>
      </c>
      <c r="AE856" s="42" t="s">
        <v>1467</v>
      </c>
      <c r="AF856" s="42" t="s">
        <v>1468</v>
      </c>
      <c r="AG856" s="27"/>
      <c r="AH856" s="30" t="s">
        <v>8</v>
      </c>
      <c r="AI856" s="39"/>
      <c r="AJ856" s="39" t="b">
        <f t="shared" si="280"/>
        <v>0</v>
      </c>
      <c r="AK856" s="39" t="str">
        <f>O856&amp;Q856&amp;R856&amp;U856&amp;V856&amp;Y856&amp;Z856&amp;AC856&amp;AD856</f>
        <v>A32120022</v>
      </c>
      <c r="AL856" s="40">
        <v>76122132</v>
      </c>
      <c r="AM856" s="41" t="b">
        <f>C856&lt;&gt;AK856</f>
        <v>1</v>
      </c>
      <c r="AN856" s="30" t="str">
        <f>N856&amp;AK856</f>
        <v>J9FA32120022</v>
      </c>
      <c r="AO856" s="30"/>
      <c r="AP856" s="31"/>
      <c r="AQ856" s="31"/>
      <c r="AR856" s="31">
        <f t="shared" si="271"/>
        <v>1</v>
      </c>
      <c r="AS856" s="31" t="str">
        <f>IF(IFERROR(VLOOKUP(AE856,#REF!,1,0),"")&lt;&gt;"",1,"")</f>
        <v/>
      </c>
      <c r="AT856" s="31" t="str">
        <f>IF(IFERROR(VLOOKUP(AE856,#REF!,1,0),"")&lt;&gt;"",1,"")</f>
        <v/>
      </c>
      <c r="AU856" s="31" t="str">
        <f>IF(IFERROR(VLOOKUP(AE856,#REF!,1,0),"")&lt;&gt;"",1,"")</f>
        <v/>
      </c>
      <c r="AV856" s="31" t="str">
        <f>IF(IFERROR(VLOOKUP(AE856,#REF!,1,0),"")&lt;&gt;"",1,"")</f>
        <v/>
      </c>
      <c r="AW856" s="31" t="str">
        <f>IF(IFERROR(VLOOKUP(AE856,#REF!,1,0),"")&lt;&gt;"",1,"")</f>
        <v/>
      </c>
      <c r="AX856" s="31" t="str">
        <f>IF(IFERROR(VLOOKUP(AE856,#REF!,1,0),"")&lt;&gt;"",1,"")</f>
        <v/>
      </c>
      <c r="AY856" s="31" t="str">
        <f>IF(IFERROR(VLOOKUP(AE856,#REF!,1,0),"")&lt;&gt;"",1,"")</f>
        <v/>
      </c>
      <c r="AZ856" s="31" t="str">
        <f>IF(IFERROR(VLOOKUP(AE856,#REF!,1,0),"")&lt;&gt;"",1,"")</f>
        <v/>
      </c>
      <c r="BA856" s="31" t="str">
        <f>IF(IFERROR(VLOOKUP(AE856,#REF!,1,0),"")&lt;&gt;"",1,"")</f>
        <v/>
      </c>
      <c r="BB856" s="31" t="str">
        <f>IF(IFERROR(VLOOKUP(AE856,#REF!,1,0),"")&lt;&gt;"",1,"")</f>
        <v/>
      </c>
      <c r="BC856" s="31" t="str">
        <f>IF(IFERROR(VLOOKUP(AE856,#REF!,1,0),"")&lt;&gt;"",1,"")</f>
        <v/>
      </c>
      <c r="BD856" s="31" t="str">
        <f>IF(IFERROR(VLOOKUP(AE856,#REF!,1,0),"")&lt;&gt;"",1,"")</f>
        <v/>
      </c>
      <c r="BE856" s="32">
        <f t="shared" si="273"/>
        <v>1</v>
      </c>
    </row>
    <row r="857" spans="1:57" ht="16">
      <c r="A857" s="33">
        <v>2561</v>
      </c>
      <c r="B857" s="33">
        <v>76122142</v>
      </c>
      <c r="C857" s="33" t="str">
        <f t="shared" si="279"/>
        <v>761221420</v>
      </c>
      <c r="D857" s="34" t="str">
        <f t="shared" si="263"/>
        <v>76</v>
      </c>
      <c r="E857" s="34" t="str">
        <f t="shared" si="264"/>
        <v>1</v>
      </c>
      <c r="F857" s="34" t="str">
        <f t="shared" si="265"/>
        <v>2</v>
      </c>
      <c r="G857" s="34" t="str">
        <f t="shared" si="266"/>
        <v>2</v>
      </c>
      <c r="H857" s="34" t="str">
        <f t="shared" si="267"/>
        <v>1</v>
      </c>
      <c r="I857" s="34" t="str">
        <f t="shared" si="268"/>
        <v>4</v>
      </c>
      <c r="J857" s="34" t="str">
        <f t="shared" si="269"/>
        <v>2</v>
      </c>
      <c r="K857" s="34" t="str">
        <f t="shared" si="270"/>
        <v>0</v>
      </c>
      <c r="L857" s="34" t="s">
        <v>5352</v>
      </c>
      <c r="M857" s="35" t="s">
        <v>1447</v>
      </c>
      <c r="N857" s="35" t="s">
        <v>261</v>
      </c>
      <c r="O857" s="37" t="s">
        <v>14</v>
      </c>
      <c r="P857" s="55" t="s">
        <v>68</v>
      </c>
      <c r="Q857" s="37">
        <v>3</v>
      </c>
      <c r="R857" s="55">
        <v>2</v>
      </c>
      <c r="S857" s="55" t="s">
        <v>110</v>
      </c>
      <c r="T857" s="55" t="s">
        <v>110</v>
      </c>
      <c r="U857" s="37">
        <v>1</v>
      </c>
      <c r="V857" s="37">
        <v>2</v>
      </c>
      <c r="W857" s="55" t="s">
        <v>1447</v>
      </c>
      <c r="X857" s="55" t="s">
        <v>1447</v>
      </c>
      <c r="Y857" s="55" t="s">
        <v>66</v>
      </c>
      <c r="Z857" s="58" t="s">
        <v>66</v>
      </c>
      <c r="AA857" s="58" t="s">
        <v>1447</v>
      </c>
      <c r="AB857" s="58" t="s">
        <v>1447</v>
      </c>
      <c r="AC857" s="58" t="s">
        <v>15</v>
      </c>
      <c r="AD857" s="55">
        <v>3</v>
      </c>
      <c r="AE857" s="42" t="s">
        <v>1469</v>
      </c>
      <c r="AF857" s="42" t="s">
        <v>1470</v>
      </c>
      <c r="AG857" s="27"/>
      <c r="AH857" s="30" t="s">
        <v>8</v>
      </c>
      <c r="AI857" s="39"/>
      <c r="AJ857" s="39" t="b">
        <f t="shared" si="280"/>
        <v>0</v>
      </c>
      <c r="AK857" s="39" t="str">
        <f>O857&amp;Q857&amp;R857&amp;U857&amp;V857&amp;Y857&amp;Z857&amp;AC857&amp;AD857</f>
        <v>A32120023</v>
      </c>
      <c r="AL857" s="40">
        <v>76122142</v>
      </c>
      <c r="AM857" s="41" t="b">
        <f>C857&lt;&gt;AK857</f>
        <v>1</v>
      </c>
      <c r="AN857" s="30" t="str">
        <f>N857&amp;AK857</f>
        <v>J9FA32120023</v>
      </c>
      <c r="AO857" s="30"/>
      <c r="AP857" s="31"/>
      <c r="AQ857" s="31"/>
      <c r="AR857" s="31">
        <f t="shared" si="271"/>
        <v>1</v>
      </c>
      <c r="AS857" s="31" t="str">
        <f>IF(IFERROR(VLOOKUP(AE857,#REF!,1,0),"")&lt;&gt;"",1,"")</f>
        <v/>
      </c>
      <c r="AT857" s="31" t="str">
        <f>IF(IFERROR(VLOOKUP(AE857,#REF!,1,0),"")&lt;&gt;"",1,"")</f>
        <v/>
      </c>
      <c r="AU857" s="31" t="str">
        <f>IF(IFERROR(VLOOKUP(AE857,#REF!,1,0),"")&lt;&gt;"",1,"")</f>
        <v/>
      </c>
      <c r="AV857" s="31" t="str">
        <f>IF(IFERROR(VLOOKUP(AE857,#REF!,1,0),"")&lt;&gt;"",1,"")</f>
        <v/>
      </c>
      <c r="AW857" s="31" t="str">
        <f>IF(IFERROR(VLOOKUP(AE857,#REF!,1,0),"")&lt;&gt;"",1,"")</f>
        <v/>
      </c>
      <c r="AX857" s="31" t="str">
        <f>IF(IFERROR(VLOOKUP(AE857,#REF!,1,0),"")&lt;&gt;"",1,"")</f>
        <v/>
      </c>
      <c r="AY857" s="31" t="str">
        <f>IF(IFERROR(VLOOKUP(AE857,#REF!,1,0),"")&lt;&gt;"",1,"")</f>
        <v/>
      </c>
      <c r="AZ857" s="31" t="str">
        <f>IF(IFERROR(VLOOKUP(AE857,#REF!,1,0),"")&lt;&gt;"",1,"")</f>
        <v/>
      </c>
      <c r="BA857" s="31" t="str">
        <f>IF(IFERROR(VLOOKUP(AE857,#REF!,1,0),"")&lt;&gt;"",1,"")</f>
        <v/>
      </c>
      <c r="BB857" s="31" t="str">
        <f>IF(IFERROR(VLOOKUP(AE857,#REF!,1,0),"")&lt;&gt;"",1,"")</f>
        <v/>
      </c>
      <c r="BC857" s="31" t="str">
        <f>IF(IFERROR(VLOOKUP(AE857,#REF!,1,0),"")&lt;&gt;"",1,"")</f>
        <v/>
      </c>
      <c r="BD857" s="31" t="str">
        <f>IF(IFERROR(VLOOKUP(AE857,#REF!,1,0),"")&lt;&gt;"",1,"")</f>
        <v/>
      </c>
      <c r="BE857" s="32">
        <f t="shared" si="273"/>
        <v>1</v>
      </c>
    </row>
    <row r="858" spans="1:57" ht="16">
      <c r="A858" s="33">
        <v>510</v>
      </c>
      <c r="B858" s="33">
        <v>6982101</v>
      </c>
      <c r="C858" s="33" t="str">
        <f t="shared" si="279"/>
        <v>698210100</v>
      </c>
      <c r="D858" s="34" t="str">
        <f t="shared" si="263"/>
        <v>69</v>
      </c>
      <c r="E858" s="34" t="str">
        <f t="shared" si="264"/>
        <v>8</v>
      </c>
      <c r="F858" s="34" t="str">
        <f t="shared" si="265"/>
        <v>2</v>
      </c>
      <c r="G858" s="34" t="str">
        <f t="shared" si="266"/>
        <v>1</v>
      </c>
      <c r="H858" s="34" t="str">
        <f t="shared" si="267"/>
        <v>0</v>
      </c>
      <c r="I858" s="34" t="str">
        <f t="shared" si="268"/>
        <v>1</v>
      </c>
      <c r="J858" s="34" t="str">
        <f t="shared" si="269"/>
        <v>0</v>
      </c>
      <c r="K858" s="34" t="str">
        <f t="shared" si="270"/>
        <v>0</v>
      </c>
      <c r="L858" s="34" t="s">
        <v>5353</v>
      </c>
      <c r="M858" s="35" t="s">
        <v>1471</v>
      </c>
      <c r="N858" s="35" t="s">
        <v>261</v>
      </c>
      <c r="O858" s="37" t="s">
        <v>14</v>
      </c>
      <c r="P858" s="55" t="s">
        <v>68</v>
      </c>
      <c r="Q858" s="37">
        <v>3</v>
      </c>
      <c r="R858" s="55">
        <v>2</v>
      </c>
      <c r="S858" s="55" t="s">
        <v>110</v>
      </c>
      <c r="T858" s="55" t="s">
        <v>110</v>
      </c>
      <c r="U858" s="37">
        <v>1</v>
      </c>
      <c r="V858" s="37">
        <v>2</v>
      </c>
      <c r="W858" s="55" t="s">
        <v>1447</v>
      </c>
      <c r="X858" s="55" t="s">
        <v>1447</v>
      </c>
      <c r="Y858" s="55">
        <v>1</v>
      </c>
      <c r="Z858" s="58" t="s">
        <v>8</v>
      </c>
      <c r="AA858" s="57" t="s">
        <v>1471</v>
      </c>
      <c r="AB858" s="57" t="s">
        <v>1471</v>
      </c>
      <c r="AC858" s="58" t="s">
        <v>66</v>
      </c>
      <c r="AD858" s="58" t="s">
        <v>66</v>
      </c>
      <c r="AE858" s="42" t="s">
        <v>1471</v>
      </c>
      <c r="AF858" s="42" t="s">
        <v>1471</v>
      </c>
      <c r="AG858" s="27"/>
      <c r="AH858" s="30" t="s">
        <v>8</v>
      </c>
      <c r="AI858" s="39" t="s">
        <v>1472</v>
      </c>
      <c r="AJ858" s="39" t="b">
        <f t="shared" si="280"/>
        <v>0</v>
      </c>
      <c r="AK858" s="39" t="str">
        <f>O858&amp;Q858&amp;R858&amp;U858&amp;V858&amp;Y858&amp;Z858&amp;AC858&amp;AD858</f>
        <v>A32121100</v>
      </c>
      <c r="AL858" s="40">
        <v>6982101</v>
      </c>
      <c r="AM858" s="41" t="b">
        <f>C858&lt;&gt;AK858</f>
        <v>1</v>
      </c>
      <c r="AN858" s="30" t="str">
        <f>N858&amp;AK858</f>
        <v>J9FA32121100</v>
      </c>
      <c r="AO858" s="30"/>
      <c r="AP858" s="31"/>
      <c r="AQ858" s="31"/>
      <c r="AR858" s="31">
        <f t="shared" si="271"/>
        <v>1</v>
      </c>
      <c r="AS858" s="31" t="str">
        <f>IF(IFERROR(VLOOKUP(AE858,#REF!,1,0),"")&lt;&gt;"",1,"")</f>
        <v/>
      </c>
      <c r="AT858" s="31" t="str">
        <f>IF(IFERROR(VLOOKUP(AE858,#REF!,1,0),"")&lt;&gt;"",1,"")</f>
        <v/>
      </c>
      <c r="AU858" s="31" t="str">
        <f>IF(IFERROR(VLOOKUP(AE858,#REF!,1,0),"")&lt;&gt;"",1,"")</f>
        <v/>
      </c>
      <c r="AV858" s="31" t="str">
        <f>IF(IFERROR(VLOOKUP(AE858,#REF!,1,0),"")&lt;&gt;"",1,"")</f>
        <v/>
      </c>
      <c r="AW858" s="31" t="str">
        <f>IF(IFERROR(VLOOKUP(AE858,#REF!,1,0),"")&lt;&gt;"",1,"")</f>
        <v/>
      </c>
      <c r="AX858" s="31" t="str">
        <f>IF(IFERROR(VLOOKUP(AE858,#REF!,1,0),"")&lt;&gt;"",1,"")</f>
        <v/>
      </c>
      <c r="AY858" s="31" t="str">
        <f>IF(IFERROR(VLOOKUP(AE858,#REF!,1,0),"")&lt;&gt;"",1,"")</f>
        <v/>
      </c>
      <c r="AZ858" s="31" t="str">
        <f>IF(IFERROR(VLOOKUP(AE858,#REF!,1,0),"")&lt;&gt;"",1,"")</f>
        <v/>
      </c>
      <c r="BA858" s="31" t="str">
        <f>IF(IFERROR(VLOOKUP(AE858,#REF!,1,0),"")&lt;&gt;"",1,"")</f>
        <v/>
      </c>
      <c r="BB858" s="31" t="str">
        <f>IF(IFERROR(VLOOKUP(AE858,#REF!,1,0),"")&lt;&gt;"",1,"")</f>
        <v/>
      </c>
      <c r="BC858" s="31" t="str">
        <f>IF(IFERROR(VLOOKUP(AE858,#REF!,1,0),"")&lt;&gt;"",1,"")</f>
        <v/>
      </c>
      <c r="BD858" s="31" t="str">
        <f>IF(IFERROR(VLOOKUP(AE858,#REF!,1,0),"")&lt;&gt;"",1,"")</f>
        <v/>
      </c>
      <c r="BE858" s="32">
        <f t="shared" si="273"/>
        <v>1</v>
      </c>
    </row>
    <row r="859" spans="1:57" ht="16">
      <c r="A859" s="33">
        <v>511</v>
      </c>
      <c r="B859" s="33">
        <v>6982102</v>
      </c>
      <c r="C859" s="33" t="str">
        <f t="shared" si="279"/>
        <v>698210200</v>
      </c>
      <c r="D859" s="34" t="str">
        <f t="shared" si="263"/>
        <v>69</v>
      </c>
      <c r="E859" s="34" t="str">
        <f t="shared" si="264"/>
        <v>8</v>
      </c>
      <c r="F859" s="34" t="str">
        <f t="shared" si="265"/>
        <v>2</v>
      </c>
      <c r="G859" s="34" t="str">
        <f t="shared" si="266"/>
        <v>1</v>
      </c>
      <c r="H859" s="34" t="str">
        <f t="shared" si="267"/>
        <v>0</v>
      </c>
      <c r="I859" s="34" t="str">
        <f t="shared" si="268"/>
        <v>2</v>
      </c>
      <c r="J859" s="34" t="str">
        <f t="shared" si="269"/>
        <v>0</v>
      </c>
      <c r="K859" s="34" t="str">
        <f t="shared" si="270"/>
        <v>0</v>
      </c>
      <c r="L859" s="34" t="s">
        <v>5354</v>
      </c>
      <c r="M859" s="35" t="s">
        <v>1473</v>
      </c>
      <c r="N859" s="35" t="s">
        <v>261</v>
      </c>
      <c r="O859" s="37" t="s">
        <v>14</v>
      </c>
      <c r="P859" s="55" t="s">
        <v>68</v>
      </c>
      <c r="Q859" s="37">
        <v>3</v>
      </c>
      <c r="R859" s="55">
        <v>2</v>
      </c>
      <c r="S859" s="55" t="s">
        <v>110</v>
      </c>
      <c r="T859" s="55" t="s">
        <v>110</v>
      </c>
      <c r="U859" s="37">
        <v>1</v>
      </c>
      <c r="V859" s="37">
        <v>2</v>
      </c>
      <c r="W859" s="55" t="s">
        <v>1447</v>
      </c>
      <c r="X859" s="55" t="s">
        <v>1447</v>
      </c>
      <c r="Y859" s="55">
        <v>1</v>
      </c>
      <c r="Z859" s="58" t="s">
        <v>15</v>
      </c>
      <c r="AA859" s="57" t="s">
        <v>1473</v>
      </c>
      <c r="AB859" s="57" t="s">
        <v>1473</v>
      </c>
      <c r="AC859" s="58" t="s">
        <v>66</v>
      </c>
      <c r="AD859" s="58" t="s">
        <v>66</v>
      </c>
      <c r="AE859" s="42" t="s">
        <v>1473</v>
      </c>
      <c r="AF859" s="42" t="s">
        <v>1473</v>
      </c>
      <c r="AG859" s="27"/>
      <c r="AH859" s="30" t="s">
        <v>8</v>
      </c>
      <c r="AI859" s="39" t="s">
        <v>1472</v>
      </c>
      <c r="AJ859" s="39" t="b">
        <f t="shared" si="280"/>
        <v>0</v>
      </c>
      <c r="AK859" s="39" t="str">
        <f>O859&amp;Q859&amp;R859&amp;U859&amp;V859&amp;Y859&amp;Z859&amp;AC859&amp;AD859</f>
        <v>A32121200</v>
      </c>
      <c r="AL859" s="40">
        <v>6982102</v>
      </c>
      <c r="AM859" s="41" t="b">
        <f>C859&lt;&gt;AK859</f>
        <v>1</v>
      </c>
      <c r="AN859" s="30" t="str">
        <f>N859&amp;AK859</f>
        <v>J9FA32121200</v>
      </c>
      <c r="AO859" s="30"/>
      <c r="AP859" s="31"/>
      <c r="AQ859" s="31"/>
      <c r="AR859" s="31">
        <f t="shared" si="271"/>
        <v>1</v>
      </c>
      <c r="AS859" s="31" t="str">
        <f>IF(IFERROR(VLOOKUP(AE859,#REF!,1,0),"")&lt;&gt;"",1,"")</f>
        <v/>
      </c>
      <c r="AT859" s="31" t="str">
        <f>IF(IFERROR(VLOOKUP(AE859,#REF!,1,0),"")&lt;&gt;"",1,"")</f>
        <v/>
      </c>
      <c r="AU859" s="31" t="str">
        <f>IF(IFERROR(VLOOKUP(AE859,#REF!,1,0),"")&lt;&gt;"",1,"")</f>
        <v/>
      </c>
      <c r="AV859" s="31" t="str">
        <f>IF(IFERROR(VLOOKUP(AE859,#REF!,1,0),"")&lt;&gt;"",1,"")</f>
        <v/>
      </c>
      <c r="AW859" s="31" t="str">
        <f>IF(IFERROR(VLOOKUP(AE859,#REF!,1,0),"")&lt;&gt;"",1,"")</f>
        <v/>
      </c>
      <c r="AX859" s="31" t="str">
        <f>IF(IFERROR(VLOOKUP(AE859,#REF!,1,0),"")&lt;&gt;"",1,"")</f>
        <v/>
      </c>
      <c r="AY859" s="31" t="str">
        <f>IF(IFERROR(VLOOKUP(AE859,#REF!,1,0),"")&lt;&gt;"",1,"")</f>
        <v/>
      </c>
      <c r="AZ859" s="31" t="str">
        <f>IF(IFERROR(VLOOKUP(AE859,#REF!,1,0),"")&lt;&gt;"",1,"")</f>
        <v/>
      </c>
      <c r="BA859" s="31" t="str">
        <f>IF(IFERROR(VLOOKUP(AE859,#REF!,1,0),"")&lt;&gt;"",1,"")</f>
        <v/>
      </c>
      <c r="BB859" s="31" t="str">
        <f>IF(IFERROR(VLOOKUP(AE859,#REF!,1,0),"")&lt;&gt;"",1,"")</f>
        <v/>
      </c>
      <c r="BC859" s="31" t="str">
        <f>IF(IFERROR(VLOOKUP(AE859,#REF!,1,0),"")&lt;&gt;"",1,"")</f>
        <v/>
      </c>
      <c r="BD859" s="31" t="str">
        <f>IF(IFERROR(VLOOKUP(AE859,#REF!,1,0),"")&lt;&gt;"",1,"")</f>
        <v/>
      </c>
      <c r="BE859" s="32">
        <f t="shared" si="273"/>
        <v>1</v>
      </c>
    </row>
    <row r="860" spans="1:57" ht="16">
      <c r="A860" s="33">
        <v>512</v>
      </c>
      <c r="B860" s="33">
        <v>6982103</v>
      </c>
      <c r="C860" s="33" t="str">
        <f t="shared" si="279"/>
        <v>698210300</v>
      </c>
      <c r="D860" s="34" t="str">
        <f t="shared" si="263"/>
        <v>69</v>
      </c>
      <c r="E860" s="34" t="str">
        <f t="shared" si="264"/>
        <v>8</v>
      </c>
      <c r="F860" s="34" t="str">
        <f t="shared" si="265"/>
        <v>2</v>
      </c>
      <c r="G860" s="34" t="str">
        <f t="shared" si="266"/>
        <v>1</v>
      </c>
      <c r="H860" s="34" t="str">
        <f t="shared" si="267"/>
        <v>0</v>
      </c>
      <c r="I860" s="34" t="str">
        <f t="shared" si="268"/>
        <v>3</v>
      </c>
      <c r="J860" s="34" t="str">
        <f t="shared" si="269"/>
        <v>0</v>
      </c>
      <c r="K860" s="34" t="str">
        <f t="shared" si="270"/>
        <v>0</v>
      </c>
      <c r="L860" s="34" t="s">
        <v>5355</v>
      </c>
      <c r="M860" s="35" t="s">
        <v>1474</v>
      </c>
      <c r="N860" s="35" t="s">
        <v>261</v>
      </c>
      <c r="O860" s="37" t="s">
        <v>14</v>
      </c>
      <c r="P860" s="55" t="s">
        <v>68</v>
      </c>
      <c r="Q860" s="37">
        <v>3</v>
      </c>
      <c r="R860" s="55">
        <v>2</v>
      </c>
      <c r="S860" s="55" t="s">
        <v>110</v>
      </c>
      <c r="T860" s="55" t="s">
        <v>110</v>
      </c>
      <c r="U860" s="37">
        <v>1</v>
      </c>
      <c r="V860" s="37">
        <v>2</v>
      </c>
      <c r="W860" s="55" t="s">
        <v>1447</v>
      </c>
      <c r="X860" s="55" t="s">
        <v>1447</v>
      </c>
      <c r="Y860" s="55">
        <v>1</v>
      </c>
      <c r="Z860" s="58" t="s">
        <v>21</v>
      </c>
      <c r="AA860" s="57" t="s">
        <v>1474</v>
      </c>
      <c r="AB860" s="57" t="s">
        <v>1474</v>
      </c>
      <c r="AC860" s="58" t="s">
        <v>66</v>
      </c>
      <c r="AD860" s="58" t="s">
        <v>66</v>
      </c>
      <c r="AE860" s="42" t="s">
        <v>1474</v>
      </c>
      <c r="AF860" s="42" t="s">
        <v>1474</v>
      </c>
      <c r="AG860" s="27"/>
      <c r="AH860" s="30" t="s">
        <v>8</v>
      </c>
      <c r="AI860" s="39" t="s">
        <v>1472</v>
      </c>
      <c r="AJ860" s="39" t="b">
        <f t="shared" si="280"/>
        <v>0</v>
      </c>
      <c r="AK860" s="39" t="str">
        <f>O860&amp;Q860&amp;R860&amp;U860&amp;V860&amp;Y860&amp;Z860&amp;AC860&amp;AD860</f>
        <v>A32121300</v>
      </c>
      <c r="AL860" s="40">
        <v>6982103</v>
      </c>
      <c r="AM860" s="41" t="b">
        <f>C860&lt;&gt;AK860</f>
        <v>1</v>
      </c>
      <c r="AN860" s="30" t="str">
        <f>N860&amp;AK860</f>
        <v>J9FA32121300</v>
      </c>
      <c r="AO860" s="30"/>
      <c r="AP860" s="31"/>
      <c r="AQ860" s="31"/>
      <c r="AR860" s="31">
        <f t="shared" si="271"/>
        <v>1</v>
      </c>
      <c r="AS860" s="31" t="str">
        <f>IF(IFERROR(VLOOKUP(AE860,#REF!,1,0),"")&lt;&gt;"",1,"")</f>
        <v/>
      </c>
      <c r="AT860" s="31" t="str">
        <f>IF(IFERROR(VLOOKUP(AE860,#REF!,1,0),"")&lt;&gt;"",1,"")</f>
        <v/>
      </c>
      <c r="AU860" s="31" t="str">
        <f>IF(IFERROR(VLOOKUP(AE860,#REF!,1,0),"")&lt;&gt;"",1,"")</f>
        <v/>
      </c>
      <c r="AV860" s="31" t="str">
        <f>IF(IFERROR(VLOOKUP(AE860,#REF!,1,0),"")&lt;&gt;"",1,"")</f>
        <v/>
      </c>
      <c r="AW860" s="31" t="str">
        <f>IF(IFERROR(VLOOKUP(AE860,#REF!,1,0),"")&lt;&gt;"",1,"")</f>
        <v/>
      </c>
      <c r="AX860" s="31" t="str">
        <f>IF(IFERROR(VLOOKUP(AE860,#REF!,1,0),"")&lt;&gt;"",1,"")</f>
        <v/>
      </c>
      <c r="AY860" s="31" t="str">
        <f>IF(IFERROR(VLOOKUP(AE860,#REF!,1,0),"")&lt;&gt;"",1,"")</f>
        <v/>
      </c>
      <c r="AZ860" s="31" t="str">
        <f>IF(IFERROR(VLOOKUP(AE860,#REF!,1,0),"")&lt;&gt;"",1,"")</f>
        <v/>
      </c>
      <c r="BA860" s="31" t="str">
        <f>IF(IFERROR(VLOOKUP(AE860,#REF!,1,0),"")&lt;&gt;"",1,"")</f>
        <v/>
      </c>
      <c r="BB860" s="31" t="str">
        <f>IF(IFERROR(VLOOKUP(AE860,#REF!,1,0),"")&lt;&gt;"",1,"")</f>
        <v/>
      </c>
      <c r="BC860" s="31" t="str">
        <f>IF(IFERROR(VLOOKUP(AE860,#REF!,1,0),"")&lt;&gt;"",1,"")</f>
        <v/>
      </c>
      <c r="BD860" s="31" t="str">
        <f>IF(IFERROR(VLOOKUP(AE860,#REF!,1,0),"")&lt;&gt;"",1,"")</f>
        <v/>
      </c>
      <c r="BE860" s="32">
        <f t="shared" si="273"/>
        <v>1</v>
      </c>
    </row>
    <row r="861" spans="1:57" ht="16">
      <c r="A861" s="33">
        <v>513</v>
      </c>
      <c r="B861" s="33">
        <v>6982104</v>
      </c>
      <c r="C861" s="33" t="str">
        <f t="shared" si="279"/>
        <v>698210400</v>
      </c>
      <c r="D861" s="34" t="str">
        <f t="shared" si="263"/>
        <v>69</v>
      </c>
      <c r="E861" s="34" t="str">
        <f t="shared" si="264"/>
        <v>8</v>
      </c>
      <c r="F861" s="34" t="str">
        <f t="shared" si="265"/>
        <v>2</v>
      </c>
      <c r="G861" s="34" t="str">
        <f t="shared" si="266"/>
        <v>1</v>
      </c>
      <c r="H861" s="34" t="str">
        <f t="shared" si="267"/>
        <v>0</v>
      </c>
      <c r="I861" s="34" t="str">
        <f t="shared" si="268"/>
        <v>4</v>
      </c>
      <c r="J861" s="34" t="str">
        <f t="shared" si="269"/>
        <v>0</v>
      </c>
      <c r="K861" s="34" t="str">
        <f t="shared" si="270"/>
        <v>0</v>
      </c>
      <c r="L861" s="34" t="s">
        <v>5356</v>
      </c>
      <c r="M861" s="35" t="s">
        <v>1475</v>
      </c>
      <c r="N861" s="35" t="s">
        <v>261</v>
      </c>
      <c r="O861" s="37" t="s">
        <v>14</v>
      </c>
      <c r="P861" s="55" t="s">
        <v>68</v>
      </c>
      <c r="Q861" s="37">
        <v>3</v>
      </c>
      <c r="R861" s="55">
        <v>2</v>
      </c>
      <c r="S861" s="55" t="s">
        <v>110</v>
      </c>
      <c r="T861" s="55" t="s">
        <v>110</v>
      </c>
      <c r="U861" s="37">
        <v>1</v>
      </c>
      <c r="V861" s="37">
        <v>2</v>
      </c>
      <c r="W861" s="55" t="s">
        <v>1447</v>
      </c>
      <c r="X861" s="55" t="s">
        <v>1447</v>
      </c>
      <c r="Y861" s="55">
        <v>1</v>
      </c>
      <c r="Z861" s="58" t="s">
        <v>27</v>
      </c>
      <c r="AA861" s="57" t="s">
        <v>1475</v>
      </c>
      <c r="AB861" s="57" t="s">
        <v>1475</v>
      </c>
      <c r="AC861" s="58" t="s">
        <v>66</v>
      </c>
      <c r="AD861" s="58" t="s">
        <v>66</v>
      </c>
      <c r="AE861" s="42" t="s">
        <v>1475</v>
      </c>
      <c r="AF861" s="42" t="s">
        <v>1475</v>
      </c>
      <c r="AG861" s="27"/>
      <c r="AH861" s="30" t="s">
        <v>8</v>
      </c>
      <c r="AI861" s="39" t="s">
        <v>1472</v>
      </c>
      <c r="AJ861" s="39" t="b">
        <f t="shared" si="280"/>
        <v>0</v>
      </c>
      <c r="AK861" s="39" t="str">
        <f>O861&amp;Q861&amp;R861&amp;U861&amp;V861&amp;Y861&amp;Z861&amp;AC861&amp;AD861</f>
        <v>A32121400</v>
      </c>
      <c r="AL861" s="40">
        <v>6982104</v>
      </c>
      <c r="AM861" s="41" t="b">
        <f>C861&lt;&gt;AK861</f>
        <v>1</v>
      </c>
      <c r="AN861" s="30" t="str">
        <f>N861&amp;AK861</f>
        <v>J9FA32121400</v>
      </c>
      <c r="AO861" s="30"/>
      <c r="AP861" s="31"/>
      <c r="AQ861" s="31"/>
      <c r="AR861" s="31">
        <f t="shared" si="271"/>
        <v>1</v>
      </c>
      <c r="AS861" s="31" t="str">
        <f>IF(IFERROR(VLOOKUP(AE861,#REF!,1,0),"")&lt;&gt;"",1,"")</f>
        <v/>
      </c>
      <c r="AT861" s="31" t="str">
        <f>IF(IFERROR(VLOOKUP(AE861,#REF!,1,0),"")&lt;&gt;"",1,"")</f>
        <v/>
      </c>
      <c r="AU861" s="31" t="str">
        <f>IF(IFERROR(VLOOKUP(AE861,#REF!,1,0),"")&lt;&gt;"",1,"")</f>
        <v/>
      </c>
      <c r="AV861" s="31" t="str">
        <f>IF(IFERROR(VLOOKUP(AE861,#REF!,1,0),"")&lt;&gt;"",1,"")</f>
        <v/>
      </c>
      <c r="AW861" s="31" t="str">
        <f>IF(IFERROR(VLOOKUP(AE861,#REF!,1,0),"")&lt;&gt;"",1,"")</f>
        <v/>
      </c>
      <c r="AX861" s="31" t="str">
        <f>IF(IFERROR(VLOOKUP(AE861,#REF!,1,0),"")&lt;&gt;"",1,"")</f>
        <v/>
      </c>
      <c r="AY861" s="31" t="str">
        <f>IF(IFERROR(VLOOKUP(AE861,#REF!,1,0),"")&lt;&gt;"",1,"")</f>
        <v/>
      </c>
      <c r="AZ861" s="31" t="str">
        <f>IF(IFERROR(VLOOKUP(AE861,#REF!,1,0),"")&lt;&gt;"",1,"")</f>
        <v/>
      </c>
      <c r="BA861" s="31" t="str">
        <f>IF(IFERROR(VLOOKUP(AE861,#REF!,1,0),"")&lt;&gt;"",1,"")</f>
        <v/>
      </c>
      <c r="BB861" s="31" t="str">
        <f>IF(IFERROR(VLOOKUP(AE861,#REF!,1,0),"")&lt;&gt;"",1,"")</f>
        <v/>
      </c>
      <c r="BC861" s="31" t="str">
        <f>IF(IFERROR(VLOOKUP(AE861,#REF!,1,0),"")&lt;&gt;"",1,"")</f>
        <v/>
      </c>
      <c r="BD861" s="31" t="str">
        <f>IF(IFERROR(VLOOKUP(AE861,#REF!,1,0),"")&lt;&gt;"",1,"")</f>
        <v/>
      </c>
      <c r="BE861" s="32">
        <f t="shared" si="273"/>
        <v>1</v>
      </c>
    </row>
    <row r="862" spans="1:57" ht="16">
      <c r="A862" s="33">
        <v>514</v>
      </c>
      <c r="B862" s="33">
        <v>6982105</v>
      </c>
      <c r="C862" s="33" t="str">
        <f t="shared" si="279"/>
        <v>698210500</v>
      </c>
      <c r="D862" s="34" t="str">
        <f t="shared" si="263"/>
        <v>69</v>
      </c>
      <c r="E862" s="34" t="str">
        <f t="shared" si="264"/>
        <v>8</v>
      </c>
      <c r="F862" s="34" t="str">
        <f t="shared" si="265"/>
        <v>2</v>
      </c>
      <c r="G862" s="34" t="str">
        <f t="shared" si="266"/>
        <v>1</v>
      </c>
      <c r="H862" s="34" t="str">
        <f t="shared" si="267"/>
        <v>0</v>
      </c>
      <c r="I862" s="34" t="str">
        <f t="shared" si="268"/>
        <v>5</v>
      </c>
      <c r="J862" s="34" t="str">
        <f t="shared" si="269"/>
        <v>0</v>
      </c>
      <c r="K862" s="34" t="str">
        <f t="shared" si="270"/>
        <v>0</v>
      </c>
      <c r="L862" s="34" t="s">
        <v>5357</v>
      </c>
      <c r="M862" s="35" t="s">
        <v>1476</v>
      </c>
      <c r="N862" s="35" t="s">
        <v>261</v>
      </c>
      <c r="O862" s="37" t="s">
        <v>14</v>
      </c>
      <c r="P862" s="55" t="s">
        <v>68</v>
      </c>
      <c r="Q862" s="37">
        <v>3</v>
      </c>
      <c r="R862" s="55">
        <v>2</v>
      </c>
      <c r="S862" s="55" t="s">
        <v>110</v>
      </c>
      <c r="T862" s="55" t="s">
        <v>110</v>
      </c>
      <c r="U862" s="37">
        <v>1</v>
      </c>
      <c r="V862" s="37">
        <v>2</v>
      </c>
      <c r="W862" s="55" t="s">
        <v>1447</v>
      </c>
      <c r="X862" s="55" t="s">
        <v>1447</v>
      </c>
      <c r="Y862" s="55">
        <v>1</v>
      </c>
      <c r="Z862" s="58" t="s">
        <v>31</v>
      </c>
      <c r="AA862" s="57" t="s">
        <v>1476</v>
      </c>
      <c r="AB862" s="57" t="s">
        <v>1476</v>
      </c>
      <c r="AC862" s="58" t="s">
        <v>66</v>
      </c>
      <c r="AD862" s="58" t="s">
        <v>66</v>
      </c>
      <c r="AE862" s="42" t="s">
        <v>1476</v>
      </c>
      <c r="AF862" s="42" t="s">
        <v>1476</v>
      </c>
      <c r="AG862" s="27"/>
      <c r="AH862" s="30" t="s">
        <v>8</v>
      </c>
      <c r="AI862" s="39" t="s">
        <v>1472</v>
      </c>
      <c r="AJ862" s="39" t="b">
        <f t="shared" si="280"/>
        <v>0</v>
      </c>
      <c r="AK862" s="39" t="str">
        <f>O862&amp;Q862&amp;R862&amp;U862&amp;V862&amp;Y862&amp;Z862&amp;AC862&amp;AD862</f>
        <v>A32121500</v>
      </c>
      <c r="AL862" s="40">
        <v>6982105</v>
      </c>
      <c r="AM862" s="41" t="b">
        <f>C862&lt;&gt;AK862</f>
        <v>1</v>
      </c>
      <c r="AN862" s="30" t="str">
        <f>N862&amp;AK862</f>
        <v>J9FA32121500</v>
      </c>
      <c r="AO862" s="30"/>
      <c r="AP862" s="31"/>
      <c r="AQ862" s="31"/>
      <c r="AR862" s="31">
        <f t="shared" si="271"/>
        <v>1</v>
      </c>
      <c r="AS862" s="31" t="str">
        <f>IF(IFERROR(VLOOKUP(AE862,#REF!,1,0),"")&lt;&gt;"",1,"")</f>
        <v/>
      </c>
      <c r="AT862" s="31" t="str">
        <f>IF(IFERROR(VLOOKUP(AE862,#REF!,1,0),"")&lt;&gt;"",1,"")</f>
        <v/>
      </c>
      <c r="AU862" s="31" t="str">
        <f>IF(IFERROR(VLOOKUP(AE862,#REF!,1,0),"")&lt;&gt;"",1,"")</f>
        <v/>
      </c>
      <c r="AV862" s="31" t="str">
        <f>IF(IFERROR(VLOOKUP(AE862,#REF!,1,0),"")&lt;&gt;"",1,"")</f>
        <v/>
      </c>
      <c r="AW862" s="31" t="str">
        <f>IF(IFERROR(VLOOKUP(AE862,#REF!,1,0),"")&lt;&gt;"",1,"")</f>
        <v/>
      </c>
      <c r="AX862" s="31" t="str">
        <f>IF(IFERROR(VLOOKUP(AE862,#REF!,1,0),"")&lt;&gt;"",1,"")</f>
        <v/>
      </c>
      <c r="AY862" s="31" t="str">
        <f>IF(IFERROR(VLOOKUP(AE862,#REF!,1,0),"")&lt;&gt;"",1,"")</f>
        <v/>
      </c>
      <c r="AZ862" s="31" t="str">
        <f>IF(IFERROR(VLOOKUP(AE862,#REF!,1,0),"")&lt;&gt;"",1,"")</f>
        <v/>
      </c>
      <c r="BA862" s="31" t="str">
        <f>IF(IFERROR(VLOOKUP(AE862,#REF!,1,0),"")&lt;&gt;"",1,"")</f>
        <v/>
      </c>
      <c r="BB862" s="31" t="str">
        <f>IF(IFERROR(VLOOKUP(AE862,#REF!,1,0),"")&lt;&gt;"",1,"")</f>
        <v/>
      </c>
      <c r="BC862" s="31" t="str">
        <f>IF(IFERROR(VLOOKUP(AE862,#REF!,1,0),"")&lt;&gt;"",1,"")</f>
        <v/>
      </c>
      <c r="BD862" s="31" t="str">
        <f>IF(IFERROR(VLOOKUP(AE862,#REF!,1,0),"")&lt;&gt;"",1,"")</f>
        <v/>
      </c>
      <c r="BE862" s="32">
        <f t="shared" si="273"/>
        <v>1</v>
      </c>
    </row>
    <row r="863" spans="1:57" ht="16">
      <c r="A863" s="33">
        <v>515</v>
      </c>
      <c r="B863" s="33">
        <v>6982106</v>
      </c>
      <c r="C863" s="33" t="str">
        <f t="shared" si="279"/>
        <v>698210600</v>
      </c>
      <c r="D863" s="34" t="str">
        <f t="shared" si="263"/>
        <v>69</v>
      </c>
      <c r="E863" s="34" t="str">
        <f t="shared" si="264"/>
        <v>8</v>
      </c>
      <c r="F863" s="34" t="str">
        <f t="shared" si="265"/>
        <v>2</v>
      </c>
      <c r="G863" s="34" t="str">
        <f t="shared" si="266"/>
        <v>1</v>
      </c>
      <c r="H863" s="34" t="str">
        <f t="shared" si="267"/>
        <v>0</v>
      </c>
      <c r="I863" s="34" t="str">
        <f t="shared" si="268"/>
        <v>6</v>
      </c>
      <c r="J863" s="34" t="str">
        <f t="shared" si="269"/>
        <v>0</v>
      </c>
      <c r="K863" s="34" t="str">
        <f t="shared" si="270"/>
        <v>0</v>
      </c>
      <c r="L863" s="34" t="s">
        <v>5358</v>
      </c>
      <c r="M863" s="35" t="s">
        <v>1477</v>
      </c>
      <c r="N863" s="35" t="s">
        <v>261</v>
      </c>
      <c r="O863" s="37" t="s">
        <v>14</v>
      </c>
      <c r="P863" s="55" t="s">
        <v>68</v>
      </c>
      <c r="Q863" s="37">
        <v>3</v>
      </c>
      <c r="R863" s="55">
        <v>2</v>
      </c>
      <c r="S863" s="55" t="s">
        <v>110</v>
      </c>
      <c r="T863" s="55" t="s">
        <v>110</v>
      </c>
      <c r="U863" s="37">
        <v>1</v>
      </c>
      <c r="V863" s="37">
        <v>2</v>
      </c>
      <c r="W863" s="55" t="s">
        <v>1447</v>
      </c>
      <c r="X863" s="55" t="s">
        <v>1447</v>
      </c>
      <c r="Y863" s="55">
        <v>1</v>
      </c>
      <c r="Z863" s="58" t="s">
        <v>34</v>
      </c>
      <c r="AA863" s="57" t="s">
        <v>1477</v>
      </c>
      <c r="AB863" s="57" t="s">
        <v>1477</v>
      </c>
      <c r="AC863" s="58" t="s">
        <v>66</v>
      </c>
      <c r="AD863" s="58" t="s">
        <v>66</v>
      </c>
      <c r="AE863" s="42" t="s">
        <v>1477</v>
      </c>
      <c r="AF863" s="42" t="s">
        <v>1477</v>
      </c>
      <c r="AG863" s="27"/>
      <c r="AH863" s="30" t="s">
        <v>8</v>
      </c>
      <c r="AI863" s="39" t="s">
        <v>1472</v>
      </c>
      <c r="AJ863" s="39" t="b">
        <f t="shared" si="280"/>
        <v>0</v>
      </c>
      <c r="AK863" s="39" t="str">
        <f>O863&amp;Q863&amp;R863&amp;U863&amp;V863&amp;Y863&amp;Z863&amp;AC863&amp;AD863</f>
        <v>A32121600</v>
      </c>
      <c r="AL863" s="40">
        <v>6982106</v>
      </c>
      <c r="AM863" s="41" t="b">
        <f>C863&lt;&gt;AK863</f>
        <v>1</v>
      </c>
      <c r="AN863" s="30" t="str">
        <f>N863&amp;AK863</f>
        <v>J9FA32121600</v>
      </c>
      <c r="AO863" s="30"/>
      <c r="AP863" s="31"/>
      <c r="AQ863" s="31"/>
      <c r="AR863" s="31">
        <f t="shared" si="271"/>
        <v>1</v>
      </c>
      <c r="AS863" s="31" t="str">
        <f>IF(IFERROR(VLOOKUP(AE863,#REF!,1,0),"")&lt;&gt;"",1,"")</f>
        <v/>
      </c>
      <c r="AT863" s="31" t="str">
        <f>IF(IFERROR(VLOOKUP(AE863,#REF!,1,0),"")&lt;&gt;"",1,"")</f>
        <v/>
      </c>
      <c r="AU863" s="31" t="str">
        <f>IF(IFERROR(VLOOKUP(AE863,#REF!,1,0),"")&lt;&gt;"",1,"")</f>
        <v/>
      </c>
      <c r="AV863" s="31" t="str">
        <f>IF(IFERROR(VLOOKUP(AE863,#REF!,1,0),"")&lt;&gt;"",1,"")</f>
        <v/>
      </c>
      <c r="AW863" s="31" t="str">
        <f>IF(IFERROR(VLOOKUP(AE863,#REF!,1,0),"")&lt;&gt;"",1,"")</f>
        <v/>
      </c>
      <c r="AX863" s="31" t="str">
        <f>IF(IFERROR(VLOOKUP(AE863,#REF!,1,0),"")&lt;&gt;"",1,"")</f>
        <v/>
      </c>
      <c r="AY863" s="31" t="str">
        <f>IF(IFERROR(VLOOKUP(AE863,#REF!,1,0),"")&lt;&gt;"",1,"")</f>
        <v/>
      </c>
      <c r="AZ863" s="31" t="str">
        <f>IF(IFERROR(VLOOKUP(AE863,#REF!,1,0),"")&lt;&gt;"",1,"")</f>
        <v/>
      </c>
      <c r="BA863" s="31" t="str">
        <f>IF(IFERROR(VLOOKUP(AE863,#REF!,1,0),"")&lt;&gt;"",1,"")</f>
        <v/>
      </c>
      <c r="BB863" s="31" t="str">
        <f>IF(IFERROR(VLOOKUP(AE863,#REF!,1,0),"")&lt;&gt;"",1,"")</f>
        <v/>
      </c>
      <c r="BC863" s="31" t="str">
        <f>IF(IFERROR(VLOOKUP(AE863,#REF!,1,0),"")&lt;&gt;"",1,"")</f>
        <v/>
      </c>
      <c r="BD863" s="31" t="str">
        <f>IF(IFERROR(VLOOKUP(AE863,#REF!,1,0),"")&lt;&gt;"",1,"")</f>
        <v/>
      </c>
      <c r="BE863" s="32">
        <f t="shared" si="273"/>
        <v>1</v>
      </c>
    </row>
    <row r="864" spans="1:57" ht="16">
      <c r="A864" s="33">
        <v>516</v>
      </c>
      <c r="B864" s="33">
        <v>6982107</v>
      </c>
      <c r="C864" s="33" t="str">
        <f t="shared" si="279"/>
        <v>698210700</v>
      </c>
      <c r="D864" s="34" t="str">
        <f t="shared" si="263"/>
        <v>69</v>
      </c>
      <c r="E864" s="34" t="str">
        <f t="shared" si="264"/>
        <v>8</v>
      </c>
      <c r="F864" s="34" t="str">
        <f t="shared" si="265"/>
        <v>2</v>
      </c>
      <c r="G864" s="34" t="str">
        <f t="shared" si="266"/>
        <v>1</v>
      </c>
      <c r="H864" s="34" t="str">
        <f t="shared" si="267"/>
        <v>0</v>
      </c>
      <c r="I864" s="34" t="str">
        <f t="shared" si="268"/>
        <v>7</v>
      </c>
      <c r="J864" s="34" t="str">
        <f t="shared" si="269"/>
        <v>0</v>
      </c>
      <c r="K864" s="34" t="str">
        <f t="shared" si="270"/>
        <v>0</v>
      </c>
      <c r="L864" s="34" t="s">
        <v>5359</v>
      </c>
      <c r="M864" s="35" t="s">
        <v>1478</v>
      </c>
      <c r="N864" s="35" t="s">
        <v>261</v>
      </c>
      <c r="O864" s="37" t="s">
        <v>14</v>
      </c>
      <c r="P864" s="55" t="s">
        <v>68</v>
      </c>
      <c r="Q864" s="37">
        <v>3</v>
      </c>
      <c r="R864" s="55">
        <v>2</v>
      </c>
      <c r="S864" s="55" t="s">
        <v>110</v>
      </c>
      <c r="T864" s="55" t="s">
        <v>110</v>
      </c>
      <c r="U864" s="37">
        <v>1</v>
      </c>
      <c r="V864" s="37">
        <v>2</v>
      </c>
      <c r="W864" s="55" t="s">
        <v>1447</v>
      </c>
      <c r="X864" s="55" t="s">
        <v>1447</v>
      </c>
      <c r="Y864" s="55">
        <v>1</v>
      </c>
      <c r="Z864" s="58" t="s">
        <v>20</v>
      </c>
      <c r="AA864" s="57" t="s">
        <v>1478</v>
      </c>
      <c r="AB864" s="57" t="s">
        <v>1478</v>
      </c>
      <c r="AC864" s="58" t="s">
        <v>66</v>
      </c>
      <c r="AD864" s="58" t="s">
        <v>66</v>
      </c>
      <c r="AE864" s="42" t="s">
        <v>1478</v>
      </c>
      <c r="AF864" s="42" t="s">
        <v>1478</v>
      </c>
      <c r="AG864" s="27"/>
      <c r="AH864" s="30" t="s">
        <v>8</v>
      </c>
      <c r="AI864" s="39" t="s">
        <v>1472</v>
      </c>
      <c r="AJ864" s="39" t="b">
        <f t="shared" si="280"/>
        <v>0</v>
      </c>
      <c r="AK864" s="39" t="str">
        <f>O864&amp;Q864&amp;R864&amp;U864&amp;V864&amp;Y864&amp;Z864&amp;AC864&amp;AD864</f>
        <v>A32121700</v>
      </c>
      <c r="AL864" s="40">
        <v>6982107</v>
      </c>
      <c r="AM864" s="41" t="b">
        <f>C864&lt;&gt;AK864</f>
        <v>1</v>
      </c>
      <c r="AN864" s="30" t="str">
        <f>N864&amp;AK864</f>
        <v>J9FA32121700</v>
      </c>
      <c r="AO864" s="30"/>
      <c r="AP864" s="31"/>
      <c r="AQ864" s="31"/>
      <c r="AR864" s="31">
        <f t="shared" si="271"/>
        <v>1</v>
      </c>
      <c r="AS864" s="31" t="str">
        <f>IF(IFERROR(VLOOKUP(AE864,#REF!,1,0),"")&lt;&gt;"",1,"")</f>
        <v/>
      </c>
      <c r="AT864" s="31" t="str">
        <f>IF(IFERROR(VLOOKUP(AE864,#REF!,1,0),"")&lt;&gt;"",1,"")</f>
        <v/>
      </c>
      <c r="AU864" s="31" t="str">
        <f>IF(IFERROR(VLOOKUP(AE864,#REF!,1,0),"")&lt;&gt;"",1,"")</f>
        <v/>
      </c>
      <c r="AV864" s="31" t="str">
        <f>IF(IFERROR(VLOOKUP(AE864,#REF!,1,0),"")&lt;&gt;"",1,"")</f>
        <v/>
      </c>
      <c r="AW864" s="31" t="str">
        <f>IF(IFERROR(VLOOKUP(AE864,#REF!,1,0),"")&lt;&gt;"",1,"")</f>
        <v/>
      </c>
      <c r="AX864" s="31" t="str">
        <f>IF(IFERROR(VLOOKUP(AE864,#REF!,1,0),"")&lt;&gt;"",1,"")</f>
        <v/>
      </c>
      <c r="AY864" s="31" t="str">
        <f>IF(IFERROR(VLOOKUP(AE864,#REF!,1,0),"")&lt;&gt;"",1,"")</f>
        <v/>
      </c>
      <c r="AZ864" s="31" t="str">
        <f>IF(IFERROR(VLOOKUP(AE864,#REF!,1,0),"")&lt;&gt;"",1,"")</f>
        <v/>
      </c>
      <c r="BA864" s="31" t="str">
        <f>IF(IFERROR(VLOOKUP(AE864,#REF!,1,0),"")&lt;&gt;"",1,"")</f>
        <v/>
      </c>
      <c r="BB864" s="31" t="str">
        <f>IF(IFERROR(VLOOKUP(AE864,#REF!,1,0),"")&lt;&gt;"",1,"")</f>
        <v/>
      </c>
      <c r="BC864" s="31" t="str">
        <f>IF(IFERROR(VLOOKUP(AE864,#REF!,1,0),"")&lt;&gt;"",1,"")</f>
        <v/>
      </c>
      <c r="BD864" s="31" t="str">
        <f>IF(IFERROR(VLOOKUP(AE864,#REF!,1,0),"")&lt;&gt;"",1,"")</f>
        <v/>
      </c>
      <c r="BE864" s="32">
        <f t="shared" si="273"/>
        <v>1</v>
      </c>
    </row>
    <row r="865" spans="1:57" ht="16">
      <c r="A865" s="33">
        <v>517</v>
      </c>
      <c r="B865" s="33">
        <v>6982108</v>
      </c>
      <c r="C865" s="33" t="str">
        <f t="shared" si="279"/>
        <v>698210800</v>
      </c>
      <c r="D865" s="34" t="str">
        <f t="shared" si="263"/>
        <v>69</v>
      </c>
      <c r="E865" s="34" t="str">
        <f t="shared" si="264"/>
        <v>8</v>
      </c>
      <c r="F865" s="34" t="str">
        <f t="shared" si="265"/>
        <v>2</v>
      </c>
      <c r="G865" s="34" t="str">
        <f t="shared" si="266"/>
        <v>1</v>
      </c>
      <c r="H865" s="34" t="str">
        <f t="shared" si="267"/>
        <v>0</v>
      </c>
      <c r="I865" s="34" t="str">
        <f t="shared" si="268"/>
        <v>8</v>
      </c>
      <c r="J865" s="34" t="str">
        <f t="shared" si="269"/>
        <v>0</v>
      </c>
      <c r="K865" s="34" t="str">
        <f t="shared" si="270"/>
        <v>0</v>
      </c>
      <c r="L865" s="34" t="s">
        <v>5360</v>
      </c>
      <c r="M865" s="35" t="s">
        <v>1479</v>
      </c>
      <c r="N865" s="35" t="s">
        <v>261</v>
      </c>
      <c r="O865" s="37" t="s">
        <v>14</v>
      </c>
      <c r="P865" s="55" t="s">
        <v>68</v>
      </c>
      <c r="Q865" s="37">
        <v>3</v>
      </c>
      <c r="R865" s="55">
        <v>2</v>
      </c>
      <c r="S865" s="55" t="s">
        <v>110</v>
      </c>
      <c r="T865" s="55" t="s">
        <v>110</v>
      </c>
      <c r="U865" s="37">
        <v>1</v>
      </c>
      <c r="V865" s="37">
        <v>2</v>
      </c>
      <c r="W865" s="55" t="s">
        <v>1447</v>
      </c>
      <c r="X865" s="55" t="s">
        <v>1447</v>
      </c>
      <c r="Y865" s="55">
        <v>1</v>
      </c>
      <c r="Z865" s="58" t="s">
        <v>37</v>
      </c>
      <c r="AA865" s="57" t="s">
        <v>1479</v>
      </c>
      <c r="AB865" s="57" t="s">
        <v>1479</v>
      </c>
      <c r="AC865" s="58" t="s">
        <v>66</v>
      </c>
      <c r="AD865" s="58" t="s">
        <v>66</v>
      </c>
      <c r="AE865" s="42" t="s">
        <v>1479</v>
      </c>
      <c r="AF865" s="42" t="s">
        <v>1479</v>
      </c>
      <c r="AG865" s="27"/>
      <c r="AH865" s="30" t="s">
        <v>8</v>
      </c>
      <c r="AI865" s="39" t="s">
        <v>1472</v>
      </c>
      <c r="AJ865" s="39" t="b">
        <f t="shared" si="280"/>
        <v>0</v>
      </c>
      <c r="AK865" s="39" t="str">
        <f>O865&amp;Q865&amp;R865&amp;U865&amp;V865&amp;Y865&amp;Z865&amp;AC865&amp;AD865</f>
        <v>A32121800</v>
      </c>
      <c r="AL865" s="40">
        <v>6982108</v>
      </c>
      <c r="AM865" s="41" t="b">
        <f>C865&lt;&gt;AK865</f>
        <v>1</v>
      </c>
      <c r="AN865" s="30" t="str">
        <f>N865&amp;AK865</f>
        <v>J9FA32121800</v>
      </c>
      <c r="AO865" s="30"/>
      <c r="AP865" s="31"/>
      <c r="AQ865" s="31"/>
      <c r="AR865" s="31">
        <f t="shared" si="271"/>
        <v>1</v>
      </c>
      <c r="AS865" s="31" t="str">
        <f>IF(IFERROR(VLOOKUP(AE865,#REF!,1,0),"")&lt;&gt;"",1,"")</f>
        <v/>
      </c>
      <c r="AT865" s="31" t="str">
        <f>IF(IFERROR(VLOOKUP(AE865,#REF!,1,0),"")&lt;&gt;"",1,"")</f>
        <v/>
      </c>
      <c r="AU865" s="31" t="str">
        <f>IF(IFERROR(VLOOKUP(AE865,#REF!,1,0),"")&lt;&gt;"",1,"")</f>
        <v/>
      </c>
      <c r="AV865" s="31" t="str">
        <f>IF(IFERROR(VLOOKUP(AE865,#REF!,1,0),"")&lt;&gt;"",1,"")</f>
        <v/>
      </c>
      <c r="AW865" s="31" t="str">
        <f>IF(IFERROR(VLOOKUP(AE865,#REF!,1,0),"")&lt;&gt;"",1,"")</f>
        <v/>
      </c>
      <c r="AX865" s="31" t="str">
        <f>IF(IFERROR(VLOOKUP(AE865,#REF!,1,0),"")&lt;&gt;"",1,"")</f>
        <v/>
      </c>
      <c r="AY865" s="31" t="str">
        <f>IF(IFERROR(VLOOKUP(AE865,#REF!,1,0),"")&lt;&gt;"",1,"")</f>
        <v/>
      </c>
      <c r="AZ865" s="31" t="str">
        <f>IF(IFERROR(VLOOKUP(AE865,#REF!,1,0),"")&lt;&gt;"",1,"")</f>
        <v/>
      </c>
      <c r="BA865" s="31" t="str">
        <f>IF(IFERROR(VLOOKUP(AE865,#REF!,1,0),"")&lt;&gt;"",1,"")</f>
        <v/>
      </c>
      <c r="BB865" s="31" t="str">
        <f>IF(IFERROR(VLOOKUP(AE865,#REF!,1,0),"")&lt;&gt;"",1,"")</f>
        <v/>
      </c>
      <c r="BC865" s="31" t="str">
        <f>IF(IFERROR(VLOOKUP(AE865,#REF!,1,0),"")&lt;&gt;"",1,"")</f>
        <v/>
      </c>
      <c r="BD865" s="31" t="str">
        <f>IF(IFERROR(VLOOKUP(AE865,#REF!,1,0),"")&lt;&gt;"",1,"")</f>
        <v/>
      </c>
      <c r="BE865" s="32">
        <f t="shared" si="273"/>
        <v>1</v>
      </c>
    </row>
    <row r="866" spans="1:57" ht="16">
      <c r="A866" s="33">
        <v>518</v>
      </c>
      <c r="B866" s="33">
        <v>6982111</v>
      </c>
      <c r="C866" s="33" t="str">
        <f t="shared" si="279"/>
        <v>698211100</v>
      </c>
      <c r="D866" s="34" t="str">
        <f t="shared" si="263"/>
        <v>69</v>
      </c>
      <c r="E866" s="34" t="str">
        <f t="shared" si="264"/>
        <v>8</v>
      </c>
      <c r="F866" s="34" t="str">
        <f t="shared" si="265"/>
        <v>2</v>
      </c>
      <c r="G866" s="34" t="str">
        <f t="shared" si="266"/>
        <v>1</v>
      </c>
      <c r="H866" s="34" t="str">
        <f t="shared" si="267"/>
        <v>1</v>
      </c>
      <c r="I866" s="34" t="str">
        <f t="shared" si="268"/>
        <v>1</v>
      </c>
      <c r="J866" s="34" t="str">
        <f t="shared" si="269"/>
        <v>0</v>
      </c>
      <c r="K866" s="34" t="str">
        <f t="shared" si="270"/>
        <v>0</v>
      </c>
      <c r="L866" s="34" t="s">
        <v>5361</v>
      </c>
      <c r="M866" s="35" t="s">
        <v>1480</v>
      </c>
      <c r="N866" s="35" t="s">
        <v>261</v>
      </c>
      <c r="O866" s="37" t="s">
        <v>14</v>
      </c>
      <c r="P866" s="55" t="s">
        <v>68</v>
      </c>
      <c r="Q866" s="37">
        <v>3</v>
      </c>
      <c r="R866" s="55">
        <v>2</v>
      </c>
      <c r="S866" s="55" t="s">
        <v>110</v>
      </c>
      <c r="T866" s="55" t="s">
        <v>110</v>
      </c>
      <c r="U866" s="37">
        <v>1</v>
      </c>
      <c r="V866" s="37">
        <v>2</v>
      </c>
      <c r="W866" s="55" t="s">
        <v>1447</v>
      </c>
      <c r="X866" s="55" t="s">
        <v>1447</v>
      </c>
      <c r="Y866" s="55">
        <v>1</v>
      </c>
      <c r="Z866" s="58" t="s">
        <v>18</v>
      </c>
      <c r="AA866" s="57" t="s">
        <v>1480</v>
      </c>
      <c r="AB866" s="57" t="s">
        <v>1480</v>
      </c>
      <c r="AC866" s="58" t="s">
        <v>66</v>
      </c>
      <c r="AD866" s="58" t="s">
        <v>66</v>
      </c>
      <c r="AE866" s="42" t="s">
        <v>1480</v>
      </c>
      <c r="AF866" s="42" t="s">
        <v>1480</v>
      </c>
      <c r="AG866" s="27"/>
      <c r="AH866" s="30" t="s">
        <v>8</v>
      </c>
      <c r="AI866" s="39" t="s">
        <v>1472</v>
      </c>
      <c r="AJ866" s="39" t="b">
        <f t="shared" si="280"/>
        <v>0</v>
      </c>
      <c r="AK866" s="39" t="str">
        <f>O866&amp;Q866&amp;R866&amp;U866&amp;V866&amp;Y866&amp;Z866&amp;AC866&amp;AD866</f>
        <v>A32121900</v>
      </c>
      <c r="AL866" s="40">
        <v>6982111</v>
      </c>
      <c r="AM866" s="41" t="b">
        <f>C866&lt;&gt;AK866</f>
        <v>1</v>
      </c>
      <c r="AN866" s="30" t="str">
        <f>N866&amp;AK866</f>
        <v>J9FA32121900</v>
      </c>
      <c r="AO866" s="30"/>
      <c r="AP866" s="31"/>
      <c r="AQ866" s="31"/>
      <c r="AR866" s="31">
        <f t="shared" si="271"/>
        <v>1</v>
      </c>
      <c r="AS866" s="31" t="str">
        <f>IF(IFERROR(VLOOKUP(AE866,#REF!,1,0),"")&lt;&gt;"",1,"")</f>
        <v/>
      </c>
      <c r="AT866" s="31" t="str">
        <f>IF(IFERROR(VLOOKUP(AE866,#REF!,1,0),"")&lt;&gt;"",1,"")</f>
        <v/>
      </c>
      <c r="AU866" s="31" t="str">
        <f>IF(IFERROR(VLOOKUP(AE866,#REF!,1,0),"")&lt;&gt;"",1,"")</f>
        <v/>
      </c>
      <c r="AV866" s="31" t="str">
        <f>IF(IFERROR(VLOOKUP(AE866,#REF!,1,0),"")&lt;&gt;"",1,"")</f>
        <v/>
      </c>
      <c r="AW866" s="31" t="str">
        <f>IF(IFERROR(VLOOKUP(AE866,#REF!,1,0),"")&lt;&gt;"",1,"")</f>
        <v/>
      </c>
      <c r="AX866" s="31" t="str">
        <f>IF(IFERROR(VLOOKUP(AE866,#REF!,1,0),"")&lt;&gt;"",1,"")</f>
        <v/>
      </c>
      <c r="AY866" s="31" t="str">
        <f>IF(IFERROR(VLOOKUP(AE866,#REF!,1,0),"")&lt;&gt;"",1,"")</f>
        <v/>
      </c>
      <c r="AZ866" s="31" t="str">
        <f>IF(IFERROR(VLOOKUP(AE866,#REF!,1,0),"")&lt;&gt;"",1,"")</f>
        <v/>
      </c>
      <c r="BA866" s="31" t="str">
        <f>IF(IFERROR(VLOOKUP(AE866,#REF!,1,0),"")&lt;&gt;"",1,"")</f>
        <v/>
      </c>
      <c r="BB866" s="31" t="str">
        <f>IF(IFERROR(VLOOKUP(AE866,#REF!,1,0),"")&lt;&gt;"",1,"")</f>
        <v/>
      </c>
      <c r="BC866" s="31" t="str">
        <f>IF(IFERROR(VLOOKUP(AE866,#REF!,1,0),"")&lt;&gt;"",1,"")</f>
        <v/>
      </c>
      <c r="BD866" s="31" t="str">
        <f>IF(IFERROR(VLOOKUP(AE866,#REF!,1,0),"")&lt;&gt;"",1,"")</f>
        <v/>
      </c>
      <c r="BE866" s="32">
        <f t="shared" si="273"/>
        <v>1</v>
      </c>
    </row>
    <row r="867" spans="1:57" ht="16">
      <c r="A867" s="33">
        <v>519</v>
      </c>
      <c r="B867" s="33">
        <v>6982112</v>
      </c>
      <c r="C867" s="33" t="str">
        <f t="shared" si="279"/>
        <v>698211200</v>
      </c>
      <c r="D867" s="34" t="str">
        <f t="shared" si="263"/>
        <v>69</v>
      </c>
      <c r="E867" s="34" t="str">
        <f t="shared" si="264"/>
        <v>8</v>
      </c>
      <c r="F867" s="34" t="str">
        <f t="shared" si="265"/>
        <v>2</v>
      </c>
      <c r="G867" s="34" t="str">
        <f t="shared" si="266"/>
        <v>1</v>
      </c>
      <c r="H867" s="34" t="str">
        <f t="shared" si="267"/>
        <v>1</v>
      </c>
      <c r="I867" s="34" t="str">
        <f t="shared" si="268"/>
        <v>2</v>
      </c>
      <c r="J867" s="34" t="str">
        <f t="shared" si="269"/>
        <v>0</v>
      </c>
      <c r="K867" s="34" t="str">
        <f t="shared" si="270"/>
        <v>0</v>
      </c>
      <c r="L867" s="34" t="s">
        <v>5362</v>
      </c>
      <c r="M867" s="35" t="s">
        <v>1481</v>
      </c>
      <c r="N867" s="35" t="s">
        <v>261</v>
      </c>
      <c r="O867" s="37" t="s">
        <v>14</v>
      </c>
      <c r="P867" s="55" t="s">
        <v>68</v>
      </c>
      <c r="Q867" s="37">
        <v>3</v>
      </c>
      <c r="R867" s="55">
        <v>2</v>
      </c>
      <c r="S867" s="55" t="s">
        <v>110</v>
      </c>
      <c r="T867" s="55" t="s">
        <v>110</v>
      </c>
      <c r="U867" s="37">
        <v>1</v>
      </c>
      <c r="V867" s="37">
        <v>2</v>
      </c>
      <c r="W867" s="55" t="s">
        <v>1447</v>
      </c>
      <c r="X867" s="55" t="s">
        <v>1447</v>
      </c>
      <c r="Y867" s="55">
        <v>2</v>
      </c>
      <c r="Z867" s="58" t="s">
        <v>8</v>
      </c>
      <c r="AA867" s="57" t="s">
        <v>1481</v>
      </c>
      <c r="AB867" s="57" t="s">
        <v>1481</v>
      </c>
      <c r="AC867" s="58" t="s">
        <v>66</v>
      </c>
      <c r="AD867" s="58" t="s">
        <v>66</v>
      </c>
      <c r="AE867" s="42" t="s">
        <v>1481</v>
      </c>
      <c r="AF867" s="42" t="s">
        <v>1481</v>
      </c>
      <c r="AG867" s="27"/>
      <c r="AH867" s="30" t="s">
        <v>8</v>
      </c>
      <c r="AI867" s="39" t="s">
        <v>1472</v>
      </c>
      <c r="AJ867" s="39" t="b">
        <f t="shared" si="280"/>
        <v>0</v>
      </c>
      <c r="AK867" s="39" t="str">
        <f>O867&amp;Q867&amp;R867&amp;U867&amp;V867&amp;Y867&amp;Z867&amp;AC867&amp;AD867</f>
        <v>A32122100</v>
      </c>
      <c r="AL867" s="40">
        <v>6982112</v>
      </c>
      <c r="AM867" s="41" t="b">
        <f>C867&lt;&gt;AK867</f>
        <v>1</v>
      </c>
      <c r="AN867" s="30" t="str">
        <f>N867&amp;AK867</f>
        <v>J9FA32122100</v>
      </c>
      <c r="AO867" s="30"/>
      <c r="AP867" s="31"/>
      <c r="AQ867" s="31"/>
      <c r="AR867" s="31">
        <f t="shared" si="271"/>
        <v>1</v>
      </c>
      <c r="AS867" s="31" t="str">
        <f>IF(IFERROR(VLOOKUP(AE867,#REF!,1,0),"")&lt;&gt;"",1,"")</f>
        <v/>
      </c>
      <c r="AT867" s="31" t="str">
        <f>IF(IFERROR(VLOOKUP(AE867,#REF!,1,0),"")&lt;&gt;"",1,"")</f>
        <v/>
      </c>
      <c r="AU867" s="31" t="str">
        <f>IF(IFERROR(VLOOKUP(AE867,#REF!,1,0),"")&lt;&gt;"",1,"")</f>
        <v/>
      </c>
      <c r="AV867" s="31" t="str">
        <f>IF(IFERROR(VLOOKUP(AE867,#REF!,1,0),"")&lt;&gt;"",1,"")</f>
        <v/>
      </c>
      <c r="AW867" s="31" t="str">
        <f>IF(IFERROR(VLOOKUP(AE867,#REF!,1,0),"")&lt;&gt;"",1,"")</f>
        <v/>
      </c>
      <c r="AX867" s="31" t="str">
        <f>IF(IFERROR(VLOOKUP(AE867,#REF!,1,0),"")&lt;&gt;"",1,"")</f>
        <v/>
      </c>
      <c r="AY867" s="31" t="str">
        <f>IF(IFERROR(VLOOKUP(AE867,#REF!,1,0),"")&lt;&gt;"",1,"")</f>
        <v/>
      </c>
      <c r="AZ867" s="31" t="str">
        <f>IF(IFERROR(VLOOKUP(AE867,#REF!,1,0),"")&lt;&gt;"",1,"")</f>
        <v/>
      </c>
      <c r="BA867" s="31" t="str">
        <f>IF(IFERROR(VLOOKUP(AE867,#REF!,1,0),"")&lt;&gt;"",1,"")</f>
        <v/>
      </c>
      <c r="BB867" s="31" t="str">
        <f>IF(IFERROR(VLOOKUP(AE867,#REF!,1,0),"")&lt;&gt;"",1,"")</f>
        <v/>
      </c>
      <c r="BC867" s="31" t="str">
        <f>IF(IFERROR(VLOOKUP(AE867,#REF!,1,0),"")&lt;&gt;"",1,"")</f>
        <v/>
      </c>
      <c r="BD867" s="31" t="str">
        <f>IF(IFERROR(VLOOKUP(AE867,#REF!,1,0),"")&lt;&gt;"",1,"")</f>
        <v/>
      </c>
      <c r="BE867" s="32">
        <f t="shared" si="273"/>
        <v>1</v>
      </c>
    </row>
    <row r="868" spans="1:57" ht="16">
      <c r="A868" s="33">
        <v>520</v>
      </c>
      <c r="B868" s="33">
        <v>6982113</v>
      </c>
      <c r="C868" s="33" t="str">
        <f t="shared" si="279"/>
        <v>698211300</v>
      </c>
      <c r="D868" s="34" t="str">
        <f t="shared" si="263"/>
        <v>69</v>
      </c>
      <c r="E868" s="34" t="str">
        <f t="shared" si="264"/>
        <v>8</v>
      </c>
      <c r="F868" s="34" t="str">
        <f t="shared" si="265"/>
        <v>2</v>
      </c>
      <c r="G868" s="34" t="str">
        <f t="shared" si="266"/>
        <v>1</v>
      </c>
      <c r="H868" s="34" t="str">
        <f t="shared" si="267"/>
        <v>1</v>
      </c>
      <c r="I868" s="34" t="str">
        <f t="shared" si="268"/>
        <v>3</v>
      </c>
      <c r="J868" s="34" t="str">
        <f t="shared" si="269"/>
        <v>0</v>
      </c>
      <c r="K868" s="34" t="str">
        <f t="shared" si="270"/>
        <v>0</v>
      </c>
      <c r="L868" s="34" t="s">
        <v>5363</v>
      </c>
      <c r="M868" s="35" t="s">
        <v>1482</v>
      </c>
      <c r="N868" s="35" t="s">
        <v>261</v>
      </c>
      <c r="O868" s="37" t="s">
        <v>14</v>
      </c>
      <c r="P868" s="55" t="s">
        <v>68</v>
      </c>
      <c r="Q868" s="37">
        <v>3</v>
      </c>
      <c r="R868" s="55">
        <v>2</v>
      </c>
      <c r="S868" s="55" t="s">
        <v>110</v>
      </c>
      <c r="T868" s="55" t="s">
        <v>110</v>
      </c>
      <c r="U868" s="37">
        <v>1</v>
      </c>
      <c r="V868" s="37">
        <v>2</v>
      </c>
      <c r="W868" s="55" t="s">
        <v>1447</v>
      </c>
      <c r="X868" s="55" t="s">
        <v>1447</v>
      </c>
      <c r="Y868" s="55">
        <v>2</v>
      </c>
      <c r="Z868" s="55">
        <v>2</v>
      </c>
      <c r="AA868" s="57" t="s">
        <v>1482</v>
      </c>
      <c r="AB868" s="57" t="s">
        <v>1482</v>
      </c>
      <c r="AC868" s="58" t="s">
        <v>66</v>
      </c>
      <c r="AD868" s="58" t="s">
        <v>66</v>
      </c>
      <c r="AE868" s="42" t="s">
        <v>1482</v>
      </c>
      <c r="AF868" s="42" t="s">
        <v>1482</v>
      </c>
      <c r="AG868" s="27"/>
      <c r="AH868" s="30" t="s">
        <v>8</v>
      </c>
      <c r="AI868" s="39" t="s">
        <v>1472</v>
      </c>
      <c r="AJ868" s="39" t="b">
        <f t="shared" si="280"/>
        <v>0</v>
      </c>
      <c r="AK868" s="39" t="str">
        <f>O868&amp;Q868&amp;R868&amp;U868&amp;V868&amp;Y868&amp;Z868&amp;AC868&amp;AD868</f>
        <v>A32122200</v>
      </c>
      <c r="AL868" s="40">
        <v>6982113</v>
      </c>
      <c r="AM868" s="41" t="b">
        <f>C868&lt;&gt;AK868</f>
        <v>1</v>
      </c>
      <c r="AN868" s="30" t="str">
        <f>N868&amp;AK868</f>
        <v>J9FA32122200</v>
      </c>
      <c r="AO868" s="30"/>
      <c r="AP868" s="31"/>
      <c r="AQ868" s="31"/>
      <c r="AR868" s="31">
        <f t="shared" si="271"/>
        <v>1</v>
      </c>
      <c r="AS868" s="31" t="str">
        <f>IF(IFERROR(VLOOKUP(AE868,#REF!,1,0),"")&lt;&gt;"",1,"")</f>
        <v/>
      </c>
      <c r="AT868" s="31" t="str">
        <f>IF(IFERROR(VLOOKUP(AE868,#REF!,1,0),"")&lt;&gt;"",1,"")</f>
        <v/>
      </c>
      <c r="AU868" s="31" t="str">
        <f>IF(IFERROR(VLOOKUP(AE868,#REF!,1,0),"")&lt;&gt;"",1,"")</f>
        <v/>
      </c>
      <c r="AV868" s="31" t="str">
        <f>IF(IFERROR(VLOOKUP(AE868,#REF!,1,0),"")&lt;&gt;"",1,"")</f>
        <v/>
      </c>
      <c r="AW868" s="31" t="str">
        <f>IF(IFERROR(VLOOKUP(AE868,#REF!,1,0),"")&lt;&gt;"",1,"")</f>
        <v/>
      </c>
      <c r="AX868" s="31" t="str">
        <f>IF(IFERROR(VLOOKUP(AE868,#REF!,1,0),"")&lt;&gt;"",1,"")</f>
        <v/>
      </c>
      <c r="AY868" s="31" t="str">
        <f>IF(IFERROR(VLOOKUP(AE868,#REF!,1,0),"")&lt;&gt;"",1,"")</f>
        <v/>
      </c>
      <c r="AZ868" s="31" t="str">
        <f>IF(IFERROR(VLOOKUP(AE868,#REF!,1,0),"")&lt;&gt;"",1,"")</f>
        <v/>
      </c>
      <c r="BA868" s="31" t="str">
        <f>IF(IFERROR(VLOOKUP(AE868,#REF!,1,0),"")&lt;&gt;"",1,"")</f>
        <v/>
      </c>
      <c r="BB868" s="31" t="str">
        <f>IF(IFERROR(VLOOKUP(AE868,#REF!,1,0),"")&lt;&gt;"",1,"")</f>
        <v/>
      </c>
      <c r="BC868" s="31" t="str">
        <f>IF(IFERROR(VLOOKUP(AE868,#REF!,1,0),"")&lt;&gt;"",1,"")</f>
        <v/>
      </c>
      <c r="BD868" s="31" t="str">
        <f>IF(IFERROR(VLOOKUP(AE868,#REF!,1,0),"")&lt;&gt;"",1,"")</f>
        <v/>
      </c>
      <c r="BE868" s="32">
        <f t="shared" si="273"/>
        <v>1</v>
      </c>
    </row>
    <row r="869" spans="1:57" ht="16">
      <c r="A869" s="33">
        <v>521</v>
      </c>
      <c r="B869" s="33">
        <v>6982114</v>
      </c>
      <c r="C869" s="33" t="str">
        <f t="shared" si="279"/>
        <v>698211400</v>
      </c>
      <c r="D869" s="34" t="str">
        <f t="shared" si="263"/>
        <v>69</v>
      </c>
      <c r="E869" s="34" t="str">
        <f t="shared" si="264"/>
        <v>8</v>
      </c>
      <c r="F869" s="34" t="str">
        <f t="shared" si="265"/>
        <v>2</v>
      </c>
      <c r="G869" s="34" t="str">
        <f t="shared" si="266"/>
        <v>1</v>
      </c>
      <c r="H869" s="34" t="str">
        <f t="shared" si="267"/>
        <v>1</v>
      </c>
      <c r="I869" s="34" t="str">
        <f t="shared" si="268"/>
        <v>4</v>
      </c>
      <c r="J869" s="34" t="str">
        <f t="shared" si="269"/>
        <v>0</v>
      </c>
      <c r="K869" s="34" t="str">
        <f t="shared" si="270"/>
        <v>0</v>
      </c>
      <c r="L869" s="34" t="s">
        <v>5364</v>
      </c>
      <c r="M869" s="35" t="s">
        <v>1483</v>
      </c>
      <c r="N869" s="35" t="s">
        <v>261</v>
      </c>
      <c r="O869" s="37" t="s">
        <v>14</v>
      </c>
      <c r="P869" s="55" t="s">
        <v>68</v>
      </c>
      <c r="Q869" s="37">
        <v>3</v>
      </c>
      <c r="R869" s="55">
        <v>2</v>
      </c>
      <c r="S869" s="55" t="s">
        <v>110</v>
      </c>
      <c r="T869" s="55" t="s">
        <v>110</v>
      </c>
      <c r="U869" s="37">
        <v>1</v>
      </c>
      <c r="V869" s="37">
        <v>2</v>
      </c>
      <c r="W869" s="55" t="s">
        <v>1447</v>
      </c>
      <c r="X869" s="55" t="s">
        <v>1447</v>
      </c>
      <c r="Y869" s="55">
        <v>2</v>
      </c>
      <c r="Z869" s="58" t="s">
        <v>21</v>
      </c>
      <c r="AA869" s="57" t="s">
        <v>1483</v>
      </c>
      <c r="AB869" s="57" t="s">
        <v>1483</v>
      </c>
      <c r="AC869" s="58" t="s">
        <v>66</v>
      </c>
      <c r="AD869" s="58" t="s">
        <v>66</v>
      </c>
      <c r="AE869" s="42" t="s">
        <v>1483</v>
      </c>
      <c r="AF869" s="42" t="s">
        <v>1483</v>
      </c>
      <c r="AG869" s="27"/>
      <c r="AH869" s="30" t="s">
        <v>8</v>
      </c>
      <c r="AI869" s="39" t="s">
        <v>1472</v>
      </c>
      <c r="AJ869" s="39" t="b">
        <f t="shared" si="280"/>
        <v>0</v>
      </c>
      <c r="AK869" s="39" t="str">
        <f>O869&amp;Q869&amp;R869&amp;U869&amp;V869&amp;Y869&amp;Z869&amp;AC869&amp;AD869</f>
        <v>A32122300</v>
      </c>
      <c r="AL869" s="40">
        <v>6982114</v>
      </c>
      <c r="AM869" s="41" t="b">
        <f>C869&lt;&gt;AK869</f>
        <v>1</v>
      </c>
      <c r="AN869" s="30" t="str">
        <f>N869&amp;AK869</f>
        <v>J9FA32122300</v>
      </c>
      <c r="AO869" s="30"/>
      <c r="AP869" s="31"/>
      <c r="AQ869" s="31"/>
      <c r="AR869" s="31">
        <f t="shared" si="271"/>
        <v>1</v>
      </c>
      <c r="AS869" s="31" t="str">
        <f>IF(IFERROR(VLOOKUP(AE869,#REF!,1,0),"")&lt;&gt;"",1,"")</f>
        <v/>
      </c>
      <c r="AT869" s="31" t="str">
        <f>IF(IFERROR(VLOOKUP(AE869,#REF!,1,0),"")&lt;&gt;"",1,"")</f>
        <v/>
      </c>
      <c r="AU869" s="31" t="str">
        <f>IF(IFERROR(VLOOKUP(AE869,#REF!,1,0),"")&lt;&gt;"",1,"")</f>
        <v/>
      </c>
      <c r="AV869" s="31" t="str">
        <f>IF(IFERROR(VLOOKUP(AE869,#REF!,1,0),"")&lt;&gt;"",1,"")</f>
        <v/>
      </c>
      <c r="AW869" s="31" t="str">
        <f>IF(IFERROR(VLOOKUP(AE869,#REF!,1,0),"")&lt;&gt;"",1,"")</f>
        <v/>
      </c>
      <c r="AX869" s="31" t="str">
        <f>IF(IFERROR(VLOOKUP(AE869,#REF!,1,0),"")&lt;&gt;"",1,"")</f>
        <v/>
      </c>
      <c r="AY869" s="31" t="str">
        <f>IF(IFERROR(VLOOKUP(AE869,#REF!,1,0),"")&lt;&gt;"",1,"")</f>
        <v/>
      </c>
      <c r="AZ869" s="31" t="str">
        <f>IF(IFERROR(VLOOKUP(AE869,#REF!,1,0),"")&lt;&gt;"",1,"")</f>
        <v/>
      </c>
      <c r="BA869" s="31" t="str">
        <f>IF(IFERROR(VLOOKUP(AE869,#REF!,1,0),"")&lt;&gt;"",1,"")</f>
        <v/>
      </c>
      <c r="BB869" s="31" t="str">
        <f>IF(IFERROR(VLOOKUP(AE869,#REF!,1,0),"")&lt;&gt;"",1,"")</f>
        <v/>
      </c>
      <c r="BC869" s="31" t="str">
        <f>IF(IFERROR(VLOOKUP(AE869,#REF!,1,0),"")&lt;&gt;"",1,"")</f>
        <v/>
      </c>
      <c r="BD869" s="31" t="str">
        <f>IF(IFERROR(VLOOKUP(AE869,#REF!,1,0),"")&lt;&gt;"",1,"")</f>
        <v/>
      </c>
      <c r="BE869" s="32">
        <f t="shared" si="273"/>
        <v>1</v>
      </c>
    </row>
    <row r="870" spans="1:57" ht="16">
      <c r="A870" s="43">
        <v>522</v>
      </c>
      <c r="B870" s="43">
        <v>6982199</v>
      </c>
      <c r="C870" s="43" t="str">
        <f t="shared" si="279"/>
        <v>698219900</v>
      </c>
      <c r="D870" s="44" t="str">
        <f t="shared" si="263"/>
        <v>69</v>
      </c>
      <c r="E870" s="44" t="str">
        <f t="shared" si="264"/>
        <v>8</v>
      </c>
      <c r="F870" s="44" t="str">
        <f t="shared" si="265"/>
        <v>2</v>
      </c>
      <c r="G870" s="44" t="str">
        <f t="shared" si="266"/>
        <v>1</v>
      </c>
      <c r="H870" s="44" t="str">
        <f t="shared" si="267"/>
        <v>9</v>
      </c>
      <c r="I870" s="44" t="str">
        <f t="shared" si="268"/>
        <v>9</v>
      </c>
      <c r="J870" s="44" t="str">
        <f t="shared" si="269"/>
        <v>0</v>
      </c>
      <c r="K870" s="44" t="str">
        <f t="shared" si="270"/>
        <v>0</v>
      </c>
      <c r="L870" s="44"/>
      <c r="M870" s="45" t="s">
        <v>1484</v>
      </c>
      <c r="N870" s="45"/>
      <c r="O870" s="46" t="s">
        <v>14</v>
      </c>
      <c r="P870" s="47" t="s">
        <v>68</v>
      </c>
      <c r="Q870" s="48">
        <v>3</v>
      </c>
      <c r="R870" s="47"/>
      <c r="S870" s="47" t="s">
        <v>110</v>
      </c>
      <c r="T870" s="47" t="s">
        <v>110</v>
      </c>
      <c r="U870" s="48">
        <v>1</v>
      </c>
      <c r="V870" s="48">
        <v>2</v>
      </c>
      <c r="W870" s="60"/>
      <c r="X870" s="60" t="s">
        <v>1447</v>
      </c>
      <c r="Y870" s="47" t="s">
        <v>66</v>
      </c>
      <c r="Z870" s="61" t="s">
        <v>66</v>
      </c>
      <c r="AA870" s="50"/>
      <c r="AB870" s="50" t="s">
        <v>1484</v>
      </c>
      <c r="AC870" s="49" t="s">
        <v>15</v>
      </c>
      <c r="AD870" s="47" t="s">
        <v>15</v>
      </c>
      <c r="AE870" s="50" t="s">
        <v>1484</v>
      </c>
      <c r="AF870" s="51"/>
      <c r="AG870" s="51" t="s">
        <v>8</v>
      </c>
      <c r="AH870" s="52" t="s">
        <v>8</v>
      </c>
      <c r="AI870" s="39"/>
      <c r="AJ870" s="39"/>
      <c r="AK870" s="39" t="e">
        <f>O870&amp;Q870&amp;#REF!&amp;U870&amp;V870&amp;Y870&amp;Z870&amp;AC870&amp;AD870</f>
        <v>#REF!</v>
      </c>
      <c r="AL870" s="43">
        <v>6982199</v>
      </c>
      <c r="AM870" s="44" t="e">
        <f>C870&lt;&gt;AK870</f>
        <v>#REF!</v>
      </c>
      <c r="AN870" s="52"/>
      <c r="AO870" s="52"/>
      <c r="AP870" s="53"/>
      <c r="AQ870" s="53"/>
      <c r="AR870" s="53">
        <f t="shared" si="271"/>
        <v>1</v>
      </c>
      <c r="AS870" s="53" t="str">
        <f>IF(IFERROR(VLOOKUP(AE870,#REF!,1,0),"")&lt;&gt;"",1,"")</f>
        <v/>
      </c>
      <c r="AT870" s="53" t="str">
        <f>IF(IFERROR(VLOOKUP(AE870,#REF!,1,0),"")&lt;&gt;"",1,"")</f>
        <v/>
      </c>
      <c r="AU870" s="53" t="str">
        <f>IF(IFERROR(VLOOKUP(AE870,#REF!,1,0),"")&lt;&gt;"",1,"")</f>
        <v/>
      </c>
      <c r="AV870" s="53" t="str">
        <f>IF(IFERROR(VLOOKUP(AE870,#REF!,1,0),"")&lt;&gt;"",1,"")</f>
        <v/>
      </c>
      <c r="AW870" s="53" t="str">
        <f>IF(IFERROR(VLOOKUP(AE870,#REF!,1,0),"")&lt;&gt;"",1,"")</f>
        <v/>
      </c>
      <c r="AX870" s="53" t="str">
        <f>IF(IFERROR(VLOOKUP(AE870,#REF!,1,0),"")&lt;&gt;"",1,"")</f>
        <v/>
      </c>
      <c r="AY870" s="53" t="str">
        <f>IF(IFERROR(VLOOKUP(AE870,#REF!,1,0),"")&lt;&gt;"",1,"")</f>
        <v/>
      </c>
      <c r="AZ870" s="53" t="str">
        <f>IF(IFERROR(VLOOKUP(AE870,#REF!,1,0),"")&lt;&gt;"",1,"")</f>
        <v/>
      </c>
      <c r="BA870" s="53" t="str">
        <f>IF(IFERROR(VLOOKUP(AE870,#REF!,1,0),"")&lt;&gt;"",1,"")</f>
        <v/>
      </c>
      <c r="BB870" s="53" t="str">
        <f>IF(IFERROR(VLOOKUP(AE870,#REF!,1,0),"")&lt;&gt;"",1,"")</f>
        <v/>
      </c>
      <c r="BC870" s="53" t="str">
        <f>IF(IFERROR(VLOOKUP(AE870,#REF!,1,0),"")&lt;&gt;"",1,"")</f>
        <v/>
      </c>
      <c r="BD870" s="53" t="str">
        <f>IF(IFERROR(VLOOKUP(AE870,#REF!,1,0),"")&lt;&gt;"",1,"")</f>
        <v/>
      </c>
      <c r="BE870" s="54">
        <f t="shared" si="273"/>
        <v>1</v>
      </c>
    </row>
    <row r="871" spans="1:57" ht="17">
      <c r="A871" s="137">
        <v>523</v>
      </c>
      <c r="B871" s="137">
        <v>69822</v>
      </c>
      <c r="C871" s="137" t="str">
        <f t="shared" si="279"/>
        <v>698220000</v>
      </c>
      <c r="D871" s="138" t="str">
        <f t="shared" si="263"/>
        <v>69</v>
      </c>
      <c r="E871" s="138" t="str">
        <f t="shared" si="264"/>
        <v>8</v>
      </c>
      <c r="F871" s="138" t="str">
        <f t="shared" si="265"/>
        <v>2</v>
      </c>
      <c r="G871" s="138" t="str">
        <f t="shared" si="266"/>
        <v>2</v>
      </c>
      <c r="H871" s="138" t="str">
        <f t="shared" si="267"/>
        <v>0</v>
      </c>
      <c r="I871" s="138" t="str">
        <f t="shared" si="268"/>
        <v>0</v>
      </c>
      <c r="J871" s="138" t="str">
        <f t="shared" si="269"/>
        <v>0</v>
      </c>
      <c r="K871" s="138" t="str">
        <f t="shared" si="270"/>
        <v>0</v>
      </c>
      <c r="L871" s="138" t="s">
        <v>5365</v>
      </c>
      <c r="M871" s="139" t="s">
        <v>1485</v>
      </c>
      <c r="N871" s="139" t="s">
        <v>261</v>
      </c>
      <c r="O871" s="141" t="s">
        <v>14</v>
      </c>
      <c r="P871" s="141" t="s">
        <v>68</v>
      </c>
      <c r="Q871" s="141">
        <v>3</v>
      </c>
      <c r="R871" s="141">
        <v>2</v>
      </c>
      <c r="S871" s="141" t="s">
        <v>110</v>
      </c>
      <c r="T871" s="141" t="s">
        <v>110</v>
      </c>
      <c r="U871" s="141">
        <v>1</v>
      </c>
      <c r="V871" s="141">
        <v>3</v>
      </c>
      <c r="W871" s="141" t="s">
        <v>1485</v>
      </c>
      <c r="X871" s="141" t="s">
        <v>1485</v>
      </c>
      <c r="Y871" s="141" t="s">
        <v>66</v>
      </c>
      <c r="Z871" s="140" t="s">
        <v>66</v>
      </c>
      <c r="AA871" s="141" t="s">
        <v>1485</v>
      </c>
      <c r="AB871" s="141" t="s">
        <v>1485</v>
      </c>
      <c r="AC871" s="140" t="s">
        <v>66</v>
      </c>
      <c r="AD871" s="141" t="s">
        <v>66</v>
      </c>
      <c r="AE871" s="144" t="s">
        <v>1485</v>
      </c>
      <c r="AF871" s="144" t="s">
        <v>1485</v>
      </c>
      <c r="AG871" s="134"/>
      <c r="AH871" s="142"/>
      <c r="AI871" s="143"/>
      <c r="AJ871" s="143" t="b">
        <f t="shared" ref="AJ871:AJ873" si="281">IF(OR(AS871=1,AT871=1,AU871=1,AV871=1,AW871=1,AX871=1,AY871=1,AZ871=1,BA871=1,BB871=1,BC871=1,BD871=1),TRUE,FALSE)</f>
        <v>0</v>
      </c>
      <c r="AK871" s="143" t="str">
        <f>O871&amp;Q871&amp;R871&amp;U871&amp;V871&amp;Y871&amp;Z871&amp;AC871&amp;AD871</f>
        <v>A32130000</v>
      </c>
      <c r="AL871" s="40">
        <v>69822</v>
      </c>
      <c r="AM871" s="41" t="b">
        <f>C871&lt;&gt;AK871</f>
        <v>1</v>
      </c>
      <c r="AN871" s="145" t="str">
        <f>N871&amp;AK871</f>
        <v>J9FA32130000</v>
      </c>
      <c r="AO871" s="145" t="s">
        <v>1486</v>
      </c>
      <c r="AP871" s="31"/>
      <c r="AQ871" s="146"/>
      <c r="AR871" s="146">
        <f t="shared" si="271"/>
        <v>1</v>
      </c>
      <c r="AS871" s="146" t="str">
        <f>IF(IFERROR(VLOOKUP(AE871,#REF!,1,0),"")&lt;&gt;"",1,"")</f>
        <v/>
      </c>
      <c r="AT871" s="146" t="str">
        <f>IF(IFERROR(VLOOKUP(AE871,#REF!,1,0),"")&lt;&gt;"",1,"")</f>
        <v/>
      </c>
      <c r="AU871" s="146" t="str">
        <f>IF(IFERROR(VLOOKUP(AE871,#REF!,1,0),"")&lt;&gt;"",1,"")</f>
        <v/>
      </c>
      <c r="AV871" s="146" t="str">
        <f>IF(IFERROR(VLOOKUP(AE871,#REF!,1,0),"")&lt;&gt;"",1,"")</f>
        <v/>
      </c>
      <c r="AW871" s="146" t="str">
        <f>IF(IFERROR(VLOOKUP(AE871,#REF!,1,0),"")&lt;&gt;"",1,"")</f>
        <v/>
      </c>
      <c r="AX871" s="146" t="str">
        <f>IF(IFERROR(VLOOKUP(AE871,#REF!,1,0),"")&lt;&gt;"",1,"")</f>
        <v/>
      </c>
      <c r="AY871" s="146" t="str">
        <f>IF(IFERROR(VLOOKUP(AE871,#REF!,1,0),"")&lt;&gt;"",1,"")</f>
        <v/>
      </c>
      <c r="AZ871" s="146" t="str">
        <f>IF(IFERROR(VLOOKUP(AE871,#REF!,1,0),"")&lt;&gt;"",1,"")</f>
        <v/>
      </c>
      <c r="BA871" s="146" t="str">
        <f>IF(IFERROR(VLOOKUP(AE871,#REF!,1,0),"")&lt;&gt;"",1,"")</f>
        <v/>
      </c>
      <c r="BB871" s="146" t="str">
        <f>IF(IFERROR(VLOOKUP(AE871,#REF!,1,0),"")&lt;&gt;"",1,"")</f>
        <v/>
      </c>
      <c r="BC871" s="146" t="str">
        <f>IF(IFERROR(VLOOKUP(AE871,#REF!,1,0),"")&lt;&gt;"",1,"")</f>
        <v/>
      </c>
      <c r="BD871" s="146" t="str">
        <f>IF(IFERROR(VLOOKUP(AE871,#REF!,1,0),"")&lt;&gt;"",1,"")</f>
        <v/>
      </c>
      <c r="BE871" s="148">
        <f t="shared" si="273"/>
        <v>1</v>
      </c>
    </row>
    <row r="872" spans="1:57" ht="16">
      <c r="A872" s="33">
        <v>1309</v>
      </c>
      <c r="B872" s="33">
        <v>722131</v>
      </c>
      <c r="C872" s="33" t="str">
        <f t="shared" si="279"/>
        <v>722131000</v>
      </c>
      <c r="D872" s="34" t="str">
        <f t="shared" si="263"/>
        <v>72</v>
      </c>
      <c r="E872" s="34" t="str">
        <f t="shared" si="264"/>
        <v>2</v>
      </c>
      <c r="F872" s="34" t="str">
        <f t="shared" si="265"/>
        <v>1</v>
      </c>
      <c r="G872" s="34" t="str">
        <f t="shared" si="266"/>
        <v>3</v>
      </c>
      <c r="H872" s="34" t="str">
        <f t="shared" si="267"/>
        <v>1</v>
      </c>
      <c r="I872" s="34" t="str">
        <f t="shared" si="268"/>
        <v>0</v>
      </c>
      <c r="J872" s="34" t="str">
        <f t="shared" si="269"/>
        <v>0</v>
      </c>
      <c r="K872" s="34" t="str">
        <f t="shared" si="270"/>
        <v>0</v>
      </c>
      <c r="L872" s="34" t="s">
        <v>5366</v>
      </c>
      <c r="M872" s="35" t="s">
        <v>1485</v>
      </c>
      <c r="N872" s="35" t="s">
        <v>261</v>
      </c>
      <c r="O872" s="37" t="s">
        <v>14</v>
      </c>
      <c r="P872" s="55" t="s">
        <v>68</v>
      </c>
      <c r="Q872" s="37">
        <v>3</v>
      </c>
      <c r="R872" s="55">
        <v>2</v>
      </c>
      <c r="S872" s="55" t="s">
        <v>110</v>
      </c>
      <c r="T872" s="55" t="s">
        <v>110</v>
      </c>
      <c r="U872" s="37">
        <v>1</v>
      </c>
      <c r="V872" s="37">
        <v>3</v>
      </c>
      <c r="W872" s="55" t="s">
        <v>1485</v>
      </c>
      <c r="X872" s="55" t="s">
        <v>1485</v>
      </c>
      <c r="Y872" s="55" t="s">
        <v>66</v>
      </c>
      <c r="Z872" s="58" t="s">
        <v>66</v>
      </c>
      <c r="AA872" s="55" t="s">
        <v>1485</v>
      </c>
      <c r="AB872" s="55" t="s">
        <v>1485</v>
      </c>
      <c r="AC872" s="58" t="s">
        <v>8</v>
      </c>
      <c r="AD872" s="55">
        <v>1</v>
      </c>
      <c r="AE872" s="42" t="s">
        <v>1487</v>
      </c>
      <c r="AF872" s="42" t="s">
        <v>1488</v>
      </c>
      <c r="AG872" s="27"/>
      <c r="AH872" s="30" t="s">
        <v>8</v>
      </c>
      <c r="AI872" s="39"/>
      <c r="AJ872" s="39" t="b">
        <f t="shared" si="281"/>
        <v>0</v>
      </c>
      <c r="AK872" s="39" t="str">
        <f>O872&amp;Q872&amp;R872&amp;U872&amp;V872&amp;Y872&amp;Z872&amp;AC872&amp;AD872</f>
        <v>A32130011</v>
      </c>
      <c r="AL872" s="40">
        <v>722131</v>
      </c>
      <c r="AM872" s="41" t="b">
        <f>C872&lt;&gt;AK872</f>
        <v>1</v>
      </c>
      <c r="AN872" s="30" t="str">
        <f>N872&amp;AK872</f>
        <v>J9FA32130011</v>
      </c>
      <c r="AO872" s="30"/>
      <c r="AP872" s="31"/>
      <c r="AQ872" s="31"/>
      <c r="AR872" s="31">
        <f t="shared" si="271"/>
        <v>1</v>
      </c>
      <c r="AS872" s="31" t="str">
        <f>IF(IFERROR(VLOOKUP(AE872,#REF!,1,0),"")&lt;&gt;"",1,"")</f>
        <v/>
      </c>
      <c r="AT872" s="31" t="str">
        <f>IF(IFERROR(VLOOKUP(AE872,#REF!,1,0),"")&lt;&gt;"",1,"")</f>
        <v/>
      </c>
      <c r="AU872" s="31" t="str">
        <f>IF(IFERROR(VLOOKUP(AE872,#REF!,1,0),"")&lt;&gt;"",1,"")</f>
        <v/>
      </c>
      <c r="AV872" s="31" t="str">
        <f>IF(IFERROR(VLOOKUP(AE872,#REF!,1,0),"")&lt;&gt;"",1,"")</f>
        <v/>
      </c>
      <c r="AW872" s="31" t="str">
        <f>IF(IFERROR(VLOOKUP(AE872,#REF!,1,0),"")&lt;&gt;"",1,"")</f>
        <v/>
      </c>
      <c r="AX872" s="31" t="str">
        <f>IF(IFERROR(VLOOKUP(AE872,#REF!,1,0),"")&lt;&gt;"",1,"")</f>
        <v/>
      </c>
      <c r="AY872" s="31" t="str">
        <f>IF(IFERROR(VLOOKUP(AE872,#REF!,1,0),"")&lt;&gt;"",1,"")</f>
        <v/>
      </c>
      <c r="AZ872" s="31" t="str">
        <f>IF(IFERROR(VLOOKUP(AE872,#REF!,1,0),"")&lt;&gt;"",1,"")</f>
        <v/>
      </c>
      <c r="BA872" s="31" t="str">
        <f>IF(IFERROR(VLOOKUP(AE872,#REF!,1,0),"")&lt;&gt;"",1,"")</f>
        <v/>
      </c>
      <c r="BB872" s="31" t="str">
        <f>IF(IFERROR(VLOOKUP(AE872,#REF!,1,0),"")&lt;&gt;"",1,"")</f>
        <v/>
      </c>
      <c r="BC872" s="31" t="str">
        <f>IF(IFERROR(VLOOKUP(AE872,#REF!,1,0),"")&lt;&gt;"",1,"")</f>
        <v/>
      </c>
      <c r="BD872" s="31" t="str">
        <f>IF(IFERROR(VLOOKUP(AE872,#REF!,1,0),"")&lt;&gt;"",1,"")</f>
        <v/>
      </c>
      <c r="BE872" s="32">
        <f t="shared" si="273"/>
        <v>1</v>
      </c>
    </row>
    <row r="873" spans="1:57" ht="16">
      <c r="A873" s="33">
        <v>1308</v>
      </c>
      <c r="B873" s="33">
        <v>72213</v>
      </c>
      <c r="C873" s="33" t="str">
        <f t="shared" si="279"/>
        <v>722130000</v>
      </c>
      <c r="D873" s="34" t="str">
        <f t="shared" si="263"/>
        <v>72</v>
      </c>
      <c r="E873" s="34" t="str">
        <f t="shared" si="264"/>
        <v>2</v>
      </c>
      <c r="F873" s="34" t="str">
        <f t="shared" si="265"/>
        <v>1</v>
      </c>
      <c r="G873" s="34" t="str">
        <f t="shared" si="266"/>
        <v>3</v>
      </c>
      <c r="H873" s="34" t="str">
        <f t="shared" si="267"/>
        <v>0</v>
      </c>
      <c r="I873" s="34" t="str">
        <f t="shared" si="268"/>
        <v>0</v>
      </c>
      <c r="J873" s="34" t="str">
        <f t="shared" si="269"/>
        <v>0</v>
      </c>
      <c r="K873" s="34" t="str">
        <f t="shared" si="270"/>
        <v>0</v>
      </c>
      <c r="L873" s="34" t="s">
        <v>5367</v>
      </c>
      <c r="M873" s="35" t="s">
        <v>1489</v>
      </c>
      <c r="N873" s="35" t="s">
        <v>261</v>
      </c>
      <c r="O873" s="37" t="s">
        <v>14</v>
      </c>
      <c r="P873" s="55" t="s">
        <v>68</v>
      </c>
      <c r="Q873" s="37">
        <v>3</v>
      </c>
      <c r="R873" s="55">
        <v>2</v>
      </c>
      <c r="S873" s="55" t="s">
        <v>110</v>
      </c>
      <c r="T873" s="55" t="s">
        <v>110</v>
      </c>
      <c r="U873" s="37">
        <v>1</v>
      </c>
      <c r="V873" s="37">
        <v>3</v>
      </c>
      <c r="W873" s="55" t="s">
        <v>1485</v>
      </c>
      <c r="X873" s="55" t="s">
        <v>1485</v>
      </c>
      <c r="Y873" s="55" t="s">
        <v>66</v>
      </c>
      <c r="Z873" s="58" t="s">
        <v>66</v>
      </c>
      <c r="AA873" s="55" t="s">
        <v>1485</v>
      </c>
      <c r="AB873" s="55" t="s">
        <v>1485</v>
      </c>
      <c r="AC873" s="58" t="s">
        <v>8</v>
      </c>
      <c r="AD873" s="55">
        <v>2</v>
      </c>
      <c r="AE873" s="42" t="s">
        <v>1489</v>
      </c>
      <c r="AF873" s="42" t="s">
        <v>1489</v>
      </c>
      <c r="AG873" s="27"/>
      <c r="AH873" s="30" t="s">
        <v>8</v>
      </c>
      <c r="AI873" s="39"/>
      <c r="AJ873" s="39" t="b">
        <f t="shared" si="281"/>
        <v>0</v>
      </c>
      <c r="AK873" s="39" t="str">
        <f>O873&amp;Q873&amp;R873&amp;U873&amp;V873&amp;Y873&amp;Z873&amp;AC873&amp;AD873</f>
        <v>A32130012</v>
      </c>
      <c r="AL873" s="40">
        <v>72213</v>
      </c>
      <c r="AM873" s="41" t="b">
        <f>C873&lt;&gt;AK873</f>
        <v>1</v>
      </c>
      <c r="AN873" s="30" t="str">
        <f>N873&amp;AK873</f>
        <v>J9FA32130012</v>
      </c>
      <c r="AO873" s="30"/>
      <c r="AP873" s="31"/>
      <c r="AQ873" s="31"/>
      <c r="AR873" s="31">
        <f t="shared" si="271"/>
        <v>1</v>
      </c>
      <c r="AS873" s="31" t="str">
        <f>IF(IFERROR(VLOOKUP(AE873,#REF!,1,0),"")&lt;&gt;"",1,"")</f>
        <v/>
      </c>
      <c r="AT873" s="31" t="str">
        <f>IF(IFERROR(VLOOKUP(AE873,#REF!,1,0),"")&lt;&gt;"",1,"")</f>
        <v/>
      </c>
      <c r="AU873" s="31" t="str">
        <f>IF(IFERROR(VLOOKUP(AE873,#REF!,1,0),"")&lt;&gt;"",1,"")</f>
        <v/>
      </c>
      <c r="AV873" s="31" t="str">
        <f>IF(IFERROR(VLOOKUP(AE873,#REF!,1,0),"")&lt;&gt;"",1,"")</f>
        <v/>
      </c>
      <c r="AW873" s="31" t="str">
        <f>IF(IFERROR(VLOOKUP(AE873,#REF!,1,0),"")&lt;&gt;"",1,"")</f>
        <v/>
      </c>
      <c r="AX873" s="31" t="str">
        <f>IF(IFERROR(VLOOKUP(AE873,#REF!,1,0),"")&lt;&gt;"",1,"")</f>
        <v/>
      </c>
      <c r="AY873" s="31" t="str">
        <f>IF(IFERROR(VLOOKUP(AE873,#REF!,1,0),"")&lt;&gt;"",1,"")</f>
        <v/>
      </c>
      <c r="AZ873" s="31" t="str">
        <f>IF(IFERROR(VLOOKUP(AE873,#REF!,1,0),"")&lt;&gt;"",1,"")</f>
        <v/>
      </c>
      <c r="BA873" s="31" t="str">
        <f>IF(IFERROR(VLOOKUP(AE873,#REF!,1,0),"")&lt;&gt;"",1,"")</f>
        <v/>
      </c>
      <c r="BB873" s="31" t="str">
        <f>IF(IFERROR(VLOOKUP(AE873,#REF!,1,0),"")&lt;&gt;"",1,"")</f>
        <v/>
      </c>
      <c r="BC873" s="31" t="str">
        <f>IF(IFERROR(VLOOKUP(AE873,#REF!,1,0),"")&lt;&gt;"",1,"")</f>
        <v/>
      </c>
      <c r="BD873" s="31" t="str">
        <f>IF(IFERROR(VLOOKUP(AE873,#REF!,1,0),"")&lt;&gt;"",1,"")</f>
        <v/>
      </c>
      <c r="BE873" s="32">
        <f t="shared" si="273"/>
        <v>1</v>
      </c>
    </row>
    <row r="874" spans="1:57" ht="16">
      <c r="A874" s="43">
        <v>1311</v>
      </c>
      <c r="B874" s="43">
        <v>722139</v>
      </c>
      <c r="C874" s="43" t="str">
        <f t="shared" si="279"/>
        <v>722139000</v>
      </c>
      <c r="D874" s="44" t="str">
        <f t="shared" si="263"/>
        <v>72</v>
      </c>
      <c r="E874" s="44" t="str">
        <f t="shared" si="264"/>
        <v>2</v>
      </c>
      <c r="F874" s="44" t="str">
        <f t="shared" si="265"/>
        <v>1</v>
      </c>
      <c r="G874" s="44" t="str">
        <f t="shared" si="266"/>
        <v>3</v>
      </c>
      <c r="H874" s="44" t="str">
        <f t="shared" si="267"/>
        <v>9</v>
      </c>
      <c r="I874" s="44" t="str">
        <f t="shared" si="268"/>
        <v>0</v>
      </c>
      <c r="J874" s="44" t="str">
        <f t="shared" si="269"/>
        <v>0</v>
      </c>
      <c r="K874" s="44" t="str">
        <f t="shared" si="270"/>
        <v>0</v>
      </c>
      <c r="L874" s="44"/>
      <c r="M874" s="45" t="s">
        <v>1490</v>
      </c>
      <c r="N874" s="45"/>
      <c r="O874" s="46" t="s">
        <v>14</v>
      </c>
      <c r="P874" s="47" t="s">
        <v>68</v>
      </c>
      <c r="Q874" s="48">
        <v>3</v>
      </c>
      <c r="R874" s="47"/>
      <c r="S874" s="47" t="s">
        <v>110</v>
      </c>
      <c r="T874" s="47" t="s">
        <v>110</v>
      </c>
      <c r="U874" s="48">
        <v>1</v>
      </c>
      <c r="V874" s="48">
        <v>3</v>
      </c>
      <c r="W874" s="60"/>
      <c r="X874" s="60" t="s">
        <v>1485</v>
      </c>
      <c r="Y874" s="47" t="s">
        <v>66</v>
      </c>
      <c r="Z874" s="61" t="s">
        <v>66</v>
      </c>
      <c r="AA874" s="47"/>
      <c r="AB874" s="47" t="s">
        <v>1485</v>
      </c>
      <c r="AC874" s="61" t="s">
        <v>66</v>
      </c>
      <c r="AD874" s="47" t="s">
        <v>66</v>
      </c>
      <c r="AE874" s="50" t="s">
        <v>1490</v>
      </c>
      <c r="AF874" s="51"/>
      <c r="AG874" s="51" t="s">
        <v>8</v>
      </c>
      <c r="AH874" s="52" t="s">
        <v>8</v>
      </c>
      <c r="AI874" s="39"/>
      <c r="AJ874" s="39"/>
      <c r="AK874" s="39" t="e">
        <f>O874&amp;Q874&amp;#REF!&amp;U874&amp;V874&amp;Y874&amp;Z874&amp;AC874&amp;AD874</f>
        <v>#REF!</v>
      </c>
      <c r="AL874" s="43">
        <v>722139</v>
      </c>
      <c r="AM874" s="44" t="e">
        <f>C874&lt;&gt;AK874</f>
        <v>#REF!</v>
      </c>
      <c r="AN874" s="52"/>
      <c r="AO874" s="52"/>
      <c r="AP874" s="53"/>
      <c r="AQ874" s="53"/>
      <c r="AR874" s="53">
        <f t="shared" si="271"/>
        <v>1</v>
      </c>
      <c r="AS874" s="53" t="str">
        <f>IF(IFERROR(VLOOKUP(AE874,#REF!,1,0),"")&lt;&gt;"",1,"")</f>
        <v/>
      </c>
      <c r="AT874" s="53" t="str">
        <f>IF(IFERROR(VLOOKUP(AE874,#REF!,1,0),"")&lt;&gt;"",1,"")</f>
        <v/>
      </c>
      <c r="AU874" s="53" t="str">
        <f>IF(IFERROR(VLOOKUP(AE874,#REF!,1,0),"")&lt;&gt;"",1,"")</f>
        <v/>
      </c>
      <c r="AV874" s="53" t="str">
        <f>IF(IFERROR(VLOOKUP(AE874,#REF!,1,0),"")&lt;&gt;"",1,"")</f>
        <v/>
      </c>
      <c r="AW874" s="53" t="str">
        <f>IF(IFERROR(VLOOKUP(AE874,#REF!,1,0),"")&lt;&gt;"",1,"")</f>
        <v/>
      </c>
      <c r="AX874" s="53" t="str">
        <f>IF(IFERROR(VLOOKUP(AE874,#REF!,1,0),"")&lt;&gt;"",1,"")</f>
        <v/>
      </c>
      <c r="AY874" s="53" t="str">
        <f>IF(IFERROR(VLOOKUP(AE874,#REF!,1,0),"")&lt;&gt;"",1,"")</f>
        <v/>
      </c>
      <c r="AZ874" s="53" t="str">
        <f>IF(IFERROR(VLOOKUP(AE874,#REF!,1,0),"")&lt;&gt;"",1,"")</f>
        <v/>
      </c>
      <c r="BA874" s="53" t="str">
        <f>IF(IFERROR(VLOOKUP(AE874,#REF!,1,0),"")&lt;&gt;"",1,"")</f>
        <v/>
      </c>
      <c r="BB874" s="53" t="str">
        <f>IF(IFERROR(VLOOKUP(AE874,#REF!,1,0),"")&lt;&gt;"",1,"")</f>
        <v/>
      </c>
      <c r="BC874" s="53" t="str">
        <f>IF(IFERROR(VLOOKUP(AE874,#REF!,1,0),"")&lt;&gt;"",1,"")</f>
        <v/>
      </c>
      <c r="BD874" s="53" t="str">
        <f>IF(IFERROR(VLOOKUP(AE874,#REF!,1,0),"")&lt;&gt;"",1,"")</f>
        <v/>
      </c>
      <c r="BE874" s="54">
        <f t="shared" si="273"/>
        <v>1</v>
      </c>
    </row>
    <row r="875" spans="1:57" ht="16">
      <c r="A875" s="33">
        <v>524</v>
      </c>
      <c r="B875" s="33">
        <v>698221</v>
      </c>
      <c r="C875" s="33" t="str">
        <f t="shared" si="279"/>
        <v>698221000</v>
      </c>
      <c r="D875" s="34" t="str">
        <f t="shared" si="263"/>
        <v>69</v>
      </c>
      <c r="E875" s="34" t="str">
        <f t="shared" si="264"/>
        <v>8</v>
      </c>
      <c r="F875" s="34" t="str">
        <f t="shared" si="265"/>
        <v>2</v>
      </c>
      <c r="G875" s="34" t="str">
        <f t="shared" si="266"/>
        <v>2</v>
      </c>
      <c r="H875" s="34" t="str">
        <f t="shared" si="267"/>
        <v>1</v>
      </c>
      <c r="I875" s="34" t="str">
        <f t="shared" si="268"/>
        <v>0</v>
      </c>
      <c r="J875" s="34" t="str">
        <f t="shared" si="269"/>
        <v>0</v>
      </c>
      <c r="K875" s="34" t="str">
        <f t="shared" si="270"/>
        <v>0</v>
      </c>
      <c r="L875" s="34" t="s">
        <v>5368</v>
      </c>
      <c r="M875" s="35" t="s">
        <v>1491</v>
      </c>
      <c r="N875" s="35" t="s">
        <v>261</v>
      </c>
      <c r="O875" s="37" t="s">
        <v>14</v>
      </c>
      <c r="P875" s="55" t="s">
        <v>68</v>
      </c>
      <c r="Q875" s="37">
        <v>3</v>
      </c>
      <c r="R875" s="55">
        <v>2</v>
      </c>
      <c r="S875" s="55" t="s">
        <v>110</v>
      </c>
      <c r="T875" s="55" t="s">
        <v>110</v>
      </c>
      <c r="U875" s="37">
        <v>1</v>
      </c>
      <c r="V875" s="37">
        <v>3</v>
      </c>
      <c r="W875" s="55" t="s">
        <v>1485</v>
      </c>
      <c r="X875" s="55" t="s">
        <v>1485</v>
      </c>
      <c r="Y875" s="55">
        <v>1</v>
      </c>
      <c r="Z875" s="58" t="s">
        <v>8</v>
      </c>
      <c r="AA875" s="57" t="s">
        <v>1491</v>
      </c>
      <c r="AB875" s="57" t="s">
        <v>1491</v>
      </c>
      <c r="AC875" s="36" t="s">
        <v>66</v>
      </c>
      <c r="AD875" s="55" t="s">
        <v>66</v>
      </c>
      <c r="AE875" s="42" t="s">
        <v>1491</v>
      </c>
      <c r="AF875" s="42" t="s">
        <v>1491</v>
      </c>
      <c r="AG875" s="27"/>
      <c r="AH875" s="30" t="s">
        <v>8</v>
      </c>
      <c r="AI875" s="39" t="s">
        <v>1492</v>
      </c>
      <c r="AJ875" s="39" t="b">
        <f t="shared" ref="AJ875:AJ880" si="282">IF(OR(AS875=1,AT875=1,AU875=1,AV875=1,AW875=1,AX875=1,AY875=1,AZ875=1,BA875=1,BB875=1,BC875=1,BD875=1),TRUE,FALSE)</f>
        <v>0</v>
      </c>
      <c r="AK875" s="39" t="str">
        <f>O875&amp;Q875&amp;R875&amp;U875&amp;V875&amp;Y875&amp;Z875&amp;AC875&amp;AD875</f>
        <v>A32131100</v>
      </c>
      <c r="AL875" s="40">
        <v>698221</v>
      </c>
      <c r="AM875" s="41" t="b">
        <f>C875&lt;&gt;AK875</f>
        <v>1</v>
      </c>
      <c r="AN875" s="30" t="str">
        <f>N875&amp;AK875</f>
        <v>J9FA32131100</v>
      </c>
      <c r="AO875" s="30"/>
      <c r="AP875" s="31"/>
      <c r="AQ875" s="31"/>
      <c r="AR875" s="31">
        <f t="shared" si="271"/>
        <v>1</v>
      </c>
      <c r="AS875" s="31" t="str">
        <f>IF(IFERROR(VLOOKUP(AE875,#REF!,1,0),"")&lt;&gt;"",1,"")</f>
        <v/>
      </c>
      <c r="AT875" s="31" t="str">
        <f>IF(IFERROR(VLOOKUP(AE875,#REF!,1,0),"")&lt;&gt;"",1,"")</f>
        <v/>
      </c>
      <c r="AU875" s="31" t="str">
        <f>IF(IFERROR(VLOOKUP(AE875,#REF!,1,0),"")&lt;&gt;"",1,"")</f>
        <v/>
      </c>
      <c r="AV875" s="31" t="str">
        <f>IF(IFERROR(VLOOKUP(AE875,#REF!,1,0),"")&lt;&gt;"",1,"")</f>
        <v/>
      </c>
      <c r="AW875" s="31" t="str">
        <f>IF(IFERROR(VLOOKUP(AE875,#REF!,1,0),"")&lt;&gt;"",1,"")</f>
        <v/>
      </c>
      <c r="AX875" s="31" t="str">
        <f>IF(IFERROR(VLOOKUP(AE875,#REF!,1,0),"")&lt;&gt;"",1,"")</f>
        <v/>
      </c>
      <c r="AY875" s="31" t="str">
        <f>IF(IFERROR(VLOOKUP(AE875,#REF!,1,0),"")&lt;&gt;"",1,"")</f>
        <v/>
      </c>
      <c r="AZ875" s="31" t="str">
        <f>IF(IFERROR(VLOOKUP(AE875,#REF!,1,0),"")&lt;&gt;"",1,"")</f>
        <v/>
      </c>
      <c r="BA875" s="31" t="str">
        <f>IF(IFERROR(VLOOKUP(AE875,#REF!,1,0),"")&lt;&gt;"",1,"")</f>
        <v/>
      </c>
      <c r="BB875" s="31" t="str">
        <f>IF(IFERROR(VLOOKUP(AE875,#REF!,1,0),"")&lt;&gt;"",1,"")</f>
        <v/>
      </c>
      <c r="BC875" s="31" t="str">
        <f>IF(IFERROR(VLOOKUP(AE875,#REF!,1,0),"")&lt;&gt;"",1,"")</f>
        <v/>
      </c>
      <c r="BD875" s="31" t="str">
        <f>IF(IFERROR(VLOOKUP(AE875,#REF!,1,0),"")&lt;&gt;"",1,"")</f>
        <v/>
      </c>
      <c r="BE875" s="32">
        <f t="shared" si="273"/>
        <v>1</v>
      </c>
    </row>
    <row r="876" spans="1:57" ht="16">
      <c r="A876" s="33">
        <v>525</v>
      </c>
      <c r="B876" s="33">
        <v>698222</v>
      </c>
      <c r="C876" s="33" t="str">
        <f t="shared" si="279"/>
        <v>698222000</v>
      </c>
      <c r="D876" s="34" t="str">
        <f t="shared" si="263"/>
        <v>69</v>
      </c>
      <c r="E876" s="34" t="str">
        <f t="shared" si="264"/>
        <v>8</v>
      </c>
      <c r="F876" s="34" t="str">
        <f t="shared" si="265"/>
        <v>2</v>
      </c>
      <c r="G876" s="34" t="str">
        <f t="shared" si="266"/>
        <v>2</v>
      </c>
      <c r="H876" s="34" t="str">
        <f t="shared" si="267"/>
        <v>2</v>
      </c>
      <c r="I876" s="34" t="str">
        <f t="shared" si="268"/>
        <v>0</v>
      </c>
      <c r="J876" s="34" t="str">
        <f t="shared" si="269"/>
        <v>0</v>
      </c>
      <c r="K876" s="34" t="str">
        <f t="shared" si="270"/>
        <v>0</v>
      </c>
      <c r="L876" s="34" t="s">
        <v>5369</v>
      </c>
      <c r="M876" s="35" t="s">
        <v>1493</v>
      </c>
      <c r="N876" s="35" t="s">
        <v>261</v>
      </c>
      <c r="O876" s="37" t="s">
        <v>14</v>
      </c>
      <c r="P876" s="55" t="s">
        <v>68</v>
      </c>
      <c r="Q876" s="37">
        <v>3</v>
      </c>
      <c r="R876" s="55">
        <v>2</v>
      </c>
      <c r="S876" s="55" t="s">
        <v>110</v>
      </c>
      <c r="T876" s="55" t="s">
        <v>110</v>
      </c>
      <c r="U876" s="37">
        <v>1</v>
      </c>
      <c r="V876" s="37">
        <v>3</v>
      </c>
      <c r="W876" s="55" t="s">
        <v>1485</v>
      </c>
      <c r="X876" s="55" t="s">
        <v>1485</v>
      </c>
      <c r="Y876" s="55">
        <v>1</v>
      </c>
      <c r="Z876" s="58" t="s">
        <v>15</v>
      </c>
      <c r="AA876" s="57" t="s">
        <v>1493</v>
      </c>
      <c r="AB876" s="57" t="s">
        <v>1493</v>
      </c>
      <c r="AC876" s="36" t="s">
        <v>66</v>
      </c>
      <c r="AD876" s="55" t="s">
        <v>66</v>
      </c>
      <c r="AE876" s="42" t="s">
        <v>1493</v>
      </c>
      <c r="AF876" s="42" t="s">
        <v>1493</v>
      </c>
      <c r="AG876" s="27"/>
      <c r="AH876" s="30" t="s">
        <v>8</v>
      </c>
      <c r="AI876" s="39" t="s">
        <v>1492</v>
      </c>
      <c r="AJ876" s="39" t="b">
        <f t="shared" si="282"/>
        <v>0</v>
      </c>
      <c r="AK876" s="39" t="str">
        <f>O876&amp;Q876&amp;R876&amp;U876&amp;V876&amp;Y876&amp;Z876&amp;AC876&amp;AD876</f>
        <v>A32131200</v>
      </c>
      <c r="AL876" s="40">
        <v>698222</v>
      </c>
      <c r="AM876" s="41" t="b">
        <f>C876&lt;&gt;AK876</f>
        <v>1</v>
      </c>
      <c r="AN876" s="30" t="str">
        <f>N876&amp;AK876</f>
        <v>J9FA32131200</v>
      </c>
      <c r="AO876" s="30"/>
      <c r="AP876" s="31"/>
      <c r="AQ876" s="31"/>
      <c r="AR876" s="31">
        <f t="shared" si="271"/>
        <v>1</v>
      </c>
      <c r="AS876" s="31" t="str">
        <f>IF(IFERROR(VLOOKUP(AE876,#REF!,1,0),"")&lt;&gt;"",1,"")</f>
        <v/>
      </c>
      <c r="AT876" s="31" t="str">
        <f>IF(IFERROR(VLOOKUP(AE876,#REF!,1,0),"")&lt;&gt;"",1,"")</f>
        <v/>
      </c>
      <c r="AU876" s="31" t="str">
        <f>IF(IFERROR(VLOOKUP(AE876,#REF!,1,0),"")&lt;&gt;"",1,"")</f>
        <v/>
      </c>
      <c r="AV876" s="31" t="str">
        <f>IF(IFERROR(VLOOKUP(AE876,#REF!,1,0),"")&lt;&gt;"",1,"")</f>
        <v/>
      </c>
      <c r="AW876" s="31" t="str">
        <f>IF(IFERROR(VLOOKUP(AE876,#REF!,1,0),"")&lt;&gt;"",1,"")</f>
        <v/>
      </c>
      <c r="AX876" s="31" t="str">
        <f>IF(IFERROR(VLOOKUP(AE876,#REF!,1,0),"")&lt;&gt;"",1,"")</f>
        <v/>
      </c>
      <c r="AY876" s="31" t="str">
        <f>IF(IFERROR(VLOOKUP(AE876,#REF!,1,0),"")&lt;&gt;"",1,"")</f>
        <v/>
      </c>
      <c r="AZ876" s="31" t="str">
        <f>IF(IFERROR(VLOOKUP(AE876,#REF!,1,0),"")&lt;&gt;"",1,"")</f>
        <v/>
      </c>
      <c r="BA876" s="31" t="str">
        <f>IF(IFERROR(VLOOKUP(AE876,#REF!,1,0),"")&lt;&gt;"",1,"")</f>
        <v/>
      </c>
      <c r="BB876" s="31" t="str">
        <f>IF(IFERROR(VLOOKUP(AE876,#REF!,1,0),"")&lt;&gt;"",1,"")</f>
        <v/>
      </c>
      <c r="BC876" s="31" t="str">
        <f>IF(IFERROR(VLOOKUP(AE876,#REF!,1,0),"")&lt;&gt;"",1,"")</f>
        <v/>
      </c>
      <c r="BD876" s="31" t="str">
        <f>IF(IFERROR(VLOOKUP(AE876,#REF!,1,0),"")&lt;&gt;"",1,"")</f>
        <v/>
      </c>
      <c r="BE876" s="32">
        <f t="shared" si="273"/>
        <v>1</v>
      </c>
    </row>
    <row r="877" spans="1:57" ht="16">
      <c r="A877" s="33">
        <v>526</v>
      </c>
      <c r="B877" s="33">
        <v>698223</v>
      </c>
      <c r="C877" s="33" t="str">
        <f t="shared" si="279"/>
        <v>698223000</v>
      </c>
      <c r="D877" s="34" t="str">
        <f t="shared" si="263"/>
        <v>69</v>
      </c>
      <c r="E877" s="34" t="str">
        <f t="shared" si="264"/>
        <v>8</v>
      </c>
      <c r="F877" s="34" t="str">
        <f t="shared" si="265"/>
        <v>2</v>
      </c>
      <c r="G877" s="34" t="str">
        <f t="shared" si="266"/>
        <v>2</v>
      </c>
      <c r="H877" s="34" t="str">
        <f t="shared" si="267"/>
        <v>3</v>
      </c>
      <c r="I877" s="34" t="str">
        <f t="shared" si="268"/>
        <v>0</v>
      </c>
      <c r="J877" s="34" t="str">
        <f t="shared" si="269"/>
        <v>0</v>
      </c>
      <c r="K877" s="34" t="str">
        <f t="shared" si="270"/>
        <v>0</v>
      </c>
      <c r="L877" s="34" t="s">
        <v>5370</v>
      </c>
      <c r="M877" s="35" t="s">
        <v>1494</v>
      </c>
      <c r="N877" s="35" t="s">
        <v>261</v>
      </c>
      <c r="O877" s="37" t="s">
        <v>14</v>
      </c>
      <c r="P877" s="55" t="s">
        <v>68</v>
      </c>
      <c r="Q877" s="37">
        <v>3</v>
      </c>
      <c r="R877" s="55">
        <v>2</v>
      </c>
      <c r="S877" s="55" t="s">
        <v>110</v>
      </c>
      <c r="T877" s="55" t="s">
        <v>110</v>
      </c>
      <c r="U877" s="37">
        <v>1</v>
      </c>
      <c r="V877" s="37">
        <v>3</v>
      </c>
      <c r="W877" s="55" t="s">
        <v>1485</v>
      </c>
      <c r="X877" s="55" t="s">
        <v>1485</v>
      </c>
      <c r="Y877" s="55">
        <v>1</v>
      </c>
      <c r="Z877" s="58" t="s">
        <v>21</v>
      </c>
      <c r="AA877" s="57" t="s">
        <v>1494</v>
      </c>
      <c r="AB877" s="57" t="s">
        <v>1494</v>
      </c>
      <c r="AC877" s="36" t="s">
        <v>66</v>
      </c>
      <c r="AD877" s="55" t="s">
        <v>66</v>
      </c>
      <c r="AE877" s="42" t="s">
        <v>1494</v>
      </c>
      <c r="AF877" s="42" t="s">
        <v>1494</v>
      </c>
      <c r="AG877" s="27"/>
      <c r="AH877" s="30" t="s">
        <v>8</v>
      </c>
      <c r="AI877" s="39" t="s">
        <v>1492</v>
      </c>
      <c r="AJ877" s="39" t="b">
        <f t="shared" si="282"/>
        <v>0</v>
      </c>
      <c r="AK877" s="39" t="str">
        <f>O877&amp;Q877&amp;R877&amp;U877&amp;V877&amp;Y877&amp;Z877&amp;AC877&amp;AD877</f>
        <v>A32131300</v>
      </c>
      <c r="AL877" s="40">
        <v>698223</v>
      </c>
      <c r="AM877" s="41" t="b">
        <f>C877&lt;&gt;AK877</f>
        <v>1</v>
      </c>
      <c r="AN877" s="30" t="str">
        <f>N877&amp;AK877</f>
        <v>J9FA32131300</v>
      </c>
      <c r="AO877" s="30"/>
      <c r="AP877" s="31"/>
      <c r="AQ877" s="31"/>
      <c r="AR877" s="31">
        <f t="shared" si="271"/>
        <v>1</v>
      </c>
      <c r="AS877" s="31" t="str">
        <f>IF(IFERROR(VLOOKUP(AE877,#REF!,1,0),"")&lt;&gt;"",1,"")</f>
        <v/>
      </c>
      <c r="AT877" s="31" t="str">
        <f>IF(IFERROR(VLOOKUP(AE877,#REF!,1,0),"")&lt;&gt;"",1,"")</f>
        <v/>
      </c>
      <c r="AU877" s="31" t="str">
        <f>IF(IFERROR(VLOOKUP(AE877,#REF!,1,0),"")&lt;&gt;"",1,"")</f>
        <v/>
      </c>
      <c r="AV877" s="31" t="str">
        <f>IF(IFERROR(VLOOKUP(AE877,#REF!,1,0),"")&lt;&gt;"",1,"")</f>
        <v/>
      </c>
      <c r="AW877" s="31" t="str">
        <f>IF(IFERROR(VLOOKUP(AE877,#REF!,1,0),"")&lt;&gt;"",1,"")</f>
        <v/>
      </c>
      <c r="AX877" s="31" t="str">
        <f>IF(IFERROR(VLOOKUP(AE877,#REF!,1,0),"")&lt;&gt;"",1,"")</f>
        <v/>
      </c>
      <c r="AY877" s="31" t="str">
        <f>IF(IFERROR(VLOOKUP(AE877,#REF!,1,0),"")&lt;&gt;"",1,"")</f>
        <v/>
      </c>
      <c r="AZ877" s="31" t="str">
        <f>IF(IFERROR(VLOOKUP(AE877,#REF!,1,0),"")&lt;&gt;"",1,"")</f>
        <v/>
      </c>
      <c r="BA877" s="31" t="str">
        <f>IF(IFERROR(VLOOKUP(AE877,#REF!,1,0),"")&lt;&gt;"",1,"")</f>
        <v/>
      </c>
      <c r="BB877" s="31" t="str">
        <f>IF(IFERROR(VLOOKUP(AE877,#REF!,1,0),"")&lt;&gt;"",1,"")</f>
        <v/>
      </c>
      <c r="BC877" s="31" t="str">
        <f>IF(IFERROR(VLOOKUP(AE877,#REF!,1,0),"")&lt;&gt;"",1,"")</f>
        <v/>
      </c>
      <c r="BD877" s="31" t="str">
        <f>IF(IFERROR(VLOOKUP(AE877,#REF!,1,0),"")&lt;&gt;"",1,"")</f>
        <v/>
      </c>
      <c r="BE877" s="32">
        <f t="shared" si="273"/>
        <v>1</v>
      </c>
    </row>
    <row r="878" spans="1:57" ht="16">
      <c r="A878" s="33">
        <v>527</v>
      </c>
      <c r="B878" s="33">
        <v>698224</v>
      </c>
      <c r="C878" s="33" t="str">
        <f t="shared" si="279"/>
        <v>698224000</v>
      </c>
      <c r="D878" s="34" t="str">
        <f t="shared" si="263"/>
        <v>69</v>
      </c>
      <c r="E878" s="34" t="str">
        <f t="shared" si="264"/>
        <v>8</v>
      </c>
      <c r="F878" s="34" t="str">
        <f t="shared" si="265"/>
        <v>2</v>
      </c>
      <c r="G878" s="34" t="str">
        <f t="shared" si="266"/>
        <v>2</v>
      </c>
      <c r="H878" s="34" t="str">
        <f t="shared" si="267"/>
        <v>4</v>
      </c>
      <c r="I878" s="34" t="str">
        <f t="shared" si="268"/>
        <v>0</v>
      </c>
      <c r="J878" s="34" t="str">
        <f t="shared" si="269"/>
        <v>0</v>
      </c>
      <c r="K878" s="34" t="str">
        <f t="shared" si="270"/>
        <v>0</v>
      </c>
      <c r="L878" s="34" t="s">
        <v>5371</v>
      </c>
      <c r="M878" s="35" t="s">
        <v>1495</v>
      </c>
      <c r="N878" s="35" t="s">
        <v>261</v>
      </c>
      <c r="O878" s="37" t="s">
        <v>14</v>
      </c>
      <c r="P878" s="55" t="s">
        <v>68</v>
      </c>
      <c r="Q878" s="37">
        <v>3</v>
      </c>
      <c r="R878" s="55">
        <v>2</v>
      </c>
      <c r="S878" s="55" t="s">
        <v>110</v>
      </c>
      <c r="T878" s="55" t="s">
        <v>110</v>
      </c>
      <c r="U878" s="37">
        <v>1</v>
      </c>
      <c r="V878" s="37">
        <v>3</v>
      </c>
      <c r="W878" s="55" t="s">
        <v>1485</v>
      </c>
      <c r="X878" s="55" t="s">
        <v>1485</v>
      </c>
      <c r="Y878" s="55">
        <v>1</v>
      </c>
      <c r="Z878" s="58" t="s">
        <v>27</v>
      </c>
      <c r="AA878" s="57" t="s">
        <v>1495</v>
      </c>
      <c r="AB878" s="57" t="s">
        <v>1495</v>
      </c>
      <c r="AC878" s="36" t="s">
        <v>66</v>
      </c>
      <c r="AD878" s="55" t="s">
        <v>66</v>
      </c>
      <c r="AE878" s="42" t="s">
        <v>1495</v>
      </c>
      <c r="AF878" s="42" t="s">
        <v>1495</v>
      </c>
      <c r="AG878" s="27"/>
      <c r="AH878" s="30" t="s">
        <v>8</v>
      </c>
      <c r="AI878" s="39" t="s">
        <v>1492</v>
      </c>
      <c r="AJ878" s="39" t="b">
        <f t="shared" si="282"/>
        <v>0</v>
      </c>
      <c r="AK878" s="39" t="str">
        <f>O878&amp;Q878&amp;R878&amp;U878&amp;V878&amp;Y878&amp;Z878&amp;AC878&amp;AD878</f>
        <v>A32131400</v>
      </c>
      <c r="AL878" s="40">
        <v>698224</v>
      </c>
      <c r="AM878" s="41" t="b">
        <f>C878&lt;&gt;AK878</f>
        <v>1</v>
      </c>
      <c r="AN878" s="30" t="str">
        <f>N878&amp;AK878</f>
        <v>J9FA32131400</v>
      </c>
      <c r="AO878" s="30"/>
      <c r="AP878" s="31"/>
      <c r="AQ878" s="31"/>
      <c r="AR878" s="31">
        <f t="shared" si="271"/>
        <v>1</v>
      </c>
      <c r="AS878" s="31" t="str">
        <f>IF(IFERROR(VLOOKUP(AE878,#REF!,1,0),"")&lt;&gt;"",1,"")</f>
        <v/>
      </c>
      <c r="AT878" s="31" t="str">
        <f>IF(IFERROR(VLOOKUP(AE878,#REF!,1,0),"")&lt;&gt;"",1,"")</f>
        <v/>
      </c>
      <c r="AU878" s="31" t="str">
        <f>IF(IFERROR(VLOOKUP(AE878,#REF!,1,0),"")&lt;&gt;"",1,"")</f>
        <v/>
      </c>
      <c r="AV878" s="31" t="str">
        <f>IF(IFERROR(VLOOKUP(AE878,#REF!,1,0),"")&lt;&gt;"",1,"")</f>
        <v/>
      </c>
      <c r="AW878" s="31" t="str">
        <f>IF(IFERROR(VLOOKUP(AE878,#REF!,1,0),"")&lt;&gt;"",1,"")</f>
        <v/>
      </c>
      <c r="AX878" s="31" t="str">
        <f>IF(IFERROR(VLOOKUP(AE878,#REF!,1,0),"")&lt;&gt;"",1,"")</f>
        <v/>
      </c>
      <c r="AY878" s="31" t="str">
        <f>IF(IFERROR(VLOOKUP(AE878,#REF!,1,0),"")&lt;&gt;"",1,"")</f>
        <v/>
      </c>
      <c r="AZ878" s="31" t="str">
        <f>IF(IFERROR(VLOOKUP(AE878,#REF!,1,0),"")&lt;&gt;"",1,"")</f>
        <v/>
      </c>
      <c r="BA878" s="31" t="str">
        <f>IF(IFERROR(VLOOKUP(AE878,#REF!,1,0),"")&lt;&gt;"",1,"")</f>
        <v/>
      </c>
      <c r="BB878" s="31" t="str">
        <f>IF(IFERROR(VLOOKUP(AE878,#REF!,1,0),"")&lt;&gt;"",1,"")</f>
        <v/>
      </c>
      <c r="BC878" s="31" t="str">
        <f>IF(IFERROR(VLOOKUP(AE878,#REF!,1,0),"")&lt;&gt;"",1,"")</f>
        <v/>
      </c>
      <c r="BD878" s="31" t="str">
        <f>IF(IFERROR(VLOOKUP(AE878,#REF!,1,0),"")&lt;&gt;"",1,"")</f>
        <v/>
      </c>
      <c r="BE878" s="32">
        <f t="shared" si="273"/>
        <v>1</v>
      </c>
    </row>
    <row r="879" spans="1:57" ht="16">
      <c r="A879" s="33">
        <v>528</v>
      </c>
      <c r="B879" s="33">
        <v>698225</v>
      </c>
      <c r="C879" s="33" t="str">
        <f t="shared" si="279"/>
        <v>698225000</v>
      </c>
      <c r="D879" s="34" t="str">
        <f t="shared" si="263"/>
        <v>69</v>
      </c>
      <c r="E879" s="34" t="str">
        <f t="shared" si="264"/>
        <v>8</v>
      </c>
      <c r="F879" s="34" t="str">
        <f t="shared" si="265"/>
        <v>2</v>
      </c>
      <c r="G879" s="34" t="str">
        <f t="shared" si="266"/>
        <v>2</v>
      </c>
      <c r="H879" s="34" t="str">
        <f t="shared" si="267"/>
        <v>5</v>
      </c>
      <c r="I879" s="34" t="str">
        <f t="shared" si="268"/>
        <v>0</v>
      </c>
      <c r="J879" s="34" t="str">
        <f t="shared" si="269"/>
        <v>0</v>
      </c>
      <c r="K879" s="34" t="str">
        <f t="shared" si="270"/>
        <v>0</v>
      </c>
      <c r="L879" s="34" t="s">
        <v>5372</v>
      </c>
      <c r="M879" s="35" t="s">
        <v>1496</v>
      </c>
      <c r="N879" s="35" t="s">
        <v>261</v>
      </c>
      <c r="O879" s="37" t="s">
        <v>14</v>
      </c>
      <c r="P879" s="55" t="s">
        <v>68</v>
      </c>
      <c r="Q879" s="37">
        <v>3</v>
      </c>
      <c r="R879" s="55">
        <v>2</v>
      </c>
      <c r="S879" s="55" t="s">
        <v>110</v>
      </c>
      <c r="T879" s="55" t="s">
        <v>110</v>
      </c>
      <c r="U879" s="37">
        <v>1</v>
      </c>
      <c r="V879" s="37">
        <v>3</v>
      </c>
      <c r="W879" s="55" t="s">
        <v>1485</v>
      </c>
      <c r="X879" s="55" t="s">
        <v>1485</v>
      </c>
      <c r="Y879" s="55">
        <v>1</v>
      </c>
      <c r="Z879" s="58" t="s">
        <v>31</v>
      </c>
      <c r="AA879" s="57" t="s">
        <v>1496</v>
      </c>
      <c r="AB879" s="57" t="s">
        <v>1496</v>
      </c>
      <c r="AC879" s="36" t="s">
        <v>66</v>
      </c>
      <c r="AD879" s="55" t="s">
        <v>66</v>
      </c>
      <c r="AE879" s="42" t="s">
        <v>1496</v>
      </c>
      <c r="AF879" s="42" t="s">
        <v>1496</v>
      </c>
      <c r="AG879" s="27"/>
      <c r="AH879" s="30" t="s">
        <v>8</v>
      </c>
      <c r="AI879" s="39" t="s">
        <v>1492</v>
      </c>
      <c r="AJ879" s="39" t="b">
        <f t="shared" si="282"/>
        <v>0</v>
      </c>
      <c r="AK879" s="39" t="str">
        <f>O879&amp;Q879&amp;R879&amp;U879&amp;V879&amp;Y879&amp;Z879&amp;AC879&amp;AD879</f>
        <v>A32131500</v>
      </c>
      <c r="AL879" s="40">
        <v>698225</v>
      </c>
      <c r="AM879" s="41" t="b">
        <f>C879&lt;&gt;AK879</f>
        <v>1</v>
      </c>
      <c r="AN879" s="30" t="str">
        <f>N879&amp;AK879</f>
        <v>J9FA32131500</v>
      </c>
      <c r="AO879" s="30"/>
      <c r="AP879" s="31"/>
      <c r="AQ879" s="31"/>
      <c r="AR879" s="31">
        <f t="shared" si="271"/>
        <v>1</v>
      </c>
      <c r="AS879" s="31" t="str">
        <f>IF(IFERROR(VLOOKUP(AE879,#REF!,1,0),"")&lt;&gt;"",1,"")</f>
        <v/>
      </c>
      <c r="AT879" s="31" t="str">
        <f>IF(IFERROR(VLOOKUP(AE879,#REF!,1,0),"")&lt;&gt;"",1,"")</f>
        <v/>
      </c>
      <c r="AU879" s="31" t="str">
        <f>IF(IFERROR(VLOOKUP(AE879,#REF!,1,0),"")&lt;&gt;"",1,"")</f>
        <v/>
      </c>
      <c r="AV879" s="31" t="str">
        <f>IF(IFERROR(VLOOKUP(AE879,#REF!,1,0),"")&lt;&gt;"",1,"")</f>
        <v/>
      </c>
      <c r="AW879" s="31" t="str">
        <f>IF(IFERROR(VLOOKUP(AE879,#REF!,1,0),"")&lt;&gt;"",1,"")</f>
        <v/>
      </c>
      <c r="AX879" s="31" t="str">
        <f>IF(IFERROR(VLOOKUP(AE879,#REF!,1,0),"")&lt;&gt;"",1,"")</f>
        <v/>
      </c>
      <c r="AY879" s="31" t="str">
        <f>IF(IFERROR(VLOOKUP(AE879,#REF!,1,0),"")&lt;&gt;"",1,"")</f>
        <v/>
      </c>
      <c r="AZ879" s="31" t="str">
        <f>IF(IFERROR(VLOOKUP(AE879,#REF!,1,0),"")&lt;&gt;"",1,"")</f>
        <v/>
      </c>
      <c r="BA879" s="31" t="str">
        <f>IF(IFERROR(VLOOKUP(AE879,#REF!,1,0),"")&lt;&gt;"",1,"")</f>
        <v/>
      </c>
      <c r="BB879" s="31" t="str">
        <f>IF(IFERROR(VLOOKUP(AE879,#REF!,1,0),"")&lt;&gt;"",1,"")</f>
        <v/>
      </c>
      <c r="BC879" s="31" t="str">
        <f>IF(IFERROR(VLOOKUP(AE879,#REF!,1,0),"")&lt;&gt;"",1,"")</f>
        <v/>
      </c>
      <c r="BD879" s="31" t="str">
        <f>IF(IFERROR(VLOOKUP(AE879,#REF!,1,0),"")&lt;&gt;"",1,"")</f>
        <v/>
      </c>
      <c r="BE879" s="32">
        <f t="shared" si="273"/>
        <v>1</v>
      </c>
    </row>
    <row r="880" spans="1:57" ht="16">
      <c r="A880" s="33">
        <v>529</v>
      </c>
      <c r="B880" s="33">
        <v>698226</v>
      </c>
      <c r="C880" s="33" t="str">
        <f t="shared" si="279"/>
        <v>698226000</v>
      </c>
      <c r="D880" s="34" t="str">
        <f t="shared" si="263"/>
        <v>69</v>
      </c>
      <c r="E880" s="34" t="str">
        <f t="shared" si="264"/>
        <v>8</v>
      </c>
      <c r="F880" s="34" t="str">
        <f t="shared" si="265"/>
        <v>2</v>
      </c>
      <c r="G880" s="34" t="str">
        <f t="shared" si="266"/>
        <v>2</v>
      </c>
      <c r="H880" s="34" t="str">
        <f t="shared" si="267"/>
        <v>6</v>
      </c>
      <c r="I880" s="34" t="str">
        <f t="shared" si="268"/>
        <v>0</v>
      </c>
      <c r="J880" s="34" t="str">
        <f t="shared" si="269"/>
        <v>0</v>
      </c>
      <c r="K880" s="34" t="str">
        <f t="shared" si="270"/>
        <v>0</v>
      </c>
      <c r="L880" s="34" t="s">
        <v>5373</v>
      </c>
      <c r="M880" s="35" t="s">
        <v>1497</v>
      </c>
      <c r="N880" s="35" t="s">
        <v>261</v>
      </c>
      <c r="O880" s="37" t="s">
        <v>14</v>
      </c>
      <c r="P880" s="55" t="s">
        <v>68</v>
      </c>
      <c r="Q880" s="37">
        <v>3</v>
      </c>
      <c r="R880" s="55">
        <v>2</v>
      </c>
      <c r="S880" s="55" t="s">
        <v>110</v>
      </c>
      <c r="T880" s="55" t="s">
        <v>110</v>
      </c>
      <c r="U880" s="37">
        <v>1</v>
      </c>
      <c r="V880" s="37">
        <v>3</v>
      </c>
      <c r="W880" s="55" t="s">
        <v>1485</v>
      </c>
      <c r="X880" s="55" t="s">
        <v>1485</v>
      </c>
      <c r="Y880" s="55">
        <v>1</v>
      </c>
      <c r="Z880" s="58" t="s">
        <v>34</v>
      </c>
      <c r="AA880" s="57" t="s">
        <v>1497</v>
      </c>
      <c r="AB880" s="57" t="s">
        <v>1497</v>
      </c>
      <c r="AC880" s="36" t="s">
        <v>66</v>
      </c>
      <c r="AD880" s="55" t="s">
        <v>66</v>
      </c>
      <c r="AE880" s="42" t="s">
        <v>1497</v>
      </c>
      <c r="AF880" s="42" t="s">
        <v>1497</v>
      </c>
      <c r="AG880" s="27"/>
      <c r="AH880" s="30" t="s">
        <v>8</v>
      </c>
      <c r="AI880" s="39" t="s">
        <v>1492</v>
      </c>
      <c r="AJ880" s="39" t="b">
        <f t="shared" si="282"/>
        <v>0</v>
      </c>
      <c r="AK880" s="39" t="str">
        <f>O880&amp;Q880&amp;R880&amp;U880&amp;V880&amp;Y880&amp;Z880&amp;AC880&amp;AD880</f>
        <v>A32131600</v>
      </c>
      <c r="AL880" s="40">
        <v>698226</v>
      </c>
      <c r="AM880" s="41" t="b">
        <f>C880&lt;&gt;AK880</f>
        <v>1</v>
      </c>
      <c r="AN880" s="30" t="str">
        <f>N880&amp;AK880</f>
        <v>J9FA32131600</v>
      </c>
      <c r="AO880" s="30"/>
      <c r="AP880" s="31"/>
      <c r="AQ880" s="31"/>
      <c r="AR880" s="31">
        <f t="shared" si="271"/>
        <v>1</v>
      </c>
      <c r="AS880" s="31" t="str">
        <f>IF(IFERROR(VLOOKUP(AE880,#REF!,1,0),"")&lt;&gt;"",1,"")</f>
        <v/>
      </c>
      <c r="AT880" s="31" t="str">
        <f>IF(IFERROR(VLOOKUP(AE880,#REF!,1,0),"")&lt;&gt;"",1,"")</f>
        <v/>
      </c>
      <c r="AU880" s="31" t="str">
        <f>IF(IFERROR(VLOOKUP(AE880,#REF!,1,0),"")&lt;&gt;"",1,"")</f>
        <v/>
      </c>
      <c r="AV880" s="31" t="str">
        <f>IF(IFERROR(VLOOKUP(AE880,#REF!,1,0),"")&lt;&gt;"",1,"")</f>
        <v/>
      </c>
      <c r="AW880" s="31" t="str">
        <f>IF(IFERROR(VLOOKUP(AE880,#REF!,1,0),"")&lt;&gt;"",1,"")</f>
        <v/>
      </c>
      <c r="AX880" s="31" t="str">
        <f>IF(IFERROR(VLOOKUP(AE880,#REF!,1,0),"")&lt;&gt;"",1,"")</f>
        <v/>
      </c>
      <c r="AY880" s="31" t="str">
        <f>IF(IFERROR(VLOOKUP(AE880,#REF!,1,0),"")&lt;&gt;"",1,"")</f>
        <v/>
      </c>
      <c r="AZ880" s="31" t="str">
        <f>IF(IFERROR(VLOOKUP(AE880,#REF!,1,0),"")&lt;&gt;"",1,"")</f>
        <v/>
      </c>
      <c r="BA880" s="31" t="str">
        <f>IF(IFERROR(VLOOKUP(AE880,#REF!,1,0),"")&lt;&gt;"",1,"")</f>
        <v/>
      </c>
      <c r="BB880" s="31" t="str">
        <f>IF(IFERROR(VLOOKUP(AE880,#REF!,1,0),"")&lt;&gt;"",1,"")</f>
        <v/>
      </c>
      <c r="BC880" s="31" t="str">
        <f>IF(IFERROR(VLOOKUP(AE880,#REF!,1,0),"")&lt;&gt;"",1,"")</f>
        <v/>
      </c>
      <c r="BD880" s="31" t="str">
        <f>IF(IFERROR(VLOOKUP(AE880,#REF!,1,0),"")&lt;&gt;"",1,"")</f>
        <v/>
      </c>
      <c r="BE880" s="32">
        <f t="shared" si="273"/>
        <v>1</v>
      </c>
    </row>
    <row r="881" spans="1:57" ht="16">
      <c r="A881" s="43">
        <v>530</v>
      </c>
      <c r="B881" s="43">
        <v>698229</v>
      </c>
      <c r="C881" s="43" t="str">
        <f t="shared" si="279"/>
        <v>698229000</v>
      </c>
      <c r="D881" s="44" t="str">
        <f t="shared" si="263"/>
        <v>69</v>
      </c>
      <c r="E881" s="44" t="str">
        <f t="shared" si="264"/>
        <v>8</v>
      </c>
      <c r="F881" s="44" t="str">
        <f t="shared" si="265"/>
        <v>2</v>
      </c>
      <c r="G881" s="44" t="str">
        <f t="shared" si="266"/>
        <v>2</v>
      </c>
      <c r="H881" s="44" t="str">
        <f t="shared" si="267"/>
        <v>9</v>
      </c>
      <c r="I881" s="44" t="str">
        <f t="shared" si="268"/>
        <v>0</v>
      </c>
      <c r="J881" s="44" t="str">
        <f t="shared" si="269"/>
        <v>0</v>
      </c>
      <c r="K881" s="44" t="str">
        <f t="shared" si="270"/>
        <v>0</v>
      </c>
      <c r="L881" s="44"/>
      <c r="M881" s="45" t="s">
        <v>1498</v>
      </c>
      <c r="N881" s="45"/>
      <c r="O881" s="46" t="s">
        <v>14</v>
      </c>
      <c r="P881" s="47" t="s">
        <v>68</v>
      </c>
      <c r="Q881" s="48">
        <v>3</v>
      </c>
      <c r="R881" s="47"/>
      <c r="S881" s="47" t="s">
        <v>110</v>
      </c>
      <c r="T881" s="47" t="s">
        <v>110</v>
      </c>
      <c r="U881" s="48">
        <v>1</v>
      </c>
      <c r="V881" s="48">
        <v>3</v>
      </c>
      <c r="W881" s="60"/>
      <c r="X881" s="60" t="s">
        <v>1485</v>
      </c>
      <c r="Y881" s="47">
        <v>1</v>
      </c>
      <c r="Z881" s="61" t="s">
        <v>20</v>
      </c>
      <c r="AA881" s="50"/>
      <c r="AB881" s="50" t="s">
        <v>1498</v>
      </c>
      <c r="AC881" s="49" t="s">
        <v>66</v>
      </c>
      <c r="AD881" s="47" t="s">
        <v>66</v>
      </c>
      <c r="AE881" s="50" t="s">
        <v>1498</v>
      </c>
      <c r="AF881" s="51"/>
      <c r="AG881" s="51" t="s">
        <v>8</v>
      </c>
      <c r="AH881" s="52" t="s">
        <v>8</v>
      </c>
      <c r="AI881" s="39"/>
      <c r="AJ881" s="39"/>
      <c r="AK881" s="39" t="e">
        <f>O881&amp;Q881&amp;#REF!&amp;U881&amp;V881&amp;Y881&amp;Z881&amp;AC881&amp;AD881</f>
        <v>#REF!</v>
      </c>
      <c r="AL881" s="43">
        <v>698229</v>
      </c>
      <c r="AM881" s="44" t="e">
        <f>C881&lt;&gt;AK881</f>
        <v>#REF!</v>
      </c>
      <c r="AN881" s="52"/>
      <c r="AO881" s="52"/>
      <c r="AP881" s="53"/>
      <c r="AQ881" s="53"/>
      <c r="AR881" s="53">
        <f t="shared" si="271"/>
        <v>1</v>
      </c>
      <c r="AS881" s="53" t="str">
        <f>IF(IFERROR(VLOOKUP(AE881,#REF!,1,0),"")&lt;&gt;"",1,"")</f>
        <v/>
      </c>
      <c r="AT881" s="53" t="str">
        <f>IF(IFERROR(VLOOKUP(AE881,#REF!,1,0),"")&lt;&gt;"",1,"")</f>
        <v/>
      </c>
      <c r="AU881" s="53" t="str">
        <f>IF(IFERROR(VLOOKUP(AE881,#REF!,1,0),"")&lt;&gt;"",1,"")</f>
        <v/>
      </c>
      <c r="AV881" s="53" t="str">
        <f>IF(IFERROR(VLOOKUP(AE881,#REF!,1,0),"")&lt;&gt;"",1,"")</f>
        <v/>
      </c>
      <c r="AW881" s="53" t="str">
        <f>IF(IFERROR(VLOOKUP(AE881,#REF!,1,0),"")&lt;&gt;"",1,"")</f>
        <v/>
      </c>
      <c r="AX881" s="53" t="str">
        <f>IF(IFERROR(VLOOKUP(AE881,#REF!,1,0),"")&lt;&gt;"",1,"")</f>
        <v/>
      </c>
      <c r="AY881" s="53" t="str">
        <f>IF(IFERROR(VLOOKUP(AE881,#REF!,1,0),"")&lt;&gt;"",1,"")</f>
        <v/>
      </c>
      <c r="AZ881" s="53" t="str">
        <f>IF(IFERROR(VLOOKUP(AE881,#REF!,1,0),"")&lt;&gt;"",1,"")</f>
        <v/>
      </c>
      <c r="BA881" s="53" t="str">
        <f>IF(IFERROR(VLOOKUP(AE881,#REF!,1,0),"")&lt;&gt;"",1,"")</f>
        <v/>
      </c>
      <c r="BB881" s="53" t="str">
        <f>IF(IFERROR(VLOOKUP(AE881,#REF!,1,0),"")&lt;&gt;"",1,"")</f>
        <v/>
      </c>
      <c r="BC881" s="53" t="str">
        <f>IF(IFERROR(VLOOKUP(AE881,#REF!,1,0),"")&lt;&gt;"",1,"")</f>
        <v/>
      </c>
      <c r="BD881" s="53" t="str">
        <f>IF(IFERROR(VLOOKUP(AE881,#REF!,1,0),"")&lt;&gt;"",1,"")</f>
        <v/>
      </c>
      <c r="BE881" s="54">
        <f t="shared" si="273"/>
        <v>1</v>
      </c>
    </row>
    <row r="882" spans="1:57" ht="17">
      <c r="A882" s="137">
        <v>531</v>
      </c>
      <c r="B882" s="137">
        <v>69823</v>
      </c>
      <c r="C882" s="137" t="str">
        <f t="shared" si="279"/>
        <v>698230000</v>
      </c>
      <c r="D882" s="138" t="str">
        <f t="shared" si="263"/>
        <v>69</v>
      </c>
      <c r="E882" s="138" t="str">
        <f t="shared" si="264"/>
        <v>8</v>
      </c>
      <c r="F882" s="138" t="str">
        <f t="shared" si="265"/>
        <v>2</v>
      </c>
      <c r="G882" s="138" t="str">
        <f t="shared" si="266"/>
        <v>3</v>
      </c>
      <c r="H882" s="138" t="str">
        <f t="shared" si="267"/>
        <v>0</v>
      </c>
      <c r="I882" s="138" t="str">
        <f t="shared" si="268"/>
        <v>0</v>
      </c>
      <c r="J882" s="138" t="str">
        <f t="shared" si="269"/>
        <v>0</v>
      </c>
      <c r="K882" s="138" t="str">
        <f t="shared" si="270"/>
        <v>0</v>
      </c>
      <c r="L882" s="138" t="s">
        <v>5374</v>
      </c>
      <c r="M882" s="139" t="s">
        <v>1499</v>
      </c>
      <c r="N882" s="139" t="s">
        <v>261</v>
      </c>
      <c r="O882" s="141" t="s">
        <v>14</v>
      </c>
      <c r="P882" s="141" t="s">
        <v>68</v>
      </c>
      <c r="Q882" s="141">
        <v>3</v>
      </c>
      <c r="R882" s="141">
        <v>2</v>
      </c>
      <c r="S882" s="141" t="s">
        <v>110</v>
      </c>
      <c r="T882" s="141" t="s">
        <v>110</v>
      </c>
      <c r="U882" s="141">
        <v>1</v>
      </c>
      <c r="V882" s="141">
        <v>4</v>
      </c>
      <c r="W882" s="141" t="s">
        <v>1499</v>
      </c>
      <c r="X882" s="141" t="s">
        <v>1499</v>
      </c>
      <c r="Y882" s="141" t="s">
        <v>66</v>
      </c>
      <c r="Z882" s="140" t="s">
        <v>66</v>
      </c>
      <c r="AA882" s="140" t="s">
        <v>1499</v>
      </c>
      <c r="AB882" s="140" t="s">
        <v>1499</v>
      </c>
      <c r="AC882" s="140" t="s">
        <v>66</v>
      </c>
      <c r="AD882" s="141" t="s">
        <v>66</v>
      </c>
      <c r="AE882" s="144" t="s">
        <v>1499</v>
      </c>
      <c r="AF882" s="144" t="s">
        <v>1499</v>
      </c>
      <c r="AG882" s="134"/>
      <c r="AH882" s="142"/>
      <c r="AI882" s="143"/>
      <c r="AJ882" s="143" t="b">
        <f t="shared" ref="AJ882:AJ890" si="283">IF(OR(AS882=1,AT882=1,AU882=1,AV882=1,AW882=1,AX882=1,AY882=1,AZ882=1,BA882=1,BB882=1,BC882=1,BD882=1),TRUE,FALSE)</f>
        <v>0</v>
      </c>
      <c r="AK882" s="143" t="str">
        <f>O882&amp;Q882&amp;R882&amp;U882&amp;V882&amp;Y882&amp;Z882&amp;AC882&amp;AD882</f>
        <v>A32140000</v>
      </c>
      <c r="AL882" s="40">
        <v>69823</v>
      </c>
      <c r="AM882" s="41" t="b">
        <f>C882&lt;&gt;AK882</f>
        <v>1</v>
      </c>
      <c r="AN882" s="145" t="str">
        <f>N882&amp;AK882</f>
        <v>J9FA32140000</v>
      </c>
      <c r="AO882" s="145"/>
      <c r="AP882" s="31"/>
      <c r="AQ882" s="146"/>
      <c r="AR882" s="146">
        <f t="shared" si="271"/>
        <v>1</v>
      </c>
      <c r="AS882" s="146" t="str">
        <f>IF(IFERROR(VLOOKUP(AE882,#REF!,1,0),"")&lt;&gt;"",1,"")</f>
        <v/>
      </c>
      <c r="AT882" s="146" t="str">
        <f>IF(IFERROR(VLOOKUP(AE882,#REF!,1,0),"")&lt;&gt;"",1,"")</f>
        <v/>
      </c>
      <c r="AU882" s="146" t="str">
        <f>IF(IFERROR(VLOOKUP(AE882,#REF!,1,0),"")&lt;&gt;"",1,"")</f>
        <v/>
      </c>
      <c r="AV882" s="146" t="str">
        <f>IF(IFERROR(VLOOKUP(AE882,#REF!,1,0),"")&lt;&gt;"",1,"")</f>
        <v/>
      </c>
      <c r="AW882" s="146" t="str">
        <f>IF(IFERROR(VLOOKUP(AE882,#REF!,1,0),"")&lt;&gt;"",1,"")</f>
        <v/>
      </c>
      <c r="AX882" s="146" t="str">
        <f>IF(IFERROR(VLOOKUP(AE882,#REF!,1,0),"")&lt;&gt;"",1,"")</f>
        <v/>
      </c>
      <c r="AY882" s="146" t="str">
        <f>IF(IFERROR(VLOOKUP(AE882,#REF!,1,0),"")&lt;&gt;"",1,"")</f>
        <v/>
      </c>
      <c r="AZ882" s="146" t="str">
        <f>IF(IFERROR(VLOOKUP(AE882,#REF!,1,0),"")&lt;&gt;"",1,"")</f>
        <v/>
      </c>
      <c r="BA882" s="146" t="str">
        <f>IF(IFERROR(VLOOKUP(AE882,#REF!,1,0),"")&lt;&gt;"",1,"")</f>
        <v/>
      </c>
      <c r="BB882" s="146" t="str">
        <f>IF(IFERROR(VLOOKUP(AE882,#REF!,1,0),"")&lt;&gt;"",1,"")</f>
        <v/>
      </c>
      <c r="BC882" s="146" t="str">
        <f>IF(IFERROR(VLOOKUP(AE882,#REF!,1,0),"")&lt;&gt;"",1,"")</f>
        <v/>
      </c>
      <c r="BD882" s="146" t="str">
        <f>IF(IFERROR(VLOOKUP(AE882,#REF!,1,0),"")&lt;&gt;"",1,"")</f>
        <v/>
      </c>
      <c r="BE882" s="148">
        <f t="shared" si="273"/>
        <v>1</v>
      </c>
    </row>
    <row r="883" spans="1:57" ht="16">
      <c r="A883" s="33">
        <v>1310</v>
      </c>
      <c r="B883" s="33">
        <v>722132</v>
      </c>
      <c r="C883" s="33" t="str">
        <f t="shared" si="279"/>
        <v>722132000</v>
      </c>
      <c r="D883" s="34" t="str">
        <f t="shared" si="263"/>
        <v>72</v>
      </c>
      <c r="E883" s="34" t="str">
        <f t="shared" si="264"/>
        <v>2</v>
      </c>
      <c r="F883" s="34" t="str">
        <f t="shared" si="265"/>
        <v>1</v>
      </c>
      <c r="G883" s="34" t="str">
        <f t="shared" si="266"/>
        <v>3</v>
      </c>
      <c r="H883" s="34" t="str">
        <f t="shared" si="267"/>
        <v>2</v>
      </c>
      <c r="I883" s="34" t="str">
        <f t="shared" si="268"/>
        <v>0</v>
      </c>
      <c r="J883" s="34" t="str">
        <f t="shared" si="269"/>
        <v>0</v>
      </c>
      <c r="K883" s="34" t="str">
        <f t="shared" si="270"/>
        <v>0</v>
      </c>
      <c r="L883" s="34" t="s">
        <v>5375</v>
      </c>
      <c r="M883" s="35" t="s">
        <v>1499</v>
      </c>
      <c r="N883" s="35" t="s">
        <v>261</v>
      </c>
      <c r="O883" s="37" t="s">
        <v>14</v>
      </c>
      <c r="P883" s="55" t="s">
        <v>68</v>
      </c>
      <c r="Q883" s="37">
        <v>3</v>
      </c>
      <c r="R883" s="55">
        <v>2</v>
      </c>
      <c r="S883" s="55" t="s">
        <v>110</v>
      </c>
      <c r="T883" s="55" t="s">
        <v>110</v>
      </c>
      <c r="U883" s="37">
        <v>1</v>
      </c>
      <c r="V883" s="37">
        <v>4</v>
      </c>
      <c r="W883" s="55" t="s">
        <v>1499</v>
      </c>
      <c r="X883" s="55" t="s">
        <v>1499</v>
      </c>
      <c r="Y883" s="55" t="s">
        <v>66</v>
      </c>
      <c r="Z883" s="58" t="s">
        <v>66</v>
      </c>
      <c r="AA883" s="58" t="s">
        <v>1499</v>
      </c>
      <c r="AB883" s="58" t="s">
        <v>1499</v>
      </c>
      <c r="AC883" s="58" t="s">
        <v>8</v>
      </c>
      <c r="AD883" s="55">
        <v>1</v>
      </c>
      <c r="AE883" s="42" t="s">
        <v>1500</v>
      </c>
      <c r="AF883" s="42" t="s">
        <v>1501</v>
      </c>
      <c r="AG883" s="27"/>
      <c r="AH883" s="30" t="s">
        <v>8</v>
      </c>
      <c r="AI883" s="39"/>
      <c r="AJ883" s="39" t="b">
        <f t="shared" si="283"/>
        <v>0</v>
      </c>
      <c r="AK883" s="39" t="str">
        <f>O883&amp;Q883&amp;R883&amp;U883&amp;V883&amp;Y883&amp;Z883&amp;AC883&amp;AD883</f>
        <v>A32140011</v>
      </c>
      <c r="AL883" s="40">
        <v>722132</v>
      </c>
      <c r="AM883" s="41" t="b">
        <f>C883&lt;&gt;AK883</f>
        <v>1</v>
      </c>
      <c r="AN883" s="30" t="str">
        <f>N883&amp;AK883</f>
        <v>J9FA32140011</v>
      </c>
      <c r="AO883" s="30"/>
      <c r="AP883" s="31"/>
      <c r="AQ883" s="31"/>
      <c r="AR883" s="31">
        <f t="shared" si="271"/>
        <v>1</v>
      </c>
      <c r="AS883" s="31" t="str">
        <f>IF(IFERROR(VLOOKUP(AE883,#REF!,1,0),"")&lt;&gt;"",1,"")</f>
        <v/>
      </c>
      <c r="AT883" s="31" t="str">
        <f>IF(IFERROR(VLOOKUP(AE883,#REF!,1,0),"")&lt;&gt;"",1,"")</f>
        <v/>
      </c>
      <c r="AU883" s="31" t="str">
        <f>IF(IFERROR(VLOOKUP(AE883,#REF!,1,0),"")&lt;&gt;"",1,"")</f>
        <v/>
      </c>
      <c r="AV883" s="31" t="str">
        <f>IF(IFERROR(VLOOKUP(AE883,#REF!,1,0),"")&lt;&gt;"",1,"")</f>
        <v/>
      </c>
      <c r="AW883" s="31" t="str">
        <f>IF(IFERROR(VLOOKUP(AE883,#REF!,1,0),"")&lt;&gt;"",1,"")</f>
        <v/>
      </c>
      <c r="AX883" s="31" t="str">
        <f>IF(IFERROR(VLOOKUP(AE883,#REF!,1,0),"")&lt;&gt;"",1,"")</f>
        <v/>
      </c>
      <c r="AY883" s="31" t="str">
        <f>IF(IFERROR(VLOOKUP(AE883,#REF!,1,0),"")&lt;&gt;"",1,"")</f>
        <v/>
      </c>
      <c r="AZ883" s="31" t="str">
        <f>IF(IFERROR(VLOOKUP(AE883,#REF!,1,0),"")&lt;&gt;"",1,"")</f>
        <v/>
      </c>
      <c r="BA883" s="31" t="str">
        <f>IF(IFERROR(VLOOKUP(AE883,#REF!,1,0),"")&lt;&gt;"",1,"")</f>
        <v/>
      </c>
      <c r="BB883" s="31" t="str">
        <f>IF(IFERROR(VLOOKUP(AE883,#REF!,1,0),"")&lt;&gt;"",1,"")</f>
        <v/>
      </c>
      <c r="BC883" s="31" t="str">
        <f>IF(IFERROR(VLOOKUP(AE883,#REF!,1,0),"")&lt;&gt;"",1,"")</f>
        <v/>
      </c>
      <c r="BD883" s="31" t="str">
        <f>IF(IFERROR(VLOOKUP(AE883,#REF!,1,0),"")&lt;&gt;"",1,"")</f>
        <v/>
      </c>
      <c r="BE883" s="32">
        <f t="shared" si="273"/>
        <v>1</v>
      </c>
    </row>
    <row r="884" spans="1:57" ht="17">
      <c r="A884" s="137">
        <v>532</v>
      </c>
      <c r="B884" s="137">
        <v>69824</v>
      </c>
      <c r="C884" s="137" t="str">
        <f t="shared" si="279"/>
        <v>698240000</v>
      </c>
      <c r="D884" s="138" t="str">
        <f t="shared" si="263"/>
        <v>69</v>
      </c>
      <c r="E884" s="138" t="str">
        <f t="shared" si="264"/>
        <v>8</v>
      </c>
      <c r="F884" s="138" t="str">
        <f t="shared" si="265"/>
        <v>2</v>
      </c>
      <c r="G884" s="138" t="str">
        <f t="shared" si="266"/>
        <v>4</v>
      </c>
      <c r="H884" s="138" t="str">
        <f t="shared" si="267"/>
        <v>0</v>
      </c>
      <c r="I884" s="138" t="str">
        <f t="shared" si="268"/>
        <v>0</v>
      </c>
      <c r="J884" s="138" t="str">
        <f t="shared" si="269"/>
        <v>0</v>
      </c>
      <c r="K884" s="138" t="str">
        <f t="shared" si="270"/>
        <v>0</v>
      </c>
      <c r="L884" s="138" t="s">
        <v>5376</v>
      </c>
      <c r="M884" s="139" t="s">
        <v>1502</v>
      </c>
      <c r="N884" s="139" t="s">
        <v>261</v>
      </c>
      <c r="O884" s="141" t="s">
        <v>14</v>
      </c>
      <c r="P884" s="141" t="s">
        <v>68</v>
      </c>
      <c r="Q884" s="141">
        <v>3</v>
      </c>
      <c r="R884" s="141">
        <v>2</v>
      </c>
      <c r="S884" s="141" t="s">
        <v>110</v>
      </c>
      <c r="T884" s="141" t="s">
        <v>110</v>
      </c>
      <c r="U884" s="141">
        <v>1</v>
      </c>
      <c r="V884" s="141">
        <v>5</v>
      </c>
      <c r="W884" s="141" t="s">
        <v>1502</v>
      </c>
      <c r="X884" s="141" t="s">
        <v>1502</v>
      </c>
      <c r="Y884" s="141" t="s">
        <v>66</v>
      </c>
      <c r="Z884" s="140" t="s">
        <v>66</v>
      </c>
      <c r="AA884" s="140" t="s">
        <v>1502</v>
      </c>
      <c r="AB884" s="140" t="s">
        <v>1502</v>
      </c>
      <c r="AC884" s="140" t="s">
        <v>66</v>
      </c>
      <c r="AD884" s="141" t="s">
        <v>66</v>
      </c>
      <c r="AE884" s="144" t="s">
        <v>1502</v>
      </c>
      <c r="AF884" s="144" t="s">
        <v>1502</v>
      </c>
      <c r="AG884" s="134"/>
      <c r="AH884" s="142"/>
      <c r="AI884" s="143"/>
      <c r="AJ884" s="143" t="b">
        <f t="shared" si="283"/>
        <v>0</v>
      </c>
      <c r="AK884" s="143" t="str">
        <f>O884&amp;Q884&amp;R884&amp;U884&amp;V884&amp;Y884&amp;Z884&amp;AC884&amp;AD884</f>
        <v>A32150000</v>
      </c>
      <c r="AL884" s="40">
        <v>69824</v>
      </c>
      <c r="AM884" s="41" t="b">
        <f>C884&lt;&gt;AK884</f>
        <v>1</v>
      </c>
      <c r="AN884" s="145" t="str">
        <f>N884&amp;AK884</f>
        <v>J9FA32150000</v>
      </c>
      <c r="AO884" s="145" t="s">
        <v>1503</v>
      </c>
      <c r="AP884" s="31"/>
      <c r="AQ884" s="146"/>
      <c r="AR884" s="146">
        <f t="shared" si="271"/>
        <v>1</v>
      </c>
      <c r="AS884" s="146" t="str">
        <f>IF(IFERROR(VLOOKUP(AE884,#REF!,1,0),"")&lt;&gt;"",1,"")</f>
        <v/>
      </c>
      <c r="AT884" s="146" t="str">
        <f>IF(IFERROR(VLOOKUP(AE884,#REF!,1,0),"")&lt;&gt;"",1,"")</f>
        <v/>
      </c>
      <c r="AU884" s="146" t="str">
        <f>IF(IFERROR(VLOOKUP(AE884,#REF!,1,0),"")&lt;&gt;"",1,"")</f>
        <v/>
      </c>
      <c r="AV884" s="146" t="str">
        <f>IF(IFERROR(VLOOKUP(AE884,#REF!,1,0),"")&lt;&gt;"",1,"")</f>
        <v/>
      </c>
      <c r="AW884" s="146" t="str">
        <f>IF(IFERROR(VLOOKUP(AE884,#REF!,1,0),"")&lt;&gt;"",1,"")</f>
        <v/>
      </c>
      <c r="AX884" s="146" t="str">
        <f>IF(IFERROR(VLOOKUP(AE884,#REF!,1,0),"")&lt;&gt;"",1,"")</f>
        <v/>
      </c>
      <c r="AY884" s="146" t="str">
        <f>IF(IFERROR(VLOOKUP(AE884,#REF!,1,0),"")&lt;&gt;"",1,"")</f>
        <v/>
      </c>
      <c r="AZ884" s="146" t="str">
        <f>IF(IFERROR(VLOOKUP(AE884,#REF!,1,0),"")&lt;&gt;"",1,"")</f>
        <v/>
      </c>
      <c r="BA884" s="146" t="str">
        <f>IF(IFERROR(VLOOKUP(AE884,#REF!,1,0),"")&lt;&gt;"",1,"")</f>
        <v/>
      </c>
      <c r="BB884" s="146" t="str">
        <f>IF(IFERROR(VLOOKUP(AE884,#REF!,1,0),"")&lt;&gt;"",1,"")</f>
        <v/>
      </c>
      <c r="BC884" s="146" t="str">
        <f>IF(IFERROR(VLOOKUP(AE884,#REF!,1,0),"")&lt;&gt;"",1,"")</f>
        <v/>
      </c>
      <c r="BD884" s="146" t="str">
        <f>IF(IFERROR(VLOOKUP(AE884,#REF!,1,0),"")&lt;&gt;"",1,"")</f>
        <v/>
      </c>
      <c r="BE884" s="148">
        <f t="shared" si="273"/>
        <v>1</v>
      </c>
    </row>
    <row r="885" spans="1:57" ht="16">
      <c r="A885" s="33">
        <v>1399</v>
      </c>
      <c r="B885" s="33">
        <v>722691</v>
      </c>
      <c r="C885" s="33" t="str">
        <f t="shared" si="279"/>
        <v>722691000</v>
      </c>
      <c r="D885" s="34" t="str">
        <f t="shared" si="263"/>
        <v>72</v>
      </c>
      <c r="E885" s="34" t="str">
        <f t="shared" si="264"/>
        <v>2</v>
      </c>
      <c r="F885" s="34" t="str">
        <f t="shared" si="265"/>
        <v>6</v>
      </c>
      <c r="G885" s="34" t="str">
        <f t="shared" si="266"/>
        <v>9</v>
      </c>
      <c r="H885" s="34" t="str">
        <f t="shared" si="267"/>
        <v>1</v>
      </c>
      <c r="I885" s="34" t="str">
        <f t="shared" si="268"/>
        <v>0</v>
      </c>
      <c r="J885" s="34" t="str">
        <f t="shared" si="269"/>
        <v>0</v>
      </c>
      <c r="K885" s="34" t="str">
        <f t="shared" si="270"/>
        <v>0</v>
      </c>
      <c r="L885" s="34" t="s">
        <v>5377</v>
      </c>
      <c r="M885" s="35" t="s">
        <v>1502</v>
      </c>
      <c r="N885" s="35" t="s">
        <v>261</v>
      </c>
      <c r="O885" s="37" t="s">
        <v>14</v>
      </c>
      <c r="P885" s="55" t="s">
        <v>68</v>
      </c>
      <c r="Q885" s="37">
        <v>3</v>
      </c>
      <c r="R885" s="55">
        <v>2</v>
      </c>
      <c r="S885" s="55" t="s">
        <v>110</v>
      </c>
      <c r="T885" s="55" t="s">
        <v>110</v>
      </c>
      <c r="U885" s="37">
        <v>1</v>
      </c>
      <c r="V885" s="37">
        <v>5</v>
      </c>
      <c r="W885" s="55" t="s">
        <v>1502</v>
      </c>
      <c r="X885" s="55" t="s">
        <v>1502</v>
      </c>
      <c r="Y885" s="55" t="s">
        <v>66</v>
      </c>
      <c r="Z885" s="58" t="s">
        <v>66</v>
      </c>
      <c r="AA885" s="58" t="s">
        <v>1502</v>
      </c>
      <c r="AB885" s="58" t="s">
        <v>1502</v>
      </c>
      <c r="AC885" s="58" t="s">
        <v>8</v>
      </c>
      <c r="AD885" s="55">
        <v>1</v>
      </c>
      <c r="AE885" s="42" t="s">
        <v>1504</v>
      </c>
      <c r="AF885" s="42" t="s">
        <v>1505</v>
      </c>
      <c r="AG885" s="27"/>
      <c r="AH885" s="30" t="s">
        <v>8</v>
      </c>
      <c r="AI885" s="39"/>
      <c r="AJ885" s="39" t="b">
        <f t="shared" si="283"/>
        <v>0</v>
      </c>
      <c r="AK885" s="39" t="str">
        <f>O885&amp;Q885&amp;R885&amp;U885&amp;V885&amp;Y885&amp;Z885&amp;AC885&amp;AD885</f>
        <v>A32150011</v>
      </c>
      <c r="AL885" s="40">
        <v>722691</v>
      </c>
      <c r="AM885" s="41" t="b">
        <f>C885&lt;&gt;AK885</f>
        <v>1</v>
      </c>
      <c r="AN885" s="30" t="str">
        <f>N885&amp;AK885</f>
        <v>J9FA32150011</v>
      </c>
      <c r="AO885" s="30"/>
      <c r="AP885" s="31"/>
      <c r="AQ885" s="31"/>
      <c r="AR885" s="31">
        <f t="shared" si="271"/>
        <v>1</v>
      </c>
      <c r="AS885" s="31" t="str">
        <f>IF(IFERROR(VLOOKUP(AE885,#REF!,1,0),"")&lt;&gt;"",1,"")</f>
        <v/>
      </c>
      <c r="AT885" s="31" t="str">
        <f>IF(IFERROR(VLOOKUP(AE885,#REF!,1,0),"")&lt;&gt;"",1,"")</f>
        <v/>
      </c>
      <c r="AU885" s="31" t="str">
        <f>IF(IFERROR(VLOOKUP(AE885,#REF!,1,0),"")&lt;&gt;"",1,"")</f>
        <v/>
      </c>
      <c r="AV885" s="31" t="str">
        <f>IF(IFERROR(VLOOKUP(AE885,#REF!,1,0),"")&lt;&gt;"",1,"")</f>
        <v/>
      </c>
      <c r="AW885" s="31" t="str">
        <f>IF(IFERROR(VLOOKUP(AE885,#REF!,1,0),"")&lt;&gt;"",1,"")</f>
        <v/>
      </c>
      <c r="AX885" s="31" t="str">
        <f>IF(IFERROR(VLOOKUP(AE885,#REF!,1,0),"")&lt;&gt;"",1,"")</f>
        <v/>
      </c>
      <c r="AY885" s="31" t="str">
        <f>IF(IFERROR(VLOOKUP(AE885,#REF!,1,0),"")&lt;&gt;"",1,"")</f>
        <v/>
      </c>
      <c r="AZ885" s="31" t="str">
        <f>IF(IFERROR(VLOOKUP(AE885,#REF!,1,0),"")&lt;&gt;"",1,"")</f>
        <v/>
      </c>
      <c r="BA885" s="31" t="str">
        <f>IF(IFERROR(VLOOKUP(AE885,#REF!,1,0),"")&lt;&gt;"",1,"")</f>
        <v/>
      </c>
      <c r="BB885" s="31" t="str">
        <f>IF(IFERROR(VLOOKUP(AE885,#REF!,1,0),"")&lt;&gt;"",1,"")</f>
        <v/>
      </c>
      <c r="BC885" s="31" t="str">
        <f>IF(IFERROR(VLOOKUP(AE885,#REF!,1,0),"")&lt;&gt;"",1,"")</f>
        <v/>
      </c>
      <c r="BD885" s="31" t="str">
        <f>IF(IFERROR(VLOOKUP(AE885,#REF!,1,0),"")&lt;&gt;"",1,"")</f>
        <v/>
      </c>
      <c r="BE885" s="32">
        <f t="shared" si="273"/>
        <v>1</v>
      </c>
    </row>
    <row r="886" spans="1:57" ht="17">
      <c r="A886" s="137">
        <v>1383</v>
      </c>
      <c r="B886" s="137">
        <v>72251</v>
      </c>
      <c r="C886" s="137" t="str">
        <f t="shared" si="279"/>
        <v>722510000</v>
      </c>
      <c r="D886" s="138" t="str">
        <f t="shared" si="263"/>
        <v>72</v>
      </c>
      <c r="E886" s="138" t="str">
        <f t="shared" si="264"/>
        <v>2</v>
      </c>
      <c r="F886" s="138" t="str">
        <f t="shared" si="265"/>
        <v>5</v>
      </c>
      <c r="G886" s="138" t="str">
        <f t="shared" si="266"/>
        <v>1</v>
      </c>
      <c r="H886" s="138" t="str">
        <f t="shared" si="267"/>
        <v>0</v>
      </c>
      <c r="I886" s="138" t="str">
        <f t="shared" si="268"/>
        <v>0</v>
      </c>
      <c r="J886" s="138" t="str">
        <f t="shared" si="269"/>
        <v>0</v>
      </c>
      <c r="K886" s="138" t="str">
        <f t="shared" si="270"/>
        <v>0</v>
      </c>
      <c r="L886" s="138" t="s">
        <v>5378</v>
      </c>
      <c r="M886" s="139" t="s">
        <v>1506</v>
      </c>
      <c r="N886" s="139" t="s">
        <v>261</v>
      </c>
      <c r="O886" s="141" t="s">
        <v>14</v>
      </c>
      <c r="P886" s="141" t="s">
        <v>68</v>
      </c>
      <c r="Q886" s="141">
        <v>3</v>
      </c>
      <c r="R886" s="141">
        <v>2</v>
      </c>
      <c r="S886" s="141" t="s">
        <v>110</v>
      </c>
      <c r="T886" s="141" t="s">
        <v>110</v>
      </c>
      <c r="U886" s="141">
        <v>1</v>
      </c>
      <c r="V886" s="141">
        <v>5</v>
      </c>
      <c r="W886" s="141" t="s">
        <v>1502</v>
      </c>
      <c r="X886" s="141" t="s">
        <v>1502</v>
      </c>
      <c r="Y886" s="141" t="s">
        <v>66</v>
      </c>
      <c r="Z886" s="140" t="s">
        <v>66</v>
      </c>
      <c r="AA886" s="140" t="s">
        <v>1502</v>
      </c>
      <c r="AB886" s="140" t="s">
        <v>1502</v>
      </c>
      <c r="AC886" s="140" t="s">
        <v>8</v>
      </c>
      <c r="AD886" s="141">
        <v>2</v>
      </c>
      <c r="AE886" s="144" t="s">
        <v>1506</v>
      </c>
      <c r="AF886" s="144" t="s">
        <v>1506</v>
      </c>
      <c r="AG886" s="134"/>
      <c r="AH886" s="142"/>
      <c r="AI886" s="143"/>
      <c r="AJ886" s="143" t="b">
        <f t="shared" si="283"/>
        <v>0</v>
      </c>
      <c r="AK886" s="143" t="str">
        <f>O886&amp;Q886&amp;R886&amp;U886&amp;V886&amp;Y886&amp;Z886&amp;AC886&amp;AD886</f>
        <v>A32150012</v>
      </c>
      <c r="AL886" s="40">
        <v>72251</v>
      </c>
      <c r="AM886" s="41" t="b">
        <f>C886&lt;&gt;AK886</f>
        <v>1</v>
      </c>
      <c r="AN886" s="145" t="str">
        <f>N886&amp;AK886</f>
        <v>J9FA32150012</v>
      </c>
      <c r="AO886" s="145"/>
      <c r="AP886" s="31"/>
      <c r="AQ886" s="146"/>
      <c r="AR886" s="146">
        <f t="shared" si="271"/>
        <v>1</v>
      </c>
      <c r="AS886" s="146" t="str">
        <f>IF(IFERROR(VLOOKUP(AE886,#REF!,1,0),"")&lt;&gt;"",1,"")</f>
        <v/>
      </c>
      <c r="AT886" s="146" t="str">
        <f>IF(IFERROR(VLOOKUP(AE886,#REF!,1,0),"")&lt;&gt;"",1,"")</f>
        <v/>
      </c>
      <c r="AU886" s="146" t="str">
        <f>IF(IFERROR(VLOOKUP(AE886,#REF!,1,0),"")&lt;&gt;"",1,"")</f>
        <v/>
      </c>
      <c r="AV886" s="146" t="str">
        <f>IF(IFERROR(VLOOKUP(AE886,#REF!,1,0),"")&lt;&gt;"",1,"")</f>
        <v/>
      </c>
      <c r="AW886" s="146" t="str">
        <f>IF(IFERROR(VLOOKUP(AE886,#REF!,1,0),"")&lt;&gt;"",1,"")</f>
        <v/>
      </c>
      <c r="AX886" s="146" t="str">
        <f>IF(IFERROR(VLOOKUP(AE886,#REF!,1,0),"")&lt;&gt;"",1,"")</f>
        <v/>
      </c>
      <c r="AY886" s="146" t="str">
        <f>IF(IFERROR(VLOOKUP(AE886,#REF!,1,0),"")&lt;&gt;"",1,"")</f>
        <v/>
      </c>
      <c r="AZ886" s="146" t="str">
        <f>IF(IFERROR(VLOOKUP(AE886,#REF!,1,0),"")&lt;&gt;"",1,"")</f>
        <v/>
      </c>
      <c r="BA886" s="146" t="str">
        <f>IF(IFERROR(VLOOKUP(AE886,#REF!,1,0),"")&lt;&gt;"",1,"")</f>
        <v/>
      </c>
      <c r="BB886" s="146" t="str">
        <f>IF(IFERROR(VLOOKUP(AE886,#REF!,1,0),"")&lt;&gt;"",1,"")</f>
        <v/>
      </c>
      <c r="BC886" s="146" t="str">
        <f>IF(IFERROR(VLOOKUP(AE886,#REF!,1,0),"")&lt;&gt;"",1,"")</f>
        <v/>
      </c>
      <c r="BD886" s="146" t="str">
        <f>IF(IFERROR(VLOOKUP(AE886,#REF!,1,0),"")&lt;&gt;"",1,"")</f>
        <v/>
      </c>
      <c r="BE886" s="148">
        <f t="shared" si="273"/>
        <v>1</v>
      </c>
    </row>
    <row r="887" spans="1:57" ht="16">
      <c r="A887" s="33">
        <v>533</v>
      </c>
      <c r="B887" s="33">
        <v>698241</v>
      </c>
      <c r="C887" s="33" t="str">
        <f t="shared" si="279"/>
        <v>698241000</v>
      </c>
      <c r="D887" s="34" t="str">
        <f t="shared" si="263"/>
        <v>69</v>
      </c>
      <c r="E887" s="34" t="str">
        <f t="shared" si="264"/>
        <v>8</v>
      </c>
      <c r="F887" s="34" t="str">
        <f t="shared" si="265"/>
        <v>2</v>
      </c>
      <c r="G887" s="34" t="str">
        <f t="shared" si="266"/>
        <v>4</v>
      </c>
      <c r="H887" s="34" t="str">
        <f t="shared" si="267"/>
        <v>1</v>
      </c>
      <c r="I887" s="34" t="str">
        <f t="shared" si="268"/>
        <v>0</v>
      </c>
      <c r="J887" s="34" t="str">
        <f t="shared" si="269"/>
        <v>0</v>
      </c>
      <c r="K887" s="34" t="str">
        <f t="shared" si="270"/>
        <v>0</v>
      </c>
      <c r="L887" s="34" t="s">
        <v>5379</v>
      </c>
      <c r="M887" s="35" t="s">
        <v>1507</v>
      </c>
      <c r="N887" s="35" t="s">
        <v>261</v>
      </c>
      <c r="O887" s="37" t="s">
        <v>14</v>
      </c>
      <c r="P887" s="55" t="s">
        <v>68</v>
      </c>
      <c r="Q887" s="37">
        <v>3</v>
      </c>
      <c r="R887" s="55">
        <v>2</v>
      </c>
      <c r="S887" s="55" t="s">
        <v>110</v>
      </c>
      <c r="T887" s="55" t="s">
        <v>110</v>
      </c>
      <c r="U887" s="37">
        <v>1</v>
      </c>
      <c r="V887" s="37">
        <v>5</v>
      </c>
      <c r="W887" s="55" t="s">
        <v>1502</v>
      </c>
      <c r="X887" s="55" t="s">
        <v>1502</v>
      </c>
      <c r="Y887" s="55">
        <v>1</v>
      </c>
      <c r="Z887" s="58" t="s">
        <v>8</v>
      </c>
      <c r="AA887" s="57" t="s">
        <v>1507</v>
      </c>
      <c r="AB887" s="57" t="s">
        <v>1507</v>
      </c>
      <c r="AC887" s="36" t="s">
        <v>66</v>
      </c>
      <c r="AD887" s="55" t="s">
        <v>66</v>
      </c>
      <c r="AE887" s="42" t="s">
        <v>1507</v>
      </c>
      <c r="AF887" s="42" t="s">
        <v>1507</v>
      </c>
      <c r="AG887" s="27"/>
      <c r="AH887" s="30" t="s">
        <v>8</v>
      </c>
      <c r="AI887" s="39" t="s">
        <v>1508</v>
      </c>
      <c r="AJ887" s="39" t="b">
        <f t="shared" si="283"/>
        <v>0</v>
      </c>
      <c r="AK887" s="39" t="str">
        <f>O887&amp;Q887&amp;R887&amp;U887&amp;V887&amp;Y887&amp;Z887&amp;AC887&amp;AD887</f>
        <v>A32151100</v>
      </c>
      <c r="AL887" s="40">
        <v>698241</v>
      </c>
      <c r="AM887" s="41" t="b">
        <f>C887&lt;&gt;AK887</f>
        <v>1</v>
      </c>
      <c r="AN887" s="30" t="str">
        <f>N887&amp;AK887</f>
        <v>J9FA32151100</v>
      </c>
      <c r="AO887" s="30"/>
      <c r="AP887" s="31"/>
      <c r="AQ887" s="31"/>
      <c r="AR887" s="31">
        <f t="shared" si="271"/>
        <v>1</v>
      </c>
      <c r="AS887" s="31" t="str">
        <f>IF(IFERROR(VLOOKUP(AE887,#REF!,1,0),"")&lt;&gt;"",1,"")</f>
        <v/>
      </c>
      <c r="AT887" s="31" t="str">
        <f>IF(IFERROR(VLOOKUP(AE887,#REF!,1,0),"")&lt;&gt;"",1,"")</f>
        <v/>
      </c>
      <c r="AU887" s="31" t="str">
        <f>IF(IFERROR(VLOOKUP(AE887,#REF!,1,0),"")&lt;&gt;"",1,"")</f>
        <v/>
      </c>
      <c r="AV887" s="31" t="str">
        <f>IF(IFERROR(VLOOKUP(AE887,#REF!,1,0),"")&lt;&gt;"",1,"")</f>
        <v/>
      </c>
      <c r="AW887" s="31" t="str">
        <f>IF(IFERROR(VLOOKUP(AE887,#REF!,1,0),"")&lt;&gt;"",1,"")</f>
        <v/>
      </c>
      <c r="AX887" s="31" t="str">
        <f>IF(IFERROR(VLOOKUP(AE887,#REF!,1,0),"")&lt;&gt;"",1,"")</f>
        <v/>
      </c>
      <c r="AY887" s="31" t="str">
        <f>IF(IFERROR(VLOOKUP(AE887,#REF!,1,0),"")&lt;&gt;"",1,"")</f>
        <v/>
      </c>
      <c r="AZ887" s="31" t="str">
        <f>IF(IFERROR(VLOOKUP(AE887,#REF!,1,0),"")&lt;&gt;"",1,"")</f>
        <v/>
      </c>
      <c r="BA887" s="31" t="str">
        <f>IF(IFERROR(VLOOKUP(AE887,#REF!,1,0),"")&lt;&gt;"",1,"")</f>
        <v/>
      </c>
      <c r="BB887" s="31" t="str">
        <f>IF(IFERROR(VLOOKUP(AE887,#REF!,1,0),"")&lt;&gt;"",1,"")</f>
        <v/>
      </c>
      <c r="BC887" s="31" t="str">
        <f>IF(IFERROR(VLOOKUP(AE887,#REF!,1,0),"")&lt;&gt;"",1,"")</f>
        <v/>
      </c>
      <c r="BD887" s="31" t="str">
        <f>IF(IFERROR(VLOOKUP(AE887,#REF!,1,0),"")&lt;&gt;"",1,"")</f>
        <v/>
      </c>
      <c r="BE887" s="32">
        <f t="shared" si="273"/>
        <v>1</v>
      </c>
    </row>
    <row r="888" spans="1:57" ht="16">
      <c r="A888" s="33">
        <v>534</v>
      </c>
      <c r="B888" s="33">
        <v>698242</v>
      </c>
      <c r="C888" s="33" t="str">
        <f t="shared" si="279"/>
        <v>698242000</v>
      </c>
      <c r="D888" s="34" t="str">
        <f t="shared" si="263"/>
        <v>69</v>
      </c>
      <c r="E888" s="34" t="str">
        <f t="shared" si="264"/>
        <v>8</v>
      </c>
      <c r="F888" s="34" t="str">
        <f t="shared" si="265"/>
        <v>2</v>
      </c>
      <c r="G888" s="34" t="str">
        <f t="shared" si="266"/>
        <v>4</v>
      </c>
      <c r="H888" s="34" t="str">
        <f t="shared" si="267"/>
        <v>2</v>
      </c>
      <c r="I888" s="34" t="str">
        <f t="shared" si="268"/>
        <v>0</v>
      </c>
      <c r="J888" s="34" t="str">
        <f t="shared" si="269"/>
        <v>0</v>
      </c>
      <c r="K888" s="34" t="str">
        <f t="shared" si="270"/>
        <v>0</v>
      </c>
      <c r="L888" s="34" t="s">
        <v>5380</v>
      </c>
      <c r="M888" s="35" t="s">
        <v>1509</v>
      </c>
      <c r="N888" s="35" t="s">
        <v>261</v>
      </c>
      <c r="O888" s="37" t="s">
        <v>14</v>
      </c>
      <c r="P888" s="55" t="s">
        <v>68</v>
      </c>
      <c r="Q888" s="37">
        <v>3</v>
      </c>
      <c r="R888" s="55">
        <v>2</v>
      </c>
      <c r="S888" s="55" t="s">
        <v>110</v>
      </c>
      <c r="T888" s="55" t="s">
        <v>110</v>
      </c>
      <c r="U888" s="37">
        <v>1</v>
      </c>
      <c r="V888" s="37">
        <v>5</v>
      </c>
      <c r="W888" s="55" t="s">
        <v>1502</v>
      </c>
      <c r="X888" s="55" t="s">
        <v>1502</v>
      </c>
      <c r="Y888" s="55">
        <v>1</v>
      </c>
      <c r="Z888" s="58" t="s">
        <v>15</v>
      </c>
      <c r="AA888" s="57" t="s">
        <v>1509</v>
      </c>
      <c r="AB888" s="57" t="s">
        <v>1509</v>
      </c>
      <c r="AC888" s="36" t="s">
        <v>66</v>
      </c>
      <c r="AD888" s="55" t="s">
        <v>66</v>
      </c>
      <c r="AE888" s="42" t="s">
        <v>1509</v>
      </c>
      <c r="AF888" s="42" t="s">
        <v>1509</v>
      </c>
      <c r="AG888" s="27"/>
      <c r="AH888" s="30" t="s">
        <v>8</v>
      </c>
      <c r="AI888" s="39" t="s">
        <v>1508</v>
      </c>
      <c r="AJ888" s="39" t="b">
        <f t="shared" si="283"/>
        <v>0</v>
      </c>
      <c r="AK888" s="39" t="str">
        <f>O888&amp;Q888&amp;R888&amp;U888&amp;V888&amp;Y888&amp;Z888&amp;AC888&amp;AD888</f>
        <v>A32151200</v>
      </c>
      <c r="AL888" s="40">
        <v>698242</v>
      </c>
      <c r="AM888" s="41" t="b">
        <f>C888&lt;&gt;AK888</f>
        <v>1</v>
      </c>
      <c r="AN888" s="30" t="str">
        <f>N888&amp;AK888</f>
        <v>J9FA32151200</v>
      </c>
      <c r="AO888" s="30"/>
      <c r="AP888" s="31"/>
      <c r="AQ888" s="31"/>
      <c r="AR888" s="31">
        <f t="shared" si="271"/>
        <v>1</v>
      </c>
      <c r="AS888" s="31" t="str">
        <f>IF(IFERROR(VLOOKUP(AE888,#REF!,1,0),"")&lt;&gt;"",1,"")</f>
        <v/>
      </c>
      <c r="AT888" s="31" t="str">
        <f>IF(IFERROR(VLOOKUP(AE888,#REF!,1,0),"")&lt;&gt;"",1,"")</f>
        <v/>
      </c>
      <c r="AU888" s="31" t="str">
        <f>IF(IFERROR(VLOOKUP(AE888,#REF!,1,0),"")&lt;&gt;"",1,"")</f>
        <v/>
      </c>
      <c r="AV888" s="31" t="str">
        <f>IF(IFERROR(VLOOKUP(AE888,#REF!,1,0),"")&lt;&gt;"",1,"")</f>
        <v/>
      </c>
      <c r="AW888" s="31" t="str">
        <f>IF(IFERROR(VLOOKUP(AE888,#REF!,1,0),"")&lt;&gt;"",1,"")</f>
        <v/>
      </c>
      <c r="AX888" s="31" t="str">
        <f>IF(IFERROR(VLOOKUP(AE888,#REF!,1,0),"")&lt;&gt;"",1,"")</f>
        <v/>
      </c>
      <c r="AY888" s="31" t="str">
        <f>IF(IFERROR(VLOOKUP(AE888,#REF!,1,0),"")&lt;&gt;"",1,"")</f>
        <v/>
      </c>
      <c r="AZ888" s="31" t="str">
        <f>IF(IFERROR(VLOOKUP(AE888,#REF!,1,0),"")&lt;&gt;"",1,"")</f>
        <v/>
      </c>
      <c r="BA888" s="31" t="str">
        <f>IF(IFERROR(VLOOKUP(AE888,#REF!,1,0),"")&lt;&gt;"",1,"")</f>
        <v/>
      </c>
      <c r="BB888" s="31" t="str">
        <f>IF(IFERROR(VLOOKUP(AE888,#REF!,1,0),"")&lt;&gt;"",1,"")</f>
        <v/>
      </c>
      <c r="BC888" s="31" t="str">
        <f>IF(IFERROR(VLOOKUP(AE888,#REF!,1,0),"")&lt;&gt;"",1,"")</f>
        <v/>
      </c>
      <c r="BD888" s="31" t="str">
        <f>IF(IFERROR(VLOOKUP(AE888,#REF!,1,0),"")&lt;&gt;"",1,"")</f>
        <v/>
      </c>
      <c r="BE888" s="32">
        <f t="shared" si="273"/>
        <v>1</v>
      </c>
    </row>
    <row r="889" spans="1:57" ht="16">
      <c r="A889" s="33">
        <v>535</v>
      </c>
      <c r="B889" s="33">
        <v>698243</v>
      </c>
      <c r="C889" s="33" t="str">
        <f t="shared" si="279"/>
        <v>698243000</v>
      </c>
      <c r="D889" s="34" t="str">
        <f t="shared" si="263"/>
        <v>69</v>
      </c>
      <c r="E889" s="34" t="str">
        <f t="shared" si="264"/>
        <v>8</v>
      </c>
      <c r="F889" s="34" t="str">
        <f t="shared" si="265"/>
        <v>2</v>
      </c>
      <c r="G889" s="34" t="str">
        <f t="shared" si="266"/>
        <v>4</v>
      </c>
      <c r="H889" s="34" t="str">
        <f t="shared" si="267"/>
        <v>3</v>
      </c>
      <c r="I889" s="34" t="str">
        <f t="shared" si="268"/>
        <v>0</v>
      </c>
      <c r="J889" s="34" t="str">
        <f t="shared" si="269"/>
        <v>0</v>
      </c>
      <c r="K889" s="34" t="str">
        <f t="shared" si="270"/>
        <v>0</v>
      </c>
      <c r="L889" s="34" t="s">
        <v>5381</v>
      </c>
      <c r="M889" s="35" t="s">
        <v>1510</v>
      </c>
      <c r="N889" s="35" t="s">
        <v>261</v>
      </c>
      <c r="O889" s="37" t="s">
        <v>14</v>
      </c>
      <c r="P889" s="55" t="s">
        <v>68</v>
      </c>
      <c r="Q889" s="37">
        <v>3</v>
      </c>
      <c r="R889" s="55">
        <v>2</v>
      </c>
      <c r="S889" s="55" t="s">
        <v>110</v>
      </c>
      <c r="T889" s="55" t="s">
        <v>110</v>
      </c>
      <c r="U889" s="37">
        <v>1</v>
      </c>
      <c r="V889" s="37">
        <v>5</v>
      </c>
      <c r="W889" s="55" t="s">
        <v>1502</v>
      </c>
      <c r="X889" s="55" t="s">
        <v>1502</v>
      </c>
      <c r="Y889" s="55">
        <v>1</v>
      </c>
      <c r="Z889" s="58" t="s">
        <v>21</v>
      </c>
      <c r="AA889" s="57" t="s">
        <v>1510</v>
      </c>
      <c r="AB889" s="57" t="s">
        <v>1510</v>
      </c>
      <c r="AC889" s="36" t="s">
        <v>66</v>
      </c>
      <c r="AD889" s="55" t="s">
        <v>66</v>
      </c>
      <c r="AE889" s="42" t="s">
        <v>1510</v>
      </c>
      <c r="AF889" s="42" t="s">
        <v>1510</v>
      </c>
      <c r="AG889" s="27"/>
      <c r="AH889" s="30" t="s">
        <v>8</v>
      </c>
      <c r="AI889" s="39" t="s">
        <v>1508</v>
      </c>
      <c r="AJ889" s="39" t="b">
        <f t="shared" si="283"/>
        <v>0</v>
      </c>
      <c r="AK889" s="39" t="str">
        <f>O889&amp;Q889&amp;R889&amp;U889&amp;V889&amp;Y889&amp;Z889&amp;AC889&amp;AD889</f>
        <v>A32151300</v>
      </c>
      <c r="AL889" s="40">
        <v>698243</v>
      </c>
      <c r="AM889" s="41" t="b">
        <f>C889&lt;&gt;AK889</f>
        <v>1</v>
      </c>
      <c r="AN889" s="30" t="str">
        <f>N889&amp;AK889</f>
        <v>J9FA32151300</v>
      </c>
      <c r="AO889" s="30"/>
      <c r="AP889" s="31"/>
      <c r="AQ889" s="31"/>
      <c r="AR889" s="31">
        <f t="shared" si="271"/>
        <v>1</v>
      </c>
      <c r="AS889" s="31" t="str">
        <f>IF(IFERROR(VLOOKUP(AE889,#REF!,1,0),"")&lt;&gt;"",1,"")</f>
        <v/>
      </c>
      <c r="AT889" s="31" t="str">
        <f>IF(IFERROR(VLOOKUP(AE889,#REF!,1,0),"")&lt;&gt;"",1,"")</f>
        <v/>
      </c>
      <c r="AU889" s="31" t="str">
        <f>IF(IFERROR(VLOOKUP(AE889,#REF!,1,0),"")&lt;&gt;"",1,"")</f>
        <v/>
      </c>
      <c r="AV889" s="31" t="str">
        <f>IF(IFERROR(VLOOKUP(AE889,#REF!,1,0),"")&lt;&gt;"",1,"")</f>
        <v/>
      </c>
      <c r="AW889" s="31" t="str">
        <f>IF(IFERROR(VLOOKUP(AE889,#REF!,1,0),"")&lt;&gt;"",1,"")</f>
        <v/>
      </c>
      <c r="AX889" s="31" t="str">
        <f>IF(IFERROR(VLOOKUP(AE889,#REF!,1,0),"")&lt;&gt;"",1,"")</f>
        <v/>
      </c>
      <c r="AY889" s="31" t="str">
        <f>IF(IFERROR(VLOOKUP(AE889,#REF!,1,0),"")&lt;&gt;"",1,"")</f>
        <v/>
      </c>
      <c r="AZ889" s="31" t="str">
        <f>IF(IFERROR(VLOOKUP(AE889,#REF!,1,0),"")&lt;&gt;"",1,"")</f>
        <v/>
      </c>
      <c r="BA889" s="31" t="str">
        <f>IF(IFERROR(VLOOKUP(AE889,#REF!,1,0),"")&lt;&gt;"",1,"")</f>
        <v/>
      </c>
      <c r="BB889" s="31" t="str">
        <f>IF(IFERROR(VLOOKUP(AE889,#REF!,1,0),"")&lt;&gt;"",1,"")</f>
        <v/>
      </c>
      <c r="BC889" s="31" t="str">
        <f>IF(IFERROR(VLOOKUP(AE889,#REF!,1,0),"")&lt;&gt;"",1,"")</f>
        <v/>
      </c>
      <c r="BD889" s="31" t="str">
        <f>IF(IFERROR(VLOOKUP(AE889,#REF!,1,0),"")&lt;&gt;"",1,"")</f>
        <v/>
      </c>
      <c r="BE889" s="32">
        <f t="shared" si="273"/>
        <v>1</v>
      </c>
    </row>
    <row r="890" spans="1:57" ht="16">
      <c r="A890" s="33">
        <v>536</v>
      </c>
      <c r="B890" s="33">
        <v>698244</v>
      </c>
      <c r="C890" s="33" t="str">
        <f t="shared" si="279"/>
        <v>698244000</v>
      </c>
      <c r="D890" s="34" t="str">
        <f t="shared" si="263"/>
        <v>69</v>
      </c>
      <c r="E890" s="34" t="str">
        <f t="shared" si="264"/>
        <v>8</v>
      </c>
      <c r="F890" s="34" t="str">
        <f t="shared" si="265"/>
        <v>2</v>
      </c>
      <c r="G890" s="34" t="str">
        <f t="shared" si="266"/>
        <v>4</v>
      </c>
      <c r="H890" s="34" t="str">
        <f t="shared" si="267"/>
        <v>4</v>
      </c>
      <c r="I890" s="34" t="str">
        <f t="shared" si="268"/>
        <v>0</v>
      </c>
      <c r="J890" s="34" t="str">
        <f t="shared" si="269"/>
        <v>0</v>
      </c>
      <c r="K890" s="34" t="str">
        <f t="shared" si="270"/>
        <v>0</v>
      </c>
      <c r="L890" s="34" t="s">
        <v>5382</v>
      </c>
      <c r="M890" s="35" t="s">
        <v>1511</v>
      </c>
      <c r="N890" s="35" t="s">
        <v>261</v>
      </c>
      <c r="O890" s="37" t="s">
        <v>14</v>
      </c>
      <c r="P890" s="55" t="s">
        <v>68</v>
      </c>
      <c r="Q890" s="37">
        <v>3</v>
      </c>
      <c r="R890" s="55">
        <v>2</v>
      </c>
      <c r="S890" s="55" t="s">
        <v>110</v>
      </c>
      <c r="T890" s="55" t="s">
        <v>110</v>
      </c>
      <c r="U890" s="37">
        <v>1</v>
      </c>
      <c r="V890" s="37">
        <v>5</v>
      </c>
      <c r="W890" s="55" t="s">
        <v>1502</v>
      </c>
      <c r="X890" s="55" t="s">
        <v>1502</v>
      </c>
      <c r="Y890" s="55">
        <v>1</v>
      </c>
      <c r="Z890" s="58" t="s">
        <v>27</v>
      </c>
      <c r="AA890" s="57" t="s">
        <v>1511</v>
      </c>
      <c r="AB890" s="57" t="s">
        <v>1511</v>
      </c>
      <c r="AC890" s="36" t="s">
        <v>66</v>
      </c>
      <c r="AD890" s="55" t="s">
        <v>66</v>
      </c>
      <c r="AE890" s="42" t="s">
        <v>1511</v>
      </c>
      <c r="AF890" s="42" t="s">
        <v>1511</v>
      </c>
      <c r="AG890" s="27"/>
      <c r="AH890" s="30" t="s">
        <v>8</v>
      </c>
      <c r="AI890" s="39" t="s">
        <v>1508</v>
      </c>
      <c r="AJ890" s="39" t="b">
        <f t="shared" si="283"/>
        <v>0</v>
      </c>
      <c r="AK890" s="39" t="str">
        <f>O890&amp;Q890&amp;R890&amp;U890&amp;V890&amp;Y890&amp;Z890&amp;AC890&amp;AD890</f>
        <v>A32151400</v>
      </c>
      <c r="AL890" s="40">
        <v>698244</v>
      </c>
      <c r="AM890" s="41" t="b">
        <f>C890&lt;&gt;AK890</f>
        <v>1</v>
      </c>
      <c r="AN890" s="30" t="str">
        <f>N890&amp;AK890</f>
        <v>J9FA32151400</v>
      </c>
      <c r="AO890" s="30"/>
      <c r="AP890" s="31"/>
      <c r="AQ890" s="31"/>
      <c r="AR890" s="31">
        <f t="shared" si="271"/>
        <v>1</v>
      </c>
      <c r="AS890" s="31" t="str">
        <f>IF(IFERROR(VLOOKUP(AE890,#REF!,1,0),"")&lt;&gt;"",1,"")</f>
        <v/>
      </c>
      <c r="AT890" s="31" t="str">
        <f>IF(IFERROR(VLOOKUP(AE890,#REF!,1,0),"")&lt;&gt;"",1,"")</f>
        <v/>
      </c>
      <c r="AU890" s="31" t="str">
        <f>IF(IFERROR(VLOOKUP(AE890,#REF!,1,0),"")&lt;&gt;"",1,"")</f>
        <v/>
      </c>
      <c r="AV890" s="31" t="str">
        <f>IF(IFERROR(VLOOKUP(AE890,#REF!,1,0),"")&lt;&gt;"",1,"")</f>
        <v/>
      </c>
      <c r="AW890" s="31" t="str">
        <f>IF(IFERROR(VLOOKUP(AE890,#REF!,1,0),"")&lt;&gt;"",1,"")</f>
        <v/>
      </c>
      <c r="AX890" s="31" t="str">
        <f>IF(IFERROR(VLOOKUP(AE890,#REF!,1,0),"")&lt;&gt;"",1,"")</f>
        <v/>
      </c>
      <c r="AY890" s="31" t="str">
        <f>IF(IFERROR(VLOOKUP(AE890,#REF!,1,0),"")&lt;&gt;"",1,"")</f>
        <v/>
      </c>
      <c r="AZ890" s="31" t="str">
        <f>IF(IFERROR(VLOOKUP(AE890,#REF!,1,0),"")&lt;&gt;"",1,"")</f>
        <v/>
      </c>
      <c r="BA890" s="31" t="str">
        <f>IF(IFERROR(VLOOKUP(AE890,#REF!,1,0),"")&lt;&gt;"",1,"")</f>
        <v/>
      </c>
      <c r="BB890" s="31" t="str">
        <f>IF(IFERROR(VLOOKUP(AE890,#REF!,1,0),"")&lt;&gt;"",1,"")</f>
        <v/>
      </c>
      <c r="BC890" s="31" t="str">
        <f>IF(IFERROR(VLOOKUP(AE890,#REF!,1,0),"")&lt;&gt;"",1,"")</f>
        <v/>
      </c>
      <c r="BD890" s="31" t="str">
        <f>IF(IFERROR(VLOOKUP(AE890,#REF!,1,0),"")&lt;&gt;"",1,"")</f>
        <v/>
      </c>
      <c r="BE890" s="32">
        <f t="shared" si="273"/>
        <v>1</v>
      </c>
    </row>
    <row r="891" spans="1:57" ht="16">
      <c r="A891" s="43">
        <v>537</v>
      </c>
      <c r="B891" s="43">
        <v>698249</v>
      </c>
      <c r="C891" s="43" t="str">
        <f t="shared" si="279"/>
        <v>698249000</v>
      </c>
      <c r="D891" s="44" t="str">
        <f t="shared" si="263"/>
        <v>69</v>
      </c>
      <c r="E891" s="44" t="str">
        <f t="shared" si="264"/>
        <v>8</v>
      </c>
      <c r="F891" s="44" t="str">
        <f t="shared" si="265"/>
        <v>2</v>
      </c>
      <c r="G891" s="44" t="str">
        <f t="shared" si="266"/>
        <v>4</v>
      </c>
      <c r="H891" s="44" t="str">
        <f t="shared" si="267"/>
        <v>9</v>
      </c>
      <c r="I891" s="44" t="str">
        <f t="shared" si="268"/>
        <v>0</v>
      </c>
      <c r="J891" s="44" t="str">
        <f t="shared" si="269"/>
        <v>0</v>
      </c>
      <c r="K891" s="44" t="str">
        <f t="shared" si="270"/>
        <v>0</v>
      </c>
      <c r="L891" s="44"/>
      <c r="M891" s="45" t="s">
        <v>1512</v>
      </c>
      <c r="N891" s="45"/>
      <c r="O891" s="46" t="s">
        <v>14</v>
      </c>
      <c r="P891" s="47" t="s">
        <v>68</v>
      </c>
      <c r="Q891" s="48">
        <v>3</v>
      </c>
      <c r="R891" s="47"/>
      <c r="S891" s="47" t="s">
        <v>110</v>
      </c>
      <c r="T891" s="47" t="s">
        <v>110</v>
      </c>
      <c r="U891" s="48">
        <v>1</v>
      </c>
      <c r="V891" s="48">
        <v>5</v>
      </c>
      <c r="W891" s="60"/>
      <c r="X891" s="60" t="s">
        <v>1502</v>
      </c>
      <c r="Y891" s="46">
        <v>5</v>
      </c>
      <c r="Z891" s="49" t="s">
        <v>66</v>
      </c>
      <c r="AA891" s="47"/>
      <c r="AB891" s="47" t="s">
        <v>1512</v>
      </c>
      <c r="AC891" s="49" t="s">
        <v>66</v>
      </c>
      <c r="AD891" s="47" t="s">
        <v>66</v>
      </c>
      <c r="AE891" s="50" t="s">
        <v>1512</v>
      </c>
      <c r="AF891" s="51"/>
      <c r="AG891" s="51" t="s">
        <v>8</v>
      </c>
      <c r="AH891" s="52" t="s">
        <v>8</v>
      </c>
      <c r="AI891" s="39"/>
      <c r="AJ891" s="39"/>
      <c r="AK891" s="39" t="e">
        <f>O891&amp;Q891&amp;#REF!&amp;U891&amp;V891&amp;Y891&amp;Z891&amp;AC891&amp;AD891</f>
        <v>#REF!</v>
      </c>
      <c r="AL891" s="43">
        <v>698249</v>
      </c>
      <c r="AM891" s="44" t="e">
        <f>C891&lt;&gt;AK891</f>
        <v>#REF!</v>
      </c>
      <c r="AN891" s="52"/>
      <c r="AO891" s="52"/>
      <c r="AP891" s="53"/>
      <c r="AQ891" s="53"/>
      <c r="AR891" s="53">
        <f t="shared" si="271"/>
        <v>1</v>
      </c>
      <c r="AS891" s="53" t="str">
        <f>IF(IFERROR(VLOOKUP(AE891,#REF!,1,0),"")&lt;&gt;"",1,"")</f>
        <v/>
      </c>
      <c r="AT891" s="53" t="str">
        <f>IF(IFERROR(VLOOKUP(AE891,#REF!,1,0),"")&lt;&gt;"",1,"")</f>
        <v/>
      </c>
      <c r="AU891" s="53" t="str">
        <f>IF(IFERROR(VLOOKUP(AE891,#REF!,1,0),"")&lt;&gt;"",1,"")</f>
        <v/>
      </c>
      <c r="AV891" s="53" t="str">
        <f>IF(IFERROR(VLOOKUP(AE891,#REF!,1,0),"")&lt;&gt;"",1,"")</f>
        <v/>
      </c>
      <c r="AW891" s="53" t="str">
        <f>IF(IFERROR(VLOOKUP(AE891,#REF!,1,0),"")&lt;&gt;"",1,"")</f>
        <v/>
      </c>
      <c r="AX891" s="53" t="str">
        <f>IF(IFERROR(VLOOKUP(AE891,#REF!,1,0),"")&lt;&gt;"",1,"")</f>
        <v/>
      </c>
      <c r="AY891" s="53" t="str">
        <f>IF(IFERROR(VLOOKUP(AE891,#REF!,1,0),"")&lt;&gt;"",1,"")</f>
        <v/>
      </c>
      <c r="AZ891" s="53" t="str">
        <f>IF(IFERROR(VLOOKUP(AE891,#REF!,1,0),"")&lt;&gt;"",1,"")</f>
        <v/>
      </c>
      <c r="BA891" s="53" t="str">
        <f>IF(IFERROR(VLOOKUP(AE891,#REF!,1,0),"")&lt;&gt;"",1,"")</f>
        <v/>
      </c>
      <c r="BB891" s="53" t="str">
        <f>IF(IFERROR(VLOOKUP(AE891,#REF!,1,0),"")&lt;&gt;"",1,"")</f>
        <v/>
      </c>
      <c r="BC891" s="53" t="str">
        <f>IF(IFERROR(VLOOKUP(AE891,#REF!,1,0),"")&lt;&gt;"",1,"")</f>
        <v/>
      </c>
      <c r="BD891" s="53" t="str">
        <f>IF(IFERROR(VLOOKUP(AE891,#REF!,1,0),"")&lt;&gt;"",1,"")</f>
        <v/>
      </c>
      <c r="BE891" s="54">
        <f t="shared" si="273"/>
        <v>1</v>
      </c>
    </row>
    <row r="892" spans="1:57" ht="17">
      <c r="A892" s="137">
        <v>538</v>
      </c>
      <c r="B892" s="137">
        <v>69825</v>
      </c>
      <c r="C892" s="137" t="str">
        <f t="shared" si="279"/>
        <v>698250000</v>
      </c>
      <c r="D892" s="138" t="str">
        <f t="shared" si="263"/>
        <v>69</v>
      </c>
      <c r="E892" s="138" t="str">
        <f t="shared" si="264"/>
        <v>8</v>
      </c>
      <c r="F892" s="138" t="str">
        <f t="shared" si="265"/>
        <v>2</v>
      </c>
      <c r="G892" s="138" t="str">
        <f t="shared" si="266"/>
        <v>5</v>
      </c>
      <c r="H892" s="138" t="str">
        <f t="shared" si="267"/>
        <v>0</v>
      </c>
      <c r="I892" s="138" t="str">
        <f t="shared" si="268"/>
        <v>0</v>
      </c>
      <c r="J892" s="138" t="str">
        <f t="shared" si="269"/>
        <v>0</v>
      </c>
      <c r="K892" s="138" t="str">
        <f t="shared" si="270"/>
        <v>0</v>
      </c>
      <c r="L892" s="138" t="s">
        <v>5383</v>
      </c>
      <c r="M892" s="139" t="s">
        <v>1513</v>
      </c>
      <c r="N892" s="139" t="s">
        <v>261</v>
      </c>
      <c r="O892" s="141" t="s">
        <v>14</v>
      </c>
      <c r="P892" s="141" t="s">
        <v>68</v>
      </c>
      <c r="Q892" s="141">
        <v>3</v>
      </c>
      <c r="R892" s="141">
        <v>2</v>
      </c>
      <c r="S892" s="141" t="s">
        <v>110</v>
      </c>
      <c r="T892" s="141" t="s">
        <v>110</v>
      </c>
      <c r="U892" s="141">
        <v>1</v>
      </c>
      <c r="V892" s="141">
        <v>6</v>
      </c>
      <c r="W892" s="141" t="s">
        <v>1513</v>
      </c>
      <c r="X892" s="141" t="s">
        <v>1513</v>
      </c>
      <c r="Y892" s="141" t="s">
        <v>66</v>
      </c>
      <c r="Z892" s="140" t="s">
        <v>66</v>
      </c>
      <c r="AA892" s="140" t="s">
        <v>1513</v>
      </c>
      <c r="AB892" s="140" t="s">
        <v>1513</v>
      </c>
      <c r="AC892" s="140" t="s">
        <v>66</v>
      </c>
      <c r="AD892" s="141" t="s">
        <v>66</v>
      </c>
      <c r="AE892" s="144" t="s">
        <v>1513</v>
      </c>
      <c r="AF892" s="144" t="s">
        <v>1513</v>
      </c>
      <c r="AG892" s="134"/>
      <c r="AH892" s="142"/>
      <c r="AI892" s="143"/>
      <c r="AJ892" s="143" t="b">
        <f t="shared" ref="AJ892:AJ896" si="284">IF(OR(AS892=1,AT892=1,AU892=1,AV892=1,AW892=1,AX892=1,AY892=1,AZ892=1,BA892=1,BB892=1,BC892=1,BD892=1),TRUE,FALSE)</f>
        <v>0</v>
      </c>
      <c r="AK892" s="143" t="str">
        <f>O892&amp;Q892&amp;R892&amp;U892&amp;V892&amp;Y892&amp;Z892&amp;AC892&amp;AD892</f>
        <v>A32160000</v>
      </c>
      <c r="AL892" s="40">
        <v>69825</v>
      </c>
      <c r="AM892" s="41" t="b">
        <f>C892&lt;&gt;AK892</f>
        <v>1</v>
      </c>
      <c r="AN892" s="145" t="str">
        <f>N892&amp;AK892</f>
        <v>J9FA32160000</v>
      </c>
      <c r="AO892" s="145" t="s">
        <v>1514</v>
      </c>
      <c r="AP892" s="31"/>
      <c r="AQ892" s="146"/>
      <c r="AR892" s="146">
        <f t="shared" si="271"/>
        <v>1</v>
      </c>
      <c r="AS892" s="146" t="str">
        <f>IF(IFERROR(VLOOKUP(AE892,#REF!,1,0),"")&lt;&gt;"",1,"")</f>
        <v/>
      </c>
      <c r="AT892" s="146" t="str">
        <f>IF(IFERROR(VLOOKUP(AE892,#REF!,1,0),"")&lt;&gt;"",1,"")</f>
        <v/>
      </c>
      <c r="AU892" s="146" t="str">
        <f>IF(IFERROR(VLOOKUP(AE892,#REF!,1,0),"")&lt;&gt;"",1,"")</f>
        <v/>
      </c>
      <c r="AV892" s="146" t="str">
        <f>IF(IFERROR(VLOOKUP(AE892,#REF!,1,0),"")&lt;&gt;"",1,"")</f>
        <v/>
      </c>
      <c r="AW892" s="146" t="str">
        <f>IF(IFERROR(VLOOKUP(AE892,#REF!,1,0),"")&lt;&gt;"",1,"")</f>
        <v/>
      </c>
      <c r="AX892" s="146" t="str">
        <f>IF(IFERROR(VLOOKUP(AE892,#REF!,1,0),"")&lt;&gt;"",1,"")</f>
        <v/>
      </c>
      <c r="AY892" s="146" t="str">
        <f>IF(IFERROR(VLOOKUP(AE892,#REF!,1,0),"")&lt;&gt;"",1,"")</f>
        <v/>
      </c>
      <c r="AZ892" s="146" t="str">
        <f>IF(IFERROR(VLOOKUP(AE892,#REF!,1,0),"")&lt;&gt;"",1,"")</f>
        <v/>
      </c>
      <c r="BA892" s="146" t="str">
        <f>IF(IFERROR(VLOOKUP(AE892,#REF!,1,0),"")&lt;&gt;"",1,"")</f>
        <v/>
      </c>
      <c r="BB892" s="146" t="str">
        <f>IF(IFERROR(VLOOKUP(AE892,#REF!,1,0),"")&lt;&gt;"",1,"")</f>
        <v/>
      </c>
      <c r="BC892" s="146" t="str">
        <f>IF(IFERROR(VLOOKUP(AE892,#REF!,1,0),"")&lt;&gt;"",1,"")</f>
        <v/>
      </c>
      <c r="BD892" s="146" t="str">
        <f>IF(IFERROR(VLOOKUP(AE892,#REF!,1,0),"")&lt;&gt;"",1,"")</f>
        <v/>
      </c>
      <c r="BE892" s="148">
        <f t="shared" si="273"/>
        <v>1</v>
      </c>
    </row>
    <row r="893" spans="1:57" ht="16">
      <c r="A893" s="33">
        <v>1322</v>
      </c>
      <c r="B893" s="33">
        <v>722191</v>
      </c>
      <c r="C893" s="33" t="str">
        <f t="shared" si="279"/>
        <v>722191000</v>
      </c>
      <c r="D893" s="34" t="str">
        <f t="shared" si="263"/>
        <v>72</v>
      </c>
      <c r="E893" s="34" t="str">
        <f t="shared" si="264"/>
        <v>2</v>
      </c>
      <c r="F893" s="34" t="str">
        <f t="shared" si="265"/>
        <v>1</v>
      </c>
      <c r="G893" s="34" t="str">
        <f t="shared" si="266"/>
        <v>9</v>
      </c>
      <c r="H893" s="34" t="str">
        <f t="shared" si="267"/>
        <v>1</v>
      </c>
      <c r="I893" s="34" t="str">
        <f t="shared" si="268"/>
        <v>0</v>
      </c>
      <c r="J893" s="34" t="str">
        <f t="shared" si="269"/>
        <v>0</v>
      </c>
      <c r="K893" s="34" t="str">
        <f t="shared" si="270"/>
        <v>0</v>
      </c>
      <c r="L893" s="34" t="s">
        <v>5384</v>
      </c>
      <c r="M893" s="35" t="s">
        <v>1513</v>
      </c>
      <c r="N893" s="35" t="s">
        <v>261</v>
      </c>
      <c r="O893" s="37" t="s">
        <v>14</v>
      </c>
      <c r="P893" s="55" t="s">
        <v>68</v>
      </c>
      <c r="Q893" s="37">
        <v>3</v>
      </c>
      <c r="R893" s="55">
        <v>2</v>
      </c>
      <c r="S893" s="55" t="s">
        <v>110</v>
      </c>
      <c r="T893" s="55" t="s">
        <v>110</v>
      </c>
      <c r="U893" s="37">
        <v>1</v>
      </c>
      <c r="V893" s="37">
        <v>6</v>
      </c>
      <c r="W893" s="55" t="s">
        <v>1513</v>
      </c>
      <c r="X893" s="55" t="s">
        <v>1513</v>
      </c>
      <c r="Y893" s="55" t="s">
        <v>66</v>
      </c>
      <c r="Z893" s="58" t="s">
        <v>66</v>
      </c>
      <c r="AA893" s="58" t="s">
        <v>1513</v>
      </c>
      <c r="AB893" s="58" t="s">
        <v>1513</v>
      </c>
      <c r="AC893" s="58" t="s">
        <v>8</v>
      </c>
      <c r="AD893" s="55">
        <v>1</v>
      </c>
      <c r="AE893" s="42" t="s">
        <v>1515</v>
      </c>
      <c r="AF893" s="42" t="s">
        <v>1516</v>
      </c>
      <c r="AG893" s="27"/>
      <c r="AH893" s="30" t="s">
        <v>8</v>
      </c>
      <c r="AI893" s="39"/>
      <c r="AJ893" s="39" t="b">
        <f t="shared" si="284"/>
        <v>0</v>
      </c>
      <c r="AK893" s="39" t="str">
        <f>O893&amp;Q893&amp;R893&amp;U893&amp;V893&amp;Y893&amp;Z893&amp;AC893&amp;AD893</f>
        <v>A32160011</v>
      </c>
      <c r="AL893" s="40">
        <v>722191</v>
      </c>
      <c r="AM893" s="41" t="b">
        <f>C893&lt;&gt;AK893</f>
        <v>1</v>
      </c>
      <c r="AN893" s="30" t="str">
        <f>N893&amp;AK893</f>
        <v>J9FA32160011</v>
      </c>
      <c r="AO893" s="30"/>
      <c r="AP893" s="31"/>
      <c r="AQ893" s="31"/>
      <c r="AR893" s="31">
        <f t="shared" si="271"/>
        <v>1</v>
      </c>
      <c r="AS893" s="31" t="str">
        <f>IF(IFERROR(VLOOKUP(AE893,#REF!,1,0),"")&lt;&gt;"",1,"")</f>
        <v/>
      </c>
      <c r="AT893" s="31" t="str">
        <f>IF(IFERROR(VLOOKUP(AE893,#REF!,1,0),"")&lt;&gt;"",1,"")</f>
        <v/>
      </c>
      <c r="AU893" s="31" t="str">
        <f>IF(IFERROR(VLOOKUP(AE893,#REF!,1,0),"")&lt;&gt;"",1,"")</f>
        <v/>
      </c>
      <c r="AV893" s="31" t="str">
        <f>IF(IFERROR(VLOOKUP(AE893,#REF!,1,0),"")&lt;&gt;"",1,"")</f>
        <v/>
      </c>
      <c r="AW893" s="31" t="str">
        <f>IF(IFERROR(VLOOKUP(AE893,#REF!,1,0),"")&lt;&gt;"",1,"")</f>
        <v/>
      </c>
      <c r="AX893" s="31" t="str">
        <f>IF(IFERROR(VLOOKUP(AE893,#REF!,1,0),"")&lt;&gt;"",1,"")</f>
        <v/>
      </c>
      <c r="AY893" s="31" t="str">
        <f>IF(IFERROR(VLOOKUP(AE893,#REF!,1,0),"")&lt;&gt;"",1,"")</f>
        <v/>
      </c>
      <c r="AZ893" s="31" t="str">
        <f>IF(IFERROR(VLOOKUP(AE893,#REF!,1,0),"")&lt;&gt;"",1,"")</f>
        <v/>
      </c>
      <c r="BA893" s="31" t="str">
        <f>IF(IFERROR(VLOOKUP(AE893,#REF!,1,0),"")&lt;&gt;"",1,"")</f>
        <v/>
      </c>
      <c r="BB893" s="31" t="str">
        <f>IF(IFERROR(VLOOKUP(AE893,#REF!,1,0),"")&lt;&gt;"",1,"")</f>
        <v/>
      </c>
      <c r="BC893" s="31" t="str">
        <f>IF(IFERROR(VLOOKUP(AE893,#REF!,1,0),"")&lt;&gt;"",1,"")</f>
        <v/>
      </c>
      <c r="BD893" s="31" t="str">
        <f>IF(IFERROR(VLOOKUP(AE893,#REF!,1,0),"")&lt;&gt;"",1,"")</f>
        <v/>
      </c>
      <c r="BE893" s="32">
        <f t="shared" si="273"/>
        <v>1</v>
      </c>
    </row>
    <row r="894" spans="1:57" ht="16">
      <c r="A894" s="33">
        <v>1395</v>
      </c>
      <c r="B894" s="33">
        <v>72266</v>
      </c>
      <c r="C894" s="33" t="str">
        <f t="shared" si="279"/>
        <v>722660000</v>
      </c>
      <c r="D894" s="34" t="str">
        <f t="shared" si="263"/>
        <v>72</v>
      </c>
      <c r="E894" s="34" t="str">
        <f t="shared" si="264"/>
        <v>2</v>
      </c>
      <c r="F894" s="34" t="str">
        <f t="shared" si="265"/>
        <v>6</v>
      </c>
      <c r="G894" s="34" t="str">
        <f t="shared" si="266"/>
        <v>6</v>
      </c>
      <c r="H894" s="34" t="str">
        <f t="shared" si="267"/>
        <v>0</v>
      </c>
      <c r="I894" s="34" t="str">
        <f t="shared" si="268"/>
        <v>0</v>
      </c>
      <c r="J894" s="34" t="str">
        <f t="shared" si="269"/>
        <v>0</v>
      </c>
      <c r="K894" s="34" t="str">
        <f t="shared" si="270"/>
        <v>0</v>
      </c>
      <c r="L894" s="34" t="s">
        <v>5385</v>
      </c>
      <c r="M894" s="35" t="s">
        <v>1513</v>
      </c>
      <c r="N894" s="35" t="s">
        <v>261</v>
      </c>
      <c r="O894" s="37" t="s">
        <v>14</v>
      </c>
      <c r="P894" s="55" t="s">
        <v>68</v>
      </c>
      <c r="Q894" s="37">
        <v>3</v>
      </c>
      <c r="R894" s="55">
        <v>2</v>
      </c>
      <c r="S894" s="55" t="s">
        <v>110</v>
      </c>
      <c r="T894" s="55" t="s">
        <v>110</v>
      </c>
      <c r="U894" s="37">
        <v>1</v>
      </c>
      <c r="V894" s="37">
        <v>6</v>
      </c>
      <c r="W894" s="55" t="s">
        <v>1513</v>
      </c>
      <c r="X894" s="55" t="s">
        <v>1513</v>
      </c>
      <c r="Y894" s="55" t="s">
        <v>66</v>
      </c>
      <c r="Z894" s="58" t="s">
        <v>66</v>
      </c>
      <c r="AA894" s="58" t="s">
        <v>1513</v>
      </c>
      <c r="AB894" s="58" t="s">
        <v>1513</v>
      </c>
      <c r="AC894" s="58" t="s">
        <v>8</v>
      </c>
      <c r="AD894" s="55">
        <v>2</v>
      </c>
      <c r="AE894" s="42" t="s">
        <v>1517</v>
      </c>
      <c r="AF894" s="42" t="s">
        <v>1518</v>
      </c>
      <c r="AG894" s="27"/>
      <c r="AH894" s="30" t="s">
        <v>8</v>
      </c>
      <c r="AI894" s="39"/>
      <c r="AJ894" s="39" t="b">
        <f t="shared" si="284"/>
        <v>0</v>
      </c>
      <c r="AK894" s="39" t="str">
        <f>O894&amp;Q894&amp;R894&amp;U894&amp;V894&amp;Y894&amp;Z894&amp;AC894&amp;AD894</f>
        <v>A32160012</v>
      </c>
      <c r="AL894" s="40">
        <v>72266</v>
      </c>
      <c r="AM894" s="41" t="b">
        <f>C894&lt;&gt;AK894</f>
        <v>1</v>
      </c>
      <c r="AN894" s="30" t="str">
        <f>N894&amp;AK894</f>
        <v>J9FA32160012</v>
      </c>
      <c r="AO894" s="30"/>
      <c r="AP894" s="31"/>
      <c r="AQ894" s="31"/>
      <c r="AR894" s="31">
        <f t="shared" si="271"/>
        <v>1</v>
      </c>
      <c r="AS894" s="31" t="str">
        <f>IF(IFERROR(VLOOKUP(AE894,#REF!,1,0),"")&lt;&gt;"",1,"")</f>
        <v/>
      </c>
      <c r="AT894" s="31" t="str">
        <f>IF(IFERROR(VLOOKUP(AE894,#REF!,1,0),"")&lt;&gt;"",1,"")</f>
        <v/>
      </c>
      <c r="AU894" s="31" t="str">
        <f>IF(IFERROR(VLOOKUP(AE894,#REF!,1,0),"")&lt;&gt;"",1,"")</f>
        <v/>
      </c>
      <c r="AV894" s="31" t="str">
        <f>IF(IFERROR(VLOOKUP(AE894,#REF!,1,0),"")&lt;&gt;"",1,"")</f>
        <v/>
      </c>
      <c r="AW894" s="31" t="str">
        <f>IF(IFERROR(VLOOKUP(AE894,#REF!,1,0),"")&lt;&gt;"",1,"")</f>
        <v/>
      </c>
      <c r="AX894" s="31" t="str">
        <f>IF(IFERROR(VLOOKUP(AE894,#REF!,1,0),"")&lt;&gt;"",1,"")</f>
        <v/>
      </c>
      <c r="AY894" s="31" t="str">
        <f>IF(IFERROR(VLOOKUP(AE894,#REF!,1,0),"")&lt;&gt;"",1,"")</f>
        <v/>
      </c>
      <c r="AZ894" s="31" t="str">
        <f>IF(IFERROR(VLOOKUP(AE894,#REF!,1,0),"")&lt;&gt;"",1,"")</f>
        <v/>
      </c>
      <c r="BA894" s="31" t="str">
        <f>IF(IFERROR(VLOOKUP(AE894,#REF!,1,0),"")&lt;&gt;"",1,"")</f>
        <v/>
      </c>
      <c r="BB894" s="31" t="str">
        <f>IF(IFERROR(VLOOKUP(AE894,#REF!,1,0),"")&lt;&gt;"",1,"")</f>
        <v/>
      </c>
      <c r="BC894" s="31" t="str">
        <f>IF(IFERROR(VLOOKUP(AE894,#REF!,1,0),"")&lt;&gt;"",1,"")</f>
        <v/>
      </c>
      <c r="BD894" s="31" t="str">
        <f>IF(IFERROR(VLOOKUP(AE894,#REF!,1,0),"")&lt;&gt;"",1,"")</f>
        <v/>
      </c>
      <c r="BE894" s="32">
        <f t="shared" si="273"/>
        <v>1</v>
      </c>
    </row>
    <row r="895" spans="1:57" ht="16">
      <c r="A895" s="33">
        <v>539</v>
      </c>
      <c r="B895" s="33">
        <v>698251</v>
      </c>
      <c r="C895" s="33" t="str">
        <f t="shared" si="279"/>
        <v>698251000</v>
      </c>
      <c r="D895" s="34" t="str">
        <f t="shared" si="263"/>
        <v>69</v>
      </c>
      <c r="E895" s="34" t="str">
        <f t="shared" si="264"/>
        <v>8</v>
      </c>
      <c r="F895" s="34" t="str">
        <f t="shared" si="265"/>
        <v>2</v>
      </c>
      <c r="G895" s="34" t="str">
        <f t="shared" si="266"/>
        <v>5</v>
      </c>
      <c r="H895" s="34" t="str">
        <f t="shared" si="267"/>
        <v>1</v>
      </c>
      <c r="I895" s="34" t="str">
        <f t="shared" si="268"/>
        <v>0</v>
      </c>
      <c r="J895" s="34" t="str">
        <f t="shared" si="269"/>
        <v>0</v>
      </c>
      <c r="K895" s="34" t="str">
        <f t="shared" si="270"/>
        <v>0</v>
      </c>
      <c r="L895" s="34" t="s">
        <v>5386</v>
      </c>
      <c r="M895" s="35" t="s">
        <v>1519</v>
      </c>
      <c r="N895" s="35" t="s">
        <v>261</v>
      </c>
      <c r="O895" s="37" t="s">
        <v>14</v>
      </c>
      <c r="P895" s="55" t="s">
        <v>68</v>
      </c>
      <c r="Q895" s="37">
        <v>3</v>
      </c>
      <c r="R895" s="55">
        <v>2</v>
      </c>
      <c r="S895" s="55" t="s">
        <v>110</v>
      </c>
      <c r="T895" s="55" t="s">
        <v>110</v>
      </c>
      <c r="U895" s="37">
        <v>1</v>
      </c>
      <c r="V895" s="37">
        <v>6</v>
      </c>
      <c r="W895" s="55" t="s">
        <v>1513</v>
      </c>
      <c r="X895" s="55" t="s">
        <v>1513</v>
      </c>
      <c r="Y895" s="55">
        <v>1</v>
      </c>
      <c r="Z895" s="36" t="s">
        <v>8</v>
      </c>
      <c r="AA895" s="57" t="s">
        <v>1519</v>
      </c>
      <c r="AB895" s="57" t="s">
        <v>1519</v>
      </c>
      <c r="AC895" s="36" t="s">
        <v>66</v>
      </c>
      <c r="AD895" s="55" t="s">
        <v>66</v>
      </c>
      <c r="AE895" s="42" t="s">
        <v>1519</v>
      </c>
      <c r="AF895" s="42" t="s">
        <v>1519</v>
      </c>
      <c r="AG895" s="27"/>
      <c r="AH895" s="30" t="s">
        <v>8</v>
      </c>
      <c r="AI895" s="39" t="s">
        <v>1520</v>
      </c>
      <c r="AJ895" s="39" t="b">
        <f t="shared" si="284"/>
        <v>0</v>
      </c>
      <c r="AK895" s="39" t="str">
        <f>O895&amp;Q895&amp;R895&amp;U895&amp;V895&amp;Y895&amp;Z895&amp;AC895&amp;AD895</f>
        <v>A32161100</v>
      </c>
      <c r="AL895" s="40">
        <v>698251</v>
      </c>
      <c r="AM895" s="41" t="b">
        <f>C895&lt;&gt;AK895</f>
        <v>1</v>
      </c>
      <c r="AN895" s="30" t="str">
        <f>N895&amp;AK895</f>
        <v>J9FA32161100</v>
      </c>
      <c r="AO895" s="30"/>
      <c r="AP895" s="31"/>
      <c r="AQ895" s="31"/>
      <c r="AR895" s="31">
        <f t="shared" si="271"/>
        <v>1</v>
      </c>
      <c r="AS895" s="31" t="str">
        <f>IF(IFERROR(VLOOKUP(AE895,#REF!,1,0),"")&lt;&gt;"",1,"")</f>
        <v/>
      </c>
      <c r="AT895" s="31" t="str">
        <f>IF(IFERROR(VLOOKUP(AE895,#REF!,1,0),"")&lt;&gt;"",1,"")</f>
        <v/>
      </c>
      <c r="AU895" s="31" t="str">
        <f>IF(IFERROR(VLOOKUP(AE895,#REF!,1,0),"")&lt;&gt;"",1,"")</f>
        <v/>
      </c>
      <c r="AV895" s="31" t="str">
        <f>IF(IFERROR(VLOOKUP(AE895,#REF!,1,0),"")&lt;&gt;"",1,"")</f>
        <v/>
      </c>
      <c r="AW895" s="31" t="str">
        <f>IF(IFERROR(VLOOKUP(AE895,#REF!,1,0),"")&lt;&gt;"",1,"")</f>
        <v/>
      </c>
      <c r="AX895" s="31" t="str">
        <f>IF(IFERROR(VLOOKUP(AE895,#REF!,1,0),"")&lt;&gt;"",1,"")</f>
        <v/>
      </c>
      <c r="AY895" s="31" t="str">
        <f>IF(IFERROR(VLOOKUP(AE895,#REF!,1,0),"")&lt;&gt;"",1,"")</f>
        <v/>
      </c>
      <c r="AZ895" s="31" t="str">
        <f>IF(IFERROR(VLOOKUP(AE895,#REF!,1,0),"")&lt;&gt;"",1,"")</f>
        <v/>
      </c>
      <c r="BA895" s="31" t="str">
        <f>IF(IFERROR(VLOOKUP(AE895,#REF!,1,0),"")&lt;&gt;"",1,"")</f>
        <v/>
      </c>
      <c r="BB895" s="31" t="str">
        <f>IF(IFERROR(VLOOKUP(AE895,#REF!,1,0),"")&lt;&gt;"",1,"")</f>
        <v/>
      </c>
      <c r="BC895" s="31" t="str">
        <f>IF(IFERROR(VLOOKUP(AE895,#REF!,1,0),"")&lt;&gt;"",1,"")</f>
        <v/>
      </c>
      <c r="BD895" s="31" t="str">
        <f>IF(IFERROR(VLOOKUP(AE895,#REF!,1,0),"")&lt;&gt;"",1,"")</f>
        <v/>
      </c>
      <c r="BE895" s="32">
        <f t="shared" si="273"/>
        <v>1</v>
      </c>
    </row>
    <row r="896" spans="1:57" ht="16">
      <c r="A896" s="33">
        <v>540</v>
      </c>
      <c r="B896" s="33">
        <v>698252</v>
      </c>
      <c r="C896" s="33" t="str">
        <f t="shared" si="279"/>
        <v>698252000</v>
      </c>
      <c r="D896" s="34" t="str">
        <f t="shared" si="263"/>
        <v>69</v>
      </c>
      <c r="E896" s="34" t="str">
        <f t="shared" si="264"/>
        <v>8</v>
      </c>
      <c r="F896" s="34" t="str">
        <f t="shared" si="265"/>
        <v>2</v>
      </c>
      <c r="G896" s="34" t="str">
        <f t="shared" si="266"/>
        <v>5</v>
      </c>
      <c r="H896" s="34" t="str">
        <f t="shared" si="267"/>
        <v>2</v>
      </c>
      <c r="I896" s="34" t="str">
        <f t="shared" si="268"/>
        <v>0</v>
      </c>
      <c r="J896" s="34" t="str">
        <f t="shared" si="269"/>
        <v>0</v>
      </c>
      <c r="K896" s="34" t="str">
        <f t="shared" si="270"/>
        <v>0</v>
      </c>
      <c r="L896" s="34" t="s">
        <v>5387</v>
      </c>
      <c r="M896" s="35" t="s">
        <v>1521</v>
      </c>
      <c r="N896" s="35" t="s">
        <v>261</v>
      </c>
      <c r="O896" s="37" t="s">
        <v>14</v>
      </c>
      <c r="P896" s="55" t="s">
        <v>68</v>
      </c>
      <c r="Q896" s="37">
        <v>3</v>
      </c>
      <c r="R896" s="55">
        <v>2</v>
      </c>
      <c r="S896" s="55" t="s">
        <v>110</v>
      </c>
      <c r="T896" s="55" t="s">
        <v>110</v>
      </c>
      <c r="U896" s="37">
        <v>1</v>
      </c>
      <c r="V896" s="37">
        <v>6</v>
      </c>
      <c r="W896" s="55" t="s">
        <v>1513</v>
      </c>
      <c r="X896" s="55" t="s">
        <v>1513</v>
      </c>
      <c r="Y896" s="55">
        <v>1</v>
      </c>
      <c r="Z896" s="58" t="s">
        <v>15</v>
      </c>
      <c r="AA896" s="57" t="s">
        <v>1521</v>
      </c>
      <c r="AB896" s="57" t="s">
        <v>1521</v>
      </c>
      <c r="AC896" s="36" t="s">
        <v>66</v>
      </c>
      <c r="AD896" s="55" t="s">
        <v>66</v>
      </c>
      <c r="AE896" s="42" t="s">
        <v>1521</v>
      </c>
      <c r="AF896" s="42" t="s">
        <v>1521</v>
      </c>
      <c r="AG896" s="27"/>
      <c r="AH896" s="30" t="s">
        <v>8</v>
      </c>
      <c r="AI896" s="39" t="s">
        <v>1520</v>
      </c>
      <c r="AJ896" s="39" t="b">
        <f t="shared" si="284"/>
        <v>0</v>
      </c>
      <c r="AK896" s="39" t="str">
        <f>O896&amp;Q896&amp;R896&amp;U896&amp;V896&amp;Y896&amp;Z896&amp;AC896&amp;AD896</f>
        <v>A32161200</v>
      </c>
      <c r="AL896" s="40">
        <v>698252</v>
      </c>
      <c r="AM896" s="41" t="b">
        <f>C896&lt;&gt;AK896</f>
        <v>1</v>
      </c>
      <c r="AN896" s="30" t="str">
        <f>N896&amp;AK896</f>
        <v>J9FA32161200</v>
      </c>
      <c r="AO896" s="30"/>
      <c r="AP896" s="31"/>
      <c r="AQ896" s="31"/>
      <c r="AR896" s="31">
        <f t="shared" si="271"/>
        <v>1</v>
      </c>
      <c r="AS896" s="31" t="str">
        <f>IF(IFERROR(VLOOKUP(AE896,#REF!,1,0),"")&lt;&gt;"",1,"")</f>
        <v/>
      </c>
      <c r="AT896" s="31" t="str">
        <f>IF(IFERROR(VLOOKUP(AE896,#REF!,1,0),"")&lt;&gt;"",1,"")</f>
        <v/>
      </c>
      <c r="AU896" s="31" t="str">
        <f>IF(IFERROR(VLOOKUP(AE896,#REF!,1,0),"")&lt;&gt;"",1,"")</f>
        <v/>
      </c>
      <c r="AV896" s="31" t="str">
        <f>IF(IFERROR(VLOOKUP(AE896,#REF!,1,0),"")&lt;&gt;"",1,"")</f>
        <v/>
      </c>
      <c r="AW896" s="31" t="str">
        <f>IF(IFERROR(VLOOKUP(AE896,#REF!,1,0),"")&lt;&gt;"",1,"")</f>
        <v/>
      </c>
      <c r="AX896" s="31" t="str">
        <f>IF(IFERROR(VLOOKUP(AE896,#REF!,1,0),"")&lt;&gt;"",1,"")</f>
        <v/>
      </c>
      <c r="AY896" s="31" t="str">
        <f>IF(IFERROR(VLOOKUP(AE896,#REF!,1,0),"")&lt;&gt;"",1,"")</f>
        <v/>
      </c>
      <c r="AZ896" s="31" t="str">
        <f>IF(IFERROR(VLOOKUP(AE896,#REF!,1,0),"")&lt;&gt;"",1,"")</f>
        <v/>
      </c>
      <c r="BA896" s="31" t="str">
        <f>IF(IFERROR(VLOOKUP(AE896,#REF!,1,0),"")&lt;&gt;"",1,"")</f>
        <v/>
      </c>
      <c r="BB896" s="31" t="str">
        <f>IF(IFERROR(VLOOKUP(AE896,#REF!,1,0),"")&lt;&gt;"",1,"")</f>
        <v/>
      </c>
      <c r="BC896" s="31" t="str">
        <f>IF(IFERROR(VLOOKUP(AE896,#REF!,1,0),"")&lt;&gt;"",1,"")</f>
        <v/>
      </c>
      <c r="BD896" s="31" t="str">
        <f>IF(IFERROR(VLOOKUP(AE896,#REF!,1,0),"")&lt;&gt;"",1,"")</f>
        <v/>
      </c>
      <c r="BE896" s="32">
        <f t="shared" si="273"/>
        <v>1</v>
      </c>
    </row>
    <row r="897" spans="1:57" ht="16">
      <c r="A897" s="43">
        <v>541</v>
      </c>
      <c r="B897" s="43">
        <v>698259</v>
      </c>
      <c r="C897" s="43" t="str">
        <f t="shared" si="279"/>
        <v>698259000</v>
      </c>
      <c r="D897" s="44" t="str">
        <f t="shared" si="263"/>
        <v>69</v>
      </c>
      <c r="E897" s="44" t="str">
        <f t="shared" si="264"/>
        <v>8</v>
      </c>
      <c r="F897" s="44" t="str">
        <f t="shared" si="265"/>
        <v>2</v>
      </c>
      <c r="G897" s="44" t="str">
        <f t="shared" si="266"/>
        <v>5</v>
      </c>
      <c r="H897" s="44" t="str">
        <f t="shared" si="267"/>
        <v>9</v>
      </c>
      <c r="I897" s="44" t="str">
        <f t="shared" si="268"/>
        <v>0</v>
      </c>
      <c r="J897" s="44" t="str">
        <f t="shared" si="269"/>
        <v>0</v>
      </c>
      <c r="K897" s="44" t="str">
        <f t="shared" si="270"/>
        <v>0</v>
      </c>
      <c r="L897" s="44"/>
      <c r="M897" s="45" t="s">
        <v>1522</v>
      </c>
      <c r="N897" s="45"/>
      <c r="O897" s="46" t="s">
        <v>14</v>
      </c>
      <c r="P897" s="47" t="s">
        <v>68</v>
      </c>
      <c r="Q897" s="48">
        <v>3</v>
      </c>
      <c r="R897" s="47"/>
      <c r="S897" s="47" t="s">
        <v>110</v>
      </c>
      <c r="T897" s="47" t="s">
        <v>110</v>
      </c>
      <c r="U897" s="48">
        <v>1</v>
      </c>
      <c r="V897" s="48">
        <v>6</v>
      </c>
      <c r="W897" s="60"/>
      <c r="X897" s="60" t="s">
        <v>1513</v>
      </c>
      <c r="Y897" s="47">
        <v>1</v>
      </c>
      <c r="Z897" s="61" t="s">
        <v>21</v>
      </c>
      <c r="AA897" s="50"/>
      <c r="AB897" s="50" t="s">
        <v>1522</v>
      </c>
      <c r="AC897" s="49" t="s">
        <v>66</v>
      </c>
      <c r="AD897" s="47" t="s">
        <v>66</v>
      </c>
      <c r="AE897" s="50" t="s">
        <v>1522</v>
      </c>
      <c r="AF897" s="51"/>
      <c r="AG897" s="51" t="s">
        <v>8</v>
      </c>
      <c r="AH897" s="52" t="s">
        <v>8</v>
      </c>
      <c r="AI897" s="39"/>
      <c r="AJ897" s="39"/>
      <c r="AK897" s="39" t="e">
        <f>O897&amp;Q897&amp;#REF!&amp;U897&amp;V897&amp;Y897&amp;Z897&amp;AC897&amp;AD897</f>
        <v>#REF!</v>
      </c>
      <c r="AL897" s="43">
        <v>698259</v>
      </c>
      <c r="AM897" s="44" t="e">
        <f>C897&lt;&gt;AK897</f>
        <v>#REF!</v>
      </c>
      <c r="AN897" s="52"/>
      <c r="AO897" s="52"/>
      <c r="AP897" s="53"/>
      <c r="AQ897" s="53"/>
      <c r="AR897" s="53">
        <f t="shared" si="271"/>
        <v>1</v>
      </c>
      <c r="AS897" s="53" t="str">
        <f>IF(IFERROR(VLOOKUP(AE897,#REF!,1,0),"")&lt;&gt;"",1,"")</f>
        <v/>
      </c>
      <c r="AT897" s="53" t="str">
        <f>IF(IFERROR(VLOOKUP(AE897,#REF!,1,0),"")&lt;&gt;"",1,"")</f>
        <v/>
      </c>
      <c r="AU897" s="53" t="str">
        <f>IF(IFERROR(VLOOKUP(AE897,#REF!,1,0),"")&lt;&gt;"",1,"")</f>
        <v/>
      </c>
      <c r="AV897" s="53" t="str">
        <f>IF(IFERROR(VLOOKUP(AE897,#REF!,1,0),"")&lt;&gt;"",1,"")</f>
        <v/>
      </c>
      <c r="AW897" s="53" t="str">
        <f>IF(IFERROR(VLOOKUP(AE897,#REF!,1,0),"")&lt;&gt;"",1,"")</f>
        <v/>
      </c>
      <c r="AX897" s="53" t="str">
        <f>IF(IFERROR(VLOOKUP(AE897,#REF!,1,0),"")&lt;&gt;"",1,"")</f>
        <v/>
      </c>
      <c r="AY897" s="53" t="str">
        <f>IF(IFERROR(VLOOKUP(AE897,#REF!,1,0),"")&lt;&gt;"",1,"")</f>
        <v/>
      </c>
      <c r="AZ897" s="53" t="str">
        <f>IF(IFERROR(VLOOKUP(AE897,#REF!,1,0),"")&lt;&gt;"",1,"")</f>
        <v/>
      </c>
      <c r="BA897" s="53" t="str">
        <f>IF(IFERROR(VLOOKUP(AE897,#REF!,1,0),"")&lt;&gt;"",1,"")</f>
        <v/>
      </c>
      <c r="BB897" s="53" t="str">
        <f>IF(IFERROR(VLOOKUP(AE897,#REF!,1,0),"")&lt;&gt;"",1,"")</f>
        <v/>
      </c>
      <c r="BC897" s="53" t="str">
        <f>IF(IFERROR(VLOOKUP(AE897,#REF!,1,0),"")&lt;&gt;"",1,"")</f>
        <v/>
      </c>
      <c r="BD897" s="53" t="str">
        <f>IF(IFERROR(VLOOKUP(AE897,#REF!,1,0),"")&lt;&gt;"",1,"")</f>
        <v/>
      </c>
      <c r="BE897" s="54">
        <f t="shared" si="273"/>
        <v>1</v>
      </c>
    </row>
    <row r="898" spans="1:57" ht="16">
      <c r="A898" s="43">
        <v>542</v>
      </c>
      <c r="B898" s="43">
        <v>69829</v>
      </c>
      <c r="C898" s="43" t="str">
        <f t="shared" si="279"/>
        <v>698290000</v>
      </c>
      <c r="D898" s="44" t="str">
        <f t="shared" si="263"/>
        <v>69</v>
      </c>
      <c r="E898" s="44" t="str">
        <f t="shared" si="264"/>
        <v>8</v>
      </c>
      <c r="F898" s="44" t="str">
        <f t="shared" si="265"/>
        <v>2</v>
      </c>
      <c r="G898" s="44" t="str">
        <f t="shared" si="266"/>
        <v>9</v>
      </c>
      <c r="H898" s="44" t="str">
        <f t="shared" si="267"/>
        <v>0</v>
      </c>
      <c r="I898" s="44" t="str">
        <f t="shared" si="268"/>
        <v>0</v>
      </c>
      <c r="J898" s="44" t="str">
        <f t="shared" si="269"/>
        <v>0</v>
      </c>
      <c r="K898" s="44" t="str">
        <f t="shared" si="270"/>
        <v>0</v>
      </c>
      <c r="L898" s="44"/>
      <c r="M898" s="45" t="s">
        <v>1523</v>
      </c>
      <c r="N898" s="45"/>
      <c r="O898" s="46" t="s">
        <v>14</v>
      </c>
      <c r="P898" s="47" t="s">
        <v>68</v>
      </c>
      <c r="Q898" s="48">
        <v>3</v>
      </c>
      <c r="R898" s="47"/>
      <c r="S898" s="47" t="s">
        <v>110</v>
      </c>
      <c r="T898" s="47" t="s">
        <v>110</v>
      </c>
      <c r="U898" s="46" t="s">
        <v>18</v>
      </c>
      <c r="V898" s="46" t="s">
        <v>66</v>
      </c>
      <c r="W898" s="47"/>
      <c r="X898" s="47" t="s">
        <v>1523</v>
      </c>
      <c r="Y898" s="46" t="s">
        <v>66</v>
      </c>
      <c r="Z898" s="49" t="s">
        <v>66</v>
      </c>
      <c r="AA898" s="47"/>
      <c r="AB898" s="47" t="s">
        <v>1523</v>
      </c>
      <c r="AC898" s="49" t="s">
        <v>66</v>
      </c>
      <c r="AD898" s="47" t="s">
        <v>66</v>
      </c>
      <c r="AE898" s="50" t="s">
        <v>1523</v>
      </c>
      <c r="AF898" s="51"/>
      <c r="AG898" s="51" t="s">
        <v>8</v>
      </c>
      <c r="AH898" s="52" t="s">
        <v>8</v>
      </c>
      <c r="AI898" s="39"/>
      <c r="AJ898" s="39"/>
      <c r="AK898" s="39" t="e">
        <f>O898&amp;Q898&amp;#REF!&amp;U898&amp;V898&amp;Y898&amp;Z898&amp;AC898&amp;AD898</f>
        <v>#REF!</v>
      </c>
      <c r="AL898" s="43">
        <v>69829</v>
      </c>
      <c r="AM898" s="44" t="e">
        <f>C898&lt;&gt;AK898</f>
        <v>#REF!</v>
      </c>
      <c r="AN898" s="52"/>
      <c r="AO898" s="52"/>
      <c r="AP898" s="53"/>
      <c r="AQ898" s="53"/>
      <c r="AR898" s="53">
        <f t="shared" si="271"/>
        <v>1</v>
      </c>
      <c r="AS898" s="53" t="str">
        <f>IF(IFERROR(VLOOKUP(AE898,#REF!,1,0),"")&lt;&gt;"",1,"")</f>
        <v/>
      </c>
      <c r="AT898" s="53" t="str">
        <f>IF(IFERROR(VLOOKUP(AE898,#REF!,1,0),"")&lt;&gt;"",1,"")</f>
        <v/>
      </c>
      <c r="AU898" s="53" t="str">
        <f>IF(IFERROR(VLOOKUP(AE898,#REF!,1,0),"")&lt;&gt;"",1,"")</f>
        <v/>
      </c>
      <c r="AV898" s="53" t="str">
        <f>IF(IFERROR(VLOOKUP(AE898,#REF!,1,0),"")&lt;&gt;"",1,"")</f>
        <v/>
      </c>
      <c r="AW898" s="53" t="str">
        <f>IF(IFERROR(VLOOKUP(AE898,#REF!,1,0),"")&lt;&gt;"",1,"")</f>
        <v/>
      </c>
      <c r="AX898" s="53" t="str">
        <f>IF(IFERROR(VLOOKUP(AE898,#REF!,1,0),"")&lt;&gt;"",1,"")</f>
        <v/>
      </c>
      <c r="AY898" s="53" t="str">
        <f>IF(IFERROR(VLOOKUP(AE898,#REF!,1,0),"")&lt;&gt;"",1,"")</f>
        <v/>
      </c>
      <c r="AZ898" s="53" t="str">
        <f>IF(IFERROR(VLOOKUP(AE898,#REF!,1,0),"")&lt;&gt;"",1,"")</f>
        <v/>
      </c>
      <c r="BA898" s="53" t="str">
        <f>IF(IFERROR(VLOOKUP(AE898,#REF!,1,0),"")&lt;&gt;"",1,"")</f>
        <v/>
      </c>
      <c r="BB898" s="53" t="str">
        <f>IF(IFERROR(VLOOKUP(AE898,#REF!,1,0),"")&lt;&gt;"",1,"")</f>
        <v/>
      </c>
      <c r="BC898" s="53" t="str">
        <f>IF(IFERROR(VLOOKUP(AE898,#REF!,1,0),"")&lt;&gt;"",1,"")</f>
        <v/>
      </c>
      <c r="BD898" s="53" t="str">
        <f>IF(IFERROR(VLOOKUP(AE898,#REF!,1,0),"")&lt;&gt;"",1,"")</f>
        <v/>
      </c>
      <c r="BE898" s="54">
        <f t="shared" si="273"/>
        <v>1</v>
      </c>
    </row>
    <row r="899" spans="1:57" ht="17">
      <c r="A899" s="137">
        <v>543</v>
      </c>
      <c r="B899" s="137">
        <v>698291</v>
      </c>
      <c r="C899" s="137" t="str">
        <f t="shared" si="279"/>
        <v>698291000</v>
      </c>
      <c r="D899" s="138" t="str">
        <f t="shared" si="263"/>
        <v>69</v>
      </c>
      <c r="E899" s="138" t="str">
        <f t="shared" si="264"/>
        <v>8</v>
      </c>
      <c r="F899" s="138" t="str">
        <f t="shared" si="265"/>
        <v>2</v>
      </c>
      <c r="G899" s="138" t="str">
        <f t="shared" si="266"/>
        <v>9</v>
      </c>
      <c r="H899" s="138" t="str">
        <f t="shared" si="267"/>
        <v>1</v>
      </c>
      <c r="I899" s="138" t="str">
        <f t="shared" si="268"/>
        <v>0</v>
      </c>
      <c r="J899" s="138" t="str">
        <f t="shared" si="269"/>
        <v>0</v>
      </c>
      <c r="K899" s="138" t="str">
        <f t="shared" si="270"/>
        <v>0</v>
      </c>
      <c r="L899" s="138" t="s">
        <v>5388</v>
      </c>
      <c r="M899" s="139" t="s">
        <v>1524</v>
      </c>
      <c r="N899" s="139" t="s">
        <v>261</v>
      </c>
      <c r="O899" s="141" t="s">
        <v>14</v>
      </c>
      <c r="P899" s="141" t="s">
        <v>68</v>
      </c>
      <c r="Q899" s="141">
        <v>3</v>
      </c>
      <c r="R899" s="141">
        <v>2</v>
      </c>
      <c r="S899" s="141" t="s">
        <v>110</v>
      </c>
      <c r="T899" s="141" t="s">
        <v>110</v>
      </c>
      <c r="U899" s="141">
        <v>1</v>
      </c>
      <c r="V899" s="141">
        <v>7</v>
      </c>
      <c r="W899" s="141" t="s">
        <v>1524</v>
      </c>
      <c r="X899" s="141" t="s">
        <v>1524</v>
      </c>
      <c r="Y899" s="141" t="s">
        <v>66</v>
      </c>
      <c r="Z899" s="140" t="s">
        <v>66</v>
      </c>
      <c r="AA899" s="140" t="s">
        <v>1524</v>
      </c>
      <c r="AB899" s="140" t="s">
        <v>1524</v>
      </c>
      <c r="AC899" s="140" t="s">
        <v>66</v>
      </c>
      <c r="AD899" s="141" t="s">
        <v>66</v>
      </c>
      <c r="AE899" s="144" t="s">
        <v>1524</v>
      </c>
      <c r="AF899" s="144" t="s">
        <v>1524</v>
      </c>
      <c r="AG899" s="134"/>
      <c r="AH899" s="142"/>
      <c r="AI899" s="143"/>
      <c r="AJ899" s="143" t="b">
        <f t="shared" ref="AJ899:AJ901" si="285">IF(OR(AS899=1,AT899=1,AU899=1,AV899=1,AW899=1,AX899=1,AY899=1,AZ899=1,BA899=1,BB899=1,BC899=1,BD899=1),TRUE,FALSE)</f>
        <v>0</v>
      </c>
      <c r="AK899" s="143" t="str">
        <f>O899&amp;Q899&amp;R899&amp;U899&amp;V899&amp;Y899&amp;Z899&amp;AC899&amp;AD899</f>
        <v>A32170000</v>
      </c>
      <c r="AL899" s="40">
        <v>698291</v>
      </c>
      <c r="AM899" s="41" t="b">
        <f>C899&lt;&gt;AK899</f>
        <v>1</v>
      </c>
      <c r="AN899" s="145" t="str">
        <f>N899&amp;AK899</f>
        <v>J9FA32170000</v>
      </c>
      <c r="AO899" s="145" t="s">
        <v>1525</v>
      </c>
      <c r="AP899" s="31"/>
      <c r="AQ899" s="146"/>
      <c r="AR899" s="146">
        <f t="shared" si="271"/>
        <v>1</v>
      </c>
      <c r="AS899" s="146" t="str">
        <f>IF(IFERROR(VLOOKUP(AE899,#REF!,1,0),"")&lt;&gt;"",1,"")</f>
        <v/>
      </c>
      <c r="AT899" s="146" t="str">
        <f>IF(IFERROR(VLOOKUP(AE899,#REF!,1,0),"")&lt;&gt;"",1,"")</f>
        <v/>
      </c>
      <c r="AU899" s="146" t="str">
        <f>IF(IFERROR(VLOOKUP(AE899,#REF!,1,0),"")&lt;&gt;"",1,"")</f>
        <v/>
      </c>
      <c r="AV899" s="146" t="str">
        <f>IF(IFERROR(VLOOKUP(AE899,#REF!,1,0),"")&lt;&gt;"",1,"")</f>
        <v/>
      </c>
      <c r="AW899" s="146" t="str">
        <f>IF(IFERROR(VLOOKUP(AE899,#REF!,1,0),"")&lt;&gt;"",1,"")</f>
        <v/>
      </c>
      <c r="AX899" s="146" t="str">
        <f>IF(IFERROR(VLOOKUP(AE899,#REF!,1,0),"")&lt;&gt;"",1,"")</f>
        <v/>
      </c>
      <c r="AY899" s="146" t="str">
        <f>IF(IFERROR(VLOOKUP(AE899,#REF!,1,0),"")&lt;&gt;"",1,"")</f>
        <v/>
      </c>
      <c r="AZ899" s="146" t="str">
        <f>IF(IFERROR(VLOOKUP(AE899,#REF!,1,0),"")&lt;&gt;"",1,"")</f>
        <v/>
      </c>
      <c r="BA899" s="146" t="str">
        <f>IF(IFERROR(VLOOKUP(AE899,#REF!,1,0),"")&lt;&gt;"",1,"")</f>
        <v/>
      </c>
      <c r="BB899" s="146" t="str">
        <f>IF(IFERROR(VLOOKUP(AE899,#REF!,1,0),"")&lt;&gt;"",1,"")</f>
        <v/>
      </c>
      <c r="BC899" s="146" t="str">
        <f>IF(IFERROR(VLOOKUP(AE899,#REF!,1,0),"")&lt;&gt;"",1,"")</f>
        <v/>
      </c>
      <c r="BD899" s="146" t="str">
        <f>IF(IFERROR(VLOOKUP(AE899,#REF!,1,0),"")&lt;&gt;"",1,"")</f>
        <v/>
      </c>
      <c r="BE899" s="148">
        <f t="shared" si="273"/>
        <v>1</v>
      </c>
    </row>
    <row r="900" spans="1:57" ht="17">
      <c r="A900" s="137">
        <v>544</v>
      </c>
      <c r="B900" s="137">
        <v>698292</v>
      </c>
      <c r="C900" s="137" t="str">
        <f t="shared" si="279"/>
        <v>698292000</v>
      </c>
      <c r="D900" s="138" t="str">
        <f t="shared" si="263"/>
        <v>69</v>
      </c>
      <c r="E900" s="138" t="str">
        <f t="shared" si="264"/>
        <v>8</v>
      </c>
      <c r="F900" s="138" t="str">
        <f t="shared" si="265"/>
        <v>2</v>
      </c>
      <c r="G900" s="138" t="str">
        <f t="shared" si="266"/>
        <v>9</v>
      </c>
      <c r="H900" s="138" t="str">
        <f t="shared" si="267"/>
        <v>2</v>
      </c>
      <c r="I900" s="138" t="str">
        <f t="shared" si="268"/>
        <v>0</v>
      </c>
      <c r="J900" s="138" t="str">
        <f t="shared" si="269"/>
        <v>0</v>
      </c>
      <c r="K900" s="138" t="str">
        <f t="shared" si="270"/>
        <v>0</v>
      </c>
      <c r="L900" s="138" t="s">
        <v>5389</v>
      </c>
      <c r="M900" s="139" t="s">
        <v>1526</v>
      </c>
      <c r="N900" s="139" t="s">
        <v>261</v>
      </c>
      <c r="O900" s="141" t="s">
        <v>14</v>
      </c>
      <c r="P900" s="141" t="s">
        <v>68</v>
      </c>
      <c r="Q900" s="141">
        <v>3</v>
      </c>
      <c r="R900" s="141">
        <v>2</v>
      </c>
      <c r="S900" s="141" t="s">
        <v>110</v>
      </c>
      <c r="T900" s="141" t="s">
        <v>110</v>
      </c>
      <c r="U900" s="141">
        <v>1</v>
      </c>
      <c r="V900" s="141">
        <v>8</v>
      </c>
      <c r="W900" s="141" t="s">
        <v>1526</v>
      </c>
      <c r="X900" s="141" t="s">
        <v>1526</v>
      </c>
      <c r="Y900" s="141" t="s">
        <v>66</v>
      </c>
      <c r="Z900" s="140" t="s">
        <v>66</v>
      </c>
      <c r="AA900" s="140" t="s">
        <v>1526</v>
      </c>
      <c r="AB900" s="140" t="s">
        <v>1526</v>
      </c>
      <c r="AC900" s="140" t="s">
        <v>66</v>
      </c>
      <c r="AD900" s="141" t="s">
        <v>66</v>
      </c>
      <c r="AE900" s="144" t="s">
        <v>1526</v>
      </c>
      <c r="AF900" s="144" t="s">
        <v>1526</v>
      </c>
      <c r="AG900" s="134"/>
      <c r="AH900" s="142"/>
      <c r="AI900" s="143"/>
      <c r="AJ900" s="143" t="b">
        <f t="shared" si="285"/>
        <v>0</v>
      </c>
      <c r="AK900" s="143" t="str">
        <f>O900&amp;Q900&amp;R900&amp;U900&amp;V900&amp;Y900&amp;Z900&amp;AC900&amp;AD900</f>
        <v>A32180000</v>
      </c>
      <c r="AL900" s="40">
        <v>698292</v>
      </c>
      <c r="AM900" s="41" t="b">
        <f>C900&lt;&gt;AK900</f>
        <v>1</v>
      </c>
      <c r="AN900" s="145" t="str">
        <f>N900&amp;AK900</f>
        <v>J9FA32180000</v>
      </c>
      <c r="AO900" s="145"/>
      <c r="AP900" s="31"/>
      <c r="AQ900" s="146"/>
      <c r="AR900" s="146">
        <f t="shared" si="271"/>
        <v>1</v>
      </c>
      <c r="AS900" s="146" t="str">
        <f>IF(IFERROR(VLOOKUP(AE900,#REF!,1,0),"")&lt;&gt;"",1,"")</f>
        <v/>
      </c>
      <c r="AT900" s="146" t="str">
        <f>IF(IFERROR(VLOOKUP(AE900,#REF!,1,0),"")&lt;&gt;"",1,"")</f>
        <v/>
      </c>
      <c r="AU900" s="146" t="str">
        <f>IF(IFERROR(VLOOKUP(AE900,#REF!,1,0),"")&lt;&gt;"",1,"")</f>
        <v/>
      </c>
      <c r="AV900" s="146" t="str">
        <f>IF(IFERROR(VLOOKUP(AE900,#REF!,1,0),"")&lt;&gt;"",1,"")</f>
        <v/>
      </c>
      <c r="AW900" s="146" t="str">
        <f>IF(IFERROR(VLOOKUP(AE900,#REF!,1,0),"")&lt;&gt;"",1,"")</f>
        <v/>
      </c>
      <c r="AX900" s="146" t="str">
        <f>IF(IFERROR(VLOOKUP(AE900,#REF!,1,0),"")&lt;&gt;"",1,"")</f>
        <v/>
      </c>
      <c r="AY900" s="146" t="str">
        <f>IF(IFERROR(VLOOKUP(AE900,#REF!,1,0),"")&lt;&gt;"",1,"")</f>
        <v/>
      </c>
      <c r="AZ900" s="146" t="str">
        <f>IF(IFERROR(VLOOKUP(AE900,#REF!,1,0),"")&lt;&gt;"",1,"")</f>
        <v/>
      </c>
      <c r="BA900" s="146" t="str">
        <f>IF(IFERROR(VLOOKUP(AE900,#REF!,1,0),"")&lt;&gt;"",1,"")</f>
        <v/>
      </c>
      <c r="BB900" s="146" t="str">
        <f>IF(IFERROR(VLOOKUP(AE900,#REF!,1,0),"")&lt;&gt;"",1,"")</f>
        <v/>
      </c>
      <c r="BC900" s="146" t="str">
        <f>IF(IFERROR(VLOOKUP(AE900,#REF!,1,0),"")&lt;&gt;"",1,"")</f>
        <v/>
      </c>
      <c r="BD900" s="146" t="str">
        <f>IF(IFERROR(VLOOKUP(AE900,#REF!,1,0),"")&lt;&gt;"",1,"")</f>
        <v/>
      </c>
      <c r="BE900" s="148">
        <f t="shared" si="273"/>
        <v>1</v>
      </c>
    </row>
    <row r="901" spans="1:57" ht="17">
      <c r="A901" s="137">
        <v>545</v>
      </c>
      <c r="B901" s="137">
        <v>698293</v>
      </c>
      <c r="C901" s="137" t="str">
        <f t="shared" si="279"/>
        <v>698293000</v>
      </c>
      <c r="D901" s="138" t="str">
        <f t="shared" si="263"/>
        <v>69</v>
      </c>
      <c r="E901" s="138" t="str">
        <f t="shared" si="264"/>
        <v>8</v>
      </c>
      <c r="F901" s="138" t="str">
        <f t="shared" si="265"/>
        <v>2</v>
      </c>
      <c r="G901" s="138" t="str">
        <f t="shared" si="266"/>
        <v>9</v>
      </c>
      <c r="H901" s="138" t="str">
        <f t="shared" si="267"/>
        <v>3</v>
      </c>
      <c r="I901" s="138" t="str">
        <f t="shared" si="268"/>
        <v>0</v>
      </c>
      <c r="J901" s="138" t="str">
        <f t="shared" si="269"/>
        <v>0</v>
      </c>
      <c r="K901" s="138" t="str">
        <f t="shared" si="270"/>
        <v>0</v>
      </c>
      <c r="L901" s="138" t="s">
        <v>5390</v>
      </c>
      <c r="M901" s="139" t="s">
        <v>1527</v>
      </c>
      <c r="N901" s="139" t="s">
        <v>261</v>
      </c>
      <c r="O901" s="141" t="s">
        <v>14</v>
      </c>
      <c r="P901" s="141" t="s">
        <v>68</v>
      </c>
      <c r="Q901" s="141">
        <v>3</v>
      </c>
      <c r="R901" s="141">
        <v>2</v>
      </c>
      <c r="S901" s="141" t="s">
        <v>110</v>
      </c>
      <c r="T901" s="141" t="s">
        <v>110</v>
      </c>
      <c r="U901" s="141">
        <v>1</v>
      </c>
      <c r="V901" s="141">
        <v>9</v>
      </c>
      <c r="W901" s="141" t="s">
        <v>1527</v>
      </c>
      <c r="X901" s="141" t="s">
        <v>1527</v>
      </c>
      <c r="Y901" s="141" t="s">
        <v>66</v>
      </c>
      <c r="Z901" s="140" t="s">
        <v>66</v>
      </c>
      <c r="AA901" s="140" t="s">
        <v>1527</v>
      </c>
      <c r="AB901" s="140" t="s">
        <v>1527</v>
      </c>
      <c r="AC901" s="140" t="s">
        <v>66</v>
      </c>
      <c r="AD901" s="141" t="s">
        <v>66</v>
      </c>
      <c r="AE901" s="144" t="s">
        <v>1527</v>
      </c>
      <c r="AF901" s="144" t="s">
        <v>1527</v>
      </c>
      <c r="AG901" s="134"/>
      <c r="AH901" s="142"/>
      <c r="AI901" s="143"/>
      <c r="AJ901" s="143" t="b">
        <f t="shared" si="285"/>
        <v>0</v>
      </c>
      <c r="AK901" s="143" t="str">
        <f>O901&amp;Q901&amp;R901&amp;U901&amp;V901&amp;Y901&amp;Z901&amp;AC901&amp;AD901</f>
        <v>A32190000</v>
      </c>
      <c r="AL901" s="40">
        <v>698293</v>
      </c>
      <c r="AM901" s="41" t="b">
        <f>C901&lt;&gt;AK901</f>
        <v>1</v>
      </c>
      <c r="AN901" s="145" t="str">
        <f>N901&amp;AK901</f>
        <v>J9FA32190000</v>
      </c>
      <c r="AO901" s="145" t="s">
        <v>1528</v>
      </c>
      <c r="AP901" s="31"/>
      <c r="AQ901" s="146"/>
      <c r="AR901" s="146">
        <f t="shared" si="271"/>
        <v>1</v>
      </c>
      <c r="AS901" s="146" t="str">
        <f>IF(IFERROR(VLOOKUP(AE901,#REF!,1,0),"")&lt;&gt;"",1,"")</f>
        <v/>
      </c>
      <c r="AT901" s="146" t="str">
        <f>IF(IFERROR(VLOOKUP(AE901,#REF!,1,0),"")&lt;&gt;"",1,"")</f>
        <v/>
      </c>
      <c r="AU901" s="146" t="str">
        <f>IF(IFERROR(VLOOKUP(AE901,#REF!,1,0),"")&lt;&gt;"",1,"")</f>
        <v/>
      </c>
      <c r="AV901" s="146" t="str">
        <f>IF(IFERROR(VLOOKUP(AE901,#REF!,1,0),"")&lt;&gt;"",1,"")</f>
        <v/>
      </c>
      <c r="AW901" s="146" t="str">
        <f>IF(IFERROR(VLOOKUP(AE901,#REF!,1,0),"")&lt;&gt;"",1,"")</f>
        <v/>
      </c>
      <c r="AX901" s="146" t="str">
        <f>IF(IFERROR(VLOOKUP(AE901,#REF!,1,0),"")&lt;&gt;"",1,"")</f>
        <v/>
      </c>
      <c r="AY901" s="146" t="str">
        <f>IF(IFERROR(VLOOKUP(AE901,#REF!,1,0),"")&lt;&gt;"",1,"")</f>
        <v/>
      </c>
      <c r="AZ901" s="146" t="str">
        <f>IF(IFERROR(VLOOKUP(AE901,#REF!,1,0),"")&lt;&gt;"",1,"")</f>
        <v/>
      </c>
      <c r="BA901" s="146" t="str">
        <f>IF(IFERROR(VLOOKUP(AE901,#REF!,1,0),"")&lt;&gt;"",1,"")</f>
        <v/>
      </c>
      <c r="BB901" s="146" t="str">
        <f>IF(IFERROR(VLOOKUP(AE901,#REF!,1,0),"")&lt;&gt;"",1,"")</f>
        <v/>
      </c>
      <c r="BC901" s="146" t="str">
        <f>IF(IFERROR(VLOOKUP(AE901,#REF!,1,0),"")&lt;&gt;"",1,"")</f>
        <v/>
      </c>
      <c r="BD901" s="146" t="str">
        <f>IF(IFERROR(VLOOKUP(AE901,#REF!,1,0),"")&lt;&gt;"",1,"")</f>
        <v/>
      </c>
      <c r="BE901" s="148">
        <f t="shared" si="273"/>
        <v>1</v>
      </c>
    </row>
    <row r="902" spans="1:57" ht="16">
      <c r="A902" s="43">
        <v>546</v>
      </c>
      <c r="B902" s="43">
        <v>698299</v>
      </c>
      <c r="C902" s="43" t="str">
        <f t="shared" si="279"/>
        <v>698299000</v>
      </c>
      <c r="D902" s="44" t="str">
        <f t="shared" si="263"/>
        <v>69</v>
      </c>
      <c r="E902" s="44" t="str">
        <f t="shared" si="264"/>
        <v>8</v>
      </c>
      <c r="F902" s="44" t="str">
        <f t="shared" si="265"/>
        <v>2</v>
      </c>
      <c r="G902" s="44" t="str">
        <f t="shared" si="266"/>
        <v>9</v>
      </c>
      <c r="H902" s="44" t="str">
        <f t="shared" si="267"/>
        <v>9</v>
      </c>
      <c r="I902" s="44" t="str">
        <f t="shared" si="268"/>
        <v>0</v>
      </c>
      <c r="J902" s="44" t="str">
        <f t="shared" si="269"/>
        <v>0</v>
      </c>
      <c r="K902" s="44" t="str">
        <f t="shared" si="270"/>
        <v>0</v>
      </c>
      <c r="L902" s="44"/>
      <c r="M902" s="45" t="s">
        <v>1529</v>
      </c>
      <c r="N902" s="45"/>
      <c r="O902" s="46" t="s">
        <v>14</v>
      </c>
      <c r="P902" s="47" t="s">
        <v>68</v>
      </c>
      <c r="Q902" s="48">
        <v>3</v>
      </c>
      <c r="R902" s="47"/>
      <c r="S902" s="47" t="s">
        <v>110</v>
      </c>
      <c r="T902" s="47" t="s">
        <v>110</v>
      </c>
      <c r="U902" s="46" t="s">
        <v>18</v>
      </c>
      <c r="V902" s="46" t="s">
        <v>18</v>
      </c>
      <c r="W902" s="47"/>
      <c r="X902" s="47" t="s">
        <v>1529</v>
      </c>
      <c r="Y902" s="46" t="s">
        <v>66</v>
      </c>
      <c r="Z902" s="49" t="s">
        <v>66</v>
      </c>
      <c r="AA902" s="47"/>
      <c r="AB902" s="47" t="s">
        <v>1529</v>
      </c>
      <c r="AC902" s="49" t="s">
        <v>66</v>
      </c>
      <c r="AD902" s="47" t="s">
        <v>66</v>
      </c>
      <c r="AE902" s="50" t="s">
        <v>1529</v>
      </c>
      <c r="AF902" s="51"/>
      <c r="AG902" s="51" t="s">
        <v>8</v>
      </c>
      <c r="AH902" s="52"/>
      <c r="AI902" s="39"/>
      <c r="AJ902" s="39"/>
      <c r="AK902" s="39" t="e">
        <f>O902&amp;Q902&amp;#REF!&amp;U902&amp;V902&amp;Y902&amp;Z902&amp;AC902&amp;AD902</f>
        <v>#REF!</v>
      </c>
      <c r="AL902" s="43">
        <v>698299</v>
      </c>
      <c r="AM902" s="44" t="e">
        <f>C902&lt;&gt;AK902</f>
        <v>#REF!</v>
      </c>
      <c r="AN902" s="52"/>
      <c r="AO902" s="52"/>
      <c r="AP902" s="53"/>
      <c r="AQ902" s="53"/>
      <c r="AR902" s="53">
        <f t="shared" si="271"/>
        <v>1</v>
      </c>
      <c r="AS902" s="53" t="str">
        <f>IF(IFERROR(VLOOKUP(AE902,#REF!,1,0),"")&lt;&gt;"",1,"")</f>
        <v/>
      </c>
      <c r="AT902" s="53" t="str">
        <f>IF(IFERROR(VLOOKUP(AE902,#REF!,1,0),"")&lt;&gt;"",1,"")</f>
        <v/>
      </c>
      <c r="AU902" s="53" t="str">
        <f>IF(IFERROR(VLOOKUP(AE902,#REF!,1,0),"")&lt;&gt;"",1,"")</f>
        <v/>
      </c>
      <c r="AV902" s="53" t="str">
        <f>IF(IFERROR(VLOOKUP(AE902,#REF!,1,0),"")&lt;&gt;"",1,"")</f>
        <v/>
      </c>
      <c r="AW902" s="53" t="str">
        <f>IF(IFERROR(VLOOKUP(AE902,#REF!,1,0),"")&lt;&gt;"",1,"")</f>
        <v/>
      </c>
      <c r="AX902" s="53" t="str">
        <f>IF(IFERROR(VLOOKUP(AE902,#REF!,1,0),"")&lt;&gt;"",1,"")</f>
        <v/>
      </c>
      <c r="AY902" s="53" t="str">
        <f>IF(IFERROR(VLOOKUP(AE902,#REF!,1,0),"")&lt;&gt;"",1,"")</f>
        <v/>
      </c>
      <c r="AZ902" s="53" t="str">
        <f>IF(IFERROR(VLOOKUP(AE902,#REF!,1,0),"")&lt;&gt;"",1,"")</f>
        <v/>
      </c>
      <c r="BA902" s="53" t="str">
        <f>IF(IFERROR(VLOOKUP(AE902,#REF!,1,0),"")&lt;&gt;"",1,"")</f>
        <v/>
      </c>
      <c r="BB902" s="53" t="str">
        <f>IF(IFERROR(VLOOKUP(AE902,#REF!,1,0),"")&lt;&gt;"",1,"")</f>
        <v/>
      </c>
      <c r="BC902" s="53" t="str">
        <f>IF(IFERROR(VLOOKUP(AE902,#REF!,1,0),"")&lt;&gt;"",1,"")</f>
        <v/>
      </c>
      <c r="BD902" s="53" t="str">
        <f>IF(IFERROR(VLOOKUP(AE902,#REF!,1,0),"")&lt;&gt;"",1,"")</f>
        <v/>
      </c>
      <c r="BE902" s="54">
        <f t="shared" si="273"/>
        <v>1</v>
      </c>
    </row>
    <row r="903" spans="1:57" ht="16">
      <c r="A903" s="43">
        <v>547</v>
      </c>
      <c r="B903" s="43">
        <v>6983</v>
      </c>
      <c r="C903" s="43" t="str">
        <f t="shared" si="279"/>
        <v>698300000</v>
      </c>
      <c r="D903" s="44" t="str">
        <f t="shared" si="263"/>
        <v>69</v>
      </c>
      <c r="E903" s="44" t="str">
        <f t="shared" si="264"/>
        <v>8</v>
      </c>
      <c r="F903" s="44" t="str">
        <f t="shared" si="265"/>
        <v>3</v>
      </c>
      <c r="G903" s="44" t="str">
        <f t="shared" si="266"/>
        <v>0</v>
      </c>
      <c r="H903" s="44" t="str">
        <f t="shared" si="267"/>
        <v>0</v>
      </c>
      <c r="I903" s="44" t="str">
        <f t="shared" si="268"/>
        <v>0</v>
      </c>
      <c r="J903" s="44" t="str">
        <f t="shared" si="269"/>
        <v>0</v>
      </c>
      <c r="K903" s="44" t="str">
        <f t="shared" si="270"/>
        <v>0</v>
      </c>
      <c r="L903" s="44"/>
      <c r="M903" s="45" t="s">
        <v>1530</v>
      </c>
      <c r="N903" s="45"/>
      <c r="O903" s="46" t="s">
        <v>14</v>
      </c>
      <c r="P903" s="47" t="s">
        <v>68</v>
      </c>
      <c r="Q903" s="48">
        <v>3</v>
      </c>
      <c r="R903" s="47"/>
      <c r="S903" s="47" t="s">
        <v>110</v>
      </c>
      <c r="T903" s="47" t="s">
        <v>110</v>
      </c>
      <c r="U903" s="46" t="s">
        <v>66</v>
      </c>
      <c r="V903" s="46" t="s">
        <v>66</v>
      </c>
      <c r="W903" s="47"/>
      <c r="X903" s="47" t="s">
        <v>1530</v>
      </c>
      <c r="Y903" s="46" t="s">
        <v>66</v>
      </c>
      <c r="Z903" s="49" t="s">
        <v>66</v>
      </c>
      <c r="AA903" s="47"/>
      <c r="AB903" s="47" t="s">
        <v>1530</v>
      </c>
      <c r="AC903" s="49" t="s">
        <v>66</v>
      </c>
      <c r="AD903" s="47" t="s">
        <v>66</v>
      </c>
      <c r="AE903" s="50" t="s">
        <v>1530</v>
      </c>
      <c r="AF903" s="51"/>
      <c r="AG903" s="51" t="s">
        <v>8</v>
      </c>
      <c r="AH903" s="52"/>
      <c r="AI903" s="39"/>
      <c r="AJ903" s="39"/>
      <c r="AK903" s="39" t="e">
        <f>O903&amp;Q903&amp;#REF!&amp;U903&amp;V903&amp;Y903&amp;Z903&amp;AC903&amp;AD903</f>
        <v>#REF!</v>
      </c>
      <c r="AL903" s="43">
        <v>6983</v>
      </c>
      <c r="AM903" s="44" t="e">
        <f>C903&lt;&gt;AK903</f>
        <v>#REF!</v>
      </c>
      <c r="AN903" s="52"/>
      <c r="AO903" s="52"/>
      <c r="AP903" s="53"/>
      <c r="AQ903" s="53"/>
      <c r="AR903" s="53">
        <f t="shared" si="271"/>
        <v>1</v>
      </c>
      <c r="AS903" s="53" t="str">
        <f>IF(IFERROR(VLOOKUP(AE903,#REF!,1,0),"")&lt;&gt;"",1,"")</f>
        <v/>
      </c>
      <c r="AT903" s="53" t="str">
        <f>IF(IFERROR(VLOOKUP(AE903,#REF!,1,0),"")&lt;&gt;"",1,"")</f>
        <v/>
      </c>
      <c r="AU903" s="53" t="str">
        <f>IF(IFERROR(VLOOKUP(AE903,#REF!,1,0),"")&lt;&gt;"",1,"")</f>
        <v/>
      </c>
      <c r="AV903" s="53" t="str">
        <f>IF(IFERROR(VLOOKUP(AE903,#REF!,1,0),"")&lt;&gt;"",1,"")</f>
        <v/>
      </c>
      <c r="AW903" s="53" t="str">
        <f>IF(IFERROR(VLOOKUP(AE903,#REF!,1,0),"")&lt;&gt;"",1,"")</f>
        <v/>
      </c>
      <c r="AX903" s="53" t="str">
        <f>IF(IFERROR(VLOOKUP(AE903,#REF!,1,0),"")&lt;&gt;"",1,"")</f>
        <v/>
      </c>
      <c r="AY903" s="53" t="str">
        <f>IF(IFERROR(VLOOKUP(AE903,#REF!,1,0),"")&lt;&gt;"",1,"")</f>
        <v/>
      </c>
      <c r="AZ903" s="53" t="str">
        <f>IF(IFERROR(VLOOKUP(AE903,#REF!,1,0),"")&lt;&gt;"",1,"")</f>
        <v/>
      </c>
      <c r="BA903" s="53" t="str">
        <f>IF(IFERROR(VLOOKUP(AE903,#REF!,1,0),"")&lt;&gt;"",1,"")</f>
        <v/>
      </c>
      <c r="BB903" s="53" t="str">
        <f>IF(IFERROR(VLOOKUP(AE903,#REF!,1,0),"")&lt;&gt;"",1,"")</f>
        <v/>
      </c>
      <c r="BC903" s="53" t="str">
        <f>IF(IFERROR(VLOOKUP(AE903,#REF!,1,0),"")&lt;&gt;"",1,"")</f>
        <v/>
      </c>
      <c r="BD903" s="53" t="str">
        <f>IF(IFERROR(VLOOKUP(AE903,#REF!,1,0),"")&lt;&gt;"",1,"")</f>
        <v/>
      </c>
      <c r="BE903" s="54">
        <f t="shared" si="273"/>
        <v>1</v>
      </c>
    </row>
    <row r="904" spans="1:57" ht="17">
      <c r="A904" s="137">
        <v>548</v>
      </c>
      <c r="B904" s="137">
        <v>69831</v>
      </c>
      <c r="C904" s="137" t="str">
        <f t="shared" si="279"/>
        <v>698310000</v>
      </c>
      <c r="D904" s="138" t="str">
        <f t="shared" si="263"/>
        <v>69</v>
      </c>
      <c r="E904" s="138" t="str">
        <f t="shared" si="264"/>
        <v>8</v>
      </c>
      <c r="F904" s="138" t="str">
        <f t="shared" si="265"/>
        <v>3</v>
      </c>
      <c r="G904" s="138" t="str">
        <f t="shared" si="266"/>
        <v>1</v>
      </c>
      <c r="H904" s="138" t="str">
        <f t="shared" si="267"/>
        <v>0</v>
      </c>
      <c r="I904" s="138" t="str">
        <f t="shared" si="268"/>
        <v>0</v>
      </c>
      <c r="J904" s="138" t="str">
        <f t="shared" si="269"/>
        <v>0</v>
      </c>
      <c r="K904" s="138" t="str">
        <f t="shared" si="270"/>
        <v>0</v>
      </c>
      <c r="L904" s="138" t="s">
        <v>5391</v>
      </c>
      <c r="M904" s="139" t="s">
        <v>1531</v>
      </c>
      <c r="N904" s="139" t="s">
        <v>261</v>
      </c>
      <c r="O904" s="141" t="s">
        <v>14</v>
      </c>
      <c r="P904" s="141" t="s">
        <v>68</v>
      </c>
      <c r="Q904" s="141">
        <v>3</v>
      </c>
      <c r="R904" s="141">
        <v>2</v>
      </c>
      <c r="S904" s="141" t="s">
        <v>110</v>
      </c>
      <c r="T904" s="141" t="s">
        <v>110</v>
      </c>
      <c r="U904" s="141">
        <v>2</v>
      </c>
      <c r="V904" s="141">
        <v>1</v>
      </c>
      <c r="W904" s="141" t="s">
        <v>1531</v>
      </c>
      <c r="X904" s="141" t="s">
        <v>1531</v>
      </c>
      <c r="Y904" s="141" t="s">
        <v>66</v>
      </c>
      <c r="Z904" s="141" t="s">
        <v>66</v>
      </c>
      <c r="AA904" s="141" t="s">
        <v>1531</v>
      </c>
      <c r="AB904" s="141" t="s">
        <v>1531</v>
      </c>
      <c r="AC904" s="140" t="s">
        <v>66</v>
      </c>
      <c r="AD904" s="141" t="s">
        <v>66</v>
      </c>
      <c r="AE904" s="144" t="s">
        <v>1531</v>
      </c>
      <c r="AF904" s="144" t="s">
        <v>1531</v>
      </c>
      <c r="AG904" s="134"/>
      <c r="AH904" s="142"/>
      <c r="AI904" s="143"/>
      <c r="AJ904" s="143" t="b">
        <f t="shared" ref="AJ904:AJ918" si="286">IF(OR(AS904=1,AT904=1,AU904=1,AV904=1,AW904=1,AX904=1,AY904=1,AZ904=1,BA904=1,BB904=1,BC904=1,BD904=1),TRUE,FALSE)</f>
        <v>0</v>
      </c>
      <c r="AK904" s="143" t="str">
        <f>O904&amp;Q904&amp;R904&amp;U904&amp;V904&amp;Y904&amp;Z904&amp;AC904&amp;AD904</f>
        <v>A32210000</v>
      </c>
      <c r="AL904" s="40">
        <v>69831</v>
      </c>
      <c r="AM904" s="41" t="b">
        <f>C904&lt;&gt;AK904</f>
        <v>1</v>
      </c>
      <c r="AN904" s="145" t="str">
        <f>N904&amp;AK904</f>
        <v>J9FA32210000</v>
      </c>
      <c r="AO904" s="145" t="s">
        <v>1532</v>
      </c>
      <c r="AP904" s="31"/>
      <c r="AQ904" s="146"/>
      <c r="AR904" s="146">
        <f t="shared" si="271"/>
        <v>1</v>
      </c>
      <c r="AS904" s="146" t="str">
        <f>IF(IFERROR(VLOOKUP(AE904,#REF!,1,0),"")&lt;&gt;"",1,"")</f>
        <v/>
      </c>
      <c r="AT904" s="146" t="str">
        <f>IF(IFERROR(VLOOKUP(AE904,#REF!,1,0),"")&lt;&gt;"",1,"")</f>
        <v/>
      </c>
      <c r="AU904" s="146" t="str">
        <f>IF(IFERROR(VLOOKUP(AE904,#REF!,1,0),"")&lt;&gt;"",1,"")</f>
        <v/>
      </c>
      <c r="AV904" s="146" t="str">
        <f>IF(IFERROR(VLOOKUP(AE904,#REF!,1,0),"")&lt;&gt;"",1,"")</f>
        <v/>
      </c>
      <c r="AW904" s="146" t="str">
        <f>IF(IFERROR(VLOOKUP(AE904,#REF!,1,0),"")&lt;&gt;"",1,"")</f>
        <v/>
      </c>
      <c r="AX904" s="146" t="str">
        <f>IF(IFERROR(VLOOKUP(AE904,#REF!,1,0),"")&lt;&gt;"",1,"")</f>
        <v/>
      </c>
      <c r="AY904" s="146" t="str">
        <f>IF(IFERROR(VLOOKUP(AE904,#REF!,1,0),"")&lt;&gt;"",1,"")</f>
        <v/>
      </c>
      <c r="AZ904" s="146" t="str">
        <f>IF(IFERROR(VLOOKUP(AE904,#REF!,1,0),"")&lt;&gt;"",1,"")</f>
        <v/>
      </c>
      <c r="BA904" s="146" t="str">
        <f>IF(IFERROR(VLOOKUP(AE904,#REF!,1,0),"")&lt;&gt;"",1,"")</f>
        <v/>
      </c>
      <c r="BB904" s="146" t="str">
        <f>IF(IFERROR(VLOOKUP(AE904,#REF!,1,0),"")&lt;&gt;"",1,"")</f>
        <v/>
      </c>
      <c r="BC904" s="146" t="str">
        <f>IF(IFERROR(VLOOKUP(AE904,#REF!,1,0),"")&lt;&gt;"",1,"")</f>
        <v/>
      </c>
      <c r="BD904" s="146" t="str">
        <f>IF(IFERROR(VLOOKUP(AE904,#REF!,1,0),"")&lt;&gt;"",1,"")</f>
        <v/>
      </c>
      <c r="BE904" s="148">
        <f t="shared" si="273"/>
        <v>1</v>
      </c>
    </row>
    <row r="905" spans="1:57" ht="16">
      <c r="A905" s="33">
        <v>1391</v>
      </c>
      <c r="B905" s="33">
        <v>72262</v>
      </c>
      <c r="C905" s="33" t="str">
        <f t="shared" si="279"/>
        <v>722620000</v>
      </c>
      <c r="D905" s="34" t="str">
        <f t="shared" si="263"/>
        <v>72</v>
      </c>
      <c r="E905" s="34" t="str">
        <f t="shared" si="264"/>
        <v>2</v>
      </c>
      <c r="F905" s="34" t="str">
        <f t="shared" si="265"/>
        <v>6</v>
      </c>
      <c r="G905" s="34" t="str">
        <f t="shared" si="266"/>
        <v>2</v>
      </c>
      <c r="H905" s="34" t="str">
        <f t="shared" si="267"/>
        <v>0</v>
      </c>
      <c r="I905" s="34" t="str">
        <f t="shared" si="268"/>
        <v>0</v>
      </c>
      <c r="J905" s="34" t="str">
        <f t="shared" si="269"/>
        <v>0</v>
      </c>
      <c r="K905" s="34" t="str">
        <f t="shared" si="270"/>
        <v>0</v>
      </c>
      <c r="L905" s="34" t="s">
        <v>5392</v>
      </c>
      <c r="M905" s="35" t="s">
        <v>1531</v>
      </c>
      <c r="N905" s="35" t="s">
        <v>261</v>
      </c>
      <c r="O905" s="37" t="s">
        <v>14</v>
      </c>
      <c r="P905" s="55" t="s">
        <v>68</v>
      </c>
      <c r="Q905" s="37">
        <v>3</v>
      </c>
      <c r="R905" s="55">
        <v>2</v>
      </c>
      <c r="S905" s="55" t="s">
        <v>110</v>
      </c>
      <c r="T905" s="55" t="s">
        <v>110</v>
      </c>
      <c r="U905" s="37">
        <v>2</v>
      </c>
      <c r="V905" s="37">
        <v>1</v>
      </c>
      <c r="W905" s="55" t="s">
        <v>1531</v>
      </c>
      <c r="X905" s="55" t="s">
        <v>1531</v>
      </c>
      <c r="Y905" s="55" t="s">
        <v>66</v>
      </c>
      <c r="Z905" s="55" t="s">
        <v>66</v>
      </c>
      <c r="AA905" s="55" t="s">
        <v>1531</v>
      </c>
      <c r="AB905" s="55" t="s">
        <v>1531</v>
      </c>
      <c r="AC905" s="58" t="s">
        <v>8</v>
      </c>
      <c r="AD905" s="55">
        <v>1</v>
      </c>
      <c r="AE905" s="42" t="s">
        <v>1533</v>
      </c>
      <c r="AF905" s="42" t="s">
        <v>1534</v>
      </c>
      <c r="AG905" s="27"/>
      <c r="AH905" s="30" t="s">
        <v>8</v>
      </c>
      <c r="AI905" s="39"/>
      <c r="AJ905" s="39" t="b">
        <f t="shared" si="286"/>
        <v>0</v>
      </c>
      <c r="AK905" s="39" t="str">
        <f>O905&amp;Q905&amp;R905&amp;U905&amp;V905&amp;Y905&amp;Z905&amp;AC905&amp;AD905</f>
        <v>A32210011</v>
      </c>
      <c r="AL905" s="40">
        <v>72262</v>
      </c>
      <c r="AM905" s="41" t="b">
        <f>C905&lt;&gt;AK905</f>
        <v>1</v>
      </c>
      <c r="AN905" s="30" t="str">
        <f>N905&amp;AK905</f>
        <v>J9FA32210011</v>
      </c>
      <c r="AO905" s="30"/>
      <c r="AP905" s="31"/>
      <c r="AQ905" s="31"/>
      <c r="AR905" s="31">
        <f t="shared" si="271"/>
        <v>1</v>
      </c>
      <c r="AS905" s="31" t="str">
        <f>IF(IFERROR(VLOOKUP(AE905,#REF!,1,0),"")&lt;&gt;"",1,"")</f>
        <v/>
      </c>
      <c r="AT905" s="31" t="str">
        <f>IF(IFERROR(VLOOKUP(AE905,#REF!,1,0),"")&lt;&gt;"",1,"")</f>
        <v/>
      </c>
      <c r="AU905" s="31" t="str">
        <f>IF(IFERROR(VLOOKUP(AE905,#REF!,1,0),"")&lt;&gt;"",1,"")</f>
        <v/>
      </c>
      <c r="AV905" s="31" t="str">
        <f>IF(IFERROR(VLOOKUP(AE905,#REF!,1,0),"")&lt;&gt;"",1,"")</f>
        <v/>
      </c>
      <c r="AW905" s="31" t="str">
        <f>IF(IFERROR(VLOOKUP(AE905,#REF!,1,0),"")&lt;&gt;"",1,"")</f>
        <v/>
      </c>
      <c r="AX905" s="31" t="str">
        <f>IF(IFERROR(VLOOKUP(AE905,#REF!,1,0),"")&lt;&gt;"",1,"")</f>
        <v/>
      </c>
      <c r="AY905" s="31" t="str">
        <f>IF(IFERROR(VLOOKUP(AE905,#REF!,1,0),"")&lt;&gt;"",1,"")</f>
        <v/>
      </c>
      <c r="AZ905" s="31" t="str">
        <f>IF(IFERROR(VLOOKUP(AE905,#REF!,1,0),"")&lt;&gt;"",1,"")</f>
        <v/>
      </c>
      <c r="BA905" s="31" t="str">
        <f>IF(IFERROR(VLOOKUP(AE905,#REF!,1,0),"")&lt;&gt;"",1,"")</f>
        <v/>
      </c>
      <c r="BB905" s="31" t="str">
        <f>IF(IFERROR(VLOOKUP(AE905,#REF!,1,0),"")&lt;&gt;"",1,"")</f>
        <v/>
      </c>
      <c r="BC905" s="31" t="str">
        <f>IF(IFERROR(VLOOKUP(AE905,#REF!,1,0),"")&lt;&gt;"",1,"")</f>
        <v/>
      </c>
      <c r="BD905" s="31" t="str">
        <f>IF(IFERROR(VLOOKUP(AE905,#REF!,1,0),"")&lt;&gt;"",1,"")</f>
        <v/>
      </c>
      <c r="BE905" s="32">
        <f t="shared" si="273"/>
        <v>1</v>
      </c>
    </row>
    <row r="906" spans="1:57" ht="16">
      <c r="A906" s="33">
        <v>1354</v>
      </c>
      <c r="B906" s="33">
        <v>722233</v>
      </c>
      <c r="C906" s="33" t="str">
        <f t="shared" si="279"/>
        <v>722233000</v>
      </c>
      <c r="D906" s="34" t="str">
        <f t="shared" si="263"/>
        <v>72</v>
      </c>
      <c r="E906" s="34" t="str">
        <f t="shared" si="264"/>
        <v>2</v>
      </c>
      <c r="F906" s="34" t="str">
        <f t="shared" si="265"/>
        <v>2</v>
      </c>
      <c r="G906" s="34" t="str">
        <f t="shared" si="266"/>
        <v>3</v>
      </c>
      <c r="H906" s="34" t="str">
        <f t="shared" si="267"/>
        <v>3</v>
      </c>
      <c r="I906" s="34" t="str">
        <f t="shared" si="268"/>
        <v>0</v>
      </c>
      <c r="J906" s="34" t="str">
        <f t="shared" si="269"/>
        <v>0</v>
      </c>
      <c r="K906" s="34" t="str">
        <f t="shared" si="270"/>
        <v>0</v>
      </c>
      <c r="L906" s="34" t="s">
        <v>5393</v>
      </c>
      <c r="M906" s="35" t="s">
        <v>1531</v>
      </c>
      <c r="N906" s="35" t="s">
        <v>261</v>
      </c>
      <c r="O906" s="37" t="s">
        <v>14</v>
      </c>
      <c r="P906" s="55" t="s">
        <v>68</v>
      </c>
      <c r="Q906" s="37">
        <v>3</v>
      </c>
      <c r="R906" s="55">
        <v>2</v>
      </c>
      <c r="S906" s="55" t="s">
        <v>110</v>
      </c>
      <c r="T906" s="55" t="s">
        <v>110</v>
      </c>
      <c r="U906" s="37">
        <v>2</v>
      </c>
      <c r="V906" s="37">
        <v>1</v>
      </c>
      <c r="W906" s="55" t="s">
        <v>1531</v>
      </c>
      <c r="X906" s="55" t="s">
        <v>1531</v>
      </c>
      <c r="Y906" s="55" t="s">
        <v>66</v>
      </c>
      <c r="Z906" s="55" t="s">
        <v>66</v>
      </c>
      <c r="AA906" s="55" t="s">
        <v>1531</v>
      </c>
      <c r="AB906" s="55" t="s">
        <v>1531</v>
      </c>
      <c r="AC906" s="58" t="s">
        <v>8</v>
      </c>
      <c r="AD906" s="55">
        <v>2</v>
      </c>
      <c r="AE906" s="37" t="s">
        <v>1535</v>
      </c>
      <c r="AF906" s="42" t="s">
        <v>1536</v>
      </c>
      <c r="AG906" s="27"/>
      <c r="AH906" s="30" t="s">
        <v>8</v>
      </c>
      <c r="AI906" s="39"/>
      <c r="AJ906" s="39" t="b">
        <f t="shared" si="286"/>
        <v>0</v>
      </c>
      <c r="AK906" s="39" t="str">
        <f>O906&amp;Q906&amp;R906&amp;U906&amp;V906&amp;Y906&amp;Z906&amp;AC906&amp;AD906</f>
        <v>A32210012</v>
      </c>
      <c r="AL906" s="40">
        <v>722233</v>
      </c>
      <c r="AM906" s="41" t="b">
        <f>C906&lt;&gt;AK906</f>
        <v>1</v>
      </c>
      <c r="AN906" s="30" t="str">
        <f>N906&amp;AK906</f>
        <v>J9FA32210012</v>
      </c>
      <c r="AO906" s="30"/>
      <c r="AP906" s="31"/>
      <c r="AQ906" s="31"/>
      <c r="AR906" s="31">
        <f t="shared" si="271"/>
        <v>1</v>
      </c>
      <c r="AS906" s="31" t="str">
        <f>IF(IFERROR(VLOOKUP(AE906,#REF!,1,0),"")&lt;&gt;"",1,"")</f>
        <v/>
      </c>
      <c r="AT906" s="31" t="str">
        <f>IF(IFERROR(VLOOKUP(AE906,#REF!,1,0),"")&lt;&gt;"",1,"")</f>
        <v/>
      </c>
      <c r="AU906" s="31" t="str">
        <f>IF(IFERROR(VLOOKUP(AE906,#REF!,1,0),"")&lt;&gt;"",1,"")</f>
        <v/>
      </c>
      <c r="AV906" s="31" t="str">
        <f>IF(IFERROR(VLOOKUP(AE906,#REF!,1,0),"")&lt;&gt;"",1,"")</f>
        <v/>
      </c>
      <c r="AW906" s="31" t="str">
        <f>IF(IFERROR(VLOOKUP(AE906,#REF!,1,0),"")&lt;&gt;"",1,"")</f>
        <v/>
      </c>
      <c r="AX906" s="31" t="str">
        <f>IF(IFERROR(VLOOKUP(AE906,#REF!,1,0),"")&lt;&gt;"",1,"")</f>
        <v/>
      </c>
      <c r="AY906" s="31" t="str">
        <f>IF(IFERROR(VLOOKUP(AE906,#REF!,1,0),"")&lt;&gt;"",1,"")</f>
        <v/>
      </c>
      <c r="AZ906" s="31" t="str">
        <f>IF(IFERROR(VLOOKUP(AE906,#REF!,1,0),"")&lt;&gt;"",1,"")</f>
        <v/>
      </c>
      <c r="BA906" s="31" t="str">
        <f>IF(IFERROR(VLOOKUP(AE906,#REF!,1,0),"")&lt;&gt;"",1,"")</f>
        <v/>
      </c>
      <c r="BB906" s="31" t="str">
        <f>IF(IFERROR(VLOOKUP(AE906,#REF!,1,0),"")&lt;&gt;"",1,"")</f>
        <v/>
      </c>
      <c r="BC906" s="31" t="str">
        <f>IF(IFERROR(VLOOKUP(AE906,#REF!,1,0),"")&lt;&gt;"",1,"")</f>
        <v/>
      </c>
      <c r="BD906" s="31" t="str">
        <f>IF(IFERROR(VLOOKUP(AE906,#REF!,1,0),"")&lt;&gt;"",1,"")</f>
        <v/>
      </c>
      <c r="BE906" s="32">
        <f t="shared" si="273"/>
        <v>1</v>
      </c>
    </row>
    <row r="907" spans="1:57" ht="16">
      <c r="A907" s="33">
        <v>2536</v>
      </c>
      <c r="B907" s="33">
        <v>76122115</v>
      </c>
      <c r="C907" s="33" t="str">
        <f t="shared" si="279"/>
        <v>761221150</v>
      </c>
      <c r="D907" s="34" t="str">
        <f t="shared" si="263"/>
        <v>76</v>
      </c>
      <c r="E907" s="34" t="str">
        <f t="shared" si="264"/>
        <v>1</v>
      </c>
      <c r="F907" s="34" t="str">
        <f t="shared" si="265"/>
        <v>2</v>
      </c>
      <c r="G907" s="34" t="str">
        <f t="shared" si="266"/>
        <v>2</v>
      </c>
      <c r="H907" s="34" t="str">
        <f t="shared" si="267"/>
        <v>1</v>
      </c>
      <c r="I907" s="34" t="str">
        <f t="shared" si="268"/>
        <v>1</v>
      </c>
      <c r="J907" s="34" t="str">
        <f t="shared" si="269"/>
        <v>5</v>
      </c>
      <c r="K907" s="34" t="str">
        <f t="shared" si="270"/>
        <v>0</v>
      </c>
      <c r="L907" s="34" t="s">
        <v>5394</v>
      </c>
      <c r="M907" s="35" t="s">
        <v>1531</v>
      </c>
      <c r="N907" s="35" t="s">
        <v>261</v>
      </c>
      <c r="O907" s="37" t="s">
        <v>14</v>
      </c>
      <c r="P907" s="55" t="s">
        <v>68</v>
      </c>
      <c r="Q907" s="37">
        <v>3</v>
      </c>
      <c r="R907" s="55">
        <v>2</v>
      </c>
      <c r="S907" s="55" t="s">
        <v>110</v>
      </c>
      <c r="T907" s="55" t="s">
        <v>110</v>
      </c>
      <c r="U907" s="37">
        <v>2</v>
      </c>
      <c r="V907" s="37">
        <v>1</v>
      </c>
      <c r="W907" s="55" t="s">
        <v>1531</v>
      </c>
      <c r="X907" s="55" t="s">
        <v>1531</v>
      </c>
      <c r="Y907" s="55" t="s">
        <v>66</v>
      </c>
      <c r="Z907" s="55" t="s">
        <v>66</v>
      </c>
      <c r="AA907" s="55" t="s">
        <v>1531</v>
      </c>
      <c r="AB907" s="55" t="s">
        <v>1531</v>
      </c>
      <c r="AC907" s="58" t="s">
        <v>8</v>
      </c>
      <c r="AD907" s="55">
        <v>3</v>
      </c>
      <c r="AE907" s="42" t="s">
        <v>1537</v>
      </c>
      <c r="AF907" s="42" t="s">
        <v>1538</v>
      </c>
      <c r="AG907" s="27"/>
      <c r="AH907" s="30" t="s">
        <v>8</v>
      </c>
      <c r="AI907" s="39"/>
      <c r="AJ907" s="39" t="b">
        <f t="shared" si="286"/>
        <v>0</v>
      </c>
      <c r="AK907" s="39" t="str">
        <f>O907&amp;Q907&amp;R907&amp;U907&amp;V907&amp;Y907&amp;Z907&amp;AC907&amp;AD907</f>
        <v>A32210013</v>
      </c>
      <c r="AL907" s="40">
        <v>76122115</v>
      </c>
      <c r="AM907" s="41" t="b">
        <f>C907&lt;&gt;AK907</f>
        <v>1</v>
      </c>
      <c r="AN907" s="30" t="str">
        <f>N907&amp;AK907</f>
        <v>J9FA32210013</v>
      </c>
      <c r="AO907" s="30"/>
      <c r="AP907" s="31"/>
      <c r="AQ907" s="31"/>
      <c r="AR907" s="31">
        <f t="shared" si="271"/>
        <v>1</v>
      </c>
      <c r="AS907" s="31" t="str">
        <f>IF(IFERROR(VLOOKUP(AE907,#REF!,1,0),"")&lt;&gt;"",1,"")</f>
        <v/>
      </c>
      <c r="AT907" s="31" t="str">
        <f>IF(IFERROR(VLOOKUP(AE907,#REF!,1,0),"")&lt;&gt;"",1,"")</f>
        <v/>
      </c>
      <c r="AU907" s="31" t="str">
        <f>IF(IFERROR(VLOOKUP(AE907,#REF!,1,0),"")&lt;&gt;"",1,"")</f>
        <v/>
      </c>
      <c r="AV907" s="31" t="str">
        <f>IF(IFERROR(VLOOKUP(AE907,#REF!,1,0),"")&lt;&gt;"",1,"")</f>
        <v/>
      </c>
      <c r="AW907" s="31" t="str">
        <f>IF(IFERROR(VLOOKUP(AE907,#REF!,1,0),"")&lt;&gt;"",1,"")</f>
        <v/>
      </c>
      <c r="AX907" s="31" t="str">
        <f>IF(IFERROR(VLOOKUP(AE907,#REF!,1,0),"")&lt;&gt;"",1,"")</f>
        <v/>
      </c>
      <c r="AY907" s="31" t="str">
        <f>IF(IFERROR(VLOOKUP(AE907,#REF!,1,0),"")&lt;&gt;"",1,"")</f>
        <v/>
      </c>
      <c r="AZ907" s="31" t="str">
        <f>IF(IFERROR(VLOOKUP(AE907,#REF!,1,0),"")&lt;&gt;"",1,"")</f>
        <v/>
      </c>
      <c r="BA907" s="31" t="str">
        <f>IF(IFERROR(VLOOKUP(AE907,#REF!,1,0),"")&lt;&gt;"",1,"")</f>
        <v/>
      </c>
      <c r="BB907" s="31" t="str">
        <f>IF(IFERROR(VLOOKUP(AE907,#REF!,1,0),"")&lt;&gt;"",1,"")</f>
        <v/>
      </c>
      <c r="BC907" s="31" t="str">
        <f>IF(IFERROR(VLOOKUP(AE907,#REF!,1,0),"")&lt;&gt;"",1,"")</f>
        <v/>
      </c>
      <c r="BD907" s="31" t="str">
        <f>IF(IFERROR(VLOOKUP(AE907,#REF!,1,0),"")&lt;&gt;"",1,"")</f>
        <v/>
      </c>
      <c r="BE907" s="32">
        <f t="shared" si="273"/>
        <v>1</v>
      </c>
    </row>
    <row r="908" spans="1:57" ht="16">
      <c r="A908" s="33">
        <v>2552</v>
      </c>
      <c r="B908" s="33">
        <v>76122133</v>
      </c>
      <c r="C908" s="33" t="str">
        <f t="shared" si="279"/>
        <v>761221330</v>
      </c>
      <c r="D908" s="34" t="str">
        <f t="shared" si="263"/>
        <v>76</v>
      </c>
      <c r="E908" s="34" t="str">
        <f t="shared" si="264"/>
        <v>1</v>
      </c>
      <c r="F908" s="34" t="str">
        <f t="shared" si="265"/>
        <v>2</v>
      </c>
      <c r="G908" s="34" t="str">
        <f t="shared" si="266"/>
        <v>2</v>
      </c>
      <c r="H908" s="34" t="str">
        <f t="shared" si="267"/>
        <v>1</v>
      </c>
      <c r="I908" s="34" t="str">
        <f t="shared" si="268"/>
        <v>3</v>
      </c>
      <c r="J908" s="34" t="str">
        <f t="shared" si="269"/>
        <v>3</v>
      </c>
      <c r="K908" s="34" t="str">
        <f t="shared" si="270"/>
        <v>0</v>
      </c>
      <c r="L908" s="34" t="s">
        <v>5395</v>
      </c>
      <c r="M908" s="35" t="s">
        <v>1531</v>
      </c>
      <c r="N908" s="35" t="s">
        <v>261</v>
      </c>
      <c r="O908" s="37" t="s">
        <v>14</v>
      </c>
      <c r="P908" s="55" t="s">
        <v>68</v>
      </c>
      <c r="Q908" s="37">
        <v>3</v>
      </c>
      <c r="R908" s="55">
        <v>2</v>
      </c>
      <c r="S908" s="55" t="s">
        <v>110</v>
      </c>
      <c r="T908" s="55" t="s">
        <v>110</v>
      </c>
      <c r="U908" s="37">
        <v>2</v>
      </c>
      <c r="V908" s="37">
        <v>1</v>
      </c>
      <c r="W908" s="55" t="s">
        <v>1531</v>
      </c>
      <c r="X908" s="55" t="s">
        <v>1531</v>
      </c>
      <c r="Y908" s="55" t="s">
        <v>66</v>
      </c>
      <c r="Z908" s="55" t="s">
        <v>66</v>
      </c>
      <c r="AA908" s="55" t="s">
        <v>1531</v>
      </c>
      <c r="AB908" s="55" t="s">
        <v>1531</v>
      </c>
      <c r="AC908" s="55">
        <v>1</v>
      </c>
      <c r="AD908" s="55">
        <v>4</v>
      </c>
      <c r="AE908" s="42" t="s">
        <v>1539</v>
      </c>
      <c r="AF908" s="42" t="s">
        <v>1540</v>
      </c>
      <c r="AG908" s="27"/>
      <c r="AH908" s="30" t="s">
        <v>8</v>
      </c>
      <c r="AI908" s="39"/>
      <c r="AJ908" s="39" t="b">
        <f t="shared" si="286"/>
        <v>0</v>
      </c>
      <c r="AK908" s="39" t="str">
        <f>O908&amp;Q908&amp;R908&amp;U908&amp;V908&amp;Y908&amp;Z908&amp;AC908&amp;AD908</f>
        <v>A32210014</v>
      </c>
      <c r="AL908" s="40">
        <v>76122133</v>
      </c>
      <c r="AM908" s="41" t="b">
        <f>C908&lt;&gt;AK908</f>
        <v>1</v>
      </c>
      <c r="AN908" s="30" t="str">
        <f>N908&amp;AK908</f>
        <v>J9FA32210014</v>
      </c>
      <c r="AO908" s="30"/>
      <c r="AP908" s="31"/>
      <c r="AQ908" s="31"/>
      <c r="AR908" s="31">
        <f t="shared" si="271"/>
        <v>1</v>
      </c>
      <c r="AS908" s="31" t="str">
        <f>IF(IFERROR(VLOOKUP(AE908,#REF!,1,0),"")&lt;&gt;"",1,"")</f>
        <v/>
      </c>
      <c r="AT908" s="31" t="str">
        <f>IF(IFERROR(VLOOKUP(AE908,#REF!,1,0),"")&lt;&gt;"",1,"")</f>
        <v/>
      </c>
      <c r="AU908" s="31" t="str">
        <f>IF(IFERROR(VLOOKUP(AE908,#REF!,1,0),"")&lt;&gt;"",1,"")</f>
        <v/>
      </c>
      <c r="AV908" s="31" t="str">
        <f>IF(IFERROR(VLOOKUP(AE908,#REF!,1,0),"")&lt;&gt;"",1,"")</f>
        <v/>
      </c>
      <c r="AW908" s="31" t="str">
        <f>IF(IFERROR(VLOOKUP(AE908,#REF!,1,0),"")&lt;&gt;"",1,"")</f>
        <v/>
      </c>
      <c r="AX908" s="31" t="str">
        <f>IF(IFERROR(VLOOKUP(AE908,#REF!,1,0),"")&lt;&gt;"",1,"")</f>
        <v/>
      </c>
      <c r="AY908" s="31" t="str">
        <f>IF(IFERROR(VLOOKUP(AE908,#REF!,1,0),"")&lt;&gt;"",1,"")</f>
        <v/>
      </c>
      <c r="AZ908" s="31" t="str">
        <f>IF(IFERROR(VLOOKUP(AE908,#REF!,1,0),"")&lt;&gt;"",1,"")</f>
        <v/>
      </c>
      <c r="BA908" s="31" t="str">
        <f>IF(IFERROR(VLOOKUP(AE908,#REF!,1,0),"")&lt;&gt;"",1,"")</f>
        <v/>
      </c>
      <c r="BB908" s="31" t="str">
        <f>IF(IFERROR(VLOOKUP(AE908,#REF!,1,0),"")&lt;&gt;"",1,"")</f>
        <v/>
      </c>
      <c r="BC908" s="31" t="str">
        <f>IF(IFERROR(VLOOKUP(AE908,#REF!,1,0),"")&lt;&gt;"",1,"")</f>
        <v/>
      </c>
      <c r="BD908" s="31" t="str">
        <f>IF(IFERROR(VLOOKUP(AE908,#REF!,1,0),"")&lt;&gt;"",1,"")</f>
        <v/>
      </c>
      <c r="BE908" s="32">
        <f t="shared" si="273"/>
        <v>1</v>
      </c>
    </row>
    <row r="909" spans="1:57" ht="16">
      <c r="A909" s="33">
        <v>2564</v>
      </c>
      <c r="B909" s="33">
        <v>76122145</v>
      </c>
      <c r="C909" s="33" t="str">
        <f t="shared" si="279"/>
        <v>761221450</v>
      </c>
      <c r="D909" s="34" t="str">
        <f t="shared" si="263"/>
        <v>76</v>
      </c>
      <c r="E909" s="34" t="str">
        <f t="shared" si="264"/>
        <v>1</v>
      </c>
      <c r="F909" s="34" t="str">
        <f t="shared" si="265"/>
        <v>2</v>
      </c>
      <c r="G909" s="34" t="str">
        <f t="shared" si="266"/>
        <v>2</v>
      </c>
      <c r="H909" s="34" t="str">
        <f t="shared" si="267"/>
        <v>1</v>
      </c>
      <c r="I909" s="34" t="str">
        <f t="shared" si="268"/>
        <v>4</v>
      </c>
      <c r="J909" s="34" t="str">
        <f t="shared" si="269"/>
        <v>5</v>
      </c>
      <c r="K909" s="34" t="str">
        <f t="shared" si="270"/>
        <v>0</v>
      </c>
      <c r="L909" s="34" t="s">
        <v>5396</v>
      </c>
      <c r="M909" s="35" t="s">
        <v>1531</v>
      </c>
      <c r="N909" s="35" t="s">
        <v>261</v>
      </c>
      <c r="O909" s="37" t="s">
        <v>14</v>
      </c>
      <c r="P909" s="55" t="s">
        <v>68</v>
      </c>
      <c r="Q909" s="37">
        <v>3</v>
      </c>
      <c r="R909" s="55">
        <v>2</v>
      </c>
      <c r="S909" s="55" t="s">
        <v>110</v>
      </c>
      <c r="T909" s="55" t="s">
        <v>110</v>
      </c>
      <c r="U909" s="37">
        <v>2</v>
      </c>
      <c r="V909" s="37">
        <v>1</v>
      </c>
      <c r="W909" s="55" t="s">
        <v>1531</v>
      </c>
      <c r="X909" s="55" t="s">
        <v>1531</v>
      </c>
      <c r="Y909" s="55" t="s">
        <v>66</v>
      </c>
      <c r="Z909" s="55" t="s">
        <v>66</v>
      </c>
      <c r="AA909" s="55" t="s">
        <v>1531</v>
      </c>
      <c r="AB909" s="55" t="s">
        <v>1531</v>
      </c>
      <c r="AC909" s="55">
        <v>1</v>
      </c>
      <c r="AD909" s="55">
        <v>5</v>
      </c>
      <c r="AE909" s="42" t="s">
        <v>1541</v>
      </c>
      <c r="AF909" s="42" t="s">
        <v>1542</v>
      </c>
      <c r="AG909" s="27"/>
      <c r="AH909" s="30" t="s">
        <v>8</v>
      </c>
      <c r="AI909" s="39"/>
      <c r="AJ909" s="39" t="b">
        <f t="shared" si="286"/>
        <v>0</v>
      </c>
      <c r="AK909" s="39" t="str">
        <f>O909&amp;Q909&amp;R909&amp;U909&amp;V909&amp;Y909&amp;Z909&amp;AC909&amp;AD909</f>
        <v>A32210015</v>
      </c>
      <c r="AL909" s="40">
        <v>76122145</v>
      </c>
      <c r="AM909" s="41" t="b">
        <f>C909&lt;&gt;AK909</f>
        <v>1</v>
      </c>
      <c r="AN909" s="30" t="str">
        <f>N909&amp;AK909</f>
        <v>J9FA32210015</v>
      </c>
      <c r="AO909" s="30"/>
      <c r="AP909" s="31"/>
      <c r="AQ909" s="31"/>
      <c r="AR909" s="31">
        <f t="shared" si="271"/>
        <v>1</v>
      </c>
      <c r="AS909" s="31" t="str">
        <f>IF(IFERROR(VLOOKUP(AE909,#REF!,1,0),"")&lt;&gt;"",1,"")</f>
        <v/>
      </c>
      <c r="AT909" s="31" t="str">
        <f>IF(IFERROR(VLOOKUP(AE909,#REF!,1,0),"")&lt;&gt;"",1,"")</f>
        <v/>
      </c>
      <c r="AU909" s="31" t="str">
        <f>IF(IFERROR(VLOOKUP(AE909,#REF!,1,0),"")&lt;&gt;"",1,"")</f>
        <v/>
      </c>
      <c r="AV909" s="31" t="str">
        <f>IF(IFERROR(VLOOKUP(AE909,#REF!,1,0),"")&lt;&gt;"",1,"")</f>
        <v/>
      </c>
      <c r="AW909" s="31" t="str">
        <f>IF(IFERROR(VLOOKUP(AE909,#REF!,1,0),"")&lt;&gt;"",1,"")</f>
        <v/>
      </c>
      <c r="AX909" s="31" t="str">
        <f>IF(IFERROR(VLOOKUP(AE909,#REF!,1,0),"")&lt;&gt;"",1,"")</f>
        <v/>
      </c>
      <c r="AY909" s="31" t="str">
        <f>IF(IFERROR(VLOOKUP(AE909,#REF!,1,0),"")&lt;&gt;"",1,"")</f>
        <v/>
      </c>
      <c r="AZ909" s="31" t="str">
        <f>IF(IFERROR(VLOOKUP(AE909,#REF!,1,0),"")&lt;&gt;"",1,"")</f>
        <v/>
      </c>
      <c r="BA909" s="31" t="str">
        <f>IF(IFERROR(VLOOKUP(AE909,#REF!,1,0),"")&lt;&gt;"",1,"")</f>
        <v/>
      </c>
      <c r="BB909" s="31" t="str">
        <f>IF(IFERROR(VLOOKUP(AE909,#REF!,1,0),"")&lt;&gt;"",1,"")</f>
        <v/>
      </c>
      <c r="BC909" s="31" t="str">
        <f>IF(IFERROR(VLOOKUP(AE909,#REF!,1,0),"")&lt;&gt;"",1,"")</f>
        <v/>
      </c>
      <c r="BD909" s="31" t="str">
        <f>IF(IFERROR(VLOOKUP(AE909,#REF!,1,0),"")&lt;&gt;"",1,"")</f>
        <v/>
      </c>
      <c r="BE909" s="32">
        <f t="shared" si="273"/>
        <v>1</v>
      </c>
    </row>
    <row r="910" spans="1:57" ht="16">
      <c r="A910" s="33">
        <v>549</v>
      </c>
      <c r="B910" s="33">
        <v>698311</v>
      </c>
      <c r="C910" s="33" t="str">
        <f t="shared" si="279"/>
        <v>698311000</v>
      </c>
      <c r="D910" s="34" t="str">
        <f t="shared" si="263"/>
        <v>69</v>
      </c>
      <c r="E910" s="34" t="str">
        <f t="shared" si="264"/>
        <v>8</v>
      </c>
      <c r="F910" s="34" t="str">
        <f t="shared" si="265"/>
        <v>3</v>
      </c>
      <c r="G910" s="34" t="str">
        <f t="shared" si="266"/>
        <v>1</v>
      </c>
      <c r="H910" s="34" t="str">
        <f t="shared" si="267"/>
        <v>1</v>
      </c>
      <c r="I910" s="34" t="str">
        <f t="shared" si="268"/>
        <v>0</v>
      </c>
      <c r="J910" s="34" t="str">
        <f t="shared" si="269"/>
        <v>0</v>
      </c>
      <c r="K910" s="34" t="str">
        <f t="shared" si="270"/>
        <v>0</v>
      </c>
      <c r="L910" s="34" t="s">
        <v>5397</v>
      </c>
      <c r="M910" s="35" t="s">
        <v>1543</v>
      </c>
      <c r="N910" s="35" t="s">
        <v>261</v>
      </c>
      <c r="O910" s="37" t="s">
        <v>14</v>
      </c>
      <c r="P910" s="55" t="s">
        <v>68</v>
      </c>
      <c r="Q910" s="37">
        <v>3</v>
      </c>
      <c r="R910" s="55">
        <v>2</v>
      </c>
      <c r="S910" s="55" t="s">
        <v>110</v>
      </c>
      <c r="T910" s="55" t="s">
        <v>110</v>
      </c>
      <c r="U910" s="37">
        <v>2</v>
      </c>
      <c r="V910" s="37">
        <v>1</v>
      </c>
      <c r="W910" s="55" t="s">
        <v>1531</v>
      </c>
      <c r="X910" s="55" t="s">
        <v>1531</v>
      </c>
      <c r="Y910" s="37">
        <v>1</v>
      </c>
      <c r="Z910" s="37">
        <v>1</v>
      </c>
      <c r="AA910" s="57" t="s">
        <v>1543</v>
      </c>
      <c r="AB910" s="57" t="s">
        <v>1543</v>
      </c>
      <c r="AC910" s="36" t="s">
        <v>66</v>
      </c>
      <c r="AD910" s="55" t="s">
        <v>66</v>
      </c>
      <c r="AE910" s="42" t="s">
        <v>1543</v>
      </c>
      <c r="AF910" s="42" t="s">
        <v>1543</v>
      </c>
      <c r="AG910" s="27"/>
      <c r="AH910" s="30" t="s">
        <v>8</v>
      </c>
      <c r="AI910" s="39" t="s">
        <v>1544</v>
      </c>
      <c r="AJ910" s="39" t="b">
        <f t="shared" si="286"/>
        <v>0</v>
      </c>
      <c r="AK910" s="39" t="str">
        <f>O910&amp;Q910&amp;R910&amp;U910&amp;V910&amp;Y910&amp;Z910&amp;AC910&amp;AD910</f>
        <v>A32211100</v>
      </c>
      <c r="AL910" s="40">
        <v>698311</v>
      </c>
      <c r="AM910" s="41" t="b">
        <f>C910&lt;&gt;AK910</f>
        <v>1</v>
      </c>
      <c r="AN910" s="30" t="str">
        <f>N910&amp;AK910</f>
        <v>J9FA32211100</v>
      </c>
      <c r="AO910" s="30"/>
      <c r="AP910" s="31"/>
      <c r="AQ910" s="31"/>
      <c r="AR910" s="31">
        <f t="shared" si="271"/>
        <v>1</v>
      </c>
      <c r="AS910" s="31" t="str">
        <f>IF(IFERROR(VLOOKUP(AE910,#REF!,1,0),"")&lt;&gt;"",1,"")</f>
        <v/>
      </c>
      <c r="AT910" s="31" t="str">
        <f>IF(IFERROR(VLOOKUP(AE910,#REF!,1,0),"")&lt;&gt;"",1,"")</f>
        <v/>
      </c>
      <c r="AU910" s="31" t="str">
        <f>IF(IFERROR(VLOOKUP(AE910,#REF!,1,0),"")&lt;&gt;"",1,"")</f>
        <v/>
      </c>
      <c r="AV910" s="31" t="str">
        <f>IF(IFERROR(VLOOKUP(AE910,#REF!,1,0),"")&lt;&gt;"",1,"")</f>
        <v/>
      </c>
      <c r="AW910" s="31" t="str">
        <f>IF(IFERROR(VLOOKUP(AE910,#REF!,1,0),"")&lt;&gt;"",1,"")</f>
        <v/>
      </c>
      <c r="AX910" s="31" t="str">
        <f>IF(IFERROR(VLOOKUP(AE910,#REF!,1,0),"")&lt;&gt;"",1,"")</f>
        <v/>
      </c>
      <c r="AY910" s="31" t="str">
        <f>IF(IFERROR(VLOOKUP(AE910,#REF!,1,0),"")&lt;&gt;"",1,"")</f>
        <v/>
      </c>
      <c r="AZ910" s="31" t="str">
        <f>IF(IFERROR(VLOOKUP(AE910,#REF!,1,0),"")&lt;&gt;"",1,"")</f>
        <v/>
      </c>
      <c r="BA910" s="31" t="str">
        <f>IF(IFERROR(VLOOKUP(AE910,#REF!,1,0),"")&lt;&gt;"",1,"")</f>
        <v/>
      </c>
      <c r="BB910" s="31" t="str">
        <f>IF(IFERROR(VLOOKUP(AE910,#REF!,1,0),"")&lt;&gt;"",1,"")</f>
        <v/>
      </c>
      <c r="BC910" s="31" t="str">
        <f>IF(IFERROR(VLOOKUP(AE910,#REF!,1,0),"")&lt;&gt;"",1,"")</f>
        <v/>
      </c>
      <c r="BD910" s="31" t="str">
        <f>IF(IFERROR(VLOOKUP(AE910,#REF!,1,0),"")&lt;&gt;"",1,"")</f>
        <v/>
      </c>
      <c r="BE910" s="32">
        <f t="shared" si="273"/>
        <v>1</v>
      </c>
    </row>
    <row r="911" spans="1:57" ht="16">
      <c r="A911" s="33">
        <v>550</v>
      </c>
      <c r="B911" s="33">
        <v>698312</v>
      </c>
      <c r="C911" s="33" t="str">
        <f t="shared" si="279"/>
        <v>698312000</v>
      </c>
      <c r="D911" s="34" t="str">
        <f t="shared" si="263"/>
        <v>69</v>
      </c>
      <c r="E911" s="34" t="str">
        <f t="shared" si="264"/>
        <v>8</v>
      </c>
      <c r="F911" s="34" t="str">
        <f t="shared" si="265"/>
        <v>3</v>
      </c>
      <c r="G911" s="34" t="str">
        <f t="shared" si="266"/>
        <v>1</v>
      </c>
      <c r="H911" s="34" t="str">
        <f t="shared" si="267"/>
        <v>2</v>
      </c>
      <c r="I911" s="34" t="str">
        <f t="shared" si="268"/>
        <v>0</v>
      </c>
      <c r="J911" s="34" t="str">
        <f t="shared" si="269"/>
        <v>0</v>
      </c>
      <c r="K911" s="34" t="str">
        <f t="shared" si="270"/>
        <v>0</v>
      </c>
      <c r="L911" s="34" t="s">
        <v>5398</v>
      </c>
      <c r="M911" s="35" t="s">
        <v>1545</v>
      </c>
      <c r="N911" s="35" t="s">
        <v>261</v>
      </c>
      <c r="O911" s="37" t="s">
        <v>14</v>
      </c>
      <c r="P911" s="55" t="s">
        <v>68</v>
      </c>
      <c r="Q911" s="37">
        <v>3</v>
      </c>
      <c r="R911" s="55">
        <v>2</v>
      </c>
      <c r="S911" s="55" t="s">
        <v>110</v>
      </c>
      <c r="T911" s="55" t="s">
        <v>110</v>
      </c>
      <c r="U911" s="37">
        <v>2</v>
      </c>
      <c r="V911" s="37">
        <v>1</v>
      </c>
      <c r="W911" s="55" t="s">
        <v>1531</v>
      </c>
      <c r="X911" s="55" t="s">
        <v>1531</v>
      </c>
      <c r="Y911" s="37">
        <v>1</v>
      </c>
      <c r="Z911" s="55">
        <v>2</v>
      </c>
      <c r="AA911" s="57" t="s">
        <v>1545</v>
      </c>
      <c r="AB911" s="57" t="s">
        <v>1545</v>
      </c>
      <c r="AC911" s="36" t="s">
        <v>66</v>
      </c>
      <c r="AD911" s="55" t="s">
        <v>66</v>
      </c>
      <c r="AE911" s="42" t="s">
        <v>1545</v>
      </c>
      <c r="AF911" s="42" t="s">
        <v>1545</v>
      </c>
      <c r="AG911" s="27"/>
      <c r="AH911" s="30" t="s">
        <v>8</v>
      </c>
      <c r="AI911" s="39" t="s">
        <v>1544</v>
      </c>
      <c r="AJ911" s="39" t="b">
        <f t="shared" si="286"/>
        <v>0</v>
      </c>
      <c r="AK911" s="39" t="str">
        <f>O911&amp;Q911&amp;R911&amp;U911&amp;V911&amp;Y911&amp;Z911&amp;AC911&amp;AD911</f>
        <v>A32211200</v>
      </c>
      <c r="AL911" s="40">
        <v>698312</v>
      </c>
      <c r="AM911" s="41" t="b">
        <f>C911&lt;&gt;AK911</f>
        <v>1</v>
      </c>
      <c r="AN911" s="30" t="str">
        <f>N911&amp;AK911</f>
        <v>J9FA32211200</v>
      </c>
      <c r="AO911" s="30"/>
      <c r="AP911" s="31"/>
      <c r="AQ911" s="31"/>
      <c r="AR911" s="31">
        <f t="shared" si="271"/>
        <v>1</v>
      </c>
      <c r="AS911" s="31" t="str">
        <f>IF(IFERROR(VLOOKUP(AE911,#REF!,1,0),"")&lt;&gt;"",1,"")</f>
        <v/>
      </c>
      <c r="AT911" s="31" t="str">
        <f>IF(IFERROR(VLOOKUP(AE911,#REF!,1,0),"")&lt;&gt;"",1,"")</f>
        <v/>
      </c>
      <c r="AU911" s="31" t="str">
        <f>IF(IFERROR(VLOOKUP(AE911,#REF!,1,0),"")&lt;&gt;"",1,"")</f>
        <v/>
      </c>
      <c r="AV911" s="31" t="str">
        <f>IF(IFERROR(VLOOKUP(AE911,#REF!,1,0),"")&lt;&gt;"",1,"")</f>
        <v/>
      </c>
      <c r="AW911" s="31" t="str">
        <f>IF(IFERROR(VLOOKUP(AE911,#REF!,1,0),"")&lt;&gt;"",1,"")</f>
        <v/>
      </c>
      <c r="AX911" s="31" t="str">
        <f>IF(IFERROR(VLOOKUP(AE911,#REF!,1,0),"")&lt;&gt;"",1,"")</f>
        <v/>
      </c>
      <c r="AY911" s="31" t="str">
        <f>IF(IFERROR(VLOOKUP(AE911,#REF!,1,0),"")&lt;&gt;"",1,"")</f>
        <v/>
      </c>
      <c r="AZ911" s="31" t="str">
        <f>IF(IFERROR(VLOOKUP(AE911,#REF!,1,0),"")&lt;&gt;"",1,"")</f>
        <v/>
      </c>
      <c r="BA911" s="31" t="str">
        <f>IF(IFERROR(VLOOKUP(AE911,#REF!,1,0),"")&lt;&gt;"",1,"")</f>
        <v/>
      </c>
      <c r="BB911" s="31" t="str">
        <f>IF(IFERROR(VLOOKUP(AE911,#REF!,1,0),"")&lt;&gt;"",1,"")</f>
        <v/>
      </c>
      <c r="BC911" s="31" t="str">
        <f>IF(IFERROR(VLOOKUP(AE911,#REF!,1,0),"")&lt;&gt;"",1,"")</f>
        <v/>
      </c>
      <c r="BD911" s="31" t="str">
        <f>IF(IFERROR(VLOOKUP(AE911,#REF!,1,0),"")&lt;&gt;"",1,"")</f>
        <v/>
      </c>
      <c r="BE911" s="32">
        <f t="shared" si="273"/>
        <v>1</v>
      </c>
    </row>
    <row r="912" spans="1:57" ht="16">
      <c r="A912" s="33">
        <v>551</v>
      </c>
      <c r="B912" s="33">
        <v>698313</v>
      </c>
      <c r="C912" s="33" t="str">
        <f t="shared" si="279"/>
        <v>698313000</v>
      </c>
      <c r="D912" s="34" t="str">
        <f t="shared" si="263"/>
        <v>69</v>
      </c>
      <c r="E912" s="34" t="str">
        <f t="shared" si="264"/>
        <v>8</v>
      </c>
      <c r="F912" s="34" t="str">
        <f t="shared" si="265"/>
        <v>3</v>
      </c>
      <c r="G912" s="34" t="str">
        <f t="shared" si="266"/>
        <v>1</v>
      </c>
      <c r="H912" s="34" t="str">
        <f t="shared" si="267"/>
        <v>3</v>
      </c>
      <c r="I912" s="34" t="str">
        <f t="shared" si="268"/>
        <v>0</v>
      </c>
      <c r="J912" s="34" t="str">
        <f t="shared" si="269"/>
        <v>0</v>
      </c>
      <c r="K912" s="34" t="str">
        <f t="shared" si="270"/>
        <v>0</v>
      </c>
      <c r="L912" s="34" t="s">
        <v>5399</v>
      </c>
      <c r="M912" s="35" t="s">
        <v>1546</v>
      </c>
      <c r="N912" s="35" t="s">
        <v>261</v>
      </c>
      <c r="O912" s="37" t="s">
        <v>14</v>
      </c>
      <c r="P912" s="55" t="s">
        <v>68</v>
      </c>
      <c r="Q912" s="37">
        <v>3</v>
      </c>
      <c r="R912" s="55">
        <v>2</v>
      </c>
      <c r="S912" s="55" t="s">
        <v>110</v>
      </c>
      <c r="T912" s="55" t="s">
        <v>110</v>
      </c>
      <c r="U912" s="37">
        <v>2</v>
      </c>
      <c r="V912" s="37">
        <v>1</v>
      </c>
      <c r="W912" s="55" t="s">
        <v>1531</v>
      </c>
      <c r="X912" s="55" t="s">
        <v>1531</v>
      </c>
      <c r="Y912" s="37">
        <v>1</v>
      </c>
      <c r="Z912" s="55">
        <v>3</v>
      </c>
      <c r="AA912" s="57" t="s">
        <v>1546</v>
      </c>
      <c r="AB912" s="57" t="s">
        <v>1546</v>
      </c>
      <c r="AC912" s="36" t="s">
        <v>66</v>
      </c>
      <c r="AD912" s="55" t="s">
        <v>66</v>
      </c>
      <c r="AE912" s="42" t="s">
        <v>1546</v>
      </c>
      <c r="AF912" s="42" t="s">
        <v>1546</v>
      </c>
      <c r="AG912" s="27"/>
      <c r="AH912" s="30" t="s">
        <v>8</v>
      </c>
      <c r="AI912" s="39" t="s">
        <v>1544</v>
      </c>
      <c r="AJ912" s="39" t="b">
        <f t="shared" si="286"/>
        <v>0</v>
      </c>
      <c r="AK912" s="39" t="str">
        <f>O912&amp;Q912&amp;R912&amp;U912&amp;V912&amp;Y912&amp;Z912&amp;AC912&amp;AD912</f>
        <v>A32211300</v>
      </c>
      <c r="AL912" s="40">
        <v>698313</v>
      </c>
      <c r="AM912" s="41" t="b">
        <f>C912&lt;&gt;AK912</f>
        <v>1</v>
      </c>
      <c r="AN912" s="30" t="str">
        <f>N912&amp;AK912</f>
        <v>J9FA32211300</v>
      </c>
      <c r="AO912" s="30"/>
      <c r="AP912" s="31"/>
      <c r="AQ912" s="31"/>
      <c r="AR912" s="31">
        <f t="shared" si="271"/>
        <v>1</v>
      </c>
      <c r="AS912" s="31" t="str">
        <f>IF(IFERROR(VLOOKUP(AE912,#REF!,1,0),"")&lt;&gt;"",1,"")</f>
        <v/>
      </c>
      <c r="AT912" s="31" t="str">
        <f>IF(IFERROR(VLOOKUP(AE912,#REF!,1,0),"")&lt;&gt;"",1,"")</f>
        <v/>
      </c>
      <c r="AU912" s="31" t="str">
        <f>IF(IFERROR(VLOOKUP(AE912,#REF!,1,0),"")&lt;&gt;"",1,"")</f>
        <v/>
      </c>
      <c r="AV912" s="31" t="str">
        <f>IF(IFERROR(VLOOKUP(AE912,#REF!,1,0),"")&lt;&gt;"",1,"")</f>
        <v/>
      </c>
      <c r="AW912" s="31" t="str">
        <f>IF(IFERROR(VLOOKUP(AE912,#REF!,1,0),"")&lt;&gt;"",1,"")</f>
        <v/>
      </c>
      <c r="AX912" s="31" t="str">
        <f>IF(IFERROR(VLOOKUP(AE912,#REF!,1,0),"")&lt;&gt;"",1,"")</f>
        <v/>
      </c>
      <c r="AY912" s="31" t="str">
        <f>IF(IFERROR(VLOOKUP(AE912,#REF!,1,0),"")&lt;&gt;"",1,"")</f>
        <v/>
      </c>
      <c r="AZ912" s="31" t="str">
        <f>IF(IFERROR(VLOOKUP(AE912,#REF!,1,0),"")&lt;&gt;"",1,"")</f>
        <v/>
      </c>
      <c r="BA912" s="31" t="str">
        <f>IF(IFERROR(VLOOKUP(AE912,#REF!,1,0),"")&lt;&gt;"",1,"")</f>
        <v/>
      </c>
      <c r="BB912" s="31" t="str">
        <f>IF(IFERROR(VLOOKUP(AE912,#REF!,1,0),"")&lt;&gt;"",1,"")</f>
        <v/>
      </c>
      <c r="BC912" s="31" t="str">
        <f>IF(IFERROR(VLOOKUP(AE912,#REF!,1,0),"")&lt;&gt;"",1,"")</f>
        <v/>
      </c>
      <c r="BD912" s="31" t="str">
        <f>IF(IFERROR(VLOOKUP(AE912,#REF!,1,0),"")&lt;&gt;"",1,"")</f>
        <v/>
      </c>
      <c r="BE912" s="32">
        <f t="shared" si="273"/>
        <v>1</v>
      </c>
    </row>
    <row r="913" spans="1:57" ht="16">
      <c r="A913" s="33">
        <v>552</v>
      </c>
      <c r="B913" s="33">
        <v>698314</v>
      </c>
      <c r="C913" s="33" t="str">
        <f t="shared" si="279"/>
        <v>698314000</v>
      </c>
      <c r="D913" s="34" t="str">
        <f t="shared" si="263"/>
        <v>69</v>
      </c>
      <c r="E913" s="34" t="str">
        <f t="shared" si="264"/>
        <v>8</v>
      </c>
      <c r="F913" s="34" t="str">
        <f t="shared" si="265"/>
        <v>3</v>
      </c>
      <c r="G913" s="34" t="str">
        <f t="shared" si="266"/>
        <v>1</v>
      </c>
      <c r="H913" s="34" t="str">
        <f t="shared" si="267"/>
        <v>4</v>
      </c>
      <c r="I913" s="34" t="str">
        <f t="shared" si="268"/>
        <v>0</v>
      </c>
      <c r="J913" s="34" t="str">
        <f t="shared" si="269"/>
        <v>0</v>
      </c>
      <c r="K913" s="34" t="str">
        <f t="shared" si="270"/>
        <v>0</v>
      </c>
      <c r="L913" s="34" t="s">
        <v>5400</v>
      </c>
      <c r="M913" s="35" t="s">
        <v>1547</v>
      </c>
      <c r="N913" s="35" t="s">
        <v>261</v>
      </c>
      <c r="O913" s="37" t="s">
        <v>14</v>
      </c>
      <c r="P913" s="55" t="s">
        <v>68</v>
      </c>
      <c r="Q913" s="37">
        <v>3</v>
      </c>
      <c r="R913" s="55">
        <v>2</v>
      </c>
      <c r="S913" s="55" t="s">
        <v>110</v>
      </c>
      <c r="T913" s="55" t="s">
        <v>110</v>
      </c>
      <c r="U913" s="37">
        <v>2</v>
      </c>
      <c r="V913" s="37">
        <v>1</v>
      </c>
      <c r="W913" s="55" t="s">
        <v>1531</v>
      </c>
      <c r="X913" s="55" t="s">
        <v>1531</v>
      </c>
      <c r="Y913" s="37">
        <v>1</v>
      </c>
      <c r="Z913" s="55">
        <v>4</v>
      </c>
      <c r="AA913" s="57" t="s">
        <v>1547</v>
      </c>
      <c r="AB913" s="57" t="s">
        <v>1547</v>
      </c>
      <c r="AC913" s="36" t="s">
        <v>66</v>
      </c>
      <c r="AD913" s="55" t="s">
        <v>66</v>
      </c>
      <c r="AE913" s="42" t="s">
        <v>1547</v>
      </c>
      <c r="AF913" s="42" t="s">
        <v>1547</v>
      </c>
      <c r="AG913" s="27"/>
      <c r="AH913" s="30" t="s">
        <v>8</v>
      </c>
      <c r="AI913" s="39" t="s">
        <v>1544</v>
      </c>
      <c r="AJ913" s="39" t="b">
        <f t="shared" si="286"/>
        <v>0</v>
      </c>
      <c r="AK913" s="39" t="str">
        <f>O913&amp;Q913&amp;R913&amp;U913&amp;V913&amp;Y913&amp;Z913&amp;AC913&amp;AD913</f>
        <v>A32211400</v>
      </c>
      <c r="AL913" s="40">
        <v>698314</v>
      </c>
      <c r="AM913" s="41" t="b">
        <f>C913&lt;&gt;AK913</f>
        <v>1</v>
      </c>
      <c r="AN913" s="30" t="str">
        <f>N913&amp;AK913</f>
        <v>J9FA32211400</v>
      </c>
      <c r="AO913" s="30"/>
      <c r="AP913" s="31"/>
      <c r="AQ913" s="31"/>
      <c r="AR913" s="31">
        <f t="shared" si="271"/>
        <v>1</v>
      </c>
      <c r="AS913" s="31" t="str">
        <f>IF(IFERROR(VLOOKUP(AE913,#REF!,1,0),"")&lt;&gt;"",1,"")</f>
        <v/>
      </c>
      <c r="AT913" s="31" t="str">
        <f>IF(IFERROR(VLOOKUP(AE913,#REF!,1,0),"")&lt;&gt;"",1,"")</f>
        <v/>
      </c>
      <c r="AU913" s="31" t="str">
        <f>IF(IFERROR(VLOOKUP(AE913,#REF!,1,0),"")&lt;&gt;"",1,"")</f>
        <v/>
      </c>
      <c r="AV913" s="31" t="str">
        <f>IF(IFERROR(VLOOKUP(AE913,#REF!,1,0),"")&lt;&gt;"",1,"")</f>
        <v/>
      </c>
      <c r="AW913" s="31" t="str">
        <f>IF(IFERROR(VLOOKUP(AE913,#REF!,1,0),"")&lt;&gt;"",1,"")</f>
        <v/>
      </c>
      <c r="AX913" s="31" t="str">
        <f>IF(IFERROR(VLOOKUP(AE913,#REF!,1,0),"")&lt;&gt;"",1,"")</f>
        <v/>
      </c>
      <c r="AY913" s="31" t="str">
        <f>IF(IFERROR(VLOOKUP(AE913,#REF!,1,0),"")&lt;&gt;"",1,"")</f>
        <v/>
      </c>
      <c r="AZ913" s="31" t="str">
        <f>IF(IFERROR(VLOOKUP(AE913,#REF!,1,0),"")&lt;&gt;"",1,"")</f>
        <v/>
      </c>
      <c r="BA913" s="31" t="str">
        <f>IF(IFERROR(VLOOKUP(AE913,#REF!,1,0),"")&lt;&gt;"",1,"")</f>
        <v/>
      </c>
      <c r="BB913" s="31" t="str">
        <f>IF(IFERROR(VLOOKUP(AE913,#REF!,1,0),"")&lt;&gt;"",1,"")</f>
        <v/>
      </c>
      <c r="BC913" s="31" t="str">
        <f>IF(IFERROR(VLOOKUP(AE913,#REF!,1,0),"")&lt;&gt;"",1,"")</f>
        <v/>
      </c>
      <c r="BD913" s="31" t="str">
        <f>IF(IFERROR(VLOOKUP(AE913,#REF!,1,0),"")&lt;&gt;"",1,"")</f>
        <v/>
      </c>
      <c r="BE913" s="32">
        <f t="shared" si="273"/>
        <v>1</v>
      </c>
    </row>
    <row r="914" spans="1:57" ht="16">
      <c r="A914" s="33">
        <v>553</v>
      </c>
      <c r="B914" s="33">
        <v>698315</v>
      </c>
      <c r="C914" s="33" t="str">
        <f t="shared" si="279"/>
        <v>698315000</v>
      </c>
      <c r="D914" s="34" t="str">
        <f t="shared" si="263"/>
        <v>69</v>
      </c>
      <c r="E914" s="34" t="str">
        <f t="shared" si="264"/>
        <v>8</v>
      </c>
      <c r="F914" s="34" t="str">
        <f t="shared" si="265"/>
        <v>3</v>
      </c>
      <c r="G914" s="34" t="str">
        <f t="shared" si="266"/>
        <v>1</v>
      </c>
      <c r="H914" s="34" t="str">
        <f t="shared" si="267"/>
        <v>5</v>
      </c>
      <c r="I914" s="34" t="str">
        <f t="shared" si="268"/>
        <v>0</v>
      </c>
      <c r="J914" s="34" t="str">
        <f t="shared" si="269"/>
        <v>0</v>
      </c>
      <c r="K914" s="34" t="str">
        <f t="shared" si="270"/>
        <v>0</v>
      </c>
      <c r="L914" s="34" t="s">
        <v>5401</v>
      </c>
      <c r="M914" s="35" t="s">
        <v>1548</v>
      </c>
      <c r="N914" s="35" t="s">
        <v>261</v>
      </c>
      <c r="O914" s="37" t="s">
        <v>14</v>
      </c>
      <c r="P914" s="55" t="s">
        <v>68</v>
      </c>
      <c r="Q914" s="37">
        <v>3</v>
      </c>
      <c r="R914" s="55">
        <v>2</v>
      </c>
      <c r="S914" s="55" t="s">
        <v>110</v>
      </c>
      <c r="T914" s="55" t="s">
        <v>110</v>
      </c>
      <c r="U914" s="37">
        <v>2</v>
      </c>
      <c r="V914" s="37">
        <v>1</v>
      </c>
      <c r="W914" s="55" t="s">
        <v>1531</v>
      </c>
      <c r="X914" s="55" t="s">
        <v>1531</v>
      </c>
      <c r="Y914" s="37">
        <v>1</v>
      </c>
      <c r="Z914" s="55">
        <v>5</v>
      </c>
      <c r="AA914" s="57" t="s">
        <v>1548</v>
      </c>
      <c r="AB914" s="57" t="s">
        <v>1548</v>
      </c>
      <c r="AC914" s="36" t="s">
        <v>66</v>
      </c>
      <c r="AD914" s="55" t="s">
        <v>66</v>
      </c>
      <c r="AE914" s="42" t="s">
        <v>1548</v>
      </c>
      <c r="AF914" s="42" t="s">
        <v>1548</v>
      </c>
      <c r="AG914" s="27"/>
      <c r="AH914" s="30" t="s">
        <v>8</v>
      </c>
      <c r="AI914" s="39" t="s">
        <v>1544</v>
      </c>
      <c r="AJ914" s="39" t="b">
        <f t="shared" si="286"/>
        <v>0</v>
      </c>
      <c r="AK914" s="39" t="str">
        <f>O914&amp;Q914&amp;R914&amp;U914&amp;V914&amp;Y914&amp;Z914&amp;AC914&amp;AD914</f>
        <v>A32211500</v>
      </c>
      <c r="AL914" s="40">
        <v>698315</v>
      </c>
      <c r="AM914" s="41" t="b">
        <f>C914&lt;&gt;AK914</f>
        <v>1</v>
      </c>
      <c r="AN914" s="30" t="str">
        <f>N914&amp;AK914</f>
        <v>J9FA32211500</v>
      </c>
      <c r="AO914" s="30"/>
      <c r="AP914" s="31"/>
      <c r="AQ914" s="31"/>
      <c r="AR914" s="31">
        <f t="shared" si="271"/>
        <v>1</v>
      </c>
      <c r="AS914" s="31" t="str">
        <f>IF(IFERROR(VLOOKUP(AE914,#REF!,1,0),"")&lt;&gt;"",1,"")</f>
        <v/>
      </c>
      <c r="AT914" s="31" t="str">
        <f>IF(IFERROR(VLOOKUP(AE914,#REF!,1,0),"")&lt;&gt;"",1,"")</f>
        <v/>
      </c>
      <c r="AU914" s="31" t="str">
        <f>IF(IFERROR(VLOOKUP(AE914,#REF!,1,0),"")&lt;&gt;"",1,"")</f>
        <v/>
      </c>
      <c r="AV914" s="31" t="str">
        <f>IF(IFERROR(VLOOKUP(AE914,#REF!,1,0),"")&lt;&gt;"",1,"")</f>
        <v/>
      </c>
      <c r="AW914" s="31" t="str">
        <f>IF(IFERROR(VLOOKUP(AE914,#REF!,1,0),"")&lt;&gt;"",1,"")</f>
        <v/>
      </c>
      <c r="AX914" s="31" t="str">
        <f>IF(IFERROR(VLOOKUP(AE914,#REF!,1,0),"")&lt;&gt;"",1,"")</f>
        <v/>
      </c>
      <c r="AY914" s="31" t="str">
        <f>IF(IFERROR(VLOOKUP(AE914,#REF!,1,0),"")&lt;&gt;"",1,"")</f>
        <v/>
      </c>
      <c r="AZ914" s="31" t="str">
        <f>IF(IFERROR(VLOOKUP(AE914,#REF!,1,0),"")&lt;&gt;"",1,"")</f>
        <v/>
      </c>
      <c r="BA914" s="31" t="str">
        <f>IF(IFERROR(VLOOKUP(AE914,#REF!,1,0),"")&lt;&gt;"",1,"")</f>
        <v/>
      </c>
      <c r="BB914" s="31" t="str">
        <f>IF(IFERROR(VLOOKUP(AE914,#REF!,1,0),"")&lt;&gt;"",1,"")</f>
        <v/>
      </c>
      <c r="BC914" s="31" t="str">
        <f>IF(IFERROR(VLOOKUP(AE914,#REF!,1,0),"")&lt;&gt;"",1,"")</f>
        <v/>
      </c>
      <c r="BD914" s="31" t="str">
        <f>IF(IFERROR(VLOOKUP(AE914,#REF!,1,0),"")&lt;&gt;"",1,"")</f>
        <v/>
      </c>
      <c r="BE914" s="32">
        <f t="shared" si="273"/>
        <v>1</v>
      </c>
    </row>
    <row r="915" spans="1:57" ht="16">
      <c r="A915" s="33">
        <v>554</v>
      </c>
      <c r="B915" s="33">
        <v>698316</v>
      </c>
      <c r="C915" s="33" t="str">
        <f t="shared" si="279"/>
        <v>698316000</v>
      </c>
      <c r="D915" s="34" t="str">
        <f t="shared" si="263"/>
        <v>69</v>
      </c>
      <c r="E915" s="34" t="str">
        <f t="shared" si="264"/>
        <v>8</v>
      </c>
      <c r="F915" s="34" t="str">
        <f t="shared" si="265"/>
        <v>3</v>
      </c>
      <c r="G915" s="34" t="str">
        <f t="shared" si="266"/>
        <v>1</v>
      </c>
      <c r="H915" s="34" t="str">
        <f t="shared" si="267"/>
        <v>6</v>
      </c>
      <c r="I915" s="34" t="str">
        <f t="shared" si="268"/>
        <v>0</v>
      </c>
      <c r="J915" s="34" t="str">
        <f t="shared" si="269"/>
        <v>0</v>
      </c>
      <c r="K915" s="34" t="str">
        <f t="shared" si="270"/>
        <v>0</v>
      </c>
      <c r="L915" s="34" t="s">
        <v>5402</v>
      </c>
      <c r="M915" s="35" t="s">
        <v>1549</v>
      </c>
      <c r="N915" s="35" t="s">
        <v>261</v>
      </c>
      <c r="O915" s="37" t="s">
        <v>14</v>
      </c>
      <c r="P915" s="55" t="s">
        <v>68</v>
      </c>
      <c r="Q915" s="37">
        <v>3</v>
      </c>
      <c r="R915" s="55">
        <v>2</v>
      </c>
      <c r="S915" s="55" t="s">
        <v>110</v>
      </c>
      <c r="T915" s="55" t="s">
        <v>110</v>
      </c>
      <c r="U915" s="37">
        <v>2</v>
      </c>
      <c r="V915" s="37">
        <v>1</v>
      </c>
      <c r="W915" s="55" t="s">
        <v>1531</v>
      </c>
      <c r="X915" s="55" t="s">
        <v>1531</v>
      </c>
      <c r="Y915" s="37">
        <v>1</v>
      </c>
      <c r="Z915" s="37">
        <v>6</v>
      </c>
      <c r="AA915" s="57" t="s">
        <v>1549</v>
      </c>
      <c r="AB915" s="57" t="s">
        <v>1549</v>
      </c>
      <c r="AC915" s="36" t="s">
        <v>66</v>
      </c>
      <c r="AD915" s="55" t="s">
        <v>66</v>
      </c>
      <c r="AE915" s="42" t="s">
        <v>1549</v>
      </c>
      <c r="AF915" s="42" t="s">
        <v>1549</v>
      </c>
      <c r="AG915" s="27"/>
      <c r="AH915" s="30" t="s">
        <v>8</v>
      </c>
      <c r="AI915" s="39" t="s">
        <v>1544</v>
      </c>
      <c r="AJ915" s="39" t="b">
        <f t="shared" si="286"/>
        <v>0</v>
      </c>
      <c r="AK915" s="39" t="str">
        <f>O915&amp;Q915&amp;R915&amp;U915&amp;V915&amp;Y915&amp;Z915&amp;AC915&amp;AD915</f>
        <v>A32211600</v>
      </c>
      <c r="AL915" s="40">
        <v>698316</v>
      </c>
      <c r="AM915" s="41" t="b">
        <f>C915&lt;&gt;AK915</f>
        <v>1</v>
      </c>
      <c r="AN915" s="30" t="str">
        <f>N915&amp;AK915</f>
        <v>J9FA32211600</v>
      </c>
      <c r="AO915" s="30"/>
      <c r="AP915" s="31"/>
      <c r="AQ915" s="31"/>
      <c r="AR915" s="31">
        <f t="shared" si="271"/>
        <v>1</v>
      </c>
      <c r="AS915" s="31" t="str">
        <f>IF(IFERROR(VLOOKUP(AE915,#REF!,1,0),"")&lt;&gt;"",1,"")</f>
        <v/>
      </c>
      <c r="AT915" s="31" t="str">
        <f>IF(IFERROR(VLOOKUP(AE915,#REF!,1,0),"")&lt;&gt;"",1,"")</f>
        <v/>
      </c>
      <c r="AU915" s="31" t="str">
        <f>IF(IFERROR(VLOOKUP(AE915,#REF!,1,0),"")&lt;&gt;"",1,"")</f>
        <v/>
      </c>
      <c r="AV915" s="31" t="str">
        <f>IF(IFERROR(VLOOKUP(AE915,#REF!,1,0),"")&lt;&gt;"",1,"")</f>
        <v/>
      </c>
      <c r="AW915" s="31" t="str">
        <f>IF(IFERROR(VLOOKUP(AE915,#REF!,1,0),"")&lt;&gt;"",1,"")</f>
        <v/>
      </c>
      <c r="AX915" s="31" t="str">
        <f>IF(IFERROR(VLOOKUP(AE915,#REF!,1,0),"")&lt;&gt;"",1,"")</f>
        <v/>
      </c>
      <c r="AY915" s="31" t="str">
        <f>IF(IFERROR(VLOOKUP(AE915,#REF!,1,0),"")&lt;&gt;"",1,"")</f>
        <v/>
      </c>
      <c r="AZ915" s="31" t="str">
        <f>IF(IFERROR(VLOOKUP(AE915,#REF!,1,0),"")&lt;&gt;"",1,"")</f>
        <v/>
      </c>
      <c r="BA915" s="31" t="str">
        <f>IF(IFERROR(VLOOKUP(AE915,#REF!,1,0),"")&lt;&gt;"",1,"")</f>
        <v/>
      </c>
      <c r="BB915" s="31" t="str">
        <f>IF(IFERROR(VLOOKUP(AE915,#REF!,1,0),"")&lt;&gt;"",1,"")</f>
        <v/>
      </c>
      <c r="BC915" s="31" t="str">
        <f>IF(IFERROR(VLOOKUP(AE915,#REF!,1,0),"")&lt;&gt;"",1,"")</f>
        <v/>
      </c>
      <c r="BD915" s="31" t="str">
        <f>IF(IFERROR(VLOOKUP(AE915,#REF!,1,0),"")&lt;&gt;"",1,"")</f>
        <v/>
      </c>
      <c r="BE915" s="32">
        <f t="shared" si="273"/>
        <v>1</v>
      </c>
    </row>
    <row r="916" spans="1:57" ht="16">
      <c r="A916" s="33">
        <v>1304</v>
      </c>
      <c r="B916" s="33">
        <v>72212</v>
      </c>
      <c r="C916" s="33" t="str">
        <f t="shared" si="279"/>
        <v>722120000</v>
      </c>
      <c r="D916" s="34" t="str">
        <f t="shared" si="263"/>
        <v>72</v>
      </c>
      <c r="E916" s="34" t="str">
        <f t="shared" si="264"/>
        <v>2</v>
      </c>
      <c r="F916" s="34" t="str">
        <f t="shared" si="265"/>
        <v>1</v>
      </c>
      <c r="G916" s="34" t="str">
        <f t="shared" si="266"/>
        <v>2</v>
      </c>
      <c r="H916" s="34" t="str">
        <f t="shared" si="267"/>
        <v>0</v>
      </c>
      <c r="I916" s="34" t="str">
        <f t="shared" si="268"/>
        <v>0</v>
      </c>
      <c r="J916" s="34" t="str">
        <f t="shared" si="269"/>
        <v>0</v>
      </c>
      <c r="K916" s="34" t="str">
        <f t="shared" si="270"/>
        <v>0</v>
      </c>
      <c r="L916" s="34" t="s">
        <v>5403</v>
      </c>
      <c r="M916" s="35" t="s">
        <v>1550</v>
      </c>
      <c r="N916" s="35" t="s">
        <v>261</v>
      </c>
      <c r="O916" s="37" t="s">
        <v>14</v>
      </c>
      <c r="P916" s="55" t="s">
        <v>68</v>
      </c>
      <c r="Q916" s="37">
        <v>3</v>
      </c>
      <c r="R916" s="55">
        <v>2</v>
      </c>
      <c r="S916" s="55" t="s">
        <v>110</v>
      </c>
      <c r="T916" s="55" t="s">
        <v>110</v>
      </c>
      <c r="U916" s="37">
        <v>2</v>
      </c>
      <c r="V916" s="37">
        <v>1</v>
      </c>
      <c r="W916" s="55" t="s">
        <v>1531</v>
      </c>
      <c r="X916" s="55" t="s">
        <v>1531</v>
      </c>
      <c r="Y916" s="37">
        <v>1</v>
      </c>
      <c r="Z916" s="37">
        <v>6</v>
      </c>
      <c r="AA916" s="55" t="s">
        <v>1549</v>
      </c>
      <c r="AB916" s="55" t="s">
        <v>1549</v>
      </c>
      <c r="AC916" s="58" t="s">
        <v>8</v>
      </c>
      <c r="AD916" s="55">
        <v>1</v>
      </c>
      <c r="AE916" s="42" t="s">
        <v>1550</v>
      </c>
      <c r="AF916" s="42" t="s">
        <v>1550</v>
      </c>
      <c r="AG916" s="27"/>
      <c r="AH916" s="30" t="s">
        <v>8</v>
      </c>
      <c r="AI916" s="39"/>
      <c r="AJ916" s="39" t="b">
        <f t="shared" si="286"/>
        <v>0</v>
      </c>
      <c r="AK916" s="39" t="str">
        <f>O916&amp;Q916&amp;R916&amp;U916&amp;V916&amp;Y916&amp;Z916&amp;AC916&amp;AD916</f>
        <v>A32211611</v>
      </c>
      <c r="AL916" s="40">
        <v>72212</v>
      </c>
      <c r="AM916" s="41" t="b">
        <f>C916&lt;&gt;AK916</f>
        <v>1</v>
      </c>
      <c r="AN916" s="30" t="str">
        <f>N916&amp;AK916</f>
        <v>J9FA32211611</v>
      </c>
      <c r="AO916" s="30"/>
      <c r="AP916" s="31"/>
      <c r="AQ916" s="31"/>
      <c r="AR916" s="31">
        <f t="shared" si="271"/>
        <v>1</v>
      </c>
      <c r="AS916" s="31" t="str">
        <f>IF(IFERROR(VLOOKUP(AE916,#REF!,1,0),"")&lt;&gt;"",1,"")</f>
        <v/>
      </c>
      <c r="AT916" s="31" t="str">
        <f>IF(IFERROR(VLOOKUP(AE916,#REF!,1,0),"")&lt;&gt;"",1,"")</f>
        <v/>
      </c>
      <c r="AU916" s="31" t="str">
        <f>IF(IFERROR(VLOOKUP(AE916,#REF!,1,0),"")&lt;&gt;"",1,"")</f>
        <v/>
      </c>
      <c r="AV916" s="31" t="str">
        <f>IF(IFERROR(VLOOKUP(AE916,#REF!,1,0),"")&lt;&gt;"",1,"")</f>
        <v/>
      </c>
      <c r="AW916" s="31" t="str">
        <f>IF(IFERROR(VLOOKUP(AE916,#REF!,1,0),"")&lt;&gt;"",1,"")</f>
        <v/>
      </c>
      <c r="AX916" s="31" t="str">
        <f>IF(IFERROR(VLOOKUP(AE916,#REF!,1,0),"")&lt;&gt;"",1,"")</f>
        <v/>
      </c>
      <c r="AY916" s="31" t="str">
        <f>IF(IFERROR(VLOOKUP(AE916,#REF!,1,0),"")&lt;&gt;"",1,"")</f>
        <v/>
      </c>
      <c r="AZ916" s="31" t="str">
        <f>IF(IFERROR(VLOOKUP(AE916,#REF!,1,0),"")&lt;&gt;"",1,"")</f>
        <v/>
      </c>
      <c r="BA916" s="31" t="str">
        <f>IF(IFERROR(VLOOKUP(AE916,#REF!,1,0),"")&lt;&gt;"",1,"")</f>
        <v/>
      </c>
      <c r="BB916" s="31" t="str">
        <f>IF(IFERROR(VLOOKUP(AE916,#REF!,1,0),"")&lt;&gt;"",1,"")</f>
        <v/>
      </c>
      <c r="BC916" s="31" t="str">
        <f>IF(IFERROR(VLOOKUP(AE916,#REF!,1,0),"")&lt;&gt;"",1,"")</f>
        <v/>
      </c>
      <c r="BD916" s="31" t="str">
        <f>IF(IFERROR(VLOOKUP(AE916,#REF!,1,0),"")&lt;&gt;"",1,"")</f>
        <v/>
      </c>
      <c r="BE916" s="32">
        <f t="shared" si="273"/>
        <v>1</v>
      </c>
    </row>
    <row r="917" spans="1:57" ht="16">
      <c r="A917" s="33">
        <v>1305</v>
      </c>
      <c r="B917" s="33">
        <v>722121</v>
      </c>
      <c r="C917" s="33" t="str">
        <f t="shared" si="279"/>
        <v>722121000</v>
      </c>
      <c r="D917" s="34" t="str">
        <f t="shared" si="263"/>
        <v>72</v>
      </c>
      <c r="E917" s="34" t="str">
        <f t="shared" si="264"/>
        <v>2</v>
      </c>
      <c r="F917" s="34" t="str">
        <f t="shared" si="265"/>
        <v>1</v>
      </c>
      <c r="G917" s="34" t="str">
        <f t="shared" si="266"/>
        <v>2</v>
      </c>
      <c r="H917" s="34" t="str">
        <f t="shared" si="267"/>
        <v>1</v>
      </c>
      <c r="I917" s="34" t="str">
        <f t="shared" si="268"/>
        <v>0</v>
      </c>
      <c r="J917" s="34" t="str">
        <f t="shared" si="269"/>
        <v>0</v>
      </c>
      <c r="K917" s="34" t="str">
        <f t="shared" si="270"/>
        <v>0</v>
      </c>
      <c r="L917" s="34" t="s">
        <v>5404</v>
      </c>
      <c r="M917" s="35" t="s">
        <v>1548</v>
      </c>
      <c r="N917" s="35" t="s">
        <v>261</v>
      </c>
      <c r="O917" s="37" t="s">
        <v>14</v>
      </c>
      <c r="P917" s="55" t="s">
        <v>68</v>
      </c>
      <c r="Q917" s="37">
        <v>3</v>
      </c>
      <c r="R917" s="55">
        <v>2</v>
      </c>
      <c r="S917" s="55" t="s">
        <v>110</v>
      </c>
      <c r="T917" s="55" t="s">
        <v>110</v>
      </c>
      <c r="U917" s="37">
        <v>2</v>
      </c>
      <c r="V917" s="37">
        <v>1</v>
      </c>
      <c r="W917" s="55" t="s">
        <v>1531</v>
      </c>
      <c r="X917" s="55" t="s">
        <v>1531</v>
      </c>
      <c r="Y917" s="37">
        <v>1</v>
      </c>
      <c r="Z917" s="37">
        <v>6</v>
      </c>
      <c r="AA917" s="55" t="s">
        <v>1549</v>
      </c>
      <c r="AB917" s="55" t="s">
        <v>1549</v>
      </c>
      <c r="AC917" s="58" t="s">
        <v>8</v>
      </c>
      <c r="AD917" s="55">
        <v>2</v>
      </c>
      <c r="AE917" s="42" t="s">
        <v>1551</v>
      </c>
      <c r="AF917" s="42" t="s">
        <v>1552</v>
      </c>
      <c r="AG917" s="27"/>
      <c r="AH917" s="30" t="s">
        <v>8</v>
      </c>
      <c r="AI917" s="39"/>
      <c r="AJ917" s="39" t="b">
        <f t="shared" si="286"/>
        <v>0</v>
      </c>
      <c r="AK917" s="39" t="str">
        <f>O917&amp;Q917&amp;R917&amp;U917&amp;V917&amp;Y917&amp;Z917&amp;AC917&amp;AD917</f>
        <v>A32211612</v>
      </c>
      <c r="AL917" s="40">
        <v>722121</v>
      </c>
      <c r="AM917" s="41" t="b">
        <f>C917&lt;&gt;AK917</f>
        <v>1</v>
      </c>
      <c r="AN917" s="30" t="str">
        <f>N917&amp;AK917</f>
        <v>J9FA32211612</v>
      </c>
      <c r="AO917" s="30"/>
      <c r="AP917" s="31"/>
      <c r="AQ917" s="31"/>
      <c r="AR917" s="31">
        <f t="shared" si="271"/>
        <v>1</v>
      </c>
      <c r="AS917" s="31" t="str">
        <f>IF(IFERROR(VLOOKUP(AE917,#REF!,1,0),"")&lt;&gt;"",1,"")</f>
        <v/>
      </c>
      <c r="AT917" s="31" t="str">
        <f>IF(IFERROR(VLOOKUP(AE917,#REF!,1,0),"")&lt;&gt;"",1,"")</f>
        <v/>
      </c>
      <c r="AU917" s="31" t="str">
        <f>IF(IFERROR(VLOOKUP(AE917,#REF!,1,0),"")&lt;&gt;"",1,"")</f>
        <v/>
      </c>
      <c r="AV917" s="31" t="str">
        <f>IF(IFERROR(VLOOKUP(AE917,#REF!,1,0),"")&lt;&gt;"",1,"")</f>
        <v/>
      </c>
      <c r="AW917" s="31" t="str">
        <f>IF(IFERROR(VLOOKUP(AE917,#REF!,1,0),"")&lt;&gt;"",1,"")</f>
        <v/>
      </c>
      <c r="AX917" s="31" t="str">
        <f>IF(IFERROR(VLOOKUP(AE917,#REF!,1,0),"")&lt;&gt;"",1,"")</f>
        <v/>
      </c>
      <c r="AY917" s="31" t="str">
        <f>IF(IFERROR(VLOOKUP(AE917,#REF!,1,0),"")&lt;&gt;"",1,"")</f>
        <v/>
      </c>
      <c r="AZ917" s="31" t="str">
        <f>IF(IFERROR(VLOOKUP(AE917,#REF!,1,0),"")&lt;&gt;"",1,"")</f>
        <v/>
      </c>
      <c r="BA917" s="31" t="str">
        <f>IF(IFERROR(VLOOKUP(AE917,#REF!,1,0),"")&lt;&gt;"",1,"")</f>
        <v/>
      </c>
      <c r="BB917" s="31" t="str">
        <f>IF(IFERROR(VLOOKUP(AE917,#REF!,1,0),"")&lt;&gt;"",1,"")</f>
        <v/>
      </c>
      <c r="BC917" s="31" t="str">
        <f>IF(IFERROR(VLOOKUP(AE917,#REF!,1,0),"")&lt;&gt;"",1,"")</f>
        <v/>
      </c>
      <c r="BD917" s="31" t="str">
        <f>IF(IFERROR(VLOOKUP(AE917,#REF!,1,0),"")&lt;&gt;"",1,"")</f>
        <v/>
      </c>
      <c r="BE917" s="32">
        <f t="shared" si="273"/>
        <v>1</v>
      </c>
    </row>
    <row r="918" spans="1:57" ht="16">
      <c r="A918" s="33">
        <v>1306</v>
      </c>
      <c r="B918" s="33">
        <v>722122</v>
      </c>
      <c r="C918" s="33" t="str">
        <f t="shared" si="279"/>
        <v>722122000</v>
      </c>
      <c r="D918" s="34" t="str">
        <f t="shared" si="263"/>
        <v>72</v>
      </c>
      <c r="E918" s="34" t="str">
        <f t="shared" si="264"/>
        <v>2</v>
      </c>
      <c r="F918" s="34" t="str">
        <f t="shared" si="265"/>
        <v>1</v>
      </c>
      <c r="G918" s="34" t="str">
        <f t="shared" si="266"/>
        <v>2</v>
      </c>
      <c r="H918" s="34" t="str">
        <f t="shared" si="267"/>
        <v>2</v>
      </c>
      <c r="I918" s="34" t="str">
        <f t="shared" si="268"/>
        <v>0</v>
      </c>
      <c r="J918" s="34" t="str">
        <f t="shared" si="269"/>
        <v>0</v>
      </c>
      <c r="K918" s="34" t="str">
        <f t="shared" si="270"/>
        <v>0</v>
      </c>
      <c r="L918" s="34" t="s">
        <v>5405</v>
      </c>
      <c r="M918" s="35" t="s">
        <v>1553</v>
      </c>
      <c r="N918" s="35" t="s">
        <v>261</v>
      </c>
      <c r="O918" s="37" t="s">
        <v>14</v>
      </c>
      <c r="P918" s="55" t="s">
        <v>68</v>
      </c>
      <c r="Q918" s="37">
        <v>3</v>
      </c>
      <c r="R918" s="55">
        <v>2</v>
      </c>
      <c r="S918" s="55" t="s">
        <v>110</v>
      </c>
      <c r="T918" s="55" t="s">
        <v>110</v>
      </c>
      <c r="U918" s="37">
        <v>2</v>
      </c>
      <c r="V918" s="37">
        <v>1</v>
      </c>
      <c r="W918" s="55" t="s">
        <v>1531</v>
      </c>
      <c r="X918" s="55" t="s">
        <v>1531</v>
      </c>
      <c r="Y918" s="37">
        <v>1</v>
      </c>
      <c r="Z918" s="37">
        <v>6</v>
      </c>
      <c r="AA918" s="55" t="s">
        <v>1549</v>
      </c>
      <c r="AB918" s="55" t="s">
        <v>1549</v>
      </c>
      <c r="AC918" s="58" t="s">
        <v>8</v>
      </c>
      <c r="AD918" s="55">
        <v>3</v>
      </c>
      <c r="AE918" s="42" t="s">
        <v>1554</v>
      </c>
      <c r="AF918" s="42" t="s">
        <v>1555</v>
      </c>
      <c r="AG918" s="27"/>
      <c r="AH918" s="30" t="s">
        <v>8</v>
      </c>
      <c r="AI918" s="39"/>
      <c r="AJ918" s="39" t="b">
        <f t="shared" si="286"/>
        <v>0</v>
      </c>
      <c r="AK918" s="39" t="str">
        <f>O918&amp;Q918&amp;R918&amp;U918&amp;V918&amp;Y918&amp;Z918&amp;AC918&amp;AD918</f>
        <v>A32211613</v>
      </c>
      <c r="AL918" s="40">
        <v>722122</v>
      </c>
      <c r="AM918" s="41" t="b">
        <f>C918&lt;&gt;AK918</f>
        <v>1</v>
      </c>
      <c r="AN918" s="30" t="str">
        <f>N918&amp;AK918</f>
        <v>J9FA32211613</v>
      </c>
      <c r="AO918" s="30"/>
      <c r="AP918" s="31"/>
      <c r="AQ918" s="31"/>
      <c r="AR918" s="31">
        <f t="shared" si="271"/>
        <v>1</v>
      </c>
      <c r="AS918" s="31" t="str">
        <f>IF(IFERROR(VLOOKUP(AE918,#REF!,1,0),"")&lt;&gt;"",1,"")</f>
        <v/>
      </c>
      <c r="AT918" s="31" t="str">
        <f>IF(IFERROR(VLOOKUP(AE918,#REF!,1,0),"")&lt;&gt;"",1,"")</f>
        <v/>
      </c>
      <c r="AU918" s="31" t="str">
        <f>IF(IFERROR(VLOOKUP(AE918,#REF!,1,0),"")&lt;&gt;"",1,"")</f>
        <v/>
      </c>
      <c r="AV918" s="31" t="str">
        <f>IF(IFERROR(VLOOKUP(AE918,#REF!,1,0),"")&lt;&gt;"",1,"")</f>
        <v/>
      </c>
      <c r="AW918" s="31" t="str">
        <f>IF(IFERROR(VLOOKUP(AE918,#REF!,1,0),"")&lt;&gt;"",1,"")</f>
        <v/>
      </c>
      <c r="AX918" s="31" t="str">
        <f>IF(IFERROR(VLOOKUP(AE918,#REF!,1,0),"")&lt;&gt;"",1,"")</f>
        <v/>
      </c>
      <c r="AY918" s="31" t="str">
        <f>IF(IFERROR(VLOOKUP(AE918,#REF!,1,0),"")&lt;&gt;"",1,"")</f>
        <v/>
      </c>
      <c r="AZ918" s="31" t="str">
        <f>IF(IFERROR(VLOOKUP(AE918,#REF!,1,0),"")&lt;&gt;"",1,"")</f>
        <v/>
      </c>
      <c r="BA918" s="31" t="str">
        <f>IF(IFERROR(VLOOKUP(AE918,#REF!,1,0),"")&lt;&gt;"",1,"")</f>
        <v/>
      </c>
      <c r="BB918" s="31" t="str">
        <f>IF(IFERROR(VLOOKUP(AE918,#REF!,1,0),"")&lt;&gt;"",1,"")</f>
        <v/>
      </c>
      <c r="BC918" s="31" t="str">
        <f>IF(IFERROR(VLOOKUP(AE918,#REF!,1,0),"")&lt;&gt;"",1,"")</f>
        <v/>
      </c>
      <c r="BD918" s="31" t="str">
        <f>IF(IFERROR(VLOOKUP(AE918,#REF!,1,0),"")&lt;&gt;"",1,"")</f>
        <v/>
      </c>
      <c r="BE918" s="32">
        <f t="shared" si="273"/>
        <v>1</v>
      </c>
    </row>
    <row r="919" spans="1:57" ht="16">
      <c r="A919" s="43">
        <v>1307</v>
      </c>
      <c r="B919" s="43">
        <v>722129</v>
      </c>
      <c r="C919" s="43" t="str">
        <f t="shared" si="279"/>
        <v>722129000</v>
      </c>
      <c r="D919" s="44" t="str">
        <f t="shared" si="263"/>
        <v>72</v>
      </c>
      <c r="E919" s="44" t="str">
        <f t="shared" si="264"/>
        <v>2</v>
      </c>
      <c r="F919" s="44" t="str">
        <f t="shared" si="265"/>
        <v>1</v>
      </c>
      <c r="G919" s="44" t="str">
        <f t="shared" si="266"/>
        <v>2</v>
      </c>
      <c r="H919" s="44" t="str">
        <f t="shared" si="267"/>
        <v>9</v>
      </c>
      <c r="I919" s="44" t="str">
        <f t="shared" si="268"/>
        <v>0</v>
      </c>
      <c r="J919" s="44" t="str">
        <f t="shared" si="269"/>
        <v>0</v>
      </c>
      <c r="K919" s="44" t="str">
        <f t="shared" si="270"/>
        <v>0</v>
      </c>
      <c r="L919" s="44"/>
      <c r="M919" s="45" t="s">
        <v>1556</v>
      </c>
      <c r="N919" s="45"/>
      <c r="O919" s="46" t="s">
        <v>14</v>
      </c>
      <c r="P919" s="47" t="s">
        <v>68</v>
      </c>
      <c r="Q919" s="48">
        <v>3</v>
      </c>
      <c r="R919" s="47"/>
      <c r="S919" s="47" t="s">
        <v>110</v>
      </c>
      <c r="T919" s="47" t="s">
        <v>110</v>
      </c>
      <c r="U919" s="46">
        <v>2</v>
      </c>
      <c r="V919" s="48">
        <v>1</v>
      </c>
      <c r="W919" s="60"/>
      <c r="X919" s="60" t="s">
        <v>1531</v>
      </c>
      <c r="Y919" s="48">
        <v>1</v>
      </c>
      <c r="Z919" s="48">
        <v>1</v>
      </c>
      <c r="AA919" s="47"/>
      <c r="AB919" s="47" t="s">
        <v>1549</v>
      </c>
      <c r="AC919" s="61" t="s">
        <v>66</v>
      </c>
      <c r="AD919" s="47" t="s">
        <v>66</v>
      </c>
      <c r="AE919" s="50" t="s">
        <v>1556</v>
      </c>
      <c r="AF919" s="51"/>
      <c r="AG919" s="51" t="s">
        <v>8</v>
      </c>
      <c r="AH919" s="52" t="s">
        <v>8</v>
      </c>
      <c r="AI919" s="39"/>
      <c r="AJ919" s="39"/>
      <c r="AK919" s="39" t="e">
        <f>O919&amp;Q919&amp;#REF!&amp;U919&amp;V919&amp;Y919&amp;Z919&amp;AC919&amp;AD919</f>
        <v>#REF!</v>
      </c>
      <c r="AL919" s="43">
        <v>722129</v>
      </c>
      <c r="AM919" s="44" t="e">
        <f>C919&lt;&gt;AK919</f>
        <v>#REF!</v>
      </c>
      <c r="AN919" s="52"/>
      <c r="AO919" s="52"/>
      <c r="AP919" s="53"/>
      <c r="AQ919" s="53"/>
      <c r="AR919" s="53">
        <f t="shared" si="271"/>
        <v>1</v>
      </c>
      <c r="AS919" s="53" t="str">
        <f>IF(IFERROR(VLOOKUP(AE919,#REF!,1,0),"")&lt;&gt;"",1,"")</f>
        <v/>
      </c>
      <c r="AT919" s="53" t="str">
        <f>IF(IFERROR(VLOOKUP(AE919,#REF!,1,0),"")&lt;&gt;"",1,"")</f>
        <v/>
      </c>
      <c r="AU919" s="53" t="str">
        <f>IF(IFERROR(VLOOKUP(AE919,#REF!,1,0),"")&lt;&gt;"",1,"")</f>
        <v/>
      </c>
      <c r="AV919" s="53" t="str">
        <f>IF(IFERROR(VLOOKUP(AE919,#REF!,1,0),"")&lt;&gt;"",1,"")</f>
        <v/>
      </c>
      <c r="AW919" s="53" t="str">
        <f>IF(IFERROR(VLOOKUP(AE919,#REF!,1,0),"")&lt;&gt;"",1,"")</f>
        <v/>
      </c>
      <c r="AX919" s="53" t="str">
        <f>IF(IFERROR(VLOOKUP(AE919,#REF!,1,0),"")&lt;&gt;"",1,"")</f>
        <v/>
      </c>
      <c r="AY919" s="53" t="str">
        <f>IF(IFERROR(VLOOKUP(AE919,#REF!,1,0),"")&lt;&gt;"",1,"")</f>
        <v/>
      </c>
      <c r="AZ919" s="53" t="str">
        <f>IF(IFERROR(VLOOKUP(AE919,#REF!,1,0),"")&lt;&gt;"",1,"")</f>
        <v/>
      </c>
      <c r="BA919" s="53" t="str">
        <f>IF(IFERROR(VLOOKUP(AE919,#REF!,1,0),"")&lt;&gt;"",1,"")</f>
        <v/>
      </c>
      <c r="BB919" s="53" t="str">
        <f>IF(IFERROR(VLOOKUP(AE919,#REF!,1,0),"")&lt;&gt;"",1,"")</f>
        <v/>
      </c>
      <c r="BC919" s="53" t="str">
        <f>IF(IFERROR(VLOOKUP(AE919,#REF!,1,0),"")&lt;&gt;"",1,"")</f>
        <v/>
      </c>
      <c r="BD919" s="53" t="str">
        <f>IF(IFERROR(VLOOKUP(AE919,#REF!,1,0),"")&lt;&gt;"",1,"")</f>
        <v/>
      </c>
      <c r="BE919" s="54">
        <f t="shared" si="273"/>
        <v>1</v>
      </c>
    </row>
    <row r="920" spans="1:57" ht="16">
      <c r="A920" s="43">
        <v>555</v>
      </c>
      <c r="B920" s="43">
        <v>698319</v>
      </c>
      <c r="C920" s="43" t="str">
        <f t="shared" si="279"/>
        <v>698319000</v>
      </c>
      <c r="D920" s="44" t="str">
        <f t="shared" si="263"/>
        <v>69</v>
      </c>
      <c r="E920" s="44" t="str">
        <f t="shared" si="264"/>
        <v>8</v>
      </c>
      <c r="F920" s="44" t="str">
        <f t="shared" si="265"/>
        <v>3</v>
      </c>
      <c r="G920" s="44" t="str">
        <f t="shared" si="266"/>
        <v>1</v>
      </c>
      <c r="H920" s="44" t="str">
        <f t="shared" si="267"/>
        <v>9</v>
      </c>
      <c r="I920" s="44" t="str">
        <f t="shared" si="268"/>
        <v>0</v>
      </c>
      <c r="J920" s="44" t="str">
        <f t="shared" si="269"/>
        <v>0</v>
      </c>
      <c r="K920" s="44" t="str">
        <f t="shared" si="270"/>
        <v>0</v>
      </c>
      <c r="L920" s="44"/>
      <c r="M920" s="45" t="s">
        <v>1557</v>
      </c>
      <c r="N920" s="45"/>
      <c r="O920" s="46" t="s">
        <v>14</v>
      </c>
      <c r="P920" s="47" t="s">
        <v>68</v>
      </c>
      <c r="Q920" s="48">
        <v>3</v>
      </c>
      <c r="R920" s="47"/>
      <c r="S920" s="47" t="s">
        <v>110</v>
      </c>
      <c r="T920" s="47" t="s">
        <v>110</v>
      </c>
      <c r="U920" s="46">
        <v>2</v>
      </c>
      <c r="V920" s="48">
        <v>1</v>
      </c>
      <c r="W920" s="60"/>
      <c r="X920" s="60" t="s">
        <v>1531</v>
      </c>
      <c r="Y920" s="48">
        <v>7</v>
      </c>
      <c r="Z920" s="49" t="s">
        <v>66</v>
      </c>
      <c r="AA920" s="47"/>
      <c r="AB920" s="47" t="s">
        <v>1557</v>
      </c>
      <c r="AC920" s="49" t="s">
        <v>66</v>
      </c>
      <c r="AD920" s="47" t="s">
        <v>66</v>
      </c>
      <c r="AE920" s="50" t="s">
        <v>1557</v>
      </c>
      <c r="AF920" s="51"/>
      <c r="AG920" s="51" t="s">
        <v>8</v>
      </c>
      <c r="AH920" s="52"/>
      <c r="AI920" s="39"/>
      <c r="AJ920" s="39"/>
      <c r="AK920" s="39" t="e">
        <f>O920&amp;Q920&amp;#REF!&amp;U920&amp;V920&amp;Y920&amp;Z920&amp;AC920&amp;AD920</f>
        <v>#REF!</v>
      </c>
      <c r="AL920" s="43">
        <v>698319</v>
      </c>
      <c r="AM920" s="44" t="e">
        <f>C920&lt;&gt;AK920</f>
        <v>#REF!</v>
      </c>
      <c r="AN920" s="52"/>
      <c r="AO920" s="52"/>
      <c r="AP920" s="53"/>
      <c r="AQ920" s="53"/>
      <c r="AR920" s="53">
        <f t="shared" si="271"/>
        <v>1</v>
      </c>
      <c r="AS920" s="53" t="str">
        <f>IF(IFERROR(VLOOKUP(AE920,#REF!,1,0),"")&lt;&gt;"",1,"")</f>
        <v/>
      </c>
      <c r="AT920" s="53" t="str">
        <f>IF(IFERROR(VLOOKUP(AE920,#REF!,1,0),"")&lt;&gt;"",1,"")</f>
        <v/>
      </c>
      <c r="AU920" s="53" t="str">
        <f>IF(IFERROR(VLOOKUP(AE920,#REF!,1,0),"")&lt;&gt;"",1,"")</f>
        <v/>
      </c>
      <c r="AV920" s="53" t="str">
        <f>IF(IFERROR(VLOOKUP(AE920,#REF!,1,0),"")&lt;&gt;"",1,"")</f>
        <v/>
      </c>
      <c r="AW920" s="53" t="str">
        <f>IF(IFERROR(VLOOKUP(AE920,#REF!,1,0),"")&lt;&gt;"",1,"")</f>
        <v/>
      </c>
      <c r="AX920" s="53" t="str">
        <f>IF(IFERROR(VLOOKUP(AE920,#REF!,1,0),"")&lt;&gt;"",1,"")</f>
        <v/>
      </c>
      <c r="AY920" s="53" t="str">
        <f>IF(IFERROR(VLOOKUP(AE920,#REF!,1,0),"")&lt;&gt;"",1,"")</f>
        <v/>
      </c>
      <c r="AZ920" s="53" t="str">
        <f>IF(IFERROR(VLOOKUP(AE920,#REF!,1,0),"")&lt;&gt;"",1,"")</f>
        <v/>
      </c>
      <c r="BA920" s="53" t="str">
        <f>IF(IFERROR(VLOOKUP(AE920,#REF!,1,0),"")&lt;&gt;"",1,"")</f>
        <v/>
      </c>
      <c r="BB920" s="53" t="str">
        <f>IF(IFERROR(VLOOKUP(AE920,#REF!,1,0),"")&lt;&gt;"",1,"")</f>
        <v/>
      </c>
      <c r="BC920" s="53" t="str">
        <f>IF(IFERROR(VLOOKUP(AE920,#REF!,1,0),"")&lt;&gt;"",1,"")</f>
        <v/>
      </c>
      <c r="BD920" s="53" t="str">
        <f>IF(IFERROR(VLOOKUP(AE920,#REF!,1,0),"")&lt;&gt;"",1,"")</f>
        <v/>
      </c>
      <c r="BE920" s="54">
        <f t="shared" si="273"/>
        <v>1</v>
      </c>
    </row>
    <row r="921" spans="1:57" ht="17">
      <c r="A921" s="137">
        <v>556</v>
      </c>
      <c r="B921" s="137">
        <v>69832</v>
      </c>
      <c r="C921" s="137" t="str">
        <f t="shared" si="279"/>
        <v>698320000</v>
      </c>
      <c r="D921" s="138" t="str">
        <f t="shared" si="263"/>
        <v>69</v>
      </c>
      <c r="E921" s="138" t="str">
        <f t="shared" si="264"/>
        <v>8</v>
      </c>
      <c r="F921" s="138" t="str">
        <f t="shared" si="265"/>
        <v>3</v>
      </c>
      <c r="G921" s="138" t="str">
        <f t="shared" si="266"/>
        <v>2</v>
      </c>
      <c r="H921" s="138" t="str">
        <f t="shared" si="267"/>
        <v>0</v>
      </c>
      <c r="I921" s="138" t="str">
        <f t="shared" si="268"/>
        <v>0</v>
      </c>
      <c r="J921" s="138" t="str">
        <f t="shared" si="269"/>
        <v>0</v>
      </c>
      <c r="K921" s="138" t="str">
        <f t="shared" si="270"/>
        <v>0</v>
      </c>
      <c r="L921" s="138" t="s">
        <v>5406</v>
      </c>
      <c r="M921" s="139" t="s">
        <v>1558</v>
      </c>
      <c r="N921" s="139" t="s">
        <v>261</v>
      </c>
      <c r="O921" s="141" t="s">
        <v>14</v>
      </c>
      <c r="P921" s="141" t="s">
        <v>68</v>
      </c>
      <c r="Q921" s="141">
        <v>3</v>
      </c>
      <c r="R921" s="141">
        <v>2</v>
      </c>
      <c r="S921" s="141" t="s">
        <v>110</v>
      </c>
      <c r="T921" s="141" t="s">
        <v>110</v>
      </c>
      <c r="U921" s="141">
        <v>2</v>
      </c>
      <c r="V921" s="141">
        <v>1</v>
      </c>
      <c r="W921" s="141" t="s">
        <v>1531</v>
      </c>
      <c r="X921" s="141" t="s">
        <v>1531</v>
      </c>
      <c r="Y921" s="141">
        <v>1</v>
      </c>
      <c r="Z921" s="141">
        <v>7</v>
      </c>
      <c r="AA921" s="141" t="s">
        <v>1558</v>
      </c>
      <c r="AB921" s="141" t="s">
        <v>1558</v>
      </c>
      <c r="AC921" s="140" t="s">
        <v>66</v>
      </c>
      <c r="AD921" s="141" t="s">
        <v>66</v>
      </c>
      <c r="AE921" s="144" t="s">
        <v>1558</v>
      </c>
      <c r="AF921" s="144" t="s">
        <v>1558</v>
      </c>
      <c r="AG921" s="134"/>
      <c r="AH921" s="142"/>
      <c r="AI921" s="143"/>
      <c r="AJ921" s="143" t="b">
        <f t="shared" ref="AJ921:AJ925" si="287">IF(OR(AS921=1,AT921=1,AU921=1,AV921=1,AW921=1,AX921=1,AY921=1,AZ921=1,BA921=1,BB921=1,BC921=1,BD921=1),TRUE,FALSE)</f>
        <v>0</v>
      </c>
      <c r="AK921" s="143" t="str">
        <f>O921&amp;Q921&amp;R921&amp;U921&amp;V921&amp;Y921&amp;Z921&amp;AC921&amp;AD921</f>
        <v>A32211700</v>
      </c>
      <c r="AL921" s="40">
        <v>69832</v>
      </c>
      <c r="AM921" s="41" t="b">
        <f>C921&lt;&gt;AK921</f>
        <v>1</v>
      </c>
      <c r="AN921" s="145" t="str">
        <f>N921&amp;AK921</f>
        <v>J9FA32211700</v>
      </c>
      <c r="AO921" s="145"/>
      <c r="AP921" s="31"/>
      <c r="AQ921" s="146"/>
      <c r="AR921" s="146">
        <f t="shared" si="271"/>
        <v>1</v>
      </c>
      <c r="AS921" s="146" t="str">
        <f>IF(IFERROR(VLOOKUP(AE921,#REF!,1,0),"")&lt;&gt;"",1,"")</f>
        <v/>
      </c>
      <c r="AT921" s="146" t="str">
        <f>IF(IFERROR(VLOOKUP(AE921,#REF!,1,0),"")&lt;&gt;"",1,"")</f>
        <v/>
      </c>
      <c r="AU921" s="146" t="str">
        <f>IF(IFERROR(VLOOKUP(AE921,#REF!,1,0),"")&lt;&gt;"",1,"")</f>
        <v/>
      </c>
      <c r="AV921" s="146" t="str">
        <f>IF(IFERROR(VLOOKUP(AE921,#REF!,1,0),"")&lt;&gt;"",1,"")</f>
        <v/>
      </c>
      <c r="AW921" s="146" t="str">
        <f>IF(IFERROR(VLOOKUP(AE921,#REF!,1,0),"")&lt;&gt;"",1,"")</f>
        <v/>
      </c>
      <c r="AX921" s="146" t="str">
        <f>IF(IFERROR(VLOOKUP(AE921,#REF!,1,0),"")&lt;&gt;"",1,"")</f>
        <v/>
      </c>
      <c r="AY921" s="146" t="str">
        <f>IF(IFERROR(VLOOKUP(AE921,#REF!,1,0),"")&lt;&gt;"",1,"")</f>
        <v/>
      </c>
      <c r="AZ921" s="146" t="str">
        <f>IF(IFERROR(VLOOKUP(AE921,#REF!,1,0),"")&lt;&gt;"",1,"")</f>
        <v/>
      </c>
      <c r="BA921" s="146" t="str">
        <f>IF(IFERROR(VLOOKUP(AE921,#REF!,1,0),"")&lt;&gt;"",1,"")</f>
        <v/>
      </c>
      <c r="BB921" s="146" t="str">
        <f>IF(IFERROR(VLOOKUP(AE921,#REF!,1,0),"")&lt;&gt;"",1,"")</f>
        <v/>
      </c>
      <c r="BC921" s="146" t="str">
        <f>IF(IFERROR(VLOOKUP(AE921,#REF!,1,0),"")&lt;&gt;"",1,"")</f>
        <v/>
      </c>
      <c r="BD921" s="146" t="str">
        <f>IF(IFERROR(VLOOKUP(AE921,#REF!,1,0),"")&lt;&gt;"",1,"")</f>
        <v/>
      </c>
      <c r="BE921" s="148">
        <f t="shared" si="273"/>
        <v>1</v>
      </c>
    </row>
    <row r="922" spans="1:57" ht="17">
      <c r="A922" s="137">
        <v>557</v>
      </c>
      <c r="B922" s="137">
        <v>69833</v>
      </c>
      <c r="C922" s="137" t="str">
        <f t="shared" si="279"/>
        <v>698330000</v>
      </c>
      <c r="D922" s="138" t="str">
        <f t="shared" si="263"/>
        <v>69</v>
      </c>
      <c r="E922" s="138" t="str">
        <f t="shared" si="264"/>
        <v>8</v>
      </c>
      <c r="F922" s="138" t="str">
        <f t="shared" si="265"/>
        <v>3</v>
      </c>
      <c r="G922" s="138" t="str">
        <f t="shared" si="266"/>
        <v>3</v>
      </c>
      <c r="H922" s="138" t="str">
        <f t="shared" si="267"/>
        <v>0</v>
      </c>
      <c r="I922" s="138" t="str">
        <f t="shared" si="268"/>
        <v>0</v>
      </c>
      <c r="J922" s="138" t="str">
        <f t="shared" si="269"/>
        <v>0</v>
      </c>
      <c r="K922" s="138" t="str">
        <f t="shared" si="270"/>
        <v>0</v>
      </c>
      <c r="L922" s="138" t="s">
        <v>5407</v>
      </c>
      <c r="M922" s="139" t="s">
        <v>1559</v>
      </c>
      <c r="N922" s="139" t="s">
        <v>261</v>
      </c>
      <c r="O922" s="141" t="s">
        <v>14</v>
      </c>
      <c r="P922" s="141" t="s">
        <v>68</v>
      </c>
      <c r="Q922" s="141">
        <v>3</v>
      </c>
      <c r="R922" s="141">
        <v>2</v>
      </c>
      <c r="S922" s="141" t="s">
        <v>110</v>
      </c>
      <c r="T922" s="141" t="s">
        <v>110</v>
      </c>
      <c r="U922" s="141">
        <v>2</v>
      </c>
      <c r="V922" s="141">
        <v>1</v>
      </c>
      <c r="W922" s="141" t="s">
        <v>1531</v>
      </c>
      <c r="X922" s="141" t="s">
        <v>1531</v>
      </c>
      <c r="Y922" s="141">
        <v>1</v>
      </c>
      <c r="Z922" s="141">
        <v>8</v>
      </c>
      <c r="AA922" s="141" t="s">
        <v>1559</v>
      </c>
      <c r="AB922" s="141" t="s">
        <v>1559</v>
      </c>
      <c r="AC922" s="140" t="s">
        <v>66</v>
      </c>
      <c r="AD922" s="141" t="s">
        <v>66</v>
      </c>
      <c r="AE922" s="144" t="s">
        <v>1559</v>
      </c>
      <c r="AF922" s="144" t="s">
        <v>1559</v>
      </c>
      <c r="AG922" s="134"/>
      <c r="AH922" s="142"/>
      <c r="AI922" s="143"/>
      <c r="AJ922" s="143" t="b">
        <f t="shared" si="287"/>
        <v>0</v>
      </c>
      <c r="AK922" s="143" t="str">
        <f>O922&amp;Q922&amp;R922&amp;U922&amp;V922&amp;Y922&amp;Z922&amp;AC922&amp;AD922</f>
        <v>A32211800</v>
      </c>
      <c r="AL922" s="40">
        <v>69833</v>
      </c>
      <c r="AM922" s="41" t="b">
        <f>C922&lt;&gt;AK922</f>
        <v>1</v>
      </c>
      <c r="AN922" s="145" t="str">
        <f>N922&amp;AK922</f>
        <v>J9FA32211800</v>
      </c>
      <c r="AO922" s="145" t="s">
        <v>1560</v>
      </c>
      <c r="AP922" s="31"/>
      <c r="AQ922" s="146"/>
      <c r="AR922" s="146">
        <f t="shared" si="271"/>
        <v>1</v>
      </c>
      <c r="AS922" s="146" t="str">
        <f>IF(IFERROR(VLOOKUP(AE922,#REF!,1,0),"")&lt;&gt;"",1,"")</f>
        <v/>
      </c>
      <c r="AT922" s="146" t="str">
        <f>IF(IFERROR(VLOOKUP(AE922,#REF!,1,0),"")&lt;&gt;"",1,"")</f>
        <v/>
      </c>
      <c r="AU922" s="146" t="str">
        <f>IF(IFERROR(VLOOKUP(AE922,#REF!,1,0),"")&lt;&gt;"",1,"")</f>
        <v/>
      </c>
      <c r="AV922" s="146" t="str">
        <f>IF(IFERROR(VLOOKUP(AE922,#REF!,1,0),"")&lt;&gt;"",1,"")</f>
        <v/>
      </c>
      <c r="AW922" s="146" t="str">
        <f>IF(IFERROR(VLOOKUP(AE922,#REF!,1,0),"")&lt;&gt;"",1,"")</f>
        <v/>
      </c>
      <c r="AX922" s="146" t="str">
        <f>IF(IFERROR(VLOOKUP(AE922,#REF!,1,0),"")&lt;&gt;"",1,"")</f>
        <v/>
      </c>
      <c r="AY922" s="146" t="str">
        <f>IF(IFERROR(VLOOKUP(AE922,#REF!,1,0),"")&lt;&gt;"",1,"")</f>
        <v/>
      </c>
      <c r="AZ922" s="146" t="str">
        <f>IF(IFERROR(VLOOKUP(AE922,#REF!,1,0),"")&lt;&gt;"",1,"")</f>
        <v/>
      </c>
      <c r="BA922" s="146" t="str">
        <f>IF(IFERROR(VLOOKUP(AE922,#REF!,1,0),"")&lt;&gt;"",1,"")</f>
        <v/>
      </c>
      <c r="BB922" s="146" t="str">
        <f>IF(IFERROR(VLOOKUP(AE922,#REF!,1,0),"")&lt;&gt;"",1,"")</f>
        <v/>
      </c>
      <c r="BC922" s="146" t="str">
        <f>IF(IFERROR(VLOOKUP(AE922,#REF!,1,0),"")&lt;&gt;"",1,"")</f>
        <v/>
      </c>
      <c r="BD922" s="146" t="str">
        <f>IF(IFERROR(VLOOKUP(AE922,#REF!,1,0),"")&lt;&gt;"",1,"")</f>
        <v/>
      </c>
      <c r="BE922" s="148">
        <f t="shared" si="273"/>
        <v>1</v>
      </c>
    </row>
    <row r="923" spans="1:57" ht="17">
      <c r="A923" s="137">
        <v>558</v>
      </c>
      <c r="B923" s="137">
        <v>69834</v>
      </c>
      <c r="C923" s="137" t="str">
        <f t="shared" si="279"/>
        <v>698340000</v>
      </c>
      <c r="D923" s="138" t="str">
        <f t="shared" si="263"/>
        <v>69</v>
      </c>
      <c r="E923" s="138" t="str">
        <f t="shared" si="264"/>
        <v>8</v>
      </c>
      <c r="F923" s="138" t="str">
        <f t="shared" si="265"/>
        <v>3</v>
      </c>
      <c r="G923" s="138" t="str">
        <f t="shared" si="266"/>
        <v>4</v>
      </c>
      <c r="H923" s="138" t="str">
        <f t="shared" si="267"/>
        <v>0</v>
      </c>
      <c r="I923" s="138" t="str">
        <f t="shared" si="268"/>
        <v>0</v>
      </c>
      <c r="J923" s="138" t="str">
        <f t="shared" si="269"/>
        <v>0</v>
      </c>
      <c r="K923" s="138" t="str">
        <f t="shared" si="270"/>
        <v>0</v>
      </c>
      <c r="L923" s="138" t="s">
        <v>5408</v>
      </c>
      <c r="M923" s="139" t="s">
        <v>1561</v>
      </c>
      <c r="N923" s="139" t="s">
        <v>261</v>
      </c>
      <c r="O923" s="141" t="s">
        <v>14</v>
      </c>
      <c r="P923" s="141" t="s">
        <v>68</v>
      </c>
      <c r="Q923" s="141">
        <v>3</v>
      </c>
      <c r="R923" s="141">
        <v>2</v>
      </c>
      <c r="S923" s="141" t="s">
        <v>110</v>
      </c>
      <c r="T923" s="141" t="s">
        <v>110</v>
      </c>
      <c r="U923" s="141">
        <v>2</v>
      </c>
      <c r="V923" s="141">
        <v>1</v>
      </c>
      <c r="W923" s="141" t="s">
        <v>1531</v>
      </c>
      <c r="X923" s="141" t="s">
        <v>1531</v>
      </c>
      <c r="Y923" s="141">
        <v>1</v>
      </c>
      <c r="Z923" s="141">
        <v>9</v>
      </c>
      <c r="AA923" s="141" t="s">
        <v>1561</v>
      </c>
      <c r="AB923" s="141" t="s">
        <v>1561</v>
      </c>
      <c r="AC923" s="140" t="s">
        <v>66</v>
      </c>
      <c r="AD923" s="141" t="s">
        <v>66</v>
      </c>
      <c r="AE923" s="144" t="s">
        <v>1561</v>
      </c>
      <c r="AF923" s="144" t="s">
        <v>1561</v>
      </c>
      <c r="AG923" s="134"/>
      <c r="AH923" s="142"/>
      <c r="AI923" s="143"/>
      <c r="AJ923" s="143" t="b">
        <f t="shared" si="287"/>
        <v>0</v>
      </c>
      <c r="AK923" s="143" t="str">
        <f>O923&amp;Q923&amp;R923&amp;U923&amp;V923&amp;Y923&amp;Z923&amp;AC923&amp;AD923</f>
        <v>A32211900</v>
      </c>
      <c r="AL923" s="40">
        <v>69834</v>
      </c>
      <c r="AM923" s="41" t="b">
        <f>C923&lt;&gt;AK923</f>
        <v>1</v>
      </c>
      <c r="AN923" s="145" t="str">
        <f>N923&amp;AK923</f>
        <v>J9FA32211900</v>
      </c>
      <c r="AO923" s="145" t="s">
        <v>1562</v>
      </c>
      <c r="AP923" s="31"/>
      <c r="AQ923" s="146"/>
      <c r="AR923" s="146">
        <f t="shared" si="271"/>
        <v>1</v>
      </c>
      <c r="AS923" s="146" t="str">
        <f>IF(IFERROR(VLOOKUP(AE923,#REF!,1,0),"")&lt;&gt;"",1,"")</f>
        <v/>
      </c>
      <c r="AT923" s="146" t="str">
        <f>IF(IFERROR(VLOOKUP(AE923,#REF!,1,0),"")&lt;&gt;"",1,"")</f>
        <v/>
      </c>
      <c r="AU923" s="146" t="str">
        <f>IF(IFERROR(VLOOKUP(AE923,#REF!,1,0),"")&lt;&gt;"",1,"")</f>
        <v/>
      </c>
      <c r="AV923" s="146" t="str">
        <f>IF(IFERROR(VLOOKUP(AE923,#REF!,1,0),"")&lt;&gt;"",1,"")</f>
        <v/>
      </c>
      <c r="AW923" s="146" t="str">
        <f>IF(IFERROR(VLOOKUP(AE923,#REF!,1,0),"")&lt;&gt;"",1,"")</f>
        <v/>
      </c>
      <c r="AX923" s="146" t="str">
        <f>IF(IFERROR(VLOOKUP(AE923,#REF!,1,0),"")&lt;&gt;"",1,"")</f>
        <v/>
      </c>
      <c r="AY923" s="146" t="str">
        <f>IF(IFERROR(VLOOKUP(AE923,#REF!,1,0),"")&lt;&gt;"",1,"")</f>
        <v/>
      </c>
      <c r="AZ923" s="146" t="str">
        <f>IF(IFERROR(VLOOKUP(AE923,#REF!,1,0),"")&lt;&gt;"",1,"")</f>
        <v/>
      </c>
      <c r="BA923" s="146" t="str">
        <f>IF(IFERROR(VLOOKUP(AE923,#REF!,1,0),"")&lt;&gt;"",1,"")</f>
        <v/>
      </c>
      <c r="BB923" s="146" t="str">
        <f>IF(IFERROR(VLOOKUP(AE923,#REF!,1,0),"")&lt;&gt;"",1,"")</f>
        <v/>
      </c>
      <c r="BC923" s="146" t="str">
        <f>IF(IFERROR(VLOOKUP(AE923,#REF!,1,0),"")&lt;&gt;"",1,"")</f>
        <v/>
      </c>
      <c r="BD923" s="146" t="str">
        <f>IF(IFERROR(VLOOKUP(AE923,#REF!,1,0),"")&lt;&gt;"",1,"")</f>
        <v/>
      </c>
      <c r="BE923" s="148">
        <f t="shared" si="273"/>
        <v>1</v>
      </c>
    </row>
    <row r="924" spans="1:57" ht="16">
      <c r="A924" s="33">
        <v>1313</v>
      </c>
      <c r="B924" s="33">
        <v>72215</v>
      </c>
      <c r="C924" s="33" t="str">
        <f t="shared" si="279"/>
        <v>722150000</v>
      </c>
      <c r="D924" s="34" t="str">
        <f t="shared" si="263"/>
        <v>72</v>
      </c>
      <c r="E924" s="34" t="str">
        <f t="shared" si="264"/>
        <v>2</v>
      </c>
      <c r="F924" s="34" t="str">
        <f t="shared" si="265"/>
        <v>1</v>
      </c>
      <c r="G924" s="34" t="str">
        <f t="shared" si="266"/>
        <v>5</v>
      </c>
      <c r="H924" s="34" t="str">
        <f t="shared" si="267"/>
        <v>0</v>
      </c>
      <c r="I924" s="34" t="str">
        <f t="shared" si="268"/>
        <v>0</v>
      </c>
      <c r="J924" s="34" t="str">
        <f t="shared" si="269"/>
        <v>0</v>
      </c>
      <c r="K924" s="34" t="str">
        <f t="shared" si="270"/>
        <v>0</v>
      </c>
      <c r="L924" s="34" t="s">
        <v>5409</v>
      </c>
      <c r="M924" s="35" t="s">
        <v>1563</v>
      </c>
      <c r="N924" s="35" t="s">
        <v>261</v>
      </c>
      <c r="O924" s="37" t="s">
        <v>14</v>
      </c>
      <c r="P924" s="55" t="s">
        <v>68</v>
      </c>
      <c r="Q924" s="37">
        <v>3</v>
      </c>
      <c r="R924" s="55">
        <v>2</v>
      </c>
      <c r="S924" s="55" t="s">
        <v>110</v>
      </c>
      <c r="T924" s="55" t="s">
        <v>110</v>
      </c>
      <c r="U924" s="37">
        <v>2</v>
      </c>
      <c r="V924" s="37">
        <v>1</v>
      </c>
      <c r="W924" s="55" t="s">
        <v>1531</v>
      </c>
      <c r="X924" s="55" t="s">
        <v>1531</v>
      </c>
      <c r="Y924" s="37">
        <v>1</v>
      </c>
      <c r="Z924" s="55">
        <v>9</v>
      </c>
      <c r="AA924" s="55" t="s">
        <v>1561</v>
      </c>
      <c r="AB924" s="55" t="s">
        <v>1561</v>
      </c>
      <c r="AC924" s="58" t="s">
        <v>8</v>
      </c>
      <c r="AD924" s="55">
        <v>1</v>
      </c>
      <c r="AE924" s="42" t="s">
        <v>1563</v>
      </c>
      <c r="AF924" s="42" t="s">
        <v>1563</v>
      </c>
      <c r="AG924" s="27"/>
      <c r="AH924" s="30" t="s">
        <v>8</v>
      </c>
      <c r="AI924" s="39"/>
      <c r="AJ924" s="39" t="b">
        <f t="shared" si="287"/>
        <v>0</v>
      </c>
      <c r="AK924" s="39" t="str">
        <f>O924&amp;Q924&amp;R924&amp;U924&amp;V924&amp;Y924&amp;Z924&amp;AC924&amp;AD924</f>
        <v>A32211911</v>
      </c>
      <c r="AL924" s="40">
        <v>72215</v>
      </c>
      <c r="AM924" s="41" t="b">
        <f>C924&lt;&gt;AK924</f>
        <v>1</v>
      </c>
      <c r="AN924" s="30" t="str">
        <f>N924&amp;AK924</f>
        <v>J9FA32211911</v>
      </c>
      <c r="AO924" s="30"/>
      <c r="AP924" s="31"/>
      <c r="AQ924" s="31"/>
      <c r="AR924" s="31">
        <f t="shared" si="271"/>
        <v>1</v>
      </c>
      <c r="AS924" s="31" t="str">
        <f>IF(IFERROR(VLOOKUP(AE924,#REF!,1,0),"")&lt;&gt;"",1,"")</f>
        <v/>
      </c>
      <c r="AT924" s="31" t="str">
        <f>IF(IFERROR(VLOOKUP(AE924,#REF!,1,0),"")&lt;&gt;"",1,"")</f>
        <v/>
      </c>
      <c r="AU924" s="31" t="str">
        <f>IF(IFERROR(VLOOKUP(AE924,#REF!,1,0),"")&lt;&gt;"",1,"")</f>
        <v/>
      </c>
      <c r="AV924" s="31" t="str">
        <f>IF(IFERROR(VLOOKUP(AE924,#REF!,1,0),"")&lt;&gt;"",1,"")</f>
        <v/>
      </c>
      <c r="AW924" s="31" t="str">
        <f>IF(IFERROR(VLOOKUP(AE924,#REF!,1,0),"")&lt;&gt;"",1,"")</f>
        <v/>
      </c>
      <c r="AX924" s="31" t="str">
        <f>IF(IFERROR(VLOOKUP(AE924,#REF!,1,0),"")&lt;&gt;"",1,"")</f>
        <v/>
      </c>
      <c r="AY924" s="31" t="str">
        <f>IF(IFERROR(VLOOKUP(AE924,#REF!,1,0),"")&lt;&gt;"",1,"")</f>
        <v/>
      </c>
      <c r="AZ924" s="31" t="str">
        <f>IF(IFERROR(VLOOKUP(AE924,#REF!,1,0),"")&lt;&gt;"",1,"")</f>
        <v/>
      </c>
      <c r="BA924" s="31" t="str">
        <f>IF(IFERROR(VLOOKUP(AE924,#REF!,1,0),"")&lt;&gt;"",1,"")</f>
        <v/>
      </c>
      <c r="BB924" s="31" t="str">
        <f>IF(IFERROR(VLOOKUP(AE924,#REF!,1,0),"")&lt;&gt;"",1,"")</f>
        <v/>
      </c>
      <c r="BC924" s="31" t="str">
        <f>IF(IFERROR(VLOOKUP(AE924,#REF!,1,0),"")&lt;&gt;"",1,"")</f>
        <v/>
      </c>
      <c r="BD924" s="31" t="str">
        <f>IF(IFERROR(VLOOKUP(AE924,#REF!,1,0),"")&lt;&gt;"",1,"")</f>
        <v/>
      </c>
      <c r="BE924" s="32">
        <f t="shared" si="273"/>
        <v>1</v>
      </c>
    </row>
    <row r="925" spans="1:57" ht="16">
      <c r="A925" s="33">
        <v>1393</v>
      </c>
      <c r="B925" s="33">
        <v>72264</v>
      </c>
      <c r="C925" s="33" t="str">
        <f t="shared" si="279"/>
        <v>722640000</v>
      </c>
      <c r="D925" s="34" t="str">
        <f t="shared" si="263"/>
        <v>72</v>
      </c>
      <c r="E925" s="34" t="str">
        <f t="shared" si="264"/>
        <v>2</v>
      </c>
      <c r="F925" s="34" t="str">
        <f t="shared" si="265"/>
        <v>6</v>
      </c>
      <c r="G925" s="34" t="str">
        <f t="shared" si="266"/>
        <v>4</v>
      </c>
      <c r="H925" s="34" t="str">
        <f t="shared" si="267"/>
        <v>0</v>
      </c>
      <c r="I925" s="34" t="str">
        <f t="shared" si="268"/>
        <v>0</v>
      </c>
      <c r="J925" s="34" t="str">
        <f t="shared" si="269"/>
        <v>0</v>
      </c>
      <c r="K925" s="34" t="str">
        <f t="shared" si="270"/>
        <v>0</v>
      </c>
      <c r="L925" s="34" t="s">
        <v>5410</v>
      </c>
      <c r="M925" s="35" t="s">
        <v>1562</v>
      </c>
      <c r="N925" s="35" t="s">
        <v>261</v>
      </c>
      <c r="O925" s="37" t="s">
        <v>14</v>
      </c>
      <c r="P925" s="55" t="s">
        <v>68</v>
      </c>
      <c r="Q925" s="37">
        <v>3</v>
      </c>
      <c r="R925" s="55">
        <v>2</v>
      </c>
      <c r="S925" s="55" t="s">
        <v>110</v>
      </c>
      <c r="T925" s="55" t="s">
        <v>110</v>
      </c>
      <c r="U925" s="37">
        <v>2</v>
      </c>
      <c r="V925" s="37">
        <v>1</v>
      </c>
      <c r="W925" s="55" t="s">
        <v>1531</v>
      </c>
      <c r="X925" s="55" t="s">
        <v>1531</v>
      </c>
      <c r="Y925" s="37">
        <v>1</v>
      </c>
      <c r="Z925" s="55">
        <v>9</v>
      </c>
      <c r="AA925" s="55" t="s">
        <v>1561</v>
      </c>
      <c r="AB925" s="55" t="s">
        <v>1561</v>
      </c>
      <c r="AC925" s="58" t="s">
        <v>8</v>
      </c>
      <c r="AD925" s="55">
        <v>2</v>
      </c>
      <c r="AE925" s="42" t="s">
        <v>1564</v>
      </c>
      <c r="AF925" s="42" t="s">
        <v>1565</v>
      </c>
      <c r="AG925" s="27"/>
      <c r="AH925" s="30" t="s">
        <v>8</v>
      </c>
      <c r="AI925" s="39"/>
      <c r="AJ925" s="39" t="b">
        <f t="shared" si="287"/>
        <v>0</v>
      </c>
      <c r="AK925" s="39" t="str">
        <f>O925&amp;Q925&amp;R925&amp;U925&amp;V925&amp;Y925&amp;Z925&amp;AC925&amp;AD925</f>
        <v>A32211912</v>
      </c>
      <c r="AL925" s="40">
        <v>72264</v>
      </c>
      <c r="AM925" s="41" t="b">
        <f>C925&lt;&gt;AK925</f>
        <v>1</v>
      </c>
      <c r="AN925" s="30" t="str">
        <f>N925&amp;AK925</f>
        <v>J9FA32211912</v>
      </c>
      <c r="AO925" s="30"/>
      <c r="AP925" s="31"/>
      <c r="AQ925" s="31"/>
      <c r="AR925" s="31">
        <f t="shared" si="271"/>
        <v>1</v>
      </c>
      <c r="AS925" s="31" t="str">
        <f>IF(IFERROR(VLOOKUP(AE925,#REF!,1,0),"")&lt;&gt;"",1,"")</f>
        <v/>
      </c>
      <c r="AT925" s="31" t="str">
        <f>IF(IFERROR(VLOOKUP(AE925,#REF!,1,0),"")&lt;&gt;"",1,"")</f>
        <v/>
      </c>
      <c r="AU925" s="31" t="str">
        <f>IF(IFERROR(VLOOKUP(AE925,#REF!,1,0),"")&lt;&gt;"",1,"")</f>
        <v/>
      </c>
      <c r="AV925" s="31" t="str">
        <f>IF(IFERROR(VLOOKUP(AE925,#REF!,1,0),"")&lt;&gt;"",1,"")</f>
        <v/>
      </c>
      <c r="AW925" s="31" t="str">
        <f>IF(IFERROR(VLOOKUP(AE925,#REF!,1,0),"")&lt;&gt;"",1,"")</f>
        <v/>
      </c>
      <c r="AX925" s="31" t="str">
        <f>IF(IFERROR(VLOOKUP(AE925,#REF!,1,0),"")&lt;&gt;"",1,"")</f>
        <v/>
      </c>
      <c r="AY925" s="31" t="str">
        <f>IF(IFERROR(VLOOKUP(AE925,#REF!,1,0),"")&lt;&gt;"",1,"")</f>
        <v/>
      </c>
      <c r="AZ925" s="31" t="str">
        <f>IF(IFERROR(VLOOKUP(AE925,#REF!,1,0),"")&lt;&gt;"",1,"")</f>
        <v/>
      </c>
      <c r="BA925" s="31" t="str">
        <f>IF(IFERROR(VLOOKUP(AE925,#REF!,1,0),"")&lt;&gt;"",1,"")</f>
        <v/>
      </c>
      <c r="BB925" s="31" t="str">
        <f>IF(IFERROR(VLOOKUP(AE925,#REF!,1,0),"")&lt;&gt;"",1,"")</f>
        <v/>
      </c>
      <c r="BC925" s="31" t="str">
        <f>IF(IFERROR(VLOOKUP(AE925,#REF!,1,0),"")&lt;&gt;"",1,"")</f>
        <v/>
      </c>
      <c r="BD925" s="31" t="str">
        <f>IF(IFERROR(VLOOKUP(AE925,#REF!,1,0),"")&lt;&gt;"",1,"")</f>
        <v/>
      </c>
      <c r="BE925" s="32">
        <f t="shared" si="273"/>
        <v>1</v>
      </c>
    </row>
    <row r="926" spans="1:57" ht="16">
      <c r="A926" s="43">
        <v>560</v>
      </c>
      <c r="B926" s="43">
        <v>69839</v>
      </c>
      <c r="C926" s="43" t="str">
        <f t="shared" si="279"/>
        <v>698390000</v>
      </c>
      <c r="D926" s="44" t="str">
        <f t="shared" si="263"/>
        <v>69</v>
      </c>
      <c r="E926" s="44" t="str">
        <f t="shared" si="264"/>
        <v>8</v>
      </c>
      <c r="F926" s="44" t="str">
        <f t="shared" si="265"/>
        <v>3</v>
      </c>
      <c r="G926" s="44" t="str">
        <f t="shared" si="266"/>
        <v>9</v>
      </c>
      <c r="H926" s="44" t="str">
        <f t="shared" si="267"/>
        <v>0</v>
      </c>
      <c r="I926" s="44" t="str">
        <f t="shared" si="268"/>
        <v>0</v>
      </c>
      <c r="J926" s="44" t="str">
        <f t="shared" si="269"/>
        <v>0</v>
      </c>
      <c r="K926" s="44" t="str">
        <f t="shared" si="270"/>
        <v>0</v>
      </c>
      <c r="L926" s="44"/>
      <c r="M926" s="45" t="s">
        <v>1566</v>
      </c>
      <c r="N926" s="45"/>
      <c r="O926" s="46" t="s">
        <v>14</v>
      </c>
      <c r="P926" s="47" t="s">
        <v>68</v>
      </c>
      <c r="Q926" s="48">
        <v>3</v>
      </c>
      <c r="R926" s="47"/>
      <c r="S926" s="47" t="s">
        <v>110</v>
      </c>
      <c r="T926" s="47" t="s">
        <v>110</v>
      </c>
      <c r="U926" s="46" t="s">
        <v>18</v>
      </c>
      <c r="V926" s="46" t="s">
        <v>66</v>
      </c>
      <c r="W926" s="47"/>
      <c r="X926" s="47" t="s">
        <v>1566</v>
      </c>
      <c r="Y926" s="46" t="s">
        <v>66</v>
      </c>
      <c r="Z926" s="49" t="s">
        <v>66</v>
      </c>
      <c r="AA926" s="47"/>
      <c r="AB926" s="47" t="s">
        <v>1566</v>
      </c>
      <c r="AC926" s="49" t="s">
        <v>66</v>
      </c>
      <c r="AD926" s="47" t="s">
        <v>66</v>
      </c>
      <c r="AE926" s="50" t="s">
        <v>1566</v>
      </c>
      <c r="AF926" s="51"/>
      <c r="AG926" s="51" t="s">
        <v>8</v>
      </c>
      <c r="AH926" s="52"/>
      <c r="AI926" s="39"/>
      <c r="AJ926" s="39"/>
      <c r="AK926" s="39" t="e">
        <f>O926&amp;Q926&amp;#REF!&amp;U926&amp;V926&amp;Y926&amp;Z926&amp;AC926&amp;AD926</f>
        <v>#REF!</v>
      </c>
      <c r="AL926" s="43">
        <v>69839</v>
      </c>
      <c r="AM926" s="44" t="e">
        <f>C926&lt;&gt;AK926</f>
        <v>#REF!</v>
      </c>
      <c r="AN926" s="52"/>
      <c r="AO926" s="52"/>
      <c r="AP926" s="53"/>
      <c r="AQ926" s="53"/>
      <c r="AR926" s="53">
        <f t="shared" si="271"/>
        <v>1</v>
      </c>
      <c r="AS926" s="53" t="str">
        <f>IF(IFERROR(VLOOKUP(AE926,#REF!,1,0),"")&lt;&gt;"",1,"")</f>
        <v/>
      </c>
      <c r="AT926" s="53" t="str">
        <f>IF(IFERROR(VLOOKUP(AE926,#REF!,1,0),"")&lt;&gt;"",1,"")</f>
        <v/>
      </c>
      <c r="AU926" s="53" t="str">
        <f>IF(IFERROR(VLOOKUP(AE926,#REF!,1,0),"")&lt;&gt;"",1,"")</f>
        <v/>
      </c>
      <c r="AV926" s="53" t="str">
        <f>IF(IFERROR(VLOOKUP(AE926,#REF!,1,0),"")&lt;&gt;"",1,"")</f>
        <v/>
      </c>
      <c r="AW926" s="53" t="str">
        <f>IF(IFERROR(VLOOKUP(AE926,#REF!,1,0),"")&lt;&gt;"",1,"")</f>
        <v/>
      </c>
      <c r="AX926" s="53" t="str">
        <f>IF(IFERROR(VLOOKUP(AE926,#REF!,1,0),"")&lt;&gt;"",1,"")</f>
        <v/>
      </c>
      <c r="AY926" s="53" t="str">
        <f>IF(IFERROR(VLOOKUP(AE926,#REF!,1,0),"")&lt;&gt;"",1,"")</f>
        <v/>
      </c>
      <c r="AZ926" s="53" t="str">
        <f>IF(IFERROR(VLOOKUP(AE926,#REF!,1,0),"")&lt;&gt;"",1,"")</f>
        <v/>
      </c>
      <c r="BA926" s="53" t="str">
        <f>IF(IFERROR(VLOOKUP(AE926,#REF!,1,0),"")&lt;&gt;"",1,"")</f>
        <v/>
      </c>
      <c r="BB926" s="53" t="str">
        <f>IF(IFERROR(VLOOKUP(AE926,#REF!,1,0),"")&lt;&gt;"",1,"")</f>
        <v/>
      </c>
      <c r="BC926" s="53" t="str">
        <f>IF(IFERROR(VLOOKUP(AE926,#REF!,1,0),"")&lt;&gt;"",1,"")</f>
        <v/>
      </c>
      <c r="BD926" s="53" t="str">
        <f>IF(IFERROR(VLOOKUP(AE926,#REF!,1,0),"")&lt;&gt;"",1,"")</f>
        <v/>
      </c>
      <c r="BE926" s="54">
        <f t="shared" si="273"/>
        <v>1</v>
      </c>
    </row>
    <row r="927" spans="1:57" ht="17">
      <c r="A927" s="137">
        <v>561</v>
      </c>
      <c r="B927" s="137">
        <v>698391</v>
      </c>
      <c r="C927" s="137" t="str">
        <f t="shared" si="279"/>
        <v>698391000</v>
      </c>
      <c r="D927" s="138" t="str">
        <f t="shared" si="263"/>
        <v>69</v>
      </c>
      <c r="E927" s="138" t="str">
        <f t="shared" si="264"/>
        <v>8</v>
      </c>
      <c r="F927" s="138" t="str">
        <f t="shared" si="265"/>
        <v>3</v>
      </c>
      <c r="G927" s="138" t="str">
        <f t="shared" si="266"/>
        <v>9</v>
      </c>
      <c r="H927" s="138" t="str">
        <f t="shared" si="267"/>
        <v>1</v>
      </c>
      <c r="I927" s="138" t="str">
        <f t="shared" si="268"/>
        <v>0</v>
      </c>
      <c r="J927" s="138" t="str">
        <f t="shared" si="269"/>
        <v>0</v>
      </c>
      <c r="K927" s="138" t="str">
        <f t="shared" si="270"/>
        <v>0</v>
      </c>
      <c r="L927" s="138" t="s">
        <v>5411</v>
      </c>
      <c r="M927" s="139" t="s">
        <v>1567</v>
      </c>
      <c r="N927" s="139" t="s">
        <v>261</v>
      </c>
      <c r="O927" s="141" t="s">
        <v>14</v>
      </c>
      <c r="P927" s="141" t="s">
        <v>68</v>
      </c>
      <c r="Q927" s="141">
        <v>3</v>
      </c>
      <c r="R927" s="141">
        <v>2</v>
      </c>
      <c r="S927" s="141" t="s">
        <v>110</v>
      </c>
      <c r="T927" s="141" t="s">
        <v>110</v>
      </c>
      <c r="U927" s="141">
        <v>2</v>
      </c>
      <c r="V927" s="141">
        <v>2</v>
      </c>
      <c r="W927" s="141" t="s">
        <v>1567</v>
      </c>
      <c r="X927" s="141" t="s">
        <v>1567</v>
      </c>
      <c r="Y927" s="141" t="s">
        <v>66</v>
      </c>
      <c r="Z927" s="141" t="s">
        <v>66</v>
      </c>
      <c r="AA927" s="141" t="s">
        <v>1567</v>
      </c>
      <c r="AB927" s="141" t="s">
        <v>1567</v>
      </c>
      <c r="AC927" s="140" t="s">
        <v>66</v>
      </c>
      <c r="AD927" s="141" t="s">
        <v>66</v>
      </c>
      <c r="AE927" s="144" t="s">
        <v>1567</v>
      </c>
      <c r="AF927" s="144" t="s">
        <v>1567</v>
      </c>
      <c r="AG927" s="134"/>
      <c r="AH927" s="142"/>
      <c r="AI927" s="143"/>
      <c r="AJ927" s="143" t="b">
        <f t="shared" ref="AJ927:AJ934" si="288">IF(OR(AS927=1,AT927=1,AU927=1,AV927=1,AW927=1,AX927=1,AY927=1,AZ927=1,BA927=1,BB927=1,BC927=1,BD927=1),TRUE,FALSE)</f>
        <v>0</v>
      </c>
      <c r="AK927" s="143" t="str">
        <f>O927&amp;Q927&amp;R927&amp;U927&amp;V927&amp;Y927&amp;Z927&amp;AC927&amp;AD927</f>
        <v>A32220000</v>
      </c>
      <c r="AL927" s="40">
        <v>698391</v>
      </c>
      <c r="AM927" s="41" t="b">
        <f>C927&lt;&gt;AK927</f>
        <v>1</v>
      </c>
      <c r="AN927" s="145" t="str">
        <f>N927&amp;AK927</f>
        <v>J9FA32220000</v>
      </c>
      <c r="AO927" s="145" t="s">
        <v>1568</v>
      </c>
      <c r="AP927" s="31"/>
      <c r="AQ927" s="146"/>
      <c r="AR927" s="146">
        <f t="shared" si="271"/>
        <v>1</v>
      </c>
      <c r="AS927" s="146" t="str">
        <f>IF(IFERROR(VLOOKUP(AE927,#REF!,1,0),"")&lt;&gt;"",1,"")</f>
        <v/>
      </c>
      <c r="AT927" s="146" t="str">
        <f>IF(IFERROR(VLOOKUP(AE927,#REF!,1,0),"")&lt;&gt;"",1,"")</f>
        <v/>
      </c>
      <c r="AU927" s="146" t="str">
        <f>IF(IFERROR(VLOOKUP(AE927,#REF!,1,0),"")&lt;&gt;"",1,"")</f>
        <v/>
      </c>
      <c r="AV927" s="146" t="str">
        <f>IF(IFERROR(VLOOKUP(AE927,#REF!,1,0),"")&lt;&gt;"",1,"")</f>
        <v/>
      </c>
      <c r="AW927" s="146" t="str">
        <f>IF(IFERROR(VLOOKUP(AE927,#REF!,1,0),"")&lt;&gt;"",1,"")</f>
        <v/>
      </c>
      <c r="AX927" s="146" t="str">
        <f>IF(IFERROR(VLOOKUP(AE927,#REF!,1,0),"")&lt;&gt;"",1,"")</f>
        <v/>
      </c>
      <c r="AY927" s="146" t="str">
        <f>IF(IFERROR(VLOOKUP(AE927,#REF!,1,0),"")&lt;&gt;"",1,"")</f>
        <v/>
      </c>
      <c r="AZ927" s="146" t="str">
        <f>IF(IFERROR(VLOOKUP(AE927,#REF!,1,0),"")&lt;&gt;"",1,"")</f>
        <v/>
      </c>
      <c r="BA927" s="146" t="str">
        <f>IF(IFERROR(VLOOKUP(AE927,#REF!,1,0),"")&lt;&gt;"",1,"")</f>
        <v/>
      </c>
      <c r="BB927" s="146" t="str">
        <f>IF(IFERROR(VLOOKUP(AE927,#REF!,1,0),"")&lt;&gt;"",1,"")</f>
        <v/>
      </c>
      <c r="BC927" s="146" t="str">
        <f>IF(IFERROR(VLOOKUP(AE927,#REF!,1,0),"")&lt;&gt;"",1,"")</f>
        <v/>
      </c>
      <c r="BD927" s="146" t="str">
        <f>IF(IFERROR(VLOOKUP(AE927,#REF!,1,0),"")&lt;&gt;"",1,"")</f>
        <v/>
      </c>
      <c r="BE927" s="148">
        <f t="shared" si="273"/>
        <v>1</v>
      </c>
    </row>
    <row r="928" spans="1:57" ht="16">
      <c r="A928" s="33">
        <v>1325</v>
      </c>
      <c r="B928" s="33">
        <v>722194</v>
      </c>
      <c r="C928" s="33" t="str">
        <f t="shared" si="279"/>
        <v>722194000</v>
      </c>
      <c r="D928" s="34" t="str">
        <f t="shared" si="263"/>
        <v>72</v>
      </c>
      <c r="E928" s="34" t="str">
        <f t="shared" si="264"/>
        <v>2</v>
      </c>
      <c r="F928" s="34" t="str">
        <f t="shared" si="265"/>
        <v>1</v>
      </c>
      <c r="G928" s="34" t="str">
        <f t="shared" si="266"/>
        <v>9</v>
      </c>
      <c r="H928" s="34" t="str">
        <f t="shared" si="267"/>
        <v>4</v>
      </c>
      <c r="I928" s="34" t="str">
        <f t="shared" si="268"/>
        <v>0</v>
      </c>
      <c r="J928" s="34" t="str">
        <f t="shared" si="269"/>
        <v>0</v>
      </c>
      <c r="K928" s="34" t="str">
        <f t="shared" si="270"/>
        <v>0</v>
      </c>
      <c r="L928" s="34" t="s">
        <v>5412</v>
      </c>
      <c r="M928" s="35" t="s">
        <v>1567</v>
      </c>
      <c r="N928" s="35" t="s">
        <v>261</v>
      </c>
      <c r="O928" s="37" t="s">
        <v>14</v>
      </c>
      <c r="P928" s="55" t="s">
        <v>68</v>
      </c>
      <c r="Q928" s="37">
        <v>3</v>
      </c>
      <c r="R928" s="55">
        <v>2</v>
      </c>
      <c r="S928" s="55" t="s">
        <v>110</v>
      </c>
      <c r="T928" s="55" t="s">
        <v>110</v>
      </c>
      <c r="U928" s="37">
        <v>2</v>
      </c>
      <c r="V928" s="37">
        <v>2</v>
      </c>
      <c r="W928" s="55" t="s">
        <v>1567</v>
      </c>
      <c r="X928" s="55" t="s">
        <v>1567</v>
      </c>
      <c r="Y928" s="55" t="s">
        <v>66</v>
      </c>
      <c r="Z928" s="55" t="s">
        <v>66</v>
      </c>
      <c r="AA928" s="55" t="s">
        <v>1567</v>
      </c>
      <c r="AB928" s="55" t="s">
        <v>1567</v>
      </c>
      <c r="AC928" s="58" t="s">
        <v>8</v>
      </c>
      <c r="AD928" s="55">
        <v>1</v>
      </c>
      <c r="AE928" s="42" t="s">
        <v>1569</v>
      </c>
      <c r="AF928" s="42" t="s">
        <v>1570</v>
      </c>
      <c r="AG928" s="27"/>
      <c r="AH928" s="30" t="s">
        <v>8</v>
      </c>
      <c r="AI928" s="39"/>
      <c r="AJ928" s="39" t="b">
        <f t="shared" si="288"/>
        <v>0</v>
      </c>
      <c r="AK928" s="39" t="str">
        <f>O928&amp;Q928&amp;R928&amp;U928&amp;V928&amp;Y928&amp;Z928&amp;AC928&amp;AD928</f>
        <v>A32220011</v>
      </c>
      <c r="AL928" s="40">
        <v>722194</v>
      </c>
      <c r="AM928" s="41" t="b">
        <f>C928&lt;&gt;AK928</f>
        <v>1</v>
      </c>
      <c r="AN928" s="30" t="str">
        <f>N928&amp;AK928</f>
        <v>J9FA32220011</v>
      </c>
      <c r="AO928" s="30"/>
      <c r="AP928" s="31"/>
      <c r="AQ928" s="31"/>
      <c r="AR928" s="31">
        <f t="shared" si="271"/>
        <v>1</v>
      </c>
      <c r="AS928" s="31" t="str">
        <f>IF(IFERROR(VLOOKUP(AE928,#REF!,1,0),"")&lt;&gt;"",1,"")</f>
        <v/>
      </c>
      <c r="AT928" s="31" t="str">
        <f>IF(IFERROR(VLOOKUP(AE928,#REF!,1,0),"")&lt;&gt;"",1,"")</f>
        <v/>
      </c>
      <c r="AU928" s="31" t="str">
        <f>IF(IFERROR(VLOOKUP(AE928,#REF!,1,0),"")&lt;&gt;"",1,"")</f>
        <v/>
      </c>
      <c r="AV928" s="31" t="str">
        <f>IF(IFERROR(VLOOKUP(AE928,#REF!,1,0),"")&lt;&gt;"",1,"")</f>
        <v/>
      </c>
      <c r="AW928" s="31" t="str">
        <f>IF(IFERROR(VLOOKUP(AE928,#REF!,1,0),"")&lt;&gt;"",1,"")</f>
        <v/>
      </c>
      <c r="AX928" s="31" t="str">
        <f>IF(IFERROR(VLOOKUP(AE928,#REF!,1,0),"")&lt;&gt;"",1,"")</f>
        <v/>
      </c>
      <c r="AY928" s="31" t="str">
        <f>IF(IFERROR(VLOOKUP(AE928,#REF!,1,0),"")&lt;&gt;"",1,"")</f>
        <v/>
      </c>
      <c r="AZ928" s="31" t="str">
        <f>IF(IFERROR(VLOOKUP(AE928,#REF!,1,0),"")&lt;&gt;"",1,"")</f>
        <v/>
      </c>
      <c r="BA928" s="31" t="str">
        <f>IF(IFERROR(VLOOKUP(AE928,#REF!,1,0),"")&lt;&gt;"",1,"")</f>
        <v/>
      </c>
      <c r="BB928" s="31" t="str">
        <f>IF(IFERROR(VLOOKUP(AE928,#REF!,1,0),"")&lt;&gt;"",1,"")</f>
        <v/>
      </c>
      <c r="BC928" s="31" t="str">
        <f>IF(IFERROR(VLOOKUP(AE928,#REF!,1,0),"")&lt;&gt;"",1,"")</f>
        <v/>
      </c>
      <c r="BD928" s="31" t="str">
        <f>IF(IFERROR(VLOOKUP(AE928,#REF!,1,0),"")&lt;&gt;"",1,"")</f>
        <v/>
      </c>
      <c r="BE928" s="32">
        <f t="shared" si="273"/>
        <v>1</v>
      </c>
    </row>
    <row r="929" spans="1:57" ht="16">
      <c r="A929" s="33">
        <v>1400</v>
      </c>
      <c r="B929" s="33">
        <v>722692</v>
      </c>
      <c r="C929" s="33" t="str">
        <f t="shared" si="279"/>
        <v>722692000</v>
      </c>
      <c r="D929" s="34" t="str">
        <f t="shared" si="263"/>
        <v>72</v>
      </c>
      <c r="E929" s="34" t="str">
        <f t="shared" si="264"/>
        <v>2</v>
      </c>
      <c r="F929" s="34" t="str">
        <f t="shared" si="265"/>
        <v>6</v>
      </c>
      <c r="G929" s="34" t="str">
        <f t="shared" si="266"/>
        <v>9</v>
      </c>
      <c r="H929" s="34" t="str">
        <f t="shared" si="267"/>
        <v>2</v>
      </c>
      <c r="I929" s="34" t="str">
        <f t="shared" si="268"/>
        <v>0</v>
      </c>
      <c r="J929" s="34" t="str">
        <f t="shared" si="269"/>
        <v>0</v>
      </c>
      <c r="K929" s="34" t="str">
        <f t="shared" si="270"/>
        <v>0</v>
      </c>
      <c r="L929" s="34" t="s">
        <v>5413</v>
      </c>
      <c r="M929" s="35" t="s">
        <v>1567</v>
      </c>
      <c r="N929" s="35" t="s">
        <v>261</v>
      </c>
      <c r="O929" s="37" t="s">
        <v>14</v>
      </c>
      <c r="P929" s="55" t="s">
        <v>68</v>
      </c>
      <c r="Q929" s="37">
        <v>3</v>
      </c>
      <c r="R929" s="55">
        <v>2</v>
      </c>
      <c r="S929" s="55" t="s">
        <v>110</v>
      </c>
      <c r="T929" s="55" t="s">
        <v>110</v>
      </c>
      <c r="U929" s="37">
        <v>2</v>
      </c>
      <c r="V929" s="37">
        <v>2</v>
      </c>
      <c r="W929" s="55" t="s">
        <v>1567</v>
      </c>
      <c r="X929" s="55" t="s">
        <v>1567</v>
      </c>
      <c r="Y929" s="55" t="s">
        <v>66</v>
      </c>
      <c r="Z929" s="55" t="s">
        <v>66</v>
      </c>
      <c r="AA929" s="55" t="s">
        <v>1567</v>
      </c>
      <c r="AB929" s="55" t="s">
        <v>1567</v>
      </c>
      <c r="AC929" s="58" t="s">
        <v>8</v>
      </c>
      <c r="AD929" s="55">
        <v>2</v>
      </c>
      <c r="AE929" s="42" t="s">
        <v>1571</v>
      </c>
      <c r="AF929" s="42" t="s">
        <v>1572</v>
      </c>
      <c r="AG929" s="27"/>
      <c r="AH929" s="30" t="s">
        <v>8</v>
      </c>
      <c r="AI929" s="39"/>
      <c r="AJ929" s="39" t="b">
        <f t="shared" si="288"/>
        <v>0</v>
      </c>
      <c r="AK929" s="39" t="str">
        <f>O929&amp;Q929&amp;R929&amp;U929&amp;V929&amp;Y929&amp;Z929&amp;AC929&amp;AD929</f>
        <v>A32220012</v>
      </c>
      <c r="AL929" s="40">
        <v>722692</v>
      </c>
      <c r="AM929" s="41" t="b">
        <f>C929&lt;&gt;AK929</f>
        <v>1</v>
      </c>
      <c r="AN929" s="30" t="str">
        <f>N929&amp;AK929</f>
        <v>J9FA32220012</v>
      </c>
      <c r="AO929" s="30"/>
      <c r="AP929" s="31"/>
      <c r="AQ929" s="31"/>
      <c r="AR929" s="31">
        <f t="shared" si="271"/>
        <v>1</v>
      </c>
      <c r="AS929" s="31" t="str">
        <f>IF(IFERROR(VLOOKUP(AE929,#REF!,1,0),"")&lt;&gt;"",1,"")</f>
        <v/>
      </c>
      <c r="AT929" s="31" t="str">
        <f>IF(IFERROR(VLOOKUP(AE929,#REF!,1,0),"")&lt;&gt;"",1,"")</f>
        <v/>
      </c>
      <c r="AU929" s="31" t="str">
        <f>IF(IFERROR(VLOOKUP(AE929,#REF!,1,0),"")&lt;&gt;"",1,"")</f>
        <v/>
      </c>
      <c r="AV929" s="31" t="str">
        <f>IF(IFERROR(VLOOKUP(AE929,#REF!,1,0),"")&lt;&gt;"",1,"")</f>
        <v/>
      </c>
      <c r="AW929" s="31" t="str">
        <f>IF(IFERROR(VLOOKUP(AE929,#REF!,1,0),"")&lt;&gt;"",1,"")</f>
        <v/>
      </c>
      <c r="AX929" s="31" t="str">
        <f>IF(IFERROR(VLOOKUP(AE929,#REF!,1,0),"")&lt;&gt;"",1,"")</f>
        <v/>
      </c>
      <c r="AY929" s="31" t="str">
        <f>IF(IFERROR(VLOOKUP(AE929,#REF!,1,0),"")&lt;&gt;"",1,"")</f>
        <v/>
      </c>
      <c r="AZ929" s="31" t="str">
        <f>IF(IFERROR(VLOOKUP(AE929,#REF!,1,0),"")&lt;&gt;"",1,"")</f>
        <v/>
      </c>
      <c r="BA929" s="31" t="str">
        <f>IF(IFERROR(VLOOKUP(AE929,#REF!,1,0),"")&lt;&gt;"",1,"")</f>
        <v/>
      </c>
      <c r="BB929" s="31" t="str">
        <f>IF(IFERROR(VLOOKUP(AE929,#REF!,1,0),"")&lt;&gt;"",1,"")</f>
        <v/>
      </c>
      <c r="BC929" s="31" t="str">
        <f>IF(IFERROR(VLOOKUP(AE929,#REF!,1,0),"")&lt;&gt;"",1,"")</f>
        <v/>
      </c>
      <c r="BD929" s="31" t="str">
        <f>IF(IFERROR(VLOOKUP(AE929,#REF!,1,0),"")&lt;&gt;"",1,"")</f>
        <v/>
      </c>
      <c r="BE929" s="32">
        <f t="shared" si="273"/>
        <v>1</v>
      </c>
    </row>
    <row r="930" spans="1:57" ht="16">
      <c r="A930" s="33">
        <v>1387</v>
      </c>
      <c r="B930" s="33">
        <v>72255</v>
      </c>
      <c r="C930" s="33" t="str">
        <f t="shared" si="279"/>
        <v>722550000</v>
      </c>
      <c r="D930" s="34" t="str">
        <f t="shared" si="263"/>
        <v>72</v>
      </c>
      <c r="E930" s="34" t="str">
        <f t="shared" si="264"/>
        <v>2</v>
      </c>
      <c r="F930" s="34" t="str">
        <f t="shared" si="265"/>
        <v>5</v>
      </c>
      <c r="G930" s="34" t="str">
        <f t="shared" si="266"/>
        <v>5</v>
      </c>
      <c r="H930" s="34" t="str">
        <f t="shared" si="267"/>
        <v>0</v>
      </c>
      <c r="I930" s="34" t="str">
        <f t="shared" si="268"/>
        <v>0</v>
      </c>
      <c r="J930" s="34" t="str">
        <f t="shared" si="269"/>
        <v>0</v>
      </c>
      <c r="K930" s="34" t="str">
        <f t="shared" si="270"/>
        <v>0</v>
      </c>
      <c r="L930" s="34" t="s">
        <v>5414</v>
      </c>
      <c r="M930" s="35" t="s">
        <v>1573</v>
      </c>
      <c r="N930" s="35" t="s">
        <v>261</v>
      </c>
      <c r="O930" s="37" t="s">
        <v>14</v>
      </c>
      <c r="P930" s="55" t="s">
        <v>68</v>
      </c>
      <c r="Q930" s="37">
        <v>3</v>
      </c>
      <c r="R930" s="55">
        <v>2</v>
      </c>
      <c r="S930" s="55" t="s">
        <v>110</v>
      </c>
      <c r="T930" s="55" t="s">
        <v>110</v>
      </c>
      <c r="U930" s="37">
        <v>2</v>
      </c>
      <c r="V930" s="37">
        <v>2</v>
      </c>
      <c r="W930" s="55" t="s">
        <v>1567</v>
      </c>
      <c r="X930" s="55" t="s">
        <v>1567</v>
      </c>
      <c r="Y930" s="55" t="s">
        <v>66</v>
      </c>
      <c r="Z930" s="55" t="s">
        <v>66</v>
      </c>
      <c r="AA930" s="55" t="s">
        <v>1567</v>
      </c>
      <c r="AB930" s="55" t="s">
        <v>1567</v>
      </c>
      <c r="AC930" s="58" t="s">
        <v>8</v>
      </c>
      <c r="AD930" s="55">
        <v>3</v>
      </c>
      <c r="AE930" s="42" t="s">
        <v>1573</v>
      </c>
      <c r="AF930" s="42" t="s">
        <v>1573</v>
      </c>
      <c r="AG930" s="27"/>
      <c r="AH930" s="30" t="s">
        <v>8</v>
      </c>
      <c r="AI930" s="39"/>
      <c r="AJ930" s="39" t="b">
        <f t="shared" si="288"/>
        <v>0</v>
      </c>
      <c r="AK930" s="39" t="str">
        <f>O930&amp;Q930&amp;R930&amp;U930&amp;V930&amp;Y930&amp;Z930&amp;AC930&amp;AD930</f>
        <v>A32220013</v>
      </c>
      <c r="AL930" s="40">
        <v>72255</v>
      </c>
      <c r="AM930" s="41" t="b">
        <f>C930&lt;&gt;AK930</f>
        <v>1</v>
      </c>
      <c r="AN930" s="30" t="str">
        <f>N930&amp;AK930</f>
        <v>J9FA32220013</v>
      </c>
      <c r="AO930" s="30"/>
      <c r="AP930" s="31"/>
      <c r="AQ930" s="31"/>
      <c r="AR930" s="31">
        <f t="shared" si="271"/>
        <v>1</v>
      </c>
      <c r="AS930" s="31" t="str">
        <f>IF(IFERROR(VLOOKUP(AE930,#REF!,1,0),"")&lt;&gt;"",1,"")</f>
        <v/>
      </c>
      <c r="AT930" s="31" t="str">
        <f>IF(IFERROR(VLOOKUP(AE930,#REF!,1,0),"")&lt;&gt;"",1,"")</f>
        <v/>
      </c>
      <c r="AU930" s="31" t="str">
        <f>IF(IFERROR(VLOOKUP(AE930,#REF!,1,0),"")&lt;&gt;"",1,"")</f>
        <v/>
      </c>
      <c r="AV930" s="31" t="str">
        <f>IF(IFERROR(VLOOKUP(AE930,#REF!,1,0),"")&lt;&gt;"",1,"")</f>
        <v/>
      </c>
      <c r="AW930" s="31" t="str">
        <f>IF(IFERROR(VLOOKUP(AE930,#REF!,1,0),"")&lt;&gt;"",1,"")</f>
        <v/>
      </c>
      <c r="AX930" s="31" t="str">
        <f>IF(IFERROR(VLOOKUP(AE930,#REF!,1,0),"")&lt;&gt;"",1,"")</f>
        <v/>
      </c>
      <c r="AY930" s="31" t="str">
        <f>IF(IFERROR(VLOOKUP(AE930,#REF!,1,0),"")&lt;&gt;"",1,"")</f>
        <v/>
      </c>
      <c r="AZ930" s="31" t="str">
        <f>IF(IFERROR(VLOOKUP(AE930,#REF!,1,0),"")&lt;&gt;"",1,"")</f>
        <v/>
      </c>
      <c r="BA930" s="31" t="str">
        <f>IF(IFERROR(VLOOKUP(AE930,#REF!,1,0),"")&lt;&gt;"",1,"")</f>
        <v/>
      </c>
      <c r="BB930" s="31" t="str">
        <f>IF(IFERROR(VLOOKUP(AE930,#REF!,1,0),"")&lt;&gt;"",1,"")</f>
        <v/>
      </c>
      <c r="BC930" s="31" t="str">
        <f>IF(IFERROR(VLOOKUP(AE930,#REF!,1,0),"")&lt;&gt;"",1,"")</f>
        <v/>
      </c>
      <c r="BD930" s="31" t="str">
        <f>IF(IFERROR(VLOOKUP(AE930,#REF!,1,0),"")&lt;&gt;"",1,"")</f>
        <v/>
      </c>
      <c r="BE930" s="32">
        <f t="shared" si="273"/>
        <v>1</v>
      </c>
    </row>
    <row r="931" spans="1:57" ht="16">
      <c r="A931" s="33">
        <v>1364</v>
      </c>
      <c r="B931" s="33">
        <v>72233</v>
      </c>
      <c r="C931" s="33" t="str">
        <f t="shared" si="279"/>
        <v>722330000</v>
      </c>
      <c r="D931" s="34" t="str">
        <f t="shared" si="263"/>
        <v>72</v>
      </c>
      <c r="E931" s="34" t="str">
        <f t="shared" si="264"/>
        <v>2</v>
      </c>
      <c r="F931" s="34" t="str">
        <f t="shared" si="265"/>
        <v>3</v>
      </c>
      <c r="G931" s="34" t="str">
        <f t="shared" si="266"/>
        <v>3</v>
      </c>
      <c r="H931" s="34" t="str">
        <f t="shared" si="267"/>
        <v>0</v>
      </c>
      <c r="I931" s="34" t="str">
        <f t="shared" si="268"/>
        <v>0</v>
      </c>
      <c r="J931" s="34" t="str">
        <f t="shared" si="269"/>
        <v>0</v>
      </c>
      <c r="K931" s="34" t="str">
        <f t="shared" si="270"/>
        <v>0</v>
      </c>
      <c r="L931" s="34" t="s">
        <v>5415</v>
      </c>
      <c r="M931" s="35" t="s">
        <v>1574</v>
      </c>
      <c r="N931" s="35" t="s">
        <v>261</v>
      </c>
      <c r="O931" s="37" t="s">
        <v>14</v>
      </c>
      <c r="P931" s="55" t="s">
        <v>68</v>
      </c>
      <c r="Q931" s="37">
        <v>3</v>
      </c>
      <c r="R931" s="55">
        <v>2</v>
      </c>
      <c r="S931" s="55" t="s">
        <v>110</v>
      </c>
      <c r="T931" s="55" t="s">
        <v>110</v>
      </c>
      <c r="U931" s="37">
        <v>2</v>
      </c>
      <c r="V931" s="37">
        <v>2</v>
      </c>
      <c r="W931" s="55" t="s">
        <v>1567</v>
      </c>
      <c r="X931" s="55" t="s">
        <v>1567</v>
      </c>
      <c r="Y931" s="55" t="s">
        <v>66</v>
      </c>
      <c r="Z931" s="55" t="s">
        <v>66</v>
      </c>
      <c r="AA931" s="55" t="s">
        <v>1567</v>
      </c>
      <c r="AB931" s="55" t="s">
        <v>1567</v>
      </c>
      <c r="AC931" s="58" t="s">
        <v>8</v>
      </c>
      <c r="AD931" s="55">
        <v>4</v>
      </c>
      <c r="AE931" s="42" t="s">
        <v>1574</v>
      </c>
      <c r="AF931" s="42" t="s">
        <v>1574</v>
      </c>
      <c r="AG931" s="27"/>
      <c r="AH931" s="30" t="s">
        <v>8</v>
      </c>
      <c r="AI931" s="39"/>
      <c r="AJ931" s="39" t="b">
        <f t="shared" si="288"/>
        <v>0</v>
      </c>
      <c r="AK931" s="39" t="str">
        <f>O931&amp;Q931&amp;R931&amp;U931&amp;V931&amp;Y931&amp;Z931&amp;AC931&amp;AD931</f>
        <v>A32220014</v>
      </c>
      <c r="AL931" s="40">
        <v>72233</v>
      </c>
      <c r="AM931" s="41" t="b">
        <f>C931&lt;&gt;AK931</f>
        <v>1</v>
      </c>
      <c r="AN931" s="30" t="str">
        <f>N931&amp;AK931</f>
        <v>J9FA32220014</v>
      </c>
      <c r="AO931" s="30"/>
      <c r="AP931" s="31"/>
      <c r="AQ931" s="31"/>
      <c r="AR931" s="31">
        <f t="shared" si="271"/>
        <v>1</v>
      </c>
      <c r="AS931" s="31" t="str">
        <f>IF(IFERROR(VLOOKUP(AE931,#REF!,1,0),"")&lt;&gt;"",1,"")</f>
        <v/>
      </c>
      <c r="AT931" s="31" t="str">
        <f>IF(IFERROR(VLOOKUP(AE931,#REF!,1,0),"")&lt;&gt;"",1,"")</f>
        <v/>
      </c>
      <c r="AU931" s="31" t="str">
        <f>IF(IFERROR(VLOOKUP(AE931,#REF!,1,0),"")&lt;&gt;"",1,"")</f>
        <v/>
      </c>
      <c r="AV931" s="31" t="str">
        <f>IF(IFERROR(VLOOKUP(AE931,#REF!,1,0),"")&lt;&gt;"",1,"")</f>
        <v/>
      </c>
      <c r="AW931" s="31" t="str">
        <f>IF(IFERROR(VLOOKUP(AE931,#REF!,1,0),"")&lt;&gt;"",1,"")</f>
        <v/>
      </c>
      <c r="AX931" s="31" t="str">
        <f>IF(IFERROR(VLOOKUP(AE931,#REF!,1,0),"")&lt;&gt;"",1,"")</f>
        <v/>
      </c>
      <c r="AY931" s="31" t="str">
        <f>IF(IFERROR(VLOOKUP(AE931,#REF!,1,0),"")&lt;&gt;"",1,"")</f>
        <v/>
      </c>
      <c r="AZ931" s="31" t="str">
        <f>IF(IFERROR(VLOOKUP(AE931,#REF!,1,0),"")&lt;&gt;"",1,"")</f>
        <v/>
      </c>
      <c r="BA931" s="31" t="str">
        <f>IF(IFERROR(VLOOKUP(AE931,#REF!,1,0),"")&lt;&gt;"",1,"")</f>
        <v/>
      </c>
      <c r="BB931" s="31" t="str">
        <f>IF(IFERROR(VLOOKUP(AE931,#REF!,1,0),"")&lt;&gt;"",1,"")</f>
        <v/>
      </c>
      <c r="BC931" s="31" t="str">
        <f>IF(IFERROR(VLOOKUP(AE931,#REF!,1,0),"")&lt;&gt;"",1,"")</f>
        <v/>
      </c>
      <c r="BD931" s="31" t="str">
        <f>IF(IFERROR(VLOOKUP(AE931,#REF!,1,0),"")&lt;&gt;"",1,"")</f>
        <v/>
      </c>
      <c r="BE931" s="32">
        <f t="shared" si="273"/>
        <v>1</v>
      </c>
    </row>
    <row r="932" spans="1:57" ht="16">
      <c r="A932" s="33">
        <v>1365</v>
      </c>
      <c r="B932" s="33">
        <v>722331</v>
      </c>
      <c r="C932" s="33" t="str">
        <f t="shared" si="279"/>
        <v>722331000</v>
      </c>
      <c r="D932" s="34" t="str">
        <f t="shared" si="263"/>
        <v>72</v>
      </c>
      <c r="E932" s="34" t="str">
        <f t="shared" si="264"/>
        <v>2</v>
      </c>
      <c r="F932" s="34" t="str">
        <f t="shared" si="265"/>
        <v>3</v>
      </c>
      <c r="G932" s="34" t="str">
        <f t="shared" si="266"/>
        <v>3</v>
      </c>
      <c r="H932" s="34" t="str">
        <f t="shared" si="267"/>
        <v>1</v>
      </c>
      <c r="I932" s="34" t="str">
        <f t="shared" si="268"/>
        <v>0</v>
      </c>
      <c r="J932" s="34" t="str">
        <f t="shared" si="269"/>
        <v>0</v>
      </c>
      <c r="K932" s="34" t="str">
        <f t="shared" si="270"/>
        <v>0</v>
      </c>
      <c r="L932" s="34" t="s">
        <v>5416</v>
      </c>
      <c r="M932" s="35" t="s">
        <v>1575</v>
      </c>
      <c r="N932" s="35" t="s">
        <v>261</v>
      </c>
      <c r="O932" s="37" t="s">
        <v>14</v>
      </c>
      <c r="P932" s="55" t="s">
        <v>68</v>
      </c>
      <c r="Q932" s="37">
        <v>3</v>
      </c>
      <c r="R932" s="55">
        <v>2</v>
      </c>
      <c r="S932" s="55" t="s">
        <v>110</v>
      </c>
      <c r="T932" s="55" t="s">
        <v>110</v>
      </c>
      <c r="U932" s="37">
        <v>2</v>
      </c>
      <c r="V932" s="37">
        <v>2</v>
      </c>
      <c r="W932" s="55" t="s">
        <v>1567</v>
      </c>
      <c r="X932" s="55" t="s">
        <v>1567</v>
      </c>
      <c r="Y932" s="55" t="s">
        <v>66</v>
      </c>
      <c r="Z932" s="55" t="s">
        <v>66</v>
      </c>
      <c r="AA932" s="55" t="s">
        <v>1567</v>
      </c>
      <c r="AB932" s="55" t="s">
        <v>1567</v>
      </c>
      <c r="AC932" s="58" t="s">
        <v>8</v>
      </c>
      <c r="AD932" s="55">
        <v>5</v>
      </c>
      <c r="AE932" s="42" t="s">
        <v>1575</v>
      </c>
      <c r="AF932" s="42" t="s">
        <v>1576</v>
      </c>
      <c r="AG932" s="27"/>
      <c r="AH932" s="30" t="s">
        <v>8</v>
      </c>
      <c r="AI932" s="39"/>
      <c r="AJ932" s="39" t="b">
        <f t="shared" si="288"/>
        <v>0</v>
      </c>
      <c r="AK932" s="39" t="str">
        <f>O932&amp;Q932&amp;R932&amp;U932&amp;V932&amp;Y932&amp;Z932&amp;AC932&amp;AD932</f>
        <v>A32220015</v>
      </c>
      <c r="AL932" s="40">
        <v>722331</v>
      </c>
      <c r="AM932" s="41" t="b">
        <f>C932&lt;&gt;AK932</f>
        <v>1</v>
      </c>
      <c r="AN932" s="30" t="str">
        <f>N932&amp;AK932</f>
        <v>J9FA32220015</v>
      </c>
      <c r="AO932" s="30"/>
      <c r="AP932" s="31"/>
      <c r="AQ932" s="31"/>
      <c r="AR932" s="31">
        <f t="shared" si="271"/>
        <v>1</v>
      </c>
      <c r="AS932" s="31" t="str">
        <f>IF(IFERROR(VLOOKUP(AE932,#REF!,1,0),"")&lt;&gt;"",1,"")</f>
        <v/>
      </c>
      <c r="AT932" s="31" t="str">
        <f>IF(IFERROR(VLOOKUP(AE932,#REF!,1,0),"")&lt;&gt;"",1,"")</f>
        <v/>
      </c>
      <c r="AU932" s="31" t="str">
        <f>IF(IFERROR(VLOOKUP(AE932,#REF!,1,0),"")&lt;&gt;"",1,"")</f>
        <v/>
      </c>
      <c r="AV932" s="31" t="str">
        <f>IF(IFERROR(VLOOKUP(AE932,#REF!,1,0),"")&lt;&gt;"",1,"")</f>
        <v/>
      </c>
      <c r="AW932" s="31" t="str">
        <f>IF(IFERROR(VLOOKUP(AE932,#REF!,1,0),"")&lt;&gt;"",1,"")</f>
        <v/>
      </c>
      <c r="AX932" s="31" t="str">
        <f>IF(IFERROR(VLOOKUP(AE932,#REF!,1,0),"")&lt;&gt;"",1,"")</f>
        <v/>
      </c>
      <c r="AY932" s="31" t="str">
        <f>IF(IFERROR(VLOOKUP(AE932,#REF!,1,0),"")&lt;&gt;"",1,"")</f>
        <v/>
      </c>
      <c r="AZ932" s="31" t="str">
        <f>IF(IFERROR(VLOOKUP(AE932,#REF!,1,0),"")&lt;&gt;"",1,"")</f>
        <v/>
      </c>
      <c r="BA932" s="31" t="str">
        <f>IF(IFERROR(VLOOKUP(AE932,#REF!,1,0),"")&lt;&gt;"",1,"")</f>
        <v/>
      </c>
      <c r="BB932" s="31" t="str">
        <f>IF(IFERROR(VLOOKUP(AE932,#REF!,1,0),"")&lt;&gt;"",1,"")</f>
        <v/>
      </c>
      <c r="BC932" s="31" t="str">
        <f>IF(IFERROR(VLOOKUP(AE932,#REF!,1,0),"")&lt;&gt;"",1,"")</f>
        <v/>
      </c>
      <c r="BD932" s="31" t="str">
        <f>IF(IFERROR(VLOOKUP(AE932,#REF!,1,0),"")&lt;&gt;"",1,"")</f>
        <v/>
      </c>
      <c r="BE932" s="32">
        <f t="shared" si="273"/>
        <v>1</v>
      </c>
    </row>
    <row r="933" spans="1:57" ht="16">
      <c r="A933" s="33">
        <v>1366</v>
      </c>
      <c r="B933" s="33">
        <v>722332</v>
      </c>
      <c r="C933" s="33" t="str">
        <f t="shared" si="279"/>
        <v>722332000</v>
      </c>
      <c r="D933" s="34" t="str">
        <f t="shared" si="263"/>
        <v>72</v>
      </c>
      <c r="E933" s="34" t="str">
        <f t="shared" si="264"/>
        <v>2</v>
      </c>
      <c r="F933" s="34" t="str">
        <f t="shared" si="265"/>
        <v>3</v>
      </c>
      <c r="G933" s="34" t="str">
        <f t="shared" si="266"/>
        <v>3</v>
      </c>
      <c r="H933" s="34" t="str">
        <f t="shared" si="267"/>
        <v>2</v>
      </c>
      <c r="I933" s="34" t="str">
        <f t="shared" si="268"/>
        <v>0</v>
      </c>
      <c r="J933" s="34" t="str">
        <f t="shared" si="269"/>
        <v>0</v>
      </c>
      <c r="K933" s="34" t="str">
        <f t="shared" si="270"/>
        <v>0</v>
      </c>
      <c r="L933" s="34" t="s">
        <v>5417</v>
      </c>
      <c r="M933" s="35" t="s">
        <v>1577</v>
      </c>
      <c r="N933" s="35" t="s">
        <v>261</v>
      </c>
      <c r="O933" s="37" t="s">
        <v>14</v>
      </c>
      <c r="P933" s="55" t="s">
        <v>68</v>
      </c>
      <c r="Q933" s="37">
        <v>3</v>
      </c>
      <c r="R933" s="55">
        <v>2</v>
      </c>
      <c r="S933" s="55" t="s">
        <v>110</v>
      </c>
      <c r="T933" s="55" t="s">
        <v>110</v>
      </c>
      <c r="U933" s="37">
        <v>2</v>
      </c>
      <c r="V933" s="37">
        <v>2</v>
      </c>
      <c r="W933" s="55" t="s">
        <v>1567</v>
      </c>
      <c r="X933" s="55" t="s">
        <v>1567</v>
      </c>
      <c r="Y933" s="55" t="s">
        <v>66</v>
      </c>
      <c r="Z933" s="55" t="s">
        <v>66</v>
      </c>
      <c r="AA933" s="55" t="s">
        <v>1567</v>
      </c>
      <c r="AB933" s="55" t="s">
        <v>1567</v>
      </c>
      <c r="AC933" s="58" t="s">
        <v>8</v>
      </c>
      <c r="AD933" s="55">
        <v>6</v>
      </c>
      <c r="AE933" s="42" t="s">
        <v>1577</v>
      </c>
      <c r="AF933" s="42" t="s">
        <v>1578</v>
      </c>
      <c r="AG933" s="27"/>
      <c r="AH933" s="30" t="s">
        <v>8</v>
      </c>
      <c r="AI933" s="39"/>
      <c r="AJ933" s="39" t="b">
        <f t="shared" si="288"/>
        <v>0</v>
      </c>
      <c r="AK933" s="39" t="str">
        <f>O933&amp;Q933&amp;R933&amp;U933&amp;V933&amp;Y933&amp;Z933&amp;AC933&amp;AD933</f>
        <v>A32220016</v>
      </c>
      <c r="AL933" s="40">
        <v>722332</v>
      </c>
      <c r="AM933" s="41" t="b">
        <f>C933&lt;&gt;AK933</f>
        <v>1</v>
      </c>
      <c r="AN933" s="30" t="str">
        <f>N933&amp;AK933</f>
        <v>J9FA32220016</v>
      </c>
      <c r="AO933" s="30"/>
      <c r="AP933" s="31"/>
      <c r="AQ933" s="31"/>
      <c r="AR933" s="31">
        <f t="shared" si="271"/>
        <v>1</v>
      </c>
      <c r="AS933" s="31" t="str">
        <f>IF(IFERROR(VLOOKUP(AE933,#REF!,1,0),"")&lt;&gt;"",1,"")</f>
        <v/>
      </c>
      <c r="AT933" s="31" t="str">
        <f>IF(IFERROR(VLOOKUP(AE933,#REF!,1,0),"")&lt;&gt;"",1,"")</f>
        <v/>
      </c>
      <c r="AU933" s="31" t="str">
        <f>IF(IFERROR(VLOOKUP(AE933,#REF!,1,0),"")&lt;&gt;"",1,"")</f>
        <v/>
      </c>
      <c r="AV933" s="31" t="str">
        <f>IF(IFERROR(VLOOKUP(AE933,#REF!,1,0),"")&lt;&gt;"",1,"")</f>
        <v/>
      </c>
      <c r="AW933" s="31" t="str">
        <f>IF(IFERROR(VLOOKUP(AE933,#REF!,1,0),"")&lt;&gt;"",1,"")</f>
        <v/>
      </c>
      <c r="AX933" s="31" t="str">
        <f>IF(IFERROR(VLOOKUP(AE933,#REF!,1,0),"")&lt;&gt;"",1,"")</f>
        <v/>
      </c>
      <c r="AY933" s="31" t="str">
        <f>IF(IFERROR(VLOOKUP(AE933,#REF!,1,0),"")&lt;&gt;"",1,"")</f>
        <v/>
      </c>
      <c r="AZ933" s="31" t="str">
        <f>IF(IFERROR(VLOOKUP(AE933,#REF!,1,0),"")&lt;&gt;"",1,"")</f>
        <v/>
      </c>
      <c r="BA933" s="31" t="str">
        <f>IF(IFERROR(VLOOKUP(AE933,#REF!,1,0),"")&lt;&gt;"",1,"")</f>
        <v/>
      </c>
      <c r="BB933" s="31" t="str">
        <f>IF(IFERROR(VLOOKUP(AE933,#REF!,1,0),"")&lt;&gt;"",1,"")</f>
        <v/>
      </c>
      <c r="BC933" s="31" t="str">
        <f>IF(IFERROR(VLOOKUP(AE933,#REF!,1,0),"")&lt;&gt;"",1,"")</f>
        <v/>
      </c>
      <c r="BD933" s="31" t="str">
        <f>IF(IFERROR(VLOOKUP(AE933,#REF!,1,0),"")&lt;&gt;"",1,"")</f>
        <v/>
      </c>
      <c r="BE933" s="32">
        <f t="shared" si="273"/>
        <v>1</v>
      </c>
    </row>
    <row r="934" spans="1:57" ht="17">
      <c r="A934" s="137">
        <v>562</v>
      </c>
      <c r="B934" s="137">
        <v>698392</v>
      </c>
      <c r="C934" s="137" t="str">
        <f t="shared" si="279"/>
        <v>698392000</v>
      </c>
      <c r="D934" s="138" t="str">
        <f t="shared" si="263"/>
        <v>69</v>
      </c>
      <c r="E934" s="138" t="str">
        <f t="shared" si="264"/>
        <v>8</v>
      </c>
      <c r="F934" s="138" t="str">
        <f t="shared" si="265"/>
        <v>3</v>
      </c>
      <c r="G934" s="138" t="str">
        <f t="shared" si="266"/>
        <v>9</v>
      </c>
      <c r="H934" s="138" t="str">
        <f t="shared" si="267"/>
        <v>2</v>
      </c>
      <c r="I934" s="138" t="str">
        <f t="shared" si="268"/>
        <v>0</v>
      </c>
      <c r="J934" s="138" t="str">
        <f t="shared" si="269"/>
        <v>0</v>
      </c>
      <c r="K934" s="138" t="str">
        <f t="shared" si="270"/>
        <v>0</v>
      </c>
      <c r="L934" s="138" t="s">
        <v>5418</v>
      </c>
      <c r="M934" s="139" t="s">
        <v>1579</v>
      </c>
      <c r="N934" s="139" t="s">
        <v>261</v>
      </c>
      <c r="O934" s="141" t="s">
        <v>14</v>
      </c>
      <c r="P934" s="141" t="s">
        <v>68</v>
      </c>
      <c r="Q934" s="141">
        <v>3</v>
      </c>
      <c r="R934" s="141">
        <v>2</v>
      </c>
      <c r="S934" s="141" t="s">
        <v>110</v>
      </c>
      <c r="T934" s="141" t="s">
        <v>110</v>
      </c>
      <c r="U934" s="141">
        <v>2</v>
      </c>
      <c r="V934" s="141">
        <v>3</v>
      </c>
      <c r="W934" s="141" t="s">
        <v>1579</v>
      </c>
      <c r="X934" s="141" t="s">
        <v>1579</v>
      </c>
      <c r="Y934" s="141" t="s">
        <v>66</v>
      </c>
      <c r="Z934" s="141" t="s">
        <v>66</v>
      </c>
      <c r="AA934" s="141" t="s">
        <v>1579</v>
      </c>
      <c r="AB934" s="141" t="s">
        <v>1579</v>
      </c>
      <c r="AC934" s="140" t="s">
        <v>66</v>
      </c>
      <c r="AD934" s="141" t="s">
        <v>66</v>
      </c>
      <c r="AE934" s="144" t="s">
        <v>1579</v>
      </c>
      <c r="AF934" s="144" t="s">
        <v>1579</v>
      </c>
      <c r="AG934" s="134"/>
      <c r="AH934" s="142"/>
      <c r="AI934" s="143"/>
      <c r="AJ934" s="143" t="b">
        <f t="shared" si="288"/>
        <v>0</v>
      </c>
      <c r="AK934" s="143" t="str">
        <f>O934&amp;Q934&amp;R934&amp;U934&amp;V934&amp;Y934&amp;Z934&amp;AC934&amp;AD934</f>
        <v>A32230000</v>
      </c>
      <c r="AL934" s="40">
        <v>698392</v>
      </c>
      <c r="AM934" s="41" t="b">
        <f>C934&lt;&gt;AK934</f>
        <v>1</v>
      </c>
      <c r="AN934" s="145" t="str">
        <f>N934&amp;AK934</f>
        <v>J9FA32230000</v>
      </c>
      <c r="AO934" s="145"/>
      <c r="AP934" s="31"/>
      <c r="AQ934" s="146"/>
      <c r="AR934" s="146">
        <f t="shared" si="271"/>
        <v>1</v>
      </c>
      <c r="AS934" s="146" t="str">
        <f>IF(IFERROR(VLOOKUP(AE934,#REF!,1,0),"")&lt;&gt;"",1,"")</f>
        <v/>
      </c>
      <c r="AT934" s="146" t="str">
        <f>IF(IFERROR(VLOOKUP(AE934,#REF!,1,0),"")&lt;&gt;"",1,"")</f>
        <v/>
      </c>
      <c r="AU934" s="146" t="str">
        <f>IF(IFERROR(VLOOKUP(AE934,#REF!,1,0),"")&lt;&gt;"",1,"")</f>
        <v/>
      </c>
      <c r="AV934" s="146" t="str">
        <f>IF(IFERROR(VLOOKUP(AE934,#REF!,1,0),"")&lt;&gt;"",1,"")</f>
        <v/>
      </c>
      <c r="AW934" s="146" t="str">
        <f>IF(IFERROR(VLOOKUP(AE934,#REF!,1,0),"")&lt;&gt;"",1,"")</f>
        <v/>
      </c>
      <c r="AX934" s="146" t="str">
        <f>IF(IFERROR(VLOOKUP(AE934,#REF!,1,0),"")&lt;&gt;"",1,"")</f>
        <v/>
      </c>
      <c r="AY934" s="146" t="str">
        <f>IF(IFERROR(VLOOKUP(AE934,#REF!,1,0),"")&lt;&gt;"",1,"")</f>
        <v/>
      </c>
      <c r="AZ934" s="146" t="str">
        <f>IF(IFERROR(VLOOKUP(AE934,#REF!,1,0),"")&lt;&gt;"",1,"")</f>
        <v/>
      </c>
      <c r="BA934" s="146" t="str">
        <f>IF(IFERROR(VLOOKUP(AE934,#REF!,1,0),"")&lt;&gt;"",1,"")</f>
        <v/>
      </c>
      <c r="BB934" s="146" t="str">
        <f>IF(IFERROR(VLOOKUP(AE934,#REF!,1,0),"")&lt;&gt;"",1,"")</f>
        <v/>
      </c>
      <c r="BC934" s="146" t="str">
        <f>IF(IFERROR(VLOOKUP(AE934,#REF!,1,0),"")&lt;&gt;"",1,"")</f>
        <v/>
      </c>
      <c r="BD934" s="146" t="str">
        <f>IF(IFERROR(VLOOKUP(AE934,#REF!,1,0),"")&lt;&gt;"",1,"")</f>
        <v/>
      </c>
      <c r="BE934" s="148">
        <f t="shared" si="273"/>
        <v>1</v>
      </c>
    </row>
    <row r="935" spans="1:57" ht="16">
      <c r="A935" s="43">
        <v>563</v>
      </c>
      <c r="B935" s="43">
        <v>698399</v>
      </c>
      <c r="C935" s="43" t="str">
        <f t="shared" si="279"/>
        <v>698399000</v>
      </c>
      <c r="D935" s="44" t="str">
        <f t="shared" si="263"/>
        <v>69</v>
      </c>
      <c r="E935" s="44" t="str">
        <f t="shared" si="264"/>
        <v>8</v>
      </c>
      <c r="F935" s="44" t="str">
        <f t="shared" si="265"/>
        <v>3</v>
      </c>
      <c r="G935" s="44" t="str">
        <f t="shared" si="266"/>
        <v>9</v>
      </c>
      <c r="H935" s="44" t="str">
        <f t="shared" si="267"/>
        <v>9</v>
      </c>
      <c r="I935" s="44" t="str">
        <f t="shared" si="268"/>
        <v>0</v>
      </c>
      <c r="J935" s="44" t="str">
        <f t="shared" si="269"/>
        <v>0</v>
      </c>
      <c r="K935" s="44" t="str">
        <f t="shared" si="270"/>
        <v>0</v>
      </c>
      <c r="L935" s="44"/>
      <c r="M935" s="45" t="s">
        <v>1580</v>
      </c>
      <c r="N935" s="45"/>
      <c r="O935" s="46" t="s">
        <v>14</v>
      </c>
      <c r="P935" s="47" t="s">
        <v>68</v>
      </c>
      <c r="Q935" s="48">
        <v>3</v>
      </c>
      <c r="R935" s="47"/>
      <c r="S935" s="47" t="s">
        <v>110</v>
      </c>
      <c r="T935" s="47" t="s">
        <v>110</v>
      </c>
      <c r="U935" s="46" t="s">
        <v>18</v>
      </c>
      <c r="V935" s="46" t="s">
        <v>18</v>
      </c>
      <c r="W935" s="47"/>
      <c r="X935" s="47" t="s">
        <v>1580</v>
      </c>
      <c r="Y935" s="46" t="s">
        <v>66</v>
      </c>
      <c r="Z935" s="49" t="s">
        <v>66</v>
      </c>
      <c r="AA935" s="47"/>
      <c r="AB935" s="47" t="s">
        <v>1580</v>
      </c>
      <c r="AC935" s="49" t="s">
        <v>66</v>
      </c>
      <c r="AD935" s="47" t="s">
        <v>66</v>
      </c>
      <c r="AE935" s="50" t="s">
        <v>1580</v>
      </c>
      <c r="AF935" s="51"/>
      <c r="AG935" s="51" t="s">
        <v>8</v>
      </c>
      <c r="AH935" s="52"/>
      <c r="AI935" s="39"/>
      <c r="AJ935" s="39"/>
      <c r="AK935" s="39" t="e">
        <f>O935&amp;Q935&amp;#REF!&amp;U935&amp;V935&amp;Y935&amp;Z935&amp;AC935&amp;AD935</f>
        <v>#REF!</v>
      </c>
      <c r="AL935" s="43">
        <v>698399</v>
      </c>
      <c r="AM935" s="44" t="e">
        <f>C935&lt;&gt;AK935</f>
        <v>#REF!</v>
      </c>
      <c r="AN935" s="52"/>
      <c r="AO935" s="52"/>
      <c r="AP935" s="53"/>
      <c r="AQ935" s="53"/>
      <c r="AR935" s="53">
        <f t="shared" si="271"/>
        <v>1</v>
      </c>
      <c r="AS935" s="53" t="str">
        <f>IF(IFERROR(VLOOKUP(AE935,#REF!,1,0),"")&lt;&gt;"",1,"")</f>
        <v/>
      </c>
      <c r="AT935" s="53" t="str">
        <f>IF(IFERROR(VLOOKUP(AE935,#REF!,1,0),"")&lt;&gt;"",1,"")</f>
        <v/>
      </c>
      <c r="AU935" s="53" t="str">
        <f>IF(IFERROR(VLOOKUP(AE935,#REF!,1,0),"")&lt;&gt;"",1,"")</f>
        <v/>
      </c>
      <c r="AV935" s="53" t="str">
        <f>IF(IFERROR(VLOOKUP(AE935,#REF!,1,0),"")&lt;&gt;"",1,"")</f>
        <v/>
      </c>
      <c r="AW935" s="53" t="str">
        <f>IF(IFERROR(VLOOKUP(AE935,#REF!,1,0),"")&lt;&gt;"",1,"")</f>
        <v/>
      </c>
      <c r="AX935" s="53" t="str">
        <f>IF(IFERROR(VLOOKUP(AE935,#REF!,1,0),"")&lt;&gt;"",1,"")</f>
        <v/>
      </c>
      <c r="AY935" s="53" t="str">
        <f>IF(IFERROR(VLOOKUP(AE935,#REF!,1,0),"")&lt;&gt;"",1,"")</f>
        <v/>
      </c>
      <c r="AZ935" s="53" t="str">
        <f>IF(IFERROR(VLOOKUP(AE935,#REF!,1,0),"")&lt;&gt;"",1,"")</f>
        <v/>
      </c>
      <c r="BA935" s="53" t="str">
        <f>IF(IFERROR(VLOOKUP(AE935,#REF!,1,0),"")&lt;&gt;"",1,"")</f>
        <v/>
      </c>
      <c r="BB935" s="53" t="str">
        <f>IF(IFERROR(VLOOKUP(AE935,#REF!,1,0),"")&lt;&gt;"",1,"")</f>
        <v/>
      </c>
      <c r="BC935" s="53" t="str">
        <f>IF(IFERROR(VLOOKUP(AE935,#REF!,1,0),"")&lt;&gt;"",1,"")</f>
        <v/>
      </c>
      <c r="BD935" s="53" t="str">
        <f>IF(IFERROR(VLOOKUP(AE935,#REF!,1,0),"")&lt;&gt;"",1,"")</f>
        <v/>
      </c>
      <c r="BE935" s="54">
        <f t="shared" si="273"/>
        <v>1</v>
      </c>
    </row>
    <row r="936" spans="1:57" ht="16">
      <c r="A936" s="43">
        <v>564</v>
      </c>
      <c r="B936" s="43">
        <v>6984</v>
      </c>
      <c r="C936" s="43" t="str">
        <f t="shared" si="279"/>
        <v>698400000</v>
      </c>
      <c r="D936" s="44" t="str">
        <f t="shared" si="263"/>
        <v>69</v>
      </c>
      <c r="E936" s="44" t="str">
        <f t="shared" si="264"/>
        <v>8</v>
      </c>
      <c r="F936" s="44" t="str">
        <f t="shared" si="265"/>
        <v>4</v>
      </c>
      <c r="G936" s="44" t="str">
        <f t="shared" si="266"/>
        <v>0</v>
      </c>
      <c r="H936" s="44" t="str">
        <f t="shared" si="267"/>
        <v>0</v>
      </c>
      <c r="I936" s="44" t="str">
        <f t="shared" si="268"/>
        <v>0</v>
      </c>
      <c r="J936" s="44" t="str">
        <f t="shared" si="269"/>
        <v>0</v>
      </c>
      <c r="K936" s="44" t="str">
        <f t="shared" si="270"/>
        <v>0</v>
      </c>
      <c r="L936" s="44"/>
      <c r="M936" s="45" t="s">
        <v>1581</v>
      </c>
      <c r="N936" s="45"/>
      <c r="O936" s="46" t="s">
        <v>14</v>
      </c>
      <c r="P936" s="47" t="s">
        <v>68</v>
      </c>
      <c r="Q936" s="48">
        <v>3</v>
      </c>
      <c r="R936" s="47"/>
      <c r="S936" s="47" t="s">
        <v>110</v>
      </c>
      <c r="T936" s="47" t="s">
        <v>110</v>
      </c>
      <c r="U936" s="46" t="s">
        <v>66</v>
      </c>
      <c r="V936" s="46" t="s">
        <v>66</v>
      </c>
      <c r="W936" s="47"/>
      <c r="X936" s="47" t="s">
        <v>1581</v>
      </c>
      <c r="Y936" s="46" t="s">
        <v>66</v>
      </c>
      <c r="Z936" s="49" t="s">
        <v>66</v>
      </c>
      <c r="AA936" s="47"/>
      <c r="AB936" s="47" t="s">
        <v>1581</v>
      </c>
      <c r="AC936" s="49" t="s">
        <v>66</v>
      </c>
      <c r="AD936" s="47" t="s">
        <v>66</v>
      </c>
      <c r="AE936" s="50" t="s">
        <v>1581</v>
      </c>
      <c r="AF936" s="51"/>
      <c r="AG936" s="51" t="s">
        <v>8</v>
      </c>
      <c r="AH936" s="52"/>
      <c r="AI936" s="39"/>
      <c r="AJ936" s="39"/>
      <c r="AK936" s="39" t="e">
        <f>O936&amp;Q936&amp;#REF!&amp;U936&amp;V936&amp;Y936&amp;Z936&amp;AC936&amp;AD936</f>
        <v>#REF!</v>
      </c>
      <c r="AL936" s="43">
        <v>6984</v>
      </c>
      <c r="AM936" s="44" t="e">
        <f>C936&lt;&gt;AK936</f>
        <v>#REF!</v>
      </c>
      <c r="AN936" s="52"/>
      <c r="AO936" s="52"/>
      <c r="AP936" s="53"/>
      <c r="AQ936" s="53"/>
      <c r="AR936" s="53">
        <f t="shared" si="271"/>
        <v>1</v>
      </c>
      <c r="AS936" s="53" t="str">
        <f>IF(IFERROR(VLOOKUP(AE936,#REF!,1,0),"")&lt;&gt;"",1,"")</f>
        <v/>
      </c>
      <c r="AT936" s="53" t="str">
        <f>IF(IFERROR(VLOOKUP(AE936,#REF!,1,0),"")&lt;&gt;"",1,"")</f>
        <v/>
      </c>
      <c r="AU936" s="53" t="str">
        <f>IF(IFERROR(VLOOKUP(AE936,#REF!,1,0),"")&lt;&gt;"",1,"")</f>
        <v/>
      </c>
      <c r="AV936" s="53" t="str">
        <f>IF(IFERROR(VLOOKUP(AE936,#REF!,1,0),"")&lt;&gt;"",1,"")</f>
        <v/>
      </c>
      <c r="AW936" s="53" t="str">
        <f>IF(IFERROR(VLOOKUP(AE936,#REF!,1,0),"")&lt;&gt;"",1,"")</f>
        <v/>
      </c>
      <c r="AX936" s="53" t="str">
        <f>IF(IFERROR(VLOOKUP(AE936,#REF!,1,0),"")&lt;&gt;"",1,"")</f>
        <v/>
      </c>
      <c r="AY936" s="53" t="str">
        <f>IF(IFERROR(VLOOKUP(AE936,#REF!,1,0),"")&lt;&gt;"",1,"")</f>
        <v/>
      </c>
      <c r="AZ936" s="53" t="str">
        <f>IF(IFERROR(VLOOKUP(AE936,#REF!,1,0),"")&lt;&gt;"",1,"")</f>
        <v/>
      </c>
      <c r="BA936" s="53" t="str">
        <f>IF(IFERROR(VLOOKUP(AE936,#REF!,1,0),"")&lt;&gt;"",1,"")</f>
        <v/>
      </c>
      <c r="BB936" s="53" t="str">
        <f>IF(IFERROR(VLOOKUP(AE936,#REF!,1,0),"")&lt;&gt;"",1,"")</f>
        <v/>
      </c>
      <c r="BC936" s="53" t="str">
        <f>IF(IFERROR(VLOOKUP(AE936,#REF!,1,0),"")&lt;&gt;"",1,"")</f>
        <v/>
      </c>
      <c r="BD936" s="53" t="str">
        <f>IF(IFERROR(VLOOKUP(AE936,#REF!,1,0),"")&lt;&gt;"",1,"")</f>
        <v/>
      </c>
      <c r="BE936" s="54">
        <f t="shared" si="273"/>
        <v>1</v>
      </c>
    </row>
    <row r="937" spans="1:57" ht="17">
      <c r="A937" s="137">
        <v>565</v>
      </c>
      <c r="B937" s="137">
        <v>69841</v>
      </c>
      <c r="C937" s="137" t="str">
        <f t="shared" si="279"/>
        <v>698410000</v>
      </c>
      <c r="D937" s="138" t="str">
        <f t="shared" si="263"/>
        <v>69</v>
      </c>
      <c r="E937" s="138" t="str">
        <f t="shared" si="264"/>
        <v>8</v>
      </c>
      <c r="F937" s="138" t="str">
        <f t="shared" si="265"/>
        <v>4</v>
      </c>
      <c r="G937" s="138" t="str">
        <f t="shared" si="266"/>
        <v>1</v>
      </c>
      <c r="H937" s="138" t="str">
        <f t="shared" si="267"/>
        <v>0</v>
      </c>
      <c r="I937" s="138" t="str">
        <f t="shared" si="268"/>
        <v>0</v>
      </c>
      <c r="J937" s="138" t="str">
        <f t="shared" si="269"/>
        <v>0</v>
      </c>
      <c r="K937" s="138" t="str">
        <f t="shared" si="270"/>
        <v>0</v>
      </c>
      <c r="L937" s="138" t="s">
        <v>5419</v>
      </c>
      <c r="M937" s="139" t="s">
        <v>1582</v>
      </c>
      <c r="N937" s="139" t="s">
        <v>261</v>
      </c>
      <c r="O937" s="141" t="s">
        <v>14</v>
      </c>
      <c r="P937" s="141" t="s">
        <v>68</v>
      </c>
      <c r="Q937" s="141">
        <v>3</v>
      </c>
      <c r="R937" s="141">
        <v>2</v>
      </c>
      <c r="S937" s="141" t="s">
        <v>110</v>
      </c>
      <c r="T937" s="141" t="s">
        <v>110</v>
      </c>
      <c r="U937" s="141">
        <v>2</v>
      </c>
      <c r="V937" s="141">
        <v>4</v>
      </c>
      <c r="W937" s="141" t="s">
        <v>1582</v>
      </c>
      <c r="X937" s="141" t="s">
        <v>1582</v>
      </c>
      <c r="Y937" s="141" t="s">
        <v>66</v>
      </c>
      <c r="Z937" s="141" t="s">
        <v>66</v>
      </c>
      <c r="AA937" s="141" t="s">
        <v>1582</v>
      </c>
      <c r="AB937" s="141" t="s">
        <v>1582</v>
      </c>
      <c r="AC937" s="140" t="s">
        <v>66</v>
      </c>
      <c r="AD937" s="141" t="s">
        <v>66</v>
      </c>
      <c r="AE937" s="144" t="s">
        <v>1582</v>
      </c>
      <c r="AF937" s="144" t="s">
        <v>1582</v>
      </c>
      <c r="AG937" s="134"/>
      <c r="AH937" s="142"/>
      <c r="AI937" s="143"/>
      <c r="AJ937" s="143" t="b">
        <f t="shared" ref="AJ937:AJ953" si="289">IF(OR(AS937=1,AT937=1,AU937=1,AV937=1,AW937=1,AX937=1,AY937=1,AZ937=1,BA937=1,BB937=1,BC937=1,BD937=1),TRUE,FALSE)</f>
        <v>0</v>
      </c>
      <c r="AK937" s="143" t="str">
        <f>O937&amp;Q937&amp;R937&amp;U937&amp;V937&amp;Y937&amp;Z937&amp;AC937&amp;AD937</f>
        <v>A32240000</v>
      </c>
      <c r="AL937" s="40">
        <v>69841</v>
      </c>
      <c r="AM937" s="41" t="b">
        <f>C937&lt;&gt;AK937</f>
        <v>1</v>
      </c>
      <c r="AN937" s="145" t="str">
        <f>N937&amp;AK937</f>
        <v>J9FA32240000</v>
      </c>
      <c r="AO937" s="145" t="s">
        <v>1583</v>
      </c>
      <c r="AP937" s="31"/>
      <c r="AQ937" s="146"/>
      <c r="AR937" s="146">
        <f t="shared" si="271"/>
        <v>1</v>
      </c>
      <c r="AS937" s="146" t="str">
        <f>IF(IFERROR(VLOOKUP(AE937,#REF!,1,0),"")&lt;&gt;"",1,"")</f>
        <v/>
      </c>
      <c r="AT937" s="146" t="str">
        <f>IF(IFERROR(VLOOKUP(AE937,#REF!,1,0),"")&lt;&gt;"",1,"")</f>
        <v/>
      </c>
      <c r="AU937" s="146" t="str">
        <f>IF(IFERROR(VLOOKUP(AE937,#REF!,1,0),"")&lt;&gt;"",1,"")</f>
        <v/>
      </c>
      <c r="AV937" s="146" t="str">
        <f>IF(IFERROR(VLOOKUP(AE937,#REF!,1,0),"")&lt;&gt;"",1,"")</f>
        <v/>
      </c>
      <c r="AW937" s="146" t="str">
        <f>IF(IFERROR(VLOOKUP(AE937,#REF!,1,0),"")&lt;&gt;"",1,"")</f>
        <v/>
      </c>
      <c r="AX937" s="146" t="str">
        <f>IF(IFERROR(VLOOKUP(AE937,#REF!,1,0),"")&lt;&gt;"",1,"")</f>
        <v/>
      </c>
      <c r="AY937" s="146" t="str">
        <f>IF(IFERROR(VLOOKUP(AE937,#REF!,1,0),"")&lt;&gt;"",1,"")</f>
        <v/>
      </c>
      <c r="AZ937" s="146" t="str">
        <f>IF(IFERROR(VLOOKUP(AE937,#REF!,1,0),"")&lt;&gt;"",1,"")</f>
        <v/>
      </c>
      <c r="BA937" s="146" t="str">
        <f>IF(IFERROR(VLOOKUP(AE937,#REF!,1,0),"")&lt;&gt;"",1,"")</f>
        <v/>
      </c>
      <c r="BB937" s="146" t="str">
        <f>IF(IFERROR(VLOOKUP(AE937,#REF!,1,0),"")&lt;&gt;"",1,"")</f>
        <v/>
      </c>
      <c r="BC937" s="146" t="str">
        <f>IF(IFERROR(VLOOKUP(AE937,#REF!,1,0),"")&lt;&gt;"",1,"")</f>
        <v/>
      </c>
      <c r="BD937" s="146" t="str">
        <f>IF(IFERROR(VLOOKUP(AE937,#REF!,1,0),"")&lt;&gt;"",1,"")</f>
        <v/>
      </c>
      <c r="BE937" s="148">
        <f t="shared" si="273"/>
        <v>1</v>
      </c>
    </row>
    <row r="938" spans="1:57" ht="16">
      <c r="A938" s="33">
        <v>1326</v>
      </c>
      <c r="B938" s="33">
        <v>722195</v>
      </c>
      <c r="C938" s="33" t="str">
        <f t="shared" si="279"/>
        <v>722195000</v>
      </c>
      <c r="D938" s="34" t="str">
        <f t="shared" si="263"/>
        <v>72</v>
      </c>
      <c r="E938" s="34" t="str">
        <f t="shared" si="264"/>
        <v>2</v>
      </c>
      <c r="F938" s="34" t="str">
        <f t="shared" si="265"/>
        <v>1</v>
      </c>
      <c r="G938" s="34" t="str">
        <f t="shared" si="266"/>
        <v>9</v>
      </c>
      <c r="H938" s="34" t="str">
        <f t="shared" si="267"/>
        <v>5</v>
      </c>
      <c r="I938" s="34" t="str">
        <f t="shared" si="268"/>
        <v>0</v>
      </c>
      <c r="J938" s="34" t="str">
        <f t="shared" si="269"/>
        <v>0</v>
      </c>
      <c r="K938" s="34" t="str">
        <f t="shared" si="270"/>
        <v>0</v>
      </c>
      <c r="L938" s="34" t="s">
        <v>5420</v>
      </c>
      <c r="M938" s="35" t="s">
        <v>1582</v>
      </c>
      <c r="N938" s="35" t="s">
        <v>261</v>
      </c>
      <c r="O938" s="37" t="s">
        <v>14</v>
      </c>
      <c r="P938" s="55" t="s">
        <v>68</v>
      </c>
      <c r="Q938" s="37">
        <v>3</v>
      </c>
      <c r="R938" s="55">
        <v>2</v>
      </c>
      <c r="S938" s="55" t="s">
        <v>110</v>
      </c>
      <c r="T938" s="55" t="s">
        <v>110</v>
      </c>
      <c r="U938" s="37">
        <v>2</v>
      </c>
      <c r="V938" s="37">
        <v>4</v>
      </c>
      <c r="W938" s="55" t="s">
        <v>1582</v>
      </c>
      <c r="X938" s="55" t="s">
        <v>1582</v>
      </c>
      <c r="Y938" s="55" t="s">
        <v>66</v>
      </c>
      <c r="Z938" s="55" t="s">
        <v>66</v>
      </c>
      <c r="AA938" s="55" t="s">
        <v>1582</v>
      </c>
      <c r="AB938" s="55" t="s">
        <v>1582</v>
      </c>
      <c r="AC938" s="58" t="s">
        <v>8</v>
      </c>
      <c r="AD938" s="55">
        <v>1</v>
      </c>
      <c r="AE938" s="42" t="s">
        <v>1584</v>
      </c>
      <c r="AF938" s="42" t="s">
        <v>1585</v>
      </c>
      <c r="AG938" s="27"/>
      <c r="AH938" s="30" t="s">
        <v>8</v>
      </c>
      <c r="AI938" s="39"/>
      <c r="AJ938" s="39" t="b">
        <f t="shared" si="289"/>
        <v>0</v>
      </c>
      <c r="AK938" s="39" t="str">
        <f>O938&amp;Q938&amp;R938&amp;U938&amp;V938&amp;Y938&amp;Z938&amp;AC938&amp;AD938</f>
        <v>A32240011</v>
      </c>
      <c r="AL938" s="40">
        <v>722195</v>
      </c>
      <c r="AM938" s="41" t="b">
        <f>C938&lt;&gt;AK938</f>
        <v>1</v>
      </c>
      <c r="AN938" s="30" t="str">
        <f>N938&amp;AK938</f>
        <v>J9FA32240011</v>
      </c>
      <c r="AO938" s="30"/>
      <c r="AP938" s="31"/>
      <c r="AQ938" s="31"/>
      <c r="AR938" s="31">
        <f t="shared" si="271"/>
        <v>1</v>
      </c>
      <c r="AS938" s="31" t="str">
        <f>IF(IFERROR(VLOOKUP(AE938,#REF!,1,0),"")&lt;&gt;"",1,"")</f>
        <v/>
      </c>
      <c r="AT938" s="31" t="str">
        <f>IF(IFERROR(VLOOKUP(AE938,#REF!,1,0),"")&lt;&gt;"",1,"")</f>
        <v/>
      </c>
      <c r="AU938" s="31" t="str">
        <f>IF(IFERROR(VLOOKUP(AE938,#REF!,1,0),"")&lt;&gt;"",1,"")</f>
        <v/>
      </c>
      <c r="AV938" s="31" t="str">
        <f>IF(IFERROR(VLOOKUP(AE938,#REF!,1,0),"")&lt;&gt;"",1,"")</f>
        <v/>
      </c>
      <c r="AW938" s="31" t="str">
        <f>IF(IFERROR(VLOOKUP(AE938,#REF!,1,0),"")&lt;&gt;"",1,"")</f>
        <v/>
      </c>
      <c r="AX938" s="31" t="str">
        <f>IF(IFERROR(VLOOKUP(AE938,#REF!,1,0),"")&lt;&gt;"",1,"")</f>
        <v/>
      </c>
      <c r="AY938" s="31" t="str">
        <f>IF(IFERROR(VLOOKUP(AE938,#REF!,1,0),"")&lt;&gt;"",1,"")</f>
        <v/>
      </c>
      <c r="AZ938" s="31" t="str">
        <f>IF(IFERROR(VLOOKUP(AE938,#REF!,1,0),"")&lt;&gt;"",1,"")</f>
        <v/>
      </c>
      <c r="BA938" s="31" t="str">
        <f>IF(IFERROR(VLOOKUP(AE938,#REF!,1,0),"")&lt;&gt;"",1,"")</f>
        <v/>
      </c>
      <c r="BB938" s="31" t="str">
        <f>IF(IFERROR(VLOOKUP(AE938,#REF!,1,0),"")&lt;&gt;"",1,"")</f>
        <v/>
      </c>
      <c r="BC938" s="31" t="str">
        <f>IF(IFERROR(VLOOKUP(AE938,#REF!,1,0),"")&lt;&gt;"",1,"")</f>
        <v/>
      </c>
      <c r="BD938" s="31" t="str">
        <f>IF(IFERROR(VLOOKUP(AE938,#REF!,1,0),"")&lt;&gt;"",1,"")</f>
        <v/>
      </c>
      <c r="BE938" s="32">
        <f t="shared" si="273"/>
        <v>1</v>
      </c>
    </row>
    <row r="939" spans="1:57" ht="17">
      <c r="A939" s="137">
        <v>1384</v>
      </c>
      <c r="B939" s="137">
        <v>72252</v>
      </c>
      <c r="C939" s="137" t="str">
        <f t="shared" si="279"/>
        <v>722520000</v>
      </c>
      <c r="D939" s="138" t="str">
        <f t="shared" si="263"/>
        <v>72</v>
      </c>
      <c r="E939" s="138" t="str">
        <f t="shared" si="264"/>
        <v>2</v>
      </c>
      <c r="F939" s="138" t="str">
        <f t="shared" si="265"/>
        <v>5</v>
      </c>
      <c r="G939" s="138" t="str">
        <f t="shared" si="266"/>
        <v>2</v>
      </c>
      <c r="H939" s="138" t="str">
        <f t="shared" si="267"/>
        <v>0</v>
      </c>
      <c r="I939" s="138" t="str">
        <f t="shared" si="268"/>
        <v>0</v>
      </c>
      <c r="J939" s="138" t="str">
        <f t="shared" si="269"/>
        <v>0</v>
      </c>
      <c r="K939" s="138" t="str">
        <f t="shared" si="270"/>
        <v>0</v>
      </c>
      <c r="L939" s="138" t="s">
        <v>5421</v>
      </c>
      <c r="M939" s="139" t="s">
        <v>1586</v>
      </c>
      <c r="N939" s="139" t="s">
        <v>261</v>
      </c>
      <c r="O939" s="141" t="s">
        <v>14</v>
      </c>
      <c r="P939" s="141" t="s">
        <v>68</v>
      </c>
      <c r="Q939" s="141">
        <v>3</v>
      </c>
      <c r="R939" s="141">
        <v>2</v>
      </c>
      <c r="S939" s="141" t="s">
        <v>110</v>
      </c>
      <c r="T939" s="141" t="s">
        <v>110</v>
      </c>
      <c r="U939" s="141">
        <v>2</v>
      </c>
      <c r="V939" s="141">
        <v>4</v>
      </c>
      <c r="W939" s="141" t="s">
        <v>1582</v>
      </c>
      <c r="X939" s="141" t="s">
        <v>1582</v>
      </c>
      <c r="Y939" s="141" t="s">
        <v>66</v>
      </c>
      <c r="Z939" s="141" t="s">
        <v>66</v>
      </c>
      <c r="AA939" s="141" t="s">
        <v>1582</v>
      </c>
      <c r="AB939" s="141" t="s">
        <v>1582</v>
      </c>
      <c r="AC939" s="140" t="s">
        <v>8</v>
      </c>
      <c r="AD939" s="141">
        <v>2</v>
      </c>
      <c r="AE939" s="144" t="s">
        <v>1586</v>
      </c>
      <c r="AF939" s="144" t="s">
        <v>1586</v>
      </c>
      <c r="AG939" s="134"/>
      <c r="AH939" s="142"/>
      <c r="AI939" s="143"/>
      <c r="AJ939" s="143" t="b">
        <f t="shared" si="289"/>
        <v>0</v>
      </c>
      <c r="AK939" s="143" t="str">
        <f>O939&amp;Q939&amp;R939&amp;U939&amp;V939&amp;Y939&amp;Z939&amp;AC939&amp;AD939</f>
        <v>A32240012</v>
      </c>
      <c r="AL939" s="40">
        <v>72252</v>
      </c>
      <c r="AM939" s="41" t="b">
        <f>C939&lt;&gt;AK939</f>
        <v>1</v>
      </c>
      <c r="AN939" s="145" t="str">
        <f>N939&amp;AK939</f>
        <v>J9FA32240012</v>
      </c>
      <c r="AO939" s="145"/>
      <c r="AP939" s="31"/>
      <c r="AQ939" s="146"/>
      <c r="AR939" s="146">
        <f t="shared" si="271"/>
        <v>1</v>
      </c>
      <c r="AS939" s="146" t="str">
        <f>IF(IFERROR(VLOOKUP(AE939,#REF!,1,0),"")&lt;&gt;"",1,"")</f>
        <v/>
      </c>
      <c r="AT939" s="146" t="str">
        <f>IF(IFERROR(VLOOKUP(AE939,#REF!,1,0),"")&lt;&gt;"",1,"")</f>
        <v/>
      </c>
      <c r="AU939" s="146" t="str">
        <f>IF(IFERROR(VLOOKUP(AE939,#REF!,1,0),"")&lt;&gt;"",1,"")</f>
        <v/>
      </c>
      <c r="AV939" s="146" t="str">
        <f>IF(IFERROR(VLOOKUP(AE939,#REF!,1,0),"")&lt;&gt;"",1,"")</f>
        <v/>
      </c>
      <c r="AW939" s="146" t="str">
        <f>IF(IFERROR(VLOOKUP(AE939,#REF!,1,0),"")&lt;&gt;"",1,"")</f>
        <v/>
      </c>
      <c r="AX939" s="146" t="str">
        <f>IF(IFERROR(VLOOKUP(AE939,#REF!,1,0),"")&lt;&gt;"",1,"")</f>
        <v/>
      </c>
      <c r="AY939" s="146" t="str">
        <f>IF(IFERROR(VLOOKUP(AE939,#REF!,1,0),"")&lt;&gt;"",1,"")</f>
        <v/>
      </c>
      <c r="AZ939" s="146" t="str">
        <f>IF(IFERROR(VLOOKUP(AE939,#REF!,1,0),"")&lt;&gt;"",1,"")</f>
        <v/>
      </c>
      <c r="BA939" s="146" t="str">
        <f>IF(IFERROR(VLOOKUP(AE939,#REF!,1,0),"")&lt;&gt;"",1,"")</f>
        <v/>
      </c>
      <c r="BB939" s="146" t="str">
        <f>IF(IFERROR(VLOOKUP(AE939,#REF!,1,0),"")&lt;&gt;"",1,"")</f>
        <v/>
      </c>
      <c r="BC939" s="146" t="str">
        <f>IF(IFERROR(VLOOKUP(AE939,#REF!,1,0),"")&lt;&gt;"",1,"")</f>
        <v/>
      </c>
      <c r="BD939" s="146" t="str">
        <f>IF(IFERROR(VLOOKUP(AE939,#REF!,1,0),"")&lt;&gt;"",1,"")</f>
        <v/>
      </c>
      <c r="BE939" s="148">
        <f t="shared" si="273"/>
        <v>1</v>
      </c>
    </row>
    <row r="940" spans="1:57" ht="16">
      <c r="A940" s="33">
        <v>1401</v>
      </c>
      <c r="B940" s="33">
        <v>722693</v>
      </c>
      <c r="C940" s="33" t="str">
        <f t="shared" si="279"/>
        <v>722693000</v>
      </c>
      <c r="D940" s="34" t="str">
        <f t="shared" si="263"/>
        <v>72</v>
      </c>
      <c r="E940" s="34" t="str">
        <f t="shared" si="264"/>
        <v>2</v>
      </c>
      <c r="F940" s="34" t="str">
        <f t="shared" si="265"/>
        <v>6</v>
      </c>
      <c r="G940" s="34" t="str">
        <f t="shared" si="266"/>
        <v>9</v>
      </c>
      <c r="H940" s="34" t="str">
        <f t="shared" si="267"/>
        <v>3</v>
      </c>
      <c r="I940" s="34" t="str">
        <f t="shared" si="268"/>
        <v>0</v>
      </c>
      <c r="J940" s="34" t="str">
        <f t="shared" si="269"/>
        <v>0</v>
      </c>
      <c r="K940" s="34" t="str">
        <f t="shared" si="270"/>
        <v>0</v>
      </c>
      <c r="L940" s="34" t="s">
        <v>5422</v>
      </c>
      <c r="M940" s="35" t="s">
        <v>1582</v>
      </c>
      <c r="N940" s="35" t="s">
        <v>261</v>
      </c>
      <c r="O940" s="37" t="s">
        <v>14</v>
      </c>
      <c r="P940" s="55" t="s">
        <v>68</v>
      </c>
      <c r="Q940" s="37">
        <v>3</v>
      </c>
      <c r="R940" s="55">
        <v>2</v>
      </c>
      <c r="S940" s="55" t="s">
        <v>110</v>
      </c>
      <c r="T940" s="55" t="s">
        <v>110</v>
      </c>
      <c r="U940" s="37">
        <v>2</v>
      </c>
      <c r="V940" s="37">
        <v>4</v>
      </c>
      <c r="W940" s="55" t="s">
        <v>1582</v>
      </c>
      <c r="X940" s="55" t="s">
        <v>1582</v>
      </c>
      <c r="Y940" s="55" t="s">
        <v>66</v>
      </c>
      <c r="Z940" s="55" t="s">
        <v>66</v>
      </c>
      <c r="AA940" s="55" t="s">
        <v>1582</v>
      </c>
      <c r="AB940" s="55" t="s">
        <v>1582</v>
      </c>
      <c r="AC940" s="58" t="s">
        <v>8</v>
      </c>
      <c r="AD940" s="55">
        <v>3</v>
      </c>
      <c r="AE940" s="42" t="s">
        <v>1587</v>
      </c>
      <c r="AF940" s="42" t="s">
        <v>1588</v>
      </c>
      <c r="AG940" s="27"/>
      <c r="AH940" s="30" t="s">
        <v>8</v>
      </c>
      <c r="AI940" s="39"/>
      <c r="AJ940" s="39" t="b">
        <f t="shared" si="289"/>
        <v>0</v>
      </c>
      <c r="AK940" s="39" t="str">
        <f>O940&amp;Q940&amp;R940&amp;U940&amp;V940&amp;Y940&amp;Z940&amp;AC940&amp;AD940</f>
        <v>A32240013</v>
      </c>
      <c r="AL940" s="40">
        <v>722693</v>
      </c>
      <c r="AM940" s="41" t="b">
        <f>C940&lt;&gt;AK940</f>
        <v>1</v>
      </c>
      <c r="AN940" s="30" t="str">
        <f>N940&amp;AK940</f>
        <v>J9FA32240013</v>
      </c>
      <c r="AO940" s="30"/>
      <c r="AP940" s="31"/>
      <c r="AQ940" s="31"/>
      <c r="AR940" s="31">
        <f t="shared" si="271"/>
        <v>1</v>
      </c>
      <c r="AS940" s="31" t="str">
        <f>IF(IFERROR(VLOOKUP(AE940,#REF!,1,0),"")&lt;&gt;"",1,"")</f>
        <v/>
      </c>
      <c r="AT940" s="31" t="str">
        <f>IF(IFERROR(VLOOKUP(AE940,#REF!,1,0),"")&lt;&gt;"",1,"")</f>
        <v/>
      </c>
      <c r="AU940" s="31" t="str">
        <f>IF(IFERROR(VLOOKUP(AE940,#REF!,1,0),"")&lt;&gt;"",1,"")</f>
        <v/>
      </c>
      <c r="AV940" s="31" t="str">
        <f>IF(IFERROR(VLOOKUP(AE940,#REF!,1,0),"")&lt;&gt;"",1,"")</f>
        <v/>
      </c>
      <c r="AW940" s="31" t="str">
        <f>IF(IFERROR(VLOOKUP(AE940,#REF!,1,0),"")&lt;&gt;"",1,"")</f>
        <v/>
      </c>
      <c r="AX940" s="31" t="str">
        <f>IF(IFERROR(VLOOKUP(AE940,#REF!,1,0),"")&lt;&gt;"",1,"")</f>
        <v/>
      </c>
      <c r="AY940" s="31" t="str">
        <f>IF(IFERROR(VLOOKUP(AE940,#REF!,1,0),"")&lt;&gt;"",1,"")</f>
        <v/>
      </c>
      <c r="AZ940" s="31" t="str">
        <f>IF(IFERROR(VLOOKUP(AE940,#REF!,1,0),"")&lt;&gt;"",1,"")</f>
        <v/>
      </c>
      <c r="BA940" s="31" t="str">
        <f>IF(IFERROR(VLOOKUP(AE940,#REF!,1,0),"")&lt;&gt;"",1,"")</f>
        <v/>
      </c>
      <c r="BB940" s="31" t="str">
        <f>IF(IFERROR(VLOOKUP(AE940,#REF!,1,0),"")&lt;&gt;"",1,"")</f>
        <v/>
      </c>
      <c r="BC940" s="31" t="str">
        <f>IF(IFERROR(VLOOKUP(AE940,#REF!,1,0),"")&lt;&gt;"",1,"")</f>
        <v/>
      </c>
      <c r="BD940" s="31" t="str">
        <f>IF(IFERROR(VLOOKUP(AE940,#REF!,1,0),"")&lt;&gt;"",1,"")</f>
        <v/>
      </c>
      <c r="BE940" s="32">
        <f t="shared" si="273"/>
        <v>1</v>
      </c>
    </row>
    <row r="941" spans="1:57" ht="16">
      <c r="A941" s="33">
        <v>1336</v>
      </c>
      <c r="B941" s="33">
        <v>722213</v>
      </c>
      <c r="C941" s="33" t="str">
        <f t="shared" si="279"/>
        <v>722213000</v>
      </c>
      <c r="D941" s="34" t="str">
        <f t="shared" si="263"/>
        <v>72</v>
      </c>
      <c r="E941" s="34" t="str">
        <f t="shared" si="264"/>
        <v>2</v>
      </c>
      <c r="F941" s="34" t="str">
        <f t="shared" si="265"/>
        <v>2</v>
      </c>
      <c r="G941" s="34" t="str">
        <f t="shared" si="266"/>
        <v>1</v>
      </c>
      <c r="H941" s="34" t="str">
        <f t="shared" si="267"/>
        <v>3</v>
      </c>
      <c r="I941" s="34" t="str">
        <f t="shared" si="268"/>
        <v>0</v>
      </c>
      <c r="J941" s="34" t="str">
        <f t="shared" si="269"/>
        <v>0</v>
      </c>
      <c r="K941" s="34" t="str">
        <f t="shared" si="270"/>
        <v>0</v>
      </c>
      <c r="L941" s="34" t="s">
        <v>5423</v>
      </c>
      <c r="M941" s="35" t="s">
        <v>1582</v>
      </c>
      <c r="N941" s="35" t="s">
        <v>261</v>
      </c>
      <c r="O941" s="37" t="s">
        <v>14</v>
      </c>
      <c r="P941" s="55" t="s">
        <v>68</v>
      </c>
      <c r="Q941" s="37">
        <v>3</v>
      </c>
      <c r="R941" s="55">
        <v>2</v>
      </c>
      <c r="S941" s="55" t="s">
        <v>110</v>
      </c>
      <c r="T941" s="55" t="s">
        <v>110</v>
      </c>
      <c r="U941" s="37">
        <v>2</v>
      </c>
      <c r="V941" s="37">
        <v>4</v>
      </c>
      <c r="W941" s="55" t="s">
        <v>1582</v>
      </c>
      <c r="X941" s="55" t="s">
        <v>1582</v>
      </c>
      <c r="Y941" s="55" t="s">
        <v>66</v>
      </c>
      <c r="Z941" s="55" t="s">
        <v>66</v>
      </c>
      <c r="AA941" s="55" t="s">
        <v>1582</v>
      </c>
      <c r="AB941" s="55" t="s">
        <v>1582</v>
      </c>
      <c r="AC941" s="58" t="s">
        <v>8</v>
      </c>
      <c r="AD941" s="55">
        <v>4</v>
      </c>
      <c r="AE941" s="37" t="s">
        <v>1589</v>
      </c>
      <c r="AF941" s="37" t="s">
        <v>1590</v>
      </c>
      <c r="AG941" s="27"/>
      <c r="AH941" s="30" t="s">
        <v>8</v>
      </c>
      <c r="AI941" s="39"/>
      <c r="AJ941" s="39" t="b">
        <f t="shared" si="289"/>
        <v>0</v>
      </c>
      <c r="AK941" s="39" t="str">
        <f>O941&amp;Q941&amp;R941&amp;U941&amp;V941&amp;Y941&amp;Z941&amp;AC941&amp;AD941</f>
        <v>A32240014</v>
      </c>
      <c r="AL941" s="40">
        <v>722213</v>
      </c>
      <c r="AM941" s="41" t="b">
        <f>C941&lt;&gt;AK941</f>
        <v>1</v>
      </c>
      <c r="AN941" s="30" t="str">
        <f>N941&amp;AK941</f>
        <v>J9FA32240014</v>
      </c>
      <c r="AO941" s="30"/>
      <c r="AP941" s="31"/>
      <c r="AQ941" s="31"/>
      <c r="AR941" s="31">
        <f t="shared" si="271"/>
        <v>1</v>
      </c>
      <c r="AS941" s="31" t="str">
        <f>IF(IFERROR(VLOOKUP(AE941,#REF!,1,0),"")&lt;&gt;"",1,"")</f>
        <v/>
      </c>
      <c r="AT941" s="31" t="str">
        <f>IF(IFERROR(VLOOKUP(AE941,#REF!,1,0),"")&lt;&gt;"",1,"")</f>
        <v/>
      </c>
      <c r="AU941" s="31" t="str">
        <f>IF(IFERROR(VLOOKUP(AE941,#REF!,1,0),"")&lt;&gt;"",1,"")</f>
        <v/>
      </c>
      <c r="AV941" s="31" t="str">
        <f>IF(IFERROR(VLOOKUP(AE941,#REF!,1,0),"")&lt;&gt;"",1,"")</f>
        <v/>
      </c>
      <c r="AW941" s="31" t="str">
        <f>IF(IFERROR(VLOOKUP(AE941,#REF!,1,0),"")&lt;&gt;"",1,"")</f>
        <v/>
      </c>
      <c r="AX941" s="31" t="str">
        <f>IF(IFERROR(VLOOKUP(AE941,#REF!,1,0),"")&lt;&gt;"",1,"")</f>
        <v/>
      </c>
      <c r="AY941" s="31" t="str">
        <f>IF(IFERROR(VLOOKUP(AE941,#REF!,1,0),"")&lt;&gt;"",1,"")</f>
        <v/>
      </c>
      <c r="AZ941" s="31" t="str">
        <f>IF(IFERROR(VLOOKUP(AE941,#REF!,1,0),"")&lt;&gt;"",1,"")</f>
        <v/>
      </c>
      <c r="BA941" s="31" t="str">
        <f>IF(IFERROR(VLOOKUP(AE941,#REF!,1,0),"")&lt;&gt;"",1,"")</f>
        <v/>
      </c>
      <c r="BB941" s="31" t="str">
        <f>IF(IFERROR(VLOOKUP(AE941,#REF!,1,0),"")&lt;&gt;"",1,"")</f>
        <v/>
      </c>
      <c r="BC941" s="31" t="str">
        <f>IF(IFERROR(VLOOKUP(AE941,#REF!,1,0),"")&lt;&gt;"",1,"")</f>
        <v/>
      </c>
      <c r="BD941" s="31" t="str">
        <f>IF(IFERROR(VLOOKUP(AE941,#REF!,1,0),"")&lt;&gt;"",1,"")</f>
        <v/>
      </c>
      <c r="BE941" s="32">
        <f t="shared" si="273"/>
        <v>1</v>
      </c>
    </row>
    <row r="942" spans="1:57" ht="16">
      <c r="A942" s="33">
        <v>1345</v>
      </c>
      <c r="B942" s="33">
        <v>722223</v>
      </c>
      <c r="C942" s="33" t="str">
        <f t="shared" si="279"/>
        <v>722223000</v>
      </c>
      <c r="D942" s="34" t="str">
        <f t="shared" si="263"/>
        <v>72</v>
      </c>
      <c r="E942" s="34" t="str">
        <f t="shared" si="264"/>
        <v>2</v>
      </c>
      <c r="F942" s="34" t="str">
        <f t="shared" si="265"/>
        <v>2</v>
      </c>
      <c r="G942" s="34" t="str">
        <f t="shared" si="266"/>
        <v>2</v>
      </c>
      <c r="H942" s="34" t="str">
        <f t="shared" si="267"/>
        <v>3</v>
      </c>
      <c r="I942" s="34" t="str">
        <f t="shared" si="268"/>
        <v>0</v>
      </c>
      <c r="J942" s="34" t="str">
        <f t="shared" si="269"/>
        <v>0</v>
      </c>
      <c r="K942" s="34" t="str">
        <f t="shared" si="270"/>
        <v>0</v>
      </c>
      <c r="L942" s="34" t="s">
        <v>5424</v>
      </c>
      <c r="M942" s="35" t="s">
        <v>1582</v>
      </c>
      <c r="N942" s="35" t="s">
        <v>261</v>
      </c>
      <c r="O942" s="37" t="s">
        <v>14</v>
      </c>
      <c r="P942" s="55" t="s">
        <v>68</v>
      </c>
      <c r="Q942" s="37">
        <v>3</v>
      </c>
      <c r="R942" s="55">
        <v>2</v>
      </c>
      <c r="S942" s="55" t="s">
        <v>110</v>
      </c>
      <c r="T942" s="55" t="s">
        <v>110</v>
      </c>
      <c r="U942" s="37">
        <v>2</v>
      </c>
      <c r="V942" s="37">
        <v>4</v>
      </c>
      <c r="W942" s="55" t="s">
        <v>1582</v>
      </c>
      <c r="X942" s="55" t="s">
        <v>1582</v>
      </c>
      <c r="Y942" s="55" t="s">
        <v>66</v>
      </c>
      <c r="Z942" s="55" t="s">
        <v>66</v>
      </c>
      <c r="AA942" s="55" t="s">
        <v>1582</v>
      </c>
      <c r="AB942" s="55" t="s">
        <v>1582</v>
      </c>
      <c r="AC942" s="58" t="s">
        <v>8</v>
      </c>
      <c r="AD942" s="55">
        <v>5</v>
      </c>
      <c r="AE942" s="37" t="s">
        <v>1591</v>
      </c>
      <c r="AF942" s="37" t="s">
        <v>1592</v>
      </c>
      <c r="AG942" s="27"/>
      <c r="AH942" s="30" t="s">
        <v>8</v>
      </c>
      <c r="AI942" s="39"/>
      <c r="AJ942" s="39" t="b">
        <f t="shared" si="289"/>
        <v>0</v>
      </c>
      <c r="AK942" s="39" t="str">
        <f>O942&amp;Q942&amp;R942&amp;U942&amp;V942&amp;Y942&amp;Z942&amp;AC942&amp;AD942</f>
        <v>A32240015</v>
      </c>
      <c r="AL942" s="40">
        <v>722223</v>
      </c>
      <c r="AM942" s="41" t="b">
        <f>C942&lt;&gt;AK942</f>
        <v>1</v>
      </c>
      <c r="AN942" s="30" t="str">
        <f>N942&amp;AK942</f>
        <v>J9FA32240015</v>
      </c>
      <c r="AO942" s="30"/>
      <c r="AP942" s="31"/>
      <c r="AQ942" s="31"/>
      <c r="AR942" s="31">
        <f t="shared" si="271"/>
        <v>1</v>
      </c>
      <c r="AS942" s="31" t="str">
        <f>IF(IFERROR(VLOOKUP(AE942,#REF!,1,0),"")&lt;&gt;"",1,"")</f>
        <v/>
      </c>
      <c r="AT942" s="31" t="str">
        <f>IF(IFERROR(VLOOKUP(AE942,#REF!,1,0),"")&lt;&gt;"",1,"")</f>
        <v/>
      </c>
      <c r="AU942" s="31" t="str">
        <f>IF(IFERROR(VLOOKUP(AE942,#REF!,1,0),"")&lt;&gt;"",1,"")</f>
        <v/>
      </c>
      <c r="AV942" s="31" t="str">
        <f>IF(IFERROR(VLOOKUP(AE942,#REF!,1,0),"")&lt;&gt;"",1,"")</f>
        <v/>
      </c>
      <c r="AW942" s="31" t="str">
        <f>IF(IFERROR(VLOOKUP(AE942,#REF!,1,0),"")&lt;&gt;"",1,"")</f>
        <v/>
      </c>
      <c r="AX942" s="31" t="str">
        <f>IF(IFERROR(VLOOKUP(AE942,#REF!,1,0),"")&lt;&gt;"",1,"")</f>
        <v/>
      </c>
      <c r="AY942" s="31" t="str">
        <f>IF(IFERROR(VLOOKUP(AE942,#REF!,1,0),"")&lt;&gt;"",1,"")</f>
        <v/>
      </c>
      <c r="AZ942" s="31" t="str">
        <f>IF(IFERROR(VLOOKUP(AE942,#REF!,1,0),"")&lt;&gt;"",1,"")</f>
        <v/>
      </c>
      <c r="BA942" s="31" t="str">
        <f>IF(IFERROR(VLOOKUP(AE942,#REF!,1,0),"")&lt;&gt;"",1,"")</f>
        <v/>
      </c>
      <c r="BB942" s="31" t="str">
        <f>IF(IFERROR(VLOOKUP(AE942,#REF!,1,0),"")&lt;&gt;"",1,"")</f>
        <v/>
      </c>
      <c r="BC942" s="31" t="str">
        <f>IF(IFERROR(VLOOKUP(AE942,#REF!,1,0),"")&lt;&gt;"",1,"")</f>
        <v/>
      </c>
      <c r="BD942" s="31" t="str">
        <f>IF(IFERROR(VLOOKUP(AE942,#REF!,1,0),"")&lt;&gt;"",1,"")</f>
        <v/>
      </c>
      <c r="BE942" s="32">
        <f t="shared" si="273"/>
        <v>1</v>
      </c>
    </row>
    <row r="943" spans="1:57" ht="16">
      <c r="A943" s="33">
        <v>2534</v>
      </c>
      <c r="B943" s="33">
        <v>76122113</v>
      </c>
      <c r="C943" s="33" t="str">
        <f t="shared" si="279"/>
        <v>761221130</v>
      </c>
      <c r="D943" s="34" t="str">
        <f t="shared" si="263"/>
        <v>76</v>
      </c>
      <c r="E943" s="34" t="str">
        <f t="shared" si="264"/>
        <v>1</v>
      </c>
      <c r="F943" s="34" t="str">
        <f t="shared" si="265"/>
        <v>2</v>
      </c>
      <c r="G943" s="34" t="str">
        <f t="shared" si="266"/>
        <v>2</v>
      </c>
      <c r="H943" s="34" t="str">
        <f t="shared" si="267"/>
        <v>1</v>
      </c>
      <c r="I943" s="34" t="str">
        <f t="shared" si="268"/>
        <v>1</v>
      </c>
      <c r="J943" s="34" t="str">
        <f t="shared" si="269"/>
        <v>3</v>
      </c>
      <c r="K943" s="34" t="str">
        <f t="shared" si="270"/>
        <v>0</v>
      </c>
      <c r="L943" s="34" t="s">
        <v>5425</v>
      </c>
      <c r="M943" s="35" t="s">
        <v>1582</v>
      </c>
      <c r="N943" s="35" t="s">
        <v>261</v>
      </c>
      <c r="O943" s="37" t="s">
        <v>14</v>
      </c>
      <c r="P943" s="55" t="s">
        <v>68</v>
      </c>
      <c r="Q943" s="37">
        <v>3</v>
      </c>
      <c r="R943" s="55">
        <v>2</v>
      </c>
      <c r="S943" s="55" t="s">
        <v>110</v>
      </c>
      <c r="T943" s="55" t="s">
        <v>110</v>
      </c>
      <c r="U943" s="37">
        <v>2</v>
      </c>
      <c r="V943" s="37">
        <v>4</v>
      </c>
      <c r="W943" s="55" t="s">
        <v>1582</v>
      </c>
      <c r="X943" s="55" t="s">
        <v>1582</v>
      </c>
      <c r="Y943" s="55" t="s">
        <v>66</v>
      </c>
      <c r="Z943" s="55" t="s">
        <v>66</v>
      </c>
      <c r="AA943" s="55" t="s">
        <v>1582</v>
      </c>
      <c r="AB943" s="55" t="s">
        <v>1582</v>
      </c>
      <c r="AC943" s="58" t="s">
        <v>8</v>
      </c>
      <c r="AD943" s="55">
        <v>6</v>
      </c>
      <c r="AE943" s="42" t="s">
        <v>1593</v>
      </c>
      <c r="AF943" s="42" t="s">
        <v>1594</v>
      </c>
      <c r="AG943" s="27"/>
      <c r="AH943" s="30" t="s">
        <v>8</v>
      </c>
      <c r="AI943" s="39"/>
      <c r="AJ943" s="39" t="b">
        <f t="shared" si="289"/>
        <v>0</v>
      </c>
      <c r="AK943" s="39" t="str">
        <f>O943&amp;Q943&amp;R943&amp;U943&amp;V943&amp;Y943&amp;Z943&amp;AC943&amp;AD943</f>
        <v>A32240016</v>
      </c>
      <c r="AL943" s="40">
        <v>76122113</v>
      </c>
      <c r="AM943" s="41" t="b">
        <f>C943&lt;&gt;AK943</f>
        <v>1</v>
      </c>
      <c r="AN943" s="30" t="str">
        <f>N943&amp;AK943</f>
        <v>J9FA32240016</v>
      </c>
      <c r="AO943" s="30"/>
      <c r="AP943" s="31"/>
      <c r="AQ943" s="31"/>
      <c r="AR943" s="31">
        <f t="shared" si="271"/>
        <v>1</v>
      </c>
      <c r="AS943" s="31" t="str">
        <f>IF(IFERROR(VLOOKUP(AE943,#REF!,1,0),"")&lt;&gt;"",1,"")</f>
        <v/>
      </c>
      <c r="AT943" s="31" t="str">
        <f>IF(IFERROR(VLOOKUP(AE943,#REF!,1,0),"")&lt;&gt;"",1,"")</f>
        <v/>
      </c>
      <c r="AU943" s="31" t="str">
        <f>IF(IFERROR(VLOOKUP(AE943,#REF!,1,0),"")&lt;&gt;"",1,"")</f>
        <v/>
      </c>
      <c r="AV943" s="31" t="str">
        <f>IF(IFERROR(VLOOKUP(AE943,#REF!,1,0),"")&lt;&gt;"",1,"")</f>
        <v/>
      </c>
      <c r="AW943" s="31" t="str">
        <f>IF(IFERROR(VLOOKUP(AE943,#REF!,1,0),"")&lt;&gt;"",1,"")</f>
        <v/>
      </c>
      <c r="AX943" s="31" t="str">
        <f>IF(IFERROR(VLOOKUP(AE943,#REF!,1,0),"")&lt;&gt;"",1,"")</f>
        <v/>
      </c>
      <c r="AY943" s="31" t="str">
        <f>IF(IFERROR(VLOOKUP(AE943,#REF!,1,0),"")&lt;&gt;"",1,"")</f>
        <v/>
      </c>
      <c r="AZ943" s="31" t="str">
        <f>IF(IFERROR(VLOOKUP(AE943,#REF!,1,0),"")&lt;&gt;"",1,"")</f>
        <v/>
      </c>
      <c r="BA943" s="31" t="str">
        <f>IF(IFERROR(VLOOKUP(AE943,#REF!,1,0),"")&lt;&gt;"",1,"")</f>
        <v/>
      </c>
      <c r="BB943" s="31" t="str">
        <f>IF(IFERROR(VLOOKUP(AE943,#REF!,1,0),"")&lt;&gt;"",1,"")</f>
        <v/>
      </c>
      <c r="BC943" s="31" t="str">
        <f>IF(IFERROR(VLOOKUP(AE943,#REF!,1,0),"")&lt;&gt;"",1,"")</f>
        <v/>
      </c>
      <c r="BD943" s="31" t="str">
        <f>IF(IFERROR(VLOOKUP(AE943,#REF!,1,0),"")&lt;&gt;"",1,"")</f>
        <v/>
      </c>
      <c r="BE943" s="32">
        <f t="shared" si="273"/>
        <v>1</v>
      </c>
    </row>
    <row r="944" spans="1:57" ht="16">
      <c r="A944" s="33">
        <v>2543</v>
      </c>
      <c r="B944" s="33">
        <v>76122123</v>
      </c>
      <c r="C944" s="33" t="str">
        <f t="shared" si="279"/>
        <v>761221230</v>
      </c>
      <c r="D944" s="34" t="str">
        <f t="shared" si="263"/>
        <v>76</v>
      </c>
      <c r="E944" s="34" t="str">
        <f t="shared" si="264"/>
        <v>1</v>
      </c>
      <c r="F944" s="34" t="str">
        <f t="shared" si="265"/>
        <v>2</v>
      </c>
      <c r="G944" s="34" t="str">
        <f t="shared" si="266"/>
        <v>2</v>
      </c>
      <c r="H944" s="34" t="str">
        <f t="shared" si="267"/>
        <v>1</v>
      </c>
      <c r="I944" s="34" t="str">
        <f t="shared" si="268"/>
        <v>2</v>
      </c>
      <c r="J944" s="34" t="str">
        <f t="shared" si="269"/>
        <v>3</v>
      </c>
      <c r="K944" s="34" t="str">
        <f t="shared" si="270"/>
        <v>0</v>
      </c>
      <c r="L944" s="34" t="s">
        <v>5426</v>
      </c>
      <c r="M944" s="35" t="s">
        <v>1582</v>
      </c>
      <c r="N944" s="35" t="s">
        <v>261</v>
      </c>
      <c r="O944" s="37" t="s">
        <v>14</v>
      </c>
      <c r="P944" s="55" t="s">
        <v>68</v>
      </c>
      <c r="Q944" s="37">
        <v>3</v>
      </c>
      <c r="R944" s="55">
        <v>2</v>
      </c>
      <c r="S944" s="55" t="s">
        <v>110</v>
      </c>
      <c r="T944" s="55" t="s">
        <v>110</v>
      </c>
      <c r="U944" s="37">
        <v>2</v>
      </c>
      <c r="V944" s="37">
        <v>4</v>
      </c>
      <c r="W944" s="55" t="s">
        <v>1582</v>
      </c>
      <c r="X944" s="55" t="s">
        <v>1582</v>
      </c>
      <c r="Y944" s="55" t="s">
        <v>66</v>
      </c>
      <c r="Z944" s="55" t="s">
        <v>66</v>
      </c>
      <c r="AA944" s="55" t="s">
        <v>1582</v>
      </c>
      <c r="AB944" s="55" t="s">
        <v>1582</v>
      </c>
      <c r="AC944" s="58" t="s">
        <v>8</v>
      </c>
      <c r="AD944" s="55">
        <v>7</v>
      </c>
      <c r="AE944" s="42" t="s">
        <v>1595</v>
      </c>
      <c r="AF944" s="42" t="s">
        <v>1596</v>
      </c>
      <c r="AG944" s="27"/>
      <c r="AH944" s="30" t="s">
        <v>8</v>
      </c>
      <c r="AI944" s="39"/>
      <c r="AJ944" s="39" t="b">
        <f t="shared" si="289"/>
        <v>0</v>
      </c>
      <c r="AK944" s="39" t="str">
        <f>O944&amp;Q944&amp;R944&amp;U944&amp;V944&amp;Y944&amp;Z944&amp;AC944&amp;AD944</f>
        <v>A32240017</v>
      </c>
      <c r="AL944" s="40">
        <v>76122123</v>
      </c>
      <c r="AM944" s="41" t="b">
        <f>C944&lt;&gt;AK944</f>
        <v>1</v>
      </c>
      <c r="AN944" s="30" t="str">
        <f>N944&amp;AK944</f>
        <v>J9FA32240017</v>
      </c>
      <c r="AO944" s="30"/>
      <c r="AP944" s="31"/>
      <c r="AQ944" s="31"/>
      <c r="AR944" s="31">
        <f t="shared" si="271"/>
        <v>1</v>
      </c>
      <c r="AS944" s="31" t="str">
        <f>IF(IFERROR(VLOOKUP(AE944,#REF!,1,0),"")&lt;&gt;"",1,"")</f>
        <v/>
      </c>
      <c r="AT944" s="31" t="str">
        <f>IF(IFERROR(VLOOKUP(AE944,#REF!,1,0),"")&lt;&gt;"",1,"")</f>
        <v/>
      </c>
      <c r="AU944" s="31" t="str">
        <f>IF(IFERROR(VLOOKUP(AE944,#REF!,1,0),"")&lt;&gt;"",1,"")</f>
        <v/>
      </c>
      <c r="AV944" s="31" t="str">
        <f>IF(IFERROR(VLOOKUP(AE944,#REF!,1,0),"")&lt;&gt;"",1,"")</f>
        <v/>
      </c>
      <c r="AW944" s="31" t="str">
        <f>IF(IFERROR(VLOOKUP(AE944,#REF!,1,0),"")&lt;&gt;"",1,"")</f>
        <v/>
      </c>
      <c r="AX944" s="31" t="str">
        <f>IF(IFERROR(VLOOKUP(AE944,#REF!,1,0),"")&lt;&gt;"",1,"")</f>
        <v/>
      </c>
      <c r="AY944" s="31" t="str">
        <f>IF(IFERROR(VLOOKUP(AE944,#REF!,1,0),"")&lt;&gt;"",1,"")</f>
        <v/>
      </c>
      <c r="AZ944" s="31" t="str">
        <f>IF(IFERROR(VLOOKUP(AE944,#REF!,1,0),"")&lt;&gt;"",1,"")</f>
        <v/>
      </c>
      <c r="BA944" s="31" t="str">
        <f>IF(IFERROR(VLOOKUP(AE944,#REF!,1,0),"")&lt;&gt;"",1,"")</f>
        <v/>
      </c>
      <c r="BB944" s="31" t="str">
        <f>IF(IFERROR(VLOOKUP(AE944,#REF!,1,0),"")&lt;&gt;"",1,"")</f>
        <v/>
      </c>
      <c r="BC944" s="31" t="str">
        <f>IF(IFERROR(VLOOKUP(AE944,#REF!,1,0),"")&lt;&gt;"",1,"")</f>
        <v/>
      </c>
      <c r="BD944" s="31" t="str">
        <f>IF(IFERROR(VLOOKUP(AE944,#REF!,1,0),"")&lt;&gt;"",1,"")</f>
        <v/>
      </c>
      <c r="BE944" s="32">
        <f t="shared" si="273"/>
        <v>1</v>
      </c>
    </row>
    <row r="945" spans="1:57" ht="16">
      <c r="A945" s="33">
        <v>2562</v>
      </c>
      <c r="B945" s="33">
        <v>76122143</v>
      </c>
      <c r="C945" s="33" t="str">
        <f t="shared" si="279"/>
        <v>761221430</v>
      </c>
      <c r="D945" s="34" t="str">
        <f t="shared" si="263"/>
        <v>76</v>
      </c>
      <c r="E945" s="34" t="str">
        <f t="shared" si="264"/>
        <v>1</v>
      </c>
      <c r="F945" s="34" t="str">
        <f t="shared" si="265"/>
        <v>2</v>
      </c>
      <c r="G945" s="34" t="str">
        <f t="shared" si="266"/>
        <v>2</v>
      </c>
      <c r="H945" s="34" t="str">
        <f t="shared" si="267"/>
        <v>1</v>
      </c>
      <c r="I945" s="34" t="str">
        <f t="shared" si="268"/>
        <v>4</v>
      </c>
      <c r="J945" s="34" t="str">
        <f t="shared" si="269"/>
        <v>3</v>
      </c>
      <c r="K945" s="34" t="str">
        <f t="shared" si="270"/>
        <v>0</v>
      </c>
      <c r="L945" s="34" t="s">
        <v>5427</v>
      </c>
      <c r="M945" s="35" t="s">
        <v>1582</v>
      </c>
      <c r="N945" s="35" t="s">
        <v>261</v>
      </c>
      <c r="O945" s="37" t="s">
        <v>14</v>
      </c>
      <c r="P945" s="55" t="s">
        <v>68</v>
      </c>
      <c r="Q945" s="37">
        <v>3</v>
      </c>
      <c r="R945" s="55">
        <v>2</v>
      </c>
      <c r="S945" s="55" t="s">
        <v>110</v>
      </c>
      <c r="T945" s="55" t="s">
        <v>110</v>
      </c>
      <c r="U945" s="37">
        <v>2</v>
      </c>
      <c r="V945" s="37">
        <v>4</v>
      </c>
      <c r="W945" s="55" t="s">
        <v>1582</v>
      </c>
      <c r="X945" s="55" t="s">
        <v>1582</v>
      </c>
      <c r="Y945" s="55" t="s">
        <v>66</v>
      </c>
      <c r="Z945" s="55" t="s">
        <v>66</v>
      </c>
      <c r="AA945" s="55" t="s">
        <v>1582</v>
      </c>
      <c r="AB945" s="55" t="s">
        <v>1582</v>
      </c>
      <c r="AC945" s="58" t="s">
        <v>8</v>
      </c>
      <c r="AD945" s="55">
        <v>8</v>
      </c>
      <c r="AE945" s="42" t="s">
        <v>1597</v>
      </c>
      <c r="AF945" s="42" t="s">
        <v>1598</v>
      </c>
      <c r="AG945" s="27"/>
      <c r="AH945" s="30" t="s">
        <v>8</v>
      </c>
      <c r="AI945" s="39"/>
      <c r="AJ945" s="39" t="b">
        <f t="shared" si="289"/>
        <v>0</v>
      </c>
      <c r="AK945" s="39" t="str">
        <f>O945&amp;Q945&amp;R945&amp;U945&amp;V945&amp;Y945&amp;Z945&amp;AC945&amp;AD945</f>
        <v>A32240018</v>
      </c>
      <c r="AL945" s="40">
        <v>76122143</v>
      </c>
      <c r="AM945" s="41" t="b">
        <f>C945&lt;&gt;AK945</f>
        <v>1</v>
      </c>
      <c r="AN945" s="30" t="str">
        <f>N945&amp;AK945</f>
        <v>J9FA32240018</v>
      </c>
      <c r="AO945" s="30"/>
      <c r="AP945" s="31"/>
      <c r="AQ945" s="31"/>
      <c r="AR945" s="31">
        <f t="shared" si="271"/>
        <v>1</v>
      </c>
      <c r="AS945" s="31" t="str">
        <f>IF(IFERROR(VLOOKUP(AE945,#REF!,1,0),"")&lt;&gt;"",1,"")</f>
        <v/>
      </c>
      <c r="AT945" s="31" t="str">
        <f>IF(IFERROR(VLOOKUP(AE945,#REF!,1,0),"")&lt;&gt;"",1,"")</f>
        <v/>
      </c>
      <c r="AU945" s="31" t="str">
        <f>IF(IFERROR(VLOOKUP(AE945,#REF!,1,0),"")&lt;&gt;"",1,"")</f>
        <v/>
      </c>
      <c r="AV945" s="31" t="str">
        <f>IF(IFERROR(VLOOKUP(AE945,#REF!,1,0),"")&lt;&gt;"",1,"")</f>
        <v/>
      </c>
      <c r="AW945" s="31" t="str">
        <f>IF(IFERROR(VLOOKUP(AE945,#REF!,1,0),"")&lt;&gt;"",1,"")</f>
        <v/>
      </c>
      <c r="AX945" s="31" t="str">
        <f>IF(IFERROR(VLOOKUP(AE945,#REF!,1,0),"")&lt;&gt;"",1,"")</f>
        <v/>
      </c>
      <c r="AY945" s="31" t="str">
        <f>IF(IFERROR(VLOOKUP(AE945,#REF!,1,0),"")&lt;&gt;"",1,"")</f>
        <v/>
      </c>
      <c r="AZ945" s="31" t="str">
        <f>IF(IFERROR(VLOOKUP(AE945,#REF!,1,0),"")&lt;&gt;"",1,"")</f>
        <v/>
      </c>
      <c r="BA945" s="31" t="str">
        <f>IF(IFERROR(VLOOKUP(AE945,#REF!,1,0),"")&lt;&gt;"",1,"")</f>
        <v/>
      </c>
      <c r="BB945" s="31" t="str">
        <f>IF(IFERROR(VLOOKUP(AE945,#REF!,1,0),"")&lt;&gt;"",1,"")</f>
        <v/>
      </c>
      <c r="BC945" s="31" t="str">
        <f>IF(IFERROR(VLOOKUP(AE945,#REF!,1,0),"")&lt;&gt;"",1,"")</f>
        <v/>
      </c>
      <c r="BD945" s="31" t="str">
        <f>IF(IFERROR(VLOOKUP(AE945,#REF!,1,0),"")&lt;&gt;"",1,"")</f>
        <v/>
      </c>
      <c r="BE945" s="32">
        <f t="shared" si="273"/>
        <v>1</v>
      </c>
    </row>
    <row r="946" spans="1:57" ht="16">
      <c r="A946" s="33">
        <v>566</v>
      </c>
      <c r="B946" s="33">
        <v>698411</v>
      </c>
      <c r="C946" s="33" t="str">
        <f t="shared" si="279"/>
        <v>698411000</v>
      </c>
      <c r="D946" s="34" t="str">
        <f t="shared" si="263"/>
        <v>69</v>
      </c>
      <c r="E946" s="34" t="str">
        <f t="shared" si="264"/>
        <v>8</v>
      </c>
      <c r="F946" s="34" t="str">
        <f t="shared" si="265"/>
        <v>4</v>
      </c>
      <c r="G946" s="34" t="str">
        <f t="shared" si="266"/>
        <v>1</v>
      </c>
      <c r="H946" s="34" t="str">
        <f t="shared" si="267"/>
        <v>1</v>
      </c>
      <c r="I946" s="34" t="str">
        <f t="shared" si="268"/>
        <v>0</v>
      </c>
      <c r="J946" s="34" t="str">
        <f t="shared" si="269"/>
        <v>0</v>
      </c>
      <c r="K946" s="34" t="str">
        <f t="shared" si="270"/>
        <v>0</v>
      </c>
      <c r="L946" s="34" t="s">
        <v>5428</v>
      </c>
      <c r="M946" s="35" t="s">
        <v>1599</v>
      </c>
      <c r="N946" s="35" t="s">
        <v>261</v>
      </c>
      <c r="O946" s="37" t="s">
        <v>14</v>
      </c>
      <c r="P946" s="55" t="s">
        <v>68</v>
      </c>
      <c r="Q946" s="37">
        <v>3</v>
      </c>
      <c r="R946" s="55">
        <v>2</v>
      </c>
      <c r="S946" s="55" t="s">
        <v>110</v>
      </c>
      <c r="T946" s="55" t="s">
        <v>110</v>
      </c>
      <c r="U946" s="37">
        <v>2</v>
      </c>
      <c r="V946" s="37">
        <v>4</v>
      </c>
      <c r="W946" s="55" t="s">
        <v>1582</v>
      </c>
      <c r="X946" s="55" t="s">
        <v>1582</v>
      </c>
      <c r="Y946" s="55">
        <v>1</v>
      </c>
      <c r="Z946" s="55">
        <v>1</v>
      </c>
      <c r="AA946" s="57" t="s">
        <v>1599</v>
      </c>
      <c r="AB946" s="57" t="s">
        <v>1599</v>
      </c>
      <c r="AC946" s="36" t="s">
        <v>66</v>
      </c>
      <c r="AD946" s="55" t="s">
        <v>66</v>
      </c>
      <c r="AE946" s="42" t="s">
        <v>1599</v>
      </c>
      <c r="AF946" s="42" t="s">
        <v>1599</v>
      </c>
      <c r="AG946" s="27"/>
      <c r="AH946" s="30" t="s">
        <v>8</v>
      </c>
      <c r="AI946" s="39"/>
      <c r="AJ946" s="39" t="b">
        <f t="shared" si="289"/>
        <v>0</v>
      </c>
      <c r="AK946" s="39" t="str">
        <f>O946&amp;Q946&amp;R946&amp;U946&amp;V946&amp;Y946&amp;Z946&amp;AC946&amp;AD946</f>
        <v>A32241100</v>
      </c>
      <c r="AL946" s="40">
        <v>698411</v>
      </c>
      <c r="AM946" s="41" t="b">
        <f>C946&lt;&gt;AK946</f>
        <v>1</v>
      </c>
      <c r="AN946" s="30" t="str">
        <f>N946&amp;AK946</f>
        <v>J9FA32241100</v>
      </c>
      <c r="AO946" s="30"/>
      <c r="AP946" s="31"/>
      <c r="AQ946" s="31"/>
      <c r="AR946" s="31">
        <f t="shared" si="271"/>
        <v>1</v>
      </c>
      <c r="AS946" s="31" t="str">
        <f>IF(IFERROR(VLOOKUP(AE946,#REF!,1,0),"")&lt;&gt;"",1,"")</f>
        <v/>
      </c>
      <c r="AT946" s="31" t="str">
        <f>IF(IFERROR(VLOOKUP(AE946,#REF!,1,0),"")&lt;&gt;"",1,"")</f>
        <v/>
      </c>
      <c r="AU946" s="31" t="str">
        <f>IF(IFERROR(VLOOKUP(AE946,#REF!,1,0),"")&lt;&gt;"",1,"")</f>
        <v/>
      </c>
      <c r="AV946" s="31" t="str">
        <f>IF(IFERROR(VLOOKUP(AE946,#REF!,1,0),"")&lt;&gt;"",1,"")</f>
        <v/>
      </c>
      <c r="AW946" s="31" t="str">
        <f>IF(IFERROR(VLOOKUP(AE946,#REF!,1,0),"")&lt;&gt;"",1,"")</f>
        <v/>
      </c>
      <c r="AX946" s="31" t="str">
        <f>IF(IFERROR(VLOOKUP(AE946,#REF!,1,0),"")&lt;&gt;"",1,"")</f>
        <v/>
      </c>
      <c r="AY946" s="31" t="str">
        <f>IF(IFERROR(VLOOKUP(AE946,#REF!,1,0),"")&lt;&gt;"",1,"")</f>
        <v/>
      </c>
      <c r="AZ946" s="31" t="str">
        <f>IF(IFERROR(VLOOKUP(AE946,#REF!,1,0),"")&lt;&gt;"",1,"")</f>
        <v/>
      </c>
      <c r="BA946" s="31" t="str">
        <f>IF(IFERROR(VLOOKUP(AE946,#REF!,1,0),"")&lt;&gt;"",1,"")</f>
        <v/>
      </c>
      <c r="BB946" s="31" t="str">
        <f>IF(IFERROR(VLOOKUP(AE946,#REF!,1,0),"")&lt;&gt;"",1,"")</f>
        <v/>
      </c>
      <c r="BC946" s="31" t="str">
        <f>IF(IFERROR(VLOOKUP(AE946,#REF!,1,0),"")&lt;&gt;"",1,"")</f>
        <v/>
      </c>
      <c r="BD946" s="31" t="str">
        <f>IF(IFERROR(VLOOKUP(AE946,#REF!,1,0),"")&lt;&gt;"",1,"")</f>
        <v/>
      </c>
      <c r="BE946" s="32">
        <f t="shared" si="273"/>
        <v>1</v>
      </c>
    </row>
    <row r="947" spans="1:57" ht="16">
      <c r="A947" s="33">
        <v>567</v>
      </c>
      <c r="B947" s="33">
        <v>698412</v>
      </c>
      <c r="C947" s="33" t="str">
        <f t="shared" si="279"/>
        <v>698412000</v>
      </c>
      <c r="D947" s="34" t="str">
        <f t="shared" si="263"/>
        <v>69</v>
      </c>
      <c r="E947" s="34" t="str">
        <f t="shared" si="264"/>
        <v>8</v>
      </c>
      <c r="F947" s="34" t="str">
        <f t="shared" si="265"/>
        <v>4</v>
      </c>
      <c r="G947" s="34" t="str">
        <f t="shared" si="266"/>
        <v>1</v>
      </c>
      <c r="H947" s="34" t="str">
        <f t="shared" si="267"/>
        <v>2</v>
      </c>
      <c r="I947" s="34" t="str">
        <f t="shared" si="268"/>
        <v>0</v>
      </c>
      <c r="J947" s="34" t="str">
        <f t="shared" si="269"/>
        <v>0</v>
      </c>
      <c r="K947" s="34" t="str">
        <f t="shared" si="270"/>
        <v>0</v>
      </c>
      <c r="L947" s="34" t="s">
        <v>5429</v>
      </c>
      <c r="M947" s="35" t="s">
        <v>1600</v>
      </c>
      <c r="N947" s="35" t="s">
        <v>261</v>
      </c>
      <c r="O947" s="37" t="s">
        <v>14</v>
      </c>
      <c r="P947" s="55" t="s">
        <v>68</v>
      </c>
      <c r="Q947" s="37">
        <v>3</v>
      </c>
      <c r="R947" s="55">
        <v>2</v>
      </c>
      <c r="S947" s="55" t="s">
        <v>110</v>
      </c>
      <c r="T947" s="55" t="s">
        <v>110</v>
      </c>
      <c r="U947" s="37">
        <v>2</v>
      </c>
      <c r="V947" s="37">
        <v>4</v>
      </c>
      <c r="W947" s="55" t="s">
        <v>1582</v>
      </c>
      <c r="X947" s="55" t="s">
        <v>1582</v>
      </c>
      <c r="Y947" s="55">
        <v>1</v>
      </c>
      <c r="Z947" s="55">
        <v>2</v>
      </c>
      <c r="AA947" s="57" t="s">
        <v>1600</v>
      </c>
      <c r="AB947" s="57" t="s">
        <v>1600</v>
      </c>
      <c r="AC947" s="36" t="s">
        <v>66</v>
      </c>
      <c r="AD947" s="55" t="s">
        <v>66</v>
      </c>
      <c r="AE947" s="42" t="s">
        <v>1600</v>
      </c>
      <c r="AF947" s="42" t="s">
        <v>1600</v>
      </c>
      <c r="AG947" s="27"/>
      <c r="AH947" s="30" t="s">
        <v>8</v>
      </c>
      <c r="AI947" s="39"/>
      <c r="AJ947" s="39" t="b">
        <f t="shared" si="289"/>
        <v>0</v>
      </c>
      <c r="AK947" s="39" t="str">
        <f>O947&amp;Q947&amp;R947&amp;U947&amp;V947&amp;Y947&amp;Z947&amp;AC947&amp;AD947</f>
        <v>A32241200</v>
      </c>
      <c r="AL947" s="40">
        <v>698412</v>
      </c>
      <c r="AM947" s="41" t="b">
        <f>C947&lt;&gt;AK947</f>
        <v>1</v>
      </c>
      <c r="AN947" s="30" t="str">
        <f>N947&amp;AK947</f>
        <v>J9FA32241200</v>
      </c>
      <c r="AO947" s="30"/>
      <c r="AP947" s="31"/>
      <c r="AQ947" s="31"/>
      <c r="AR947" s="31">
        <f t="shared" si="271"/>
        <v>1</v>
      </c>
      <c r="AS947" s="31" t="str">
        <f>IF(IFERROR(VLOOKUP(AE947,#REF!,1,0),"")&lt;&gt;"",1,"")</f>
        <v/>
      </c>
      <c r="AT947" s="31" t="str">
        <f>IF(IFERROR(VLOOKUP(AE947,#REF!,1,0),"")&lt;&gt;"",1,"")</f>
        <v/>
      </c>
      <c r="AU947" s="31" t="str">
        <f>IF(IFERROR(VLOOKUP(AE947,#REF!,1,0),"")&lt;&gt;"",1,"")</f>
        <v/>
      </c>
      <c r="AV947" s="31" t="str">
        <f>IF(IFERROR(VLOOKUP(AE947,#REF!,1,0),"")&lt;&gt;"",1,"")</f>
        <v/>
      </c>
      <c r="AW947" s="31" t="str">
        <f>IF(IFERROR(VLOOKUP(AE947,#REF!,1,0),"")&lt;&gt;"",1,"")</f>
        <v/>
      </c>
      <c r="AX947" s="31" t="str">
        <f>IF(IFERROR(VLOOKUP(AE947,#REF!,1,0),"")&lt;&gt;"",1,"")</f>
        <v/>
      </c>
      <c r="AY947" s="31" t="str">
        <f>IF(IFERROR(VLOOKUP(AE947,#REF!,1,0),"")&lt;&gt;"",1,"")</f>
        <v/>
      </c>
      <c r="AZ947" s="31" t="str">
        <f>IF(IFERROR(VLOOKUP(AE947,#REF!,1,0),"")&lt;&gt;"",1,"")</f>
        <v/>
      </c>
      <c r="BA947" s="31" t="str">
        <f>IF(IFERROR(VLOOKUP(AE947,#REF!,1,0),"")&lt;&gt;"",1,"")</f>
        <v/>
      </c>
      <c r="BB947" s="31" t="str">
        <f>IF(IFERROR(VLOOKUP(AE947,#REF!,1,0),"")&lt;&gt;"",1,"")</f>
        <v/>
      </c>
      <c r="BC947" s="31" t="str">
        <f>IF(IFERROR(VLOOKUP(AE947,#REF!,1,0),"")&lt;&gt;"",1,"")</f>
        <v/>
      </c>
      <c r="BD947" s="31" t="str">
        <f>IF(IFERROR(VLOOKUP(AE947,#REF!,1,0),"")&lt;&gt;"",1,"")</f>
        <v/>
      </c>
      <c r="BE947" s="32">
        <f t="shared" si="273"/>
        <v>1</v>
      </c>
    </row>
    <row r="948" spans="1:57" ht="16">
      <c r="A948" s="33">
        <v>568</v>
      </c>
      <c r="B948" s="33">
        <v>698413</v>
      </c>
      <c r="C948" s="33" t="str">
        <f t="shared" si="279"/>
        <v>698413000</v>
      </c>
      <c r="D948" s="34" t="str">
        <f t="shared" si="263"/>
        <v>69</v>
      </c>
      <c r="E948" s="34" t="str">
        <f t="shared" si="264"/>
        <v>8</v>
      </c>
      <c r="F948" s="34" t="str">
        <f t="shared" si="265"/>
        <v>4</v>
      </c>
      <c r="G948" s="34" t="str">
        <f t="shared" si="266"/>
        <v>1</v>
      </c>
      <c r="H948" s="34" t="str">
        <f t="shared" si="267"/>
        <v>3</v>
      </c>
      <c r="I948" s="34" t="str">
        <f t="shared" si="268"/>
        <v>0</v>
      </c>
      <c r="J948" s="34" t="str">
        <f t="shared" si="269"/>
        <v>0</v>
      </c>
      <c r="K948" s="34" t="str">
        <f t="shared" si="270"/>
        <v>0</v>
      </c>
      <c r="L948" s="34" t="s">
        <v>5430</v>
      </c>
      <c r="M948" s="35" t="s">
        <v>1601</v>
      </c>
      <c r="N948" s="35" t="s">
        <v>261</v>
      </c>
      <c r="O948" s="37" t="s">
        <v>14</v>
      </c>
      <c r="P948" s="55" t="s">
        <v>68</v>
      </c>
      <c r="Q948" s="37">
        <v>3</v>
      </c>
      <c r="R948" s="55">
        <v>2</v>
      </c>
      <c r="S948" s="55" t="s">
        <v>110</v>
      </c>
      <c r="T948" s="55" t="s">
        <v>110</v>
      </c>
      <c r="U948" s="37">
        <v>2</v>
      </c>
      <c r="V948" s="37">
        <v>4</v>
      </c>
      <c r="W948" s="55" t="s">
        <v>1582</v>
      </c>
      <c r="X948" s="55" t="s">
        <v>1582</v>
      </c>
      <c r="Y948" s="55">
        <v>1</v>
      </c>
      <c r="Z948" s="55">
        <v>3</v>
      </c>
      <c r="AA948" s="57" t="s">
        <v>1601</v>
      </c>
      <c r="AB948" s="57" t="s">
        <v>1601</v>
      </c>
      <c r="AC948" s="36" t="s">
        <v>66</v>
      </c>
      <c r="AD948" s="55" t="s">
        <v>66</v>
      </c>
      <c r="AE948" s="42" t="s">
        <v>1601</v>
      </c>
      <c r="AF948" s="42" t="s">
        <v>1601</v>
      </c>
      <c r="AG948" s="27"/>
      <c r="AH948" s="30" t="s">
        <v>8</v>
      </c>
      <c r="AI948" s="39"/>
      <c r="AJ948" s="39" t="b">
        <f t="shared" si="289"/>
        <v>0</v>
      </c>
      <c r="AK948" s="39" t="str">
        <f>O948&amp;Q948&amp;R948&amp;U948&amp;V948&amp;Y948&amp;Z948&amp;AC948&amp;AD948</f>
        <v>A32241300</v>
      </c>
      <c r="AL948" s="40">
        <v>698413</v>
      </c>
      <c r="AM948" s="41" t="b">
        <f>C948&lt;&gt;AK948</f>
        <v>1</v>
      </c>
      <c r="AN948" s="30" t="str">
        <f>N948&amp;AK948</f>
        <v>J9FA32241300</v>
      </c>
      <c r="AO948" s="30"/>
      <c r="AP948" s="31"/>
      <c r="AQ948" s="31"/>
      <c r="AR948" s="31">
        <f t="shared" si="271"/>
        <v>1</v>
      </c>
      <c r="AS948" s="31" t="str">
        <f>IF(IFERROR(VLOOKUP(AE948,#REF!,1,0),"")&lt;&gt;"",1,"")</f>
        <v/>
      </c>
      <c r="AT948" s="31" t="str">
        <f>IF(IFERROR(VLOOKUP(AE948,#REF!,1,0),"")&lt;&gt;"",1,"")</f>
        <v/>
      </c>
      <c r="AU948" s="31" t="str">
        <f>IF(IFERROR(VLOOKUP(AE948,#REF!,1,0),"")&lt;&gt;"",1,"")</f>
        <v/>
      </c>
      <c r="AV948" s="31" t="str">
        <f>IF(IFERROR(VLOOKUP(AE948,#REF!,1,0),"")&lt;&gt;"",1,"")</f>
        <v/>
      </c>
      <c r="AW948" s="31" t="str">
        <f>IF(IFERROR(VLOOKUP(AE948,#REF!,1,0),"")&lt;&gt;"",1,"")</f>
        <v/>
      </c>
      <c r="AX948" s="31" t="str">
        <f>IF(IFERROR(VLOOKUP(AE948,#REF!,1,0),"")&lt;&gt;"",1,"")</f>
        <v/>
      </c>
      <c r="AY948" s="31" t="str">
        <f>IF(IFERROR(VLOOKUP(AE948,#REF!,1,0),"")&lt;&gt;"",1,"")</f>
        <v/>
      </c>
      <c r="AZ948" s="31" t="str">
        <f>IF(IFERROR(VLOOKUP(AE948,#REF!,1,0),"")&lt;&gt;"",1,"")</f>
        <v/>
      </c>
      <c r="BA948" s="31" t="str">
        <f>IF(IFERROR(VLOOKUP(AE948,#REF!,1,0),"")&lt;&gt;"",1,"")</f>
        <v/>
      </c>
      <c r="BB948" s="31" t="str">
        <f>IF(IFERROR(VLOOKUP(AE948,#REF!,1,0),"")&lt;&gt;"",1,"")</f>
        <v/>
      </c>
      <c r="BC948" s="31" t="str">
        <f>IF(IFERROR(VLOOKUP(AE948,#REF!,1,0),"")&lt;&gt;"",1,"")</f>
        <v/>
      </c>
      <c r="BD948" s="31" t="str">
        <f>IF(IFERROR(VLOOKUP(AE948,#REF!,1,0),"")&lt;&gt;"",1,"")</f>
        <v/>
      </c>
      <c r="BE948" s="32">
        <f t="shared" si="273"/>
        <v>1</v>
      </c>
    </row>
    <row r="949" spans="1:57" ht="16">
      <c r="A949" s="33">
        <v>569</v>
      </c>
      <c r="B949" s="33">
        <v>698414</v>
      </c>
      <c r="C949" s="33" t="str">
        <f t="shared" si="279"/>
        <v>698414000</v>
      </c>
      <c r="D949" s="34" t="str">
        <f t="shared" si="263"/>
        <v>69</v>
      </c>
      <c r="E949" s="34" t="str">
        <f t="shared" si="264"/>
        <v>8</v>
      </c>
      <c r="F949" s="34" t="str">
        <f t="shared" si="265"/>
        <v>4</v>
      </c>
      <c r="G949" s="34" t="str">
        <f t="shared" si="266"/>
        <v>1</v>
      </c>
      <c r="H949" s="34" t="str">
        <f t="shared" si="267"/>
        <v>4</v>
      </c>
      <c r="I949" s="34" t="str">
        <f t="shared" si="268"/>
        <v>0</v>
      </c>
      <c r="J949" s="34" t="str">
        <f t="shared" si="269"/>
        <v>0</v>
      </c>
      <c r="K949" s="34" t="str">
        <f t="shared" si="270"/>
        <v>0</v>
      </c>
      <c r="L949" s="34" t="s">
        <v>5431</v>
      </c>
      <c r="M949" s="35" t="s">
        <v>1602</v>
      </c>
      <c r="N949" s="35" t="s">
        <v>261</v>
      </c>
      <c r="O949" s="37" t="s">
        <v>14</v>
      </c>
      <c r="P949" s="55" t="s">
        <v>68</v>
      </c>
      <c r="Q949" s="37">
        <v>3</v>
      </c>
      <c r="R949" s="55">
        <v>2</v>
      </c>
      <c r="S949" s="55" t="s">
        <v>110</v>
      </c>
      <c r="T949" s="55" t="s">
        <v>110</v>
      </c>
      <c r="U949" s="37">
        <v>2</v>
      </c>
      <c r="V949" s="37">
        <v>4</v>
      </c>
      <c r="W949" s="55" t="s">
        <v>1582</v>
      </c>
      <c r="X949" s="55" t="s">
        <v>1582</v>
      </c>
      <c r="Y949" s="55">
        <v>1</v>
      </c>
      <c r="Z949" s="55">
        <v>4</v>
      </c>
      <c r="AA949" s="57" t="s">
        <v>1602</v>
      </c>
      <c r="AB949" s="57" t="s">
        <v>1602</v>
      </c>
      <c r="AC949" s="36" t="s">
        <v>66</v>
      </c>
      <c r="AD949" s="55" t="s">
        <v>66</v>
      </c>
      <c r="AE949" s="42" t="s">
        <v>1602</v>
      </c>
      <c r="AF949" s="42" t="s">
        <v>1602</v>
      </c>
      <c r="AG949" s="27"/>
      <c r="AH949" s="30" t="s">
        <v>8</v>
      </c>
      <c r="AI949" s="39"/>
      <c r="AJ949" s="39" t="b">
        <f t="shared" si="289"/>
        <v>0</v>
      </c>
      <c r="AK949" s="39" t="str">
        <f>O949&amp;Q949&amp;R949&amp;U949&amp;V949&amp;Y949&amp;Z949&amp;AC949&amp;AD949</f>
        <v>A32241400</v>
      </c>
      <c r="AL949" s="40">
        <v>698414</v>
      </c>
      <c r="AM949" s="41" t="b">
        <f>C949&lt;&gt;AK949</f>
        <v>1</v>
      </c>
      <c r="AN949" s="30" t="str">
        <f>N949&amp;AK949</f>
        <v>J9FA32241400</v>
      </c>
      <c r="AO949" s="30"/>
      <c r="AP949" s="31"/>
      <c r="AQ949" s="31"/>
      <c r="AR949" s="31">
        <f t="shared" si="271"/>
        <v>1</v>
      </c>
      <c r="AS949" s="31" t="str">
        <f>IF(IFERROR(VLOOKUP(AE949,#REF!,1,0),"")&lt;&gt;"",1,"")</f>
        <v/>
      </c>
      <c r="AT949" s="31" t="str">
        <f>IF(IFERROR(VLOOKUP(AE949,#REF!,1,0),"")&lt;&gt;"",1,"")</f>
        <v/>
      </c>
      <c r="AU949" s="31" t="str">
        <f>IF(IFERROR(VLOOKUP(AE949,#REF!,1,0),"")&lt;&gt;"",1,"")</f>
        <v/>
      </c>
      <c r="AV949" s="31" t="str">
        <f>IF(IFERROR(VLOOKUP(AE949,#REF!,1,0),"")&lt;&gt;"",1,"")</f>
        <v/>
      </c>
      <c r="AW949" s="31" t="str">
        <f>IF(IFERROR(VLOOKUP(AE949,#REF!,1,0),"")&lt;&gt;"",1,"")</f>
        <v/>
      </c>
      <c r="AX949" s="31" t="str">
        <f>IF(IFERROR(VLOOKUP(AE949,#REF!,1,0),"")&lt;&gt;"",1,"")</f>
        <v/>
      </c>
      <c r="AY949" s="31" t="str">
        <f>IF(IFERROR(VLOOKUP(AE949,#REF!,1,0),"")&lt;&gt;"",1,"")</f>
        <v/>
      </c>
      <c r="AZ949" s="31" t="str">
        <f>IF(IFERROR(VLOOKUP(AE949,#REF!,1,0),"")&lt;&gt;"",1,"")</f>
        <v/>
      </c>
      <c r="BA949" s="31" t="str">
        <f>IF(IFERROR(VLOOKUP(AE949,#REF!,1,0),"")&lt;&gt;"",1,"")</f>
        <v/>
      </c>
      <c r="BB949" s="31" t="str">
        <f>IF(IFERROR(VLOOKUP(AE949,#REF!,1,0),"")&lt;&gt;"",1,"")</f>
        <v/>
      </c>
      <c r="BC949" s="31" t="str">
        <f>IF(IFERROR(VLOOKUP(AE949,#REF!,1,0),"")&lt;&gt;"",1,"")</f>
        <v/>
      </c>
      <c r="BD949" s="31" t="str">
        <f>IF(IFERROR(VLOOKUP(AE949,#REF!,1,0),"")&lt;&gt;"",1,"")</f>
        <v/>
      </c>
      <c r="BE949" s="32">
        <f t="shared" si="273"/>
        <v>1</v>
      </c>
    </row>
    <row r="950" spans="1:57" ht="16">
      <c r="A950" s="33">
        <v>570</v>
      </c>
      <c r="B950" s="33">
        <v>698415</v>
      </c>
      <c r="C950" s="33" t="str">
        <f t="shared" si="279"/>
        <v>698415000</v>
      </c>
      <c r="D950" s="34" t="str">
        <f t="shared" si="263"/>
        <v>69</v>
      </c>
      <c r="E950" s="34" t="str">
        <f t="shared" si="264"/>
        <v>8</v>
      </c>
      <c r="F950" s="34" t="str">
        <f t="shared" si="265"/>
        <v>4</v>
      </c>
      <c r="G950" s="34" t="str">
        <f t="shared" si="266"/>
        <v>1</v>
      </c>
      <c r="H950" s="34" t="str">
        <f t="shared" si="267"/>
        <v>5</v>
      </c>
      <c r="I950" s="34" t="str">
        <f t="shared" si="268"/>
        <v>0</v>
      </c>
      <c r="J950" s="34" t="str">
        <f t="shared" si="269"/>
        <v>0</v>
      </c>
      <c r="K950" s="34" t="str">
        <f t="shared" si="270"/>
        <v>0</v>
      </c>
      <c r="L950" s="34" t="s">
        <v>5432</v>
      </c>
      <c r="M950" s="35" t="s">
        <v>1603</v>
      </c>
      <c r="N950" s="35" t="s">
        <v>261</v>
      </c>
      <c r="O950" s="37" t="s">
        <v>14</v>
      </c>
      <c r="P950" s="55" t="s">
        <v>68</v>
      </c>
      <c r="Q950" s="37">
        <v>3</v>
      </c>
      <c r="R950" s="55">
        <v>2</v>
      </c>
      <c r="S950" s="55" t="s">
        <v>110</v>
      </c>
      <c r="T950" s="55" t="s">
        <v>110</v>
      </c>
      <c r="U950" s="37">
        <v>2</v>
      </c>
      <c r="V950" s="37">
        <v>4</v>
      </c>
      <c r="W950" s="55" t="s">
        <v>1582</v>
      </c>
      <c r="X950" s="55" t="s">
        <v>1582</v>
      </c>
      <c r="Y950" s="55">
        <v>1</v>
      </c>
      <c r="Z950" s="55">
        <v>5</v>
      </c>
      <c r="AA950" s="57" t="s">
        <v>1603</v>
      </c>
      <c r="AB950" s="57" t="s">
        <v>1603</v>
      </c>
      <c r="AC950" s="36" t="s">
        <v>66</v>
      </c>
      <c r="AD950" s="55" t="s">
        <v>66</v>
      </c>
      <c r="AE950" s="42" t="s">
        <v>1603</v>
      </c>
      <c r="AF950" s="42" t="s">
        <v>1603</v>
      </c>
      <c r="AG950" s="27"/>
      <c r="AH950" s="30" t="s">
        <v>8</v>
      </c>
      <c r="AI950" s="39"/>
      <c r="AJ950" s="39" t="b">
        <f t="shared" si="289"/>
        <v>0</v>
      </c>
      <c r="AK950" s="39" t="str">
        <f>O950&amp;Q950&amp;R950&amp;U950&amp;V950&amp;Y950&amp;Z950&amp;AC950&amp;AD950</f>
        <v>A32241500</v>
      </c>
      <c r="AL950" s="40">
        <v>698415</v>
      </c>
      <c r="AM950" s="41" t="b">
        <f>C950&lt;&gt;AK950</f>
        <v>1</v>
      </c>
      <c r="AN950" s="30" t="str">
        <f>N950&amp;AK950</f>
        <v>J9FA32241500</v>
      </c>
      <c r="AO950" s="30"/>
      <c r="AP950" s="31"/>
      <c r="AQ950" s="31"/>
      <c r="AR950" s="31">
        <f t="shared" si="271"/>
        <v>1</v>
      </c>
      <c r="AS950" s="31" t="str">
        <f>IF(IFERROR(VLOOKUP(AE950,#REF!,1,0),"")&lt;&gt;"",1,"")</f>
        <v/>
      </c>
      <c r="AT950" s="31" t="str">
        <f>IF(IFERROR(VLOOKUP(AE950,#REF!,1,0),"")&lt;&gt;"",1,"")</f>
        <v/>
      </c>
      <c r="AU950" s="31" t="str">
        <f>IF(IFERROR(VLOOKUP(AE950,#REF!,1,0),"")&lt;&gt;"",1,"")</f>
        <v/>
      </c>
      <c r="AV950" s="31" t="str">
        <f>IF(IFERROR(VLOOKUP(AE950,#REF!,1,0),"")&lt;&gt;"",1,"")</f>
        <v/>
      </c>
      <c r="AW950" s="31" t="str">
        <f>IF(IFERROR(VLOOKUP(AE950,#REF!,1,0),"")&lt;&gt;"",1,"")</f>
        <v/>
      </c>
      <c r="AX950" s="31" t="str">
        <f>IF(IFERROR(VLOOKUP(AE950,#REF!,1,0),"")&lt;&gt;"",1,"")</f>
        <v/>
      </c>
      <c r="AY950" s="31" t="str">
        <f>IF(IFERROR(VLOOKUP(AE950,#REF!,1,0),"")&lt;&gt;"",1,"")</f>
        <v/>
      </c>
      <c r="AZ950" s="31" t="str">
        <f>IF(IFERROR(VLOOKUP(AE950,#REF!,1,0),"")&lt;&gt;"",1,"")</f>
        <v/>
      </c>
      <c r="BA950" s="31" t="str">
        <f>IF(IFERROR(VLOOKUP(AE950,#REF!,1,0),"")&lt;&gt;"",1,"")</f>
        <v/>
      </c>
      <c r="BB950" s="31" t="str">
        <f>IF(IFERROR(VLOOKUP(AE950,#REF!,1,0),"")&lt;&gt;"",1,"")</f>
        <v/>
      </c>
      <c r="BC950" s="31" t="str">
        <f>IF(IFERROR(VLOOKUP(AE950,#REF!,1,0),"")&lt;&gt;"",1,"")</f>
        <v/>
      </c>
      <c r="BD950" s="31" t="str">
        <f>IF(IFERROR(VLOOKUP(AE950,#REF!,1,0),"")&lt;&gt;"",1,"")</f>
        <v/>
      </c>
      <c r="BE950" s="32">
        <f t="shared" si="273"/>
        <v>1</v>
      </c>
    </row>
    <row r="951" spans="1:57" ht="16">
      <c r="A951" s="33">
        <v>571</v>
      </c>
      <c r="B951" s="33">
        <v>698416</v>
      </c>
      <c r="C951" s="33" t="str">
        <f t="shared" si="279"/>
        <v>698416000</v>
      </c>
      <c r="D951" s="34" t="str">
        <f t="shared" si="263"/>
        <v>69</v>
      </c>
      <c r="E951" s="34" t="str">
        <f t="shared" si="264"/>
        <v>8</v>
      </c>
      <c r="F951" s="34" t="str">
        <f t="shared" si="265"/>
        <v>4</v>
      </c>
      <c r="G951" s="34" t="str">
        <f t="shared" si="266"/>
        <v>1</v>
      </c>
      <c r="H951" s="34" t="str">
        <f t="shared" si="267"/>
        <v>6</v>
      </c>
      <c r="I951" s="34" t="str">
        <f t="shared" si="268"/>
        <v>0</v>
      </c>
      <c r="J951" s="34" t="str">
        <f t="shared" si="269"/>
        <v>0</v>
      </c>
      <c r="K951" s="34" t="str">
        <f t="shared" si="270"/>
        <v>0</v>
      </c>
      <c r="L951" s="34" t="s">
        <v>5433</v>
      </c>
      <c r="M951" s="35" t="s">
        <v>1604</v>
      </c>
      <c r="N951" s="35" t="s">
        <v>261</v>
      </c>
      <c r="O951" s="37" t="s">
        <v>14</v>
      </c>
      <c r="P951" s="55" t="s">
        <v>68</v>
      </c>
      <c r="Q951" s="37">
        <v>3</v>
      </c>
      <c r="R951" s="55">
        <v>2</v>
      </c>
      <c r="S951" s="55" t="s">
        <v>110</v>
      </c>
      <c r="T951" s="55" t="s">
        <v>110</v>
      </c>
      <c r="U951" s="37">
        <v>2</v>
      </c>
      <c r="V951" s="37">
        <v>4</v>
      </c>
      <c r="W951" s="55" t="s">
        <v>1582</v>
      </c>
      <c r="X951" s="55" t="s">
        <v>1582</v>
      </c>
      <c r="Y951" s="55">
        <v>1</v>
      </c>
      <c r="Z951" s="55">
        <v>6</v>
      </c>
      <c r="AA951" s="57" t="s">
        <v>1604</v>
      </c>
      <c r="AB951" s="57" t="s">
        <v>1604</v>
      </c>
      <c r="AC951" s="36" t="s">
        <v>66</v>
      </c>
      <c r="AD951" s="55" t="s">
        <v>66</v>
      </c>
      <c r="AE951" s="42" t="s">
        <v>1604</v>
      </c>
      <c r="AF951" s="42" t="s">
        <v>1604</v>
      </c>
      <c r="AG951" s="27"/>
      <c r="AH951" s="30" t="s">
        <v>8</v>
      </c>
      <c r="AI951" s="39"/>
      <c r="AJ951" s="39" t="b">
        <f t="shared" si="289"/>
        <v>0</v>
      </c>
      <c r="AK951" s="39" t="str">
        <f>O951&amp;Q951&amp;R951&amp;U951&amp;V951&amp;Y951&amp;Z951&amp;AC951&amp;AD951</f>
        <v>A32241600</v>
      </c>
      <c r="AL951" s="40">
        <v>698416</v>
      </c>
      <c r="AM951" s="41" t="b">
        <f>C951&lt;&gt;AK951</f>
        <v>1</v>
      </c>
      <c r="AN951" s="30" t="str">
        <f>N951&amp;AK951</f>
        <v>J9FA32241600</v>
      </c>
      <c r="AO951" s="30"/>
      <c r="AP951" s="31"/>
      <c r="AQ951" s="31"/>
      <c r="AR951" s="31">
        <f t="shared" si="271"/>
        <v>1</v>
      </c>
      <c r="AS951" s="31" t="str">
        <f>IF(IFERROR(VLOOKUP(AE951,#REF!,1,0),"")&lt;&gt;"",1,"")</f>
        <v/>
      </c>
      <c r="AT951" s="31" t="str">
        <f>IF(IFERROR(VLOOKUP(AE951,#REF!,1,0),"")&lt;&gt;"",1,"")</f>
        <v/>
      </c>
      <c r="AU951" s="31" t="str">
        <f>IF(IFERROR(VLOOKUP(AE951,#REF!,1,0),"")&lt;&gt;"",1,"")</f>
        <v/>
      </c>
      <c r="AV951" s="31" t="str">
        <f>IF(IFERROR(VLOOKUP(AE951,#REF!,1,0),"")&lt;&gt;"",1,"")</f>
        <v/>
      </c>
      <c r="AW951" s="31" t="str">
        <f>IF(IFERROR(VLOOKUP(AE951,#REF!,1,0),"")&lt;&gt;"",1,"")</f>
        <v/>
      </c>
      <c r="AX951" s="31" t="str">
        <f>IF(IFERROR(VLOOKUP(AE951,#REF!,1,0),"")&lt;&gt;"",1,"")</f>
        <v/>
      </c>
      <c r="AY951" s="31" t="str">
        <f>IF(IFERROR(VLOOKUP(AE951,#REF!,1,0),"")&lt;&gt;"",1,"")</f>
        <v/>
      </c>
      <c r="AZ951" s="31" t="str">
        <f>IF(IFERROR(VLOOKUP(AE951,#REF!,1,0),"")&lt;&gt;"",1,"")</f>
        <v/>
      </c>
      <c r="BA951" s="31" t="str">
        <f>IF(IFERROR(VLOOKUP(AE951,#REF!,1,0),"")&lt;&gt;"",1,"")</f>
        <v/>
      </c>
      <c r="BB951" s="31" t="str">
        <f>IF(IFERROR(VLOOKUP(AE951,#REF!,1,0),"")&lt;&gt;"",1,"")</f>
        <v/>
      </c>
      <c r="BC951" s="31" t="str">
        <f>IF(IFERROR(VLOOKUP(AE951,#REF!,1,0),"")&lt;&gt;"",1,"")</f>
        <v/>
      </c>
      <c r="BD951" s="31" t="str">
        <f>IF(IFERROR(VLOOKUP(AE951,#REF!,1,0),"")&lt;&gt;"",1,"")</f>
        <v/>
      </c>
      <c r="BE951" s="32">
        <f t="shared" si="273"/>
        <v>1</v>
      </c>
    </row>
    <row r="952" spans="1:57" ht="16">
      <c r="A952" s="33">
        <v>572</v>
      </c>
      <c r="B952" s="33">
        <v>698417</v>
      </c>
      <c r="C952" s="33" t="str">
        <f t="shared" si="279"/>
        <v>698417000</v>
      </c>
      <c r="D952" s="34" t="str">
        <f t="shared" si="263"/>
        <v>69</v>
      </c>
      <c r="E952" s="34" t="str">
        <f t="shared" si="264"/>
        <v>8</v>
      </c>
      <c r="F952" s="34" t="str">
        <f t="shared" si="265"/>
        <v>4</v>
      </c>
      <c r="G952" s="34" t="str">
        <f t="shared" si="266"/>
        <v>1</v>
      </c>
      <c r="H952" s="34" t="str">
        <f t="shared" si="267"/>
        <v>7</v>
      </c>
      <c r="I952" s="34" t="str">
        <f t="shared" si="268"/>
        <v>0</v>
      </c>
      <c r="J952" s="34" t="str">
        <f t="shared" si="269"/>
        <v>0</v>
      </c>
      <c r="K952" s="34" t="str">
        <f t="shared" si="270"/>
        <v>0</v>
      </c>
      <c r="L952" s="34" t="s">
        <v>5434</v>
      </c>
      <c r="M952" s="35" t="s">
        <v>1605</v>
      </c>
      <c r="N952" s="35" t="s">
        <v>261</v>
      </c>
      <c r="O952" s="37" t="s">
        <v>14</v>
      </c>
      <c r="P952" s="55" t="s">
        <v>68</v>
      </c>
      <c r="Q952" s="37">
        <v>3</v>
      </c>
      <c r="R952" s="55">
        <v>2</v>
      </c>
      <c r="S952" s="55" t="s">
        <v>110</v>
      </c>
      <c r="T952" s="55" t="s">
        <v>110</v>
      </c>
      <c r="U952" s="37">
        <v>2</v>
      </c>
      <c r="V952" s="37">
        <v>4</v>
      </c>
      <c r="W952" s="55" t="s">
        <v>1582</v>
      </c>
      <c r="X952" s="55" t="s">
        <v>1582</v>
      </c>
      <c r="Y952" s="55">
        <v>1</v>
      </c>
      <c r="Z952" s="55">
        <v>7</v>
      </c>
      <c r="AA952" s="57" t="s">
        <v>1605</v>
      </c>
      <c r="AB952" s="57" t="s">
        <v>1605</v>
      </c>
      <c r="AC952" s="36" t="s">
        <v>66</v>
      </c>
      <c r="AD952" s="55" t="s">
        <v>66</v>
      </c>
      <c r="AE952" s="42" t="s">
        <v>1605</v>
      </c>
      <c r="AF952" s="42" t="s">
        <v>1605</v>
      </c>
      <c r="AG952" s="27"/>
      <c r="AH952" s="30" t="s">
        <v>8</v>
      </c>
      <c r="AI952" s="39"/>
      <c r="AJ952" s="39" t="b">
        <f t="shared" si="289"/>
        <v>0</v>
      </c>
      <c r="AK952" s="39" t="str">
        <f>O952&amp;Q952&amp;R952&amp;U952&amp;V952&amp;Y952&amp;Z952&amp;AC952&amp;AD952</f>
        <v>A32241700</v>
      </c>
      <c r="AL952" s="40">
        <v>698417</v>
      </c>
      <c r="AM952" s="41" t="b">
        <f>C952&lt;&gt;AK952</f>
        <v>1</v>
      </c>
      <c r="AN952" s="30" t="str">
        <f>N952&amp;AK952</f>
        <v>J9FA32241700</v>
      </c>
      <c r="AO952" s="30"/>
      <c r="AP952" s="31"/>
      <c r="AQ952" s="31"/>
      <c r="AR952" s="31">
        <f t="shared" si="271"/>
        <v>1</v>
      </c>
      <c r="AS952" s="31" t="str">
        <f>IF(IFERROR(VLOOKUP(AE952,#REF!,1,0),"")&lt;&gt;"",1,"")</f>
        <v/>
      </c>
      <c r="AT952" s="31" t="str">
        <f>IF(IFERROR(VLOOKUP(AE952,#REF!,1,0),"")&lt;&gt;"",1,"")</f>
        <v/>
      </c>
      <c r="AU952" s="31" t="str">
        <f>IF(IFERROR(VLOOKUP(AE952,#REF!,1,0),"")&lt;&gt;"",1,"")</f>
        <v/>
      </c>
      <c r="AV952" s="31" t="str">
        <f>IF(IFERROR(VLOOKUP(AE952,#REF!,1,0),"")&lt;&gt;"",1,"")</f>
        <v/>
      </c>
      <c r="AW952" s="31" t="str">
        <f>IF(IFERROR(VLOOKUP(AE952,#REF!,1,0),"")&lt;&gt;"",1,"")</f>
        <v/>
      </c>
      <c r="AX952" s="31" t="str">
        <f>IF(IFERROR(VLOOKUP(AE952,#REF!,1,0),"")&lt;&gt;"",1,"")</f>
        <v/>
      </c>
      <c r="AY952" s="31" t="str">
        <f>IF(IFERROR(VLOOKUP(AE952,#REF!,1,0),"")&lt;&gt;"",1,"")</f>
        <v/>
      </c>
      <c r="AZ952" s="31" t="str">
        <f>IF(IFERROR(VLOOKUP(AE952,#REF!,1,0),"")&lt;&gt;"",1,"")</f>
        <v/>
      </c>
      <c r="BA952" s="31" t="str">
        <f>IF(IFERROR(VLOOKUP(AE952,#REF!,1,0),"")&lt;&gt;"",1,"")</f>
        <v/>
      </c>
      <c r="BB952" s="31" t="str">
        <f>IF(IFERROR(VLOOKUP(AE952,#REF!,1,0),"")&lt;&gt;"",1,"")</f>
        <v/>
      </c>
      <c r="BC952" s="31" t="str">
        <f>IF(IFERROR(VLOOKUP(AE952,#REF!,1,0),"")&lt;&gt;"",1,"")</f>
        <v/>
      </c>
      <c r="BD952" s="31" t="str">
        <f>IF(IFERROR(VLOOKUP(AE952,#REF!,1,0),"")&lt;&gt;"",1,"")</f>
        <v/>
      </c>
      <c r="BE952" s="32">
        <f t="shared" si="273"/>
        <v>1</v>
      </c>
    </row>
    <row r="953" spans="1:57" ht="16">
      <c r="A953" s="33">
        <v>573</v>
      </c>
      <c r="B953" s="33">
        <v>698418</v>
      </c>
      <c r="C953" s="33" t="str">
        <f t="shared" si="279"/>
        <v>698418000</v>
      </c>
      <c r="D953" s="34" t="str">
        <f t="shared" si="263"/>
        <v>69</v>
      </c>
      <c r="E953" s="34" t="str">
        <f t="shared" si="264"/>
        <v>8</v>
      </c>
      <c r="F953" s="34" t="str">
        <f t="shared" si="265"/>
        <v>4</v>
      </c>
      <c r="G953" s="34" t="str">
        <f t="shared" si="266"/>
        <v>1</v>
      </c>
      <c r="H953" s="34" t="str">
        <f t="shared" si="267"/>
        <v>8</v>
      </c>
      <c r="I953" s="34" t="str">
        <f t="shared" si="268"/>
        <v>0</v>
      </c>
      <c r="J953" s="34" t="str">
        <f t="shared" si="269"/>
        <v>0</v>
      </c>
      <c r="K953" s="34" t="str">
        <f t="shared" si="270"/>
        <v>0</v>
      </c>
      <c r="L953" s="34" t="s">
        <v>5435</v>
      </c>
      <c r="M953" s="35" t="s">
        <v>1606</v>
      </c>
      <c r="N953" s="35" t="s">
        <v>261</v>
      </c>
      <c r="O953" s="37" t="s">
        <v>14</v>
      </c>
      <c r="P953" s="55" t="s">
        <v>68</v>
      </c>
      <c r="Q953" s="37">
        <v>3</v>
      </c>
      <c r="R953" s="55">
        <v>2</v>
      </c>
      <c r="S953" s="55" t="s">
        <v>110</v>
      </c>
      <c r="T953" s="55" t="s">
        <v>110</v>
      </c>
      <c r="U953" s="37">
        <v>2</v>
      </c>
      <c r="V953" s="37">
        <v>4</v>
      </c>
      <c r="W953" s="55" t="s">
        <v>1582</v>
      </c>
      <c r="X953" s="55" t="s">
        <v>1582</v>
      </c>
      <c r="Y953" s="55">
        <v>1</v>
      </c>
      <c r="Z953" s="55">
        <v>8</v>
      </c>
      <c r="AA953" s="57" t="s">
        <v>1606</v>
      </c>
      <c r="AB953" s="57" t="s">
        <v>1606</v>
      </c>
      <c r="AC953" s="36" t="s">
        <v>66</v>
      </c>
      <c r="AD953" s="55" t="s">
        <v>66</v>
      </c>
      <c r="AE953" s="42" t="s">
        <v>1606</v>
      </c>
      <c r="AF953" s="42" t="s">
        <v>1606</v>
      </c>
      <c r="AG953" s="27"/>
      <c r="AH953" s="30" t="s">
        <v>8</v>
      </c>
      <c r="AI953" s="39"/>
      <c r="AJ953" s="39" t="b">
        <f t="shared" si="289"/>
        <v>0</v>
      </c>
      <c r="AK953" s="39" t="str">
        <f>O953&amp;Q953&amp;R953&amp;U953&amp;V953&amp;Y953&amp;Z953&amp;AC953&amp;AD953</f>
        <v>A32241800</v>
      </c>
      <c r="AL953" s="40">
        <v>698418</v>
      </c>
      <c r="AM953" s="41" t="b">
        <f>C953&lt;&gt;AK953</f>
        <v>1</v>
      </c>
      <c r="AN953" s="30" t="str">
        <f>N953&amp;AK953</f>
        <v>J9FA32241800</v>
      </c>
      <c r="AO953" s="30"/>
      <c r="AP953" s="31"/>
      <c r="AQ953" s="31"/>
      <c r="AR953" s="31">
        <f t="shared" si="271"/>
        <v>1</v>
      </c>
      <c r="AS953" s="31" t="str">
        <f>IF(IFERROR(VLOOKUP(AE953,#REF!,1,0),"")&lt;&gt;"",1,"")</f>
        <v/>
      </c>
      <c r="AT953" s="31" t="str">
        <f>IF(IFERROR(VLOOKUP(AE953,#REF!,1,0),"")&lt;&gt;"",1,"")</f>
        <v/>
      </c>
      <c r="AU953" s="31" t="str">
        <f>IF(IFERROR(VLOOKUP(AE953,#REF!,1,0),"")&lt;&gt;"",1,"")</f>
        <v/>
      </c>
      <c r="AV953" s="31" t="str">
        <f>IF(IFERROR(VLOOKUP(AE953,#REF!,1,0),"")&lt;&gt;"",1,"")</f>
        <v/>
      </c>
      <c r="AW953" s="31" t="str">
        <f>IF(IFERROR(VLOOKUP(AE953,#REF!,1,0),"")&lt;&gt;"",1,"")</f>
        <v/>
      </c>
      <c r="AX953" s="31" t="str">
        <f>IF(IFERROR(VLOOKUP(AE953,#REF!,1,0),"")&lt;&gt;"",1,"")</f>
        <v/>
      </c>
      <c r="AY953" s="31" t="str">
        <f>IF(IFERROR(VLOOKUP(AE953,#REF!,1,0),"")&lt;&gt;"",1,"")</f>
        <v/>
      </c>
      <c r="AZ953" s="31" t="str">
        <f>IF(IFERROR(VLOOKUP(AE953,#REF!,1,0),"")&lt;&gt;"",1,"")</f>
        <v/>
      </c>
      <c r="BA953" s="31" t="str">
        <f>IF(IFERROR(VLOOKUP(AE953,#REF!,1,0),"")&lt;&gt;"",1,"")</f>
        <v/>
      </c>
      <c r="BB953" s="31" t="str">
        <f>IF(IFERROR(VLOOKUP(AE953,#REF!,1,0),"")&lt;&gt;"",1,"")</f>
        <v/>
      </c>
      <c r="BC953" s="31" t="str">
        <f>IF(IFERROR(VLOOKUP(AE953,#REF!,1,0),"")&lt;&gt;"",1,"")</f>
        <v/>
      </c>
      <c r="BD953" s="31" t="str">
        <f>IF(IFERROR(VLOOKUP(AE953,#REF!,1,0),"")&lt;&gt;"",1,"")</f>
        <v/>
      </c>
      <c r="BE953" s="32">
        <f t="shared" si="273"/>
        <v>1</v>
      </c>
    </row>
    <row r="954" spans="1:57" ht="16">
      <c r="A954" s="43">
        <v>574</v>
      </c>
      <c r="B954" s="43">
        <v>698419</v>
      </c>
      <c r="C954" s="43" t="str">
        <f t="shared" si="279"/>
        <v>698419000</v>
      </c>
      <c r="D954" s="44" t="str">
        <f t="shared" si="263"/>
        <v>69</v>
      </c>
      <c r="E954" s="44" t="str">
        <f t="shared" si="264"/>
        <v>8</v>
      </c>
      <c r="F954" s="44" t="str">
        <f t="shared" si="265"/>
        <v>4</v>
      </c>
      <c r="G954" s="44" t="str">
        <f t="shared" si="266"/>
        <v>1</v>
      </c>
      <c r="H954" s="44" t="str">
        <f t="shared" si="267"/>
        <v>9</v>
      </c>
      <c r="I954" s="44" t="str">
        <f t="shared" si="268"/>
        <v>0</v>
      </c>
      <c r="J954" s="44" t="str">
        <f t="shared" si="269"/>
        <v>0</v>
      </c>
      <c r="K954" s="44" t="str">
        <f t="shared" si="270"/>
        <v>0</v>
      </c>
      <c r="L954" s="44"/>
      <c r="M954" s="45" t="s">
        <v>1607</v>
      </c>
      <c r="N954" s="45"/>
      <c r="O954" s="46" t="s">
        <v>14</v>
      </c>
      <c r="P954" s="47" t="s">
        <v>68</v>
      </c>
      <c r="Q954" s="48">
        <v>3</v>
      </c>
      <c r="R954" s="47"/>
      <c r="S954" s="47" t="s">
        <v>110</v>
      </c>
      <c r="T954" s="47" t="s">
        <v>110</v>
      </c>
      <c r="U954" s="48">
        <v>2</v>
      </c>
      <c r="V954" s="48">
        <v>4</v>
      </c>
      <c r="W954" s="60"/>
      <c r="X954" s="60" t="s">
        <v>1582</v>
      </c>
      <c r="Y954" s="47">
        <v>1</v>
      </c>
      <c r="Z954" s="47">
        <v>9</v>
      </c>
      <c r="AA954" s="50"/>
      <c r="AB954" s="50" t="s">
        <v>1607</v>
      </c>
      <c r="AC954" s="49" t="s">
        <v>66</v>
      </c>
      <c r="AD954" s="47" t="s">
        <v>66</v>
      </c>
      <c r="AE954" s="50" t="s">
        <v>1607</v>
      </c>
      <c r="AF954" s="51"/>
      <c r="AG954" s="51" t="s">
        <v>8</v>
      </c>
      <c r="AH954" s="52" t="s">
        <v>8</v>
      </c>
      <c r="AI954" s="39"/>
      <c r="AJ954" s="39"/>
      <c r="AK954" s="39" t="e">
        <f>O954&amp;Q954&amp;#REF!&amp;U954&amp;V954&amp;Y954&amp;Z954&amp;AC954&amp;AD954</f>
        <v>#REF!</v>
      </c>
      <c r="AL954" s="43">
        <v>698419</v>
      </c>
      <c r="AM954" s="44" t="e">
        <f>C954&lt;&gt;AK954</f>
        <v>#REF!</v>
      </c>
      <c r="AN954" s="52"/>
      <c r="AO954" s="52"/>
      <c r="AP954" s="53"/>
      <c r="AQ954" s="53"/>
      <c r="AR954" s="53">
        <f t="shared" si="271"/>
        <v>1</v>
      </c>
      <c r="AS954" s="53" t="str">
        <f>IF(IFERROR(VLOOKUP(AE954,#REF!,1,0),"")&lt;&gt;"",1,"")</f>
        <v/>
      </c>
      <c r="AT954" s="53" t="str">
        <f>IF(IFERROR(VLOOKUP(AE954,#REF!,1,0),"")&lt;&gt;"",1,"")</f>
        <v/>
      </c>
      <c r="AU954" s="53" t="str">
        <f>IF(IFERROR(VLOOKUP(AE954,#REF!,1,0),"")&lt;&gt;"",1,"")</f>
        <v/>
      </c>
      <c r="AV954" s="53" t="str">
        <f>IF(IFERROR(VLOOKUP(AE954,#REF!,1,0),"")&lt;&gt;"",1,"")</f>
        <v/>
      </c>
      <c r="AW954" s="53" t="str">
        <f>IF(IFERROR(VLOOKUP(AE954,#REF!,1,0),"")&lt;&gt;"",1,"")</f>
        <v/>
      </c>
      <c r="AX954" s="53" t="str">
        <f>IF(IFERROR(VLOOKUP(AE954,#REF!,1,0),"")&lt;&gt;"",1,"")</f>
        <v/>
      </c>
      <c r="AY954" s="53" t="str">
        <f>IF(IFERROR(VLOOKUP(AE954,#REF!,1,0),"")&lt;&gt;"",1,"")</f>
        <v/>
      </c>
      <c r="AZ954" s="53" t="str">
        <f>IF(IFERROR(VLOOKUP(AE954,#REF!,1,0),"")&lt;&gt;"",1,"")</f>
        <v/>
      </c>
      <c r="BA954" s="53" t="str">
        <f>IF(IFERROR(VLOOKUP(AE954,#REF!,1,0),"")&lt;&gt;"",1,"")</f>
        <v/>
      </c>
      <c r="BB954" s="53" t="str">
        <f>IF(IFERROR(VLOOKUP(AE954,#REF!,1,0),"")&lt;&gt;"",1,"")</f>
        <v/>
      </c>
      <c r="BC954" s="53" t="str">
        <f>IF(IFERROR(VLOOKUP(AE954,#REF!,1,0),"")&lt;&gt;"",1,"")</f>
        <v/>
      </c>
      <c r="BD954" s="53" t="str">
        <f>IF(IFERROR(VLOOKUP(AE954,#REF!,1,0),"")&lt;&gt;"",1,"")</f>
        <v/>
      </c>
      <c r="BE954" s="54">
        <f t="shared" si="273"/>
        <v>1</v>
      </c>
    </row>
    <row r="955" spans="1:57" ht="16">
      <c r="A955" s="43">
        <v>575</v>
      </c>
      <c r="B955" s="43">
        <v>69849</v>
      </c>
      <c r="C955" s="43" t="str">
        <f t="shared" si="279"/>
        <v>698490000</v>
      </c>
      <c r="D955" s="44" t="str">
        <f t="shared" si="263"/>
        <v>69</v>
      </c>
      <c r="E955" s="44" t="str">
        <f t="shared" si="264"/>
        <v>8</v>
      </c>
      <c r="F955" s="44" t="str">
        <f t="shared" si="265"/>
        <v>4</v>
      </c>
      <c r="G955" s="44" t="str">
        <f t="shared" si="266"/>
        <v>9</v>
      </c>
      <c r="H955" s="44" t="str">
        <f t="shared" si="267"/>
        <v>0</v>
      </c>
      <c r="I955" s="44" t="str">
        <f t="shared" si="268"/>
        <v>0</v>
      </c>
      <c r="J955" s="44" t="str">
        <f t="shared" si="269"/>
        <v>0</v>
      </c>
      <c r="K955" s="44" t="str">
        <f t="shared" si="270"/>
        <v>0</v>
      </c>
      <c r="L955" s="44"/>
      <c r="M955" s="45" t="s">
        <v>1608</v>
      </c>
      <c r="N955" s="45"/>
      <c r="O955" s="46" t="s">
        <v>14</v>
      </c>
      <c r="P955" s="47" t="s">
        <v>68</v>
      </c>
      <c r="Q955" s="48">
        <v>3</v>
      </c>
      <c r="R955" s="47"/>
      <c r="S955" s="47" t="s">
        <v>110</v>
      </c>
      <c r="T955" s="47" t="s">
        <v>110</v>
      </c>
      <c r="U955" s="46" t="s">
        <v>18</v>
      </c>
      <c r="V955" s="46" t="s">
        <v>66</v>
      </c>
      <c r="W955" s="47"/>
      <c r="X955" s="47" t="s">
        <v>1608</v>
      </c>
      <c r="Y955" s="46" t="s">
        <v>66</v>
      </c>
      <c r="Z955" s="49" t="s">
        <v>66</v>
      </c>
      <c r="AA955" s="47"/>
      <c r="AB955" s="47" t="s">
        <v>1608</v>
      </c>
      <c r="AC955" s="49" t="s">
        <v>66</v>
      </c>
      <c r="AD955" s="47" t="s">
        <v>66</v>
      </c>
      <c r="AE955" s="50" t="s">
        <v>1608</v>
      </c>
      <c r="AF955" s="51"/>
      <c r="AG955" s="51" t="s">
        <v>8</v>
      </c>
      <c r="AH955" s="52"/>
      <c r="AI955" s="39"/>
      <c r="AJ955" s="39"/>
      <c r="AK955" s="39" t="e">
        <f>O955&amp;Q955&amp;#REF!&amp;U955&amp;V955&amp;Y955&amp;Z955&amp;AC955&amp;AD955</f>
        <v>#REF!</v>
      </c>
      <c r="AL955" s="43">
        <v>69849</v>
      </c>
      <c r="AM955" s="44" t="e">
        <f>C955&lt;&gt;AK955</f>
        <v>#REF!</v>
      </c>
      <c r="AN955" s="52"/>
      <c r="AO955" s="52"/>
      <c r="AP955" s="53"/>
      <c r="AQ955" s="53"/>
      <c r="AR955" s="53">
        <f t="shared" si="271"/>
        <v>1</v>
      </c>
      <c r="AS955" s="53" t="str">
        <f>IF(IFERROR(VLOOKUP(AE955,#REF!,1,0),"")&lt;&gt;"",1,"")</f>
        <v/>
      </c>
      <c r="AT955" s="53" t="str">
        <f>IF(IFERROR(VLOOKUP(AE955,#REF!,1,0),"")&lt;&gt;"",1,"")</f>
        <v/>
      </c>
      <c r="AU955" s="53" t="str">
        <f>IF(IFERROR(VLOOKUP(AE955,#REF!,1,0),"")&lt;&gt;"",1,"")</f>
        <v/>
      </c>
      <c r="AV955" s="53" t="str">
        <f>IF(IFERROR(VLOOKUP(AE955,#REF!,1,0),"")&lt;&gt;"",1,"")</f>
        <v/>
      </c>
      <c r="AW955" s="53" t="str">
        <f>IF(IFERROR(VLOOKUP(AE955,#REF!,1,0),"")&lt;&gt;"",1,"")</f>
        <v/>
      </c>
      <c r="AX955" s="53" t="str">
        <f>IF(IFERROR(VLOOKUP(AE955,#REF!,1,0),"")&lt;&gt;"",1,"")</f>
        <v/>
      </c>
      <c r="AY955" s="53" t="str">
        <f>IF(IFERROR(VLOOKUP(AE955,#REF!,1,0),"")&lt;&gt;"",1,"")</f>
        <v/>
      </c>
      <c r="AZ955" s="53" t="str">
        <f>IF(IFERROR(VLOOKUP(AE955,#REF!,1,0),"")&lt;&gt;"",1,"")</f>
        <v/>
      </c>
      <c r="BA955" s="53" t="str">
        <f>IF(IFERROR(VLOOKUP(AE955,#REF!,1,0),"")&lt;&gt;"",1,"")</f>
        <v/>
      </c>
      <c r="BB955" s="53" t="str">
        <f>IF(IFERROR(VLOOKUP(AE955,#REF!,1,0),"")&lt;&gt;"",1,"")</f>
        <v/>
      </c>
      <c r="BC955" s="53" t="str">
        <f>IF(IFERROR(VLOOKUP(AE955,#REF!,1,0),"")&lt;&gt;"",1,"")</f>
        <v/>
      </c>
      <c r="BD955" s="53" t="str">
        <f>IF(IFERROR(VLOOKUP(AE955,#REF!,1,0),"")&lt;&gt;"",1,"")</f>
        <v/>
      </c>
      <c r="BE955" s="54">
        <f t="shared" si="273"/>
        <v>1</v>
      </c>
    </row>
    <row r="956" spans="1:57" ht="17">
      <c r="A956" s="137">
        <v>576</v>
      </c>
      <c r="B956" s="137">
        <v>698491</v>
      </c>
      <c r="C956" s="137" t="str">
        <f t="shared" si="279"/>
        <v>698491000</v>
      </c>
      <c r="D956" s="138" t="str">
        <f t="shared" si="263"/>
        <v>69</v>
      </c>
      <c r="E956" s="138" t="str">
        <f t="shared" si="264"/>
        <v>8</v>
      </c>
      <c r="F956" s="138" t="str">
        <f t="shared" si="265"/>
        <v>4</v>
      </c>
      <c r="G956" s="138" t="str">
        <f t="shared" si="266"/>
        <v>9</v>
      </c>
      <c r="H956" s="138" t="str">
        <f t="shared" si="267"/>
        <v>1</v>
      </c>
      <c r="I956" s="138" t="str">
        <f t="shared" si="268"/>
        <v>0</v>
      </c>
      <c r="J956" s="138" t="str">
        <f t="shared" si="269"/>
        <v>0</v>
      </c>
      <c r="K956" s="138" t="str">
        <f t="shared" si="270"/>
        <v>0</v>
      </c>
      <c r="L956" s="138" t="s">
        <v>5436</v>
      </c>
      <c r="M956" s="139" t="s">
        <v>1609</v>
      </c>
      <c r="N956" s="139" t="s">
        <v>261</v>
      </c>
      <c r="O956" s="141" t="s">
        <v>14</v>
      </c>
      <c r="P956" s="141" t="s">
        <v>68</v>
      </c>
      <c r="Q956" s="141">
        <v>3</v>
      </c>
      <c r="R956" s="141">
        <v>2</v>
      </c>
      <c r="S956" s="141" t="s">
        <v>110</v>
      </c>
      <c r="T956" s="141" t="s">
        <v>110</v>
      </c>
      <c r="U956" s="141">
        <v>2</v>
      </c>
      <c r="V956" s="141">
        <v>5</v>
      </c>
      <c r="W956" s="141" t="s">
        <v>1609</v>
      </c>
      <c r="X956" s="141" t="s">
        <v>1609</v>
      </c>
      <c r="Y956" s="141" t="s">
        <v>66</v>
      </c>
      <c r="Z956" s="140" t="s">
        <v>66</v>
      </c>
      <c r="AA956" s="140" t="s">
        <v>1609</v>
      </c>
      <c r="AB956" s="140" t="s">
        <v>1609</v>
      </c>
      <c r="AC956" s="140" t="s">
        <v>66</v>
      </c>
      <c r="AD956" s="141" t="s">
        <v>66</v>
      </c>
      <c r="AE956" s="144" t="s">
        <v>1609</v>
      </c>
      <c r="AF956" s="144" t="s">
        <v>1609</v>
      </c>
      <c r="AG956" s="134"/>
      <c r="AH956" s="142"/>
      <c r="AI956" s="143"/>
      <c r="AJ956" s="143" t="b">
        <f t="shared" ref="AJ956:AJ962" si="290">IF(OR(AS956=1,AT956=1,AU956=1,AV956=1,AW956=1,AX956=1,AY956=1,AZ956=1,BA956=1,BB956=1,BC956=1,BD956=1),TRUE,FALSE)</f>
        <v>0</v>
      </c>
      <c r="AK956" s="143" t="str">
        <f>O956&amp;Q956&amp;R956&amp;U956&amp;V956&amp;Y956&amp;Z956&amp;AC956&amp;AD956</f>
        <v>A32250000</v>
      </c>
      <c r="AL956" s="40">
        <v>698491</v>
      </c>
      <c r="AM956" s="41" t="b">
        <f>C956&lt;&gt;AK956</f>
        <v>1</v>
      </c>
      <c r="AN956" s="145" t="str">
        <f>N956&amp;AK956</f>
        <v>J9FA32250000</v>
      </c>
      <c r="AO956" s="145" t="s">
        <v>1610</v>
      </c>
      <c r="AP956" s="31"/>
      <c r="AQ956" s="146"/>
      <c r="AR956" s="146">
        <f t="shared" si="271"/>
        <v>1</v>
      </c>
      <c r="AS956" s="146" t="str">
        <f>IF(IFERROR(VLOOKUP(AE956,#REF!,1,0),"")&lt;&gt;"",1,"")</f>
        <v/>
      </c>
      <c r="AT956" s="146" t="str">
        <f>IF(IFERROR(VLOOKUP(AE956,#REF!,1,0),"")&lt;&gt;"",1,"")</f>
        <v/>
      </c>
      <c r="AU956" s="146" t="str">
        <f>IF(IFERROR(VLOOKUP(AE956,#REF!,1,0),"")&lt;&gt;"",1,"")</f>
        <v/>
      </c>
      <c r="AV956" s="146" t="str">
        <f>IF(IFERROR(VLOOKUP(AE956,#REF!,1,0),"")&lt;&gt;"",1,"")</f>
        <v/>
      </c>
      <c r="AW956" s="146" t="str">
        <f>IF(IFERROR(VLOOKUP(AE956,#REF!,1,0),"")&lt;&gt;"",1,"")</f>
        <v/>
      </c>
      <c r="AX956" s="146" t="str">
        <f>IF(IFERROR(VLOOKUP(AE956,#REF!,1,0),"")&lt;&gt;"",1,"")</f>
        <v/>
      </c>
      <c r="AY956" s="146" t="str">
        <f>IF(IFERROR(VLOOKUP(AE956,#REF!,1,0),"")&lt;&gt;"",1,"")</f>
        <v/>
      </c>
      <c r="AZ956" s="146" t="str">
        <f>IF(IFERROR(VLOOKUP(AE956,#REF!,1,0),"")&lt;&gt;"",1,"")</f>
        <v/>
      </c>
      <c r="BA956" s="146" t="str">
        <f>IF(IFERROR(VLOOKUP(AE956,#REF!,1,0),"")&lt;&gt;"",1,"")</f>
        <v/>
      </c>
      <c r="BB956" s="146" t="str">
        <f>IF(IFERROR(VLOOKUP(AE956,#REF!,1,0),"")&lt;&gt;"",1,"")</f>
        <v/>
      </c>
      <c r="BC956" s="146" t="str">
        <f>IF(IFERROR(VLOOKUP(AE956,#REF!,1,0),"")&lt;&gt;"",1,"")</f>
        <v/>
      </c>
      <c r="BD956" s="146" t="str">
        <f>IF(IFERROR(VLOOKUP(AE956,#REF!,1,0),"")&lt;&gt;"",1,"")</f>
        <v/>
      </c>
      <c r="BE956" s="148">
        <f t="shared" si="273"/>
        <v>1</v>
      </c>
    </row>
    <row r="957" spans="1:57" ht="16">
      <c r="A957" s="33">
        <v>1324</v>
      </c>
      <c r="B957" s="33">
        <v>722193</v>
      </c>
      <c r="C957" s="33" t="str">
        <f t="shared" si="279"/>
        <v>722193000</v>
      </c>
      <c r="D957" s="34" t="str">
        <f t="shared" si="263"/>
        <v>72</v>
      </c>
      <c r="E957" s="34" t="str">
        <f t="shared" si="264"/>
        <v>2</v>
      </c>
      <c r="F957" s="34" t="str">
        <f t="shared" si="265"/>
        <v>1</v>
      </c>
      <c r="G957" s="34" t="str">
        <f t="shared" si="266"/>
        <v>9</v>
      </c>
      <c r="H957" s="34" t="str">
        <f t="shared" si="267"/>
        <v>3</v>
      </c>
      <c r="I957" s="34" t="str">
        <f t="shared" si="268"/>
        <v>0</v>
      </c>
      <c r="J957" s="34" t="str">
        <f t="shared" si="269"/>
        <v>0</v>
      </c>
      <c r="K957" s="34" t="str">
        <f t="shared" si="270"/>
        <v>0</v>
      </c>
      <c r="L957" s="34" t="s">
        <v>5437</v>
      </c>
      <c r="M957" s="35" t="s">
        <v>1609</v>
      </c>
      <c r="N957" s="35" t="s">
        <v>261</v>
      </c>
      <c r="O957" s="37" t="s">
        <v>14</v>
      </c>
      <c r="P957" s="55" t="s">
        <v>68</v>
      </c>
      <c r="Q957" s="37">
        <v>3</v>
      </c>
      <c r="R957" s="55">
        <v>2</v>
      </c>
      <c r="S957" s="55" t="s">
        <v>110</v>
      </c>
      <c r="T957" s="55" t="s">
        <v>110</v>
      </c>
      <c r="U957" s="37">
        <v>2</v>
      </c>
      <c r="V957" s="37">
        <v>5</v>
      </c>
      <c r="W957" s="55" t="s">
        <v>1609</v>
      </c>
      <c r="X957" s="55" t="s">
        <v>1609</v>
      </c>
      <c r="Y957" s="55" t="s">
        <v>66</v>
      </c>
      <c r="Z957" s="58" t="s">
        <v>66</v>
      </c>
      <c r="AA957" s="58" t="s">
        <v>1609</v>
      </c>
      <c r="AB957" s="58" t="s">
        <v>1609</v>
      </c>
      <c r="AC957" s="58" t="s">
        <v>8</v>
      </c>
      <c r="AD957" s="55">
        <v>1</v>
      </c>
      <c r="AE957" s="42" t="s">
        <v>1611</v>
      </c>
      <c r="AF957" s="42" t="s">
        <v>1612</v>
      </c>
      <c r="AG957" s="27"/>
      <c r="AH957" s="30" t="s">
        <v>8</v>
      </c>
      <c r="AI957" s="39"/>
      <c r="AJ957" s="39" t="b">
        <f t="shared" si="290"/>
        <v>0</v>
      </c>
      <c r="AK957" s="39" t="str">
        <f>O957&amp;Q957&amp;R957&amp;U957&amp;V957&amp;Y957&amp;Z957&amp;AC957&amp;AD957</f>
        <v>A32250011</v>
      </c>
      <c r="AL957" s="40">
        <v>722193</v>
      </c>
      <c r="AM957" s="41" t="b">
        <f>C957&lt;&gt;AK957</f>
        <v>1</v>
      </c>
      <c r="AN957" s="30" t="str">
        <f>N957&amp;AK957</f>
        <v>J9FA32250011</v>
      </c>
      <c r="AO957" s="30"/>
      <c r="AP957" s="31"/>
      <c r="AQ957" s="31"/>
      <c r="AR957" s="31">
        <f t="shared" si="271"/>
        <v>1</v>
      </c>
      <c r="AS957" s="31" t="str">
        <f>IF(IFERROR(VLOOKUP(AE957,#REF!,1,0),"")&lt;&gt;"",1,"")</f>
        <v/>
      </c>
      <c r="AT957" s="31" t="str">
        <f>IF(IFERROR(VLOOKUP(AE957,#REF!,1,0),"")&lt;&gt;"",1,"")</f>
        <v/>
      </c>
      <c r="AU957" s="31" t="str">
        <f>IF(IFERROR(VLOOKUP(AE957,#REF!,1,0),"")&lt;&gt;"",1,"")</f>
        <v/>
      </c>
      <c r="AV957" s="31" t="str">
        <f>IF(IFERROR(VLOOKUP(AE957,#REF!,1,0),"")&lt;&gt;"",1,"")</f>
        <v/>
      </c>
      <c r="AW957" s="31" t="str">
        <f>IF(IFERROR(VLOOKUP(AE957,#REF!,1,0),"")&lt;&gt;"",1,"")</f>
        <v/>
      </c>
      <c r="AX957" s="31" t="str">
        <f>IF(IFERROR(VLOOKUP(AE957,#REF!,1,0),"")&lt;&gt;"",1,"")</f>
        <v/>
      </c>
      <c r="AY957" s="31" t="str">
        <f>IF(IFERROR(VLOOKUP(AE957,#REF!,1,0),"")&lt;&gt;"",1,"")</f>
        <v/>
      </c>
      <c r="AZ957" s="31" t="str">
        <f>IF(IFERROR(VLOOKUP(AE957,#REF!,1,0),"")&lt;&gt;"",1,"")</f>
        <v/>
      </c>
      <c r="BA957" s="31" t="str">
        <f>IF(IFERROR(VLOOKUP(AE957,#REF!,1,0),"")&lt;&gt;"",1,"")</f>
        <v/>
      </c>
      <c r="BB957" s="31" t="str">
        <f>IF(IFERROR(VLOOKUP(AE957,#REF!,1,0),"")&lt;&gt;"",1,"")</f>
        <v/>
      </c>
      <c r="BC957" s="31" t="str">
        <f>IF(IFERROR(VLOOKUP(AE957,#REF!,1,0),"")&lt;&gt;"",1,"")</f>
        <v/>
      </c>
      <c r="BD957" s="31" t="str">
        <f>IF(IFERROR(VLOOKUP(AE957,#REF!,1,0),"")&lt;&gt;"",1,"")</f>
        <v/>
      </c>
      <c r="BE957" s="32">
        <f t="shared" si="273"/>
        <v>1</v>
      </c>
    </row>
    <row r="958" spans="1:57" ht="16">
      <c r="A958" s="33">
        <v>1402</v>
      </c>
      <c r="B958" s="33">
        <v>722694</v>
      </c>
      <c r="C958" s="33" t="str">
        <f t="shared" si="279"/>
        <v>722694000</v>
      </c>
      <c r="D958" s="34" t="str">
        <f t="shared" si="263"/>
        <v>72</v>
      </c>
      <c r="E958" s="34" t="str">
        <f t="shared" si="264"/>
        <v>2</v>
      </c>
      <c r="F958" s="34" t="str">
        <f t="shared" si="265"/>
        <v>6</v>
      </c>
      <c r="G958" s="34" t="str">
        <f t="shared" si="266"/>
        <v>9</v>
      </c>
      <c r="H958" s="34" t="str">
        <f t="shared" si="267"/>
        <v>4</v>
      </c>
      <c r="I958" s="34" t="str">
        <f t="shared" si="268"/>
        <v>0</v>
      </c>
      <c r="J958" s="34" t="str">
        <f t="shared" si="269"/>
        <v>0</v>
      </c>
      <c r="K958" s="34" t="str">
        <f t="shared" si="270"/>
        <v>0</v>
      </c>
      <c r="L958" s="34" t="s">
        <v>5438</v>
      </c>
      <c r="M958" s="35" t="s">
        <v>1609</v>
      </c>
      <c r="N958" s="35" t="s">
        <v>261</v>
      </c>
      <c r="O958" s="37" t="s">
        <v>14</v>
      </c>
      <c r="P958" s="55" t="s">
        <v>68</v>
      </c>
      <c r="Q958" s="37">
        <v>3</v>
      </c>
      <c r="R958" s="55">
        <v>2</v>
      </c>
      <c r="S958" s="55" t="s">
        <v>110</v>
      </c>
      <c r="T958" s="55" t="s">
        <v>110</v>
      </c>
      <c r="U958" s="37">
        <v>2</v>
      </c>
      <c r="V958" s="37">
        <v>5</v>
      </c>
      <c r="W958" s="55" t="s">
        <v>1609</v>
      </c>
      <c r="X958" s="55" t="s">
        <v>1609</v>
      </c>
      <c r="Y958" s="55" t="s">
        <v>66</v>
      </c>
      <c r="Z958" s="58" t="s">
        <v>66</v>
      </c>
      <c r="AA958" s="58" t="s">
        <v>1609</v>
      </c>
      <c r="AB958" s="58" t="s">
        <v>1609</v>
      </c>
      <c r="AC958" s="58" t="s">
        <v>8</v>
      </c>
      <c r="AD958" s="55">
        <v>2</v>
      </c>
      <c r="AE958" s="42" t="s">
        <v>1613</v>
      </c>
      <c r="AF958" s="42" t="s">
        <v>1614</v>
      </c>
      <c r="AG958" s="27"/>
      <c r="AH958" s="30" t="s">
        <v>8</v>
      </c>
      <c r="AI958" s="39"/>
      <c r="AJ958" s="39" t="b">
        <f t="shared" si="290"/>
        <v>0</v>
      </c>
      <c r="AK958" s="39" t="str">
        <f>O958&amp;Q958&amp;R958&amp;U958&amp;V958&amp;Y958&amp;Z958&amp;AC958&amp;AD958</f>
        <v>A32250012</v>
      </c>
      <c r="AL958" s="40">
        <v>722694</v>
      </c>
      <c r="AM958" s="41" t="b">
        <f>C958&lt;&gt;AK958</f>
        <v>1</v>
      </c>
      <c r="AN958" s="30" t="str">
        <f>N958&amp;AK958</f>
        <v>J9FA32250012</v>
      </c>
      <c r="AO958" s="30"/>
      <c r="AP958" s="31"/>
      <c r="AQ958" s="31"/>
      <c r="AR958" s="31">
        <f t="shared" si="271"/>
        <v>1</v>
      </c>
      <c r="AS958" s="31" t="str">
        <f>IF(IFERROR(VLOOKUP(AE958,#REF!,1,0),"")&lt;&gt;"",1,"")</f>
        <v/>
      </c>
      <c r="AT958" s="31" t="str">
        <f>IF(IFERROR(VLOOKUP(AE958,#REF!,1,0),"")&lt;&gt;"",1,"")</f>
        <v/>
      </c>
      <c r="AU958" s="31" t="str">
        <f>IF(IFERROR(VLOOKUP(AE958,#REF!,1,0),"")&lt;&gt;"",1,"")</f>
        <v/>
      </c>
      <c r="AV958" s="31" t="str">
        <f>IF(IFERROR(VLOOKUP(AE958,#REF!,1,0),"")&lt;&gt;"",1,"")</f>
        <v/>
      </c>
      <c r="AW958" s="31" t="str">
        <f>IF(IFERROR(VLOOKUP(AE958,#REF!,1,0),"")&lt;&gt;"",1,"")</f>
        <v/>
      </c>
      <c r="AX958" s="31" t="str">
        <f>IF(IFERROR(VLOOKUP(AE958,#REF!,1,0),"")&lt;&gt;"",1,"")</f>
        <v/>
      </c>
      <c r="AY958" s="31" t="str">
        <f>IF(IFERROR(VLOOKUP(AE958,#REF!,1,0),"")&lt;&gt;"",1,"")</f>
        <v/>
      </c>
      <c r="AZ958" s="31" t="str">
        <f>IF(IFERROR(VLOOKUP(AE958,#REF!,1,0),"")&lt;&gt;"",1,"")</f>
        <v/>
      </c>
      <c r="BA958" s="31" t="str">
        <f>IF(IFERROR(VLOOKUP(AE958,#REF!,1,0),"")&lt;&gt;"",1,"")</f>
        <v/>
      </c>
      <c r="BB958" s="31" t="str">
        <f>IF(IFERROR(VLOOKUP(AE958,#REF!,1,0),"")&lt;&gt;"",1,"")</f>
        <v/>
      </c>
      <c r="BC958" s="31" t="str">
        <f>IF(IFERROR(VLOOKUP(AE958,#REF!,1,0),"")&lt;&gt;"",1,"")</f>
        <v/>
      </c>
      <c r="BD958" s="31" t="str">
        <f>IF(IFERROR(VLOOKUP(AE958,#REF!,1,0),"")&lt;&gt;"",1,"")</f>
        <v/>
      </c>
      <c r="BE958" s="32">
        <f t="shared" si="273"/>
        <v>1</v>
      </c>
    </row>
    <row r="959" spans="1:57" ht="16">
      <c r="A959" s="33">
        <v>1367</v>
      </c>
      <c r="B959" s="33">
        <v>72234</v>
      </c>
      <c r="C959" s="33" t="str">
        <f t="shared" si="279"/>
        <v>722340000</v>
      </c>
      <c r="D959" s="34" t="str">
        <f t="shared" si="263"/>
        <v>72</v>
      </c>
      <c r="E959" s="34" t="str">
        <f t="shared" si="264"/>
        <v>2</v>
      </c>
      <c r="F959" s="34" t="str">
        <f t="shared" si="265"/>
        <v>3</v>
      </c>
      <c r="G959" s="34" t="str">
        <f t="shared" si="266"/>
        <v>4</v>
      </c>
      <c r="H959" s="34" t="str">
        <f t="shared" si="267"/>
        <v>0</v>
      </c>
      <c r="I959" s="34" t="str">
        <f t="shared" si="268"/>
        <v>0</v>
      </c>
      <c r="J959" s="34" t="str">
        <f t="shared" si="269"/>
        <v>0</v>
      </c>
      <c r="K959" s="34" t="str">
        <f t="shared" si="270"/>
        <v>0</v>
      </c>
      <c r="L959" s="34" t="s">
        <v>5439</v>
      </c>
      <c r="M959" s="35" t="s">
        <v>1615</v>
      </c>
      <c r="N959" s="35" t="s">
        <v>261</v>
      </c>
      <c r="O959" s="37" t="s">
        <v>14</v>
      </c>
      <c r="P959" s="55" t="s">
        <v>68</v>
      </c>
      <c r="Q959" s="37">
        <v>3</v>
      </c>
      <c r="R959" s="55">
        <v>2</v>
      </c>
      <c r="S959" s="55" t="s">
        <v>110</v>
      </c>
      <c r="T959" s="55" t="s">
        <v>110</v>
      </c>
      <c r="U959" s="37">
        <v>2</v>
      </c>
      <c r="V959" s="37">
        <v>5</v>
      </c>
      <c r="W959" s="55" t="s">
        <v>1609</v>
      </c>
      <c r="X959" s="55" t="s">
        <v>1609</v>
      </c>
      <c r="Y959" s="55" t="s">
        <v>66</v>
      </c>
      <c r="Z959" s="58" t="s">
        <v>66</v>
      </c>
      <c r="AA959" s="58" t="s">
        <v>1609</v>
      </c>
      <c r="AB959" s="58" t="s">
        <v>1609</v>
      </c>
      <c r="AC959" s="58" t="s">
        <v>8</v>
      </c>
      <c r="AD959" s="55">
        <v>3</v>
      </c>
      <c r="AE959" s="42" t="s">
        <v>1615</v>
      </c>
      <c r="AF959" s="42" t="s">
        <v>1615</v>
      </c>
      <c r="AG959" s="27"/>
      <c r="AH959" s="30" t="s">
        <v>8</v>
      </c>
      <c r="AI959" s="39"/>
      <c r="AJ959" s="39" t="b">
        <f t="shared" si="290"/>
        <v>0</v>
      </c>
      <c r="AK959" s="39" t="str">
        <f>O959&amp;Q959&amp;R959&amp;U959&amp;V959&amp;Y959&amp;Z959&amp;AC959&amp;AD959</f>
        <v>A32250013</v>
      </c>
      <c r="AL959" s="40">
        <v>72234</v>
      </c>
      <c r="AM959" s="41" t="b">
        <f>C959&lt;&gt;AK959</f>
        <v>1</v>
      </c>
      <c r="AN959" s="30" t="str">
        <f>N959&amp;AK959</f>
        <v>J9FA32250013</v>
      </c>
      <c r="AO959" s="30"/>
      <c r="AP959" s="31"/>
      <c r="AQ959" s="31"/>
      <c r="AR959" s="31">
        <f t="shared" si="271"/>
        <v>1</v>
      </c>
      <c r="AS959" s="31" t="str">
        <f>IF(IFERROR(VLOOKUP(AE959,#REF!,1,0),"")&lt;&gt;"",1,"")</f>
        <v/>
      </c>
      <c r="AT959" s="31" t="str">
        <f>IF(IFERROR(VLOOKUP(AE959,#REF!,1,0),"")&lt;&gt;"",1,"")</f>
        <v/>
      </c>
      <c r="AU959" s="31" t="str">
        <f>IF(IFERROR(VLOOKUP(AE959,#REF!,1,0),"")&lt;&gt;"",1,"")</f>
        <v/>
      </c>
      <c r="AV959" s="31" t="str">
        <f>IF(IFERROR(VLOOKUP(AE959,#REF!,1,0),"")&lt;&gt;"",1,"")</f>
        <v/>
      </c>
      <c r="AW959" s="31" t="str">
        <f>IF(IFERROR(VLOOKUP(AE959,#REF!,1,0),"")&lt;&gt;"",1,"")</f>
        <v/>
      </c>
      <c r="AX959" s="31" t="str">
        <f>IF(IFERROR(VLOOKUP(AE959,#REF!,1,0),"")&lt;&gt;"",1,"")</f>
        <v/>
      </c>
      <c r="AY959" s="31" t="str">
        <f>IF(IFERROR(VLOOKUP(AE959,#REF!,1,0),"")&lt;&gt;"",1,"")</f>
        <v/>
      </c>
      <c r="AZ959" s="31" t="str">
        <f>IF(IFERROR(VLOOKUP(AE959,#REF!,1,0),"")&lt;&gt;"",1,"")</f>
        <v/>
      </c>
      <c r="BA959" s="31" t="str">
        <f>IF(IFERROR(VLOOKUP(AE959,#REF!,1,0),"")&lt;&gt;"",1,"")</f>
        <v/>
      </c>
      <c r="BB959" s="31" t="str">
        <f>IF(IFERROR(VLOOKUP(AE959,#REF!,1,0),"")&lt;&gt;"",1,"")</f>
        <v/>
      </c>
      <c r="BC959" s="31" t="str">
        <f>IF(IFERROR(VLOOKUP(AE959,#REF!,1,0),"")&lt;&gt;"",1,"")</f>
        <v/>
      </c>
      <c r="BD959" s="31" t="str">
        <f>IF(IFERROR(VLOOKUP(AE959,#REF!,1,0),"")&lt;&gt;"",1,"")</f>
        <v/>
      </c>
      <c r="BE959" s="32">
        <f t="shared" si="273"/>
        <v>1</v>
      </c>
    </row>
    <row r="960" spans="1:57" ht="16">
      <c r="A960" s="33">
        <v>1368</v>
      </c>
      <c r="B960" s="33">
        <v>722341</v>
      </c>
      <c r="C960" s="33" t="str">
        <f t="shared" si="279"/>
        <v>722341000</v>
      </c>
      <c r="D960" s="34" t="str">
        <f t="shared" si="263"/>
        <v>72</v>
      </c>
      <c r="E960" s="34" t="str">
        <f t="shared" si="264"/>
        <v>2</v>
      </c>
      <c r="F960" s="34" t="str">
        <f t="shared" si="265"/>
        <v>3</v>
      </c>
      <c r="G960" s="34" t="str">
        <f t="shared" si="266"/>
        <v>4</v>
      </c>
      <c r="H960" s="34" t="str">
        <f t="shared" si="267"/>
        <v>1</v>
      </c>
      <c r="I960" s="34" t="str">
        <f t="shared" si="268"/>
        <v>0</v>
      </c>
      <c r="J960" s="34" t="str">
        <f t="shared" si="269"/>
        <v>0</v>
      </c>
      <c r="K960" s="34" t="str">
        <f t="shared" si="270"/>
        <v>0</v>
      </c>
      <c r="L960" s="34" t="s">
        <v>5440</v>
      </c>
      <c r="M960" s="35" t="s">
        <v>1616</v>
      </c>
      <c r="N960" s="35" t="s">
        <v>261</v>
      </c>
      <c r="O960" s="37" t="s">
        <v>14</v>
      </c>
      <c r="P960" s="55" t="s">
        <v>68</v>
      </c>
      <c r="Q960" s="37">
        <v>3</v>
      </c>
      <c r="R960" s="55">
        <v>2</v>
      </c>
      <c r="S960" s="55" t="s">
        <v>110</v>
      </c>
      <c r="T960" s="55" t="s">
        <v>110</v>
      </c>
      <c r="U960" s="37">
        <v>2</v>
      </c>
      <c r="V960" s="37">
        <v>5</v>
      </c>
      <c r="W960" s="55" t="s">
        <v>1609</v>
      </c>
      <c r="X960" s="55" t="s">
        <v>1609</v>
      </c>
      <c r="Y960" s="55" t="s">
        <v>66</v>
      </c>
      <c r="Z960" s="58" t="s">
        <v>66</v>
      </c>
      <c r="AA960" s="58" t="s">
        <v>1609</v>
      </c>
      <c r="AB960" s="58" t="s">
        <v>1609</v>
      </c>
      <c r="AC960" s="58" t="s">
        <v>8</v>
      </c>
      <c r="AD960" s="55">
        <v>4</v>
      </c>
      <c r="AE960" s="42" t="s">
        <v>1616</v>
      </c>
      <c r="AF960" s="42" t="s">
        <v>1617</v>
      </c>
      <c r="AG960" s="27"/>
      <c r="AH960" s="30" t="s">
        <v>8</v>
      </c>
      <c r="AI960" s="39"/>
      <c r="AJ960" s="39" t="b">
        <f t="shared" si="290"/>
        <v>0</v>
      </c>
      <c r="AK960" s="39" t="str">
        <f>O960&amp;Q960&amp;R960&amp;U960&amp;V960&amp;Y960&amp;Z960&amp;AC960&amp;AD960</f>
        <v>A32250014</v>
      </c>
      <c r="AL960" s="40">
        <v>722341</v>
      </c>
      <c r="AM960" s="41" t="b">
        <f>C960&lt;&gt;AK960</f>
        <v>1</v>
      </c>
      <c r="AN960" s="30" t="str">
        <f>N960&amp;AK960</f>
        <v>J9FA32250014</v>
      </c>
      <c r="AO960" s="30"/>
      <c r="AP960" s="31"/>
      <c r="AQ960" s="31"/>
      <c r="AR960" s="31">
        <f t="shared" si="271"/>
        <v>1</v>
      </c>
      <c r="AS960" s="31" t="str">
        <f>IF(IFERROR(VLOOKUP(AE960,#REF!,1,0),"")&lt;&gt;"",1,"")</f>
        <v/>
      </c>
      <c r="AT960" s="31" t="str">
        <f>IF(IFERROR(VLOOKUP(AE960,#REF!,1,0),"")&lt;&gt;"",1,"")</f>
        <v/>
      </c>
      <c r="AU960" s="31" t="str">
        <f>IF(IFERROR(VLOOKUP(AE960,#REF!,1,0),"")&lt;&gt;"",1,"")</f>
        <v/>
      </c>
      <c r="AV960" s="31" t="str">
        <f>IF(IFERROR(VLOOKUP(AE960,#REF!,1,0),"")&lt;&gt;"",1,"")</f>
        <v/>
      </c>
      <c r="AW960" s="31" t="str">
        <f>IF(IFERROR(VLOOKUP(AE960,#REF!,1,0),"")&lt;&gt;"",1,"")</f>
        <v/>
      </c>
      <c r="AX960" s="31" t="str">
        <f>IF(IFERROR(VLOOKUP(AE960,#REF!,1,0),"")&lt;&gt;"",1,"")</f>
        <v/>
      </c>
      <c r="AY960" s="31" t="str">
        <f>IF(IFERROR(VLOOKUP(AE960,#REF!,1,0),"")&lt;&gt;"",1,"")</f>
        <v/>
      </c>
      <c r="AZ960" s="31" t="str">
        <f>IF(IFERROR(VLOOKUP(AE960,#REF!,1,0),"")&lt;&gt;"",1,"")</f>
        <v/>
      </c>
      <c r="BA960" s="31" t="str">
        <f>IF(IFERROR(VLOOKUP(AE960,#REF!,1,0),"")&lt;&gt;"",1,"")</f>
        <v/>
      </c>
      <c r="BB960" s="31" t="str">
        <f>IF(IFERROR(VLOOKUP(AE960,#REF!,1,0),"")&lt;&gt;"",1,"")</f>
        <v/>
      </c>
      <c r="BC960" s="31" t="str">
        <f>IF(IFERROR(VLOOKUP(AE960,#REF!,1,0),"")&lt;&gt;"",1,"")</f>
        <v/>
      </c>
      <c r="BD960" s="31" t="str">
        <f>IF(IFERROR(VLOOKUP(AE960,#REF!,1,0),"")&lt;&gt;"",1,"")</f>
        <v/>
      </c>
      <c r="BE960" s="32">
        <f t="shared" si="273"/>
        <v>1</v>
      </c>
    </row>
    <row r="961" spans="1:57" ht="16">
      <c r="A961" s="33">
        <v>1369</v>
      </c>
      <c r="B961" s="33">
        <v>722342</v>
      </c>
      <c r="C961" s="33" t="str">
        <f t="shared" si="279"/>
        <v>722342000</v>
      </c>
      <c r="D961" s="34" t="str">
        <f t="shared" si="263"/>
        <v>72</v>
      </c>
      <c r="E961" s="34" t="str">
        <f t="shared" si="264"/>
        <v>2</v>
      </c>
      <c r="F961" s="34" t="str">
        <f t="shared" si="265"/>
        <v>3</v>
      </c>
      <c r="G961" s="34" t="str">
        <f t="shared" si="266"/>
        <v>4</v>
      </c>
      <c r="H961" s="34" t="str">
        <f t="shared" si="267"/>
        <v>2</v>
      </c>
      <c r="I961" s="34" t="str">
        <f t="shared" si="268"/>
        <v>0</v>
      </c>
      <c r="J961" s="34" t="str">
        <f t="shared" si="269"/>
        <v>0</v>
      </c>
      <c r="K961" s="34" t="str">
        <f t="shared" si="270"/>
        <v>0</v>
      </c>
      <c r="L961" s="34" t="s">
        <v>5441</v>
      </c>
      <c r="M961" s="35" t="s">
        <v>1618</v>
      </c>
      <c r="N961" s="35" t="s">
        <v>261</v>
      </c>
      <c r="O961" s="37" t="s">
        <v>14</v>
      </c>
      <c r="P961" s="55" t="s">
        <v>68</v>
      </c>
      <c r="Q961" s="37">
        <v>3</v>
      </c>
      <c r="R961" s="55">
        <v>2</v>
      </c>
      <c r="S961" s="55" t="s">
        <v>110</v>
      </c>
      <c r="T961" s="55" t="s">
        <v>110</v>
      </c>
      <c r="U961" s="37">
        <v>2</v>
      </c>
      <c r="V961" s="37">
        <v>5</v>
      </c>
      <c r="W961" s="55" t="s">
        <v>1609</v>
      </c>
      <c r="X961" s="55" t="s">
        <v>1609</v>
      </c>
      <c r="Y961" s="55" t="s">
        <v>66</v>
      </c>
      <c r="Z961" s="58" t="s">
        <v>66</v>
      </c>
      <c r="AA961" s="58" t="s">
        <v>1609</v>
      </c>
      <c r="AB961" s="58" t="s">
        <v>1609</v>
      </c>
      <c r="AC961" s="58" t="s">
        <v>8</v>
      </c>
      <c r="AD961" s="55">
        <v>5</v>
      </c>
      <c r="AE961" s="42" t="s">
        <v>1618</v>
      </c>
      <c r="AF961" s="42" t="s">
        <v>1619</v>
      </c>
      <c r="AG961" s="27"/>
      <c r="AH961" s="30" t="s">
        <v>8</v>
      </c>
      <c r="AI961" s="39"/>
      <c r="AJ961" s="39" t="b">
        <f t="shared" si="290"/>
        <v>0</v>
      </c>
      <c r="AK961" s="39" t="str">
        <f>O961&amp;Q961&amp;R961&amp;U961&amp;V961&amp;Y961&amp;Z961&amp;AC961&amp;AD961</f>
        <v>A32250015</v>
      </c>
      <c r="AL961" s="40">
        <v>722342</v>
      </c>
      <c r="AM961" s="41" t="b">
        <f>C961&lt;&gt;AK961</f>
        <v>1</v>
      </c>
      <c r="AN961" s="30" t="str">
        <f>N961&amp;AK961</f>
        <v>J9FA32250015</v>
      </c>
      <c r="AO961" s="30"/>
      <c r="AP961" s="31"/>
      <c r="AQ961" s="31"/>
      <c r="AR961" s="31">
        <f t="shared" si="271"/>
        <v>1</v>
      </c>
      <c r="AS961" s="31" t="str">
        <f>IF(IFERROR(VLOOKUP(AE961,#REF!,1,0),"")&lt;&gt;"",1,"")</f>
        <v/>
      </c>
      <c r="AT961" s="31" t="str">
        <f>IF(IFERROR(VLOOKUP(AE961,#REF!,1,0),"")&lt;&gt;"",1,"")</f>
        <v/>
      </c>
      <c r="AU961" s="31" t="str">
        <f>IF(IFERROR(VLOOKUP(AE961,#REF!,1,0),"")&lt;&gt;"",1,"")</f>
        <v/>
      </c>
      <c r="AV961" s="31" t="str">
        <f>IF(IFERROR(VLOOKUP(AE961,#REF!,1,0),"")&lt;&gt;"",1,"")</f>
        <v/>
      </c>
      <c r="AW961" s="31" t="str">
        <f>IF(IFERROR(VLOOKUP(AE961,#REF!,1,0),"")&lt;&gt;"",1,"")</f>
        <v/>
      </c>
      <c r="AX961" s="31" t="str">
        <f>IF(IFERROR(VLOOKUP(AE961,#REF!,1,0),"")&lt;&gt;"",1,"")</f>
        <v/>
      </c>
      <c r="AY961" s="31" t="str">
        <f>IF(IFERROR(VLOOKUP(AE961,#REF!,1,0),"")&lt;&gt;"",1,"")</f>
        <v/>
      </c>
      <c r="AZ961" s="31" t="str">
        <f>IF(IFERROR(VLOOKUP(AE961,#REF!,1,0),"")&lt;&gt;"",1,"")</f>
        <v/>
      </c>
      <c r="BA961" s="31" t="str">
        <f>IF(IFERROR(VLOOKUP(AE961,#REF!,1,0),"")&lt;&gt;"",1,"")</f>
        <v/>
      </c>
      <c r="BB961" s="31" t="str">
        <f>IF(IFERROR(VLOOKUP(AE961,#REF!,1,0),"")&lt;&gt;"",1,"")</f>
        <v/>
      </c>
      <c r="BC961" s="31" t="str">
        <f>IF(IFERROR(VLOOKUP(AE961,#REF!,1,0),"")&lt;&gt;"",1,"")</f>
        <v/>
      </c>
      <c r="BD961" s="31" t="str">
        <f>IF(IFERROR(VLOOKUP(AE961,#REF!,1,0),"")&lt;&gt;"",1,"")</f>
        <v/>
      </c>
      <c r="BE961" s="32">
        <f t="shared" si="273"/>
        <v>1</v>
      </c>
    </row>
    <row r="962" spans="1:57" ht="17">
      <c r="A962" s="137">
        <v>577</v>
      </c>
      <c r="B962" s="137">
        <v>698492</v>
      </c>
      <c r="C962" s="137" t="str">
        <f t="shared" si="279"/>
        <v>698492000</v>
      </c>
      <c r="D962" s="138" t="str">
        <f t="shared" si="263"/>
        <v>69</v>
      </c>
      <c r="E962" s="138" t="str">
        <f t="shared" si="264"/>
        <v>8</v>
      </c>
      <c r="F962" s="138" t="str">
        <f t="shared" si="265"/>
        <v>4</v>
      </c>
      <c r="G962" s="138" t="str">
        <f t="shared" si="266"/>
        <v>9</v>
      </c>
      <c r="H962" s="138" t="str">
        <f t="shared" si="267"/>
        <v>2</v>
      </c>
      <c r="I962" s="138" t="str">
        <f t="shared" si="268"/>
        <v>0</v>
      </c>
      <c r="J962" s="138" t="str">
        <f t="shared" si="269"/>
        <v>0</v>
      </c>
      <c r="K962" s="138" t="str">
        <f t="shared" si="270"/>
        <v>0</v>
      </c>
      <c r="L962" s="138" t="s">
        <v>5442</v>
      </c>
      <c r="M962" s="139" t="s">
        <v>1620</v>
      </c>
      <c r="N962" s="139" t="s">
        <v>261</v>
      </c>
      <c r="O962" s="141" t="s">
        <v>14</v>
      </c>
      <c r="P962" s="141" t="s">
        <v>68</v>
      </c>
      <c r="Q962" s="141">
        <v>3</v>
      </c>
      <c r="R962" s="141">
        <v>2</v>
      </c>
      <c r="S962" s="141" t="s">
        <v>110</v>
      </c>
      <c r="T962" s="141" t="s">
        <v>110</v>
      </c>
      <c r="U962" s="141">
        <v>2</v>
      </c>
      <c r="V962" s="141">
        <v>6</v>
      </c>
      <c r="W962" s="141" t="s">
        <v>1620</v>
      </c>
      <c r="X962" s="141" t="s">
        <v>1620</v>
      </c>
      <c r="Y962" s="141" t="s">
        <v>66</v>
      </c>
      <c r="Z962" s="140" t="s">
        <v>66</v>
      </c>
      <c r="AA962" s="140" t="s">
        <v>1620</v>
      </c>
      <c r="AB962" s="140" t="s">
        <v>1620</v>
      </c>
      <c r="AC962" s="140" t="s">
        <v>66</v>
      </c>
      <c r="AD962" s="141" t="s">
        <v>66</v>
      </c>
      <c r="AE962" s="144" t="s">
        <v>1620</v>
      </c>
      <c r="AF962" s="144" t="s">
        <v>1620</v>
      </c>
      <c r="AG962" s="134"/>
      <c r="AH962" s="142"/>
      <c r="AI962" s="143"/>
      <c r="AJ962" s="143" t="b">
        <f t="shared" si="290"/>
        <v>0</v>
      </c>
      <c r="AK962" s="143" t="str">
        <f>O962&amp;Q962&amp;R962&amp;U962&amp;V962&amp;Y962&amp;Z962&amp;AC962&amp;AD962</f>
        <v>A32260000</v>
      </c>
      <c r="AL962" s="40">
        <v>698492</v>
      </c>
      <c r="AM962" s="41" t="b">
        <f>C962&lt;&gt;AK962</f>
        <v>1</v>
      </c>
      <c r="AN962" s="145" t="str">
        <f>N962&amp;AK962</f>
        <v>J9FA32260000</v>
      </c>
      <c r="AO962" s="145"/>
      <c r="AP962" s="31"/>
      <c r="AQ962" s="146"/>
      <c r="AR962" s="146">
        <f t="shared" si="271"/>
        <v>1</v>
      </c>
      <c r="AS962" s="146" t="str">
        <f>IF(IFERROR(VLOOKUP(AE962,#REF!,1,0),"")&lt;&gt;"",1,"")</f>
        <v/>
      </c>
      <c r="AT962" s="146" t="str">
        <f>IF(IFERROR(VLOOKUP(AE962,#REF!,1,0),"")&lt;&gt;"",1,"")</f>
        <v/>
      </c>
      <c r="AU962" s="146" t="str">
        <f>IF(IFERROR(VLOOKUP(AE962,#REF!,1,0),"")&lt;&gt;"",1,"")</f>
        <v/>
      </c>
      <c r="AV962" s="146" t="str">
        <f>IF(IFERROR(VLOOKUP(AE962,#REF!,1,0),"")&lt;&gt;"",1,"")</f>
        <v/>
      </c>
      <c r="AW962" s="146" t="str">
        <f>IF(IFERROR(VLOOKUP(AE962,#REF!,1,0),"")&lt;&gt;"",1,"")</f>
        <v/>
      </c>
      <c r="AX962" s="146" t="str">
        <f>IF(IFERROR(VLOOKUP(AE962,#REF!,1,0),"")&lt;&gt;"",1,"")</f>
        <v/>
      </c>
      <c r="AY962" s="146" t="str">
        <f>IF(IFERROR(VLOOKUP(AE962,#REF!,1,0),"")&lt;&gt;"",1,"")</f>
        <v/>
      </c>
      <c r="AZ962" s="146" t="str">
        <f>IF(IFERROR(VLOOKUP(AE962,#REF!,1,0),"")&lt;&gt;"",1,"")</f>
        <v/>
      </c>
      <c r="BA962" s="146" t="str">
        <f>IF(IFERROR(VLOOKUP(AE962,#REF!,1,0),"")&lt;&gt;"",1,"")</f>
        <v/>
      </c>
      <c r="BB962" s="146" t="str">
        <f>IF(IFERROR(VLOOKUP(AE962,#REF!,1,0),"")&lt;&gt;"",1,"")</f>
        <v/>
      </c>
      <c r="BC962" s="146" t="str">
        <f>IF(IFERROR(VLOOKUP(AE962,#REF!,1,0),"")&lt;&gt;"",1,"")</f>
        <v/>
      </c>
      <c r="BD962" s="146" t="str">
        <f>IF(IFERROR(VLOOKUP(AE962,#REF!,1,0),"")&lt;&gt;"",1,"")</f>
        <v/>
      </c>
      <c r="BE962" s="148">
        <f t="shared" si="273"/>
        <v>1</v>
      </c>
    </row>
    <row r="963" spans="1:57" ht="16">
      <c r="A963" s="43">
        <v>578</v>
      </c>
      <c r="B963" s="43">
        <v>698499</v>
      </c>
      <c r="C963" s="43" t="str">
        <f t="shared" si="279"/>
        <v>698499000</v>
      </c>
      <c r="D963" s="44" t="str">
        <f t="shared" si="263"/>
        <v>69</v>
      </c>
      <c r="E963" s="44" t="str">
        <f t="shared" si="264"/>
        <v>8</v>
      </c>
      <c r="F963" s="44" t="str">
        <f t="shared" si="265"/>
        <v>4</v>
      </c>
      <c r="G963" s="44" t="str">
        <f t="shared" si="266"/>
        <v>9</v>
      </c>
      <c r="H963" s="44" t="str">
        <f t="shared" si="267"/>
        <v>9</v>
      </c>
      <c r="I963" s="44" t="str">
        <f t="shared" si="268"/>
        <v>0</v>
      </c>
      <c r="J963" s="44" t="str">
        <f t="shared" si="269"/>
        <v>0</v>
      </c>
      <c r="K963" s="44" t="str">
        <f t="shared" si="270"/>
        <v>0</v>
      </c>
      <c r="L963" s="44"/>
      <c r="M963" s="45" t="s">
        <v>1621</v>
      </c>
      <c r="N963" s="45"/>
      <c r="O963" s="46" t="s">
        <v>14</v>
      </c>
      <c r="P963" s="47" t="s">
        <v>68</v>
      </c>
      <c r="Q963" s="48">
        <v>3</v>
      </c>
      <c r="R963" s="47"/>
      <c r="S963" s="47" t="s">
        <v>110</v>
      </c>
      <c r="T963" s="47" t="s">
        <v>110</v>
      </c>
      <c r="U963" s="46" t="s">
        <v>18</v>
      </c>
      <c r="V963" s="46" t="s">
        <v>18</v>
      </c>
      <c r="W963" s="47"/>
      <c r="X963" s="47" t="s">
        <v>1621</v>
      </c>
      <c r="Y963" s="46" t="s">
        <v>66</v>
      </c>
      <c r="Z963" s="49" t="s">
        <v>66</v>
      </c>
      <c r="AA963" s="47"/>
      <c r="AB963" s="47" t="s">
        <v>1621</v>
      </c>
      <c r="AC963" s="49" t="s">
        <v>66</v>
      </c>
      <c r="AD963" s="47" t="s">
        <v>66</v>
      </c>
      <c r="AE963" s="50" t="s">
        <v>1621</v>
      </c>
      <c r="AF963" s="51"/>
      <c r="AG963" s="51" t="s">
        <v>8</v>
      </c>
      <c r="AH963" s="52"/>
      <c r="AI963" s="39"/>
      <c r="AJ963" s="39"/>
      <c r="AK963" s="39" t="e">
        <f>O963&amp;Q963&amp;#REF!&amp;U963&amp;V963&amp;Y963&amp;Z963&amp;AC963&amp;AD963</f>
        <v>#REF!</v>
      </c>
      <c r="AL963" s="43">
        <v>698499</v>
      </c>
      <c r="AM963" s="44" t="e">
        <f>C963&lt;&gt;AK963</f>
        <v>#REF!</v>
      </c>
      <c r="AN963" s="52"/>
      <c r="AO963" s="52"/>
      <c r="AP963" s="53"/>
      <c r="AQ963" s="53"/>
      <c r="AR963" s="53">
        <f t="shared" si="271"/>
        <v>1</v>
      </c>
      <c r="AS963" s="53" t="str">
        <f>IF(IFERROR(VLOOKUP(AE963,#REF!,1,0),"")&lt;&gt;"",1,"")</f>
        <v/>
      </c>
      <c r="AT963" s="53" t="str">
        <f>IF(IFERROR(VLOOKUP(AE963,#REF!,1,0),"")&lt;&gt;"",1,"")</f>
        <v/>
      </c>
      <c r="AU963" s="53" t="str">
        <f>IF(IFERROR(VLOOKUP(AE963,#REF!,1,0),"")&lt;&gt;"",1,"")</f>
        <v/>
      </c>
      <c r="AV963" s="53" t="str">
        <f>IF(IFERROR(VLOOKUP(AE963,#REF!,1,0),"")&lt;&gt;"",1,"")</f>
        <v/>
      </c>
      <c r="AW963" s="53" t="str">
        <f>IF(IFERROR(VLOOKUP(AE963,#REF!,1,0),"")&lt;&gt;"",1,"")</f>
        <v/>
      </c>
      <c r="AX963" s="53" t="str">
        <f>IF(IFERROR(VLOOKUP(AE963,#REF!,1,0),"")&lt;&gt;"",1,"")</f>
        <v/>
      </c>
      <c r="AY963" s="53" t="str">
        <f>IF(IFERROR(VLOOKUP(AE963,#REF!,1,0),"")&lt;&gt;"",1,"")</f>
        <v/>
      </c>
      <c r="AZ963" s="53" t="str">
        <f>IF(IFERROR(VLOOKUP(AE963,#REF!,1,0),"")&lt;&gt;"",1,"")</f>
        <v/>
      </c>
      <c r="BA963" s="53" t="str">
        <f>IF(IFERROR(VLOOKUP(AE963,#REF!,1,0),"")&lt;&gt;"",1,"")</f>
        <v/>
      </c>
      <c r="BB963" s="53" t="str">
        <f>IF(IFERROR(VLOOKUP(AE963,#REF!,1,0),"")&lt;&gt;"",1,"")</f>
        <v/>
      </c>
      <c r="BC963" s="53" t="str">
        <f>IF(IFERROR(VLOOKUP(AE963,#REF!,1,0),"")&lt;&gt;"",1,"")</f>
        <v/>
      </c>
      <c r="BD963" s="53" t="str">
        <f>IF(IFERROR(VLOOKUP(AE963,#REF!,1,0),"")&lt;&gt;"",1,"")</f>
        <v/>
      </c>
      <c r="BE963" s="54">
        <f t="shared" si="273"/>
        <v>1</v>
      </c>
    </row>
    <row r="964" spans="1:57" ht="16">
      <c r="A964" s="43">
        <v>579</v>
      </c>
      <c r="B964" s="43">
        <v>6985</v>
      </c>
      <c r="C964" s="43" t="str">
        <f t="shared" si="279"/>
        <v>698500000</v>
      </c>
      <c r="D964" s="44" t="str">
        <f t="shared" si="263"/>
        <v>69</v>
      </c>
      <c r="E964" s="44" t="str">
        <f t="shared" si="264"/>
        <v>8</v>
      </c>
      <c r="F964" s="44" t="str">
        <f t="shared" si="265"/>
        <v>5</v>
      </c>
      <c r="G964" s="44" t="str">
        <f t="shared" si="266"/>
        <v>0</v>
      </c>
      <c r="H964" s="44" t="str">
        <f t="shared" si="267"/>
        <v>0</v>
      </c>
      <c r="I964" s="44" t="str">
        <f t="shared" si="268"/>
        <v>0</v>
      </c>
      <c r="J964" s="44" t="str">
        <f t="shared" si="269"/>
        <v>0</v>
      </c>
      <c r="K964" s="44" t="str">
        <f t="shared" si="270"/>
        <v>0</v>
      </c>
      <c r="L964" s="44"/>
      <c r="M964" s="45" t="s">
        <v>1622</v>
      </c>
      <c r="N964" s="45"/>
      <c r="O964" s="46" t="s">
        <v>14</v>
      </c>
      <c r="P964" s="47" t="s">
        <v>68</v>
      </c>
      <c r="Q964" s="48">
        <v>3</v>
      </c>
      <c r="R964" s="47"/>
      <c r="S964" s="47" t="s">
        <v>110</v>
      </c>
      <c r="T964" s="47" t="s">
        <v>110</v>
      </c>
      <c r="U964" s="46" t="s">
        <v>66</v>
      </c>
      <c r="V964" s="46" t="s">
        <v>66</v>
      </c>
      <c r="W964" s="47"/>
      <c r="X964" s="47" t="s">
        <v>1622</v>
      </c>
      <c r="Y964" s="46" t="s">
        <v>66</v>
      </c>
      <c r="Z964" s="49" t="s">
        <v>66</v>
      </c>
      <c r="AA964" s="47"/>
      <c r="AB964" s="47" t="s">
        <v>1622</v>
      </c>
      <c r="AC964" s="49" t="s">
        <v>66</v>
      </c>
      <c r="AD964" s="47" t="s">
        <v>66</v>
      </c>
      <c r="AE964" s="50" t="s">
        <v>1622</v>
      </c>
      <c r="AF964" s="51"/>
      <c r="AG964" s="51" t="s">
        <v>8</v>
      </c>
      <c r="AH964" s="52"/>
      <c r="AI964" s="39"/>
      <c r="AJ964" s="39"/>
      <c r="AK964" s="39" t="e">
        <f>O964&amp;Q964&amp;#REF!&amp;U964&amp;V964&amp;Y964&amp;Z964&amp;AC964&amp;AD964</f>
        <v>#REF!</v>
      </c>
      <c r="AL964" s="43">
        <v>6985</v>
      </c>
      <c r="AM964" s="44" t="e">
        <f>C964&lt;&gt;AK964</f>
        <v>#REF!</v>
      </c>
      <c r="AN964" s="52"/>
      <c r="AO964" s="52"/>
      <c r="AP964" s="53"/>
      <c r="AQ964" s="53"/>
      <c r="AR964" s="53">
        <f t="shared" si="271"/>
        <v>1</v>
      </c>
      <c r="AS964" s="53" t="str">
        <f>IF(IFERROR(VLOOKUP(AE964,#REF!,1,0),"")&lt;&gt;"",1,"")</f>
        <v/>
      </c>
      <c r="AT964" s="53" t="str">
        <f>IF(IFERROR(VLOOKUP(AE964,#REF!,1,0),"")&lt;&gt;"",1,"")</f>
        <v/>
      </c>
      <c r="AU964" s="53" t="str">
        <f>IF(IFERROR(VLOOKUP(AE964,#REF!,1,0),"")&lt;&gt;"",1,"")</f>
        <v/>
      </c>
      <c r="AV964" s="53" t="str">
        <f>IF(IFERROR(VLOOKUP(AE964,#REF!,1,0),"")&lt;&gt;"",1,"")</f>
        <v/>
      </c>
      <c r="AW964" s="53" t="str">
        <f>IF(IFERROR(VLOOKUP(AE964,#REF!,1,0),"")&lt;&gt;"",1,"")</f>
        <v/>
      </c>
      <c r="AX964" s="53" t="str">
        <f>IF(IFERROR(VLOOKUP(AE964,#REF!,1,0),"")&lt;&gt;"",1,"")</f>
        <v/>
      </c>
      <c r="AY964" s="53" t="str">
        <f>IF(IFERROR(VLOOKUP(AE964,#REF!,1,0),"")&lt;&gt;"",1,"")</f>
        <v/>
      </c>
      <c r="AZ964" s="53" t="str">
        <f>IF(IFERROR(VLOOKUP(AE964,#REF!,1,0),"")&lt;&gt;"",1,"")</f>
        <v/>
      </c>
      <c r="BA964" s="53" t="str">
        <f>IF(IFERROR(VLOOKUP(AE964,#REF!,1,0),"")&lt;&gt;"",1,"")</f>
        <v/>
      </c>
      <c r="BB964" s="53" t="str">
        <f>IF(IFERROR(VLOOKUP(AE964,#REF!,1,0),"")&lt;&gt;"",1,"")</f>
        <v/>
      </c>
      <c r="BC964" s="53" t="str">
        <f>IF(IFERROR(VLOOKUP(AE964,#REF!,1,0),"")&lt;&gt;"",1,"")</f>
        <v/>
      </c>
      <c r="BD964" s="53" t="str">
        <f>IF(IFERROR(VLOOKUP(AE964,#REF!,1,0),"")&lt;&gt;"",1,"")</f>
        <v/>
      </c>
      <c r="BE964" s="54">
        <f t="shared" si="273"/>
        <v>1</v>
      </c>
    </row>
    <row r="965" spans="1:57" ht="17">
      <c r="A965" s="137">
        <v>580</v>
      </c>
      <c r="B965" s="137">
        <v>69851</v>
      </c>
      <c r="C965" s="137" t="str">
        <f t="shared" si="279"/>
        <v>698510000</v>
      </c>
      <c r="D965" s="138" t="str">
        <f t="shared" si="263"/>
        <v>69</v>
      </c>
      <c r="E965" s="138" t="str">
        <f t="shared" si="264"/>
        <v>8</v>
      </c>
      <c r="F965" s="138" t="str">
        <f t="shared" si="265"/>
        <v>5</v>
      </c>
      <c r="G965" s="138" t="str">
        <f t="shared" si="266"/>
        <v>1</v>
      </c>
      <c r="H965" s="138" t="str">
        <f t="shared" si="267"/>
        <v>0</v>
      </c>
      <c r="I965" s="138" t="str">
        <f t="shared" si="268"/>
        <v>0</v>
      </c>
      <c r="J965" s="138" t="str">
        <f t="shared" si="269"/>
        <v>0</v>
      </c>
      <c r="K965" s="138" t="str">
        <f t="shared" si="270"/>
        <v>0</v>
      </c>
      <c r="L965" s="138" t="s">
        <v>5443</v>
      </c>
      <c r="M965" s="139" t="s">
        <v>1623</v>
      </c>
      <c r="N965" s="139" t="s">
        <v>261</v>
      </c>
      <c r="O965" s="141" t="s">
        <v>14</v>
      </c>
      <c r="P965" s="141" t="s">
        <v>68</v>
      </c>
      <c r="Q965" s="141">
        <v>3</v>
      </c>
      <c r="R965" s="141">
        <v>2</v>
      </c>
      <c r="S965" s="141" t="s">
        <v>110</v>
      </c>
      <c r="T965" s="141" t="s">
        <v>110</v>
      </c>
      <c r="U965" s="141">
        <v>2</v>
      </c>
      <c r="V965" s="141">
        <v>7</v>
      </c>
      <c r="W965" s="141" t="s">
        <v>1623</v>
      </c>
      <c r="X965" s="141" t="s">
        <v>1623</v>
      </c>
      <c r="Y965" s="141" t="s">
        <v>66</v>
      </c>
      <c r="Z965" s="140" t="s">
        <v>66</v>
      </c>
      <c r="AA965" s="140" t="s">
        <v>1623</v>
      </c>
      <c r="AB965" s="140" t="s">
        <v>1623</v>
      </c>
      <c r="AC965" s="140" t="s">
        <v>66</v>
      </c>
      <c r="AD965" s="141" t="s">
        <v>66</v>
      </c>
      <c r="AE965" s="144" t="s">
        <v>1623</v>
      </c>
      <c r="AF965" s="144" t="s">
        <v>1623</v>
      </c>
      <c r="AG965" s="134"/>
      <c r="AH965" s="142"/>
      <c r="AI965" s="143"/>
      <c r="AJ965" s="143" t="b">
        <f t="shared" ref="AJ965:AJ967" si="291">IF(OR(AS965=1,AT965=1,AU965=1,AV965=1,AW965=1,AX965=1,AY965=1,AZ965=1,BA965=1,BB965=1,BC965=1,BD965=1),TRUE,FALSE)</f>
        <v>0</v>
      </c>
      <c r="AK965" s="143" t="str">
        <f>O965&amp;Q965&amp;R965&amp;U965&amp;V965&amp;Y965&amp;Z965&amp;AC965&amp;AD965</f>
        <v>A32270000</v>
      </c>
      <c r="AL965" s="40">
        <v>69851</v>
      </c>
      <c r="AM965" s="41" t="b">
        <f>C965&lt;&gt;AK965</f>
        <v>1</v>
      </c>
      <c r="AN965" s="145" t="str">
        <f>N965&amp;AK965</f>
        <v>J9FA32270000</v>
      </c>
      <c r="AO965" s="145" t="s">
        <v>1624</v>
      </c>
      <c r="AP965" s="31"/>
      <c r="AQ965" s="146"/>
      <c r="AR965" s="146">
        <f t="shared" si="271"/>
        <v>1</v>
      </c>
      <c r="AS965" s="146" t="str">
        <f>IF(IFERROR(VLOOKUP(AE965,#REF!,1,0),"")&lt;&gt;"",1,"")</f>
        <v/>
      </c>
      <c r="AT965" s="146" t="str">
        <f>IF(IFERROR(VLOOKUP(AE965,#REF!,1,0),"")&lt;&gt;"",1,"")</f>
        <v/>
      </c>
      <c r="AU965" s="146" t="str">
        <f>IF(IFERROR(VLOOKUP(AE965,#REF!,1,0),"")&lt;&gt;"",1,"")</f>
        <v/>
      </c>
      <c r="AV965" s="146" t="str">
        <f>IF(IFERROR(VLOOKUP(AE965,#REF!,1,0),"")&lt;&gt;"",1,"")</f>
        <v/>
      </c>
      <c r="AW965" s="146" t="str">
        <f>IF(IFERROR(VLOOKUP(AE965,#REF!,1,0),"")&lt;&gt;"",1,"")</f>
        <v/>
      </c>
      <c r="AX965" s="146" t="str">
        <f>IF(IFERROR(VLOOKUP(AE965,#REF!,1,0),"")&lt;&gt;"",1,"")</f>
        <v/>
      </c>
      <c r="AY965" s="146" t="str">
        <f>IF(IFERROR(VLOOKUP(AE965,#REF!,1,0),"")&lt;&gt;"",1,"")</f>
        <v/>
      </c>
      <c r="AZ965" s="146" t="str">
        <f>IF(IFERROR(VLOOKUP(AE965,#REF!,1,0),"")&lt;&gt;"",1,"")</f>
        <v/>
      </c>
      <c r="BA965" s="146" t="str">
        <f>IF(IFERROR(VLOOKUP(AE965,#REF!,1,0),"")&lt;&gt;"",1,"")</f>
        <v/>
      </c>
      <c r="BB965" s="146" t="str">
        <f>IF(IFERROR(VLOOKUP(AE965,#REF!,1,0),"")&lt;&gt;"",1,"")</f>
        <v/>
      </c>
      <c r="BC965" s="146" t="str">
        <f>IF(IFERROR(VLOOKUP(AE965,#REF!,1,0),"")&lt;&gt;"",1,"")</f>
        <v/>
      </c>
      <c r="BD965" s="146" t="str">
        <f>IF(IFERROR(VLOOKUP(AE965,#REF!,1,0),"")&lt;&gt;"",1,"")</f>
        <v/>
      </c>
      <c r="BE965" s="148">
        <f t="shared" si="273"/>
        <v>1</v>
      </c>
    </row>
    <row r="966" spans="1:57" ht="16">
      <c r="A966" s="33">
        <v>1315</v>
      </c>
      <c r="B966" s="33">
        <v>72217</v>
      </c>
      <c r="C966" s="33" t="str">
        <f t="shared" si="279"/>
        <v>722170000</v>
      </c>
      <c r="D966" s="34" t="str">
        <f t="shared" si="263"/>
        <v>72</v>
      </c>
      <c r="E966" s="34" t="str">
        <f t="shared" si="264"/>
        <v>2</v>
      </c>
      <c r="F966" s="34" t="str">
        <f t="shared" si="265"/>
        <v>1</v>
      </c>
      <c r="G966" s="34" t="str">
        <f t="shared" si="266"/>
        <v>7</v>
      </c>
      <c r="H966" s="34" t="str">
        <f t="shared" si="267"/>
        <v>0</v>
      </c>
      <c r="I966" s="34" t="str">
        <f t="shared" si="268"/>
        <v>0</v>
      </c>
      <c r="J966" s="34" t="str">
        <f t="shared" si="269"/>
        <v>0</v>
      </c>
      <c r="K966" s="34" t="str">
        <f t="shared" si="270"/>
        <v>0</v>
      </c>
      <c r="L966" s="34" t="s">
        <v>5444</v>
      </c>
      <c r="M966" s="35" t="s">
        <v>1625</v>
      </c>
      <c r="N966" s="35" t="s">
        <v>261</v>
      </c>
      <c r="O966" s="37" t="s">
        <v>14</v>
      </c>
      <c r="P966" s="55" t="s">
        <v>68</v>
      </c>
      <c r="Q966" s="37">
        <v>3</v>
      </c>
      <c r="R966" s="55">
        <v>2</v>
      </c>
      <c r="S966" s="55" t="s">
        <v>110</v>
      </c>
      <c r="T966" s="55" t="s">
        <v>110</v>
      </c>
      <c r="U966" s="37">
        <v>2</v>
      </c>
      <c r="V966" s="37">
        <v>7</v>
      </c>
      <c r="W966" s="55" t="s">
        <v>1623</v>
      </c>
      <c r="X966" s="55" t="s">
        <v>1623</v>
      </c>
      <c r="Y966" s="55" t="s">
        <v>66</v>
      </c>
      <c r="Z966" s="58" t="s">
        <v>66</v>
      </c>
      <c r="AA966" s="58" t="s">
        <v>1623</v>
      </c>
      <c r="AB966" s="58" t="s">
        <v>1623</v>
      </c>
      <c r="AC966" s="58" t="s">
        <v>8</v>
      </c>
      <c r="AD966" s="55">
        <v>1</v>
      </c>
      <c r="AE966" s="42" t="s">
        <v>1625</v>
      </c>
      <c r="AF966" s="42" t="s">
        <v>1625</v>
      </c>
      <c r="AG966" s="27"/>
      <c r="AH966" s="30" t="s">
        <v>8</v>
      </c>
      <c r="AI966" s="39"/>
      <c r="AJ966" s="39" t="b">
        <f t="shared" si="291"/>
        <v>0</v>
      </c>
      <c r="AK966" s="39" t="str">
        <f>O966&amp;Q966&amp;R966&amp;U966&amp;V966&amp;Y966&amp;Z966&amp;AC966&amp;AD966</f>
        <v>A32270011</v>
      </c>
      <c r="AL966" s="40">
        <v>72217</v>
      </c>
      <c r="AM966" s="41" t="b">
        <f>C966&lt;&gt;AK966</f>
        <v>1</v>
      </c>
      <c r="AN966" s="30" t="str">
        <f>N966&amp;AK966</f>
        <v>J9FA32270011</v>
      </c>
      <c r="AO966" s="30"/>
      <c r="AP966" s="31"/>
      <c r="AQ966" s="31"/>
      <c r="AR966" s="31">
        <f t="shared" si="271"/>
        <v>1</v>
      </c>
      <c r="AS966" s="31" t="str">
        <f>IF(IFERROR(VLOOKUP(AE966,#REF!,1,0),"")&lt;&gt;"",1,"")</f>
        <v/>
      </c>
      <c r="AT966" s="31" t="str">
        <f>IF(IFERROR(VLOOKUP(AE966,#REF!,1,0),"")&lt;&gt;"",1,"")</f>
        <v/>
      </c>
      <c r="AU966" s="31" t="str">
        <f>IF(IFERROR(VLOOKUP(AE966,#REF!,1,0),"")&lt;&gt;"",1,"")</f>
        <v/>
      </c>
      <c r="AV966" s="31" t="str">
        <f>IF(IFERROR(VLOOKUP(AE966,#REF!,1,0),"")&lt;&gt;"",1,"")</f>
        <v/>
      </c>
      <c r="AW966" s="31" t="str">
        <f>IF(IFERROR(VLOOKUP(AE966,#REF!,1,0),"")&lt;&gt;"",1,"")</f>
        <v/>
      </c>
      <c r="AX966" s="31" t="str">
        <f>IF(IFERROR(VLOOKUP(AE966,#REF!,1,0),"")&lt;&gt;"",1,"")</f>
        <v/>
      </c>
      <c r="AY966" s="31" t="str">
        <f>IF(IFERROR(VLOOKUP(AE966,#REF!,1,0),"")&lt;&gt;"",1,"")</f>
        <v/>
      </c>
      <c r="AZ966" s="31" t="str">
        <f>IF(IFERROR(VLOOKUP(AE966,#REF!,1,0),"")&lt;&gt;"",1,"")</f>
        <v/>
      </c>
      <c r="BA966" s="31" t="str">
        <f>IF(IFERROR(VLOOKUP(AE966,#REF!,1,0),"")&lt;&gt;"",1,"")</f>
        <v/>
      </c>
      <c r="BB966" s="31" t="str">
        <f>IF(IFERROR(VLOOKUP(AE966,#REF!,1,0),"")&lt;&gt;"",1,"")</f>
        <v/>
      </c>
      <c r="BC966" s="31" t="str">
        <f>IF(IFERROR(VLOOKUP(AE966,#REF!,1,0),"")&lt;&gt;"",1,"")</f>
        <v/>
      </c>
      <c r="BD966" s="31" t="str">
        <f>IF(IFERROR(VLOOKUP(AE966,#REF!,1,0),"")&lt;&gt;"",1,"")</f>
        <v/>
      </c>
      <c r="BE966" s="32">
        <f t="shared" si="273"/>
        <v>1</v>
      </c>
    </row>
    <row r="967" spans="1:57" ht="16">
      <c r="A967" s="33">
        <v>1403</v>
      </c>
      <c r="B967" s="33">
        <v>722695</v>
      </c>
      <c r="C967" s="33" t="str">
        <f t="shared" si="279"/>
        <v>722695000</v>
      </c>
      <c r="D967" s="34" t="str">
        <f t="shared" si="263"/>
        <v>72</v>
      </c>
      <c r="E967" s="34" t="str">
        <f t="shared" si="264"/>
        <v>2</v>
      </c>
      <c r="F967" s="34" t="str">
        <f t="shared" si="265"/>
        <v>6</v>
      </c>
      <c r="G967" s="34" t="str">
        <f t="shared" si="266"/>
        <v>9</v>
      </c>
      <c r="H967" s="34" t="str">
        <f t="shared" si="267"/>
        <v>5</v>
      </c>
      <c r="I967" s="34" t="str">
        <f t="shared" si="268"/>
        <v>0</v>
      </c>
      <c r="J967" s="34" t="str">
        <f t="shared" si="269"/>
        <v>0</v>
      </c>
      <c r="K967" s="34" t="str">
        <f t="shared" si="270"/>
        <v>0</v>
      </c>
      <c r="L967" s="34" t="s">
        <v>5445</v>
      </c>
      <c r="M967" s="35" t="s">
        <v>1623</v>
      </c>
      <c r="N967" s="35" t="s">
        <v>261</v>
      </c>
      <c r="O967" s="37" t="s">
        <v>14</v>
      </c>
      <c r="P967" s="55" t="s">
        <v>68</v>
      </c>
      <c r="Q967" s="37">
        <v>3</v>
      </c>
      <c r="R967" s="55">
        <v>2</v>
      </c>
      <c r="S967" s="55" t="s">
        <v>110</v>
      </c>
      <c r="T967" s="55" t="s">
        <v>110</v>
      </c>
      <c r="U967" s="37">
        <v>2</v>
      </c>
      <c r="V967" s="37">
        <v>7</v>
      </c>
      <c r="W967" s="55" t="s">
        <v>1623</v>
      </c>
      <c r="X967" s="55" t="s">
        <v>1623</v>
      </c>
      <c r="Y967" s="55" t="s">
        <v>66</v>
      </c>
      <c r="Z967" s="58" t="s">
        <v>66</v>
      </c>
      <c r="AA967" s="58" t="s">
        <v>1623</v>
      </c>
      <c r="AB967" s="58" t="s">
        <v>1623</v>
      </c>
      <c r="AC967" s="58" t="s">
        <v>8</v>
      </c>
      <c r="AD967" s="55">
        <v>2</v>
      </c>
      <c r="AE967" s="42" t="s">
        <v>1626</v>
      </c>
      <c r="AF967" s="42" t="s">
        <v>1627</v>
      </c>
      <c r="AG967" s="27"/>
      <c r="AH967" s="30" t="s">
        <v>8</v>
      </c>
      <c r="AI967" s="39"/>
      <c r="AJ967" s="39" t="b">
        <f t="shared" si="291"/>
        <v>0</v>
      </c>
      <c r="AK967" s="39" t="str">
        <f>O967&amp;Q967&amp;R967&amp;U967&amp;V967&amp;Y967&amp;Z967&amp;AC967&amp;AD967</f>
        <v>A32270012</v>
      </c>
      <c r="AL967" s="40">
        <v>722695</v>
      </c>
      <c r="AM967" s="41" t="b">
        <f>C967&lt;&gt;AK967</f>
        <v>1</v>
      </c>
      <c r="AN967" s="30" t="str">
        <f>N967&amp;AK967</f>
        <v>J9FA32270012</v>
      </c>
      <c r="AO967" s="30"/>
      <c r="AP967" s="31"/>
      <c r="AQ967" s="31"/>
      <c r="AR967" s="31">
        <f t="shared" si="271"/>
        <v>1</v>
      </c>
      <c r="AS967" s="31" t="str">
        <f>IF(IFERROR(VLOOKUP(AE967,#REF!,1,0),"")&lt;&gt;"",1,"")</f>
        <v/>
      </c>
      <c r="AT967" s="31" t="str">
        <f>IF(IFERROR(VLOOKUP(AE967,#REF!,1,0),"")&lt;&gt;"",1,"")</f>
        <v/>
      </c>
      <c r="AU967" s="31" t="str">
        <f>IF(IFERROR(VLOOKUP(AE967,#REF!,1,0),"")&lt;&gt;"",1,"")</f>
        <v/>
      </c>
      <c r="AV967" s="31" t="str">
        <f>IF(IFERROR(VLOOKUP(AE967,#REF!,1,0),"")&lt;&gt;"",1,"")</f>
        <v/>
      </c>
      <c r="AW967" s="31" t="str">
        <f>IF(IFERROR(VLOOKUP(AE967,#REF!,1,0),"")&lt;&gt;"",1,"")</f>
        <v/>
      </c>
      <c r="AX967" s="31" t="str">
        <f>IF(IFERROR(VLOOKUP(AE967,#REF!,1,0),"")&lt;&gt;"",1,"")</f>
        <v/>
      </c>
      <c r="AY967" s="31" t="str">
        <f>IF(IFERROR(VLOOKUP(AE967,#REF!,1,0),"")&lt;&gt;"",1,"")</f>
        <v/>
      </c>
      <c r="AZ967" s="31" t="str">
        <f>IF(IFERROR(VLOOKUP(AE967,#REF!,1,0),"")&lt;&gt;"",1,"")</f>
        <v/>
      </c>
      <c r="BA967" s="31" t="str">
        <f>IF(IFERROR(VLOOKUP(AE967,#REF!,1,0),"")&lt;&gt;"",1,"")</f>
        <v/>
      </c>
      <c r="BB967" s="31" t="str">
        <f>IF(IFERROR(VLOOKUP(AE967,#REF!,1,0),"")&lt;&gt;"",1,"")</f>
        <v/>
      </c>
      <c r="BC967" s="31" t="str">
        <f>IF(IFERROR(VLOOKUP(AE967,#REF!,1,0),"")&lt;&gt;"",1,"")</f>
        <v/>
      </c>
      <c r="BD967" s="31" t="str">
        <f>IF(IFERROR(VLOOKUP(AE967,#REF!,1,0),"")&lt;&gt;"",1,"")</f>
        <v/>
      </c>
      <c r="BE967" s="32">
        <f t="shared" si="273"/>
        <v>1</v>
      </c>
    </row>
    <row r="968" spans="1:57" ht="16">
      <c r="A968" s="43">
        <v>581</v>
      </c>
      <c r="B968" s="43">
        <v>69859</v>
      </c>
      <c r="C968" s="43" t="str">
        <f t="shared" si="279"/>
        <v>698590000</v>
      </c>
      <c r="D968" s="44" t="str">
        <f t="shared" si="263"/>
        <v>69</v>
      </c>
      <c r="E968" s="44" t="str">
        <f t="shared" si="264"/>
        <v>8</v>
      </c>
      <c r="F968" s="44" t="str">
        <f t="shared" si="265"/>
        <v>5</v>
      </c>
      <c r="G968" s="44" t="str">
        <f t="shared" si="266"/>
        <v>9</v>
      </c>
      <c r="H968" s="44" t="str">
        <f t="shared" si="267"/>
        <v>0</v>
      </c>
      <c r="I968" s="44" t="str">
        <f t="shared" si="268"/>
        <v>0</v>
      </c>
      <c r="J968" s="44" t="str">
        <f t="shared" si="269"/>
        <v>0</v>
      </c>
      <c r="K968" s="44" t="str">
        <f t="shared" si="270"/>
        <v>0</v>
      </c>
      <c r="L968" s="44"/>
      <c r="M968" s="45" t="s">
        <v>1628</v>
      </c>
      <c r="N968" s="45"/>
      <c r="O968" s="46" t="s">
        <v>14</v>
      </c>
      <c r="P968" s="47" t="s">
        <v>68</v>
      </c>
      <c r="Q968" s="48">
        <v>3</v>
      </c>
      <c r="R968" s="47"/>
      <c r="S968" s="47" t="s">
        <v>110</v>
      </c>
      <c r="T968" s="47" t="s">
        <v>110</v>
      </c>
      <c r="U968" s="46" t="s">
        <v>18</v>
      </c>
      <c r="V968" s="46" t="s">
        <v>66</v>
      </c>
      <c r="W968" s="47"/>
      <c r="X968" s="47" t="s">
        <v>1628</v>
      </c>
      <c r="Y968" s="46" t="s">
        <v>66</v>
      </c>
      <c r="Z968" s="49" t="s">
        <v>66</v>
      </c>
      <c r="AA968" s="47"/>
      <c r="AB968" s="47" t="s">
        <v>1628</v>
      </c>
      <c r="AC968" s="49" t="s">
        <v>66</v>
      </c>
      <c r="AD968" s="47" t="s">
        <v>66</v>
      </c>
      <c r="AE968" s="50" t="s">
        <v>1628</v>
      </c>
      <c r="AF968" s="51"/>
      <c r="AG968" s="51" t="s">
        <v>8</v>
      </c>
      <c r="AH968" s="52"/>
      <c r="AI968" s="39"/>
      <c r="AJ968" s="39"/>
      <c r="AK968" s="39" t="e">
        <f>O968&amp;Q968&amp;#REF!&amp;U968&amp;V968&amp;Y968&amp;Z968&amp;AC968&amp;AD968</f>
        <v>#REF!</v>
      </c>
      <c r="AL968" s="43">
        <v>69859</v>
      </c>
      <c r="AM968" s="44" t="e">
        <f>C968&lt;&gt;AK968</f>
        <v>#REF!</v>
      </c>
      <c r="AN968" s="52"/>
      <c r="AO968" s="52"/>
      <c r="AP968" s="53"/>
      <c r="AQ968" s="53"/>
      <c r="AR968" s="53">
        <f t="shared" si="271"/>
        <v>1</v>
      </c>
      <c r="AS968" s="53" t="str">
        <f>IF(IFERROR(VLOOKUP(AE968,#REF!,1,0),"")&lt;&gt;"",1,"")</f>
        <v/>
      </c>
      <c r="AT968" s="53" t="str">
        <f>IF(IFERROR(VLOOKUP(AE968,#REF!,1,0),"")&lt;&gt;"",1,"")</f>
        <v/>
      </c>
      <c r="AU968" s="53" t="str">
        <f>IF(IFERROR(VLOOKUP(AE968,#REF!,1,0),"")&lt;&gt;"",1,"")</f>
        <v/>
      </c>
      <c r="AV968" s="53" t="str">
        <f>IF(IFERROR(VLOOKUP(AE968,#REF!,1,0),"")&lt;&gt;"",1,"")</f>
        <v/>
      </c>
      <c r="AW968" s="53" t="str">
        <f>IF(IFERROR(VLOOKUP(AE968,#REF!,1,0),"")&lt;&gt;"",1,"")</f>
        <v/>
      </c>
      <c r="AX968" s="53" t="str">
        <f>IF(IFERROR(VLOOKUP(AE968,#REF!,1,0),"")&lt;&gt;"",1,"")</f>
        <v/>
      </c>
      <c r="AY968" s="53" t="str">
        <f>IF(IFERROR(VLOOKUP(AE968,#REF!,1,0),"")&lt;&gt;"",1,"")</f>
        <v/>
      </c>
      <c r="AZ968" s="53" t="str">
        <f>IF(IFERROR(VLOOKUP(AE968,#REF!,1,0),"")&lt;&gt;"",1,"")</f>
        <v/>
      </c>
      <c r="BA968" s="53" t="str">
        <f>IF(IFERROR(VLOOKUP(AE968,#REF!,1,0),"")&lt;&gt;"",1,"")</f>
        <v/>
      </c>
      <c r="BB968" s="53" t="str">
        <f>IF(IFERROR(VLOOKUP(AE968,#REF!,1,0),"")&lt;&gt;"",1,"")</f>
        <v/>
      </c>
      <c r="BC968" s="53" t="str">
        <f>IF(IFERROR(VLOOKUP(AE968,#REF!,1,0),"")&lt;&gt;"",1,"")</f>
        <v/>
      </c>
      <c r="BD968" s="53" t="str">
        <f>IF(IFERROR(VLOOKUP(AE968,#REF!,1,0),"")&lt;&gt;"",1,"")</f>
        <v/>
      </c>
      <c r="BE968" s="54">
        <f t="shared" si="273"/>
        <v>1</v>
      </c>
    </row>
    <row r="969" spans="1:57" ht="17">
      <c r="A969" s="137">
        <v>582</v>
      </c>
      <c r="B969" s="137">
        <v>698591</v>
      </c>
      <c r="C969" s="137" t="str">
        <f t="shared" si="279"/>
        <v>698591000</v>
      </c>
      <c r="D969" s="138" t="str">
        <f t="shared" si="263"/>
        <v>69</v>
      </c>
      <c r="E969" s="138" t="str">
        <f t="shared" si="264"/>
        <v>8</v>
      </c>
      <c r="F969" s="138" t="str">
        <f t="shared" si="265"/>
        <v>5</v>
      </c>
      <c r="G969" s="138" t="str">
        <f t="shared" si="266"/>
        <v>9</v>
      </c>
      <c r="H969" s="138" t="str">
        <f t="shared" si="267"/>
        <v>1</v>
      </c>
      <c r="I969" s="138" t="str">
        <f t="shared" si="268"/>
        <v>0</v>
      </c>
      <c r="J969" s="138" t="str">
        <f t="shared" si="269"/>
        <v>0</v>
      </c>
      <c r="K969" s="138" t="str">
        <f t="shared" si="270"/>
        <v>0</v>
      </c>
      <c r="L969" s="138" t="s">
        <v>5446</v>
      </c>
      <c r="M969" s="139" t="s">
        <v>1629</v>
      </c>
      <c r="N969" s="139" t="s">
        <v>261</v>
      </c>
      <c r="O969" s="141" t="s">
        <v>14</v>
      </c>
      <c r="P969" s="141" t="s">
        <v>68</v>
      </c>
      <c r="Q969" s="141">
        <v>3</v>
      </c>
      <c r="R969" s="141">
        <v>2</v>
      </c>
      <c r="S969" s="141" t="s">
        <v>110</v>
      </c>
      <c r="T969" s="141" t="s">
        <v>110</v>
      </c>
      <c r="U969" s="141">
        <v>2</v>
      </c>
      <c r="V969" s="141">
        <v>8</v>
      </c>
      <c r="W969" s="141" t="s">
        <v>1629</v>
      </c>
      <c r="X969" s="141" t="s">
        <v>1629</v>
      </c>
      <c r="Y969" s="141">
        <v>0</v>
      </c>
      <c r="Z969" s="140">
        <v>0</v>
      </c>
      <c r="AA969" s="140" t="s">
        <v>1629</v>
      </c>
      <c r="AB969" s="140" t="s">
        <v>1629</v>
      </c>
      <c r="AC969" s="140" t="s">
        <v>66</v>
      </c>
      <c r="AD969" s="141" t="s">
        <v>66</v>
      </c>
      <c r="AE969" s="144" t="s">
        <v>1629</v>
      </c>
      <c r="AF969" s="144" t="s">
        <v>1629</v>
      </c>
      <c r="AG969" s="134"/>
      <c r="AH969" s="142"/>
      <c r="AI969" s="143"/>
      <c r="AJ969" s="143" t="b">
        <f t="shared" ref="AJ969:AJ991" si="292">IF(OR(AS969=1,AT969=1,AU969=1,AV969=1,AW969=1,AX969=1,AY969=1,AZ969=1,BA969=1,BB969=1,BC969=1,BD969=1),TRUE,FALSE)</f>
        <v>0</v>
      </c>
      <c r="AK969" s="143" t="str">
        <f>O969&amp;Q969&amp;R969&amp;U969&amp;V969&amp;Y969&amp;Z969&amp;AC969&amp;AD969</f>
        <v>A32280000</v>
      </c>
      <c r="AL969" s="40">
        <v>698591</v>
      </c>
      <c r="AM969" s="41" t="b">
        <f>C969&lt;&gt;AK969</f>
        <v>1</v>
      </c>
      <c r="AN969" s="145" t="str">
        <f>N969&amp;AK969</f>
        <v>J9FA32280000</v>
      </c>
      <c r="AO969" s="145" t="s">
        <v>1630</v>
      </c>
      <c r="AP969" s="85" t="s">
        <v>973</v>
      </c>
      <c r="AQ969" s="146"/>
      <c r="AR969" s="146">
        <f t="shared" si="271"/>
        <v>1</v>
      </c>
      <c r="AS969" s="146" t="str">
        <f>IF(IFERROR(VLOOKUP(AE969,#REF!,1,0),"")&lt;&gt;"",1,"")</f>
        <v/>
      </c>
      <c r="AT969" s="146" t="str">
        <f>IF(IFERROR(VLOOKUP(AE969,#REF!,1,0),"")&lt;&gt;"",1,"")</f>
        <v/>
      </c>
      <c r="AU969" s="146" t="str">
        <f>IF(IFERROR(VLOOKUP(AE969,#REF!,1,0),"")&lt;&gt;"",1,"")</f>
        <v/>
      </c>
      <c r="AV969" s="146" t="str">
        <f>IF(IFERROR(VLOOKUP(AE969,#REF!,1,0),"")&lt;&gt;"",1,"")</f>
        <v/>
      </c>
      <c r="AW969" s="146" t="str">
        <f>IF(IFERROR(VLOOKUP(AE969,#REF!,1,0),"")&lt;&gt;"",1,"")</f>
        <v/>
      </c>
      <c r="AX969" s="146" t="str">
        <f>IF(IFERROR(VLOOKUP(AE969,#REF!,1,0),"")&lt;&gt;"",1,"")</f>
        <v/>
      </c>
      <c r="AY969" s="146" t="str">
        <f>IF(IFERROR(VLOOKUP(AE969,#REF!,1,0),"")&lt;&gt;"",1,"")</f>
        <v/>
      </c>
      <c r="AZ969" s="146" t="str">
        <f>IF(IFERROR(VLOOKUP(AE969,#REF!,1,0),"")&lt;&gt;"",1,"")</f>
        <v/>
      </c>
      <c r="BA969" s="146" t="str">
        <f>IF(IFERROR(VLOOKUP(AE969,#REF!,1,0),"")&lt;&gt;"",1,"")</f>
        <v/>
      </c>
      <c r="BB969" s="146" t="str">
        <f>IF(IFERROR(VLOOKUP(AE969,#REF!,1,0),"")&lt;&gt;"",1,"")</f>
        <v/>
      </c>
      <c r="BC969" s="146" t="str">
        <f>IF(IFERROR(VLOOKUP(AE969,#REF!,1,0),"")&lt;&gt;"",1,"")</f>
        <v/>
      </c>
      <c r="BD969" s="146" t="str">
        <f>IF(IFERROR(VLOOKUP(AE969,#REF!,1,0),"")&lt;&gt;"",1,"")</f>
        <v/>
      </c>
      <c r="BE969" s="148">
        <f t="shared" si="273"/>
        <v>1</v>
      </c>
    </row>
    <row r="970" spans="1:57" ht="17">
      <c r="A970" s="137">
        <v>583</v>
      </c>
      <c r="B970" s="137">
        <v>698592</v>
      </c>
      <c r="C970" s="137" t="str">
        <f t="shared" si="279"/>
        <v>698592000</v>
      </c>
      <c r="D970" s="138" t="str">
        <f t="shared" si="263"/>
        <v>69</v>
      </c>
      <c r="E970" s="138" t="str">
        <f t="shared" si="264"/>
        <v>8</v>
      </c>
      <c r="F970" s="138" t="str">
        <f t="shared" si="265"/>
        <v>5</v>
      </c>
      <c r="G970" s="138" t="str">
        <f t="shared" si="266"/>
        <v>9</v>
      </c>
      <c r="H970" s="138" t="str">
        <f t="shared" si="267"/>
        <v>2</v>
      </c>
      <c r="I970" s="138" t="str">
        <f t="shared" si="268"/>
        <v>0</v>
      </c>
      <c r="J970" s="138" t="str">
        <f t="shared" si="269"/>
        <v>0</v>
      </c>
      <c r="K970" s="138" t="str">
        <f t="shared" si="270"/>
        <v>0</v>
      </c>
      <c r="L970" s="138" t="s">
        <v>5447</v>
      </c>
      <c r="M970" s="139" t="s">
        <v>1631</v>
      </c>
      <c r="N970" s="139" t="s">
        <v>261</v>
      </c>
      <c r="O970" s="141" t="s">
        <v>14</v>
      </c>
      <c r="P970" s="141" t="s">
        <v>68</v>
      </c>
      <c r="Q970" s="141">
        <v>3</v>
      </c>
      <c r="R970" s="141">
        <v>2</v>
      </c>
      <c r="S970" s="141" t="s">
        <v>110</v>
      </c>
      <c r="T970" s="141" t="s">
        <v>110</v>
      </c>
      <c r="U970" s="141">
        <v>2</v>
      </c>
      <c r="V970" s="141">
        <v>9</v>
      </c>
      <c r="W970" s="141" t="s">
        <v>1631</v>
      </c>
      <c r="X970" s="141" t="s">
        <v>1631</v>
      </c>
      <c r="Y970" s="141">
        <v>0</v>
      </c>
      <c r="Z970" s="140">
        <v>0</v>
      </c>
      <c r="AA970" s="140" t="s">
        <v>1631</v>
      </c>
      <c r="AB970" s="140" t="s">
        <v>1631</v>
      </c>
      <c r="AC970" s="140" t="s">
        <v>66</v>
      </c>
      <c r="AD970" s="141" t="s">
        <v>66</v>
      </c>
      <c r="AE970" s="144" t="s">
        <v>1631</v>
      </c>
      <c r="AF970" s="144" t="s">
        <v>1631</v>
      </c>
      <c r="AG970" s="134"/>
      <c r="AH970" s="142"/>
      <c r="AI970" s="143"/>
      <c r="AJ970" s="143" t="b">
        <f t="shared" si="292"/>
        <v>0</v>
      </c>
      <c r="AK970" s="143" t="str">
        <f>O970&amp;Q970&amp;R970&amp;U970&amp;V970&amp;Y970&amp;Z970&amp;AC970&amp;AD970</f>
        <v>A32290000</v>
      </c>
      <c r="AL970" s="40">
        <v>698592</v>
      </c>
      <c r="AM970" s="41" t="b">
        <f>C970&lt;&gt;AK970</f>
        <v>1</v>
      </c>
      <c r="AN970" s="145" t="str">
        <f>N970&amp;AK970</f>
        <v>J9FA32290000</v>
      </c>
      <c r="AO970" s="145" t="s">
        <v>1632</v>
      </c>
      <c r="AP970" s="85" t="s">
        <v>973</v>
      </c>
      <c r="AQ970" s="146"/>
      <c r="AR970" s="146">
        <f t="shared" si="271"/>
        <v>1</v>
      </c>
      <c r="AS970" s="146" t="str">
        <f>IF(IFERROR(VLOOKUP(AE970,#REF!,1,0),"")&lt;&gt;"",1,"")</f>
        <v/>
      </c>
      <c r="AT970" s="146" t="str">
        <f>IF(IFERROR(VLOOKUP(AE970,#REF!,1,0),"")&lt;&gt;"",1,"")</f>
        <v/>
      </c>
      <c r="AU970" s="146" t="str">
        <f>IF(IFERROR(VLOOKUP(AE970,#REF!,1,0),"")&lt;&gt;"",1,"")</f>
        <v/>
      </c>
      <c r="AV970" s="146" t="str">
        <f>IF(IFERROR(VLOOKUP(AE970,#REF!,1,0),"")&lt;&gt;"",1,"")</f>
        <v/>
      </c>
      <c r="AW970" s="146" t="str">
        <f>IF(IFERROR(VLOOKUP(AE970,#REF!,1,0),"")&lt;&gt;"",1,"")</f>
        <v/>
      </c>
      <c r="AX970" s="146" t="str">
        <f>IF(IFERROR(VLOOKUP(AE970,#REF!,1,0),"")&lt;&gt;"",1,"")</f>
        <v/>
      </c>
      <c r="AY970" s="146" t="str">
        <f>IF(IFERROR(VLOOKUP(AE970,#REF!,1,0),"")&lt;&gt;"",1,"")</f>
        <v/>
      </c>
      <c r="AZ970" s="146" t="str">
        <f>IF(IFERROR(VLOOKUP(AE970,#REF!,1,0),"")&lt;&gt;"",1,"")</f>
        <v/>
      </c>
      <c r="BA970" s="146" t="str">
        <f>IF(IFERROR(VLOOKUP(AE970,#REF!,1,0),"")&lt;&gt;"",1,"")</f>
        <v/>
      </c>
      <c r="BB970" s="146" t="str">
        <f>IF(IFERROR(VLOOKUP(AE970,#REF!,1,0),"")&lt;&gt;"",1,"")</f>
        <v/>
      </c>
      <c r="BC970" s="146" t="str">
        <f>IF(IFERROR(VLOOKUP(AE970,#REF!,1,0),"")&lt;&gt;"",1,"")</f>
        <v/>
      </c>
      <c r="BD970" s="146" t="str">
        <f>IF(IFERROR(VLOOKUP(AE970,#REF!,1,0),"")&lt;&gt;"",1,"")</f>
        <v/>
      </c>
      <c r="BE970" s="148">
        <f t="shared" si="273"/>
        <v>1</v>
      </c>
    </row>
    <row r="971" spans="1:57" ht="16">
      <c r="A971" s="33">
        <v>1404</v>
      </c>
      <c r="B971" s="33">
        <v>722696</v>
      </c>
      <c r="C971" s="33" t="str">
        <f t="shared" si="279"/>
        <v>722696000</v>
      </c>
      <c r="D971" s="34" t="str">
        <f t="shared" si="263"/>
        <v>72</v>
      </c>
      <c r="E971" s="34" t="str">
        <f t="shared" si="264"/>
        <v>2</v>
      </c>
      <c r="F971" s="34" t="str">
        <f t="shared" si="265"/>
        <v>6</v>
      </c>
      <c r="G971" s="34" t="str">
        <f t="shared" si="266"/>
        <v>9</v>
      </c>
      <c r="H971" s="34" t="str">
        <f t="shared" si="267"/>
        <v>6</v>
      </c>
      <c r="I971" s="34" t="str">
        <f t="shared" si="268"/>
        <v>0</v>
      </c>
      <c r="J971" s="34" t="str">
        <f t="shared" si="269"/>
        <v>0</v>
      </c>
      <c r="K971" s="34" t="str">
        <f t="shared" si="270"/>
        <v>0</v>
      </c>
      <c r="L971" s="34" t="s">
        <v>5448</v>
      </c>
      <c r="M971" s="35" t="s">
        <v>1631</v>
      </c>
      <c r="N971" s="35" t="s">
        <v>261</v>
      </c>
      <c r="O971" s="37" t="s">
        <v>14</v>
      </c>
      <c r="P971" s="55" t="s">
        <v>68</v>
      </c>
      <c r="Q971" s="37">
        <v>3</v>
      </c>
      <c r="R971" s="55">
        <v>2</v>
      </c>
      <c r="S971" s="55" t="s">
        <v>110</v>
      </c>
      <c r="T971" s="55" t="s">
        <v>110</v>
      </c>
      <c r="U971" s="37">
        <v>2</v>
      </c>
      <c r="V971" s="37">
        <v>9</v>
      </c>
      <c r="W971" s="55" t="s">
        <v>1631</v>
      </c>
      <c r="X971" s="55" t="s">
        <v>1631</v>
      </c>
      <c r="Y971" s="37">
        <v>0</v>
      </c>
      <c r="Z971" s="58">
        <v>0</v>
      </c>
      <c r="AA971" s="58" t="s">
        <v>1631</v>
      </c>
      <c r="AB971" s="58" t="s">
        <v>1631</v>
      </c>
      <c r="AC971" s="58" t="s">
        <v>8</v>
      </c>
      <c r="AD971" s="55">
        <v>1</v>
      </c>
      <c r="AE971" s="42" t="s">
        <v>1633</v>
      </c>
      <c r="AF971" s="42" t="s">
        <v>1634</v>
      </c>
      <c r="AG971" s="27"/>
      <c r="AH971" s="30" t="s">
        <v>8</v>
      </c>
      <c r="AI971" s="39"/>
      <c r="AJ971" s="39" t="b">
        <f t="shared" si="292"/>
        <v>0</v>
      </c>
      <c r="AK971" s="39" t="str">
        <f>O971&amp;Q971&amp;R971&amp;U971&amp;V971&amp;Y971&amp;Z971&amp;AC971&amp;AD971</f>
        <v>A32290011</v>
      </c>
      <c r="AL971" s="40">
        <v>722696</v>
      </c>
      <c r="AM971" s="41" t="b">
        <f>C971&lt;&gt;AK971</f>
        <v>1</v>
      </c>
      <c r="AN971" s="30" t="str">
        <f>N971&amp;AK971</f>
        <v>J9FA32290011</v>
      </c>
      <c r="AO971" s="30"/>
      <c r="AP971" s="85" t="s">
        <v>973</v>
      </c>
      <c r="AQ971" s="31"/>
      <c r="AR971" s="31">
        <f t="shared" si="271"/>
        <v>1</v>
      </c>
      <c r="AS971" s="31" t="str">
        <f>IF(IFERROR(VLOOKUP(AE971,#REF!,1,0),"")&lt;&gt;"",1,"")</f>
        <v/>
      </c>
      <c r="AT971" s="31" t="str">
        <f>IF(IFERROR(VLOOKUP(AE971,#REF!,1,0),"")&lt;&gt;"",1,"")</f>
        <v/>
      </c>
      <c r="AU971" s="31" t="str">
        <f>IF(IFERROR(VLOOKUP(AE971,#REF!,1,0),"")&lt;&gt;"",1,"")</f>
        <v/>
      </c>
      <c r="AV971" s="31" t="str">
        <f>IF(IFERROR(VLOOKUP(AE971,#REF!,1,0),"")&lt;&gt;"",1,"")</f>
        <v/>
      </c>
      <c r="AW971" s="31" t="str">
        <f>IF(IFERROR(VLOOKUP(AE971,#REF!,1,0),"")&lt;&gt;"",1,"")</f>
        <v/>
      </c>
      <c r="AX971" s="31" t="str">
        <f>IF(IFERROR(VLOOKUP(AE971,#REF!,1,0),"")&lt;&gt;"",1,"")</f>
        <v/>
      </c>
      <c r="AY971" s="31" t="str">
        <f>IF(IFERROR(VLOOKUP(AE971,#REF!,1,0),"")&lt;&gt;"",1,"")</f>
        <v/>
      </c>
      <c r="AZ971" s="31" t="str">
        <f>IF(IFERROR(VLOOKUP(AE971,#REF!,1,0),"")&lt;&gt;"",1,"")</f>
        <v/>
      </c>
      <c r="BA971" s="31" t="str">
        <f>IF(IFERROR(VLOOKUP(AE971,#REF!,1,0),"")&lt;&gt;"",1,"")</f>
        <v/>
      </c>
      <c r="BB971" s="31" t="str">
        <f>IF(IFERROR(VLOOKUP(AE971,#REF!,1,0),"")&lt;&gt;"",1,"")</f>
        <v/>
      </c>
      <c r="BC971" s="31" t="str">
        <f>IF(IFERROR(VLOOKUP(AE971,#REF!,1,0),"")&lt;&gt;"",1,"")</f>
        <v/>
      </c>
      <c r="BD971" s="31" t="str">
        <f>IF(IFERROR(VLOOKUP(AE971,#REF!,1,0),"")&lt;&gt;"",1,"")</f>
        <v/>
      </c>
      <c r="BE971" s="32">
        <f t="shared" si="273"/>
        <v>1</v>
      </c>
    </row>
    <row r="972" spans="1:57" ht="17">
      <c r="A972" s="137">
        <v>584</v>
      </c>
      <c r="B972" s="137">
        <v>698593</v>
      </c>
      <c r="C972" s="137" t="str">
        <f t="shared" si="279"/>
        <v>698593000</v>
      </c>
      <c r="D972" s="138" t="str">
        <f t="shared" si="263"/>
        <v>69</v>
      </c>
      <c r="E972" s="138" t="str">
        <f t="shared" si="264"/>
        <v>8</v>
      </c>
      <c r="F972" s="138" t="str">
        <f t="shared" si="265"/>
        <v>5</v>
      </c>
      <c r="G972" s="138" t="str">
        <f t="shared" si="266"/>
        <v>9</v>
      </c>
      <c r="H972" s="138" t="str">
        <f t="shared" si="267"/>
        <v>3</v>
      </c>
      <c r="I972" s="138" t="str">
        <f t="shared" si="268"/>
        <v>0</v>
      </c>
      <c r="J972" s="138" t="str">
        <f t="shared" si="269"/>
        <v>0</v>
      </c>
      <c r="K972" s="138" t="str">
        <f t="shared" si="270"/>
        <v>0</v>
      </c>
      <c r="L972" s="138" t="s">
        <v>5449</v>
      </c>
      <c r="M972" s="139" t="s">
        <v>1635</v>
      </c>
      <c r="N972" s="139" t="s">
        <v>261</v>
      </c>
      <c r="O972" s="141" t="s">
        <v>14</v>
      </c>
      <c r="P972" s="141" t="s">
        <v>68</v>
      </c>
      <c r="Q972" s="141">
        <v>3</v>
      </c>
      <c r="R972" s="141">
        <v>2</v>
      </c>
      <c r="S972" s="141" t="s">
        <v>110</v>
      </c>
      <c r="T972" s="141" t="s">
        <v>110</v>
      </c>
      <c r="U972" s="141">
        <v>3</v>
      </c>
      <c r="V972" s="141">
        <v>1</v>
      </c>
      <c r="W972" s="141" t="s">
        <v>1635</v>
      </c>
      <c r="X972" s="141" t="s">
        <v>1635</v>
      </c>
      <c r="Y972" s="141">
        <v>0</v>
      </c>
      <c r="Z972" s="140">
        <v>0</v>
      </c>
      <c r="AA972" s="140" t="s">
        <v>1635</v>
      </c>
      <c r="AB972" s="140" t="s">
        <v>1635</v>
      </c>
      <c r="AC972" s="140" t="s">
        <v>66</v>
      </c>
      <c r="AD972" s="141" t="s">
        <v>66</v>
      </c>
      <c r="AE972" s="144" t="s">
        <v>1635</v>
      </c>
      <c r="AF972" s="144" t="s">
        <v>1635</v>
      </c>
      <c r="AG972" s="134"/>
      <c r="AH972" s="142"/>
      <c r="AI972" s="143"/>
      <c r="AJ972" s="143" t="b">
        <f t="shared" si="292"/>
        <v>0</v>
      </c>
      <c r="AK972" s="143" t="str">
        <f>O972&amp;Q972&amp;R972&amp;U972&amp;V972&amp;Y972&amp;Z972&amp;AC972&amp;AD972</f>
        <v>A32310000</v>
      </c>
      <c r="AL972" s="40">
        <v>698593</v>
      </c>
      <c r="AM972" s="41" t="b">
        <f>C972&lt;&gt;AK972</f>
        <v>1</v>
      </c>
      <c r="AN972" s="145" t="str">
        <f>N972&amp;AK972</f>
        <v>J9FA32310000</v>
      </c>
      <c r="AO972" s="145"/>
      <c r="AP972" s="85" t="s">
        <v>973</v>
      </c>
      <c r="AQ972" s="146"/>
      <c r="AR972" s="146">
        <f t="shared" si="271"/>
        <v>1</v>
      </c>
      <c r="AS972" s="146" t="str">
        <f>IF(IFERROR(VLOOKUP(AE972,#REF!,1,0),"")&lt;&gt;"",1,"")</f>
        <v/>
      </c>
      <c r="AT972" s="146" t="str">
        <f>IF(IFERROR(VLOOKUP(AE972,#REF!,1,0),"")&lt;&gt;"",1,"")</f>
        <v/>
      </c>
      <c r="AU972" s="146" t="str">
        <f>IF(IFERROR(VLOOKUP(AE972,#REF!,1,0),"")&lt;&gt;"",1,"")</f>
        <v/>
      </c>
      <c r="AV972" s="146" t="str">
        <f>IF(IFERROR(VLOOKUP(AE972,#REF!,1,0),"")&lt;&gt;"",1,"")</f>
        <v/>
      </c>
      <c r="AW972" s="146" t="str">
        <f>IF(IFERROR(VLOOKUP(AE972,#REF!,1,0),"")&lt;&gt;"",1,"")</f>
        <v/>
      </c>
      <c r="AX972" s="146" t="str">
        <f>IF(IFERROR(VLOOKUP(AE972,#REF!,1,0),"")&lt;&gt;"",1,"")</f>
        <v/>
      </c>
      <c r="AY972" s="146" t="str">
        <f>IF(IFERROR(VLOOKUP(AE972,#REF!,1,0),"")&lt;&gt;"",1,"")</f>
        <v/>
      </c>
      <c r="AZ972" s="146" t="str">
        <f>IF(IFERROR(VLOOKUP(AE972,#REF!,1,0),"")&lt;&gt;"",1,"")</f>
        <v/>
      </c>
      <c r="BA972" s="146" t="str">
        <f>IF(IFERROR(VLOOKUP(AE972,#REF!,1,0),"")&lt;&gt;"",1,"")</f>
        <v/>
      </c>
      <c r="BB972" s="146" t="str">
        <f>IF(IFERROR(VLOOKUP(AE972,#REF!,1,0),"")&lt;&gt;"",1,"")</f>
        <v/>
      </c>
      <c r="BC972" s="146" t="str">
        <f>IF(IFERROR(VLOOKUP(AE972,#REF!,1,0),"")&lt;&gt;"",1,"")</f>
        <v/>
      </c>
      <c r="BD972" s="146" t="str">
        <f>IF(IFERROR(VLOOKUP(AE972,#REF!,1,0),"")&lt;&gt;"",1,"")</f>
        <v/>
      </c>
      <c r="BE972" s="148">
        <f t="shared" si="273"/>
        <v>1</v>
      </c>
    </row>
    <row r="973" spans="1:57" ht="17">
      <c r="A973" s="137">
        <v>585</v>
      </c>
      <c r="B973" s="137">
        <v>698594</v>
      </c>
      <c r="C973" s="137" t="str">
        <f t="shared" si="279"/>
        <v>698594000</v>
      </c>
      <c r="D973" s="138" t="str">
        <f t="shared" si="263"/>
        <v>69</v>
      </c>
      <c r="E973" s="138" t="str">
        <f t="shared" si="264"/>
        <v>8</v>
      </c>
      <c r="F973" s="138" t="str">
        <f t="shared" si="265"/>
        <v>5</v>
      </c>
      <c r="G973" s="138" t="str">
        <f t="shared" si="266"/>
        <v>9</v>
      </c>
      <c r="H973" s="138" t="str">
        <f t="shared" si="267"/>
        <v>4</v>
      </c>
      <c r="I973" s="138" t="str">
        <f t="shared" si="268"/>
        <v>0</v>
      </c>
      <c r="J973" s="138" t="str">
        <f t="shared" si="269"/>
        <v>0</v>
      </c>
      <c r="K973" s="138" t="str">
        <f t="shared" si="270"/>
        <v>0</v>
      </c>
      <c r="L973" s="138" t="s">
        <v>5450</v>
      </c>
      <c r="M973" s="139" t="s">
        <v>1636</v>
      </c>
      <c r="N973" s="139" t="s">
        <v>261</v>
      </c>
      <c r="O973" s="141" t="s">
        <v>14</v>
      </c>
      <c r="P973" s="141" t="s">
        <v>68</v>
      </c>
      <c r="Q973" s="141">
        <v>3</v>
      </c>
      <c r="R973" s="141">
        <v>2</v>
      </c>
      <c r="S973" s="141" t="s">
        <v>110</v>
      </c>
      <c r="T973" s="141" t="s">
        <v>110</v>
      </c>
      <c r="U973" s="141">
        <v>3</v>
      </c>
      <c r="V973" s="141">
        <v>2</v>
      </c>
      <c r="W973" s="141" t="s">
        <v>1636</v>
      </c>
      <c r="X973" s="141" t="s">
        <v>1636</v>
      </c>
      <c r="Y973" s="141">
        <v>0</v>
      </c>
      <c r="Z973" s="140">
        <v>0</v>
      </c>
      <c r="AA973" s="140" t="s">
        <v>1636</v>
      </c>
      <c r="AB973" s="140" t="s">
        <v>1636</v>
      </c>
      <c r="AC973" s="140" t="s">
        <v>66</v>
      </c>
      <c r="AD973" s="141" t="s">
        <v>66</v>
      </c>
      <c r="AE973" s="144" t="s">
        <v>1636</v>
      </c>
      <c r="AF973" s="144" t="s">
        <v>1636</v>
      </c>
      <c r="AG973" s="134"/>
      <c r="AH973" s="142"/>
      <c r="AI973" s="143"/>
      <c r="AJ973" s="143" t="b">
        <f t="shared" si="292"/>
        <v>0</v>
      </c>
      <c r="AK973" s="143" t="str">
        <f>O973&amp;Q973&amp;R973&amp;U973&amp;V973&amp;Y973&amp;Z973&amp;AC973&amp;AD973</f>
        <v>A32320000</v>
      </c>
      <c r="AL973" s="40">
        <v>698594</v>
      </c>
      <c r="AM973" s="41" t="b">
        <f>C973&lt;&gt;AK973</f>
        <v>1</v>
      </c>
      <c r="AN973" s="145" t="str">
        <f>N973&amp;AK973</f>
        <v>J9FA32320000</v>
      </c>
      <c r="AO973" s="145"/>
      <c r="AP973" s="85" t="s">
        <v>973</v>
      </c>
      <c r="AQ973" s="146"/>
      <c r="AR973" s="146">
        <f t="shared" si="271"/>
        <v>1</v>
      </c>
      <c r="AS973" s="146" t="str">
        <f>IF(IFERROR(VLOOKUP(AE973,#REF!,1,0),"")&lt;&gt;"",1,"")</f>
        <v/>
      </c>
      <c r="AT973" s="146" t="str">
        <f>IF(IFERROR(VLOOKUP(AE973,#REF!,1,0),"")&lt;&gt;"",1,"")</f>
        <v/>
      </c>
      <c r="AU973" s="146" t="str">
        <f>IF(IFERROR(VLOOKUP(AE973,#REF!,1,0),"")&lt;&gt;"",1,"")</f>
        <v/>
      </c>
      <c r="AV973" s="146" t="str">
        <f>IF(IFERROR(VLOOKUP(AE973,#REF!,1,0),"")&lt;&gt;"",1,"")</f>
        <v/>
      </c>
      <c r="AW973" s="146" t="str">
        <f>IF(IFERROR(VLOOKUP(AE973,#REF!,1,0),"")&lt;&gt;"",1,"")</f>
        <v/>
      </c>
      <c r="AX973" s="146" t="str">
        <f>IF(IFERROR(VLOOKUP(AE973,#REF!,1,0),"")&lt;&gt;"",1,"")</f>
        <v/>
      </c>
      <c r="AY973" s="146" t="str">
        <f>IF(IFERROR(VLOOKUP(AE973,#REF!,1,0),"")&lt;&gt;"",1,"")</f>
        <v/>
      </c>
      <c r="AZ973" s="146" t="str">
        <f>IF(IFERROR(VLOOKUP(AE973,#REF!,1,0),"")&lt;&gt;"",1,"")</f>
        <v/>
      </c>
      <c r="BA973" s="146" t="str">
        <f>IF(IFERROR(VLOOKUP(AE973,#REF!,1,0),"")&lt;&gt;"",1,"")</f>
        <v/>
      </c>
      <c r="BB973" s="146" t="str">
        <f>IF(IFERROR(VLOOKUP(AE973,#REF!,1,0),"")&lt;&gt;"",1,"")</f>
        <v/>
      </c>
      <c r="BC973" s="146" t="str">
        <f>IF(IFERROR(VLOOKUP(AE973,#REF!,1,0),"")&lt;&gt;"",1,"")</f>
        <v/>
      </c>
      <c r="BD973" s="146" t="str">
        <f>IF(IFERROR(VLOOKUP(AE973,#REF!,1,0),"")&lt;&gt;"",1,"")</f>
        <v/>
      </c>
      <c r="BE973" s="148">
        <f t="shared" si="273"/>
        <v>1</v>
      </c>
    </row>
    <row r="974" spans="1:57" ht="17">
      <c r="A974" s="137">
        <v>586</v>
      </c>
      <c r="B974" s="137">
        <v>698595</v>
      </c>
      <c r="C974" s="137" t="str">
        <f t="shared" si="279"/>
        <v>698595000</v>
      </c>
      <c r="D974" s="138" t="str">
        <f t="shared" si="263"/>
        <v>69</v>
      </c>
      <c r="E974" s="138" t="str">
        <f t="shared" si="264"/>
        <v>8</v>
      </c>
      <c r="F974" s="138" t="str">
        <f t="shared" si="265"/>
        <v>5</v>
      </c>
      <c r="G974" s="138" t="str">
        <f t="shared" si="266"/>
        <v>9</v>
      </c>
      <c r="H974" s="138" t="str">
        <f t="shared" si="267"/>
        <v>5</v>
      </c>
      <c r="I974" s="138" t="str">
        <f t="shared" si="268"/>
        <v>0</v>
      </c>
      <c r="J974" s="138" t="str">
        <f t="shared" si="269"/>
        <v>0</v>
      </c>
      <c r="K974" s="138" t="str">
        <f t="shared" si="270"/>
        <v>0</v>
      </c>
      <c r="L974" s="138" t="s">
        <v>5451</v>
      </c>
      <c r="M974" s="139" t="s">
        <v>1637</v>
      </c>
      <c r="N974" s="139" t="s">
        <v>261</v>
      </c>
      <c r="O974" s="141" t="s">
        <v>14</v>
      </c>
      <c r="P974" s="141" t="s">
        <v>68</v>
      </c>
      <c r="Q974" s="141">
        <v>3</v>
      </c>
      <c r="R974" s="141">
        <v>2</v>
      </c>
      <c r="S974" s="141" t="s">
        <v>110</v>
      </c>
      <c r="T974" s="141" t="s">
        <v>110</v>
      </c>
      <c r="U974" s="141">
        <v>3</v>
      </c>
      <c r="V974" s="141">
        <v>3</v>
      </c>
      <c r="W974" s="141" t="s">
        <v>1637</v>
      </c>
      <c r="X974" s="141" t="s">
        <v>1637</v>
      </c>
      <c r="Y974" s="141">
        <v>0</v>
      </c>
      <c r="Z974" s="140">
        <v>0</v>
      </c>
      <c r="AA974" s="140" t="s">
        <v>1637</v>
      </c>
      <c r="AB974" s="140" t="s">
        <v>1637</v>
      </c>
      <c r="AC974" s="140" t="s">
        <v>66</v>
      </c>
      <c r="AD974" s="141" t="s">
        <v>66</v>
      </c>
      <c r="AE974" s="144" t="s">
        <v>1637</v>
      </c>
      <c r="AF974" s="144" t="s">
        <v>1638</v>
      </c>
      <c r="AG974" s="134"/>
      <c r="AH974" s="142"/>
      <c r="AI974" s="143"/>
      <c r="AJ974" s="143" t="b">
        <f t="shared" si="292"/>
        <v>0</v>
      </c>
      <c r="AK974" s="143" t="str">
        <f>O974&amp;Q974&amp;R974&amp;U974&amp;V974&amp;Y974&amp;Z974&amp;AC974&amp;AD974</f>
        <v>A32330000</v>
      </c>
      <c r="AL974" s="40">
        <v>698595</v>
      </c>
      <c r="AM974" s="41" t="b">
        <f>C974&lt;&gt;AK974</f>
        <v>1</v>
      </c>
      <c r="AN974" s="145" t="str">
        <f>N974&amp;AK974</f>
        <v>J9FA32330000</v>
      </c>
      <c r="AO974" s="145" t="s">
        <v>1637</v>
      </c>
      <c r="AP974" s="85" t="s">
        <v>973</v>
      </c>
      <c r="AQ974" s="146"/>
      <c r="AR974" s="146">
        <f t="shared" si="271"/>
        <v>1</v>
      </c>
      <c r="AS974" s="146" t="str">
        <f>IF(IFERROR(VLOOKUP(AE974,#REF!,1,0),"")&lt;&gt;"",1,"")</f>
        <v/>
      </c>
      <c r="AT974" s="146" t="str">
        <f>IF(IFERROR(VLOOKUP(AE974,#REF!,1,0),"")&lt;&gt;"",1,"")</f>
        <v/>
      </c>
      <c r="AU974" s="146" t="str">
        <f>IF(IFERROR(VLOOKUP(AE974,#REF!,1,0),"")&lt;&gt;"",1,"")</f>
        <v/>
      </c>
      <c r="AV974" s="146" t="str">
        <f>IF(IFERROR(VLOOKUP(AE974,#REF!,1,0),"")&lt;&gt;"",1,"")</f>
        <v/>
      </c>
      <c r="AW974" s="146" t="str">
        <f>IF(IFERROR(VLOOKUP(AE974,#REF!,1,0),"")&lt;&gt;"",1,"")</f>
        <v/>
      </c>
      <c r="AX974" s="146" t="str">
        <f>IF(IFERROR(VLOOKUP(AE974,#REF!,1,0),"")&lt;&gt;"",1,"")</f>
        <v/>
      </c>
      <c r="AY974" s="146" t="str">
        <f>IF(IFERROR(VLOOKUP(AE974,#REF!,1,0),"")&lt;&gt;"",1,"")</f>
        <v/>
      </c>
      <c r="AZ974" s="146" t="str">
        <f>IF(IFERROR(VLOOKUP(AE974,#REF!,1,0),"")&lt;&gt;"",1,"")</f>
        <v/>
      </c>
      <c r="BA974" s="146" t="str">
        <f>IF(IFERROR(VLOOKUP(AE974,#REF!,1,0),"")&lt;&gt;"",1,"")</f>
        <v/>
      </c>
      <c r="BB974" s="146" t="str">
        <f>IF(IFERROR(VLOOKUP(AE974,#REF!,1,0),"")&lt;&gt;"",1,"")</f>
        <v/>
      </c>
      <c r="BC974" s="146" t="str">
        <f>IF(IFERROR(VLOOKUP(AE974,#REF!,1,0),"")&lt;&gt;"",1,"")</f>
        <v/>
      </c>
      <c r="BD974" s="146" t="str">
        <f>IF(IFERROR(VLOOKUP(AE974,#REF!,1,0),"")&lt;&gt;"",1,"")</f>
        <v/>
      </c>
      <c r="BE974" s="148">
        <f t="shared" si="273"/>
        <v>1</v>
      </c>
    </row>
    <row r="975" spans="1:57" ht="17">
      <c r="A975" s="137">
        <v>2622</v>
      </c>
      <c r="B975" s="137">
        <v>322</v>
      </c>
      <c r="C975" s="137" t="str">
        <f t="shared" si="279"/>
        <v>322000000</v>
      </c>
      <c r="D975" s="138" t="str">
        <f t="shared" si="263"/>
        <v>32</v>
      </c>
      <c r="E975" s="138" t="str">
        <f t="shared" si="264"/>
        <v>2</v>
      </c>
      <c r="F975" s="138" t="str">
        <f t="shared" si="265"/>
        <v>0</v>
      </c>
      <c r="G975" s="138" t="str">
        <f t="shared" si="266"/>
        <v>0</v>
      </c>
      <c r="H975" s="138" t="str">
        <f t="shared" si="267"/>
        <v>0</v>
      </c>
      <c r="I975" s="138" t="str">
        <f t="shared" si="268"/>
        <v>0</v>
      </c>
      <c r="J975" s="138" t="str">
        <f t="shared" si="269"/>
        <v>0</v>
      </c>
      <c r="K975" s="138" t="str">
        <f t="shared" si="270"/>
        <v>0</v>
      </c>
      <c r="L975" s="138" t="s">
        <v>5452</v>
      </c>
      <c r="M975" s="139" t="s">
        <v>1639</v>
      </c>
      <c r="N975" s="139" t="s">
        <v>261</v>
      </c>
      <c r="O975" s="141" t="s">
        <v>14</v>
      </c>
      <c r="P975" s="140" t="s">
        <v>68</v>
      </c>
      <c r="Q975" s="141">
        <v>3</v>
      </c>
      <c r="R975" s="141">
        <v>2</v>
      </c>
      <c r="S975" s="141" t="s">
        <v>110</v>
      </c>
      <c r="T975" s="141" t="s">
        <v>110</v>
      </c>
      <c r="U975" s="141">
        <v>3</v>
      </c>
      <c r="V975" s="141">
        <v>4</v>
      </c>
      <c r="W975" s="141" t="s">
        <v>1639</v>
      </c>
      <c r="X975" s="141" t="s">
        <v>1639</v>
      </c>
      <c r="Y975" s="141">
        <v>0</v>
      </c>
      <c r="Z975" s="140">
        <v>0</v>
      </c>
      <c r="AA975" s="140" t="s">
        <v>1639</v>
      </c>
      <c r="AB975" s="140" t="s">
        <v>1639</v>
      </c>
      <c r="AC975" s="140" t="s">
        <v>66</v>
      </c>
      <c r="AD975" s="141" t="s">
        <v>66</v>
      </c>
      <c r="AE975" s="141" t="s">
        <v>1639</v>
      </c>
      <c r="AF975" s="141" t="s">
        <v>1639</v>
      </c>
      <c r="AG975" s="134"/>
      <c r="AH975" s="142"/>
      <c r="AI975" s="143"/>
      <c r="AJ975" s="143" t="b">
        <f t="shared" si="292"/>
        <v>0</v>
      </c>
      <c r="AK975" s="143" t="str">
        <f>O975&amp;Q975&amp;R975&amp;U975&amp;V975&amp;Y975&amp;Z975&amp;AC975&amp;AD975</f>
        <v>A32340000</v>
      </c>
      <c r="AL975" s="40">
        <v>322</v>
      </c>
      <c r="AM975" s="41" t="b">
        <f>C975&lt;&gt;AK975</f>
        <v>1</v>
      </c>
      <c r="AN975" s="145" t="str">
        <f>N975&amp;AK975</f>
        <v>J9FA32340000</v>
      </c>
      <c r="AO975" s="145" t="s">
        <v>1640</v>
      </c>
      <c r="AP975" s="85" t="s">
        <v>973</v>
      </c>
      <c r="AQ975" s="146"/>
      <c r="AR975" s="146">
        <f t="shared" si="271"/>
        <v>1</v>
      </c>
      <c r="AS975" s="146" t="str">
        <f>IF(IFERROR(VLOOKUP(AE975,#REF!,1,0),"")&lt;&gt;"",1,"")</f>
        <v/>
      </c>
      <c r="AT975" s="146" t="str">
        <f>IF(IFERROR(VLOOKUP(AE975,#REF!,1,0),"")&lt;&gt;"",1,"")</f>
        <v/>
      </c>
      <c r="AU975" s="146" t="str">
        <f>IF(IFERROR(VLOOKUP(AE975,#REF!,1,0),"")&lt;&gt;"",1,"")</f>
        <v/>
      </c>
      <c r="AV975" s="146" t="str">
        <f>IF(IFERROR(VLOOKUP(AE975,#REF!,1,0),"")&lt;&gt;"",1,"")</f>
        <v/>
      </c>
      <c r="AW975" s="146" t="str">
        <f>IF(IFERROR(VLOOKUP(AE975,#REF!,1,0),"")&lt;&gt;"",1,"")</f>
        <v/>
      </c>
      <c r="AX975" s="146" t="str">
        <f>IF(IFERROR(VLOOKUP(AE975,#REF!,1,0),"")&lt;&gt;"",1,"")</f>
        <v/>
      </c>
      <c r="AY975" s="146" t="str">
        <f>IF(IFERROR(VLOOKUP(AE975,#REF!,1,0),"")&lt;&gt;"",1,"")</f>
        <v/>
      </c>
      <c r="AZ975" s="146" t="str">
        <f>IF(IFERROR(VLOOKUP(AE975,#REF!,1,0),"")&lt;&gt;"",1,"")</f>
        <v/>
      </c>
      <c r="BA975" s="146" t="str">
        <f>IF(IFERROR(VLOOKUP(AE975,#REF!,1,0),"")&lt;&gt;"",1,"")</f>
        <v/>
      </c>
      <c r="BB975" s="146" t="str">
        <f>IF(IFERROR(VLOOKUP(AE975,#REF!,1,0),"")&lt;&gt;"",1,"")</f>
        <v/>
      </c>
      <c r="BC975" s="146" t="str">
        <f>IF(IFERROR(VLOOKUP(AE975,#REF!,1,0),"")&lt;&gt;"",1,"")</f>
        <v/>
      </c>
      <c r="BD975" s="146" t="str">
        <f>IF(IFERROR(VLOOKUP(AE975,#REF!,1,0),"")&lt;&gt;"",1,"")</f>
        <v/>
      </c>
      <c r="BE975" s="148">
        <f t="shared" si="273"/>
        <v>1</v>
      </c>
    </row>
    <row r="976" spans="1:57" ht="17">
      <c r="A976" s="137">
        <v>2624</v>
      </c>
      <c r="B976" s="137">
        <v>265323</v>
      </c>
      <c r="C976" s="137" t="str">
        <f t="shared" si="279"/>
        <v>265323000</v>
      </c>
      <c r="D976" s="138" t="str">
        <f t="shared" si="263"/>
        <v>26</v>
      </c>
      <c r="E976" s="138" t="str">
        <f t="shared" si="264"/>
        <v>5</v>
      </c>
      <c r="F976" s="138" t="str">
        <f t="shared" si="265"/>
        <v>3</v>
      </c>
      <c r="G976" s="138" t="str">
        <f t="shared" si="266"/>
        <v>2</v>
      </c>
      <c r="H976" s="138" t="str">
        <f t="shared" si="267"/>
        <v>3</v>
      </c>
      <c r="I976" s="138" t="str">
        <f t="shared" si="268"/>
        <v>0</v>
      </c>
      <c r="J976" s="138" t="str">
        <f t="shared" si="269"/>
        <v>0</v>
      </c>
      <c r="K976" s="138" t="str">
        <f t="shared" si="270"/>
        <v>0</v>
      </c>
      <c r="L976" s="138" t="s">
        <v>5453</v>
      </c>
      <c r="M976" s="139" t="s">
        <v>1641</v>
      </c>
      <c r="N976" s="139" t="s">
        <v>261</v>
      </c>
      <c r="O976" s="141" t="s">
        <v>14</v>
      </c>
      <c r="P976" s="140" t="s">
        <v>68</v>
      </c>
      <c r="Q976" s="141">
        <v>3</v>
      </c>
      <c r="R976" s="141">
        <v>2</v>
      </c>
      <c r="S976" s="141" t="s">
        <v>110</v>
      </c>
      <c r="T976" s="141" t="s">
        <v>110</v>
      </c>
      <c r="U976" s="141">
        <v>3</v>
      </c>
      <c r="V976" s="141">
        <v>4</v>
      </c>
      <c r="W976" s="141" t="s">
        <v>1639</v>
      </c>
      <c r="X976" s="141" t="s">
        <v>1639</v>
      </c>
      <c r="Y976" s="141">
        <v>0</v>
      </c>
      <c r="Z976" s="140">
        <v>0</v>
      </c>
      <c r="AA976" s="140" t="s">
        <v>1639</v>
      </c>
      <c r="AB976" s="140" t="s">
        <v>1639</v>
      </c>
      <c r="AC976" s="140" t="s">
        <v>8</v>
      </c>
      <c r="AD976" s="141">
        <v>1</v>
      </c>
      <c r="AE976" s="141" t="s">
        <v>1641</v>
      </c>
      <c r="AF976" s="141" t="s">
        <v>1641</v>
      </c>
      <c r="AG976" s="134"/>
      <c r="AH976" s="142"/>
      <c r="AI976" s="143"/>
      <c r="AJ976" s="143" t="b">
        <f t="shared" si="292"/>
        <v>0</v>
      </c>
      <c r="AK976" s="143" t="str">
        <f>O976&amp;Q976&amp;R976&amp;U976&amp;V976&amp;Y976&amp;Z976&amp;AC976&amp;AD976</f>
        <v>A32340011</v>
      </c>
      <c r="AL976" s="40">
        <v>265323</v>
      </c>
      <c r="AM976" s="41" t="b">
        <f>C976&lt;&gt;AK976</f>
        <v>1</v>
      </c>
      <c r="AN976" s="145" t="str">
        <f>N976&amp;AK976</f>
        <v>J9FA32340011</v>
      </c>
      <c r="AO976" s="145"/>
      <c r="AP976" s="85" t="s">
        <v>973</v>
      </c>
      <c r="AQ976" s="146"/>
      <c r="AR976" s="146">
        <f t="shared" si="271"/>
        <v>1</v>
      </c>
      <c r="AS976" s="146" t="str">
        <f>IF(IFERROR(VLOOKUP(AE976,#REF!,1,0),"")&lt;&gt;"",1,"")</f>
        <v/>
      </c>
      <c r="AT976" s="146" t="str">
        <f>IF(IFERROR(VLOOKUP(AE976,#REF!,1,0),"")&lt;&gt;"",1,"")</f>
        <v/>
      </c>
      <c r="AU976" s="146" t="str">
        <f>IF(IFERROR(VLOOKUP(AE976,#REF!,1,0),"")&lt;&gt;"",1,"")</f>
        <v/>
      </c>
      <c r="AV976" s="146" t="str">
        <f>IF(IFERROR(VLOOKUP(AE976,#REF!,1,0),"")&lt;&gt;"",1,"")</f>
        <v/>
      </c>
      <c r="AW976" s="146" t="str">
        <f>IF(IFERROR(VLOOKUP(AE976,#REF!,1,0),"")&lt;&gt;"",1,"")</f>
        <v/>
      </c>
      <c r="AX976" s="146" t="str">
        <f>IF(IFERROR(VLOOKUP(AE976,#REF!,1,0),"")&lt;&gt;"",1,"")</f>
        <v/>
      </c>
      <c r="AY976" s="146" t="str">
        <f>IF(IFERROR(VLOOKUP(AE976,#REF!,1,0),"")&lt;&gt;"",1,"")</f>
        <v/>
      </c>
      <c r="AZ976" s="146" t="str">
        <f>IF(IFERROR(VLOOKUP(AE976,#REF!,1,0),"")&lt;&gt;"",1,"")</f>
        <v/>
      </c>
      <c r="BA976" s="146" t="str">
        <f>IF(IFERROR(VLOOKUP(AE976,#REF!,1,0),"")&lt;&gt;"",1,"")</f>
        <v/>
      </c>
      <c r="BB976" s="146" t="str">
        <f>IF(IFERROR(VLOOKUP(AE976,#REF!,1,0),"")&lt;&gt;"",1,"")</f>
        <v/>
      </c>
      <c r="BC976" s="146" t="str">
        <f>IF(IFERROR(VLOOKUP(AE976,#REF!,1,0),"")&lt;&gt;"",1,"")</f>
        <v/>
      </c>
      <c r="BD976" s="146" t="str">
        <f>IF(IFERROR(VLOOKUP(AE976,#REF!,1,0),"")&lt;&gt;"",1,"")</f>
        <v/>
      </c>
      <c r="BE976" s="148">
        <f t="shared" si="273"/>
        <v>1</v>
      </c>
    </row>
    <row r="977" spans="1:57" ht="17">
      <c r="A977" s="137">
        <v>2623</v>
      </c>
      <c r="B977" s="137">
        <v>323</v>
      </c>
      <c r="C977" s="137" t="str">
        <f t="shared" si="279"/>
        <v>323000000</v>
      </c>
      <c r="D977" s="138" t="str">
        <f t="shared" si="263"/>
        <v>32</v>
      </c>
      <c r="E977" s="138" t="str">
        <f t="shared" si="264"/>
        <v>3</v>
      </c>
      <c r="F977" s="138" t="str">
        <f t="shared" si="265"/>
        <v>0</v>
      </c>
      <c r="G977" s="138" t="str">
        <f t="shared" si="266"/>
        <v>0</v>
      </c>
      <c r="H977" s="138" t="str">
        <f t="shared" si="267"/>
        <v>0</v>
      </c>
      <c r="I977" s="138" t="str">
        <f t="shared" si="268"/>
        <v>0</v>
      </c>
      <c r="J977" s="138" t="str">
        <f t="shared" si="269"/>
        <v>0</v>
      </c>
      <c r="K977" s="138" t="str">
        <f t="shared" si="270"/>
        <v>0</v>
      </c>
      <c r="L977" s="138" t="s">
        <v>5454</v>
      </c>
      <c r="M977" s="139" t="s">
        <v>1642</v>
      </c>
      <c r="N977" s="139" t="s">
        <v>261</v>
      </c>
      <c r="O977" s="141" t="s">
        <v>14</v>
      </c>
      <c r="P977" s="140" t="s">
        <v>68</v>
      </c>
      <c r="Q977" s="141">
        <v>3</v>
      </c>
      <c r="R977" s="141">
        <v>2</v>
      </c>
      <c r="S977" s="141" t="s">
        <v>110</v>
      </c>
      <c r="T977" s="141" t="s">
        <v>110</v>
      </c>
      <c r="U977" s="141">
        <v>3</v>
      </c>
      <c r="V977" s="141">
        <v>5</v>
      </c>
      <c r="W977" s="141" t="s">
        <v>1642</v>
      </c>
      <c r="X977" s="141" t="s">
        <v>1642</v>
      </c>
      <c r="Y977" s="141">
        <v>0</v>
      </c>
      <c r="Z977" s="140">
        <v>0</v>
      </c>
      <c r="AA977" s="140" t="s">
        <v>1642</v>
      </c>
      <c r="AB977" s="140" t="s">
        <v>1642</v>
      </c>
      <c r="AC977" s="140" t="s">
        <v>66</v>
      </c>
      <c r="AD977" s="141" t="s">
        <v>66</v>
      </c>
      <c r="AE977" s="141" t="s">
        <v>1642</v>
      </c>
      <c r="AF977" s="141" t="s">
        <v>1642</v>
      </c>
      <c r="AG977" s="134"/>
      <c r="AH977" s="142"/>
      <c r="AI977" s="143"/>
      <c r="AJ977" s="143" t="b">
        <f t="shared" si="292"/>
        <v>0</v>
      </c>
      <c r="AK977" s="143" t="str">
        <f>O977&amp;Q977&amp;R977&amp;U977&amp;V977&amp;Y977&amp;Z977&amp;AC977&amp;AD977</f>
        <v>A32350000</v>
      </c>
      <c r="AL977" s="40">
        <v>323</v>
      </c>
      <c r="AM977" s="41" t="b">
        <f>C977&lt;&gt;AK977</f>
        <v>1</v>
      </c>
      <c r="AN977" s="145" t="str">
        <f>N977&amp;AK977</f>
        <v>J9FA32350000</v>
      </c>
      <c r="AO977" s="145"/>
      <c r="AP977" s="85" t="s">
        <v>973</v>
      </c>
      <c r="AQ977" s="146"/>
      <c r="AR977" s="146">
        <f t="shared" si="271"/>
        <v>1</v>
      </c>
      <c r="AS977" s="146" t="str">
        <f>IF(IFERROR(VLOOKUP(AE977,#REF!,1,0),"")&lt;&gt;"",1,"")</f>
        <v/>
      </c>
      <c r="AT977" s="146" t="str">
        <f>IF(IFERROR(VLOOKUP(AE977,#REF!,1,0),"")&lt;&gt;"",1,"")</f>
        <v/>
      </c>
      <c r="AU977" s="146" t="str">
        <f>IF(IFERROR(VLOOKUP(AE977,#REF!,1,0),"")&lt;&gt;"",1,"")</f>
        <v/>
      </c>
      <c r="AV977" s="146" t="str">
        <f>IF(IFERROR(VLOOKUP(AE977,#REF!,1,0),"")&lt;&gt;"",1,"")</f>
        <v/>
      </c>
      <c r="AW977" s="146" t="str">
        <f>IF(IFERROR(VLOOKUP(AE977,#REF!,1,0),"")&lt;&gt;"",1,"")</f>
        <v/>
      </c>
      <c r="AX977" s="146" t="str">
        <f>IF(IFERROR(VLOOKUP(AE977,#REF!,1,0),"")&lt;&gt;"",1,"")</f>
        <v/>
      </c>
      <c r="AY977" s="146" t="str">
        <f>IF(IFERROR(VLOOKUP(AE977,#REF!,1,0),"")&lt;&gt;"",1,"")</f>
        <v/>
      </c>
      <c r="AZ977" s="146" t="str">
        <f>IF(IFERROR(VLOOKUP(AE977,#REF!,1,0),"")&lt;&gt;"",1,"")</f>
        <v/>
      </c>
      <c r="BA977" s="146" t="str">
        <f>IF(IFERROR(VLOOKUP(AE977,#REF!,1,0),"")&lt;&gt;"",1,"")</f>
        <v/>
      </c>
      <c r="BB977" s="146" t="str">
        <f>IF(IFERROR(VLOOKUP(AE977,#REF!,1,0),"")&lt;&gt;"",1,"")</f>
        <v/>
      </c>
      <c r="BC977" s="146" t="str">
        <f>IF(IFERROR(VLOOKUP(AE977,#REF!,1,0),"")&lt;&gt;"",1,"")</f>
        <v/>
      </c>
      <c r="BD977" s="146" t="str">
        <f>IF(IFERROR(VLOOKUP(AE977,#REF!,1,0),"")&lt;&gt;"",1,"")</f>
        <v/>
      </c>
      <c r="BE977" s="148">
        <f t="shared" si="273"/>
        <v>1</v>
      </c>
    </row>
    <row r="978" spans="1:57" ht="17">
      <c r="A978" s="137">
        <v>2625</v>
      </c>
      <c r="B978" s="137">
        <v>2653303</v>
      </c>
      <c r="C978" s="137" t="str">
        <f t="shared" si="279"/>
        <v>265330300</v>
      </c>
      <c r="D978" s="138" t="str">
        <f t="shared" si="263"/>
        <v>26</v>
      </c>
      <c r="E978" s="138" t="str">
        <f t="shared" si="264"/>
        <v>5</v>
      </c>
      <c r="F978" s="138" t="str">
        <f t="shared" si="265"/>
        <v>3</v>
      </c>
      <c r="G978" s="138" t="str">
        <f t="shared" si="266"/>
        <v>3</v>
      </c>
      <c r="H978" s="138" t="str">
        <f t="shared" si="267"/>
        <v>0</v>
      </c>
      <c r="I978" s="138" t="str">
        <f t="shared" si="268"/>
        <v>3</v>
      </c>
      <c r="J978" s="138" t="str">
        <f t="shared" si="269"/>
        <v>0</v>
      </c>
      <c r="K978" s="138" t="str">
        <f t="shared" si="270"/>
        <v>0</v>
      </c>
      <c r="L978" s="138" t="s">
        <v>5455</v>
      </c>
      <c r="M978" s="139" t="s">
        <v>1643</v>
      </c>
      <c r="N978" s="139" t="s">
        <v>261</v>
      </c>
      <c r="O978" s="141" t="s">
        <v>14</v>
      </c>
      <c r="P978" s="140" t="s">
        <v>68</v>
      </c>
      <c r="Q978" s="141">
        <v>3</v>
      </c>
      <c r="R978" s="141">
        <v>2</v>
      </c>
      <c r="S978" s="141" t="s">
        <v>110</v>
      </c>
      <c r="T978" s="141" t="s">
        <v>110</v>
      </c>
      <c r="U978" s="141">
        <v>3</v>
      </c>
      <c r="V978" s="141">
        <v>5</v>
      </c>
      <c r="W978" s="141" t="s">
        <v>1642</v>
      </c>
      <c r="X978" s="141" t="s">
        <v>1642</v>
      </c>
      <c r="Y978" s="141">
        <v>0</v>
      </c>
      <c r="Z978" s="140">
        <v>0</v>
      </c>
      <c r="AA978" s="140" t="s">
        <v>1642</v>
      </c>
      <c r="AB978" s="140" t="s">
        <v>1642</v>
      </c>
      <c r="AC978" s="140" t="s">
        <v>8</v>
      </c>
      <c r="AD978" s="141">
        <v>1</v>
      </c>
      <c r="AE978" s="141" t="s">
        <v>1643</v>
      </c>
      <c r="AF978" s="141" t="s">
        <v>1644</v>
      </c>
      <c r="AG978" s="134"/>
      <c r="AH978" s="142"/>
      <c r="AI978" s="143"/>
      <c r="AJ978" s="143" t="b">
        <f t="shared" si="292"/>
        <v>0</v>
      </c>
      <c r="AK978" s="143" t="str">
        <f>O978&amp;Q978&amp;R978&amp;U978&amp;V978&amp;Y978&amp;Z978&amp;AC978&amp;AD978</f>
        <v>A32350011</v>
      </c>
      <c r="AL978" s="40">
        <v>2653303</v>
      </c>
      <c r="AM978" s="41" t="b">
        <f>C978&lt;&gt;AK978</f>
        <v>1</v>
      </c>
      <c r="AN978" s="145" t="str">
        <f>N978&amp;AK978</f>
        <v>J9FA32350011</v>
      </c>
      <c r="AO978" s="145" t="s">
        <v>1645</v>
      </c>
      <c r="AP978" s="85" t="s">
        <v>973</v>
      </c>
      <c r="AQ978" s="146"/>
      <c r="AR978" s="146">
        <f t="shared" si="271"/>
        <v>1</v>
      </c>
      <c r="AS978" s="146" t="str">
        <f>IF(IFERROR(VLOOKUP(AE978,#REF!,1,0),"")&lt;&gt;"",1,"")</f>
        <v/>
      </c>
      <c r="AT978" s="146" t="str">
        <f>IF(IFERROR(VLOOKUP(AE978,#REF!,1,0),"")&lt;&gt;"",1,"")</f>
        <v/>
      </c>
      <c r="AU978" s="146" t="str">
        <f>IF(IFERROR(VLOOKUP(AE978,#REF!,1,0),"")&lt;&gt;"",1,"")</f>
        <v/>
      </c>
      <c r="AV978" s="146" t="str">
        <f>IF(IFERROR(VLOOKUP(AE978,#REF!,1,0),"")&lt;&gt;"",1,"")</f>
        <v/>
      </c>
      <c r="AW978" s="146" t="str">
        <f>IF(IFERROR(VLOOKUP(AE978,#REF!,1,0),"")&lt;&gt;"",1,"")</f>
        <v/>
      </c>
      <c r="AX978" s="146" t="str">
        <f>IF(IFERROR(VLOOKUP(AE978,#REF!,1,0),"")&lt;&gt;"",1,"")</f>
        <v/>
      </c>
      <c r="AY978" s="146" t="str">
        <f>IF(IFERROR(VLOOKUP(AE978,#REF!,1,0),"")&lt;&gt;"",1,"")</f>
        <v/>
      </c>
      <c r="AZ978" s="146" t="str">
        <f>IF(IFERROR(VLOOKUP(AE978,#REF!,1,0),"")&lt;&gt;"",1,"")</f>
        <v/>
      </c>
      <c r="BA978" s="146" t="str">
        <f>IF(IFERROR(VLOOKUP(AE978,#REF!,1,0),"")&lt;&gt;"",1,"")</f>
        <v/>
      </c>
      <c r="BB978" s="146" t="str">
        <f>IF(IFERROR(VLOOKUP(AE978,#REF!,1,0),"")&lt;&gt;"",1,"")</f>
        <v/>
      </c>
      <c r="BC978" s="146" t="str">
        <f>IF(IFERROR(VLOOKUP(AE978,#REF!,1,0),"")&lt;&gt;"",1,"")</f>
        <v/>
      </c>
      <c r="BD978" s="146" t="str">
        <f>IF(IFERROR(VLOOKUP(AE978,#REF!,1,0),"")&lt;&gt;"",1,"")</f>
        <v/>
      </c>
      <c r="BE978" s="148">
        <f t="shared" si="273"/>
        <v>1</v>
      </c>
    </row>
    <row r="979" spans="1:57" ht="17">
      <c r="A979" s="137">
        <v>2689</v>
      </c>
      <c r="B979" s="137">
        <v>999999999</v>
      </c>
      <c r="C979" s="137">
        <v>999999999</v>
      </c>
      <c r="D979" s="138" t="str">
        <f t="shared" si="263"/>
        <v>99</v>
      </c>
      <c r="E979" s="138" t="str">
        <f t="shared" si="264"/>
        <v>9</v>
      </c>
      <c r="F979" s="138" t="str">
        <f t="shared" si="265"/>
        <v>9</v>
      </c>
      <c r="G979" s="138" t="str">
        <f t="shared" si="266"/>
        <v>9</v>
      </c>
      <c r="H979" s="138" t="str">
        <f t="shared" si="267"/>
        <v>9</v>
      </c>
      <c r="I979" s="138" t="str">
        <f t="shared" si="268"/>
        <v>9</v>
      </c>
      <c r="J979" s="138" t="str">
        <f t="shared" si="269"/>
        <v>9</v>
      </c>
      <c r="K979" s="138" t="str">
        <f t="shared" si="270"/>
        <v>9</v>
      </c>
      <c r="L979" s="138" t="s">
        <v>5456</v>
      </c>
      <c r="M979" s="144" t="s">
        <v>1646</v>
      </c>
      <c r="N979" s="139" t="s">
        <v>261</v>
      </c>
      <c r="O979" s="141" t="s">
        <v>14</v>
      </c>
      <c r="P979" s="141" t="s">
        <v>68</v>
      </c>
      <c r="Q979" s="141">
        <v>3</v>
      </c>
      <c r="R979" s="141">
        <v>2</v>
      </c>
      <c r="S979" s="141" t="s">
        <v>110</v>
      </c>
      <c r="T979" s="141" t="s">
        <v>110</v>
      </c>
      <c r="U979" s="141">
        <v>3</v>
      </c>
      <c r="V979" s="141">
        <v>6</v>
      </c>
      <c r="W979" s="141" t="s">
        <v>1646</v>
      </c>
      <c r="X979" s="141" t="s">
        <v>1646</v>
      </c>
      <c r="Y979" s="141">
        <v>0</v>
      </c>
      <c r="Z979" s="140">
        <v>0</v>
      </c>
      <c r="AA979" s="140" t="s">
        <v>1646</v>
      </c>
      <c r="AB979" s="140" t="s">
        <v>1646</v>
      </c>
      <c r="AC979" s="140" t="s">
        <v>66</v>
      </c>
      <c r="AD979" s="141" t="s">
        <v>66</v>
      </c>
      <c r="AE979" s="144" t="s">
        <v>1646</v>
      </c>
      <c r="AF979" s="144" t="s">
        <v>1646</v>
      </c>
      <c r="AG979" s="134"/>
      <c r="AH979" s="142"/>
      <c r="AI979" s="143"/>
      <c r="AJ979" s="143" t="b">
        <f t="shared" si="292"/>
        <v>0</v>
      </c>
      <c r="AK979" s="143" t="str">
        <f>O979&amp;Q979&amp;R979&amp;U979&amp;V979&amp;Y979&amp;Z979&amp;AC979&amp;AD979</f>
        <v>A32360000</v>
      </c>
      <c r="AL979" s="59"/>
      <c r="AM979" s="41" t="b">
        <f>C979&lt;&gt;AK979</f>
        <v>1</v>
      </c>
      <c r="AN979" s="145" t="str">
        <f>N979&amp;AK979</f>
        <v>J9FA32360000</v>
      </c>
      <c r="AO979" s="145"/>
      <c r="AP979" s="85" t="s">
        <v>973</v>
      </c>
      <c r="AQ979" s="146"/>
      <c r="AR979" s="146" t="str">
        <f t="shared" si="271"/>
        <v/>
      </c>
      <c r="AS979" s="146" t="str">
        <f>IF(IFERROR(VLOOKUP(AE979,#REF!,1,0),"")&lt;&gt;"",1,"")</f>
        <v/>
      </c>
      <c r="AT979" s="146" t="str">
        <f>IF(IFERROR(VLOOKUP(AE979,#REF!,1,0),"")&lt;&gt;"",1,"")</f>
        <v/>
      </c>
      <c r="AU979" s="146" t="str">
        <f>IF(IFERROR(VLOOKUP(AE979,#REF!,1,0),"")&lt;&gt;"",1,"")</f>
        <v/>
      </c>
      <c r="AV979" s="146" t="str">
        <f>IF(IFERROR(VLOOKUP(AE979,#REF!,1,0),"")&lt;&gt;"",1,"")</f>
        <v/>
      </c>
      <c r="AW979" s="146" t="str">
        <f>IF(IFERROR(VLOOKUP(AE979,#REF!,1,0),"")&lt;&gt;"",1,"")</f>
        <v/>
      </c>
      <c r="AX979" s="146" t="str">
        <f>IF(IFERROR(VLOOKUP(AE979,#REF!,1,0),"")&lt;&gt;"",1,"")</f>
        <v/>
      </c>
      <c r="AY979" s="146" t="str">
        <f>IF(IFERROR(VLOOKUP(AE979,#REF!,1,0),"")&lt;&gt;"",1,"")</f>
        <v/>
      </c>
      <c r="AZ979" s="146" t="str">
        <f>IF(IFERROR(VLOOKUP(AE979,#REF!,1,0),"")&lt;&gt;"",1,"")</f>
        <v/>
      </c>
      <c r="BA979" s="146" t="str">
        <f>IF(IFERROR(VLOOKUP(AE979,#REF!,1,0),"")&lt;&gt;"",1,"")</f>
        <v/>
      </c>
      <c r="BB979" s="146" t="str">
        <f>IF(IFERROR(VLOOKUP(AE979,#REF!,1,0),"")&lt;&gt;"",1,"")</f>
        <v/>
      </c>
      <c r="BC979" s="146" t="str">
        <f>IF(IFERROR(VLOOKUP(AE979,#REF!,1,0),"")&lt;&gt;"",1,"")</f>
        <v/>
      </c>
      <c r="BD979" s="146" t="str">
        <f>IF(IFERROR(VLOOKUP(AE979,#REF!,1,0),"")&lt;&gt;"",1,"")</f>
        <v/>
      </c>
      <c r="BE979" s="148">
        <f t="shared" si="273"/>
        <v>0</v>
      </c>
    </row>
    <row r="980" spans="1:57" ht="17">
      <c r="A980" s="137">
        <v>2679</v>
      </c>
      <c r="B980" s="137">
        <v>999999999</v>
      </c>
      <c r="C980" s="137">
        <v>999999999</v>
      </c>
      <c r="D980" s="138" t="str">
        <f t="shared" si="263"/>
        <v>99</v>
      </c>
      <c r="E980" s="138" t="str">
        <f t="shared" si="264"/>
        <v>9</v>
      </c>
      <c r="F980" s="138" t="str">
        <f t="shared" si="265"/>
        <v>9</v>
      </c>
      <c r="G980" s="138" t="str">
        <f t="shared" si="266"/>
        <v>9</v>
      </c>
      <c r="H980" s="138" t="str">
        <f t="shared" si="267"/>
        <v>9</v>
      </c>
      <c r="I980" s="138" t="str">
        <f t="shared" si="268"/>
        <v>9</v>
      </c>
      <c r="J980" s="138" t="str">
        <f t="shared" si="269"/>
        <v>9</v>
      </c>
      <c r="K980" s="138" t="str">
        <f t="shared" si="270"/>
        <v>9</v>
      </c>
      <c r="L980" s="138" t="s">
        <v>5457</v>
      </c>
      <c r="M980" s="144" t="s">
        <v>1647</v>
      </c>
      <c r="N980" s="139" t="s">
        <v>261</v>
      </c>
      <c r="O980" s="141" t="s">
        <v>14</v>
      </c>
      <c r="P980" s="141" t="s">
        <v>68</v>
      </c>
      <c r="Q980" s="141">
        <v>3</v>
      </c>
      <c r="R980" s="141">
        <v>2</v>
      </c>
      <c r="S980" s="141" t="s">
        <v>110</v>
      </c>
      <c r="T980" s="141" t="s">
        <v>110</v>
      </c>
      <c r="U980" s="141">
        <v>3</v>
      </c>
      <c r="V980" s="141">
        <v>7</v>
      </c>
      <c r="W980" s="141" t="s">
        <v>1647</v>
      </c>
      <c r="X980" s="141" t="s">
        <v>1647</v>
      </c>
      <c r="Y980" s="141">
        <v>0</v>
      </c>
      <c r="Z980" s="140">
        <v>0</v>
      </c>
      <c r="AA980" s="140" t="s">
        <v>1647</v>
      </c>
      <c r="AB980" s="140" t="s">
        <v>1647</v>
      </c>
      <c r="AC980" s="140" t="s">
        <v>66</v>
      </c>
      <c r="AD980" s="141" t="s">
        <v>66</v>
      </c>
      <c r="AE980" s="144" t="s">
        <v>1647</v>
      </c>
      <c r="AF980" s="144" t="s">
        <v>1647</v>
      </c>
      <c r="AG980" s="134"/>
      <c r="AH980" s="142"/>
      <c r="AI980" s="143"/>
      <c r="AJ980" s="143" t="b">
        <f t="shared" si="292"/>
        <v>0</v>
      </c>
      <c r="AK980" s="143" t="str">
        <f>O980&amp;Q980&amp;R980&amp;U980&amp;V980&amp;Y980&amp;Z980&amp;AC980&amp;AD980</f>
        <v>A32370000</v>
      </c>
      <c r="AL980" s="59"/>
      <c r="AM980" s="41" t="b">
        <f>C980&lt;&gt;AK980</f>
        <v>1</v>
      </c>
      <c r="AN980" s="145" t="str">
        <f>N980&amp;AK980</f>
        <v>J9FA32370000</v>
      </c>
      <c r="AO980" s="145"/>
      <c r="AP980" s="85" t="s">
        <v>973</v>
      </c>
      <c r="AQ980" s="146"/>
      <c r="AR980" s="146" t="str">
        <f t="shared" si="271"/>
        <v/>
      </c>
      <c r="AS980" s="146" t="str">
        <f>IF(IFERROR(VLOOKUP(AE980,#REF!,1,0),"")&lt;&gt;"",1,"")</f>
        <v/>
      </c>
      <c r="AT980" s="146" t="str">
        <f>IF(IFERROR(VLOOKUP(AE980,#REF!,1,0),"")&lt;&gt;"",1,"")</f>
        <v/>
      </c>
      <c r="AU980" s="146" t="str">
        <f>IF(IFERROR(VLOOKUP(AE980,#REF!,1,0),"")&lt;&gt;"",1,"")</f>
        <v/>
      </c>
      <c r="AV980" s="146" t="str">
        <f>IF(IFERROR(VLOOKUP(AE980,#REF!,1,0),"")&lt;&gt;"",1,"")</f>
        <v/>
      </c>
      <c r="AW980" s="146" t="str">
        <f>IF(IFERROR(VLOOKUP(AE980,#REF!,1,0),"")&lt;&gt;"",1,"")</f>
        <v/>
      </c>
      <c r="AX980" s="146" t="str">
        <f>IF(IFERROR(VLOOKUP(AE980,#REF!,1,0),"")&lt;&gt;"",1,"")</f>
        <v/>
      </c>
      <c r="AY980" s="146" t="str">
        <f>IF(IFERROR(VLOOKUP(AE980,#REF!,1,0),"")&lt;&gt;"",1,"")</f>
        <v/>
      </c>
      <c r="AZ980" s="146" t="str">
        <f>IF(IFERROR(VLOOKUP(AE980,#REF!,1,0),"")&lt;&gt;"",1,"")</f>
        <v/>
      </c>
      <c r="BA980" s="146" t="str">
        <f>IF(IFERROR(VLOOKUP(AE980,#REF!,1,0),"")&lt;&gt;"",1,"")</f>
        <v/>
      </c>
      <c r="BB980" s="146" t="str">
        <f>IF(IFERROR(VLOOKUP(AE980,#REF!,1,0),"")&lt;&gt;"",1,"")</f>
        <v/>
      </c>
      <c r="BC980" s="146" t="str">
        <f>IF(IFERROR(VLOOKUP(AE980,#REF!,1,0),"")&lt;&gt;"",1,"")</f>
        <v/>
      </c>
      <c r="BD980" s="146" t="str">
        <f>IF(IFERROR(VLOOKUP(AE980,#REF!,1,0),"")&lt;&gt;"",1,"")</f>
        <v/>
      </c>
      <c r="BE980" s="148">
        <f t="shared" si="273"/>
        <v>0</v>
      </c>
    </row>
    <row r="981" spans="1:57" ht="17">
      <c r="A981" s="137">
        <v>2688</v>
      </c>
      <c r="B981" s="137">
        <v>999999999</v>
      </c>
      <c r="C981" s="137">
        <v>999999999</v>
      </c>
      <c r="D981" s="138" t="str">
        <f t="shared" si="263"/>
        <v>99</v>
      </c>
      <c r="E981" s="138" t="str">
        <f t="shared" si="264"/>
        <v>9</v>
      </c>
      <c r="F981" s="138" t="str">
        <f t="shared" si="265"/>
        <v>9</v>
      </c>
      <c r="G981" s="138" t="str">
        <f t="shared" si="266"/>
        <v>9</v>
      </c>
      <c r="H981" s="138" t="str">
        <f t="shared" si="267"/>
        <v>9</v>
      </c>
      <c r="I981" s="138" t="str">
        <f t="shared" si="268"/>
        <v>9</v>
      </c>
      <c r="J981" s="138" t="str">
        <f t="shared" si="269"/>
        <v>9</v>
      </c>
      <c r="K981" s="138" t="str">
        <f t="shared" si="270"/>
        <v>9</v>
      </c>
      <c r="L981" s="138" t="s">
        <v>5458</v>
      </c>
      <c r="M981" s="144" t="s">
        <v>1648</v>
      </c>
      <c r="N981" s="139" t="s">
        <v>261</v>
      </c>
      <c r="O981" s="141" t="s">
        <v>14</v>
      </c>
      <c r="P981" s="141" t="s">
        <v>68</v>
      </c>
      <c r="Q981" s="141">
        <v>3</v>
      </c>
      <c r="R981" s="141">
        <v>2</v>
      </c>
      <c r="S981" s="141" t="s">
        <v>110</v>
      </c>
      <c r="T981" s="141" t="s">
        <v>110</v>
      </c>
      <c r="U981" s="141">
        <v>3</v>
      </c>
      <c r="V981" s="141">
        <v>8</v>
      </c>
      <c r="W981" s="141" t="s">
        <v>1648</v>
      </c>
      <c r="X981" s="141" t="s">
        <v>1648</v>
      </c>
      <c r="Y981" s="141">
        <v>0</v>
      </c>
      <c r="Z981" s="140">
        <v>0</v>
      </c>
      <c r="AA981" s="140" t="s">
        <v>1648</v>
      </c>
      <c r="AB981" s="140" t="s">
        <v>1648</v>
      </c>
      <c r="AC981" s="140" t="s">
        <v>66</v>
      </c>
      <c r="AD981" s="141" t="s">
        <v>66</v>
      </c>
      <c r="AE981" s="144" t="s">
        <v>1648</v>
      </c>
      <c r="AF981" s="144" t="s">
        <v>1648</v>
      </c>
      <c r="AG981" s="134"/>
      <c r="AH981" s="142"/>
      <c r="AI981" s="143"/>
      <c r="AJ981" s="143" t="b">
        <f t="shared" si="292"/>
        <v>0</v>
      </c>
      <c r="AK981" s="143" t="str">
        <f>O981&amp;Q981&amp;R981&amp;U981&amp;V981&amp;Y981&amp;Z981&amp;AC981&amp;AD981</f>
        <v>A32380000</v>
      </c>
      <c r="AL981" s="59"/>
      <c r="AM981" s="41" t="b">
        <f>C981&lt;&gt;AK981</f>
        <v>1</v>
      </c>
      <c r="AN981" s="145" t="str">
        <f>N981&amp;AK981</f>
        <v>J9FA32380000</v>
      </c>
      <c r="AO981" s="145"/>
      <c r="AP981" s="85" t="s">
        <v>973</v>
      </c>
      <c r="AQ981" s="146"/>
      <c r="AR981" s="146" t="str">
        <f t="shared" si="271"/>
        <v/>
      </c>
      <c r="AS981" s="146" t="str">
        <f>IF(IFERROR(VLOOKUP(AE981,#REF!,1,0),"")&lt;&gt;"",1,"")</f>
        <v/>
      </c>
      <c r="AT981" s="146" t="str">
        <f>IF(IFERROR(VLOOKUP(AE981,#REF!,1,0),"")&lt;&gt;"",1,"")</f>
        <v/>
      </c>
      <c r="AU981" s="146" t="str">
        <f>IF(IFERROR(VLOOKUP(AE981,#REF!,1,0),"")&lt;&gt;"",1,"")</f>
        <v/>
      </c>
      <c r="AV981" s="146" t="str">
        <f>IF(IFERROR(VLOOKUP(AE981,#REF!,1,0),"")&lt;&gt;"",1,"")</f>
        <v/>
      </c>
      <c r="AW981" s="146" t="str">
        <f>IF(IFERROR(VLOOKUP(AE981,#REF!,1,0),"")&lt;&gt;"",1,"")</f>
        <v/>
      </c>
      <c r="AX981" s="146" t="str">
        <f>IF(IFERROR(VLOOKUP(AE981,#REF!,1,0),"")&lt;&gt;"",1,"")</f>
        <v/>
      </c>
      <c r="AY981" s="146" t="str">
        <f>IF(IFERROR(VLOOKUP(AE981,#REF!,1,0),"")&lt;&gt;"",1,"")</f>
        <v/>
      </c>
      <c r="AZ981" s="146" t="str">
        <f>IF(IFERROR(VLOOKUP(AE981,#REF!,1,0),"")&lt;&gt;"",1,"")</f>
        <v/>
      </c>
      <c r="BA981" s="146" t="str">
        <f>IF(IFERROR(VLOOKUP(AE981,#REF!,1,0),"")&lt;&gt;"",1,"")</f>
        <v/>
      </c>
      <c r="BB981" s="146" t="str">
        <f>IF(IFERROR(VLOOKUP(AE981,#REF!,1,0),"")&lt;&gt;"",1,"")</f>
        <v/>
      </c>
      <c r="BC981" s="146" t="str">
        <f>IF(IFERROR(VLOOKUP(AE981,#REF!,1,0),"")&lt;&gt;"",1,"")</f>
        <v/>
      </c>
      <c r="BD981" s="146" t="str">
        <f>IF(IFERROR(VLOOKUP(AE981,#REF!,1,0),"")&lt;&gt;"",1,"")</f>
        <v/>
      </c>
      <c r="BE981" s="148">
        <f t="shared" si="273"/>
        <v>0</v>
      </c>
    </row>
    <row r="982" spans="1:57" ht="17">
      <c r="A982" s="137">
        <v>2690</v>
      </c>
      <c r="B982" s="137">
        <v>999999999</v>
      </c>
      <c r="C982" s="137">
        <v>999999999</v>
      </c>
      <c r="D982" s="138" t="str">
        <f t="shared" si="263"/>
        <v>99</v>
      </c>
      <c r="E982" s="138" t="str">
        <f t="shared" si="264"/>
        <v>9</v>
      </c>
      <c r="F982" s="138" t="str">
        <f t="shared" si="265"/>
        <v>9</v>
      </c>
      <c r="G982" s="138" t="str">
        <f t="shared" si="266"/>
        <v>9</v>
      </c>
      <c r="H982" s="138" t="str">
        <f t="shared" si="267"/>
        <v>9</v>
      </c>
      <c r="I982" s="138" t="str">
        <f t="shared" si="268"/>
        <v>9</v>
      </c>
      <c r="J982" s="138" t="str">
        <f t="shared" si="269"/>
        <v>9</v>
      </c>
      <c r="K982" s="138" t="str">
        <f t="shared" si="270"/>
        <v>9</v>
      </c>
      <c r="L982" s="138" t="s">
        <v>5459</v>
      </c>
      <c r="M982" s="144" t="s">
        <v>1649</v>
      </c>
      <c r="N982" s="139" t="s">
        <v>261</v>
      </c>
      <c r="O982" s="141" t="s">
        <v>14</v>
      </c>
      <c r="P982" s="141" t="s">
        <v>68</v>
      </c>
      <c r="Q982" s="141">
        <v>3</v>
      </c>
      <c r="R982" s="141">
        <v>2</v>
      </c>
      <c r="S982" s="141" t="s">
        <v>110</v>
      </c>
      <c r="T982" s="141" t="s">
        <v>110</v>
      </c>
      <c r="U982" s="141">
        <v>3</v>
      </c>
      <c r="V982" s="141">
        <v>9</v>
      </c>
      <c r="W982" s="141" t="s">
        <v>1649</v>
      </c>
      <c r="X982" s="141" t="s">
        <v>1649</v>
      </c>
      <c r="Y982" s="141">
        <v>0</v>
      </c>
      <c r="Z982" s="140">
        <v>0</v>
      </c>
      <c r="AA982" s="140" t="s">
        <v>1649</v>
      </c>
      <c r="AB982" s="140" t="s">
        <v>1649</v>
      </c>
      <c r="AC982" s="140" t="s">
        <v>66</v>
      </c>
      <c r="AD982" s="141" t="s">
        <v>66</v>
      </c>
      <c r="AE982" s="144" t="s">
        <v>1649</v>
      </c>
      <c r="AF982" s="144" t="s">
        <v>1649</v>
      </c>
      <c r="AG982" s="134"/>
      <c r="AH982" s="142"/>
      <c r="AI982" s="143"/>
      <c r="AJ982" s="143" t="b">
        <f t="shared" si="292"/>
        <v>0</v>
      </c>
      <c r="AK982" s="143" t="str">
        <f>O982&amp;Q982&amp;R982&amp;U982&amp;V982&amp;Y982&amp;Z982&amp;AC982&amp;AD982</f>
        <v>A32390000</v>
      </c>
      <c r="AL982" s="59"/>
      <c r="AM982" s="41" t="b">
        <f>C982&lt;&gt;AK982</f>
        <v>1</v>
      </c>
      <c r="AN982" s="145" t="str">
        <f>N982&amp;AK982</f>
        <v>J9FA32390000</v>
      </c>
      <c r="AO982" s="145"/>
      <c r="AP982" s="85" t="s">
        <v>973</v>
      </c>
      <c r="AQ982" s="146"/>
      <c r="AR982" s="146" t="str">
        <f t="shared" si="271"/>
        <v/>
      </c>
      <c r="AS982" s="146" t="str">
        <f>IF(IFERROR(VLOOKUP(AE982,#REF!,1,0),"")&lt;&gt;"",1,"")</f>
        <v/>
      </c>
      <c r="AT982" s="146" t="str">
        <f>IF(IFERROR(VLOOKUP(AE982,#REF!,1,0),"")&lt;&gt;"",1,"")</f>
        <v/>
      </c>
      <c r="AU982" s="146" t="str">
        <f>IF(IFERROR(VLOOKUP(AE982,#REF!,1,0),"")&lt;&gt;"",1,"")</f>
        <v/>
      </c>
      <c r="AV982" s="146" t="str">
        <f>IF(IFERROR(VLOOKUP(AE982,#REF!,1,0),"")&lt;&gt;"",1,"")</f>
        <v/>
      </c>
      <c r="AW982" s="146" t="str">
        <f>IF(IFERROR(VLOOKUP(AE982,#REF!,1,0),"")&lt;&gt;"",1,"")</f>
        <v/>
      </c>
      <c r="AX982" s="146" t="str">
        <f>IF(IFERROR(VLOOKUP(AE982,#REF!,1,0),"")&lt;&gt;"",1,"")</f>
        <v/>
      </c>
      <c r="AY982" s="146" t="str">
        <f>IF(IFERROR(VLOOKUP(AE982,#REF!,1,0),"")&lt;&gt;"",1,"")</f>
        <v/>
      </c>
      <c r="AZ982" s="146" t="str">
        <f>IF(IFERROR(VLOOKUP(AE982,#REF!,1,0),"")&lt;&gt;"",1,"")</f>
        <v/>
      </c>
      <c r="BA982" s="146" t="str">
        <f>IF(IFERROR(VLOOKUP(AE982,#REF!,1,0),"")&lt;&gt;"",1,"")</f>
        <v/>
      </c>
      <c r="BB982" s="146" t="str">
        <f>IF(IFERROR(VLOOKUP(AE982,#REF!,1,0),"")&lt;&gt;"",1,"")</f>
        <v/>
      </c>
      <c r="BC982" s="146" t="str">
        <f>IF(IFERROR(VLOOKUP(AE982,#REF!,1,0),"")&lt;&gt;"",1,"")</f>
        <v/>
      </c>
      <c r="BD982" s="146" t="str">
        <f>IF(IFERROR(VLOOKUP(AE982,#REF!,1,0),"")&lt;&gt;"",1,"")</f>
        <v/>
      </c>
      <c r="BE982" s="148">
        <f t="shared" si="273"/>
        <v>0</v>
      </c>
    </row>
    <row r="983" spans="1:57" ht="17">
      <c r="A983" s="137">
        <v>2685</v>
      </c>
      <c r="B983" s="137">
        <v>999999999</v>
      </c>
      <c r="C983" s="137">
        <v>999999999</v>
      </c>
      <c r="D983" s="138" t="str">
        <f t="shared" si="263"/>
        <v>99</v>
      </c>
      <c r="E983" s="138" t="str">
        <f t="shared" si="264"/>
        <v>9</v>
      </c>
      <c r="F983" s="138" t="str">
        <f t="shared" si="265"/>
        <v>9</v>
      </c>
      <c r="G983" s="138" t="str">
        <f t="shared" si="266"/>
        <v>9</v>
      </c>
      <c r="H983" s="138" t="str">
        <f t="shared" si="267"/>
        <v>9</v>
      </c>
      <c r="I983" s="138" t="str">
        <f t="shared" si="268"/>
        <v>9</v>
      </c>
      <c r="J983" s="138" t="str">
        <f t="shared" si="269"/>
        <v>9</v>
      </c>
      <c r="K983" s="138" t="str">
        <f t="shared" si="270"/>
        <v>9</v>
      </c>
      <c r="L983" s="138" t="s">
        <v>5460</v>
      </c>
      <c r="M983" s="144" t="s">
        <v>1650</v>
      </c>
      <c r="N983" s="139" t="s">
        <v>261</v>
      </c>
      <c r="O983" s="141" t="s">
        <v>14</v>
      </c>
      <c r="P983" s="141" t="s">
        <v>68</v>
      </c>
      <c r="Q983" s="141">
        <v>3</v>
      </c>
      <c r="R983" s="141">
        <v>2</v>
      </c>
      <c r="S983" s="141" t="s">
        <v>110</v>
      </c>
      <c r="T983" s="141" t="s">
        <v>110</v>
      </c>
      <c r="U983" s="141">
        <v>4</v>
      </c>
      <c r="V983" s="141">
        <v>1</v>
      </c>
      <c r="W983" s="141" t="s">
        <v>1650</v>
      </c>
      <c r="X983" s="141" t="s">
        <v>1650</v>
      </c>
      <c r="Y983" s="141">
        <v>0</v>
      </c>
      <c r="Z983" s="140">
        <v>0</v>
      </c>
      <c r="AA983" s="140" t="s">
        <v>1650</v>
      </c>
      <c r="AB983" s="140" t="s">
        <v>1650</v>
      </c>
      <c r="AC983" s="140" t="s">
        <v>66</v>
      </c>
      <c r="AD983" s="141" t="s">
        <v>66</v>
      </c>
      <c r="AE983" s="144" t="s">
        <v>1650</v>
      </c>
      <c r="AF983" s="144" t="s">
        <v>1650</v>
      </c>
      <c r="AG983" s="134"/>
      <c r="AH983" s="142"/>
      <c r="AI983" s="143"/>
      <c r="AJ983" s="143" t="b">
        <f t="shared" si="292"/>
        <v>0</v>
      </c>
      <c r="AK983" s="143" t="str">
        <f>O983&amp;Q983&amp;R983&amp;U983&amp;V983&amp;Y983&amp;Z983&amp;AC983&amp;AD983</f>
        <v>A32410000</v>
      </c>
      <c r="AL983" s="59"/>
      <c r="AM983" s="41" t="b">
        <f>C983&lt;&gt;AK983</f>
        <v>1</v>
      </c>
      <c r="AN983" s="145" t="str">
        <f>N983&amp;AK983</f>
        <v>J9FA32410000</v>
      </c>
      <c r="AO983" s="145"/>
      <c r="AP983" s="85" t="s">
        <v>973</v>
      </c>
      <c r="AQ983" s="146"/>
      <c r="AR983" s="146" t="str">
        <f t="shared" si="271"/>
        <v/>
      </c>
      <c r="AS983" s="146" t="str">
        <f>IF(IFERROR(VLOOKUP(AE983,#REF!,1,0),"")&lt;&gt;"",1,"")</f>
        <v/>
      </c>
      <c r="AT983" s="146" t="str">
        <f>IF(IFERROR(VLOOKUP(AE983,#REF!,1,0),"")&lt;&gt;"",1,"")</f>
        <v/>
      </c>
      <c r="AU983" s="146" t="str">
        <f>IF(IFERROR(VLOOKUP(AE983,#REF!,1,0),"")&lt;&gt;"",1,"")</f>
        <v/>
      </c>
      <c r="AV983" s="146" t="str">
        <f>IF(IFERROR(VLOOKUP(AE983,#REF!,1,0),"")&lt;&gt;"",1,"")</f>
        <v/>
      </c>
      <c r="AW983" s="146" t="str">
        <f>IF(IFERROR(VLOOKUP(AE983,#REF!,1,0),"")&lt;&gt;"",1,"")</f>
        <v/>
      </c>
      <c r="AX983" s="146" t="str">
        <f>IF(IFERROR(VLOOKUP(AE983,#REF!,1,0),"")&lt;&gt;"",1,"")</f>
        <v/>
      </c>
      <c r="AY983" s="146" t="str">
        <f>IF(IFERROR(VLOOKUP(AE983,#REF!,1,0),"")&lt;&gt;"",1,"")</f>
        <v/>
      </c>
      <c r="AZ983" s="146" t="str">
        <f>IF(IFERROR(VLOOKUP(AE983,#REF!,1,0),"")&lt;&gt;"",1,"")</f>
        <v/>
      </c>
      <c r="BA983" s="146" t="str">
        <f>IF(IFERROR(VLOOKUP(AE983,#REF!,1,0),"")&lt;&gt;"",1,"")</f>
        <v/>
      </c>
      <c r="BB983" s="146" t="str">
        <f>IF(IFERROR(VLOOKUP(AE983,#REF!,1,0),"")&lt;&gt;"",1,"")</f>
        <v/>
      </c>
      <c r="BC983" s="146" t="str">
        <f>IF(IFERROR(VLOOKUP(AE983,#REF!,1,0),"")&lt;&gt;"",1,"")</f>
        <v/>
      </c>
      <c r="BD983" s="146" t="str">
        <f>IF(IFERROR(VLOOKUP(AE983,#REF!,1,0),"")&lt;&gt;"",1,"")</f>
        <v/>
      </c>
      <c r="BE983" s="148">
        <f t="shared" si="273"/>
        <v>0</v>
      </c>
    </row>
    <row r="984" spans="1:57" ht="17">
      <c r="A984" s="137">
        <v>2787</v>
      </c>
      <c r="B984" s="137">
        <v>999999999</v>
      </c>
      <c r="C984" s="137">
        <v>999999999</v>
      </c>
      <c r="D984" s="138" t="str">
        <f t="shared" si="263"/>
        <v>99</v>
      </c>
      <c r="E984" s="138" t="str">
        <f t="shared" si="264"/>
        <v>9</v>
      </c>
      <c r="F984" s="138" t="str">
        <f t="shared" si="265"/>
        <v>9</v>
      </c>
      <c r="G984" s="138" t="str">
        <f t="shared" si="266"/>
        <v>9</v>
      </c>
      <c r="H984" s="138" t="str">
        <f t="shared" si="267"/>
        <v>9</v>
      </c>
      <c r="I984" s="138" t="str">
        <f t="shared" si="268"/>
        <v>9</v>
      </c>
      <c r="J984" s="138" t="str">
        <f t="shared" si="269"/>
        <v>9</v>
      </c>
      <c r="K984" s="138" t="str">
        <f t="shared" si="270"/>
        <v>9</v>
      </c>
      <c r="L984" s="138" t="s">
        <v>5461</v>
      </c>
      <c r="M984" s="139" t="s">
        <v>1651</v>
      </c>
      <c r="N984" s="139" t="s">
        <v>261</v>
      </c>
      <c r="O984" s="141" t="s">
        <v>14</v>
      </c>
      <c r="P984" s="141" t="s">
        <v>68</v>
      </c>
      <c r="Q984" s="141">
        <v>3</v>
      </c>
      <c r="R984" s="141">
        <v>2</v>
      </c>
      <c r="S984" s="141" t="s">
        <v>110</v>
      </c>
      <c r="T984" s="141" t="s">
        <v>110</v>
      </c>
      <c r="U984" s="141">
        <v>4</v>
      </c>
      <c r="V984" s="141">
        <v>2</v>
      </c>
      <c r="W984" s="139" t="s">
        <v>1651</v>
      </c>
      <c r="X984" s="139" t="s">
        <v>1651</v>
      </c>
      <c r="Y984" s="141">
        <v>0</v>
      </c>
      <c r="Z984" s="140">
        <v>0</v>
      </c>
      <c r="AA984" s="140" t="s">
        <v>1651</v>
      </c>
      <c r="AB984" s="140" t="s">
        <v>1651</v>
      </c>
      <c r="AC984" s="140" t="s">
        <v>66</v>
      </c>
      <c r="AD984" s="141" t="s">
        <v>66</v>
      </c>
      <c r="AE984" s="139" t="s">
        <v>1651</v>
      </c>
      <c r="AF984" s="139" t="s">
        <v>1651</v>
      </c>
      <c r="AG984" s="134"/>
      <c r="AH984" s="142"/>
      <c r="AI984" s="143"/>
      <c r="AJ984" s="143" t="b">
        <f t="shared" si="292"/>
        <v>0</v>
      </c>
      <c r="AK984" s="143" t="str">
        <f>O984&amp;Q984&amp;R984&amp;U984&amp;V984&amp;Y984&amp;Z984&amp;AC984&amp;AD984</f>
        <v>A32420000</v>
      </c>
      <c r="AL984" s="40"/>
      <c r="AM984" s="41" t="b">
        <f>C984&lt;&gt;AK984</f>
        <v>1</v>
      </c>
      <c r="AN984" s="145" t="str">
        <f>N984&amp;AK984</f>
        <v>J9FA32420000</v>
      </c>
      <c r="AO984" s="145"/>
      <c r="AP984" s="85" t="s">
        <v>973</v>
      </c>
      <c r="AQ984" s="146"/>
      <c r="AR984" s="146" t="str">
        <f t="shared" si="271"/>
        <v/>
      </c>
      <c r="AS984" s="146" t="str">
        <f>IF(IFERROR(VLOOKUP(AE984,#REF!,1,0),"")&lt;&gt;"",1,"")</f>
        <v/>
      </c>
      <c r="AT984" s="146" t="str">
        <f>IF(IFERROR(VLOOKUP(AE984,#REF!,1,0),"")&lt;&gt;"",1,"")</f>
        <v/>
      </c>
      <c r="AU984" s="146" t="str">
        <f>IF(IFERROR(VLOOKUP(AE984,#REF!,1,0),"")&lt;&gt;"",1,"")</f>
        <v/>
      </c>
      <c r="AV984" s="146" t="str">
        <f>IF(IFERROR(VLOOKUP(AE984,#REF!,1,0),"")&lt;&gt;"",1,"")</f>
        <v/>
      </c>
      <c r="AW984" s="146" t="str">
        <f>IF(IFERROR(VLOOKUP(AE984,#REF!,1,0),"")&lt;&gt;"",1,"")</f>
        <v/>
      </c>
      <c r="AX984" s="146" t="str">
        <f>IF(IFERROR(VLOOKUP(AE984,#REF!,1,0),"")&lt;&gt;"",1,"")</f>
        <v/>
      </c>
      <c r="AY984" s="146" t="str">
        <f>IF(IFERROR(VLOOKUP(AE984,#REF!,1,0),"")&lt;&gt;"",1,"")</f>
        <v/>
      </c>
      <c r="AZ984" s="146" t="str">
        <f>IF(IFERROR(VLOOKUP(AE984,#REF!,1,0),"")&lt;&gt;"",1,"")</f>
        <v/>
      </c>
      <c r="BA984" s="146" t="str">
        <f>IF(IFERROR(VLOOKUP(AE984,#REF!,1,0),"")&lt;&gt;"",1,"")</f>
        <v/>
      </c>
      <c r="BB984" s="146" t="str">
        <f>IF(IFERROR(VLOOKUP(AE984,#REF!,1,0),"")&lt;&gt;"",1,"")</f>
        <v/>
      </c>
      <c r="BC984" s="146" t="str">
        <f>IF(IFERROR(VLOOKUP(AE984,#REF!,1,0),"")&lt;&gt;"",1,"")</f>
        <v/>
      </c>
      <c r="BD984" s="146" t="str">
        <f>IF(IFERROR(VLOOKUP(AE984,#REF!,1,0),"")&lt;&gt;"",1,"")</f>
        <v/>
      </c>
      <c r="BE984" s="148">
        <f t="shared" si="273"/>
        <v>0</v>
      </c>
    </row>
    <row r="985" spans="1:57" ht="17">
      <c r="A985" s="137">
        <v>2684</v>
      </c>
      <c r="B985" s="137">
        <v>999999999</v>
      </c>
      <c r="C985" s="137">
        <v>999999999</v>
      </c>
      <c r="D985" s="138" t="str">
        <f t="shared" si="263"/>
        <v>99</v>
      </c>
      <c r="E985" s="138" t="str">
        <f t="shared" si="264"/>
        <v>9</v>
      </c>
      <c r="F985" s="138" t="str">
        <f t="shared" si="265"/>
        <v>9</v>
      </c>
      <c r="G985" s="138" t="str">
        <f t="shared" si="266"/>
        <v>9</v>
      </c>
      <c r="H985" s="138" t="str">
        <f t="shared" si="267"/>
        <v>9</v>
      </c>
      <c r="I985" s="138" t="str">
        <f t="shared" si="268"/>
        <v>9</v>
      </c>
      <c r="J985" s="138" t="str">
        <f t="shared" si="269"/>
        <v>9</v>
      </c>
      <c r="K985" s="138" t="str">
        <f t="shared" si="270"/>
        <v>9</v>
      </c>
      <c r="L985" s="138" t="s">
        <v>5462</v>
      </c>
      <c r="M985" s="144" t="s">
        <v>1652</v>
      </c>
      <c r="N985" s="139" t="s">
        <v>261</v>
      </c>
      <c r="O985" s="141" t="s">
        <v>14</v>
      </c>
      <c r="P985" s="141" t="s">
        <v>68</v>
      </c>
      <c r="Q985" s="141">
        <v>3</v>
      </c>
      <c r="R985" s="141">
        <v>2</v>
      </c>
      <c r="S985" s="141" t="s">
        <v>110</v>
      </c>
      <c r="T985" s="141" t="s">
        <v>110</v>
      </c>
      <c r="U985" s="141">
        <v>4</v>
      </c>
      <c r="V985" s="141">
        <v>3</v>
      </c>
      <c r="W985" s="141" t="s">
        <v>1652</v>
      </c>
      <c r="X985" s="141" t="s">
        <v>1652</v>
      </c>
      <c r="Y985" s="141">
        <v>0</v>
      </c>
      <c r="Z985" s="140">
        <v>0</v>
      </c>
      <c r="AA985" s="140" t="s">
        <v>1652</v>
      </c>
      <c r="AB985" s="140" t="s">
        <v>1652</v>
      </c>
      <c r="AC985" s="140" t="s">
        <v>66</v>
      </c>
      <c r="AD985" s="141" t="s">
        <v>66</v>
      </c>
      <c r="AE985" s="144" t="s">
        <v>1652</v>
      </c>
      <c r="AF985" s="144" t="s">
        <v>1652</v>
      </c>
      <c r="AG985" s="134"/>
      <c r="AH985" s="142"/>
      <c r="AI985" s="143"/>
      <c r="AJ985" s="143" t="b">
        <f t="shared" si="292"/>
        <v>0</v>
      </c>
      <c r="AK985" s="143" t="str">
        <f>O985&amp;Q985&amp;R985&amp;U985&amp;V985&amp;Y985&amp;Z985&amp;AC985&amp;AD985</f>
        <v>A32430000</v>
      </c>
      <c r="AL985" s="59"/>
      <c r="AM985" s="41" t="b">
        <f>C985&lt;&gt;AK985</f>
        <v>1</v>
      </c>
      <c r="AN985" s="145" t="str">
        <f>N985&amp;AK985</f>
        <v>J9FA32430000</v>
      </c>
      <c r="AO985" s="145"/>
      <c r="AP985" s="85" t="s">
        <v>973</v>
      </c>
      <c r="AQ985" s="146"/>
      <c r="AR985" s="146" t="str">
        <f t="shared" si="271"/>
        <v/>
      </c>
      <c r="AS985" s="146" t="str">
        <f>IF(IFERROR(VLOOKUP(AE985,#REF!,1,0),"")&lt;&gt;"",1,"")</f>
        <v/>
      </c>
      <c r="AT985" s="146" t="str">
        <f>IF(IFERROR(VLOOKUP(AE985,#REF!,1,0),"")&lt;&gt;"",1,"")</f>
        <v/>
      </c>
      <c r="AU985" s="146" t="str">
        <f>IF(IFERROR(VLOOKUP(AE985,#REF!,1,0),"")&lt;&gt;"",1,"")</f>
        <v/>
      </c>
      <c r="AV985" s="146" t="str">
        <f>IF(IFERROR(VLOOKUP(AE985,#REF!,1,0),"")&lt;&gt;"",1,"")</f>
        <v/>
      </c>
      <c r="AW985" s="146" t="str">
        <f>IF(IFERROR(VLOOKUP(AE985,#REF!,1,0),"")&lt;&gt;"",1,"")</f>
        <v/>
      </c>
      <c r="AX985" s="146" t="str">
        <f>IF(IFERROR(VLOOKUP(AE985,#REF!,1,0),"")&lt;&gt;"",1,"")</f>
        <v/>
      </c>
      <c r="AY985" s="146" t="str">
        <f>IF(IFERROR(VLOOKUP(AE985,#REF!,1,0),"")&lt;&gt;"",1,"")</f>
        <v/>
      </c>
      <c r="AZ985" s="146" t="str">
        <f>IF(IFERROR(VLOOKUP(AE985,#REF!,1,0),"")&lt;&gt;"",1,"")</f>
        <v/>
      </c>
      <c r="BA985" s="146" t="str">
        <f>IF(IFERROR(VLOOKUP(AE985,#REF!,1,0),"")&lt;&gt;"",1,"")</f>
        <v/>
      </c>
      <c r="BB985" s="146" t="str">
        <f>IF(IFERROR(VLOOKUP(AE985,#REF!,1,0),"")&lt;&gt;"",1,"")</f>
        <v/>
      </c>
      <c r="BC985" s="146" t="str">
        <f>IF(IFERROR(VLOOKUP(AE985,#REF!,1,0),"")&lt;&gt;"",1,"")</f>
        <v/>
      </c>
      <c r="BD985" s="146" t="str">
        <f>IF(IFERROR(VLOOKUP(AE985,#REF!,1,0),"")&lt;&gt;"",1,"")</f>
        <v/>
      </c>
      <c r="BE985" s="148">
        <f t="shared" si="273"/>
        <v>0</v>
      </c>
    </row>
    <row r="986" spans="1:57" ht="17">
      <c r="A986" s="137">
        <v>2683</v>
      </c>
      <c r="B986" s="137">
        <v>999999999</v>
      </c>
      <c r="C986" s="137">
        <v>999999999</v>
      </c>
      <c r="D986" s="138" t="str">
        <f t="shared" si="263"/>
        <v>99</v>
      </c>
      <c r="E986" s="138" t="str">
        <f t="shared" si="264"/>
        <v>9</v>
      </c>
      <c r="F986" s="138" t="str">
        <f t="shared" si="265"/>
        <v>9</v>
      </c>
      <c r="G986" s="138" t="str">
        <f t="shared" si="266"/>
        <v>9</v>
      </c>
      <c r="H986" s="138" t="str">
        <f t="shared" si="267"/>
        <v>9</v>
      </c>
      <c r="I986" s="138" t="str">
        <f t="shared" si="268"/>
        <v>9</v>
      </c>
      <c r="J986" s="138" t="str">
        <f t="shared" si="269"/>
        <v>9</v>
      </c>
      <c r="K986" s="138" t="str">
        <f t="shared" si="270"/>
        <v>9</v>
      </c>
      <c r="L986" s="138" t="s">
        <v>5463</v>
      </c>
      <c r="M986" s="144" t="s">
        <v>1653</v>
      </c>
      <c r="N986" s="139" t="s">
        <v>261</v>
      </c>
      <c r="O986" s="141" t="s">
        <v>14</v>
      </c>
      <c r="P986" s="141" t="s">
        <v>68</v>
      </c>
      <c r="Q986" s="141">
        <v>3</v>
      </c>
      <c r="R986" s="141">
        <v>2</v>
      </c>
      <c r="S986" s="141" t="s">
        <v>110</v>
      </c>
      <c r="T986" s="141" t="s">
        <v>110</v>
      </c>
      <c r="U986" s="141">
        <v>4</v>
      </c>
      <c r="V986" s="141">
        <v>4</v>
      </c>
      <c r="W986" s="141" t="s">
        <v>1653</v>
      </c>
      <c r="X986" s="141" t="s">
        <v>1653</v>
      </c>
      <c r="Y986" s="141">
        <v>0</v>
      </c>
      <c r="Z986" s="140">
        <v>0</v>
      </c>
      <c r="AA986" s="140" t="s">
        <v>1653</v>
      </c>
      <c r="AB986" s="140" t="s">
        <v>1653</v>
      </c>
      <c r="AC986" s="140" t="s">
        <v>66</v>
      </c>
      <c r="AD986" s="141" t="s">
        <v>66</v>
      </c>
      <c r="AE986" s="144" t="s">
        <v>1653</v>
      </c>
      <c r="AF986" s="144" t="s">
        <v>1653</v>
      </c>
      <c r="AG986" s="134"/>
      <c r="AH986" s="142"/>
      <c r="AI986" s="143"/>
      <c r="AJ986" s="143" t="b">
        <f t="shared" si="292"/>
        <v>0</v>
      </c>
      <c r="AK986" s="143" t="str">
        <f>O986&amp;Q986&amp;R986&amp;U986&amp;V986&amp;Y986&amp;Z986&amp;AC986&amp;AD986</f>
        <v>A32440000</v>
      </c>
      <c r="AL986" s="59"/>
      <c r="AM986" s="41" t="b">
        <f>C986&lt;&gt;AK986</f>
        <v>1</v>
      </c>
      <c r="AN986" s="145" t="str">
        <f>N986&amp;AK986</f>
        <v>J9FA32440000</v>
      </c>
      <c r="AO986" s="145"/>
      <c r="AP986" s="85" t="s">
        <v>973</v>
      </c>
      <c r="AQ986" s="146"/>
      <c r="AR986" s="146" t="str">
        <f t="shared" si="271"/>
        <v/>
      </c>
      <c r="AS986" s="146" t="str">
        <f>IF(IFERROR(VLOOKUP(AE986,#REF!,1,0),"")&lt;&gt;"",1,"")</f>
        <v/>
      </c>
      <c r="AT986" s="146" t="str">
        <f>IF(IFERROR(VLOOKUP(AE986,#REF!,1,0),"")&lt;&gt;"",1,"")</f>
        <v/>
      </c>
      <c r="AU986" s="146" t="str">
        <f>IF(IFERROR(VLOOKUP(AE986,#REF!,1,0),"")&lt;&gt;"",1,"")</f>
        <v/>
      </c>
      <c r="AV986" s="146" t="str">
        <f>IF(IFERROR(VLOOKUP(AE986,#REF!,1,0),"")&lt;&gt;"",1,"")</f>
        <v/>
      </c>
      <c r="AW986" s="146" t="str">
        <f>IF(IFERROR(VLOOKUP(AE986,#REF!,1,0),"")&lt;&gt;"",1,"")</f>
        <v/>
      </c>
      <c r="AX986" s="146" t="str">
        <f>IF(IFERROR(VLOOKUP(AE986,#REF!,1,0),"")&lt;&gt;"",1,"")</f>
        <v/>
      </c>
      <c r="AY986" s="146" t="str">
        <f>IF(IFERROR(VLOOKUP(AE986,#REF!,1,0),"")&lt;&gt;"",1,"")</f>
        <v/>
      </c>
      <c r="AZ986" s="146" t="str">
        <f>IF(IFERROR(VLOOKUP(AE986,#REF!,1,0),"")&lt;&gt;"",1,"")</f>
        <v/>
      </c>
      <c r="BA986" s="146" t="str">
        <f>IF(IFERROR(VLOOKUP(AE986,#REF!,1,0),"")&lt;&gt;"",1,"")</f>
        <v/>
      </c>
      <c r="BB986" s="146" t="str">
        <f>IF(IFERROR(VLOOKUP(AE986,#REF!,1,0),"")&lt;&gt;"",1,"")</f>
        <v/>
      </c>
      <c r="BC986" s="146" t="str">
        <f>IF(IFERROR(VLOOKUP(AE986,#REF!,1,0),"")&lt;&gt;"",1,"")</f>
        <v/>
      </c>
      <c r="BD986" s="146" t="str">
        <f>IF(IFERROR(VLOOKUP(AE986,#REF!,1,0),"")&lt;&gt;"",1,"")</f>
        <v/>
      </c>
      <c r="BE986" s="148">
        <f t="shared" si="273"/>
        <v>0</v>
      </c>
    </row>
    <row r="987" spans="1:57" ht="17">
      <c r="A987" s="137">
        <v>2686</v>
      </c>
      <c r="B987" s="137">
        <v>999999999</v>
      </c>
      <c r="C987" s="137">
        <v>999999999</v>
      </c>
      <c r="D987" s="138" t="str">
        <f t="shared" si="263"/>
        <v>99</v>
      </c>
      <c r="E987" s="138" t="str">
        <f t="shared" si="264"/>
        <v>9</v>
      </c>
      <c r="F987" s="138" t="str">
        <f t="shared" si="265"/>
        <v>9</v>
      </c>
      <c r="G987" s="138" t="str">
        <f t="shared" si="266"/>
        <v>9</v>
      </c>
      <c r="H987" s="138" t="str">
        <f t="shared" si="267"/>
        <v>9</v>
      </c>
      <c r="I987" s="138" t="str">
        <f t="shared" si="268"/>
        <v>9</v>
      </c>
      <c r="J987" s="138" t="str">
        <f t="shared" si="269"/>
        <v>9</v>
      </c>
      <c r="K987" s="138" t="str">
        <f t="shared" si="270"/>
        <v>9</v>
      </c>
      <c r="L987" s="138" t="s">
        <v>5464</v>
      </c>
      <c r="M987" s="144" t="s">
        <v>1654</v>
      </c>
      <c r="N987" s="139" t="s">
        <v>261</v>
      </c>
      <c r="O987" s="141" t="s">
        <v>14</v>
      </c>
      <c r="P987" s="141" t="s">
        <v>68</v>
      </c>
      <c r="Q987" s="141">
        <v>3</v>
      </c>
      <c r="R987" s="141">
        <v>2</v>
      </c>
      <c r="S987" s="141" t="s">
        <v>110</v>
      </c>
      <c r="T987" s="141" t="s">
        <v>110</v>
      </c>
      <c r="U987" s="141">
        <v>4</v>
      </c>
      <c r="V987" s="141">
        <v>5</v>
      </c>
      <c r="W987" s="141" t="s">
        <v>1654</v>
      </c>
      <c r="X987" s="141" t="s">
        <v>1654</v>
      </c>
      <c r="Y987" s="141">
        <v>0</v>
      </c>
      <c r="Z987" s="140">
        <v>0</v>
      </c>
      <c r="AA987" s="140" t="s">
        <v>1654</v>
      </c>
      <c r="AB987" s="140" t="s">
        <v>1654</v>
      </c>
      <c r="AC987" s="140" t="s">
        <v>66</v>
      </c>
      <c r="AD987" s="141" t="s">
        <v>66</v>
      </c>
      <c r="AE987" s="144" t="s">
        <v>1654</v>
      </c>
      <c r="AF987" s="144" t="s">
        <v>1654</v>
      </c>
      <c r="AG987" s="134"/>
      <c r="AH987" s="142"/>
      <c r="AI987" s="143"/>
      <c r="AJ987" s="143" t="b">
        <f t="shared" si="292"/>
        <v>0</v>
      </c>
      <c r="AK987" s="143" t="str">
        <f>O987&amp;Q987&amp;R987&amp;U987&amp;V987&amp;Y987&amp;Z987&amp;AC987&amp;AD987</f>
        <v>A32450000</v>
      </c>
      <c r="AL987" s="59"/>
      <c r="AM987" s="41" t="b">
        <f>C987&lt;&gt;AK987</f>
        <v>1</v>
      </c>
      <c r="AN987" s="145" t="str">
        <f>N987&amp;AK987</f>
        <v>J9FA32450000</v>
      </c>
      <c r="AO987" s="145"/>
      <c r="AP987" s="85" t="s">
        <v>973</v>
      </c>
      <c r="AQ987" s="146"/>
      <c r="AR987" s="146" t="str">
        <f t="shared" si="271"/>
        <v/>
      </c>
      <c r="AS987" s="146" t="str">
        <f>IF(IFERROR(VLOOKUP(AE987,#REF!,1,0),"")&lt;&gt;"",1,"")</f>
        <v/>
      </c>
      <c r="AT987" s="146" t="str">
        <f>IF(IFERROR(VLOOKUP(AE987,#REF!,1,0),"")&lt;&gt;"",1,"")</f>
        <v/>
      </c>
      <c r="AU987" s="146" t="str">
        <f>IF(IFERROR(VLOOKUP(AE987,#REF!,1,0),"")&lt;&gt;"",1,"")</f>
        <v/>
      </c>
      <c r="AV987" s="146" t="str">
        <f>IF(IFERROR(VLOOKUP(AE987,#REF!,1,0),"")&lt;&gt;"",1,"")</f>
        <v/>
      </c>
      <c r="AW987" s="146" t="str">
        <f>IF(IFERROR(VLOOKUP(AE987,#REF!,1,0),"")&lt;&gt;"",1,"")</f>
        <v/>
      </c>
      <c r="AX987" s="146" t="str">
        <f>IF(IFERROR(VLOOKUP(AE987,#REF!,1,0),"")&lt;&gt;"",1,"")</f>
        <v/>
      </c>
      <c r="AY987" s="146" t="str">
        <f>IF(IFERROR(VLOOKUP(AE987,#REF!,1,0),"")&lt;&gt;"",1,"")</f>
        <v/>
      </c>
      <c r="AZ987" s="146" t="str">
        <f>IF(IFERROR(VLOOKUP(AE987,#REF!,1,0),"")&lt;&gt;"",1,"")</f>
        <v/>
      </c>
      <c r="BA987" s="146" t="str">
        <f>IF(IFERROR(VLOOKUP(AE987,#REF!,1,0),"")&lt;&gt;"",1,"")</f>
        <v/>
      </c>
      <c r="BB987" s="146" t="str">
        <f>IF(IFERROR(VLOOKUP(AE987,#REF!,1,0),"")&lt;&gt;"",1,"")</f>
        <v/>
      </c>
      <c r="BC987" s="146" t="str">
        <f>IF(IFERROR(VLOOKUP(AE987,#REF!,1,0),"")&lt;&gt;"",1,"")</f>
        <v/>
      </c>
      <c r="BD987" s="146" t="str">
        <f>IF(IFERROR(VLOOKUP(AE987,#REF!,1,0),"")&lt;&gt;"",1,"")</f>
        <v/>
      </c>
      <c r="BE987" s="148">
        <f t="shared" si="273"/>
        <v>0</v>
      </c>
    </row>
    <row r="988" spans="1:57" ht="17">
      <c r="A988" s="137">
        <v>2687</v>
      </c>
      <c r="B988" s="137">
        <v>999999999</v>
      </c>
      <c r="C988" s="137">
        <v>999999999</v>
      </c>
      <c r="D988" s="138" t="str">
        <f t="shared" si="263"/>
        <v>99</v>
      </c>
      <c r="E988" s="138" t="str">
        <f t="shared" si="264"/>
        <v>9</v>
      </c>
      <c r="F988" s="138" t="str">
        <f t="shared" si="265"/>
        <v>9</v>
      </c>
      <c r="G988" s="138" t="str">
        <f t="shared" si="266"/>
        <v>9</v>
      </c>
      <c r="H988" s="138" t="str">
        <f t="shared" si="267"/>
        <v>9</v>
      </c>
      <c r="I988" s="138" t="str">
        <f t="shared" si="268"/>
        <v>9</v>
      </c>
      <c r="J988" s="138" t="str">
        <f t="shared" si="269"/>
        <v>9</v>
      </c>
      <c r="K988" s="138" t="str">
        <f t="shared" si="270"/>
        <v>9</v>
      </c>
      <c r="L988" s="138" t="s">
        <v>5465</v>
      </c>
      <c r="M988" s="144" t="s">
        <v>1655</v>
      </c>
      <c r="N988" s="139" t="s">
        <v>261</v>
      </c>
      <c r="O988" s="141" t="s">
        <v>14</v>
      </c>
      <c r="P988" s="141" t="s">
        <v>68</v>
      </c>
      <c r="Q988" s="141">
        <v>3</v>
      </c>
      <c r="R988" s="141">
        <v>2</v>
      </c>
      <c r="S988" s="141" t="s">
        <v>110</v>
      </c>
      <c r="T988" s="141" t="s">
        <v>110</v>
      </c>
      <c r="U988" s="141">
        <v>4</v>
      </c>
      <c r="V988" s="141">
        <v>6</v>
      </c>
      <c r="W988" s="141" t="s">
        <v>1655</v>
      </c>
      <c r="X988" s="141" t="s">
        <v>1655</v>
      </c>
      <c r="Y988" s="141">
        <v>0</v>
      </c>
      <c r="Z988" s="140">
        <v>0</v>
      </c>
      <c r="AA988" s="140" t="s">
        <v>1655</v>
      </c>
      <c r="AB988" s="140" t="s">
        <v>1655</v>
      </c>
      <c r="AC988" s="140" t="s">
        <v>66</v>
      </c>
      <c r="AD988" s="141" t="s">
        <v>66</v>
      </c>
      <c r="AE988" s="144" t="s">
        <v>1655</v>
      </c>
      <c r="AF988" s="144" t="s">
        <v>1655</v>
      </c>
      <c r="AG988" s="134"/>
      <c r="AH988" s="142"/>
      <c r="AI988" s="143"/>
      <c r="AJ988" s="143" t="b">
        <f t="shared" si="292"/>
        <v>0</v>
      </c>
      <c r="AK988" s="143" t="str">
        <f>O988&amp;Q988&amp;R988&amp;U988&amp;V988&amp;Y988&amp;Z988&amp;AC988&amp;AD988</f>
        <v>A32460000</v>
      </c>
      <c r="AL988" s="59"/>
      <c r="AM988" s="41" t="b">
        <f>C988&lt;&gt;AK988</f>
        <v>1</v>
      </c>
      <c r="AN988" s="145" t="str">
        <f>N988&amp;AK988</f>
        <v>J9FA32460000</v>
      </c>
      <c r="AO988" s="145"/>
      <c r="AP988" s="85" t="s">
        <v>973</v>
      </c>
      <c r="AQ988" s="146"/>
      <c r="AR988" s="146" t="str">
        <f t="shared" si="271"/>
        <v/>
      </c>
      <c r="AS988" s="146" t="str">
        <f>IF(IFERROR(VLOOKUP(AE988,#REF!,1,0),"")&lt;&gt;"",1,"")</f>
        <v/>
      </c>
      <c r="AT988" s="146" t="str">
        <f>IF(IFERROR(VLOOKUP(AE988,#REF!,1,0),"")&lt;&gt;"",1,"")</f>
        <v/>
      </c>
      <c r="AU988" s="146" t="str">
        <f>IF(IFERROR(VLOOKUP(AE988,#REF!,1,0),"")&lt;&gt;"",1,"")</f>
        <v/>
      </c>
      <c r="AV988" s="146" t="str">
        <f>IF(IFERROR(VLOOKUP(AE988,#REF!,1,0),"")&lt;&gt;"",1,"")</f>
        <v/>
      </c>
      <c r="AW988" s="146" t="str">
        <f>IF(IFERROR(VLOOKUP(AE988,#REF!,1,0),"")&lt;&gt;"",1,"")</f>
        <v/>
      </c>
      <c r="AX988" s="146" t="str">
        <f>IF(IFERROR(VLOOKUP(AE988,#REF!,1,0),"")&lt;&gt;"",1,"")</f>
        <v/>
      </c>
      <c r="AY988" s="146" t="str">
        <f>IF(IFERROR(VLOOKUP(AE988,#REF!,1,0),"")&lt;&gt;"",1,"")</f>
        <v/>
      </c>
      <c r="AZ988" s="146" t="str">
        <f>IF(IFERROR(VLOOKUP(AE988,#REF!,1,0),"")&lt;&gt;"",1,"")</f>
        <v/>
      </c>
      <c r="BA988" s="146" t="str">
        <f>IF(IFERROR(VLOOKUP(AE988,#REF!,1,0),"")&lt;&gt;"",1,"")</f>
        <v/>
      </c>
      <c r="BB988" s="146" t="str">
        <f>IF(IFERROR(VLOOKUP(AE988,#REF!,1,0),"")&lt;&gt;"",1,"")</f>
        <v/>
      </c>
      <c r="BC988" s="146" t="str">
        <f>IF(IFERROR(VLOOKUP(AE988,#REF!,1,0),"")&lt;&gt;"",1,"")</f>
        <v/>
      </c>
      <c r="BD988" s="146" t="str">
        <f>IF(IFERROR(VLOOKUP(AE988,#REF!,1,0),"")&lt;&gt;"",1,"")</f>
        <v/>
      </c>
      <c r="BE988" s="148">
        <f t="shared" si="273"/>
        <v>0</v>
      </c>
    </row>
    <row r="989" spans="1:57" ht="17">
      <c r="A989" s="137">
        <v>2680</v>
      </c>
      <c r="B989" s="137">
        <v>999999999</v>
      </c>
      <c r="C989" s="137">
        <v>999999999</v>
      </c>
      <c r="D989" s="138" t="str">
        <f t="shared" si="263"/>
        <v>99</v>
      </c>
      <c r="E989" s="138" t="str">
        <f t="shared" si="264"/>
        <v>9</v>
      </c>
      <c r="F989" s="138" t="str">
        <f t="shared" si="265"/>
        <v>9</v>
      </c>
      <c r="G989" s="138" t="str">
        <f t="shared" si="266"/>
        <v>9</v>
      </c>
      <c r="H989" s="138" t="str">
        <f t="shared" si="267"/>
        <v>9</v>
      </c>
      <c r="I989" s="138" t="str">
        <f t="shared" si="268"/>
        <v>9</v>
      </c>
      <c r="J989" s="138" t="str">
        <f t="shared" si="269"/>
        <v>9</v>
      </c>
      <c r="K989" s="138" t="str">
        <f t="shared" si="270"/>
        <v>9</v>
      </c>
      <c r="L989" s="138" t="s">
        <v>5466</v>
      </c>
      <c r="M989" s="144" t="s">
        <v>1656</v>
      </c>
      <c r="N989" s="139" t="s">
        <v>261</v>
      </c>
      <c r="O989" s="141" t="s">
        <v>14</v>
      </c>
      <c r="P989" s="141" t="s">
        <v>68</v>
      </c>
      <c r="Q989" s="141">
        <v>3</v>
      </c>
      <c r="R989" s="141">
        <v>2</v>
      </c>
      <c r="S989" s="141" t="s">
        <v>110</v>
      </c>
      <c r="T989" s="141" t="s">
        <v>110</v>
      </c>
      <c r="U989" s="141">
        <v>4</v>
      </c>
      <c r="V989" s="141">
        <v>7</v>
      </c>
      <c r="W989" s="141" t="s">
        <v>1656</v>
      </c>
      <c r="X989" s="141" t="s">
        <v>1656</v>
      </c>
      <c r="Y989" s="141">
        <v>0</v>
      </c>
      <c r="Z989" s="140">
        <v>0</v>
      </c>
      <c r="AA989" s="140" t="s">
        <v>1656</v>
      </c>
      <c r="AB989" s="140" t="s">
        <v>1656</v>
      </c>
      <c r="AC989" s="140" t="s">
        <v>66</v>
      </c>
      <c r="AD989" s="141" t="s">
        <v>66</v>
      </c>
      <c r="AE989" s="144" t="s">
        <v>1656</v>
      </c>
      <c r="AF989" s="144" t="s">
        <v>1656</v>
      </c>
      <c r="AG989" s="134"/>
      <c r="AH989" s="142"/>
      <c r="AI989" s="143"/>
      <c r="AJ989" s="143" t="b">
        <f t="shared" si="292"/>
        <v>0</v>
      </c>
      <c r="AK989" s="143" t="str">
        <f>O989&amp;Q989&amp;R989&amp;U989&amp;V989&amp;Y989&amp;Z989&amp;AC989&amp;AD989</f>
        <v>A32470000</v>
      </c>
      <c r="AL989" s="59"/>
      <c r="AM989" s="41" t="b">
        <f>C989&lt;&gt;AK989</f>
        <v>1</v>
      </c>
      <c r="AN989" s="145" t="str">
        <f>N989&amp;AK989</f>
        <v>J9FA32470000</v>
      </c>
      <c r="AO989" s="145"/>
      <c r="AP989" s="85" t="s">
        <v>973</v>
      </c>
      <c r="AQ989" s="146"/>
      <c r="AR989" s="146" t="str">
        <f t="shared" si="271"/>
        <v/>
      </c>
      <c r="AS989" s="146" t="str">
        <f>IF(IFERROR(VLOOKUP(AE989,#REF!,1,0),"")&lt;&gt;"",1,"")</f>
        <v/>
      </c>
      <c r="AT989" s="146" t="str">
        <f>IF(IFERROR(VLOOKUP(AE989,#REF!,1,0),"")&lt;&gt;"",1,"")</f>
        <v/>
      </c>
      <c r="AU989" s="146" t="str">
        <f>IF(IFERROR(VLOOKUP(AE989,#REF!,1,0),"")&lt;&gt;"",1,"")</f>
        <v/>
      </c>
      <c r="AV989" s="146" t="str">
        <f>IF(IFERROR(VLOOKUP(AE989,#REF!,1,0),"")&lt;&gt;"",1,"")</f>
        <v/>
      </c>
      <c r="AW989" s="146" t="str">
        <f>IF(IFERROR(VLOOKUP(AE989,#REF!,1,0),"")&lt;&gt;"",1,"")</f>
        <v/>
      </c>
      <c r="AX989" s="146" t="str">
        <f>IF(IFERROR(VLOOKUP(AE989,#REF!,1,0),"")&lt;&gt;"",1,"")</f>
        <v/>
      </c>
      <c r="AY989" s="146" t="str">
        <f>IF(IFERROR(VLOOKUP(AE989,#REF!,1,0),"")&lt;&gt;"",1,"")</f>
        <v/>
      </c>
      <c r="AZ989" s="146" t="str">
        <f>IF(IFERROR(VLOOKUP(AE989,#REF!,1,0),"")&lt;&gt;"",1,"")</f>
        <v/>
      </c>
      <c r="BA989" s="146" t="str">
        <f>IF(IFERROR(VLOOKUP(AE989,#REF!,1,0),"")&lt;&gt;"",1,"")</f>
        <v/>
      </c>
      <c r="BB989" s="146" t="str">
        <f>IF(IFERROR(VLOOKUP(AE989,#REF!,1,0),"")&lt;&gt;"",1,"")</f>
        <v/>
      </c>
      <c r="BC989" s="146" t="str">
        <f>IF(IFERROR(VLOOKUP(AE989,#REF!,1,0),"")&lt;&gt;"",1,"")</f>
        <v/>
      </c>
      <c r="BD989" s="146" t="str">
        <f>IF(IFERROR(VLOOKUP(AE989,#REF!,1,0),"")&lt;&gt;"",1,"")</f>
        <v/>
      </c>
      <c r="BE989" s="148">
        <f t="shared" si="273"/>
        <v>0</v>
      </c>
    </row>
    <row r="990" spans="1:57" ht="17">
      <c r="A990" s="137">
        <v>2681</v>
      </c>
      <c r="B990" s="137">
        <v>999999999</v>
      </c>
      <c r="C990" s="137">
        <v>999999999</v>
      </c>
      <c r="D990" s="138" t="str">
        <f t="shared" si="263"/>
        <v>99</v>
      </c>
      <c r="E990" s="138" t="str">
        <f t="shared" si="264"/>
        <v>9</v>
      </c>
      <c r="F990" s="138" t="str">
        <f t="shared" si="265"/>
        <v>9</v>
      </c>
      <c r="G990" s="138" t="str">
        <f t="shared" si="266"/>
        <v>9</v>
      </c>
      <c r="H990" s="138" t="str">
        <f t="shared" si="267"/>
        <v>9</v>
      </c>
      <c r="I990" s="138" t="str">
        <f t="shared" si="268"/>
        <v>9</v>
      </c>
      <c r="J990" s="138" t="str">
        <f t="shared" si="269"/>
        <v>9</v>
      </c>
      <c r="K990" s="138" t="str">
        <f t="shared" si="270"/>
        <v>9</v>
      </c>
      <c r="L990" s="138" t="s">
        <v>5467</v>
      </c>
      <c r="M990" s="144" t="s">
        <v>1657</v>
      </c>
      <c r="N990" s="139" t="s">
        <v>261</v>
      </c>
      <c r="O990" s="141" t="s">
        <v>14</v>
      </c>
      <c r="P990" s="141" t="s">
        <v>68</v>
      </c>
      <c r="Q990" s="141">
        <v>3</v>
      </c>
      <c r="R990" s="141">
        <v>2</v>
      </c>
      <c r="S990" s="141" t="s">
        <v>110</v>
      </c>
      <c r="T990" s="141" t="s">
        <v>110</v>
      </c>
      <c r="U990" s="141">
        <v>4</v>
      </c>
      <c r="V990" s="141">
        <v>8</v>
      </c>
      <c r="W990" s="141" t="s">
        <v>1657</v>
      </c>
      <c r="X990" s="141" t="s">
        <v>1657</v>
      </c>
      <c r="Y990" s="141">
        <v>0</v>
      </c>
      <c r="Z990" s="140">
        <v>0</v>
      </c>
      <c r="AA990" s="140" t="s">
        <v>1657</v>
      </c>
      <c r="AB990" s="140" t="s">
        <v>1657</v>
      </c>
      <c r="AC990" s="140" t="s">
        <v>66</v>
      </c>
      <c r="AD990" s="141" t="s">
        <v>66</v>
      </c>
      <c r="AE990" s="144" t="s">
        <v>1657</v>
      </c>
      <c r="AF990" s="144" t="s">
        <v>1657</v>
      </c>
      <c r="AG990" s="134"/>
      <c r="AH990" s="142"/>
      <c r="AI990" s="143"/>
      <c r="AJ990" s="143" t="b">
        <f t="shared" si="292"/>
        <v>0</v>
      </c>
      <c r="AK990" s="143" t="str">
        <f>O990&amp;Q990&amp;R990&amp;U990&amp;V990&amp;Y990&amp;Z990&amp;AC990&amp;AD990</f>
        <v>A32480000</v>
      </c>
      <c r="AL990" s="59"/>
      <c r="AM990" s="41" t="b">
        <f>C990&lt;&gt;AK990</f>
        <v>1</v>
      </c>
      <c r="AN990" s="145" t="str">
        <f>N990&amp;AK990</f>
        <v>J9FA32480000</v>
      </c>
      <c r="AO990" s="145"/>
      <c r="AP990" s="85" t="s">
        <v>973</v>
      </c>
      <c r="AQ990" s="146"/>
      <c r="AR990" s="146" t="str">
        <f t="shared" si="271"/>
        <v/>
      </c>
      <c r="AS990" s="146" t="str">
        <f>IF(IFERROR(VLOOKUP(AE990,#REF!,1,0),"")&lt;&gt;"",1,"")</f>
        <v/>
      </c>
      <c r="AT990" s="146" t="str">
        <f>IF(IFERROR(VLOOKUP(AE990,#REF!,1,0),"")&lt;&gt;"",1,"")</f>
        <v/>
      </c>
      <c r="AU990" s="146" t="str">
        <f>IF(IFERROR(VLOOKUP(AE990,#REF!,1,0),"")&lt;&gt;"",1,"")</f>
        <v/>
      </c>
      <c r="AV990" s="146" t="str">
        <f>IF(IFERROR(VLOOKUP(AE990,#REF!,1,0),"")&lt;&gt;"",1,"")</f>
        <v/>
      </c>
      <c r="AW990" s="146" t="str">
        <f>IF(IFERROR(VLOOKUP(AE990,#REF!,1,0),"")&lt;&gt;"",1,"")</f>
        <v/>
      </c>
      <c r="AX990" s="146" t="str">
        <f>IF(IFERROR(VLOOKUP(AE990,#REF!,1,0),"")&lt;&gt;"",1,"")</f>
        <v/>
      </c>
      <c r="AY990" s="146" t="str">
        <f>IF(IFERROR(VLOOKUP(AE990,#REF!,1,0),"")&lt;&gt;"",1,"")</f>
        <v/>
      </c>
      <c r="AZ990" s="146" t="str">
        <f>IF(IFERROR(VLOOKUP(AE990,#REF!,1,0),"")&lt;&gt;"",1,"")</f>
        <v/>
      </c>
      <c r="BA990" s="146" t="str">
        <f>IF(IFERROR(VLOOKUP(AE990,#REF!,1,0),"")&lt;&gt;"",1,"")</f>
        <v/>
      </c>
      <c r="BB990" s="146" t="str">
        <f>IF(IFERROR(VLOOKUP(AE990,#REF!,1,0),"")&lt;&gt;"",1,"")</f>
        <v/>
      </c>
      <c r="BC990" s="146" t="str">
        <f>IF(IFERROR(VLOOKUP(AE990,#REF!,1,0),"")&lt;&gt;"",1,"")</f>
        <v/>
      </c>
      <c r="BD990" s="146" t="str">
        <f>IF(IFERROR(VLOOKUP(AE990,#REF!,1,0),"")&lt;&gt;"",1,"")</f>
        <v/>
      </c>
      <c r="BE990" s="148">
        <f t="shared" si="273"/>
        <v>0</v>
      </c>
    </row>
    <row r="991" spans="1:57" ht="17">
      <c r="A991" s="137">
        <v>2682</v>
      </c>
      <c r="B991" s="137">
        <v>999999999</v>
      </c>
      <c r="C991" s="137">
        <v>999999999</v>
      </c>
      <c r="D991" s="138" t="str">
        <f t="shared" si="263"/>
        <v>99</v>
      </c>
      <c r="E991" s="138" t="str">
        <f t="shared" si="264"/>
        <v>9</v>
      </c>
      <c r="F991" s="138" t="str">
        <f t="shared" si="265"/>
        <v>9</v>
      </c>
      <c r="G991" s="138" t="str">
        <f t="shared" si="266"/>
        <v>9</v>
      </c>
      <c r="H991" s="138" t="str">
        <f t="shared" si="267"/>
        <v>9</v>
      </c>
      <c r="I991" s="138" t="str">
        <f t="shared" si="268"/>
        <v>9</v>
      </c>
      <c r="J991" s="138" t="str">
        <f t="shared" si="269"/>
        <v>9</v>
      </c>
      <c r="K991" s="138" t="str">
        <f t="shared" si="270"/>
        <v>9</v>
      </c>
      <c r="L991" s="138" t="s">
        <v>5468</v>
      </c>
      <c r="M991" s="144" t="s">
        <v>1658</v>
      </c>
      <c r="N991" s="139" t="s">
        <v>261</v>
      </c>
      <c r="O991" s="141" t="s">
        <v>14</v>
      </c>
      <c r="P991" s="141" t="s">
        <v>68</v>
      </c>
      <c r="Q991" s="141">
        <v>3</v>
      </c>
      <c r="R991" s="141">
        <v>2</v>
      </c>
      <c r="S991" s="141" t="s">
        <v>110</v>
      </c>
      <c r="T991" s="141" t="s">
        <v>110</v>
      </c>
      <c r="U991" s="141">
        <v>4</v>
      </c>
      <c r="V991" s="141">
        <v>9</v>
      </c>
      <c r="W991" s="141" t="s">
        <v>1658</v>
      </c>
      <c r="X991" s="141" t="s">
        <v>1658</v>
      </c>
      <c r="Y991" s="141">
        <v>0</v>
      </c>
      <c r="Z991" s="140">
        <v>0</v>
      </c>
      <c r="AA991" s="140" t="s">
        <v>1658</v>
      </c>
      <c r="AB991" s="140" t="s">
        <v>1658</v>
      </c>
      <c r="AC991" s="140" t="s">
        <v>66</v>
      </c>
      <c r="AD991" s="141" t="s">
        <v>66</v>
      </c>
      <c r="AE991" s="144" t="s">
        <v>1658</v>
      </c>
      <c r="AF991" s="144" t="s">
        <v>1658</v>
      </c>
      <c r="AG991" s="134"/>
      <c r="AH991" s="142"/>
      <c r="AI991" s="143"/>
      <c r="AJ991" s="143" t="b">
        <f t="shared" si="292"/>
        <v>0</v>
      </c>
      <c r="AK991" s="143" t="str">
        <f>O991&amp;Q991&amp;R991&amp;U991&amp;V991&amp;Y991&amp;Z991&amp;AC991&amp;AD991</f>
        <v>A32490000</v>
      </c>
      <c r="AL991" s="59"/>
      <c r="AM991" s="41" t="b">
        <f>C991&lt;&gt;AK991</f>
        <v>1</v>
      </c>
      <c r="AN991" s="145" t="str">
        <f>N991&amp;AK991</f>
        <v>J9FA32490000</v>
      </c>
      <c r="AO991" s="145"/>
      <c r="AP991" s="85" t="s">
        <v>973</v>
      </c>
      <c r="AQ991" s="146"/>
      <c r="AR991" s="146" t="str">
        <f t="shared" si="271"/>
        <v/>
      </c>
      <c r="AS991" s="146" t="str">
        <f>IF(IFERROR(VLOOKUP(AE991,#REF!,1,0),"")&lt;&gt;"",1,"")</f>
        <v/>
      </c>
      <c r="AT991" s="146" t="str">
        <f>IF(IFERROR(VLOOKUP(AE991,#REF!,1,0),"")&lt;&gt;"",1,"")</f>
        <v/>
      </c>
      <c r="AU991" s="146" t="str">
        <f>IF(IFERROR(VLOOKUP(AE991,#REF!,1,0),"")&lt;&gt;"",1,"")</f>
        <v/>
      </c>
      <c r="AV991" s="146" t="str">
        <f>IF(IFERROR(VLOOKUP(AE991,#REF!,1,0),"")&lt;&gt;"",1,"")</f>
        <v/>
      </c>
      <c r="AW991" s="146" t="str">
        <f>IF(IFERROR(VLOOKUP(AE991,#REF!,1,0),"")&lt;&gt;"",1,"")</f>
        <v/>
      </c>
      <c r="AX991" s="146" t="str">
        <f>IF(IFERROR(VLOOKUP(AE991,#REF!,1,0),"")&lt;&gt;"",1,"")</f>
        <v/>
      </c>
      <c r="AY991" s="146" t="str">
        <f>IF(IFERROR(VLOOKUP(AE991,#REF!,1,0),"")&lt;&gt;"",1,"")</f>
        <v/>
      </c>
      <c r="AZ991" s="146" t="str">
        <f>IF(IFERROR(VLOOKUP(AE991,#REF!,1,0),"")&lt;&gt;"",1,"")</f>
        <v/>
      </c>
      <c r="BA991" s="146" t="str">
        <f>IF(IFERROR(VLOOKUP(AE991,#REF!,1,0),"")&lt;&gt;"",1,"")</f>
        <v/>
      </c>
      <c r="BB991" s="146" t="str">
        <f>IF(IFERROR(VLOOKUP(AE991,#REF!,1,0),"")&lt;&gt;"",1,"")</f>
        <v/>
      </c>
      <c r="BC991" s="146" t="str">
        <f>IF(IFERROR(VLOOKUP(AE991,#REF!,1,0),"")&lt;&gt;"",1,"")</f>
        <v/>
      </c>
      <c r="BD991" s="146" t="str">
        <f>IF(IFERROR(VLOOKUP(AE991,#REF!,1,0),"")&lt;&gt;"",1,"")</f>
        <v/>
      </c>
      <c r="BE991" s="148">
        <f t="shared" si="273"/>
        <v>0</v>
      </c>
    </row>
    <row r="992" spans="1:57" ht="16">
      <c r="A992" s="43">
        <v>587</v>
      </c>
      <c r="B992" s="43">
        <v>698599</v>
      </c>
      <c r="C992" s="43" t="str">
        <f t="shared" ref="C992:C1012" si="293">LEFT(B992 &amp; "000000000", 9)</f>
        <v>698599000</v>
      </c>
      <c r="D992" s="44" t="str">
        <f t="shared" si="263"/>
        <v>69</v>
      </c>
      <c r="E992" s="44" t="str">
        <f t="shared" si="264"/>
        <v>8</v>
      </c>
      <c r="F992" s="44" t="str">
        <f t="shared" si="265"/>
        <v>5</v>
      </c>
      <c r="G992" s="44" t="str">
        <f t="shared" si="266"/>
        <v>9</v>
      </c>
      <c r="H992" s="44" t="str">
        <f t="shared" si="267"/>
        <v>9</v>
      </c>
      <c r="I992" s="44" t="str">
        <f t="shared" si="268"/>
        <v>0</v>
      </c>
      <c r="J992" s="44" t="str">
        <f t="shared" si="269"/>
        <v>0</v>
      </c>
      <c r="K992" s="44" t="str">
        <f t="shared" si="270"/>
        <v>0</v>
      </c>
      <c r="L992" s="44"/>
      <c r="M992" s="45" t="s">
        <v>1659</v>
      </c>
      <c r="N992" s="45"/>
      <c r="O992" s="46" t="s">
        <v>14</v>
      </c>
      <c r="P992" s="47" t="s">
        <v>68</v>
      </c>
      <c r="Q992" s="48">
        <v>3</v>
      </c>
      <c r="R992" s="47"/>
      <c r="S992" s="47" t="s">
        <v>110</v>
      </c>
      <c r="T992" s="47" t="s">
        <v>110</v>
      </c>
      <c r="U992" s="46">
        <v>6</v>
      </c>
      <c r="V992" s="46">
        <v>1</v>
      </c>
      <c r="W992" s="47"/>
      <c r="X992" s="47" t="s">
        <v>1659</v>
      </c>
      <c r="Y992" s="46" t="s">
        <v>66</v>
      </c>
      <c r="Z992" s="49" t="s">
        <v>66</v>
      </c>
      <c r="AA992" s="47"/>
      <c r="AB992" s="47" t="s">
        <v>1659</v>
      </c>
      <c r="AC992" s="49" t="s">
        <v>66</v>
      </c>
      <c r="AD992" s="47" t="s">
        <v>66</v>
      </c>
      <c r="AE992" s="50" t="s">
        <v>1659</v>
      </c>
      <c r="AF992" s="51"/>
      <c r="AG992" s="51" t="s">
        <v>8</v>
      </c>
      <c r="AH992" s="52"/>
      <c r="AI992" s="39"/>
      <c r="AJ992" s="39"/>
      <c r="AK992" s="39" t="e">
        <f>O992&amp;Q992&amp;#REF!&amp;U992&amp;V992&amp;Y992&amp;Z992&amp;AC992&amp;AD992</f>
        <v>#REF!</v>
      </c>
      <c r="AL992" s="43">
        <v>698599</v>
      </c>
      <c r="AM992" s="44" t="e">
        <f>C992&lt;&gt;AK992</f>
        <v>#REF!</v>
      </c>
      <c r="AN992" s="52"/>
      <c r="AO992" s="52"/>
      <c r="AP992" s="53"/>
      <c r="AQ992" s="53"/>
      <c r="AR992" s="53">
        <f t="shared" si="271"/>
        <v>1</v>
      </c>
      <c r="AS992" s="53" t="str">
        <f>IF(IFERROR(VLOOKUP(AE992,#REF!,1,0),"")&lt;&gt;"",1,"")</f>
        <v/>
      </c>
      <c r="AT992" s="53" t="str">
        <f>IF(IFERROR(VLOOKUP(AE992,#REF!,1,0),"")&lt;&gt;"",1,"")</f>
        <v/>
      </c>
      <c r="AU992" s="53" t="str">
        <f>IF(IFERROR(VLOOKUP(AE992,#REF!,1,0),"")&lt;&gt;"",1,"")</f>
        <v/>
      </c>
      <c r="AV992" s="53" t="str">
        <f>IF(IFERROR(VLOOKUP(AE992,#REF!,1,0),"")&lt;&gt;"",1,"")</f>
        <v/>
      </c>
      <c r="AW992" s="53" t="str">
        <f>IF(IFERROR(VLOOKUP(AE992,#REF!,1,0),"")&lt;&gt;"",1,"")</f>
        <v/>
      </c>
      <c r="AX992" s="53" t="str">
        <f>IF(IFERROR(VLOOKUP(AE992,#REF!,1,0),"")&lt;&gt;"",1,"")</f>
        <v/>
      </c>
      <c r="AY992" s="53" t="str">
        <f>IF(IFERROR(VLOOKUP(AE992,#REF!,1,0),"")&lt;&gt;"",1,"")</f>
        <v/>
      </c>
      <c r="AZ992" s="53" t="str">
        <f>IF(IFERROR(VLOOKUP(AE992,#REF!,1,0),"")&lt;&gt;"",1,"")</f>
        <v/>
      </c>
      <c r="BA992" s="53" t="str">
        <f>IF(IFERROR(VLOOKUP(AE992,#REF!,1,0),"")&lt;&gt;"",1,"")</f>
        <v/>
      </c>
      <c r="BB992" s="53" t="str">
        <f>IF(IFERROR(VLOOKUP(AE992,#REF!,1,0),"")&lt;&gt;"",1,"")</f>
        <v/>
      </c>
      <c r="BC992" s="53" t="str">
        <f>IF(IFERROR(VLOOKUP(AE992,#REF!,1,0),"")&lt;&gt;"",1,"")</f>
        <v/>
      </c>
      <c r="BD992" s="53" t="str">
        <f>IF(IFERROR(VLOOKUP(AE992,#REF!,1,0),"")&lt;&gt;"",1,"")</f>
        <v/>
      </c>
      <c r="BE992" s="54">
        <f t="shared" si="273"/>
        <v>1</v>
      </c>
    </row>
    <row r="993" spans="1:57" ht="16">
      <c r="A993" s="43">
        <v>588</v>
      </c>
      <c r="B993" s="43">
        <v>6986</v>
      </c>
      <c r="C993" s="43" t="str">
        <f t="shared" si="293"/>
        <v>698600000</v>
      </c>
      <c r="D993" s="44" t="str">
        <f t="shared" si="263"/>
        <v>69</v>
      </c>
      <c r="E993" s="44" t="str">
        <f t="shared" si="264"/>
        <v>8</v>
      </c>
      <c r="F993" s="44" t="str">
        <f t="shared" si="265"/>
        <v>6</v>
      </c>
      <c r="G993" s="44" t="str">
        <f t="shared" si="266"/>
        <v>0</v>
      </c>
      <c r="H993" s="44" t="str">
        <f t="shared" si="267"/>
        <v>0</v>
      </c>
      <c r="I993" s="44" t="str">
        <f t="shared" si="268"/>
        <v>0</v>
      </c>
      <c r="J993" s="44" t="str">
        <f t="shared" si="269"/>
        <v>0</v>
      </c>
      <c r="K993" s="44" t="str">
        <f t="shared" si="270"/>
        <v>0</v>
      </c>
      <c r="L993" s="44"/>
      <c r="M993" s="45" t="s">
        <v>1660</v>
      </c>
      <c r="N993" s="45"/>
      <c r="O993" s="46" t="s">
        <v>14</v>
      </c>
      <c r="P993" s="47" t="s">
        <v>68</v>
      </c>
      <c r="Q993" s="48">
        <v>3</v>
      </c>
      <c r="R993" s="47"/>
      <c r="S993" s="47" t="s">
        <v>110</v>
      </c>
      <c r="T993" s="47" t="s">
        <v>110</v>
      </c>
      <c r="U993" s="46" t="s">
        <v>66</v>
      </c>
      <c r="V993" s="46" t="s">
        <v>66</v>
      </c>
      <c r="W993" s="47"/>
      <c r="X993" s="47" t="s">
        <v>1660</v>
      </c>
      <c r="Y993" s="46" t="s">
        <v>66</v>
      </c>
      <c r="Z993" s="49" t="s">
        <v>66</v>
      </c>
      <c r="AA993" s="47"/>
      <c r="AB993" s="47" t="s">
        <v>1660</v>
      </c>
      <c r="AC993" s="49" t="s">
        <v>66</v>
      </c>
      <c r="AD993" s="47" t="s">
        <v>66</v>
      </c>
      <c r="AE993" s="50" t="s">
        <v>1660</v>
      </c>
      <c r="AF993" s="51"/>
      <c r="AG993" s="51" t="s">
        <v>8</v>
      </c>
      <c r="AH993" s="52"/>
      <c r="AI993" s="39"/>
      <c r="AJ993" s="39"/>
      <c r="AK993" s="39" t="e">
        <f>O993&amp;Q993&amp;#REF!&amp;U993&amp;V993&amp;Y993&amp;Z993&amp;AC993&amp;AD993</f>
        <v>#REF!</v>
      </c>
      <c r="AL993" s="43">
        <v>6986</v>
      </c>
      <c r="AM993" s="44" t="e">
        <f>C993&lt;&gt;AK993</f>
        <v>#REF!</v>
      </c>
      <c r="AN993" s="52"/>
      <c r="AO993" s="52"/>
      <c r="AP993" s="53"/>
      <c r="AQ993" s="53"/>
      <c r="AR993" s="53">
        <f t="shared" si="271"/>
        <v>1</v>
      </c>
      <c r="AS993" s="53" t="str">
        <f>IF(IFERROR(VLOOKUP(AE993,#REF!,1,0),"")&lt;&gt;"",1,"")</f>
        <v/>
      </c>
      <c r="AT993" s="53" t="str">
        <f>IF(IFERROR(VLOOKUP(AE993,#REF!,1,0),"")&lt;&gt;"",1,"")</f>
        <v/>
      </c>
      <c r="AU993" s="53" t="str">
        <f>IF(IFERROR(VLOOKUP(AE993,#REF!,1,0),"")&lt;&gt;"",1,"")</f>
        <v/>
      </c>
      <c r="AV993" s="53" t="str">
        <f>IF(IFERROR(VLOOKUP(AE993,#REF!,1,0),"")&lt;&gt;"",1,"")</f>
        <v/>
      </c>
      <c r="AW993" s="53" t="str">
        <f>IF(IFERROR(VLOOKUP(AE993,#REF!,1,0),"")&lt;&gt;"",1,"")</f>
        <v/>
      </c>
      <c r="AX993" s="53" t="str">
        <f>IF(IFERROR(VLOOKUP(AE993,#REF!,1,0),"")&lt;&gt;"",1,"")</f>
        <v/>
      </c>
      <c r="AY993" s="53" t="str">
        <f>IF(IFERROR(VLOOKUP(AE993,#REF!,1,0),"")&lt;&gt;"",1,"")</f>
        <v/>
      </c>
      <c r="AZ993" s="53" t="str">
        <f>IF(IFERROR(VLOOKUP(AE993,#REF!,1,0),"")&lt;&gt;"",1,"")</f>
        <v/>
      </c>
      <c r="BA993" s="53" t="str">
        <f>IF(IFERROR(VLOOKUP(AE993,#REF!,1,0),"")&lt;&gt;"",1,"")</f>
        <v/>
      </c>
      <c r="BB993" s="53" t="str">
        <f>IF(IFERROR(VLOOKUP(AE993,#REF!,1,0),"")&lt;&gt;"",1,"")</f>
        <v/>
      </c>
      <c r="BC993" s="53" t="str">
        <f>IF(IFERROR(VLOOKUP(AE993,#REF!,1,0),"")&lt;&gt;"",1,"")</f>
        <v/>
      </c>
      <c r="BD993" s="53" t="str">
        <f>IF(IFERROR(VLOOKUP(AE993,#REF!,1,0),"")&lt;&gt;"",1,"")</f>
        <v/>
      </c>
      <c r="BE993" s="54">
        <f t="shared" si="273"/>
        <v>1</v>
      </c>
    </row>
    <row r="994" spans="1:57" ht="17">
      <c r="A994" s="137">
        <v>589</v>
      </c>
      <c r="B994" s="137">
        <v>69861</v>
      </c>
      <c r="C994" s="137" t="str">
        <f t="shared" si="293"/>
        <v>698610000</v>
      </c>
      <c r="D994" s="138" t="str">
        <f t="shared" si="263"/>
        <v>69</v>
      </c>
      <c r="E994" s="138" t="str">
        <f t="shared" si="264"/>
        <v>8</v>
      </c>
      <c r="F994" s="138" t="str">
        <f t="shared" si="265"/>
        <v>6</v>
      </c>
      <c r="G994" s="138" t="str">
        <f t="shared" si="266"/>
        <v>1</v>
      </c>
      <c r="H994" s="138" t="str">
        <f t="shared" si="267"/>
        <v>0</v>
      </c>
      <c r="I994" s="138" t="str">
        <f t="shared" si="268"/>
        <v>0</v>
      </c>
      <c r="J994" s="138" t="str">
        <f t="shared" si="269"/>
        <v>0</v>
      </c>
      <c r="K994" s="138" t="str">
        <f t="shared" si="270"/>
        <v>0</v>
      </c>
      <c r="L994" s="138" t="s">
        <v>5469</v>
      </c>
      <c r="M994" s="139" t="s">
        <v>1661</v>
      </c>
      <c r="N994" s="139" t="s">
        <v>261</v>
      </c>
      <c r="O994" s="141" t="s">
        <v>14</v>
      </c>
      <c r="P994" s="141" t="s">
        <v>68</v>
      </c>
      <c r="Q994" s="141">
        <v>3</v>
      </c>
      <c r="R994" s="141">
        <v>2</v>
      </c>
      <c r="S994" s="141" t="s">
        <v>110</v>
      </c>
      <c r="T994" s="141" t="s">
        <v>110</v>
      </c>
      <c r="U994" s="141">
        <v>5</v>
      </c>
      <c r="V994" s="141">
        <v>1</v>
      </c>
      <c r="W994" s="141" t="s">
        <v>1661</v>
      </c>
      <c r="X994" s="141" t="s">
        <v>1661</v>
      </c>
      <c r="Y994" s="141" t="s">
        <v>66</v>
      </c>
      <c r="Z994" s="140" t="s">
        <v>66</v>
      </c>
      <c r="AA994" s="140" t="s">
        <v>1661</v>
      </c>
      <c r="AB994" s="140" t="s">
        <v>1661</v>
      </c>
      <c r="AC994" s="140" t="s">
        <v>66</v>
      </c>
      <c r="AD994" s="141" t="s">
        <v>66</v>
      </c>
      <c r="AE994" s="144" t="s">
        <v>1661</v>
      </c>
      <c r="AF994" s="144" t="s">
        <v>1661</v>
      </c>
      <c r="AG994" s="134"/>
      <c r="AH994" s="142"/>
      <c r="AI994" s="143"/>
      <c r="AJ994" s="143" t="b">
        <f t="shared" ref="AJ994:AJ1010" si="294">IF(OR(AS994=1,AT994=1,AU994=1,AV994=1,AW994=1,AX994=1,AY994=1,AZ994=1,BA994=1,BB994=1,BC994=1,BD994=1),TRUE,FALSE)</f>
        <v>0</v>
      </c>
      <c r="AK994" s="143" t="str">
        <f>O994&amp;Q994&amp;R994&amp;U994&amp;V994&amp;Y994&amp;Z994&amp;AC994&amp;AD994</f>
        <v>A32510000</v>
      </c>
      <c r="AL994" s="40">
        <v>69861</v>
      </c>
      <c r="AM994" s="41" t="b">
        <f>C994&lt;&gt;AK994</f>
        <v>1</v>
      </c>
      <c r="AN994" s="145" t="str">
        <f>N994&amp;AK994</f>
        <v>J9FA32510000</v>
      </c>
      <c r="AO994" s="145" t="s">
        <v>1662</v>
      </c>
      <c r="AP994" s="31"/>
      <c r="AQ994" s="146"/>
      <c r="AR994" s="146">
        <f t="shared" si="271"/>
        <v>1</v>
      </c>
      <c r="AS994" s="146" t="str">
        <f>IF(IFERROR(VLOOKUP(AE994,#REF!,1,0),"")&lt;&gt;"",1,"")</f>
        <v/>
      </c>
      <c r="AT994" s="146" t="str">
        <f>IF(IFERROR(VLOOKUP(AE994,#REF!,1,0),"")&lt;&gt;"",1,"")</f>
        <v/>
      </c>
      <c r="AU994" s="146" t="str">
        <f>IF(IFERROR(VLOOKUP(AE994,#REF!,1,0),"")&lt;&gt;"",1,"")</f>
        <v/>
      </c>
      <c r="AV994" s="146" t="str">
        <f>IF(IFERROR(VLOOKUP(AE994,#REF!,1,0),"")&lt;&gt;"",1,"")</f>
        <v/>
      </c>
      <c r="AW994" s="146" t="str">
        <f>IF(IFERROR(VLOOKUP(AE994,#REF!,1,0),"")&lt;&gt;"",1,"")</f>
        <v/>
      </c>
      <c r="AX994" s="146" t="str">
        <f>IF(IFERROR(VLOOKUP(AE994,#REF!,1,0),"")&lt;&gt;"",1,"")</f>
        <v/>
      </c>
      <c r="AY994" s="146" t="str">
        <f>IF(IFERROR(VLOOKUP(AE994,#REF!,1,0),"")&lt;&gt;"",1,"")</f>
        <v/>
      </c>
      <c r="AZ994" s="146" t="str">
        <f>IF(IFERROR(VLOOKUP(AE994,#REF!,1,0),"")&lt;&gt;"",1,"")</f>
        <v/>
      </c>
      <c r="BA994" s="146" t="str">
        <f>IF(IFERROR(VLOOKUP(AE994,#REF!,1,0),"")&lt;&gt;"",1,"")</f>
        <v/>
      </c>
      <c r="BB994" s="146" t="str">
        <f>IF(IFERROR(VLOOKUP(AE994,#REF!,1,0),"")&lt;&gt;"",1,"")</f>
        <v/>
      </c>
      <c r="BC994" s="146" t="str">
        <f>IF(IFERROR(VLOOKUP(AE994,#REF!,1,0),"")&lt;&gt;"",1,"")</f>
        <v/>
      </c>
      <c r="BD994" s="146" t="str">
        <f>IF(IFERROR(VLOOKUP(AE994,#REF!,1,0),"")&lt;&gt;"",1,"")</f>
        <v/>
      </c>
      <c r="BE994" s="148">
        <f t="shared" si="273"/>
        <v>1</v>
      </c>
    </row>
    <row r="995" spans="1:57" ht="16">
      <c r="A995" s="33">
        <v>1314</v>
      </c>
      <c r="B995" s="33">
        <v>72216</v>
      </c>
      <c r="C995" s="33" t="str">
        <f t="shared" si="293"/>
        <v>722160000</v>
      </c>
      <c r="D995" s="34" t="str">
        <f t="shared" si="263"/>
        <v>72</v>
      </c>
      <c r="E995" s="34" t="str">
        <f t="shared" si="264"/>
        <v>2</v>
      </c>
      <c r="F995" s="34" t="str">
        <f t="shared" si="265"/>
        <v>1</v>
      </c>
      <c r="G995" s="34" t="str">
        <f t="shared" si="266"/>
        <v>6</v>
      </c>
      <c r="H995" s="34" t="str">
        <f t="shared" si="267"/>
        <v>0</v>
      </c>
      <c r="I995" s="34" t="str">
        <f t="shared" si="268"/>
        <v>0</v>
      </c>
      <c r="J995" s="34" t="str">
        <f t="shared" si="269"/>
        <v>0</v>
      </c>
      <c r="K995" s="34" t="str">
        <f t="shared" si="270"/>
        <v>0</v>
      </c>
      <c r="L995" s="34" t="s">
        <v>5470</v>
      </c>
      <c r="M995" s="35" t="s">
        <v>1663</v>
      </c>
      <c r="N995" s="35" t="s">
        <v>261</v>
      </c>
      <c r="O995" s="37" t="s">
        <v>14</v>
      </c>
      <c r="P995" s="55" t="s">
        <v>68</v>
      </c>
      <c r="Q995" s="37">
        <v>3</v>
      </c>
      <c r="R995" s="55">
        <v>2</v>
      </c>
      <c r="S995" s="55" t="s">
        <v>110</v>
      </c>
      <c r="T995" s="55" t="s">
        <v>110</v>
      </c>
      <c r="U995" s="37">
        <v>5</v>
      </c>
      <c r="V995" s="37">
        <v>1</v>
      </c>
      <c r="W995" s="55" t="s">
        <v>1661</v>
      </c>
      <c r="X995" s="55" t="s">
        <v>1661</v>
      </c>
      <c r="Y995" s="55">
        <v>0</v>
      </c>
      <c r="Z995" s="58">
        <v>0</v>
      </c>
      <c r="AA995" s="58" t="s">
        <v>1661</v>
      </c>
      <c r="AB995" s="58" t="s">
        <v>1661</v>
      </c>
      <c r="AC995" s="58" t="s">
        <v>8</v>
      </c>
      <c r="AD995" s="55">
        <v>1</v>
      </c>
      <c r="AE995" s="42" t="s">
        <v>1663</v>
      </c>
      <c r="AF995" s="42" t="s">
        <v>1663</v>
      </c>
      <c r="AG995" s="27"/>
      <c r="AH995" s="30" t="s">
        <v>8</v>
      </c>
      <c r="AI995" s="39"/>
      <c r="AJ995" s="39" t="b">
        <f t="shared" si="294"/>
        <v>0</v>
      </c>
      <c r="AK995" s="39" t="str">
        <f>O995&amp;Q995&amp;R995&amp;U995&amp;V995&amp;Y995&amp;Z995&amp;AC995&amp;AD995</f>
        <v>A32510011</v>
      </c>
      <c r="AL995" s="40">
        <v>72216</v>
      </c>
      <c r="AM995" s="41" t="b">
        <f>C995&lt;&gt;AK995</f>
        <v>1</v>
      </c>
      <c r="AN995" s="30" t="str">
        <f>N995&amp;AK995</f>
        <v>J9FA32510011</v>
      </c>
      <c r="AO995" s="30"/>
      <c r="AP995" s="31"/>
      <c r="AQ995" s="31"/>
      <c r="AR995" s="31">
        <f t="shared" si="271"/>
        <v>1</v>
      </c>
      <c r="AS995" s="31" t="str">
        <f>IF(IFERROR(VLOOKUP(AE995,#REF!,1,0),"")&lt;&gt;"",1,"")</f>
        <v/>
      </c>
      <c r="AT995" s="31" t="str">
        <f>IF(IFERROR(VLOOKUP(AE995,#REF!,1,0),"")&lt;&gt;"",1,"")</f>
        <v/>
      </c>
      <c r="AU995" s="31" t="str">
        <f>IF(IFERROR(VLOOKUP(AE995,#REF!,1,0),"")&lt;&gt;"",1,"")</f>
        <v/>
      </c>
      <c r="AV995" s="31" t="str">
        <f>IF(IFERROR(VLOOKUP(AE995,#REF!,1,0),"")&lt;&gt;"",1,"")</f>
        <v/>
      </c>
      <c r="AW995" s="31" t="str">
        <f>IF(IFERROR(VLOOKUP(AE995,#REF!,1,0),"")&lt;&gt;"",1,"")</f>
        <v/>
      </c>
      <c r="AX995" s="31" t="str">
        <f>IF(IFERROR(VLOOKUP(AE995,#REF!,1,0),"")&lt;&gt;"",1,"")</f>
        <v/>
      </c>
      <c r="AY995" s="31" t="str">
        <f>IF(IFERROR(VLOOKUP(AE995,#REF!,1,0),"")&lt;&gt;"",1,"")</f>
        <v/>
      </c>
      <c r="AZ995" s="31" t="str">
        <f>IF(IFERROR(VLOOKUP(AE995,#REF!,1,0),"")&lt;&gt;"",1,"")</f>
        <v/>
      </c>
      <c r="BA995" s="31" t="str">
        <f>IF(IFERROR(VLOOKUP(AE995,#REF!,1,0),"")&lt;&gt;"",1,"")</f>
        <v/>
      </c>
      <c r="BB995" s="31" t="str">
        <f>IF(IFERROR(VLOOKUP(AE995,#REF!,1,0),"")&lt;&gt;"",1,"")</f>
        <v/>
      </c>
      <c r="BC995" s="31" t="str">
        <f>IF(IFERROR(VLOOKUP(AE995,#REF!,1,0),"")&lt;&gt;"",1,"")</f>
        <v/>
      </c>
      <c r="BD995" s="31" t="str">
        <f>IF(IFERROR(VLOOKUP(AE995,#REF!,1,0),"")&lt;&gt;"",1,"")</f>
        <v/>
      </c>
      <c r="BE995" s="32">
        <f t="shared" si="273"/>
        <v>1</v>
      </c>
    </row>
    <row r="996" spans="1:57" ht="16">
      <c r="A996" s="33">
        <v>1337</v>
      </c>
      <c r="B996" s="33">
        <v>722214</v>
      </c>
      <c r="C996" s="33" t="str">
        <f t="shared" si="293"/>
        <v>722214000</v>
      </c>
      <c r="D996" s="34" t="str">
        <f t="shared" si="263"/>
        <v>72</v>
      </c>
      <c r="E996" s="34" t="str">
        <f t="shared" si="264"/>
        <v>2</v>
      </c>
      <c r="F996" s="34" t="str">
        <f t="shared" si="265"/>
        <v>2</v>
      </c>
      <c r="G996" s="34" t="str">
        <f t="shared" si="266"/>
        <v>1</v>
      </c>
      <c r="H996" s="34" t="str">
        <f t="shared" si="267"/>
        <v>4</v>
      </c>
      <c r="I996" s="34" t="str">
        <f t="shared" si="268"/>
        <v>0</v>
      </c>
      <c r="J996" s="34" t="str">
        <f t="shared" si="269"/>
        <v>0</v>
      </c>
      <c r="K996" s="34" t="str">
        <f t="shared" si="270"/>
        <v>0</v>
      </c>
      <c r="L996" s="34" t="s">
        <v>5471</v>
      </c>
      <c r="M996" s="35" t="s">
        <v>1661</v>
      </c>
      <c r="N996" s="35" t="s">
        <v>261</v>
      </c>
      <c r="O996" s="37" t="s">
        <v>14</v>
      </c>
      <c r="P996" s="55" t="s">
        <v>68</v>
      </c>
      <c r="Q996" s="37">
        <v>3</v>
      </c>
      <c r="R996" s="55">
        <v>2</v>
      </c>
      <c r="S996" s="55" t="s">
        <v>110</v>
      </c>
      <c r="T996" s="55" t="s">
        <v>110</v>
      </c>
      <c r="U996" s="37">
        <v>5</v>
      </c>
      <c r="V996" s="37">
        <v>1</v>
      </c>
      <c r="W996" s="55" t="s">
        <v>1661</v>
      </c>
      <c r="X996" s="55" t="s">
        <v>1661</v>
      </c>
      <c r="Y996" s="55">
        <v>0</v>
      </c>
      <c r="Z996" s="58">
        <v>0</v>
      </c>
      <c r="AA996" s="58" t="s">
        <v>1661</v>
      </c>
      <c r="AB996" s="58" t="s">
        <v>1661</v>
      </c>
      <c r="AC996" s="58" t="s">
        <v>8</v>
      </c>
      <c r="AD996" s="55">
        <v>2</v>
      </c>
      <c r="AE996" s="37" t="s">
        <v>1664</v>
      </c>
      <c r="AF996" s="37" t="s">
        <v>1665</v>
      </c>
      <c r="AG996" s="27"/>
      <c r="AH996" s="30" t="s">
        <v>8</v>
      </c>
      <c r="AI996" s="39"/>
      <c r="AJ996" s="39" t="b">
        <f t="shared" si="294"/>
        <v>0</v>
      </c>
      <c r="AK996" s="39" t="str">
        <f>O996&amp;Q996&amp;R996&amp;U996&amp;V996&amp;Y996&amp;Z996&amp;AC996&amp;AD996</f>
        <v>A32510012</v>
      </c>
      <c r="AL996" s="40">
        <v>722214</v>
      </c>
      <c r="AM996" s="41" t="b">
        <f>C996&lt;&gt;AK996</f>
        <v>1</v>
      </c>
      <c r="AN996" s="30" t="str">
        <f>N996&amp;AK996</f>
        <v>J9FA32510012</v>
      </c>
      <c r="AO996" s="30"/>
      <c r="AP996" s="31"/>
      <c r="AQ996" s="31"/>
      <c r="AR996" s="31">
        <f t="shared" si="271"/>
        <v>1</v>
      </c>
      <c r="AS996" s="31" t="str">
        <f>IF(IFERROR(VLOOKUP(AE996,#REF!,1,0),"")&lt;&gt;"",1,"")</f>
        <v/>
      </c>
      <c r="AT996" s="31" t="str">
        <f>IF(IFERROR(VLOOKUP(AE996,#REF!,1,0),"")&lt;&gt;"",1,"")</f>
        <v/>
      </c>
      <c r="AU996" s="31" t="str">
        <f>IF(IFERROR(VLOOKUP(AE996,#REF!,1,0),"")&lt;&gt;"",1,"")</f>
        <v/>
      </c>
      <c r="AV996" s="31" t="str">
        <f>IF(IFERROR(VLOOKUP(AE996,#REF!,1,0),"")&lt;&gt;"",1,"")</f>
        <v/>
      </c>
      <c r="AW996" s="31" t="str">
        <f>IF(IFERROR(VLOOKUP(AE996,#REF!,1,0),"")&lt;&gt;"",1,"")</f>
        <v/>
      </c>
      <c r="AX996" s="31" t="str">
        <f>IF(IFERROR(VLOOKUP(AE996,#REF!,1,0),"")&lt;&gt;"",1,"")</f>
        <v/>
      </c>
      <c r="AY996" s="31" t="str">
        <f>IF(IFERROR(VLOOKUP(AE996,#REF!,1,0),"")&lt;&gt;"",1,"")</f>
        <v/>
      </c>
      <c r="AZ996" s="31" t="str">
        <f>IF(IFERROR(VLOOKUP(AE996,#REF!,1,0),"")&lt;&gt;"",1,"")</f>
        <v/>
      </c>
      <c r="BA996" s="31" t="str">
        <f>IF(IFERROR(VLOOKUP(AE996,#REF!,1,0),"")&lt;&gt;"",1,"")</f>
        <v/>
      </c>
      <c r="BB996" s="31" t="str">
        <f>IF(IFERROR(VLOOKUP(AE996,#REF!,1,0),"")&lt;&gt;"",1,"")</f>
        <v/>
      </c>
      <c r="BC996" s="31" t="str">
        <f>IF(IFERROR(VLOOKUP(AE996,#REF!,1,0),"")&lt;&gt;"",1,"")</f>
        <v/>
      </c>
      <c r="BD996" s="31" t="str">
        <f>IF(IFERROR(VLOOKUP(AE996,#REF!,1,0),"")&lt;&gt;"",1,"")</f>
        <v/>
      </c>
      <c r="BE996" s="32">
        <f t="shared" si="273"/>
        <v>1</v>
      </c>
    </row>
    <row r="997" spans="1:57" ht="16">
      <c r="A997" s="33">
        <v>1346</v>
      </c>
      <c r="B997" s="33">
        <v>722224</v>
      </c>
      <c r="C997" s="33" t="str">
        <f t="shared" si="293"/>
        <v>722224000</v>
      </c>
      <c r="D997" s="34" t="str">
        <f t="shared" si="263"/>
        <v>72</v>
      </c>
      <c r="E997" s="34" t="str">
        <f t="shared" si="264"/>
        <v>2</v>
      </c>
      <c r="F997" s="34" t="str">
        <f t="shared" si="265"/>
        <v>2</v>
      </c>
      <c r="G997" s="34" t="str">
        <f t="shared" si="266"/>
        <v>2</v>
      </c>
      <c r="H997" s="34" t="str">
        <f t="shared" si="267"/>
        <v>4</v>
      </c>
      <c r="I997" s="34" t="str">
        <f t="shared" si="268"/>
        <v>0</v>
      </c>
      <c r="J997" s="34" t="str">
        <f t="shared" si="269"/>
        <v>0</v>
      </c>
      <c r="K997" s="34" t="str">
        <f t="shared" si="270"/>
        <v>0</v>
      </c>
      <c r="L997" s="34" t="s">
        <v>5472</v>
      </c>
      <c r="M997" s="35" t="s">
        <v>1661</v>
      </c>
      <c r="N997" s="35" t="s">
        <v>261</v>
      </c>
      <c r="O997" s="37" t="s">
        <v>14</v>
      </c>
      <c r="P997" s="55" t="s">
        <v>68</v>
      </c>
      <c r="Q997" s="37">
        <v>3</v>
      </c>
      <c r="R997" s="55">
        <v>2</v>
      </c>
      <c r="S997" s="55" t="s">
        <v>110</v>
      </c>
      <c r="T997" s="55" t="s">
        <v>110</v>
      </c>
      <c r="U997" s="37">
        <v>5</v>
      </c>
      <c r="V997" s="37">
        <v>1</v>
      </c>
      <c r="W997" s="55" t="s">
        <v>1661</v>
      </c>
      <c r="X997" s="55" t="s">
        <v>1661</v>
      </c>
      <c r="Y997" s="55">
        <v>0</v>
      </c>
      <c r="Z997" s="58">
        <v>0</v>
      </c>
      <c r="AA997" s="58" t="s">
        <v>1661</v>
      </c>
      <c r="AB997" s="58" t="s">
        <v>1661</v>
      </c>
      <c r="AC997" s="58" t="s">
        <v>8</v>
      </c>
      <c r="AD997" s="55">
        <v>3</v>
      </c>
      <c r="AE997" s="37" t="s">
        <v>1666</v>
      </c>
      <c r="AF997" s="37" t="s">
        <v>1667</v>
      </c>
      <c r="AG997" s="27"/>
      <c r="AH997" s="30" t="s">
        <v>8</v>
      </c>
      <c r="AI997" s="39"/>
      <c r="AJ997" s="39" t="b">
        <f t="shared" si="294"/>
        <v>0</v>
      </c>
      <c r="AK997" s="39" t="str">
        <f>O997&amp;Q997&amp;R997&amp;U997&amp;V997&amp;Y997&amp;Z997&amp;AC997&amp;AD997</f>
        <v>A32510013</v>
      </c>
      <c r="AL997" s="40">
        <v>722224</v>
      </c>
      <c r="AM997" s="41" t="b">
        <f>C997&lt;&gt;AK997</f>
        <v>1</v>
      </c>
      <c r="AN997" s="30" t="str">
        <f>N997&amp;AK997</f>
        <v>J9FA32510013</v>
      </c>
      <c r="AO997" s="30"/>
      <c r="AP997" s="31"/>
      <c r="AQ997" s="31"/>
      <c r="AR997" s="31">
        <f t="shared" si="271"/>
        <v>1</v>
      </c>
      <c r="AS997" s="31" t="str">
        <f>IF(IFERROR(VLOOKUP(AE997,#REF!,1,0),"")&lt;&gt;"",1,"")</f>
        <v/>
      </c>
      <c r="AT997" s="31" t="str">
        <f>IF(IFERROR(VLOOKUP(AE997,#REF!,1,0),"")&lt;&gt;"",1,"")</f>
        <v/>
      </c>
      <c r="AU997" s="31" t="str">
        <f>IF(IFERROR(VLOOKUP(AE997,#REF!,1,0),"")&lt;&gt;"",1,"")</f>
        <v/>
      </c>
      <c r="AV997" s="31" t="str">
        <f>IF(IFERROR(VLOOKUP(AE997,#REF!,1,0),"")&lt;&gt;"",1,"")</f>
        <v/>
      </c>
      <c r="AW997" s="31" t="str">
        <f>IF(IFERROR(VLOOKUP(AE997,#REF!,1,0),"")&lt;&gt;"",1,"")</f>
        <v/>
      </c>
      <c r="AX997" s="31" t="str">
        <f>IF(IFERROR(VLOOKUP(AE997,#REF!,1,0),"")&lt;&gt;"",1,"")</f>
        <v/>
      </c>
      <c r="AY997" s="31" t="str">
        <f>IF(IFERROR(VLOOKUP(AE997,#REF!,1,0),"")&lt;&gt;"",1,"")</f>
        <v/>
      </c>
      <c r="AZ997" s="31" t="str">
        <f>IF(IFERROR(VLOOKUP(AE997,#REF!,1,0),"")&lt;&gt;"",1,"")</f>
        <v/>
      </c>
      <c r="BA997" s="31" t="str">
        <f>IF(IFERROR(VLOOKUP(AE997,#REF!,1,0),"")&lt;&gt;"",1,"")</f>
        <v/>
      </c>
      <c r="BB997" s="31" t="str">
        <f>IF(IFERROR(VLOOKUP(AE997,#REF!,1,0),"")&lt;&gt;"",1,"")</f>
        <v/>
      </c>
      <c r="BC997" s="31" t="str">
        <f>IF(IFERROR(VLOOKUP(AE997,#REF!,1,0),"")&lt;&gt;"",1,"")</f>
        <v/>
      </c>
      <c r="BD997" s="31" t="str">
        <f>IF(IFERROR(VLOOKUP(AE997,#REF!,1,0),"")&lt;&gt;"",1,"")</f>
        <v/>
      </c>
      <c r="BE997" s="32">
        <f t="shared" si="273"/>
        <v>1</v>
      </c>
    </row>
    <row r="998" spans="1:57" ht="16">
      <c r="A998" s="33">
        <v>1394</v>
      </c>
      <c r="B998" s="33">
        <v>72265</v>
      </c>
      <c r="C998" s="33" t="str">
        <f t="shared" si="293"/>
        <v>722650000</v>
      </c>
      <c r="D998" s="34" t="str">
        <f t="shared" si="263"/>
        <v>72</v>
      </c>
      <c r="E998" s="34" t="str">
        <f t="shared" si="264"/>
        <v>2</v>
      </c>
      <c r="F998" s="34" t="str">
        <f t="shared" si="265"/>
        <v>6</v>
      </c>
      <c r="G998" s="34" t="str">
        <f t="shared" si="266"/>
        <v>5</v>
      </c>
      <c r="H998" s="34" t="str">
        <f t="shared" si="267"/>
        <v>0</v>
      </c>
      <c r="I998" s="34" t="str">
        <f t="shared" si="268"/>
        <v>0</v>
      </c>
      <c r="J998" s="34" t="str">
        <f t="shared" si="269"/>
        <v>0</v>
      </c>
      <c r="K998" s="34" t="str">
        <f t="shared" si="270"/>
        <v>0</v>
      </c>
      <c r="L998" s="34" t="s">
        <v>5473</v>
      </c>
      <c r="M998" s="35" t="s">
        <v>1661</v>
      </c>
      <c r="N998" s="35" t="s">
        <v>261</v>
      </c>
      <c r="O998" s="37" t="s">
        <v>14</v>
      </c>
      <c r="P998" s="55" t="s">
        <v>68</v>
      </c>
      <c r="Q998" s="37">
        <v>3</v>
      </c>
      <c r="R998" s="55">
        <v>2</v>
      </c>
      <c r="S998" s="55" t="s">
        <v>110</v>
      </c>
      <c r="T998" s="55" t="s">
        <v>110</v>
      </c>
      <c r="U998" s="37">
        <v>5</v>
      </c>
      <c r="V998" s="37">
        <v>1</v>
      </c>
      <c r="W998" s="55" t="s">
        <v>1661</v>
      </c>
      <c r="X998" s="55" t="s">
        <v>1661</v>
      </c>
      <c r="Y998" s="55">
        <v>0</v>
      </c>
      <c r="Z998" s="58">
        <v>0</v>
      </c>
      <c r="AA998" s="58" t="s">
        <v>1661</v>
      </c>
      <c r="AB998" s="58" t="s">
        <v>1661</v>
      </c>
      <c r="AC998" s="58" t="s">
        <v>8</v>
      </c>
      <c r="AD998" s="55">
        <v>4</v>
      </c>
      <c r="AE998" s="42" t="s">
        <v>1668</v>
      </c>
      <c r="AF998" s="42" t="s">
        <v>1669</v>
      </c>
      <c r="AG998" s="27"/>
      <c r="AH998" s="30" t="s">
        <v>8</v>
      </c>
      <c r="AI998" s="39"/>
      <c r="AJ998" s="39" t="b">
        <f t="shared" si="294"/>
        <v>0</v>
      </c>
      <c r="AK998" s="39" t="str">
        <f>O998&amp;Q998&amp;R998&amp;U998&amp;V998&amp;Y998&amp;Z998&amp;AC998&amp;AD998</f>
        <v>A32510014</v>
      </c>
      <c r="AL998" s="40">
        <v>72265</v>
      </c>
      <c r="AM998" s="41" t="b">
        <f>C998&lt;&gt;AK998</f>
        <v>1</v>
      </c>
      <c r="AN998" s="30" t="str">
        <f>N998&amp;AK998</f>
        <v>J9FA32510014</v>
      </c>
      <c r="AO998" s="30"/>
      <c r="AP998" s="31"/>
      <c r="AQ998" s="31"/>
      <c r="AR998" s="31">
        <f t="shared" si="271"/>
        <v>1</v>
      </c>
      <c r="AS998" s="31" t="str">
        <f>IF(IFERROR(VLOOKUP(AE998,#REF!,1,0),"")&lt;&gt;"",1,"")</f>
        <v/>
      </c>
      <c r="AT998" s="31" t="str">
        <f>IF(IFERROR(VLOOKUP(AE998,#REF!,1,0),"")&lt;&gt;"",1,"")</f>
        <v/>
      </c>
      <c r="AU998" s="31" t="str">
        <f>IF(IFERROR(VLOOKUP(AE998,#REF!,1,0),"")&lt;&gt;"",1,"")</f>
        <v/>
      </c>
      <c r="AV998" s="31" t="str">
        <f>IF(IFERROR(VLOOKUP(AE998,#REF!,1,0),"")&lt;&gt;"",1,"")</f>
        <v/>
      </c>
      <c r="AW998" s="31" t="str">
        <f>IF(IFERROR(VLOOKUP(AE998,#REF!,1,0),"")&lt;&gt;"",1,"")</f>
        <v/>
      </c>
      <c r="AX998" s="31" t="str">
        <f>IF(IFERROR(VLOOKUP(AE998,#REF!,1,0),"")&lt;&gt;"",1,"")</f>
        <v/>
      </c>
      <c r="AY998" s="31" t="str">
        <f>IF(IFERROR(VLOOKUP(AE998,#REF!,1,0),"")&lt;&gt;"",1,"")</f>
        <v/>
      </c>
      <c r="AZ998" s="31" t="str">
        <f>IF(IFERROR(VLOOKUP(AE998,#REF!,1,0),"")&lt;&gt;"",1,"")</f>
        <v/>
      </c>
      <c r="BA998" s="31" t="str">
        <f>IF(IFERROR(VLOOKUP(AE998,#REF!,1,0),"")&lt;&gt;"",1,"")</f>
        <v/>
      </c>
      <c r="BB998" s="31" t="str">
        <f>IF(IFERROR(VLOOKUP(AE998,#REF!,1,0),"")&lt;&gt;"",1,"")</f>
        <v/>
      </c>
      <c r="BC998" s="31" t="str">
        <f>IF(IFERROR(VLOOKUP(AE998,#REF!,1,0),"")&lt;&gt;"",1,"")</f>
        <v/>
      </c>
      <c r="BD998" s="31" t="str">
        <f>IF(IFERROR(VLOOKUP(AE998,#REF!,1,0),"")&lt;&gt;"",1,"")</f>
        <v/>
      </c>
      <c r="BE998" s="32">
        <f t="shared" si="273"/>
        <v>1</v>
      </c>
    </row>
    <row r="999" spans="1:57" ht="16">
      <c r="A999" s="33">
        <v>1386</v>
      </c>
      <c r="B999" s="33">
        <v>72254</v>
      </c>
      <c r="C999" s="33" t="str">
        <f t="shared" si="293"/>
        <v>722540000</v>
      </c>
      <c r="D999" s="34" t="str">
        <f t="shared" si="263"/>
        <v>72</v>
      </c>
      <c r="E999" s="34" t="str">
        <f t="shared" si="264"/>
        <v>2</v>
      </c>
      <c r="F999" s="34" t="str">
        <f t="shared" si="265"/>
        <v>5</v>
      </c>
      <c r="G999" s="34" t="str">
        <f t="shared" si="266"/>
        <v>4</v>
      </c>
      <c r="H999" s="34" t="str">
        <f t="shared" si="267"/>
        <v>0</v>
      </c>
      <c r="I999" s="34" t="str">
        <f t="shared" si="268"/>
        <v>0</v>
      </c>
      <c r="J999" s="34" t="str">
        <f t="shared" si="269"/>
        <v>0</v>
      </c>
      <c r="K999" s="34" t="str">
        <f t="shared" si="270"/>
        <v>0</v>
      </c>
      <c r="L999" s="34" t="s">
        <v>5474</v>
      </c>
      <c r="M999" s="35" t="s">
        <v>1670</v>
      </c>
      <c r="N999" s="35" t="s">
        <v>261</v>
      </c>
      <c r="O999" s="37" t="s">
        <v>14</v>
      </c>
      <c r="P999" s="55" t="s">
        <v>68</v>
      </c>
      <c r="Q999" s="37">
        <v>3</v>
      </c>
      <c r="R999" s="55">
        <v>2</v>
      </c>
      <c r="S999" s="55" t="s">
        <v>110</v>
      </c>
      <c r="T999" s="55" t="s">
        <v>110</v>
      </c>
      <c r="U999" s="37">
        <v>5</v>
      </c>
      <c r="V999" s="37">
        <v>1</v>
      </c>
      <c r="W999" s="55" t="s">
        <v>1661</v>
      </c>
      <c r="X999" s="55" t="s">
        <v>1661</v>
      </c>
      <c r="Y999" s="55">
        <v>0</v>
      </c>
      <c r="Z999" s="58">
        <v>0</v>
      </c>
      <c r="AA999" s="58" t="s">
        <v>1661</v>
      </c>
      <c r="AB999" s="58" t="s">
        <v>1661</v>
      </c>
      <c r="AC999" s="58" t="s">
        <v>8</v>
      </c>
      <c r="AD999" s="55">
        <v>5</v>
      </c>
      <c r="AE999" s="42" t="s">
        <v>1670</v>
      </c>
      <c r="AF999" s="42" t="s">
        <v>1670</v>
      </c>
      <c r="AG999" s="27"/>
      <c r="AH999" s="30" t="s">
        <v>8</v>
      </c>
      <c r="AI999" s="39"/>
      <c r="AJ999" s="39" t="b">
        <f t="shared" si="294"/>
        <v>0</v>
      </c>
      <c r="AK999" s="39" t="str">
        <f>O999&amp;Q999&amp;R999&amp;U999&amp;V999&amp;Y999&amp;Z999&amp;AC999&amp;AD999</f>
        <v>A32510015</v>
      </c>
      <c r="AL999" s="40">
        <v>72254</v>
      </c>
      <c r="AM999" s="41" t="b">
        <f>C999&lt;&gt;AK999</f>
        <v>1</v>
      </c>
      <c r="AN999" s="30" t="str">
        <f>N999&amp;AK999</f>
        <v>J9FA32510015</v>
      </c>
      <c r="AO999" s="30"/>
      <c r="AP999" s="31"/>
      <c r="AQ999" s="31"/>
      <c r="AR999" s="31">
        <f t="shared" si="271"/>
        <v>1</v>
      </c>
      <c r="AS999" s="31" t="str">
        <f>IF(IFERROR(VLOOKUP(AE999,#REF!,1,0),"")&lt;&gt;"",1,"")</f>
        <v/>
      </c>
      <c r="AT999" s="31" t="str">
        <f>IF(IFERROR(VLOOKUP(AE999,#REF!,1,0),"")&lt;&gt;"",1,"")</f>
        <v/>
      </c>
      <c r="AU999" s="31" t="str">
        <f>IF(IFERROR(VLOOKUP(AE999,#REF!,1,0),"")&lt;&gt;"",1,"")</f>
        <v/>
      </c>
      <c r="AV999" s="31" t="str">
        <f>IF(IFERROR(VLOOKUP(AE999,#REF!,1,0),"")&lt;&gt;"",1,"")</f>
        <v/>
      </c>
      <c r="AW999" s="31" t="str">
        <f>IF(IFERROR(VLOOKUP(AE999,#REF!,1,0),"")&lt;&gt;"",1,"")</f>
        <v/>
      </c>
      <c r="AX999" s="31" t="str">
        <f>IF(IFERROR(VLOOKUP(AE999,#REF!,1,0),"")&lt;&gt;"",1,"")</f>
        <v/>
      </c>
      <c r="AY999" s="31" t="str">
        <f>IF(IFERROR(VLOOKUP(AE999,#REF!,1,0),"")&lt;&gt;"",1,"")</f>
        <v/>
      </c>
      <c r="AZ999" s="31" t="str">
        <f>IF(IFERROR(VLOOKUP(AE999,#REF!,1,0),"")&lt;&gt;"",1,"")</f>
        <v/>
      </c>
      <c r="BA999" s="31" t="str">
        <f>IF(IFERROR(VLOOKUP(AE999,#REF!,1,0),"")&lt;&gt;"",1,"")</f>
        <v/>
      </c>
      <c r="BB999" s="31" t="str">
        <f>IF(IFERROR(VLOOKUP(AE999,#REF!,1,0),"")&lt;&gt;"",1,"")</f>
        <v/>
      </c>
      <c r="BC999" s="31" t="str">
        <f>IF(IFERROR(VLOOKUP(AE999,#REF!,1,0),"")&lt;&gt;"",1,"")</f>
        <v/>
      </c>
      <c r="BD999" s="31" t="str">
        <f>IF(IFERROR(VLOOKUP(AE999,#REF!,1,0),"")&lt;&gt;"",1,"")</f>
        <v/>
      </c>
      <c r="BE999" s="32">
        <f t="shared" si="273"/>
        <v>1</v>
      </c>
    </row>
    <row r="1000" spans="1:57" ht="16">
      <c r="A1000" s="33">
        <v>2535</v>
      </c>
      <c r="B1000" s="33">
        <v>76122114</v>
      </c>
      <c r="C1000" s="33" t="str">
        <f t="shared" si="293"/>
        <v>761221140</v>
      </c>
      <c r="D1000" s="34" t="str">
        <f t="shared" si="263"/>
        <v>76</v>
      </c>
      <c r="E1000" s="34" t="str">
        <f t="shared" si="264"/>
        <v>1</v>
      </c>
      <c r="F1000" s="34" t="str">
        <f t="shared" si="265"/>
        <v>2</v>
      </c>
      <c r="G1000" s="34" t="str">
        <f t="shared" si="266"/>
        <v>2</v>
      </c>
      <c r="H1000" s="34" t="str">
        <f t="shared" si="267"/>
        <v>1</v>
      </c>
      <c r="I1000" s="34" t="str">
        <f t="shared" si="268"/>
        <v>1</v>
      </c>
      <c r="J1000" s="34" t="str">
        <f t="shared" si="269"/>
        <v>4</v>
      </c>
      <c r="K1000" s="34" t="str">
        <f t="shared" si="270"/>
        <v>0</v>
      </c>
      <c r="L1000" s="34" t="s">
        <v>5475</v>
      </c>
      <c r="M1000" s="35" t="s">
        <v>1661</v>
      </c>
      <c r="N1000" s="35" t="s">
        <v>261</v>
      </c>
      <c r="O1000" s="37" t="s">
        <v>14</v>
      </c>
      <c r="P1000" s="55" t="s">
        <v>68</v>
      </c>
      <c r="Q1000" s="37">
        <v>3</v>
      </c>
      <c r="R1000" s="55">
        <v>2</v>
      </c>
      <c r="S1000" s="55" t="s">
        <v>110</v>
      </c>
      <c r="T1000" s="55" t="s">
        <v>110</v>
      </c>
      <c r="U1000" s="37">
        <v>5</v>
      </c>
      <c r="V1000" s="37">
        <v>1</v>
      </c>
      <c r="W1000" s="55" t="s">
        <v>1661</v>
      </c>
      <c r="X1000" s="55" t="s">
        <v>1661</v>
      </c>
      <c r="Y1000" s="55">
        <v>0</v>
      </c>
      <c r="Z1000" s="58">
        <v>0</v>
      </c>
      <c r="AA1000" s="58" t="s">
        <v>1661</v>
      </c>
      <c r="AB1000" s="58" t="s">
        <v>1661</v>
      </c>
      <c r="AC1000" s="58" t="s">
        <v>8</v>
      </c>
      <c r="AD1000" s="55">
        <v>6</v>
      </c>
      <c r="AE1000" s="42" t="s">
        <v>1671</v>
      </c>
      <c r="AF1000" s="42" t="s">
        <v>1672</v>
      </c>
      <c r="AG1000" s="27"/>
      <c r="AH1000" s="30" t="s">
        <v>8</v>
      </c>
      <c r="AI1000" s="39"/>
      <c r="AJ1000" s="39" t="b">
        <f t="shared" si="294"/>
        <v>0</v>
      </c>
      <c r="AK1000" s="39" t="str">
        <f>O1000&amp;Q1000&amp;R1000&amp;U1000&amp;V1000&amp;Y1000&amp;Z1000&amp;AC1000&amp;AD1000</f>
        <v>A32510016</v>
      </c>
      <c r="AL1000" s="40">
        <v>76122114</v>
      </c>
      <c r="AM1000" s="41" t="b">
        <f>C1000&lt;&gt;AK1000</f>
        <v>1</v>
      </c>
      <c r="AN1000" s="30" t="str">
        <f>N1000&amp;AK1000</f>
        <v>J9FA32510016</v>
      </c>
      <c r="AO1000" s="30"/>
      <c r="AP1000" s="31"/>
      <c r="AQ1000" s="31"/>
      <c r="AR1000" s="31">
        <f t="shared" si="271"/>
        <v>1</v>
      </c>
      <c r="AS1000" s="31" t="str">
        <f>IF(IFERROR(VLOOKUP(AE1000,#REF!,1,0),"")&lt;&gt;"",1,"")</f>
        <v/>
      </c>
      <c r="AT1000" s="31" t="str">
        <f>IF(IFERROR(VLOOKUP(AE1000,#REF!,1,0),"")&lt;&gt;"",1,"")</f>
        <v/>
      </c>
      <c r="AU1000" s="31" t="str">
        <f>IF(IFERROR(VLOOKUP(AE1000,#REF!,1,0),"")&lt;&gt;"",1,"")</f>
        <v/>
      </c>
      <c r="AV1000" s="31" t="str">
        <f>IF(IFERROR(VLOOKUP(AE1000,#REF!,1,0),"")&lt;&gt;"",1,"")</f>
        <v/>
      </c>
      <c r="AW1000" s="31" t="str">
        <f>IF(IFERROR(VLOOKUP(AE1000,#REF!,1,0),"")&lt;&gt;"",1,"")</f>
        <v/>
      </c>
      <c r="AX1000" s="31" t="str">
        <f>IF(IFERROR(VLOOKUP(AE1000,#REF!,1,0),"")&lt;&gt;"",1,"")</f>
        <v/>
      </c>
      <c r="AY1000" s="31" t="str">
        <f>IF(IFERROR(VLOOKUP(AE1000,#REF!,1,0),"")&lt;&gt;"",1,"")</f>
        <v/>
      </c>
      <c r="AZ1000" s="31" t="str">
        <f>IF(IFERROR(VLOOKUP(AE1000,#REF!,1,0),"")&lt;&gt;"",1,"")</f>
        <v/>
      </c>
      <c r="BA1000" s="31" t="str">
        <f>IF(IFERROR(VLOOKUP(AE1000,#REF!,1,0),"")&lt;&gt;"",1,"")</f>
        <v/>
      </c>
      <c r="BB1000" s="31" t="str">
        <f>IF(IFERROR(VLOOKUP(AE1000,#REF!,1,0),"")&lt;&gt;"",1,"")</f>
        <v/>
      </c>
      <c r="BC1000" s="31" t="str">
        <f>IF(IFERROR(VLOOKUP(AE1000,#REF!,1,0),"")&lt;&gt;"",1,"")</f>
        <v/>
      </c>
      <c r="BD1000" s="31" t="str">
        <f>IF(IFERROR(VLOOKUP(AE1000,#REF!,1,0),"")&lt;&gt;"",1,"")</f>
        <v/>
      </c>
      <c r="BE1000" s="32">
        <f t="shared" si="273"/>
        <v>1</v>
      </c>
    </row>
    <row r="1001" spans="1:57" ht="16">
      <c r="A1001" s="33">
        <v>2544</v>
      </c>
      <c r="B1001" s="33">
        <v>76122124</v>
      </c>
      <c r="C1001" s="33" t="str">
        <f t="shared" si="293"/>
        <v>761221240</v>
      </c>
      <c r="D1001" s="34" t="str">
        <f t="shared" si="263"/>
        <v>76</v>
      </c>
      <c r="E1001" s="34" t="str">
        <f t="shared" si="264"/>
        <v>1</v>
      </c>
      <c r="F1001" s="34" t="str">
        <f t="shared" si="265"/>
        <v>2</v>
      </c>
      <c r="G1001" s="34" t="str">
        <f t="shared" si="266"/>
        <v>2</v>
      </c>
      <c r="H1001" s="34" t="str">
        <f t="shared" si="267"/>
        <v>1</v>
      </c>
      <c r="I1001" s="34" t="str">
        <f t="shared" si="268"/>
        <v>2</v>
      </c>
      <c r="J1001" s="34" t="str">
        <f t="shared" si="269"/>
        <v>4</v>
      </c>
      <c r="K1001" s="34" t="str">
        <f t="shared" si="270"/>
        <v>0</v>
      </c>
      <c r="L1001" s="34" t="s">
        <v>5476</v>
      </c>
      <c r="M1001" s="35" t="s">
        <v>1661</v>
      </c>
      <c r="N1001" s="35" t="s">
        <v>261</v>
      </c>
      <c r="O1001" s="37" t="s">
        <v>14</v>
      </c>
      <c r="P1001" s="55" t="s">
        <v>68</v>
      </c>
      <c r="Q1001" s="37">
        <v>3</v>
      </c>
      <c r="R1001" s="55">
        <v>2</v>
      </c>
      <c r="S1001" s="55" t="s">
        <v>110</v>
      </c>
      <c r="T1001" s="55" t="s">
        <v>110</v>
      </c>
      <c r="U1001" s="37">
        <v>5</v>
      </c>
      <c r="V1001" s="37">
        <v>1</v>
      </c>
      <c r="W1001" s="55" t="s">
        <v>1661</v>
      </c>
      <c r="X1001" s="55" t="s">
        <v>1661</v>
      </c>
      <c r="Y1001" s="55">
        <v>0</v>
      </c>
      <c r="Z1001" s="58">
        <v>0</v>
      </c>
      <c r="AA1001" s="58" t="s">
        <v>1661</v>
      </c>
      <c r="AB1001" s="58" t="s">
        <v>1661</v>
      </c>
      <c r="AC1001" s="58" t="s">
        <v>8</v>
      </c>
      <c r="AD1001" s="55">
        <v>7</v>
      </c>
      <c r="AE1001" s="42" t="s">
        <v>1673</v>
      </c>
      <c r="AF1001" s="42" t="s">
        <v>1674</v>
      </c>
      <c r="AG1001" s="27"/>
      <c r="AH1001" s="30" t="s">
        <v>8</v>
      </c>
      <c r="AI1001" s="39"/>
      <c r="AJ1001" s="39" t="b">
        <f t="shared" si="294"/>
        <v>0</v>
      </c>
      <c r="AK1001" s="39" t="str">
        <f>O1001&amp;Q1001&amp;R1001&amp;U1001&amp;V1001&amp;Y1001&amp;Z1001&amp;AC1001&amp;AD1001</f>
        <v>A32510017</v>
      </c>
      <c r="AL1001" s="40">
        <v>76122124</v>
      </c>
      <c r="AM1001" s="41" t="b">
        <f>C1001&lt;&gt;AK1001</f>
        <v>1</v>
      </c>
      <c r="AN1001" s="30" t="str">
        <f>N1001&amp;AK1001</f>
        <v>J9FA32510017</v>
      </c>
      <c r="AO1001" s="30"/>
      <c r="AP1001" s="31"/>
      <c r="AQ1001" s="31"/>
      <c r="AR1001" s="31">
        <f t="shared" si="271"/>
        <v>1</v>
      </c>
      <c r="AS1001" s="31" t="str">
        <f>IF(IFERROR(VLOOKUP(AE1001,#REF!,1,0),"")&lt;&gt;"",1,"")</f>
        <v/>
      </c>
      <c r="AT1001" s="31" t="str">
        <f>IF(IFERROR(VLOOKUP(AE1001,#REF!,1,0),"")&lt;&gt;"",1,"")</f>
        <v/>
      </c>
      <c r="AU1001" s="31" t="str">
        <f>IF(IFERROR(VLOOKUP(AE1001,#REF!,1,0),"")&lt;&gt;"",1,"")</f>
        <v/>
      </c>
      <c r="AV1001" s="31" t="str">
        <f>IF(IFERROR(VLOOKUP(AE1001,#REF!,1,0),"")&lt;&gt;"",1,"")</f>
        <v/>
      </c>
      <c r="AW1001" s="31" t="str">
        <f>IF(IFERROR(VLOOKUP(AE1001,#REF!,1,0),"")&lt;&gt;"",1,"")</f>
        <v/>
      </c>
      <c r="AX1001" s="31" t="str">
        <f>IF(IFERROR(VLOOKUP(AE1001,#REF!,1,0),"")&lt;&gt;"",1,"")</f>
        <v/>
      </c>
      <c r="AY1001" s="31" t="str">
        <f>IF(IFERROR(VLOOKUP(AE1001,#REF!,1,0),"")&lt;&gt;"",1,"")</f>
        <v/>
      </c>
      <c r="AZ1001" s="31" t="str">
        <f>IF(IFERROR(VLOOKUP(AE1001,#REF!,1,0),"")&lt;&gt;"",1,"")</f>
        <v/>
      </c>
      <c r="BA1001" s="31" t="str">
        <f>IF(IFERROR(VLOOKUP(AE1001,#REF!,1,0),"")&lt;&gt;"",1,"")</f>
        <v/>
      </c>
      <c r="BB1001" s="31" t="str">
        <f>IF(IFERROR(VLOOKUP(AE1001,#REF!,1,0),"")&lt;&gt;"",1,"")</f>
        <v/>
      </c>
      <c r="BC1001" s="31" t="str">
        <f>IF(IFERROR(VLOOKUP(AE1001,#REF!,1,0),"")&lt;&gt;"",1,"")</f>
        <v/>
      </c>
      <c r="BD1001" s="31" t="str">
        <f>IF(IFERROR(VLOOKUP(AE1001,#REF!,1,0),"")&lt;&gt;"",1,"")</f>
        <v/>
      </c>
      <c r="BE1001" s="32">
        <f t="shared" si="273"/>
        <v>1</v>
      </c>
    </row>
    <row r="1002" spans="1:57" ht="16">
      <c r="A1002" s="33">
        <v>2563</v>
      </c>
      <c r="B1002" s="33">
        <v>76122144</v>
      </c>
      <c r="C1002" s="33" t="str">
        <f t="shared" si="293"/>
        <v>761221440</v>
      </c>
      <c r="D1002" s="34" t="str">
        <f t="shared" si="263"/>
        <v>76</v>
      </c>
      <c r="E1002" s="34" t="str">
        <f t="shared" si="264"/>
        <v>1</v>
      </c>
      <c r="F1002" s="34" t="str">
        <f t="shared" si="265"/>
        <v>2</v>
      </c>
      <c r="G1002" s="34" t="str">
        <f t="shared" si="266"/>
        <v>2</v>
      </c>
      <c r="H1002" s="34" t="str">
        <f t="shared" si="267"/>
        <v>1</v>
      </c>
      <c r="I1002" s="34" t="str">
        <f t="shared" si="268"/>
        <v>4</v>
      </c>
      <c r="J1002" s="34" t="str">
        <f t="shared" si="269"/>
        <v>4</v>
      </c>
      <c r="K1002" s="34" t="str">
        <f t="shared" si="270"/>
        <v>0</v>
      </c>
      <c r="L1002" s="34" t="s">
        <v>5477</v>
      </c>
      <c r="M1002" s="35" t="s">
        <v>1661</v>
      </c>
      <c r="N1002" s="35" t="s">
        <v>261</v>
      </c>
      <c r="O1002" s="37" t="s">
        <v>14</v>
      </c>
      <c r="P1002" s="55" t="s">
        <v>68</v>
      </c>
      <c r="Q1002" s="37">
        <v>3</v>
      </c>
      <c r="R1002" s="55">
        <v>2</v>
      </c>
      <c r="S1002" s="55" t="s">
        <v>110</v>
      </c>
      <c r="T1002" s="55" t="s">
        <v>110</v>
      </c>
      <c r="U1002" s="37">
        <v>5</v>
      </c>
      <c r="V1002" s="37">
        <v>1</v>
      </c>
      <c r="W1002" s="55" t="s">
        <v>1661</v>
      </c>
      <c r="X1002" s="55" t="s">
        <v>1661</v>
      </c>
      <c r="Y1002" s="55">
        <v>0</v>
      </c>
      <c r="Z1002" s="58">
        <v>0</v>
      </c>
      <c r="AA1002" s="58" t="s">
        <v>1661</v>
      </c>
      <c r="AB1002" s="58" t="s">
        <v>1661</v>
      </c>
      <c r="AC1002" s="58" t="s">
        <v>8</v>
      </c>
      <c r="AD1002" s="55">
        <v>8</v>
      </c>
      <c r="AE1002" s="42" t="s">
        <v>1675</v>
      </c>
      <c r="AF1002" s="42" t="s">
        <v>1676</v>
      </c>
      <c r="AG1002" s="27"/>
      <c r="AH1002" s="30" t="s">
        <v>8</v>
      </c>
      <c r="AI1002" s="39"/>
      <c r="AJ1002" s="39" t="b">
        <f t="shared" si="294"/>
        <v>0</v>
      </c>
      <c r="AK1002" s="39" t="str">
        <f>O1002&amp;Q1002&amp;R1002&amp;U1002&amp;V1002&amp;Y1002&amp;Z1002&amp;AC1002&amp;AD1002</f>
        <v>A32510018</v>
      </c>
      <c r="AL1002" s="40">
        <v>76122144</v>
      </c>
      <c r="AM1002" s="41" t="b">
        <f>C1002&lt;&gt;AK1002</f>
        <v>1</v>
      </c>
      <c r="AN1002" s="30" t="str">
        <f>N1002&amp;AK1002</f>
        <v>J9FA32510018</v>
      </c>
      <c r="AO1002" s="30"/>
      <c r="AP1002" s="31"/>
      <c r="AQ1002" s="31"/>
      <c r="AR1002" s="31">
        <f t="shared" si="271"/>
        <v>1</v>
      </c>
      <c r="AS1002" s="31" t="str">
        <f>IF(IFERROR(VLOOKUP(AE1002,#REF!,1,0),"")&lt;&gt;"",1,"")</f>
        <v/>
      </c>
      <c r="AT1002" s="31" t="str">
        <f>IF(IFERROR(VLOOKUP(AE1002,#REF!,1,0),"")&lt;&gt;"",1,"")</f>
        <v/>
      </c>
      <c r="AU1002" s="31" t="str">
        <f>IF(IFERROR(VLOOKUP(AE1002,#REF!,1,0),"")&lt;&gt;"",1,"")</f>
        <v/>
      </c>
      <c r="AV1002" s="31" t="str">
        <f>IF(IFERROR(VLOOKUP(AE1002,#REF!,1,0),"")&lt;&gt;"",1,"")</f>
        <v/>
      </c>
      <c r="AW1002" s="31" t="str">
        <f>IF(IFERROR(VLOOKUP(AE1002,#REF!,1,0),"")&lt;&gt;"",1,"")</f>
        <v/>
      </c>
      <c r="AX1002" s="31" t="str">
        <f>IF(IFERROR(VLOOKUP(AE1002,#REF!,1,0),"")&lt;&gt;"",1,"")</f>
        <v/>
      </c>
      <c r="AY1002" s="31" t="str">
        <f>IF(IFERROR(VLOOKUP(AE1002,#REF!,1,0),"")&lt;&gt;"",1,"")</f>
        <v/>
      </c>
      <c r="AZ1002" s="31" t="str">
        <f>IF(IFERROR(VLOOKUP(AE1002,#REF!,1,0),"")&lt;&gt;"",1,"")</f>
        <v/>
      </c>
      <c r="BA1002" s="31" t="str">
        <f>IF(IFERROR(VLOOKUP(AE1002,#REF!,1,0),"")&lt;&gt;"",1,"")</f>
        <v/>
      </c>
      <c r="BB1002" s="31" t="str">
        <f>IF(IFERROR(VLOOKUP(AE1002,#REF!,1,0),"")&lt;&gt;"",1,"")</f>
        <v/>
      </c>
      <c r="BC1002" s="31" t="str">
        <f>IF(IFERROR(VLOOKUP(AE1002,#REF!,1,0),"")&lt;&gt;"",1,"")</f>
        <v/>
      </c>
      <c r="BD1002" s="31" t="str">
        <f>IF(IFERROR(VLOOKUP(AE1002,#REF!,1,0),"")&lt;&gt;"",1,"")</f>
        <v/>
      </c>
      <c r="BE1002" s="32">
        <f t="shared" si="273"/>
        <v>1</v>
      </c>
    </row>
    <row r="1003" spans="1:57" ht="17">
      <c r="A1003" s="137">
        <v>590</v>
      </c>
      <c r="B1003" s="137">
        <v>69862</v>
      </c>
      <c r="C1003" s="137" t="str">
        <f t="shared" si="293"/>
        <v>698620000</v>
      </c>
      <c r="D1003" s="138" t="str">
        <f t="shared" ref="D1003:D1026" si="295">MID(C1003,1,2)</f>
        <v>69</v>
      </c>
      <c r="E1003" s="138" t="str">
        <f t="shared" ref="E1003:E1026" si="296">MID(C1003,3,1)</f>
        <v>8</v>
      </c>
      <c r="F1003" s="138" t="str">
        <f t="shared" ref="F1003:F1026" si="297">MID(C1003,4,1)</f>
        <v>6</v>
      </c>
      <c r="G1003" s="138" t="str">
        <f t="shared" ref="G1003:G1026" si="298">MID(C1003,5,1)</f>
        <v>2</v>
      </c>
      <c r="H1003" s="138" t="str">
        <f t="shared" ref="H1003:H1026" si="299">MID(C1003,6,1)</f>
        <v>0</v>
      </c>
      <c r="I1003" s="138" t="str">
        <f t="shared" ref="I1003:I1026" si="300">MID(C1003,7,1)</f>
        <v>0</v>
      </c>
      <c r="J1003" s="138" t="str">
        <f t="shared" ref="J1003:J1026" si="301">MID(C1003,8,1)</f>
        <v>0</v>
      </c>
      <c r="K1003" s="138" t="str">
        <f t="shared" ref="K1003:K1026" si="302">MID(C1003,9,1)</f>
        <v>0</v>
      </c>
      <c r="L1003" s="138" t="s">
        <v>5478</v>
      </c>
      <c r="M1003" s="139" t="s">
        <v>1677</v>
      </c>
      <c r="N1003" s="139" t="s">
        <v>261</v>
      </c>
      <c r="O1003" s="141" t="s">
        <v>14</v>
      </c>
      <c r="P1003" s="141" t="s">
        <v>68</v>
      </c>
      <c r="Q1003" s="141">
        <v>3</v>
      </c>
      <c r="R1003" s="141">
        <v>2</v>
      </c>
      <c r="S1003" s="141" t="s">
        <v>110</v>
      </c>
      <c r="T1003" s="141" t="s">
        <v>110</v>
      </c>
      <c r="U1003" s="141">
        <v>5</v>
      </c>
      <c r="V1003" s="141">
        <v>2</v>
      </c>
      <c r="W1003" s="141" t="s">
        <v>1677</v>
      </c>
      <c r="X1003" s="141" t="s">
        <v>1677</v>
      </c>
      <c r="Y1003" s="141" t="s">
        <v>66</v>
      </c>
      <c r="Z1003" s="140" t="s">
        <v>66</v>
      </c>
      <c r="AA1003" s="140" t="s">
        <v>1677</v>
      </c>
      <c r="AB1003" s="140" t="s">
        <v>1677</v>
      </c>
      <c r="AC1003" s="140" t="s">
        <v>66</v>
      </c>
      <c r="AD1003" s="141" t="s">
        <v>66</v>
      </c>
      <c r="AE1003" s="144" t="s">
        <v>1677</v>
      </c>
      <c r="AF1003" s="144" t="s">
        <v>1677</v>
      </c>
      <c r="AG1003" s="134"/>
      <c r="AH1003" s="142"/>
      <c r="AI1003" s="143"/>
      <c r="AJ1003" s="143" t="b">
        <f t="shared" si="294"/>
        <v>0</v>
      </c>
      <c r="AK1003" s="143" t="str">
        <f>O1003&amp;Q1003&amp;R1003&amp;U1003&amp;V1003&amp;Y1003&amp;Z1003&amp;AC1003&amp;AD1003</f>
        <v>A32520000</v>
      </c>
      <c r="AL1003" s="40">
        <v>69862</v>
      </c>
      <c r="AM1003" s="41" t="b">
        <f>C1003&lt;&gt;AK1003</f>
        <v>1</v>
      </c>
      <c r="AN1003" s="145" t="str">
        <f>N1003&amp;AK1003</f>
        <v>J9FA32520000</v>
      </c>
      <c r="AO1003" s="145"/>
      <c r="AP1003" s="31"/>
      <c r="AQ1003" s="146"/>
      <c r="AR1003" s="146">
        <f t="shared" ref="AR1003:AR1026" si="303">IF(AL1003&lt;&gt;"",1,"")</f>
        <v>1</v>
      </c>
      <c r="AS1003" s="146" t="str">
        <f>IF(IFERROR(VLOOKUP(AE1003,#REF!,1,0),"")&lt;&gt;"",1,"")</f>
        <v/>
      </c>
      <c r="AT1003" s="146" t="str">
        <f>IF(IFERROR(VLOOKUP(AE1003,#REF!,1,0),"")&lt;&gt;"",1,"")</f>
        <v/>
      </c>
      <c r="AU1003" s="146" t="str">
        <f>IF(IFERROR(VLOOKUP(AE1003,#REF!,1,0),"")&lt;&gt;"",1,"")</f>
        <v/>
      </c>
      <c r="AV1003" s="146" t="str">
        <f>IF(IFERROR(VLOOKUP(AE1003,#REF!,1,0),"")&lt;&gt;"",1,"")</f>
        <v/>
      </c>
      <c r="AW1003" s="146" t="str">
        <f>IF(IFERROR(VLOOKUP(AE1003,#REF!,1,0),"")&lt;&gt;"",1,"")</f>
        <v/>
      </c>
      <c r="AX1003" s="146" t="str">
        <f>IF(IFERROR(VLOOKUP(AE1003,#REF!,1,0),"")&lt;&gt;"",1,"")</f>
        <v/>
      </c>
      <c r="AY1003" s="146" t="str">
        <f>IF(IFERROR(VLOOKUP(AE1003,#REF!,1,0),"")&lt;&gt;"",1,"")</f>
        <v/>
      </c>
      <c r="AZ1003" s="146" t="str">
        <f>IF(IFERROR(VLOOKUP(AE1003,#REF!,1,0),"")&lt;&gt;"",1,"")</f>
        <v/>
      </c>
      <c r="BA1003" s="146" t="str">
        <f>IF(IFERROR(VLOOKUP(AE1003,#REF!,1,0),"")&lt;&gt;"",1,"")</f>
        <v/>
      </c>
      <c r="BB1003" s="146" t="str">
        <f>IF(IFERROR(VLOOKUP(AE1003,#REF!,1,0),"")&lt;&gt;"",1,"")</f>
        <v/>
      </c>
      <c r="BC1003" s="146" t="str">
        <f>IF(IFERROR(VLOOKUP(AE1003,#REF!,1,0),"")&lt;&gt;"",1,"")</f>
        <v/>
      </c>
      <c r="BD1003" s="146" t="str">
        <f>IF(IFERROR(VLOOKUP(AE1003,#REF!,1,0),"")&lt;&gt;"",1,"")</f>
        <v/>
      </c>
      <c r="BE1003" s="148">
        <f t="shared" si="273"/>
        <v>1</v>
      </c>
    </row>
    <row r="1004" spans="1:57" ht="16">
      <c r="A1004" s="33">
        <v>1385</v>
      </c>
      <c r="B1004" s="33">
        <v>72253</v>
      </c>
      <c r="C1004" s="33" t="str">
        <f t="shared" si="293"/>
        <v>722530000</v>
      </c>
      <c r="D1004" s="34" t="str">
        <f t="shared" si="295"/>
        <v>72</v>
      </c>
      <c r="E1004" s="34" t="str">
        <f t="shared" si="296"/>
        <v>2</v>
      </c>
      <c r="F1004" s="34" t="str">
        <f t="shared" si="297"/>
        <v>5</v>
      </c>
      <c r="G1004" s="34" t="str">
        <f t="shared" si="298"/>
        <v>3</v>
      </c>
      <c r="H1004" s="34" t="str">
        <f t="shared" si="299"/>
        <v>0</v>
      </c>
      <c r="I1004" s="34" t="str">
        <f t="shared" si="300"/>
        <v>0</v>
      </c>
      <c r="J1004" s="34" t="str">
        <f t="shared" si="301"/>
        <v>0</v>
      </c>
      <c r="K1004" s="34" t="str">
        <f t="shared" si="302"/>
        <v>0</v>
      </c>
      <c r="L1004" s="34" t="s">
        <v>5479</v>
      </c>
      <c r="M1004" s="35" t="s">
        <v>1678</v>
      </c>
      <c r="N1004" s="35" t="s">
        <v>261</v>
      </c>
      <c r="O1004" s="37" t="s">
        <v>14</v>
      </c>
      <c r="P1004" s="55" t="s">
        <v>68</v>
      </c>
      <c r="Q1004" s="37">
        <v>3</v>
      </c>
      <c r="R1004" s="55">
        <v>2</v>
      </c>
      <c r="S1004" s="55" t="s">
        <v>110</v>
      </c>
      <c r="T1004" s="55" t="s">
        <v>110</v>
      </c>
      <c r="U1004" s="37">
        <v>5</v>
      </c>
      <c r="V1004" s="55">
        <v>2</v>
      </c>
      <c r="W1004" s="55" t="s">
        <v>1677</v>
      </c>
      <c r="X1004" s="55" t="s">
        <v>1677</v>
      </c>
      <c r="Y1004" s="55" t="s">
        <v>66</v>
      </c>
      <c r="Z1004" s="58" t="s">
        <v>66</v>
      </c>
      <c r="AA1004" s="58" t="s">
        <v>1677</v>
      </c>
      <c r="AB1004" s="58" t="s">
        <v>1677</v>
      </c>
      <c r="AC1004" s="58" t="s">
        <v>8</v>
      </c>
      <c r="AD1004" s="55">
        <v>1</v>
      </c>
      <c r="AE1004" s="42" t="s">
        <v>1678</v>
      </c>
      <c r="AF1004" s="42" t="s">
        <v>1678</v>
      </c>
      <c r="AG1004" s="27"/>
      <c r="AH1004" s="30" t="s">
        <v>8</v>
      </c>
      <c r="AI1004" s="39"/>
      <c r="AJ1004" s="39" t="b">
        <f t="shared" si="294"/>
        <v>0</v>
      </c>
      <c r="AK1004" s="39" t="str">
        <f>O1004&amp;Q1004&amp;R1004&amp;U1004&amp;V1004&amp;Y1004&amp;Z1004&amp;AC1004&amp;AD1004</f>
        <v>A32520011</v>
      </c>
      <c r="AL1004" s="40">
        <v>72253</v>
      </c>
      <c r="AM1004" s="41" t="b">
        <f>C1004&lt;&gt;AK1004</f>
        <v>1</v>
      </c>
      <c r="AN1004" s="30" t="str">
        <f>N1004&amp;AK1004</f>
        <v>J9FA32520011</v>
      </c>
      <c r="AO1004" s="30"/>
      <c r="AP1004" s="31"/>
      <c r="AQ1004" s="31"/>
      <c r="AR1004" s="31">
        <f t="shared" si="303"/>
        <v>1</v>
      </c>
      <c r="AS1004" s="31" t="str">
        <f>IF(IFERROR(VLOOKUP(AE1004,#REF!,1,0),"")&lt;&gt;"",1,"")</f>
        <v/>
      </c>
      <c r="AT1004" s="31" t="str">
        <f>IF(IFERROR(VLOOKUP(AE1004,#REF!,1,0),"")&lt;&gt;"",1,"")</f>
        <v/>
      </c>
      <c r="AU1004" s="31" t="str">
        <f>IF(IFERROR(VLOOKUP(AE1004,#REF!,1,0),"")&lt;&gt;"",1,"")</f>
        <v/>
      </c>
      <c r="AV1004" s="31" t="str">
        <f>IF(IFERROR(VLOOKUP(AE1004,#REF!,1,0),"")&lt;&gt;"",1,"")</f>
        <v/>
      </c>
      <c r="AW1004" s="31" t="str">
        <f>IF(IFERROR(VLOOKUP(AE1004,#REF!,1,0),"")&lt;&gt;"",1,"")</f>
        <v/>
      </c>
      <c r="AX1004" s="31" t="str">
        <f>IF(IFERROR(VLOOKUP(AE1004,#REF!,1,0),"")&lt;&gt;"",1,"")</f>
        <v/>
      </c>
      <c r="AY1004" s="31" t="str">
        <f>IF(IFERROR(VLOOKUP(AE1004,#REF!,1,0),"")&lt;&gt;"",1,"")</f>
        <v/>
      </c>
      <c r="AZ1004" s="31" t="str">
        <f>IF(IFERROR(VLOOKUP(AE1004,#REF!,1,0),"")&lt;&gt;"",1,"")</f>
        <v/>
      </c>
      <c r="BA1004" s="31" t="str">
        <f>IF(IFERROR(VLOOKUP(AE1004,#REF!,1,0),"")&lt;&gt;"",1,"")</f>
        <v/>
      </c>
      <c r="BB1004" s="31" t="str">
        <f>IF(IFERROR(VLOOKUP(AE1004,#REF!,1,0),"")&lt;&gt;"",1,"")</f>
        <v/>
      </c>
      <c r="BC1004" s="31" t="str">
        <f>IF(IFERROR(VLOOKUP(AE1004,#REF!,1,0),"")&lt;&gt;"",1,"")</f>
        <v/>
      </c>
      <c r="BD1004" s="31" t="str">
        <f>IF(IFERROR(VLOOKUP(AE1004,#REF!,1,0),"")&lt;&gt;"",1,"")</f>
        <v/>
      </c>
      <c r="BE1004" s="32">
        <f t="shared" si="273"/>
        <v>1</v>
      </c>
    </row>
    <row r="1005" spans="1:57" ht="17">
      <c r="A1005" s="137">
        <v>591</v>
      </c>
      <c r="B1005" s="137">
        <v>69863</v>
      </c>
      <c r="C1005" s="137" t="str">
        <f t="shared" si="293"/>
        <v>698630000</v>
      </c>
      <c r="D1005" s="138" t="str">
        <f t="shared" si="295"/>
        <v>69</v>
      </c>
      <c r="E1005" s="138" t="str">
        <f t="shared" si="296"/>
        <v>8</v>
      </c>
      <c r="F1005" s="138" t="str">
        <f t="shared" si="297"/>
        <v>6</v>
      </c>
      <c r="G1005" s="138" t="str">
        <f t="shared" si="298"/>
        <v>3</v>
      </c>
      <c r="H1005" s="138" t="str">
        <f t="shared" si="299"/>
        <v>0</v>
      </c>
      <c r="I1005" s="138" t="str">
        <f t="shared" si="300"/>
        <v>0</v>
      </c>
      <c r="J1005" s="138" t="str">
        <f t="shared" si="301"/>
        <v>0</v>
      </c>
      <c r="K1005" s="138" t="str">
        <f t="shared" si="302"/>
        <v>0</v>
      </c>
      <c r="L1005" s="138" t="s">
        <v>5480</v>
      </c>
      <c r="M1005" s="139" t="s">
        <v>1284</v>
      </c>
      <c r="N1005" s="139" t="s">
        <v>261</v>
      </c>
      <c r="O1005" s="141" t="s">
        <v>14</v>
      </c>
      <c r="P1005" s="141" t="s">
        <v>68</v>
      </c>
      <c r="Q1005" s="141">
        <v>3</v>
      </c>
      <c r="R1005" s="141">
        <v>2</v>
      </c>
      <c r="S1005" s="141" t="s">
        <v>110</v>
      </c>
      <c r="T1005" s="141" t="s">
        <v>110</v>
      </c>
      <c r="U1005" s="141">
        <v>5</v>
      </c>
      <c r="V1005" s="141">
        <v>3</v>
      </c>
      <c r="W1005" s="141" t="s">
        <v>1284</v>
      </c>
      <c r="X1005" s="141" t="s">
        <v>1284</v>
      </c>
      <c r="Y1005" s="141" t="s">
        <v>66</v>
      </c>
      <c r="Z1005" s="140" t="s">
        <v>66</v>
      </c>
      <c r="AA1005" s="140" t="s">
        <v>1284</v>
      </c>
      <c r="AB1005" s="140" t="s">
        <v>1284</v>
      </c>
      <c r="AC1005" s="140" t="s">
        <v>66</v>
      </c>
      <c r="AD1005" s="141" t="s">
        <v>66</v>
      </c>
      <c r="AE1005" s="144" t="s">
        <v>1284</v>
      </c>
      <c r="AF1005" s="144" t="s">
        <v>1284</v>
      </c>
      <c r="AG1005" s="134"/>
      <c r="AH1005" s="142"/>
      <c r="AI1005" s="143"/>
      <c r="AJ1005" s="143" t="b">
        <f t="shared" si="294"/>
        <v>0</v>
      </c>
      <c r="AK1005" s="143" t="str">
        <f>O1005&amp;Q1005&amp;R1005&amp;U1005&amp;V1005&amp;Y1005&amp;Z1005&amp;AC1005&amp;AD1005</f>
        <v>A32530000</v>
      </c>
      <c r="AL1005" s="40">
        <v>69863</v>
      </c>
      <c r="AM1005" s="41" t="b">
        <f>C1005&lt;&gt;AK1005</f>
        <v>1</v>
      </c>
      <c r="AN1005" s="145" t="str">
        <f>N1005&amp;AK1005</f>
        <v>J9FA32530000</v>
      </c>
      <c r="AO1005" s="145"/>
      <c r="AP1005" s="31"/>
      <c r="AQ1005" s="146"/>
      <c r="AR1005" s="146">
        <f t="shared" si="303"/>
        <v>1</v>
      </c>
      <c r="AS1005" s="146" t="str">
        <f>IF(IFERROR(VLOOKUP(AE1005,#REF!,1,0),"")&lt;&gt;"",1,"")</f>
        <v/>
      </c>
      <c r="AT1005" s="146" t="str">
        <f>IF(IFERROR(VLOOKUP(AE1005,#REF!,1,0),"")&lt;&gt;"",1,"")</f>
        <v/>
      </c>
      <c r="AU1005" s="146" t="str">
        <f>IF(IFERROR(VLOOKUP(AE1005,#REF!,1,0),"")&lt;&gt;"",1,"")</f>
        <v/>
      </c>
      <c r="AV1005" s="146" t="str">
        <f>IF(IFERROR(VLOOKUP(AE1005,#REF!,1,0),"")&lt;&gt;"",1,"")</f>
        <v/>
      </c>
      <c r="AW1005" s="146" t="str">
        <f>IF(IFERROR(VLOOKUP(AE1005,#REF!,1,0),"")&lt;&gt;"",1,"")</f>
        <v/>
      </c>
      <c r="AX1005" s="146" t="str">
        <f>IF(IFERROR(VLOOKUP(AE1005,#REF!,1,0),"")&lt;&gt;"",1,"")</f>
        <v/>
      </c>
      <c r="AY1005" s="146" t="str">
        <f>IF(IFERROR(VLOOKUP(AE1005,#REF!,1,0),"")&lt;&gt;"",1,"")</f>
        <v/>
      </c>
      <c r="AZ1005" s="146" t="str">
        <f>IF(IFERROR(VLOOKUP(AE1005,#REF!,1,0),"")&lt;&gt;"",1,"")</f>
        <v/>
      </c>
      <c r="BA1005" s="146" t="str">
        <f>IF(IFERROR(VLOOKUP(AE1005,#REF!,1,0),"")&lt;&gt;"",1,"")</f>
        <v/>
      </c>
      <c r="BB1005" s="146" t="str">
        <f>IF(IFERROR(VLOOKUP(AE1005,#REF!,1,0),"")&lt;&gt;"",1,"")</f>
        <v/>
      </c>
      <c r="BC1005" s="146" t="str">
        <f>IF(IFERROR(VLOOKUP(AE1005,#REF!,1,0),"")&lt;&gt;"",1,"")</f>
        <v/>
      </c>
      <c r="BD1005" s="146" t="str">
        <f>IF(IFERROR(VLOOKUP(AE1005,#REF!,1,0),"")&lt;&gt;"",1,"")</f>
        <v/>
      </c>
      <c r="BE1005" s="148">
        <f t="shared" si="273"/>
        <v>1</v>
      </c>
    </row>
    <row r="1006" spans="1:57" ht="17">
      <c r="A1006" s="137">
        <v>592</v>
      </c>
      <c r="B1006" s="137">
        <v>69864</v>
      </c>
      <c r="C1006" s="137" t="str">
        <f t="shared" si="293"/>
        <v>698640000</v>
      </c>
      <c r="D1006" s="138" t="str">
        <f t="shared" si="295"/>
        <v>69</v>
      </c>
      <c r="E1006" s="138" t="str">
        <f t="shared" si="296"/>
        <v>8</v>
      </c>
      <c r="F1006" s="138" t="str">
        <f t="shared" si="297"/>
        <v>6</v>
      </c>
      <c r="G1006" s="138" t="str">
        <f t="shared" si="298"/>
        <v>4</v>
      </c>
      <c r="H1006" s="138" t="str">
        <f t="shared" si="299"/>
        <v>0</v>
      </c>
      <c r="I1006" s="138" t="str">
        <f t="shared" si="300"/>
        <v>0</v>
      </c>
      <c r="J1006" s="138" t="str">
        <f t="shared" si="301"/>
        <v>0</v>
      </c>
      <c r="K1006" s="138" t="str">
        <f t="shared" si="302"/>
        <v>0</v>
      </c>
      <c r="L1006" s="138" t="s">
        <v>5481</v>
      </c>
      <c r="M1006" s="139" t="s">
        <v>1679</v>
      </c>
      <c r="N1006" s="139" t="s">
        <v>261</v>
      </c>
      <c r="O1006" s="141" t="s">
        <v>14</v>
      </c>
      <c r="P1006" s="141" t="s">
        <v>68</v>
      </c>
      <c r="Q1006" s="141">
        <v>3</v>
      </c>
      <c r="R1006" s="141">
        <v>2</v>
      </c>
      <c r="S1006" s="141" t="s">
        <v>110</v>
      </c>
      <c r="T1006" s="141" t="s">
        <v>110</v>
      </c>
      <c r="U1006" s="141">
        <v>5</v>
      </c>
      <c r="V1006" s="141">
        <v>4</v>
      </c>
      <c r="W1006" s="141" t="s">
        <v>1679</v>
      </c>
      <c r="X1006" s="141" t="s">
        <v>1679</v>
      </c>
      <c r="Y1006" s="141" t="s">
        <v>66</v>
      </c>
      <c r="Z1006" s="140" t="s">
        <v>66</v>
      </c>
      <c r="AA1006" s="140" t="s">
        <v>1679</v>
      </c>
      <c r="AB1006" s="140" t="s">
        <v>1679</v>
      </c>
      <c r="AC1006" s="140" t="s">
        <v>66</v>
      </c>
      <c r="AD1006" s="141" t="s">
        <v>66</v>
      </c>
      <c r="AE1006" s="144" t="s">
        <v>1679</v>
      </c>
      <c r="AF1006" s="144" t="s">
        <v>1679</v>
      </c>
      <c r="AG1006" s="134"/>
      <c r="AH1006" s="142"/>
      <c r="AI1006" s="143"/>
      <c r="AJ1006" s="143" t="b">
        <f t="shared" si="294"/>
        <v>0</v>
      </c>
      <c r="AK1006" s="143" t="str">
        <f>O1006&amp;Q1006&amp;R1006&amp;U1006&amp;V1006&amp;Y1006&amp;Z1006&amp;AC1006&amp;AD1006</f>
        <v>A32540000</v>
      </c>
      <c r="AL1006" s="40">
        <v>69864</v>
      </c>
      <c r="AM1006" s="41" t="b">
        <f>C1006&lt;&gt;AK1006</f>
        <v>1</v>
      </c>
      <c r="AN1006" s="145" t="str">
        <f>N1006&amp;AK1006</f>
        <v>J9FA32540000</v>
      </c>
      <c r="AO1006" s="145"/>
      <c r="AP1006" s="31"/>
      <c r="AQ1006" s="146"/>
      <c r="AR1006" s="146">
        <f t="shared" si="303"/>
        <v>1</v>
      </c>
      <c r="AS1006" s="146" t="str">
        <f>IF(IFERROR(VLOOKUP(AE1006,#REF!,1,0),"")&lt;&gt;"",1,"")</f>
        <v/>
      </c>
      <c r="AT1006" s="146" t="str">
        <f>IF(IFERROR(VLOOKUP(AE1006,#REF!,1,0),"")&lt;&gt;"",1,"")</f>
        <v/>
      </c>
      <c r="AU1006" s="146" t="str">
        <f>IF(IFERROR(VLOOKUP(AE1006,#REF!,1,0),"")&lt;&gt;"",1,"")</f>
        <v/>
      </c>
      <c r="AV1006" s="146" t="str">
        <f>IF(IFERROR(VLOOKUP(AE1006,#REF!,1,0),"")&lt;&gt;"",1,"")</f>
        <v/>
      </c>
      <c r="AW1006" s="146" t="str">
        <f>IF(IFERROR(VLOOKUP(AE1006,#REF!,1,0),"")&lt;&gt;"",1,"")</f>
        <v/>
      </c>
      <c r="AX1006" s="146" t="str">
        <f>IF(IFERROR(VLOOKUP(AE1006,#REF!,1,0),"")&lt;&gt;"",1,"")</f>
        <v/>
      </c>
      <c r="AY1006" s="146" t="str">
        <f>IF(IFERROR(VLOOKUP(AE1006,#REF!,1,0),"")&lt;&gt;"",1,"")</f>
        <v/>
      </c>
      <c r="AZ1006" s="146" t="str">
        <f>IF(IFERROR(VLOOKUP(AE1006,#REF!,1,0),"")&lt;&gt;"",1,"")</f>
        <v/>
      </c>
      <c r="BA1006" s="146" t="str">
        <f>IF(IFERROR(VLOOKUP(AE1006,#REF!,1,0),"")&lt;&gt;"",1,"")</f>
        <v/>
      </c>
      <c r="BB1006" s="146" t="str">
        <f>IF(IFERROR(VLOOKUP(AE1006,#REF!,1,0),"")&lt;&gt;"",1,"")</f>
        <v/>
      </c>
      <c r="BC1006" s="146" t="str">
        <f>IF(IFERROR(VLOOKUP(AE1006,#REF!,1,0),"")&lt;&gt;"",1,"")</f>
        <v/>
      </c>
      <c r="BD1006" s="146" t="str">
        <f>IF(IFERROR(VLOOKUP(AE1006,#REF!,1,0),"")&lt;&gt;"",1,"")</f>
        <v/>
      </c>
      <c r="BE1006" s="148">
        <f t="shared" si="273"/>
        <v>1</v>
      </c>
    </row>
    <row r="1007" spans="1:57" ht="17">
      <c r="A1007" s="137">
        <v>593</v>
      </c>
      <c r="B1007" s="137">
        <v>69865</v>
      </c>
      <c r="C1007" s="137" t="str">
        <f t="shared" si="293"/>
        <v>698650000</v>
      </c>
      <c r="D1007" s="138" t="str">
        <f t="shared" si="295"/>
        <v>69</v>
      </c>
      <c r="E1007" s="138" t="str">
        <f t="shared" si="296"/>
        <v>8</v>
      </c>
      <c r="F1007" s="138" t="str">
        <f t="shared" si="297"/>
        <v>6</v>
      </c>
      <c r="G1007" s="138" t="str">
        <f t="shared" si="298"/>
        <v>5</v>
      </c>
      <c r="H1007" s="138" t="str">
        <f t="shared" si="299"/>
        <v>0</v>
      </c>
      <c r="I1007" s="138" t="str">
        <f t="shared" si="300"/>
        <v>0</v>
      </c>
      <c r="J1007" s="138" t="str">
        <f t="shared" si="301"/>
        <v>0</v>
      </c>
      <c r="K1007" s="138" t="str">
        <f t="shared" si="302"/>
        <v>0</v>
      </c>
      <c r="L1007" s="138" t="s">
        <v>5482</v>
      </c>
      <c r="M1007" s="139" t="s">
        <v>1680</v>
      </c>
      <c r="N1007" s="139" t="s">
        <v>261</v>
      </c>
      <c r="O1007" s="141" t="s">
        <v>14</v>
      </c>
      <c r="P1007" s="141" t="s">
        <v>68</v>
      </c>
      <c r="Q1007" s="141">
        <v>3</v>
      </c>
      <c r="R1007" s="141">
        <v>2</v>
      </c>
      <c r="S1007" s="141" t="s">
        <v>110</v>
      </c>
      <c r="T1007" s="141" t="s">
        <v>110</v>
      </c>
      <c r="U1007" s="141">
        <v>5</v>
      </c>
      <c r="V1007" s="141">
        <v>5</v>
      </c>
      <c r="W1007" s="141" t="s">
        <v>1680</v>
      </c>
      <c r="X1007" s="141" t="s">
        <v>1680</v>
      </c>
      <c r="Y1007" s="141" t="s">
        <v>66</v>
      </c>
      <c r="Z1007" s="140" t="s">
        <v>66</v>
      </c>
      <c r="AA1007" s="140" t="s">
        <v>1680</v>
      </c>
      <c r="AB1007" s="140" t="s">
        <v>1680</v>
      </c>
      <c r="AC1007" s="140" t="s">
        <v>66</v>
      </c>
      <c r="AD1007" s="141" t="s">
        <v>66</v>
      </c>
      <c r="AE1007" s="144" t="s">
        <v>1680</v>
      </c>
      <c r="AF1007" s="144" t="s">
        <v>1681</v>
      </c>
      <c r="AG1007" s="134"/>
      <c r="AH1007" s="142"/>
      <c r="AI1007" s="143"/>
      <c r="AJ1007" s="143" t="b">
        <f t="shared" si="294"/>
        <v>0</v>
      </c>
      <c r="AK1007" s="143" t="str">
        <f>O1007&amp;Q1007&amp;R1007&amp;U1007&amp;V1007&amp;Y1007&amp;Z1007&amp;AC1007&amp;AD1007</f>
        <v>A32550000</v>
      </c>
      <c r="AL1007" s="40">
        <v>69865</v>
      </c>
      <c r="AM1007" s="41" t="b">
        <f>C1007&lt;&gt;AK1007</f>
        <v>1</v>
      </c>
      <c r="AN1007" s="145" t="str">
        <f>N1007&amp;AK1007</f>
        <v>J9FA32550000</v>
      </c>
      <c r="AO1007" s="145" t="s">
        <v>1680</v>
      </c>
      <c r="AP1007" s="31"/>
      <c r="AQ1007" s="146"/>
      <c r="AR1007" s="146">
        <f t="shared" si="303"/>
        <v>1</v>
      </c>
      <c r="AS1007" s="146" t="str">
        <f>IF(IFERROR(VLOOKUP(AE1007,#REF!,1,0),"")&lt;&gt;"",1,"")</f>
        <v/>
      </c>
      <c r="AT1007" s="146" t="str">
        <f>IF(IFERROR(VLOOKUP(AE1007,#REF!,1,0),"")&lt;&gt;"",1,"")</f>
        <v/>
      </c>
      <c r="AU1007" s="146" t="str">
        <f>IF(IFERROR(VLOOKUP(AE1007,#REF!,1,0),"")&lt;&gt;"",1,"")</f>
        <v/>
      </c>
      <c r="AV1007" s="146" t="str">
        <f>IF(IFERROR(VLOOKUP(AE1007,#REF!,1,0),"")&lt;&gt;"",1,"")</f>
        <v/>
      </c>
      <c r="AW1007" s="146" t="str">
        <f>IF(IFERROR(VLOOKUP(AE1007,#REF!,1,0),"")&lt;&gt;"",1,"")</f>
        <v/>
      </c>
      <c r="AX1007" s="146" t="str">
        <f>IF(IFERROR(VLOOKUP(AE1007,#REF!,1,0),"")&lt;&gt;"",1,"")</f>
        <v/>
      </c>
      <c r="AY1007" s="146" t="str">
        <f>IF(IFERROR(VLOOKUP(AE1007,#REF!,1,0),"")&lt;&gt;"",1,"")</f>
        <v/>
      </c>
      <c r="AZ1007" s="146" t="str">
        <f>IF(IFERROR(VLOOKUP(AE1007,#REF!,1,0),"")&lt;&gt;"",1,"")</f>
        <v/>
      </c>
      <c r="BA1007" s="146" t="str">
        <f>IF(IFERROR(VLOOKUP(AE1007,#REF!,1,0),"")&lt;&gt;"",1,"")</f>
        <v/>
      </c>
      <c r="BB1007" s="146" t="str">
        <f>IF(IFERROR(VLOOKUP(AE1007,#REF!,1,0),"")&lt;&gt;"",1,"")</f>
        <v/>
      </c>
      <c r="BC1007" s="146" t="str">
        <f>IF(IFERROR(VLOOKUP(AE1007,#REF!,1,0),"")&lt;&gt;"",1,"")</f>
        <v/>
      </c>
      <c r="BD1007" s="146" t="str">
        <f>IF(IFERROR(VLOOKUP(AE1007,#REF!,1,0),"")&lt;&gt;"",1,"")</f>
        <v/>
      </c>
      <c r="BE1007" s="148">
        <f t="shared" si="273"/>
        <v>1</v>
      </c>
    </row>
    <row r="1008" spans="1:57" ht="17">
      <c r="A1008" s="137">
        <v>594</v>
      </c>
      <c r="B1008" s="137">
        <v>69866</v>
      </c>
      <c r="C1008" s="137" t="str">
        <f t="shared" si="293"/>
        <v>698660000</v>
      </c>
      <c r="D1008" s="138" t="str">
        <f t="shared" si="295"/>
        <v>69</v>
      </c>
      <c r="E1008" s="138" t="str">
        <f t="shared" si="296"/>
        <v>8</v>
      </c>
      <c r="F1008" s="138" t="str">
        <f t="shared" si="297"/>
        <v>6</v>
      </c>
      <c r="G1008" s="138" t="str">
        <f t="shared" si="298"/>
        <v>6</v>
      </c>
      <c r="H1008" s="138" t="str">
        <f t="shared" si="299"/>
        <v>0</v>
      </c>
      <c r="I1008" s="138" t="str">
        <f t="shared" si="300"/>
        <v>0</v>
      </c>
      <c r="J1008" s="138" t="str">
        <f t="shared" si="301"/>
        <v>0</v>
      </c>
      <c r="K1008" s="138" t="str">
        <f t="shared" si="302"/>
        <v>0</v>
      </c>
      <c r="L1008" s="138" t="s">
        <v>5483</v>
      </c>
      <c r="M1008" s="139" t="s">
        <v>1682</v>
      </c>
      <c r="N1008" s="139" t="s">
        <v>261</v>
      </c>
      <c r="O1008" s="141" t="s">
        <v>14</v>
      </c>
      <c r="P1008" s="141" t="s">
        <v>68</v>
      </c>
      <c r="Q1008" s="141">
        <v>3</v>
      </c>
      <c r="R1008" s="141">
        <v>2</v>
      </c>
      <c r="S1008" s="141" t="s">
        <v>110</v>
      </c>
      <c r="T1008" s="141" t="s">
        <v>110</v>
      </c>
      <c r="U1008" s="141">
        <v>5</v>
      </c>
      <c r="V1008" s="141">
        <v>6</v>
      </c>
      <c r="W1008" s="141" t="s">
        <v>1682</v>
      </c>
      <c r="X1008" s="141" t="s">
        <v>1682</v>
      </c>
      <c r="Y1008" s="141" t="s">
        <v>66</v>
      </c>
      <c r="Z1008" s="140" t="s">
        <v>66</v>
      </c>
      <c r="AA1008" s="140" t="s">
        <v>1682</v>
      </c>
      <c r="AB1008" s="140" t="s">
        <v>1682</v>
      </c>
      <c r="AC1008" s="140" t="s">
        <v>66</v>
      </c>
      <c r="AD1008" s="141" t="s">
        <v>66</v>
      </c>
      <c r="AE1008" s="144" t="s">
        <v>1682</v>
      </c>
      <c r="AF1008" s="144" t="s">
        <v>1682</v>
      </c>
      <c r="AG1008" s="134"/>
      <c r="AH1008" s="142"/>
      <c r="AI1008" s="143"/>
      <c r="AJ1008" s="143" t="b">
        <f t="shared" si="294"/>
        <v>0</v>
      </c>
      <c r="AK1008" s="143" t="str">
        <f>O1008&amp;Q1008&amp;R1008&amp;U1008&amp;V1008&amp;Y1008&amp;Z1008&amp;AC1008&amp;AD1008</f>
        <v>A32560000</v>
      </c>
      <c r="AL1008" s="40">
        <v>69866</v>
      </c>
      <c r="AM1008" s="41" t="b">
        <f>C1008&lt;&gt;AK1008</f>
        <v>1</v>
      </c>
      <c r="AN1008" s="145" t="str">
        <f>N1008&amp;AK1008</f>
        <v>J9FA32560000</v>
      </c>
      <c r="AO1008" s="145" t="s">
        <v>1683</v>
      </c>
      <c r="AP1008" s="31"/>
      <c r="AQ1008" s="146"/>
      <c r="AR1008" s="146">
        <f t="shared" si="303"/>
        <v>1</v>
      </c>
      <c r="AS1008" s="146" t="str">
        <f>IF(IFERROR(VLOOKUP(AE1008,#REF!,1,0),"")&lt;&gt;"",1,"")</f>
        <v/>
      </c>
      <c r="AT1008" s="146" t="str">
        <f>IF(IFERROR(VLOOKUP(AE1008,#REF!,1,0),"")&lt;&gt;"",1,"")</f>
        <v/>
      </c>
      <c r="AU1008" s="146" t="str">
        <f>IF(IFERROR(VLOOKUP(AE1008,#REF!,1,0),"")&lt;&gt;"",1,"")</f>
        <v/>
      </c>
      <c r="AV1008" s="146" t="str">
        <f>IF(IFERROR(VLOOKUP(AE1008,#REF!,1,0),"")&lt;&gt;"",1,"")</f>
        <v/>
      </c>
      <c r="AW1008" s="146" t="str">
        <f>IF(IFERROR(VLOOKUP(AE1008,#REF!,1,0),"")&lt;&gt;"",1,"")</f>
        <v/>
      </c>
      <c r="AX1008" s="146" t="str">
        <f>IF(IFERROR(VLOOKUP(AE1008,#REF!,1,0),"")&lt;&gt;"",1,"")</f>
        <v/>
      </c>
      <c r="AY1008" s="146" t="str">
        <f>IF(IFERROR(VLOOKUP(AE1008,#REF!,1,0),"")&lt;&gt;"",1,"")</f>
        <v/>
      </c>
      <c r="AZ1008" s="146" t="str">
        <f>IF(IFERROR(VLOOKUP(AE1008,#REF!,1,0),"")&lt;&gt;"",1,"")</f>
        <v/>
      </c>
      <c r="BA1008" s="146" t="str">
        <f>IF(IFERROR(VLOOKUP(AE1008,#REF!,1,0),"")&lt;&gt;"",1,"")</f>
        <v/>
      </c>
      <c r="BB1008" s="146" t="str">
        <f>IF(IFERROR(VLOOKUP(AE1008,#REF!,1,0),"")&lt;&gt;"",1,"")</f>
        <v/>
      </c>
      <c r="BC1008" s="146" t="str">
        <f>IF(IFERROR(VLOOKUP(AE1008,#REF!,1,0),"")&lt;&gt;"",1,"")</f>
        <v/>
      </c>
      <c r="BD1008" s="146" t="str">
        <f>IF(IFERROR(VLOOKUP(AE1008,#REF!,1,0),"")&lt;&gt;"",1,"")</f>
        <v/>
      </c>
      <c r="BE1008" s="148">
        <f t="shared" si="273"/>
        <v>1</v>
      </c>
    </row>
    <row r="1009" spans="1:57" ht="17">
      <c r="A1009" s="137">
        <v>595</v>
      </c>
      <c r="B1009" s="137">
        <v>69867</v>
      </c>
      <c r="C1009" s="137" t="str">
        <f t="shared" si="293"/>
        <v>698670000</v>
      </c>
      <c r="D1009" s="138" t="str">
        <f t="shared" si="295"/>
        <v>69</v>
      </c>
      <c r="E1009" s="138" t="str">
        <f t="shared" si="296"/>
        <v>8</v>
      </c>
      <c r="F1009" s="138" t="str">
        <f t="shared" si="297"/>
        <v>6</v>
      </c>
      <c r="G1009" s="138" t="str">
        <f t="shared" si="298"/>
        <v>7</v>
      </c>
      <c r="H1009" s="138" t="str">
        <f t="shared" si="299"/>
        <v>0</v>
      </c>
      <c r="I1009" s="138" t="str">
        <f t="shared" si="300"/>
        <v>0</v>
      </c>
      <c r="J1009" s="138" t="str">
        <f t="shared" si="301"/>
        <v>0</v>
      </c>
      <c r="K1009" s="138" t="str">
        <f t="shared" si="302"/>
        <v>0</v>
      </c>
      <c r="L1009" s="138" t="s">
        <v>5484</v>
      </c>
      <c r="M1009" s="139" t="s">
        <v>1684</v>
      </c>
      <c r="N1009" s="139" t="s">
        <v>261</v>
      </c>
      <c r="O1009" s="141" t="s">
        <v>14</v>
      </c>
      <c r="P1009" s="141" t="s">
        <v>68</v>
      </c>
      <c r="Q1009" s="141">
        <v>3</v>
      </c>
      <c r="R1009" s="141">
        <v>2</v>
      </c>
      <c r="S1009" s="141" t="s">
        <v>110</v>
      </c>
      <c r="T1009" s="141" t="s">
        <v>110</v>
      </c>
      <c r="U1009" s="141">
        <v>5</v>
      </c>
      <c r="V1009" s="141">
        <v>7</v>
      </c>
      <c r="W1009" s="141" t="s">
        <v>1684</v>
      </c>
      <c r="X1009" s="141" t="s">
        <v>1684</v>
      </c>
      <c r="Y1009" s="141" t="s">
        <v>66</v>
      </c>
      <c r="Z1009" s="140" t="s">
        <v>66</v>
      </c>
      <c r="AA1009" s="140" t="s">
        <v>1684</v>
      </c>
      <c r="AB1009" s="140" t="s">
        <v>1684</v>
      </c>
      <c r="AC1009" s="140" t="s">
        <v>66</v>
      </c>
      <c r="AD1009" s="141" t="s">
        <v>66</v>
      </c>
      <c r="AE1009" s="144" t="s">
        <v>1684</v>
      </c>
      <c r="AF1009" s="144" t="s">
        <v>1684</v>
      </c>
      <c r="AG1009" s="134"/>
      <c r="AH1009" s="142"/>
      <c r="AI1009" s="143"/>
      <c r="AJ1009" s="143" t="b">
        <f t="shared" si="294"/>
        <v>0</v>
      </c>
      <c r="AK1009" s="143" t="str">
        <f>O1009&amp;Q1009&amp;R1009&amp;U1009&amp;V1009&amp;Y1009&amp;Z1009&amp;AC1009&amp;AD1009</f>
        <v>A32570000</v>
      </c>
      <c r="AL1009" s="40">
        <v>69867</v>
      </c>
      <c r="AM1009" s="41" t="b">
        <f>C1009&lt;&gt;AK1009</f>
        <v>1</v>
      </c>
      <c r="AN1009" s="145" t="str">
        <f>N1009&amp;AK1009</f>
        <v>J9FA32570000</v>
      </c>
      <c r="AO1009" s="145"/>
      <c r="AP1009" s="31"/>
      <c r="AQ1009" s="146"/>
      <c r="AR1009" s="146">
        <f t="shared" si="303"/>
        <v>1</v>
      </c>
      <c r="AS1009" s="146" t="str">
        <f>IF(IFERROR(VLOOKUP(AE1009,#REF!,1,0),"")&lt;&gt;"",1,"")</f>
        <v/>
      </c>
      <c r="AT1009" s="146" t="str">
        <f>IF(IFERROR(VLOOKUP(AE1009,#REF!,1,0),"")&lt;&gt;"",1,"")</f>
        <v/>
      </c>
      <c r="AU1009" s="146" t="str">
        <f>IF(IFERROR(VLOOKUP(AE1009,#REF!,1,0),"")&lt;&gt;"",1,"")</f>
        <v/>
      </c>
      <c r="AV1009" s="146" t="str">
        <f>IF(IFERROR(VLOOKUP(AE1009,#REF!,1,0),"")&lt;&gt;"",1,"")</f>
        <v/>
      </c>
      <c r="AW1009" s="146" t="str">
        <f>IF(IFERROR(VLOOKUP(AE1009,#REF!,1,0),"")&lt;&gt;"",1,"")</f>
        <v/>
      </c>
      <c r="AX1009" s="146" t="str">
        <f>IF(IFERROR(VLOOKUP(AE1009,#REF!,1,0),"")&lt;&gt;"",1,"")</f>
        <v/>
      </c>
      <c r="AY1009" s="146" t="str">
        <f>IF(IFERROR(VLOOKUP(AE1009,#REF!,1,0),"")&lt;&gt;"",1,"")</f>
        <v/>
      </c>
      <c r="AZ1009" s="146" t="str">
        <f>IF(IFERROR(VLOOKUP(AE1009,#REF!,1,0),"")&lt;&gt;"",1,"")</f>
        <v/>
      </c>
      <c r="BA1009" s="146" t="str">
        <f>IF(IFERROR(VLOOKUP(AE1009,#REF!,1,0),"")&lt;&gt;"",1,"")</f>
        <v/>
      </c>
      <c r="BB1009" s="146" t="str">
        <f>IF(IFERROR(VLOOKUP(AE1009,#REF!,1,0),"")&lt;&gt;"",1,"")</f>
        <v/>
      </c>
      <c r="BC1009" s="146" t="str">
        <f>IF(IFERROR(VLOOKUP(AE1009,#REF!,1,0),"")&lt;&gt;"",1,"")</f>
        <v/>
      </c>
      <c r="BD1009" s="146" t="str">
        <f>IF(IFERROR(VLOOKUP(AE1009,#REF!,1,0),"")&lt;&gt;"",1,"")</f>
        <v/>
      </c>
      <c r="BE1009" s="148">
        <f t="shared" si="273"/>
        <v>1</v>
      </c>
    </row>
    <row r="1010" spans="1:57" ht="17">
      <c r="A1010" s="137">
        <v>596</v>
      </c>
      <c r="B1010" s="137">
        <v>69868</v>
      </c>
      <c r="C1010" s="137" t="str">
        <f t="shared" si="293"/>
        <v>698680000</v>
      </c>
      <c r="D1010" s="138" t="str">
        <f t="shared" si="295"/>
        <v>69</v>
      </c>
      <c r="E1010" s="138" t="str">
        <f t="shared" si="296"/>
        <v>8</v>
      </c>
      <c r="F1010" s="138" t="str">
        <f t="shared" si="297"/>
        <v>6</v>
      </c>
      <c r="G1010" s="138" t="str">
        <f t="shared" si="298"/>
        <v>8</v>
      </c>
      <c r="H1010" s="138" t="str">
        <f t="shared" si="299"/>
        <v>0</v>
      </c>
      <c r="I1010" s="138" t="str">
        <f t="shared" si="300"/>
        <v>0</v>
      </c>
      <c r="J1010" s="138" t="str">
        <f t="shared" si="301"/>
        <v>0</v>
      </c>
      <c r="K1010" s="138" t="str">
        <f t="shared" si="302"/>
        <v>0</v>
      </c>
      <c r="L1010" s="138" t="s">
        <v>5485</v>
      </c>
      <c r="M1010" s="139" t="s">
        <v>1685</v>
      </c>
      <c r="N1010" s="139" t="s">
        <v>261</v>
      </c>
      <c r="O1010" s="141" t="s">
        <v>14</v>
      </c>
      <c r="P1010" s="141" t="s">
        <v>68</v>
      </c>
      <c r="Q1010" s="141">
        <v>3</v>
      </c>
      <c r="R1010" s="141">
        <v>2</v>
      </c>
      <c r="S1010" s="141" t="s">
        <v>110</v>
      </c>
      <c r="T1010" s="141" t="s">
        <v>110</v>
      </c>
      <c r="U1010" s="141">
        <v>5</v>
      </c>
      <c r="V1010" s="141">
        <v>8</v>
      </c>
      <c r="W1010" s="141" t="s">
        <v>1685</v>
      </c>
      <c r="X1010" s="141" t="s">
        <v>1685</v>
      </c>
      <c r="Y1010" s="141" t="s">
        <v>66</v>
      </c>
      <c r="Z1010" s="140" t="s">
        <v>66</v>
      </c>
      <c r="AA1010" s="140" t="s">
        <v>1685</v>
      </c>
      <c r="AB1010" s="140" t="s">
        <v>1685</v>
      </c>
      <c r="AC1010" s="140" t="s">
        <v>66</v>
      </c>
      <c r="AD1010" s="141" t="s">
        <v>66</v>
      </c>
      <c r="AE1010" s="144" t="s">
        <v>1685</v>
      </c>
      <c r="AF1010" s="144" t="s">
        <v>1686</v>
      </c>
      <c r="AG1010" s="134"/>
      <c r="AH1010" s="142"/>
      <c r="AI1010" s="143"/>
      <c r="AJ1010" s="143" t="b">
        <f t="shared" si="294"/>
        <v>0</v>
      </c>
      <c r="AK1010" s="143" t="str">
        <f>O1010&amp;Q1010&amp;R1010&amp;U1010&amp;V1010&amp;Y1010&amp;Z1010&amp;AC1010&amp;AD1010</f>
        <v>A32580000</v>
      </c>
      <c r="AL1010" s="40">
        <v>69868</v>
      </c>
      <c r="AM1010" s="41" t="b">
        <f>C1010&lt;&gt;AK1010</f>
        <v>1</v>
      </c>
      <c r="AN1010" s="145" t="str">
        <f>N1010&amp;AK1010</f>
        <v>J9FA32580000</v>
      </c>
      <c r="AO1010" s="144" t="s">
        <v>1685</v>
      </c>
      <c r="AP1010" s="31"/>
      <c r="AQ1010" s="146"/>
      <c r="AR1010" s="146">
        <f t="shared" si="303"/>
        <v>1</v>
      </c>
      <c r="AS1010" s="146" t="str">
        <f>IF(IFERROR(VLOOKUP(AE1010,#REF!,1,0),"")&lt;&gt;"",1,"")</f>
        <v/>
      </c>
      <c r="AT1010" s="146" t="str">
        <f>IF(IFERROR(VLOOKUP(AE1010,#REF!,1,0),"")&lt;&gt;"",1,"")</f>
        <v/>
      </c>
      <c r="AU1010" s="146" t="str">
        <f>IF(IFERROR(VLOOKUP(AE1010,#REF!,1,0),"")&lt;&gt;"",1,"")</f>
        <v/>
      </c>
      <c r="AV1010" s="146" t="str">
        <f>IF(IFERROR(VLOOKUP(AE1010,#REF!,1,0),"")&lt;&gt;"",1,"")</f>
        <v/>
      </c>
      <c r="AW1010" s="146" t="str">
        <f>IF(IFERROR(VLOOKUP(AE1010,#REF!,1,0),"")&lt;&gt;"",1,"")</f>
        <v/>
      </c>
      <c r="AX1010" s="146" t="str">
        <f>IF(IFERROR(VLOOKUP(AE1010,#REF!,1,0),"")&lt;&gt;"",1,"")</f>
        <v/>
      </c>
      <c r="AY1010" s="146" t="str">
        <f>IF(IFERROR(VLOOKUP(AE1010,#REF!,1,0),"")&lt;&gt;"",1,"")</f>
        <v/>
      </c>
      <c r="AZ1010" s="146" t="str">
        <f>IF(IFERROR(VLOOKUP(AE1010,#REF!,1,0),"")&lt;&gt;"",1,"")</f>
        <v/>
      </c>
      <c r="BA1010" s="146" t="str">
        <f>IF(IFERROR(VLOOKUP(AE1010,#REF!,1,0),"")&lt;&gt;"",1,"")</f>
        <v/>
      </c>
      <c r="BB1010" s="146" t="str">
        <f>IF(IFERROR(VLOOKUP(AE1010,#REF!,1,0),"")&lt;&gt;"",1,"")</f>
        <v/>
      </c>
      <c r="BC1010" s="146" t="str">
        <f>IF(IFERROR(VLOOKUP(AE1010,#REF!,1,0),"")&lt;&gt;"",1,"")</f>
        <v/>
      </c>
      <c r="BD1010" s="146" t="str">
        <f>IF(IFERROR(VLOOKUP(AE1010,#REF!,1,0),"")&lt;&gt;"",1,"")</f>
        <v/>
      </c>
      <c r="BE1010" s="148">
        <f t="shared" si="273"/>
        <v>1</v>
      </c>
    </row>
    <row r="1011" spans="1:57" ht="16">
      <c r="A1011" s="43">
        <v>597</v>
      </c>
      <c r="B1011" s="43">
        <v>69869</v>
      </c>
      <c r="C1011" s="43" t="str">
        <f t="shared" si="293"/>
        <v>698690000</v>
      </c>
      <c r="D1011" s="44" t="str">
        <f t="shared" si="295"/>
        <v>69</v>
      </c>
      <c r="E1011" s="44" t="str">
        <f t="shared" si="296"/>
        <v>8</v>
      </c>
      <c r="F1011" s="44" t="str">
        <f t="shared" si="297"/>
        <v>6</v>
      </c>
      <c r="G1011" s="44" t="str">
        <f t="shared" si="298"/>
        <v>9</v>
      </c>
      <c r="H1011" s="44" t="str">
        <f t="shared" si="299"/>
        <v>0</v>
      </c>
      <c r="I1011" s="44" t="str">
        <f t="shared" si="300"/>
        <v>0</v>
      </c>
      <c r="J1011" s="44" t="str">
        <f t="shared" si="301"/>
        <v>0</v>
      </c>
      <c r="K1011" s="44" t="str">
        <f t="shared" si="302"/>
        <v>0</v>
      </c>
      <c r="L1011" s="44"/>
      <c r="M1011" s="45" t="s">
        <v>1687</v>
      </c>
      <c r="N1011" s="45"/>
      <c r="O1011" s="46" t="s">
        <v>14</v>
      </c>
      <c r="P1011" s="89" t="s">
        <v>68</v>
      </c>
      <c r="Q1011" s="48">
        <v>3</v>
      </c>
      <c r="R1011" s="47"/>
      <c r="S1011" s="47" t="s">
        <v>110</v>
      </c>
      <c r="T1011" s="47" t="s">
        <v>110</v>
      </c>
      <c r="U1011" s="46">
        <v>6</v>
      </c>
      <c r="V1011" s="46">
        <v>2</v>
      </c>
      <c r="W1011" s="89"/>
      <c r="X1011" s="89" t="s">
        <v>1687</v>
      </c>
      <c r="Y1011" s="46" t="s">
        <v>66</v>
      </c>
      <c r="Z1011" s="49" t="s">
        <v>66</v>
      </c>
      <c r="AA1011" s="47"/>
      <c r="AB1011" s="47" t="s">
        <v>1687</v>
      </c>
      <c r="AC1011" s="49" t="s">
        <v>66</v>
      </c>
      <c r="AD1011" s="47" t="s">
        <v>66</v>
      </c>
      <c r="AE1011" s="50" t="s">
        <v>1687</v>
      </c>
      <c r="AF1011" s="51"/>
      <c r="AG1011" s="51" t="s">
        <v>8</v>
      </c>
      <c r="AH1011" s="52"/>
      <c r="AI1011" s="39"/>
      <c r="AJ1011" s="39"/>
      <c r="AK1011" s="39" t="e">
        <f>O1011&amp;Q1011&amp;#REF!&amp;U1011&amp;V1011&amp;Y1011&amp;Z1011&amp;AC1011&amp;AD1011</f>
        <v>#REF!</v>
      </c>
      <c r="AL1011" s="43">
        <v>69869</v>
      </c>
      <c r="AM1011" s="44" t="e">
        <f>C1011&lt;&gt;AK1011</f>
        <v>#REF!</v>
      </c>
      <c r="AN1011" s="52"/>
      <c r="AO1011" s="52"/>
      <c r="AP1011" s="53"/>
      <c r="AQ1011" s="53"/>
      <c r="AR1011" s="53">
        <f t="shared" si="303"/>
        <v>1</v>
      </c>
      <c r="AS1011" s="53" t="str">
        <f>IF(IFERROR(VLOOKUP(AE1011,#REF!,1,0),"")&lt;&gt;"",1,"")</f>
        <v/>
      </c>
      <c r="AT1011" s="53" t="str">
        <f>IF(IFERROR(VLOOKUP(AE1011,#REF!,1,0),"")&lt;&gt;"",1,"")</f>
        <v/>
      </c>
      <c r="AU1011" s="53" t="str">
        <f>IF(IFERROR(VLOOKUP(AE1011,#REF!,1,0),"")&lt;&gt;"",1,"")</f>
        <v/>
      </c>
      <c r="AV1011" s="53" t="str">
        <f>IF(IFERROR(VLOOKUP(AE1011,#REF!,1,0),"")&lt;&gt;"",1,"")</f>
        <v/>
      </c>
      <c r="AW1011" s="53" t="str">
        <f>IF(IFERROR(VLOOKUP(AE1011,#REF!,1,0),"")&lt;&gt;"",1,"")</f>
        <v/>
      </c>
      <c r="AX1011" s="53" t="str">
        <f>IF(IFERROR(VLOOKUP(AE1011,#REF!,1,0),"")&lt;&gt;"",1,"")</f>
        <v/>
      </c>
      <c r="AY1011" s="53" t="str">
        <f>IF(IFERROR(VLOOKUP(AE1011,#REF!,1,0),"")&lt;&gt;"",1,"")</f>
        <v/>
      </c>
      <c r="AZ1011" s="53" t="str">
        <f>IF(IFERROR(VLOOKUP(AE1011,#REF!,1,0),"")&lt;&gt;"",1,"")</f>
        <v/>
      </c>
      <c r="BA1011" s="53" t="str">
        <f>IF(IFERROR(VLOOKUP(AE1011,#REF!,1,0),"")&lt;&gt;"",1,"")</f>
        <v/>
      </c>
      <c r="BB1011" s="53" t="str">
        <f>IF(IFERROR(VLOOKUP(AE1011,#REF!,1,0),"")&lt;&gt;"",1,"")</f>
        <v/>
      </c>
      <c r="BC1011" s="53" t="str">
        <f>IF(IFERROR(VLOOKUP(AE1011,#REF!,1,0),"")&lt;&gt;"",1,"")</f>
        <v/>
      </c>
      <c r="BD1011" s="53" t="str">
        <f>IF(IFERROR(VLOOKUP(AE1011,#REF!,1,0),"")&lt;&gt;"",1,"")</f>
        <v/>
      </c>
      <c r="BE1011" s="54">
        <f t="shared" si="273"/>
        <v>1</v>
      </c>
    </row>
    <row r="1012" spans="1:57" ht="16">
      <c r="A1012" s="43">
        <v>598</v>
      </c>
      <c r="B1012" s="43">
        <v>6989</v>
      </c>
      <c r="C1012" s="43" t="str">
        <f t="shared" si="293"/>
        <v>698900000</v>
      </c>
      <c r="D1012" s="44" t="str">
        <f t="shared" si="295"/>
        <v>69</v>
      </c>
      <c r="E1012" s="44" t="str">
        <f t="shared" si="296"/>
        <v>8</v>
      </c>
      <c r="F1012" s="44" t="str">
        <f t="shared" si="297"/>
        <v>9</v>
      </c>
      <c r="G1012" s="44" t="str">
        <f t="shared" si="298"/>
        <v>0</v>
      </c>
      <c r="H1012" s="44" t="str">
        <f t="shared" si="299"/>
        <v>0</v>
      </c>
      <c r="I1012" s="44" t="str">
        <f t="shared" si="300"/>
        <v>0</v>
      </c>
      <c r="J1012" s="44" t="str">
        <f t="shared" si="301"/>
        <v>0</v>
      </c>
      <c r="K1012" s="44" t="str">
        <f t="shared" si="302"/>
        <v>0</v>
      </c>
      <c r="L1012" s="44"/>
      <c r="M1012" s="45" t="s">
        <v>1688</v>
      </c>
      <c r="N1012" s="45"/>
      <c r="O1012" s="46" t="s">
        <v>14</v>
      </c>
      <c r="P1012" s="47" t="s">
        <v>68</v>
      </c>
      <c r="Q1012" s="48">
        <v>3</v>
      </c>
      <c r="R1012" s="47"/>
      <c r="S1012" s="47" t="s">
        <v>110</v>
      </c>
      <c r="T1012" s="47" t="s">
        <v>110</v>
      </c>
      <c r="U1012" s="46" t="s">
        <v>66</v>
      </c>
      <c r="V1012" s="46" t="s">
        <v>66</v>
      </c>
      <c r="W1012" s="47"/>
      <c r="X1012" s="47" t="s">
        <v>1688</v>
      </c>
      <c r="Y1012" s="46" t="s">
        <v>66</v>
      </c>
      <c r="Z1012" s="49" t="s">
        <v>66</v>
      </c>
      <c r="AA1012" s="47"/>
      <c r="AB1012" s="47" t="s">
        <v>1688</v>
      </c>
      <c r="AC1012" s="49" t="s">
        <v>66</v>
      </c>
      <c r="AD1012" s="47" t="s">
        <v>66</v>
      </c>
      <c r="AE1012" s="50" t="s">
        <v>1688</v>
      </c>
      <c r="AF1012" s="51"/>
      <c r="AG1012" s="51" t="s">
        <v>8</v>
      </c>
      <c r="AH1012" s="52"/>
      <c r="AI1012" s="39"/>
      <c r="AJ1012" s="39"/>
      <c r="AK1012" s="39" t="e">
        <f>O1012&amp;Q1012&amp;#REF!&amp;U1012&amp;V1012&amp;Y1012&amp;Z1012&amp;AC1012&amp;AD1012</f>
        <v>#REF!</v>
      </c>
      <c r="AL1012" s="43">
        <v>6989</v>
      </c>
      <c r="AM1012" s="44" t="e">
        <f>C1012&lt;&gt;AK1012</f>
        <v>#REF!</v>
      </c>
      <c r="AN1012" s="52"/>
      <c r="AO1012" s="52"/>
      <c r="AP1012" s="53"/>
      <c r="AQ1012" s="53"/>
      <c r="AR1012" s="53">
        <f t="shared" si="303"/>
        <v>1</v>
      </c>
      <c r="AS1012" s="53" t="str">
        <f>IF(IFERROR(VLOOKUP(AE1012,#REF!,1,0),"")&lt;&gt;"",1,"")</f>
        <v/>
      </c>
      <c r="AT1012" s="53" t="str">
        <f>IF(IFERROR(VLOOKUP(AE1012,#REF!,1,0),"")&lt;&gt;"",1,"")</f>
        <v/>
      </c>
      <c r="AU1012" s="53" t="str">
        <f>IF(IFERROR(VLOOKUP(AE1012,#REF!,1,0),"")&lt;&gt;"",1,"")</f>
        <v/>
      </c>
      <c r="AV1012" s="53" t="str">
        <f>IF(IFERROR(VLOOKUP(AE1012,#REF!,1,0),"")&lt;&gt;"",1,"")</f>
        <v/>
      </c>
      <c r="AW1012" s="53" t="str">
        <f>IF(IFERROR(VLOOKUP(AE1012,#REF!,1,0),"")&lt;&gt;"",1,"")</f>
        <v/>
      </c>
      <c r="AX1012" s="53" t="str">
        <f>IF(IFERROR(VLOOKUP(AE1012,#REF!,1,0),"")&lt;&gt;"",1,"")</f>
        <v/>
      </c>
      <c r="AY1012" s="53" t="str">
        <f>IF(IFERROR(VLOOKUP(AE1012,#REF!,1,0),"")&lt;&gt;"",1,"")</f>
        <v/>
      </c>
      <c r="AZ1012" s="53" t="str">
        <f>IF(IFERROR(VLOOKUP(AE1012,#REF!,1,0),"")&lt;&gt;"",1,"")</f>
        <v/>
      </c>
      <c r="BA1012" s="53" t="str">
        <f>IF(IFERROR(VLOOKUP(AE1012,#REF!,1,0),"")&lt;&gt;"",1,"")</f>
        <v/>
      </c>
      <c r="BB1012" s="53" t="str">
        <f>IF(IFERROR(VLOOKUP(AE1012,#REF!,1,0),"")&lt;&gt;"",1,"")</f>
        <v/>
      </c>
      <c r="BC1012" s="53" t="str">
        <f>IF(IFERROR(VLOOKUP(AE1012,#REF!,1,0),"")&lt;&gt;"",1,"")</f>
        <v/>
      </c>
      <c r="BD1012" s="53" t="str">
        <f>IF(IFERROR(VLOOKUP(AE1012,#REF!,1,0),"")&lt;&gt;"",1,"")</f>
        <v/>
      </c>
      <c r="BE1012" s="54">
        <f t="shared" si="273"/>
        <v>1</v>
      </c>
    </row>
    <row r="1013" spans="1:57" ht="17">
      <c r="A1013" s="137">
        <v>2691</v>
      </c>
      <c r="B1013" s="137">
        <v>999999999</v>
      </c>
      <c r="C1013" s="137">
        <v>999999999</v>
      </c>
      <c r="D1013" s="138" t="str">
        <f t="shared" si="295"/>
        <v>99</v>
      </c>
      <c r="E1013" s="138" t="str">
        <f t="shared" si="296"/>
        <v>9</v>
      </c>
      <c r="F1013" s="138" t="str">
        <f t="shared" si="297"/>
        <v>9</v>
      </c>
      <c r="G1013" s="138" t="str">
        <f t="shared" si="298"/>
        <v>9</v>
      </c>
      <c r="H1013" s="138" t="str">
        <f t="shared" si="299"/>
        <v>9</v>
      </c>
      <c r="I1013" s="138" t="str">
        <f t="shared" si="300"/>
        <v>9</v>
      </c>
      <c r="J1013" s="138" t="str">
        <f t="shared" si="301"/>
        <v>9</v>
      </c>
      <c r="K1013" s="138" t="str">
        <f t="shared" si="302"/>
        <v>9</v>
      </c>
      <c r="L1013" s="138" t="s">
        <v>5486</v>
      </c>
      <c r="M1013" s="144" t="s">
        <v>1689</v>
      </c>
      <c r="N1013" s="139" t="s">
        <v>261</v>
      </c>
      <c r="O1013" s="141" t="s">
        <v>14</v>
      </c>
      <c r="P1013" s="141" t="s">
        <v>68</v>
      </c>
      <c r="Q1013" s="141">
        <v>3</v>
      </c>
      <c r="R1013" s="141">
        <v>2</v>
      </c>
      <c r="S1013" s="141" t="s">
        <v>110</v>
      </c>
      <c r="T1013" s="141" t="s">
        <v>110</v>
      </c>
      <c r="U1013" s="141">
        <v>5</v>
      </c>
      <c r="V1013" s="141">
        <v>9</v>
      </c>
      <c r="W1013" s="141" t="s">
        <v>1689</v>
      </c>
      <c r="X1013" s="141" t="s">
        <v>1689</v>
      </c>
      <c r="Y1013" s="140" t="s">
        <v>66</v>
      </c>
      <c r="Z1013" s="140" t="s">
        <v>66</v>
      </c>
      <c r="AA1013" s="140" t="s">
        <v>1689</v>
      </c>
      <c r="AB1013" s="140" t="s">
        <v>1689</v>
      </c>
      <c r="AC1013" s="140" t="s">
        <v>66</v>
      </c>
      <c r="AD1013" s="141" t="s">
        <v>66</v>
      </c>
      <c r="AE1013" s="144" t="s">
        <v>1689</v>
      </c>
      <c r="AF1013" s="144" t="s">
        <v>1689</v>
      </c>
      <c r="AG1013" s="134"/>
      <c r="AH1013" s="142"/>
      <c r="AI1013" s="143"/>
      <c r="AJ1013" s="143" t="b">
        <f t="shared" ref="AJ1013:AJ1025" si="304">IF(OR(AS1013=1,AT1013=1,AU1013=1,AV1013=1,AW1013=1,AX1013=1,AY1013=1,AZ1013=1,BA1013=1,BB1013=1,BC1013=1,BD1013=1),TRUE,FALSE)</f>
        <v>0</v>
      </c>
      <c r="AK1013" s="143" t="str">
        <f>O1013&amp;Q1013&amp;R1013&amp;U1013&amp;V1013&amp;Y1013&amp;Z1013&amp;AC1013&amp;AD1013</f>
        <v>A32590000</v>
      </c>
      <c r="AL1013" s="59"/>
      <c r="AM1013" s="41" t="b">
        <f>C1013&lt;&gt;AK1013</f>
        <v>1</v>
      </c>
      <c r="AN1013" s="145" t="str">
        <f>N1013&amp;AK1013</f>
        <v>J9FA32590000</v>
      </c>
      <c r="AO1013" s="145"/>
      <c r="AP1013" s="73" t="s">
        <v>626</v>
      </c>
      <c r="AQ1013" s="146"/>
      <c r="AR1013" s="146" t="str">
        <f t="shared" si="303"/>
        <v/>
      </c>
      <c r="AS1013" s="146" t="str">
        <f>IF(IFERROR(VLOOKUP(AE1013,#REF!,1,0),"")&lt;&gt;"",1,"")</f>
        <v/>
      </c>
      <c r="AT1013" s="146" t="str">
        <f>IF(IFERROR(VLOOKUP(AE1013,#REF!,1,0),"")&lt;&gt;"",1,"")</f>
        <v/>
      </c>
      <c r="AU1013" s="146" t="str">
        <f>IF(IFERROR(VLOOKUP(AE1013,#REF!,1,0),"")&lt;&gt;"",1,"")</f>
        <v/>
      </c>
      <c r="AV1013" s="146" t="str">
        <f>IF(IFERROR(VLOOKUP(AE1013,#REF!,1,0),"")&lt;&gt;"",1,"")</f>
        <v/>
      </c>
      <c r="AW1013" s="146" t="str">
        <f>IF(IFERROR(VLOOKUP(AE1013,#REF!,1,0),"")&lt;&gt;"",1,"")</f>
        <v/>
      </c>
      <c r="AX1013" s="146" t="str">
        <f>IF(IFERROR(VLOOKUP(AE1013,#REF!,1,0),"")&lt;&gt;"",1,"")</f>
        <v/>
      </c>
      <c r="AY1013" s="146" t="str">
        <f>IF(IFERROR(VLOOKUP(AE1013,#REF!,1,0),"")&lt;&gt;"",1,"")</f>
        <v/>
      </c>
      <c r="AZ1013" s="146" t="str">
        <f>IF(IFERROR(VLOOKUP(AE1013,#REF!,1,0),"")&lt;&gt;"",1,"")</f>
        <v/>
      </c>
      <c r="BA1013" s="146" t="str">
        <f>IF(IFERROR(VLOOKUP(AE1013,#REF!,1,0),"")&lt;&gt;"",1,"")</f>
        <v/>
      </c>
      <c r="BB1013" s="146" t="str">
        <f>IF(IFERROR(VLOOKUP(AE1013,#REF!,1,0),"")&lt;&gt;"",1,"")</f>
        <v/>
      </c>
      <c r="BC1013" s="146" t="str">
        <f>IF(IFERROR(VLOOKUP(AE1013,#REF!,1,0),"")&lt;&gt;"",1,"")</f>
        <v/>
      </c>
      <c r="BD1013" s="146" t="str">
        <f>IF(IFERROR(VLOOKUP(AE1013,#REF!,1,0),"")&lt;&gt;"",1,"")</f>
        <v/>
      </c>
      <c r="BE1013" s="148">
        <f t="shared" si="273"/>
        <v>0</v>
      </c>
    </row>
    <row r="1014" spans="1:57" ht="17">
      <c r="A1014" s="137">
        <v>2692</v>
      </c>
      <c r="B1014" s="137">
        <v>999999999</v>
      </c>
      <c r="C1014" s="137">
        <v>999999999</v>
      </c>
      <c r="D1014" s="138" t="str">
        <f t="shared" si="295"/>
        <v>99</v>
      </c>
      <c r="E1014" s="138" t="str">
        <f t="shared" si="296"/>
        <v>9</v>
      </c>
      <c r="F1014" s="138" t="str">
        <f t="shared" si="297"/>
        <v>9</v>
      </c>
      <c r="G1014" s="138" t="str">
        <f t="shared" si="298"/>
        <v>9</v>
      </c>
      <c r="H1014" s="138" t="str">
        <f t="shared" si="299"/>
        <v>9</v>
      </c>
      <c r="I1014" s="138" t="str">
        <f t="shared" si="300"/>
        <v>9</v>
      </c>
      <c r="J1014" s="138" t="str">
        <f t="shared" si="301"/>
        <v>9</v>
      </c>
      <c r="K1014" s="138" t="str">
        <f t="shared" si="302"/>
        <v>9</v>
      </c>
      <c r="L1014" s="138" t="s">
        <v>5487</v>
      </c>
      <c r="M1014" s="144" t="s">
        <v>1690</v>
      </c>
      <c r="N1014" s="139" t="s">
        <v>261</v>
      </c>
      <c r="O1014" s="141" t="s">
        <v>14</v>
      </c>
      <c r="P1014" s="141" t="s">
        <v>68</v>
      </c>
      <c r="Q1014" s="141">
        <v>3</v>
      </c>
      <c r="R1014" s="141">
        <v>2</v>
      </c>
      <c r="S1014" s="141" t="s">
        <v>110</v>
      </c>
      <c r="T1014" s="141" t="s">
        <v>110</v>
      </c>
      <c r="U1014" s="141">
        <v>6</v>
      </c>
      <c r="V1014" s="141">
        <v>1</v>
      </c>
      <c r="W1014" s="141" t="s">
        <v>1690</v>
      </c>
      <c r="X1014" s="141" t="s">
        <v>1690</v>
      </c>
      <c r="Y1014" s="140" t="s">
        <v>66</v>
      </c>
      <c r="Z1014" s="140" t="s">
        <v>66</v>
      </c>
      <c r="AA1014" s="140" t="s">
        <v>1690</v>
      </c>
      <c r="AB1014" s="140" t="s">
        <v>1690</v>
      </c>
      <c r="AC1014" s="140" t="s">
        <v>66</v>
      </c>
      <c r="AD1014" s="141" t="s">
        <v>66</v>
      </c>
      <c r="AE1014" s="144" t="s">
        <v>1690</v>
      </c>
      <c r="AF1014" s="144" t="s">
        <v>1690</v>
      </c>
      <c r="AG1014" s="134"/>
      <c r="AH1014" s="142"/>
      <c r="AI1014" s="143"/>
      <c r="AJ1014" s="143" t="b">
        <f t="shared" si="304"/>
        <v>0</v>
      </c>
      <c r="AK1014" s="143" t="str">
        <f>O1014&amp;Q1014&amp;R1014&amp;U1014&amp;V1014&amp;Y1014&amp;Z1014&amp;AC1014&amp;AD1014</f>
        <v>A32610000</v>
      </c>
      <c r="AL1014" s="59"/>
      <c r="AM1014" s="41" t="b">
        <f>C1014&lt;&gt;AK1014</f>
        <v>1</v>
      </c>
      <c r="AN1014" s="145" t="str">
        <f>N1014&amp;AK1014</f>
        <v>J9FA32610000</v>
      </c>
      <c r="AO1014" s="145"/>
      <c r="AP1014" s="73" t="s">
        <v>626</v>
      </c>
      <c r="AQ1014" s="146"/>
      <c r="AR1014" s="146" t="str">
        <f t="shared" si="303"/>
        <v/>
      </c>
      <c r="AS1014" s="146" t="str">
        <f>IF(IFERROR(VLOOKUP(AE1014,#REF!,1,0),"")&lt;&gt;"",1,"")</f>
        <v/>
      </c>
      <c r="AT1014" s="146" t="str">
        <f>IF(IFERROR(VLOOKUP(AE1014,#REF!,1,0),"")&lt;&gt;"",1,"")</f>
        <v/>
      </c>
      <c r="AU1014" s="146" t="str">
        <f>IF(IFERROR(VLOOKUP(AE1014,#REF!,1,0),"")&lt;&gt;"",1,"")</f>
        <v/>
      </c>
      <c r="AV1014" s="146" t="str">
        <f>IF(IFERROR(VLOOKUP(AE1014,#REF!,1,0),"")&lt;&gt;"",1,"")</f>
        <v/>
      </c>
      <c r="AW1014" s="146" t="str">
        <f>IF(IFERROR(VLOOKUP(AE1014,#REF!,1,0),"")&lt;&gt;"",1,"")</f>
        <v/>
      </c>
      <c r="AX1014" s="146" t="str">
        <f>IF(IFERROR(VLOOKUP(AE1014,#REF!,1,0),"")&lt;&gt;"",1,"")</f>
        <v/>
      </c>
      <c r="AY1014" s="146" t="str">
        <f>IF(IFERROR(VLOOKUP(AE1014,#REF!,1,0),"")&lt;&gt;"",1,"")</f>
        <v/>
      </c>
      <c r="AZ1014" s="146" t="str">
        <f>IF(IFERROR(VLOOKUP(AE1014,#REF!,1,0),"")&lt;&gt;"",1,"")</f>
        <v/>
      </c>
      <c r="BA1014" s="146" t="str">
        <f>IF(IFERROR(VLOOKUP(AE1014,#REF!,1,0),"")&lt;&gt;"",1,"")</f>
        <v/>
      </c>
      <c r="BB1014" s="146" t="str">
        <f>IF(IFERROR(VLOOKUP(AE1014,#REF!,1,0),"")&lt;&gt;"",1,"")</f>
        <v/>
      </c>
      <c r="BC1014" s="146" t="str">
        <f>IF(IFERROR(VLOOKUP(AE1014,#REF!,1,0),"")&lt;&gt;"",1,"")</f>
        <v/>
      </c>
      <c r="BD1014" s="146" t="str">
        <f>IF(IFERROR(VLOOKUP(AE1014,#REF!,1,0),"")&lt;&gt;"",1,"")</f>
        <v/>
      </c>
      <c r="BE1014" s="148">
        <f t="shared" si="273"/>
        <v>0</v>
      </c>
    </row>
    <row r="1015" spans="1:57" ht="17">
      <c r="A1015" s="137">
        <v>2693</v>
      </c>
      <c r="B1015" s="137">
        <v>999999999</v>
      </c>
      <c r="C1015" s="137">
        <v>999999999</v>
      </c>
      <c r="D1015" s="138" t="str">
        <f t="shared" si="295"/>
        <v>99</v>
      </c>
      <c r="E1015" s="138" t="str">
        <f t="shared" si="296"/>
        <v>9</v>
      </c>
      <c r="F1015" s="138" t="str">
        <f t="shared" si="297"/>
        <v>9</v>
      </c>
      <c r="G1015" s="138" t="str">
        <f t="shared" si="298"/>
        <v>9</v>
      </c>
      <c r="H1015" s="138" t="str">
        <f t="shared" si="299"/>
        <v>9</v>
      </c>
      <c r="I1015" s="138" t="str">
        <f t="shared" si="300"/>
        <v>9</v>
      </c>
      <c r="J1015" s="138" t="str">
        <f t="shared" si="301"/>
        <v>9</v>
      </c>
      <c r="K1015" s="138" t="str">
        <f t="shared" si="302"/>
        <v>9</v>
      </c>
      <c r="L1015" s="138" t="s">
        <v>5488</v>
      </c>
      <c r="M1015" s="144" t="s">
        <v>1691</v>
      </c>
      <c r="N1015" s="139" t="s">
        <v>261</v>
      </c>
      <c r="O1015" s="141" t="s">
        <v>14</v>
      </c>
      <c r="P1015" s="141" t="s">
        <v>68</v>
      </c>
      <c r="Q1015" s="141">
        <v>3</v>
      </c>
      <c r="R1015" s="141">
        <v>2</v>
      </c>
      <c r="S1015" s="141" t="s">
        <v>110</v>
      </c>
      <c r="T1015" s="141" t="s">
        <v>110</v>
      </c>
      <c r="U1015" s="141">
        <v>6</v>
      </c>
      <c r="V1015" s="141">
        <v>2</v>
      </c>
      <c r="W1015" s="141" t="s">
        <v>1691</v>
      </c>
      <c r="X1015" s="141" t="s">
        <v>1691</v>
      </c>
      <c r="Y1015" s="140" t="s">
        <v>66</v>
      </c>
      <c r="Z1015" s="140" t="s">
        <v>66</v>
      </c>
      <c r="AA1015" s="140" t="s">
        <v>1691</v>
      </c>
      <c r="AB1015" s="140" t="s">
        <v>1691</v>
      </c>
      <c r="AC1015" s="140" t="s">
        <v>66</v>
      </c>
      <c r="AD1015" s="141" t="s">
        <v>66</v>
      </c>
      <c r="AE1015" s="144" t="s">
        <v>1691</v>
      </c>
      <c r="AF1015" s="144" t="s">
        <v>1691</v>
      </c>
      <c r="AG1015" s="134"/>
      <c r="AH1015" s="142"/>
      <c r="AI1015" s="143"/>
      <c r="AJ1015" s="143" t="b">
        <f t="shared" si="304"/>
        <v>0</v>
      </c>
      <c r="AK1015" s="143" t="str">
        <f>O1015&amp;Q1015&amp;R1015&amp;U1015&amp;V1015&amp;Y1015&amp;Z1015&amp;AC1015&amp;AD1015</f>
        <v>A32620000</v>
      </c>
      <c r="AL1015" s="59"/>
      <c r="AM1015" s="41" t="b">
        <f>C1015&lt;&gt;AK1015</f>
        <v>1</v>
      </c>
      <c r="AN1015" s="145" t="str">
        <f>N1015&amp;AK1015</f>
        <v>J9FA32620000</v>
      </c>
      <c r="AO1015" s="145"/>
      <c r="AP1015" s="73" t="s">
        <v>626</v>
      </c>
      <c r="AQ1015" s="146"/>
      <c r="AR1015" s="146" t="str">
        <f t="shared" si="303"/>
        <v/>
      </c>
      <c r="AS1015" s="146" t="str">
        <f>IF(IFERROR(VLOOKUP(AE1015,#REF!,1,0),"")&lt;&gt;"",1,"")</f>
        <v/>
      </c>
      <c r="AT1015" s="146" t="str">
        <f>IF(IFERROR(VLOOKUP(AE1015,#REF!,1,0),"")&lt;&gt;"",1,"")</f>
        <v/>
      </c>
      <c r="AU1015" s="146" t="str">
        <f>IF(IFERROR(VLOOKUP(AE1015,#REF!,1,0),"")&lt;&gt;"",1,"")</f>
        <v/>
      </c>
      <c r="AV1015" s="146" t="str">
        <f>IF(IFERROR(VLOOKUP(AE1015,#REF!,1,0),"")&lt;&gt;"",1,"")</f>
        <v/>
      </c>
      <c r="AW1015" s="146" t="str">
        <f>IF(IFERROR(VLOOKUP(AE1015,#REF!,1,0),"")&lt;&gt;"",1,"")</f>
        <v/>
      </c>
      <c r="AX1015" s="146" t="str">
        <f>IF(IFERROR(VLOOKUP(AE1015,#REF!,1,0),"")&lt;&gt;"",1,"")</f>
        <v/>
      </c>
      <c r="AY1015" s="146" t="str">
        <f>IF(IFERROR(VLOOKUP(AE1015,#REF!,1,0),"")&lt;&gt;"",1,"")</f>
        <v/>
      </c>
      <c r="AZ1015" s="146" t="str">
        <f>IF(IFERROR(VLOOKUP(AE1015,#REF!,1,0),"")&lt;&gt;"",1,"")</f>
        <v/>
      </c>
      <c r="BA1015" s="146" t="str">
        <f>IF(IFERROR(VLOOKUP(AE1015,#REF!,1,0),"")&lt;&gt;"",1,"")</f>
        <v/>
      </c>
      <c r="BB1015" s="146" t="str">
        <f>IF(IFERROR(VLOOKUP(AE1015,#REF!,1,0),"")&lt;&gt;"",1,"")</f>
        <v/>
      </c>
      <c r="BC1015" s="146" t="str">
        <f>IF(IFERROR(VLOOKUP(AE1015,#REF!,1,0),"")&lt;&gt;"",1,"")</f>
        <v/>
      </c>
      <c r="BD1015" s="146" t="str">
        <f>IF(IFERROR(VLOOKUP(AE1015,#REF!,1,0),"")&lt;&gt;"",1,"")</f>
        <v/>
      </c>
      <c r="BE1015" s="148">
        <f t="shared" si="273"/>
        <v>0</v>
      </c>
    </row>
    <row r="1016" spans="1:57" ht="17">
      <c r="A1016" s="137">
        <v>2694</v>
      </c>
      <c r="B1016" s="137">
        <v>999999999</v>
      </c>
      <c r="C1016" s="137">
        <v>999999999</v>
      </c>
      <c r="D1016" s="138" t="str">
        <f t="shared" si="295"/>
        <v>99</v>
      </c>
      <c r="E1016" s="138" t="str">
        <f t="shared" si="296"/>
        <v>9</v>
      </c>
      <c r="F1016" s="138" t="str">
        <f t="shared" si="297"/>
        <v>9</v>
      </c>
      <c r="G1016" s="138" t="str">
        <f t="shared" si="298"/>
        <v>9</v>
      </c>
      <c r="H1016" s="138" t="str">
        <f t="shared" si="299"/>
        <v>9</v>
      </c>
      <c r="I1016" s="138" t="str">
        <f t="shared" si="300"/>
        <v>9</v>
      </c>
      <c r="J1016" s="138" t="str">
        <f t="shared" si="301"/>
        <v>9</v>
      </c>
      <c r="K1016" s="138" t="str">
        <f t="shared" si="302"/>
        <v>9</v>
      </c>
      <c r="L1016" s="138" t="s">
        <v>5489</v>
      </c>
      <c r="M1016" s="144" t="s">
        <v>1692</v>
      </c>
      <c r="N1016" s="139" t="s">
        <v>261</v>
      </c>
      <c r="O1016" s="141" t="s">
        <v>14</v>
      </c>
      <c r="P1016" s="141" t="s">
        <v>68</v>
      </c>
      <c r="Q1016" s="141">
        <v>3</v>
      </c>
      <c r="R1016" s="141">
        <v>2</v>
      </c>
      <c r="S1016" s="141" t="s">
        <v>110</v>
      </c>
      <c r="T1016" s="141" t="s">
        <v>110</v>
      </c>
      <c r="U1016" s="141">
        <v>6</v>
      </c>
      <c r="V1016" s="141">
        <v>3</v>
      </c>
      <c r="W1016" s="141" t="s">
        <v>1692</v>
      </c>
      <c r="X1016" s="141" t="s">
        <v>1692</v>
      </c>
      <c r="Y1016" s="140" t="s">
        <v>66</v>
      </c>
      <c r="Z1016" s="140" t="s">
        <v>66</v>
      </c>
      <c r="AA1016" s="140" t="s">
        <v>1692</v>
      </c>
      <c r="AB1016" s="140" t="s">
        <v>1692</v>
      </c>
      <c r="AC1016" s="140" t="s">
        <v>66</v>
      </c>
      <c r="AD1016" s="141" t="s">
        <v>66</v>
      </c>
      <c r="AE1016" s="144" t="s">
        <v>1692</v>
      </c>
      <c r="AF1016" s="144" t="s">
        <v>1692</v>
      </c>
      <c r="AG1016" s="134"/>
      <c r="AH1016" s="142"/>
      <c r="AI1016" s="143"/>
      <c r="AJ1016" s="143" t="b">
        <f t="shared" si="304"/>
        <v>0</v>
      </c>
      <c r="AK1016" s="143" t="str">
        <f>O1016&amp;Q1016&amp;R1016&amp;U1016&amp;V1016&amp;Y1016&amp;Z1016&amp;AC1016&amp;AD1016</f>
        <v>A32630000</v>
      </c>
      <c r="AL1016" s="59"/>
      <c r="AM1016" s="41" t="b">
        <f>C1016&lt;&gt;AK1016</f>
        <v>1</v>
      </c>
      <c r="AN1016" s="145" t="str">
        <f>N1016&amp;AK1016</f>
        <v>J9FA32630000</v>
      </c>
      <c r="AO1016" s="145"/>
      <c r="AP1016" s="73" t="s">
        <v>626</v>
      </c>
      <c r="AQ1016" s="146"/>
      <c r="AR1016" s="146" t="str">
        <f t="shared" si="303"/>
        <v/>
      </c>
      <c r="AS1016" s="146" t="str">
        <f>IF(IFERROR(VLOOKUP(AE1016,#REF!,1,0),"")&lt;&gt;"",1,"")</f>
        <v/>
      </c>
      <c r="AT1016" s="146" t="str">
        <f>IF(IFERROR(VLOOKUP(AE1016,#REF!,1,0),"")&lt;&gt;"",1,"")</f>
        <v/>
      </c>
      <c r="AU1016" s="146" t="str">
        <f>IF(IFERROR(VLOOKUP(AE1016,#REF!,1,0),"")&lt;&gt;"",1,"")</f>
        <v/>
      </c>
      <c r="AV1016" s="146" t="str">
        <f>IF(IFERROR(VLOOKUP(AE1016,#REF!,1,0),"")&lt;&gt;"",1,"")</f>
        <v/>
      </c>
      <c r="AW1016" s="146" t="str">
        <f>IF(IFERROR(VLOOKUP(AE1016,#REF!,1,0),"")&lt;&gt;"",1,"")</f>
        <v/>
      </c>
      <c r="AX1016" s="146" t="str">
        <f>IF(IFERROR(VLOOKUP(AE1016,#REF!,1,0),"")&lt;&gt;"",1,"")</f>
        <v/>
      </c>
      <c r="AY1016" s="146" t="str">
        <f>IF(IFERROR(VLOOKUP(AE1016,#REF!,1,0),"")&lt;&gt;"",1,"")</f>
        <v/>
      </c>
      <c r="AZ1016" s="146" t="str">
        <f>IF(IFERROR(VLOOKUP(AE1016,#REF!,1,0),"")&lt;&gt;"",1,"")</f>
        <v/>
      </c>
      <c r="BA1016" s="146" t="str">
        <f>IF(IFERROR(VLOOKUP(AE1016,#REF!,1,0),"")&lt;&gt;"",1,"")</f>
        <v/>
      </c>
      <c r="BB1016" s="146" t="str">
        <f>IF(IFERROR(VLOOKUP(AE1016,#REF!,1,0),"")&lt;&gt;"",1,"")</f>
        <v/>
      </c>
      <c r="BC1016" s="146" t="str">
        <f>IF(IFERROR(VLOOKUP(AE1016,#REF!,1,0),"")&lt;&gt;"",1,"")</f>
        <v/>
      </c>
      <c r="BD1016" s="146" t="str">
        <f>IF(IFERROR(VLOOKUP(AE1016,#REF!,1,0),"")&lt;&gt;"",1,"")</f>
        <v/>
      </c>
      <c r="BE1016" s="148">
        <f t="shared" si="273"/>
        <v>0</v>
      </c>
    </row>
    <row r="1017" spans="1:57" ht="17">
      <c r="A1017" s="137">
        <v>2695</v>
      </c>
      <c r="B1017" s="137">
        <v>999999999</v>
      </c>
      <c r="C1017" s="137">
        <v>999999999</v>
      </c>
      <c r="D1017" s="138" t="str">
        <f t="shared" si="295"/>
        <v>99</v>
      </c>
      <c r="E1017" s="138" t="str">
        <f t="shared" si="296"/>
        <v>9</v>
      </c>
      <c r="F1017" s="138" t="str">
        <f t="shared" si="297"/>
        <v>9</v>
      </c>
      <c r="G1017" s="138" t="str">
        <f t="shared" si="298"/>
        <v>9</v>
      </c>
      <c r="H1017" s="138" t="str">
        <f t="shared" si="299"/>
        <v>9</v>
      </c>
      <c r="I1017" s="138" t="str">
        <f t="shared" si="300"/>
        <v>9</v>
      </c>
      <c r="J1017" s="138" t="str">
        <f t="shared" si="301"/>
        <v>9</v>
      </c>
      <c r="K1017" s="138" t="str">
        <f t="shared" si="302"/>
        <v>9</v>
      </c>
      <c r="L1017" s="138" t="s">
        <v>5490</v>
      </c>
      <c r="M1017" s="144" t="s">
        <v>1693</v>
      </c>
      <c r="N1017" s="139" t="s">
        <v>261</v>
      </c>
      <c r="O1017" s="141" t="s">
        <v>14</v>
      </c>
      <c r="P1017" s="141" t="s">
        <v>68</v>
      </c>
      <c r="Q1017" s="141">
        <v>3</v>
      </c>
      <c r="R1017" s="141">
        <v>2</v>
      </c>
      <c r="S1017" s="141" t="s">
        <v>110</v>
      </c>
      <c r="T1017" s="141" t="s">
        <v>110</v>
      </c>
      <c r="U1017" s="141">
        <v>6</v>
      </c>
      <c r="V1017" s="141">
        <v>4</v>
      </c>
      <c r="W1017" s="141" t="s">
        <v>1693</v>
      </c>
      <c r="X1017" s="141" t="s">
        <v>1693</v>
      </c>
      <c r="Y1017" s="140" t="s">
        <v>66</v>
      </c>
      <c r="Z1017" s="140" t="s">
        <v>66</v>
      </c>
      <c r="AA1017" s="140" t="s">
        <v>1693</v>
      </c>
      <c r="AB1017" s="140" t="s">
        <v>1693</v>
      </c>
      <c r="AC1017" s="140" t="s">
        <v>66</v>
      </c>
      <c r="AD1017" s="141" t="s">
        <v>66</v>
      </c>
      <c r="AE1017" s="144" t="s">
        <v>1693</v>
      </c>
      <c r="AF1017" s="144" t="s">
        <v>1693</v>
      </c>
      <c r="AG1017" s="134"/>
      <c r="AH1017" s="142"/>
      <c r="AI1017" s="143"/>
      <c r="AJ1017" s="143" t="b">
        <f t="shared" si="304"/>
        <v>0</v>
      </c>
      <c r="AK1017" s="143" t="str">
        <f>O1017&amp;Q1017&amp;R1017&amp;U1017&amp;V1017&amp;Y1017&amp;Z1017&amp;AC1017&amp;AD1017</f>
        <v>A32640000</v>
      </c>
      <c r="AL1017" s="59"/>
      <c r="AM1017" s="41" t="b">
        <f>C1017&lt;&gt;AK1017</f>
        <v>1</v>
      </c>
      <c r="AN1017" s="145" t="str">
        <f>N1017&amp;AK1017</f>
        <v>J9FA32640000</v>
      </c>
      <c r="AO1017" s="145"/>
      <c r="AP1017" s="73" t="s">
        <v>626</v>
      </c>
      <c r="AQ1017" s="146"/>
      <c r="AR1017" s="146" t="str">
        <f t="shared" si="303"/>
        <v/>
      </c>
      <c r="AS1017" s="146" t="str">
        <f>IF(IFERROR(VLOOKUP(AE1017,#REF!,1,0),"")&lt;&gt;"",1,"")</f>
        <v/>
      </c>
      <c r="AT1017" s="146" t="str">
        <f>IF(IFERROR(VLOOKUP(AE1017,#REF!,1,0),"")&lt;&gt;"",1,"")</f>
        <v/>
      </c>
      <c r="AU1017" s="146" t="str">
        <f>IF(IFERROR(VLOOKUP(AE1017,#REF!,1,0),"")&lt;&gt;"",1,"")</f>
        <v/>
      </c>
      <c r="AV1017" s="146" t="str">
        <f>IF(IFERROR(VLOOKUP(AE1017,#REF!,1,0),"")&lt;&gt;"",1,"")</f>
        <v/>
      </c>
      <c r="AW1017" s="146" t="str">
        <f>IF(IFERROR(VLOOKUP(AE1017,#REF!,1,0),"")&lt;&gt;"",1,"")</f>
        <v/>
      </c>
      <c r="AX1017" s="146" t="str">
        <f>IF(IFERROR(VLOOKUP(AE1017,#REF!,1,0),"")&lt;&gt;"",1,"")</f>
        <v/>
      </c>
      <c r="AY1017" s="146" t="str">
        <f>IF(IFERROR(VLOOKUP(AE1017,#REF!,1,0),"")&lt;&gt;"",1,"")</f>
        <v/>
      </c>
      <c r="AZ1017" s="146" t="str">
        <f>IF(IFERROR(VLOOKUP(AE1017,#REF!,1,0),"")&lt;&gt;"",1,"")</f>
        <v/>
      </c>
      <c r="BA1017" s="146" t="str">
        <f>IF(IFERROR(VLOOKUP(AE1017,#REF!,1,0),"")&lt;&gt;"",1,"")</f>
        <v/>
      </c>
      <c r="BB1017" s="146" t="str">
        <f>IF(IFERROR(VLOOKUP(AE1017,#REF!,1,0),"")&lt;&gt;"",1,"")</f>
        <v/>
      </c>
      <c r="BC1017" s="146" t="str">
        <f>IF(IFERROR(VLOOKUP(AE1017,#REF!,1,0),"")&lt;&gt;"",1,"")</f>
        <v/>
      </c>
      <c r="BD1017" s="146" t="str">
        <f>IF(IFERROR(VLOOKUP(AE1017,#REF!,1,0),"")&lt;&gt;"",1,"")</f>
        <v/>
      </c>
      <c r="BE1017" s="148">
        <f t="shared" si="273"/>
        <v>0</v>
      </c>
    </row>
    <row r="1018" spans="1:57" ht="17">
      <c r="A1018" s="137">
        <v>2696</v>
      </c>
      <c r="B1018" s="137">
        <v>999999999</v>
      </c>
      <c r="C1018" s="137">
        <v>999999999</v>
      </c>
      <c r="D1018" s="138" t="str">
        <f t="shared" si="295"/>
        <v>99</v>
      </c>
      <c r="E1018" s="138" t="str">
        <f t="shared" si="296"/>
        <v>9</v>
      </c>
      <c r="F1018" s="138" t="str">
        <f t="shared" si="297"/>
        <v>9</v>
      </c>
      <c r="G1018" s="138" t="str">
        <f t="shared" si="298"/>
        <v>9</v>
      </c>
      <c r="H1018" s="138" t="str">
        <f t="shared" si="299"/>
        <v>9</v>
      </c>
      <c r="I1018" s="138" t="str">
        <f t="shared" si="300"/>
        <v>9</v>
      </c>
      <c r="J1018" s="138" t="str">
        <f t="shared" si="301"/>
        <v>9</v>
      </c>
      <c r="K1018" s="138" t="str">
        <f t="shared" si="302"/>
        <v>9</v>
      </c>
      <c r="L1018" s="138" t="s">
        <v>5491</v>
      </c>
      <c r="M1018" s="144" t="s">
        <v>1694</v>
      </c>
      <c r="N1018" s="139" t="s">
        <v>261</v>
      </c>
      <c r="O1018" s="141" t="s">
        <v>14</v>
      </c>
      <c r="P1018" s="141" t="s">
        <v>68</v>
      </c>
      <c r="Q1018" s="141">
        <v>3</v>
      </c>
      <c r="R1018" s="141">
        <v>2</v>
      </c>
      <c r="S1018" s="141" t="s">
        <v>110</v>
      </c>
      <c r="T1018" s="141" t="s">
        <v>110</v>
      </c>
      <c r="U1018" s="141">
        <v>6</v>
      </c>
      <c r="V1018" s="141">
        <v>5</v>
      </c>
      <c r="W1018" s="141" t="s">
        <v>1694</v>
      </c>
      <c r="X1018" s="141" t="s">
        <v>1694</v>
      </c>
      <c r="Y1018" s="140" t="s">
        <v>66</v>
      </c>
      <c r="Z1018" s="140" t="s">
        <v>66</v>
      </c>
      <c r="AA1018" s="140" t="s">
        <v>1694</v>
      </c>
      <c r="AB1018" s="140" t="s">
        <v>1694</v>
      </c>
      <c r="AC1018" s="140" t="s">
        <v>66</v>
      </c>
      <c r="AD1018" s="141" t="s">
        <v>66</v>
      </c>
      <c r="AE1018" s="144" t="s">
        <v>1694</v>
      </c>
      <c r="AF1018" s="144" t="s">
        <v>1694</v>
      </c>
      <c r="AG1018" s="134"/>
      <c r="AH1018" s="142"/>
      <c r="AI1018" s="143"/>
      <c r="AJ1018" s="143" t="b">
        <f t="shared" si="304"/>
        <v>0</v>
      </c>
      <c r="AK1018" s="143" t="str">
        <f>O1018&amp;Q1018&amp;R1018&amp;U1018&amp;V1018&amp;Y1018&amp;Z1018&amp;AC1018&amp;AD1018</f>
        <v>A32650000</v>
      </c>
      <c r="AL1018" s="59"/>
      <c r="AM1018" s="41" t="b">
        <f>C1018&lt;&gt;AK1018</f>
        <v>1</v>
      </c>
      <c r="AN1018" s="145" t="str">
        <f>N1018&amp;AK1018</f>
        <v>J9FA32650000</v>
      </c>
      <c r="AO1018" s="145"/>
      <c r="AP1018" s="73" t="s">
        <v>626</v>
      </c>
      <c r="AQ1018" s="146"/>
      <c r="AR1018" s="146" t="str">
        <f t="shared" si="303"/>
        <v/>
      </c>
      <c r="AS1018" s="146" t="str">
        <f>IF(IFERROR(VLOOKUP(AE1018,#REF!,1,0),"")&lt;&gt;"",1,"")</f>
        <v/>
      </c>
      <c r="AT1018" s="146" t="str">
        <f>IF(IFERROR(VLOOKUP(AE1018,#REF!,1,0),"")&lt;&gt;"",1,"")</f>
        <v/>
      </c>
      <c r="AU1018" s="146" t="str">
        <f>IF(IFERROR(VLOOKUP(AE1018,#REF!,1,0),"")&lt;&gt;"",1,"")</f>
        <v/>
      </c>
      <c r="AV1018" s="146" t="str">
        <f>IF(IFERROR(VLOOKUP(AE1018,#REF!,1,0),"")&lt;&gt;"",1,"")</f>
        <v/>
      </c>
      <c r="AW1018" s="146" t="str">
        <f>IF(IFERROR(VLOOKUP(AE1018,#REF!,1,0),"")&lt;&gt;"",1,"")</f>
        <v/>
      </c>
      <c r="AX1018" s="146" t="str">
        <f>IF(IFERROR(VLOOKUP(AE1018,#REF!,1,0),"")&lt;&gt;"",1,"")</f>
        <v/>
      </c>
      <c r="AY1018" s="146" t="str">
        <f>IF(IFERROR(VLOOKUP(AE1018,#REF!,1,0),"")&lt;&gt;"",1,"")</f>
        <v/>
      </c>
      <c r="AZ1018" s="146" t="str">
        <f>IF(IFERROR(VLOOKUP(AE1018,#REF!,1,0),"")&lt;&gt;"",1,"")</f>
        <v/>
      </c>
      <c r="BA1018" s="146" t="str">
        <f>IF(IFERROR(VLOOKUP(AE1018,#REF!,1,0),"")&lt;&gt;"",1,"")</f>
        <v/>
      </c>
      <c r="BB1018" s="146" t="str">
        <f>IF(IFERROR(VLOOKUP(AE1018,#REF!,1,0),"")&lt;&gt;"",1,"")</f>
        <v/>
      </c>
      <c r="BC1018" s="146" t="str">
        <f>IF(IFERROR(VLOOKUP(AE1018,#REF!,1,0),"")&lt;&gt;"",1,"")</f>
        <v/>
      </c>
      <c r="BD1018" s="146" t="str">
        <f>IF(IFERROR(VLOOKUP(AE1018,#REF!,1,0),"")&lt;&gt;"",1,"")</f>
        <v/>
      </c>
      <c r="BE1018" s="148">
        <f t="shared" si="273"/>
        <v>0</v>
      </c>
    </row>
    <row r="1019" spans="1:57" ht="17">
      <c r="A1019" s="137">
        <v>2697</v>
      </c>
      <c r="B1019" s="137">
        <v>999999999</v>
      </c>
      <c r="C1019" s="137">
        <v>999999999</v>
      </c>
      <c r="D1019" s="138" t="str">
        <f t="shared" si="295"/>
        <v>99</v>
      </c>
      <c r="E1019" s="138" t="str">
        <f t="shared" si="296"/>
        <v>9</v>
      </c>
      <c r="F1019" s="138" t="str">
        <f t="shared" si="297"/>
        <v>9</v>
      </c>
      <c r="G1019" s="138" t="str">
        <f t="shared" si="298"/>
        <v>9</v>
      </c>
      <c r="H1019" s="138" t="str">
        <f t="shared" si="299"/>
        <v>9</v>
      </c>
      <c r="I1019" s="138" t="str">
        <f t="shared" si="300"/>
        <v>9</v>
      </c>
      <c r="J1019" s="138" t="str">
        <f t="shared" si="301"/>
        <v>9</v>
      </c>
      <c r="K1019" s="138" t="str">
        <f t="shared" si="302"/>
        <v>9</v>
      </c>
      <c r="L1019" s="138" t="s">
        <v>5492</v>
      </c>
      <c r="M1019" s="144" t="s">
        <v>1695</v>
      </c>
      <c r="N1019" s="139" t="s">
        <v>261</v>
      </c>
      <c r="O1019" s="141" t="s">
        <v>14</v>
      </c>
      <c r="P1019" s="141" t="s">
        <v>68</v>
      </c>
      <c r="Q1019" s="141">
        <v>3</v>
      </c>
      <c r="R1019" s="141">
        <v>2</v>
      </c>
      <c r="S1019" s="141" t="s">
        <v>110</v>
      </c>
      <c r="T1019" s="141" t="s">
        <v>110</v>
      </c>
      <c r="U1019" s="141">
        <v>6</v>
      </c>
      <c r="V1019" s="141">
        <v>6</v>
      </c>
      <c r="W1019" s="141" t="s">
        <v>1695</v>
      </c>
      <c r="X1019" s="141" t="s">
        <v>1695</v>
      </c>
      <c r="Y1019" s="140" t="s">
        <v>66</v>
      </c>
      <c r="Z1019" s="140" t="s">
        <v>66</v>
      </c>
      <c r="AA1019" s="140" t="s">
        <v>1695</v>
      </c>
      <c r="AB1019" s="140" t="s">
        <v>1695</v>
      </c>
      <c r="AC1019" s="140" t="s">
        <v>66</v>
      </c>
      <c r="AD1019" s="141" t="s">
        <v>66</v>
      </c>
      <c r="AE1019" s="144" t="s">
        <v>1695</v>
      </c>
      <c r="AF1019" s="144" t="s">
        <v>1695</v>
      </c>
      <c r="AG1019" s="134"/>
      <c r="AH1019" s="142"/>
      <c r="AI1019" s="143"/>
      <c r="AJ1019" s="143" t="b">
        <f t="shared" si="304"/>
        <v>0</v>
      </c>
      <c r="AK1019" s="143" t="str">
        <f>O1019&amp;Q1019&amp;R1019&amp;U1019&amp;V1019&amp;Y1019&amp;Z1019&amp;AC1019&amp;AD1019</f>
        <v>A32660000</v>
      </c>
      <c r="AL1019" s="59"/>
      <c r="AM1019" s="41" t="b">
        <f>C1019&lt;&gt;AK1019</f>
        <v>1</v>
      </c>
      <c r="AN1019" s="145" t="str">
        <f>N1019&amp;AK1019</f>
        <v>J9FA32660000</v>
      </c>
      <c r="AO1019" s="145"/>
      <c r="AP1019" s="73" t="s">
        <v>626</v>
      </c>
      <c r="AQ1019" s="146"/>
      <c r="AR1019" s="146" t="str">
        <f t="shared" si="303"/>
        <v/>
      </c>
      <c r="AS1019" s="146" t="str">
        <f>IF(IFERROR(VLOOKUP(AE1019,#REF!,1,0),"")&lt;&gt;"",1,"")</f>
        <v/>
      </c>
      <c r="AT1019" s="146" t="str">
        <f>IF(IFERROR(VLOOKUP(AE1019,#REF!,1,0),"")&lt;&gt;"",1,"")</f>
        <v/>
      </c>
      <c r="AU1019" s="146" t="str">
        <f>IF(IFERROR(VLOOKUP(AE1019,#REF!,1,0),"")&lt;&gt;"",1,"")</f>
        <v/>
      </c>
      <c r="AV1019" s="146" t="str">
        <f>IF(IFERROR(VLOOKUP(AE1019,#REF!,1,0),"")&lt;&gt;"",1,"")</f>
        <v/>
      </c>
      <c r="AW1019" s="146" t="str">
        <f>IF(IFERROR(VLOOKUP(AE1019,#REF!,1,0),"")&lt;&gt;"",1,"")</f>
        <v/>
      </c>
      <c r="AX1019" s="146" t="str">
        <f>IF(IFERROR(VLOOKUP(AE1019,#REF!,1,0),"")&lt;&gt;"",1,"")</f>
        <v/>
      </c>
      <c r="AY1019" s="146" t="str">
        <f>IF(IFERROR(VLOOKUP(AE1019,#REF!,1,0),"")&lt;&gt;"",1,"")</f>
        <v/>
      </c>
      <c r="AZ1019" s="146" t="str">
        <f>IF(IFERROR(VLOOKUP(AE1019,#REF!,1,0),"")&lt;&gt;"",1,"")</f>
        <v/>
      </c>
      <c r="BA1019" s="146" t="str">
        <f>IF(IFERROR(VLOOKUP(AE1019,#REF!,1,0),"")&lt;&gt;"",1,"")</f>
        <v/>
      </c>
      <c r="BB1019" s="146" t="str">
        <f>IF(IFERROR(VLOOKUP(AE1019,#REF!,1,0),"")&lt;&gt;"",1,"")</f>
        <v/>
      </c>
      <c r="BC1019" s="146" t="str">
        <f>IF(IFERROR(VLOOKUP(AE1019,#REF!,1,0),"")&lt;&gt;"",1,"")</f>
        <v/>
      </c>
      <c r="BD1019" s="146" t="str">
        <f>IF(IFERROR(VLOOKUP(AE1019,#REF!,1,0),"")&lt;&gt;"",1,"")</f>
        <v/>
      </c>
      <c r="BE1019" s="148">
        <f t="shared" si="273"/>
        <v>0</v>
      </c>
    </row>
    <row r="1020" spans="1:57" ht="17">
      <c r="A1020" s="137">
        <v>2698</v>
      </c>
      <c r="B1020" s="137">
        <v>999999999</v>
      </c>
      <c r="C1020" s="137">
        <v>999999999</v>
      </c>
      <c r="D1020" s="138" t="str">
        <f t="shared" si="295"/>
        <v>99</v>
      </c>
      <c r="E1020" s="138" t="str">
        <f t="shared" si="296"/>
        <v>9</v>
      </c>
      <c r="F1020" s="138" t="str">
        <f t="shared" si="297"/>
        <v>9</v>
      </c>
      <c r="G1020" s="138" t="str">
        <f t="shared" si="298"/>
        <v>9</v>
      </c>
      <c r="H1020" s="138" t="str">
        <f t="shared" si="299"/>
        <v>9</v>
      </c>
      <c r="I1020" s="138" t="str">
        <f t="shared" si="300"/>
        <v>9</v>
      </c>
      <c r="J1020" s="138" t="str">
        <f t="shared" si="301"/>
        <v>9</v>
      </c>
      <c r="K1020" s="138" t="str">
        <f t="shared" si="302"/>
        <v>9</v>
      </c>
      <c r="L1020" s="138" t="s">
        <v>5493</v>
      </c>
      <c r="M1020" s="144" t="s">
        <v>1696</v>
      </c>
      <c r="N1020" s="139" t="s">
        <v>261</v>
      </c>
      <c r="O1020" s="141" t="s">
        <v>14</v>
      </c>
      <c r="P1020" s="141" t="s">
        <v>68</v>
      </c>
      <c r="Q1020" s="141">
        <v>3</v>
      </c>
      <c r="R1020" s="141">
        <v>2</v>
      </c>
      <c r="S1020" s="141" t="s">
        <v>110</v>
      </c>
      <c r="T1020" s="141" t="s">
        <v>110</v>
      </c>
      <c r="U1020" s="141">
        <v>6</v>
      </c>
      <c r="V1020" s="141">
        <v>7</v>
      </c>
      <c r="W1020" s="141" t="s">
        <v>1696</v>
      </c>
      <c r="X1020" s="141" t="s">
        <v>1696</v>
      </c>
      <c r="Y1020" s="140" t="s">
        <v>66</v>
      </c>
      <c r="Z1020" s="140" t="s">
        <v>66</v>
      </c>
      <c r="AA1020" s="140" t="s">
        <v>1696</v>
      </c>
      <c r="AB1020" s="140" t="s">
        <v>1696</v>
      </c>
      <c r="AC1020" s="140" t="s">
        <v>66</v>
      </c>
      <c r="AD1020" s="141" t="s">
        <v>66</v>
      </c>
      <c r="AE1020" s="144" t="s">
        <v>1696</v>
      </c>
      <c r="AF1020" s="144" t="s">
        <v>1697</v>
      </c>
      <c r="AG1020" s="134"/>
      <c r="AH1020" s="142"/>
      <c r="AI1020" s="143"/>
      <c r="AJ1020" s="143" t="b">
        <f t="shared" si="304"/>
        <v>0</v>
      </c>
      <c r="AK1020" s="143" t="str">
        <f>O1020&amp;Q1020&amp;R1020&amp;U1020&amp;V1020&amp;Y1020&amp;Z1020&amp;AC1020&amp;AD1020</f>
        <v>A32670000</v>
      </c>
      <c r="AL1020" s="59"/>
      <c r="AM1020" s="41" t="b">
        <f>C1020&lt;&gt;AK1020</f>
        <v>1</v>
      </c>
      <c r="AN1020" s="145" t="str">
        <f>N1020&amp;AK1020</f>
        <v>J9FA32670000</v>
      </c>
      <c r="AO1020" s="145" t="s">
        <v>1698</v>
      </c>
      <c r="AP1020" s="73" t="s">
        <v>626</v>
      </c>
      <c r="AQ1020" s="146"/>
      <c r="AR1020" s="146" t="str">
        <f t="shared" si="303"/>
        <v/>
      </c>
      <c r="AS1020" s="146" t="str">
        <f>IF(IFERROR(VLOOKUP(AE1020,#REF!,1,0),"")&lt;&gt;"",1,"")</f>
        <v/>
      </c>
      <c r="AT1020" s="146" t="str">
        <f>IF(IFERROR(VLOOKUP(AE1020,#REF!,1,0),"")&lt;&gt;"",1,"")</f>
        <v/>
      </c>
      <c r="AU1020" s="146" t="str">
        <f>IF(IFERROR(VLOOKUP(AE1020,#REF!,1,0),"")&lt;&gt;"",1,"")</f>
        <v/>
      </c>
      <c r="AV1020" s="146" t="str">
        <f>IF(IFERROR(VLOOKUP(AE1020,#REF!,1,0),"")&lt;&gt;"",1,"")</f>
        <v/>
      </c>
      <c r="AW1020" s="146" t="str">
        <f>IF(IFERROR(VLOOKUP(AE1020,#REF!,1,0),"")&lt;&gt;"",1,"")</f>
        <v/>
      </c>
      <c r="AX1020" s="146" t="str">
        <f>IF(IFERROR(VLOOKUP(AE1020,#REF!,1,0),"")&lt;&gt;"",1,"")</f>
        <v/>
      </c>
      <c r="AY1020" s="146" t="str">
        <f>IF(IFERROR(VLOOKUP(AE1020,#REF!,1,0),"")&lt;&gt;"",1,"")</f>
        <v/>
      </c>
      <c r="AZ1020" s="146" t="str">
        <f>IF(IFERROR(VLOOKUP(AE1020,#REF!,1,0),"")&lt;&gt;"",1,"")</f>
        <v/>
      </c>
      <c r="BA1020" s="146" t="str">
        <f>IF(IFERROR(VLOOKUP(AE1020,#REF!,1,0),"")&lt;&gt;"",1,"")</f>
        <v/>
      </c>
      <c r="BB1020" s="146" t="str">
        <f>IF(IFERROR(VLOOKUP(AE1020,#REF!,1,0),"")&lt;&gt;"",1,"")</f>
        <v/>
      </c>
      <c r="BC1020" s="146" t="str">
        <f>IF(IFERROR(VLOOKUP(AE1020,#REF!,1,0),"")&lt;&gt;"",1,"")</f>
        <v/>
      </c>
      <c r="BD1020" s="146" t="str">
        <f>IF(IFERROR(VLOOKUP(AE1020,#REF!,1,0),"")&lt;&gt;"",1,"")</f>
        <v/>
      </c>
      <c r="BE1020" s="148">
        <f t="shared" si="273"/>
        <v>0</v>
      </c>
    </row>
    <row r="1021" spans="1:57" ht="17">
      <c r="A1021" s="137">
        <v>2699</v>
      </c>
      <c r="B1021" s="137">
        <v>999999999</v>
      </c>
      <c r="C1021" s="137">
        <v>999999999</v>
      </c>
      <c r="D1021" s="138" t="str">
        <f t="shared" si="295"/>
        <v>99</v>
      </c>
      <c r="E1021" s="138" t="str">
        <f t="shared" si="296"/>
        <v>9</v>
      </c>
      <c r="F1021" s="138" t="str">
        <f t="shared" si="297"/>
        <v>9</v>
      </c>
      <c r="G1021" s="138" t="str">
        <f t="shared" si="298"/>
        <v>9</v>
      </c>
      <c r="H1021" s="138" t="str">
        <f t="shared" si="299"/>
        <v>9</v>
      </c>
      <c r="I1021" s="138" t="str">
        <f t="shared" si="300"/>
        <v>9</v>
      </c>
      <c r="J1021" s="138" t="str">
        <f t="shared" si="301"/>
        <v>9</v>
      </c>
      <c r="K1021" s="138" t="str">
        <f t="shared" si="302"/>
        <v>9</v>
      </c>
      <c r="L1021" s="138" t="s">
        <v>5494</v>
      </c>
      <c r="M1021" s="144" t="s">
        <v>1699</v>
      </c>
      <c r="N1021" s="139" t="s">
        <v>261</v>
      </c>
      <c r="O1021" s="141" t="s">
        <v>14</v>
      </c>
      <c r="P1021" s="141" t="s">
        <v>68</v>
      </c>
      <c r="Q1021" s="141">
        <v>3</v>
      </c>
      <c r="R1021" s="141">
        <v>2</v>
      </c>
      <c r="S1021" s="141" t="s">
        <v>110</v>
      </c>
      <c r="T1021" s="141" t="s">
        <v>110</v>
      </c>
      <c r="U1021" s="141">
        <v>6</v>
      </c>
      <c r="V1021" s="141">
        <v>8</v>
      </c>
      <c r="W1021" s="141" t="s">
        <v>1699</v>
      </c>
      <c r="X1021" s="141" t="s">
        <v>1699</v>
      </c>
      <c r="Y1021" s="140" t="s">
        <v>66</v>
      </c>
      <c r="Z1021" s="140" t="s">
        <v>66</v>
      </c>
      <c r="AA1021" s="140" t="s">
        <v>1699</v>
      </c>
      <c r="AB1021" s="140" t="s">
        <v>1699</v>
      </c>
      <c r="AC1021" s="140" t="s">
        <v>66</v>
      </c>
      <c r="AD1021" s="141" t="s">
        <v>66</v>
      </c>
      <c r="AE1021" s="144" t="s">
        <v>1699</v>
      </c>
      <c r="AF1021" s="144" t="s">
        <v>1699</v>
      </c>
      <c r="AG1021" s="134"/>
      <c r="AH1021" s="142"/>
      <c r="AI1021" s="143"/>
      <c r="AJ1021" s="143" t="b">
        <f t="shared" si="304"/>
        <v>0</v>
      </c>
      <c r="AK1021" s="143" t="str">
        <f>O1021&amp;Q1021&amp;R1021&amp;U1021&amp;V1021&amp;Y1021&amp;Z1021&amp;AC1021&amp;AD1021</f>
        <v>A32680000</v>
      </c>
      <c r="AL1021" s="59"/>
      <c r="AM1021" s="41" t="b">
        <f>C1021&lt;&gt;AK1021</f>
        <v>1</v>
      </c>
      <c r="AN1021" s="145" t="str">
        <f>N1021&amp;AK1021</f>
        <v>J9FA32680000</v>
      </c>
      <c r="AO1021" s="145"/>
      <c r="AP1021" s="73" t="s">
        <v>626</v>
      </c>
      <c r="AQ1021" s="146"/>
      <c r="AR1021" s="146" t="str">
        <f t="shared" si="303"/>
        <v/>
      </c>
      <c r="AS1021" s="146" t="str">
        <f>IF(IFERROR(VLOOKUP(AE1021,#REF!,1,0),"")&lt;&gt;"",1,"")</f>
        <v/>
      </c>
      <c r="AT1021" s="146" t="str">
        <f>IF(IFERROR(VLOOKUP(AE1021,#REF!,1,0),"")&lt;&gt;"",1,"")</f>
        <v/>
      </c>
      <c r="AU1021" s="146" t="str">
        <f>IF(IFERROR(VLOOKUP(AE1021,#REF!,1,0),"")&lt;&gt;"",1,"")</f>
        <v/>
      </c>
      <c r="AV1021" s="146" t="str">
        <f>IF(IFERROR(VLOOKUP(AE1021,#REF!,1,0),"")&lt;&gt;"",1,"")</f>
        <v/>
      </c>
      <c r="AW1021" s="146" t="str">
        <f>IF(IFERROR(VLOOKUP(AE1021,#REF!,1,0),"")&lt;&gt;"",1,"")</f>
        <v/>
      </c>
      <c r="AX1021" s="146" t="str">
        <f>IF(IFERROR(VLOOKUP(AE1021,#REF!,1,0),"")&lt;&gt;"",1,"")</f>
        <v/>
      </c>
      <c r="AY1021" s="146" t="str">
        <f>IF(IFERROR(VLOOKUP(AE1021,#REF!,1,0),"")&lt;&gt;"",1,"")</f>
        <v/>
      </c>
      <c r="AZ1021" s="146" t="str">
        <f>IF(IFERROR(VLOOKUP(AE1021,#REF!,1,0),"")&lt;&gt;"",1,"")</f>
        <v/>
      </c>
      <c r="BA1021" s="146" t="str">
        <f>IF(IFERROR(VLOOKUP(AE1021,#REF!,1,0),"")&lt;&gt;"",1,"")</f>
        <v/>
      </c>
      <c r="BB1021" s="146" t="str">
        <f>IF(IFERROR(VLOOKUP(AE1021,#REF!,1,0),"")&lt;&gt;"",1,"")</f>
        <v/>
      </c>
      <c r="BC1021" s="146" t="str">
        <f>IF(IFERROR(VLOOKUP(AE1021,#REF!,1,0),"")&lt;&gt;"",1,"")</f>
        <v/>
      </c>
      <c r="BD1021" s="146" t="str">
        <f>IF(IFERROR(VLOOKUP(AE1021,#REF!,1,0),"")&lt;&gt;"",1,"")</f>
        <v/>
      </c>
      <c r="BE1021" s="148">
        <f t="shared" si="273"/>
        <v>0</v>
      </c>
    </row>
    <row r="1022" spans="1:57" ht="17">
      <c r="A1022" s="137">
        <v>2700</v>
      </c>
      <c r="B1022" s="137">
        <v>999999999</v>
      </c>
      <c r="C1022" s="137">
        <v>999999999</v>
      </c>
      <c r="D1022" s="138" t="str">
        <f t="shared" si="295"/>
        <v>99</v>
      </c>
      <c r="E1022" s="138" t="str">
        <f t="shared" si="296"/>
        <v>9</v>
      </c>
      <c r="F1022" s="138" t="str">
        <f t="shared" si="297"/>
        <v>9</v>
      </c>
      <c r="G1022" s="138" t="str">
        <f t="shared" si="298"/>
        <v>9</v>
      </c>
      <c r="H1022" s="138" t="str">
        <f t="shared" si="299"/>
        <v>9</v>
      </c>
      <c r="I1022" s="138" t="str">
        <f t="shared" si="300"/>
        <v>9</v>
      </c>
      <c r="J1022" s="138" t="str">
        <f t="shared" si="301"/>
        <v>9</v>
      </c>
      <c r="K1022" s="138" t="str">
        <f t="shared" si="302"/>
        <v>9</v>
      </c>
      <c r="L1022" s="138" t="s">
        <v>5495</v>
      </c>
      <c r="M1022" s="144" t="s">
        <v>1700</v>
      </c>
      <c r="N1022" s="139" t="s">
        <v>261</v>
      </c>
      <c r="O1022" s="141" t="s">
        <v>14</v>
      </c>
      <c r="P1022" s="141" t="s">
        <v>68</v>
      </c>
      <c r="Q1022" s="141">
        <v>3</v>
      </c>
      <c r="R1022" s="141">
        <v>2</v>
      </c>
      <c r="S1022" s="141" t="s">
        <v>110</v>
      </c>
      <c r="T1022" s="141" t="s">
        <v>110</v>
      </c>
      <c r="U1022" s="141">
        <v>6</v>
      </c>
      <c r="V1022" s="141">
        <v>9</v>
      </c>
      <c r="W1022" s="141" t="s">
        <v>1700</v>
      </c>
      <c r="X1022" s="141" t="s">
        <v>1700</v>
      </c>
      <c r="Y1022" s="140" t="s">
        <v>66</v>
      </c>
      <c r="Z1022" s="140" t="s">
        <v>66</v>
      </c>
      <c r="AA1022" s="140" t="s">
        <v>1700</v>
      </c>
      <c r="AB1022" s="140" t="s">
        <v>1700</v>
      </c>
      <c r="AC1022" s="140" t="s">
        <v>66</v>
      </c>
      <c r="AD1022" s="141" t="s">
        <v>66</v>
      </c>
      <c r="AE1022" s="144" t="s">
        <v>1700</v>
      </c>
      <c r="AF1022" s="144" t="s">
        <v>1700</v>
      </c>
      <c r="AG1022" s="134"/>
      <c r="AH1022" s="142"/>
      <c r="AI1022" s="143"/>
      <c r="AJ1022" s="143" t="b">
        <f t="shared" si="304"/>
        <v>0</v>
      </c>
      <c r="AK1022" s="143" t="str">
        <f>O1022&amp;Q1022&amp;R1022&amp;U1022&amp;V1022&amp;Y1022&amp;Z1022&amp;AC1022&amp;AD1022</f>
        <v>A32690000</v>
      </c>
      <c r="AL1022" s="59"/>
      <c r="AM1022" s="41" t="b">
        <f>C1022&lt;&gt;AK1022</f>
        <v>1</v>
      </c>
      <c r="AN1022" s="145" t="str">
        <f>N1022&amp;AK1022</f>
        <v>J9FA32690000</v>
      </c>
      <c r="AO1022" s="145"/>
      <c r="AP1022" s="73" t="s">
        <v>626</v>
      </c>
      <c r="AQ1022" s="146"/>
      <c r="AR1022" s="146" t="str">
        <f t="shared" si="303"/>
        <v/>
      </c>
      <c r="AS1022" s="146" t="str">
        <f>IF(IFERROR(VLOOKUP(AE1022,#REF!,1,0),"")&lt;&gt;"",1,"")</f>
        <v/>
      </c>
      <c r="AT1022" s="146" t="str">
        <f>IF(IFERROR(VLOOKUP(AE1022,#REF!,1,0),"")&lt;&gt;"",1,"")</f>
        <v/>
      </c>
      <c r="AU1022" s="146" t="str">
        <f>IF(IFERROR(VLOOKUP(AE1022,#REF!,1,0),"")&lt;&gt;"",1,"")</f>
        <v/>
      </c>
      <c r="AV1022" s="146" t="str">
        <f>IF(IFERROR(VLOOKUP(AE1022,#REF!,1,0),"")&lt;&gt;"",1,"")</f>
        <v/>
      </c>
      <c r="AW1022" s="146" t="str">
        <f>IF(IFERROR(VLOOKUP(AE1022,#REF!,1,0),"")&lt;&gt;"",1,"")</f>
        <v/>
      </c>
      <c r="AX1022" s="146" t="str">
        <f>IF(IFERROR(VLOOKUP(AE1022,#REF!,1,0),"")&lt;&gt;"",1,"")</f>
        <v/>
      </c>
      <c r="AY1022" s="146" t="str">
        <f>IF(IFERROR(VLOOKUP(AE1022,#REF!,1,0),"")&lt;&gt;"",1,"")</f>
        <v/>
      </c>
      <c r="AZ1022" s="146" t="str">
        <f>IF(IFERROR(VLOOKUP(AE1022,#REF!,1,0),"")&lt;&gt;"",1,"")</f>
        <v/>
      </c>
      <c r="BA1022" s="146" t="str">
        <f>IF(IFERROR(VLOOKUP(AE1022,#REF!,1,0),"")&lt;&gt;"",1,"")</f>
        <v/>
      </c>
      <c r="BB1022" s="146" t="str">
        <f>IF(IFERROR(VLOOKUP(AE1022,#REF!,1,0),"")&lt;&gt;"",1,"")</f>
        <v/>
      </c>
      <c r="BC1022" s="146" t="str">
        <f>IF(IFERROR(VLOOKUP(AE1022,#REF!,1,0),"")&lt;&gt;"",1,"")</f>
        <v/>
      </c>
      <c r="BD1022" s="146" t="str">
        <f>IF(IFERROR(VLOOKUP(AE1022,#REF!,1,0),"")&lt;&gt;"",1,"")</f>
        <v/>
      </c>
      <c r="BE1022" s="148">
        <f t="shared" ref="BE1022:BE1227" si="305">SUM(AR1022:BD1022)</f>
        <v>0</v>
      </c>
    </row>
    <row r="1023" spans="1:57" ht="17">
      <c r="A1023" s="137">
        <v>2701</v>
      </c>
      <c r="B1023" s="137">
        <v>999999999</v>
      </c>
      <c r="C1023" s="137">
        <v>999999999</v>
      </c>
      <c r="D1023" s="138" t="str">
        <f t="shared" si="295"/>
        <v>99</v>
      </c>
      <c r="E1023" s="138" t="str">
        <f t="shared" si="296"/>
        <v>9</v>
      </c>
      <c r="F1023" s="138" t="str">
        <f t="shared" si="297"/>
        <v>9</v>
      </c>
      <c r="G1023" s="138" t="str">
        <f t="shared" si="298"/>
        <v>9</v>
      </c>
      <c r="H1023" s="138" t="str">
        <f t="shared" si="299"/>
        <v>9</v>
      </c>
      <c r="I1023" s="138" t="str">
        <f t="shared" si="300"/>
        <v>9</v>
      </c>
      <c r="J1023" s="138" t="str">
        <f t="shared" si="301"/>
        <v>9</v>
      </c>
      <c r="K1023" s="138" t="str">
        <f t="shared" si="302"/>
        <v>9</v>
      </c>
      <c r="L1023" s="138" t="s">
        <v>5496</v>
      </c>
      <c r="M1023" s="144" t="s">
        <v>1701</v>
      </c>
      <c r="N1023" s="139" t="s">
        <v>261</v>
      </c>
      <c r="O1023" s="141" t="s">
        <v>14</v>
      </c>
      <c r="P1023" s="141" t="s">
        <v>68</v>
      </c>
      <c r="Q1023" s="141">
        <v>3</v>
      </c>
      <c r="R1023" s="141">
        <v>2</v>
      </c>
      <c r="S1023" s="141" t="s">
        <v>110</v>
      </c>
      <c r="T1023" s="141" t="s">
        <v>110</v>
      </c>
      <c r="U1023" s="141">
        <v>7</v>
      </c>
      <c r="V1023" s="141">
        <v>1</v>
      </c>
      <c r="W1023" s="141" t="s">
        <v>1701</v>
      </c>
      <c r="X1023" s="141" t="s">
        <v>1701</v>
      </c>
      <c r="Y1023" s="140" t="s">
        <v>66</v>
      </c>
      <c r="Z1023" s="140" t="s">
        <v>66</v>
      </c>
      <c r="AA1023" s="140" t="s">
        <v>1701</v>
      </c>
      <c r="AB1023" s="140" t="s">
        <v>1701</v>
      </c>
      <c r="AC1023" s="140" t="s">
        <v>66</v>
      </c>
      <c r="AD1023" s="141" t="s">
        <v>66</v>
      </c>
      <c r="AE1023" s="144" t="s">
        <v>1701</v>
      </c>
      <c r="AF1023" s="144" t="s">
        <v>1701</v>
      </c>
      <c r="AG1023" s="134"/>
      <c r="AH1023" s="142"/>
      <c r="AI1023" s="143"/>
      <c r="AJ1023" s="143" t="b">
        <f t="shared" si="304"/>
        <v>0</v>
      </c>
      <c r="AK1023" s="143" t="str">
        <f>O1023&amp;Q1023&amp;R1023&amp;U1023&amp;V1023&amp;Y1023&amp;Z1023&amp;AC1023&amp;AD1023</f>
        <v>A32710000</v>
      </c>
      <c r="AL1023" s="59"/>
      <c r="AM1023" s="41" t="b">
        <f>C1023&lt;&gt;AK1023</f>
        <v>1</v>
      </c>
      <c r="AN1023" s="145" t="str">
        <f>N1023&amp;AK1023</f>
        <v>J9FA32710000</v>
      </c>
      <c r="AO1023" s="145"/>
      <c r="AP1023" s="73" t="s">
        <v>626</v>
      </c>
      <c r="AQ1023" s="146"/>
      <c r="AR1023" s="146" t="str">
        <f t="shared" si="303"/>
        <v/>
      </c>
      <c r="AS1023" s="146" t="str">
        <f>IF(IFERROR(VLOOKUP(AE1023,#REF!,1,0),"")&lt;&gt;"",1,"")</f>
        <v/>
      </c>
      <c r="AT1023" s="146" t="str">
        <f>IF(IFERROR(VLOOKUP(AE1023,#REF!,1,0),"")&lt;&gt;"",1,"")</f>
        <v/>
      </c>
      <c r="AU1023" s="146" t="str">
        <f>IF(IFERROR(VLOOKUP(AE1023,#REF!,1,0),"")&lt;&gt;"",1,"")</f>
        <v/>
      </c>
      <c r="AV1023" s="146" t="str">
        <f>IF(IFERROR(VLOOKUP(AE1023,#REF!,1,0),"")&lt;&gt;"",1,"")</f>
        <v/>
      </c>
      <c r="AW1023" s="146" t="str">
        <f>IF(IFERROR(VLOOKUP(AE1023,#REF!,1,0),"")&lt;&gt;"",1,"")</f>
        <v/>
      </c>
      <c r="AX1023" s="146" t="str">
        <f>IF(IFERROR(VLOOKUP(AE1023,#REF!,1,0),"")&lt;&gt;"",1,"")</f>
        <v/>
      </c>
      <c r="AY1023" s="146" t="str">
        <f>IF(IFERROR(VLOOKUP(AE1023,#REF!,1,0),"")&lt;&gt;"",1,"")</f>
        <v/>
      </c>
      <c r="AZ1023" s="146" t="str">
        <f>IF(IFERROR(VLOOKUP(AE1023,#REF!,1,0),"")&lt;&gt;"",1,"")</f>
        <v/>
      </c>
      <c r="BA1023" s="146" t="str">
        <f>IF(IFERROR(VLOOKUP(AE1023,#REF!,1,0),"")&lt;&gt;"",1,"")</f>
        <v/>
      </c>
      <c r="BB1023" s="146" t="str">
        <f>IF(IFERROR(VLOOKUP(AE1023,#REF!,1,0),"")&lt;&gt;"",1,"")</f>
        <v/>
      </c>
      <c r="BC1023" s="146" t="str">
        <f>IF(IFERROR(VLOOKUP(AE1023,#REF!,1,0),"")&lt;&gt;"",1,"")</f>
        <v/>
      </c>
      <c r="BD1023" s="146" t="str">
        <f>IF(IFERROR(VLOOKUP(AE1023,#REF!,1,0),"")&lt;&gt;"",1,"")</f>
        <v/>
      </c>
      <c r="BE1023" s="148">
        <f t="shared" si="305"/>
        <v>0</v>
      </c>
    </row>
    <row r="1024" spans="1:57" ht="17">
      <c r="A1024" s="137">
        <v>2702</v>
      </c>
      <c r="B1024" s="137">
        <v>999999999</v>
      </c>
      <c r="C1024" s="137">
        <v>999999999</v>
      </c>
      <c r="D1024" s="138" t="str">
        <f t="shared" si="295"/>
        <v>99</v>
      </c>
      <c r="E1024" s="138" t="str">
        <f t="shared" si="296"/>
        <v>9</v>
      </c>
      <c r="F1024" s="138" t="str">
        <f t="shared" si="297"/>
        <v>9</v>
      </c>
      <c r="G1024" s="138" t="str">
        <f t="shared" si="298"/>
        <v>9</v>
      </c>
      <c r="H1024" s="138" t="str">
        <f t="shared" si="299"/>
        <v>9</v>
      </c>
      <c r="I1024" s="138" t="str">
        <f t="shared" si="300"/>
        <v>9</v>
      </c>
      <c r="J1024" s="138" t="str">
        <f t="shared" si="301"/>
        <v>9</v>
      </c>
      <c r="K1024" s="138" t="str">
        <f t="shared" si="302"/>
        <v>9</v>
      </c>
      <c r="L1024" s="138" t="s">
        <v>5497</v>
      </c>
      <c r="M1024" s="144" t="s">
        <v>1702</v>
      </c>
      <c r="N1024" s="139" t="s">
        <v>261</v>
      </c>
      <c r="O1024" s="141" t="s">
        <v>14</v>
      </c>
      <c r="P1024" s="141" t="s">
        <v>68</v>
      </c>
      <c r="Q1024" s="141">
        <v>3</v>
      </c>
      <c r="R1024" s="141">
        <v>2</v>
      </c>
      <c r="S1024" s="141" t="s">
        <v>110</v>
      </c>
      <c r="T1024" s="141" t="s">
        <v>110</v>
      </c>
      <c r="U1024" s="141">
        <v>7</v>
      </c>
      <c r="V1024" s="141">
        <v>2</v>
      </c>
      <c r="W1024" s="141" t="s">
        <v>1702</v>
      </c>
      <c r="X1024" s="141" t="s">
        <v>1702</v>
      </c>
      <c r="Y1024" s="140" t="s">
        <v>66</v>
      </c>
      <c r="Z1024" s="140" t="s">
        <v>66</v>
      </c>
      <c r="AA1024" s="140" t="s">
        <v>1702</v>
      </c>
      <c r="AB1024" s="140" t="s">
        <v>1702</v>
      </c>
      <c r="AC1024" s="140" t="s">
        <v>66</v>
      </c>
      <c r="AD1024" s="141" t="s">
        <v>66</v>
      </c>
      <c r="AE1024" s="144" t="s">
        <v>1702</v>
      </c>
      <c r="AF1024" s="144" t="s">
        <v>1702</v>
      </c>
      <c r="AG1024" s="134"/>
      <c r="AH1024" s="142"/>
      <c r="AI1024" s="143"/>
      <c r="AJ1024" s="143" t="b">
        <f t="shared" si="304"/>
        <v>0</v>
      </c>
      <c r="AK1024" s="143" t="str">
        <f>O1024&amp;Q1024&amp;R1024&amp;U1024&amp;V1024&amp;Y1024&amp;Z1024&amp;AC1024&amp;AD1024</f>
        <v>A32720000</v>
      </c>
      <c r="AL1024" s="59"/>
      <c r="AM1024" s="41" t="b">
        <f>C1024&lt;&gt;AK1024</f>
        <v>1</v>
      </c>
      <c r="AN1024" s="145" t="str">
        <f>N1024&amp;AK1024</f>
        <v>J9FA32720000</v>
      </c>
      <c r="AO1024" s="145"/>
      <c r="AP1024" s="73" t="s">
        <v>626</v>
      </c>
      <c r="AQ1024" s="146"/>
      <c r="AR1024" s="146" t="str">
        <f t="shared" si="303"/>
        <v/>
      </c>
      <c r="AS1024" s="146" t="str">
        <f>IF(IFERROR(VLOOKUP(AE1024,#REF!,1,0),"")&lt;&gt;"",1,"")</f>
        <v/>
      </c>
      <c r="AT1024" s="146" t="str">
        <f>IF(IFERROR(VLOOKUP(AE1024,#REF!,1,0),"")&lt;&gt;"",1,"")</f>
        <v/>
      </c>
      <c r="AU1024" s="146" t="str">
        <f>IF(IFERROR(VLOOKUP(AE1024,#REF!,1,0),"")&lt;&gt;"",1,"")</f>
        <v/>
      </c>
      <c r="AV1024" s="146" t="str">
        <f>IF(IFERROR(VLOOKUP(AE1024,#REF!,1,0),"")&lt;&gt;"",1,"")</f>
        <v/>
      </c>
      <c r="AW1024" s="146" t="str">
        <f>IF(IFERROR(VLOOKUP(AE1024,#REF!,1,0),"")&lt;&gt;"",1,"")</f>
        <v/>
      </c>
      <c r="AX1024" s="146" t="str">
        <f>IF(IFERROR(VLOOKUP(AE1024,#REF!,1,0),"")&lt;&gt;"",1,"")</f>
        <v/>
      </c>
      <c r="AY1024" s="146" t="str">
        <f>IF(IFERROR(VLOOKUP(AE1024,#REF!,1,0),"")&lt;&gt;"",1,"")</f>
        <v/>
      </c>
      <c r="AZ1024" s="146" t="str">
        <f>IF(IFERROR(VLOOKUP(AE1024,#REF!,1,0),"")&lt;&gt;"",1,"")</f>
        <v/>
      </c>
      <c r="BA1024" s="146" t="str">
        <f>IF(IFERROR(VLOOKUP(AE1024,#REF!,1,0),"")&lt;&gt;"",1,"")</f>
        <v/>
      </c>
      <c r="BB1024" s="146" t="str">
        <f>IF(IFERROR(VLOOKUP(AE1024,#REF!,1,0),"")&lt;&gt;"",1,"")</f>
        <v/>
      </c>
      <c r="BC1024" s="146" t="str">
        <f>IF(IFERROR(VLOOKUP(AE1024,#REF!,1,0),"")&lt;&gt;"",1,"")</f>
        <v/>
      </c>
      <c r="BD1024" s="146" t="str">
        <f>IF(IFERROR(VLOOKUP(AE1024,#REF!,1,0),"")&lt;&gt;"",1,"")</f>
        <v/>
      </c>
      <c r="BE1024" s="148">
        <f t="shared" si="305"/>
        <v>0</v>
      </c>
    </row>
    <row r="1025" spans="1:57" ht="17">
      <c r="A1025" s="137">
        <v>2785</v>
      </c>
      <c r="B1025" s="137">
        <v>999999999</v>
      </c>
      <c r="C1025" s="137">
        <v>999999999</v>
      </c>
      <c r="D1025" s="138" t="str">
        <f t="shared" si="295"/>
        <v>99</v>
      </c>
      <c r="E1025" s="138" t="str">
        <f t="shared" si="296"/>
        <v>9</v>
      </c>
      <c r="F1025" s="138" t="str">
        <f t="shared" si="297"/>
        <v>9</v>
      </c>
      <c r="G1025" s="138" t="str">
        <f t="shared" si="298"/>
        <v>9</v>
      </c>
      <c r="H1025" s="138" t="str">
        <f t="shared" si="299"/>
        <v>9</v>
      </c>
      <c r="I1025" s="138" t="str">
        <f t="shared" si="300"/>
        <v>9</v>
      </c>
      <c r="J1025" s="138" t="str">
        <f t="shared" si="301"/>
        <v>9</v>
      </c>
      <c r="K1025" s="138" t="str">
        <f t="shared" si="302"/>
        <v>9</v>
      </c>
      <c r="L1025" s="138" t="s">
        <v>5498</v>
      </c>
      <c r="M1025" s="139" t="s">
        <v>1703</v>
      </c>
      <c r="N1025" s="139" t="s">
        <v>261</v>
      </c>
      <c r="O1025" s="141" t="s">
        <v>14</v>
      </c>
      <c r="P1025" s="141" t="s">
        <v>68</v>
      </c>
      <c r="Q1025" s="141">
        <v>3</v>
      </c>
      <c r="R1025" s="141">
        <v>2</v>
      </c>
      <c r="S1025" s="141" t="s">
        <v>110</v>
      </c>
      <c r="T1025" s="141" t="s">
        <v>110</v>
      </c>
      <c r="U1025" s="141">
        <v>7</v>
      </c>
      <c r="V1025" s="141">
        <v>3</v>
      </c>
      <c r="W1025" s="139" t="s">
        <v>1703</v>
      </c>
      <c r="X1025" s="139" t="s">
        <v>1703</v>
      </c>
      <c r="Y1025" s="140" t="s">
        <v>66</v>
      </c>
      <c r="Z1025" s="140" t="s">
        <v>66</v>
      </c>
      <c r="AA1025" s="140" t="s">
        <v>1703</v>
      </c>
      <c r="AB1025" s="140" t="s">
        <v>1703</v>
      </c>
      <c r="AC1025" s="140" t="s">
        <v>66</v>
      </c>
      <c r="AD1025" s="141" t="s">
        <v>66</v>
      </c>
      <c r="AE1025" s="139" t="s">
        <v>1703</v>
      </c>
      <c r="AF1025" s="139" t="s">
        <v>1704</v>
      </c>
      <c r="AG1025" s="134"/>
      <c r="AH1025" s="142"/>
      <c r="AI1025" s="143"/>
      <c r="AJ1025" s="143" t="b">
        <f t="shared" si="304"/>
        <v>0</v>
      </c>
      <c r="AK1025" s="143" t="str">
        <f>O1025&amp;Q1025&amp;R1025&amp;U1025&amp;V1025&amp;Y1025&amp;Z1025&amp;AC1025&amp;AD1025</f>
        <v>A32730000</v>
      </c>
      <c r="AL1025" s="59"/>
      <c r="AM1025" s="41" t="b">
        <f>C1025&lt;&gt;AK1025</f>
        <v>1</v>
      </c>
      <c r="AN1025" s="145" t="str">
        <f>N1025&amp;AK1025</f>
        <v>J9FA32730000</v>
      </c>
      <c r="AO1025" s="145" t="s">
        <v>1705</v>
      </c>
      <c r="AP1025" s="73" t="s">
        <v>626</v>
      </c>
      <c r="AQ1025" s="146"/>
      <c r="AR1025" s="146" t="str">
        <f t="shared" si="303"/>
        <v/>
      </c>
      <c r="AS1025" s="146" t="str">
        <f>IF(IFERROR(VLOOKUP(AE1025,#REF!,1,0),"")&lt;&gt;"",1,"")</f>
        <v/>
      </c>
      <c r="AT1025" s="146" t="str">
        <f>IF(IFERROR(VLOOKUP(AE1025,#REF!,1,0),"")&lt;&gt;"",1,"")</f>
        <v/>
      </c>
      <c r="AU1025" s="146" t="str">
        <f>IF(IFERROR(VLOOKUP(AE1025,#REF!,1,0),"")&lt;&gt;"",1,"")</f>
        <v/>
      </c>
      <c r="AV1025" s="146" t="str">
        <f>IF(IFERROR(VLOOKUP(AE1025,#REF!,1,0),"")&lt;&gt;"",1,"")</f>
        <v/>
      </c>
      <c r="AW1025" s="146" t="str">
        <f>IF(IFERROR(VLOOKUP(AE1025,#REF!,1,0),"")&lt;&gt;"",1,"")</f>
        <v/>
      </c>
      <c r="AX1025" s="146" t="str">
        <f>IF(IFERROR(VLOOKUP(AE1025,#REF!,1,0),"")&lt;&gt;"",1,"")</f>
        <v/>
      </c>
      <c r="AY1025" s="146" t="str">
        <f>IF(IFERROR(VLOOKUP(AE1025,#REF!,1,0),"")&lt;&gt;"",1,"")</f>
        <v/>
      </c>
      <c r="AZ1025" s="146" t="str">
        <f>IF(IFERROR(VLOOKUP(AE1025,#REF!,1,0),"")&lt;&gt;"",1,"")</f>
        <v/>
      </c>
      <c r="BA1025" s="146" t="str">
        <f>IF(IFERROR(VLOOKUP(AE1025,#REF!,1,0),"")&lt;&gt;"",1,"")</f>
        <v/>
      </c>
      <c r="BB1025" s="146" t="str">
        <f>IF(IFERROR(VLOOKUP(AE1025,#REF!,1,0),"")&lt;&gt;"",1,"")</f>
        <v/>
      </c>
      <c r="BC1025" s="146" t="str">
        <f>IF(IFERROR(VLOOKUP(AE1025,#REF!,1,0),"")&lt;&gt;"",1,"")</f>
        <v/>
      </c>
      <c r="BD1025" s="146" t="str">
        <f>IF(IFERROR(VLOOKUP(AE1025,#REF!,1,0),"")&lt;&gt;"",1,"")</f>
        <v/>
      </c>
      <c r="BE1025" s="148">
        <f t="shared" si="305"/>
        <v>0</v>
      </c>
    </row>
    <row r="1026" spans="1:57" ht="16">
      <c r="A1026" s="43">
        <v>599</v>
      </c>
      <c r="B1026" s="43">
        <v>699</v>
      </c>
      <c r="C1026" s="43" t="str">
        <f>LEFT(B1026 &amp; "000000000", 9)</f>
        <v>699000000</v>
      </c>
      <c r="D1026" s="44" t="str">
        <f t="shared" si="295"/>
        <v>69</v>
      </c>
      <c r="E1026" s="44" t="str">
        <f t="shared" si="296"/>
        <v>9</v>
      </c>
      <c r="F1026" s="44" t="str">
        <f t="shared" si="297"/>
        <v>0</v>
      </c>
      <c r="G1026" s="44" t="str">
        <f t="shared" si="298"/>
        <v>0</v>
      </c>
      <c r="H1026" s="44" t="str">
        <f t="shared" si="299"/>
        <v>0</v>
      </c>
      <c r="I1026" s="44" t="str">
        <f t="shared" si="300"/>
        <v>0</v>
      </c>
      <c r="J1026" s="44" t="str">
        <f t="shared" si="301"/>
        <v>0</v>
      </c>
      <c r="K1026" s="44" t="str">
        <f t="shared" si="302"/>
        <v>0</v>
      </c>
      <c r="L1026" s="44"/>
      <c r="M1026" s="45" t="s">
        <v>1706</v>
      </c>
      <c r="N1026" s="45"/>
      <c r="O1026" s="46" t="s">
        <v>14</v>
      </c>
      <c r="P1026" s="47" t="s">
        <v>68</v>
      </c>
      <c r="Q1026" s="46" t="s">
        <v>18</v>
      </c>
      <c r="R1026" s="47"/>
      <c r="S1026" s="47" t="s">
        <v>1706</v>
      </c>
      <c r="T1026" s="47" t="s">
        <v>1706</v>
      </c>
      <c r="U1026" s="46" t="s">
        <v>66</v>
      </c>
      <c r="V1026" s="46" t="s">
        <v>66</v>
      </c>
      <c r="W1026" s="47"/>
      <c r="X1026" s="47" t="s">
        <v>1706</v>
      </c>
      <c r="Y1026" s="46" t="s">
        <v>66</v>
      </c>
      <c r="Z1026" s="49" t="s">
        <v>66</v>
      </c>
      <c r="AA1026" s="47"/>
      <c r="AB1026" s="47" t="s">
        <v>1706</v>
      </c>
      <c r="AC1026" s="49" t="s">
        <v>66</v>
      </c>
      <c r="AD1026" s="47" t="s">
        <v>66</v>
      </c>
      <c r="AE1026" s="50" t="s">
        <v>1706</v>
      </c>
      <c r="AF1026" s="51"/>
      <c r="AG1026" s="51" t="s">
        <v>8</v>
      </c>
      <c r="AH1026" s="52"/>
      <c r="AI1026" s="39"/>
      <c r="AJ1026" s="39"/>
      <c r="AK1026" s="39" t="e">
        <f>O1026&amp;Q1026&amp;#REF!&amp;U1026&amp;V1026&amp;Y1026&amp;Z1026&amp;AC1026&amp;AD1026</f>
        <v>#REF!</v>
      </c>
      <c r="AL1026" s="43">
        <v>699</v>
      </c>
      <c r="AM1026" s="44" t="e">
        <f>C1026&lt;&gt;AK1026</f>
        <v>#REF!</v>
      </c>
      <c r="AN1026" s="52"/>
      <c r="AO1026" s="52"/>
      <c r="AP1026" s="53"/>
      <c r="AQ1026" s="53"/>
      <c r="AR1026" s="53">
        <f t="shared" si="303"/>
        <v>1</v>
      </c>
      <c r="AS1026" s="53" t="str">
        <f>IF(IFERROR(VLOOKUP(AE1026,#REF!,1,0),"")&lt;&gt;"",1,"")</f>
        <v/>
      </c>
      <c r="AT1026" s="53" t="str">
        <f>IF(IFERROR(VLOOKUP(AE1026,#REF!,1,0),"")&lt;&gt;"",1,"")</f>
        <v/>
      </c>
      <c r="AU1026" s="53" t="str">
        <f>IF(IFERROR(VLOOKUP(AE1026,#REF!,1,0),"")&lt;&gt;"",1,"")</f>
        <v/>
      </c>
      <c r="AV1026" s="53" t="str">
        <f>IF(IFERROR(VLOOKUP(AE1026,#REF!,1,0),"")&lt;&gt;"",1,"")</f>
        <v/>
      </c>
      <c r="AW1026" s="53" t="str">
        <f>IF(IFERROR(VLOOKUP(AE1026,#REF!,1,0),"")&lt;&gt;"",1,"")</f>
        <v/>
      </c>
      <c r="AX1026" s="53" t="str">
        <f>IF(IFERROR(VLOOKUP(AE1026,#REF!,1,0),"")&lt;&gt;"",1,"")</f>
        <v/>
      </c>
      <c r="AY1026" s="53" t="str">
        <f>IF(IFERROR(VLOOKUP(AE1026,#REF!,1,0),"")&lt;&gt;"",1,"")</f>
        <v/>
      </c>
      <c r="AZ1026" s="53" t="str">
        <f>IF(IFERROR(VLOOKUP(AE1026,#REF!,1,0),"")&lt;&gt;"",1,"")</f>
        <v/>
      </c>
      <c r="BA1026" s="53" t="str">
        <f>IF(IFERROR(VLOOKUP(AE1026,#REF!,1,0),"")&lt;&gt;"",1,"")</f>
        <v/>
      </c>
      <c r="BB1026" s="53" t="str">
        <f>IF(IFERROR(VLOOKUP(AE1026,#REF!,1,0),"")&lt;&gt;"",1,"")</f>
        <v/>
      </c>
      <c r="BC1026" s="53" t="str">
        <f>IF(IFERROR(VLOOKUP(AE1026,#REF!,1,0),"")&lt;&gt;"",1,"")</f>
        <v/>
      </c>
      <c r="BD1026" s="53" t="str">
        <f>IF(IFERROR(VLOOKUP(AE1026,#REF!,1,0),"")&lt;&gt;"",1,"")</f>
        <v/>
      </c>
      <c r="BE1026" s="54">
        <f t="shared" si="305"/>
        <v>1</v>
      </c>
    </row>
    <row r="1027" spans="1:57" ht="17">
      <c r="A1027" s="137"/>
      <c r="B1027" s="137"/>
      <c r="C1027" s="137"/>
      <c r="D1027" s="138"/>
      <c r="E1027" s="138"/>
      <c r="F1027" s="138"/>
      <c r="G1027" s="138"/>
      <c r="H1027" s="138"/>
      <c r="I1027" s="138"/>
      <c r="J1027" s="138"/>
      <c r="K1027" s="138"/>
      <c r="L1027" s="138" t="s">
        <v>5499</v>
      </c>
      <c r="M1027" s="139"/>
      <c r="N1027" s="139" t="s">
        <v>261</v>
      </c>
      <c r="O1027" s="141" t="s">
        <v>14</v>
      </c>
      <c r="P1027" s="141" t="s">
        <v>68</v>
      </c>
      <c r="Q1027" s="141">
        <v>3</v>
      </c>
      <c r="R1027" s="141">
        <v>2</v>
      </c>
      <c r="S1027" s="141" t="s">
        <v>110</v>
      </c>
      <c r="T1027" s="141" t="s">
        <v>110</v>
      </c>
      <c r="U1027" s="141">
        <v>9</v>
      </c>
      <c r="V1027" s="141">
        <v>8</v>
      </c>
      <c r="W1027" s="140" t="s">
        <v>1707</v>
      </c>
      <c r="X1027" s="140" t="s">
        <v>1707</v>
      </c>
      <c r="Y1027" s="140" t="s">
        <v>66</v>
      </c>
      <c r="Z1027" s="140" t="s">
        <v>66</v>
      </c>
      <c r="AA1027" s="140" t="s">
        <v>1707</v>
      </c>
      <c r="AB1027" s="140" t="s">
        <v>1707</v>
      </c>
      <c r="AC1027" s="140" t="s">
        <v>66</v>
      </c>
      <c r="AD1027" s="140" t="s">
        <v>66</v>
      </c>
      <c r="AE1027" s="140" t="s">
        <v>1707</v>
      </c>
      <c r="AF1027" s="140" t="s">
        <v>1707</v>
      </c>
      <c r="AG1027" s="134"/>
      <c r="AH1027" s="142"/>
      <c r="AI1027" s="143"/>
      <c r="AJ1027" s="143" t="b">
        <f t="shared" ref="AJ1027:AJ1032" si="306">IF(OR(AS1027=1,AT1027=1,AU1027=1,AV1027=1,AW1027=1,AX1027=1,AY1027=1,AZ1027=1,BA1027=1,BB1027=1,BC1027=1,BD1027=1),TRUE,FALSE)</f>
        <v>0</v>
      </c>
      <c r="AK1027" s="143" t="str">
        <f>O1027&amp;Q1027&amp;R1027&amp;U1027&amp;V1027&amp;Y1027&amp;Z1027&amp;AC1027&amp;AD1027</f>
        <v>A32980000</v>
      </c>
      <c r="AL1027" s="40"/>
      <c r="AM1027" s="41"/>
      <c r="AN1027" s="145" t="str">
        <f>N1027&amp;AK1027</f>
        <v>J9FA32980000</v>
      </c>
      <c r="AO1027" s="145"/>
      <c r="AP1027" s="31"/>
      <c r="AQ1027" s="146"/>
      <c r="AR1027" s="146"/>
      <c r="AS1027" s="146"/>
      <c r="AT1027" s="146"/>
      <c r="AU1027" s="146"/>
      <c r="AV1027" s="146"/>
      <c r="AW1027" s="146"/>
      <c r="AX1027" s="146"/>
      <c r="AY1027" s="146"/>
      <c r="AZ1027" s="146"/>
      <c r="BA1027" s="146"/>
      <c r="BB1027" s="146"/>
      <c r="BC1027" s="146"/>
      <c r="BD1027" s="146"/>
      <c r="BE1027" s="148">
        <f t="shared" si="305"/>
        <v>0</v>
      </c>
    </row>
    <row r="1028" spans="1:57" ht="17">
      <c r="A1028" s="137"/>
      <c r="B1028" s="137"/>
      <c r="C1028" s="137"/>
      <c r="D1028" s="138"/>
      <c r="E1028" s="138"/>
      <c r="F1028" s="138"/>
      <c r="G1028" s="138"/>
      <c r="H1028" s="138"/>
      <c r="I1028" s="138"/>
      <c r="J1028" s="138"/>
      <c r="K1028" s="138"/>
      <c r="L1028" s="138" t="s">
        <v>5500</v>
      </c>
      <c r="M1028" s="139"/>
      <c r="N1028" s="139" t="s">
        <v>261</v>
      </c>
      <c r="O1028" s="141" t="s">
        <v>14</v>
      </c>
      <c r="P1028" s="141" t="s">
        <v>68</v>
      </c>
      <c r="Q1028" s="141">
        <v>3</v>
      </c>
      <c r="R1028" s="141">
        <v>2</v>
      </c>
      <c r="S1028" s="141" t="s">
        <v>110</v>
      </c>
      <c r="T1028" s="141" t="s">
        <v>110</v>
      </c>
      <c r="U1028" s="141">
        <v>9</v>
      </c>
      <c r="V1028" s="141">
        <v>9</v>
      </c>
      <c r="W1028" s="140" t="s">
        <v>1708</v>
      </c>
      <c r="X1028" s="140" t="s">
        <v>1708</v>
      </c>
      <c r="Y1028" s="140" t="s">
        <v>66</v>
      </c>
      <c r="Z1028" s="140" t="s">
        <v>66</v>
      </c>
      <c r="AA1028" s="140" t="s">
        <v>1708</v>
      </c>
      <c r="AB1028" s="140" t="s">
        <v>1708</v>
      </c>
      <c r="AC1028" s="140" t="s">
        <v>66</v>
      </c>
      <c r="AD1028" s="140" t="s">
        <v>66</v>
      </c>
      <c r="AE1028" s="140" t="s">
        <v>1708</v>
      </c>
      <c r="AF1028" s="140" t="s">
        <v>1708</v>
      </c>
      <c r="AG1028" s="134"/>
      <c r="AH1028" s="142"/>
      <c r="AI1028" s="143"/>
      <c r="AJ1028" s="143" t="b">
        <f t="shared" si="306"/>
        <v>0</v>
      </c>
      <c r="AK1028" s="143" t="str">
        <f>O1028&amp;Q1028&amp;R1028&amp;U1028&amp;V1028&amp;Y1028&amp;Z1028&amp;AC1028&amp;AD1028</f>
        <v>A32990000</v>
      </c>
      <c r="AL1028" s="40"/>
      <c r="AM1028" s="41"/>
      <c r="AN1028" s="145" t="str">
        <f>N1028&amp;AK1028</f>
        <v>J9FA32990000</v>
      </c>
      <c r="AO1028" s="145"/>
      <c r="AP1028" s="31"/>
      <c r="AQ1028" s="146"/>
      <c r="AR1028" s="146"/>
      <c r="AS1028" s="146"/>
      <c r="AT1028" s="146"/>
      <c r="AU1028" s="146"/>
      <c r="AV1028" s="146"/>
      <c r="AW1028" s="146"/>
      <c r="AX1028" s="146"/>
      <c r="AY1028" s="146"/>
      <c r="AZ1028" s="146"/>
      <c r="BA1028" s="146"/>
      <c r="BB1028" s="146"/>
      <c r="BC1028" s="146"/>
      <c r="BD1028" s="146"/>
      <c r="BE1028" s="148">
        <f t="shared" si="305"/>
        <v>0</v>
      </c>
    </row>
    <row r="1029" spans="1:57" ht="17">
      <c r="A1029" s="137">
        <v>600</v>
      </c>
      <c r="B1029" s="137">
        <v>6991</v>
      </c>
      <c r="C1029" s="137" t="str">
        <f t="shared" ref="C1029:C1038" si="307">LEFT(B1029 &amp; "000000000", 9)</f>
        <v>699100000</v>
      </c>
      <c r="D1029" s="138" t="str">
        <f t="shared" ref="D1029:D1038" si="308">MID(C1029,1,2)</f>
        <v>69</v>
      </c>
      <c r="E1029" s="138" t="str">
        <f t="shared" ref="E1029:E1038" si="309">MID(C1029,3,1)</f>
        <v>9</v>
      </c>
      <c r="F1029" s="138" t="str">
        <f t="shared" ref="F1029:F1038" si="310">MID(C1029,4,1)</f>
        <v>1</v>
      </c>
      <c r="G1029" s="138" t="str">
        <f t="shared" ref="G1029:G1038" si="311">MID(C1029,5,1)</f>
        <v>0</v>
      </c>
      <c r="H1029" s="138" t="str">
        <f t="shared" ref="H1029:H1038" si="312">MID(C1029,6,1)</f>
        <v>0</v>
      </c>
      <c r="I1029" s="138" t="str">
        <f t="shared" ref="I1029:I1038" si="313">MID(C1029,7,1)</f>
        <v>0</v>
      </c>
      <c r="J1029" s="138" t="str">
        <f t="shared" ref="J1029:J1038" si="314">MID(C1029,8,1)</f>
        <v>0</v>
      </c>
      <c r="K1029" s="138" t="str">
        <f t="shared" ref="K1029:K1038" si="315">MID(C1029,9,1)</f>
        <v>0</v>
      </c>
      <c r="L1029" s="138" t="s">
        <v>5501</v>
      </c>
      <c r="M1029" s="139" t="s">
        <v>112</v>
      </c>
      <c r="N1029" s="139" t="s">
        <v>261</v>
      </c>
      <c r="O1029" s="141" t="s">
        <v>14</v>
      </c>
      <c r="P1029" s="141" t="s">
        <v>68</v>
      </c>
      <c r="Q1029" s="141">
        <v>3</v>
      </c>
      <c r="R1029" s="141">
        <v>3</v>
      </c>
      <c r="S1029" s="141" t="s">
        <v>112</v>
      </c>
      <c r="T1029" s="141" t="s">
        <v>112</v>
      </c>
      <c r="U1029" s="141" t="s">
        <v>66</v>
      </c>
      <c r="V1029" s="141" t="s">
        <v>66</v>
      </c>
      <c r="W1029" s="141" t="s">
        <v>112</v>
      </c>
      <c r="X1029" s="141" t="s">
        <v>112</v>
      </c>
      <c r="Y1029" s="141" t="s">
        <v>66</v>
      </c>
      <c r="Z1029" s="140" t="s">
        <v>66</v>
      </c>
      <c r="AA1029" s="140" t="s">
        <v>112</v>
      </c>
      <c r="AB1029" s="140" t="s">
        <v>112</v>
      </c>
      <c r="AC1029" s="140" t="s">
        <v>66</v>
      </c>
      <c r="AD1029" s="141" t="s">
        <v>66</v>
      </c>
      <c r="AE1029" s="144" t="s">
        <v>112</v>
      </c>
      <c r="AF1029" s="144" t="s">
        <v>112</v>
      </c>
      <c r="AG1029" s="134"/>
      <c r="AH1029" s="142"/>
      <c r="AI1029" s="143"/>
      <c r="AJ1029" s="143" t="b">
        <f t="shared" si="306"/>
        <v>0</v>
      </c>
      <c r="AK1029" s="143" t="str">
        <f>O1029&amp;Q1029&amp;R1029&amp;U1029&amp;V1029&amp;Y1029&amp;Z1029&amp;AC1029&amp;AD1029</f>
        <v>A33000000</v>
      </c>
      <c r="AL1029" s="40">
        <v>6991</v>
      </c>
      <c r="AM1029" s="41" t="b">
        <f>C1029&lt;&gt;AK1029</f>
        <v>1</v>
      </c>
      <c r="AN1029" s="145" t="str">
        <f>N1029&amp;AK1029</f>
        <v>J9FA33000000</v>
      </c>
      <c r="AO1029" s="145"/>
      <c r="AP1029" s="31"/>
      <c r="AQ1029" s="146"/>
      <c r="AR1029" s="146">
        <f t="shared" ref="AR1029:AR1038" si="316">IF(AL1029&lt;&gt;"",1,"")</f>
        <v>1</v>
      </c>
      <c r="AS1029" s="146" t="str">
        <f>IF(IFERROR(VLOOKUP(AE1029,#REF!,1,0),"")&lt;&gt;"",1,"")</f>
        <v/>
      </c>
      <c r="AT1029" s="146" t="str">
        <f>IF(IFERROR(VLOOKUP(AE1029,#REF!,1,0),"")&lt;&gt;"",1,"")</f>
        <v/>
      </c>
      <c r="AU1029" s="146" t="str">
        <f>IF(IFERROR(VLOOKUP(AE1029,#REF!,1,0),"")&lt;&gt;"",1,"")</f>
        <v/>
      </c>
      <c r="AV1029" s="146" t="str">
        <f>IF(IFERROR(VLOOKUP(AE1029,#REF!,1,0),"")&lt;&gt;"",1,"")</f>
        <v/>
      </c>
      <c r="AW1029" s="146" t="str">
        <f>IF(IFERROR(VLOOKUP(AE1029,#REF!,1,0),"")&lt;&gt;"",1,"")</f>
        <v/>
      </c>
      <c r="AX1029" s="146" t="str">
        <f>IF(IFERROR(VLOOKUP(AE1029,#REF!,1,0),"")&lt;&gt;"",1,"")</f>
        <v/>
      </c>
      <c r="AY1029" s="146" t="str">
        <f>IF(IFERROR(VLOOKUP(AE1029,#REF!,1,0),"")&lt;&gt;"",1,"")</f>
        <v/>
      </c>
      <c r="AZ1029" s="146" t="str">
        <f>IF(IFERROR(VLOOKUP(AE1029,#REF!,1,0),"")&lt;&gt;"",1,"")</f>
        <v/>
      </c>
      <c r="BA1029" s="146" t="str">
        <f>IF(IFERROR(VLOOKUP(AE1029,#REF!,1,0),"")&lt;&gt;"",1,"")</f>
        <v/>
      </c>
      <c r="BB1029" s="146" t="str">
        <f>IF(IFERROR(VLOOKUP(AE1029,#REF!,1,0),"")&lt;&gt;"",1,"")</f>
        <v/>
      </c>
      <c r="BC1029" s="146" t="str">
        <f>IF(IFERROR(VLOOKUP(AE1029,#REF!,1,0),"")&lt;&gt;"",1,"")</f>
        <v/>
      </c>
      <c r="BD1029" s="146" t="str">
        <f>IF(IFERROR(VLOOKUP(AE1029,#REF!,1,0),"")&lt;&gt;"",1,"")</f>
        <v/>
      </c>
      <c r="BE1029" s="148">
        <f t="shared" si="305"/>
        <v>1</v>
      </c>
    </row>
    <row r="1030" spans="1:57" ht="17">
      <c r="A1030" s="137">
        <v>601</v>
      </c>
      <c r="B1030" s="137">
        <v>69911</v>
      </c>
      <c r="C1030" s="137" t="str">
        <f t="shared" si="307"/>
        <v>699110000</v>
      </c>
      <c r="D1030" s="138" t="str">
        <f t="shared" si="308"/>
        <v>69</v>
      </c>
      <c r="E1030" s="138" t="str">
        <f t="shared" si="309"/>
        <v>9</v>
      </c>
      <c r="F1030" s="138" t="str">
        <f t="shared" si="310"/>
        <v>1</v>
      </c>
      <c r="G1030" s="138" t="str">
        <f t="shared" si="311"/>
        <v>1</v>
      </c>
      <c r="H1030" s="138" t="str">
        <f t="shared" si="312"/>
        <v>0</v>
      </c>
      <c r="I1030" s="138" t="str">
        <f t="shared" si="313"/>
        <v>0</v>
      </c>
      <c r="J1030" s="138" t="str">
        <f t="shared" si="314"/>
        <v>0</v>
      </c>
      <c r="K1030" s="138" t="str">
        <f t="shared" si="315"/>
        <v>0</v>
      </c>
      <c r="L1030" s="138" t="s">
        <v>5502</v>
      </c>
      <c r="M1030" s="139" t="s">
        <v>1709</v>
      </c>
      <c r="N1030" s="139" t="s">
        <v>261</v>
      </c>
      <c r="O1030" s="141" t="s">
        <v>14</v>
      </c>
      <c r="P1030" s="141" t="s">
        <v>68</v>
      </c>
      <c r="Q1030" s="141">
        <v>3</v>
      </c>
      <c r="R1030" s="141">
        <v>3</v>
      </c>
      <c r="S1030" s="141" t="s">
        <v>112</v>
      </c>
      <c r="T1030" s="141" t="s">
        <v>112</v>
      </c>
      <c r="U1030" s="141">
        <v>1</v>
      </c>
      <c r="V1030" s="141">
        <v>1</v>
      </c>
      <c r="W1030" s="141" t="s">
        <v>1709</v>
      </c>
      <c r="X1030" s="141" t="s">
        <v>1709</v>
      </c>
      <c r="Y1030" s="141" t="s">
        <v>66</v>
      </c>
      <c r="Z1030" s="140" t="s">
        <v>66</v>
      </c>
      <c r="AA1030" s="140" t="s">
        <v>1709</v>
      </c>
      <c r="AB1030" s="140" t="s">
        <v>1709</v>
      </c>
      <c r="AC1030" s="140" t="s">
        <v>66</v>
      </c>
      <c r="AD1030" s="141" t="s">
        <v>66</v>
      </c>
      <c r="AE1030" s="144" t="s">
        <v>1709</v>
      </c>
      <c r="AF1030" s="144" t="s">
        <v>1709</v>
      </c>
      <c r="AG1030" s="134"/>
      <c r="AH1030" s="142"/>
      <c r="AI1030" s="143"/>
      <c r="AJ1030" s="143" t="b">
        <f t="shared" si="306"/>
        <v>0</v>
      </c>
      <c r="AK1030" s="143" t="str">
        <f>O1030&amp;Q1030&amp;R1030&amp;U1030&amp;V1030&amp;Y1030&amp;Z1030&amp;AC1030&amp;AD1030</f>
        <v>A33110000</v>
      </c>
      <c r="AL1030" s="40">
        <v>69911</v>
      </c>
      <c r="AM1030" s="41" t="b">
        <f>C1030&lt;&gt;AK1030</f>
        <v>1</v>
      </c>
      <c r="AN1030" s="145" t="str">
        <f>N1030&amp;AK1030</f>
        <v>J9FA33110000</v>
      </c>
      <c r="AO1030" s="145"/>
      <c r="AP1030" s="31"/>
      <c r="AQ1030" s="146"/>
      <c r="AR1030" s="146">
        <f t="shared" si="316"/>
        <v>1</v>
      </c>
      <c r="AS1030" s="146" t="str">
        <f>IF(IFERROR(VLOOKUP(AE1030,#REF!,1,0),"")&lt;&gt;"",1,"")</f>
        <v/>
      </c>
      <c r="AT1030" s="146" t="str">
        <f>IF(IFERROR(VLOOKUP(AE1030,#REF!,1,0),"")&lt;&gt;"",1,"")</f>
        <v/>
      </c>
      <c r="AU1030" s="146" t="str">
        <f>IF(IFERROR(VLOOKUP(AE1030,#REF!,1,0),"")&lt;&gt;"",1,"")</f>
        <v/>
      </c>
      <c r="AV1030" s="146" t="str">
        <f>IF(IFERROR(VLOOKUP(AE1030,#REF!,1,0),"")&lt;&gt;"",1,"")</f>
        <v/>
      </c>
      <c r="AW1030" s="146" t="str">
        <f>IF(IFERROR(VLOOKUP(AE1030,#REF!,1,0),"")&lt;&gt;"",1,"")</f>
        <v/>
      </c>
      <c r="AX1030" s="146" t="str">
        <f>IF(IFERROR(VLOOKUP(AE1030,#REF!,1,0),"")&lt;&gt;"",1,"")</f>
        <v/>
      </c>
      <c r="AY1030" s="146" t="str">
        <f>IF(IFERROR(VLOOKUP(AE1030,#REF!,1,0),"")&lt;&gt;"",1,"")</f>
        <v/>
      </c>
      <c r="AZ1030" s="146" t="str">
        <f>IF(IFERROR(VLOOKUP(AE1030,#REF!,1,0),"")&lt;&gt;"",1,"")</f>
        <v/>
      </c>
      <c r="BA1030" s="146" t="str">
        <f>IF(IFERROR(VLOOKUP(AE1030,#REF!,1,0),"")&lt;&gt;"",1,"")</f>
        <v/>
      </c>
      <c r="BB1030" s="146" t="str">
        <f>IF(IFERROR(VLOOKUP(AE1030,#REF!,1,0),"")&lt;&gt;"",1,"")</f>
        <v/>
      </c>
      <c r="BC1030" s="146" t="str">
        <f>IF(IFERROR(VLOOKUP(AE1030,#REF!,1,0),"")&lt;&gt;"",1,"")</f>
        <v/>
      </c>
      <c r="BD1030" s="146" t="str">
        <f>IF(IFERROR(VLOOKUP(AE1030,#REF!,1,0),"")&lt;&gt;"",1,"")</f>
        <v/>
      </c>
      <c r="BE1030" s="148">
        <f t="shared" si="305"/>
        <v>1</v>
      </c>
    </row>
    <row r="1031" spans="1:57" ht="17">
      <c r="A1031" s="137">
        <v>602</v>
      </c>
      <c r="B1031" s="137">
        <v>69912</v>
      </c>
      <c r="C1031" s="137" t="str">
        <f t="shared" si="307"/>
        <v>699120000</v>
      </c>
      <c r="D1031" s="138" t="str">
        <f t="shared" si="308"/>
        <v>69</v>
      </c>
      <c r="E1031" s="138" t="str">
        <f t="shared" si="309"/>
        <v>9</v>
      </c>
      <c r="F1031" s="138" t="str">
        <f t="shared" si="310"/>
        <v>1</v>
      </c>
      <c r="G1031" s="138" t="str">
        <f t="shared" si="311"/>
        <v>2</v>
      </c>
      <c r="H1031" s="138" t="str">
        <f t="shared" si="312"/>
        <v>0</v>
      </c>
      <c r="I1031" s="138" t="str">
        <f t="shared" si="313"/>
        <v>0</v>
      </c>
      <c r="J1031" s="138" t="str">
        <f t="shared" si="314"/>
        <v>0</v>
      </c>
      <c r="K1031" s="138" t="str">
        <f t="shared" si="315"/>
        <v>0</v>
      </c>
      <c r="L1031" s="138" t="s">
        <v>5503</v>
      </c>
      <c r="M1031" s="139" t="s">
        <v>820</v>
      </c>
      <c r="N1031" s="139" t="s">
        <v>261</v>
      </c>
      <c r="O1031" s="141" t="s">
        <v>14</v>
      </c>
      <c r="P1031" s="141" t="s">
        <v>68</v>
      </c>
      <c r="Q1031" s="141">
        <v>3</v>
      </c>
      <c r="R1031" s="141">
        <v>3</v>
      </c>
      <c r="S1031" s="141" t="s">
        <v>112</v>
      </c>
      <c r="T1031" s="141" t="s">
        <v>112</v>
      </c>
      <c r="U1031" s="141">
        <v>1</v>
      </c>
      <c r="V1031" s="141">
        <v>2</v>
      </c>
      <c r="W1031" s="141" t="s">
        <v>820</v>
      </c>
      <c r="X1031" s="141" t="s">
        <v>820</v>
      </c>
      <c r="Y1031" s="141" t="s">
        <v>66</v>
      </c>
      <c r="Z1031" s="140" t="s">
        <v>66</v>
      </c>
      <c r="AA1031" s="140" t="s">
        <v>820</v>
      </c>
      <c r="AB1031" s="140" t="s">
        <v>820</v>
      </c>
      <c r="AC1031" s="140" t="s">
        <v>66</v>
      </c>
      <c r="AD1031" s="141" t="s">
        <v>66</v>
      </c>
      <c r="AE1031" s="144" t="s">
        <v>820</v>
      </c>
      <c r="AF1031" s="144" t="s">
        <v>820</v>
      </c>
      <c r="AG1031" s="134"/>
      <c r="AH1031" s="142"/>
      <c r="AI1031" s="143"/>
      <c r="AJ1031" s="143" t="b">
        <f t="shared" si="306"/>
        <v>0</v>
      </c>
      <c r="AK1031" s="143" t="str">
        <f>O1031&amp;Q1031&amp;R1031&amp;U1031&amp;V1031&amp;Y1031&amp;Z1031&amp;AC1031&amp;AD1031</f>
        <v>A33120000</v>
      </c>
      <c r="AL1031" s="40">
        <v>69912</v>
      </c>
      <c r="AM1031" s="41" t="b">
        <f>C1031&lt;&gt;AK1031</f>
        <v>1</v>
      </c>
      <c r="AN1031" s="145" t="str">
        <f>N1031&amp;AK1031</f>
        <v>J9FA33120000</v>
      </c>
      <c r="AO1031" s="145"/>
      <c r="AP1031" s="31"/>
      <c r="AQ1031" s="146"/>
      <c r="AR1031" s="146">
        <f t="shared" si="316"/>
        <v>1</v>
      </c>
      <c r="AS1031" s="146" t="str">
        <f>IF(IFERROR(VLOOKUP(AE1031,#REF!,1,0),"")&lt;&gt;"",1,"")</f>
        <v/>
      </c>
      <c r="AT1031" s="146" t="str">
        <f>IF(IFERROR(VLOOKUP(AE1031,#REF!,1,0),"")&lt;&gt;"",1,"")</f>
        <v/>
      </c>
      <c r="AU1031" s="146" t="str">
        <f>IF(IFERROR(VLOOKUP(AE1031,#REF!,1,0),"")&lt;&gt;"",1,"")</f>
        <v/>
      </c>
      <c r="AV1031" s="146" t="str">
        <f>IF(IFERROR(VLOOKUP(AE1031,#REF!,1,0),"")&lt;&gt;"",1,"")</f>
        <v/>
      </c>
      <c r="AW1031" s="146" t="str">
        <f>IF(IFERROR(VLOOKUP(AE1031,#REF!,1,0),"")&lt;&gt;"",1,"")</f>
        <v/>
      </c>
      <c r="AX1031" s="146" t="str">
        <f>IF(IFERROR(VLOOKUP(AE1031,#REF!,1,0),"")&lt;&gt;"",1,"")</f>
        <v/>
      </c>
      <c r="AY1031" s="146" t="str">
        <f>IF(IFERROR(VLOOKUP(AE1031,#REF!,1,0),"")&lt;&gt;"",1,"")</f>
        <v/>
      </c>
      <c r="AZ1031" s="146" t="str">
        <f>IF(IFERROR(VLOOKUP(AE1031,#REF!,1,0),"")&lt;&gt;"",1,"")</f>
        <v/>
      </c>
      <c r="BA1031" s="146" t="str">
        <f>IF(IFERROR(VLOOKUP(AE1031,#REF!,1,0),"")&lt;&gt;"",1,"")</f>
        <v/>
      </c>
      <c r="BB1031" s="146" t="str">
        <f>IF(IFERROR(VLOOKUP(AE1031,#REF!,1,0),"")&lt;&gt;"",1,"")</f>
        <v/>
      </c>
      <c r="BC1031" s="146" t="str">
        <f>IF(IFERROR(VLOOKUP(AE1031,#REF!,1,0),"")&lt;&gt;"",1,"")</f>
        <v/>
      </c>
      <c r="BD1031" s="146" t="str">
        <f>IF(IFERROR(VLOOKUP(AE1031,#REF!,1,0),"")&lt;&gt;"",1,"")</f>
        <v/>
      </c>
      <c r="BE1031" s="148">
        <f t="shared" si="305"/>
        <v>1</v>
      </c>
    </row>
    <row r="1032" spans="1:57" ht="17">
      <c r="A1032" s="137">
        <v>603</v>
      </c>
      <c r="B1032" s="137">
        <v>69913</v>
      </c>
      <c r="C1032" s="137" t="str">
        <f t="shared" si="307"/>
        <v>699130000</v>
      </c>
      <c r="D1032" s="138" t="str">
        <f t="shared" si="308"/>
        <v>69</v>
      </c>
      <c r="E1032" s="138" t="str">
        <f t="shared" si="309"/>
        <v>9</v>
      </c>
      <c r="F1032" s="138" t="str">
        <f t="shared" si="310"/>
        <v>1</v>
      </c>
      <c r="G1032" s="138" t="str">
        <f t="shared" si="311"/>
        <v>3</v>
      </c>
      <c r="H1032" s="138" t="str">
        <f t="shared" si="312"/>
        <v>0</v>
      </c>
      <c r="I1032" s="138" t="str">
        <f t="shared" si="313"/>
        <v>0</v>
      </c>
      <c r="J1032" s="138" t="str">
        <f t="shared" si="314"/>
        <v>0</v>
      </c>
      <c r="K1032" s="138" t="str">
        <f t="shared" si="315"/>
        <v>0</v>
      </c>
      <c r="L1032" s="138" t="s">
        <v>5504</v>
      </c>
      <c r="M1032" s="139" t="s">
        <v>1710</v>
      </c>
      <c r="N1032" s="139" t="s">
        <v>261</v>
      </c>
      <c r="O1032" s="141" t="s">
        <v>14</v>
      </c>
      <c r="P1032" s="141" t="s">
        <v>68</v>
      </c>
      <c r="Q1032" s="141">
        <v>3</v>
      </c>
      <c r="R1032" s="141">
        <v>3</v>
      </c>
      <c r="S1032" s="141" t="s">
        <v>112</v>
      </c>
      <c r="T1032" s="141" t="s">
        <v>112</v>
      </c>
      <c r="U1032" s="141">
        <v>1</v>
      </c>
      <c r="V1032" s="141">
        <v>3</v>
      </c>
      <c r="W1032" s="141" t="s">
        <v>1710</v>
      </c>
      <c r="X1032" s="141" t="s">
        <v>1710</v>
      </c>
      <c r="Y1032" s="141" t="s">
        <v>66</v>
      </c>
      <c r="Z1032" s="140" t="s">
        <v>66</v>
      </c>
      <c r="AA1032" s="140" t="s">
        <v>1710</v>
      </c>
      <c r="AB1032" s="140" t="s">
        <v>1710</v>
      </c>
      <c r="AC1032" s="140" t="s">
        <v>66</v>
      </c>
      <c r="AD1032" s="141" t="s">
        <v>66</v>
      </c>
      <c r="AE1032" s="144" t="s">
        <v>1710</v>
      </c>
      <c r="AF1032" s="144" t="s">
        <v>1710</v>
      </c>
      <c r="AG1032" s="134"/>
      <c r="AH1032" s="142"/>
      <c r="AI1032" s="143"/>
      <c r="AJ1032" s="143" t="b">
        <f t="shared" si="306"/>
        <v>0</v>
      </c>
      <c r="AK1032" s="143" t="str">
        <f>O1032&amp;Q1032&amp;R1032&amp;U1032&amp;V1032&amp;Y1032&amp;Z1032&amp;AC1032&amp;AD1032</f>
        <v>A33130000</v>
      </c>
      <c r="AL1032" s="40">
        <v>69913</v>
      </c>
      <c r="AM1032" s="41" t="b">
        <f>C1032&lt;&gt;AK1032</f>
        <v>1</v>
      </c>
      <c r="AN1032" s="145" t="str">
        <f>N1032&amp;AK1032</f>
        <v>J9FA33130000</v>
      </c>
      <c r="AO1032" s="145"/>
      <c r="AP1032" s="31"/>
      <c r="AQ1032" s="146"/>
      <c r="AR1032" s="146">
        <f t="shared" si="316"/>
        <v>1</v>
      </c>
      <c r="AS1032" s="146" t="str">
        <f>IF(IFERROR(VLOOKUP(AE1032,#REF!,1,0),"")&lt;&gt;"",1,"")</f>
        <v/>
      </c>
      <c r="AT1032" s="146" t="str">
        <f>IF(IFERROR(VLOOKUP(AE1032,#REF!,1,0),"")&lt;&gt;"",1,"")</f>
        <v/>
      </c>
      <c r="AU1032" s="146" t="str">
        <f>IF(IFERROR(VLOOKUP(AE1032,#REF!,1,0),"")&lt;&gt;"",1,"")</f>
        <v/>
      </c>
      <c r="AV1032" s="146" t="str">
        <f>IF(IFERROR(VLOOKUP(AE1032,#REF!,1,0),"")&lt;&gt;"",1,"")</f>
        <v/>
      </c>
      <c r="AW1032" s="146" t="str">
        <f>IF(IFERROR(VLOOKUP(AE1032,#REF!,1,0),"")&lt;&gt;"",1,"")</f>
        <v/>
      </c>
      <c r="AX1032" s="146" t="str">
        <f>IF(IFERROR(VLOOKUP(AE1032,#REF!,1,0),"")&lt;&gt;"",1,"")</f>
        <v/>
      </c>
      <c r="AY1032" s="146" t="str">
        <f>IF(IFERROR(VLOOKUP(AE1032,#REF!,1,0),"")&lt;&gt;"",1,"")</f>
        <v/>
      </c>
      <c r="AZ1032" s="146" t="str">
        <f>IF(IFERROR(VLOOKUP(AE1032,#REF!,1,0),"")&lt;&gt;"",1,"")</f>
        <v/>
      </c>
      <c r="BA1032" s="146" t="str">
        <f>IF(IFERROR(VLOOKUP(AE1032,#REF!,1,0),"")&lt;&gt;"",1,"")</f>
        <v/>
      </c>
      <c r="BB1032" s="146" t="str">
        <f>IF(IFERROR(VLOOKUP(AE1032,#REF!,1,0),"")&lt;&gt;"",1,"")</f>
        <v/>
      </c>
      <c r="BC1032" s="146" t="str">
        <f>IF(IFERROR(VLOOKUP(AE1032,#REF!,1,0),"")&lt;&gt;"",1,"")</f>
        <v/>
      </c>
      <c r="BD1032" s="146" t="str">
        <f>IF(IFERROR(VLOOKUP(AE1032,#REF!,1,0),"")&lt;&gt;"",1,"")</f>
        <v/>
      </c>
      <c r="BE1032" s="148">
        <f t="shared" si="305"/>
        <v>1</v>
      </c>
    </row>
    <row r="1033" spans="1:57" ht="16">
      <c r="A1033" s="43">
        <v>604</v>
      </c>
      <c r="B1033" s="43">
        <v>69919</v>
      </c>
      <c r="C1033" s="43" t="str">
        <f t="shared" si="307"/>
        <v>699190000</v>
      </c>
      <c r="D1033" s="44" t="str">
        <f t="shared" si="308"/>
        <v>69</v>
      </c>
      <c r="E1033" s="44" t="str">
        <f t="shared" si="309"/>
        <v>9</v>
      </c>
      <c r="F1033" s="44" t="str">
        <f t="shared" si="310"/>
        <v>1</v>
      </c>
      <c r="G1033" s="44" t="str">
        <f t="shared" si="311"/>
        <v>9</v>
      </c>
      <c r="H1033" s="44" t="str">
        <f t="shared" si="312"/>
        <v>0</v>
      </c>
      <c r="I1033" s="44" t="str">
        <f t="shared" si="313"/>
        <v>0</v>
      </c>
      <c r="J1033" s="44" t="str">
        <f t="shared" si="314"/>
        <v>0</v>
      </c>
      <c r="K1033" s="44" t="str">
        <f t="shared" si="315"/>
        <v>0</v>
      </c>
      <c r="L1033" s="44"/>
      <c r="M1033" s="45" t="s">
        <v>1711</v>
      </c>
      <c r="N1033" s="45"/>
      <c r="O1033" s="46" t="s">
        <v>14</v>
      </c>
      <c r="P1033" s="47" t="s">
        <v>68</v>
      </c>
      <c r="Q1033" s="48">
        <v>3</v>
      </c>
      <c r="R1033" s="60"/>
      <c r="S1033" s="60" t="s">
        <v>112</v>
      </c>
      <c r="T1033" s="47" t="s">
        <v>112</v>
      </c>
      <c r="U1033" s="46" t="s">
        <v>18</v>
      </c>
      <c r="V1033" s="46" t="s">
        <v>66</v>
      </c>
      <c r="W1033" s="47"/>
      <c r="X1033" s="47" t="s">
        <v>1711</v>
      </c>
      <c r="Y1033" s="46" t="s">
        <v>66</v>
      </c>
      <c r="Z1033" s="49" t="s">
        <v>66</v>
      </c>
      <c r="AA1033" s="47"/>
      <c r="AB1033" s="47" t="s">
        <v>1711</v>
      </c>
      <c r="AC1033" s="49" t="s">
        <v>66</v>
      </c>
      <c r="AD1033" s="47" t="s">
        <v>66</v>
      </c>
      <c r="AE1033" s="50" t="s">
        <v>1711</v>
      </c>
      <c r="AF1033" s="51"/>
      <c r="AG1033" s="51" t="s">
        <v>8</v>
      </c>
      <c r="AH1033" s="52"/>
      <c r="AI1033" s="39"/>
      <c r="AJ1033" s="39"/>
      <c r="AK1033" s="39" t="e">
        <f>O1033&amp;Q1033&amp;#REF!&amp;U1033&amp;V1033&amp;Y1033&amp;Z1033&amp;AC1033&amp;AD1033</f>
        <v>#REF!</v>
      </c>
      <c r="AL1033" s="43">
        <v>69919</v>
      </c>
      <c r="AM1033" s="44" t="e">
        <f>C1033&lt;&gt;AK1033</f>
        <v>#REF!</v>
      </c>
      <c r="AN1033" s="52"/>
      <c r="AO1033" s="52"/>
      <c r="AP1033" s="53"/>
      <c r="AQ1033" s="53"/>
      <c r="AR1033" s="53">
        <f t="shared" si="316"/>
        <v>1</v>
      </c>
      <c r="AS1033" s="53" t="str">
        <f>IF(IFERROR(VLOOKUP(AE1033,#REF!,1,0),"")&lt;&gt;"",1,"")</f>
        <v/>
      </c>
      <c r="AT1033" s="53" t="str">
        <f>IF(IFERROR(VLOOKUP(AE1033,#REF!,1,0),"")&lt;&gt;"",1,"")</f>
        <v/>
      </c>
      <c r="AU1033" s="53" t="str">
        <f>IF(IFERROR(VLOOKUP(AE1033,#REF!,1,0),"")&lt;&gt;"",1,"")</f>
        <v/>
      </c>
      <c r="AV1033" s="53" t="str">
        <f>IF(IFERROR(VLOOKUP(AE1033,#REF!,1,0),"")&lt;&gt;"",1,"")</f>
        <v/>
      </c>
      <c r="AW1033" s="53" t="str">
        <f>IF(IFERROR(VLOOKUP(AE1033,#REF!,1,0),"")&lt;&gt;"",1,"")</f>
        <v/>
      </c>
      <c r="AX1033" s="53" t="str">
        <f>IF(IFERROR(VLOOKUP(AE1033,#REF!,1,0),"")&lt;&gt;"",1,"")</f>
        <v/>
      </c>
      <c r="AY1033" s="53" t="str">
        <f>IF(IFERROR(VLOOKUP(AE1033,#REF!,1,0),"")&lt;&gt;"",1,"")</f>
        <v/>
      </c>
      <c r="AZ1033" s="53" t="str">
        <f>IF(IFERROR(VLOOKUP(AE1033,#REF!,1,0),"")&lt;&gt;"",1,"")</f>
        <v/>
      </c>
      <c r="BA1033" s="53" t="str">
        <f>IF(IFERROR(VLOOKUP(AE1033,#REF!,1,0),"")&lt;&gt;"",1,"")</f>
        <v/>
      </c>
      <c r="BB1033" s="53" t="str">
        <f>IF(IFERROR(VLOOKUP(AE1033,#REF!,1,0),"")&lt;&gt;"",1,"")</f>
        <v/>
      </c>
      <c r="BC1033" s="53" t="str">
        <f>IF(IFERROR(VLOOKUP(AE1033,#REF!,1,0),"")&lt;&gt;"",1,"")</f>
        <v/>
      </c>
      <c r="BD1033" s="53" t="str">
        <f>IF(IFERROR(VLOOKUP(AE1033,#REF!,1,0),"")&lt;&gt;"",1,"")</f>
        <v/>
      </c>
      <c r="BE1033" s="54">
        <f t="shared" si="305"/>
        <v>1</v>
      </c>
    </row>
    <row r="1034" spans="1:57" ht="17">
      <c r="A1034" s="137">
        <v>605</v>
      </c>
      <c r="B1034" s="137">
        <v>6992</v>
      </c>
      <c r="C1034" s="137" t="str">
        <f t="shared" si="307"/>
        <v>699200000</v>
      </c>
      <c r="D1034" s="138" t="str">
        <f t="shared" si="308"/>
        <v>69</v>
      </c>
      <c r="E1034" s="138" t="str">
        <f t="shared" si="309"/>
        <v>9</v>
      </c>
      <c r="F1034" s="138" t="str">
        <f t="shared" si="310"/>
        <v>2</v>
      </c>
      <c r="G1034" s="138" t="str">
        <f t="shared" si="311"/>
        <v>0</v>
      </c>
      <c r="H1034" s="138" t="str">
        <f t="shared" si="312"/>
        <v>0</v>
      </c>
      <c r="I1034" s="138" t="str">
        <f t="shared" si="313"/>
        <v>0</v>
      </c>
      <c r="J1034" s="138" t="str">
        <f t="shared" si="314"/>
        <v>0</v>
      </c>
      <c r="K1034" s="138" t="str">
        <f t="shared" si="315"/>
        <v>0</v>
      </c>
      <c r="L1034" s="138" t="s">
        <v>5505</v>
      </c>
      <c r="M1034" s="139" t="s">
        <v>1712</v>
      </c>
      <c r="N1034" s="139" t="s">
        <v>261</v>
      </c>
      <c r="O1034" s="141" t="s">
        <v>14</v>
      </c>
      <c r="P1034" s="141" t="s">
        <v>68</v>
      </c>
      <c r="Q1034" s="141">
        <v>3</v>
      </c>
      <c r="R1034" s="141">
        <v>3</v>
      </c>
      <c r="S1034" s="141" t="s">
        <v>112</v>
      </c>
      <c r="T1034" s="141" t="s">
        <v>112</v>
      </c>
      <c r="U1034" s="141">
        <v>1</v>
      </c>
      <c r="V1034" s="141">
        <v>4</v>
      </c>
      <c r="W1034" s="141" t="s">
        <v>1712</v>
      </c>
      <c r="X1034" s="141" t="s">
        <v>1712</v>
      </c>
      <c r="Y1034" s="141" t="s">
        <v>66</v>
      </c>
      <c r="Z1034" s="140" t="s">
        <v>66</v>
      </c>
      <c r="AA1034" s="140" t="s">
        <v>1712</v>
      </c>
      <c r="AB1034" s="140" t="s">
        <v>1712</v>
      </c>
      <c r="AC1034" s="140" t="s">
        <v>66</v>
      </c>
      <c r="AD1034" s="141" t="s">
        <v>66</v>
      </c>
      <c r="AE1034" s="144" t="s">
        <v>1712</v>
      </c>
      <c r="AF1034" s="144" t="s">
        <v>1712</v>
      </c>
      <c r="AG1034" s="134"/>
      <c r="AH1034" s="142"/>
      <c r="AI1034" s="143"/>
      <c r="AJ1034" s="143" t="b">
        <f t="shared" ref="AJ1034:AJ1045" si="317">IF(OR(AS1034=1,AT1034=1,AU1034=1,AV1034=1,AW1034=1,AX1034=1,AY1034=1,AZ1034=1,BA1034=1,BB1034=1,BC1034=1,BD1034=1),TRUE,FALSE)</f>
        <v>0</v>
      </c>
      <c r="AK1034" s="143" t="str">
        <f>O1034&amp;Q1034&amp;R1034&amp;U1034&amp;V1034&amp;Y1034&amp;Z1034&amp;AC1034&amp;AD1034</f>
        <v>A33140000</v>
      </c>
      <c r="AL1034" s="40">
        <v>6992</v>
      </c>
      <c r="AM1034" s="41" t="b">
        <f>C1034&lt;&gt;AK1034</f>
        <v>1</v>
      </c>
      <c r="AN1034" s="145" t="str">
        <f>N1034&amp;AK1034</f>
        <v>J9FA33140000</v>
      </c>
      <c r="AO1034" s="145"/>
      <c r="AP1034" s="31"/>
      <c r="AQ1034" s="146"/>
      <c r="AR1034" s="146">
        <f t="shared" si="316"/>
        <v>1</v>
      </c>
      <c r="AS1034" s="146" t="str">
        <f>IF(IFERROR(VLOOKUP(AE1034,#REF!,1,0),"")&lt;&gt;"",1,"")</f>
        <v/>
      </c>
      <c r="AT1034" s="146" t="str">
        <f>IF(IFERROR(VLOOKUP(AE1034,#REF!,1,0),"")&lt;&gt;"",1,"")</f>
        <v/>
      </c>
      <c r="AU1034" s="146" t="str">
        <f>IF(IFERROR(VLOOKUP(AE1034,#REF!,1,0),"")&lt;&gt;"",1,"")</f>
        <v/>
      </c>
      <c r="AV1034" s="146" t="str">
        <f>IF(IFERROR(VLOOKUP(AE1034,#REF!,1,0),"")&lt;&gt;"",1,"")</f>
        <v/>
      </c>
      <c r="AW1034" s="146" t="str">
        <f>IF(IFERROR(VLOOKUP(AE1034,#REF!,1,0),"")&lt;&gt;"",1,"")</f>
        <v/>
      </c>
      <c r="AX1034" s="146" t="str">
        <f>IF(IFERROR(VLOOKUP(AE1034,#REF!,1,0),"")&lt;&gt;"",1,"")</f>
        <v/>
      </c>
      <c r="AY1034" s="146" t="str">
        <f>IF(IFERROR(VLOOKUP(AE1034,#REF!,1,0),"")&lt;&gt;"",1,"")</f>
        <v/>
      </c>
      <c r="AZ1034" s="146" t="str">
        <f>IF(IFERROR(VLOOKUP(AE1034,#REF!,1,0),"")&lt;&gt;"",1,"")</f>
        <v/>
      </c>
      <c r="BA1034" s="146" t="str">
        <f>IF(IFERROR(VLOOKUP(AE1034,#REF!,1,0),"")&lt;&gt;"",1,"")</f>
        <v/>
      </c>
      <c r="BB1034" s="146" t="str">
        <f>IF(IFERROR(VLOOKUP(AE1034,#REF!,1,0),"")&lt;&gt;"",1,"")</f>
        <v/>
      </c>
      <c r="BC1034" s="146" t="str">
        <f>IF(IFERROR(VLOOKUP(AE1034,#REF!,1,0),"")&lt;&gt;"",1,"")</f>
        <v/>
      </c>
      <c r="BD1034" s="146" t="str">
        <f>IF(IFERROR(VLOOKUP(AE1034,#REF!,1,0),"")&lt;&gt;"",1,"")</f>
        <v/>
      </c>
      <c r="BE1034" s="148">
        <f t="shared" si="305"/>
        <v>1</v>
      </c>
    </row>
    <row r="1035" spans="1:57" ht="17">
      <c r="A1035" s="137">
        <v>211</v>
      </c>
      <c r="B1035" s="137">
        <v>69591</v>
      </c>
      <c r="C1035" s="137" t="str">
        <f t="shared" si="307"/>
        <v>695910000</v>
      </c>
      <c r="D1035" s="138" t="str">
        <f t="shared" si="308"/>
        <v>69</v>
      </c>
      <c r="E1035" s="138" t="str">
        <f t="shared" si="309"/>
        <v>5</v>
      </c>
      <c r="F1035" s="138" t="str">
        <f t="shared" si="310"/>
        <v>9</v>
      </c>
      <c r="G1035" s="138" t="str">
        <f t="shared" si="311"/>
        <v>1</v>
      </c>
      <c r="H1035" s="138" t="str">
        <f t="shared" si="312"/>
        <v>0</v>
      </c>
      <c r="I1035" s="138" t="str">
        <f t="shared" si="313"/>
        <v>0</v>
      </c>
      <c r="J1035" s="138" t="str">
        <f t="shared" si="314"/>
        <v>0</v>
      </c>
      <c r="K1035" s="138" t="str">
        <f t="shared" si="315"/>
        <v>0</v>
      </c>
      <c r="L1035" s="138" t="s">
        <v>5506</v>
      </c>
      <c r="M1035" s="139" t="s">
        <v>1713</v>
      </c>
      <c r="N1035" s="139" t="s">
        <v>261</v>
      </c>
      <c r="O1035" s="141" t="s">
        <v>14</v>
      </c>
      <c r="P1035" s="141" t="s">
        <v>68</v>
      </c>
      <c r="Q1035" s="141">
        <v>3</v>
      </c>
      <c r="R1035" s="141">
        <v>3</v>
      </c>
      <c r="S1035" s="141" t="s">
        <v>112</v>
      </c>
      <c r="T1035" s="141" t="s">
        <v>112</v>
      </c>
      <c r="U1035" s="141">
        <v>1</v>
      </c>
      <c r="V1035" s="141">
        <v>4</v>
      </c>
      <c r="W1035" s="141" t="s">
        <v>1712</v>
      </c>
      <c r="X1035" s="141" t="s">
        <v>1712</v>
      </c>
      <c r="Y1035" s="141" t="s">
        <v>66</v>
      </c>
      <c r="Z1035" s="140" t="s">
        <v>66</v>
      </c>
      <c r="AA1035" s="140" t="s">
        <v>1712</v>
      </c>
      <c r="AB1035" s="140" t="s">
        <v>1712</v>
      </c>
      <c r="AC1035" s="140" t="s">
        <v>8</v>
      </c>
      <c r="AD1035" s="141">
        <v>1</v>
      </c>
      <c r="AE1035" s="144" t="s">
        <v>1713</v>
      </c>
      <c r="AF1035" s="144" t="s">
        <v>1713</v>
      </c>
      <c r="AG1035" s="134"/>
      <c r="AH1035" s="142"/>
      <c r="AI1035" s="143"/>
      <c r="AJ1035" s="143" t="b">
        <f t="shared" si="317"/>
        <v>0</v>
      </c>
      <c r="AK1035" s="143" t="str">
        <f>O1035&amp;Q1035&amp;R1035&amp;U1035&amp;V1035&amp;Y1035&amp;Z1035&amp;AC1035&amp;AD1035</f>
        <v>A33140011</v>
      </c>
      <c r="AL1035" s="40">
        <v>69591</v>
      </c>
      <c r="AM1035" s="41" t="b">
        <f>C1035&lt;&gt;AK1035</f>
        <v>1</v>
      </c>
      <c r="AN1035" s="145" t="str">
        <f>N1035&amp;AK1035</f>
        <v>J9FA33140011</v>
      </c>
      <c r="AO1035" s="145"/>
      <c r="AP1035" s="31"/>
      <c r="AQ1035" s="146"/>
      <c r="AR1035" s="146">
        <f t="shared" si="316"/>
        <v>1</v>
      </c>
      <c r="AS1035" s="146" t="str">
        <f>IF(IFERROR(VLOOKUP(AE1035,#REF!,1,0),"")&lt;&gt;"",1,"")</f>
        <v/>
      </c>
      <c r="AT1035" s="146" t="str">
        <f>IF(IFERROR(VLOOKUP(AE1035,#REF!,1,0),"")&lt;&gt;"",1,"")</f>
        <v/>
      </c>
      <c r="AU1035" s="146" t="str">
        <f>IF(IFERROR(VLOOKUP(AE1035,#REF!,1,0),"")&lt;&gt;"",1,"")</f>
        <v/>
      </c>
      <c r="AV1035" s="146" t="str">
        <f>IF(IFERROR(VLOOKUP(AE1035,#REF!,1,0),"")&lt;&gt;"",1,"")</f>
        <v/>
      </c>
      <c r="AW1035" s="146" t="str">
        <f>IF(IFERROR(VLOOKUP(AE1035,#REF!,1,0),"")&lt;&gt;"",1,"")</f>
        <v/>
      </c>
      <c r="AX1035" s="146" t="str">
        <f>IF(IFERROR(VLOOKUP(AE1035,#REF!,1,0),"")&lt;&gt;"",1,"")</f>
        <v/>
      </c>
      <c r="AY1035" s="146" t="str">
        <f>IF(IFERROR(VLOOKUP(AE1035,#REF!,1,0),"")&lt;&gt;"",1,"")</f>
        <v/>
      </c>
      <c r="AZ1035" s="146" t="str">
        <f>IF(IFERROR(VLOOKUP(AE1035,#REF!,1,0),"")&lt;&gt;"",1,"")</f>
        <v/>
      </c>
      <c r="BA1035" s="146" t="str">
        <f>IF(IFERROR(VLOOKUP(AE1035,#REF!,1,0),"")&lt;&gt;"",1,"")</f>
        <v/>
      </c>
      <c r="BB1035" s="146" t="str">
        <f>IF(IFERROR(VLOOKUP(AE1035,#REF!,1,0),"")&lt;&gt;"",1,"")</f>
        <v/>
      </c>
      <c r="BC1035" s="146" t="str">
        <f>IF(IFERROR(VLOOKUP(AE1035,#REF!,1,0),"")&lt;&gt;"",1,"")</f>
        <v/>
      </c>
      <c r="BD1035" s="146" t="str">
        <f>IF(IFERROR(VLOOKUP(AE1035,#REF!,1,0),"")&lt;&gt;"",1,"")</f>
        <v/>
      </c>
      <c r="BE1035" s="148">
        <f t="shared" si="305"/>
        <v>1</v>
      </c>
    </row>
    <row r="1036" spans="1:57" ht="16">
      <c r="A1036" s="33">
        <v>212</v>
      </c>
      <c r="B1036" s="33">
        <v>695911</v>
      </c>
      <c r="C1036" s="33" t="str">
        <f t="shared" si="307"/>
        <v>695911000</v>
      </c>
      <c r="D1036" s="34" t="str">
        <f t="shared" si="308"/>
        <v>69</v>
      </c>
      <c r="E1036" s="34" t="str">
        <f t="shared" si="309"/>
        <v>5</v>
      </c>
      <c r="F1036" s="34" t="str">
        <f t="shared" si="310"/>
        <v>9</v>
      </c>
      <c r="G1036" s="34" t="str">
        <f t="shared" si="311"/>
        <v>1</v>
      </c>
      <c r="H1036" s="34" t="str">
        <f t="shared" si="312"/>
        <v>1</v>
      </c>
      <c r="I1036" s="34" t="str">
        <f t="shared" si="313"/>
        <v>0</v>
      </c>
      <c r="J1036" s="34" t="str">
        <f t="shared" si="314"/>
        <v>0</v>
      </c>
      <c r="K1036" s="34" t="str">
        <f t="shared" si="315"/>
        <v>0</v>
      </c>
      <c r="L1036" s="34" t="s">
        <v>5507</v>
      </c>
      <c r="M1036" s="35" t="s">
        <v>1714</v>
      </c>
      <c r="N1036" s="35" t="s">
        <v>261</v>
      </c>
      <c r="O1036" s="37" t="s">
        <v>14</v>
      </c>
      <c r="P1036" s="55" t="s">
        <v>68</v>
      </c>
      <c r="Q1036" s="37">
        <v>3</v>
      </c>
      <c r="R1036" s="55">
        <v>3</v>
      </c>
      <c r="S1036" s="55" t="s">
        <v>112</v>
      </c>
      <c r="T1036" s="55" t="s">
        <v>112</v>
      </c>
      <c r="U1036" s="37">
        <v>1</v>
      </c>
      <c r="V1036" s="37">
        <v>4</v>
      </c>
      <c r="W1036" s="55" t="s">
        <v>1712</v>
      </c>
      <c r="X1036" s="55" t="s">
        <v>1712</v>
      </c>
      <c r="Y1036" s="55" t="s">
        <v>66</v>
      </c>
      <c r="Z1036" s="58" t="s">
        <v>66</v>
      </c>
      <c r="AA1036" s="58" t="s">
        <v>1712</v>
      </c>
      <c r="AB1036" s="58" t="s">
        <v>1712</v>
      </c>
      <c r="AC1036" s="58" t="s">
        <v>8</v>
      </c>
      <c r="AD1036" s="55">
        <v>2</v>
      </c>
      <c r="AE1036" s="42" t="s">
        <v>1714</v>
      </c>
      <c r="AF1036" s="42" t="s">
        <v>1714</v>
      </c>
      <c r="AG1036" s="27"/>
      <c r="AH1036" s="30" t="s">
        <v>8</v>
      </c>
      <c r="AI1036" s="39"/>
      <c r="AJ1036" s="39" t="b">
        <f t="shared" si="317"/>
        <v>0</v>
      </c>
      <c r="AK1036" s="39" t="str">
        <f>O1036&amp;Q1036&amp;R1036&amp;U1036&amp;V1036&amp;Y1036&amp;Z1036&amp;AC1036&amp;AD1036</f>
        <v>A33140012</v>
      </c>
      <c r="AL1036" s="40">
        <v>695911</v>
      </c>
      <c r="AM1036" s="41" t="b">
        <f>C1036&lt;&gt;AK1036</f>
        <v>1</v>
      </c>
      <c r="AN1036" s="30" t="str">
        <f>N1036&amp;AK1036</f>
        <v>J9FA33140012</v>
      </c>
      <c r="AO1036" s="30"/>
      <c r="AP1036" s="31"/>
      <c r="AQ1036" s="31"/>
      <c r="AR1036" s="31">
        <f t="shared" si="316"/>
        <v>1</v>
      </c>
      <c r="AS1036" s="31" t="str">
        <f>IF(IFERROR(VLOOKUP(AE1036,#REF!,1,0),"")&lt;&gt;"",1,"")</f>
        <v/>
      </c>
      <c r="AT1036" s="31" t="str">
        <f>IF(IFERROR(VLOOKUP(AE1036,#REF!,1,0),"")&lt;&gt;"",1,"")</f>
        <v/>
      </c>
      <c r="AU1036" s="31" t="str">
        <f>IF(IFERROR(VLOOKUP(AE1036,#REF!,1,0),"")&lt;&gt;"",1,"")</f>
        <v/>
      </c>
      <c r="AV1036" s="31" t="str">
        <f>IF(IFERROR(VLOOKUP(AE1036,#REF!,1,0),"")&lt;&gt;"",1,"")</f>
        <v/>
      </c>
      <c r="AW1036" s="31" t="str">
        <f>IF(IFERROR(VLOOKUP(AE1036,#REF!,1,0),"")&lt;&gt;"",1,"")</f>
        <v/>
      </c>
      <c r="AX1036" s="31" t="str">
        <f>IF(IFERROR(VLOOKUP(AE1036,#REF!,1,0),"")&lt;&gt;"",1,"")</f>
        <v/>
      </c>
      <c r="AY1036" s="31" t="str">
        <f>IF(IFERROR(VLOOKUP(AE1036,#REF!,1,0),"")&lt;&gt;"",1,"")</f>
        <v/>
      </c>
      <c r="AZ1036" s="31" t="str">
        <f>IF(IFERROR(VLOOKUP(AE1036,#REF!,1,0),"")&lt;&gt;"",1,"")</f>
        <v/>
      </c>
      <c r="BA1036" s="31" t="str">
        <f>IF(IFERROR(VLOOKUP(AE1036,#REF!,1,0),"")&lt;&gt;"",1,"")</f>
        <v/>
      </c>
      <c r="BB1036" s="31" t="str">
        <f>IF(IFERROR(VLOOKUP(AE1036,#REF!,1,0),"")&lt;&gt;"",1,"")</f>
        <v/>
      </c>
      <c r="BC1036" s="31" t="str">
        <f>IF(IFERROR(VLOOKUP(AE1036,#REF!,1,0),"")&lt;&gt;"",1,"")</f>
        <v/>
      </c>
      <c r="BD1036" s="31" t="str">
        <f>IF(IFERROR(VLOOKUP(AE1036,#REF!,1,0),"")&lt;&gt;"",1,"")</f>
        <v/>
      </c>
      <c r="BE1036" s="32">
        <f t="shared" si="305"/>
        <v>1</v>
      </c>
    </row>
    <row r="1037" spans="1:57" ht="16">
      <c r="A1037" s="33">
        <v>213</v>
      </c>
      <c r="B1037" s="33">
        <v>695912</v>
      </c>
      <c r="C1037" s="33" t="str">
        <f t="shared" si="307"/>
        <v>695912000</v>
      </c>
      <c r="D1037" s="34" t="str">
        <f t="shared" si="308"/>
        <v>69</v>
      </c>
      <c r="E1037" s="34" t="str">
        <f t="shared" si="309"/>
        <v>5</v>
      </c>
      <c r="F1037" s="34" t="str">
        <f t="shared" si="310"/>
        <v>9</v>
      </c>
      <c r="G1037" s="34" t="str">
        <f t="shared" si="311"/>
        <v>1</v>
      </c>
      <c r="H1037" s="34" t="str">
        <f t="shared" si="312"/>
        <v>2</v>
      </c>
      <c r="I1037" s="34" t="str">
        <f t="shared" si="313"/>
        <v>0</v>
      </c>
      <c r="J1037" s="34" t="str">
        <f t="shared" si="314"/>
        <v>0</v>
      </c>
      <c r="K1037" s="34" t="str">
        <f t="shared" si="315"/>
        <v>0</v>
      </c>
      <c r="L1037" s="34" t="s">
        <v>5508</v>
      </c>
      <c r="M1037" s="35" t="s">
        <v>1715</v>
      </c>
      <c r="N1037" s="35" t="s">
        <v>261</v>
      </c>
      <c r="O1037" s="37" t="s">
        <v>14</v>
      </c>
      <c r="P1037" s="55" t="s">
        <v>68</v>
      </c>
      <c r="Q1037" s="37">
        <v>3</v>
      </c>
      <c r="R1037" s="55">
        <v>3</v>
      </c>
      <c r="S1037" s="55" t="s">
        <v>112</v>
      </c>
      <c r="T1037" s="55" t="s">
        <v>112</v>
      </c>
      <c r="U1037" s="37">
        <v>1</v>
      </c>
      <c r="V1037" s="37">
        <v>4</v>
      </c>
      <c r="W1037" s="55" t="s">
        <v>1712</v>
      </c>
      <c r="X1037" s="55" t="s">
        <v>1712</v>
      </c>
      <c r="Y1037" s="55" t="s">
        <v>66</v>
      </c>
      <c r="Z1037" s="58" t="s">
        <v>66</v>
      </c>
      <c r="AA1037" s="58" t="s">
        <v>1712</v>
      </c>
      <c r="AB1037" s="58" t="s">
        <v>1712</v>
      </c>
      <c r="AC1037" s="58" t="s">
        <v>8</v>
      </c>
      <c r="AD1037" s="55">
        <v>3</v>
      </c>
      <c r="AE1037" s="42" t="s">
        <v>1715</v>
      </c>
      <c r="AF1037" s="42" t="s">
        <v>1715</v>
      </c>
      <c r="AG1037" s="27"/>
      <c r="AH1037" s="30" t="s">
        <v>8</v>
      </c>
      <c r="AI1037" s="39"/>
      <c r="AJ1037" s="39" t="b">
        <f t="shared" si="317"/>
        <v>0</v>
      </c>
      <c r="AK1037" s="39" t="str">
        <f>O1037&amp;Q1037&amp;R1037&amp;U1037&amp;V1037&amp;Y1037&amp;Z1037&amp;AC1037&amp;AD1037</f>
        <v>A33140013</v>
      </c>
      <c r="AL1037" s="40">
        <v>695912</v>
      </c>
      <c r="AM1037" s="41" t="b">
        <f>C1037&lt;&gt;AK1037</f>
        <v>1</v>
      </c>
      <c r="AN1037" s="30" t="str">
        <f>N1037&amp;AK1037</f>
        <v>J9FA33140013</v>
      </c>
      <c r="AO1037" s="30"/>
      <c r="AP1037" s="31"/>
      <c r="AQ1037" s="31"/>
      <c r="AR1037" s="31">
        <f t="shared" si="316"/>
        <v>1</v>
      </c>
      <c r="AS1037" s="31" t="str">
        <f>IF(IFERROR(VLOOKUP(AE1037,#REF!,1,0),"")&lt;&gt;"",1,"")</f>
        <v/>
      </c>
      <c r="AT1037" s="31" t="str">
        <f>IF(IFERROR(VLOOKUP(AE1037,#REF!,1,0),"")&lt;&gt;"",1,"")</f>
        <v/>
      </c>
      <c r="AU1037" s="31" t="str">
        <f>IF(IFERROR(VLOOKUP(AE1037,#REF!,1,0),"")&lt;&gt;"",1,"")</f>
        <v/>
      </c>
      <c r="AV1037" s="31" t="str">
        <f>IF(IFERROR(VLOOKUP(AE1037,#REF!,1,0),"")&lt;&gt;"",1,"")</f>
        <v/>
      </c>
      <c r="AW1037" s="31" t="str">
        <f>IF(IFERROR(VLOOKUP(AE1037,#REF!,1,0),"")&lt;&gt;"",1,"")</f>
        <v/>
      </c>
      <c r="AX1037" s="31" t="str">
        <f>IF(IFERROR(VLOOKUP(AE1037,#REF!,1,0),"")&lt;&gt;"",1,"")</f>
        <v/>
      </c>
      <c r="AY1037" s="31" t="str">
        <f>IF(IFERROR(VLOOKUP(AE1037,#REF!,1,0),"")&lt;&gt;"",1,"")</f>
        <v/>
      </c>
      <c r="AZ1037" s="31" t="str">
        <f>IF(IFERROR(VLOOKUP(AE1037,#REF!,1,0),"")&lt;&gt;"",1,"")</f>
        <v/>
      </c>
      <c r="BA1037" s="31" t="str">
        <f>IF(IFERROR(VLOOKUP(AE1037,#REF!,1,0),"")&lt;&gt;"",1,"")</f>
        <v/>
      </c>
      <c r="BB1037" s="31" t="str">
        <f>IF(IFERROR(VLOOKUP(AE1037,#REF!,1,0),"")&lt;&gt;"",1,"")</f>
        <v/>
      </c>
      <c r="BC1037" s="31" t="str">
        <f>IF(IFERROR(VLOOKUP(AE1037,#REF!,1,0),"")&lt;&gt;"",1,"")</f>
        <v/>
      </c>
      <c r="BD1037" s="31" t="str">
        <f>IF(IFERROR(VLOOKUP(AE1037,#REF!,1,0),"")&lt;&gt;"",1,"")</f>
        <v/>
      </c>
      <c r="BE1037" s="32">
        <f t="shared" si="305"/>
        <v>1</v>
      </c>
    </row>
    <row r="1038" spans="1:57" ht="17">
      <c r="A1038" s="137">
        <v>1614</v>
      </c>
      <c r="B1038" s="137">
        <v>7291</v>
      </c>
      <c r="C1038" s="137" t="str">
        <f t="shared" si="307"/>
        <v>729100000</v>
      </c>
      <c r="D1038" s="138" t="str">
        <f t="shared" si="308"/>
        <v>72</v>
      </c>
      <c r="E1038" s="138" t="str">
        <f t="shared" si="309"/>
        <v>9</v>
      </c>
      <c r="F1038" s="138" t="str">
        <f t="shared" si="310"/>
        <v>1</v>
      </c>
      <c r="G1038" s="138" t="str">
        <f t="shared" si="311"/>
        <v>0</v>
      </c>
      <c r="H1038" s="138" t="str">
        <f t="shared" si="312"/>
        <v>0</v>
      </c>
      <c r="I1038" s="138" t="str">
        <f t="shared" si="313"/>
        <v>0</v>
      </c>
      <c r="J1038" s="138" t="str">
        <f t="shared" si="314"/>
        <v>0</v>
      </c>
      <c r="K1038" s="138" t="str">
        <f t="shared" si="315"/>
        <v>0</v>
      </c>
      <c r="L1038" s="138" t="s">
        <v>5509</v>
      </c>
      <c r="M1038" s="139" t="s">
        <v>1716</v>
      </c>
      <c r="N1038" s="139" t="s">
        <v>261</v>
      </c>
      <c r="O1038" s="141" t="s">
        <v>14</v>
      </c>
      <c r="P1038" s="141" t="s">
        <v>68</v>
      </c>
      <c r="Q1038" s="141">
        <v>3</v>
      </c>
      <c r="R1038" s="141">
        <v>3</v>
      </c>
      <c r="S1038" s="141" t="s">
        <v>112</v>
      </c>
      <c r="T1038" s="141" t="s">
        <v>112</v>
      </c>
      <c r="U1038" s="141">
        <v>1</v>
      </c>
      <c r="V1038" s="141">
        <v>4</v>
      </c>
      <c r="W1038" s="141" t="s">
        <v>1712</v>
      </c>
      <c r="X1038" s="141" t="s">
        <v>1712</v>
      </c>
      <c r="Y1038" s="141" t="s">
        <v>66</v>
      </c>
      <c r="Z1038" s="140" t="s">
        <v>66</v>
      </c>
      <c r="AA1038" s="140" t="s">
        <v>1712</v>
      </c>
      <c r="AB1038" s="140" t="s">
        <v>1712</v>
      </c>
      <c r="AC1038" s="140" t="s">
        <v>8</v>
      </c>
      <c r="AD1038" s="141">
        <v>4</v>
      </c>
      <c r="AE1038" s="144" t="s">
        <v>1716</v>
      </c>
      <c r="AF1038" s="144" t="s">
        <v>1716</v>
      </c>
      <c r="AG1038" s="134"/>
      <c r="AH1038" s="142"/>
      <c r="AI1038" s="143"/>
      <c r="AJ1038" s="143" t="b">
        <f t="shared" si="317"/>
        <v>0</v>
      </c>
      <c r="AK1038" s="143" t="str">
        <f>O1038&amp;Q1038&amp;R1038&amp;U1038&amp;V1038&amp;Y1038&amp;Z1038&amp;AC1038&amp;AD1038</f>
        <v>A33140014</v>
      </c>
      <c r="AL1038" s="40">
        <v>7291</v>
      </c>
      <c r="AM1038" s="41" t="b">
        <f>C1038&lt;&gt;AK1038</f>
        <v>1</v>
      </c>
      <c r="AN1038" s="145" t="str">
        <f>N1038&amp;AK1038</f>
        <v>J9FA33140014</v>
      </c>
      <c r="AO1038" s="145"/>
      <c r="AP1038" s="31"/>
      <c r="AQ1038" s="146"/>
      <c r="AR1038" s="146">
        <f t="shared" si="316"/>
        <v>1</v>
      </c>
      <c r="AS1038" s="146" t="str">
        <f>IF(IFERROR(VLOOKUP(AE1038,#REF!,1,0),"")&lt;&gt;"",1,"")</f>
        <v/>
      </c>
      <c r="AT1038" s="146" t="str">
        <f>IF(IFERROR(VLOOKUP(AE1038,#REF!,1,0),"")&lt;&gt;"",1,"")</f>
        <v/>
      </c>
      <c r="AU1038" s="146" t="str">
        <f>IF(IFERROR(VLOOKUP(AE1038,#REF!,1,0),"")&lt;&gt;"",1,"")</f>
        <v/>
      </c>
      <c r="AV1038" s="146" t="str">
        <f>IF(IFERROR(VLOOKUP(AE1038,#REF!,1,0),"")&lt;&gt;"",1,"")</f>
        <v/>
      </c>
      <c r="AW1038" s="146" t="str">
        <f>IF(IFERROR(VLOOKUP(AE1038,#REF!,1,0),"")&lt;&gt;"",1,"")</f>
        <v/>
      </c>
      <c r="AX1038" s="146" t="str">
        <f>IF(IFERROR(VLOOKUP(AE1038,#REF!,1,0),"")&lt;&gt;"",1,"")</f>
        <v/>
      </c>
      <c r="AY1038" s="146" t="str">
        <f>IF(IFERROR(VLOOKUP(AE1038,#REF!,1,0),"")&lt;&gt;"",1,"")</f>
        <v/>
      </c>
      <c r="AZ1038" s="146" t="str">
        <f>IF(IFERROR(VLOOKUP(AE1038,#REF!,1,0),"")&lt;&gt;"",1,"")</f>
        <v/>
      </c>
      <c r="BA1038" s="146" t="str">
        <f>IF(IFERROR(VLOOKUP(AE1038,#REF!,1,0),"")&lt;&gt;"",1,"")</f>
        <v/>
      </c>
      <c r="BB1038" s="146" t="str">
        <f>IF(IFERROR(VLOOKUP(AE1038,#REF!,1,0),"")&lt;&gt;"",1,"")</f>
        <v/>
      </c>
      <c r="BC1038" s="146" t="str">
        <f>IF(IFERROR(VLOOKUP(AE1038,#REF!,1,0),"")&lt;&gt;"",1,"")</f>
        <v/>
      </c>
      <c r="BD1038" s="146" t="str">
        <f>IF(IFERROR(VLOOKUP(AE1038,#REF!,1,0),"")&lt;&gt;"",1,"")</f>
        <v/>
      </c>
      <c r="BE1038" s="148">
        <f t="shared" si="305"/>
        <v>1</v>
      </c>
    </row>
    <row r="1039" spans="1:57" ht="17">
      <c r="A1039" s="137"/>
      <c r="B1039" s="137"/>
      <c r="C1039" s="137"/>
      <c r="D1039" s="138"/>
      <c r="E1039" s="138"/>
      <c r="F1039" s="138"/>
      <c r="G1039" s="138"/>
      <c r="H1039" s="138"/>
      <c r="I1039" s="138"/>
      <c r="J1039" s="138"/>
      <c r="K1039" s="138"/>
      <c r="L1039" s="138" t="s">
        <v>5510</v>
      </c>
      <c r="M1039" s="139"/>
      <c r="N1039" s="139" t="s">
        <v>261</v>
      </c>
      <c r="O1039" s="141" t="s">
        <v>14</v>
      </c>
      <c r="P1039" s="141" t="s">
        <v>68</v>
      </c>
      <c r="Q1039" s="141">
        <v>3</v>
      </c>
      <c r="R1039" s="141">
        <v>3</v>
      </c>
      <c r="S1039" s="141" t="s">
        <v>112</v>
      </c>
      <c r="T1039" s="141" t="s">
        <v>112</v>
      </c>
      <c r="U1039" s="141">
        <v>9</v>
      </c>
      <c r="V1039" s="141">
        <v>8</v>
      </c>
      <c r="W1039" s="140" t="s">
        <v>1717</v>
      </c>
      <c r="X1039" s="140" t="s">
        <v>1717</v>
      </c>
      <c r="Y1039" s="140" t="s">
        <v>66</v>
      </c>
      <c r="Z1039" s="140" t="s">
        <v>66</v>
      </c>
      <c r="AA1039" s="140" t="s">
        <v>1717</v>
      </c>
      <c r="AB1039" s="140" t="s">
        <v>1717</v>
      </c>
      <c r="AC1039" s="140" t="s">
        <v>66</v>
      </c>
      <c r="AD1039" s="140" t="s">
        <v>66</v>
      </c>
      <c r="AE1039" s="140" t="s">
        <v>1717</v>
      </c>
      <c r="AF1039" s="140" t="s">
        <v>1717</v>
      </c>
      <c r="AG1039" s="134"/>
      <c r="AH1039" s="142"/>
      <c r="AI1039" s="143"/>
      <c r="AJ1039" s="143" t="b">
        <f t="shared" si="317"/>
        <v>0</v>
      </c>
      <c r="AK1039" s="143" t="str">
        <f>O1039&amp;Q1039&amp;R1039&amp;U1039&amp;V1039&amp;Y1039&amp;Z1039&amp;AC1039&amp;AD1039</f>
        <v>A33980000</v>
      </c>
      <c r="AL1039" s="40"/>
      <c r="AM1039" s="41"/>
      <c r="AN1039" s="145" t="str">
        <f>N1039&amp;AK1039</f>
        <v>J9FA33980000</v>
      </c>
      <c r="AO1039" s="145"/>
      <c r="AP1039" s="31"/>
      <c r="AQ1039" s="146"/>
      <c r="AR1039" s="146"/>
      <c r="AS1039" s="146"/>
      <c r="AT1039" s="146"/>
      <c r="AU1039" s="146"/>
      <c r="AV1039" s="146"/>
      <c r="AW1039" s="146"/>
      <c r="AX1039" s="146"/>
      <c r="AY1039" s="146"/>
      <c r="AZ1039" s="146"/>
      <c r="BA1039" s="146"/>
      <c r="BB1039" s="146"/>
      <c r="BC1039" s="146"/>
      <c r="BD1039" s="146"/>
      <c r="BE1039" s="148">
        <f t="shared" si="305"/>
        <v>0</v>
      </c>
    </row>
    <row r="1040" spans="1:57" ht="17">
      <c r="A1040" s="137"/>
      <c r="B1040" s="137"/>
      <c r="C1040" s="137"/>
      <c r="D1040" s="138"/>
      <c r="E1040" s="138"/>
      <c r="F1040" s="138"/>
      <c r="G1040" s="138"/>
      <c r="H1040" s="138"/>
      <c r="I1040" s="138"/>
      <c r="J1040" s="138"/>
      <c r="K1040" s="138"/>
      <c r="L1040" s="138" t="s">
        <v>5511</v>
      </c>
      <c r="M1040" s="139"/>
      <c r="N1040" s="139" t="s">
        <v>261</v>
      </c>
      <c r="O1040" s="141" t="s">
        <v>14</v>
      </c>
      <c r="P1040" s="141" t="s">
        <v>68</v>
      </c>
      <c r="Q1040" s="141">
        <v>3</v>
      </c>
      <c r="R1040" s="141">
        <v>3</v>
      </c>
      <c r="S1040" s="141" t="s">
        <v>112</v>
      </c>
      <c r="T1040" s="141" t="s">
        <v>112</v>
      </c>
      <c r="U1040" s="141">
        <v>9</v>
      </c>
      <c r="V1040" s="141">
        <v>9</v>
      </c>
      <c r="W1040" s="140" t="s">
        <v>1718</v>
      </c>
      <c r="X1040" s="140" t="s">
        <v>1718</v>
      </c>
      <c r="Y1040" s="140" t="s">
        <v>66</v>
      </c>
      <c r="Z1040" s="140" t="s">
        <v>66</v>
      </c>
      <c r="AA1040" s="140" t="s">
        <v>1718</v>
      </c>
      <c r="AB1040" s="140" t="s">
        <v>1718</v>
      </c>
      <c r="AC1040" s="140" t="s">
        <v>66</v>
      </c>
      <c r="AD1040" s="140" t="s">
        <v>66</v>
      </c>
      <c r="AE1040" s="140" t="s">
        <v>1718</v>
      </c>
      <c r="AF1040" s="140" t="s">
        <v>1718</v>
      </c>
      <c r="AG1040" s="134"/>
      <c r="AH1040" s="142"/>
      <c r="AI1040" s="143"/>
      <c r="AJ1040" s="143" t="b">
        <f t="shared" si="317"/>
        <v>0</v>
      </c>
      <c r="AK1040" s="143" t="str">
        <f>O1040&amp;Q1040&amp;R1040&amp;U1040&amp;V1040&amp;Y1040&amp;Z1040&amp;AC1040&amp;AD1040</f>
        <v>A33990000</v>
      </c>
      <c r="AL1040" s="40"/>
      <c r="AM1040" s="41"/>
      <c r="AN1040" s="145" t="str">
        <f>N1040&amp;AK1040</f>
        <v>J9FA33990000</v>
      </c>
      <c r="AO1040" s="145"/>
      <c r="AP1040" s="31"/>
      <c r="AQ1040" s="146"/>
      <c r="AR1040" s="146"/>
      <c r="AS1040" s="146"/>
      <c r="AT1040" s="146"/>
      <c r="AU1040" s="146"/>
      <c r="AV1040" s="146"/>
      <c r="AW1040" s="146"/>
      <c r="AX1040" s="146"/>
      <c r="AY1040" s="146"/>
      <c r="AZ1040" s="146"/>
      <c r="BA1040" s="146"/>
      <c r="BB1040" s="146"/>
      <c r="BC1040" s="146"/>
      <c r="BD1040" s="146"/>
      <c r="BE1040" s="148">
        <f t="shared" si="305"/>
        <v>0</v>
      </c>
    </row>
    <row r="1041" spans="1:57" ht="17">
      <c r="A1041" s="137">
        <v>606</v>
      </c>
      <c r="B1041" s="137">
        <v>6993</v>
      </c>
      <c r="C1041" s="137" t="str">
        <f t="shared" ref="C1041:C1051" si="318">LEFT(B1041 &amp; "000000000", 9)</f>
        <v>699300000</v>
      </c>
      <c r="D1041" s="138" t="str">
        <f t="shared" ref="D1041:D1051" si="319">MID(C1041,1,2)</f>
        <v>69</v>
      </c>
      <c r="E1041" s="138" t="str">
        <f t="shared" ref="E1041:E1051" si="320">MID(C1041,3,1)</f>
        <v>9</v>
      </c>
      <c r="F1041" s="138" t="str">
        <f t="shared" ref="F1041:F1051" si="321">MID(C1041,4,1)</f>
        <v>3</v>
      </c>
      <c r="G1041" s="138" t="str">
        <f t="shared" ref="G1041:G1051" si="322">MID(C1041,5,1)</f>
        <v>0</v>
      </c>
      <c r="H1041" s="138" t="str">
        <f t="shared" ref="H1041:H1051" si="323">MID(C1041,6,1)</f>
        <v>0</v>
      </c>
      <c r="I1041" s="138" t="str">
        <f t="shared" ref="I1041:I1051" si="324">MID(C1041,7,1)</f>
        <v>0</v>
      </c>
      <c r="J1041" s="138" t="str">
        <f t="shared" ref="J1041:J1051" si="325">MID(C1041,8,1)</f>
        <v>0</v>
      </c>
      <c r="K1041" s="138" t="str">
        <f t="shared" ref="K1041:K1051" si="326">MID(C1041,9,1)</f>
        <v>0</v>
      </c>
      <c r="L1041" s="138" t="s">
        <v>5512</v>
      </c>
      <c r="M1041" s="139" t="s">
        <v>114</v>
      </c>
      <c r="N1041" s="139" t="s">
        <v>261</v>
      </c>
      <c r="O1041" s="141" t="s">
        <v>14</v>
      </c>
      <c r="P1041" s="141" t="s">
        <v>68</v>
      </c>
      <c r="Q1041" s="141">
        <v>3</v>
      </c>
      <c r="R1041" s="141">
        <v>4</v>
      </c>
      <c r="S1041" s="141" t="s">
        <v>114</v>
      </c>
      <c r="T1041" s="141" t="s">
        <v>114</v>
      </c>
      <c r="U1041" s="141" t="s">
        <v>66</v>
      </c>
      <c r="V1041" s="141" t="s">
        <v>66</v>
      </c>
      <c r="W1041" s="141" t="s">
        <v>114</v>
      </c>
      <c r="X1041" s="141" t="s">
        <v>114</v>
      </c>
      <c r="Y1041" s="141" t="s">
        <v>66</v>
      </c>
      <c r="Z1041" s="140" t="s">
        <v>66</v>
      </c>
      <c r="AA1041" s="140" t="s">
        <v>114</v>
      </c>
      <c r="AB1041" s="140" t="s">
        <v>114</v>
      </c>
      <c r="AC1041" s="140" t="s">
        <v>66</v>
      </c>
      <c r="AD1041" s="141" t="s">
        <v>66</v>
      </c>
      <c r="AE1041" s="144" t="s">
        <v>114</v>
      </c>
      <c r="AF1041" s="144" t="s">
        <v>114</v>
      </c>
      <c r="AG1041" s="134"/>
      <c r="AH1041" s="142"/>
      <c r="AI1041" s="143"/>
      <c r="AJ1041" s="143" t="b">
        <f t="shared" si="317"/>
        <v>0</v>
      </c>
      <c r="AK1041" s="143" t="str">
        <f>O1041&amp;Q1041&amp;R1041&amp;U1041&amp;V1041&amp;Y1041&amp;Z1041&amp;AC1041&amp;AD1041</f>
        <v>A34000000</v>
      </c>
      <c r="AL1041" s="40">
        <v>6993</v>
      </c>
      <c r="AM1041" s="41" t="b">
        <f>C1041&lt;&gt;AK1041</f>
        <v>1</v>
      </c>
      <c r="AN1041" s="145" t="str">
        <f>N1041&amp;AK1041</f>
        <v>J9FA34000000</v>
      </c>
      <c r="AO1041" s="145"/>
      <c r="AP1041" s="31"/>
      <c r="AQ1041" s="146"/>
      <c r="AR1041" s="146">
        <f t="shared" ref="AR1041:AR1051" si="327">IF(AL1041&lt;&gt;"",1,"")</f>
        <v>1</v>
      </c>
      <c r="AS1041" s="146" t="str">
        <f>IF(IFERROR(VLOOKUP(AE1041,#REF!,1,0),"")&lt;&gt;"",1,"")</f>
        <v/>
      </c>
      <c r="AT1041" s="146" t="str">
        <f>IF(IFERROR(VLOOKUP(AE1041,#REF!,1,0),"")&lt;&gt;"",1,"")</f>
        <v/>
      </c>
      <c r="AU1041" s="146" t="str">
        <f>IF(IFERROR(VLOOKUP(AE1041,#REF!,1,0),"")&lt;&gt;"",1,"")</f>
        <v/>
      </c>
      <c r="AV1041" s="146" t="str">
        <f>IF(IFERROR(VLOOKUP(AE1041,#REF!,1,0),"")&lt;&gt;"",1,"")</f>
        <v/>
      </c>
      <c r="AW1041" s="146" t="str">
        <f>IF(IFERROR(VLOOKUP(AE1041,#REF!,1,0),"")&lt;&gt;"",1,"")</f>
        <v/>
      </c>
      <c r="AX1041" s="146" t="str">
        <f>IF(IFERROR(VLOOKUP(AE1041,#REF!,1,0),"")&lt;&gt;"",1,"")</f>
        <v/>
      </c>
      <c r="AY1041" s="146" t="str">
        <f>IF(IFERROR(VLOOKUP(AE1041,#REF!,1,0),"")&lt;&gt;"",1,"")</f>
        <v/>
      </c>
      <c r="AZ1041" s="146" t="str">
        <f>IF(IFERROR(VLOOKUP(AE1041,#REF!,1,0),"")&lt;&gt;"",1,"")</f>
        <v/>
      </c>
      <c r="BA1041" s="146" t="str">
        <f>IF(IFERROR(VLOOKUP(AE1041,#REF!,1,0),"")&lt;&gt;"",1,"")</f>
        <v/>
      </c>
      <c r="BB1041" s="146" t="str">
        <f>IF(IFERROR(VLOOKUP(AE1041,#REF!,1,0),"")&lt;&gt;"",1,"")</f>
        <v/>
      </c>
      <c r="BC1041" s="146" t="str">
        <f>IF(IFERROR(VLOOKUP(AE1041,#REF!,1,0),"")&lt;&gt;"",1,"")</f>
        <v/>
      </c>
      <c r="BD1041" s="146" t="str">
        <f>IF(IFERROR(VLOOKUP(AE1041,#REF!,1,0),"")&lt;&gt;"",1,"")</f>
        <v/>
      </c>
      <c r="BE1041" s="148">
        <f t="shared" si="305"/>
        <v>1</v>
      </c>
    </row>
    <row r="1042" spans="1:57" ht="17">
      <c r="A1042" s="137">
        <v>607</v>
      </c>
      <c r="B1042" s="137">
        <v>69931</v>
      </c>
      <c r="C1042" s="137" t="str">
        <f t="shared" si="318"/>
        <v>699310000</v>
      </c>
      <c r="D1042" s="138" t="str">
        <f t="shared" si="319"/>
        <v>69</v>
      </c>
      <c r="E1042" s="138" t="str">
        <f t="shared" si="320"/>
        <v>9</v>
      </c>
      <c r="F1042" s="138" t="str">
        <f t="shared" si="321"/>
        <v>3</v>
      </c>
      <c r="G1042" s="138" t="str">
        <f t="shared" si="322"/>
        <v>1</v>
      </c>
      <c r="H1042" s="138" t="str">
        <f t="shared" si="323"/>
        <v>0</v>
      </c>
      <c r="I1042" s="138" t="str">
        <f t="shared" si="324"/>
        <v>0</v>
      </c>
      <c r="J1042" s="138" t="str">
        <f t="shared" si="325"/>
        <v>0</v>
      </c>
      <c r="K1042" s="138" t="str">
        <f t="shared" si="326"/>
        <v>0</v>
      </c>
      <c r="L1042" s="138" t="s">
        <v>5513</v>
      </c>
      <c r="M1042" s="139" t="s">
        <v>1719</v>
      </c>
      <c r="N1042" s="139" t="s">
        <v>261</v>
      </c>
      <c r="O1042" s="141" t="s">
        <v>14</v>
      </c>
      <c r="P1042" s="141" t="s">
        <v>68</v>
      </c>
      <c r="Q1042" s="141">
        <v>3</v>
      </c>
      <c r="R1042" s="141">
        <v>4</v>
      </c>
      <c r="S1042" s="141" t="s">
        <v>114</v>
      </c>
      <c r="T1042" s="141" t="s">
        <v>114</v>
      </c>
      <c r="U1042" s="141" t="s">
        <v>8</v>
      </c>
      <c r="V1042" s="141">
        <v>1</v>
      </c>
      <c r="W1042" s="141" t="s">
        <v>1719</v>
      </c>
      <c r="X1042" s="141" t="s">
        <v>1719</v>
      </c>
      <c r="Y1042" s="141" t="s">
        <v>66</v>
      </c>
      <c r="Z1042" s="140" t="s">
        <v>66</v>
      </c>
      <c r="AA1042" s="140" t="s">
        <v>1719</v>
      </c>
      <c r="AB1042" s="140" t="s">
        <v>1719</v>
      </c>
      <c r="AC1042" s="140" t="s">
        <v>66</v>
      </c>
      <c r="AD1042" s="141" t="s">
        <v>66</v>
      </c>
      <c r="AE1042" s="144" t="s">
        <v>1719</v>
      </c>
      <c r="AF1042" s="144" t="s">
        <v>1719</v>
      </c>
      <c r="AG1042" s="134"/>
      <c r="AH1042" s="142"/>
      <c r="AI1042" s="143"/>
      <c r="AJ1042" s="143" t="b">
        <f t="shared" si="317"/>
        <v>0</v>
      </c>
      <c r="AK1042" s="143" t="str">
        <f>O1042&amp;Q1042&amp;R1042&amp;U1042&amp;V1042&amp;Y1042&amp;Z1042&amp;AC1042&amp;AD1042</f>
        <v>A34110000</v>
      </c>
      <c r="AL1042" s="40">
        <v>69931</v>
      </c>
      <c r="AM1042" s="41" t="b">
        <f>C1042&lt;&gt;AK1042</f>
        <v>1</v>
      </c>
      <c r="AN1042" s="145" t="str">
        <f>N1042&amp;AK1042</f>
        <v>J9FA34110000</v>
      </c>
      <c r="AO1042" s="145"/>
      <c r="AP1042" s="31"/>
      <c r="AQ1042" s="146"/>
      <c r="AR1042" s="146">
        <f t="shared" si="327"/>
        <v>1</v>
      </c>
      <c r="AS1042" s="146" t="str">
        <f>IF(IFERROR(VLOOKUP(AE1042,#REF!,1,0),"")&lt;&gt;"",1,"")</f>
        <v/>
      </c>
      <c r="AT1042" s="146" t="str">
        <f>IF(IFERROR(VLOOKUP(AE1042,#REF!,1,0),"")&lt;&gt;"",1,"")</f>
        <v/>
      </c>
      <c r="AU1042" s="146" t="str">
        <f>IF(IFERROR(VLOOKUP(AE1042,#REF!,1,0),"")&lt;&gt;"",1,"")</f>
        <v/>
      </c>
      <c r="AV1042" s="146" t="str">
        <f>IF(IFERROR(VLOOKUP(AE1042,#REF!,1,0),"")&lt;&gt;"",1,"")</f>
        <v/>
      </c>
      <c r="AW1042" s="146" t="str">
        <f>IF(IFERROR(VLOOKUP(AE1042,#REF!,1,0),"")&lt;&gt;"",1,"")</f>
        <v/>
      </c>
      <c r="AX1042" s="146" t="str">
        <f>IF(IFERROR(VLOOKUP(AE1042,#REF!,1,0),"")&lt;&gt;"",1,"")</f>
        <v/>
      </c>
      <c r="AY1042" s="146" t="str">
        <f>IF(IFERROR(VLOOKUP(AE1042,#REF!,1,0),"")&lt;&gt;"",1,"")</f>
        <v/>
      </c>
      <c r="AZ1042" s="146" t="str">
        <f>IF(IFERROR(VLOOKUP(AE1042,#REF!,1,0),"")&lt;&gt;"",1,"")</f>
        <v/>
      </c>
      <c r="BA1042" s="146" t="str">
        <f>IF(IFERROR(VLOOKUP(AE1042,#REF!,1,0),"")&lt;&gt;"",1,"")</f>
        <v/>
      </c>
      <c r="BB1042" s="146" t="str">
        <f>IF(IFERROR(VLOOKUP(AE1042,#REF!,1,0),"")&lt;&gt;"",1,"")</f>
        <v/>
      </c>
      <c r="BC1042" s="146" t="str">
        <f>IF(IFERROR(VLOOKUP(AE1042,#REF!,1,0),"")&lt;&gt;"",1,"")</f>
        <v/>
      </c>
      <c r="BD1042" s="146" t="str">
        <f>IF(IFERROR(VLOOKUP(AE1042,#REF!,1,0),"")&lt;&gt;"",1,"")</f>
        <v/>
      </c>
      <c r="BE1042" s="148">
        <f t="shared" si="305"/>
        <v>1</v>
      </c>
    </row>
    <row r="1043" spans="1:57" ht="16">
      <c r="A1043" s="33">
        <v>608</v>
      </c>
      <c r="B1043" s="33">
        <v>699311</v>
      </c>
      <c r="C1043" s="33" t="str">
        <f t="shared" si="318"/>
        <v>699311000</v>
      </c>
      <c r="D1043" s="34" t="str">
        <f t="shared" si="319"/>
        <v>69</v>
      </c>
      <c r="E1043" s="34" t="str">
        <f t="shared" si="320"/>
        <v>9</v>
      </c>
      <c r="F1043" s="34" t="str">
        <f t="shared" si="321"/>
        <v>3</v>
      </c>
      <c r="G1043" s="34" t="str">
        <f t="shared" si="322"/>
        <v>1</v>
      </c>
      <c r="H1043" s="34" t="str">
        <f t="shared" si="323"/>
        <v>1</v>
      </c>
      <c r="I1043" s="34" t="str">
        <f t="shared" si="324"/>
        <v>0</v>
      </c>
      <c r="J1043" s="34" t="str">
        <f t="shared" si="325"/>
        <v>0</v>
      </c>
      <c r="K1043" s="34" t="str">
        <f t="shared" si="326"/>
        <v>0</v>
      </c>
      <c r="L1043" s="34" t="s">
        <v>5514</v>
      </c>
      <c r="M1043" s="35" t="s">
        <v>1720</v>
      </c>
      <c r="N1043" s="35" t="s">
        <v>261</v>
      </c>
      <c r="O1043" s="37" t="s">
        <v>14</v>
      </c>
      <c r="P1043" s="55" t="s">
        <v>68</v>
      </c>
      <c r="Q1043" s="37">
        <v>3</v>
      </c>
      <c r="R1043" s="55">
        <v>4</v>
      </c>
      <c r="S1043" s="55" t="s">
        <v>114</v>
      </c>
      <c r="T1043" s="55" t="s">
        <v>114</v>
      </c>
      <c r="U1043" s="37" t="s">
        <v>8</v>
      </c>
      <c r="V1043" s="37">
        <v>1</v>
      </c>
      <c r="W1043" s="55" t="s">
        <v>1719</v>
      </c>
      <c r="X1043" s="55" t="s">
        <v>1719</v>
      </c>
      <c r="Y1043" s="37">
        <v>1</v>
      </c>
      <c r="Z1043" s="36" t="s">
        <v>8</v>
      </c>
      <c r="AA1043" s="36" t="s">
        <v>1720</v>
      </c>
      <c r="AB1043" s="36" t="s">
        <v>1720</v>
      </c>
      <c r="AC1043" s="36" t="s">
        <v>66</v>
      </c>
      <c r="AD1043" s="36" t="s">
        <v>66</v>
      </c>
      <c r="AE1043" s="42" t="s">
        <v>1720</v>
      </c>
      <c r="AF1043" s="42" t="s">
        <v>1720</v>
      </c>
      <c r="AG1043" s="27"/>
      <c r="AH1043" s="30" t="s">
        <v>8</v>
      </c>
      <c r="AI1043" s="39"/>
      <c r="AJ1043" s="39" t="b">
        <f t="shared" si="317"/>
        <v>0</v>
      </c>
      <c r="AK1043" s="39" t="str">
        <f>O1043&amp;Q1043&amp;R1043&amp;U1043&amp;V1043&amp;Y1043&amp;Z1043&amp;AC1043&amp;AD1043</f>
        <v>A34111100</v>
      </c>
      <c r="AL1043" s="40">
        <v>699311</v>
      </c>
      <c r="AM1043" s="41" t="b">
        <f>C1043&lt;&gt;AK1043</f>
        <v>1</v>
      </c>
      <c r="AN1043" s="30" t="str">
        <f>N1043&amp;AK1043</f>
        <v>J9FA34111100</v>
      </c>
      <c r="AO1043" s="30"/>
      <c r="AP1043" s="31"/>
      <c r="AQ1043" s="31"/>
      <c r="AR1043" s="31">
        <f t="shared" si="327"/>
        <v>1</v>
      </c>
      <c r="AS1043" s="31" t="str">
        <f>IF(IFERROR(VLOOKUP(AE1043,#REF!,1,0),"")&lt;&gt;"",1,"")</f>
        <v/>
      </c>
      <c r="AT1043" s="31" t="str">
        <f>IF(IFERROR(VLOOKUP(AE1043,#REF!,1,0),"")&lt;&gt;"",1,"")</f>
        <v/>
      </c>
      <c r="AU1043" s="31" t="str">
        <f>IF(IFERROR(VLOOKUP(AE1043,#REF!,1,0),"")&lt;&gt;"",1,"")</f>
        <v/>
      </c>
      <c r="AV1043" s="31" t="str">
        <f>IF(IFERROR(VLOOKUP(AE1043,#REF!,1,0),"")&lt;&gt;"",1,"")</f>
        <v/>
      </c>
      <c r="AW1043" s="31" t="str">
        <f>IF(IFERROR(VLOOKUP(AE1043,#REF!,1,0),"")&lt;&gt;"",1,"")</f>
        <v/>
      </c>
      <c r="AX1043" s="31" t="str">
        <f>IF(IFERROR(VLOOKUP(AE1043,#REF!,1,0),"")&lt;&gt;"",1,"")</f>
        <v/>
      </c>
      <c r="AY1043" s="31" t="str">
        <f>IF(IFERROR(VLOOKUP(AE1043,#REF!,1,0),"")&lt;&gt;"",1,"")</f>
        <v/>
      </c>
      <c r="AZ1043" s="31" t="str">
        <f>IF(IFERROR(VLOOKUP(AE1043,#REF!,1,0),"")&lt;&gt;"",1,"")</f>
        <v/>
      </c>
      <c r="BA1043" s="31" t="str">
        <f>IF(IFERROR(VLOOKUP(AE1043,#REF!,1,0),"")&lt;&gt;"",1,"")</f>
        <v/>
      </c>
      <c r="BB1043" s="31" t="str">
        <f>IF(IFERROR(VLOOKUP(AE1043,#REF!,1,0),"")&lt;&gt;"",1,"")</f>
        <v/>
      </c>
      <c r="BC1043" s="31" t="str">
        <f>IF(IFERROR(VLOOKUP(AE1043,#REF!,1,0),"")&lt;&gt;"",1,"")</f>
        <v/>
      </c>
      <c r="BD1043" s="31" t="str">
        <f>IF(IFERROR(VLOOKUP(AE1043,#REF!,1,0),"")&lt;&gt;"",1,"")</f>
        <v/>
      </c>
      <c r="BE1043" s="32">
        <f t="shared" si="305"/>
        <v>1</v>
      </c>
    </row>
    <row r="1044" spans="1:57" ht="16">
      <c r="A1044" s="33">
        <v>609</v>
      </c>
      <c r="B1044" s="33">
        <v>6993111</v>
      </c>
      <c r="C1044" s="33" t="str">
        <f t="shared" si="318"/>
        <v>699311100</v>
      </c>
      <c r="D1044" s="34" t="str">
        <f t="shared" si="319"/>
        <v>69</v>
      </c>
      <c r="E1044" s="34" t="str">
        <f t="shared" si="320"/>
        <v>9</v>
      </c>
      <c r="F1044" s="34" t="str">
        <f t="shared" si="321"/>
        <v>3</v>
      </c>
      <c r="G1044" s="34" t="str">
        <f t="shared" si="322"/>
        <v>1</v>
      </c>
      <c r="H1044" s="34" t="str">
        <f t="shared" si="323"/>
        <v>1</v>
      </c>
      <c r="I1044" s="34" t="str">
        <f t="shared" si="324"/>
        <v>1</v>
      </c>
      <c r="J1044" s="34" t="str">
        <f t="shared" si="325"/>
        <v>0</v>
      </c>
      <c r="K1044" s="34" t="str">
        <f t="shared" si="326"/>
        <v>0</v>
      </c>
      <c r="L1044" s="34" t="s">
        <v>5515</v>
      </c>
      <c r="M1044" s="35" t="s">
        <v>1721</v>
      </c>
      <c r="N1044" s="35" t="s">
        <v>261</v>
      </c>
      <c r="O1044" s="37" t="s">
        <v>14</v>
      </c>
      <c r="P1044" s="55" t="s">
        <v>68</v>
      </c>
      <c r="Q1044" s="37">
        <v>3</v>
      </c>
      <c r="R1044" s="55">
        <v>4</v>
      </c>
      <c r="S1044" s="55" t="s">
        <v>114</v>
      </c>
      <c r="T1044" s="55" t="s">
        <v>114</v>
      </c>
      <c r="U1044" s="37" t="s">
        <v>8</v>
      </c>
      <c r="V1044" s="37">
        <v>1</v>
      </c>
      <c r="W1044" s="55" t="s">
        <v>1719</v>
      </c>
      <c r="X1044" s="55" t="s">
        <v>1719</v>
      </c>
      <c r="Y1044" s="37">
        <v>1</v>
      </c>
      <c r="Z1044" s="36" t="s">
        <v>15</v>
      </c>
      <c r="AA1044" s="36" t="s">
        <v>1721</v>
      </c>
      <c r="AB1044" s="36" t="s">
        <v>1721</v>
      </c>
      <c r="AC1044" s="36" t="s">
        <v>66</v>
      </c>
      <c r="AD1044" s="36" t="s">
        <v>66</v>
      </c>
      <c r="AE1044" s="42" t="s">
        <v>1721</v>
      </c>
      <c r="AF1044" s="42" t="s">
        <v>1722</v>
      </c>
      <c r="AG1044" s="27"/>
      <c r="AH1044" s="30" t="s">
        <v>8</v>
      </c>
      <c r="AI1044" s="39"/>
      <c r="AJ1044" s="39" t="b">
        <f t="shared" si="317"/>
        <v>0</v>
      </c>
      <c r="AK1044" s="39" t="str">
        <f>O1044&amp;Q1044&amp;R1044&amp;U1044&amp;V1044&amp;Y1044&amp;Z1044&amp;AC1044&amp;AD1044</f>
        <v>A34111200</v>
      </c>
      <c r="AL1044" s="40">
        <v>6993111</v>
      </c>
      <c r="AM1044" s="41" t="b">
        <f>C1044&lt;&gt;AK1044</f>
        <v>1</v>
      </c>
      <c r="AN1044" s="30" t="str">
        <f>N1044&amp;AK1044</f>
        <v>J9FA34111200</v>
      </c>
      <c r="AO1044" s="30"/>
      <c r="AP1044" s="31"/>
      <c r="AQ1044" s="31"/>
      <c r="AR1044" s="31">
        <f t="shared" si="327"/>
        <v>1</v>
      </c>
      <c r="AS1044" s="31" t="str">
        <f>IF(IFERROR(VLOOKUP(AE1044,#REF!,1,0),"")&lt;&gt;"",1,"")</f>
        <v/>
      </c>
      <c r="AT1044" s="31" t="str">
        <f>IF(IFERROR(VLOOKUP(AE1044,#REF!,1,0),"")&lt;&gt;"",1,"")</f>
        <v/>
      </c>
      <c r="AU1044" s="31" t="str">
        <f>IF(IFERROR(VLOOKUP(AE1044,#REF!,1,0),"")&lt;&gt;"",1,"")</f>
        <v/>
      </c>
      <c r="AV1044" s="31" t="str">
        <f>IF(IFERROR(VLOOKUP(AE1044,#REF!,1,0),"")&lt;&gt;"",1,"")</f>
        <v/>
      </c>
      <c r="AW1044" s="31" t="str">
        <f>IF(IFERROR(VLOOKUP(AE1044,#REF!,1,0),"")&lt;&gt;"",1,"")</f>
        <v/>
      </c>
      <c r="AX1044" s="31" t="str">
        <f>IF(IFERROR(VLOOKUP(AE1044,#REF!,1,0),"")&lt;&gt;"",1,"")</f>
        <v/>
      </c>
      <c r="AY1044" s="31" t="str">
        <f>IF(IFERROR(VLOOKUP(AE1044,#REF!,1,0),"")&lt;&gt;"",1,"")</f>
        <v/>
      </c>
      <c r="AZ1044" s="31" t="str">
        <f>IF(IFERROR(VLOOKUP(AE1044,#REF!,1,0),"")&lt;&gt;"",1,"")</f>
        <v/>
      </c>
      <c r="BA1044" s="31" t="str">
        <f>IF(IFERROR(VLOOKUP(AE1044,#REF!,1,0),"")&lt;&gt;"",1,"")</f>
        <v/>
      </c>
      <c r="BB1044" s="31" t="str">
        <f>IF(IFERROR(VLOOKUP(AE1044,#REF!,1,0),"")&lt;&gt;"",1,"")</f>
        <v/>
      </c>
      <c r="BC1044" s="31" t="str">
        <f>IF(IFERROR(VLOOKUP(AE1044,#REF!,1,0),"")&lt;&gt;"",1,"")</f>
        <v/>
      </c>
      <c r="BD1044" s="31" t="str">
        <f>IF(IFERROR(VLOOKUP(AE1044,#REF!,1,0),"")&lt;&gt;"",1,"")</f>
        <v/>
      </c>
      <c r="BE1044" s="32">
        <f t="shared" si="305"/>
        <v>1</v>
      </c>
    </row>
    <row r="1045" spans="1:57" ht="16">
      <c r="A1045" s="33">
        <v>610</v>
      </c>
      <c r="B1045" s="33">
        <v>6993112</v>
      </c>
      <c r="C1045" s="33" t="str">
        <f t="shared" si="318"/>
        <v>699311200</v>
      </c>
      <c r="D1045" s="34" t="str">
        <f t="shared" si="319"/>
        <v>69</v>
      </c>
      <c r="E1045" s="34" t="str">
        <f t="shared" si="320"/>
        <v>9</v>
      </c>
      <c r="F1045" s="34" t="str">
        <f t="shared" si="321"/>
        <v>3</v>
      </c>
      <c r="G1045" s="34" t="str">
        <f t="shared" si="322"/>
        <v>1</v>
      </c>
      <c r="H1045" s="34" t="str">
        <f t="shared" si="323"/>
        <v>1</v>
      </c>
      <c r="I1045" s="34" t="str">
        <f t="shared" si="324"/>
        <v>2</v>
      </c>
      <c r="J1045" s="34" t="str">
        <f t="shared" si="325"/>
        <v>0</v>
      </c>
      <c r="K1045" s="34" t="str">
        <f t="shared" si="326"/>
        <v>0</v>
      </c>
      <c r="L1045" s="34" t="s">
        <v>5516</v>
      </c>
      <c r="M1045" s="35" t="s">
        <v>1723</v>
      </c>
      <c r="N1045" s="35" t="s">
        <v>261</v>
      </c>
      <c r="O1045" s="37" t="s">
        <v>14</v>
      </c>
      <c r="P1045" s="55" t="s">
        <v>68</v>
      </c>
      <c r="Q1045" s="37">
        <v>3</v>
      </c>
      <c r="R1045" s="55">
        <v>4</v>
      </c>
      <c r="S1045" s="55" t="s">
        <v>114</v>
      </c>
      <c r="T1045" s="55" t="s">
        <v>114</v>
      </c>
      <c r="U1045" s="37" t="s">
        <v>8</v>
      </c>
      <c r="V1045" s="37">
        <v>1</v>
      </c>
      <c r="W1045" s="55" t="s">
        <v>1719</v>
      </c>
      <c r="X1045" s="55" t="s">
        <v>1719</v>
      </c>
      <c r="Y1045" s="37">
        <v>1</v>
      </c>
      <c r="Z1045" s="36" t="s">
        <v>21</v>
      </c>
      <c r="AA1045" s="36" t="s">
        <v>1723</v>
      </c>
      <c r="AB1045" s="36" t="s">
        <v>1723</v>
      </c>
      <c r="AC1045" s="36" t="s">
        <v>66</v>
      </c>
      <c r="AD1045" s="36" t="s">
        <v>66</v>
      </c>
      <c r="AE1045" s="42" t="s">
        <v>1723</v>
      </c>
      <c r="AF1045" s="42" t="s">
        <v>1724</v>
      </c>
      <c r="AG1045" s="27"/>
      <c r="AH1045" s="30" t="s">
        <v>8</v>
      </c>
      <c r="AI1045" s="39"/>
      <c r="AJ1045" s="39" t="b">
        <f t="shared" si="317"/>
        <v>0</v>
      </c>
      <c r="AK1045" s="39" t="str">
        <f>O1045&amp;Q1045&amp;R1045&amp;U1045&amp;V1045&amp;Y1045&amp;Z1045&amp;AC1045&amp;AD1045</f>
        <v>A34111300</v>
      </c>
      <c r="AL1045" s="40">
        <v>6993112</v>
      </c>
      <c r="AM1045" s="41" t="b">
        <f>C1045&lt;&gt;AK1045</f>
        <v>1</v>
      </c>
      <c r="AN1045" s="30" t="str">
        <f>N1045&amp;AK1045</f>
        <v>J9FA34111300</v>
      </c>
      <c r="AO1045" s="30"/>
      <c r="AP1045" s="31"/>
      <c r="AQ1045" s="31"/>
      <c r="AR1045" s="31">
        <f t="shared" si="327"/>
        <v>1</v>
      </c>
      <c r="AS1045" s="31" t="str">
        <f>IF(IFERROR(VLOOKUP(AE1045,#REF!,1,0),"")&lt;&gt;"",1,"")</f>
        <v/>
      </c>
      <c r="AT1045" s="31" t="str">
        <f>IF(IFERROR(VLOOKUP(AE1045,#REF!,1,0),"")&lt;&gt;"",1,"")</f>
        <v/>
      </c>
      <c r="AU1045" s="31" t="str">
        <f>IF(IFERROR(VLOOKUP(AE1045,#REF!,1,0),"")&lt;&gt;"",1,"")</f>
        <v/>
      </c>
      <c r="AV1045" s="31" t="str">
        <f>IF(IFERROR(VLOOKUP(AE1045,#REF!,1,0),"")&lt;&gt;"",1,"")</f>
        <v/>
      </c>
      <c r="AW1045" s="31" t="str">
        <f>IF(IFERROR(VLOOKUP(AE1045,#REF!,1,0),"")&lt;&gt;"",1,"")</f>
        <v/>
      </c>
      <c r="AX1045" s="31" t="str">
        <f>IF(IFERROR(VLOOKUP(AE1045,#REF!,1,0),"")&lt;&gt;"",1,"")</f>
        <v/>
      </c>
      <c r="AY1045" s="31" t="str">
        <f>IF(IFERROR(VLOOKUP(AE1045,#REF!,1,0),"")&lt;&gt;"",1,"")</f>
        <v/>
      </c>
      <c r="AZ1045" s="31" t="str">
        <f>IF(IFERROR(VLOOKUP(AE1045,#REF!,1,0),"")&lt;&gt;"",1,"")</f>
        <v/>
      </c>
      <c r="BA1045" s="31" t="str">
        <f>IF(IFERROR(VLOOKUP(AE1045,#REF!,1,0),"")&lt;&gt;"",1,"")</f>
        <v/>
      </c>
      <c r="BB1045" s="31" t="str">
        <f>IF(IFERROR(VLOOKUP(AE1045,#REF!,1,0),"")&lt;&gt;"",1,"")</f>
        <v/>
      </c>
      <c r="BC1045" s="31" t="str">
        <f>IF(IFERROR(VLOOKUP(AE1045,#REF!,1,0),"")&lt;&gt;"",1,"")</f>
        <v/>
      </c>
      <c r="BD1045" s="31" t="str">
        <f>IF(IFERROR(VLOOKUP(AE1045,#REF!,1,0),"")&lt;&gt;"",1,"")</f>
        <v/>
      </c>
      <c r="BE1045" s="32">
        <f t="shared" si="305"/>
        <v>1</v>
      </c>
    </row>
    <row r="1046" spans="1:57" ht="16">
      <c r="A1046" s="43">
        <v>611</v>
      </c>
      <c r="B1046" s="43">
        <v>6993119</v>
      </c>
      <c r="C1046" s="43" t="str">
        <f t="shared" si="318"/>
        <v>699311900</v>
      </c>
      <c r="D1046" s="44" t="str">
        <f t="shared" si="319"/>
        <v>69</v>
      </c>
      <c r="E1046" s="44" t="str">
        <f t="shared" si="320"/>
        <v>9</v>
      </c>
      <c r="F1046" s="44" t="str">
        <f t="shared" si="321"/>
        <v>3</v>
      </c>
      <c r="G1046" s="44" t="str">
        <f t="shared" si="322"/>
        <v>1</v>
      </c>
      <c r="H1046" s="44" t="str">
        <f t="shared" si="323"/>
        <v>1</v>
      </c>
      <c r="I1046" s="44" t="str">
        <f t="shared" si="324"/>
        <v>9</v>
      </c>
      <c r="J1046" s="44" t="str">
        <f t="shared" si="325"/>
        <v>0</v>
      </c>
      <c r="K1046" s="44" t="str">
        <f t="shared" si="326"/>
        <v>0</v>
      </c>
      <c r="L1046" s="44"/>
      <c r="M1046" s="45" t="s">
        <v>1725</v>
      </c>
      <c r="N1046" s="45"/>
      <c r="O1046" s="46" t="s">
        <v>14</v>
      </c>
      <c r="P1046" s="47" t="s">
        <v>68</v>
      </c>
      <c r="Q1046" s="48">
        <v>3</v>
      </c>
      <c r="R1046" s="47"/>
      <c r="S1046" s="47" t="s">
        <v>114</v>
      </c>
      <c r="T1046" s="47" t="s">
        <v>114</v>
      </c>
      <c r="U1046" s="46" t="s">
        <v>8</v>
      </c>
      <c r="V1046" s="48">
        <v>1</v>
      </c>
      <c r="W1046" s="60"/>
      <c r="X1046" s="60" t="s">
        <v>1719</v>
      </c>
      <c r="Y1046" s="46">
        <v>1</v>
      </c>
      <c r="Z1046" s="49" t="s">
        <v>27</v>
      </c>
      <c r="AA1046" s="49"/>
      <c r="AB1046" s="49" t="s">
        <v>1725</v>
      </c>
      <c r="AC1046" s="49" t="s">
        <v>66</v>
      </c>
      <c r="AD1046" s="49" t="s">
        <v>66</v>
      </c>
      <c r="AE1046" s="50" t="s">
        <v>1725</v>
      </c>
      <c r="AF1046" s="51"/>
      <c r="AG1046" s="51" t="s">
        <v>8</v>
      </c>
      <c r="AH1046" s="52" t="s">
        <v>8</v>
      </c>
      <c r="AI1046" s="39"/>
      <c r="AJ1046" s="39"/>
      <c r="AK1046" s="39" t="e">
        <f>O1046&amp;Q1046&amp;#REF!&amp;U1046&amp;V1046&amp;Y1046&amp;Z1046&amp;AC1046&amp;AD1046</f>
        <v>#REF!</v>
      </c>
      <c r="AL1046" s="43">
        <v>6993119</v>
      </c>
      <c r="AM1046" s="44" t="e">
        <f>C1046&lt;&gt;AK1046</f>
        <v>#REF!</v>
      </c>
      <c r="AN1046" s="52"/>
      <c r="AO1046" s="52"/>
      <c r="AP1046" s="53"/>
      <c r="AQ1046" s="53"/>
      <c r="AR1046" s="53">
        <f t="shared" si="327"/>
        <v>1</v>
      </c>
      <c r="AS1046" s="53" t="str">
        <f>IF(IFERROR(VLOOKUP(AE1046,#REF!,1,0),"")&lt;&gt;"",1,"")</f>
        <v/>
      </c>
      <c r="AT1046" s="53" t="str">
        <f>IF(IFERROR(VLOOKUP(AE1046,#REF!,1,0),"")&lt;&gt;"",1,"")</f>
        <v/>
      </c>
      <c r="AU1046" s="53" t="str">
        <f>IF(IFERROR(VLOOKUP(AE1046,#REF!,1,0),"")&lt;&gt;"",1,"")</f>
        <v/>
      </c>
      <c r="AV1046" s="53" t="str">
        <f>IF(IFERROR(VLOOKUP(AE1046,#REF!,1,0),"")&lt;&gt;"",1,"")</f>
        <v/>
      </c>
      <c r="AW1046" s="53" t="str">
        <f>IF(IFERROR(VLOOKUP(AE1046,#REF!,1,0),"")&lt;&gt;"",1,"")</f>
        <v/>
      </c>
      <c r="AX1046" s="53" t="str">
        <f>IF(IFERROR(VLOOKUP(AE1046,#REF!,1,0),"")&lt;&gt;"",1,"")</f>
        <v/>
      </c>
      <c r="AY1046" s="53" t="str">
        <f>IF(IFERROR(VLOOKUP(AE1046,#REF!,1,0),"")&lt;&gt;"",1,"")</f>
        <v/>
      </c>
      <c r="AZ1046" s="53" t="str">
        <f>IF(IFERROR(VLOOKUP(AE1046,#REF!,1,0),"")&lt;&gt;"",1,"")</f>
        <v/>
      </c>
      <c r="BA1046" s="53" t="str">
        <f>IF(IFERROR(VLOOKUP(AE1046,#REF!,1,0),"")&lt;&gt;"",1,"")</f>
        <v/>
      </c>
      <c r="BB1046" s="53" t="str">
        <f>IF(IFERROR(VLOOKUP(AE1046,#REF!,1,0),"")&lt;&gt;"",1,"")</f>
        <v/>
      </c>
      <c r="BC1046" s="53" t="str">
        <f>IF(IFERROR(VLOOKUP(AE1046,#REF!,1,0),"")&lt;&gt;"",1,"")</f>
        <v/>
      </c>
      <c r="BD1046" s="53" t="str">
        <f>IF(IFERROR(VLOOKUP(AE1046,#REF!,1,0),"")&lt;&gt;"",1,"")</f>
        <v/>
      </c>
      <c r="BE1046" s="54">
        <f t="shared" si="305"/>
        <v>1</v>
      </c>
    </row>
    <row r="1047" spans="1:57" ht="16">
      <c r="A1047" s="33">
        <v>612</v>
      </c>
      <c r="B1047" s="33">
        <v>699312</v>
      </c>
      <c r="C1047" s="33" t="str">
        <f t="shared" si="318"/>
        <v>699312000</v>
      </c>
      <c r="D1047" s="34" t="str">
        <f t="shared" si="319"/>
        <v>69</v>
      </c>
      <c r="E1047" s="34" t="str">
        <f t="shared" si="320"/>
        <v>9</v>
      </c>
      <c r="F1047" s="34" t="str">
        <f t="shared" si="321"/>
        <v>3</v>
      </c>
      <c r="G1047" s="34" t="str">
        <f t="shared" si="322"/>
        <v>1</v>
      </c>
      <c r="H1047" s="34" t="str">
        <f t="shared" si="323"/>
        <v>2</v>
      </c>
      <c r="I1047" s="34" t="str">
        <f t="shared" si="324"/>
        <v>0</v>
      </c>
      <c r="J1047" s="34" t="str">
        <f t="shared" si="325"/>
        <v>0</v>
      </c>
      <c r="K1047" s="34" t="str">
        <f t="shared" si="326"/>
        <v>0</v>
      </c>
      <c r="L1047" s="34" t="s">
        <v>5517</v>
      </c>
      <c r="M1047" s="35" t="s">
        <v>1726</v>
      </c>
      <c r="N1047" s="35" t="s">
        <v>261</v>
      </c>
      <c r="O1047" s="37" t="s">
        <v>14</v>
      </c>
      <c r="P1047" s="55" t="s">
        <v>68</v>
      </c>
      <c r="Q1047" s="37">
        <v>3</v>
      </c>
      <c r="R1047" s="55">
        <v>4</v>
      </c>
      <c r="S1047" s="55" t="s">
        <v>114</v>
      </c>
      <c r="T1047" s="55" t="s">
        <v>114</v>
      </c>
      <c r="U1047" s="37" t="s">
        <v>8</v>
      </c>
      <c r="V1047" s="37">
        <v>1</v>
      </c>
      <c r="W1047" s="55" t="s">
        <v>1719</v>
      </c>
      <c r="X1047" s="55" t="s">
        <v>1719</v>
      </c>
      <c r="Y1047" s="37">
        <v>1</v>
      </c>
      <c r="Z1047" s="36" t="s">
        <v>27</v>
      </c>
      <c r="AA1047" s="36" t="s">
        <v>1726</v>
      </c>
      <c r="AB1047" s="36" t="s">
        <v>1726</v>
      </c>
      <c r="AC1047" s="36" t="s">
        <v>66</v>
      </c>
      <c r="AD1047" s="36" t="s">
        <v>66</v>
      </c>
      <c r="AE1047" s="42" t="s">
        <v>1726</v>
      </c>
      <c r="AF1047" s="42" t="s">
        <v>1727</v>
      </c>
      <c r="AG1047" s="27"/>
      <c r="AH1047" s="30" t="s">
        <v>8</v>
      </c>
      <c r="AI1047" s="39"/>
      <c r="AJ1047" s="39" t="b">
        <f>IF(OR(AS1047=1,AT1047=1,AU1047=1,AV1047=1,AW1047=1,AX1047=1,AY1047=1,AZ1047=1,BA1047=1,BB1047=1,BC1047=1,BD1047=1),TRUE,FALSE)</f>
        <v>0</v>
      </c>
      <c r="AK1047" s="39" t="str">
        <f>O1047&amp;Q1047&amp;R1047&amp;U1047&amp;V1047&amp;Y1047&amp;Z1047&amp;AC1047&amp;AD1047</f>
        <v>A34111400</v>
      </c>
      <c r="AL1047" s="40">
        <v>699312</v>
      </c>
      <c r="AM1047" s="41" t="b">
        <f>C1047&lt;&gt;AK1047</f>
        <v>1</v>
      </c>
      <c r="AN1047" s="30" t="str">
        <f>N1047&amp;AK1047</f>
        <v>J9FA34111400</v>
      </c>
      <c r="AO1047" s="30"/>
      <c r="AP1047" s="31"/>
      <c r="AQ1047" s="31"/>
      <c r="AR1047" s="31">
        <f t="shared" si="327"/>
        <v>1</v>
      </c>
      <c r="AS1047" s="31" t="str">
        <f>IF(IFERROR(VLOOKUP(AE1047,#REF!,1,0),"")&lt;&gt;"",1,"")</f>
        <v/>
      </c>
      <c r="AT1047" s="31" t="str">
        <f>IF(IFERROR(VLOOKUP(AE1047,#REF!,1,0),"")&lt;&gt;"",1,"")</f>
        <v/>
      </c>
      <c r="AU1047" s="31" t="str">
        <f>IF(IFERROR(VLOOKUP(AE1047,#REF!,1,0),"")&lt;&gt;"",1,"")</f>
        <v/>
      </c>
      <c r="AV1047" s="31" t="str">
        <f>IF(IFERROR(VLOOKUP(AE1047,#REF!,1,0),"")&lt;&gt;"",1,"")</f>
        <v/>
      </c>
      <c r="AW1047" s="31" t="str">
        <f>IF(IFERROR(VLOOKUP(AE1047,#REF!,1,0),"")&lt;&gt;"",1,"")</f>
        <v/>
      </c>
      <c r="AX1047" s="31" t="str">
        <f>IF(IFERROR(VLOOKUP(AE1047,#REF!,1,0),"")&lt;&gt;"",1,"")</f>
        <v/>
      </c>
      <c r="AY1047" s="31" t="str">
        <f>IF(IFERROR(VLOOKUP(AE1047,#REF!,1,0),"")&lt;&gt;"",1,"")</f>
        <v/>
      </c>
      <c r="AZ1047" s="31" t="str">
        <f>IF(IFERROR(VLOOKUP(AE1047,#REF!,1,0),"")&lt;&gt;"",1,"")</f>
        <v/>
      </c>
      <c r="BA1047" s="31" t="str">
        <f>IF(IFERROR(VLOOKUP(AE1047,#REF!,1,0),"")&lt;&gt;"",1,"")</f>
        <v/>
      </c>
      <c r="BB1047" s="31" t="str">
        <f>IF(IFERROR(VLOOKUP(AE1047,#REF!,1,0),"")&lt;&gt;"",1,"")</f>
        <v/>
      </c>
      <c r="BC1047" s="31" t="str">
        <f>IF(IFERROR(VLOOKUP(AE1047,#REF!,1,0),"")&lt;&gt;"",1,"")</f>
        <v/>
      </c>
      <c r="BD1047" s="31" t="str">
        <f>IF(IFERROR(VLOOKUP(AE1047,#REF!,1,0),"")&lt;&gt;"",1,"")</f>
        <v/>
      </c>
      <c r="BE1047" s="32">
        <f t="shared" si="305"/>
        <v>1</v>
      </c>
    </row>
    <row r="1048" spans="1:57" ht="16">
      <c r="A1048" s="43">
        <v>613</v>
      </c>
      <c r="B1048" s="43">
        <v>699319</v>
      </c>
      <c r="C1048" s="43" t="str">
        <f t="shared" si="318"/>
        <v>699319000</v>
      </c>
      <c r="D1048" s="44" t="str">
        <f t="shared" si="319"/>
        <v>69</v>
      </c>
      <c r="E1048" s="44" t="str">
        <f t="shared" si="320"/>
        <v>9</v>
      </c>
      <c r="F1048" s="44" t="str">
        <f t="shared" si="321"/>
        <v>3</v>
      </c>
      <c r="G1048" s="44" t="str">
        <f t="shared" si="322"/>
        <v>1</v>
      </c>
      <c r="H1048" s="44" t="str">
        <f t="shared" si="323"/>
        <v>9</v>
      </c>
      <c r="I1048" s="44" t="str">
        <f t="shared" si="324"/>
        <v>0</v>
      </c>
      <c r="J1048" s="44" t="str">
        <f t="shared" si="325"/>
        <v>0</v>
      </c>
      <c r="K1048" s="44" t="str">
        <f t="shared" si="326"/>
        <v>0</v>
      </c>
      <c r="L1048" s="44"/>
      <c r="M1048" s="45" t="s">
        <v>1728</v>
      </c>
      <c r="N1048" s="45"/>
      <c r="O1048" s="46" t="s">
        <v>14</v>
      </c>
      <c r="P1048" s="47" t="s">
        <v>68</v>
      </c>
      <c r="Q1048" s="48">
        <v>3</v>
      </c>
      <c r="R1048" s="47"/>
      <c r="S1048" s="47" t="s">
        <v>114</v>
      </c>
      <c r="T1048" s="47" t="s">
        <v>114</v>
      </c>
      <c r="U1048" s="46" t="s">
        <v>8</v>
      </c>
      <c r="V1048" s="48">
        <v>1</v>
      </c>
      <c r="W1048" s="60"/>
      <c r="X1048" s="60" t="s">
        <v>1719</v>
      </c>
      <c r="Y1048" s="46">
        <v>1</v>
      </c>
      <c r="Z1048" s="49" t="s">
        <v>34</v>
      </c>
      <c r="AA1048" s="49"/>
      <c r="AB1048" s="49" t="s">
        <v>1728</v>
      </c>
      <c r="AC1048" s="49" t="s">
        <v>66</v>
      </c>
      <c r="AD1048" s="49" t="s">
        <v>66</v>
      </c>
      <c r="AE1048" s="50" t="s">
        <v>1728</v>
      </c>
      <c r="AF1048" s="51"/>
      <c r="AG1048" s="51" t="s">
        <v>8</v>
      </c>
      <c r="AH1048" s="52" t="s">
        <v>8</v>
      </c>
      <c r="AI1048" s="39"/>
      <c r="AJ1048" s="39"/>
      <c r="AK1048" s="39" t="e">
        <f>O1048&amp;Q1048&amp;#REF!&amp;U1048&amp;V1048&amp;Y1048&amp;Z1048&amp;AC1048&amp;AD1048</f>
        <v>#REF!</v>
      </c>
      <c r="AL1048" s="43">
        <v>699319</v>
      </c>
      <c r="AM1048" s="44" t="e">
        <f>C1048&lt;&gt;AK1048</f>
        <v>#REF!</v>
      </c>
      <c r="AN1048" s="52"/>
      <c r="AO1048" s="52"/>
      <c r="AP1048" s="53"/>
      <c r="AQ1048" s="53"/>
      <c r="AR1048" s="53">
        <f t="shared" si="327"/>
        <v>1</v>
      </c>
      <c r="AS1048" s="53" t="str">
        <f>IF(IFERROR(VLOOKUP(AE1048,#REF!,1,0),"")&lt;&gt;"",1,"")</f>
        <v/>
      </c>
      <c r="AT1048" s="53" t="str">
        <f>IF(IFERROR(VLOOKUP(AE1048,#REF!,1,0),"")&lt;&gt;"",1,"")</f>
        <v/>
      </c>
      <c r="AU1048" s="53" t="str">
        <f>IF(IFERROR(VLOOKUP(AE1048,#REF!,1,0),"")&lt;&gt;"",1,"")</f>
        <v/>
      </c>
      <c r="AV1048" s="53" t="str">
        <f>IF(IFERROR(VLOOKUP(AE1048,#REF!,1,0),"")&lt;&gt;"",1,"")</f>
        <v/>
      </c>
      <c r="AW1048" s="53" t="str">
        <f>IF(IFERROR(VLOOKUP(AE1048,#REF!,1,0),"")&lt;&gt;"",1,"")</f>
        <v/>
      </c>
      <c r="AX1048" s="53" t="str">
        <f>IF(IFERROR(VLOOKUP(AE1048,#REF!,1,0),"")&lt;&gt;"",1,"")</f>
        <v/>
      </c>
      <c r="AY1048" s="53" t="str">
        <f>IF(IFERROR(VLOOKUP(AE1048,#REF!,1,0),"")&lt;&gt;"",1,"")</f>
        <v/>
      </c>
      <c r="AZ1048" s="53" t="str">
        <f>IF(IFERROR(VLOOKUP(AE1048,#REF!,1,0),"")&lt;&gt;"",1,"")</f>
        <v/>
      </c>
      <c r="BA1048" s="53" t="str">
        <f>IF(IFERROR(VLOOKUP(AE1048,#REF!,1,0),"")&lt;&gt;"",1,"")</f>
        <v/>
      </c>
      <c r="BB1048" s="53" t="str">
        <f>IF(IFERROR(VLOOKUP(AE1048,#REF!,1,0),"")&lt;&gt;"",1,"")</f>
        <v/>
      </c>
      <c r="BC1048" s="53" t="str">
        <f>IF(IFERROR(VLOOKUP(AE1048,#REF!,1,0),"")&lt;&gt;"",1,"")</f>
        <v/>
      </c>
      <c r="BD1048" s="53" t="str">
        <f>IF(IFERROR(VLOOKUP(AE1048,#REF!,1,0),"")&lt;&gt;"",1,"")</f>
        <v/>
      </c>
      <c r="BE1048" s="54">
        <f t="shared" si="305"/>
        <v>1</v>
      </c>
    </row>
    <row r="1049" spans="1:57" ht="17">
      <c r="A1049" s="137">
        <v>614</v>
      </c>
      <c r="B1049" s="137">
        <v>69932</v>
      </c>
      <c r="C1049" s="137" t="str">
        <f t="shared" si="318"/>
        <v>699320000</v>
      </c>
      <c r="D1049" s="138" t="str">
        <f t="shared" si="319"/>
        <v>69</v>
      </c>
      <c r="E1049" s="138" t="str">
        <f t="shared" si="320"/>
        <v>9</v>
      </c>
      <c r="F1049" s="138" t="str">
        <f t="shared" si="321"/>
        <v>3</v>
      </c>
      <c r="G1049" s="138" t="str">
        <f t="shared" si="322"/>
        <v>2</v>
      </c>
      <c r="H1049" s="138" t="str">
        <f t="shared" si="323"/>
        <v>0</v>
      </c>
      <c r="I1049" s="138" t="str">
        <f t="shared" si="324"/>
        <v>0</v>
      </c>
      <c r="J1049" s="138" t="str">
        <f t="shared" si="325"/>
        <v>0</v>
      </c>
      <c r="K1049" s="138" t="str">
        <f t="shared" si="326"/>
        <v>0</v>
      </c>
      <c r="L1049" s="138" t="s">
        <v>5518</v>
      </c>
      <c r="M1049" s="139" t="s">
        <v>1729</v>
      </c>
      <c r="N1049" s="139" t="s">
        <v>261</v>
      </c>
      <c r="O1049" s="141" t="s">
        <v>14</v>
      </c>
      <c r="P1049" s="141" t="s">
        <v>68</v>
      </c>
      <c r="Q1049" s="141">
        <v>3</v>
      </c>
      <c r="R1049" s="141">
        <v>4</v>
      </c>
      <c r="S1049" s="141" t="s">
        <v>114</v>
      </c>
      <c r="T1049" s="141" t="s">
        <v>114</v>
      </c>
      <c r="U1049" s="141">
        <v>1</v>
      </c>
      <c r="V1049" s="141">
        <v>2</v>
      </c>
      <c r="W1049" s="141" t="s">
        <v>1729</v>
      </c>
      <c r="X1049" s="141" t="s">
        <v>1729</v>
      </c>
      <c r="Y1049" s="141" t="s">
        <v>66</v>
      </c>
      <c r="Z1049" s="140" t="s">
        <v>66</v>
      </c>
      <c r="AA1049" s="141" t="s">
        <v>1729</v>
      </c>
      <c r="AB1049" s="141" t="s">
        <v>1729</v>
      </c>
      <c r="AC1049" s="140" t="s">
        <v>66</v>
      </c>
      <c r="AD1049" s="141" t="s">
        <v>66</v>
      </c>
      <c r="AE1049" s="144" t="s">
        <v>1729</v>
      </c>
      <c r="AF1049" s="166" t="s">
        <v>1730</v>
      </c>
      <c r="AG1049" s="134"/>
      <c r="AH1049" s="142"/>
      <c r="AI1049" s="143"/>
      <c r="AJ1049" s="143" t="b">
        <f t="shared" ref="AJ1049:AJ1050" si="328">IF(OR(AS1049=1,AT1049=1,AU1049=1,AV1049=1,AW1049=1,AX1049=1,AY1049=1,AZ1049=1,BA1049=1,BB1049=1,BC1049=1,BD1049=1),TRUE,FALSE)</f>
        <v>0</v>
      </c>
      <c r="AK1049" s="143" t="str">
        <f>O1049&amp;Q1049&amp;R1049&amp;U1049&amp;V1049&amp;Y1049&amp;Z1049&amp;AC1049&amp;AD1049</f>
        <v>A34120000</v>
      </c>
      <c r="AL1049" s="40">
        <v>69932</v>
      </c>
      <c r="AM1049" s="41" t="b">
        <f>C1049&lt;&gt;AK1049</f>
        <v>1</v>
      </c>
      <c r="AN1049" s="145" t="str">
        <f>N1049&amp;AK1049</f>
        <v>J9FA34120000</v>
      </c>
      <c r="AO1049" s="145"/>
      <c r="AP1049" s="31"/>
      <c r="AQ1049" s="146"/>
      <c r="AR1049" s="146">
        <f t="shared" si="327"/>
        <v>1</v>
      </c>
      <c r="AS1049" s="146" t="str">
        <f>IF(IFERROR(VLOOKUP(AE1049,#REF!,1,0),"")&lt;&gt;"",1,"")</f>
        <v/>
      </c>
      <c r="AT1049" s="146" t="str">
        <f>IF(IFERROR(VLOOKUP(AE1049,#REF!,1,0),"")&lt;&gt;"",1,"")</f>
        <v/>
      </c>
      <c r="AU1049" s="146" t="str">
        <f>IF(IFERROR(VLOOKUP(AE1049,#REF!,1,0),"")&lt;&gt;"",1,"")</f>
        <v/>
      </c>
      <c r="AV1049" s="146" t="str">
        <f>IF(IFERROR(VLOOKUP(AE1049,#REF!,1,0),"")&lt;&gt;"",1,"")</f>
        <v/>
      </c>
      <c r="AW1049" s="146" t="str">
        <f>IF(IFERROR(VLOOKUP(AE1049,#REF!,1,0),"")&lt;&gt;"",1,"")</f>
        <v/>
      </c>
      <c r="AX1049" s="146" t="str">
        <f>IF(IFERROR(VLOOKUP(AE1049,#REF!,1,0),"")&lt;&gt;"",1,"")</f>
        <v/>
      </c>
      <c r="AY1049" s="146" t="str">
        <f>IF(IFERROR(VLOOKUP(AE1049,#REF!,1,0),"")&lt;&gt;"",1,"")</f>
        <v/>
      </c>
      <c r="AZ1049" s="146" t="str">
        <f>IF(IFERROR(VLOOKUP(AE1049,#REF!,1,0),"")&lt;&gt;"",1,"")</f>
        <v/>
      </c>
      <c r="BA1049" s="146" t="str">
        <f>IF(IFERROR(VLOOKUP(AE1049,#REF!,1,0),"")&lt;&gt;"",1,"")</f>
        <v/>
      </c>
      <c r="BB1049" s="146" t="str">
        <f>IF(IFERROR(VLOOKUP(AE1049,#REF!,1,0),"")&lt;&gt;"",1,"")</f>
        <v/>
      </c>
      <c r="BC1049" s="146" t="str">
        <f>IF(IFERROR(VLOOKUP(AE1049,#REF!,1,0),"")&lt;&gt;"",1,"")</f>
        <v/>
      </c>
      <c r="BD1049" s="146" t="str">
        <f>IF(IFERROR(VLOOKUP(AE1049,#REF!,1,0),"")&lt;&gt;"",1,"")</f>
        <v/>
      </c>
      <c r="BE1049" s="148">
        <f t="shared" si="305"/>
        <v>1</v>
      </c>
    </row>
    <row r="1050" spans="1:57" ht="17">
      <c r="A1050" s="137">
        <v>615</v>
      </c>
      <c r="B1050" s="137">
        <v>69933</v>
      </c>
      <c r="C1050" s="137" t="str">
        <f t="shared" si="318"/>
        <v>699330000</v>
      </c>
      <c r="D1050" s="138" t="str">
        <f t="shared" si="319"/>
        <v>69</v>
      </c>
      <c r="E1050" s="138" t="str">
        <f t="shared" si="320"/>
        <v>9</v>
      </c>
      <c r="F1050" s="138" t="str">
        <f t="shared" si="321"/>
        <v>3</v>
      </c>
      <c r="G1050" s="138" t="str">
        <f t="shared" si="322"/>
        <v>3</v>
      </c>
      <c r="H1050" s="138" t="str">
        <f t="shared" si="323"/>
        <v>0</v>
      </c>
      <c r="I1050" s="138" t="str">
        <f t="shared" si="324"/>
        <v>0</v>
      </c>
      <c r="J1050" s="138" t="str">
        <f t="shared" si="325"/>
        <v>0</v>
      </c>
      <c r="K1050" s="138" t="str">
        <f t="shared" si="326"/>
        <v>0</v>
      </c>
      <c r="L1050" s="138" t="s">
        <v>5519</v>
      </c>
      <c r="M1050" s="139" t="s">
        <v>1731</v>
      </c>
      <c r="N1050" s="139" t="s">
        <v>261</v>
      </c>
      <c r="O1050" s="141" t="s">
        <v>14</v>
      </c>
      <c r="P1050" s="141" t="s">
        <v>68</v>
      </c>
      <c r="Q1050" s="141">
        <v>3</v>
      </c>
      <c r="R1050" s="141">
        <v>4</v>
      </c>
      <c r="S1050" s="141" t="s">
        <v>114</v>
      </c>
      <c r="T1050" s="141" t="s">
        <v>114</v>
      </c>
      <c r="U1050" s="141">
        <v>1</v>
      </c>
      <c r="V1050" s="141">
        <v>3</v>
      </c>
      <c r="W1050" s="141" t="s">
        <v>1731</v>
      </c>
      <c r="X1050" s="141" t="s">
        <v>1731</v>
      </c>
      <c r="Y1050" s="141" t="s">
        <v>66</v>
      </c>
      <c r="Z1050" s="140" t="s">
        <v>66</v>
      </c>
      <c r="AA1050" s="141" t="s">
        <v>1731</v>
      </c>
      <c r="AB1050" s="141" t="s">
        <v>1731</v>
      </c>
      <c r="AC1050" s="140" t="s">
        <v>66</v>
      </c>
      <c r="AD1050" s="141" t="s">
        <v>66</v>
      </c>
      <c r="AE1050" s="144" t="s">
        <v>1731</v>
      </c>
      <c r="AF1050" s="166" t="s">
        <v>1732</v>
      </c>
      <c r="AG1050" s="134"/>
      <c r="AH1050" s="142"/>
      <c r="AI1050" s="143"/>
      <c r="AJ1050" s="143" t="b">
        <f t="shared" si="328"/>
        <v>0</v>
      </c>
      <c r="AK1050" s="143" t="str">
        <f>O1050&amp;Q1050&amp;R1050&amp;U1050&amp;V1050&amp;Y1050&amp;Z1050&amp;AC1050&amp;AD1050</f>
        <v>A34130000</v>
      </c>
      <c r="AL1050" s="40">
        <v>69933</v>
      </c>
      <c r="AM1050" s="41" t="b">
        <f>C1050&lt;&gt;AK1050</f>
        <v>1</v>
      </c>
      <c r="AN1050" s="145" t="str">
        <f>N1050&amp;AK1050</f>
        <v>J9FA34130000</v>
      </c>
      <c r="AO1050" s="145"/>
      <c r="AP1050" s="31"/>
      <c r="AQ1050" s="146"/>
      <c r="AR1050" s="146">
        <f t="shared" si="327"/>
        <v>1</v>
      </c>
      <c r="AS1050" s="146" t="str">
        <f>IF(IFERROR(VLOOKUP(AE1050,#REF!,1,0),"")&lt;&gt;"",1,"")</f>
        <v/>
      </c>
      <c r="AT1050" s="146" t="str">
        <f>IF(IFERROR(VLOOKUP(AE1050,#REF!,1,0),"")&lt;&gt;"",1,"")</f>
        <v/>
      </c>
      <c r="AU1050" s="146" t="str">
        <f>IF(IFERROR(VLOOKUP(AE1050,#REF!,1,0),"")&lt;&gt;"",1,"")</f>
        <v/>
      </c>
      <c r="AV1050" s="146" t="str">
        <f>IF(IFERROR(VLOOKUP(AE1050,#REF!,1,0),"")&lt;&gt;"",1,"")</f>
        <v/>
      </c>
      <c r="AW1050" s="146" t="str">
        <f>IF(IFERROR(VLOOKUP(AE1050,#REF!,1,0),"")&lt;&gt;"",1,"")</f>
        <v/>
      </c>
      <c r="AX1050" s="146" t="str">
        <f>IF(IFERROR(VLOOKUP(AE1050,#REF!,1,0),"")&lt;&gt;"",1,"")</f>
        <v/>
      </c>
      <c r="AY1050" s="146" t="str">
        <f>IF(IFERROR(VLOOKUP(AE1050,#REF!,1,0),"")&lt;&gt;"",1,"")</f>
        <v/>
      </c>
      <c r="AZ1050" s="146" t="str">
        <f>IF(IFERROR(VLOOKUP(AE1050,#REF!,1,0),"")&lt;&gt;"",1,"")</f>
        <v/>
      </c>
      <c r="BA1050" s="146" t="str">
        <f>IF(IFERROR(VLOOKUP(AE1050,#REF!,1,0),"")&lt;&gt;"",1,"")</f>
        <v/>
      </c>
      <c r="BB1050" s="146" t="str">
        <f>IF(IFERROR(VLOOKUP(AE1050,#REF!,1,0),"")&lt;&gt;"",1,"")</f>
        <v/>
      </c>
      <c r="BC1050" s="146" t="str">
        <f>IF(IFERROR(VLOOKUP(AE1050,#REF!,1,0),"")&lt;&gt;"",1,"")</f>
        <v/>
      </c>
      <c r="BD1050" s="146" t="str">
        <f>IF(IFERROR(VLOOKUP(AE1050,#REF!,1,0),"")&lt;&gt;"",1,"")</f>
        <v/>
      </c>
      <c r="BE1050" s="148">
        <f t="shared" si="305"/>
        <v>1</v>
      </c>
    </row>
    <row r="1051" spans="1:57" ht="16">
      <c r="A1051" s="43">
        <v>616</v>
      </c>
      <c r="B1051" s="43">
        <v>69939</v>
      </c>
      <c r="C1051" s="43" t="str">
        <f t="shared" si="318"/>
        <v>699390000</v>
      </c>
      <c r="D1051" s="44" t="str">
        <f t="shared" si="319"/>
        <v>69</v>
      </c>
      <c r="E1051" s="44" t="str">
        <f t="shared" si="320"/>
        <v>9</v>
      </c>
      <c r="F1051" s="44" t="str">
        <f t="shared" si="321"/>
        <v>3</v>
      </c>
      <c r="G1051" s="44" t="str">
        <f t="shared" si="322"/>
        <v>9</v>
      </c>
      <c r="H1051" s="44" t="str">
        <f t="shared" si="323"/>
        <v>0</v>
      </c>
      <c r="I1051" s="44" t="str">
        <f t="shared" si="324"/>
        <v>0</v>
      </c>
      <c r="J1051" s="44" t="str">
        <f t="shared" si="325"/>
        <v>0</v>
      </c>
      <c r="K1051" s="44" t="str">
        <f t="shared" si="326"/>
        <v>0</v>
      </c>
      <c r="L1051" s="44"/>
      <c r="M1051" s="45" t="s">
        <v>1733</v>
      </c>
      <c r="N1051" s="45"/>
      <c r="O1051" s="46" t="s">
        <v>14</v>
      </c>
      <c r="P1051" s="47" t="s">
        <v>68</v>
      </c>
      <c r="Q1051" s="48">
        <v>3</v>
      </c>
      <c r="R1051" s="47"/>
      <c r="S1051" s="47" t="s">
        <v>114</v>
      </c>
      <c r="T1051" s="47" t="s">
        <v>114</v>
      </c>
      <c r="U1051" s="48">
        <v>1</v>
      </c>
      <c r="V1051" s="48">
        <v>4</v>
      </c>
      <c r="W1051" s="47"/>
      <c r="X1051" s="47" t="s">
        <v>1733</v>
      </c>
      <c r="Y1051" s="46" t="s">
        <v>66</v>
      </c>
      <c r="Z1051" s="49" t="s">
        <v>66</v>
      </c>
      <c r="AA1051" s="47"/>
      <c r="AB1051" s="47" t="s">
        <v>1733</v>
      </c>
      <c r="AC1051" s="49" t="s">
        <v>66</v>
      </c>
      <c r="AD1051" s="47" t="s">
        <v>66</v>
      </c>
      <c r="AE1051" s="50" t="s">
        <v>1733</v>
      </c>
      <c r="AF1051" s="51"/>
      <c r="AG1051" s="51" t="s">
        <v>8</v>
      </c>
      <c r="AH1051" s="52"/>
      <c r="AI1051" s="39"/>
      <c r="AJ1051" s="39"/>
      <c r="AK1051" s="39" t="e">
        <f>O1051&amp;Q1051&amp;#REF!&amp;U1051&amp;V1051&amp;Y1051&amp;Z1051&amp;AC1051&amp;AD1051</f>
        <v>#REF!</v>
      </c>
      <c r="AL1051" s="43">
        <v>69939</v>
      </c>
      <c r="AM1051" s="44" t="e">
        <f>C1051&lt;&gt;AK1051</f>
        <v>#REF!</v>
      </c>
      <c r="AN1051" s="52"/>
      <c r="AO1051" s="52"/>
      <c r="AP1051" s="53"/>
      <c r="AQ1051" s="53"/>
      <c r="AR1051" s="53">
        <f t="shared" si="327"/>
        <v>1</v>
      </c>
      <c r="AS1051" s="53" t="str">
        <f>IF(IFERROR(VLOOKUP(AE1051,#REF!,1,0),"")&lt;&gt;"",1,"")</f>
        <v/>
      </c>
      <c r="AT1051" s="53" t="str">
        <f>IF(IFERROR(VLOOKUP(AE1051,#REF!,1,0),"")&lt;&gt;"",1,"")</f>
        <v/>
      </c>
      <c r="AU1051" s="53" t="str">
        <f>IF(IFERROR(VLOOKUP(AE1051,#REF!,1,0),"")&lt;&gt;"",1,"")</f>
        <v/>
      </c>
      <c r="AV1051" s="53" t="str">
        <f>IF(IFERROR(VLOOKUP(AE1051,#REF!,1,0),"")&lt;&gt;"",1,"")</f>
        <v/>
      </c>
      <c r="AW1051" s="53" t="str">
        <f>IF(IFERROR(VLOOKUP(AE1051,#REF!,1,0),"")&lt;&gt;"",1,"")</f>
        <v/>
      </c>
      <c r="AX1051" s="53" t="str">
        <f>IF(IFERROR(VLOOKUP(AE1051,#REF!,1,0),"")&lt;&gt;"",1,"")</f>
        <v/>
      </c>
      <c r="AY1051" s="53" t="str">
        <f>IF(IFERROR(VLOOKUP(AE1051,#REF!,1,0),"")&lt;&gt;"",1,"")</f>
        <v/>
      </c>
      <c r="AZ1051" s="53" t="str">
        <f>IF(IFERROR(VLOOKUP(AE1051,#REF!,1,0),"")&lt;&gt;"",1,"")</f>
        <v/>
      </c>
      <c r="BA1051" s="53" t="str">
        <f>IF(IFERROR(VLOOKUP(AE1051,#REF!,1,0),"")&lt;&gt;"",1,"")</f>
        <v/>
      </c>
      <c r="BB1051" s="53" t="str">
        <f>IF(IFERROR(VLOOKUP(AE1051,#REF!,1,0),"")&lt;&gt;"",1,"")</f>
        <v/>
      </c>
      <c r="BC1051" s="53" t="str">
        <f>IF(IFERROR(VLOOKUP(AE1051,#REF!,1,0),"")&lt;&gt;"",1,"")</f>
        <v/>
      </c>
      <c r="BD1051" s="53" t="str">
        <f>IF(IFERROR(VLOOKUP(AE1051,#REF!,1,0),"")&lt;&gt;"",1,"")</f>
        <v/>
      </c>
      <c r="BE1051" s="54">
        <f t="shared" si="305"/>
        <v>1</v>
      </c>
    </row>
    <row r="1052" spans="1:57" ht="17">
      <c r="A1052" s="137"/>
      <c r="B1052" s="137"/>
      <c r="C1052" s="137"/>
      <c r="D1052" s="138"/>
      <c r="E1052" s="138"/>
      <c r="F1052" s="138"/>
      <c r="G1052" s="138"/>
      <c r="H1052" s="138"/>
      <c r="I1052" s="138"/>
      <c r="J1052" s="138"/>
      <c r="K1052" s="138"/>
      <c r="L1052" s="138" t="s">
        <v>5520</v>
      </c>
      <c r="M1052" s="139"/>
      <c r="N1052" s="139" t="s">
        <v>261</v>
      </c>
      <c r="O1052" s="141" t="s">
        <v>14</v>
      </c>
      <c r="P1052" s="141" t="s">
        <v>68</v>
      </c>
      <c r="Q1052" s="141">
        <v>3</v>
      </c>
      <c r="R1052" s="141">
        <v>4</v>
      </c>
      <c r="S1052" s="141" t="s">
        <v>114</v>
      </c>
      <c r="T1052" s="141" t="s">
        <v>114</v>
      </c>
      <c r="U1052" s="141">
        <v>9</v>
      </c>
      <c r="V1052" s="141">
        <v>8</v>
      </c>
      <c r="W1052" s="140" t="s">
        <v>1734</v>
      </c>
      <c r="X1052" s="140" t="s">
        <v>1734</v>
      </c>
      <c r="Y1052" s="141" t="s">
        <v>66</v>
      </c>
      <c r="Z1052" s="141" t="s">
        <v>66</v>
      </c>
      <c r="AA1052" s="140" t="s">
        <v>1734</v>
      </c>
      <c r="AB1052" s="140" t="s">
        <v>1734</v>
      </c>
      <c r="AC1052" s="141" t="s">
        <v>66</v>
      </c>
      <c r="AD1052" s="141" t="s">
        <v>66</v>
      </c>
      <c r="AE1052" s="140" t="s">
        <v>1734</v>
      </c>
      <c r="AF1052" s="140" t="s">
        <v>1734</v>
      </c>
      <c r="AG1052" s="134"/>
      <c r="AH1052" s="142"/>
      <c r="AI1052" s="143"/>
      <c r="AJ1052" s="143" t="b">
        <f t="shared" ref="AJ1052:AJ1086" si="329">IF(OR(AS1052=1,AT1052=1,AU1052=1,AV1052=1,AW1052=1,AX1052=1,AY1052=1,AZ1052=1,BA1052=1,BB1052=1,BC1052=1,BD1052=1),TRUE,FALSE)</f>
        <v>0</v>
      </c>
      <c r="AK1052" s="143" t="str">
        <f>O1052&amp;Q1052&amp;R1052&amp;U1052&amp;V1052&amp;Y1052&amp;Z1052&amp;AC1052&amp;AD1052</f>
        <v>A34980000</v>
      </c>
      <c r="AL1052" s="40"/>
      <c r="AM1052" s="41"/>
      <c r="AN1052" s="145" t="str">
        <f>N1052&amp;AK1052</f>
        <v>J9FA34980000</v>
      </c>
      <c r="AO1052" s="145"/>
      <c r="AP1052" s="31"/>
      <c r="AQ1052" s="146"/>
      <c r="AR1052" s="146"/>
      <c r="AS1052" s="146"/>
      <c r="AT1052" s="146"/>
      <c r="AU1052" s="146"/>
      <c r="AV1052" s="146"/>
      <c r="AW1052" s="146"/>
      <c r="AX1052" s="146"/>
      <c r="AY1052" s="146"/>
      <c r="AZ1052" s="146"/>
      <c r="BA1052" s="146"/>
      <c r="BB1052" s="146"/>
      <c r="BC1052" s="146"/>
      <c r="BD1052" s="146"/>
      <c r="BE1052" s="148">
        <f t="shared" si="305"/>
        <v>0</v>
      </c>
    </row>
    <row r="1053" spans="1:57" ht="17">
      <c r="A1053" s="137"/>
      <c r="B1053" s="137"/>
      <c r="C1053" s="137"/>
      <c r="D1053" s="138"/>
      <c r="E1053" s="138"/>
      <c r="F1053" s="138"/>
      <c r="G1053" s="138"/>
      <c r="H1053" s="138"/>
      <c r="I1053" s="138"/>
      <c r="J1053" s="138"/>
      <c r="K1053" s="138"/>
      <c r="L1053" s="138" t="s">
        <v>5521</v>
      </c>
      <c r="M1053" s="139"/>
      <c r="N1053" s="139" t="s">
        <v>261</v>
      </c>
      <c r="O1053" s="141" t="s">
        <v>14</v>
      </c>
      <c r="P1053" s="141" t="s">
        <v>68</v>
      </c>
      <c r="Q1053" s="141">
        <v>3</v>
      </c>
      <c r="R1053" s="141">
        <v>4</v>
      </c>
      <c r="S1053" s="141" t="s">
        <v>114</v>
      </c>
      <c r="T1053" s="141" t="s">
        <v>114</v>
      </c>
      <c r="U1053" s="141">
        <v>9</v>
      </c>
      <c r="V1053" s="141">
        <v>9</v>
      </c>
      <c r="W1053" s="140" t="s">
        <v>1735</v>
      </c>
      <c r="X1053" s="140" t="s">
        <v>1735</v>
      </c>
      <c r="Y1053" s="141" t="s">
        <v>66</v>
      </c>
      <c r="Z1053" s="141" t="s">
        <v>66</v>
      </c>
      <c r="AA1053" s="140" t="s">
        <v>1735</v>
      </c>
      <c r="AB1053" s="140" t="s">
        <v>1735</v>
      </c>
      <c r="AC1053" s="141" t="s">
        <v>66</v>
      </c>
      <c r="AD1053" s="141" t="s">
        <v>66</v>
      </c>
      <c r="AE1053" s="140" t="s">
        <v>1735</v>
      </c>
      <c r="AF1053" s="140" t="s">
        <v>1735</v>
      </c>
      <c r="AG1053" s="134"/>
      <c r="AH1053" s="142"/>
      <c r="AI1053" s="143"/>
      <c r="AJ1053" s="143" t="b">
        <f t="shared" si="329"/>
        <v>0</v>
      </c>
      <c r="AK1053" s="143" t="str">
        <f>O1053&amp;Q1053&amp;R1053&amp;U1053&amp;V1053&amp;Y1053&amp;Z1053&amp;AC1053&amp;AD1053</f>
        <v>A34990000</v>
      </c>
      <c r="AL1053" s="40"/>
      <c r="AM1053" s="41"/>
      <c r="AN1053" s="145" t="str">
        <f>N1053&amp;AK1053</f>
        <v>J9FA34990000</v>
      </c>
      <c r="AO1053" s="145"/>
      <c r="AP1053" s="31"/>
      <c r="AQ1053" s="146"/>
      <c r="AR1053" s="146"/>
      <c r="AS1053" s="146"/>
      <c r="AT1053" s="146"/>
      <c r="AU1053" s="146"/>
      <c r="AV1053" s="146"/>
      <c r="AW1053" s="146"/>
      <c r="AX1053" s="146"/>
      <c r="AY1053" s="146"/>
      <c r="AZ1053" s="146"/>
      <c r="BA1053" s="146"/>
      <c r="BB1053" s="146"/>
      <c r="BC1053" s="146"/>
      <c r="BD1053" s="146"/>
      <c r="BE1053" s="148">
        <f t="shared" si="305"/>
        <v>0</v>
      </c>
    </row>
    <row r="1054" spans="1:57" ht="17">
      <c r="A1054" s="137">
        <v>617</v>
      </c>
      <c r="B1054" s="137">
        <v>6994</v>
      </c>
      <c r="C1054" s="137" t="str">
        <f t="shared" ref="C1054:C1073" si="330">LEFT(B1054 &amp; "000000000", 9)</f>
        <v>699400000</v>
      </c>
      <c r="D1054" s="138" t="str">
        <f t="shared" ref="D1054:D1087" si="331">MID(C1054,1,2)</f>
        <v>69</v>
      </c>
      <c r="E1054" s="138" t="str">
        <f t="shared" ref="E1054:E1087" si="332">MID(C1054,3,1)</f>
        <v>9</v>
      </c>
      <c r="F1054" s="138" t="str">
        <f t="shared" ref="F1054:F1087" si="333">MID(C1054,4,1)</f>
        <v>4</v>
      </c>
      <c r="G1054" s="138" t="str">
        <f t="shared" ref="G1054:G1087" si="334">MID(C1054,5,1)</f>
        <v>0</v>
      </c>
      <c r="H1054" s="138" t="str">
        <f t="shared" ref="H1054:H1087" si="335">MID(C1054,6,1)</f>
        <v>0</v>
      </c>
      <c r="I1054" s="138" t="str">
        <f t="shared" ref="I1054:I1087" si="336">MID(C1054,7,1)</f>
        <v>0</v>
      </c>
      <c r="J1054" s="138" t="str">
        <f t="shared" ref="J1054:J1087" si="337">MID(C1054,8,1)</f>
        <v>0</v>
      </c>
      <c r="K1054" s="138" t="str">
        <f t="shared" ref="K1054:K1087" si="338">MID(C1054,9,1)</f>
        <v>0</v>
      </c>
      <c r="L1054" s="138" t="s">
        <v>5522</v>
      </c>
      <c r="M1054" s="139" t="s">
        <v>116</v>
      </c>
      <c r="N1054" s="139" t="s">
        <v>261</v>
      </c>
      <c r="O1054" s="141" t="s">
        <v>14</v>
      </c>
      <c r="P1054" s="141" t="s">
        <v>68</v>
      </c>
      <c r="Q1054" s="141">
        <v>3</v>
      </c>
      <c r="R1054" s="141">
        <v>5</v>
      </c>
      <c r="S1054" s="141" t="s">
        <v>116</v>
      </c>
      <c r="T1054" s="141" t="s">
        <v>116</v>
      </c>
      <c r="U1054" s="141" t="s">
        <v>66</v>
      </c>
      <c r="V1054" s="141" t="s">
        <v>66</v>
      </c>
      <c r="W1054" s="141" t="s">
        <v>116</v>
      </c>
      <c r="X1054" s="141" t="s">
        <v>116</v>
      </c>
      <c r="Y1054" s="141" t="s">
        <v>66</v>
      </c>
      <c r="Z1054" s="140" t="s">
        <v>66</v>
      </c>
      <c r="AA1054" s="141" t="s">
        <v>116</v>
      </c>
      <c r="AB1054" s="141" t="s">
        <v>116</v>
      </c>
      <c r="AC1054" s="140" t="s">
        <v>66</v>
      </c>
      <c r="AD1054" s="141" t="s">
        <v>66</v>
      </c>
      <c r="AE1054" s="144" t="s">
        <v>116</v>
      </c>
      <c r="AF1054" s="144" t="s">
        <v>116</v>
      </c>
      <c r="AG1054" s="134"/>
      <c r="AH1054" s="142"/>
      <c r="AI1054" s="143"/>
      <c r="AJ1054" s="143" t="b">
        <f t="shared" si="329"/>
        <v>0</v>
      </c>
      <c r="AK1054" s="143" t="str">
        <f>O1054&amp;Q1054&amp;R1054&amp;U1054&amp;V1054&amp;Y1054&amp;Z1054&amp;AC1054&amp;AD1054</f>
        <v>A35000000</v>
      </c>
      <c r="AL1054" s="40">
        <v>6994</v>
      </c>
      <c r="AM1054" s="41" t="b">
        <f>C1054&lt;&gt;AK1054</f>
        <v>1</v>
      </c>
      <c r="AN1054" s="145" t="str">
        <f>N1054&amp;AK1054</f>
        <v>J9FA35000000</v>
      </c>
      <c r="AO1054" s="145"/>
      <c r="AP1054" s="31"/>
      <c r="AQ1054" s="146"/>
      <c r="AR1054" s="146">
        <f t="shared" ref="AR1054:AR1087" si="339">IF(AL1054&lt;&gt;"",1,"")</f>
        <v>1</v>
      </c>
      <c r="AS1054" s="146" t="str">
        <f>IF(IFERROR(VLOOKUP(AE1054,#REF!,1,0),"")&lt;&gt;"",1,"")</f>
        <v/>
      </c>
      <c r="AT1054" s="146" t="str">
        <f>IF(IFERROR(VLOOKUP(AE1054,#REF!,1,0),"")&lt;&gt;"",1,"")</f>
        <v/>
      </c>
      <c r="AU1054" s="146" t="str">
        <f>IF(IFERROR(VLOOKUP(AE1054,#REF!,1,0),"")&lt;&gt;"",1,"")</f>
        <v/>
      </c>
      <c r="AV1054" s="146" t="str">
        <f>IF(IFERROR(VLOOKUP(AE1054,#REF!,1,0),"")&lt;&gt;"",1,"")</f>
        <v/>
      </c>
      <c r="AW1054" s="146" t="str">
        <f>IF(IFERROR(VLOOKUP(AE1054,#REF!,1,0),"")&lt;&gt;"",1,"")</f>
        <v/>
      </c>
      <c r="AX1054" s="146" t="str">
        <f>IF(IFERROR(VLOOKUP(AE1054,#REF!,1,0),"")&lt;&gt;"",1,"")</f>
        <v/>
      </c>
      <c r="AY1054" s="146" t="str">
        <f>IF(IFERROR(VLOOKUP(AE1054,#REF!,1,0),"")&lt;&gt;"",1,"")</f>
        <v/>
      </c>
      <c r="AZ1054" s="146" t="str">
        <f>IF(IFERROR(VLOOKUP(AE1054,#REF!,1,0),"")&lt;&gt;"",1,"")</f>
        <v/>
      </c>
      <c r="BA1054" s="146" t="str">
        <f>IF(IFERROR(VLOOKUP(AE1054,#REF!,1,0),"")&lt;&gt;"",1,"")</f>
        <v/>
      </c>
      <c r="BB1054" s="146" t="str">
        <f>IF(IFERROR(VLOOKUP(AE1054,#REF!,1,0),"")&lt;&gt;"",1,"")</f>
        <v/>
      </c>
      <c r="BC1054" s="146" t="str">
        <f>IF(IFERROR(VLOOKUP(AE1054,#REF!,1,0),"")&lt;&gt;"",1,"")</f>
        <v/>
      </c>
      <c r="BD1054" s="146" t="str">
        <f>IF(IFERROR(VLOOKUP(AE1054,#REF!,1,0),"")&lt;&gt;"",1,"")</f>
        <v/>
      </c>
      <c r="BE1054" s="148">
        <f t="shared" si="305"/>
        <v>1</v>
      </c>
    </row>
    <row r="1055" spans="1:57" ht="17">
      <c r="A1055" s="137">
        <v>618</v>
      </c>
      <c r="B1055" s="137">
        <v>699401</v>
      </c>
      <c r="C1055" s="137" t="str">
        <f t="shared" si="330"/>
        <v>699401000</v>
      </c>
      <c r="D1055" s="138" t="str">
        <f t="shared" si="331"/>
        <v>69</v>
      </c>
      <c r="E1055" s="138" t="str">
        <f t="shared" si="332"/>
        <v>9</v>
      </c>
      <c r="F1055" s="138" t="str">
        <f t="shared" si="333"/>
        <v>4</v>
      </c>
      <c r="G1055" s="138" t="str">
        <f t="shared" si="334"/>
        <v>0</v>
      </c>
      <c r="H1055" s="138" t="str">
        <f t="shared" si="335"/>
        <v>1</v>
      </c>
      <c r="I1055" s="138" t="str">
        <f t="shared" si="336"/>
        <v>0</v>
      </c>
      <c r="J1055" s="138" t="str">
        <f t="shared" si="337"/>
        <v>0</v>
      </c>
      <c r="K1055" s="138" t="str">
        <f t="shared" si="338"/>
        <v>0</v>
      </c>
      <c r="L1055" s="138" t="s">
        <v>5523</v>
      </c>
      <c r="M1055" s="139" t="s">
        <v>1102</v>
      </c>
      <c r="N1055" s="139" t="s">
        <v>261</v>
      </c>
      <c r="O1055" s="141" t="s">
        <v>14</v>
      </c>
      <c r="P1055" s="141" t="s">
        <v>68</v>
      </c>
      <c r="Q1055" s="141">
        <v>3</v>
      </c>
      <c r="R1055" s="141">
        <v>5</v>
      </c>
      <c r="S1055" s="141" t="s">
        <v>116</v>
      </c>
      <c r="T1055" s="141" t="s">
        <v>116</v>
      </c>
      <c r="U1055" s="141">
        <v>1</v>
      </c>
      <c r="V1055" s="141" t="s">
        <v>8</v>
      </c>
      <c r="W1055" s="141" t="s">
        <v>1102</v>
      </c>
      <c r="X1055" s="141" t="s">
        <v>1102</v>
      </c>
      <c r="Y1055" s="141" t="s">
        <v>66</v>
      </c>
      <c r="Z1055" s="140" t="s">
        <v>66</v>
      </c>
      <c r="AA1055" s="140" t="s">
        <v>1102</v>
      </c>
      <c r="AB1055" s="140" t="s">
        <v>1102</v>
      </c>
      <c r="AC1055" s="140" t="s">
        <v>66</v>
      </c>
      <c r="AD1055" s="141" t="s">
        <v>66</v>
      </c>
      <c r="AE1055" s="144" t="s">
        <v>4597</v>
      </c>
      <c r="AF1055" s="144" t="s">
        <v>1736</v>
      </c>
      <c r="AG1055" s="134"/>
      <c r="AH1055" s="142"/>
      <c r="AI1055" s="143"/>
      <c r="AJ1055" s="143" t="b">
        <f t="shared" si="329"/>
        <v>0</v>
      </c>
      <c r="AK1055" s="143" t="str">
        <f>O1055&amp;Q1055&amp;R1055&amp;U1055&amp;V1055&amp;Y1055&amp;Z1055&amp;AC1055&amp;AD1055</f>
        <v>A35110000</v>
      </c>
      <c r="AL1055" s="40">
        <v>699401</v>
      </c>
      <c r="AM1055" s="41" t="b">
        <f>C1055&lt;&gt;AK1055</f>
        <v>1</v>
      </c>
      <c r="AN1055" s="145" t="str">
        <f>N1055&amp;AK1055</f>
        <v>J9FA35110000</v>
      </c>
      <c r="AO1055" s="145" t="s">
        <v>1102</v>
      </c>
      <c r="AP1055" s="73" t="s">
        <v>626</v>
      </c>
      <c r="AQ1055" s="146"/>
      <c r="AR1055" s="146">
        <f t="shared" si="339"/>
        <v>1</v>
      </c>
      <c r="AS1055" s="146" t="str">
        <f>IF(IFERROR(VLOOKUP(AE1055,#REF!,1,0),"")&lt;&gt;"",1,"")</f>
        <v/>
      </c>
      <c r="AT1055" s="146" t="str">
        <f>IF(IFERROR(VLOOKUP(AE1055,#REF!,1,0),"")&lt;&gt;"",1,"")</f>
        <v/>
      </c>
      <c r="AU1055" s="146" t="str">
        <f>IF(IFERROR(VLOOKUP(AE1055,#REF!,1,0),"")&lt;&gt;"",1,"")</f>
        <v/>
      </c>
      <c r="AV1055" s="146" t="str">
        <f>IF(IFERROR(VLOOKUP(AE1055,#REF!,1,0),"")&lt;&gt;"",1,"")</f>
        <v/>
      </c>
      <c r="AW1055" s="146" t="str">
        <f>IF(IFERROR(VLOOKUP(AE1055,#REF!,1,0),"")&lt;&gt;"",1,"")</f>
        <v/>
      </c>
      <c r="AX1055" s="146" t="str">
        <f>IF(IFERROR(VLOOKUP(AE1055,#REF!,1,0),"")&lt;&gt;"",1,"")</f>
        <v/>
      </c>
      <c r="AY1055" s="146" t="str">
        <f>IF(IFERROR(VLOOKUP(AE1055,#REF!,1,0),"")&lt;&gt;"",1,"")</f>
        <v/>
      </c>
      <c r="AZ1055" s="146" t="str">
        <f>IF(IFERROR(VLOOKUP(AE1055,#REF!,1,0),"")&lt;&gt;"",1,"")</f>
        <v/>
      </c>
      <c r="BA1055" s="146" t="str">
        <f>IF(IFERROR(VLOOKUP(AE1055,#REF!,1,0),"")&lt;&gt;"",1,"")</f>
        <v/>
      </c>
      <c r="BB1055" s="146" t="str">
        <f>IF(IFERROR(VLOOKUP(AE1055,#REF!,1,0),"")&lt;&gt;"",1,"")</f>
        <v/>
      </c>
      <c r="BC1055" s="146" t="str">
        <f>IF(IFERROR(VLOOKUP(AE1055,#REF!,1,0),"")&lt;&gt;"",1,"")</f>
        <v/>
      </c>
      <c r="BD1055" s="146" t="str">
        <f>IF(IFERROR(VLOOKUP(AE1055,#REF!,1,0),"")&lt;&gt;"",1,"")</f>
        <v/>
      </c>
      <c r="BE1055" s="148">
        <f t="shared" si="305"/>
        <v>1</v>
      </c>
    </row>
    <row r="1056" spans="1:57" ht="17">
      <c r="A1056" s="137">
        <v>619</v>
      </c>
      <c r="B1056" s="137">
        <v>699402</v>
      </c>
      <c r="C1056" s="137" t="str">
        <f t="shared" si="330"/>
        <v>699402000</v>
      </c>
      <c r="D1056" s="138" t="str">
        <f t="shared" si="331"/>
        <v>69</v>
      </c>
      <c r="E1056" s="138" t="str">
        <f t="shared" si="332"/>
        <v>9</v>
      </c>
      <c r="F1056" s="138" t="str">
        <f t="shared" si="333"/>
        <v>4</v>
      </c>
      <c r="G1056" s="138" t="str">
        <f t="shared" si="334"/>
        <v>0</v>
      </c>
      <c r="H1056" s="138" t="str">
        <f t="shared" si="335"/>
        <v>2</v>
      </c>
      <c r="I1056" s="138" t="str">
        <f t="shared" si="336"/>
        <v>0</v>
      </c>
      <c r="J1056" s="138" t="str">
        <f t="shared" si="337"/>
        <v>0</v>
      </c>
      <c r="K1056" s="138" t="str">
        <f t="shared" si="338"/>
        <v>0</v>
      </c>
      <c r="L1056" s="138" t="s">
        <v>5524</v>
      </c>
      <c r="M1056" s="139" t="s">
        <v>1737</v>
      </c>
      <c r="N1056" s="139" t="s">
        <v>261</v>
      </c>
      <c r="O1056" s="141" t="s">
        <v>14</v>
      </c>
      <c r="P1056" s="141" t="s">
        <v>68</v>
      </c>
      <c r="Q1056" s="141">
        <v>3</v>
      </c>
      <c r="R1056" s="141">
        <v>5</v>
      </c>
      <c r="S1056" s="141" t="s">
        <v>116</v>
      </c>
      <c r="T1056" s="141" t="s">
        <v>116</v>
      </c>
      <c r="U1056" s="141">
        <v>1</v>
      </c>
      <c r="V1056" s="141" t="s">
        <v>15</v>
      </c>
      <c r="W1056" s="141" t="s">
        <v>1737</v>
      </c>
      <c r="X1056" s="141" t="s">
        <v>1737</v>
      </c>
      <c r="Y1056" s="141" t="s">
        <v>66</v>
      </c>
      <c r="Z1056" s="140" t="s">
        <v>66</v>
      </c>
      <c r="AA1056" s="140" t="s">
        <v>1737</v>
      </c>
      <c r="AB1056" s="140" t="s">
        <v>1737</v>
      </c>
      <c r="AC1056" s="140" t="s">
        <v>66</v>
      </c>
      <c r="AD1056" s="141" t="s">
        <v>66</v>
      </c>
      <c r="AE1056" s="144" t="s">
        <v>1737</v>
      </c>
      <c r="AF1056" s="144" t="s">
        <v>1738</v>
      </c>
      <c r="AG1056" s="134"/>
      <c r="AH1056" s="142"/>
      <c r="AI1056" s="143"/>
      <c r="AJ1056" s="143" t="b">
        <f t="shared" si="329"/>
        <v>0</v>
      </c>
      <c r="AK1056" s="143" t="str">
        <f>O1056&amp;Q1056&amp;R1056&amp;U1056&amp;V1056&amp;Y1056&amp;Z1056&amp;AC1056&amp;AD1056</f>
        <v>A35120000</v>
      </c>
      <c r="AL1056" s="40">
        <v>699402</v>
      </c>
      <c r="AM1056" s="41" t="b">
        <f>C1056&lt;&gt;AK1056</f>
        <v>1</v>
      </c>
      <c r="AN1056" s="145" t="str">
        <f>N1056&amp;AK1056</f>
        <v>J9FA35120000</v>
      </c>
      <c r="AO1056" s="145"/>
      <c r="AP1056" s="73" t="s">
        <v>626</v>
      </c>
      <c r="AQ1056" s="146"/>
      <c r="AR1056" s="146">
        <f t="shared" si="339"/>
        <v>1</v>
      </c>
      <c r="AS1056" s="146" t="str">
        <f>IF(IFERROR(VLOOKUP(AE1056,#REF!,1,0),"")&lt;&gt;"",1,"")</f>
        <v/>
      </c>
      <c r="AT1056" s="146" t="str">
        <f>IF(IFERROR(VLOOKUP(AE1056,#REF!,1,0),"")&lt;&gt;"",1,"")</f>
        <v/>
      </c>
      <c r="AU1056" s="146" t="str">
        <f>IF(IFERROR(VLOOKUP(AE1056,#REF!,1,0),"")&lt;&gt;"",1,"")</f>
        <v/>
      </c>
      <c r="AV1056" s="146" t="str">
        <f>IF(IFERROR(VLOOKUP(AE1056,#REF!,1,0),"")&lt;&gt;"",1,"")</f>
        <v/>
      </c>
      <c r="AW1056" s="146" t="str">
        <f>IF(IFERROR(VLOOKUP(AE1056,#REF!,1,0),"")&lt;&gt;"",1,"")</f>
        <v/>
      </c>
      <c r="AX1056" s="146" t="str">
        <f>IF(IFERROR(VLOOKUP(AE1056,#REF!,1,0),"")&lt;&gt;"",1,"")</f>
        <v/>
      </c>
      <c r="AY1056" s="146" t="str">
        <f>IF(IFERROR(VLOOKUP(AE1056,#REF!,1,0),"")&lt;&gt;"",1,"")</f>
        <v/>
      </c>
      <c r="AZ1056" s="146" t="str">
        <f>IF(IFERROR(VLOOKUP(AE1056,#REF!,1,0),"")&lt;&gt;"",1,"")</f>
        <v/>
      </c>
      <c r="BA1056" s="146" t="str">
        <f>IF(IFERROR(VLOOKUP(AE1056,#REF!,1,0),"")&lt;&gt;"",1,"")</f>
        <v/>
      </c>
      <c r="BB1056" s="146" t="str">
        <f>IF(IFERROR(VLOOKUP(AE1056,#REF!,1,0),"")&lt;&gt;"",1,"")</f>
        <v/>
      </c>
      <c r="BC1056" s="146" t="str">
        <f>IF(IFERROR(VLOOKUP(AE1056,#REF!,1,0),"")&lt;&gt;"",1,"")</f>
        <v/>
      </c>
      <c r="BD1056" s="146" t="str">
        <f>IF(IFERROR(VLOOKUP(AE1056,#REF!,1,0),"")&lt;&gt;"",1,"")</f>
        <v/>
      </c>
      <c r="BE1056" s="148">
        <f t="shared" si="305"/>
        <v>1</v>
      </c>
    </row>
    <row r="1057" spans="1:57" ht="17">
      <c r="A1057" s="137">
        <v>620</v>
      </c>
      <c r="B1057" s="137">
        <v>699403</v>
      </c>
      <c r="C1057" s="137" t="str">
        <f t="shared" si="330"/>
        <v>699403000</v>
      </c>
      <c r="D1057" s="138" t="str">
        <f t="shared" si="331"/>
        <v>69</v>
      </c>
      <c r="E1057" s="138" t="str">
        <f t="shared" si="332"/>
        <v>9</v>
      </c>
      <c r="F1057" s="138" t="str">
        <f t="shared" si="333"/>
        <v>4</v>
      </c>
      <c r="G1057" s="138" t="str">
        <f t="shared" si="334"/>
        <v>0</v>
      </c>
      <c r="H1057" s="138" t="str">
        <f t="shared" si="335"/>
        <v>3</v>
      </c>
      <c r="I1057" s="138" t="str">
        <f t="shared" si="336"/>
        <v>0</v>
      </c>
      <c r="J1057" s="138" t="str">
        <f t="shared" si="337"/>
        <v>0</v>
      </c>
      <c r="K1057" s="138" t="str">
        <f t="shared" si="338"/>
        <v>0</v>
      </c>
      <c r="L1057" s="138" t="s">
        <v>5525</v>
      </c>
      <c r="M1057" s="139" t="s">
        <v>1739</v>
      </c>
      <c r="N1057" s="139" t="s">
        <v>261</v>
      </c>
      <c r="O1057" s="141" t="s">
        <v>14</v>
      </c>
      <c r="P1057" s="141" t="s">
        <v>68</v>
      </c>
      <c r="Q1057" s="141">
        <v>3</v>
      </c>
      <c r="R1057" s="141">
        <v>5</v>
      </c>
      <c r="S1057" s="141" t="s">
        <v>116</v>
      </c>
      <c r="T1057" s="141" t="s">
        <v>116</v>
      </c>
      <c r="U1057" s="141">
        <v>1</v>
      </c>
      <c r="V1057" s="141" t="s">
        <v>21</v>
      </c>
      <c r="W1057" s="141" t="s">
        <v>1739</v>
      </c>
      <c r="X1057" s="141" t="s">
        <v>1739</v>
      </c>
      <c r="Y1057" s="141" t="s">
        <v>66</v>
      </c>
      <c r="Z1057" s="140" t="s">
        <v>66</v>
      </c>
      <c r="AA1057" s="140" t="s">
        <v>1739</v>
      </c>
      <c r="AB1057" s="140" t="s">
        <v>1739</v>
      </c>
      <c r="AC1057" s="140" t="s">
        <v>66</v>
      </c>
      <c r="AD1057" s="141" t="s">
        <v>66</v>
      </c>
      <c r="AE1057" s="144" t="s">
        <v>1739</v>
      </c>
      <c r="AF1057" s="144" t="s">
        <v>1740</v>
      </c>
      <c r="AG1057" s="134"/>
      <c r="AH1057" s="142"/>
      <c r="AI1057" s="143"/>
      <c r="AJ1057" s="143" t="b">
        <f t="shared" si="329"/>
        <v>0</v>
      </c>
      <c r="AK1057" s="143" t="str">
        <f>O1057&amp;Q1057&amp;R1057&amp;U1057&amp;V1057&amp;Y1057&amp;Z1057&amp;AC1057&amp;AD1057</f>
        <v>A35130000</v>
      </c>
      <c r="AL1057" s="40">
        <v>699403</v>
      </c>
      <c r="AM1057" s="41" t="b">
        <f>C1057&lt;&gt;AK1057</f>
        <v>1</v>
      </c>
      <c r="AN1057" s="145" t="str">
        <f>N1057&amp;AK1057</f>
        <v>J9FA35130000</v>
      </c>
      <c r="AO1057" s="145" t="s">
        <v>1741</v>
      </c>
      <c r="AP1057" s="73" t="s">
        <v>626</v>
      </c>
      <c r="AQ1057" s="146"/>
      <c r="AR1057" s="146">
        <f t="shared" si="339"/>
        <v>1</v>
      </c>
      <c r="AS1057" s="146" t="str">
        <f>IF(IFERROR(VLOOKUP(AE1057,#REF!,1,0),"")&lt;&gt;"",1,"")</f>
        <v/>
      </c>
      <c r="AT1057" s="146" t="str">
        <f>IF(IFERROR(VLOOKUP(AE1057,#REF!,1,0),"")&lt;&gt;"",1,"")</f>
        <v/>
      </c>
      <c r="AU1057" s="146" t="str">
        <f>IF(IFERROR(VLOOKUP(AE1057,#REF!,1,0),"")&lt;&gt;"",1,"")</f>
        <v/>
      </c>
      <c r="AV1057" s="146" t="str">
        <f>IF(IFERROR(VLOOKUP(AE1057,#REF!,1,0),"")&lt;&gt;"",1,"")</f>
        <v/>
      </c>
      <c r="AW1057" s="146" t="str">
        <f>IF(IFERROR(VLOOKUP(AE1057,#REF!,1,0),"")&lt;&gt;"",1,"")</f>
        <v/>
      </c>
      <c r="AX1057" s="146" t="str">
        <f>IF(IFERROR(VLOOKUP(AE1057,#REF!,1,0),"")&lt;&gt;"",1,"")</f>
        <v/>
      </c>
      <c r="AY1057" s="146" t="str">
        <f>IF(IFERROR(VLOOKUP(AE1057,#REF!,1,0),"")&lt;&gt;"",1,"")</f>
        <v/>
      </c>
      <c r="AZ1057" s="146" t="str">
        <f>IF(IFERROR(VLOOKUP(AE1057,#REF!,1,0),"")&lt;&gt;"",1,"")</f>
        <v/>
      </c>
      <c r="BA1057" s="146" t="str">
        <f>IF(IFERROR(VLOOKUP(AE1057,#REF!,1,0),"")&lt;&gt;"",1,"")</f>
        <v/>
      </c>
      <c r="BB1057" s="146" t="str">
        <f>IF(IFERROR(VLOOKUP(AE1057,#REF!,1,0),"")&lt;&gt;"",1,"")</f>
        <v/>
      </c>
      <c r="BC1057" s="146" t="str">
        <f>IF(IFERROR(VLOOKUP(AE1057,#REF!,1,0),"")&lt;&gt;"",1,"")</f>
        <v/>
      </c>
      <c r="BD1057" s="146" t="str">
        <f>IF(IFERROR(VLOOKUP(AE1057,#REF!,1,0),"")&lt;&gt;"",1,"")</f>
        <v/>
      </c>
      <c r="BE1057" s="148">
        <f t="shared" si="305"/>
        <v>1</v>
      </c>
    </row>
    <row r="1058" spans="1:57" ht="16">
      <c r="A1058" s="33">
        <v>1453</v>
      </c>
      <c r="B1058" s="33">
        <v>72413</v>
      </c>
      <c r="C1058" s="33" t="str">
        <f t="shared" si="330"/>
        <v>724130000</v>
      </c>
      <c r="D1058" s="34" t="str">
        <f t="shared" si="331"/>
        <v>72</v>
      </c>
      <c r="E1058" s="34" t="str">
        <f t="shared" si="332"/>
        <v>4</v>
      </c>
      <c r="F1058" s="34" t="str">
        <f t="shared" si="333"/>
        <v>1</v>
      </c>
      <c r="G1058" s="34" t="str">
        <f t="shared" si="334"/>
        <v>3</v>
      </c>
      <c r="H1058" s="34" t="str">
        <f t="shared" si="335"/>
        <v>0</v>
      </c>
      <c r="I1058" s="34" t="str">
        <f t="shared" si="336"/>
        <v>0</v>
      </c>
      <c r="J1058" s="34" t="str">
        <f t="shared" si="337"/>
        <v>0</v>
      </c>
      <c r="K1058" s="34" t="str">
        <f t="shared" si="338"/>
        <v>0</v>
      </c>
      <c r="L1058" s="34" t="s">
        <v>5526</v>
      </c>
      <c r="M1058" s="35" t="s">
        <v>1740</v>
      </c>
      <c r="N1058" s="35" t="s">
        <v>261</v>
      </c>
      <c r="O1058" s="37" t="s">
        <v>14</v>
      </c>
      <c r="P1058" s="55" t="s">
        <v>68</v>
      </c>
      <c r="Q1058" s="37">
        <v>3</v>
      </c>
      <c r="R1058" s="55">
        <v>5</v>
      </c>
      <c r="S1058" s="55" t="s">
        <v>116</v>
      </c>
      <c r="T1058" s="55" t="s">
        <v>116</v>
      </c>
      <c r="U1058" s="37">
        <v>1</v>
      </c>
      <c r="V1058" s="55" t="s">
        <v>21</v>
      </c>
      <c r="W1058" s="55" t="s">
        <v>1739</v>
      </c>
      <c r="X1058" s="55" t="s">
        <v>1739</v>
      </c>
      <c r="Y1058" s="55" t="s">
        <v>66</v>
      </c>
      <c r="Z1058" s="58" t="s">
        <v>66</v>
      </c>
      <c r="AA1058" s="58" t="s">
        <v>1739</v>
      </c>
      <c r="AB1058" s="58" t="s">
        <v>1739</v>
      </c>
      <c r="AC1058" s="58" t="s">
        <v>8</v>
      </c>
      <c r="AD1058" s="55">
        <v>1</v>
      </c>
      <c r="AE1058" s="42" t="s">
        <v>1742</v>
      </c>
      <c r="AF1058" s="42" t="s">
        <v>1743</v>
      </c>
      <c r="AG1058" s="27"/>
      <c r="AH1058" s="30" t="s">
        <v>8</v>
      </c>
      <c r="AI1058" s="39"/>
      <c r="AJ1058" s="39" t="b">
        <f t="shared" si="329"/>
        <v>0</v>
      </c>
      <c r="AK1058" s="39" t="str">
        <f>O1058&amp;Q1058&amp;R1058&amp;U1058&amp;V1058&amp;Y1058&amp;Z1058&amp;AC1058&amp;AD1058</f>
        <v>A35130011</v>
      </c>
      <c r="AL1058" s="40">
        <v>72413</v>
      </c>
      <c r="AM1058" s="41" t="b">
        <f>C1058&lt;&gt;AK1058</f>
        <v>1</v>
      </c>
      <c r="AN1058" s="30" t="str">
        <f>N1058&amp;AK1058</f>
        <v>J9FA35130011</v>
      </c>
      <c r="AO1058" s="30"/>
      <c r="AP1058" s="73" t="s">
        <v>626</v>
      </c>
      <c r="AQ1058" s="31"/>
      <c r="AR1058" s="31">
        <f t="shared" si="339"/>
        <v>1</v>
      </c>
      <c r="AS1058" s="31" t="str">
        <f>IF(IFERROR(VLOOKUP(AE1058,#REF!,1,0),"")&lt;&gt;"",1,"")</f>
        <v/>
      </c>
      <c r="AT1058" s="31" t="str">
        <f>IF(IFERROR(VLOOKUP(AE1058,#REF!,1,0),"")&lt;&gt;"",1,"")</f>
        <v/>
      </c>
      <c r="AU1058" s="31" t="str">
        <f>IF(IFERROR(VLOOKUP(AE1058,#REF!,1,0),"")&lt;&gt;"",1,"")</f>
        <v/>
      </c>
      <c r="AV1058" s="31" t="str">
        <f>IF(IFERROR(VLOOKUP(AE1058,#REF!,1,0),"")&lt;&gt;"",1,"")</f>
        <v/>
      </c>
      <c r="AW1058" s="31" t="str">
        <f>IF(IFERROR(VLOOKUP(AE1058,#REF!,1,0),"")&lt;&gt;"",1,"")</f>
        <v/>
      </c>
      <c r="AX1058" s="31" t="str">
        <f>IF(IFERROR(VLOOKUP(AE1058,#REF!,1,0),"")&lt;&gt;"",1,"")</f>
        <v/>
      </c>
      <c r="AY1058" s="31" t="str">
        <f>IF(IFERROR(VLOOKUP(AE1058,#REF!,1,0),"")&lt;&gt;"",1,"")</f>
        <v/>
      </c>
      <c r="AZ1058" s="31" t="str">
        <f>IF(IFERROR(VLOOKUP(AE1058,#REF!,1,0),"")&lt;&gt;"",1,"")</f>
        <v/>
      </c>
      <c r="BA1058" s="31" t="str">
        <f>IF(IFERROR(VLOOKUP(AE1058,#REF!,1,0),"")&lt;&gt;"",1,"")</f>
        <v/>
      </c>
      <c r="BB1058" s="31" t="str">
        <f>IF(IFERROR(VLOOKUP(AE1058,#REF!,1,0),"")&lt;&gt;"",1,"")</f>
        <v/>
      </c>
      <c r="BC1058" s="31" t="str">
        <f>IF(IFERROR(VLOOKUP(AE1058,#REF!,1,0),"")&lt;&gt;"",1,"")</f>
        <v/>
      </c>
      <c r="BD1058" s="31" t="str">
        <f>IF(IFERROR(VLOOKUP(AE1058,#REF!,1,0),"")&lt;&gt;"",1,"")</f>
        <v/>
      </c>
      <c r="BE1058" s="32">
        <f t="shared" si="305"/>
        <v>1</v>
      </c>
    </row>
    <row r="1059" spans="1:57" ht="16">
      <c r="A1059" s="33">
        <v>621</v>
      </c>
      <c r="B1059" s="33">
        <v>699404</v>
      </c>
      <c r="C1059" s="33" t="str">
        <f t="shared" si="330"/>
        <v>699404000</v>
      </c>
      <c r="D1059" s="34" t="str">
        <f t="shared" si="331"/>
        <v>69</v>
      </c>
      <c r="E1059" s="34" t="str">
        <f t="shared" si="332"/>
        <v>9</v>
      </c>
      <c r="F1059" s="34" t="str">
        <f t="shared" si="333"/>
        <v>4</v>
      </c>
      <c r="G1059" s="34" t="str">
        <f t="shared" si="334"/>
        <v>0</v>
      </c>
      <c r="H1059" s="34" t="str">
        <f t="shared" si="335"/>
        <v>4</v>
      </c>
      <c r="I1059" s="34" t="str">
        <f t="shared" si="336"/>
        <v>0</v>
      </c>
      <c r="J1059" s="34" t="str">
        <f t="shared" si="337"/>
        <v>0</v>
      </c>
      <c r="K1059" s="34" t="str">
        <f t="shared" si="338"/>
        <v>0</v>
      </c>
      <c r="L1059" s="34" t="s">
        <v>5527</v>
      </c>
      <c r="M1059" s="35" t="s">
        <v>1744</v>
      </c>
      <c r="N1059" s="35" t="s">
        <v>261</v>
      </c>
      <c r="O1059" s="37" t="s">
        <v>14</v>
      </c>
      <c r="P1059" s="55" t="s">
        <v>68</v>
      </c>
      <c r="Q1059" s="37">
        <v>3</v>
      </c>
      <c r="R1059" s="55">
        <v>5</v>
      </c>
      <c r="S1059" s="55" t="s">
        <v>116</v>
      </c>
      <c r="T1059" s="55" t="s">
        <v>116</v>
      </c>
      <c r="U1059" s="37">
        <v>1</v>
      </c>
      <c r="V1059" s="37" t="s">
        <v>27</v>
      </c>
      <c r="W1059" s="55" t="s">
        <v>1744</v>
      </c>
      <c r="X1059" s="55" t="s">
        <v>1744</v>
      </c>
      <c r="Y1059" s="37" t="s">
        <v>66</v>
      </c>
      <c r="Z1059" s="36" t="s">
        <v>66</v>
      </c>
      <c r="AA1059" s="36" t="s">
        <v>1744</v>
      </c>
      <c r="AB1059" s="36" t="s">
        <v>1744</v>
      </c>
      <c r="AC1059" s="36" t="s">
        <v>66</v>
      </c>
      <c r="AD1059" s="55" t="s">
        <v>66</v>
      </c>
      <c r="AE1059" s="42" t="s">
        <v>1744</v>
      </c>
      <c r="AF1059" s="42" t="s">
        <v>1745</v>
      </c>
      <c r="AG1059" s="27"/>
      <c r="AH1059" s="30" t="s">
        <v>8</v>
      </c>
      <c r="AI1059" s="39"/>
      <c r="AJ1059" s="39" t="b">
        <f t="shared" si="329"/>
        <v>0</v>
      </c>
      <c r="AK1059" s="39" t="str">
        <f>O1059&amp;Q1059&amp;R1059&amp;U1059&amp;V1059&amp;Y1059&amp;Z1059&amp;AC1059&amp;AD1059</f>
        <v>A35140000</v>
      </c>
      <c r="AL1059" s="40">
        <v>699404</v>
      </c>
      <c r="AM1059" s="41" t="b">
        <f>C1059&lt;&gt;AK1059</f>
        <v>1</v>
      </c>
      <c r="AN1059" s="30" t="str">
        <f>N1059&amp;AK1059</f>
        <v>J9FA35140000</v>
      </c>
      <c r="AO1059" s="30" t="s">
        <v>1746</v>
      </c>
      <c r="AP1059" s="73" t="s">
        <v>626</v>
      </c>
      <c r="AQ1059" s="31"/>
      <c r="AR1059" s="31">
        <f t="shared" si="339"/>
        <v>1</v>
      </c>
      <c r="AS1059" s="31" t="str">
        <f>IF(IFERROR(VLOOKUP(AE1059,#REF!,1,0),"")&lt;&gt;"",1,"")</f>
        <v/>
      </c>
      <c r="AT1059" s="31" t="str">
        <f>IF(IFERROR(VLOOKUP(AE1059,#REF!,1,0),"")&lt;&gt;"",1,"")</f>
        <v/>
      </c>
      <c r="AU1059" s="31" t="str">
        <f>IF(IFERROR(VLOOKUP(AE1059,#REF!,1,0),"")&lt;&gt;"",1,"")</f>
        <v/>
      </c>
      <c r="AV1059" s="31" t="str">
        <f>IF(IFERROR(VLOOKUP(AE1059,#REF!,1,0),"")&lt;&gt;"",1,"")</f>
        <v/>
      </c>
      <c r="AW1059" s="31" t="str">
        <f>IF(IFERROR(VLOOKUP(AE1059,#REF!,1,0),"")&lt;&gt;"",1,"")</f>
        <v/>
      </c>
      <c r="AX1059" s="31" t="str">
        <f>IF(IFERROR(VLOOKUP(AE1059,#REF!,1,0),"")&lt;&gt;"",1,"")</f>
        <v/>
      </c>
      <c r="AY1059" s="31" t="str">
        <f>IF(IFERROR(VLOOKUP(AE1059,#REF!,1,0),"")&lt;&gt;"",1,"")</f>
        <v/>
      </c>
      <c r="AZ1059" s="31" t="str">
        <f>IF(IFERROR(VLOOKUP(AE1059,#REF!,1,0),"")&lt;&gt;"",1,"")</f>
        <v/>
      </c>
      <c r="BA1059" s="31" t="str">
        <f>IF(IFERROR(VLOOKUP(AE1059,#REF!,1,0),"")&lt;&gt;"",1,"")</f>
        <v/>
      </c>
      <c r="BB1059" s="31" t="str">
        <f>IF(IFERROR(VLOOKUP(AE1059,#REF!,1,0),"")&lt;&gt;"",1,"")</f>
        <v/>
      </c>
      <c r="BC1059" s="31" t="str">
        <f>IF(IFERROR(VLOOKUP(AE1059,#REF!,1,0),"")&lt;&gt;"",1,"")</f>
        <v/>
      </c>
      <c r="BD1059" s="31" t="str">
        <f>IF(IFERROR(VLOOKUP(AE1059,#REF!,1,0),"")&lt;&gt;"",1,"")</f>
        <v/>
      </c>
      <c r="BE1059" s="32">
        <f t="shared" si="305"/>
        <v>1</v>
      </c>
    </row>
    <row r="1060" spans="1:57" ht="17">
      <c r="A1060" s="137">
        <v>1446</v>
      </c>
      <c r="B1060" s="137">
        <v>72404</v>
      </c>
      <c r="C1060" s="137" t="str">
        <f t="shared" si="330"/>
        <v>724040000</v>
      </c>
      <c r="D1060" s="138" t="str">
        <f t="shared" si="331"/>
        <v>72</v>
      </c>
      <c r="E1060" s="138" t="str">
        <f t="shared" si="332"/>
        <v>4</v>
      </c>
      <c r="F1060" s="138" t="str">
        <f t="shared" si="333"/>
        <v>0</v>
      </c>
      <c r="G1060" s="138" t="str">
        <f t="shared" si="334"/>
        <v>4</v>
      </c>
      <c r="H1060" s="138" t="str">
        <f t="shared" si="335"/>
        <v>0</v>
      </c>
      <c r="I1060" s="138" t="str">
        <f t="shared" si="336"/>
        <v>0</v>
      </c>
      <c r="J1060" s="138" t="str">
        <f t="shared" si="337"/>
        <v>0</v>
      </c>
      <c r="K1060" s="138" t="str">
        <f t="shared" si="338"/>
        <v>0</v>
      </c>
      <c r="L1060" s="138" t="s">
        <v>5528</v>
      </c>
      <c r="M1060" s="139" t="s">
        <v>1747</v>
      </c>
      <c r="N1060" s="139" t="s">
        <v>261</v>
      </c>
      <c r="O1060" s="141" t="s">
        <v>14</v>
      </c>
      <c r="P1060" s="141" t="s">
        <v>68</v>
      </c>
      <c r="Q1060" s="141">
        <v>3</v>
      </c>
      <c r="R1060" s="141">
        <v>5</v>
      </c>
      <c r="S1060" s="141" t="s">
        <v>116</v>
      </c>
      <c r="T1060" s="141" t="s">
        <v>116</v>
      </c>
      <c r="U1060" s="141">
        <v>1</v>
      </c>
      <c r="V1060" s="141" t="s">
        <v>27</v>
      </c>
      <c r="W1060" s="141" t="s">
        <v>1744</v>
      </c>
      <c r="X1060" s="141" t="s">
        <v>1744</v>
      </c>
      <c r="Y1060" s="141">
        <v>0</v>
      </c>
      <c r="Z1060" s="140">
        <v>0</v>
      </c>
      <c r="AA1060" s="140" t="s">
        <v>1744</v>
      </c>
      <c r="AB1060" s="140" t="s">
        <v>1744</v>
      </c>
      <c r="AC1060" s="140" t="s">
        <v>8</v>
      </c>
      <c r="AD1060" s="141">
        <v>1</v>
      </c>
      <c r="AE1060" s="144" t="s">
        <v>4598</v>
      </c>
      <c r="AF1060" s="144" t="s">
        <v>1746</v>
      </c>
      <c r="AG1060" s="134"/>
      <c r="AH1060" s="142"/>
      <c r="AI1060" s="143"/>
      <c r="AJ1060" s="143" t="b">
        <f t="shared" si="329"/>
        <v>0</v>
      </c>
      <c r="AK1060" s="143" t="str">
        <f>O1060&amp;Q1060&amp;R1060&amp;U1060&amp;V1060&amp;Y1060&amp;Z1060&amp;AC1060&amp;AD1060</f>
        <v>A35140011</v>
      </c>
      <c r="AL1060" s="40">
        <v>72404</v>
      </c>
      <c r="AM1060" s="41" t="b">
        <f>C1060&lt;&gt;AK1060</f>
        <v>1</v>
      </c>
      <c r="AN1060" s="145" t="str">
        <f>N1060&amp;AK1060</f>
        <v>J9FA35140011</v>
      </c>
      <c r="AO1060" s="145" t="s">
        <v>1745</v>
      </c>
      <c r="AP1060" s="73" t="s">
        <v>626</v>
      </c>
      <c r="AQ1060" s="146"/>
      <c r="AR1060" s="146">
        <f t="shared" si="339"/>
        <v>1</v>
      </c>
      <c r="AS1060" s="146" t="str">
        <f>IF(IFERROR(VLOOKUP(AE1060,#REF!,1,0),"")&lt;&gt;"",1,"")</f>
        <v/>
      </c>
      <c r="AT1060" s="146" t="str">
        <f>IF(IFERROR(VLOOKUP(AE1060,#REF!,1,0),"")&lt;&gt;"",1,"")</f>
        <v/>
      </c>
      <c r="AU1060" s="146" t="str">
        <f>IF(IFERROR(VLOOKUP(AE1060,#REF!,1,0),"")&lt;&gt;"",1,"")</f>
        <v/>
      </c>
      <c r="AV1060" s="146" t="str">
        <f>IF(IFERROR(VLOOKUP(AE1060,#REF!,1,0),"")&lt;&gt;"",1,"")</f>
        <v/>
      </c>
      <c r="AW1060" s="146" t="str">
        <f>IF(IFERROR(VLOOKUP(AE1060,#REF!,1,0),"")&lt;&gt;"",1,"")</f>
        <v/>
      </c>
      <c r="AX1060" s="146" t="str">
        <f>IF(IFERROR(VLOOKUP(AE1060,#REF!,1,0),"")&lt;&gt;"",1,"")</f>
        <v/>
      </c>
      <c r="AY1060" s="146" t="str">
        <f>IF(IFERROR(VLOOKUP(AE1060,#REF!,1,0),"")&lt;&gt;"",1,"")</f>
        <v/>
      </c>
      <c r="AZ1060" s="146" t="str">
        <f>IF(IFERROR(VLOOKUP(AE1060,#REF!,1,0),"")&lt;&gt;"",1,"")</f>
        <v/>
      </c>
      <c r="BA1060" s="146" t="str">
        <f>IF(IFERROR(VLOOKUP(AE1060,#REF!,1,0),"")&lt;&gt;"",1,"")</f>
        <v/>
      </c>
      <c r="BB1060" s="146" t="str">
        <f>IF(IFERROR(VLOOKUP(AE1060,#REF!,1,0),"")&lt;&gt;"",1,"")</f>
        <v/>
      </c>
      <c r="BC1060" s="146" t="str">
        <f>IF(IFERROR(VLOOKUP(AE1060,#REF!,1,0),"")&lt;&gt;"",1,"")</f>
        <v/>
      </c>
      <c r="BD1060" s="146" t="str">
        <f>IF(IFERROR(VLOOKUP(AE1060,#REF!,1,0),"")&lt;&gt;"",1,"")</f>
        <v/>
      </c>
      <c r="BE1060" s="148">
        <f t="shared" si="305"/>
        <v>1</v>
      </c>
    </row>
    <row r="1061" spans="1:57" ht="17">
      <c r="A1061" s="137">
        <v>622</v>
      </c>
      <c r="B1061" s="137">
        <v>699405</v>
      </c>
      <c r="C1061" s="137" t="str">
        <f t="shared" si="330"/>
        <v>699405000</v>
      </c>
      <c r="D1061" s="138" t="str">
        <f t="shared" si="331"/>
        <v>69</v>
      </c>
      <c r="E1061" s="138" t="str">
        <f t="shared" si="332"/>
        <v>9</v>
      </c>
      <c r="F1061" s="138" t="str">
        <f t="shared" si="333"/>
        <v>4</v>
      </c>
      <c r="G1061" s="138" t="str">
        <f t="shared" si="334"/>
        <v>0</v>
      </c>
      <c r="H1061" s="138" t="str">
        <f t="shared" si="335"/>
        <v>5</v>
      </c>
      <c r="I1061" s="138" t="str">
        <f t="shared" si="336"/>
        <v>0</v>
      </c>
      <c r="J1061" s="138" t="str">
        <f t="shared" si="337"/>
        <v>0</v>
      </c>
      <c r="K1061" s="138" t="str">
        <f t="shared" si="338"/>
        <v>0</v>
      </c>
      <c r="L1061" s="138" t="s">
        <v>5529</v>
      </c>
      <c r="M1061" s="139" t="s">
        <v>1748</v>
      </c>
      <c r="N1061" s="139" t="s">
        <v>261</v>
      </c>
      <c r="O1061" s="141" t="s">
        <v>14</v>
      </c>
      <c r="P1061" s="141" t="s">
        <v>68</v>
      </c>
      <c r="Q1061" s="141">
        <v>3</v>
      </c>
      <c r="R1061" s="141">
        <v>5</v>
      </c>
      <c r="S1061" s="141" t="s">
        <v>116</v>
      </c>
      <c r="T1061" s="141" t="s">
        <v>116</v>
      </c>
      <c r="U1061" s="141">
        <v>1</v>
      </c>
      <c r="V1061" s="141" t="s">
        <v>31</v>
      </c>
      <c r="W1061" s="141" t="s">
        <v>1748</v>
      </c>
      <c r="X1061" s="141" t="s">
        <v>1748</v>
      </c>
      <c r="Y1061" s="141" t="s">
        <v>66</v>
      </c>
      <c r="Z1061" s="140" t="s">
        <v>66</v>
      </c>
      <c r="AA1061" s="140" t="s">
        <v>1748</v>
      </c>
      <c r="AB1061" s="140" t="s">
        <v>1748</v>
      </c>
      <c r="AC1061" s="140" t="s">
        <v>66</v>
      </c>
      <c r="AD1061" s="141" t="s">
        <v>66</v>
      </c>
      <c r="AE1061" s="144" t="s">
        <v>1748</v>
      </c>
      <c r="AF1061" s="144" t="s">
        <v>1749</v>
      </c>
      <c r="AG1061" s="134"/>
      <c r="AH1061" s="142"/>
      <c r="AI1061" s="143"/>
      <c r="AJ1061" s="143" t="b">
        <f t="shared" si="329"/>
        <v>0</v>
      </c>
      <c r="AK1061" s="143" t="str">
        <f>O1061&amp;Q1061&amp;R1061&amp;U1061&amp;V1061&amp;Y1061&amp;Z1061&amp;AC1061&amp;AD1061</f>
        <v>A35150000</v>
      </c>
      <c r="AL1061" s="40">
        <v>699405</v>
      </c>
      <c r="AM1061" s="41" t="b">
        <f>C1061&lt;&gt;AK1061</f>
        <v>1</v>
      </c>
      <c r="AN1061" s="145" t="str">
        <f>N1061&amp;AK1061</f>
        <v>J9FA35150000</v>
      </c>
      <c r="AO1061" s="145" t="s">
        <v>1750</v>
      </c>
      <c r="AP1061" s="73" t="s">
        <v>626</v>
      </c>
      <c r="AQ1061" s="146"/>
      <c r="AR1061" s="146">
        <f t="shared" si="339"/>
        <v>1</v>
      </c>
      <c r="AS1061" s="146" t="str">
        <f>IF(IFERROR(VLOOKUP(AE1061,#REF!,1,0),"")&lt;&gt;"",1,"")</f>
        <v/>
      </c>
      <c r="AT1061" s="146" t="str">
        <f>IF(IFERROR(VLOOKUP(AE1061,#REF!,1,0),"")&lt;&gt;"",1,"")</f>
        <v/>
      </c>
      <c r="AU1061" s="146" t="str">
        <f>IF(IFERROR(VLOOKUP(AE1061,#REF!,1,0),"")&lt;&gt;"",1,"")</f>
        <v/>
      </c>
      <c r="AV1061" s="146" t="str">
        <f>IF(IFERROR(VLOOKUP(AE1061,#REF!,1,0),"")&lt;&gt;"",1,"")</f>
        <v/>
      </c>
      <c r="AW1061" s="146" t="str">
        <f>IF(IFERROR(VLOOKUP(AE1061,#REF!,1,0),"")&lt;&gt;"",1,"")</f>
        <v/>
      </c>
      <c r="AX1061" s="146" t="str">
        <f>IF(IFERROR(VLOOKUP(AE1061,#REF!,1,0),"")&lt;&gt;"",1,"")</f>
        <v/>
      </c>
      <c r="AY1061" s="146" t="str">
        <f>IF(IFERROR(VLOOKUP(AE1061,#REF!,1,0),"")&lt;&gt;"",1,"")</f>
        <v/>
      </c>
      <c r="AZ1061" s="146" t="str">
        <f>IF(IFERROR(VLOOKUP(AE1061,#REF!,1,0),"")&lt;&gt;"",1,"")</f>
        <v/>
      </c>
      <c r="BA1061" s="146" t="str">
        <f>IF(IFERROR(VLOOKUP(AE1061,#REF!,1,0),"")&lt;&gt;"",1,"")</f>
        <v/>
      </c>
      <c r="BB1061" s="146" t="str">
        <f>IF(IFERROR(VLOOKUP(AE1061,#REF!,1,0),"")&lt;&gt;"",1,"")</f>
        <v/>
      </c>
      <c r="BC1061" s="146" t="str">
        <f>IF(IFERROR(VLOOKUP(AE1061,#REF!,1,0),"")&lt;&gt;"",1,"")</f>
        <v/>
      </c>
      <c r="BD1061" s="146" t="str">
        <f>IF(IFERROR(VLOOKUP(AE1061,#REF!,1,0),"")&lt;&gt;"",1,"")</f>
        <v/>
      </c>
      <c r="BE1061" s="148">
        <f t="shared" si="305"/>
        <v>1</v>
      </c>
    </row>
    <row r="1062" spans="1:57" ht="17">
      <c r="A1062" s="137">
        <v>1443</v>
      </c>
      <c r="B1062" s="137">
        <v>72401</v>
      </c>
      <c r="C1062" s="137" t="str">
        <f t="shared" si="330"/>
        <v>724010000</v>
      </c>
      <c r="D1062" s="138" t="str">
        <f t="shared" si="331"/>
        <v>72</v>
      </c>
      <c r="E1062" s="138" t="str">
        <f t="shared" si="332"/>
        <v>4</v>
      </c>
      <c r="F1062" s="138" t="str">
        <f t="shared" si="333"/>
        <v>0</v>
      </c>
      <c r="G1062" s="138" t="str">
        <f t="shared" si="334"/>
        <v>1</v>
      </c>
      <c r="H1062" s="138" t="str">
        <f t="shared" si="335"/>
        <v>0</v>
      </c>
      <c r="I1062" s="138" t="str">
        <f t="shared" si="336"/>
        <v>0</v>
      </c>
      <c r="J1062" s="138" t="str">
        <f t="shared" si="337"/>
        <v>0</v>
      </c>
      <c r="K1062" s="138" t="str">
        <f t="shared" si="338"/>
        <v>0</v>
      </c>
      <c r="L1062" s="138" t="s">
        <v>5530</v>
      </c>
      <c r="M1062" s="139" t="s">
        <v>1751</v>
      </c>
      <c r="N1062" s="139" t="s">
        <v>261</v>
      </c>
      <c r="O1062" s="141" t="s">
        <v>14</v>
      </c>
      <c r="P1062" s="141" t="s">
        <v>68</v>
      </c>
      <c r="Q1062" s="141">
        <v>3</v>
      </c>
      <c r="R1062" s="141">
        <v>5</v>
      </c>
      <c r="S1062" s="141" t="s">
        <v>116</v>
      </c>
      <c r="T1062" s="141" t="s">
        <v>116</v>
      </c>
      <c r="U1062" s="141">
        <v>1</v>
      </c>
      <c r="V1062" s="141" t="s">
        <v>31</v>
      </c>
      <c r="W1062" s="141" t="s">
        <v>1748</v>
      </c>
      <c r="X1062" s="141" t="s">
        <v>1748</v>
      </c>
      <c r="Y1062" s="141" t="s">
        <v>66</v>
      </c>
      <c r="Z1062" s="140" t="s">
        <v>66</v>
      </c>
      <c r="AA1062" s="140" t="s">
        <v>1748</v>
      </c>
      <c r="AB1062" s="140" t="s">
        <v>1748</v>
      </c>
      <c r="AC1062" s="140" t="s">
        <v>8</v>
      </c>
      <c r="AD1062" s="141">
        <v>1</v>
      </c>
      <c r="AE1062" s="144" t="s">
        <v>4599</v>
      </c>
      <c r="AF1062" s="144" t="s">
        <v>1751</v>
      </c>
      <c r="AG1062" s="134"/>
      <c r="AH1062" s="142"/>
      <c r="AI1062" s="143"/>
      <c r="AJ1062" s="143" t="b">
        <f t="shared" si="329"/>
        <v>0</v>
      </c>
      <c r="AK1062" s="143" t="str">
        <f>O1062&amp;Q1062&amp;R1062&amp;U1062&amp;V1062&amp;Y1062&amp;Z1062&amp;AC1062&amp;AD1062</f>
        <v>A35150011</v>
      </c>
      <c r="AL1062" s="40">
        <v>72401</v>
      </c>
      <c r="AM1062" s="41" t="b">
        <f>C1062&lt;&gt;AK1062</f>
        <v>1</v>
      </c>
      <c r="AN1062" s="145" t="str">
        <f>N1062&amp;AK1062</f>
        <v>J9FA35150011</v>
      </c>
      <c r="AO1062" s="145"/>
      <c r="AP1062" s="73" t="s">
        <v>626</v>
      </c>
      <c r="AQ1062" s="146"/>
      <c r="AR1062" s="146">
        <f t="shared" si="339"/>
        <v>1</v>
      </c>
      <c r="AS1062" s="146" t="str">
        <f>IF(IFERROR(VLOOKUP(AE1062,#REF!,1,0),"")&lt;&gt;"",1,"")</f>
        <v/>
      </c>
      <c r="AT1062" s="146" t="str">
        <f>IF(IFERROR(VLOOKUP(AE1062,#REF!,1,0),"")&lt;&gt;"",1,"")</f>
        <v/>
      </c>
      <c r="AU1062" s="146" t="str">
        <f>IF(IFERROR(VLOOKUP(AE1062,#REF!,1,0),"")&lt;&gt;"",1,"")</f>
        <v/>
      </c>
      <c r="AV1062" s="146" t="str">
        <f>IF(IFERROR(VLOOKUP(AE1062,#REF!,1,0),"")&lt;&gt;"",1,"")</f>
        <v/>
      </c>
      <c r="AW1062" s="146" t="str">
        <f>IF(IFERROR(VLOOKUP(AE1062,#REF!,1,0),"")&lt;&gt;"",1,"")</f>
        <v/>
      </c>
      <c r="AX1062" s="146" t="str">
        <f>IF(IFERROR(VLOOKUP(AE1062,#REF!,1,0),"")&lt;&gt;"",1,"")</f>
        <v/>
      </c>
      <c r="AY1062" s="146" t="str">
        <f>IF(IFERROR(VLOOKUP(AE1062,#REF!,1,0),"")&lt;&gt;"",1,"")</f>
        <v/>
      </c>
      <c r="AZ1062" s="146" t="str">
        <f>IF(IFERROR(VLOOKUP(AE1062,#REF!,1,0),"")&lt;&gt;"",1,"")</f>
        <v/>
      </c>
      <c r="BA1062" s="146" t="str">
        <f>IF(IFERROR(VLOOKUP(AE1062,#REF!,1,0),"")&lt;&gt;"",1,"")</f>
        <v/>
      </c>
      <c r="BB1062" s="146" t="str">
        <f>IF(IFERROR(VLOOKUP(AE1062,#REF!,1,0),"")&lt;&gt;"",1,"")</f>
        <v/>
      </c>
      <c r="BC1062" s="146" t="str">
        <f>IF(IFERROR(VLOOKUP(AE1062,#REF!,1,0),"")&lt;&gt;"",1,"")</f>
        <v/>
      </c>
      <c r="BD1062" s="146" t="str">
        <f>IF(IFERROR(VLOOKUP(AE1062,#REF!,1,0),"")&lt;&gt;"",1,"")</f>
        <v/>
      </c>
      <c r="BE1062" s="148">
        <f t="shared" si="305"/>
        <v>1</v>
      </c>
    </row>
    <row r="1063" spans="1:57" ht="17">
      <c r="A1063" s="137">
        <v>1444</v>
      </c>
      <c r="B1063" s="137">
        <v>72402</v>
      </c>
      <c r="C1063" s="137" t="str">
        <f t="shared" si="330"/>
        <v>724020000</v>
      </c>
      <c r="D1063" s="138" t="str">
        <f t="shared" si="331"/>
        <v>72</v>
      </c>
      <c r="E1063" s="138" t="str">
        <f t="shared" si="332"/>
        <v>4</v>
      </c>
      <c r="F1063" s="138" t="str">
        <f t="shared" si="333"/>
        <v>0</v>
      </c>
      <c r="G1063" s="138" t="str">
        <f t="shared" si="334"/>
        <v>2</v>
      </c>
      <c r="H1063" s="138" t="str">
        <f t="shared" si="335"/>
        <v>0</v>
      </c>
      <c r="I1063" s="138" t="str">
        <f t="shared" si="336"/>
        <v>0</v>
      </c>
      <c r="J1063" s="138" t="str">
        <f t="shared" si="337"/>
        <v>0</v>
      </c>
      <c r="K1063" s="138" t="str">
        <f t="shared" si="338"/>
        <v>0</v>
      </c>
      <c r="L1063" s="138" t="s">
        <v>5531</v>
      </c>
      <c r="M1063" s="139" t="s">
        <v>1752</v>
      </c>
      <c r="N1063" s="139" t="s">
        <v>261</v>
      </c>
      <c r="O1063" s="141" t="s">
        <v>14</v>
      </c>
      <c r="P1063" s="141" t="s">
        <v>68</v>
      </c>
      <c r="Q1063" s="141">
        <v>3</v>
      </c>
      <c r="R1063" s="141">
        <v>5</v>
      </c>
      <c r="S1063" s="141" t="s">
        <v>116</v>
      </c>
      <c r="T1063" s="141" t="s">
        <v>116</v>
      </c>
      <c r="U1063" s="141">
        <v>1</v>
      </c>
      <c r="V1063" s="141" t="s">
        <v>31</v>
      </c>
      <c r="W1063" s="141" t="s">
        <v>1748</v>
      </c>
      <c r="X1063" s="141" t="s">
        <v>1748</v>
      </c>
      <c r="Y1063" s="141" t="s">
        <v>66</v>
      </c>
      <c r="Z1063" s="140" t="s">
        <v>66</v>
      </c>
      <c r="AA1063" s="140" t="s">
        <v>1748</v>
      </c>
      <c r="AB1063" s="140" t="s">
        <v>1748</v>
      </c>
      <c r="AC1063" s="140" t="s">
        <v>8</v>
      </c>
      <c r="AD1063" s="141">
        <v>2</v>
      </c>
      <c r="AE1063" s="144" t="s">
        <v>4600</v>
      </c>
      <c r="AF1063" s="144" t="s">
        <v>1752</v>
      </c>
      <c r="AG1063" s="134"/>
      <c r="AH1063" s="142"/>
      <c r="AI1063" s="143"/>
      <c r="AJ1063" s="143" t="b">
        <f t="shared" si="329"/>
        <v>0</v>
      </c>
      <c r="AK1063" s="143" t="str">
        <f>O1063&amp;Q1063&amp;R1063&amp;U1063&amp;V1063&amp;Y1063&amp;Z1063&amp;AC1063&amp;AD1063</f>
        <v>A35150012</v>
      </c>
      <c r="AL1063" s="40">
        <v>72402</v>
      </c>
      <c r="AM1063" s="41" t="b">
        <f>C1063&lt;&gt;AK1063</f>
        <v>1</v>
      </c>
      <c r="AN1063" s="145" t="str">
        <f>N1063&amp;AK1063</f>
        <v>J9FA35150012</v>
      </c>
      <c r="AO1063" s="145"/>
      <c r="AP1063" s="73" t="s">
        <v>626</v>
      </c>
      <c r="AQ1063" s="146"/>
      <c r="AR1063" s="146">
        <f t="shared" si="339"/>
        <v>1</v>
      </c>
      <c r="AS1063" s="146" t="str">
        <f>IF(IFERROR(VLOOKUP(AE1063,#REF!,1,0),"")&lt;&gt;"",1,"")</f>
        <v/>
      </c>
      <c r="AT1063" s="146" t="str">
        <f>IF(IFERROR(VLOOKUP(AE1063,#REF!,1,0),"")&lt;&gt;"",1,"")</f>
        <v/>
      </c>
      <c r="AU1063" s="146" t="str">
        <f>IF(IFERROR(VLOOKUP(AE1063,#REF!,1,0),"")&lt;&gt;"",1,"")</f>
        <v/>
      </c>
      <c r="AV1063" s="146" t="str">
        <f>IF(IFERROR(VLOOKUP(AE1063,#REF!,1,0),"")&lt;&gt;"",1,"")</f>
        <v/>
      </c>
      <c r="AW1063" s="146" t="str">
        <f>IF(IFERROR(VLOOKUP(AE1063,#REF!,1,0),"")&lt;&gt;"",1,"")</f>
        <v/>
      </c>
      <c r="AX1063" s="146" t="str">
        <f>IF(IFERROR(VLOOKUP(AE1063,#REF!,1,0),"")&lt;&gt;"",1,"")</f>
        <v/>
      </c>
      <c r="AY1063" s="146" t="str">
        <f>IF(IFERROR(VLOOKUP(AE1063,#REF!,1,0),"")&lt;&gt;"",1,"")</f>
        <v/>
      </c>
      <c r="AZ1063" s="146" t="str">
        <f>IF(IFERROR(VLOOKUP(AE1063,#REF!,1,0),"")&lt;&gt;"",1,"")</f>
        <v/>
      </c>
      <c r="BA1063" s="146" t="str">
        <f>IF(IFERROR(VLOOKUP(AE1063,#REF!,1,0),"")&lt;&gt;"",1,"")</f>
        <v/>
      </c>
      <c r="BB1063" s="146" t="str">
        <f>IF(IFERROR(VLOOKUP(AE1063,#REF!,1,0),"")&lt;&gt;"",1,"")</f>
        <v/>
      </c>
      <c r="BC1063" s="146" t="str">
        <f>IF(IFERROR(VLOOKUP(AE1063,#REF!,1,0),"")&lt;&gt;"",1,"")</f>
        <v/>
      </c>
      <c r="BD1063" s="146" t="str">
        <f>IF(IFERROR(VLOOKUP(AE1063,#REF!,1,0),"")&lt;&gt;"",1,"")</f>
        <v/>
      </c>
      <c r="BE1063" s="148">
        <f t="shared" si="305"/>
        <v>1</v>
      </c>
    </row>
    <row r="1064" spans="1:57" ht="17">
      <c r="A1064" s="137">
        <v>1445</v>
      </c>
      <c r="B1064" s="137">
        <v>72403</v>
      </c>
      <c r="C1064" s="137" t="str">
        <f t="shared" si="330"/>
        <v>724030000</v>
      </c>
      <c r="D1064" s="138" t="str">
        <f t="shared" si="331"/>
        <v>72</v>
      </c>
      <c r="E1064" s="138" t="str">
        <f t="shared" si="332"/>
        <v>4</v>
      </c>
      <c r="F1064" s="138" t="str">
        <f t="shared" si="333"/>
        <v>0</v>
      </c>
      <c r="G1064" s="138" t="str">
        <f t="shared" si="334"/>
        <v>3</v>
      </c>
      <c r="H1064" s="138" t="str">
        <f t="shared" si="335"/>
        <v>0</v>
      </c>
      <c r="I1064" s="138" t="str">
        <f t="shared" si="336"/>
        <v>0</v>
      </c>
      <c r="J1064" s="138" t="str">
        <f t="shared" si="337"/>
        <v>0</v>
      </c>
      <c r="K1064" s="138" t="str">
        <f t="shared" si="338"/>
        <v>0</v>
      </c>
      <c r="L1064" s="138" t="s">
        <v>5532</v>
      </c>
      <c r="M1064" s="139" t="s">
        <v>1753</v>
      </c>
      <c r="N1064" s="139" t="s">
        <v>261</v>
      </c>
      <c r="O1064" s="141" t="s">
        <v>14</v>
      </c>
      <c r="P1064" s="141" t="s">
        <v>68</v>
      </c>
      <c r="Q1064" s="141">
        <v>3</v>
      </c>
      <c r="R1064" s="141">
        <v>5</v>
      </c>
      <c r="S1064" s="141" t="s">
        <v>116</v>
      </c>
      <c r="T1064" s="141" t="s">
        <v>116</v>
      </c>
      <c r="U1064" s="141">
        <v>1</v>
      </c>
      <c r="V1064" s="141" t="s">
        <v>31</v>
      </c>
      <c r="W1064" s="141" t="s">
        <v>1748</v>
      </c>
      <c r="X1064" s="141" t="s">
        <v>1748</v>
      </c>
      <c r="Y1064" s="141" t="s">
        <v>66</v>
      </c>
      <c r="Z1064" s="140" t="s">
        <v>66</v>
      </c>
      <c r="AA1064" s="140" t="s">
        <v>1748</v>
      </c>
      <c r="AB1064" s="140" t="s">
        <v>1748</v>
      </c>
      <c r="AC1064" s="140" t="s">
        <v>8</v>
      </c>
      <c r="AD1064" s="141">
        <v>3</v>
      </c>
      <c r="AE1064" s="141" t="s">
        <v>4601</v>
      </c>
      <c r="AF1064" s="141" t="s">
        <v>1753</v>
      </c>
      <c r="AG1064" s="134"/>
      <c r="AH1064" s="142"/>
      <c r="AI1064" s="143"/>
      <c r="AJ1064" s="143" t="b">
        <f t="shared" si="329"/>
        <v>0</v>
      </c>
      <c r="AK1064" s="143" t="str">
        <f>O1064&amp;Q1064&amp;R1064&amp;U1064&amp;V1064&amp;Y1064&amp;Z1064&amp;AC1064&amp;AD1064</f>
        <v>A35150013</v>
      </c>
      <c r="AL1064" s="40">
        <v>72403</v>
      </c>
      <c r="AM1064" s="41" t="b">
        <f>C1064&lt;&gt;AK1064</f>
        <v>1</v>
      </c>
      <c r="AN1064" s="145" t="str">
        <f>N1064&amp;AK1064</f>
        <v>J9FA35150013</v>
      </c>
      <c r="AO1064" s="145"/>
      <c r="AP1064" s="73" t="s">
        <v>626</v>
      </c>
      <c r="AQ1064" s="146"/>
      <c r="AR1064" s="146">
        <f t="shared" si="339"/>
        <v>1</v>
      </c>
      <c r="AS1064" s="146" t="str">
        <f>IF(IFERROR(VLOOKUP(AE1064,#REF!,1,0),"")&lt;&gt;"",1,"")</f>
        <v/>
      </c>
      <c r="AT1064" s="146" t="str">
        <f>IF(IFERROR(VLOOKUP(AE1064,#REF!,1,0),"")&lt;&gt;"",1,"")</f>
        <v/>
      </c>
      <c r="AU1064" s="146" t="str">
        <f>IF(IFERROR(VLOOKUP(AE1064,#REF!,1,0),"")&lt;&gt;"",1,"")</f>
        <v/>
      </c>
      <c r="AV1064" s="146" t="str">
        <f>IF(IFERROR(VLOOKUP(AE1064,#REF!,1,0),"")&lt;&gt;"",1,"")</f>
        <v/>
      </c>
      <c r="AW1064" s="146" t="str">
        <f>IF(IFERROR(VLOOKUP(AE1064,#REF!,1,0),"")&lt;&gt;"",1,"")</f>
        <v/>
      </c>
      <c r="AX1064" s="146" t="str">
        <f>IF(IFERROR(VLOOKUP(AE1064,#REF!,1,0),"")&lt;&gt;"",1,"")</f>
        <v/>
      </c>
      <c r="AY1064" s="146" t="str">
        <f>IF(IFERROR(VLOOKUP(AE1064,#REF!,1,0),"")&lt;&gt;"",1,"")</f>
        <v/>
      </c>
      <c r="AZ1064" s="146" t="str">
        <f>IF(IFERROR(VLOOKUP(AE1064,#REF!,1,0),"")&lt;&gt;"",1,"")</f>
        <v/>
      </c>
      <c r="BA1064" s="146" t="str">
        <f>IF(IFERROR(VLOOKUP(AE1064,#REF!,1,0),"")&lt;&gt;"",1,"")</f>
        <v/>
      </c>
      <c r="BB1064" s="146" t="str">
        <f>IF(IFERROR(VLOOKUP(AE1064,#REF!,1,0),"")&lt;&gt;"",1,"")</f>
        <v/>
      </c>
      <c r="BC1064" s="146" t="str">
        <f>IF(IFERROR(VLOOKUP(AE1064,#REF!,1,0),"")&lt;&gt;"",1,"")</f>
        <v/>
      </c>
      <c r="BD1064" s="146" t="str">
        <f>IF(IFERROR(VLOOKUP(AE1064,#REF!,1,0),"")&lt;&gt;"",1,"")</f>
        <v/>
      </c>
      <c r="BE1064" s="148">
        <f t="shared" si="305"/>
        <v>1</v>
      </c>
    </row>
    <row r="1065" spans="1:57" ht="16">
      <c r="A1065" s="33">
        <v>623</v>
      </c>
      <c r="B1065" s="33">
        <v>699406</v>
      </c>
      <c r="C1065" s="33" t="str">
        <f t="shared" si="330"/>
        <v>699406000</v>
      </c>
      <c r="D1065" s="34" t="str">
        <f t="shared" si="331"/>
        <v>69</v>
      </c>
      <c r="E1065" s="34" t="str">
        <f t="shared" si="332"/>
        <v>9</v>
      </c>
      <c r="F1065" s="34" t="str">
        <f t="shared" si="333"/>
        <v>4</v>
      </c>
      <c r="G1065" s="34" t="str">
        <f t="shared" si="334"/>
        <v>0</v>
      </c>
      <c r="H1065" s="34" t="str">
        <f t="shared" si="335"/>
        <v>6</v>
      </c>
      <c r="I1065" s="34" t="str">
        <f t="shared" si="336"/>
        <v>0</v>
      </c>
      <c r="J1065" s="34" t="str">
        <f t="shared" si="337"/>
        <v>0</v>
      </c>
      <c r="K1065" s="34" t="str">
        <f t="shared" si="338"/>
        <v>0</v>
      </c>
      <c r="L1065" s="34" t="s">
        <v>5533</v>
      </c>
      <c r="M1065" s="35" t="s">
        <v>1754</v>
      </c>
      <c r="N1065" s="35" t="s">
        <v>261</v>
      </c>
      <c r="O1065" s="37" t="s">
        <v>14</v>
      </c>
      <c r="P1065" s="55" t="s">
        <v>68</v>
      </c>
      <c r="Q1065" s="37">
        <v>3</v>
      </c>
      <c r="R1065" s="55">
        <v>5</v>
      </c>
      <c r="S1065" s="55" t="s">
        <v>116</v>
      </c>
      <c r="T1065" s="55" t="s">
        <v>116</v>
      </c>
      <c r="U1065" s="37">
        <v>1</v>
      </c>
      <c r="V1065" s="37" t="s">
        <v>34</v>
      </c>
      <c r="W1065" s="55" t="s">
        <v>1754</v>
      </c>
      <c r="X1065" s="55" t="s">
        <v>1754</v>
      </c>
      <c r="Y1065" s="37" t="s">
        <v>66</v>
      </c>
      <c r="Z1065" s="36" t="s">
        <v>66</v>
      </c>
      <c r="AA1065" s="36" t="s">
        <v>1754</v>
      </c>
      <c r="AB1065" s="36" t="s">
        <v>1754</v>
      </c>
      <c r="AC1065" s="36" t="s">
        <v>66</v>
      </c>
      <c r="AD1065" s="55" t="s">
        <v>66</v>
      </c>
      <c r="AE1065" s="42" t="s">
        <v>1754</v>
      </c>
      <c r="AF1065" s="42" t="s">
        <v>1755</v>
      </c>
      <c r="AG1065" s="27"/>
      <c r="AH1065" s="30" t="s">
        <v>8</v>
      </c>
      <c r="AI1065" s="39"/>
      <c r="AJ1065" s="39" t="b">
        <f t="shared" si="329"/>
        <v>0</v>
      </c>
      <c r="AK1065" s="39" t="str">
        <f>O1065&amp;Q1065&amp;R1065&amp;U1065&amp;V1065&amp;Y1065&amp;Z1065&amp;AC1065&amp;AD1065</f>
        <v>A35160000</v>
      </c>
      <c r="AL1065" s="40">
        <v>699406</v>
      </c>
      <c r="AM1065" s="41" t="b">
        <f>C1065&lt;&gt;AK1065</f>
        <v>1</v>
      </c>
      <c r="AN1065" s="30" t="str">
        <f>N1065&amp;AK1065</f>
        <v>J9FA35160000</v>
      </c>
      <c r="AO1065" s="30" t="s">
        <v>1756</v>
      </c>
      <c r="AP1065" s="73" t="s">
        <v>626</v>
      </c>
      <c r="AQ1065" s="31"/>
      <c r="AR1065" s="31">
        <f t="shared" si="339"/>
        <v>1</v>
      </c>
      <c r="AS1065" s="31" t="str">
        <f>IF(IFERROR(VLOOKUP(AE1065,#REF!,1,0),"")&lt;&gt;"",1,"")</f>
        <v/>
      </c>
      <c r="AT1065" s="31" t="str">
        <f>IF(IFERROR(VLOOKUP(AE1065,#REF!,1,0),"")&lt;&gt;"",1,"")</f>
        <v/>
      </c>
      <c r="AU1065" s="31" t="str">
        <f>IF(IFERROR(VLOOKUP(AE1065,#REF!,1,0),"")&lt;&gt;"",1,"")</f>
        <v/>
      </c>
      <c r="AV1065" s="31" t="str">
        <f>IF(IFERROR(VLOOKUP(AE1065,#REF!,1,0),"")&lt;&gt;"",1,"")</f>
        <v/>
      </c>
      <c r="AW1065" s="31" t="str">
        <f>IF(IFERROR(VLOOKUP(AE1065,#REF!,1,0),"")&lt;&gt;"",1,"")</f>
        <v/>
      </c>
      <c r="AX1065" s="31" t="str">
        <f>IF(IFERROR(VLOOKUP(AE1065,#REF!,1,0),"")&lt;&gt;"",1,"")</f>
        <v/>
      </c>
      <c r="AY1065" s="31" t="str">
        <f>IF(IFERROR(VLOOKUP(AE1065,#REF!,1,0),"")&lt;&gt;"",1,"")</f>
        <v/>
      </c>
      <c r="AZ1065" s="31" t="str">
        <f>IF(IFERROR(VLOOKUP(AE1065,#REF!,1,0),"")&lt;&gt;"",1,"")</f>
        <v/>
      </c>
      <c r="BA1065" s="31" t="str">
        <f>IF(IFERROR(VLOOKUP(AE1065,#REF!,1,0),"")&lt;&gt;"",1,"")</f>
        <v/>
      </c>
      <c r="BB1065" s="31" t="str">
        <f>IF(IFERROR(VLOOKUP(AE1065,#REF!,1,0),"")&lt;&gt;"",1,"")</f>
        <v/>
      </c>
      <c r="BC1065" s="31" t="str">
        <f>IF(IFERROR(VLOOKUP(AE1065,#REF!,1,0),"")&lt;&gt;"",1,"")</f>
        <v/>
      </c>
      <c r="BD1065" s="31" t="str">
        <f>IF(IFERROR(VLOOKUP(AE1065,#REF!,1,0),"")&lt;&gt;"",1,"")</f>
        <v/>
      </c>
      <c r="BE1065" s="32">
        <f t="shared" si="305"/>
        <v>1</v>
      </c>
    </row>
    <row r="1066" spans="1:57" ht="17">
      <c r="A1066" s="137">
        <v>1447</v>
      </c>
      <c r="B1066" s="137">
        <v>72405</v>
      </c>
      <c r="C1066" s="137" t="str">
        <f t="shared" si="330"/>
        <v>724050000</v>
      </c>
      <c r="D1066" s="138" t="str">
        <f t="shared" si="331"/>
        <v>72</v>
      </c>
      <c r="E1066" s="138" t="str">
        <f t="shared" si="332"/>
        <v>4</v>
      </c>
      <c r="F1066" s="138" t="str">
        <f t="shared" si="333"/>
        <v>0</v>
      </c>
      <c r="G1066" s="138" t="str">
        <f t="shared" si="334"/>
        <v>5</v>
      </c>
      <c r="H1066" s="138" t="str">
        <f t="shared" si="335"/>
        <v>0</v>
      </c>
      <c r="I1066" s="138" t="str">
        <f t="shared" si="336"/>
        <v>0</v>
      </c>
      <c r="J1066" s="138" t="str">
        <f t="shared" si="337"/>
        <v>0</v>
      </c>
      <c r="K1066" s="138" t="str">
        <f t="shared" si="338"/>
        <v>0</v>
      </c>
      <c r="L1066" s="138" t="s">
        <v>5534</v>
      </c>
      <c r="M1066" s="139" t="s">
        <v>1757</v>
      </c>
      <c r="N1066" s="139" t="s">
        <v>261</v>
      </c>
      <c r="O1066" s="141" t="s">
        <v>14</v>
      </c>
      <c r="P1066" s="141" t="s">
        <v>68</v>
      </c>
      <c r="Q1066" s="141">
        <v>3</v>
      </c>
      <c r="R1066" s="141">
        <v>5</v>
      </c>
      <c r="S1066" s="141" t="s">
        <v>116</v>
      </c>
      <c r="T1066" s="141" t="s">
        <v>116</v>
      </c>
      <c r="U1066" s="141">
        <v>1</v>
      </c>
      <c r="V1066" s="141" t="s">
        <v>34</v>
      </c>
      <c r="W1066" s="141" t="s">
        <v>1754</v>
      </c>
      <c r="X1066" s="141" t="s">
        <v>1754</v>
      </c>
      <c r="Y1066" s="141" t="s">
        <v>66</v>
      </c>
      <c r="Z1066" s="140" t="s">
        <v>66</v>
      </c>
      <c r="AA1066" s="140" t="s">
        <v>1754</v>
      </c>
      <c r="AB1066" s="140" t="s">
        <v>1754</v>
      </c>
      <c r="AC1066" s="140" t="s">
        <v>8</v>
      </c>
      <c r="AD1066" s="141">
        <v>1</v>
      </c>
      <c r="AE1066" s="144" t="s">
        <v>4602</v>
      </c>
      <c r="AF1066" s="144" t="s">
        <v>1758</v>
      </c>
      <c r="AG1066" s="134"/>
      <c r="AH1066" s="142"/>
      <c r="AI1066" s="143"/>
      <c r="AJ1066" s="143" t="b">
        <f t="shared" si="329"/>
        <v>0</v>
      </c>
      <c r="AK1066" s="143" t="str">
        <f>O1066&amp;Q1066&amp;R1066&amp;U1066&amp;V1066&amp;Y1066&amp;Z1066&amp;AC1066&amp;AD1066</f>
        <v>A35160011</v>
      </c>
      <c r="AL1066" s="40">
        <v>72405</v>
      </c>
      <c r="AM1066" s="41" t="b">
        <f>C1066&lt;&gt;AK1066</f>
        <v>1</v>
      </c>
      <c r="AN1066" s="145" t="str">
        <f>N1066&amp;AK1066</f>
        <v>J9FA35160011</v>
      </c>
      <c r="AO1066" s="145" t="s">
        <v>1759</v>
      </c>
      <c r="AP1066" s="73" t="s">
        <v>626</v>
      </c>
      <c r="AQ1066" s="146"/>
      <c r="AR1066" s="146">
        <f t="shared" si="339"/>
        <v>1</v>
      </c>
      <c r="AS1066" s="146" t="str">
        <f>IF(IFERROR(VLOOKUP(AE1066,#REF!,1,0),"")&lt;&gt;"",1,"")</f>
        <v/>
      </c>
      <c r="AT1066" s="146" t="str">
        <f>IF(IFERROR(VLOOKUP(AE1066,#REF!,1,0),"")&lt;&gt;"",1,"")</f>
        <v/>
      </c>
      <c r="AU1066" s="146" t="str">
        <f>IF(IFERROR(VLOOKUP(AE1066,#REF!,1,0),"")&lt;&gt;"",1,"")</f>
        <v/>
      </c>
      <c r="AV1066" s="146" t="str">
        <f>IF(IFERROR(VLOOKUP(AE1066,#REF!,1,0),"")&lt;&gt;"",1,"")</f>
        <v/>
      </c>
      <c r="AW1066" s="146" t="str">
        <f>IF(IFERROR(VLOOKUP(AE1066,#REF!,1,0),"")&lt;&gt;"",1,"")</f>
        <v/>
      </c>
      <c r="AX1066" s="146" t="str">
        <f>IF(IFERROR(VLOOKUP(AE1066,#REF!,1,0),"")&lt;&gt;"",1,"")</f>
        <v/>
      </c>
      <c r="AY1066" s="146" t="str">
        <f>IF(IFERROR(VLOOKUP(AE1066,#REF!,1,0),"")&lt;&gt;"",1,"")</f>
        <v/>
      </c>
      <c r="AZ1066" s="146" t="str">
        <f>IF(IFERROR(VLOOKUP(AE1066,#REF!,1,0),"")&lt;&gt;"",1,"")</f>
        <v/>
      </c>
      <c r="BA1066" s="146" t="str">
        <f>IF(IFERROR(VLOOKUP(AE1066,#REF!,1,0),"")&lt;&gt;"",1,"")</f>
        <v/>
      </c>
      <c r="BB1066" s="146" t="str">
        <f>IF(IFERROR(VLOOKUP(AE1066,#REF!,1,0),"")&lt;&gt;"",1,"")</f>
        <v/>
      </c>
      <c r="BC1066" s="146" t="str">
        <f>IF(IFERROR(VLOOKUP(AE1066,#REF!,1,0),"")&lt;&gt;"",1,"")</f>
        <v/>
      </c>
      <c r="BD1066" s="146" t="str">
        <f>IF(IFERROR(VLOOKUP(AE1066,#REF!,1,0),"")&lt;&gt;"",1,"")</f>
        <v/>
      </c>
      <c r="BE1066" s="148">
        <f t="shared" si="305"/>
        <v>1</v>
      </c>
    </row>
    <row r="1067" spans="1:57" ht="16">
      <c r="A1067" s="33">
        <v>624</v>
      </c>
      <c r="B1067" s="33">
        <v>699407</v>
      </c>
      <c r="C1067" s="33" t="str">
        <f t="shared" si="330"/>
        <v>699407000</v>
      </c>
      <c r="D1067" s="34" t="str">
        <f t="shared" si="331"/>
        <v>69</v>
      </c>
      <c r="E1067" s="34" t="str">
        <f t="shared" si="332"/>
        <v>9</v>
      </c>
      <c r="F1067" s="34" t="str">
        <f t="shared" si="333"/>
        <v>4</v>
      </c>
      <c r="G1067" s="34" t="str">
        <f t="shared" si="334"/>
        <v>0</v>
      </c>
      <c r="H1067" s="34" t="str">
        <f t="shared" si="335"/>
        <v>7</v>
      </c>
      <c r="I1067" s="34" t="str">
        <f t="shared" si="336"/>
        <v>0</v>
      </c>
      <c r="J1067" s="34" t="str">
        <f t="shared" si="337"/>
        <v>0</v>
      </c>
      <c r="K1067" s="34" t="str">
        <f t="shared" si="338"/>
        <v>0</v>
      </c>
      <c r="L1067" s="34" t="s">
        <v>5535</v>
      </c>
      <c r="M1067" s="35" t="s">
        <v>1760</v>
      </c>
      <c r="N1067" s="35" t="s">
        <v>261</v>
      </c>
      <c r="O1067" s="37" t="s">
        <v>14</v>
      </c>
      <c r="P1067" s="55" t="s">
        <v>68</v>
      </c>
      <c r="Q1067" s="37">
        <v>3</v>
      </c>
      <c r="R1067" s="55">
        <v>5</v>
      </c>
      <c r="S1067" s="55" t="s">
        <v>116</v>
      </c>
      <c r="T1067" s="55" t="s">
        <v>116</v>
      </c>
      <c r="U1067" s="37">
        <v>1</v>
      </c>
      <c r="V1067" s="37" t="s">
        <v>20</v>
      </c>
      <c r="W1067" s="55" t="s">
        <v>1760</v>
      </c>
      <c r="X1067" s="55" t="s">
        <v>1760</v>
      </c>
      <c r="Y1067" s="37" t="s">
        <v>66</v>
      </c>
      <c r="Z1067" s="36" t="s">
        <v>66</v>
      </c>
      <c r="AA1067" s="36" t="s">
        <v>1760</v>
      </c>
      <c r="AB1067" s="36" t="s">
        <v>1760</v>
      </c>
      <c r="AC1067" s="36" t="s">
        <v>66</v>
      </c>
      <c r="AD1067" s="55" t="s">
        <v>66</v>
      </c>
      <c r="AE1067" s="42" t="s">
        <v>1760</v>
      </c>
      <c r="AF1067" s="42" t="s">
        <v>1760</v>
      </c>
      <c r="AG1067" s="27"/>
      <c r="AH1067" s="30" t="s">
        <v>8</v>
      </c>
      <c r="AI1067" s="39"/>
      <c r="AJ1067" s="39" t="b">
        <f t="shared" si="329"/>
        <v>0</v>
      </c>
      <c r="AK1067" s="39" t="str">
        <f>O1067&amp;Q1067&amp;R1067&amp;U1067&amp;V1067&amp;Y1067&amp;Z1067&amp;AC1067&amp;AD1067</f>
        <v>A35170000</v>
      </c>
      <c r="AL1067" s="40">
        <v>699407</v>
      </c>
      <c r="AM1067" s="41" t="b">
        <f>C1067&lt;&gt;AK1067</f>
        <v>1</v>
      </c>
      <c r="AN1067" s="30" t="str">
        <f>N1067&amp;AK1067</f>
        <v>J9FA35170000</v>
      </c>
      <c r="AO1067" s="30" t="s">
        <v>1761</v>
      </c>
      <c r="AP1067" s="73" t="s">
        <v>626</v>
      </c>
      <c r="AQ1067" s="31"/>
      <c r="AR1067" s="31">
        <f t="shared" si="339"/>
        <v>1</v>
      </c>
      <c r="AS1067" s="31" t="str">
        <f>IF(IFERROR(VLOOKUP(AE1067,#REF!,1,0),"")&lt;&gt;"",1,"")</f>
        <v/>
      </c>
      <c r="AT1067" s="31" t="str">
        <f>IF(IFERROR(VLOOKUP(AE1067,#REF!,1,0),"")&lt;&gt;"",1,"")</f>
        <v/>
      </c>
      <c r="AU1067" s="31" t="str">
        <f>IF(IFERROR(VLOOKUP(AE1067,#REF!,1,0),"")&lt;&gt;"",1,"")</f>
        <v/>
      </c>
      <c r="AV1067" s="31" t="str">
        <f>IF(IFERROR(VLOOKUP(AE1067,#REF!,1,0),"")&lt;&gt;"",1,"")</f>
        <v/>
      </c>
      <c r="AW1067" s="31" t="str">
        <f>IF(IFERROR(VLOOKUP(AE1067,#REF!,1,0),"")&lt;&gt;"",1,"")</f>
        <v/>
      </c>
      <c r="AX1067" s="31" t="str">
        <f>IF(IFERROR(VLOOKUP(AE1067,#REF!,1,0),"")&lt;&gt;"",1,"")</f>
        <v/>
      </c>
      <c r="AY1067" s="31" t="str">
        <f>IF(IFERROR(VLOOKUP(AE1067,#REF!,1,0),"")&lt;&gt;"",1,"")</f>
        <v/>
      </c>
      <c r="AZ1067" s="31" t="str">
        <f>IF(IFERROR(VLOOKUP(AE1067,#REF!,1,0),"")&lt;&gt;"",1,"")</f>
        <v/>
      </c>
      <c r="BA1067" s="31" t="str">
        <f>IF(IFERROR(VLOOKUP(AE1067,#REF!,1,0),"")&lt;&gt;"",1,"")</f>
        <v/>
      </c>
      <c r="BB1067" s="31" t="str">
        <f>IF(IFERROR(VLOOKUP(AE1067,#REF!,1,0),"")&lt;&gt;"",1,"")</f>
        <v/>
      </c>
      <c r="BC1067" s="31" t="str">
        <f>IF(IFERROR(VLOOKUP(AE1067,#REF!,1,0),"")&lt;&gt;"",1,"")</f>
        <v/>
      </c>
      <c r="BD1067" s="31" t="str">
        <f>IF(IFERROR(VLOOKUP(AE1067,#REF!,1,0),"")&lt;&gt;"",1,"")</f>
        <v/>
      </c>
      <c r="BE1067" s="32">
        <f t="shared" si="305"/>
        <v>1</v>
      </c>
    </row>
    <row r="1068" spans="1:57" ht="17">
      <c r="A1068" s="137">
        <v>1448</v>
      </c>
      <c r="B1068" s="137">
        <v>72406</v>
      </c>
      <c r="C1068" s="137" t="str">
        <f t="shared" si="330"/>
        <v>724060000</v>
      </c>
      <c r="D1068" s="138" t="str">
        <f t="shared" si="331"/>
        <v>72</v>
      </c>
      <c r="E1068" s="138" t="str">
        <f t="shared" si="332"/>
        <v>4</v>
      </c>
      <c r="F1068" s="138" t="str">
        <f t="shared" si="333"/>
        <v>0</v>
      </c>
      <c r="G1068" s="138" t="str">
        <f t="shared" si="334"/>
        <v>6</v>
      </c>
      <c r="H1068" s="138" t="str">
        <f t="shared" si="335"/>
        <v>0</v>
      </c>
      <c r="I1068" s="138" t="str">
        <f t="shared" si="336"/>
        <v>0</v>
      </c>
      <c r="J1068" s="138" t="str">
        <f t="shared" si="337"/>
        <v>0</v>
      </c>
      <c r="K1068" s="138" t="str">
        <f t="shared" si="338"/>
        <v>0</v>
      </c>
      <c r="L1068" s="138" t="s">
        <v>5536</v>
      </c>
      <c r="M1068" s="139" t="s">
        <v>1762</v>
      </c>
      <c r="N1068" s="139" t="s">
        <v>261</v>
      </c>
      <c r="O1068" s="141" t="s">
        <v>14</v>
      </c>
      <c r="P1068" s="141" t="s">
        <v>68</v>
      </c>
      <c r="Q1068" s="141">
        <v>3</v>
      </c>
      <c r="R1068" s="141">
        <v>5</v>
      </c>
      <c r="S1068" s="141" t="s">
        <v>116</v>
      </c>
      <c r="T1068" s="141" t="s">
        <v>116</v>
      </c>
      <c r="U1068" s="141">
        <v>1</v>
      </c>
      <c r="V1068" s="141" t="s">
        <v>20</v>
      </c>
      <c r="W1068" s="141" t="s">
        <v>1760</v>
      </c>
      <c r="X1068" s="141" t="s">
        <v>1760</v>
      </c>
      <c r="Y1068" s="141" t="s">
        <v>66</v>
      </c>
      <c r="Z1068" s="140" t="s">
        <v>66</v>
      </c>
      <c r="AA1068" s="140" t="s">
        <v>1760</v>
      </c>
      <c r="AB1068" s="140" t="s">
        <v>1760</v>
      </c>
      <c r="AC1068" s="140" t="s">
        <v>8</v>
      </c>
      <c r="AD1068" s="141">
        <v>1</v>
      </c>
      <c r="AE1068" s="144" t="s">
        <v>4603</v>
      </c>
      <c r="AF1068" s="144" t="s">
        <v>1761</v>
      </c>
      <c r="AG1068" s="134"/>
      <c r="AH1068" s="142"/>
      <c r="AI1068" s="143"/>
      <c r="AJ1068" s="143" t="b">
        <f t="shared" si="329"/>
        <v>0</v>
      </c>
      <c r="AK1068" s="143" t="str">
        <f>O1068&amp;Q1068&amp;R1068&amp;U1068&amp;V1068&amp;Y1068&amp;Z1068&amp;AC1068&amp;AD1068</f>
        <v>A35170011</v>
      </c>
      <c r="AL1068" s="40">
        <v>72406</v>
      </c>
      <c r="AM1068" s="41" t="b">
        <f>C1068&lt;&gt;AK1068</f>
        <v>1</v>
      </c>
      <c r="AN1068" s="145" t="str">
        <f>N1068&amp;AK1068</f>
        <v>J9FA35170011</v>
      </c>
      <c r="AO1068" s="145" t="s">
        <v>1760</v>
      </c>
      <c r="AP1068" s="73" t="s">
        <v>626</v>
      </c>
      <c r="AQ1068" s="146"/>
      <c r="AR1068" s="146">
        <f t="shared" si="339"/>
        <v>1</v>
      </c>
      <c r="AS1068" s="146" t="str">
        <f>IF(IFERROR(VLOOKUP(AE1068,#REF!,1,0),"")&lt;&gt;"",1,"")</f>
        <v/>
      </c>
      <c r="AT1068" s="146" t="str">
        <f>IF(IFERROR(VLOOKUP(AE1068,#REF!,1,0),"")&lt;&gt;"",1,"")</f>
        <v/>
      </c>
      <c r="AU1068" s="146" t="str">
        <f>IF(IFERROR(VLOOKUP(AE1068,#REF!,1,0),"")&lt;&gt;"",1,"")</f>
        <v/>
      </c>
      <c r="AV1068" s="146" t="str">
        <f>IF(IFERROR(VLOOKUP(AE1068,#REF!,1,0),"")&lt;&gt;"",1,"")</f>
        <v/>
      </c>
      <c r="AW1068" s="146" t="str">
        <f>IF(IFERROR(VLOOKUP(AE1068,#REF!,1,0),"")&lt;&gt;"",1,"")</f>
        <v/>
      </c>
      <c r="AX1068" s="146" t="str">
        <f>IF(IFERROR(VLOOKUP(AE1068,#REF!,1,0),"")&lt;&gt;"",1,"")</f>
        <v/>
      </c>
      <c r="AY1068" s="146" t="str">
        <f>IF(IFERROR(VLOOKUP(AE1068,#REF!,1,0),"")&lt;&gt;"",1,"")</f>
        <v/>
      </c>
      <c r="AZ1068" s="146" t="str">
        <f>IF(IFERROR(VLOOKUP(AE1068,#REF!,1,0),"")&lt;&gt;"",1,"")</f>
        <v/>
      </c>
      <c r="BA1068" s="146" t="str">
        <f>IF(IFERROR(VLOOKUP(AE1068,#REF!,1,0),"")&lt;&gt;"",1,"")</f>
        <v/>
      </c>
      <c r="BB1068" s="146" t="str">
        <f>IF(IFERROR(VLOOKUP(AE1068,#REF!,1,0),"")&lt;&gt;"",1,"")</f>
        <v/>
      </c>
      <c r="BC1068" s="146" t="str">
        <f>IF(IFERROR(VLOOKUP(AE1068,#REF!,1,0),"")&lt;&gt;"",1,"")</f>
        <v/>
      </c>
      <c r="BD1068" s="146" t="str">
        <f>IF(IFERROR(VLOOKUP(AE1068,#REF!,1,0),"")&lt;&gt;"",1,"")</f>
        <v/>
      </c>
      <c r="BE1068" s="148">
        <f t="shared" si="305"/>
        <v>1</v>
      </c>
    </row>
    <row r="1069" spans="1:57" ht="17">
      <c r="A1069" s="137">
        <v>625</v>
      </c>
      <c r="B1069" s="137">
        <v>699408</v>
      </c>
      <c r="C1069" s="137" t="str">
        <f t="shared" si="330"/>
        <v>699408000</v>
      </c>
      <c r="D1069" s="138" t="str">
        <f t="shared" si="331"/>
        <v>69</v>
      </c>
      <c r="E1069" s="138" t="str">
        <f t="shared" si="332"/>
        <v>9</v>
      </c>
      <c r="F1069" s="138" t="str">
        <f t="shared" si="333"/>
        <v>4</v>
      </c>
      <c r="G1069" s="138" t="str">
        <f t="shared" si="334"/>
        <v>0</v>
      </c>
      <c r="H1069" s="138" t="str">
        <f t="shared" si="335"/>
        <v>8</v>
      </c>
      <c r="I1069" s="138" t="str">
        <f t="shared" si="336"/>
        <v>0</v>
      </c>
      <c r="J1069" s="138" t="str">
        <f t="shared" si="337"/>
        <v>0</v>
      </c>
      <c r="K1069" s="138" t="str">
        <f t="shared" si="338"/>
        <v>0</v>
      </c>
      <c r="L1069" s="138" t="s">
        <v>5537</v>
      </c>
      <c r="M1069" s="139" t="s">
        <v>1763</v>
      </c>
      <c r="N1069" s="139" t="s">
        <v>261</v>
      </c>
      <c r="O1069" s="141" t="s">
        <v>14</v>
      </c>
      <c r="P1069" s="141" t="s">
        <v>68</v>
      </c>
      <c r="Q1069" s="141">
        <v>3</v>
      </c>
      <c r="R1069" s="141">
        <v>5</v>
      </c>
      <c r="S1069" s="141" t="s">
        <v>116</v>
      </c>
      <c r="T1069" s="141" t="s">
        <v>116</v>
      </c>
      <c r="U1069" s="141">
        <v>1</v>
      </c>
      <c r="V1069" s="141" t="s">
        <v>37</v>
      </c>
      <c r="W1069" s="141" t="s">
        <v>1763</v>
      </c>
      <c r="X1069" s="141" t="s">
        <v>1763</v>
      </c>
      <c r="Y1069" s="141" t="s">
        <v>66</v>
      </c>
      <c r="Z1069" s="140" t="s">
        <v>66</v>
      </c>
      <c r="AA1069" s="140" t="s">
        <v>1763</v>
      </c>
      <c r="AB1069" s="140" t="s">
        <v>1763</v>
      </c>
      <c r="AC1069" s="140" t="s">
        <v>66</v>
      </c>
      <c r="AD1069" s="141" t="s">
        <v>66</v>
      </c>
      <c r="AE1069" s="144" t="s">
        <v>1763</v>
      </c>
      <c r="AF1069" s="144" t="s">
        <v>1764</v>
      </c>
      <c r="AG1069" s="134"/>
      <c r="AH1069" s="142"/>
      <c r="AI1069" s="143"/>
      <c r="AJ1069" s="143" t="b">
        <f t="shared" si="329"/>
        <v>0</v>
      </c>
      <c r="AK1069" s="143" t="str">
        <f>O1069&amp;Q1069&amp;R1069&amp;U1069&amp;V1069&amp;Y1069&amp;Z1069&amp;AC1069&amp;AD1069</f>
        <v>A35180000</v>
      </c>
      <c r="AL1069" s="40">
        <v>699408</v>
      </c>
      <c r="AM1069" s="41" t="b">
        <f>C1069&lt;&gt;AK1069</f>
        <v>1</v>
      </c>
      <c r="AN1069" s="145" t="str">
        <f>N1069&amp;AK1069</f>
        <v>J9FA35180000</v>
      </c>
      <c r="AO1069" s="145"/>
      <c r="AP1069" s="73" t="s">
        <v>626</v>
      </c>
      <c r="AQ1069" s="146"/>
      <c r="AR1069" s="146">
        <f t="shared" si="339"/>
        <v>1</v>
      </c>
      <c r="AS1069" s="146" t="str">
        <f>IF(IFERROR(VLOOKUP(AE1069,#REF!,1,0),"")&lt;&gt;"",1,"")</f>
        <v/>
      </c>
      <c r="AT1069" s="146" t="str">
        <f>IF(IFERROR(VLOOKUP(AE1069,#REF!,1,0),"")&lt;&gt;"",1,"")</f>
        <v/>
      </c>
      <c r="AU1069" s="146" t="str">
        <f>IF(IFERROR(VLOOKUP(AE1069,#REF!,1,0),"")&lt;&gt;"",1,"")</f>
        <v/>
      </c>
      <c r="AV1069" s="146" t="str">
        <f>IF(IFERROR(VLOOKUP(AE1069,#REF!,1,0),"")&lt;&gt;"",1,"")</f>
        <v/>
      </c>
      <c r="AW1069" s="146" t="str">
        <f>IF(IFERROR(VLOOKUP(AE1069,#REF!,1,0),"")&lt;&gt;"",1,"")</f>
        <v/>
      </c>
      <c r="AX1069" s="146" t="str">
        <f>IF(IFERROR(VLOOKUP(AE1069,#REF!,1,0),"")&lt;&gt;"",1,"")</f>
        <v/>
      </c>
      <c r="AY1069" s="146" t="str">
        <f>IF(IFERROR(VLOOKUP(AE1069,#REF!,1,0),"")&lt;&gt;"",1,"")</f>
        <v/>
      </c>
      <c r="AZ1069" s="146" t="str">
        <f>IF(IFERROR(VLOOKUP(AE1069,#REF!,1,0),"")&lt;&gt;"",1,"")</f>
        <v/>
      </c>
      <c r="BA1069" s="146" t="str">
        <f>IF(IFERROR(VLOOKUP(AE1069,#REF!,1,0),"")&lt;&gt;"",1,"")</f>
        <v/>
      </c>
      <c r="BB1069" s="146" t="str">
        <f>IF(IFERROR(VLOOKUP(AE1069,#REF!,1,0),"")&lt;&gt;"",1,"")</f>
        <v/>
      </c>
      <c r="BC1069" s="146" t="str">
        <f>IF(IFERROR(VLOOKUP(AE1069,#REF!,1,0),"")&lt;&gt;"",1,"")</f>
        <v/>
      </c>
      <c r="BD1069" s="146" t="str">
        <f>IF(IFERROR(VLOOKUP(AE1069,#REF!,1,0),"")&lt;&gt;"",1,"")</f>
        <v/>
      </c>
      <c r="BE1069" s="148">
        <f t="shared" si="305"/>
        <v>1</v>
      </c>
    </row>
    <row r="1070" spans="1:57" ht="17">
      <c r="A1070" s="137">
        <v>626</v>
      </c>
      <c r="B1070" s="137">
        <v>699411</v>
      </c>
      <c r="C1070" s="137" t="str">
        <f t="shared" si="330"/>
        <v>699411000</v>
      </c>
      <c r="D1070" s="138" t="str">
        <f t="shared" si="331"/>
        <v>69</v>
      </c>
      <c r="E1070" s="138" t="str">
        <f t="shared" si="332"/>
        <v>9</v>
      </c>
      <c r="F1070" s="138" t="str">
        <f t="shared" si="333"/>
        <v>4</v>
      </c>
      <c r="G1070" s="138" t="str">
        <f t="shared" si="334"/>
        <v>1</v>
      </c>
      <c r="H1070" s="138" t="str">
        <f t="shared" si="335"/>
        <v>1</v>
      </c>
      <c r="I1070" s="138" t="str">
        <f t="shared" si="336"/>
        <v>0</v>
      </c>
      <c r="J1070" s="138" t="str">
        <f t="shared" si="337"/>
        <v>0</v>
      </c>
      <c r="K1070" s="138" t="str">
        <f t="shared" si="338"/>
        <v>0</v>
      </c>
      <c r="L1070" s="138" t="s">
        <v>5538</v>
      </c>
      <c r="M1070" s="139" t="s">
        <v>1765</v>
      </c>
      <c r="N1070" s="139" t="s">
        <v>261</v>
      </c>
      <c r="O1070" s="141" t="s">
        <v>14</v>
      </c>
      <c r="P1070" s="141" t="s">
        <v>68</v>
      </c>
      <c r="Q1070" s="141">
        <v>3</v>
      </c>
      <c r="R1070" s="141">
        <v>5</v>
      </c>
      <c r="S1070" s="141" t="s">
        <v>116</v>
      </c>
      <c r="T1070" s="141" t="s">
        <v>116</v>
      </c>
      <c r="U1070" s="141" t="s">
        <v>8</v>
      </c>
      <c r="V1070" s="141">
        <v>9</v>
      </c>
      <c r="W1070" s="141" t="s">
        <v>1765</v>
      </c>
      <c r="X1070" s="141" t="s">
        <v>1765</v>
      </c>
      <c r="Y1070" s="141" t="s">
        <v>66</v>
      </c>
      <c r="Z1070" s="140" t="s">
        <v>66</v>
      </c>
      <c r="AA1070" s="140" t="s">
        <v>1765</v>
      </c>
      <c r="AB1070" s="140" t="s">
        <v>1765</v>
      </c>
      <c r="AC1070" s="140" t="s">
        <v>66</v>
      </c>
      <c r="AD1070" s="141" t="s">
        <v>66</v>
      </c>
      <c r="AE1070" s="144" t="s">
        <v>1765</v>
      </c>
      <c r="AF1070" s="144" t="s">
        <v>1765</v>
      </c>
      <c r="AG1070" s="134"/>
      <c r="AH1070" s="142"/>
      <c r="AI1070" s="143"/>
      <c r="AJ1070" s="143" t="b">
        <f t="shared" si="329"/>
        <v>0</v>
      </c>
      <c r="AK1070" s="143" t="str">
        <f>O1070&amp;Q1070&amp;R1070&amp;U1070&amp;V1070&amp;Y1070&amp;Z1070&amp;AC1070&amp;AD1070</f>
        <v>A35190000</v>
      </c>
      <c r="AL1070" s="40">
        <v>699411</v>
      </c>
      <c r="AM1070" s="41" t="b">
        <f>C1070&lt;&gt;AK1070</f>
        <v>1</v>
      </c>
      <c r="AN1070" s="145" t="str">
        <f>N1070&amp;AK1070</f>
        <v>J9FA35190000</v>
      </c>
      <c r="AO1070" s="145"/>
      <c r="AP1070" s="73" t="s">
        <v>626</v>
      </c>
      <c r="AQ1070" s="146"/>
      <c r="AR1070" s="146">
        <f t="shared" si="339"/>
        <v>1</v>
      </c>
      <c r="AS1070" s="146" t="str">
        <f>IF(IFERROR(VLOOKUP(AE1070,#REF!,1,0),"")&lt;&gt;"",1,"")</f>
        <v/>
      </c>
      <c r="AT1070" s="146" t="str">
        <f>IF(IFERROR(VLOOKUP(AE1070,#REF!,1,0),"")&lt;&gt;"",1,"")</f>
        <v/>
      </c>
      <c r="AU1070" s="146" t="str">
        <f>IF(IFERROR(VLOOKUP(AE1070,#REF!,1,0),"")&lt;&gt;"",1,"")</f>
        <v/>
      </c>
      <c r="AV1070" s="146" t="str">
        <f>IF(IFERROR(VLOOKUP(AE1070,#REF!,1,0),"")&lt;&gt;"",1,"")</f>
        <v/>
      </c>
      <c r="AW1070" s="146" t="str">
        <f>IF(IFERROR(VLOOKUP(AE1070,#REF!,1,0),"")&lt;&gt;"",1,"")</f>
        <v/>
      </c>
      <c r="AX1070" s="146" t="str">
        <f>IF(IFERROR(VLOOKUP(AE1070,#REF!,1,0),"")&lt;&gt;"",1,"")</f>
        <v/>
      </c>
      <c r="AY1070" s="146" t="str">
        <f>IF(IFERROR(VLOOKUP(AE1070,#REF!,1,0),"")&lt;&gt;"",1,"")</f>
        <v/>
      </c>
      <c r="AZ1070" s="146" t="str">
        <f>IF(IFERROR(VLOOKUP(AE1070,#REF!,1,0),"")&lt;&gt;"",1,"")</f>
        <v/>
      </c>
      <c r="BA1070" s="146" t="str">
        <f>IF(IFERROR(VLOOKUP(AE1070,#REF!,1,0),"")&lt;&gt;"",1,"")</f>
        <v/>
      </c>
      <c r="BB1070" s="146" t="str">
        <f>IF(IFERROR(VLOOKUP(AE1070,#REF!,1,0),"")&lt;&gt;"",1,"")</f>
        <v/>
      </c>
      <c r="BC1070" s="146" t="str">
        <f>IF(IFERROR(VLOOKUP(AE1070,#REF!,1,0),"")&lt;&gt;"",1,"")</f>
        <v/>
      </c>
      <c r="BD1070" s="146" t="str">
        <f>IF(IFERROR(VLOOKUP(AE1070,#REF!,1,0),"")&lt;&gt;"",1,"")</f>
        <v/>
      </c>
      <c r="BE1070" s="148">
        <f t="shared" si="305"/>
        <v>1</v>
      </c>
    </row>
    <row r="1071" spans="1:57" ht="16">
      <c r="A1071" s="33">
        <v>1449</v>
      </c>
      <c r="B1071" s="33">
        <v>72407</v>
      </c>
      <c r="C1071" s="33" t="str">
        <f t="shared" si="330"/>
        <v>724070000</v>
      </c>
      <c r="D1071" s="34" t="str">
        <f t="shared" si="331"/>
        <v>72</v>
      </c>
      <c r="E1071" s="34" t="str">
        <f t="shared" si="332"/>
        <v>4</v>
      </c>
      <c r="F1071" s="34" t="str">
        <f t="shared" si="333"/>
        <v>0</v>
      </c>
      <c r="G1071" s="34" t="str">
        <f t="shared" si="334"/>
        <v>7</v>
      </c>
      <c r="H1071" s="34" t="str">
        <f t="shared" si="335"/>
        <v>0</v>
      </c>
      <c r="I1071" s="34" t="str">
        <f t="shared" si="336"/>
        <v>0</v>
      </c>
      <c r="J1071" s="34" t="str">
        <f t="shared" si="337"/>
        <v>0</v>
      </c>
      <c r="K1071" s="34" t="str">
        <f t="shared" si="338"/>
        <v>0</v>
      </c>
      <c r="L1071" s="34" t="s">
        <v>5539</v>
      </c>
      <c r="M1071" s="35" t="s">
        <v>1765</v>
      </c>
      <c r="N1071" s="35" t="s">
        <v>261</v>
      </c>
      <c r="O1071" s="37" t="s">
        <v>14</v>
      </c>
      <c r="P1071" s="55" t="s">
        <v>68</v>
      </c>
      <c r="Q1071" s="37">
        <v>3</v>
      </c>
      <c r="R1071" s="55">
        <v>5</v>
      </c>
      <c r="S1071" s="55" t="s">
        <v>116</v>
      </c>
      <c r="T1071" s="55" t="s">
        <v>116</v>
      </c>
      <c r="U1071" s="55" t="s">
        <v>8</v>
      </c>
      <c r="V1071" s="55">
        <v>9</v>
      </c>
      <c r="W1071" s="55" t="s">
        <v>1765</v>
      </c>
      <c r="X1071" s="55" t="s">
        <v>1765</v>
      </c>
      <c r="Y1071" s="55" t="s">
        <v>66</v>
      </c>
      <c r="Z1071" s="58" t="s">
        <v>66</v>
      </c>
      <c r="AA1071" s="58" t="s">
        <v>1765</v>
      </c>
      <c r="AB1071" s="58" t="s">
        <v>1765</v>
      </c>
      <c r="AC1071" s="58" t="s">
        <v>8</v>
      </c>
      <c r="AD1071" s="55">
        <v>1</v>
      </c>
      <c r="AE1071" s="42" t="s">
        <v>1766</v>
      </c>
      <c r="AF1071" s="42" t="s">
        <v>1767</v>
      </c>
      <c r="AG1071" s="27"/>
      <c r="AH1071" s="30" t="s">
        <v>8</v>
      </c>
      <c r="AI1071" s="39"/>
      <c r="AJ1071" s="39" t="b">
        <f t="shared" si="329"/>
        <v>0</v>
      </c>
      <c r="AK1071" s="39" t="str">
        <f>O1071&amp;Q1071&amp;R1071&amp;U1071&amp;V1071&amp;Y1071&amp;Z1071&amp;AC1071&amp;AD1071</f>
        <v>A35190011</v>
      </c>
      <c r="AL1071" s="40">
        <v>72407</v>
      </c>
      <c r="AM1071" s="41" t="b">
        <f>C1071&lt;&gt;AK1071</f>
        <v>1</v>
      </c>
      <c r="AN1071" s="30" t="str">
        <f>N1071&amp;AK1071</f>
        <v>J9FA35190011</v>
      </c>
      <c r="AO1071" s="30"/>
      <c r="AP1071" s="73" t="s">
        <v>626</v>
      </c>
      <c r="AQ1071" s="31"/>
      <c r="AR1071" s="31">
        <f t="shared" si="339"/>
        <v>1</v>
      </c>
      <c r="AS1071" s="31" t="str">
        <f>IF(IFERROR(VLOOKUP(AE1071,#REF!,1,0),"")&lt;&gt;"",1,"")</f>
        <v/>
      </c>
      <c r="AT1071" s="31" t="str">
        <f>IF(IFERROR(VLOOKUP(AE1071,#REF!,1,0),"")&lt;&gt;"",1,"")</f>
        <v/>
      </c>
      <c r="AU1071" s="31" t="str">
        <f>IF(IFERROR(VLOOKUP(AE1071,#REF!,1,0),"")&lt;&gt;"",1,"")</f>
        <v/>
      </c>
      <c r="AV1071" s="31" t="str">
        <f>IF(IFERROR(VLOOKUP(AE1071,#REF!,1,0),"")&lt;&gt;"",1,"")</f>
        <v/>
      </c>
      <c r="AW1071" s="31" t="str">
        <f>IF(IFERROR(VLOOKUP(AE1071,#REF!,1,0),"")&lt;&gt;"",1,"")</f>
        <v/>
      </c>
      <c r="AX1071" s="31" t="str">
        <f>IF(IFERROR(VLOOKUP(AE1071,#REF!,1,0),"")&lt;&gt;"",1,"")</f>
        <v/>
      </c>
      <c r="AY1071" s="31" t="str">
        <f>IF(IFERROR(VLOOKUP(AE1071,#REF!,1,0),"")&lt;&gt;"",1,"")</f>
        <v/>
      </c>
      <c r="AZ1071" s="31" t="str">
        <f>IF(IFERROR(VLOOKUP(AE1071,#REF!,1,0),"")&lt;&gt;"",1,"")</f>
        <v/>
      </c>
      <c r="BA1071" s="31" t="str">
        <f>IF(IFERROR(VLOOKUP(AE1071,#REF!,1,0),"")&lt;&gt;"",1,"")</f>
        <v/>
      </c>
      <c r="BB1071" s="31" t="str">
        <f>IF(IFERROR(VLOOKUP(AE1071,#REF!,1,0),"")&lt;&gt;"",1,"")</f>
        <v/>
      </c>
      <c r="BC1071" s="31" t="str">
        <f>IF(IFERROR(VLOOKUP(AE1071,#REF!,1,0),"")&lt;&gt;"",1,"")</f>
        <v/>
      </c>
      <c r="BD1071" s="31" t="str">
        <f>IF(IFERROR(VLOOKUP(AE1071,#REF!,1,0),"")&lt;&gt;"",1,"")</f>
        <v/>
      </c>
      <c r="BE1071" s="32">
        <f t="shared" si="305"/>
        <v>1</v>
      </c>
    </row>
    <row r="1072" spans="1:57" ht="16">
      <c r="A1072" s="33">
        <v>627</v>
      </c>
      <c r="B1072" s="33">
        <v>699412</v>
      </c>
      <c r="C1072" s="33" t="str">
        <f t="shared" si="330"/>
        <v>699412000</v>
      </c>
      <c r="D1072" s="34" t="str">
        <f t="shared" si="331"/>
        <v>69</v>
      </c>
      <c r="E1072" s="34" t="str">
        <f t="shared" si="332"/>
        <v>9</v>
      </c>
      <c r="F1072" s="34" t="str">
        <f t="shared" si="333"/>
        <v>4</v>
      </c>
      <c r="G1072" s="34" t="str">
        <f t="shared" si="334"/>
        <v>1</v>
      </c>
      <c r="H1072" s="34" t="str">
        <f t="shared" si="335"/>
        <v>2</v>
      </c>
      <c r="I1072" s="34" t="str">
        <f t="shared" si="336"/>
        <v>0</v>
      </c>
      <c r="J1072" s="34" t="str">
        <f t="shared" si="337"/>
        <v>0</v>
      </c>
      <c r="K1072" s="34" t="str">
        <f t="shared" si="338"/>
        <v>0</v>
      </c>
      <c r="L1072" s="34" t="s">
        <v>5540</v>
      </c>
      <c r="M1072" s="35" t="s">
        <v>1768</v>
      </c>
      <c r="N1072" s="35" t="s">
        <v>261</v>
      </c>
      <c r="O1072" s="37" t="s">
        <v>14</v>
      </c>
      <c r="P1072" s="55" t="s">
        <v>68</v>
      </c>
      <c r="Q1072" s="37">
        <v>3</v>
      </c>
      <c r="R1072" s="55">
        <v>5</v>
      </c>
      <c r="S1072" s="55" t="s">
        <v>116</v>
      </c>
      <c r="T1072" s="55" t="s">
        <v>116</v>
      </c>
      <c r="U1072" s="37">
        <v>2</v>
      </c>
      <c r="V1072" s="37">
        <v>1</v>
      </c>
      <c r="W1072" s="55" t="s">
        <v>1768</v>
      </c>
      <c r="X1072" s="55" t="s">
        <v>1768</v>
      </c>
      <c r="Y1072" s="37" t="s">
        <v>66</v>
      </c>
      <c r="Z1072" s="36" t="s">
        <v>66</v>
      </c>
      <c r="AA1072" s="36" t="s">
        <v>1768</v>
      </c>
      <c r="AB1072" s="36" t="s">
        <v>1768</v>
      </c>
      <c r="AC1072" s="36" t="s">
        <v>66</v>
      </c>
      <c r="AD1072" s="55" t="s">
        <v>66</v>
      </c>
      <c r="AE1072" s="42" t="s">
        <v>1768</v>
      </c>
      <c r="AF1072" s="42" t="s">
        <v>1768</v>
      </c>
      <c r="AG1072" s="27"/>
      <c r="AH1072" s="30" t="s">
        <v>8</v>
      </c>
      <c r="AI1072" s="39"/>
      <c r="AJ1072" s="39" t="b">
        <f t="shared" si="329"/>
        <v>0</v>
      </c>
      <c r="AK1072" s="39" t="str">
        <f>O1072&amp;Q1072&amp;R1072&amp;U1072&amp;V1072&amp;Y1072&amp;Z1072&amp;AC1072&amp;AD1072</f>
        <v>A35210000</v>
      </c>
      <c r="AL1072" s="40">
        <v>699412</v>
      </c>
      <c r="AM1072" s="41" t="b">
        <f>C1072&lt;&gt;AK1072</f>
        <v>1</v>
      </c>
      <c r="AN1072" s="30" t="str">
        <f>N1072&amp;AK1072</f>
        <v>J9FA35210000</v>
      </c>
      <c r="AO1072" s="30" t="s">
        <v>1769</v>
      </c>
      <c r="AP1072" s="73" t="s">
        <v>626</v>
      </c>
      <c r="AQ1072" s="31"/>
      <c r="AR1072" s="31">
        <f t="shared" si="339"/>
        <v>1</v>
      </c>
      <c r="AS1072" s="31" t="str">
        <f>IF(IFERROR(VLOOKUP(AE1072,#REF!,1,0),"")&lt;&gt;"",1,"")</f>
        <v/>
      </c>
      <c r="AT1072" s="31" t="str">
        <f>IF(IFERROR(VLOOKUP(AE1072,#REF!,1,0),"")&lt;&gt;"",1,"")</f>
        <v/>
      </c>
      <c r="AU1072" s="31" t="str">
        <f>IF(IFERROR(VLOOKUP(AE1072,#REF!,1,0),"")&lt;&gt;"",1,"")</f>
        <v/>
      </c>
      <c r="AV1072" s="31" t="str">
        <f>IF(IFERROR(VLOOKUP(AE1072,#REF!,1,0),"")&lt;&gt;"",1,"")</f>
        <v/>
      </c>
      <c r="AW1072" s="31" t="str">
        <f>IF(IFERROR(VLOOKUP(AE1072,#REF!,1,0),"")&lt;&gt;"",1,"")</f>
        <v/>
      </c>
      <c r="AX1072" s="31" t="str">
        <f>IF(IFERROR(VLOOKUP(AE1072,#REF!,1,0),"")&lt;&gt;"",1,"")</f>
        <v/>
      </c>
      <c r="AY1072" s="31" t="str">
        <f>IF(IFERROR(VLOOKUP(AE1072,#REF!,1,0),"")&lt;&gt;"",1,"")</f>
        <v/>
      </c>
      <c r="AZ1072" s="31" t="str">
        <f>IF(IFERROR(VLOOKUP(AE1072,#REF!,1,0),"")&lt;&gt;"",1,"")</f>
        <v/>
      </c>
      <c r="BA1072" s="31" t="str">
        <f>IF(IFERROR(VLOOKUP(AE1072,#REF!,1,0),"")&lt;&gt;"",1,"")</f>
        <v/>
      </c>
      <c r="BB1072" s="31" t="str">
        <f>IF(IFERROR(VLOOKUP(AE1072,#REF!,1,0),"")&lt;&gt;"",1,"")</f>
        <v/>
      </c>
      <c r="BC1072" s="31" t="str">
        <f>IF(IFERROR(VLOOKUP(AE1072,#REF!,1,0),"")&lt;&gt;"",1,"")</f>
        <v/>
      </c>
      <c r="BD1072" s="31" t="str">
        <f>IF(IFERROR(VLOOKUP(AE1072,#REF!,1,0),"")&lt;&gt;"",1,"")</f>
        <v/>
      </c>
      <c r="BE1072" s="32">
        <f t="shared" si="305"/>
        <v>1</v>
      </c>
    </row>
    <row r="1073" spans="1:57" ht="17">
      <c r="A1073" s="137">
        <v>1450</v>
      </c>
      <c r="B1073" s="137">
        <v>72408</v>
      </c>
      <c r="C1073" s="137" t="str">
        <f t="shared" si="330"/>
        <v>724080000</v>
      </c>
      <c r="D1073" s="138" t="str">
        <f t="shared" si="331"/>
        <v>72</v>
      </c>
      <c r="E1073" s="138" t="str">
        <f t="shared" si="332"/>
        <v>4</v>
      </c>
      <c r="F1073" s="138" t="str">
        <f t="shared" si="333"/>
        <v>0</v>
      </c>
      <c r="G1073" s="138" t="str">
        <f t="shared" si="334"/>
        <v>8</v>
      </c>
      <c r="H1073" s="138" t="str">
        <f t="shared" si="335"/>
        <v>0</v>
      </c>
      <c r="I1073" s="138" t="str">
        <f t="shared" si="336"/>
        <v>0</v>
      </c>
      <c r="J1073" s="138" t="str">
        <f t="shared" si="337"/>
        <v>0</v>
      </c>
      <c r="K1073" s="138" t="str">
        <f t="shared" si="338"/>
        <v>0</v>
      </c>
      <c r="L1073" s="138" t="s">
        <v>5541</v>
      </c>
      <c r="M1073" s="139" t="s">
        <v>1770</v>
      </c>
      <c r="N1073" s="139" t="s">
        <v>261</v>
      </c>
      <c r="O1073" s="141" t="s">
        <v>14</v>
      </c>
      <c r="P1073" s="141" t="s">
        <v>68</v>
      </c>
      <c r="Q1073" s="141">
        <v>3</v>
      </c>
      <c r="R1073" s="141">
        <v>5</v>
      </c>
      <c r="S1073" s="141" t="s">
        <v>116</v>
      </c>
      <c r="T1073" s="141" t="s">
        <v>116</v>
      </c>
      <c r="U1073" s="141">
        <v>2</v>
      </c>
      <c r="V1073" s="141">
        <v>1</v>
      </c>
      <c r="W1073" s="141" t="s">
        <v>1768</v>
      </c>
      <c r="X1073" s="141" t="s">
        <v>1768</v>
      </c>
      <c r="Y1073" s="141" t="s">
        <v>66</v>
      </c>
      <c r="Z1073" s="140" t="s">
        <v>66</v>
      </c>
      <c r="AA1073" s="140" t="s">
        <v>1768</v>
      </c>
      <c r="AB1073" s="140" t="s">
        <v>1768</v>
      </c>
      <c r="AC1073" s="140" t="s">
        <v>8</v>
      </c>
      <c r="AD1073" s="141">
        <v>1</v>
      </c>
      <c r="AE1073" s="144" t="s">
        <v>4604</v>
      </c>
      <c r="AF1073" s="144" t="s">
        <v>1769</v>
      </c>
      <c r="AG1073" s="134"/>
      <c r="AH1073" s="142"/>
      <c r="AI1073" s="143"/>
      <c r="AJ1073" s="143" t="b">
        <f t="shared" si="329"/>
        <v>0</v>
      </c>
      <c r="AK1073" s="143" t="str">
        <f>O1073&amp;Q1073&amp;R1073&amp;U1073&amp;V1073&amp;Y1073&amp;Z1073&amp;AC1073&amp;AD1073</f>
        <v>A35210011</v>
      </c>
      <c r="AL1073" s="40">
        <v>72408</v>
      </c>
      <c r="AM1073" s="41" t="b">
        <f>C1073&lt;&gt;AK1073</f>
        <v>1</v>
      </c>
      <c r="AN1073" s="145" t="str">
        <f>N1073&amp;AK1073</f>
        <v>J9FA35210011</v>
      </c>
      <c r="AO1073" s="145" t="s">
        <v>1768</v>
      </c>
      <c r="AP1073" s="73" t="s">
        <v>626</v>
      </c>
      <c r="AQ1073" s="146"/>
      <c r="AR1073" s="146">
        <f t="shared" si="339"/>
        <v>1</v>
      </c>
      <c r="AS1073" s="146" t="str">
        <f>IF(IFERROR(VLOOKUP(AE1073,#REF!,1,0),"")&lt;&gt;"",1,"")</f>
        <v/>
      </c>
      <c r="AT1073" s="146" t="str">
        <f>IF(IFERROR(VLOOKUP(AE1073,#REF!,1,0),"")&lt;&gt;"",1,"")</f>
        <v/>
      </c>
      <c r="AU1073" s="146" t="str">
        <f>IF(IFERROR(VLOOKUP(AE1073,#REF!,1,0),"")&lt;&gt;"",1,"")</f>
        <v/>
      </c>
      <c r="AV1073" s="146" t="str">
        <f>IF(IFERROR(VLOOKUP(AE1073,#REF!,1,0),"")&lt;&gt;"",1,"")</f>
        <v/>
      </c>
      <c r="AW1073" s="146" t="str">
        <f>IF(IFERROR(VLOOKUP(AE1073,#REF!,1,0),"")&lt;&gt;"",1,"")</f>
        <v/>
      </c>
      <c r="AX1073" s="146" t="str">
        <f>IF(IFERROR(VLOOKUP(AE1073,#REF!,1,0),"")&lt;&gt;"",1,"")</f>
        <v/>
      </c>
      <c r="AY1073" s="146" t="str">
        <f>IF(IFERROR(VLOOKUP(AE1073,#REF!,1,0),"")&lt;&gt;"",1,"")</f>
        <v/>
      </c>
      <c r="AZ1073" s="146" t="str">
        <f>IF(IFERROR(VLOOKUP(AE1073,#REF!,1,0),"")&lt;&gt;"",1,"")</f>
        <v/>
      </c>
      <c r="BA1073" s="146" t="str">
        <f>IF(IFERROR(VLOOKUP(AE1073,#REF!,1,0),"")&lt;&gt;"",1,"")</f>
        <v/>
      </c>
      <c r="BB1073" s="146" t="str">
        <f>IF(IFERROR(VLOOKUP(AE1073,#REF!,1,0),"")&lt;&gt;"",1,"")</f>
        <v/>
      </c>
      <c r="BC1073" s="146" t="str">
        <f>IF(IFERROR(VLOOKUP(AE1073,#REF!,1,0),"")&lt;&gt;"",1,"")</f>
        <v/>
      </c>
      <c r="BD1073" s="146" t="str">
        <f>IF(IFERROR(VLOOKUP(AE1073,#REF!,1,0),"")&lt;&gt;"",1,"")</f>
        <v/>
      </c>
      <c r="BE1073" s="148">
        <f t="shared" si="305"/>
        <v>1</v>
      </c>
    </row>
    <row r="1074" spans="1:57" ht="17">
      <c r="A1074" s="137">
        <v>2704</v>
      </c>
      <c r="B1074" s="137">
        <v>999999999</v>
      </c>
      <c r="C1074" s="137">
        <v>999999999</v>
      </c>
      <c r="D1074" s="138" t="str">
        <f t="shared" si="331"/>
        <v>99</v>
      </c>
      <c r="E1074" s="138" t="str">
        <f t="shared" si="332"/>
        <v>9</v>
      </c>
      <c r="F1074" s="138" t="str">
        <f t="shared" si="333"/>
        <v>9</v>
      </c>
      <c r="G1074" s="138" t="str">
        <f t="shared" si="334"/>
        <v>9</v>
      </c>
      <c r="H1074" s="138" t="str">
        <f t="shared" si="335"/>
        <v>9</v>
      </c>
      <c r="I1074" s="138" t="str">
        <f t="shared" si="336"/>
        <v>9</v>
      </c>
      <c r="J1074" s="138" t="str">
        <f t="shared" si="337"/>
        <v>9</v>
      </c>
      <c r="K1074" s="138" t="str">
        <f t="shared" si="338"/>
        <v>9</v>
      </c>
      <c r="L1074" s="138" t="s">
        <v>5542</v>
      </c>
      <c r="M1074" s="144" t="s">
        <v>1771</v>
      </c>
      <c r="N1074" s="139" t="s">
        <v>261</v>
      </c>
      <c r="O1074" s="141" t="s">
        <v>14</v>
      </c>
      <c r="P1074" s="141" t="s">
        <v>68</v>
      </c>
      <c r="Q1074" s="141">
        <v>3</v>
      </c>
      <c r="R1074" s="141">
        <v>5</v>
      </c>
      <c r="S1074" s="141" t="s">
        <v>116</v>
      </c>
      <c r="T1074" s="141" t="s">
        <v>116</v>
      </c>
      <c r="U1074" s="141">
        <v>2</v>
      </c>
      <c r="V1074" s="141">
        <v>2</v>
      </c>
      <c r="W1074" s="141" t="s">
        <v>1771</v>
      </c>
      <c r="X1074" s="141" t="s">
        <v>1771</v>
      </c>
      <c r="Y1074" s="141">
        <v>0</v>
      </c>
      <c r="Z1074" s="140">
        <v>0</v>
      </c>
      <c r="AA1074" s="140" t="s">
        <v>1771</v>
      </c>
      <c r="AB1074" s="140" t="s">
        <v>1771</v>
      </c>
      <c r="AC1074" s="140" t="s">
        <v>66</v>
      </c>
      <c r="AD1074" s="141" t="s">
        <v>66</v>
      </c>
      <c r="AE1074" s="144" t="s">
        <v>1771</v>
      </c>
      <c r="AF1074" s="144" t="s">
        <v>1771</v>
      </c>
      <c r="AG1074" s="134"/>
      <c r="AH1074" s="142"/>
      <c r="AI1074" s="143"/>
      <c r="AJ1074" s="143" t="b">
        <f t="shared" si="329"/>
        <v>0</v>
      </c>
      <c r="AK1074" s="143" t="str">
        <f>O1074&amp;Q1074&amp;R1074&amp;U1074&amp;V1074&amp;Y1074&amp;Z1074&amp;AC1074&amp;AD1074</f>
        <v>A35220000</v>
      </c>
      <c r="AL1074" s="59"/>
      <c r="AM1074" s="41" t="b">
        <f>C1074&lt;&gt;AK1074</f>
        <v>1</v>
      </c>
      <c r="AN1074" s="145" t="str">
        <f>N1074&amp;AK1074</f>
        <v>J9FA35220000</v>
      </c>
      <c r="AO1074" s="145"/>
      <c r="AP1074" s="73" t="s">
        <v>626</v>
      </c>
      <c r="AQ1074" s="146"/>
      <c r="AR1074" s="146" t="str">
        <f t="shared" si="339"/>
        <v/>
      </c>
      <c r="AS1074" s="146" t="str">
        <f>IF(IFERROR(VLOOKUP(AE1074,#REF!,1,0),"")&lt;&gt;"",1,"")</f>
        <v/>
      </c>
      <c r="AT1074" s="146" t="str">
        <f>IF(IFERROR(VLOOKUP(AE1074,#REF!,1,0),"")&lt;&gt;"",1,"")</f>
        <v/>
      </c>
      <c r="AU1074" s="146" t="str">
        <f>IF(IFERROR(VLOOKUP(AE1074,#REF!,1,0),"")&lt;&gt;"",1,"")</f>
        <v/>
      </c>
      <c r="AV1074" s="146" t="str">
        <f>IF(IFERROR(VLOOKUP(AE1074,#REF!,1,0),"")&lt;&gt;"",1,"")</f>
        <v/>
      </c>
      <c r="AW1074" s="146" t="str">
        <f>IF(IFERROR(VLOOKUP(AE1074,#REF!,1,0),"")&lt;&gt;"",1,"")</f>
        <v/>
      </c>
      <c r="AX1074" s="146" t="str">
        <f>IF(IFERROR(VLOOKUP(AE1074,#REF!,1,0),"")&lt;&gt;"",1,"")</f>
        <v/>
      </c>
      <c r="AY1074" s="146" t="str">
        <f>IF(IFERROR(VLOOKUP(AE1074,#REF!,1,0),"")&lt;&gt;"",1,"")</f>
        <v/>
      </c>
      <c r="AZ1074" s="146" t="str">
        <f>IF(IFERROR(VLOOKUP(AE1074,#REF!,1,0),"")&lt;&gt;"",1,"")</f>
        <v/>
      </c>
      <c r="BA1074" s="146" t="str">
        <f>IF(IFERROR(VLOOKUP(AE1074,#REF!,1,0),"")&lt;&gt;"",1,"")</f>
        <v/>
      </c>
      <c r="BB1074" s="146" t="str">
        <f>IF(IFERROR(VLOOKUP(AE1074,#REF!,1,0),"")&lt;&gt;"",1,"")</f>
        <v/>
      </c>
      <c r="BC1074" s="146" t="str">
        <f>IF(IFERROR(VLOOKUP(AE1074,#REF!,1,0),"")&lt;&gt;"",1,"")</f>
        <v/>
      </c>
      <c r="BD1074" s="146" t="str">
        <f>IF(IFERROR(VLOOKUP(AE1074,#REF!,1,0),"")&lt;&gt;"",1,"")</f>
        <v/>
      </c>
      <c r="BE1074" s="148">
        <f t="shared" si="305"/>
        <v>0</v>
      </c>
    </row>
    <row r="1075" spans="1:57" ht="17">
      <c r="A1075" s="137">
        <v>2705</v>
      </c>
      <c r="B1075" s="137">
        <v>999999999</v>
      </c>
      <c r="C1075" s="137">
        <v>999999999</v>
      </c>
      <c r="D1075" s="138" t="str">
        <f t="shared" si="331"/>
        <v>99</v>
      </c>
      <c r="E1075" s="138" t="str">
        <f t="shared" si="332"/>
        <v>9</v>
      </c>
      <c r="F1075" s="138" t="str">
        <f t="shared" si="333"/>
        <v>9</v>
      </c>
      <c r="G1075" s="138" t="str">
        <f t="shared" si="334"/>
        <v>9</v>
      </c>
      <c r="H1075" s="138" t="str">
        <f t="shared" si="335"/>
        <v>9</v>
      </c>
      <c r="I1075" s="138" t="str">
        <f t="shared" si="336"/>
        <v>9</v>
      </c>
      <c r="J1075" s="138" t="str">
        <f t="shared" si="337"/>
        <v>9</v>
      </c>
      <c r="K1075" s="138" t="str">
        <f t="shared" si="338"/>
        <v>9</v>
      </c>
      <c r="L1075" s="138" t="s">
        <v>5543</v>
      </c>
      <c r="M1075" s="144" t="s">
        <v>1772</v>
      </c>
      <c r="N1075" s="139" t="s">
        <v>261</v>
      </c>
      <c r="O1075" s="141" t="s">
        <v>14</v>
      </c>
      <c r="P1075" s="141" t="s">
        <v>68</v>
      </c>
      <c r="Q1075" s="141">
        <v>3</v>
      </c>
      <c r="R1075" s="141">
        <v>5</v>
      </c>
      <c r="S1075" s="141" t="s">
        <v>116</v>
      </c>
      <c r="T1075" s="141" t="s">
        <v>116</v>
      </c>
      <c r="U1075" s="141">
        <v>2</v>
      </c>
      <c r="V1075" s="141">
        <v>3</v>
      </c>
      <c r="W1075" s="141" t="s">
        <v>1772</v>
      </c>
      <c r="X1075" s="141" t="s">
        <v>1772</v>
      </c>
      <c r="Y1075" s="141">
        <v>0</v>
      </c>
      <c r="Z1075" s="140">
        <v>0</v>
      </c>
      <c r="AA1075" s="140" t="s">
        <v>1772</v>
      </c>
      <c r="AB1075" s="140" t="s">
        <v>1772</v>
      </c>
      <c r="AC1075" s="140" t="s">
        <v>66</v>
      </c>
      <c r="AD1075" s="141" t="s">
        <v>66</v>
      </c>
      <c r="AE1075" s="144" t="s">
        <v>1772</v>
      </c>
      <c r="AF1075" s="144" t="s">
        <v>1772</v>
      </c>
      <c r="AG1075" s="134"/>
      <c r="AH1075" s="142"/>
      <c r="AI1075" s="143"/>
      <c r="AJ1075" s="143" t="b">
        <f t="shared" si="329"/>
        <v>0</v>
      </c>
      <c r="AK1075" s="143" t="str">
        <f>O1075&amp;Q1075&amp;R1075&amp;U1075&amp;V1075&amp;Y1075&amp;Z1075&amp;AC1075&amp;AD1075</f>
        <v>A35230000</v>
      </c>
      <c r="AL1075" s="59"/>
      <c r="AM1075" s="41" t="b">
        <f>C1075&lt;&gt;AK1075</f>
        <v>1</v>
      </c>
      <c r="AN1075" s="145" t="str">
        <f>N1075&amp;AK1075</f>
        <v>J9FA35230000</v>
      </c>
      <c r="AO1075" s="145"/>
      <c r="AP1075" s="73" t="s">
        <v>626</v>
      </c>
      <c r="AQ1075" s="146"/>
      <c r="AR1075" s="146" t="str">
        <f t="shared" si="339"/>
        <v/>
      </c>
      <c r="AS1075" s="146" t="str">
        <f>IF(IFERROR(VLOOKUP(AE1075,#REF!,1,0),"")&lt;&gt;"",1,"")</f>
        <v/>
      </c>
      <c r="AT1075" s="146" t="str">
        <f>IF(IFERROR(VLOOKUP(AE1075,#REF!,1,0),"")&lt;&gt;"",1,"")</f>
        <v/>
      </c>
      <c r="AU1075" s="146" t="str">
        <f>IF(IFERROR(VLOOKUP(AE1075,#REF!,1,0),"")&lt;&gt;"",1,"")</f>
        <v/>
      </c>
      <c r="AV1075" s="146" t="str">
        <f>IF(IFERROR(VLOOKUP(AE1075,#REF!,1,0),"")&lt;&gt;"",1,"")</f>
        <v/>
      </c>
      <c r="AW1075" s="146" t="str">
        <f>IF(IFERROR(VLOOKUP(AE1075,#REF!,1,0),"")&lt;&gt;"",1,"")</f>
        <v/>
      </c>
      <c r="AX1075" s="146" t="str">
        <f>IF(IFERROR(VLOOKUP(AE1075,#REF!,1,0),"")&lt;&gt;"",1,"")</f>
        <v/>
      </c>
      <c r="AY1075" s="146" t="str">
        <f>IF(IFERROR(VLOOKUP(AE1075,#REF!,1,0),"")&lt;&gt;"",1,"")</f>
        <v/>
      </c>
      <c r="AZ1075" s="146" t="str">
        <f>IF(IFERROR(VLOOKUP(AE1075,#REF!,1,0),"")&lt;&gt;"",1,"")</f>
        <v/>
      </c>
      <c r="BA1075" s="146" t="str">
        <f>IF(IFERROR(VLOOKUP(AE1075,#REF!,1,0),"")&lt;&gt;"",1,"")</f>
        <v/>
      </c>
      <c r="BB1075" s="146" t="str">
        <f>IF(IFERROR(VLOOKUP(AE1075,#REF!,1,0),"")&lt;&gt;"",1,"")</f>
        <v/>
      </c>
      <c r="BC1075" s="146" t="str">
        <f>IF(IFERROR(VLOOKUP(AE1075,#REF!,1,0),"")&lt;&gt;"",1,"")</f>
        <v/>
      </c>
      <c r="BD1075" s="146" t="str">
        <f>IF(IFERROR(VLOOKUP(AE1075,#REF!,1,0),"")&lt;&gt;"",1,"")</f>
        <v/>
      </c>
      <c r="BE1075" s="148">
        <f t="shared" si="305"/>
        <v>0</v>
      </c>
    </row>
    <row r="1076" spans="1:57" ht="17">
      <c r="A1076" s="137">
        <v>2706</v>
      </c>
      <c r="B1076" s="137">
        <v>999999999</v>
      </c>
      <c r="C1076" s="137">
        <v>999999999</v>
      </c>
      <c r="D1076" s="138" t="str">
        <f t="shared" si="331"/>
        <v>99</v>
      </c>
      <c r="E1076" s="138" t="str">
        <f t="shared" si="332"/>
        <v>9</v>
      </c>
      <c r="F1076" s="138" t="str">
        <f t="shared" si="333"/>
        <v>9</v>
      </c>
      <c r="G1076" s="138" t="str">
        <f t="shared" si="334"/>
        <v>9</v>
      </c>
      <c r="H1076" s="138" t="str">
        <f t="shared" si="335"/>
        <v>9</v>
      </c>
      <c r="I1076" s="138" t="str">
        <f t="shared" si="336"/>
        <v>9</v>
      </c>
      <c r="J1076" s="138" t="str">
        <f t="shared" si="337"/>
        <v>9</v>
      </c>
      <c r="K1076" s="138" t="str">
        <f t="shared" si="338"/>
        <v>9</v>
      </c>
      <c r="L1076" s="138" t="s">
        <v>5544</v>
      </c>
      <c r="M1076" s="144" t="s">
        <v>1773</v>
      </c>
      <c r="N1076" s="139" t="s">
        <v>261</v>
      </c>
      <c r="O1076" s="141" t="s">
        <v>14</v>
      </c>
      <c r="P1076" s="141" t="s">
        <v>68</v>
      </c>
      <c r="Q1076" s="141">
        <v>3</v>
      </c>
      <c r="R1076" s="141">
        <v>5</v>
      </c>
      <c r="S1076" s="141" t="s">
        <v>116</v>
      </c>
      <c r="T1076" s="141" t="s">
        <v>116</v>
      </c>
      <c r="U1076" s="141">
        <v>2</v>
      </c>
      <c r="V1076" s="141">
        <v>4</v>
      </c>
      <c r="W1076" s="141" t="s">
        <v>1773</v>
      </c>
      <c r="X1076" s="141" t="s">
        <v>1773</v>
      </c>
      <c r="Y1076" s="141">
        <v>0</v>
      </c>
      <c r="Z1076" s="140">
        <v>0</v>
      </c>
      <c r="AA1076" s="140" t="s">
        <v>1773</v>
      </c>
      <c r="AB1076" s="140" t="s">
        <v>1773</v>
      </c>
      <c r="AC1076" s="140" t="s">
        <v>66</v>
      </c>
      <c r="AD1076" s="141" t="s">
        <v>66</v>
      </c>
      <c r="AE1076" s="144" t="s">
        <v>1773</v>
      </c>
      <c r="AF1076" s="144" t="s">
        <v>1773</v>
      </c>
      <c r="AG1076" s="134"/>
      <c r="AH1076" s="142"/>
      <c r="AI1076" s="143"/>
      <c r="AJ1076" s="143" t="b">
        <f t="shared" si="329"/>
        <v>0</v>
      </c>
      <c r="AK1076" s="143" t="str">
        <f>O1076&amp;Q1076&amp;R1076&amp;U1076&amp;V1076&amp;Y1076&amp;Z1076&amp;AC1076&amp;AD1076</f>
        <v>A35240000</v>
      </c>
      <c r="AL1076" s="59"/>
      <c r="AM1076" s="41" t="b">
        <f>C1076&lt;&gt;AK1076</f>
        <v>1</v>
      </c>
      <c r="AN1076" s="145" t="str">
        <f>N1076&amp;AK1076</f>
        <v>J9FA35240000</v>
      </c>
      <c r="AO1076" s="145"/>
      <c r="AP1076" s="73" t="s">
        <v>626</v>
      </c>
      <c r="AQ1076" s="146"/>
      <c r="AR1076" s="146" t="str">
        <f t="shared" si="339"/>
        <v/>
      </c>
      <c r="AS1076" s="146" t="str">
        <f>IF(IFERROR(VLOOKUP(AE1076,#REF!,1,0),"")&lt;&gt;"",1,"")</f>
        <v/>
      </c>
      <c r="AT1076" s="146" t="str">
        <f>IF(IFERROR(VLOOKUP(AE1076,#REF!,1,0),"")&lt;&gt;"",1,"")</f>
        <v/>
      </c>
      <c r="AU1076" s="146" t="str">
        <f>IF(IFERROR(VLOOKUP(AE1076,#REF!,1,0),"")&lt;&gt;"",1,"")</f>
        <v/>
      </c>
      <c r="AV1076" s="146" t="str">
        <f>IF(IFERROR(VLOOKUP(AE1076,#REF!,1,0),"")&lt;&gt;"",1,"")</f>
        <v/>
      </c>
      <c r="AW1076" s="146" t="str">
        <f>IF(IFERROR(VLOOKUP(AE1076,#REF!,1,0),"")&lt;&gt;"",1,"")</f>
        <v/>
      </c>
      <c r="AX1076" s="146" t="str">
        <f>IF(IFERROR(VLOOKUP(AE1076,#REF!,1,0),"")&lt;&gt;"",1,"")</f>
        <v/>
      </c>
      <c r="AY1076" s="146" t="str">
        <f>IF(IFERROR(VLOOKUP(AE1076,#REF!,1,0),"")&lt;&gt;"",1,"")</f>
        <v/>
      </c>
      <c r="AZ1076" s="146" t="str">
        <f>IF(IFERROR(VLOOKUP(AE1076,#REF!,1,0),"")&lt;&gt;"",1,"")</f>
        <v/>
      </c>
      <c r="BA1076" s="146" t="str">
        <f>IF(IFERROR(VLOOKUP(AE1076,#REF!,1,0),"")&lt;&gt;"",1,"")</f>
        <v/>
      </c>
      <c r="BB1076" s="146" t="str">
        <f>IF(IFERROR(VLOOKUP(AE1076,#REF!,1,0),"")&lt;&gt;"",1,"")</f>
        <v/>
      </c>
      <c r="BC1076" s="146" t="str">
        <f>IF(IFERROR(VLOOKUP(AE1076,#REF!,1,0),"")&lt;&gt;"",1,"")</f>
        <v/>
      </c>
      <c r="BD1076" s="146" t="str">
        <f>IF(IFERROR(VLOOKUP(AE1076,#REF!,1,0),"")&lt;&gt;"",1,"")</f>
        <v/>
      </c>
      <c r="BE1076" s="148">
        <f t="shared" si="305"/>
        <v>0</v>
      </c>
    </row>
    <row r="1077" spans="1:57" ht="17">
      <c r="A1077" s="137">
        <v>2707</v>
      </c>
      <c r="B1077" s="137">
        <v>999999999</v>
      </c>
      <c r="C1077" s="137">
        <v>999999999</v>
      </c>
      <c r="D1077" s="138" t="str">
        <f t="shared" si="331"/>
        <v>99</v>
      </c>
      <c r="E1077" s="138" t="str">
        <f t="shared" si="332"/>
        <v>9</v>
      </c>
      <c r="F1077" s="138" t="str">
        <f t="shared" si="333"/>
        <v>9</v>
      </c>
      <c r="G1077" s="138" t="str">
        <f t="shared" si="334"/>
        <v>9</v>
      </c>
      <c r="H1077" s="138" t="str">
        <f t="shared" si="335"/>
        <v>9</v>
      </c>
      <c r="I1077" s="138" t="str">
        <f t="shared" si="336"/>
        <v>9</v>
      </c>
      <c r="J1077" s="138" t="str">
        <f t="shared" si="337"/>
        <v>9</v>
      </c>
      <c r="K1077" s="138" t="str">
        <f t="shared" si="338"/>
        <v>9</v>
      </c>
      <c r="L1077" s="138" t="s">
        <v>5545</v>
      </c>
      <c r="M1077" s="144" t="s">
        <v>1774</v>
      </c>
      <c r="N1077" s="139" t="s">
        <v>261</v>
      </c>
      <c r="O1077" s="141" t="s">
        <v>14</v>
      </c>
      <c r="P1077" s="141" t="s">
        <v>68</v>
      </c>
      <c r="Q1077" s="141">
        <v>3</v>
      </c>
      <c r="R1077" s="141">
        <v>5</v>
      </c>
      <c r="S1077" s="141" t="s">
        <v>116</v>
      </c>
      <c r="T1077" s="141" t="s">
        <v>116</v>
      </c>
      <c r="U1077" s="141">
        <v>2</v>
      </c>
      <c r="V1077" s="141">
        <v>5</v>
      </c>
      <c r="W1077" s="141" t="s">
        <v>1774</v>
      </c>
      <c r="X1077" s="141" t="s">
        <v>1774</v>
      </c>
      <c r="Y1077" s="141">
        <v>0</v>
      </c>
      <c r="Z1077" s="140">
        <v>0</v>
      </c>
      <c r="AA1077" s="140" t="s">
        <v>1774</v>
      </c>
      <c r="AB1077" s="140" t="s">
        <v>1774</v>
      </c>
      <c r="AC1077" s="140" t="s">
        <v>66</v>
      </c>
      <c r="AD1077" s="141" t="s">
        <v>66</v>
      </c>
      <c r="AE1077" s="144" t="s">
        <v>1774</v>
      </c>
      <c r="AF1077" s="144" t="s">
        <v>1774</v>
      </c>
      <c r="AG1077" s="134"/>
      <c r="AH1077" s="142"/>
      <c r="AI1077" s="143"/>
      <c r="AJ1077" s="143" t="b">
        <f t="shared" si="329"/>
        <v>0</v>
      </c>
      <c r="AK1077" s="143" t="str">
        <f>O1077&amp;Q1077&amp;R1077&amp;U1077&amp;V1077&amp;Y1077&amp;Z1077&amp;AC1077&amp;AD1077</f>
        <v>A35250000</v>
      </c>
      <c r="AL1077" s="59"/>
      <c r="AM1077" s="41" t="b">
        <f>C1077&lt;&gt;AK1077</f>
        <v>1</v>
      </c>
      <c r="AN1077" s="145" t="str">
        <f>N1077&amp;AK1077</f>
        <v>J9FA35250000</v>
      </c>
      <c r="AO1077" s="145"/>
      <c r="AP1077" s="73" t="s">
        <v>626</v>
      </c>
      <c r="AQ1077" s="146"/>
      <c r="AR1077" s="146" t="str">
        <f t="shared" si="339"/>
        <v/>
      </c>
      <c r="AS1077" s="146" t="str">
        <f>IF(IFERROR(VLOOKUP(AE1077,#REF!,1,0),"")&lt;&gt;"",1,"")</f>
        <v/>
      </c>
      <c r="AT1077" s="146" t="str">
        <f>IF(IFERROR(VLOOKUP(AE1077,#REF!,1,0),"")&lt;&gt;"",1,"")</f>
        <v/>
      </c>
      <c r="AU1077" s="146" t="str">
        <f>IF(IFERROR(VLOOKUP(AE1077,#REF!,1,0),"")&lt;&gt;"",1,"")</f>
        <v/>
      </c>
      <c r="AV1077" s="146" t="str">
        <f>IF(IFERROR(VLOOKUP(AE1077,#REF!,1,0),"")&lt;&gt;"",1,"")</f>
        <v/>
      </c>
      <c r="AW1077" s="146" t="str">
        <f>IF(IFERROR(VLOOKUP(AE1077,#REF!,1,0),"")&lt;&gt;"",1,"")</f>
        <v/>
      </c>
      <c r="AX1077" s="146" t="str">
        <f>IF(IFERROR(VLOOKUP(AE1077,#REF!,1,0),"")&lt;&gt;"",1,"")</f>
        <v/>
      </c>
      <c r="AY1077" s="146" t="str">
        <f>IF(IFERROR(VLOOKUP(AE1077,#REF!,1,0),"")&lt;&gt;"",1,"")</f>
        <v/>
      </c>
      <c r="AZ1077" s="146" t="str">
        <f>IF(IFERROR(VLOOKUP(AE1077,#REF!,1,0),"")&lt;&gt;"",1,"")</f>
        <v/>
      </c>
      <c r="BA1077" s="146" t="str">
        <f>IF(IFERROR(VLOOKUP(AE1077,#REF!,1,0),"")&lt;&gt;"",1,"")</f>
        <v/>
      </c>
      <c r="BB1077" s="146" t="str">
        <f>IF(IFERROR(VLOOKUP(AE1077,#REF!,1,0),"")&lt;&gt;"",1,"")</f>
        <v/>
      </c>
      <c r="BC1077" s="146" t="str">
        <f>IF(IFERROR(VLOOKUP(AE1077,#REF!,1,0),"")&lt;&gt;"",1,"")</f>
        <v/>
      </c>
      <c r="BD1077" s="146" t="str">
        <f>IF(IFERROR(VLOOKUP(AE1077,#REF!,1,0),"")&lt;&gt;"",1,"")</f>
        <v/>
      </c>
      <c r="BE1077" s="148">
        <f t="shared" si="305"/>
        <v>0</v>
      </c>
    </row>
    <row r="1078" spans="1:57" ht="17">
      <c r="A1078" s="137">
        <v>2708</v>
      </c>
      <c r="B1078" s="137">
        <v>999999999</v>
      </c>
      <c r="C1078" s="137">
        <v>999999999</v>
      </c>
      <c r="D1078" s="138" t="str">
        <f t="shared" si="331"/>
        <v>99</v>
      </c>
      <c r="E1078" s="138" t="str">
        <f t="shared" si="332"/>
        <v>9</v>
      </c>
      <c r="F1078" s="138" t="str">
        <f t="shared" si="333"/>
        <v>9</v>
      </c>
      <c r="G1078" s="138" t="str">
        <f t="shared" si="334"/>
        <v>9</v>
      </c>
      <c r="H1078" s="138" t="str">
        <f t="shared" si="335"/>
        <v>9</v>
      </c>
      <c r="I1078" s="138" t="str">
        <f t="shared" si="336"/>
        <v>9</v>
      </c>
      <c r="J1078" s="138" t="str">
        <f t="shared" si="337"/>
        <v>9</v>
      </c>
      <c r="K1078" s="138" t="str">
        <f t="shared" si="338"/>
        <v>9</v>
      </c>
      <c r="L1078" s="138" t="s">
        <v>5546</v>
      </c>
      <c r="M1078" s="144" t="s">
        <v>1775</v>
      </c>
      <c r="N1078" s="139" t="s">
        <v>261</v>
      </c>
      <c r="O1078" s="141" t="s">
        <v>14</v>
      </c>
      <c r="P1078" s="141" t="s">
        <v>68</v>
      </c>
      <c r="Q1078" s="141">
        <v>3</v>
      </c>
      <c r="R1078" s="141">
        <v>5</v>
      </c>
      <c r="S1078" s="141" t="s">
        <v>116</v>
      </c>
      <c r="T1078" s="141" t="s">
        <v>116</v>
      </c>
      <c r="U1078" s="141">
        <v>2</v>
      </c>
      <c r="V1078" s="141">
        <v>6</v>
      </c>
      <c r="W1078" s="141" t="s">
        <v>1775</v>
      </c>
      <c r="X1078" s="141" t="s">
        <v>1775</v>
      </c>
      <c r="Y1078" s="141">
        <v>0</v>
      </c>
      <c r="Z1078" s="140">
        <v>0</v>
      </c>
      <c r="AA1078" s="140" t="s">
        <v>1775</v>
      </c>
      <c r="AB1078" s="140" t="s">
        <v>1775</v>
      </c>
      <c r="AC1078" s="140" t="s">
        <v>66</v>
      </c>
      <c r="AD1078" s="141" t="s">
        <v>66</v>
      </c>
      <c r="AE1078" s="144" t="s">
        <v>1775</v>
      </c>
      <c r="AF1078" s="144" t="s">
        <v>1776</v>
      </c>
      <c r="AG1078" s="134"/>
      <c r="AH1078" s="142"/>
      <c r="AI1078" s="143"/>
      <c r="AJ1078" s="143" t="b">
        <f t="shared" si="329"/>
        <v>0</v>
      </c>
      <c r="AK1078" s="143" t="str">
        <f>O1078&amp;Q1078&amp;R1078&amp;U1078&amp;V1078&amp;Y1078&amp;Z1078&amp;AC1078&amp;AD1078</f>
        <v>A35260000</v>
      </c>
      <c r="AL1078" s="59"/>
      <c r="AM1078" s="41" t="b">
        <f>C1078&lt;&gt;AK1078</f>
        <v>1</v>
      </c>
      <c r="AN1078" s="145" t="str">
        <f>N1078&amp;AK1078</f>
        <v>J9FA35260000</v>
      </c>
      <c r="AO1078" s="144" t="s">
        <v>1777</v>
      </c>
      <c r="AP1078" s="73" t="s">
        <v>626</v>
      </c>
      <c r="AQ1078" s="146"/>
      <c r="AR1078" s="146" t="str">
        <f t="shared" si="339"/>
        <v/>
      </c>
      <c r="AS1078" s="146" t="str">
        <f>IF(IFERROR(VLOOKUP(AE1078,#REF!,1,0),"")&lt;&gt;"",1,"")</f>
        <v/>
      </c>
      <c r="AT1078" s="146" t="str">
        <f>IF(IFERROR(VLOOKUP(AE1078,#REF!,1,0),"")&lt;&gt;"",1,"")</f>
        <v/>
      </c>
      <c r="AU1078" s="146" t="str">
        <f>IF(IFERROR(VLOOKUP(AE1078,#REF!,1,0),"")&lt;&gt;"",1,"")</f>
        <v/>
      </c>
      <c r="AV1078" s="146" t="str">
        <f>IF(IFERROR(VLOOKUP(AE1078,#REF!,1,0),"")&lt;&gt;"",1,"")</f>
        <v/>
      </c>
      <c r="AW1078" s="146" t="str">
        <f>IF(IFERROR(VLOOKUP(AE1078,#REF!,1,0),"")&lt;&gt;"",1,"")</f>
        <v/>
      </c>
      <c r="AX1078" s="146" t="str">
        <f>IF(IFERROR(VLOOKUP(AE1078,#REF!,1,0),"")&lt;&gt;"",1,"")</f>
        <v/>
      </c>
      <c r="AY1078" s="146" t="str">
        <f>IF(IFERROR(VLOOKUP(AE1078,#REF!,1,0),"")&lt;&gt;"",1,"")</f>
        <v/>
      </c>
      <c r="AZ1078" s="146" t="str">
        <f>IF(IFERROR(VLOOKUP(AE1078,#REF!,1,0),"")&lt;&gt;"",1,"")</f>
        <v/>
      </c>
      <c r="BA1078" s="146" t="str">
        <f>IF(IFERROR(VLOOKUP(AE1078,#REF!,1,0),"")&lt;&gt;"",1,"")</f>
        <v/>
      </c>
      <c r="BB1078" s="146" t="str">
        <f>IF(IFERROR(VLOOKUP(AE1078,#REF!,1,0),"")&lt;&gt;"",1,"")</f>
        <v/>
      </c>
      <c r="BC1078" s="146" t="str">
        <f>IF(IFERROR(VLOOKUP(AE1078,#REF!,1,0),"")&lt;&gt;"",1,"")</f>
        <v/>
      </c>
      <c r="BD1078" s="146" t="str">
        <f>IF(IFERROR(VLOOKUP(AE1078,#REF!,1,0),"")&lt;&gt;"",1,"")</f>
        <v/>
      </c>
      <c r="BE1078" s="148">
        <f t="shared" si="305"/>
        <v>0</v>
      </c>
    </row>
    <row r="1079" spans="1:57" ht="17">
      <c r="A1079" s="137">
        <v>2709</v>
      </c>
      <c r="B1079" s="137">
        <v>999999999</v>
      </c>
      <c r="C1079" s="137">
        <v>999999999</v>
      </c>
      <c r="D1079" s="138" t="str">
        <f t="shared" si="331"/>
        <v>99</v>
      </c>
      <c r="E1079" s="138" t="str">
        <f t="shared" si="332"/>
        <v>9</v>
      </c>
      <c r="F1079" s="138" t="str">
        <f t="shared" si="333"/>
        <v>9</v>
      </c>
      <c r="G1079" s="138" t="str">
        <f t="shared" si="334"/>
        <v>9</v>
      </c>
      <c r="H1079" s="138" t="str">
        <f t="shared" si="335"/>
        <v>9</v>
      </c>
      <c r="I1079" s="138" t="str">
        <f t="shared" si="336"/>
        <v>9</v>
      </c>
      <c r="J1079" s="138" t="str">
        <f t="shared" si="337"/>
        <v>9</v>
      </c>
      <c r="K1079" s="138" t="str">
        <f t="shared" si="338"/>
        <v>9</v>
      </c>
      <c r="L1079" s="138" t="s">
        <v>5547</v>
      </c>
      <c r="M1079" s="144" t="s">
        <v>1778</v>
      </c>
      <c r="N1079" s="139" t="s">
        <v>261</v>
      </c>
      <c r="O1079" s="141" t="s">
        <v>14</v>
      </c>
      <c r="P1079" s="141" t="s">
        <v>68</v>
      </c>
      <c r="Q1079" s="141">
        <v>3</v>
      </c>
      <c r="R1079" s="141">
        <v>5</v>
      </c>
      <c r="S1079" s="141" t="s">
        <v>116</v>
      </c>
      <c r="T1079" s="141" t="s">
        <v>116</v>
      </c>
      <c r="U1079" s="141">
        <v>2</v>
      </c>
      <c r="V1079" s="141">
        <v>7</v>
      </c>
      <c r="W1079" s="141" t="s">
        <v>1778</v>
      </c>
      <c r="X1079" s="141" t="s">
        <v>1778</v>
      </c>
      <c r="Y1079" s="141">
        <v>0</v>
      </c>
      <c r="Z1079" s="140">
        <v>0</v>
      </c>
      <c r="AA1079" s="140" t="s">
        <v>1778</v>
      </c>
      <c r="AB1079" s="140" t="s">
        <v>1778</v>
      </c>
      <c r="AC1079" s="140" t="s">
        <v>66</v>
      </c>
      <c r="AD1079" s="141" t="s">
        <v>66</v>
      </c>
      <c r="AE1079" s="144" t="s">
        <v>1779</v>
      </c>
      <c r="AF1079" s="144" t="s">
        <v>1778</v>
      </c>
      <c r="AG1079" s="134"/>
      <c r="AH1079" s="142"/>
      <c r="AI1079" s="143"/>
      <c r="AJ1079" s="143" t="b">
        <f t="shared" si="329"/>
        <v>0</v>
      </c>
      <c r="AK1079" s="143" t="str">
        <f>O1079&amp;Q1079&amp;R1079&amp;U1079&amp;V1079&amp;Y1079&amp;Z1079&amp;AC1079&amp;AD1079</f>
        <v>A35270000</v>
      </c>
      <c r="AL1079" s="59"/>
      <c r="AM1079" s="41" t="b">
        <f>C1079&lt;&gt;AK1079</f>
        <v>1</v>
      </c>
      <c r="AN1079" s="145" t="str">
        <f>N1079&amp;AK1079</f>
        <v>J9FA35270000</v>
      </c>
      <c r="AO1079" s="145" t="s">
        <v>1780</v>
      </c>
      <c r="AP1079" s="73" t="s">
        <v>626</v>
      </c>
      <c r="AQ1079" s="146"/>
      <c r="AR1079" s="146" t="str">
        <f t="shared" si="339"/>
        <v/>
      </c>
      <c r="AS1079" s="146" t="str">
        <f>IF(IFERROR(VLOOKUP(AE1079,#REF!,1,0),"")&lt;&gt;"",1,"")</f>
        <v/>
      </c>
      <c r="AT1079" s="146" t="str">
        <f>IF(IFERROR(VLOOKUP(AE1079,#REF!,1,0),"")&lt;&gt;"",1,"")</f>
        <v/>
      </c>
      <c r="AU1079" s="146" t="str">
        <f>IF(IFERROR(VLOOKUP(AE1079,#REF!,1,0),"")&lt;&gt;"",1,"")</f>
        <v/>
      </c>
      <c r="AV1079" s="146" t="str">
        <f>IF(IFERROR(VLOOKUP(AE1079,#REF!,1,0),"")&lt;&gt;"",1,"")</f>
        <v/>
      </c>
      <c r="AW1079" s="146" t="str">
        <f>IF(IFERROR(VLOOKUP(AE1079,#REF!,1,0),"")&lt;&gt;"",1,"")</f>
        <v/>
      </c>
      <c r="AX1079" s="146" t="str">
        <f>IF(IFERROR(VLOOKUP(AE1079,#REF!,1,0),"")&lt;&gt;"",1,"")</f>
        <v/>
      </c>
      <c r="AY1079" s="146" t="str">
        <f>IF(IFERROR(VLOOKUP(AE1079,#REF!,1,0),"")&lt;&gt;"",1,"")</f>
        <v/>
      </c>
      <c r="AZ1079" s="146" t="str">
        <f>IF(IFERROR(VLOOKUP(AE1079,#REF!,1,0),"")&lt;&gt;"",1,"")</f>
        <v/>
      </c>
      <c r="BA1079" s="146" t="str">
        <f>IF(IFERROR(VLOOKUP(AE1079,#REF!,1,0),"")&lt;&gt;"",1,"")</f>
        <v/>
      </c>
      <c r="BB1079" s="146" t="str">
        <f>IF(IFERROR(VLOOKUP(AE1079,#REF!,1,0),"")&lt;&gt;"",1,"")</f>
        <v/>
      </c>
      <c r="BC1079" s="146" t="str">
        <f>IF(IFERROR(VLOOKUP(AE1079,#REF!,1,0),"")&lt;&gt;"",1,"")</f>
        <v/>
      </c>
      <c r="BD1079" s="146" t="str">
        <f>IF(IFERROR(VLOOKUP(AE1079,#REF!,1,0),"")&lt;&gt;"",1,"")</f>
        <v/>
      </c>
      <c r="BE1079" s="148">
        <f t="shared" si="305"/>
        <v>0</v>
      </c>
    </row>
    <row r="1080" spans="1:57" ht="17">
      <c r="A1080" s="137">
        <v>2710</v>
      </c>
      <c r="B1080" s="137">
        <v>999999999</v>
      </c>
      <c r="C1080" s="137">
        <v>999999999</v>
      </c>
      <c r="D1080" s="138" t="str">
        <f t="shared" si="331"/>
        <v>99</v>
      </c>
      <c r="E1080" s="138" t="str">
        <f t="shared" si="332"/>
        <v>9</v>
      </c>
      <c r="F1080" s="138" t="str">
        <f t="shared" si="333"/>
        <v>9</v>
      </c>
      <c r="G1080" s="138" t="str">
        <f t="shared" si="334"/>
        <v>9</v>
      </c>
      <c r="H1080" s="138" t="str">
        <f t="shared" si="335"/>
        <v>9</v>
      </c>
      <c r="I1080" s="138" t="str">
        <f t="shared" si="336"/>
        <v>9</v>
      </c>
      <c r="J1080" s="138" t="str">
        <f t="shared" si="337"/>
        <v>9</v>
      </c>
      <c r="K1080" s="138" t="str">
        <f t="shared" si="338"/>
        <v>9</v>
      </c>
      <c r="L1080" s="138" t="s">
        <v>5548</v>
      </c>
      <c r="M1080" s="144" t="s">
        <v>1781</v>
      </c>
      <c r="N1080" s="139" t="s">
        <v>261</v>
      </c>
      <c r="O1080" s="141" t="s">
        <v>14</v>
      </c>
      <c r="P1080" s="141" t="s">
        <v>68</v>
      </c>
      <c r="Q1080" s="141">
        <v>3</v>
      </c>
      <c r="R1080" s="141">
        <v>5</v>
      </c>
      <c r="S1080" s="141" t="s">
        <v>116</v>
      </c>
      <c r="T1080" s="141" t="s">
        <v>116</v>
      </c>
      <c r="U1080" s="141">
        <v>2</v>
      </c>
      <c r="V1080" s="141">
        <v>8</v>
      </c>
      <c r="W1080" s="141" t="s">
        <v>1781</v>
      </c>
      <c r="X1080" s="141" t="s">
        <v>1781</v>
      </c>
      <c r="Y1080" s="141">
        <v>0</v>
      </c>
      <c r="Z1080" s="140">
        <v>0</v>
      </c>
      <c r="AA1080" s="140" t="s">
        <v>1781</v>
      </c>
      <c r="AB1080" s="140" t="s">
        <v>1781</v>
      </c>
      <c r="AC1080" s="140" t="s">
        <v>66</v>
      </c>
      <c r="AD1080" s="141" t="s">
        <v>66</v>
      </c>
      <c r="AE1080" s="144" t="s">
        <v>1781</v>
      </c>
      <c r="AF1080" s="144" t="s">
        <v>1781</v>
      </c>
      <c r="AG1080" s="134"/>
      <c r="AH1080" s="142"/>
      <c r="AI1080" s="143"/>
      <c r="AJ1080" s="143" t="b">
        <f t="shared" si="329"/>
        <v>0</v>
      </c>
      <c r="AK1080" s="143" t="str">
        <f>O1080&amp;Q1080&amp;R1080&amp;U1080&amp;V1080&amp;Y1080&amp;Z1080&amp;AC1080&amp;AD1080</f>
        <v>A35280000</v>
      </c>
      <c r="AL1080" s="59"/>
      <c r="AM1080" s="41" t="b">
        <f>C1080&lt;&gt;AK1080</f>
        <v>1</v>
      </c>
      <c r="AN1080" s="145" t="str">
        <f>N1080&amp;AK1080</f>
        <v>J9FA35280000</v>
      </c>
      <c r="AO1080" s="145"/>
      <c r="AP1080" s="73" t="s">
        <v>626</v>
      </c>
      <c r="AQ1080" s="146"/>
      <c r="AR1080" s="146" t="str">
        <f t="shared" si="339"/>
        <v/>
      </c>
      <c r="AS1080" s="146" t="str">
        <f>IF(IFERROR(VLOOKUP(AE1080,#REF!,1,0),"")&lt;&gt;"",1,"")</f>
        <v/>
      </c>
      <c r="AT1080" s="146" t="str">
        <f>IF(IFERROR(VLOOKUP(AE1080,#REF!,1,0),"")&lt;&gt;"",1,"")</f>
        <v/>
      </c>
      <c r="AU1080" s="146" t="str">
        <f>IF(IFERROR(VLOOKUP(AE1080,#REF!,1,0),"")&lt;&gt;"",1,"")</f>
        <v/>
      </c>
      <c r="AV1080" s="146" t="str">
        <f>IF(IFERROR(VLOOKUP(AE1080,#REF!,1,0),"")&lt;&gt;"",1,"")</f>
        <v/>
      </c>
      <c r="AW1080" s="146" t="str">
        <f>IF(IFERROR(VLOOKUP(AE1080,#REF!,1,0),"")&lt;&gt;"",1,"")</f>
        <v/>
      </c>
      <c r="AX1080" s="146" t="str">
        <f>IF(IFERROR(VLOOKUP(AE1080,#REF!,1,0),"")&lt;&gt;"",1,"")</f>
        <v/>
      </c>
      <c r="AY1080" s="146" t="str">
        <f>IF(IFERROR(VLOOKUP(AE1080,#REF!,1,0),"")&lt;&gt;"",1,"")</f>
        <v/>
      </c>
      <c r="AZ1080" s="146" t="str">
        <f>IF(IFERROR(VLOOKUP(AE1080,#REF!,1,0),"")&lt;&gt;"",1,"")</f>
        <v/>
      </c>
      <c r="BA1080" s="146" t="str">
        <f>IF(IFERROR(VLOOKUP(AE1080,#REF!,1,0),"")&lt;&gt;"",1,"")</f>
        <v/>
      </c>
      <c r="BB1080" s="146" t="str">
        <f>IF(IFERROR(VLOOKUP(AE1080,#REF!,1,0),"")&lt;&gt;"",1,"")</f>
        <v/>
      </c>
      <c r="BC1080" s="146" t="str">
        <f>IF(IFERROR(VLOOKUP(AE1080,#REF!,1,0),"")&lt;&gt;"",1,"")</f>
        <v/>
      </c>
      <c r="BD1080" s="146" t="str">
        <f>IF(IFERROR(VLOOKUP(AE1080,#REF!,1,0),"")&lt;&gt;"",1,"")</f>
        <v/>
      </c>
      <c r="BE1080" s="148">
        <f t="shared" si="305"/>
        <v>0</v>
      </c>
    </row>
    <row r="1081" spans="1:57" ht="17">
      <c r="A1081" s="137">
        <v>2711</v>
      </c>
      <c r="B1081" s="137">
        <v>999999999</v>
      </c>
      <c r="C1081" s="137">
        <v>999999999</v>
      </c>
      <c r="D1081" s="138" t="str">
        <f t="shared" si="331"/>
        <v>99</v>
      </c>
      <c r="E1081" s="138" t="str">
        <f t="shared" si="332"/>
        <v>9</v>
      </c>
      <c r="F1081" s="138" t="str">
        <f t="shared" si="333"/>
        <v>9</v>
      </c>
      <c r="G1081" s="138" t="str">
        <f t="shared" si="334"/>
        <v>9</v>
      </c>
      <c r="H1081" s="138" t="str">
        <f t="shared" si="335"/>
        <v>9</v>
      </c>
      <c r="I1081" s="138" t="str">
        <f t="shared" si="336"/>
        <v>9</v>
      </c>
      <c r="J1081" s="138" t="str">
        <f t="shared" si="337"/>
        <v>9</v>
      </c>
      <c r="K1081" s="138" t="str">
        <f t="shared" si="338"/>
        <v>9</v>
      </c>
      <c r="L1081" s="138" t="s">
        <v>5549</v>
      </c>
      <c r="M1081" s="144" t="s">
        <v>1782</v>
      </c>
      <c r="N1081" s="139" t="s">
        <v>261</v>
      </c>
      <c r="O1081" s="141" t="s">
        <v>14</v>
      </c>
      <c r="P1081" s="141" t="s">
        <v>68</v>
      </c>
      <c r="Q1081" s="141">
        <v>3</v>
      </c>
      <c r="R1081" s="141">
        <v>5</v>
      </c>
      <c r="S1081" s="141" t="s">
        <v>116</v>
      </c>
      <c r="T1081" s="141" t="s">
        <v>116</v>
      </c>
      <c r="U1081" s="141">
        <v>2</v>
      </c>
      <c r="V1081" s="141">
        <v>9</v>
      </c>
      <c r="W1081" s="141" t="s">
        <v>1782</v>
      </c>
      <c r="X1081" s="141" t="s">
        <v>1782</v>
      </c>
      <c r="Y1081" s="141">
        <v>0</v>
      </c>
      <c r="Z1081" s="140">
        <v>0</v>
      </c>
      <c r="AA1081" s="140" t="s">
        <v>1782</v>
      </c>
      <c r="AB1081" s="140" t="s">
        <v>1782</v>
      </c>
      <c r="AC1081" s="140" t="s">
        <v>66</v>
      </c>
      <c r="AD1081" s="141" t="s">
        <v>66</v>
      </c>
      <c r="AE1081" s="144" t="s">
        <v>1782</v>
      </c>
      <c r="AF1081" s="144" t="s">
        <v>1782</v>
      </c>
      <c r="AG1081" s="134"/>
      <c r="AH1081" s="142"/>
      <c r="AI1081" s="143"/>
      <c r="AJ1081" s="143" t="b">
        <f t="shared" si="329"/>
        <v>0</v>
      </c>
      <c r="AK1081" s="143" t="str">
        <f>O1081&amp;Q1081&amp;R1081&amp;U1081&amp;V1081&amp;Y1081&amp;Z1081&amp;AC1081&amp;AD1081</f>
        <v>A35290000</v>
      </c>
      <c r="AL1081" s="59"/>
      <c r="AM1081" s="41" t="b">
        <f>C1081&lt;&gt;AK1081</f>
        <v>1</v>
      </c>
      <c r="AN1081" s="145" t="str">
        <f>N1081&amp;AK1081</f>
        <v>J9FA35290000</v>
      </c>
      <c r="AO1081" s="145"/>
      <c r="AP1081" s="73" t="s">
        <v>626</v>
      </c>
      <c r="AQ1081" s="146"/>
      <c r="AR1081" s="146" t="str">
        <f t="shared" si="339"/>
        <v/>
      </c>
      <c r="AS1081" s="146" t="str">
        <f>IF(IFERROR(VLOOKUP(AE1081,#REF!,1,0),"")&lt;&gt;"",1,"")</f>
        <v/>
      </c>
      <c r="AT1081" s="146" t="str">
        <f>IF(IFERROR(VLOOKUP(AE1081,#REF!,1,0),"")&lt;&gt;"",1,"")</f>
        <v/>
      </c>
      <c r="AU1081" s="146" t="str">
        <f>IF(IFERROR(VLOOKUP(AE1081,#REF!,1,0),"")&lt;&gt;"",1,"")</f>
        <v/>
      </c>
      <c r="AV1081" s="146" t="str">
        <f>IF(IFERROR(VLOOKUP(AE1081,#REF!,1,0),"")&lt;&gt;"",1,"")</f>
        <v/>
      </c>
      <c r="AW1081" s="146" t="str">
        <f>IF(IFERROR(VLOOKUP(AE1081,#REF!,1,0),"")&lt;&gt;"",1,"")</f>
        <v/>
      </c>
      <c r="AX1081" s="146" t="str">
        <f>IF(IFERROR(VLOOKUP(AE1081,#REF!,1,0),"")&lt;&gt;"",1,"")</f>
        <v/>
      </c>
      <c r="AY1081" s="146" t="str">
        <f>IF(IFERROR(VLOOKUP(AE1081,#REF!,1,0),"")&lt;&gt;"",1,"")</f>
        <v/>
      </c>
      <c r="AZ1081" s="146" t="str">
        <f>IF(IFERROR(VLOOKUP(AE1081,#REF!,1,0),"")&lt;&gt;"",1,"")</f>
        <v/>
      </c>
      <c r="BA1081" s="146" t="str">
        <f>IF(IFERROR(VLOOKUP(AE1081,#REF!,1,0),"")&lt;&gt;"",1,"")</f>
        <v/>
      </c>
      <c r="BB1081" s="146" t="str">
        <f>IF(IFERROR(VLOOKUP(AE1081,#REF!,1,0),"")&lt;&gt;"",1,"")</f>
        <v/>
      </c>
      <c r="BC1081" s="146" t="str">
        <f>IF(IFERROR(VLOOKUP(AE1081,#REF!,1,0),"")&lt;&gt;"",1,"")</f>
        <v/>
      </c>
      <c r="BD1081" s="146" t="str">
        <f>IF(IFERROR(VLOOKUP(AE1081,#REF!,1,0),"")&lt;&gt;"",1,"")</f>
        <v/>
      </c>
      <c r="BE1081" s="148">
        <f t="shared" si="305"/>
        <v>0</v>
      </c>
    </row>
    <row r="1082" spans="1:57" ht="17">
      <c r="A1082" s="137">
        <v>2712</v>
      </c>
      <c r="B1082" s="137">
        <v>999999999</v>
      </c>
      <c r="C1082" s="137">
        <v>999999999</v>
      </c>
      <c r="D1082" s="138" t="str">
        <f t="shared" si="331"/>
        <v>99</v>
      </c>
      <c r="E1082" s="138" t="str">
        <f t="shared" si="332"/>
        <v>9</v>
      </c>
      <c r="F1082" s="138" t="str">
        <f t="shared" si="333"/>
        <v>9</v>
      </c>
      <c r="G1082" s="138" t="str">
        <f t="shared" si="334"/>
        <v>9</v>
      </c>
      <c r="H1082" s="138" t="str">
        <f t="shared" si="335"/>
        <v>9</v>
      </c>
      <c r="I1082" s="138" t="str">
        <f t="shared" si="336"/>
        <v>9</v>
      </c>
      <c r="J1082" s="138" t="str">
        <f t="shared" si="337"/>
        <v>9</v>
      </c>
      <c r="K1082" s="138" t="str">
        <f t="shared" si="338"/>
        <v>9</v>
      </c>
      <c r="L1082" s="138" t="s">
        <v>5550</v>
      </c>
      <c r="M1082" s="144" t="s">
        <v>1783</v>
      </c>
      <c r="N1082" s="139" t="s">
        <v>261</v>
      </c>
      <c r="O1082" s="141" t="s">
        <v>14</v>
      </c>
      <c r="P1082" s="141" t="s">
        <v>68</v>
      </c>
      <c r="Q1082" s="141">
        <v>3</v>
      </c>
      <c r="R1082" s="141">
        <v>5</v>
      </c>
      <c r="S1082" s="141" t="s">
        <v>116</v>
      </c>
      <c r="T1082" s="141" t="s">
        <v>116</v>
      </c>
      <c r="U1082" s="141">
        <v>3</v>
      </c>
      <c r="V1082" s="141">
        <v>1</v>
      </c>
      <c r="W1082" s="141" t="s">
        <v>1783</v>
      </c>
      <c r="X1082" s="141" t="s">
        <v>1783</v>
      </c>
      <c r="Y1082" s="141">
        <v>0</v>
      </c>
      <c r="Z1082" s="140">
        <v>0</v>
      </c>
      <c r="AA1082" s="140" t="s">
        <v>1783</v>
      </c>
      <c r="AB1082" s="140" t="s">
        <v>1783</v>
      </c>
      <c r="AC1082" s="140" t="s">
        <v>66</v>
      </c>
      <c r="AD1082" s="141" t="s">
        <v>66</v>
      </c>
      <c r="AE1082" s="144" t="s">
        <v>1783</v>
      </c>
      <c r="AF1082" s="144" t="s">
        <v>1783</v>
      </c>
      <c r="AG1082" s="134"/>
      <c r="AH1082" s="142"/>
      <c r="AI1082" s="143"/>
      <c r="AJ1082" s="143" t="b">
        <f t="shared" si="329"/>
        <v>0</v>
      </c>
      <c r="AK1082" s="143" t="str">
        <f>O1082&amp;Q1082&amp;R1082&amp;U1082&amp;V1082&amp;Y1082&amp;Z1082&amp;AC1082&amp;AD1082</f>
        <v>A35310000</v>
      </c>
      <c r="AL1082" s="59"/>
      <c r="AM1082" s="41" t="b">
        <f>C1082&lt;&gt;AK1082</f>
        <v>1</v>
      </c>
      <c r="AN1082" s="145" t="str">
        <f>N1082&amp;AK1082</f>
        <v>J9FA35310000</v>
      </c>
      <c r="AO1082" s="145"/>
      <c r="AP1082" s="73" t="s">
        <v>626</v>
      </c>
      <c r="AQ1082" s="146"/>
      <c r="AR1082" s="146" t="str">
        <f t="shared" si="339"/>
        <v/>
      </c>
      <c r="AS1082" s="146" t="str">
        <f>IF(IFERROR(VLOOKUP(AE1082,#REF!,1,0),"")&lt;&gt;"",1,"")</f>
        <v/>
      </c>
      <c r="AT1082" s="146" t="str">
        <f>IF(IFERROR(VLOOKUP(AE1082,#REF!,1,0),"")&lt;&gt;"",1,"")</f>
        <v/>
      </c>
      <c r="AU1082" s="146" t="str">
        <f>IF(IFERROR(VLOOKUP(AE1082,#REF!,1,0),"")&lt;&gt;"",1,"")</f>
        <v/>
      </c>
      <c r="AV1082" s="146" t="str">
        <f>IF(IFERROR(VLOOKUP(AE1082,#REF!,1,0),"")&lt;&gt;"",1,"")</f>
        <v/>
      </c>
      <c r="AW1082" s="146" t="str">
        <f>IF(IFERROR(VLOOKUP(AE1082,#REF!,1,0),"")&lt;&gt;"",1,"")</f>
        <v/>
      </c>
      <c r="AX1082" s="146" t="str">
        <f>IF(IFERROR(VLOOKUP(AE1082,#REF!,1,0),"")&lt;&gt;"",1,"")</f>
        <v/>
      </c>
      <c r="AY1082" s="146" t="str">
        <f>IF(IFERROR(VLOOKUP(AE1082,#REF!,1,0),"")&lt;&gt;"",1,"")</f>
        <v/>
      </c>
      <c r="AZ1082" s="146" t="str">
        <f>IF(IFERROR(VLOOKUP(AE1082,#REF!,1,0),"")&lt;&gt;"",1,"")</f>
        <v/>
      </c>
      <c r="BA1082" s="146" t="str">
        <f>IF(IFERROR(VLOOKUP(AE1082,#REF!,1,0),"")&lt;&gt;"",1,"")</f>
        <v/>
      </c>
      <c r="BB1082" s="146" t="str">
        <f>IF(IFERROR(VLOOKUP(AE1082,#REF!,1,0),"")&lt;&gt;"",1,"")</f>
        <v/>
      </c>
      <c r="BC1082" s="146" t="str">
        <f>IF(IFERROR(VLOOKUP(AE1082,#REF!,1,0),"")&lt;&gt;"",1,"")</f>
        <v/>
      </c>
      <c r="BD1082" s="146" t="str">
        <f>IF(IFERROR(VLOOKUP(AE1082,#REF!,1,0),"")&lt;&gt;"",1,"")</f>
        <v/>
      </c>
      <c r="BE1082" s="148">
        <f t="shared" si="305"/>
        <v>0</v>
      </c>
    </row>
    <row r="1083" spans="1:57" ht="17">
      <c r="A1083" s="137">
        <v>2713</v>
      </c>
      <c r="B1083" s="137">
        <v>999999999</v>
      </c>
      <c r="C1083" s="137">
        <v>999999999</v>
      </c>
      <c r="D1083" s="138" t="str">
        <f t="shared" si="331"/>
        <v>99</v>
      </c>
      <c r="E1083" s="138" t="str">
        <f t="shared" si="332"/>
        <v>9</v>
      </c>
      <c r="F1083" s="138" t="str">
        <f t="shared" si="333"/>
        <v>9</v>
      </c>
      <c r="G1083" s="138" t="str">
        <f t="shared" si="334"/>
        <v>9</v>
      </c>
      <c r="H1083" s="138" t="str">
        <f t="shared" si="335"/>
        <v>9</v>
      </c>
      <c r="I1083" s="138" t="str">
        <f t="shared" si="336"/>
        <v>9</v>
      </c>
      <c r="J1083" s="138" t="str">
        <f t="shared" si="337"/>
        <v>9</v>
      </c>
      <c r="K1083" s="138" t="str">
        <f t="shared" si="338"/>
        <v>9</v>
      </c>
      <c r="L1083" s="138" t="s">
        <v>5551</v>
      </c>
      <c r="M1083" s="144" t="s">
        <v>1784</v>
      </c>
      <c r="N1083" s="139" t="s">
        <v>261</v>
      </c>
      <c r="O1083" s="141" t="s">
        <v>14</v>
      </c>
      <c r="P1083" s="141" t="s">
        <v>68</v>
      </c>
      <c r="Q1083" s="141">
        <v>3</v>
      </c>
      <c r="R1083" s="141">
        <v>5</v>
      </c>
      <c r="S1083" s="141" t="s">
        <v>116</v>
      </c>
      <c r="T1083" s="141" t="s">
        <v>116</v>
      </c>
      <c r="U1083" s="141">
        <v>3</v>
      </c>
      <c r="V1083" s="141">
        <v>2</v>
      </c>
      <c r="W1083" s="141" t="s">
        <v>1784</v>
      </c>
      <c r="X1083" s="141" t="s">
        <v>1784</v>
      </c>
      <c r="Y1083" s="141">
        <v>0</v>
      </c>
      <c r="Z1083" s="140">
        <v>0</v>
      </c>
      <c r="AA1083" s="140" t="s">
        <v>1784</v>
      </c>
      <c r="AB1083" s="140" t="s">
        <v>1784</v>
      </c>
      <c r="AC1083" s="140" t="s">
        <v>66</v>
      </c>
      <c r="AD1083" s="141" t="s">
        <v>66</v>
      </c>
      <c r="AE1083" s="144" t="s">
        <v>1784</v>
      </c>
      <c r="AF1083" s="144" t="s">
        <v>1784</v>
      </c>
      <c r="AG1083" s="134"/>
      <c r="AH1083" s="142"/>
      <c r="AI1083" s="143"/>
      <c r="AJ1083" s="143" t="b">
        <f t="shared" si="329"/>
        <v>0</v>
      </c>
      <c r="AK1083" s="143" t="str">
        <f>O1083&amp;Q1083&amp;R1083&amp;U1083&amp;V1083&amp;Y1083&amp;Z1083&amp;AC1083&amp;AD1083</f>
        <v>A35320000</v>
      </c>
      <c r="AL1083" s="59"/>
      <c r="AM1083" s="41" t="b">
        <f>C1083&lt;&gt;AK1083</f>
        <v>1</v>
      </c>
      <c r="AN1083" s="145" t="str">
        <f>N1083&amp;AK1083</f>
        <v>J9FA35320000</v>
      </c>
      <c r="AO1083" s="145"/>
      <c r="AP1083" s="73" t="s">
        <v>626</v>
      </c>
      <c r="AQ1083" s="146"/>
      <c r="AR1083" s="146" t="str">
        <f t="shared" si="339"/>
        <v/>
      </c>
      <c r="AS1083" s="146" t="str">
        <f>IF(IFERROR(VLOOKUP(AE1083,#REF!,1,0),"")&lt;&gt;"",1,"")</f>
        <v/>
      </c>
      <c r="AT1083" s="146" t="str">
        <f>IF(IFERROR(VLOOKUP(AE1083,#REF!,1,0),"")&lt;&gt;"",1,"")</f>
        <v/>
      </c>
      <c r="AU1083" s="146" t="str">
        <f>IF(IFERROR(VLOOKUP(AE1083,#REF!,1,0),"")&lt;&gt;"",1,"")</f>
        <v/>
      </c>
      <c r="AV1083" s="146" t="str">
        <f>IF(IFERROR(VLOOKUP(AE1083,#REF!,1,0),"")&lt;&gt;"",1,"")</f>
        <v/>
      </c>
      <c r="AW1083" s="146" t="str">
        <f>IF(IFERROR(VLOOKUP(AE1083,#REF!,1,0),"")&lt;&gt;"",1,"")</f>
        <v/>
      </c>
      <c r="AX1083" s="146" t="str">
        <f>IF(IFERROR(VLOOKUP(AE1083,#REF!,1,0),"")&lt;&gt;"",1,"")</f>
        <v/>
      </c>
      <c r="AY1083" s="146" t="str">
        <f>IF(IFERROR(VLOOKUP(AE1083,#REF!,1,0),"")&lt;&gt;"",1,"")</f>
        <v/>
      </c>
      <c r="AZ1083" s="146" t="str">
        <f>IF(IFERROR(VLOOKUP(AE1083,#REF!,1,0),"")&lt;&gt;"",1,"")</f>
        <v/>
      </c>
      <c r="BA1083" s="146" t="str">
        <f>IF(IFERROR(VLOOKUP(AE1083,#REF!,1,0),"")&lt;&gt;"",1,"")</f>
        <v/>
      </c>
      <c r="BB1083" s="146" t="str">
        <f>IF(IFERROR(VLOOKUP(AE1083,#REF!,1,0),"")&lt;&gt;"",1,"")</f>
        <v/>
      </c>
      <c r="BC1083" s="146" t="str">
        <f>IF(IFERROR(VLOOKUP(AE1083,#REF!,1,0),"")&lt;&gt;"",1,"")</f>
        <v/>
      </c>
      <c r="BD1083" s="146" t="str">
        <f>IF(IFERROR(VLOOKUP(AE1083,#REF!,1,0),"")&lt;&gt;"",1,"")</f>
        <v/>
      </c>
      <c r="BE1083" s="148">
        <f t="shared" si="305"/>
        <v>0</v>
      </c>
    </row>
    <row r="1084" spans="1:57" ht="17">
      <c r="A1084" s="137">
        <v>2714</v>
      </c>
      <c r="B1084" s="137">
        <v>999999999</v>
      </c>
      <c r="C1084" s="137">
        <v>999999999</v>
      </c>
      <c r="D1084" s="138" t="str">
        <f t="shared" si="331"/>
        <v>99</v>
      </c>
      <c r="E1084" s="138" t="str">
        <f t="shared" si="332"/>
        <v>9</v>
      </c>
      <c r="F1084" s="138" t="str">
        <f t="shared" si="333"/>
        <v>9</v>
      </c>
      <c r="G1084" s="138" t="str">
        <f t="shared" si="334"/>
        <v>9</v>
      </c>
      <c r="H1084" s="138" t="str">
        <f t="shared" si="335"/>
        <v>9</v>
      </c>
      <c r="I1084" s="138" t="str">
        <f t="shared" si="336"/>
        <v>9</v>
      </c>
      <c r="J1084" s="138" t="str">
        <f t="shared" si="337"/>
        <v>9</v>
      </c>
      <c r="K1084" s="138" t="str">
        <f t="shared" si="338"/>
        <v>9</v>
      </c>
      <c r="L1084" s="138" t="s">
        <v>5552</v>
      </c>
      <c r="M1084" s="144" t="s">
        <v>1785</v>
      </c>
      <c r="N1084" s="139" t="s">
        <v>261</v>
      </c>
      <c r="O1084" s="141" t="s">
        <v>14</v>
      </c>
      <c r="P1084" s="141" t="s">
        <v>68</v>
      </c>
      <c r="Q1084" s="141">
        <v>3</v>
      </c>
      <c r="R1084" s="141">
        <v>5</v>
      </c>
      <c r="S1084" s="141" t="s">
        <v>116</v>
      </c>
      <c r="T1084" s="141" t="s">
        <v>116</v>
      </c>
      <c r="U1084" s="141">
        <v>3</v>
      </c>
      <c r="V1084" s="141">
        <v>3</v>
      </c>
      <c r="W1084" s="141" t="s">
        <v>1785</v>
      </c>
      <c r="X1084" s="141" t="s">
        <v>1785</v>
      </c>
      <c r="Y1084" s="141">
        <v>0</v>
      </c>
      <c r="Z1084" s="140">
        <v>0</v>
      </c>
      <c r="AA1084" s="140" t="s">
        <v>1785</v>
      </c>
      <c r="AB1084" s="140" t="s">
        <v>1785</v>
      </c>
      <c r="AC1084" s="140" t="s">
        <v>66</v>
      </c>
      <c r="AD1084" s="141" t="s">
        <v>66</v>
      </c>
      <c r="AE1084" s="144" t="s">
        <v>1785</v>
      </c>
      <c r="AF1084" s="144" t="s">
        <v>1785</v>
      </c>
      <c r="AG1084" s="134"/>
      <c r="AH1084" s="142"/>
      <c r="AI1084" s="143"/>
      <c r="AJ1084" s="143" t="b">
        <f t="shared" si="329"/>
        <v>0</v>
      </c>
      <c r="AK1084" s="143" t="str">
        <f>O1084&amp;Q1084&amp;R1084&amp;U1084&amp;V1084&amp;Y1084&amp;Z1084&amp;AC1084&amp;AD1084</f>
        <v>A35330000</v>
      </c>
      <c r="AL1084" s="59"/>
      <c r="AM1084" s="41" t="b">
        <f>C1084&lt;&gt;AK1084</f>
        <v>1</v>
      </c>
      <c r="AN1084" s="145" t="str">
        <f>N1084&amp;AK1084</f>
        <v>J9FA35330000</v>
      </c>
      <c r="AO1084" s="145"/>
      <c r="AP1084" s="73" t="s">
        <v>626</v>
      </c>
      <c r="AQ1084" s="146"/>
      <c r="AR1084" s="146" t="str">
        <f t="shared" si="339"/>
        <v/>
      </c>
      <c r="AS1084" s="146" t="str">
        <f>IF(IFERROR(VLOOKUP(AE1084,#REF!,1,0),"")&lt;&gt;"",1,"")</f>
        <v/>
      </c>
      <c r="AT1084" s="146" t="str">
        <f>IF(IFERROR(VLOOKUP(AE1084,#REF!,1,0),"")&lt;&gt;"",1,"")</f>
        <v/>
      </c>
      <c r="AU1084" s="146" t="str">
        <f>IF(IFERROR(VLOOKUP(AE1084,#REF!,1,0),"")&lt;&gt;"",1,"")</f>
        <v/>
      </c>
      <c r="AV1084" s="146" t="str">
        <f>IF(IFERROR(VLOOKUP(AE1084,#REF!,1,0),"")&lt;&gt;"",1,"")</f>
        <v/>
      </c>
      <c r="AW1084" s="146" t="str">
        <f>IF(IFERROR(VLOOKUP(AE1084,#REF!,1,0),"")&lt;&gt;"",1,"")</f>
        <v/>
      </c>
      <c r="AX1084" s="146" t="str">
        <f>IF(IFERROR(VLOOKUP(AE1084,#REF!,1,0),"")&lt;&gt;"",1,"")</f>
        <v/>
      </c>
      <c r="AY1084" s="146" t="str">
        <f>IF(IFERROR(VLOOKUP(AE1084,#REF!,1,0),"")&lt;&gt;"",1,"")</f>
        <v/>
      </c>
      <c r="AZ1084" s="146" t="str">
        <f>IF(IFERROR(VLOOKUP(AE1084,#REF!,1,0),"")&lt;&gt;"",1,"")</f>
        <v/>
      </c>
      <c r="BA1084" s="146" t="str">
        <f>IF(IFERROR(VLOOKUP(AE1084,#REF!,1,0),"")&lt;&gt;"",1,"")</f>
        <v/>
      </c>
      <c r="BB1084" s="146" t="str">
        <f>IF(IFERROR(VLOOKUP(AE1084,#REF!,1,0),"")&lt;&gt;"",1,"")</f>
        <v/>
      </c>
      <c r="BC1084" s="146" t="str">
        <f>IF(IFERROR(VLOOKUP(AE1084,#REF!,1,0),"")&lt;&gt;"",1,"")</f>
        <v/>
      </c>
      <c r="BD1084" s="146" t="str">
        <f>IF(IFERROR(VLOOKUP(AE1084,#REF!,1,0),"")&lt;&gt;"",1,"")</f>
        <v/>
      </c>
      <c r="BE1084" s="148">
        <f t="shared" si="305"/>
        <v>0</v>
      </c>
    </row>
    <row r="1085" spans="1:57" ht="17">
      <c r="A1085" s="137">
        <v>2715</v>
      </c>
      <c r="B1085" s="137">
        <v>999999999</v>
      </c>
      <c r="C1085" s="137">
        <v>999999999</v>
      </c>
      <c r="D1085" s="138" t="str">
        <f t="shared" si="331"/>
        <v>99</v>
      </c>
      <c r="E1085" s="138" t="str">
        <f t="shared" si="332"/>
        <v>9</v>
      </c>
      <c r="F1085" s="138" t="str">
        <f t="shared" si="333"/>
        <v>9</v>
      </c>
      <c r="G1085" s="138" t="str">
        <f t="shared" si="334"/>
        <v>9</v>
      </c>
      <c r="H1085" s="138" t="str">
        <f t="shared" si="335"/>
        <v>9</v>
      </c>
      <c r="I1085" s="138" t="str">
        <f t="shared" si="336"/>
        <v>9</v>
      </c>
      <c r="J1085" s="138" t="str">
        <f t="shared" si="337"/>
        <v>9</v>
      </c>
      <c r="K1085" s="138" t="str">
        <f t="shared" si="338"/>
        <v>9</v>
      </c>
      <c r="L1085" s="138" t="s">
        <v>5553</v>
      </c>
      <c r="M1085" s="144" t="s">
        <v>1786</v>
      </c>
      <c r="N1085" s="139" t="s">
        <v>261</v>
      </c>
      <c r="O1085" s="141" t="s">
        <v>14</v>
      </c>
      <c r="P1085" s="141" t="s">
        <v>68</v>
      </c>
      <c r="Q1085" s="141">
        <v>3</v>
      </c>
      <c r="R1085" s="141">
        <v>5</v>
      </c>
      <c r="S1085" s="141" t="s">
        <v>116</v>
      </c>
      <c r="T1085" s="141" t="s">
        <v>116</v>
      </c>
      <c r="U1085" s="141">
        <v>3</v>
      </c>
      <c r="V1085" s="141">
        <v>4</v>
      </c>
      <c r="W1085" s="141" t="s">
        <v>1786</v>
      </c>
      <c r="X1085" s="141" t="s">
        <v>1786</v>
      </c>
      <c r="Y1085" s="141">
        <v>0</v>
      </c>
      <c r="Z1085" s="140">
        <v>0</v>
      </c>
      <c r="AA1085" s="140" t="s">
        <v>1786</v>
      </c>
      <c r="AB1085" s="140" t="s">
        <v>1786</v>
      </c>
      <c r="AC1085" s="140" t="s">
        <v>66</v>
      </c>
      <c r="AD1085" s="141" t="s">
        <v>66</v>
      </c>
      <c r="AE1085" s="144" t="s">
        <v>1786</v>
      </c>
      <c r="AF1085" s="144" t="s">
        <v>1786</v>
      </c>
      <c r="AG1085" s="134"/>
      <c r="AH1085" s="142"/>
      <c r="AI1085" s="143"/>
      <c r="AJ1085" s="143" t="b">
        <f t="shared" si="329"/>
        <v>0</v>
      </c>
      <c r="AK1085" s="143" t="str">
        <f>O1085&amp;Q1085&amp;R1085&amp;U1085&amp;V1085&amp;Y1085&amp;Z1085&amp;AC1085&amp;AD1085</f>
        <v>A35340000</v>
      </c>
      <c r="AL1085" s="59"/>
      <c r="AM1085" s="41" t="b">
        <f>C1085&lt;&gt;AK1085</f>
        <v>1</v>
      </c>
      <c r="AN1085" s="145" t="str">
        <f>N1085&amp;AK1085</f>
        <v>J9FA35340000</v>
      </c>
      <c r="AO1085" s="145"/>
      <c r="AP1085" s="73" t="s">
        <v>626</v>
      </c>
      <c r="AQ1085" s="146"/>
      <c r="AR1085" s="146" t="str">
        <f t="shared" si="339"/>
        <v/>
      </c>
      <c r="AS1085" s="146" t="str">
        <f>IF(IFERROR(VLOOKUP(AE1085,#REF!,1,0),"")&lt;&gt;"",1,"")</f>
        <v/>
      </c>
      <c r="AT1085" s="146" t="str">
        <f>IF(IFERROR(VLOOKUP(AE1085,#REF!,1,0),"")&lt;&gt;"",1,"")</f>
        <v/>
      </c>
      <c r="AU1085" s="146" t="str">
        <f>IF(IFERROR(VLOOKUP(AE1085,#REF!,1,0),"")&lt;&gt;"",1,"")</f>
        <v/>
      </c>
      <c r="AV1085" s="146" t="str">
        <f>IF(IFERROR(VLOOKUP(AE1085,#REF!,1,0),"")&lt;&gt;"",1,"")</f>
        <v/>
      </c>
      <c r="AW1085" s="146" t="str">
        <f>IF(IFERROR(VLOOKUP(AE1085,#REF!,1,0),"")&lt;&gt;"",1,"")</f>
        <v/>
      </c>
      <c r="AX1085" s="146" t="str">
        <f>IF(IFERROR(VLOOKUP(AE1085,#REF!,1,0),"")&lt;&gt;"",1,"")</f>
        <v/>
      </c>
      <c r="AY1085" s="146" t="str">
        <f>IF(IFERROR(VLOOKUP(AE1085,#REF!,1,0),"")&lt;&gt;"",1,"")</f>
        <v/>
      </c>
      <c r="AZ1085" s="146" t="str">
        <f>IF(IFERROR(VLOOKUP(AE1085,#REF!,1,0),"")&lt;&gt;"",1,"")</f>
        <v/>
      </c>
      <c r="BA1085" s="146" t="str">
        <f>IF(IFERROR(VLOOKUP(AE1085,#REF!,1,0),"")&lt;&gt;"",1,"")</f>
        <v/>
      </c>
      <c r="BB1085" s="146" t="str">
        <f>IF(IFERROR(VLOOKUP(AE1085,#REF!,1,0),"")&lt;&gt;"",1,"")</f>
        <v/>
      </c>
      <c r="BC1085" s="146" t="str">
        <f>IF(IFERROR(VLOOKUP(AE1085,#REF!,1,0),"")&lt;&gt;"",1,"")</f>
        <v/>
      </c>
      <c r="BD1085" s="146" t="str">
        <f>IF(IFERROR(VLOOKUP(AE1085,#REF!,1,0),"")&lt;&gt;"",1,"")</f>
        <v/>
      </c>
      <c r="BE1085" s="148">
        <f t="shared" si="305"/>
        <v>0</v>
      </c>
    </row>
    <row r="1086" spans="1:57" ht="17">
      <c r="A1086" s="137">
        <v>2716</v>
      </c>
      <c r="B1086" s="137">
        <v>999999999</v>
      </c>
      <c r="C1086" s="137">
        <v>999999999</v>
      </c>
      <c r="D1086" s="138" t="str">
        <f t="shared" si="331"/>
        <v>99</v>
      </c>
      <c r="E1086" s="138" t="str">
        <f t="shared" si="332"/>
        <v>9</v>
      </c>
      <c r="F1086" s="138" t="str">
        <f t="shared" si="333"/>
        <v>9</v>
      </c>
      <c r="G1086" s="138" t="str">
        <f t="shared" si="334"/>
        <v>9</v>
      </c>
      <c r="H1086" s="138" t="str">
        <f t="shared" si="335"/>
        <v>9</v>
      </c>
      <c r="I1086" s="138" t="str">
        <f t="shared" si="336"/>
        <v>9</v>
      </c>
      <c r="J1086" s="138" t="str">
        <f t="shared" si="337"/>
        <v>9</v>
      </c>
      <c r="K1086" s="138" t="str">
        <f t="shared" si="338"/>
        <v>9</v>
      </c>
      <c r="L1086" s="138" t="s">
        <v>5554</v>
      </c>
      <c r="M1086" s="144" t="s">
        <v>1787</v>
      </c>
      <c r="N1086" s="139" t="s">
        <v>261</v>
      </c>
      <c r="O1086" s="141" t="s">
        <v>14</v>
      </c>
      <c r="P1086" s="141" t="s">
        <v>68</v>
      </c>
      <c r="Q1086" s="141">
        <v>3</v>
      </c>
      <c r="R1086" s="141">
        <v>5</v>
      </c>
      <c r="S1086" s="141" t="s">
        <v>116</v>
      </c>
      <c r="T1086" s="141" t="s">
        <v>116</v>
      </c>
      <c r="U1086" s="141">
        <v>3</v>
      </c>
      <c r="V1086" s="141">
        <v>5</v>
      </c>
      <c r="W1086" s="141" t="s">
        <v>1787</v>
      </c>
      <c r="X1086" s="141" t="s">
        <v>1787</v>
      </c>
      <c r="Y1086" s="141">
        <v>0</v>
      </c>
      <c r="Z1086" s="140">
        <v>0</v>
      </c>
      <c r="AA1086" s="140" t="s">
        <v>1787</v>
      </c>
      <c r="AB1086" s="140" t="s">
        <v>1787</v>
      </c>
      <c r="AC1086" s="140" t="s">
        <v>66</v>
      </c>
      <c r="AD1086" s="141" t="s">
        <v>66</v>
      </c>
      <c r="AE1086" s="144" t="s">
        <v>1787</v>
      </c>
      <c r="AF1086" s="144" t="s">
        <v>1787</v>
      </c>
      <c r="AG1086" s="134"/>
      <c r="AH1086" s="142"/>
      <c r="AI1086" s="143"/>
      <c r="AJ1086" s="143" t="b">
        <f t="shared" si="329"/>
        <v>0</v>
      </c>
      <c r="AK1086" s="143" t="str">
        <f>O1086&amp;Q1086&amp;R1086&amp;U1086&amp;V1086&amp;Y1086&amp;Z1086&amp;AC1086&amp;AD1086</f>
        <v>A35350000</v>
      </c>
      <c r="AL1086" s="59"/>
      <c r="AM1086" s="41" t="b">
        <f>C1086&lt;&gt;AK1086</f>
        <v>1</v>
      </c>
      <c r="AN1086" s="145" t="str">
        <f>N1086&amp;AK1086</f>
        <v>J9FA35350000</v>
      </c>
      <c r="AO1086" s="145"/>
      <c r="AP1086" s="73" t="s">
        <v>626</v>
      </c>
      <c r="AQ1086" s="146"/>
      <c r="AR1086" s="146" t="str">
        <f t="shared" si="339"/>
        <v/>
      </c>
      <c r="AS1086" s="146" t="str">
        <f>IF(IFERROR(VLOOKUP(AE1086,#REF!,1,0),"")&lt;&gt;"",1,"")</f>
        <v/>
      </c>
      <c r="AT1086" s="146" t="str">
        <f>IF(IFERROR(VLOOKUP(AE1086,#REF!,1,0),"")&lt;&gt;"",1,"")</f>
        <v/>
      </c>
      <c r="AU1086" s="146" t="str">
        <f>IF(IFERROR(VLOOKUP(AE1086,#REF!,1,0),"")&lt;&gt;"",1,"")</f>
        <v/>
      </c>
      <c r="AV1086" s="146" t="str">
        <f>IF(IFERROR(VLOOKUP(AE1086,#REF!,1,0),"")&lt;&gt;"",1,"")</f>
        <v/>
      </c>
      <c r="AW1086" s="146" t="str">
        <f>IF(IFERROR(VLOOKUP(AE1086,#REF!,1,0),"")&lt;&gt;"",1,"")</f>
        <v/>
      </c>
      <c r="AX1086" s="146" t="str">
        <f>IF(IFERROR(VLOOKUP(AE1086,#REF!,1,0),"")&lt;&gt;"",1,"")</f>
        <v/>
      </c>
      <c r="AY1086" s="146" t="str">
        <f>IF(IFERROR(VLOOKUP(AE1086,#REF!,1,0),"")&lt;&gt;"",1,"")</f>
        <v/>
      </c>
      <c r="AZ1086" s="146" t="str">
        <f>IF(IFERROR(VLOOKUP(AE1086,#REF!,1,0),"")&lt;&gt;"",1,"")</f>
        <v/>
      </c>
      <c r="BA1086" s="146" t="str">
        <f>IF(IFERROR(VLOOKUP(AE1086,#REF!,1,0),"")&lt;&gt;"",1,"")</f>
        <v/>
      </c>
      <c r="BB1086" s="146" t="str">
        <f>IF(IFERROR(VLOOKUP(AE1086,#REF!,1,0),"")&lt;&gt;"",1,"")</f>
        <v/>
      </c>
      <c r="BC1086" s="146" t="str">
        <f>IF(IFERROR(VLOOKUP(AE1086,#REF!,1,0),"")&lt;&gt;"",1,"")</f>
        <v/>
      </c>
      <c r="BD1086" s="146" t="str">
        <f>IF(IFERROR(VLOOKUP(AE1086,#REF!,1,0),"")&lt;&gt;"",1,"")</f>
        <v/>
      </c>
      <c r="BE1086" s="148">
        <f t="shared" si="305"/>
        <v>0</v>
      </c>
    </row>
    <row r="1087" spans="1:57" ht="16">
      <c r="A1087" s="43">
        <v>628</v>
      </c>
      <c r="B1087" s="43">
        <v>699499</v>
      </c>
      <c r="C1087" s="43" t="str">
        <f>LEFT(B1087 &amp; "000000000", 9)</f>
        <v>699499000</v>
      </c>
      <c r="D1087" s="44" t="str">
        <f t="shared" si="331"/>
        <v>69</v>
      </c>
      <c r="E1087" s="44" t="str">
        <f t="shared" si="332"/>
        <v>9</v>
      </c>
      <c r="F1087" s="44" t="str">
        <f t="shared" si="333"/>
        <v>4</v>
      </c>
      <c r="G1087" s="44" t="str">
        <f t="shared" si="334"/>
        <v>9</v>
      </c>
      <c r="H1087" s="44" t="str">
        <f t="shared" si="335"/>
        <v>9</v>
      </c>
      <c r="I1087" s="44" t="str">
        <f t="shared" si="336"/>
        <v>0</v>
      </c>
      <c r="J1087" s="44" t="str">
        <f t="shared" si="337"/>
        <v>0</v>
      </c>
      <c r="K1087" s="44" t="str">
        <f t="shared" si="338"/>
        <v>0</v>
      </c>
      <c r="L1087" s="44"/>
      <c r="M1087" s="45" t="s">
        <v>1788</v>
      </c>
      <c r="N1087" s="45"/>
      <c r="O1087" s="46" t="s">
        <v>14</v>
      </c>
      <c r="P1087" s="47" t="s">
        <v>68</v>
      </c>
      <c r="Q1087" s="48">
        <v>3</v>
      </c>
      <c r="R1087" s="47"/>
      <c r="S1087" s="47" t="s">
        <v>116</v>
      </c>
      <c r="T1087" s="47" t="s">
        <v>116</v>
      </c>
      <c r="U1087" s="48">
        <v>3</v>
      </c>
      <c r="V1087" s="48">
        <v>6</v>
      </c>
      <c r="W1087" s="47"/>
      <c r="X1087" s="47" t="s">
        <v>1788</v>
      </c>
      <c r="Y1087" s="46" t="s">
        <v>66</v>
      </c>
      <c r="Z1087" s="49" t="s">
        <v>66</v>
      </c>
      <c r="AA1087" s="49"/>
      <c r="AB1087" s="49" t="s">
        <v>1788</v>
      </c>
      <c r="AC1087" s="49" t="s">
        <v>66</v>
      </c>
      <c r="AD1087" s="47" t="s">
        <v>66</v>
      </c>
      <c r="AE1087" s="50" t="s">
        <v>1788</v>
      </c>
      <c r="AF1087" s="51"/>
      <c r="AG1087" s="51" t="s">
        <v>8</v>
      </c>
      <c r="AH1087" s="52"/>
      <c r="AI1087" s="39"/>
      <c r="AJ1087" s="39"/>
      <c r="AK1087" s="39" t="e">
        <f>O1087&amp;Q1087&amp;#REF!&amp;U1087&amp;V1087&amp;Y1087&amp;Z1087&amp;AC1087&amp;AD1087</f>
        <v>#REF!</v>
      </c>
      <c r="AL1087" s="43">
        <v>699499</v>
      </c>
      <c r="AM1087" s="44" t="e">
        <f>C1087&lt;&gt;AK1087</f>
        <v>#REF!</v>
      </c>
      <c r="AN1087" s="52"/>
      <c r="AO1087" s="52"/>
      <c r="AP1087" s="53"/>
      <c r="AQ1087" s="53"/>
      <c r="AR1087" s="53">
        <f t="shared" si="339"/>
        <v>1</v>
      </c>
      <c r="AS1087" s="53" t="str">
        <f>IF(IFERROR(VLOOKUP(AE1087,#REF!,1,0),"")&lt;&gt;"",1,"")</f>
        <v/>
      </c>
      <c r="AT1087" s="53" t="str">
        <f>IF(IFERROR(VLOOKUP(AE1087,#REF!,1,0),"")&lt;&gt;"",1,"")</f>
        <v/>
      </c>
      <c r="AU1087" s="53" t="str">
        <f>IF(IFERROR(VLOOKUP(AE1087,#REF!,1,0),"")&lt;&gt;"",1,"")</f>
        <v/>
      </c>
      <c r="AV1087" s="53" t="str">
        <f>IF(IFERROR(VLOOKUP(AE1087,#REF!,1,0),"")&lt;&gt;"",1,"")</f>
        <v/>
      </c>
      <c r="AW1087" s="53" t="str">
        <f>IF(IFERROR(VLOOKUP(AE1087,#REF!,1,0),"")&lt;&gt;"",1,"")</f>
        <v/>
      </c>
      <c r="AX1087" s="53" t="str">
        <f>IF(IFERROR(VLOOKUP(AE1087,#REF!,1,0),"")&lt;&gt;"",1,"")</f>
        <v/>
      </c>
      <c r="AY1087" s="53" t="str">
        <f>IF(IFERROR(VLOOKUP(AE1087,#REF!,1,0),"")&lt;&gt;"",1,"")</f>
        <v/>
      </c>
      <c r="AZ1087" s="53" t="str">
        <f>IF(IFERROR(VLOOKUP(AE1087,#REF!,1,0),"")&lt;&gt;"",1,"")</f>
        <v/>
      </c>
      <c r="BA1087" s="53" t="str">
        <f>IF(IFERROR(VLOOKUP(AE1087,#REF!,1,0),"")&lt;&gt;"",1,"")</f>
        <v/>
      </c>
      <c r="BB1087" s="53" t="str">
        <f>IF(IFERROR(VLOOKUP(AE1087,#REF!,1,0),"")&lt;&gt;"",1,"")</f>
        <v/>
      </c>
      <c r="BC1087" s="53" t="str">
        <f>IF(IFERROR(VLOOKUP(AE1087,#REF!,1,0),"")&lt;&gt;"",1,"")</f>
        <v/>
      </c>
      <c r="BD1087" s="53" t="str">
        <f>IF(IFERROR(VLOOKUP(AE1087,#REF!,1,0),"")&lt;&gt;"",1,"")</f>
        <v/>
      </c>
      <c r="BE1087" s="54">
        <f t="shared" si="305"/>
        <v>1</v>
      </c>
    </row>
    <row r="1088" spans="1:57" ht="17">
      <c r="A1088" s="137"/>
      <c r="B1088" s="137"/>
      <c r="C1088" s="137"/>
      <c r="D1088" s="138"/>
      <c r="E1088" s="138"/>
      <c r="F1088" s="138"/>
      <c r="G1088" s="138"/>
      <c r="H1088" s="138"/>
      <c r="I1088" s="138"/>
      <c r="J1088" s="138"/>
      <c r="K1088" s="138"/>
      <c r="L1088" s="138" t="s">
        <v>5555</v>
      </c>
      <c r="M1088" s="139"/>
      <c r="N1088" s="139" t="s">
        <v>261</v>
      </c>
      <c r="O1088" s="141" t="s">
        <v>14</v>
      </c>
      <c r="P1088" s="141" t="s">
        <v>68</v>
      </c>
      <c r="Q1088" s="141">
        <v>3</v>
      </c>
      <c r="R1088" s="141">
        <v>5</v>
      </c>
      <c r="S1088" s="141" t="s">
        <v>116</v>
      </c>
      <c r="T1088" s="141" t="s">
        <v>116</v>
      </c>
      <c r="U1088" s="141">
        <v>9</v>
      </c>
      <c r="V1088" s="141">
        <v>8</v>
      </c>
      <c r="W1088" s="140" t="s">
        <v>1789</v>
      </c>
      <c r="X1088" s="140" t="s">
        <v>1789</v>
      </c>
      <c r="Y1088" s="140" t="s">
        <v>66</v>
      </c>
      <c r="Z1088" s="140" t="s">
        <v>66</v>
      </c>
      <c r="AA1088" s="140" t="s">
        <v>1789</v>
      </c>
      <c r="AB1088" s="140" t="s">
        <v>1789</v>
      </c>
      <c r="AC1088" s="140" t="s">
        <v>66</v>
      </c>
      <c r="AD1088" s="140" t="s">
        <v>66</v>
      </c>
      <c r="AE1088" s="140" t="s">
        <v>1789</v>
      </c>
      <c r="AF1088" s="140" t="s">
        <v>1789</v>
      </c>
      <c r="AG1088" s="134"/>
      <c r="AH1088" s="142"/>
      <c r="AI1088" s="143"/>
      <c r="AJ1088" s="143" t="b">
        <f t="shared" ref="AJ1088:AJ1090" si="340">IF(OR(AS1088=1,AT1088=1,AU1088=1,AV1088=1,AW1088=1,AX1088=1,AY1088=1,AZ1088=1,BA1088=1,BB1088=1,BC1088=1,BD1088=1),TRUE,FALSE)</f>
        <v>0</v>
      </c>
      <c r="AK1088" s="143" t="str">
        <f>O1088&amp;Q1088&amp;R1088&amp;U1088&amp;V1088&amp;Y1088&amp;Z1088&amp;AC1088&amp;AD1088</f>
        <v>A35980000</v>
      </c>
      <c r="AL1088" s="40"/>
      <c r="AM1088" s="41"/>
      <c r="AN1088" s="145" t="str">
        <f>N1088&amp;AK1088</f>
        <v>J9FA35980000</v>
      </c>
      <c r="AO1088" s="145"/>
      <c r="AP1088" s="31"/>
      <c r="AQ1088" s="146"/>
      <c r="AR1088" s="146"/>
      <c r="AS1088" s="146"/>
      <c r="AT1088" s="146"/>
      <c r="AU1088" s="146"/>
      <c r="AV1088" s="146"/>
      <c r="AW1088" s="146"/>
      <c r="AX1088" s="146"/>
      <c r="AY1088" s="146"/>
      <c r="AZ1088" s="146"/>
      <c r="BA1088" s="146"/>
      <c r="BB1088" s="146"/>
      <c r="BC1088" s="146"/>
      <c r="BD1088" s="146"/>
      <c r="BE1088" s="148">
        <f t="shared" si="305"/>
        <v>0</v>
      </c>
    </row>
    <row r="1089" spans="1:57" ht="17">
      <c r="A1089" s="137"/>
      <c r="B1089" s="137"/>
      <c r="C1089" s="137"/>
      <c r="D1089" s="138"/>
      <c r="E1089" s="138"/>
      <c r="F1089" s="138"/>
      <c r="G1089" s="138"/>
      <c r="H1089" s="138"/>
      <c r="I1089" s="138"/>
      <c r="J1089" s="138"/>
      <c r="K1089" s="138"/>
      <c r="L1089" s="138" t="s">
        <v>5556</v>
      </c>
      <c r="M1089" s="139"/>
      <c r="N1089" s="139" t="s">
        <v>261</v>
      </c>
      <c r="O1089" s="141" t="s">
        <v>14</v>
      </c>
      <c r="P1089" s="141" t="s">
        <v>68</v>
      </c>
      <c r="Q1089" s="141">
        <v>3</v>
      </c>
      <c r="R1089" s="141">
        <v>5</v>
      </c>
      <c r="S1089" s="141" t="s">
        <v>116</v>
      </c>
      <c r="T1089" s="141" t="s">
        <v>116</v>
      </c>
      <c r="U1089" s="141">
        <v>9</v>
      </c>
      <c r="V1089" s="141">
        <v>9</v>
      </c>
      <c r="W1089" s="140" t="s">
        <v>1790</v>
      </c>
      <c r="X1089" s="140" t="s">
        <v>1790</v>
      </c>
      <c r="Y1089" s="140" t="s">
        <v>66</v>
      </c>
      <c r="Z1089" s="140" t="s">
        <v>66</v>
      </c>
      <c r="AA1089" s="140" t="s">
        <v>1790</v>
      </c>
      <c r="AB1089" s="140" t="s">
        <v>1790</v>
      </c>
      <c r="AC1089" s="140" t="s">
        <v>66</v>
      </c>
      <c r="AD1089" s="140" t="s">
        <v>66</v>
      </c>
      <c r="AE1089" s="140" t="s">
        <v>1790</v>
      </c>
      <c r="AF1089" s="140" t="s">
        <v>1790</v>
      </c>
      <c r="AG1089" s="134"/>
      <c r="AH1089" s="142"/>
      <c r="AI1089" s="143"/>
      <c r="AJ1089" s="143" t="b">
        <f t="shared" si="340"/>
        <v>0</v>
      </c>
      <c r="AK1089" s="143" t="str">
        <f>O1089&amp;Q1089&amp;R1089&amp;U1089&amp;V1089&amp;Y1089&amp;Z1089&amp;AC1089&amp;AD1089</f>
        <v>A35990000</v>
      </c>
      <c r="AL1089" s="40"/>
      <c r="AM1089" s="41"/>
      <c r="AN1089" s="145" t="str">
        <f>N1089&amp;AK1089</f>
        <v>J9FA35990000</v>
      </c>
      <c r="AO1089" s="145"/>
      <c r="AP1089" s="31"/>
      <c r="AQ1089" s="146"/>
      <c r="AR1089" s="146"/>
      <c r="AS1089" s="146"/>
      <c r="AT1089" s="146"/>
      <c r="AU1089" s="146"/>
      <c r="AV1089" s="146"/>
      <c r="AW1089" s="146"/>
      <c r="AX1089" s="146"/>
      <c r="AY1089" s="146"/>
      <c r="AZ1089" s="146"/>
      <c r="BA1089" s="146"/>
      <c r="BB1089" s="146"/>
      <c r="BC1089" s="146"/>
      <c r="BD1089" s="146"/>
      <c r="BE1089" s="148">
        <f t="shared" si="305"/>
        <v>0</v>
      </c>
    </row>
    <row r="1090" spans="1:57" ht="17">
      <c r="A1090" s="137">
        <v>629</v>
      </c>
      <c r="B1090" s="137">
        <v>6995</v>
      </c>
      <c r="C1090" s="137" t="str">
        <f t="shared" ref="C1090:C1113" si="341">LEFT(B1090 &amp; "000000000", 9)</f>
        <v>699500000</v>
      </c>
      <c r="D1090" s="138" t="str">
        <f t="shared" ref="D1090:D1113" si="342">MID(C1090,1,2)</f>
        <v>69</v>
      </c>
      <c r="E1090" s="138" t="str">
        <f t="shared" ref="E1090:E1113" si="343">MID(C1090,3,1)</f>
        <v>9</v>
      </c>
      <c r="F1090" s="138" t="str">
        <f t="shared" ref="F1090:F1113" si="344">MID(C1090,4,1)</f>
        <v>5</v>
      </c>
      <c r="G1090" s="138" t="str">
        <f t="shared" ref="G1090:G1113" si="345">MID(C1090,5,1)</f>
        <v>0</v>
      </c>
      <c r="H1090" s="138" t="str">
        <f t="shared" ref="H1090:H1113" si="346">MID(C1090,6,1)</f>
        <v>0</v>
      </c>
      <c r="I1090" s="138" t="str">
        <f t="shared" ref="I1090:I1113" si="347">MID(C1090,7,1)</f>
        <v>0</v>
      </c>
      <c r="J1090" s="138" t="str">
        <f t="shared" ref="J1090:J1113" si="348">MID(C1090,8,1)</f>
        <v>0</v>
      </c>
      <c r="K1090" s="138" t="str">
        <f t="shared" ref="K1090:K1113" si="349">MID(C1090,9,1)</f>
        <v>0</v>
      </c>
      <c r="L1090" s="138" t="s">
        <v>5557</v>
      </c>
      <c r="M1090" s="139" t="s">
        <v>118</v>
      </c>
      <c r="N1090" s="139" t="s">
        <v>261</v>
      </c>
      <c r="O1090" s="141" t="s">
        <v>14</v>
      </c>
      <c r="P1090" s="141" t="s">
        <v>68</v>
      </c>
      <c r="Q1090" s="141">
        <v>3</v>
      </c>
      <c r="R1090" s="141">
        <v>6</v>
      </c>
      <c r="S1090" s="141" t="s">
        <v>118</v>
      </c>
      <c r="T1090" s="141" t="s">
        <v>118</v>
      </c>
      <c r="U1090" s="141" t="s">
        <v>66</v>
      </c>
      <c r="V1090" s="141" t="s">
        <v>66</v>
      </c>
      <c r="W1090" s="141" t="s">
        <v>118</v>
      </c>
      <c r="X1090" s="141" t="s">
        <v>118</v>
      </c>
      <c r="Y1090" s="141" t="s">
        <v>66</v>
      </c>
      <c r="Z1090" s="140" t="s">
        <v>66</v>
      </c>
      <c r="AA1090" s="140" t="s">
        <v>118</v>
      </c>
      <c r="AB1090" s="140" t="s">
        <v>118</v>
      </c>
      <c r="AC1090" s="140" t="s">
        <v>66</v>
      </c>
      <c r="AD1090" s="141" t="s">
        <v>66</v>
      </c>
      <c r="AE1090" s="144" t="s">
        <v>118</v>
      </c>
      <c r="AF1090" s="144" t="s">
        <v>118</v>
      </c>
      <c r="AG1090" s="134"/>
      <c r="AH1090" s="142"/>
      <c r="AI1090" s="143"/>
      <c r="AJ1090" s="143" t="b">
        <f t="shared" si="340"/>
        <v>0</v>
      </c>
      <c r="AK1090" s="143" t="str">
        <f>O1090&amp;Q1090&amp;R1090&amp;U1090&amp;V1090&amp;Y1090&amp;Z1090&amp;AC1090&amp;AD1090</f>
        <v>A36000000</v>
      </c>
      <c r="AL1090" s="40">
        <v>6995</v>
      </c>
      <c r="AM1090" s="41" t="b">
        <f>C1090&lt;&gt;AK1090</f>
        <v>1</v>
      </c>
      <c r="AN1090" s="145" t="str">
        <f>N1090&amp;AK1090</f>
        <v>J9FA36000000</v>
      </c>
      <c r="AO1090" s="145" t="s">
        <v>1791</v>
      </c>
      <c r="AP1090" s="31"/>
      <c r="AQ1090" s="146"/>
      <c r="AR1090" s="146">
        <f t="shared" ref="AR1090:AR1113" si="350">IF(AL1090&lt;&gt;"",1,"")</f>
        <v>1</v>
      </c>
      <c r="AS1090" s="146" t="str">
        <f>IF(IFERROR(VLOOKUP(AE1090,#REF!,1,0),"")&lt;&gt;"",1,"")</f>
        <v/>
      </c>
      <c r="AT1090" s="146" t="str">
        <f>IF(IFERROR(VLOOKUP(AE1090,#REF!,1,0),"")&lt;&gt;"",1,"")</f>
        <v/>
      </c>
      <c r="AU1090" s="146" t="str">
        <f>IF(IFERROR(VLOOKUP(AE1090,#REF!,1,0),"")&lt;&gt;"",1,"")</f>
        <v/>
      </c>
      <c r="AV1090" s="146" t="str">
        <f>IF(IFERROR(VLOOKUP(AE1090,#REF!,1,0),"")&lt;&gt;"",1,"")</f>
        <v/>
      </c>
      <c r="AW1090" s="146" t="str">
        <f>IF(IFERROR(VLOOKUP(AE1090,#REF!,1,0),"")&lt;&gt;"",1,"")</f>
        <v/>
      </c>
      <c r="AX1090" s="146" t="str">
        <f>IF(IFERROR(VLOOKUP(AE1090,#REF!,1,0),"")&lt;&gt;"",1,"")</f>
        <v/>
      </c>
      <c r="AY1090" s="146" t="str">
        <f>IF(IFERROR(VLOOKUP(AE1090,#REF!,1,0),"")&lt;&gt;"",1,"")</f>
        <v/>
      </c>
      <c r="AZ1090" s="146" t="str">
        <f>IF(IFERROR(VLOOKUP(AE1090,#REF!,1,0),"")&lt;&gt;"",1,"")</f>
        <v/>
      </c>
      <c r="BA1090" s="146" t="str">
        <f>IF(IFERROR(VLOOKUP(AE1090,#REF!,1,0),"")&lt;&gt;"",1,"")</f>
        <v/>
      </c>
      <c r="BB1090" s="146" t="str">
        <f>IF(IFERROR(VLOOKUP(AE1090,#REF!,1,0),"")&lt;&gt;"",1,"")</f>
        <v/>
      </c>
      <c r="BC1090" s="146" t="str">
        <f>IF(IFERROR(VLOOKUP(AE1090,#REF!,1,0),"")&lt;&gt;"",1,"")</f>
        <v/>
      </c>
      <c r="BD1090" s="146" t="str">
        <f>IF(IFERROR(VLOOKUP(AE1090,#REF!,1,0),"")&lt;&gt;"",1,"")</f>
        <v/>
      </c>
      <c r="BE1090" s="148">
        <f t="shared" si="305"/>
        <v>1</v>
      </c>
    </row>
    <row r="1091" spans="1:57" ht="16">
      <c r="A1091" s="43">
        <v>630</v>
      </c>
      <c r="B1091" s="43">
        <v>69951</v>
      </c>
      <c r="C1091" s="43" t="str">
        <f t="shared" si="341"/>
        <v>699510000</v>
      </c>
      <c r="D1091" s="44" t="str">
        <f t="shared" si="342"/>
        <v>69</v>
      </c>
      <c r="E1091" s="44" t="str">
        <f t="shared" si="343"/>
        <v>9</v>
      </c>
      <c r="F1091" s="44" t="str">
        <f t="shared" si="344"/>
        <v>5</v>
      </c>
      <c r="G1091" s="44" t="str">
        <f t="shared" si="345"/>
        <v>1</v>
      </c>
      <c r="H1091" s="44" t="str">
        <f t="shared" si="346"/>
        <v>0</v>
      </c>
      <c r="I1091" s="44" t="str">
        <f t="shared" si="347"/>
        <v>0</v>
      </c>
      <c r="J1091" s="44" t="str">
        <f t="shared" si="348"/>
        <v>0</v>
      </c>
      <c r="K1091" s="44" t="str">
        <f t="shared" si="349"/>
        <v>0</v>
      </c>
      <c r="L1091" s="44"/>
      <c r="M1091" s="45" t="s">
        <v>1792</v>
      </c>
      <c r="N1091" s="45"/>
      <c r="O1091" s="46" t="s">
        <v>14</v>
      </c>
      <c r="P1091" s="47" t="s">
        <v>68</v>
      </c>
      <c r="Q1091" s="48">
        <v>3</v>
      </c>
      <c r="R1091" s="47"/>
      <c r="S1091" s="47" t="s">
        <v>118</v>
      </c>
      <c r="T1091" s="47" t="s">
        <v>118</v>
      </c>
      <c r="U1091" s="46" t="s">
        <v>8</v>
      </c>
      <c r="V1091" s="46" t="s">
        <v>66</v>
      </c>
      <c r="W1091" s="47"/>
      <c r="X1091" s="47" t="s">
        <v>1792</v>
      </c>
      <c r="Y1091" s="46" t="s">
        <v>66</v>
      </c>
      <c r="Z1091" s="49" t="s">
        <v>66</v>
      </c>
      <c r="AA1091" s="49"/>
      <c r="AB1091" s="49" t="s">
        <v>1792</v>
      </c>
      <c r="AC1091" s="49" t="s">
        <v>66</v>
      </c>
      <c r="AD1091" s="47" t="s">
        <v>66</v>
      </c>
      <c r="AE1091" s="50" t="s">
        <v>1792</v>
      </c>
      <c r="AF1091" s="51"/>
      <c r="AG1091" s="51" t="s">
        <v>8</v>
      </c>
      <c r="AH1091" s="52"/>
      <c r="AI1091" s="39"/>
      <c r="AJ1091" s="39"/>
      <c r="AK1091" s="39" t="e">
        <f>O1091&amp;Q1091&amp;#REF!&amp;U1091&amp;V1091&amp;Y1091&amp;Z1091&amp;AC1091&amp;AD1091</f>
        <v>#REF!</v>
      </c>
      <c r="AL1091" s="43">
        <v>69951</v>
      </c>
      <c r="AM1091" s="44" t="e">
        <f>C1091&lt;&gt;AK1091</f>
        <v>#REF!</v>
      </c>
      <c r="AN1091" s="52"/>
      <c r="AO1091" s="52"/>
      <c r="AP1091" s="53"/>
      <c r="AQ1091" s="53"/>
      <c r="AR1091" s="53">
        <f t="shared" si="350"/>
        <v>1</v>
      </c>
      <c r="AS1091" s="53" t="str">
        <f>IF(IFERROR(VLOOKUP(AE1091,#REF!,1,0),"")&lt;&gt;"",1,"")</f>
        <v/>
      </c>
      <c r="AT1091" s="53" t="str">
        <f>IF(IFERROR(VLOOKUP(AE1091,#REF!,1,0),"")&lt;&gt;"",1,"")</f>
        <v/>
      </c>
      <c r="AU1091" s="53" t="str">
        <f>IF(IFERROR(VLOOKUP(AE1091,#REF!,1,0),"")&lt;&gt;"",1,"")</f>
        <v/>
      </c>
      <c r="AV1091" s="53" t="str">
        <f>IF(IFERROR(VLOOKUP(AE1091,#REF!,1,0),"")&lt;&gt;"",1,"")</f>
        <v/>
      </c>
      <c r="AW1091" s="53" t="str">
        <f>IF(IFERROR(VLOOKUP(AE1091,#REF!,1,0),"")&lt;&gt;"",1,"")</f>
        <v/>
      </c>
      <c r="AX1091" s="53" t="str">
        <f>IF(IFERROR(VLOOKUP(AE1091,#REF!,1,0),"")&lt;&gt;"",1,"")</f>
        <v/>
      </c>
      <c r="AY1091" s="53" t="str">
        <f>IF(IFERROR(VLOOKUP(AE1091,#REF!,1,0),"")&lt;&gt;"",1,"")</f>
        <v/>
      </c>
      <c r="AZ1091" s="53" t="str">
        <f>IF(IFERROR(VLOOKUP(AE1091,#REF!,1,0),"")&lt;&gt;"",1,"")</f>
        <v/>
      </c>
      <c r="BA1091" s="53" t="str">
        <f>IF(IFERROR(VLOOKUP(AE1091,#REF!,1,0),"")&lt;&gt;"",1,"")</f>
        <v/>
      </c>
      <c r="BB1091" s="53" t="str">
        <f>IF(IFERROR(VLOOKUP(AE1091,#REF!,1,0),"")&lt;&gt;"",1,"")</f>
        <v/>
      </c>
      <c r="BC1091" s="53" t="str">
        <f>IF(IFERROR(VLOOKUP(AE1091,#REF!,1,0),"")&lt;&gt;"",1,"")</f>
        <v/>
      </c>
      <c r="BD1091" s="53" t="str">
        <f>IF(IFERROR(VLOOKUP(AE1091,#REF!,1,0),"")&lt;&gt;"",1,"")</f>
        <v/>
      </c>
      <c r="BE1091" s="54">
        <f t="shared" si="305"/>
        <v>1</v>
      </c>
    </row>
    <row r="1092" spans="1:57" ht="16">
      <c r="A1092" s="33">
        <v>631</v>
      </c>
      <c r="B1092" s="33">
        <v>699511</v>
      </c>
      <c r="C1092" s="33" t="str">
        <f t="shared" si="341"/>
        <v>699511000</v>
      </c>
      <c r="D1092" s="34" t="str">
        <f t="shared" si="342"/>
        <v>69</v>
      </c>
      <c r="E1092" s="34" t="str">
        <f t="shared" si="343"/>
        <v>9</v>
      </c>
      <c r="F1092" s="34" t="str">
        <f t="shared" si="344"/>
        <v>5</v>
      </c>
      <c r="G1092" s="34" t="str">
        <f t="shared" si="345"/>
        <v>1</v>
      </c>
      <c r="H1092" s="34" t="str">
        <f t="shared" si="346"/>
        <v>1</v>
      </c>
      <c r="I1092" s="34" t="str">
        <f t="shared" si="347"/>
        <v>0</v>
      </c>
      <c r="J1092" s="34" t="str">
        <f t="shared" si="348"/>
        <v>0</v>
      </c>
      <c r="K1092" s="34" t="str">
        <f t="shared" si="349"/>
        <v>0</v>
      </c>
      <c r="L1092" s="34" t="s">
        <v>5558</v>
      </c>
      <c r="M1092" s="35" t="s">
        <v>1793</v>
      </c>
      <c r="N1092" s="35" t="s">
        <v>261</v>
      </c>
      <c r="O1092" s="37" t="s">
        <v>14</v>
      </c>
      <c r="P1092" s="55" t="s">
        <v>68</v>
      </c>
      <c r="Q1092" s="37">
        <v>3</v>
      </c>
      <c r="R1092" s="55">
        <v>6</v>
      </c>
      <c r="S1092" s="55" t="s">
        <v>118</v>
      </c>
      <c r="T1092" s="55" t="s">
        <v>118</v>
      </c>
      <c r="U1092" s="37" t="s">
        <v>8</v>
      </c>
      <c r="V1092" s="37" t="s">
        <v>8</v>
      </c>
      <c r="W1092" s="55" t="s">
        <v>1793</v>
      </c>
      <c r="X1092" s="55" t="s">
        <v>1793</v>
      </c>
      <c r="Y1092" s="36" t="s">
        <v>66</v>
      </c>
      <c r="Z1092" s="36" t="s">
        <v>66</v>
      </c>
      <c r="AA1092" s="36" t="s">
        <v>1793</v>
      </c>
      <c r="AB1092" s="36" t="s">
        <v>1793</v>
      </c>
      <c r="AC1092" s="36" t="s">
        <v>66</v>
      </c>
      <c r="AD1092" s="55" t="s">
        <v>66</v>
      </c>
      <c r="AE1092" s="42" t="s">
        <v>1793</v>
      </c>
      <c r="AF1092" s="42" t="s">
        <v>1793</v>
      </c>
      <c r="AG1092" s="27"/>
      <c r="AH1092" s="30" t="s">
        <v>8</v>
      </c>
      <c r="AI1092" s="39" t="s">
        <v>1794</v>
      </c>
      <c r="AJ1092" s="39" t="b">
        <f>IF(OR(AS1092=1,AT1092=1,AU1092=1,AV1092=1,AW1092=1,AX1092=1,AY1092=1,AZ1092=1,BA1092=1,BB1092=1,BC1092=1,BD1092=1),TRUE,FALSE)</f>
        <v>0</v>
      </c>
      <c r="AK1092" s="39" t="str">
        <f>O1092&amp;Q1092&amp;R1092&amp;U1092&amp;V1092&amp;Y1092&amp;Z1092&amp;AC1092&amp;AD1092</f>
        <v>A36110000</v>
      </c>
      <c r="AL1092" s="40">
        <v>699511</v>
      </c>
      <c r="AM1092" s="41" t="b">
        <f>C1092&lt;&gt;AK1092</f>
        <v>1</v>
      </c>
      <c r="AN1092" s="30" t="str">
        <f>N1092&amp;AK1092</f>
        <v>J9FA36110000</v>
      </c>
      <c r="AO1092" s="30"/>
      <c r="AP1092" s="31"/>
      <c r="AQ1092" s="31"/>
      <c r="AR1092" s="31">
        <f t="shared" si="350"/>
        <v>1</v>
      </c>
      <c r="AS1092" s="31" t="str">
        <f>IF(IFERROR(VLOOKUP(AE1092,#REF!,1,0),"")&lt;&gt;"",1,"")</f>
        <v/>
      </c>
      <c r="AT1092" s="31" t="str">
        <f>IF(IFERROR(VLOOKUP(AE1092,#REF!,1,0),"")&lt;&gt;"",1,"")</f>
        <v/>
      </c>
      <c r="AU1092" s="31" t="str">
        <f>IF(IFERROR(VLOOKUP(AE1092,#REF!,1,0),"")&lt;&gt;"",1,"")</f>
        <v/>
      </c>
      <c r="AV1092" s="31" t="str">
        <f>IF(IFERROR(VLOOKUP(AE1092,#REF!,1,0),"")&lt;&gt;"",1,"")</f>
        <v/>
      </c>
      <c r="AW1092" s="31" t="str">
        <f>IF(IFERROR(VLOOKUP(AE1092,#REF!,1,0),"")&lt;&gt;"",1,"")</f>
        <v/>
      </c>
      <c r="AX1092" s="31" t="str">
        <f>IF(IFERROR(VLOOKUP(AE1092,#REF!,1,0),"")&lt;&gt;"",1,"")</f>
        <v/>
      </c>
      <c r="AY1092" s="31" t="str">
        <f>IF(IFERROR(VLOOKUP(AE1092,#REF!,1,0),"")&lt;&gt;"",1,"")</f>
        <v/>
      </c>
      <c r="AZ1092" s="31" t="str">
        <f>IF(IFERROR(VLOOKUP(AE1092,#REF!,1,0),"")&lt;&gt;"",1,"")</f>
        <v/>
      </c>
      <c r="BA1092" s="31" t="str">
        <f>IF(IFERROR(VLOOKUP(AE1092,#REF!,1,0),"")&lt;&gt;"",1,"")</f>
        <v/>
      </c>
      <c r="BB1092" s="31" t="str">
        <f>IF(IFERROR(VLOOKUP(AE1092,#REF!,1,0),"")&lt;&gt;"",1,"")</f>
        <v/>
      </c>
      <c r="BC1092" s="31" t="str">
        <f>IF(IFERROR(VLOOKUP(AE1092,#REF!,1,0),"")&lt;&gt;"",1,"")</f>
        <v/>
      </c>
      <c r="BD1092" s="31" t="str">
        <f>IF(IFERROR(VLOOKUP(AE1092,#REF!,1,0),"")&lt;&gt;"",1,"")</f>
        <v/>
      </c>
      <c r="BE1092" s="32">
        <f t="shared" si="305"/>
        <v>1</v>
      </c>
    </row>
    <row r="1093" spans="1:57" ht="16">
      <c r="A1093" s="43">
        <v>632</v>
      </c>
      <c r="B1093" s="43">
        <v>699512</v>
      </c>
      <c r="C1093" s="43" t="str">
        <f t="shared" si="341"/>
        <v>699512000</v>
      </c>
      <c r="D1093" s="44" t="str">
        <f t="shared" si="342"/>
        <v>69</v>
      </c>
      <c r="E1093" s="44" t="str">
        <f t="shared" si="343"/>
        <v>9</v>
      </c>
      <c r="F1093" s="44" t="str">
        <f t="shared" si="344"/>
        <v>5</v>
      </c>
      <c r="G1093" s="44" t="str">
        <f t="shared" si="345"/>
        <v>1</v>
      </c>
      <c r="H1093" s="44" t="str">
        <f t="shared" si="346"/>
        <v>2</v>
      </c>
      <c r="I1093" s="44" t="str">
        <f t="shared" si="347"/>
        <v>0</v>
      </c>
      <c r="J1093" s="44" t="str">
        <f t="shared" si="348"/>
        <v>0</v>
      </c>
      <c r="K1093" s="44" t="str">
        <f t="shared" si="349"/>
        <v>0</v>
      </c>
      <c r="L1093" s="44"/>
      <c r="M1093" s="45" t="s">
        <v>1795</v>
      </c>
      <c r="N1093" s="45"/>
      <c r="O1093" s="46" t="s">
        <v>14</v>
      </c>
      <c r="P1093" s="47" t="s">
        <v>68</v>
      </c>
      <c r="Q1093" s="48">
        <v>3</v>
      </c>
      <c r="R1093" s="47"/>
      <c r="S1093" s="47" t="s">
        <v>118</v>
      </c>
      <c r="T1093" s="47" t="s">
        <v>118</v>
      </c>
      <c r="U1093" s="46" t="s">
        <v>8</v>
      </c>
      <c r="V1093" s="48" t="s">
        <v>15</v>
      </c>
      <c r="W1093" s="47"/>
      <c r="X1093" s="47" t="s">
        <v>1795</v>
      </c>
      <c r="Y1093" s="49" t="s">
        <v>66</v>
      </c>
      <c r="Z1093" s="49" t="s">
        <v>66</v>
      </c>
      <c r="AA1093" s="49"/>
      <c r="AB1093" s="49" t="s">
        <v>1795</v>
      </c>
      <c r="AC1093" s="49" t="s">
        <v>66</v>
      </c>
      <c r="AD1093" s="47" t="s">
        <v>66</v>
      </c>
      <c r="AE1093" s="50" t="s">
        <v>1795</v>
      </c>
      <c r="AF1093" s="51"/>
      <c r="AG1093" s="51" t="s">
        <v>8</v>
      </c>
      <c r="AH1093" s="52"/>
      <c r="AI1093" s="39"/>
      <c r="AJ1093" s="39"/>
      <c r="AK1093" s="39" t="e">
        <f>O1093&amp;Q1093&amp;#REF!&amp;U1093&amp;V1093&amp;Y1093&amp;Z1093&amp;AC1093&amp;AD1093</f>
        <v>#REF!</v>
      </c>
      <c r="AL1093" s="43">
        <v>699512</v>
      </c>
      <c r="AM1093" s="44" t="e">
        <f>C1093&lt;&gt;AK1093</f>
        <v>#REF!</v>
      </c>
      <c r="AN1093" s="52"/>
      <c r="AO1093" s="52"/>
      <c r="AP1093" s="53"/>
      <c r="AQ1093" s="53"/>
      <c r="AR1093" s="53">
        <f t="shared" si="350"/>
        <v>1</v>
      </c>
      <c r="AS1093" s="53" t="str">
        <f>IF(IFERROR(VLOOKUP(AE1093,#REF!,1,0),"")&lt;&gt;"",1,"")</f>
        <v/>
      </c>
      <c r="AT1093" s="53" t="str">
        <f>IF(IFERROR(VLOOKUP(AE1093,#REF!,1,0),"")&lt;&gt;"",1,"")</f>
        <v/>
      </c>
      <c r="AU1093" s="53" t="str">
        <f>IF(IFERROR(VLOOKUP(AE1093,#REF!,1,0),"")&lt;&gt;"",1,"")</f>
        <v/>
      </c>
      <c r="AV1093" s="53" t="str">
        <f>IF(IFERROR(VLOOKUP(AE1093,#REF!,1,0),"")&lt;&gt;"",1,"")</f>
        <v/>
      </c>
      <c r="AW1093" s="53" t="str">
        <f>IF(IFERROR(VLOOKUP(AE1093,#REF!,1,0),"")&lt;&gt;"",1,"")</f>
        <v/>
      </c>
      <c r="AX1093" s="53" t="str">
        <f>IF(IFERROR(VLOOKUP(AE1093,#REF!,1,0),"")&lt;&gt;"",1,"")</f>
        <v/>
      </c>
      <c r="AY1093" s="53" t="str">
        <f>IF(IFERROR(VLOOKUP(AE1093,#REF!,1,0),"")&lt;&gt;"",1,"")</f>
        <v/>
      </c>
      <c r="AZ1093" s="53" t="str">
        <f>IF(IFERROR(VLOOKUP(AE1093,#REF!,1,0),"")&lt;&gt;"",1,"")</f>
        <v/>
      </c>
      <c r="BA1093" s="53" t="str">
        <f>IF(IFERROR(VLOOKUP(AE1093,#REF!,1,0),"")&lt;&gt;"",1,"")</f>
        <v/>
      </c>
      <c r="BB1093" s="53" t="str">
        <f>IF(IFERROR(VLOOKUP(AE1093,#REF!,1,0),"")&lt;&gt;"",1,"")</f>
        <v/>
      </c>
      <c r="BC1093" s="53" t="str">
        <f>IF(IFERROR(VLOOKUP(AE1093,#REF!,1,0),"")&lt;&gt;"",1,"")</f>
        <v/>
      </c>
      <c r="BD1093" s="53" t="str">
        <f>IF(IFERROR(VLOOKUP(AE1093,#REF!,1,0),"")&lt;&gt;"",1,"")</f>
        <v/>
      </c>
      <c r="BE1093" s="54">
        <f t="shared" si="305"/>
        <v>1</v>
      </c>
    </row>
    <row r="1094" spans="1:57" ht="16">
      <c r="A1094" s="33">
        <v>633</v>
      </c>
      <c r="B1094" s="33">
        <v>6995121</v>
      </c>
      <c r="C1094" s="33" t="str">
        <f t="shared" si="341"/>
        <v>699512100</v>
      </c>
      <c r="D1094" s="34" t="str">
        <f t="shared" si="342"/>
        <v>69</v>
      </c>
      <c r="E1094" s="34" t="str">
        <f t="shared" si="343"/>
        <v>9</v>
      </c>
      <c r="F1094" s="34" t="str">
        <f t="shared" si="344"/>
        <v>5</v>
      </c>
      <c r="G1094" s="34" t="str">
        <f t="shared" si="345"/>
        <v>1</v>
      </c>
      <c r="H1094" s="34" t="str">
        <f t="shared" si="346"/>
        <v>2</v>
      </c>
      <c r="I1094" s="34" t="str">
        <f t="shared" si="347"/>
        <v>1</v>
      </c>
      <c r="J1094" s="34" t="str">
        <f t="shared" si="348"/>
        <v>0</v>
      </c>
      <c r="K1094" s="34" t="str">
        <f t="shared" si="349"/>
        <v>0</v>
      </c>
      <c r="L1094" s="34" t="s">
        <v>5559</v>
      </c>
      <c r="M1094" s="35" t="s">
        <v>1796</v>
      </c>
      <c r="N1094" s="35" t="s">
        <v>261</v>
      </c>
      <c r="O1094" s="37" t="s">
        <v>14</v>
      </c>
      <c r="P1094" s="55" t="s">
        <v>68</v>
      </c>
      <c r="Q1094" s="37">
        <v>3</v>
      </c>
      <c r="R1094" s="55">
        <v>6</v>
      </c>
      <c r="S1094" s="55" t="s">
        <v>118</v>
      </c>
      <c r="T1094" s="55" t="s">
        <v>118</v>
      </c>
      <c r="U1094" s="37" t="s">
        <v>8</v>
      </c>
      <c r="V1094" s="37">
        <v>2</v>
      </c>
      <c r="W1094" s="55" t="s">
        <v>1796</v>
      </c>
      <c r="X1094" s="55" t="s">
        <v>1796</v>
      </c>
      <c r="Y1094" s="36" t="s">
        <v>66</v>
      </c>
      <c r="Z1094" s="36" t="s">
        <v>66</v>
      </c>
      <c r="AA1094" s="36" t="s">
        <v>1796</v>
      </c>
      <c r="AB1094" s="36" t="s">
        <v>1796</v>
      </c>
      <c r="AC1094" s="36" t="s">
        <v>66</v>
      </c>
      <c r="AD1094" s="55" t="s">
        <v>66</v>
      </c>
      <c r="AE1094" s="42" t="s">
        <v>1796</v>
      </c>
      <c r="AF1094" s="42" t="s">
        <v>1796</v>
      </c>
      <c r="AG1094" s="27"/>
      <c r="AH1094" s="30" t="s">
        <v>8</v>
      </c>
      <c r="AI1094" s="39" t="s">
        <v>1794</v>
      </c>
      <c r="AJ1094" s="39" t="b">
        <f t="shared" ref="AJ1094:AJ1100" si="351">IF(OR(AS1094=1,AT1094=1,AU1094=1,AV1094=1,AW1094=1,AX1094=1,AY1094=1,AZ1094=1,BA1094=1,BB1094=1,BC1094=1,BD1094=1),TRUE,FALSE)</f>
        <v>0</v>
      </c>
      <c r="AK1094" s="39" t="str">
        <f>O1094&amp;Q1094&amp;R1094&amp;U1094&amp;V1094&amp;Y1094&amp;Z1094&amp;AC1094&amp;AD1094</f>
        <v>A36120000</v>
      </c>
      <c r="AL1094" s="40">
        <v>6995121</v>
      </c>
      <c r="AM1094" s="41" t="b">
        <f>C1094&lt;&gt;AK1094</f>
        <v>1</v>
      </c>
      <c r="AN1094" s="30" t="str">
        <f>N1094&amp;AK1094</f>
        <v>J9FA36120000</v>
      </c>
      <c r="AO1094" s="30"/>
      <c r="AP1094" s="31"/>
      <c r="AQ1094" s="31"/>
      <c r="AR1094" s="31">
        <f t="shared" si="350"/>
        <v>1</v>
      </c>
      <c r="AS1094" s="31" t="str">
        <f>IF(IFERROR(VLOOKUP(AE1094,#REF!,1,0),"")&lt;&gt;"",1,"")</f>
        <v/>
      </c>
      <c r="AT1094" s="31" t="str">
        <f>IF(IFERROR(VLOOKUP(AE1094,#REF!,1,0),"")&lt;&gt;"",1,"")</f>
        <v/>
      </c>
      <c r="AU1094" s="31" t="str">
        <f>IF(IFERROR(VLOOKUP(AE1094,#REF!,1,0),"")&lt;&gt;"",1,"")</f>
        <v/>
      </c>
      <c r="AV1094" s="31" t="str">
        <f>IF(IFERROR(VLOOKUP(AE1094,#REF!,1,0),"")&lt;&gt;"",1,"")</f>
        <v/>
      </c>
      <c r="AW1094" s="31" t="str">
        <f>IF(IFERROR(VLOOKUP(AE1094,#REF!,1,0),"")&lt;&gt;"",1,"")</f>
        <v/>
      </c>
      <c r="AX1094" s="31" t="str">
        <f>IF(IFERROR(VLOOKUP(AE1094,#REF!,1,0),"")&lt;&gt;"",1,"")</f>
        <v/>
      </c>
      <c r="AY1094" s="31" t="str">
        <f>IF(IFERROR(VLOOKUP(AE1094,#REF!,1,0),"")&lt;&gt;"",1,"")</f>
        <v/>
      </c>
      <c r="AZ1094" s="31" t="str">
        <f>IF(IFERROR(VLOOKUP(AE1094,#REF!,1,0),"")&lt;&gt;"",1,"")</f>
        <v/>
      </c>
      <c r="BA1094" s="31" t="str">
        <f>IF(IFERROR(VLOOKUP(AE1094,#REF!,1,0),"")&lt;&gt;"",1,"")</f>
        <v/>
      </c>
      <c r="BB1094" s="31" t="str">
        <f>IF(IFERROR(VLOOKUP(AE1094,#REF!,1,0),"")&lt;&gt;"",1,"")</f>
        <v/>
      </c>
      <c r="BC1094" s="31" t="str">
        <f>IF(IFERROR(VLOOKUP(AE1094,#REF!,1,0),"")&lt;&gt;"",1,"")</f>
        <v/>
      </c>
      <c r="BD1094" s="31" t="str">
        <f>IF(IFERROR(VLOOKUP(AE1094,#REF!,1,0),"")&lt;&gt;"",1,"")</f>
        <v/>
      </c>
      <c r="BE1094" s="32">
        <f t="shared" si="305"/>
        <v>1</v>
      </c>
    </row>
    <row r="1095" spans="1:57" ht="16">
      <c r="A1095" s="33">
        <v>634</v>
      </c>
      <c r="B1095" s="33">
        <v>6995122</v>
      </c>
      <c r="C1095" s="33" t="str">
        <f t="shared" si="341"/>
        <v>699512200</v>
      </c>
      <c r="D1095" s="34" t="str">
        <f t="shared" si="342"/>
        <v>69</v>
      </c>
      <c r="E1095" s="34" t="str">
        <f t="shared" si="343"/>
        <v>9</v>
      </c>
      <c r="F1095" s="34" t="str">
        <f t="shared" si="344"/>
        <v>5</v>
      </c>
      <c r="G1095" s="34" t="str">
        <f t="shared" si="345"/>
        <v>1</v>
      </c>
      <c r="H1095" s="34" t="str">
        <f t="shared" si="346"/>
        <v>2</v>
      </c>
      <c r="I1095" s="34" t="str">
        <f t="shared" si="347"/>
        <v>2</v>
      </c>
      <c r="J1095" s="34" t="str">
        <f t="shared" si="348"/>
        <v>0</v>
      </c>
      <c r="K1095" s="34" t="str">
        <f t="shared" si="349"/>
        <v>0</v>
      </c>
      <c r="L1095" s="34" t="s">
        <v>5560</v>
      </c>
      <c r="M1095" s="35" t="s">
        <v>1797</v>
      </c>
      <c r="N1095" s="35" t="s">
        <v>261</v>
      </c>
      <c r="O1095" s="37" t="s">
        <v>14</v>
      </c>
      <c r="P1095" s="55" t="s">
        <v>68</v>
      </c>
      <c r="Q1095" s="37">
        <v>3</v>
      </c>
      <c r="R1095" s="55">
        <v>6</v>
      </c>
      <c r="S1095" s="55" t="s">
        <v>118</v>
      </c>
      <c r="T1095" s="55" t="s">
        <v>118</v>
      </c>
      <c r="U1095" s="37" t="s">
        <v>8</v>
      </c>
      <c r="V1095" s="37">
        <v>3</v>
      </c>
      <c r="W1095" s="55" t="s">
        <v>1797</v>
      </c>
      <c r="X1095" s="55" t="s">
        <v>1797</v>
      </c>
      <c r="Y1095" s="36" t="s">
        <v>66</v>
      </c>
      <c r="Z1095" s="36" t="s">
        <v>66</v>
      </c>
      <c r="AA1095" s="36" t="s">
        <v>1797</v>
      </c>
      <c r="AB1095" s="36" t="s">
        <v>1797</v>
      </c>
      <c r="AC1095" s="36" t="s">
        <v>66</v>
      </c>
      <c r="AD1095" s="55" t="s">
        <v>66</v>
      </c>
      <c r="AE1095" s="42" t="s">
        <v>1797</v>
      </c>
      <c r="AF1095" s="42" t="s">
        <v>1797</v>
      </c>
      <c r="AG1095" s="27"/>
      <c r="AH1095" s="30" t="s">
        <v>8</v>
      </c>
      <c r="AI1095" s="39" t="s">
        <v>1794</v>
      </c>
      <c r="AJ1095" s="39" t="b">
        <f t="shared" si="351"/>
        <v>0</v>
      </c>
      <c r="AK1095" s="39" t="str">
        <f>O1095&amp;Q1095&amp;R1095&amp;U1095&amp;V1095&amp;Y1095&amp;Z1095&amp;AC1095&amp;AD1095</f>
        <v>A36130000</v>
      </c>
      <c r="AL1095" s="40">
        <v>6995122</v>
      </c>
      <c r="AM1095" s="41" t="b">
        <f>C1095&lt;&gt;AK1095</f>
        <v>1</v>
      </c>
      <c r="AN1095" s="30" t="str">
        <f>N1095&amp;AK1095</f>
        <v>J9FA36130000</v>
      </c>
      <c r="AO1095" s="30"/>
      <c r="AP1095" s="31"/>
      <c r="AQ1095" s="31"/>
      <c r="AR1095" s="31">
        <f t="shared" si="350"/>
        <v>1</v>
      </c>
      <c r="AS1095" s="31" t="str">
        <f>IF(IFERROR(VLOOKUP(AE1095,#REF!,1,0),"")&lt;&gt;"",1,"")</f>
        <v/>
      </c>
      <c r="AT1095" s="31" t="str">
        <f>IF(IFERROR(VLOOKUP(AE1095,#REF!,1,0),"")&lt;&gt;"",1,"")</f>
        <v/>
      </c>
      <c r="AU1095" s="31" t="str">
        <f>IF(IFERROR(VLOOKUP(AE1095,#REF!,1,0),"")&lt;&gt;"",1,"")</f>
        <v/>
      </c>
      <c r="AV1095" s="31" t="str">
        <f>IF(IFERROR(VLOOKUP(AE1095,#REF!,1,0),"")&lt;&gt;"",1,"")</f>
        <v/>
      </c>
      <c r="AW1095" s="31" t="str">
        <f>IF(IFERROR(VLOOKUP(AE1095,#REF!,1,0),"")&lt;&gt;"",1,"")</f>
        <v/>
      </c>
      <c r="AX1095" s="31" t="str">
        <f>IF(IFERROR(VLOOKUP(AE1095,#REF!,1,0),"")&lt;&gt;"",1,"")</f>
        <v/>
      </c>
      <c r="AY1095" s="31" t="str">
        <f>IF(IFERROR(VLOOKUP(AE1095,#REF!,1,0),"")&lt;&gt;"",1,"")</f>
        <v/>
      </c>
      <c r="AZ1095" s="31" t="str">
        <f>IF(IFERROR(VLOOKUP(AE1095,#REF!,1,0),"")&lt;&gt;"",1,"")</f>
        <v/>
      </c>
      <c r="BA1095" s="31" t="str">
        <f>IF(IFERROR(VLOOKUP(AE1095,#REF!,1,0),"")&lt;&gt;"",1,"")</f>
        <v/>
      </c>
      <c r="BB1095" s="31" t="str">
        <f>IF(IFERROR(VLOOKUP(AE1095,#REF!,1,0),"")&lt;&gt;"",1,"")</f>
        <v/>
      </c>
      <c r="BC1095" s="31" t="str">
        <f>IF(IFERROR(VLOOKUP(AE1095,#REF!,1,0),"")&lt;&gt;"",1,"")</f>
        <v/>
      </c>
      <c r="BD1095" s="31" t="str">
        <f>IF(IFERROR(VLOOKUP(AE1095,#REF!,1,0),"")&lt;&gt;"",1,"")</f>
        <v/>
      </c>
      <c r="BE1095" s="32">
        <f t="shared" si="305"/>
        <v>1</v>
      </c>
    </row>
    <row r="1096" spans="1:57" ht="16">
      <c r="A1096" s="33">
        <v>635</v>
      </c>
      <c r="B1096" s="33">
        <v>6995123</v>
      </c>
      <c r="C1096" s="33" t="str">
        <f t="shared" si="341"/>
        <v>699512300</v>
      </c>
      <c r="D1096" s="34" t="str">
        <f t="shared" si="342"/>
        <v>69</v>
      </c>
      <c r="E1096" s="34" t="str">
        <f t="shared" si="343"/>
        <v>9</v>
      </c>
      <c r="F1096" s="34" t="str">
        <f t="shared" si="344"/>
        <v>5</v>
      </c>
      <c r="G1096" s="34" t="str">
        <f t="shared" si="345"/>
        <v>1</v>
      </c>
      <c r="H1096" s="34" t="str">
        <f t="shared" si="346"/>
        <v>2</v>
      </c>
      <c r="I1096" s="34" t="str">
        <f t="shared" si="347"/>
        <v>3</v>
      </c>
      <c r="J1096" s="34" t="str">
        <f t="shared" si="348"/>
        <v>0</v>
      </c>
      <c r="K1096" s="34" t="str">
        <f t="shared" si="349"/>
        <v>0</v>
      </c>
      <c r="L1096" s="34" t="s">
        <v>5561</v>
      </c>
      <c r="M1096" s="35" t="s">
        <v>1798</v>
      </c>
      <c r="N1096" s="35" t="s">
        <v>261</v>
      </c>
      <c r="O1096" s="37" t="s">
        <v>14</v>
      </c>
      <c r="P1096" s="55" t="s">
        <v>68</v>
      </c>
      <c r="Q1096" s="37">
        <v>3</v>
      </c>
      <c r="R1096" s="55">
        <v>6</v>
      </c>
      <c r="S1096" s="55" t="s">
        <v>118</v>
      </c>
      <c r="T1096" s="55" t="s">
        <v>118</v>
      </c>
      <c r="U1096" s="37" t="s">
        <v>8</v>
      </c>
      <c r="V1096" s="37">
        <v>4</v>
      </c>
      <c r="W1096" s="55" t="s">
        <v>1798</v>
      </c>
      <c r="X1096" s="55" t="s">
        <v>1798</v>
      </c>
      <c r="Y1096" s="36" t="s">
        <v>66</v>
      </c>
      <c r="Z1096" s="36" t="s">
        <v>66</v>
      </c>
      <c r="AA1096" s="36" t="s">
        <v>1798</v>
      </c>
      <c r="AB1096" s="36" t="s">
        <v>1798</v>
      </c>
      <c r="AC1096" s="36" t="s">
        <v>66</v>
      </c>
      <c r="AD1096" s="55" t="s">
        <v>66</v>
      </c>
      <c r="AE1096" s="42" t="s">
        <v>1798</v>
      </c>
      <c r="AF1096" s="42" t="s">
        <v>1798</v>
      </c>
      <c r="AG1096" s="27"/>
      <c r="AH1096" s="30" t="s">
        <v>8</v>
      </c>
      <c r="AI1096" s="39" t="s">
        <v>1794</v>
      </c>
      <c r="AJ1096" s="39" t="b">
        <f t="shared" si="351"/>
        <v>0</v>
      </c>
      <c r="AK1096" s="39" t="str">
        <f>O1096&amp;Q1096&amp;R1096&amp;U1096&amp;V1096&amp;Y1096&amp;Z1096&amp;AC1096&amp;AD1096</f>
        <v>A36140000</v>
      </c>
      <c r="AL1096" s="40">
        <v>6995123</v>
      </c>
      <c r="AM1096" s="41" t="b">
        <f>C1096&lt;&gt;AK1096</f>
        <v>1</v>
      </c>
      <c r="AN1096" s="30" t="str">
        <f>N1096&amp;AK1096</f>
        <v>J9FA36140000</v>
      </c>
      <c r="AO1096" s="30"/>
      <c r="AP1096" s="31"/>
      <c r="AQ1096" s="31"/>
      <c r="AR1096" s="31">
        <f t="shared" si="350"/>
        <v>1</v>
      </c>
      <c r="AS1096" s="31" t="str">
        <f>IF(IFERROR(VLOOKUP(AE1096,#REF!,1,0),"")&lt;&gt;"",1,"")</f>
        <v/>
      </c>
      <c r="AT1096" s="31" t="str">
        <f>IF(IFERROR(VLOOKUP(AE1096,#REF!,1,0),"")&lt;&gt;"",1,"")</f>
        <v/>
      </c>
      <c r="AU1096" s="31" t="str">
        <f>IF(IFERROR(VLOOKUP(AE1096,#REF!,1,0),"")&lt;&gt;"",1,"")</f>
        <v/>
      </c>
      <c r="AV1096" s="31" t="str">
        <f>IF(IFERROR(VLOOKUP(AE1096,#REF!,1,0),"")&lt;&gt;"",1,"")</f>
        <v/>
      </c>
      <c r="AW1096" s="31" t="str">
        <f>IF(IFERROR(VLOOKUP(AE1096,#REF!,1,0),"")&lt;&gt;"",1,"")</f>
        <v/>
      </c>
      <c r="AX1096" s="31" t="str">
        <f>IF(IFERROR(VLOOKUP(AE1096,#REF!,1,0),"")&lt;&gt;"",1,"")</f>
        <v/>
      </c>
      <c r="AY1096" s="31" t="str">
        <f>IF(IFERROR(VLOOKUP(AE1096,#REF!,1,0),"")&lt;&gt;"",1,"")</f>
        <v/>
      </c>
      <c r="AZ1096" s="31" t="str">
        <f>IF(IFERROR(VLOOKUP(AE1096,#REF!,1,0),"")&lt;&gt;"",1,"")</f>
        <v/>
      </c>
      <c r="BA1096" s="31" t="str">
        <f>IF(IFERROR(VLOOKUP(AE1096,#REF!,1,0),"")&lt;&gt;"",1,"")</f>
        <v/>
      </c>
      <c r="BB1096" s="31" t="str">
        <f>IF(IFERROR(VLOOKUP(AE1096,#REF!,1,0),"")&lt;&gt;"",1,"")</f>
        <v/>
      </c>
      <c r="BC1096" s="31" t="str">
        <f>IF(IFERROR(VLOOKUP(AE1096,#REF!,1,0),"")&lt;&gt;"",1,"")</f>
        <v/>
      </c>
      <c r="BD1096" s="31" t="str">
        <f>IF(IFERROR(VLOOKUP(AE1096,#REF!,1,0),"")&lt;&gt;"",1,"")</f>
        <v/>
      </c>
      <c r="BE1096" s="32">
        <f t="shared" si="305"/>
        <v>1</v>
      </c>
    </row>
    <row r="1097" spans="1:57" ht="16">
      <c r="A1097" s="33">
        <v>636</v>
      </c>
      <c r="B1097" s="33">
        <v>6995124</v>
      </c>
      <c r="C1097" s="33" t="str">
        <f t="shared" si="341"/>
        <v>699512400</v>
      </c>
      <c r="D1097" s="34" t="str">
        <f t="shared" si="342"/>
        <v>69</v>
      </c>
      <c r="E1097" s="34" t="str">
        <f t="shared" si="343"/>
        <v>9</v>
      </c>
      <c r="F1097" s="34" t="str">
        <f t="shared" si="344"/>
        <v>5</v>
      </c>
      <c r="G1097" s="34" t="str">
        <f t="shared" si="345"/>
        <v>1</v>
      </c>
      <c r="H1097" s="34" t="str">
        <f t="shared" si="346"/>
        <v>2</v>
      </c>
      <c r="I1097" s="34" t="str">
        <f t="shared" si="347"/>
        <v>4</v>
      </c>
      <c r="J1097" s="34" t="str">
        <f t="shared" si="348"/>
        <v>0</v>
      </c>
      <c r="K1097" s="34" t="str">
        <f t="shared" si="349"/>
        <v>0</v>
      </c>
      <c r="L1097" s="34" t="s">
        <v>5562</v>
      </c>
      <c r="M1097" s="35" t="s">
        <v>1799</v>
      </c>
      <c r="N1097" s="35" t="s">
        <v>261</v>
      </c>
      <c r="O1097" s="37" t="s">
        <v>14</v>
      </c>
      <c r="P1097" s="55" t="s">
        <v>68</v>
      </c>
      <c r="Q1097" s="37">
        <v>3</v>
      </c>
      <c r="R1097" s="55">
        <v>6</v>
      </c>
      <c r="S1097" s="55" t="s">
        <v>118</v>
      </c>
      <c r="T1097" s="55" t="s">
        <v>118</v>
      </c>
      <c r="U1097" s="37" t="s">
        <v>8</v>
      </c>
      <c r="V1097" s="37">
        <v>5</v>
      </c>
      <c r="W1097" s="55" t="s">
        <v>1799</v>
      </c>
      <c r="X1097" s="55" t="s">
        <v>1799</v>
      </c>
      <c r="Y1097" s="36" t="s">
        <v>66</v>
      </c>
      <c r="Z1097" s="36" t="s">
        <v>66</v>
      </c>
      <c r="AA1097" s="36" t="s">
        <v>1799</v>
      </c>
      <c r="AB1097" s="36" t="s">
        <v>1799</v>
      </c>
      <c r="AC1097" s="36" t="s">
        <v>66</v>
      </c>
      <c r="AD1097" s="55" t="s">
        <v>66</v>
      </c>
      <c r="AE1097" s="42" t="s">
        <v>1799</v>
      </c>
      <c r="AF1097" s="42" t="s">
        <v>1799</v>
      </c>
      <c r="AG1097" s="27"/>
      <c r="AH1097" s="30" t="s">
        <v>8</v>
      </c>
      <c r="AI1097" s="39" t="s">
        <v>1794</v>
      </c>
      <c r="AJ1097" s="39" t="b">
        <f t="shared" si="351"/>
        <v>0</v>
      </c>
      <c r="AK1097" s="39" t="str">
        <f>O1097&amp;Q1097&amp;R1097&amp;U1097&amp;V1097&amp;Y1097&amp;Z1097&amp;AC1097&amp;AD1097</f>
        <v>A36150000</v>
      </c>
      <c r="AL1097" s="40">
        <v>6995124</v>
      </c>
      <c r="AM1097" s="41" t="b">
        <f>C1097&lt;&gt;AK1097</f>
        <v>1</v>
      </c>
      <c r="AN1097" s="30" t="str">
        <f>N1097&amp;AK1097</f>
        <v>J9FA36150000</v>
      </c>
      <c r="AO1097" s="30"/>
      <c r="AP1097" s="31"/>
      <c r="AQ1097" s="31"/>
      <c r="AR1097" s="31">
        <f t="shared" si="350"/>
        <v>1</v>
      </c>
      <c r="AS1097" s="31" t="str">
        <f>IF(IFERROR(VLOOKUP(AE1097,#REF!,1,0),"")&lt;&gt;"",1,"")</f>
        <v/>
      </c>
      <c r="AT1097" s="31" t="str">
        <f>IF(IFERROR(VLOOKUP(AE1097,#REF!,1,0),"")&lt;&gt;"",1,"")</f>
        <v/>
      </c>
      <c r="AU1097" s="31" t="str">
        <f>IF(IFERROR(VLOOKUP(AE1097,#REF!,1,0),"")&lt;&gt;"",1,"")</f>
        <v/>
      </c>
      <c r="AV1097" s="31" t="str">
        <f>IF(IFERROR(VLOOKUP(AE1097,#REF!,1,0),"")&lt;&gt;"",1,"")</f>
        <v/>
      </c>
      <c r="AW1097" s="31" t="str">
        <f>IF(IFERROR(VLOOKUP(AE1097,#REF!,1,0),"")&lt;&gt;"",1,"")</f>
        <v/>
      </c>
      <c r="AX1097" s="31" t="str">
        <f>IF(IFERROR(VLOOKUP(AE1097,#REF!,1,0),"")&lt;&gt;"",1,"")</f>
        <v/>
      </c>
      <c r="AY1097" s="31" t="str">
        <f>IF(IFERROR(VLOOKUP(AE1097,#REF!,1,0),"")&lt;&gt;"",1,"")</f>
        <v/>
      </c>
      <c r="AZ1097" s="31" t="str">
        <f>IF(IFERROR(VLOOKUP(AE1097,#REF!,1,0),"")&lt;&gt;"",1,"")</f>
        <v/>
      </c>
      <c r="BA1097" s="31" t="str">
        <f>IF(IFERROR(VLOOKUP(AE1097,#REF!,1,0),"")&lt;&gt;"",1,"")</f>
        <v/>
      </c>
      <c r="BB1097" s="31" t="str">
        <f>IF(IFERROR(VLOOKUP(AE1097,#REF!,1,0),"")&lt;&gt;"",1,"")</f>
        <v/>
      </c>
      <c r="BC1097" s="31" t="str">
        <f>IF(IFERROR(VLOOKUP(AE1097,#REF!,1,0),"")&lt;&gt;"",1,"")</f>
        <v/>
      </c>
      <c r="BD1097" s="31" t="str">
        <f>IF(IFERROR(VLOOKUP(AE1097,#REF!,1,0),"")&lt;&gt;"",1,"")</f>
        <v/>
      </c>
      <c r="BE1097" s="32">
        <f t="shared" si="305"/>
        <v>1</v>
      </c>
    </row>
    <row r="1098" spans="1:57" ht="16">
      <c r="A1098" s="33">
        <v>637</v>
      </c>
      <c r="B1098" s="33">
        <v>6995125</v>
      </c>
      <c r="C1098" s="33" t="str">
        <f t="shared" si="341"/>
        <v>699512500</v>
      </c>
      <c r="D1098" s="34" t="str">
        <f t="shared" si="342"/>
        <v>69</v>
      </c>
      <c r="E1098" s="34" t="str">
        <f t="shared" si="343"/>
        <v>9</v>
      </c>
      <c r="F1098" s="34" t="str">
        <f t="shared" si="344"/>
        <v>5</v>
      </c>
      <c r="G1098" s="34" t="str">
        <f t="shared" si="345"/>
        <v>1</v>
      </c>
      <c r="H1098" s="34" t="str">
        <f t="shared" si="346"/>
        <v>2</v>
      </c>
      <c r="I1098" s="34" t="str">
        <f t="shared" si="347"/>
        <v>5</v>
      </c>
      <c r="J1098" s="34" t="str">
        <f t="shared" si="348"/>
        <v>0</v>
      </c>
      <c r="K1098" s="34" t="str">
        <f t="shared" si="349"/>
        <v>0</v>
      </c>
      <c r="L1098" s="34" t="s">
        <v>5563</v>
      </c>
      <c r="M1098" s="35" t="s">
        <v>1800</v>
      </c>
      <c r="N1098" s="35" t="s">
        <v>261</v>
      </c>
      <c r="O1098" s="37" t="s">
        <v>14</v>
      </c>
      <c r="P1098" s="55" t="s">
        <v>68</v>
      </c>
      <c r="Q1098" s="37">
        <v>3</v>
      </c>
      <c r="R1098" s="55">
        <v>6</v>
      </c>
      <c r="S1098" s="55" t="s">
        <v>118</v>
      </c>
      <c r="T1098" s="55" t="s">
        <v>118</v>
      </c>
      <c r="U1098" s="37" t="s">
        <v>8</v>
      </c>
      <c r="V1098" s="37">
        <v>6</v>
      </c>
      <c r="W1098" s="55" t="s">
        <v>1800</v>
      </c>
      <c r="X1098" s="55" t="s">
        <v>1800</v>
      </c>
      <c r="Y1098" s="36" t="s">
        <v>66</v>
      </c>
      <c r="Z1098" s="36" t="s">
        <v>66</v>
      </c>
      <c r="AA1098" s="36" t="s">
        <v>1800</v>
      </c>
      <c r="AB1098" s="36" t="s">
        <v>1800</v>
      </c>
      <c r="AC1098" s="36" t="s">
        <v>66</v>
      </c>
      <c r="AD1098" s="55" t="s">
        <v>66</v>
      </c>
      <c r="AE1098" s="42" t="s">
        <v>1800</v>
      </c>
      <c r="AF1098" s="42" t="s">
        <v>1800</v>
      </c>
      <c r="AG1098" s="27"/>
      <c r="AH1098" s="30" t="s">
        <v>8</v>
      </c>
      <c r="AI1098" s="39" t="s">
        <v>1794</v>
      </c>
      <c r="AJ1098" s="39" t="b">
        <f t="shared" si="351"/>
        <v>0</v>
      </c>
      <c r="AK1098" s="39" t="str">
        <f>O1098&amp;Q1098&amp;R1098&amp;U1098&amp;V1098&amp;Y1098&amp;Z1098&amp;AC1098&amp;AD1098</f>
        <v>A36160000</v>
      </c>
      <c r="AL1098" s="40">
        <v>6995125</v>
      </c>
      <c r="AM1098" s="41" t="b">
        <f>C1098&lt;&gt;AK1098</f>
        <v>1</v>
      </c>
      <c r="AN1098" s="30" t="str">
        <f>N1098&amp;AK1098</f>
        <v>J9FA36160000</v>
      </c>
      <c r="AO1098" s="30"/>
      <c r="AP1098" s="31"/>
      <c r="AQ1098" s="31"/>
      <c r="AR1098" s="31">
        <f t="shared" si="350"/>
        <v>1</v>
      </c>
      <c r="AS1098" s="31" t="str">
        <f>IF(IFERROR(VLOOKUP(AE1098,#REF!,1,0),"")&lt;&gt;"",1,"")</f>
        <v/>
      </c>
      <c r="AT1098" s="31" t="str">
        <f>IF(IFERROR(VLOOKUP(AE1098,#REF!,1,0),"")&lt;&gt;"",1,"")</f>
        <v/>
      </c>
      <c r="AU1098" s="31" t="str">
        <f>IF(IFERROR(VLOOKUP(AE1098,#REF!,1,0),"")&lt;&gt;"",1,"")</f>
        <v/>
      </c>
      <c r="AV1098" s="31" t="str">
        <f>IF(IFERROR(VLOOKUP(AE1098,#REF!,1,0),"")&lt;&gt;"",1,"")</f>
        <v/>
      </c>
      <c r="AW1098" s="31" t="str">
        <f>IF(IFERROR(VLOOKUP(AE1098,#REF!,1,0),"")&lt;&gt;"",1,"")</f>
        <v/>
      </c>
      <c r="AX1098" s="31" t="str">
        <f>IF(IFERROR(VLOOKUP(AE1098,#REF!,1,0),"")&lt;&gt;"",1,"")</f>
        <v/>
      </c>
      <c r="AY1098" s="31" t="str">
        <f>IF(IFERROR(VLOOKUP(AE1098,#REF!,1,0),"")&lt;&gt;"",1,"")</f>
        <v/>
      </c>
      <c r="AZ1098" s="31" t="str">
        <f>IF(IFERROR(VLOOKUP(AE1098,#REF!,1,0),"")&lt;&gt;"",1,"")</f>
        <v/>
      </c>
      <c r="BA1098" s="31" t="str">
        <f>IF(IFERROR(VLOOKUP(AE1098,#REF!,1,0),"")&lt;&gt;"",1,"")</f>
        <v/>
      </c>
      <c r="BB1098" s="31" t="str">
        <f>IF(IFERROR(VLOOKUP(AE1098,#REF!,1,0),"")&lt;&gt;"",1,"")</f>
        <v/>
      </c>
      <c r="BC1098" s="31" t="str">
        <f>IF(IFERROR(VLOOKUP(AE1098,#REF!,1,0),"")&lt;&gt;"",1,"")</f>
        <v/>
      </c>
      <c r="BD1098" s="31" t="str">
        <f>IF(IFERROR(VLOOKUP(AE1098,#REF!,1,0),"")&lt;&gt;"",1,"")</f>
        <v/>
      </c>
      <c r="BE1098" s="32">
        <f t="shared" si="305"/>
        <v>1</v>
      </c>
    </row>
    <row r="1099" spans="1:57" ht="16">
      <c r="A1099" s="33">
        <v>638</v>
      </c>
      <c r="B1099" s="33">
        <v>6995126</v>
      </c>
      <c r="C1099" s="33" t="str">
        <f t="shared" si="341"/>
        <v>699512600</v>
      </c>
      <c r="D1099" s="34" t="str">
        <f t="shared" si="342"/>
        <v>69</v>
      </c>
      <c r="E1099" s="34" t="str">
        <f t="shared" si="343"/>
        <v>9</v>
      </c>
      <c r="F1099" s="34" t="str">
        <f t="shared" si="344"/>
        <v>5</v>
      </c>
      <c r="G1099" s="34" t="str">
        <f t="shared" si="345"/>
        <v>1</v>
      </c>
      <c r="H1099" s="34" t="str">
        <f t="shared" si="346"/>
        <v>2</v>
      </c>
      <c r="I1099" s="34" t="str">
        <f t="shared" si="347"/>
        <v>6</v>
      </c>
      <c r="J1099" s="34" t="str">
        <f t="shared" si="348"/>
        <v>0</v>
      </c>
      <c r="K1099" s="34" t="str">
        <f t="shared" si="349"/>
        <v>0</v>
      </c>
      <c r="L1099" s="34" t="s">
        <v>5564</v>
      </c>
      <c r="M1099" s="35" t="s">
        <v>1801</v>
      </c>
      <c r="N1099" s="35" t="s">
        <v>261</v>
      </c>
      <c r="O1099" s="37" t="s">
        <v>14</v>
      </c>
      <c r="P1099" s="55" t="s">
        <v>68</v>
      </c>
      <c r="Q1099" s="37">
        <v>3</v>
      </c>
      <c r="R1099" s="55">
        <v>6</v>
      </c>
      <c r="S1099" s="55" t="s">
        <v>118</v>
      </c>
      <c r="T1099" s="55" t="s">
        <v>118</v>
      </c>
      <c r="U1099" s="37" t="s">
        <v>8</v>
      </c>
      <c r="V1099" s="37">
        <v>7</v>
      </c>
      <c r="W1099" s="55" t="s">
        <v>1801</v>
      </c>
      <c r="X1099" s="55" t="s">
        <v>1801</v>
      </c>
      <c r="Y1099" s="36" t="s">
        <v>66</v>
      </c>
      <c r="Z1099" s="36" t="s">
        <v>66</v>
      </c>
      <c r="AA1099" s="36" t="s">
        <v>1801</v>
      </c>
      <c r="AB1099" s="36" t="s">
        <v>1801</v>
      </c>
      <c r="AC1099" s="36" t="s">
        <v>66</v>
      </c>
      <c r="AD1099" s="55" t="s">
        <v>66</v>
      </c>
      <c r="AE1099" s="42" t="s">
        <v>1801</v>
      </c>
      <c r="AF1099" s="42" t="s">
        <v>1801</v>
      </c>
      <c r="AG1099" s="27"/>
      <c r="AH1099" s="30" t="s">
        <v>8</v>
      </c>
      <c r="AI1099" s="39" t="s">
        <v>1794</v>
      </c>
      <c r="AJ1099" s="39" t="b">
        <f t="shared" si="351"/>
        <v>0</v>
      </c>
      <c r="AK1099" s="39" t="str">
        <f>O1099&amp;Q1099&amp;R1099&amp;U1099&amp;V1099&amp;Y1099&amp;Z1099&amp;AC1099&amp;AD1099</f>
        <v>A36170000</v>
      </c>
      <c r="AL1099" s="40">
        <v>6995126</v>
      </c>
      <c r="AM1099" s="41" t="b">
        <f>C1099&lt;&gt;AK1099</f>
        <v>1</v>
      </c>
      <c r="AN1099" s="30" t="str">
        <f>N1099&amp;AK1099</f>
        <v>J9FA36170000</v>
      </c>
      <c r="AO1099" s="30"/>
      <c r="AP1099" s="31"/>
      <c r="AQ1099" s="31"/>
      <c r="AR1099" s="31">
        <f t="shared" si="350"/>
        <v>1</v>
      </c>
      <c r="AS1099" s="31" t="str">
        <f>IF(IFERROR(VLOOKUP(AE1099,#REF!,1,0),"")&lt;&gt;"",1,"")</f>
        <v/>
      </c>
      <c r="AT1099" s="31" t="str">
        <f>IF(IFERROR(VLOOKUP(AE1099,#REF!,1,0),"")&lt;&gt;"",1,"")</f>
        <v/>
      </c>
      <c r="AU1099" s="31" t="str">
        <f>IF(IFERROR(VLOOKUP(AE1099,#REF!,1,0),"")&lt;&gt;"",1,"")</f>
        <v/>
      </c>
      <c r="AV1099" s="31" t="str">
        <f>IF(IFERROR(VLOOKUP(AE1099,#REF!,1,0),"")&lt;&gt;"",1,"")</f>
        <v/>
      </c>
      <c r="AW1099" s="31" t="str">
        <f>IF(IFERROR(VLOOKUP(AE1099,#REF!,1,0),"")&lt;&gt;"",1,"")</f>
        <v/>
      </c>
      <c r="AX1099" s="31" t="str">
        <f>IF(IFERROR(VLOOKUP(AE1099,#REF!,1,0),"")&lt;&gt;"",1,"")</f>
        <v/>
      </c>
      <c r="AY1099" s="31" t="str">
        <f>IF(IFERROR(VLOOKUP(AE1099,#REF!,1,0),"")&lt;&gt;"",1,"")</f>
        <v/>
      </c>
      <c r="AZ1099" s="31" t="str">
        <f>IF(IFERROR(VLOOKUP(AE1099,#REF!,1,0),"")&lt;&gt;"",1,"")</f>
        <v/>
      </c>
      <c r="BA1099" s="31" t="str">
        <f>IF(IFERROR(VLOOKUP(AE1099,#REF!,1,0),"")&lt;&gt;"",1,"")</f>
        <v/>
      </c>
      <c r="BB1099" s="31" t="str">
        <f>IF(IFERROR(VLOOKUP(AE1099,#REF!,1,0),"")&lt;&gt;"",1,"")</f>
        <v/>
      </c>
      <c r="BC1099" s="31" t="str">
        <f>IF(IFERROR(VLOOKUP(AE1099,#REF!,1,0),"")&lt;&gt;"",1,"")</f>
        <v/>
      </c>
      <c r="BD1099" s="31" t="str">
        <f>IF(IFERROR(VLOOKUP(AE1099,#REF!,1,0),"")&lt;&gt;"",1,"")</f>
        <v/>
      </c>
      <c r="BE1099" s="32">
        <f t="shared" si="305"/>
        <v>1</v>
      </c>
    </row>
    <row r="1100" spans="1:57" ht="16">
      <c r="A1100" s="33">
        <v>639</v>
      </c>
      <c r="B1100" s="33">
        <v>6995127</v>
      </c>
      <c r="C1100" s="33" t="str">
        <f t="shared" si="341"/>
        <v>699512700</v>
      </c>
      <c r="D1100" s="34" t="str">
        <f t="shared" si="342"/>
        <v>69</v>
      </c>
      <c r="E1100" s="34" t="str">
        <f t="shared" si="343"/>
        <v>9</v>
      </c>
      <c r="F1100" s="34" t="str">
        <f t="shared" si="344"/>
        <v>5</v>
      </c>
      <c r="G1100" s="34" t="str">
        <f t="shared" si="345"/>
        <v>1</v>
      </c>
      <c r="H1100" s="34" t="str">
        <f t="shared" si="346"/>
        <v>2</v>
      </c>
      <c r="I1100" s="34" t="str">
        <f t="shared" si="347"/>
        <v>7</v>
      </c>
      <c r="J1100" s="34" t="str">
        <f t="shared" si="348"/>
        <v>0</v>
      </c>
      <c r="K1100" s="34" t="str">
        <f t="shared" si="349"/>
        <v>0</v>
      </c>
      <c r="L1100" s="34" t="s">
        <v>5565</v>
      </c>
      <c r="M1100" s="35" t="s">
        <v>1802</v>
      </c>
      <c r="N1100" s="35" t="s">
        <v>261</v>
      </c>
      <c r="O1100" s="37" t="s">
        <v>14</v>
      </c>
      <c r="P1100" s="55" t="s">
        <v>68</v>
      </c>
      <c r="Q1100" s="37">
        <v>3</v>
      </c>
      <c r="R1100" s="55">
        <v>6</v>
      </c>
      <c r="S1100" s="55" t="s">
        <v>118</v>
      </c>
      <c r="T1100" s="55" t="s">
        <v>118</v>
      </c>
      <c r="U1100" s="37" t="s">
        <v>8</v>
      </c>
      <c r="V1100" s="37">
        <v>8</v>
      </c>
      <c r="W1100" s="55" t="s">
        <v>1802</v>
      </c>
      <c r="X1100" s="55" t="s">
        <v>1802</v>
      </c>
      <c r="Y1100" s="36" t="s">
        <v>66</v>
      </c>
      <c r="Z1100" s="36" t="s">
        <v>66</v>
      </c>
      <c r="AA1100" s="36" t="s">
        <v>1802</v>
      </c>
      <c r="AB1100" s="36" t="s">
        <v>1802</v>
      </c>
      <c r="AC1100" s="36" t="s">
        <v>66</v>
      </c>
      <c r="AD1100" s="55" t="s">
        <v>66</v>
      </c>
      <c r="AE1100" s="42" t="s">
        <v>1802</v>
      </c>
      <c r="AF1100" s="42" t="s">
        <v>1802</v>
      </c>
      <c r="AG1100" s="27"/>
      <c r="AH1100" s="30" t="s">
        <v>8</v>
      </c>
      <c r="AI1100" s="39" t="s">
        <v>1794</v>
      </c>
      <c r="AJ1100" s="39" t="b">
        <f t="shared" si="351"/>
        <v>0</v>
      </c>
      <c r="AK1100" s="39" t="str">
        <f>O1100&amp;Q1100&amp;R1100&amp;U1100&amp;V1100&amp;Y1100&amp;Z1100&amp;AC1100&amp;AD1100</f>
        <v>A36180000</v>
      </c>
      <c r="AL1100" s="40">
        <v>6995127</v>
      </c>
      <c r="AM1100" s="41" t="b">
        <f>C1100&lt;&gt;AK1100</f>
        <v>1</v>
      </c>
      <c r="AN1100" s="30" t="str">
        <f>N1100&amp;AK1100</f>
        <v>J9FA36180000</v>
      </c>
      <c r="AO1100" s="30"/>
      <c r="AP1100" s="31"/>
      <c r="AQ1100" s="31"/>
      <c r="AR1100" s="31">
        <f t="shared" si="350"/>
        <v>1</v>
      </c>
      <c r="AS1100" s="31" t="str">
        <f>IF(IFERROR(VLOOKUP(AE1100,#REF!,1,0),"")&lt;&gt;"",1,"")</f>
        <v/>
      </c>
      <c r="AT1100" s="31" t="str">
        <f>IF(IFERROR(VLOOKUP(AE1100,#REF!,1,0),"")&lt;&gt;"",1,"")</f>
        <v/>
      </c>
      <c r="AU1100" s="31" t="str">
        <f>IF(IFERROR(VLOOKUP(AE1100,#REF!,1,0),"")&lt;&gt;"",1,"")</f>
        <v/>
      </c>
      <c r="AV1100" s="31" t="str">
        <f>IF(IFERROR(VLOOKUP(AE1100,#REF!,1,0),"")&lt;&gt;"",1,"")</f>
        <v/>
      </c>
      <c r="AW1100" s="31" t="str">
        <f>IF(IFERROR(VLOOKUP(AE1100,#REF!,1,0),"")&lt;&gt;"",1,"")</f>
        <v/>
      </c>
      <c r="AX1100" s="31" t="str">
        <f>IF(IFERROR(VLOOKUP(AE1100,#REF!,1,0),"")&lt;&gt;"",1,"")</f>
        <v/>
      </c>
      <c r="AY1100" s="31" t="str">
        <f>IF(IFERROR(VLOOKUP(AE1100,#REF!,1,0),"")&lt;&gt;"",1,"")</f>
        <v/>
      </c>
      <c r="AZ1100" s="31" t="str">
        <f>IF(IFERROR(VLOOKUP(AE1100,#REF!,1,0),"")&lt;&gt;"",1,"")</f>
        <v/>
      </c>
      <c r="BA1100" s="31" t="str">
        <f>IF(IFERROR(VLOOKUP(AE1100,#REF!,1,0),"")&lt;&gt;"",1,"")</f>
        <v/>
      </c>
      <c r="BB1100" s="31" t="str">
        <f>IF(IFERROR(VLOOKUP(AE1100,#REF!,1,0),"")&lt;&gt;"",1,"")</f>
        <v/>
      </c>
      <c r="BC1100" s="31" t="str">
        <f>IF(IFERROR(VLOOKUP(AE1100,#REF!,1,0),"")&lt;&gt;"",1,"")</f>
        <v/>
      </c>
      <c r="BD1100" s="31" t="str">
        <f>IF(IFERROR(VLOOKUP(AE1100,#REF!,1,0),"")&lt;&gt;"",1,"")</f>
        <v/>
      </c>
      <c r="BE1100" s="32">
        <f t="shared" si="305"/>
        <v>1</v>
      </c>
    </row>
    <row r="1101" spans="1:57" ht="16">
      <c r="A1101" s="43">
        <v>640</v>
      </c>
      <c r="B1101" s="43">
        <v>6995129</v>
      </c>
      <c r="C1101" s="43" t="str">
        <f t="shared" si="341"/>
        <v>699512900</v>
      </c>
      <c r="D1101" s="44" t="str">
        <f t="shared" si="342"/>
        <v>69</v>
      </c>
      <c r="E1101" s="44" t="str">
        <f t="shared" si="343"/>
        <v>9</v>
      </c>
      <c r="F1101" s="44" t="str">
        <f t="shared" si="344"/>
        <v>5</v>
      </c>
      <c r="G1101" s="44" t="str">
        <f t="shared" si="345"/>
        <v>1</v>
      </c>
      <c r="H1101" s="44" t="str">
        <f t="shared" si="346"/>
        <v>2</v>
      </c>
      <c r="I1101" s="44" t="str">
        <f t="shared" si="347"/>
        <v>9</v>
      </c>
      <c r="J1101" s="44" t="str">
        <f t="shared" si="348"/>
        <v>0</v>
      </c>
      <c r="K1101" s="44" t="str">
        <f t="shared" si="349"/>
        <v>0</v>
      </c>
      <c r="L1101" s="44"/>
      <c r="M1101" s="45" t="s">
        <v>1803</v>
      </c>
      <c r="N1101" s="45"/>
      <c r="O1101" s="46" t="s">
        <v>14</v>
      </c>
      <c r="P1101" s="47" t="s">
        <v>68</v>
      </c>
      <c r="Q1101" s="48">
        <v>3</v>
      </c>
      <c r="R1101" s="47"/>
      <c r="S1101" s="47" t="s">
        <v>118</v>
      </c>
      <c r="T1101" s="47" t="s">
        <v>118</v>
      </c>
      <c r="U1101" s="46" t="s">
        <v>8</v>
      </c>
      <c r="V1101" s="46" t="s">
        <v>15</v>
      </c>
      <c r="W1101" s="47"/>
      <c r="X1101" s="47" t="s">
        <v>1795</v>
      </c>
      <c r="Y1101" s="46" t="s">
        <v>18</v>
      </c>
      <c r="Z1101" s="49" t="s">
        <v>18</v>
      </c>
      <c r="AA1101" s="49"/>
      <c r="AB1101" s="49" t="s">
        <v>1803</v>
      </c>
      <c r="AC1101" s="49" t="s">
        <v>66</v>
      </c>
      <c r="AD1101" s="47" t="s">
        <v>66</v>
      </c>
      <c r="AE1101" s="50" t="s">
        <v>1803</v>
      </c>
      <c r="AF1101" s="51"/>
      <c r="AG1101" s="51" t="s">
        <v>8</v>
      </c>
      <c r="AH1101" s="52"/>
      <c r="AI1101" s="39"/>
      <c r="AJ1101" s="39"/>
      <c r="AK1101" s="39" t="e">
        <f>O1101&amp;Q1101&amp;#REF!&amp;U1101&amp;V1101&amp;Y1101&amp;Z1101&amp;AC1101&amp;AD1101</f>
        <v>#REF!</v>
      </c>
      <c r="AL1101" s="43">
        <v>6995129</v>
      </c>
      <c r="AM1101" s="44" t="e">
        <f>C1101&lt;&gt;AK1101</f>
        <v>#REF!</v>
      </c>
      <c r="AN1101" s="52"/>
      <c r="AO1101" s="52"/>
      <c r="AP1101" s="53"/>
      <c r="AQ1101" s="53"/>
      <c r="AR1101" s="53">
        <f t="shared" si="350"/>
        <v>1</v>
      </c>
      <c r="AS1101" s="53" t="str">
        <f>IF(IFERROR(VLOOKUP(AE1101,#REF!,1,0),"")&lt;&gt;"",1,"")</f>
        <v/>
      </c>
      <c r="AT1101" s="53" t="str">
        <f>IF(IFERROR(VLOOKUP(AE1101,#REF!,1,0),"")&lt;&gt;"",1,"")</f>
        <v/>
      </c>
      <c r="AU1101" s="53" t="str">
        <f>IF(IFERROR(VLOOKUP(AE1101,#REF!,1,0),"")&lt;&gt;"",1,"")</f>
        <v/>
      </c>
      <c r="AV1101" s="53" t="str">
        <f>IF(IFERROR(VLOOKUP(AE1101,#REF!,1,0),"")&lt;&gt;"",1,"")</f>
        <v/>
      </c>
      <c r="AW1101" s="53" t="str">
        <f>IF(IFERROR(VLOOKUP(AE1101,#REF!,1,0),"")&lt;&gt;"",1,"")</f>
        <v/>
      </c>
      <c r="AX1101" s="53" t="str">
        <f>IF(IFERROR(VLOOKUP(AE1101,#REF!,1,0),"")&lt;&gt;"",1,"")</f>
        <v/>
      </c>
      <c r="AY1101" s="53" t="str">
        <f>IF(IFERROR(VLOOKUP(AE1101,#REF!,1,0),"")&lt;&gt;"",1,"")</f>
        <v/>
      </c>
      <c r="AZ1101" s="53" t="str">
        <f>IF(IFERROR(VLOOKUP(AE1101,#REF!,1,0),"")&lt;&gt;"",1,"")</f>
        <v/>
      </c>
      <c r="BA1101" s="53" t="str">
        <f>IF(IFERROR(VLOOKUP(AE1101,#REF!,1,0),"")&lt;&gt;"",1,"")</f>
        <v/>
      </c>
      <c r="BB1101" s="53" t="str">
        <f>IF(IFERROR(VLOOKUP(AE1101,#REF!,1,0),"")&lt;&gt;"",1,"")</f>
        <v/>
      </c>
      <c r="BC1101" s="53" t="str">
        <f>IF(IFERROR(VLOOKUP(AE1101,#REF!,1,0),"")&lt;&gt;"",1,"")</f>
        <v/>
      </c>
      <c r="BD1101" s="53" t="str">
        <f>IF(IFERROR(VLOOKUP(AE1101,#REF!,1,0),"")&lt;&gt;"",1,"")</f>
        <v/>
      </c>
      <c r="BE1101" s="54">
        <f t="shared" si="305"/>
        <v>1</v>
      </c>
    </row>
    <row r="1102" spans="1:57" ht="17">
      <c r="A1102" s="137">
        <v>641</v>
      </c>
      <c r="B1102" s="137">
        <v>699513</v>
      </c>
      <c r="C1102" s="137" t="str">
        <f t="shared" si="341"/>
        <v>699513000</v>
      </c>
      <c r="D1102" s="138" t="str">
        <f t="shared" si="342"/>
        <v>69</v>
      </c>
      <c r="E1102" s="138" t="str">
        <f t="shared" si="343"/>
        <v>9</v>
      </c>
      <c r="F1102" s="138" t="str">
        <f t="shared" si="344"/>
        <v>5</v>
      </c>
      <c r="G1102" s="138" t="str">
        <f t="shared" si="345"/>
        <v>1</v>
      </c>
      <c r="H1102" s="138" t="str">
        <f t="shared" si="346"/>
        <v>3</v>
      </c>
      <c r="I1102" s="138" t="str">
        <f t="shared" si="347"/>
        <v>0</v>
      </c>
      <c r="J1102" s="138" t="str">
        <f t="shared" si="348"/>
        <v>0</v>
      </c>
      <c r="K1102" s="138" t="str">
        <f t="shared" si="349"/>
        <v>0</v>
      </c>
      <c r="L1102" s="138" t="s">
        <v>5566</v>
      </c>
      <c r="M1102" s="139" t="s">
        <v>1804</v>
      </c>
      <c r="N1102" s="139" t="s">
        <v>261</v>
      </c>
      <c r="O1102" s="141" t="s">
        <v>14</v>
      </c>
      <c r="P1102" s="141" t="s">
        <v>68</v>
      </c>
      <c r="Q1102" s="141">
        <v>3</v>
      </c>
      <c r="R1102" s="141">
        <v>6</v>
      </c>
      <c r="S1102" s="141" t="s">
        <v>118</v>
      </c>
      <c r="T1102" s="141" t="s">
        <v>118</v>
      </c>
      <c r="U1102" s="141" t="s">
        <v>8</v>
      </c>
      <c r="V1102" s="141">
        <v>9</v>
      </c>
      <c r="W1102" s="141" t="s">
        <v>1804</v>
      </c>
      <c r="X1102" s="141" t="s">
        <v>1804</v>
      </c>
      <c r="Y1102" s="141" t="s">
        <v>66</v>
      </c>
      <c r="Z1102" s="140" t="s">
        <v>66</v>
      </c>
      <c r="AA1102" s="140" t="s">
        <v>1804</v>
      </c>
      <c r="AB1102" s="140" t="s">
        <v>1804</v>
      </c>
      <c r="AC1102" s="140" t="s">
        <v>66</v>
      </c>
      <c r="AD1102" s="141" t="s">
        <v>66</v>
      </c>
      <c r="AE1102" s="144" t="s">
        <v>1804</v>
      </c>
      <c r="AF1102" s="144" t="s">
        <v>1805</v>
      </c>
      <c r="AG1102" s="134"/>
      <c r="AH1102" s="142"/>
      <c r="AI1102" s="143"/>
      <c r="AJ1102" s="143" t="b">
        <f>IF(OR(AS1102=1,AT1102=1,AU1102=1,AV1102=1,AW1102=1,AX1102=1,AY1102=1,AZ1102=1,BA1102=1,BB1102=1,BC1102=1,BD1102=1),TRUE,FALSE)</f>
        <v>0</v>
      </c>
      <c r="AK1102" s="143" t="str">
        <f>O1102&amp;Q1102&amp;R1102&amp;U1102&amp;V1102&amp;Y1102&amp;Z1102&amp;AC1102&amp;AD1102</f>
        <v>A36190000</v>
      </c>
      <c r="AL1102" s="40">
        <v>699513</v>
      </c>
      <c r="AM1102" s="41" t="b">
        <f>C1102&lt;&gt;AK1102</f>
        <v>1</v>
      </c>
      <c r="AN1102" s="145" t="str">
        <f>N1102&amp;AK1102</f>
        <v>J9FA36190000</v>
      </c>
      <c r="AO1102" s="145" t="s">
        <v>1806</v>
      </c>
      <c r="AP1102" s="31"/>
      <c r="AQ1102" s="146"/>
      <c r="AR1102" s="146">
        <f t="shared" si="350"/>
        <v>1</v>
      </c>
      <c r="AS1102" s="146" t="str">
        <f>IF(IFERROR(VLOOKUP(AE1102,#REF!,1,0),"")&lt;&gt;"",1,"")</f>
        <v/>
      </c>
      <c r="AT1102" s="146" t="str">
        <f>IF(IFERROR(VLOOKUP(AE1102,#REF!,1,0),"")&lt;&gt;"",1,"")</f>
        <v/>
      </c>
      <c r="AU1102" s="146" t="str">
        <f>IF(IFERROR(VLOOKUP(AE1102,#REF!,1,0),"")&lt;&gt;"",1,"")</f>
        <v/>
      </c>
      <c r="AV1102" s="146" t="str">
        <f>IF(IFERROR(VLOOKUP(AE1102,#REF!,1,0),"")&lt;&gt;"",1,"")</f>
        <v/>
      </c>
      <c r="AW1102" s="146" t="str">
        <f>IF(IFERROR(VLOOKUP(AE1102,#REF!,1,0),"")&lt;&gt;"",1,"")</f>
        <v/>
      </c>
      <c r="AX1102" s="146" t="str">
        <f>IF(IFERROR(VLOOKUP(AE1102,#REF!,1,0),"")&lt;&gt;"",1,"")</f>
        <v/>
      </c>
      <c r="AY1102" s="146" t="str">
        <f>IF(IFERROR(VLOOKUP(AE1102,#REF!,1,0),"")&lt;&gt;"",1,"")</f>
        <v/>
      </c>
      <c r="AZ1102" s="146" t="str">
        <f>IF(IFERROR(VLOOKUP(AE1102,#REF!,1,0),"")&lt;&gt;"",1,"")</f>
        <v/>
      </c>
      <c r="BA1102" s="146" t="str">
        <f>IF(IFERROR(VLOOKUP(AE1102,#REF!,1,0),"")&lt;&gt;"",1,"")</f>
        <v/>
      </c>
      <c r="BB1102" s="146" t="str">
        <f>IF(IFERROR(VLOOKUP(AE1102,#REF!,1,0),"")&lt;&gt;"",1,"")</f>
        <v/>
      </c>
      <c r="BC1102" s="146" t="str">
        <f>IF(IFERROR(VLOOKUP(AE1102,#REF!,1,0),"")&lt;&gt;"",1,"")</f>
        <v/>
      </c>
      <c r="BD1102" s="146" t="str">
        <f>IF(IFERROR(VLOOKUP(AE1102,#REF!,1,0),"")&lt;&gt;"",1,"")</f>
        <v/>
      </c>
      <c r="BE1102" s="148">
        <f t="shared" si="305"/>
        <v>1</v>
      </c>
    </row>
    <row r="1103" spans="1:57" ht="16">
      <c r="A1103" s="43">
        <v>642</v>
      </c>
      <c r="B1103" s="43">
        <v>699514</v>
      </c>
      <c r="C1103" s="43" t="str">
        <f t="shared" si="341"/>
        <v>699514000</v>
      </c>
      <c r="D1103" s="44" t="str">
        <f t="shared" si="342"/>
        <v>69</v>
      </c>
      <c r="E1103" s="44" t="str">
        <f t="shared" si="343"/>
        <v>9</v>
      </c>
      <c r="F1103" s="44" t="str">
        <f t="shared" si="344"/>
        <v>5</v>
      </c>
      <c r="G1103" s="44" t="str">
        <f t="shared" si="345"/>
        <v>1</v>
      </c>
      <c r="H1103" s="44" t="str">
        <f t="shared" si="346"/>
        <v>4</v>
      </c>
      <c r="I1103" s="44" t="str">
        <f t="shared" si="347"/>
        <v>0</v>
      </c>
      <c r="J1103" s="44" t="str">
        <f t="shared" si="348"/>
        <v>0</v>
      </c>
      <c r="K1103" s="44" t="str">
        <f t="shared" si="349"/>
        <v>0</v>
      </c>
      <c r="L1103" s="44"/>
      <c r="M1103" s="45" t="s">
        <v>1807</v>
      </c>
      <c r="N1103" s="45"/>
      <c r="O1103" s="46" t="s">
        <v>14</v>
      </c>
      <c r="P1103" s="47" t="s">
        <v>68</v>
      </c>
      <c r="Q1103" s="48">
        <v>3</v>
      </c>
      <c r="R1103" s="47"/>
      <c r="S1103" s="47" t="s">
        <v>118</v>
      </c>
      <c r="T1103" s="47" t="s">
        <v>118</v>
      </c>
      <c r="U1103" s="48">
        <v>2</v>
      </c>
      <c r="V1103" s="46">
        <v>0</v>
      </c>
      <c r="W1103" s="60"/>
      <c r="X1103" s="60" t="s">
        <v>1807</v>
      </c>
      <c r="Y1103" s="46" t="s">
        <v>66</v>
      </c>
      <c r="Z1103" s="49" t="s">
        <v>66</v>
      </c>
      <c r="AA1103" s="49"/>
      <c r="AB1103" s="49" t="s">
        <v>1807</v>
      </c>
      <c r="AC1103" s="49" t="s">
        <v>66</v>
      </c>
      <c r="AD1103" s="47" t="s">
        <v>66</v>
      </c>
      <c r="AE1103" s="50" t="s">
        <v>1807</v>
      </c>
      <c r="AF1103" s="51"/>
      <c r="AG1103" s="51" t="s">
        <v>8</v>
      </c>
      <c r="AH1103" s="52"/>
      <c r="AI1103" s="39"/>
      <c r="AJ1103" s="39"/>
      <c r="AK1103" s="39" t="e">
        <f>O1103&amp;Q1103&amp;#REF!&amp;U1103&amp;V1103&amp;Y1103&amp;Z1103&amp;AC1103&amp;AD1103</f>
        <v>#REF!</v>
      </c>
      <c r="AL1103" s="43">
        <v>699514</v>
      </c>
      <c r="AM1103" s="44" t="e">
        <f>C1103&lt;&gt;AK1103</f>
        <v>#REF!</v>
      </c>
      <c r="AN1103" s="52"/>
      <c r="AO1103" s="52"/>
      <c r="AP1103" s="53"/>
      <c r="AQ1103" s="53"/>
      <c r="AR1103" s="53">
        <f t="shared" si="350"/>
        <v>1</v>
      </c>
      <c r="AS1103" s="53" t="str">
        <f>IF(IFERROR(VLOOKUP(AE1103,#REF!,1,0),"")&lt;&gt;"",1,"")</f>
        <v/>
      </c>
      <c r="AT1103" s="53" t="str">
        <f>IF(IFERROR(VLOOKUP(AE1103,#REF!,1,0),"")&lt;&gt;"",1,"")</f>
        <v/>
      </c>
      <c r="AU1103" s="53" t="str">
        <f>IF(IFERROR(VLOOKUP(AE1103,#REF!,1,0),"")&lt;&gt;"",1,"")</f>
        <v/>
      </c>
      <c r="AV1103" s="53" t="str">
        <f>IF(IFERROR(VLOOKUP(AE1103,#REF!,1,0),"")&lt;&gt;"",1,"")</f>
        <v/>
      </c>
      <c r="AW1103" s="53" t="str">
        <f>IF(IFERROR(VLOOKUP(AE1103,#REF!,1,0),"")&lt;&gt;"",1,"")</f>
        <v/>
      </c>
      <c r="AX1103" s="53" t="str">
        <f>IF(IFERROR(VLOOKUP(AE1103,#REF!,1,0),"")&lt;&gt;"",1,"")</f>
        <v/>
      </c>
      <c r="AY1103" s="53" t="str">
        <f>IF(IFERROR(VLOOKUP(AE1103,#REF!,1,0),"")&lt;&gt;"",1,"")</f>
        <v/>
      </c>
      <c r="AZ1103" s="53" t="str">
        <f>IF(IFERROR(VLOOKUP(AE1103,#REF!,1,0),"")&lt;&gt;"",1,"")</f>
        <v/>
      </c>
      <c r="BA1103" s="53" t="str">
        <f>IF(IFERROR(VLOOKUP(AE1103,#REF!,1,0),"")&lt;&gt;"",1,"")</f>
        <v/>
      </c>
      <c r="BB1103" s="53" t="str">
        <f>IF(IFERROR(VLOOKUP(AE1103,#REF!,1,0),"")&lt;&gt;"",1,"")</f>
        <v/>
      </c>
      <c r="BC1103" s="53" t="str">
        <f>IF(IFERROR(VLOOKUP(AE1103,#REF!,1,0),"")&lt;&gt;"",1,"")</f>
        <v/>
      </c>
      <c r="BD1103" s="53" t="str">
        <f>IF(IFERROR(VLOOKUP(AE1103,#REF!,1,0),"")&lt;&gt;"",1,"")</f>
        <v/>
      </c>
      <c r="BE1103" s="54">
        <f t="shared" si="305"/>
        <v>1</v>
      </c>
    </row>
    <row r="1104" spans="1:57" ht="16">
      <c r="A1104" s="33">
        <v>643</v>
      </c>
      <c r="B1104" s="33">
        <v>6995141</v>
      </c>
      <c r="C1104" s="33" t="str">
        <f t="shared" si="341"/>
        <v>699514100</v>
      </c>
      <c r="D1104" s="34" t="str">
        <f t="shared" si="342"/>
        <v>69</v>
      </c>
      <c r="E1104" s="34" t="str">
        <f t="shared" si="343"/>
        <v>9</v>
      </c>
      <c r="F1104" s="34" t="str">
        <f t="shared" si="344"/>
        <v>5</v>
      </c>
      <c r="G1104" s="34" t="str">
        <f t="shared" si="345"/>
        <v>1</v>
      </c>
      <c r="H1104" s="34" t="str">
        <f t="shared" si="346"/>
        <v>4</v>
      </c>
      <c r="I1104" s="34" t="str">
        <f t="shared" si="347"/>
        <v>1</v>
      </c>
      <c r="J1104" s="34" t="str">
        <f t="shared" si="348"/>
        <v>0</v>
      </c>
      <c r="K1104" s="34" t="str">
        <f t="shared" si="349"/>
        <v>0</v>
      </c>
      <c r="L1104" s="34" t="s">
        <v>5567</v>
      </c>
      <c r="M1104" s="35" t="s">
        <v>1808</v>
      </c>
      <c r="N1104" s="35" t="s">
        <v>261</v>
      </c>
      <c r="O1104" s="37" t="s">
        <v>14</v>
      </c>
      <c r="P1104" s="55" t="s">
        <v>68</v>
      </c>
      <c r="Q1104" s="37">
        <v>3</v>
      </c>
      <c r="R1104" s="55">
        <v>6</v>
      </c>
      <c r="S1104" s="55" t="s">
        <v>118</v>
      </c>
      <c r="T1104" s="55" t="s">
        <v>118</v>
      </c>
      <c r="U1104" s="37">
        <v>2</v>
      </c>
      <c r="V1104" s="37">
        <v>1</v>
      </c>
      <c r="W1104" s="55" t="s">
        <v>1808</v>
      </c>
      <c r="X1104" s="55" t="s">
        <v>1808</v>
      </c>
      <c r="Y1104" s="36" t="s">
        <v>66</v>
      </c>
      <c r="Z1104" s="36" t="s">
        <v>66</v>
      </c>
      <c r="AA1104" s="36" t="s">
        <v>1808</v>
      </c>
      <c r="AB1104" s="36" t="s">
        <v>1808</v>
      </c>
      <c r="AC1104" s="36" t="s">
        <v>66</v>
      </c>
      <c r="AD1104" s="55" t="s">
        <v>66</v>
      </c>
      <c r="AE1104" s="42" t="s">
        <v>1808</v>
      </c>
      <c r="AF1104" s="42" t="s">
        <v>1808</v>
      </c>
      <c r="AG1104" s="27"/>
      <c r="AH1104" s="30" t="s">
        <v>8</v>
      </c>
      <c r="AI1104" s="39" t="s">
        <v>1794</v>
      </c>
      <c r="AJ1104" s="39" t="b">
        <f t="shared" ref="AJ1104:AJ1107" si="352">IF(OR(AS1104=1,AT1104=1,AU1104=1,AV1104=1,AW1104=1,AX1104=1,AY1104=1,AZ1104=1,BA1104=1,BB1104=1,BC1104=1,BD1104=1),TRUE,FALSE)</f>
        <v>0</v>
      </c>
      <c r="AK1104" s="39" t="str">
        <f>O1104&amp;Q1104&amp;R1104&amp;U1104&amp;V1104&amp;Y1104&amp;Z1104&amp;AC1104&amp;AD1104</f>
        <v>A36210000</v>
      </c>
      <c r="AL1104" s="40">
        <v>6995141</v>
      </c>
      <c r="AM1104" s="41" t="b">
        <f>C1104&lt;&gt;AK1104</f>
        <v>1</v>
      </c>
      <c r="AN1104" s="30" t="str">
        <f>N1104&amp;AK1104</f>
        <v>J9FA36210000</v>
      </c>
      <c r="AO1104" s="30"/>
      <c r="AP1104" s="31"/>
      <c r="AQ1104" s="31"/>
      <c r="AR1104" s="31">
        <f t="shared" si="350"/>
        <v>1</v>
      </c>
      <c r="AS1104" s="31" t="str">
        <f>IF(IFERROR(VLOOKUP(AE1104,#REF!,1,0),"")&lt;&gt;"",1,"")</f>
        <v/>
      </c>
      <c r="AT1104" s="31" t="str">
        <f>IF(IFERROR(VLOOKUP(AE1104,#REF!,1,0),"")&lt;&gt;"",1,"")</f>
        <v/>
      </c>
      <c r="AU1104" s="31" t="str">
        <f>IF(IFERROR(VLOOKUP(AE1104,#REF!,1,0),"")&lt;&gt;"",1,"")</f>
        <v/>
      </c>
      <c r="AV1104" s="31" t="str">
        <f>IF(IFERROR(VLOOKUP(AE1104,#REF!,1,0),"")&lt;&gt;"",1,"")</f>
        <v/>
      </c>
      <c r="AW1104" s="31" t="str">
        <f>IF(IFERROR(VLOOKUP(AE1104,#REF!,1,0),"")&lt;&gt;"",1,"")</f>
        <v/>
      </c>
      <c r="AX1104" s="31" t="str">
        <f>IF(IFERROR(VLOOKUP(AE1104,#REF!,1,0),"")&lt;&gt;"",1,"")</f>
        <v/>
      </c>
      <c r="AY1104" s="31" t="str">
        <f>IF(IFERROR(VLOOKUP(AE1104,#REF!,1,0),"")&lt;&gt;"",1,"")</f>
        <v/>
      </c>
      <c r="AZ1104" s="31" t="str">
        <f>IF(IFERROR(VLOOKUP(AE1104,#REF!,1,0),"")&lt;&gt;"",1,"")</f>
        <v/>
      </c>
      <c r="BA1104" s="31" t="str">
        <f>IF(IFERROR(VLOOKUP(AE1104,#REF!,1,0),"")&lt;&gt;"",1,"")</f>
        <v/>
      </c>
      <c r="BB1104" s="31" t="str">
        <f>IF(IFERROR(VLOOKUP(AE1104,#REF!,1,0),"")&lt;&gt;"",1,"")</f>
        <v/>
      </c>
      <c r="BC1104" s="31" t="str">
        <f>IF(IFERROR(VLOOKUP(AE1104,#REF!,1,0),"")&lt;&gt;"",1,"")</f>
        <v/>
      </c>
      <c r="BD1104" s="31" t="str">
        <f>IF(IFERROR(VLOOKUP(AE1104,#REF!,1,0),"")&lt;&gt;"",1,"")</f>
        <v/>
      </c>
      <c r="BE1104" s="32">
        <f t="shared" si="305"/>
        <v>1</v>
      </c>
    </row>
    <row r="1105" spans="1:57" ht="16">
      <c r="A1105" s="33">
        <v>644</v>
      </c>
      <c r="B1105" s="33">
        <v>6995142</v>
      </c>
      <c r="C1105" s="33" t="str">
        <f t="shared" si="341"/>
        <v>699514200</v>
      </c>
      <c r="D1105" s="34" t="str">
        <f t="shared" si="342"/>
        <v>69</v>
      </c>
      <c r="E1105" s="34" t="str">
        <f t="shared" si="343"/>
        <v>9</v>
      </c>
      <c r="F1105" s="34" t="str">
        <f t="shared" si="344"/>
        <v>5</v>
      </c>
      <c r="G1105" s="34" t="str">
        <f t="shared" si="345"/>
        <v>1</v>
      </c>
      <c r="H1105" s="34" t="str">
        <f t="shared" si="346"/>
        <v>4</v>
      </c>
      <c r="I1105" s="34" t="str">
        <f t="shared" si="347"/>
        <v>2</v>
      </c>
      <c r="J1105" s="34" t="str">
        <f t="shared" si="348"/>
        <v>0</v>
      </c>
      <c r="K1105" s="34" t="str">
        <f t="shared" si="349"/>
        <v>0</v>
      </c>
      <c r="L1105" s="34" t="s">
        <v>5568</v>
      </c>
      <c r="M1105" s="35" t="s">
        <v>1809</v>
      </c>
      <c r="N1105" s="35" t="s">
        <v>261</v>
      </c>
      <c r="O1105" s="37" t="s">
        <v>14</v>
      </c>
      <c r="P1105" s="55" t="s">
        <v>68</v>
      </c>
      <c r="Q1105" s="37">
        <v>3</v>
      </c>
      <c r="R1105" s="55">
        <v>6</v>
      </c>
      <c r="S1105" s="55" t="s">
        <v>118</v>
      </c>
      <c r="T1105" s="55" t="s">
        <v>118</v>
      </c>
      <c r="U1105" s="37">
        <v>2</v>
      </c>
      <c r="V1105" s="37">
        <v>2</v>
      </c>
      <c r="W1105" s="55" t="s">
        <v>1809</v>
      </c>
      <c r="X1105" s="55" t="s">
        <v>1809</v>
      </c>
      <c r="Y1105" s="36" t="s">
        <v>66</v>
      </c>
      <c r="Z1105" s="36" t="s">
        <v>66</v>
      </c>
      <c r="AA1105" s="36" t="s">
        <v>1809</v>
      </c>
      <c r="AB1105" s="36" t="s">
        <v>1809</v>
      </c>
      <c r="AC1105" s="36" t="s">
        <v>66</v>
      </c>
      <c r="AD1105" s="55" t="s">
        <v>66</v>
      </c>
      <c r="AE1105" s="42" t="s">
        <v>1809</v>
      </c>
      <c r="AF1105" s="42" t="s">
        <v>1809</v>
      </c>
      <c r="AG1105" s="27"/>
      <c r="AH1105" s="30" t="s">
        <v>8</v>
      </c>
      <c r="AI1105" s="39" t="s">
        <v>1794</v>
      </c>
      <c r="AJ1105" s="39" t="b">
        <f t="shared" si="352"/>
        <v>0</v>
      </c>
      <c r="AK1105" s="39" t="str">
        <f>O1105&amp;Q1105&amp;R1105&amp;U1105&amp;V1105&amp;Y1105&amp;Z1105&amp;AC1105&amp;AD1105</f>
        <v>A36220000</v>
      </c>
      <c r="AL1105" s="40">
        <v>6995142</v>
      </c>
      <c r="AM1105" s="41" t="b">
        <f>C1105&lt;&gt;AK1105</f>
        <v>1</v>
      </c>
      <c r="AN1105" s="30" t="str">
        <f>N1105&amp;AK1105</f>
        <v>J9FA36220000</v>
      </c>
      <c r="AO1105" s="30"/>
      <c r="AP1105" s="31"/>
      <c r="AQ1105" s="31"/>
      <c r="AR1105" s="31">
        <f t="shared" si="350"/>
        <v>1</v>
      </c>
      <c r="AS1105" s="31" t="str">
        <f>IF(IFERROR(VLOOKUP(AE1105,#REF!,1,0),"")&lt;&gt;"",1,"")</f>
        <v/>
      </c>
      <c r="AT1105" s="31" t="str">
        <f>IF(IFERROR(VLOOKUP(AE1105,#REF!,1,0),"")&lt;&gt;"",1,"")</f>
        <v/>
      </c>
      <c r="AU1105" s="31" t="str">
        <f>IF(IFERROR(VLOOKUP(AE1105,#REF!,1,0),"")&lt;&gt;"",1,"")</f>
        <v/>
      </c>
      <c r="AV1105" s="31" t="str">
        <f>IF(IFERROR(VLOOKUP(AE1105,#REF!,1,0),"")&lt;&gt;"",1,"")</f>
        <v/>
      </c>
      <c r="AW1105" s="31" t="str">
        <f>IF(IFERROR(VLOOKUP(AE1105,#REF!,1,0),"")&lt;&gt;"",1,"")</f>
        <v/>
      </c>
      <c r="AX1105" s="31" t="str">
        <f>IF(IFERROR(VLOOKUP(AE1105,#REF!,1,0),"")&lt;&gt;"",1,"")</f>
        <v/>
      </c>
      <c r="AY1105" s="31" t="str">
        <f>IF(IFERROR(VLOOKUP(AE1105,#REF!,1,0),"")&lt;&gt;"",1,"")</f>
        <v/>
      </c>
      <c r="AZ1105" s="31" t="str">
        <f>IF(IFERROR(VLOOKUP(AE1105,#REF!,1,0),"")&lt;&gt;"",1,"")</f>
        <v/>
      </c>
      <c r="BA1105" s="31" t="str">
        <f>IF(IFERROR(VLOOKUP(AE1105,#REF!,1,0),"")&lt;&gt;"",1,"")</f>
        <v/>
      </c>
      <c r="BB1105" s="31" t="str">
        <f>IF(IFERROR(VLOOKUP(AE1105,#REF!,1,0),"")&lt;&gt;"",1,"")</f>
        <v/>
      </c>
      <c r="BC1105" s="31" t="str">
        <f>IF(IFERROR(VLOOKUP(AE1105,#REF!,1,0),"")&lt;&gt;"",1,"")</f>
        <v/>
      </c>
      <c r="BD1105" s="31" t="str">
        <f>IF(IFERROR(VLOOKUP(AE1105,#REF!,1,0),"")&lt;&gt;"",1,"")</f>
        <v/>
      </c>
      <c r="BE1105" s="32">
        <f t="shared" si="305"/>
        <v>1</v>
      </c>
    </row>
    <row r="1106" spans="1:57" ht="16">
      <c r="A1106" s="33">
        <v>645</v>
      </c>
      <c r="B1106" s="33">
        <v>6995143</v>
      </c>
      <c r="C1106" s="33" t="str">
        <f t="shared" si="341"/>
        <v>699514300</v>
      </c>
      <c r="D1106" s="34" t="str">
        <f t="shared" si="342"/>
        <v>69</v>
      </c>
      <c r="E1106" s="34" t="str">
        <f t="shared" si="343"/>
        <v>9</v>
      </c>
      <c r="F1106" s="34" t="str">
        <f t="shared" si="344"/>
        <v>5</v>
      </c>
      <c r="G1106" s="34" t="str">
        <f t="shared" si="345"/>
        <v>1</v>
      </c>
      <c r="H1106" s="34" t="str">
        <f t="shared" si="346"/>
        <v>4</v>
      </c>
      <c r="I1106" s="34" t="str">
        <f t="shared" si="347"/>
        <v>3</v>
      </c>
      <c r="J1106" s="34" t="str">
        <f t="shared" si="348"/>
        <v>0</v>
      </c>
      <c r="K1106" s="34" t="str">
        <f t="shared" si="349"/>
        <v>0</v>
      </c>
      <c r="L1106" s="34" t="s">
        <v>5569</v>
      </c>
      <c r="M1106" s="35" t="s">
        <v>1810</v>
      </c>
      <c r="N1106" s="35" t="s">
        <v>261</v>
      </c>
      <c r="O1106" s="37" t="s">
        <v>14</v>
      </c>
      <c r="P1106" s="55" t="s">
        <v>68</v>
      </c>
      <c r="Q1106" s="37">
        <v>3</v>
      </c>
      <c r="R1106" s="55">
        <v>6</v>
      </c>
      <c r="S1106" s="55" t="s">
        <v>118</v>
      </c>
      <c r="T1106" s="55" t="s">
        <v>118</v>
      </c>
      <c r="U1106" s="37">
        <v>2</v>
      </c>
      <c r="V1106" s="37">
        <v>3</v>
      </c>
      <c r="W1106" s="55" t="s">
        <v>1810</v>
      </c>
      <c r="X1106" s="55" t="s">
        <v>1810</v>
      </c>
      <c r="Y1106" s="36" t="s">
        <v>66</v>
      </c>
      <c r="Z1106" s="36" t="s">
        <v>66</v>
      </c>
      <c r="AA1106" s="36" t="s">
        <v>1810</v>
      </c>
      <c r="AB1106" s="36" t="s">
        <v>1810</v>
      </c>
      <c r="AC1106" s="36" t="s">
        <v>66</v>
      </c>
      <c r="AD1106" s="55" t="s">
        <v>66</v>
      </c>
      <c r="AE1106" s="42" t="s">
        <v>1810</v>
      </c>
      <c r="AF1106" s="42" t="s">
        <v>1810</v>
      </c>
      <c r="AG1106" s="27"/>
      <c r="AH1106" s="30" t="s">
        <v>8</v>
      </c>
      <c r="AI1106" s="39" t="s">
        <v>1794</v>
      </c>
      <c r="AJ1106" s="39" t="b">
        <f t="shared" si="352"/>
        <v>0</v>
      </c>
      <c r="AK1106" s="39" t="str">
        <f>O1106&amp;Q1106&amp;R1106&amp;U1106&amp;V1106&amp;Y1106&amp;Z1106&amp;AC1106&amp;AD1106</f>
        <v>A36230000</v>
      </c>
      <c r="AL1106" s="40">
        <v>6995143</v>
      </c>
      <c r="AM1106" s="41" t="b">
        <f>C1106&lt;&gt;AK1106</f>
        <v>1</v>
      </c>
      <c r="AN1106" s="30" t="str">
        <f>N1106&amp;AK1106</f>
        <v>J9FA36230000</v>
      </c>
      <c r="AO1106" s="30"/>
      <c r="AP1106" s="31"/>
      <c r="AQ1106" s="31"/>
      <c r="AR1106" s="31">
        <f t="shared" si="350"/>
        <v>1</v>
      </c>
      <c r="AS1106" s="31" t="str">
        <f>IF(IFERROR(VLOOKUP(AE1106,#REF!,1,0),"")&lt;&gt;"",1,"")</f>
        <v/>
      </c>
      <c r="AT1106" s="31" t="str">
        <f>IF(IFERROR(VLOOKUP(AE1106,#REF!,1,0),"")&lt;&gt;"",1,"")</f>
        <v/>
      </c>
      <c r="AU1106" s="31" t="str">
        <f>IF(IFERROR(VLOOKUP(AE1106,#REF!,1,0),"")&lt;&gt;"",1,"")</f>
        <v/>
      </c>
      <c r="AV1106" s="31" t="str">
        <f>IF(IFERROR(VLOOKUP(AE1106,#REF!,1,0),"")&lt;&gt;"",1,"")</f>
        <v/>
      </c>
      <c r="AW1106" s="31" t="str">
        <f>IF(IFERROR(VLOOKUP(AE1106,#REF!,1,0),"")&lt;&gt;"",1,"")</f>
        <v/>
      </c>
      <c r="AX1106" s="31" t="str">
        <f>IF(IFERROR(VLOOKUP(AE1106,#REF!,1,0),"")&lt;&gt;"",1,"")</f>
        <v/>
      </c>
      <c r="AY1106" s="31" t="str">
        <f>IF(IFERROR(VLOOKUP(AE1106,#REF!,1,0),"")&lt;&gt;"",1,"")</f>
        <v/>
      </c>
      <c r="AZ1106" s="31" t="str">
        <f>IF(IFERROR(VLOOKUP(AE1106,#REF!,1,0),"")&lt;&gt;"",1,"")</f>
        <v/>
      </c>
      <c r="BA1106" s="31" t="str">
        <f>IF(IFERROR(VLOOKUP(AE1106,#REF!,1,0),"")&lt;&gt;"",1,"")</f>
        <v/>
      </c>
      <c r="BB1106" s="31" t="str">
        <f>IF(IFERROR(VLOOKUP(AE1106,#REF!,1,0),"")&lt;&gt;"",1,"")</f>
        <v/>
      </c>
      <c r="BC1106" s="31" t="str">
        <f>IF(IFERROR(VLOOKUP(AE1106,#REF!,1,0),"")&lt;&gt;"",1,"")</f>
        <v/>
      </c>
      <c r="BD1106" s="31" t="str">
        <f>IF(IFERROR(VLOOKUP(AE1106,#REF!,1,0),"")&lt;&gt;"",1,"")</f>
        <v/>
      </c>
      <c r="BE1106" s="32">
        <f t="shared" si="305"/>
        <v>1</v>
      </c>
    </row>
    <row r="1107" spans="1:57" ht="16">
      <c r="A1107" s="33">
        <v>646</v>
      </c>
      <c r="B1107" s="33">
        <v>6995144</v>
      </c>
      <c r="C1107" s="33" t="str">
        <f t="shared" si="341"/>
        <v>699514400</v>
      </c>
      <c r="D1107" s="34" t="str">
        <f t="shared" si="342"/>
        <v>69</v>
      </c>
      <c r="E1107" s="34" t="str">
        <f t="shared" si="343"/>
        <v>9</v>
      </c>
      <c r="F1107" s="34" t="str">
        <f t="shared" si="344"/>
        <v>5</v>
      </c>
      <c r="G1107" s="34" t="str">
        <f t="shared" si="345"/>
        <v>1</v>
      </c>
      <c r="H1107" s="34" t="str">
        <f t="shared" si="346"/>
        <v>4</v>
      </c>
      <c r="I1107" s="34" t="str">
        <f t="shared" si="347"/>
        <v>4</v>
      </c>
      <c r="J1107" s="34" t="str">
        <f t="shared" si="348"/>
        <v>0</v>
      </c>
      <c r="K1107" s="34" t="str">
        <f t="shared" si="349"/>
        <v>0</v>
      </c>
      <c r="L1107" s="34" t="s">
        <v>5570</v>
      </c>
      <c r="M1107" s="35" t="s">
        <v>1811</v>
      </c>
      <c r="N1107" s="35" t="s">
        <v>261</v>
      </c>
      <c r="O1107" s="37" t="s">
        <v>14</v>
      </c>
      <c r="P1107" s="55" t="s">
        <v>68</v>
      </c>
      <c r="Q1107" s="37">
        <v>3</v>
      </c>
      <c r="R1107" s="55">
        <v>6</v>
      </c>
      <c r="S1107" s="55" t="s">
        <v>118</v>
      </c>
      <c r="T1107" s="55" t="s">
        <v>118</v>
      </c>
      <c r="U1107" s="37">
        <v>2</v>
      </c>
      <c r="V1107" s="37">
        <v>4</v>
      </c>
      <c r="W1107" s="55" t="s">
        <v>1811</v>
      </c>
      <c r="X1107" s="55" t="s">
        <v>1811</v>
      </c>
      <c r="Y1107" s="36" t="s">
        <v>66</v>
      </c>
      <c r="Z1107" s="36" t="s">
        <v>66</v>
      </c>
      <c r="AA1107" s="36" t="s">
        <v>1811</v>
      </c>
      <c r="AB1107" s="36" t="s">
        <v>1811</v>
      </c>
      <c r="AC1107" s="36" t="s">
        <v>66</v>
      </c>
      <c r="AD1107" s="55" t="s">
        <v>66</v>
      </c>
      <c r="AE1107" s="42" t="s">
        <v>1811</v>
      </c>
      <c r="AF1107" s="42" t="s">
        <v>1811</v>
      </c>
      <c r="AG1107" s="27"/>
      <c r="AH1107" s="30" t="s">
        <v>8</v>
      </c>
      <c r="AI1107" s="39" t="s">
        <v>1794</v>
      </c>
      <c r="AJ1107" s="39" t="b">
        <f t="shared" si="352"/>
        <v>0</v>
      </c>
      <c r="AK1107" s="39" t="str">
        <f>O1107&amp;Q1107&amp;R1107&amp;U1107&amp;V1107&amp;Y1107&amp;Z1107&amp;AC1107&amp;AD1107</f>
        <v>A36240000</v>
      </c>
      <c r="AL1107" s="40">
        <v>6995144</v>
      </c>
      <c r="AM1107" s="41" t="b">
        <f>C1107&lt;&gt;AK1107</f>
        <v>1</v>
      </c>
      <c r="AN1107" s="30" t="str">
        <f>N1107&amp;AK1107</f>
        <v>J9FA36240000</v>
      </c>
      <c r="AO1107" s="30"/>
      <c r="AP1107" s="31"/>
      <c r="AQ1107" s="31"/>
      <c r="AR1107" s="31">
        <f t="shared" si="350"/>
        <v>1</v>
      </c>
      <c r="AS1107" s="31" t="str">
        <f>IF(IFERROR(VLOOKUP(AE1107,#REF!,1,0),"")&lt;&gt;"",1,"")</f>
        <v/>
      </c>
      <c r="AT1107" s="31" t="str">
        <f>IF(IFERROR(VLOOKUP(AE1107,#REF!,1,0),"")&lt;&gt;"",1,"")</f>
        <v/>
      </c>
      <c r="AU1107" s="31" t="str">
        <f>IF(IFERROR(VLOOKUP(AE1107,#REF!,1,0),"")&lt;&gt;"",1,"")</f>
        <v/>
      </c>
      <c r="AV1107" s="31" t="str">
        <f>IF(IFERROR(VLOOKUP(AE1107,#REF!,1,0),"")&lt;&gt;"",1,"")</f>
        <v/>
      </c>
      <c r="AW1107" s="31" t="str">
        <f>IF(IFERROR(VLOOKUP(AE1107,#REF!,1,0),"")&lt;&gt;"",1,"")</f>
        <v/>
      </c>
      <c r="AX1107" s="31" t="str">
        <f>IF(IFERROR(VLOOKUP(AE1107,#REF!,1,0),"")&lt;&gt;"",1,"")</f>
        <v/>
      </c>
      <c r="AY1107" s="31" t="str">
        <f>IF(IFERROR(VLOOKUP(AE1107,#REF!,1,0),"")&lt;&gt;"",1,"")</f>
        <v/>
      </c>
      <c r="AZ1107" s="31" t="str">
        <f>IF(IFERROR(VLOOKUP(AE1107,#REF!,1,0),"")&lt;&gt;"",1,"")</f>
        <v/>
      </c>
      <c r="BA1107" s="31" t="str">
        <f>IF(IFERROR(VLOOKUP(AE1107,#REF!,1,0),"")&lt;&gt;"",1,"")</f>
        <v/>
      </c>
      <c r="BB1107" s="31" t="str">
        <f>IF(IFERROR(VLOOKUP(AE1107,#REF!,1,0),"")&lt;&gt;"",1,"")</f>
        <v/>
      </c>
      <c r="BC1107" s="31" t="str">
        <f>IF(IFERROR(VLOOKUP(AE1107,#REF!,1,0),"")&lt;&gt;"",1,"")</f>
        <v/>
      </c>
      <c r="BD1107" s="31" t="str">
        <f>IF(IFERROR(VLOOKUP(AE1107,#REF!,1,0),"")&lt;&gt;"",1,"")</f>
        <v/>
      </c>
      <c r="BE1107" s="32">
        <f t="shared" si="305"/>
        <v>1</v>
      </c>
    </row>
    <row r="1108" spans="1:57" ht="16">
      <c r="A1108" s="43">
        <v>647</v>
      </c>
      <c r="B1108" s="43">
        <v>6995149</v>
      </c>
      <c r="C1108" s="43" t="str">
        <f t="shared" si="341"/>
        <v>699514900</v>
      </c>
      <c r="D1108" s="44" t="str">
        <f t="shared" si="342"/>
        <v>69</v>
      </c>
      <c r="E1108" s="44" t="str">
        <f t="shared" si="343"/>
        <v>9</v>
      </c>
      <c r="F1108" s="44" t="str">
        <f t="shared" si="344"/>
        <v>5</v>
      </c>
      <c r="G1108" s="44" t="str">
        <f t="shared" si="345"/>
        <v>1</v>
      </c>
      <c r="H1108" s="44" t="str">
        <f t="shared" si="346"/>
        <v>4</v>
      </c>
      <c r="I1108" s="44" t="str">
        <f t="shared" si="347"/>
        <v>9</v>
      </c>
      <c r="J1108" s="44" t="str">
        <f t="shared" si="348"/>
        <v>0</v>
      </c>
      <c r="K1108" s="44" t="str">
        <f t="shared" si="349"/>
        <v>0</v>
      </c>
      <c r="L1108" s="44"/>
      <c r="M1108" s="45" t="s">
        <v>1812</v>
      </c>
      <c r="N1108" s="45"/>
      <c r="O1108" s="46" t="s">
        <v>14</v>
      </c>
      <c r="P1108" s="47" t="s">
        <v>68</v>
      </c>
      <c r="Q1108" s="48">
        <v>1</v>
      </c>
      <c r="R1108" s="47"/>
      <c r="S1108" s="47" t="s">
        <v>118</v>
      </c>
      <c r="T1108" s="47" t="s">
        <v>118</v>
      </c>
      <c r="U1108" s="46" t="s">
        <v>8</v>
      </c>
      <c r="V1108" s="46" t="s">
        <v>27</v>
      </c>
      <c r="W1108" s="47"/>
      <c r="X1108" s="47" t="s">
        <v>1807</v>
      </c>
      <c r="Y1108" s="46" t="s">
        <v>18</v>
      </c>
      <c r="Z1108" s="49" t="s">
        <v>18</v>
      </c>
      <c r="AA1108" s="49"/>
      <c r="AB1108" s="49" t="s">
        <v>1812</v>
      </c>
      <c r="AC1108" s="49" t="s">
        <v>66</v>
      </c>
      <c r="AD1108" s="47" t="s">
        <v>66</v>
      </c>
      <c r="AE1108" s="50" t="s">
        <v>1812</v>
      </c>
      <c r="AF1108" s="51"/>
      <c r="AG1108" s="51" t="s">
        <v>8</v>
      </c>
      <c r="AH1108" s="52"/>
      <c r="AI1108" s="39"/>
      <c r="AJ1108" s="39"/>
      <c r="AK1108" s="39" t="e">
        <f>O1108&amp;Q1108&amp;#REF!&amp;U1108&amp;V1108&amp;Y1108&amp;Z1108&amp;AC1108&amp;AD1108</f>
        <v>#REF!</v>
      </c>
      <c r="AL1108" s="43">
        <v>6995149</v>
      </c>
      <c r="AM1108" s="44" t="e">
        <f>C1108&lt;&gt;AK1108</f>
        <v>#REF!</v>
      </c>
      <c r="AN1108" s="52"/>
      <c r="AO1108" s="52"/>
      <c r="AP1108" s="53"/>
      <c r="AQ1108" s="53"/>
      <c r="AR1108" s="53">
        <f t="shared" si="350"/>
        <v>1</v>
      </c>
      <c r="AS1108" s="53" t="str">
        <f>IF(IFERROR(VLOOKUP(AE1108,#REF!,1,0),"")&lt;&gt;"",1,"")</f>
        <v/>
      </c>
      <c r="AT1108" s="53" t="str">
        <f>IF(IFERROR(VLOOKUP(AE1108,#REF!,1,0),"")&lt;&gt;"",1,"")</f>
        <v/>
      </c>
      <c r="AU1108" s="53" t="str">
        <f>IF(IFERROR(VLOOKUP(AE1108,#REF!,1,0),"")&lt;&gt;"",1,"")</f>
        <v/>
      </c>
      <c r="AV1108" s="53" t="str">
        <f>IF(IFERROR(VLOOKUP(AE1108,#REF!,1,0),"")&lt;&gt;"",1,"")</f>
        <v/>
      </c>
      <c r="AW1108" s="53" t="str">
        <f>IF(IFERROR(VLOOKUP(AE1108,#REF!,1,0),"")&lt;&gt;"",1,"")</f>
        <v/>
      </c>
      <c r="AX1108" s="53" t="str">
        <f>IF(IFERROR(VLOOKUP(AE1108,#REF!,1,0),"")&lt;&gt;"",1,"")</f>
        <v/>
      </c>
      <c r="AY1108" s="53" t="str">
        <f>IF(IFERROR(VLOOKUP(AE1108,#REF!,1,0),"")&lt;&gt;"",1,"")</f>
        <v/>
      </c>
      <c r="AZ1108" s="53" t="str">
        <f>IF(IFERROR(VLOOKUP(AE1108,#REF!,1,0),"")&lt;&gt;"",1,"")</f>
        <v/>
      </c>
      <c r="BA1108" s="53" t="str">
        <f>IF(IFERROR(VLOOKUP(AE1108,#REF!,1,0),"")&lt;&gt;"",1,"")</f>
        <v/>
      </c>
      <c r="BB1108" s="53" t="str">
        <f>IF(IFERROR(VLOOKUP(AE1108,#REF!,1,0),"")&lt;&gt;"",1,"")</f>
        <v/>
      </c>
      <c r="BC1108" s="53" t="str">
        <f>IF(IFERROR(VLOOKUP(AE1108,#REF!,1,0),"")&lt;&gt;"",1,"")</f>
        <v/>
      </c>
      <c r="BD1108" s="53" t="str">
        <f>IF(IFERROR(VLOOKUP(AE1108,#REF!,1,0),"")&lt;&gt;"",1,"")</f>
        <v/>
      </c>
      <c r="BE1108" s="54">
        <f t="shared" si="305"/>
        <v>1</v>
      </c>
    </row>
    <row r="1109" spans="1:57" ht="16">
      <c r="A1109" s="43">
        <v>648</v>
      </c>
      <c r="B1109" s="43">
        <v>699519</v>
      </c>
      <c r="C1109" s="43" t="str">
        <f t="shared" si="341"/>
        <v>699519000</v>
      </c>
      <c r="D1109" s="44" t="str">
        <f t="shared" si="342"/>
        <v>69</v>
      </c>
      <c r="E1109" s="44" t="str">
        <f t="shared" si="343"/>
        <v>9</v>
      </c>
      <c r="F1109" s="44" t="str">
        <f t="shared" si="344"/>
        <v>5</v>
      </c>
      <c r="G1109" s="44" t="str">
        <f t="shared" si="345"/>
        <v>1</v>
      </c>
      <c r="H1109" s="44" t="str">
        <f t="shared" si="346"/>
        <v>9</v>
      </c>
      <c r="I1109" s="44" t="str">
        <f t="shared" si="347"/>
        <v>0</v>
      </c>
      <c r="J1109" s="44" t="str">
        <f t="shared" si="348"/>
        <v>0</v>
      </c>
      <c r="K1109" s="44" t="str">
        <f t="shared" si="349"/>
        <v>0</v>
      </c>
      <c r="L1109" s="44"/>
      <c r="M1109" s="45" t="s">
        <v>1813</v>
      </c>
      <c r="N1109" s="45"/>
      <c r="O1109" s="46" t="s">
        <v>14</v>
      </c>
      <c r="P1109" s="47" t="s">
        <v>68</v>
      </c>
      <c r="Q1109" s="48">
        <v>1</v>
      </c>
      <c r="R1109" s="47"/>
      <c r="S1109" s="47" t="s">
        <v>118</v>
      </c>
      <c r="T1109" s="47" t="s">
        <v>118</v>
      </c>
      <c r="U1109" s="46" t="s">
        <v>8</v>
      </c>
      <c r="V1109" s="46" t="s">
        <v>18</v>
      </c>
      <c r="W1109" s="47"/>
      <c r="X1109" s="47" t="s">
        <v>1813</v>
      </c>
      <c r="Y1109" s="46" t="s">
        <v>66</v>
      </c>
      <c r="Z1109" s="49" t="s">
        <v>66</v>
      </c>
      <c r="AA1109" s="49"/>
      <c r="AB1109" s="49" t="s">
        <v>1813</v>
      </c>
      <c r="AC1109" s="49" t="s">
        <v>66</v>
      </c>
      <c r="AD1109" s="47" t="s">
        <v>66</v>
      </c>
      <c r="AE1109" s="50" t="s">
        <v>1813</v>
      </c>
      <c r="AF1109" s="51"/>
      <c r="AG1109" s="51" t="s">
        <v>8</v>
      </c>
      <c r="AH1109" s="52"/>
      <c r="AI1109" s="39"/>
      <c r="AJ1109" s="39"/>
      <c r="AK1109" s="39" t="e">
        <f>O1109&amp;Q1109&amp;#REF!&amp;U1109&amp;V1109&amp;Y1109&amp;Z1109&amp;AC1109&amp;AD1109</f>
        <v>#REF!</v>
      </c>
      <c r="AL1109" s="43">
        <v>699519</v>
      </c>
      <c r="AM1109" s="44" t="e">
        <f>C1109&lt;&gt;AK1109</f>
        <v>#REF!</v>
      </c>
      <c r="AN1109" s="52"/>
      <c r="AO1109" s="52"/>
      <c r="AP1109" s="53"/>
      <c r="AQ1109" s="53"/>
      <c r="AR1109" s="53">
        <f t="shared" si="350"/>
        <v>1</v>
      </c>
      <c r="AS1109" s="53" t="str">
        <f>IF(IFERROR(VLOOKUP(AE1109,#REF!,1,0),"")&lt;&gt;"",1,"")</f>
        <v/>
      </c>
      <c r="AT1109" s="53" t="str">
        <f>IF(IFERROR(VLOOKUP(AE1109,#REF!,1,0),"")&lt;&gt;"",1,"")</f>
        <v/>
      </c>
      <c r="AU1109" s="53" t="str">
        <f>IF(IFERROR(VLOOKUP(AE1109,#REF!,1,0),"")&lt;&gt;"",1,"")</f>
        <v/>
      </c>
      <c r="AV1109" s="53" t="str">
        <f>IF(IFERROR(VLOOKUP(AE1109,#REF!,1,0),"")&lt;&gt;"",1,"")</f>
        <v/>
      </c>
      <c r="AW1109" s="53" t="str">
        <f>IF(IFERROR(VLOOKUP(AE1109,#REF!,1,0),"")&lt;&gt;"",1,"")</f>
        <v/>
      </c>
      <c r="AX1109" s="53" t="str">
        <f>IF(IFERROR(VLOOKUP(AE1109,#REF!,1,0),"")&lt;&gt;"",1,"")</f>
        <v/>
      </c>
      <c r="AY1109" s="53" t="str">
        <f>IF(IFERROR(VLOOKUP(AE1109,#REF!,1,0),"")&lt;&gt;"",1,"")</f>
        <v/>
      </c>
      <c r="AZ1109" s="53" t="str">
        <f>IF(IFERROR(VLOOKUP(AE1109,#REF!,1,0),"")&lt;&gt;"",1,"")</f>
        <v/>
      </c>
      <c r="BA1109" s="53" t="str">
        <f>IF(IFERROR(VLOOKUP(AE1109,#REF!,1,0),"")&lt;&gt;"",1,"")</f>
        <v/>
      </c>
      <c r="BB1109" s="53" t="str">
        <f>IF(IFERROR(VLOOKUP(AE1109,#REF!,1,0),"")&lt;&gt;"",1,"")</f>
        <v/>
      </c>
      <c r="BC1109" s="53" t="str">
        <f>IF(IFERROR(VLOOKUP(AE1109,#REF!,1,0),"")&lt;&gt;"",1,"")</f>
        <v/>
      </c>
      <c r="BD1109" s="53" t="str">
        <f>IF(IFERROR(VLOOKUP(AE1109,#REF!,1,0),"")&lt;&gt;"",1,"")</f>
        <v/>
      </c>
      <c r="BE1109" s="54">
        <f t="shared" si="305"/>
        <v>1</v>
      </c>
    </row>
    <row r="1110" spans="1:57" ht="16">
      <c r="A1110" s="43">
        <v>649</v>
      </c>
      <c r="B1110" s="43">
        <v>69952</v>
      </c>
      <c r="C1110" s="43" t="str">
        <f t="shared" si="341"/>
        <v>699520000</v>
      </c>
      <c r="D1110" s="44" t="str">
        <f t="shared" si="342"/>
        <v>69</v>
      </c>
      <c r="E1110" s="44" t="str">
        <f t="shared" si="343"/>
        <v>9</v>
      </c>
      <c r="F1110" s="44" t="str">
        <f t="shared" si="344"/>
        <v>5</v>
      </c>
      <c r="G1110" s="44" t="str">
        <f t="shared" si="345"/>
        <v>2</v>
      </c>
      <c r="H1110" s="44" t="str">
        <f t="shared" si="346"/>
        <v>0</v>
      </c>
      <c r="I1110" s="44" t="str">
        <f t="shared" si="347"/>
        <v>0</v>
      </c>
      <c r="J1110" s="44" t="str">
        <f t="shared" si="348"/>
        <v>0</v>
      </c>
      <c r="K1110" s="44" t="str">
        <f t="shared" si="349"/>
        <v>0</v>
      </c>
      <c r="L1110" s="44"/>
      <c r="M1110" s="45" t="s">
        <v>1814</v>
      </c>
      <c r="N1110" s="45"/>
      <c r="O1110" s="46" t="s">
        <v>14</v>
      </c>
      <c r="P1110" s="47" t="s">
        <v>68</v>
      </c>
      <c r="Q1110" s="48"/>
      <c r="R1110" s="47"/>
      <c r="S1110" s="47" t="s">
        <v>118</v>
      </c>
      <c r="T1110" s="47" t="s">
        <v>118</v>
      </c>
      <c r="U1110" s="46" t="s">
        <v>15</v>
      </c>
      <c r="V1110" s="46" t="s">
        <v>66</v>
      </c>
      <c r="W1110" s="47"/>
      <c r="X1110" s="47" t="s">
        <v>1814</v>
      </c>
      <c r="Y1110" s="46" t="s">
        <v>66</v>
      </c>
      <c r="Z1110" s="49" t="s">
        <v>66</v>
      </c>
      <c r="AA1110" s="49"/>
      <c r="AB1110" s="49" t="s">
        <v>1814</v>
      </c>
      <c r="AC1110" s="49" t="s">
        <v>66</v>
      </c>
      <c r="AD1110" s="47" t="s">
        <v>66</v>
      </c>
      <c r="AE1110" s="50" t="s">
        <v>1814</v>
      </c>
      <c r="AF1110" s="51"/>
      <c r="AG1110" s="51" t="s">
        <v>8</v>
      </c>
      <c r="AH1110" s="52"/>
      <c r="AI1110" s="39"/>
      <c r="AJ1110" s="39"/>
      <c r="AK1110" s="39" t="e">
        <f>O1110&amp;Q1110&amp;#REF!&amp;U1110&amp;V1110&amp;Y1110&amp;Z1110&amp;AC1110&amp;AD1110</f>
        <v>#REF!</v>
      </c>
      <c r="AL1110" s="43">
        <v>69952</v>
      </c>
      <c r="AM1110" s="44" t="e">
        <f>C1110&lt;&gt;AK1110</f>
        <v>#REF!</v>
      </c>
      <c r="AN1110" s="52"/>
      <c r="AO1110" s="52"/>
      <c r="AP1110" s="53"/>
      <c r="AQ1110" s="53"/>
      <c r="AR1110" s="53">
        <f t="shared" si="350"/>
        <v>1</v>
      </c>
      <c r="AS1110" s="53" t="str">
        <f>IF(IFERROR(VLOOKUP(AE1110,#REF!,1,0),"")&lt;&gt;"",1,"")</f>
        <v/>
      </c>
      <c r="AT1110" s="53" t="str">
        <f>IF(IFERROR(VLOOKUP(AE1110,#REF!,1,0),"")&lt;&gt;"",1,"")</f>
        <v/>
      </c>
      <c r="AU1110" s="53" t="str">
        <f>IF(IFERROR(VLOOKUP(AE1110,#REF!,1,0),"")&lt;&gt;"",1,"")</f>
        <v/>
      </c>
      <c r="AV1110" s="53" t="str">
        <f>IF(IFERROR(VLOOKUP(AE1110,#REF!,1,0),"")&lt;&gt;"",1,"")</f>
        <v/>
      </c>
      <c r="AW1110" s="53" t="str">
        <f>IF(IFERROR(VLOOKUP(AE1110,#REF!,1,0),"")&lt;&gt;"",1,"")</f>
        <v/>
      </c>
      <c r="AX1110" s="53" t="str">
        <f>IF(IFERROR(VLOOKUP(AE1110,#REF!,1,0),"")&lt;&gt;"",1,"")</f>
        <v/>
      </c>
      <c r="AY1110" s="53" t="str">
        <f>IF(IFERROR(VLOOKUP(AE1110,#REF!,1,0),"")&lt;&gt;"",1,"")</f>
        <v/>
      </c>
      <c r="AZ1110" s="53" t="str">
        <f>IF(IFERROR(VLOOKUP(AE1110,#REF!,1,0),"")&lt;&gt;"",1,"")</f>
        <v/>
      </c>
      <c r="BA1110" s="53" t="str">
        <f>IF(IFERROR(VLOOKUP(AE1110,#REF!,1,0),"")&lt;&gt;"",1,"")</f>
        <v/>
      </c>
      <c r="BB1110" s="53" t="str">
        <f>IF(IFERROR(VLOOKUP(AE1110,#REF!,1,0),"")&lt;&gt;"",1,"")</f>
        <v/>
      </c>
      <c r="BC1110" s="53" t="str">
        <f>IF(IFERROR(VLOOKUP(AE1110,#REF!,1,0),"")&lt;&gt;"",1,"")</f>
        <v/>
      </c>
      <c r="BD1110" s="53" t="str">
        <f>IF(IFERROR(VLOOKUP(AE1110,#REF!,1,0),"")&lt;&gt;"",1,"")</f>
        <v/>
      </c>
      <c r="BE1110" s="54">
        <f t="shared" si="305"/>
        <v>1</v>
      </c>
    </row>
    <row r="1111" spans="1:57" ht="17">
      <c r="A1111" s="137">
        <v>650</v>
      </c>
      <c r="B1111" s="137">
        <v>699521</v>
      </c>
      <c r="C1111" s="137" t="str">
        <f t="shared" si="341"/>
        <v>699521000</v>
      </c>
      <c r="D1111" s="138" t="str">
        <f t="shared" si="342"/>
        <v>69</v>
      </c>
      <c r="E1111" s="138" t="str">
        <f t="shared" si="343"/>
        <v>9</v>
      </c>
      <c r="F1111" s="138" t="str">
        <f t="shared" si="344"/>
        <v>5</v>
      </c>
      <c r="G1111" s="138" t="str">
        <f t="shared" si="345"/>
        <v>2</v>
      </c>
      <c r="H1111" s="138" t="str">
        <f t="shared" si="346"/>
        <v>1</v>
      </c>
      <c r="I1111" s="138" t="str">
        <f t="shared" si="347"/>
        <v>0</v>
      </c>
      <c r="J1111" s="138" t="str">
        <f t="shared" si="348"/>
        <v>0</v>
      </c>
      <c r="K1111" s="138" t="str">
        <f t="shared" si="349"/>
        <v>0</v>
      </c>
      <c r="L1111" s="138" t="s">
        <v>5571</v>
      </c>
      <c r="M1111" s="139" t="s">
        <v>1815</v>
      </c>
      <c r="N1111" s="139" t="s">
        <v>261</v>
      </c>
      <c r="O1111" s="141" t="s">
        <v>14</v>
      </c>
      <c r="P1111" s="141" t="s">
        <v>68</v>
      </c>
      <c r="Q1111" s="141">
        <v>3</v>
      </c>
      <c r="R1111" s="141">
        <v>6</v>
      </c>
      <c r="S1111" s="141" t="s">
        <v>118</v>
      </c>
      <c r="T1111" s="141" t="s">
        <v>118</v>
      </c>
      <c r="U1111" s="141">
        <v>2</v>
      </c>
      <c r="V1111" s="141">
        <v>5</v>
      </c>
      <c r="W1111" s="141" t="s">
        <v>1815</v>
      </c>
      <c r="X1111" s="141" t="s">
        <v>1815</v>
      </c>
      <c r="Y1111" s="141" t="s">
        <v>66</v>
      </c>
      <c r="Z1111" s="140" t="s">
        <v>66</v>
      </c>
      <c r="AA1111" s="140" t="s">
        <v>1815</v>
      </c>
      <c r="AB1111" s="140" t="s">
        <v>1815</v>
      </c>
      <c r="AC1111" s="140" t="s">
        <v>66</v>
      </c>
      <c r="AD1111" s="141" t="s">
        <v>66</v>
      </c>
      <c r="AE1111" s="144" t="s">
        <v>1815</v>
      </c>
      <c r="AF1111" s="144" t="s">
        <v>1815</v>
      </c>
      <c r="AG1111" s="134"/>
      <c r="AH1111" s="142"/>
      <c r="AI1111" s="143"/>
      <c r="AJ1111" s="143" t="b">
        <f t="shared" ref="AJ1111:AJ1112" si="353">IF(OR(AS1111=1,AT1111=1,AU1111=1,AV1111=1,AW1111=1,AX1111=1,AY1111=1,AZ1111=1,BA1111=1,BB1111=1,BC1111=1,BD1111=1),TRUE,FALSE)</f>
        <v>0</v>
      </c>
      <c r="AK1111" s="143" t="str">
        <f>O1111&amp;Q1111&amp;R1111&amp;U1111&amp;V1111&amp;Y1111&amp;Z1111&amp;AC1111&amp;AD1111</f>
        <v>A36250000</v>
      </c>
      <c r="AL1111" s="40">
        <v>699521</v>
      </c>
      <c r="AM1111" s="41" t="b">
        <f>C1111&lt;&gt;AK1111</f>
        <v>1</v>
      </c>
      <c r="AN1111" s="145" t="str">
        <f>N1111&amp;AK1111</f>
        <v>J9FA36250000</v>
      </c>
      <c r="AO1111" s="145"/>
      <c r="AP1111" s="31"/>
      <c r="AQ1111" s="146"/>
      <c r="AR1111" s="146">
        <f t="shared" si="350"/>
        <v>1</v>
      </c>
      <c r="AS1111" s="146" t="str">
        <f>IF(IFERROR(VLOOKUP(AE1111,#REF!,1,0),"")&lt;&gt;"",1,"")</f>
        <v/>
      </c>
      <c r="AT1111" s="146" t="str">
        <f>IF(IFERROR(VLOOKUP(AE1111,#REF!,1,0),"")&lt;&gt;"",1,"")</f>
        <v/>
      </c>
      <c r="AU1111" s="146" t="str">
        <f>IF(IFERROR(VLOOKUP(AE1111,#REF!,1,0),"")&lt;&gt;"",1,"")</f>
        <v/>
      </c>
      <c r="AV1111" s="146" t="str">
        <f>IF(IFERROR(VLOOKUP(AE1111,#REF!,1,0),"")&lt;&gt;"",1,"")</f>
        <v/>
      </c>
      <c r="AW1111" s="146" t="str">
        <f>IF(IFERROR(VLOOKUP(AE1111,#REF!,1,0),"")&lt;&gt;"",1,"")</f>
        <v/>
      </c>
      <c r="AX1111" s="146" t="str">
        <f>IF(IFERROR(VLOOKUP(AE1111,#REF!,1,0),"")&lt;&gt;"",1,"")</f>
        <v/>
      </c>
      <c r="AY1111" s="146" t="str">
        <f>IF(IFERROR(VLOOKUP(AE1111,#REF!,1,0),"")&lt;&gt;"",1,"")</f>
        <v/>
      </c>
      <c r="AZ1111" s="146" t="str">
        <f>IF(IFERROR(VLOOKUP(AE1111,#REF!,1,0),"")&lt;&gt;"",1,"")</f>
        <v/>
      </c>
      <c r="BA1111" s="146" t="str">
        <f>IF(IFERROR(VLOOKUP(AE1111,#REF!,1,0),"")&lt;&gt;"",1,"")</f>
        <v/>
      </c>
      <c r="BB1111" s="146" t="str">
        <f>IF(IFERROR(VLOOKUP(AE1111,#REF!,1,0),"")&lt;&gt;"",1,"")</f>
        <v/>
      </c>
      <c r="BC1111" s="146" t="str">
        <f>IF(IFERROR(VLOOKUP(AE1111,#REF!,1,0),"")&lt;&gt;"",1,"")</f>
        <v/>
      </c>
      <c r="BD1111" s="146" t="str">
        <f>IF(IFERROR(VLOOKUP(AE1111,#REF!,1,0),"")&lt;&gt;"",1,"")</f>
        <v/>
      </c>
      <c r="BE1111" s="148">
        <f t="shared" si="305"/>
        <v>1</v>
      </c>
    </row>
    <row r="1112" spans="1:57" ht="17">
      <c r="A1112" s="137">
        <v>651</v>
      </c>
      <c r="B1112" s="137">
        <v>699522</v>
      </c>
      <c r="C1112" s="137" t="str">
        <f t="shared" si="341"/>
        <v>699522000</v>
      </c>
      <c r="D1112" s="138" t="str">
        <f t="shared" si="342"/>
        <v>69</v>
      </c>
      <c r="E1112" s="138" t="str">
        <f t="shared" si="343"/>
        <v>9</v>
      </c>
      <c r="F1112" s="138" t="str">
        <f t="shared" si="344"/>
        <v>5</v>
      </c>
      <c r="G1112" s="138" t="str">
        <f t="shared" si="345"/>
        <v>2</v>
      </c>
      <c r="H1112" s="138" t="str">
        <f t="shared" si="346"/>
        <v>2</v>
      </c>
      <c r="I1112" s="138" t="str">
        <f t="shared" si="347"/>
        <v>0</v>
      </c>
      <c r="J1112" s="138" t="str">
        <f t="shared" si="348"/>
        <v>0</v>
      </c>
      <c r="K1112" s="138" t="str">
        <f t="shared" si="349"/>
        <v>0</v>
      </c>
      <c r="L1112" s="138" t="s">
        <v>5572</v>
      </c>
      <c r="M1112" s="139" t="s">
        <v>1816</v>
      </c>
      <c r="N1112" s="139" t="s">
        <v>261</v>
      </c>
      <c r="O1112" s="141" t="s">
        <v>14</v>
      </c>
      <c r="P1112" s="141" t="s">
        <v>68</v>
      </c>
      <c r="Q1112" s="141">
        <v>3</v>
      </c>
      <c r="R1112" s="141">
        <v>6</v>
      </c>
      <c r="S1112" s="141" t="s">
        <v>118</v>
      </c>
      <c r="T1112" s="141" t="s">
        <v>118</v>
      </c>
      <c r="U1112" s="141">
        <v>2</v>
      </c>
      <c r="V1112" s="141">
        <v>6</v>
      </c>
      <c r="W1112" s="141" t="s">
        <v>1816</v>
      </c>
      <c r="X1112" s="141" t="s">
        <v>1816</v>
      </c>
      <c r="Y1112" s="141" t="s">
        <v>66</v>
      </c>
      <c r="Z1112" s="140" t="s">
        <v>66</v>
      </c>
      <c r="AA1112" s="140" t="s">
        <v>1816</v>
      </c>
      <c r="AB1112" s="140" t="s">
        <v>1816</v>
      </c>
      <c r="AC1112" s="140" t="s">
        <v>66</v>
      </c>
      <c r="AD1112" s="141" t="s">
        <v>66</v>
      </c>
      <c r="AE1112" s="144" t="s">
        <v>1816</v>
      </c>
      <c r="AF1112" s="144" t="s">
        <v>1816</v>
      </c>
      <c r="AG1112" s="134"/>
      <c r="AH1112" s="142"/>
      <c r="AI1112" s="143"/>
      <c r="AJ1112" s="143" t="b">
        <f t="shared" si="353"/>
        <v>0</v>
      </c>
      <c r="AK1112" s="143" t="str">
        <f>O1112&amp;Q1112&amp;R1112&amp;U1112&amp;V1112&amp;Y1112&amp;Z1112&amp;AC1112&amp;AD1112</f>
        <v>A36260000</v>
      </c>
      <c r="AL1112" s="40">
        <v>699522</v>
      </c>
      <c r="AM1112" s="41" t="b">
        <f>C1112&lt;&gt;AK1112</f>
        <v>1</v>
      </c>
      <c r="AN1112" s="145" t="str">
        <f>N1112&amp;AK1112</f>
        <v>J9FA36260000</v>
      </c>
      <c r="AO1112" s="145" t="s">
        <v>1817</v>
      </c>
      <c r="AP1112" s="31"/>
      <c r="AQ1112" s="146"/>
      <c r="AR1112" s="146">
        <f t="shared" si="350"/>
        <v>1</v>
      </c>
      <c r="AS1112" s="146" t="str">
        <f>IF(IFERROR(VLOOKUP(AE1112,#REF!,1,0),"")&lt;&gt;"",1,"")</f>
        <v/>
      </c>
      <c r="AT1112" s="146" t="str">
        <f>IF(IFERROR(VLOOKUP(AE1112,#REF!,1,0),"")&lt;&gt;"",1,"")</f>
        <v/>
      </c>
      <c r="AU1112" s="146" t="str">
        <f>IF(IFERROR(VLOOKUP(AE1112,#REF!,1,0),"")&lt;&gt;"",1,"")</f>
        <v/>
      </c>
      <c r="AV1112" s="146" t="str">
        <f>IF(IFERROR(VLOOKUP(AE1112,#REF!,1,0),"")&lt;&gt;"",1,"")</f>
        <v/>
      </c>
      <c r="AW1112" s="146" t="str">
        <f>IF(IFERROR(VLOOKUP(AE1112,#REF!,1,0),"")&lt;&gt;"",1,"")</f>
        <v/>
      </c>
      <c r="AX1112" s="146" t="str">
        <f>IF(IFERROR(VLOOKUP(AE1112,#REF!,1,0),"")&lt;&gt;"",1,"")</f>
        <v/>
      </c>
      <c r="AY1112" s="146" t="str">
        <f>IF(IFERROR(VLOOKUP(AE1112,#REF!,1,0),"")&lt;&gt;"",1,"")</f>
        <v/>
      </c>
      <c r="AZ1112" s="146" t="str">
        <f>IF(IFERROR(VLOOKUP(AE1112,#REF!,1,0),"")&lt;&gt;"",1,"")</f>
        <v/>
      </c>
      <c r="BA1112" s="146" t="str">
        <f>IF(IFERROR(VLOOKUP(AE1112,#REF!,1,0),"")&lt;&gt;"",1,"")</f>
        <v/>
      </c>
      <c r="BB1112" s="146" t="str">
        <f>IF(IFERROR(VLOOKUP(AE1112,#REF!,1,0),"")&lt;&gt;"",1,"")</f>
        <v/>
      </c>
      <c r="BC1112" s="146" t="str">
        <f>IF(IFERROR(VLOOKUP(AE1112,#REF!,1,0),"")&lt;&gt;"",1,"")</f>
        <v/>
      </c>
      <c r="BD1112" s="146" t="str">
        <f>IF(IFERROR(VLOOKUP(AE1112,#REF!,1,0),"")&lt;&gt;"",1,"")</f>
        <v/>
      </c>
      <c r="BE1112" s="148">
        <f t="shared" si="305"/>
        <v>1</v>
      </c>
    </row>
    <row r="1113" spans="1:57" ht="16">
      <c r="A1113" s="43">
        <v>652</v>
      </c>
      <c r="B1113" s="43">
        <v>699529</v>
      </c>
      <c r="C1113" s="43" t="str">
        <f t="shared" si="341"/>
        <v>699529000</v>
      </c>
      <c r="D1113" s="44" t="str">
        <f t="shared" si="342"/>
        <v>69</v>
      </c>
      <c r="E1113" s="44" t="str">
        <f t="shared" si="343"/>
        <v>9</v>
      </c>
      <c r="F1113" s="44" t="str">
        <f t="shared" si="344"/>
        <v>5</v>
      </c>
      <c r="G1113" s="44" t="str">
        <f t="shared" si="345"/>
        <v>2</v>
      </c>
      <c r="H1113" s="44" t="str">
        <f t="shared" si="346"/>
        <v>9</v>
      </c>
      <c r="I1113" s="44" t="str">
        <f t="shared" si="347"/>
        <v>0</v>
      </c>
      <c r="J1113" s="44" t="str">
        <f t="shared" si="348"/>
        <v>0</v>
      </c>
      <c r="K1113" s="44" t="str">
        <f t="shared" si="349"/>
        <v>0</v>
      </c>
      <c r="L1113" s="44"/>
      <c r="M1113" s="45" t="s">
        <v>1818</v>
      </c>
      <c r="N1113" s="45"/>
      <c r="O1113" s="46" t="s">
        <v>14</v>
      </c>
      <c r="P1113" s="47" t="s">
        <v>68</v>
      </c>
      <c r="Q1113" s="48">
        <v>1</v>
      </c>
      <c r="R1113" s="47"/>
      <c r="S1113" s="47" t="s">
        <v>118</v>
      </c>
      <c r="T1113" s="47" t="s">
        <v>118</v>
      </c>
      <c r="U1113" s="46" t="s">
        <v>15</v>
      </c>
      <c r="V1113" s="46" t="s">
        <v>18</v>
      </c>
      <c r="W1113" s="47"/>
      <c r="X1113" s="47" t="s">
        <v>1818</v>
      </c>
      <c r="Y1113" s="46" t="s">
        <v>66</v>
      </c>
      <c r="Z1113" s="49" t="s">
        <v>66</v>
      </c>
      <c r="AA1113" s="49"/>
      <c r="AB1113" s="49" t="s">
        <v>1818</v>
      </c>
      <c r="AC1113" s="49" t="s">
        <v>66</v>
      </c>
      <c r="AD1113" s="47" t="s">
        <v>66</v>
      </c>
      <c r="AE1113" s="50" t="s">
        <v>1818</v>
      </c>
      <c r="AF1113" s="51"/>
      <c r="AG1113" s="51" t="s">
        <v>8</v>
      </c>
      <c r="AH1113" s="52"/>
      <c r="AI1113" s="39"/>
      <c r="AJ1113" s="39"/>
      <c r="AK1113" s="39" t="e">
        <f>O1113&amp;Q1113&amp;#REF!&amp;U1113&amp;V1113&amp;Y1113&amp;Z1113&amp;AC1113&amp;AD1113</f>
        <v>#REF!</v>
      </c>
      <c r="AL1113" s="43">
        <v>699529</v>
      </c>
      <c r="AM1113" s="44" t="e">
        <f>C1113&lt;&gt;AK1113</f>
        <v>#REF!</v>
      </c>
      <c r="AN1113" s="52"/>
      <c r="AO1113" s="52"/>
      <c r="AP1113" s="53"/>
      <c r="AQ1113" s="53"/>
      <c r="AR1113" s="53">
        <f t="shared" si="350"/>
        <v>1</v>
      </c>
      <c r="AS1113" s="53" t="str">
        <f>IF(IFERROR(VLOOKUP(AE1113,#REF!,1,0),"")&lt;&gt;"",1,"")</f>
        <v/>
      </c>
      <c r="AT1113" s="53" t="str">
        <f>IF(IFERROR(VLOOKUP(AE1113,#REF!,1,0),"")&lt;&gt;"",1,"")</f>
        <v/>
      </c>
      <c r="AU1113" s="53" t="str">
        <f>IF(IFERROR(VLOOKUP(AE1113,#REF!,1,0),"")&lt;&gt;"",1,"")</f>
        <v/>
      </c>
      <c r="AV1113" s="53" t="str">
        <f>IF(IFERROR(VLOOKUP(AE1113,#REF!,1,0),"")&lt;&gt;"",1,"")</f>
        <v/>
      </c>
      <c r="AW1113" s="53" t="str">
        <f>IF(IFERROR(VLOOKUP(AE1113,#REF!,1,0),"")&lt;&gt;"",1,"")</f>
        <v/>
      </c>
      <c r="AX1113" s="53" t="str">
        <f>IF(IFERROR(VLOOKUP(AE1113,#REF!,1,0),"")&lt;&gt;"",1,"")</f>
        <v/>
      </c>
      <c r="AY1113" s="53" t="str">
        <f>IF(IFERROR(VLOOKUP(AE1113,#REF!,1,0),"")&lt;&gt;"",1,"")</f>
        <v/>
      </c>
      <c r="AZ1113" s="53" t="str">
        <f>IF(IFERROR(VLOOKUP(AE1113,#REF!,1,0),"")&lt;&gt;"",1,"")</f>
        <v/>
      </c>
      <c r="BA1113" s="53" t="str">
        <f>IF(IFERROR(VLOOKUP(AE1113,#REF!,1,0),"")&lt;&gt;"",1,"")</f>
        <v/>
      </c>
      <c r="BB1113" s="53" t="str">
        <f>IF(IFERROR(VLOOKUP(AE1113,#REF!,1,0),"")&lt;&gt;"",1,"")</f>
        <v/>
      </c>
      <c r="BC1113" s="53" t="str">
        <f>IF(IFERROR(VLOOKUP(AE1113,#REF!,1,0),"")&lt;&gt;"",1,"")</f>
        <v/>
      </c>
      <c r="BD1113" s="53" t="str">
        <f>IF(IFERROR(VLOOKUP(AE1113,#REF!,1,0),"")&lt;&gt;"",1,"")</f>
        <v/>
      </c>
      <c r="BE1113" s="54">
        <f t="shared" si="305"/>
        <v>1</v>
      </c>
    </row>
    <row r="1114" spans="1:57" ht="17">
      <c r="A1114" s="137"/>
      <c r="B1114" s="137"/>
      <c r="C1114" s="137"/>
      <c r="D1114" s="138"/>
      <c r="E1114" s="138"/>
      <c r="F1114" s="138"/>
      <c r="G1114" s="138"/>
      <c r="H1114" s="138"/>
      <c r="I1114" s="138"/>
      <c r="J1114" s="138"/>
      <c r="K1114" s="138"/>
      <c r="L1114" s="138" t="s">
        <v>5573</v>
      </c>
      <c r="M1114" s="139"/>
      <c r="N1114" s="139" t="s">
        <v>261</v>
      </c>
      <c r="O1114" s="141" t="s">
        <v>14</v>
      </c>
      <c r="P1114" s="141" t="s">
        <v>68</v>
      </c>
      <c r="Q1114" s="141">
        <v>3</v>
      </c>
      <c r="R1114" s="141">
        <v>6</v>
      </c>
      <c r="S1114" s="141" t="s">
        <v>118</v>
      </c>
      <c r="T1114" s="141" t="s">
        <v>118</v>
      </c>
      <c r="U1114" s="141">
        <v>9</v>
      </c>
      <c r="V1114" s="141">
        <v>8</v>
      </c>
      <c r="W1114" s="140" t="s">
        <v>1819</v>
      </c>
      <c r="X1114" s="140" t="s">
        <v>1819</v>
      </c>
      <c r="Y1114" s="140" t="s">
        <v>66</v>
      </c>
      <c r="Z1114" s="140" t="s">
        <v>66</v>
      </c>
      <c r="AA1114" s="140" t="s">
        <v>1819</v>
      </c>
      <c r="AB1114" s="140" t="s">
        <v>1819</v>
      </c>
      <c r="AC1114" s="140" t="s">
        <v>66</v>
      </c>
      <c r="AD1114" s="140" t="s">
        <v>66</v>
      </c>
      <c r="AE1114" s="140" t="s">
        <v>1819</v>
      </c>
      <c r="AF1114" s="140" t="s">
        <v>1819</v>
      </c>
      <c r="AG1114" s="134"/>
      <c r="AH1114" s="142"/>
      <c r="AI1114" s="143"/>
      <c r="AJ1114" s="143" t="b">
        <f t="shared" ref="AJ1114:AJ1119" si="354">IF(OR(AS1114=1,AT1114=1,AU1114=1,AV1114=1,AW1114=1,AX1114=1,AY1114=1,AZ1114=1,BA1114=1,BB1114=1,BC1114=1,BD1114=1),TRUE,FALSE)</f>
        <v>0</v>
      </c>
      <c r="AK1114" s="143" t="str">
        <f>O1114&amp;Q1114&amp;R1114&amp;U1114&amp;V1114&amp;Y1114&amp;Z1114&amp;AC1114&amp;AD1114</f>
        <v>A36980000</v>
      </c>
      <c r="AL1114" s="40"/>
      <c r="AM1114" s="41"/>
      <c r="AN1114" s="145" t="str">
        <f>N1114&amp;AK1114</f>
        <v>J9FA36980000</v>
      </c>
      <c r="AO1114" s="145"/>
      <c r="AP1114" s="31"/>
      <c r="AQ1114" s="146"/>
      <c r="AR1114" s="146"/>
      <c r="AS1114" s="146"/>
      <c r="AT1114" s="146"/>
      <c r="AU1114" s="146"/>
      <c r="AV1114" s="146"/>
      <c r="AW1114" s="146"/>
      <c r="AX1114" s="146"/>
      <c r="AY1114" s="146"/>
      <c r="AZ1114" s="146"/>
      <c r="BA1114" s="146"/>
      <c r="BB1114" s="146"/>
      <c r="BC1114" s="146"/>
      <c r="BD1114" s="146"/>
      <c r="BE1114" s="148">
        <f t="shared" si="305"/>
        <v>0</v>
      </c>
    </row>
    <row r="1115" spans="1:57" ht="17">
      <c r="A1115" s="137"/>
      <c r="B1115" s="137"/>
      <c r="C1115" s="137"/>
      <c r="D1115" s="138"/>
      <c r="E1115" s="138"/>
      <c r="F1115" s="138"/>
      <c r="G1115" s="138"/>
      <c r="H1115" s="138"/>
      <c r="I1115" s="138"/>
      <c r="J1115" s="138"/>
      <c r="K1115" s="138"/>
      <c r="L1115" s="138" t="s">
        <v>5574</v>
      </c>
      <c r="M1115" s="139"/>
      <c r="N1115" s="139" t="s">
        <v>261</v>
      </c>
      <c r="O1115" s="141" t="s">
        <v>14</v>
      </c>
      <c r="P1115" s="141" t="s">
        <v>68</v>
      </c>
      <c r="Q1115" s="141">
        <v>3</v>
      </c>
      <c r="R1115" s="141">
        <v>6</v>
      </c>
      <c r="S1115" s="141" t="s">
        <v>118</v>
      </c>
      <c r="T1115" s="141" t="s">
        <v>118</v>
      </c>
      <c r="U1115" s="141">
        <v>9</v>
      </c>
      <c r="V1115" s="141">
        <v>9</v>
      </c>
      <c r="W1115" s="140" t="s">
        <v>1820</v>
      </c>
      <c r="X1115" s="140" t="s">
        <v>1820</v>
      </c>
      <c r="Y1115" s="140" t="s">
        <v>66</v>
      </c>
      <c r="Z1115" s="140" t="s">
        <v>66</v>
      </c>
      <c r="AA1115" s="140" t="s">
        <v>1820</v>
      </c>
      <c r="AB1115" s="140" t="s">
        <v>1820</v>
      </c>
      <c r="AC1115" s="140" t="s">
        <v>66</v>
      </c>
      <c r="AD1115" s="140" t="s">
        <v>66</v>
      </c>
      <c r="AE1115" s="140" t="s">
        <v>1820</v>
      </c>
      <c r="AF1115" s="140" t="s">
        <v>1820</v>
      </c>
      <c r="AG1115" s="134"/>
      <c r="AH1115" s="142"/>
      <c r="AI1115" s="143"/>
      <c r="AJ1115" s="143" t="b">
        <f t="shared" si="354"/>
        <v>0</v>
      </c>
      <c r="AK1115" s="143" t="str">
        <f>O1115&amp;Q1115&amp;R1115&amp;U1115&amp;V1115&amp;Y1115&amp;Z1115&amp;AC1115&amp;AD1115</f>
        <v>A36990000</v>
      </c>
      <c r="AL1115" s="40"/>
      <c r="AM1115" s="41"/>
      <c r="AN1115" s="145" t="str">
        <f>N1115&amp;AK1115</f>
        <v>J9FA36990000</v>
      </c>
      <c r="AO1115" s="145"/>
      <c r="AP1115" s="31"/>
      <c r="AQ1115" s="146"/>
      <c r="AR1115" s="146"/>
      <c r="AS1115" s="146"/>
      <c r="AT1115" s="146"/>
      <c r="AU1115" s="146"/>
      <c r="AV1115" s="146"/>
      <c r="AW1115" s="146"/>
      <c r="AX1115" s="146"/>
      <c r="AY1115" s="146"/>
      <c r="AZ1115" s="146"/>
      <c r="BA1115" s="146"/>
      <c r="BB1115" s="146"/>
      <c r="BC1115" s="146"/>
      <c r="BD1115" s="146"/>
      <c r="BE1115" s="148">
        <f t="shared" si="305"/>
        <v>0</v>
      </c>
    </row>
    <row r="1116" spans="1:57" ht="17">
      <c r="A1116" s="137">
        <v>653</v>
      </c>
      <c r="B1116" s="137">
        <v>6996</v>
      </c>
      <c r="C1116" s="137" t="str">
        <f t="shared" ref="C1116:C1120" si="355">LEFT(B1116 &amp; "000000000", 9)</f>
        <v>699600000</v>
      </c>
      <c r="D1116" s="138" t="str">
        <f t="shared" ref="D1116:D1120" si="356">MID(C1116,1,2)</f>
        <v>69</v>
      </c>
      <c r="E1116" s="138" t="str">
        <f t="shared" ref="E1116:E1120" si="357">MID(C1116,3,1)</f>
        <v>9</v>
      </c>
      <c r="F1116" s="138" t="str">
        <f t="shared" ref="F1116:F1120" si="358">MID(C1116,4,1)</f>
        <v>6</v>
      </c>
      <c r="G1116" s="138" t="str">
        <f t="shared" ref="G1116:G1120" si="359">MID(C1116,5,1)</f>
        <v>0</v>
      </c>
      <c r="H1116" s="138" t="str">
        <f t="shared" ref="H1116:H1120" si="360">MID(C1116,6,1)</f>
        <v>0</v>
      </c>
      <c r="I1116" s="138" t="str">
        <f t="shared" ref="I1116:I1120" si="361">MID(C1116,7,1)</f>
        <v>0</v>
      </c>
      <c r="J1116" s="138" t="str">
        <f t="shared" ref="J1116:J1120" si="362">MID(C1116,8,1)</f>
        <v>0</v>
      </c>
      <c r="K1116" s="138" t="str">
        <f t="shared" ref="K1116:K1120" si="363">MID(C1116,9,1)</f>
        <v>0</v>
      </c>
      <c r="L1116" s="138" t="s">
        <v>5575</v>
      </c>
      <c r="M1116" s="139" t="s">
        <v>120</v>
      </c>
      <c r="N1116" s="139" t="s">
        <v>261</v>
      </c>
      <c r="O1116" s="141" t="s">
        <v>14</v>
      </c>
      <c r="P1116" s="141" t="s">
        <v>68</v>
      </c>
      <c r="Q1116" s="141">
        <v>3</v>
      </c>
      <c r="R1116" s="141">
        <v>7</v>
      </c>
      <c r="S1116" s="141" t="s">
        <v>120</v>
      </c>
      <c r="T1116" s="141" t="s">
        <v>120</v>
      </c>
      <c r="U1116" s="141">
        <v>0</v>
      </c>
      <c r="V1116" s="141">
        <v>0</v>
      </c>
      <c r="W1116" s="141" t="s">
        <v>120</v>
      </c>
      <c r="X1116" s="141" t="s">
        <v>120</v>
      </c>
      <c r="Y1116" s="141" t="s">
        <v>66</v>
      </c>
      <c r="Z1116" s="140" t="s">
        <v>66</v>
      </c>
      <c r="AA1116" s="140" t="s">
        <v>120</v>
      </c>
      <c r="AB1116" s="140" t="s">
        <v>120</v>
      </c>
      <c r="AC1116" s="140" t="s">
        <v>66</v>
      </c>
      <c r="AD1116" s="141" t="s">
        <v>66</v>
      </c>
      <c r="AE1116" s="144" t="s">
        <v>120</v>
      </c>
      <c r="AF1116" s="144" t="s">
        <v>120</v>
      </c>
      <c r="AG1116" s="134"/>
      <c r="AH1116" s="142"/>
      <c r="AI1116" s="143"/>
      <c r="AJ1116" s="143" t="b">
        <f t="shared" si="354"/>
        <v>0</v>
      </c>
      <c r="AK1116" s="143" t="str">
        <f>O1116&amp;Q1116&amp;R1116&amp;U1116&amp;V1116&amp;Y1116&amp;Z1116&amp;AC1116&amp;AD1116</f>
        <v>A37000000</v>
      </c>
      <c r="AL1116" s="40">
        <v>6996</v>
      </c>
      <c r="AM1116" s="41" t="b">
        <f>C1116&lt;&gt;AK1116</f>
        <v>1</v>
      </c>
      <c r="AN1116" s="145" t="str">
        <f>N1116&amp;AK1116</f>
        <v>J9FA37000000</v>
      </c>
      <c r="AO1116" s="145"/>
      <c r="AP1116" s="31"/>
      <c r="AQ1116" s="146"/>
      <c r="AR1116" s="146">
        <f t="shared" ref="AR1116:AR1120" si="364">IF(AL1116&lt;&gt;"",1,"")</f>
        <v>1</v>
      </c>
      <c r="AS1116" s="146" t="str">
        <f>IF(IFERROR(VLOOKUP(AE1116,#REF!,1,0),"")&lt;&gt;"",1,"")</f>
        <v/>
      </c>
      <c r="AT1116" s="146" t="str">
        <f>IF(IFERROR(VLOOKUP(AE1116,#REF!,1,0),"")&lt;&gt;"",1,"")</f>
        <v/>
      </c>
      <c r="AU1116" s="146" t="str">
        <f>IF(IFERROR(VLOOKUP(AE1116,#REF!,1,0),"")&lt;&gt;"",1,"")</f>
        <v/>
      </c>
      <c r="AV1116" s="146" t="str">
        <f>IF(IFERROR(VLOOKUP(AE1116,#REF!,1,0),"")&lt;&gt;"",1,"")</f>
        <v/>
      </c>
      <c r="AW1116" s="146" t="str">
        <f>IF(IFERROR(VLOOKUP(AE1116,#REF!,1,0),"")&lt;&gt;"",1,"")</f>
        <v/>
      </c>
      <c r="AX1116" s="146" t="str">
        <f>IF(IFERROR(VLOOKUP(AE1116,#REF!,1,0),"")&lt;&gt;"",1,"")</f>
        <v/>
      </c>
      <c r="AY1116" s="146" t="str">
        <f>IF(IFERROR(VLOOKUP(AE1116,#REF!,1,0),"")&lt;&gt;"",1,"")</f>
        <v/>
      </c>
      <c r="AZ1116" s="146" t="str">
        <f>IF(IFERROR(VLOOKUP(AE1116,#REF!,1,0),"")&lt;&gt;"",1,"")</f>
        <v/>
      </c>
      <c r="BA1116" s="146" t="str">
        <f>IF(IFERROR(VLOOKUP(AE1116,#REF!,1,0),"")&lt;&gt;"",1,"")</f>
        <v/>
      </c>
      <c r="BB1116" s="146" t="str">
        <f>IF(IFERROR(VLOOKUP(AE1116,#REF!,1,0),"")&lt;&gt;"",1,"")</f>
        <v/>
      </c>
      <c r="BC1116" s="146" t="str">
        <f>IF(IFERROR(VLOOKUP(AE1116,#REF!,1,0),"")&lt;&gt;"",1,"")</f>
        <v/>
      </c>
      <c r="BD1116" s="146" t="str">
        <f>IF(IFERROR(VLOOKUP(AE1116,#REF!,1,0),"")&lt;&gt;"",1,"")</f>
        <v/>
      </c>
      <c r="BE1116" s="148">
        <f t="shared" si="305"/>
        <v>1</v>
      </c>
    </row>
    <row r="1117" spans="1:57" ht="16">
      <c r="A1117" s="33">
        <v>654</v>
      </c>
      <c r="B1117" s="33">
        <v>69961</v>
      </c>
      <c r="C1117" s="33" t="str">
        <f t="shared" si="355"/>
        <v>699610000</v>
      </c>
      <c r="D1117" s="34" t="str">
        <f t="shared" si="356"/>
        <v>69</v>
      </c>
      <c r="E1117" s="34" t="str">
        <f t="shared" si="357"/>
        <v>9</v>
      </c>
      <c r="F1117" s="34" t="str">
        <f t="shared" si="358"/>
        <v>6</v>
      </c>
      <c r="G1117" s="34" t="str">
        <f t="shared" si="359"/>
        <v>1</v>
      </c>
      <c r="H1117" s="34" t="str">
        <f t="shared" si="360"/>
        <v>0</v>
      </c>
      <c r="I1117" s="34" t="str">
        <f t="shared" si="361"/>
        <v>0</v>
      </c>
      <c r="J1117" s="34" t="str">
        <f t="shared" si="362"/>
        <v>0</v>
      </c>
      <c r="K1117" s="34" t="str">
        <f t="shared" si="363"/>
        <v>0</v>
      </c>
      <c r="L1117" s="34" t="s">
        <v>5576</v>
      </c>
      <c r="M1117" s="35" t="s">
        <v>1821</v>
      </c>
      <c r="N1117" s="35" t="s">
        <v>261</v>
      </c>
      <c r="O1117" s="37" t="s">
        <v>14</v>
      </c>
      <c r="P1117" s="55" t="s">
        <v>68</v>
      </c>
      <c r="Q1117" s="37">
        <v>3</v>
      </c>
      <c r="R1117" s="55">
        <v>7</v>
      </c>
      <c r="S1117" s="55" t="s">
        <v>120</v>
      </c>
      <c r="T1117" s="55" t="s">
        <v>120</v>
      </c>
      <c r="U1117" s="37">
        <v>1</v>
      </c>
      <c r="V1117" s="37">
        <v>1</v>
      </c>
      <c r="W1117" s="55" t="s">
        <v>1821</v>
      </c>
      <c r="X1117" s="55" t="s">
        <v>1821</v>
      </c>
      <c r="Y1117" s="37" t="s">
        <v>66</v>
      </c>
      <c r="Z1117" s="36" t="s">
        <v>66</v>
      </c>
      <c r="AA1117" s="36" t="s">
        <v>1821</v>
      </c>
      <c r="AB1117" s="36" t="s">
        <v>1821</v>
      </c>
      <c r="AC1117" s="36" t="s">
        <v>66</v>
      </c>
      <c r="AD1117" s="55" t="s">
        <v>66</v>
      </c>
      <c r="AE1117" s="42" t="s">
        <v>1821</v>
      </c>
      <c r="AF1117" s="42" t="s">
        <v>1821</v>
      </c>
      <c r="AG1117" s="27"/>
      <c r="AH1117" s="30" t="s">
        <v>8</v>
      </c>
      <c r="AI1117" s="39"/>
      <c r="AJ1117" s="39" t="b">
        <f t="shared" si="354"/>
        <v>0</v>
      </c>
      <c r="AK1117" s="39" t="str">
        <f>O1117&amp;Q1117&amp;R1117&amp;U1117&amp;V1117&amp;Y1117&amp;Z1117&amp;AC1117&amp;AD1117</f>
        <v>A37110000</v>
      </c>
      <c r="AL1117" s="40">
        <v>69961</v>
      </c>
      <c r="AM1117" s="41" t="b">
        <f>C1117&lt;&gt;AK1117</f>
        <v>1</v>
      </c>
      <c r="AN1117" s="30" t="str">
        <f>N1117&amp;AK1117</f>
        <v>J9FA37110000</v>
      </c>
      <c r="AO1117" s="30"/>
      <c r="AP1117" s="31"/>
      <c r="AQ1117" s="31"/>
      <c r="AR1117" s="31">
        <f t="shared" si="364"/>
        <v>1</v>
      </c>
      <c r="AS1117" s="31" t="str">
        <f>IF(IFERROR(VLOOKUP(AE1117,#REF!,1,0),"")&lt;&gt;"",1,"")</f>
        <v/>
      </c>
      <c r="AT1117" s="31" t="str">
        <f>IF(IFERROR(VLOOKUP(AE1117,#REF!,1,0),"")&lt;&gt;"",1,"")</f>
        <v/>
      </c>
      <c r="AU1117" s="31" t="str">
        <f>IF(IFERROR(VLOOKUP(AE1117,#REF!,1,0),"")&lt;&gt;"",1,"")</f>
        <v/>
      </c>
      <c r="AV1117" s="31" t="str">
        <f>IF(IFERROR(VLOOKUP(AE1117,#REF!,1,0),"")&lt;&gt;"",1,"")</f>
        <v/>
      </c>
      <c r="AW1117" s="31" t="str">
        <f>IF(IFERROR(VLOOKUP(AE1117,#REF!,1,0),"")&lt;&gt;"",1,"")</f>
        <v/>
      </c>
      <c r="AX1117" s="31" t="str">
        <f>IF(IFERROR(VLOOKUP(AE1117,#REF!,1,0),"")&lt;&gt;"",1,"")</f>
        <v/>
      </c>
      <c r="AY1117" s="31" t="str">
        <f>IF(IFERROR(VLOOKUP(AE1117,#REF!,1,0),"")&lt;&gt;"",1,"")</f>
        <v/>
      </c>
      <c r="AZ1117" s="31" t="str">
        <f>IF(IFERROR(VLOOKUP(AE1117,#REF!,1,0),"")&lt;&gt;"",1,"")</f>
        <v/>
      </c>
      <c r="BA1117" s="31" t="str">
        <f>IF(IFERROR(VLOOKUP(AE1117,#REF!,1,0),"")&lt;&gt;"",1,"")</f>
        <v/>
      </c>
      <c r="BB1117" s="31" t="str">
        <f>IF(IFERROR(VLOOKUP(AE1117,#REF!,1,0),"")&lt;&gt;"",1,"")</f>
        <v/>
      </c>
      <c r="BC1117" s="31" t="str">
        <f>IF(IFERROR(VLOOKUP(AE1117,#REF!,1,0),"")&lt;&gt;"",1,"")</f>
        <v/>
      </c>
      <c r="BD1117" s="31" t="str">
        <f>IF(IFERROR(VLOOKUP(AE1117,#REF!,1,0),"")&lt;&gt;"",1,"")</f>
        <v/>
      </c>
      <c r="BE1117" s="32">
        <f t="shared" si="305"/>
        <v>1</v>
      </c>
    </row>
    <row r="1118" spans="1:57" ht="16">
      <c r="A1118" s="33">
        <v>655</v>
      </c>
      <c r="B1118" s="33">
        <v>69962</v>
      </c>
      <c r="C1118" s="33" t="str">
        <f t="shared" si="355"/>
        <v>699620000</v>
      </c>
      <c r="D1118" s="34" t="str">
        <f t="shared" si="356"/>
        <v>69</v>
      </c>
      <c r="E1118" s="34" t="str">
        <f t="shared" si="357"/>
        <v>9</v>
      </c>
      <c r="F1118" s="34" t="str">
        <f t="shared" si="358"/>
        <v>6</v>
      </c>
      <c r="G1118" s="34" t="str">
        <f t="shared" si="359"/>
        <v>2</v>
      </c>
      <c r="H1118" s="34" t="str">
        <f t="shared" si="360"/>
        <v>0</v>
      </c>
      <c r="I1118" s="34" t="str">
        <f t="shared" si="361"/>
        <v>0</v>
      </c>
      <c r="J1118" s="34" t="str">
        <f t="shared" si="362"/>
        <v>0</v>
      </c>
      <c r="K1118" s="34" t="str">
        <f t="shared" si="363"/>
        <v>0</v>
      </c>
      <c r="L1118" s="34" t="s">
        <v>5577</v>
      </c>
      <c r="M1118" s="35" t="s">
        <v>1822</v>
      </c>
      <c r="N1118" s="35" t="s">
        <v>261</v>
      </c>
      <c r="O1118" s="37" t="s">
        <v>14</v>
      </c>
      <c r="P1118" s="55" t="s">
        <v>68</v>
      </c>
      <c r="Q1118" s="37">
        <v>3</v>
      </c>
      <c r="R1118" s="55">
        <v>7</v>
      </c>
      <c r="S1118" s="55" t="s">
        <v>120</v>
      </c>
      <c r="T1118" s="55" t="s">
        <v>120</v>
      </c>
      <c r="U1118" s="37">
        <v>1</v>
      </c>
      <c r="V1118" s="37">
        <v>2</v>
      </c>
      <c r="W1118" s="55" t="s">
        <v>1822</v>
      </c>
      <c r="X1118" s="55" t="s">
        <v>1822</v>
      </c>
      <c r="Y1118" s="37" t="s">
        <v>66</v>
      </c>
      <c r="Z1118" s="36" t="s">
        <v>66</v>
      </c>
      <c r="AA1118" s="36" t="s">
        <v>1822</v>
      </c>
      <c r="AB1118" s="36" t="s">
        <v>1822</v>
      </c>
      <c r="AC1118" s="36" t="s">
        <v>66</v>
      </c>
      <c r="AD1118" s="55" t="s">
        <v>66</v>
      </c>
      <c r="AE1118" s="42" t="s">
        <v>1822</v>
      </c>
      <c r="AF1118" s="42" t="s">
        <v>1822</v>
      </c>
      <c r="AG1118" s="27"/>
      <c r="AH1118" s="30" t="s">
        <v>8</v>
      </c>
      <c r="AI1118" s="39"/>
      <c r="AJ1118" s="39" t="b">
        <f t="shared" si="354"/>
        <v>0</v>
      </c>
      <c r="AK1118" s="39" t="str">
        <f>O1118&amp;Q1118&amp;R1118&amp;U1118&amp;V1118&amp;Y1118&amp;Z1118&amp;AC1118&amp;AD1118</f>
        <v>A37120000</v>
      </c>
      <c r="AL1118" s="40">
        <v>69962</v>
      </c>
      <c r="AM1118" s="41" t="b">
        <f>C1118&lt;&gt;AK1118</f>
        <v>1</v>
      </c>
      <c r="AN1118" s="30" t="str">
        <f>N1118&amp;AK1118</f>
        <v>J9FA37120000</v>
      </c>
      <c r="AO1118" s="30"/>
      <c r="AP1118" s="31"/>
      <c r="AQ1118" s="31"/>
      <c r="AR1118" s="31">
        <f t="shared" si="364"/>
        <v>1</v>
      </c>
      <c r="AS1118" s="31" t="str">
        <f>IF(IFERROR(VLOOKUP(AE1118,#REF!,1,0),"")&lt;&gt;"",1,"")</f>
        <v/>
      </c>
      <c r="AT1118" s="31" t="str">
        <f>IF(IFERROR(VLOOKUP(AE1118,#REF!,1,0),"")&lt;&gt;"",1,"")</f>
        <v/>
      </c>
      <c r="AU1118" s="31" t="str">
        <f>IF(IFERROR(VLOOKUP(AE1118,#REF!,1,0),"")&lt;&gt;"",1,"")</f>
        <v/>
      </c>
      <c r="AV1118" s="31" t="str">
        <f>IF(IFERROR(VLOOKUP(AE1118,#REF!,1,0),"")&lt;&gt;"",1,"")</f>
        <v/>
      </c>
      <c r="AW1118" s="31" t="str">
        <f>IF(IFERROR(VLOOKUP(AE1118,#REF!,1,0),"")&lt;&gt;"",1,"")</f>
        <v/>
      </c>
      <c r="AX1118" s="31" t="str">
        <f>IF(IFERROR(VLOOKUP(AE1118,#REF!,1,0),"")&lt;&gt;"",1,"")</f>
        <v/>
      </c>
      <c r="AY1118" s="31" t="str">
        <f>IF(IFERROR(VLOOKUP(AE1118,#REF!,1,0),"")&lt;&gt;"",1,"")</f>
        <v/>
      </c>
      <c r="AZ1118" s="31" t="str">
        <f>IF(IFERROR(VLOOKUP(AE1118,#REF!,1,0),"")&lt;&gt;"",1,"")</f>
        <v/>
      </c>
      <c r="BA1118" s="31" t="str">
        <f>IF(IFERROR(VLOOKUP(AE1118,#REF!,1,0),"")&lt;&gt;"",1,"")</f>
        <v/>
      </c>
      <c r="BB1118" s="31" t="str">
        <f>IF(IFERROR(VLOOKUP(AE1118,#REF!,1,0),"")&lt;&gt;"",1,"")</f>
        <v/>
      </c>
      <c r="BC1118" s="31" t="str">
        <f>IF(IFERROR(VLOOKUP(AE1118,#REF!,1,0),"")&lt;&gt;"",1,"")</f>
        <v/>
      </c>
      <c r="BD1118" s="31" t="str">
        <f>IF(IFERROR(VLOOKUP(AE1118,#REF!,1,0),"")&lt;&gt;"",1,"")</f>
        <v/>
      </c>
      <c r="BE1118" s="32">
        <f t="shared" si="305"/>
        <v>1</v>
      </c>
    </row>
    <row r="1119" spans="1:57" ht="16">
      <c r="A1119" s="33">
        <v>656</v>
      </c>
      <c r="B1119" s="33">
        <v>69963</v>
      </c>
      <c r="C1119" s="33" t="str">
        <f t="shared" si="355"/>
        <v>699630000</v>
      </c>
      <c r="D1119" s="34" t="str">
        <f t="shared" si="356"/>
        <v>69</v>
      </c>
      <c r="E1119" s="34" t="str">
        <f t="shared" si="357"/>
        <v>9</v>
      </c>
      <c r="F1119" s="34" t="str">
        <f t="shared" si="358"/>
        <v>6</v>
      </c>
      <c r="G1119" s="34" t="str">
        <f t="shared" si="359"/>
        <v>3</v>
      </c>
      <c r="H1119" s="34" t="str">
        <f t="shared" si="360"/>
        <v>0</v>
      </c>
      <c r="I1119" s="34" t="str">
        <f t="shared" si="361"/>
        <v>0</v>
      </c>
      <c r="J1119" s="34" t="str">
        <f t="shared" si="362"/>
        <v>0</v>
      </c>
      <c r="K1119" s="34" t="str">
        <f t="shared" si="363"/>
        <v>0</v>
      </c>
      <c r="L1119" s="34" t="s">
        <v>5578</v>
      </c>
      <c r="M1119" s="35" t="s">
        <v>1823</v>
      </c>
      <c r="N1119" s="35" t="s">
        <v>261</v>
      </c>
      <c r="O1119" s="37" t="s">
        <v>14</v>
      </c>
      <c r="P1119" s="55" t="s">
        <v>68</v>
      </c>
      <c r="Q1119" s="37">
        <v>3</v>
      </c>
      <c r="R1119" s="55">
        <v>7</v>
      </c>
      <c r="S1119" s="55" t="s">
        <v>120</v>
      </c>
      <c r="T1119" s="55" t="s">
        <v>120</v>
      </c>
      <c r="U1119" s="37">
        <v>1</v>
      </c>
      <c r="V1119" s="37">
        <v>3</v>
      </c>
      <c r="W1119" s="55" t="s">
        <v>1823</v>
      </c>
      <c r="X1119" s="55" t="s">
        <v>1823</v>
      </c>
      <c r="Y1119" s="37" t="s">
        <v>66</v>
      </c>
      <c r="Z1119" s="36" t="s">
        <v>66</v>
      </c>
      <c r="AA1119" s="36" t="s">
        <v>1823</v>
      </c>
      <c r="AB1119" s="36" t="s">
        <v>1823</v>
      </c>
      <c r="AC1119" s="36" t="s">
        <v>66</v>
      </c>
      <c r="AD1119" s="55" t="s">
        <v>66</v>
      </c>
      <c r="AE1119" s="42" t="s">
        <v>1823</v>
      </c>
      <c r="AF1119" s="42" t="s">
        <v>1823</v>
      </c>
      <c r="AG1119" s="27"/>
      <c r="AH1119" s="30" t="s">
        <v>8</v>
      </c>
      <c r="AI1119" s="39"/>
      <c r="AJ1119" s="39" t="b">
        <f t="shared" si="354"/>
        <v>0</v>
      </c>
      <c r="AK1119" s="39" t="str">
        <f>O1119&amp;Q1119&amp;R1119&amp;U1119&amp;V1119&amp;Y1119&amp;Z1119&amp;AC1119&amp;AD1119</f>
        <v>A37130000</v>
      </c>
      <c r="AL1119" s="40">
        <v>69963</v>
      </c>
      <c r="AM1119" s="41" t="b">
        <f>C1119&lt;&gt;AK1119</f>
        <v>1</v>
      </c>
      <c r="AN1119" s="30" t="str">
        <f>N1119&amp;AK1119</f>
        <v>J9FA37130000</v>
      </c>
      <c r="AO1119" s="30"/>
      <c r="AP1119" s="31"/>
      <c r="AQ1119" s="31"/>
      <c r="AR1119" s="31">
        <f t="shared" si="364"/>
        <v>1</v>
      </c>
      <c r="AS1119" s="31" t="str">
        <f>IF(IFERROR(VLOOKUP(AE1119,#REF!,1,0),"")&lt;&gt;"",1,"")</f>
        <v/>
      </c>
      <c r="AT1119" s="31" t="str">
        <f>IF(IFERROR(VLOOKUP(AE1119,#REF!,1,0),"")&lt;&gt;"",1,"")</f>
        <v/>
      </c>
      <c r="AU1119" s="31" t="str">
        <f>IF(IFERROR(VLOOKUP(AE1119,#REF!,1,0),"")&lt;&gt;"",1,"")</f>
        <v/>
      </c>
      <c r="AV1119" s="31" t="str">
        <f>IF(IFERROR(VLOOKUP(AE1119,#REF!,1,0),"")&lt;&gt;"",1,"")</f>
        <v/>
      </c>
      <c r="AW1119" s="31" t="str">
        <f>IF(IFERROR(VLOOKUP(AE1119,#REF!,1,0),"")&lt;&gt;"",1,"")</f>
        <v/>
      </c>
      <c r="AX1119" s="31" t="str">
        <f>IF(IFERROR(VLOOKUP(AE1119,#REF!,1,0),"")&lt;&gt;"",1,"")</f>
        <v/>
      </c>
      <c r="AY1119" s="31" t="str">
        <f>IF(IFERROR(VLOOKUP(AE1119,#REF!,1,0),"")&lt;&gt;"",1,"")</f>
        <v/>
      </c>
      <c r="AZ1119" s="31" t="str">
        <f>IF(IFERROR(VLOOKUP(AE1119,#REF!,1,0),"")&lt;&gt;"",1,"")</f>
        <v/>
      </c>
      <c r="BA1119" s="31" t="str">
        <f>IF(IFERROR(VLOOKUP(AE1119,#REF!,1,0),"")&lt;&gt;"",1,"")</f>
        <v/>
      </c>
      <c r="BB1119" s="31" t="str">
        <f>IF(IFERROR(VLOOKUP(AE1119,#REF!,1,0),"")&lt;&gt;"",1,"")</f>
        <v/>
      </c>
      <c r="BC1119" s="31" t="str">
        <f>IF(IFERROR(VLOOKUP(AE1119,#REF!,1,0),"")&lt;&gt;"",1,"")</f>
        <v/>
      </c>
      <c r="BD1119" s="31" t="str">
        <f>IF(IFERROR(VLOOKUP(AE1119,#REF!,1,0),"")&lt;&gt;"",1,"")</f>
        <v/>
      </c>
      <c r="BE1119" s="32">
        <f t="shared" si="305"/>
        <v>1</v>
      </c>
    </row>
    <row r="1120" spans="1:57" ht="16">
      <c r="A1120" s="43">
        <v>657</v>
      </c>
      <c r="B1120" s="43">
        <v>69969</v>
      </c>
      <c r="C1120" s="43" t="str">
        <f t="shared" si="355"/>
        <v>699690000</v>
      </c>
      <c r="D1120" s="44" t="str">
        <f t="shared" si="356"/>
        <v>69</v>
      </c>
      <c r="E1120" s="44" t="str">
        <f t="shared" si="357"/>
        <v>9</v>
      </c>
      <c r="F1120" s="44" t="str">
        <f t="shared" si="358"/>
        <v>6</v>
      </c>
      <c r="G1120" s="44" t="str">
        <f t="shared" si="359"/>
        <v>9</v>
      </c>
      <c r="H1120" s="44" t="str">
        <f t="shared" si="360"/>
        <v>0</v>
      </c>
      <c r="I1120" s="44" t="str">
        <f t="shared" si="361"/>
        <v>0</v>
      </c>
      <c r="J1120" s="44" t="str">
        <f t="shared" si="362"/>
        <v>0</v>
      </c>
      <c r="K1120" s="44" t="str">
        <f t="shared" si="363"/>
        <v>0</v>
      </c>
      <c r="L1120" s="44"/>
      <c r="M1120" s="45" t="s">
        <v>1824</v>
      </c>
      <c r="N1120" s="45"/>
      <c r="O1120" s="46" t="s">
        <v>14</v>
      </c>
      <c r="P1120" s="47" t="s">
        <v>68</v>
      </c>
      <c r="Q1120" s="48">
        <v>3</v>
      </c>
      <c r="R1120" s="60"/>
      <c r="S1120" s="60" t="s">
        <v>120</v>
      </c>
      <c r="T1120" s="47" t="s">
        <v>120</v>
      </c>
      <c r="U1120" s="48">
        <v>1</v>
      </c>
      <c r="V1120" s="48">
        <v>4</v>
      </c>
      <c r="W1120" s="60"/>
      <c r="X1120" s="60" t="s">
        <v>1824</v>
      </c>
      <c r="Y1120" s="46" t="s">
        <v>66</v>
      </c>
      <c r="Z1120" s="49" t="s">
        <v>66</v>
      </c>
      <c r="AA1120" s="49"/>
      <c r="AB1120" s="49" t="s">
        <v>1824</v>
      </c>
      <c r="AC1120" s="49" t="s">
        <v>66</v>
      </c>
      <c r="AD1120" s="47" t="s">
        <v>66</v>
      </c>
      <c r="AE1120" s="50" t="s">
        <v>1824</v>
      </c>
      <c r="AF1120" s="51"/>
      <c r="AG1120" s="51" t="s">
        <v>8</v>
      </c>
      <c r="AH1120" s="52" t="s">
        <v>8</v>
      </c>
      <c r="AI1120" s="39"/>
      <c r="AJ1120" s="39"/>
      <c r="AK1120" s="39" t="e">
        <f>O1120&amp;Q1120&amp;#REF!&amp;U1120&amp;V1120&amp;Y1120&amp;Z1120&amp;AC1120&amp;AD1120</f>
        <v>#REF!</v>
      </c>
      <c r="AL1120" s="43">
        <v>69969</v>
      </c>
      <c r="AM1120" s="44" t="e">
        <f>C1120&lt;&gt;AK1120</f>
        <v>#REF!</v>
      </c>
      <c r="AN1120" s="52"/>
      <c r="AO1120" s="52"/>
      <c r="AP1120" s="53"/>
      <c r="AQ1120" s="53"/>
      <c r="AR1120" s="53">
        <f t="shared" si="364"/>
        <v>1</v>
      </c>
      <c r="AS1120" s="53" t="str">
        <f>IF(IFERROR(VLOOKUP(AE1120,#REF!,1,0),"")&lt;&gt;"",1,"")</f>
        <v/>
      </c>
      <c r="AT1120" s="53" t="str">
        <f>IF(IFERROR(VLOOKUP(AE1120,#REF!,1,0),"")&lt;&gt;"",1,"")</f>
        <v/>
      </c>
      <c r="AU1120" s="53" t="str">
        <f>IF(IFERROR(VLOOKUP(AE1120,#REF!,1,0),"")&lt;&gt;"",1,"")</f>
        <v/>
      </c>
      <c r="AV1120" s="53" t="str">
        <f>IF(IFERROR(VLOOKUP(AE1120,#REF!,1,0),"")&lt;&gt;"",1,"")</f>
        <v/>
      </c>
      <c r="AW1120" s="53" t="str">
        <f>IF(IFERROR(VLOOKUP(AE1120,#REF!,1,0),"")&lt;&gt;"",1,"")</f>
        <v/>
      </c>
      <c r="AX1120" s="53" t="str">
        <f>IF(IFERROR(VLOOKUP(AE1120,#REF!,1,0),"")&lt;&gt;"",1,"")</f>
        <v/>
      </c>
      <c r="AY1120" s="53" t="str">
        <f>IF(IFERROR(VLOOKUP(AE1120,#REF!,1,0),"")&lt;&gt;"",1,"")</f>
        <v/>
      </c>
      <c r="AZ1120" s="53" t="str">
        <f>IF(IFERROR(VLOOKUP(AE1120,#REF!,1,0),"")&lt;&gt;"",1,"")</f>
        <v/>
      </c>
      <c r="BA1120" s="53" t="str">
        <f>IF(IFERROR(VLOOKUP(AE1120,#REF!,1,0),"")&lt;&gt;"",1,"")</f>
        <v/>
      </c>
      <c r="BB1120" s="53" t="str">
        <f>IF(IFERROR(VLOOKUP(AE1120,#REF!,1,0),"")&lt;&gt;"",1,"")</f>
        <v/>
      </c>
      <c r="BC1120" s="53" t="str">
        <f>IF(IFERROR(VLOOKUP(AE1120,#REF!,1,0),"")&lt;&gt;"",1,"")</f>
        <v/>
      </c>
      <c r="BD1120" s="53" t="str">
        <f>IF(IFERROR(VLOOKUP(AE1120,#REF!,1,0),"")&lt;&gt;"",1,"")</f>
        <v/>
      </c>
      <c r="BE1120" s="54">
        <f t="shared" si="305"/>
        <v>1</v>
      </c>
    </row>
    <row r="1121" spans="1:57" ht="17">
      <c r="A1121" s="137"/>
      <c r="B1121" s="137"/>
      <c r="C1121" s="137"/>
      <c r="D1121" s="138"/>
      <c r="E1121" s="138"/>
      <c r="F1121" s="138"/>
      <c r="G1121" s="138"/>
      <c r="H1121" s="138"/>
      <c r="I1121" s="138"/>
      <c r="J1121" s="138"/>
      <c r="K1121" s="138"/>
      <c r="L1121" s="138" t="s">
        <v>5579</v>
      </c>
      <c r="M1121" s="139"/>
      <c r="N1121" s="139" t="s">
        <v>261</v>
      </c>
      <c r="O1121" s="141" t="s">
        <v>14</v>
      </c>
      <c r="P1121" s="141" t="s">
        <v>68</v>
      </c>
      <c r="Q1121" s="141">
        <v>3</v>
      </c>
      <c r="R1121" s="141">
        <v>7</v>
      </c>
      <c r="S1121" s="141" t="s">
        <v>120</v>
      </c>
      <c r="T1121" s="141" t="s">
        <v>120</v>
      </c>
      <c r="U1121" s="141">
        <v>9</v>
      </c>
      <c r="V1121" s="141">
        <v>8</v>
      </c>
      <c r="W1121" s="140" t="s">
        <v>1825</v>
      </c>
      <c r="X1121" s="140" t="s">
        <v>1825</v>
      </c>
      <c r="Y1121" s="140" t="s">
        <v>66</v>
      </c>
      <c r="Z1121" s="140" t="s">
        <v>66</v>
      </c>
      <c r="AA1121" s="140" t="s">
        <v>1825</v>
      </c>
      <c r="AB1121" s="140" t="s">
        <v>1825</v>
      </c>
      <c r="AC1121" s="140" t="s">
        <v>66</v>
      </c>
      <c r="AD1121" s="140" t="s">
        <v>66</v>
      </c>
      <c r="AE1121" s="140" t="s">
        <v>1825</v>
      </c>
      <c r="AF1121" s="140" t="s">
        <v>1825</v>
      </c>
      <c r="AG1121" s="134"/>
      <c r="AH1121" s="142"/>
      <c r="AI1121" s="143"/>
      <c r="AJ1121" s="143" t="b">
        <f t="shared" ref="AJ1121:AJ1129" si="365">IF(OR(AS1121=1,AT1121=1,AU1121=1,AV1121=1,AW1121=1,AX1121=1,AY1121=1,AZ1121=1,BA1121=1,BB1121=1,BC1121=1,BD1121=1),TRUE,FALSE)</f>
        <v>0</v>
      </c>
      <c r="AK1121" s="143" t="str">
        <f>O1121&amp;Q1121&amp;R1121&amp;U1121&amp;V1121&amp;Y1121&amp;Z1121&amp;AC1121&amp;AD1121</f>
        <v>A37980000</v>
      </c>
      <c r="AL1121" s="40"/>
      <c r="AM1121" s="41"/>
      <c r="AN1121" s="145" t="str">
        <f>N1121&amp;AK1121</f>
        <v>J9FA37980000</v>
      </c>
      <c r="AO1121" s="145"/>
      <c r="AP1121" s="31"/>
      <c r="AQ1121" s="146"/>
      <c r="AR1121" s="146"/>
      <c r="AS1121" s="146"/>
      <c r="AT1121" s="146"/>
      <c r="AU1121" s="146"/>
      <c r="AV1121" s="146"/>
      <c r="AW1121" s="146"/>
      <c r="AX1121" s="146"/>
      <c r="AY1121" s="146"/>
      <c r="AZ1121" s="146"/>
      <c r="BA1121" s="146"/>
      <c r="BB1121" s="146"/>
      <c r="BC1121" s="146"/>
      <c r="BD1121" s="146"/>
      <c r="BE1121" s="148">
        <f t="shared" si="305"/>
        <v>0</v>
      </c>
    </row>
    <row r="1122" spans="1:57" ht="17">
      <c r="A1122" s="137"/>
      <c r="B1122" s="137"/>
      <c r="C1122" s="137"/>
      <c r="D1122" s="138"/>
      <c r="E1122" s="138"/>
      <c r="F1122" s="138"/>
      <c r="G1122" s="138"/>
      <c r="H1122" s="138"/>
      <c r="I1122" s="138"/>
      <c r="J1122" s="138"/>
      <c r="K1122" s="138"/>
      <c r="L1122" s="138" t="s">
        <v>5580</v>
      </c>
      <c r="M1122" s="139"/>
      <c r="N1122" s="139" t="s">
        <v>261</v>
      </c>
      <c r="O1122" s="141" t="s">
        <v>14</v>
      </c>
      <c r="P1122" s="141" t="s">
        <v>68</v>
      </c>
      <c r="Q1122" s="141">
        <v>3</v>
      </c>
      <c r="R1122" s="141">
        <v>7</v>
      </c>
      <c r="S1122" s="141" t="s">
        <v>120</v>
      </c>
      <c r="T1122" s="141" t="s">
        <v>120</v>
      </c>
      <c r="U1122" s="141">
        <v>9</v>
      </c>
      <c r="V1122" s="141">
        <v>9</v>
      </c>
      <c r="W1122" s="140" t="s">
        <v>1826</v>
      </c>
      <c r="X1122" s="140" t="s">
        <v>1826</v>
      </c>
      <c r="Y1122" s="140" t="s">
        <v>66</v>
      </c>
      <c r="Z1122" s="140" t="s">
        <v>66</v>
      </c>
      <c r="AA1122" s="140" t="s">
        <v>1826</v>
      </c>
      <c r="AB1122" s="140" t="s">
        <v>1826</v>
      </c>
      <c r="AC1122" s="140" t="s">
        <v>66</v>
      </c>
      <c r="AD1122" s="140" t="s">
        <v>66</v>
      </c>
      <c r="AE1122" s="140" t="s">
        <v>1826</v>
      </c>
      <c r="AF1122" s="140" t="s">
        <v>1826</v>
      </c>
      <c r="AG1122" s="134"/>
      <c r="AH1122" s="142"/>
      <c r="AI1122" s="143"/>
      <c r="AJ1122" s="143" t="b">
        <f t="shared" si="365"/>
        <v>0</v>
      </c>
      <c r="AK1122" s="143" t="str">
        <f>O1122&amp;Q1122&amp;R1122&amp;U1122&amp;V1122&amp;Y1122&amp;Z1122&amp;AC1122&amp;AD1122</f>
        <v>A37990000</v>
      </c>
      <c r="AL1122" s="40"/>
      <c r="AM1122" s="41"/>
      <c r="AN1122" s="145" t="str">
        <f>N1122&amp;AK1122</f>
        <v>J9FA37990000</v>
      </c>
      <c r="AO1122" s="145"/>
      <c r="AP1122" s="31"/>
      <c r="AQ1122" s="146"/>
      <c r="AR1122" s="146"/>
      <c r="AS1122" s="146"/>
      <c r="AT1122" s="146"/>
      <c r="AU1122" s="146"/>
      <c r="AV1122" s="146"/>
      <c r="AW1122" s="146"/>
      <c r="AX1122" s="146"/>
      <c r="AY1122" s="146"/>
      <c r="AZ1122" s="146"/>
      <c r="BA1122" s="146"/>
      <c r="BB1122" s="146"/>
      <c r="BC1122" s="146"/>
      <c r="BD1122" s="146"/>
      <c r="BE1122" s="148">
        <f t="shared" si="305"/>
        <v>0</v>
      </c>
    </row>
    <row r="1123" spans="1:57" ht="17">
      <c r="A1123" s="137">
        <v>658</v>
      </c>
      <c r="B1123" s="137">
        <v>6997</v>
      </c>
      <c r="C1123" s="137" t="str">
        <f t="shared" ref="C1123:C1144" si="366">LEFT(B1123 &amp; "000000000", 9)</f>
        <v>699700000</v>
      </c>
      <c r="D1123" s="138" t="str">
        <f t="shared" ref="D1123:D1157" si="367">MID(C1123,1,2)</f>
        <v>69</v>
      </c>
      <c r="E1123" s="138" t="str">
        <f t="shared" ref="E1123:E1157" si="368">MID(C1123,3,1)</f>
        <v>9</v>
      </c>
      <c r="F1123" s="138" t="str">
        <f t="shared" ref="F1123:F1157" si="369">MID(C1123,4,1)</f>
        <v>7</v>
      </c>
      <c r="G1123" s="138" t="str">
        <f t="shared" ref="G1123:G1157" si="370">MID(C1123,5,1)</f>
        <v>0</v>
      </c>
      <c r="H1123" s="138" t="str">
        <f t="shared" ref="H1123:H1157" si="371">MID(C1123,6,1)</f>
        <v>0</v>
      </c>
      <c r="I1123" s="138" t="str">
        <f t="shared" ref="I1123:I1157" si="372">MID(C1123,7,1)</f>
        <v>0</v>
      </c>
      <c r="J1123" s="138" t="str">
        <f t="shared" ref="J1123:J1157" si="373">MID(C1123,8,1)</f>
        <v>0</v>
      </c>
      <c r="K1123" s="138" t="str">
        <f t="shared" ref="K1123:K1157" si="374">MID(C1123,9,1)</f>
        <v>0</v>
      </c>
      <c r="L1123" s="138" t="s">
        <v>5581</v>
      </c>
      <c r="M1123" s="139" t="s">
        <v>122</v>
      </c>
      <c r="N1123" s="139" t="s">
        <v>261</v>
      </c>
      <c r="O1123" s="141" t="s">
        <v>14</v>
      </c>
      <c r="P1123" s="141" t="s">
        <v>68</v>
      </c>
      <c r="Q1123" s="141">
        <v>3</v>
      </c>
      <c r="R1123" s="141">
        <v>8</v>
      </c>
      <c r="S1123" s="141" t="s">
        <v>122</v>
      </c>
      <c r="T1123" s="141" t="s">
        <v>122</v>
      </c>
      <c r="U1123" s="141" t="s">
        <v>66</v>
      </c>
      <c r="V1123" s="141" t="s">
        <v>66</v>
      </c>
      <c r="W1123" s="141" t="s">
        <v>122</v>
      </c>
      <c r="X1123" s="141" t="s">
        <v>122</v>
      </c>
      <c r="Y1123" s="141" t="s">
        <v>66</v>
      </c>
      <c r="Z1123" s="140" t="s">
        <v>66</v>
      </c>
      <c r="AA1123" s="140" t="s">
        <v>122</v>
      </c>
      <c r="AB1123" s="140" t="s">
        <v>122</v>
      </c>
      <c r="AC1123" s="140" t="s">
        <v>66</v>
      </c>
      <c r="AD1123" s="141" t="s">
        <v>66</v>
      </c>
      <c r="AE1123" s="144" t="s">
        <v>122</v>
      </c>
      <c r="AF1123" s="144" t="s">
        <v>122</v>
      </c>
      <c r="AG1123" s="134"/>
      <c r="AH1123" s="142"/>
      <c r="AI1123" s="143"/>
      <c r="AJ1123" s="143" t="b">
        <f t="shared" si="365"/>
        <v>0</v>
      </c>
      <c r="AK1123" s="143" t="str">
        <f>O1123&amp;Q1123&amp;R1123&amp;U1123&amp;V1123&amp;Y1123&amp;Z1123&amp;AC1123&amp;AD1123</f>
        <v>A38000000</v>
      </c>
      <c r="AL1123" s="40">
        <v>6997</v>
      </c>
      <c r="AM1123" s="41" t="b">
        <f>C1123&lt;&gt;AK1123</f>
        <v>1</v>
      </c>
      <c r="AN1123" s="145" t="str">
        <f>N1123&amp;AK1123</f>
        <v>J9FA38000000</v>
      </c>
      <c r="AO1123" s="145"/>
      <c r="AP1123" s="31"/>
      <c r="AQ1123" s="146"/>
      <c r="AR1123" s="146">
        <f t="shared" ref="AR1123:AR1157" si="375">IF(AL1123&lt;&gt;"",1,"")</f>
        <v>1</v>
      </c>
      <c r="AS1123" s="146" t="str">
        <f>IF(IFERROR(VLOOKUP(AE1123,#REF!,1,0),"")&lt;&gt;"",1,"")</f>
        <v/>
      </c>
      <c r="AT1123" s="146" t="str">
        <f>IF(IFERROR(VLOOKUP(AE1123,#REF!,1,0),"")&lt;&gt;"",1,"")</f>
        <v/>
      </c>
      <c r="AU1123" s="146" t="str">
        <f>IF(IFERROR(VLOOKUP(AE1123,#REF!,1,0),"")&lt;&gt;"",1,"")</f>
        <v/>
      </c>
      <c r="AV1123" s="146" t="str">
        <f>IF(IFERROR(VLOOKUP(AE1123,#REF!,1,0),"")&lt;&gt;"",1,"")</f>
        <v/>
      </c>
      <c r="AW1123" s="146" t="str">
        <f>IF(IFERROR(VLOOKUP(AE1123,#REF!,1,0),"")&lt;&gt;"",1,"")</f>
        <v/>
      </c>
      <c r="AX1123" s="146" t="str">
        <f>IF(IFERROR(VLOOKUP(AE1123,#REF!,1,0),"")&lt;&gt;"",1,"")</f>
        <v/>
      </c>
      <c r="AY1123" s="146" t="str">
        <f>IF(IFERROR(VLOOKUP(AE1123,#REF!,1,0),"")&lt;&gt;"",1,"")</f>
        <v/>
      </c>
      <c r="AZ1123" s="146" t="str">
        <f>IF(IFERROR(VLOOKUP(AE1123,#REF!,1,0),"")&lt;&gt;"",1,"")</f>
        <v/>
      </c>
      <c r="BA1123" s="146" t="str">
        <f>IF(IFERROR(VLOOKUP(AE1123,#REF!,1,0),"")&lt;&gt;"",1,"")</f>
        <v/>
      </c>
      <c r="BB1123" s="146" t="str">
        <f>IF(IFERROR(VLOOKUP(AE1123,#REF!,1,0),"")&lt;&gt;"",1,"")</f>
        <v/>
      </c>
      <c r="BC1123" s="146" t="str">
        <f>IF(IFERROR(VLOOKUP(AE1123,#REF!,1,0),"")&lt;&gt;"",1,"")</f>
        <v/>
      </c>
      <c r="BD1123" s="146" t="str">
        <f>IF(IFERROR(VLOOKUP(AE1123,#REF!,1,0),"")&lt;&gt;"",1,"")</f>
        <v/>
      </c>
      <c r="BE1123" s="148">
        <f t="shared" si="305"/>
        <v>1</v>
      </c>
    </row>
    <row r="1124" spans="1:57" ht="17">
      <c r="A1124" s="137">
        <v>659</v>
      </c>
      <c r="B1124" s="137">
        <v>69971</v>
      </c>
      <c r="C1124" s="137" t="str">
        <f t="shared" si="366"/>
        <v>699710000</v>
      </c>
      <c r="D1124" s="138" t="str">
        <f t="shared" si="367"/>
        <v>69</v>
      </c>
      <c r="E1124" s="138" t="str">
        <f t="shared" si="368"/>
        <v>9</v>
      </c>
      <c r="F1124" s="138" t="str">
        <f t="shared" si="369"/>
        <v>7</v>
      </c>
      <c r="G1124" s="138" t="str">
        <f t="shared" si="370"/>
        <v>1</v>
      </c>
      <c r="H1124" s="138" t="str">
        <f t="shared" si="371"/>
        <v>0</v>
      </c>
      <c r="I1124" s="138" t="str">
        <f t="shared" si="372"/>
        <v>0</v>
      </c>
      <c r="J1124" s="138" t="str">
        <f t="shared" si="373"/>
        <v>0</v>
      </c>
      <c r="K1124" s="138" t="str">
        <f t="shared" si="374"/>
        <v>0</v>
      </c>
      <c r="L1124" s="138" t="s">
        <v>5582</v>
      </c>
      <c r="M1124" s="139" t="s">
        <v>1827</v>
      </c>
      <c r="N1124" s="139" t="s">
        <v>261</v>
      </c>
      <c r="O1124" s="141" t="s">
        <v>14</v>
      </c>
      <c r="P1124" s="141" t="s">
        <v>68</v>
      </c>
      <c r="Q1124" s="141">
        <v>3</v>
      </c>
      <c r="R1124" s="141">
        <v>8</v>
      </c>
      <c r="S1124" s="141" t="s">
        <v>122</v>
      </c>
      <c r="T1124" s="141" t="s">
        <v>122</v>
      </c>
      <c r="U1124" s="141" t="s">
        <v>8</v>
      </c>
      <c r="V1124" s="141">
        <v>1</v>
      </c>
      <c r="W1124" s="141" t="s">
        <v>1827</v>
      </c>
      <c r="X1124" s="141" t="s">
        <v>1827</v>
      </c>
      <c r="Y1124" s="141" t="s">
        <v>66</v>
      </c>
      <c r="Z1124" s="140" t="s">
        <v>66</v>
      </c>
      <c r="AA1124" s="140" t="s">
        <v>1827</v>
      </c>
      <c r="AB1124" s="140" t="s">
        <v>1827</v>
      </c>
      <c r="AC1124" s="140" t="s">
        <v>66</v>
      </c>
      <c r="AD1124" s="141" t="s">
        <v>66</v>
      </c>
      <c r="AE1124" s="144" t="s">
        <v>1827</v>
      </c>
      <c r="AF1124" s="144" t="s">
        <v>1827</v>
      </c>
      <c r="AG1124" s="134"/>
      <c r="AH1124" s="142"/>
      <c r="AI1124" s="143"/>
      <c r="AJ1124" s="143" t="b">
        <f t="shared" si="365"/>
        <v>0</v>
      </c>
      <c r="AK1124" s="143" t="str">
        <f>O1124&amp;Q1124&amp;R1124&amp;U1124&amp;V1124&amp;Y1124&amp;Z1124&amp;AC1124&amp;AD1124</f>
        <v>A38110000</v>
      </c>
      <c r="AL1124" s="40">
        <v>69971</v>
      </c>
      <c r="AM1124" s="41" t="b">
        <f>C1124&lt;&gt;AK1124</f>
        <v>1</v>
      </c>
      <c r="AN1124" s="145" t="str">
        <f>N1124&amp;AK1124</f>
        <v>J9FA38110000</v>
      </c>
      <c r="AO1124" s="145"/>
      <c r="AP1124" s="31"/>
      <c r="AQ1124" s="146"/>
      <c r="AR1124" s="146">
        <f t="shared" si="375"/>
        <v>1</v>
      </c>
      <c r="AS1124" s="146" t="str">
        <f>IF(IFERROR(VLOOKUP(AE1124,#REF!,1,0),"")&lt;&gt;"",1,"")</f>
        <v/>
      </c>
      <c r="AT1124" s="146" t="str">
        <f>IF(IFERROR(VLOOKUP(AE1124,#REF!,1,0),"")&lt;&gt;"",1,"")</f>
        <v/>
      </c>
      <c r="AU1124" s="146" t="str">
        <f>IF(IFERROR(VLOOKUP(AE1124,#REF!,1,0),"")&lt;&gt;"",1,"")</f>
        <v/>
      </c>
      <c r="AV1124" s="146" t="str">
        <f>IF(IFERROR(VLOOKUP(AE1124,#REF!,1,0),"")&lt;&gt;"",1,"")</f>
        <v/>
      </c>
      <c r="AW1124" s="146" t="str">
        <f>IF(IFERROR(VLOOKUP(AE1124,#REF!,1,0),"")&lt;&gt;"",1,"")</f>
        <v/>
      </c>
      <c r="AX1124" s="146" t="str">
        <f>IF(IFERROR(VLOOKUP(AE1124,#REF!,1,0),"")&lt;&gt;"",1,"")</f>
        <v/>
      </c>
      <c r="AY1124" s="146" t="str">
        <f>IF(IFERROR(VLOOKUP(AE1124,#REF!,1,0),"")&lt;&gt;"",1,"")</f>
        <v/>
      </c>
      <c r="AZ1124" s="146" t="str">
        <f>IF(IFERROR(VLOOKUP(AE1124,#REF!,1,0),"")&lt;&gt;"",1,"")</f>
        <v/>
      </c>
      <c r="BA1124" s="146" t="str">
        <f>IF(IFERROR(VLOOKUP(AE1124,#REF!,1,0),"")&lt;&gt;"",1,"")</f>
        <v/>
      </c>
      <c r="BB1124" s="146" t="str">
        <f>IF(IFERROR(VLOOKUP(AE1124,#REF!,1,0),"")&lt;&gt;"",1,"")</f>
        <v/>
      </c>
      <c r="BC1124" s="146" t="str">
        <f>IF(IFERROR(VLOOKUP(AE1124,#REF!,1,0),"")&lt;&gt;"",1,"")</f>
        <v/>
      </c>
      <c r="BD1124" s="146" t="str">
        <f>IF(IFERROR(VLOOKUP(AE1124,#REF!,1,0),"")&lt;&gt;"",1,"")</f>
        <v/>
      </c>
      <c r="BE1124" s="148">
        <f t="shared" si="305"/>
        <v>1</v>
      </c>
    </row>
    <row r="1125" spans="1:57" ht="16">
      <c r="A1125" s="33">
        <v>660</v>
      </c>
      <c r="B1125" s="33">
        <v>699711</v>
      </c>
      <c r="C1125" s="33" t="str">
        <f t="shared" si="366"/>
        <v>699711000</v>
      </c>
      <c r="D1125" s="34" t="str">
        <f t="shared" si="367"/>
        <v>69</v>
      </c>
      <c r="E1125" s="34" t="str">
        <f t="shared" si="368"/>
        <v>9</v>
      </c>
      <c r="F1125" s="34" t="str">
        <f t="shared" si="369"/>
        <v>7</v>
      </c>
      <c r="G1125" s="34" t="str">
        <f t="shared" si="370"/>
        <v>1</v>
      </c>
      <c r="H1125" s="34" t="str">
        <f t="shared" si="371"/>
        <v>1</v>
      </c>
      <c r="I1125" s="34" t="str">
        <f t="shared" si="372"/>
        <v>0</v>
      </c>
      <c r="J1125" s="34" t="str">
        <f t="shared" si="373"/>
        <v>0</v>
      </c>
      <c r="K1125" s="34" t="str">
        <f t="shared" si="374"/>
        <v>0</v>
      </c>
      <c r="L1125" s="34" t="s">
        <v>5583</v>
      </c>
      <c r="M1125" s="35" t="s">
        <v>1828</v>
      </c>
      <c r="N1125" s="35" t="s">
        <v>261</v>
      </c>
      <c r="O1125" s="37" t="s">
        <v>14</v>
      </c>
      <c r="P1125" s="55" t="s">
        <v>68</v>
      </c>
      <c r="Q1125" s="37">
        <v>3</v>
      </c>
      <c r="R1125" s="55">
        <v>8</v>
      </c>
      <c r="S1125" s="55" t="s">
        <v>122</v>
      </c>
      <c r="T1125" s="55" t="s">
        <v>122</v>
      </c>
      <c r="U1125" s="37" t="s">
        <v>8</v>
      </c>
      <c r="V1125" s="37">
        <v>1</v>
      </c>
      <c r="W1125" s="55" t="s">
        <v>1827</v>
      </c>
      <c r="X1125" s="55" t="s">
        <v>1827</v>
      </c>
      <c r="Y1125" s="37" t="s">
        <v>8</v>
      </c>
      <c r="Z1125" s="36" t="s">
        <v>8</v>
      </c>
      <c r="AA1125" s="36" t="s">
        <v>1828</v>
      </c>
      <c r="AB1125" s="36" t="s">
        <v>1828</v>
      </c>
      <c r="AC1125" s="36" t="s">
        <v>66</v>
      </c>
      <c r="AD1125" s="55" t="s">
        <v>66</v>
      </c>
      <c r="AE1125" s="42" t="s">
        <v>1828</v>
      </c>
      <c r="AF1125" s="42" t="s">
        <v>1828</v>
      </c>
      <c r="AG1125" s="27"/>
      <c r="AH1125" s="30" t="s">
        <v>8</v>
      </c>
      <c r="AI1125" s="39"/>
      <c r="AJ1125" s="39" t="b">
        <f t="shared" si="365"/>
        <v>0</v>
      </c>
      <c r="AK1125" s="39" t="str">
        <f>O1125&amp;Q1125&amp;R1125&amp;U1125&amp;V1125&amp;Y1125&amp;Z1125&amp;AC1125&amp;AD1125</f>
        <v>A38111100</v>
      </c>
      <c r="AL1125" s="40">
        <v>699711</v>
      </c>
      <c r="AM1125" s="41" t="b">
        <f>C1125&lt;&gt;AK1125</f>
        <v>1</v>
      </c>
      <c r="AN1125" s="30" t="str">
        <f>N1125&amp;AK1125</f>
        <v>J9FA38111100</v>
      </c>
      <c r="AO1125" s="30"/>
      <c r="AP1125" s="31"/>
      <c r="AQ1125" s="31"/>
      <c r="AR1125" s="31">
        <f t="shared" si="375"/>
        <v>1</v>
      </c>
      <c r="AS1125" s="31" t="str">
        <f>IF(IFERROR(VLOOKUP(AE1125,#REF!,1,0),"")&lt;&gt;"",1,"")</f>
        <v/>
      </c>
      <c r="AT1125" s="31" t="str">
        <f>IF(IFERROR(VLOOKUP(AE1125,#REF!,1,0),"")&lt;&gt;"",1,"")</f>
        <v/>
      </c>
      <c r="AU1125" s="31" t="str">
        <f>IF(IFERROR(VLOOKUP(AE1125,#REF!,1,0),"")&lt;&gt;"",1,"")</f>
        <v/>
      </c>
      <c r="AV1125" s="31" t="str">
        <f>IF(IFERROR(VLOOKUP(AE1125,#REF!,1,0),"")&lt;&gt;"",1,"")</f>
        <v/>
      </c>
      <c r="AW1125" s="31" t="str">
        <f>IF(IFERROR(VLOOKUP(AE1125,#REF!,1,0),"")&lt;&gt;"",1,"")</f>
        <v/>
      </c>
      <c r="AX1125" s="31" t="str">
        <f>IF(IFERROR(VLOOKUP(AE1125,#REF!,1,0),"")&lt;&gt;"",1,"")</f>
        <v/>
      </c>
      <c r="AY1125" s="31" t="str">
        <f>IF(IFERROR(VLOOKUP(AE1125,#REF!,1,0),"")&lt;&gt;"",1,"")</f>
        <v/>
      </c>
      <c r="AZ1125" s="31" t="str">
        <f>IF(IFERROR(VLOOKUP(AE1125,#REF!,1,0),"")&lt;&gt;"",1,"")</f>
        <v/>
      </c>
      <c r="BA1125" s="31" t="str">
        <f>IF(IFERROR(VLOOKUP(AE1125,#REF!,1,0),"")&lt;&gt;"",1,"")</f>
        <v/>
      </c>
      <c r="BB1125" s="31" t="str">
        <f>IF(IFERROR(VLOOKUP(AE1125,#REF!,1,0),"")&lt;&gt;"",1,"")</f>
        <v/>
      </c>
      <c r="BC1125" s="31" t="str">
        <f>IF(IFERROR(VLOOKUP(AE1125,#REF!,1,0),"")&lt;&gt;"",1,"")</f>
        <v/>
      </c>
      <c r="BD1125" s="31" t="str">
        <f>IF(IFERROR(VLOOKUP(AE1125,#REF!,1,0),"")&lt;&gt;"",1,"")</f>
        <v/>
      </c>
      <c r="BE1125" s="32">
        <f t="shared" si="305"/>
        <v>1</v>
      </c>
    </row>
    <row r="1126" spans="1:57" ht="16">
      <c r="A1126" s="33">
        <v>661</v>
      </c>
      <c r="B1126" s="33">
        <v>699712</v>
      </c>
      <c r="C1126" s="33" t="str">
        <f t="shared" si="366"/>
        <v>699712000</v>
      </c>
      <c r="D1126" s="34" t="str">
        <f t="shared" si="367"/>
        <v>69</v>
      </c>
      <c r="E1126" s="34" t="str">
        <f t="shared" si="368"/>
        <v>9</v>
      </c>
      <c r="F1126" s="34" t="str">
        <f t="shared" si="369"/>
        <v>7</v>
      </c>
      <c r="G1126" s="34" t="str">
        <f t="shared" si="370"/>
        <v>1</v>
      </c>
      <c r="H1126" s="34" t="str">
        <f t="shared" si="371"/>
        <v>2</v>
      </c>
      <c r="I1126" s="34" t="str">
        <f t="shared" si="372"/>
        <v>0</v>
      </c>
      <c r="J1126" s="34" t="str">
        <f t="shared" si="373"/>
        <v>0</v>
      </c>
      <c r="K1126" s="34" t="str">
        <f t="shared" si="374"/>
        <v>0</v>
      </c>
      <c r="L1126" s="34" t="s">
        <v>5584</v>
      </c>
      <c r="M1126" s="35" t="s">
        <v>1829</v>
      </c>
      <c r="N1126" s="35" t="s">
        <v>261</v>
      </c>
      <c r="O1126" s="37" t="s">
        <v>14</v>
      </c>
      <c r="P1126" s="55" t="s">
        <v>68</v>
      </c>
      <c r="Q1126" s="37">
        <v>3</v>
      </c>
      <c r="R1126" s="55">
        <v>8</v>
      </c>
      <c r="S1126" s="55" t="s">
        <v>122</v>
      </c>
      <c r="T1126" s="55" t="s">
        <v>122</v>
      </c>
      <c r="U1126" s="37" t="s">
        <v>8</v>
      </c>
      <c r="V1126" s="37">
        <v>1</v>
      </c>
      <c r="W1126" s="55" t="s">
        <v>1827</v>
      </c>
      <c r="X1126" s="55" t="s">
        <v>1827</v>
      </c>
      <c r="Y1126" s="37" t="s">
        <v>8</v>
      </c>
      <c r="Z1126" s="36" t="s">
        <v>15</v>
      </c>
      <c r="AA1126" s="36" t="s">
        <v>1829</v>
      </c>
      <c r="AB1126" s="36" t="s">
        <v>1829</v>
      </c>
      <c r="AC1126" s="36" t="s">
        <v>66</v>
      </c>
      <c r="AD1126" s="55" t="s">
        <v>66</v>
      </c>
      <c r="AE1126" s="42" t="s">
        <v>1829</v>
      </c>
      <c r="AF1126" s="42" t="s">
        <v>1829</v>
      </c>
      <c r="AG1126" s="27"/>
      <c r="AH1126" s="30" t="s">
        <v>8</v>
      </c>
      <c r="AI1126" s="39"/>
      <c r="AJ1126" s="39" t="b">
        <f t="shared" si="365"/>
        <v>0</v>
      </c>
      <c r="AK1126" s="39" t="str">
        <f>O1126&amp;Q1126&amp;R1126&amp;U1126&amp;V1126&amp;Y1126&amp;Z1126&amp;AC1126&amp;AD1126</f>
        <v>A38111200</v>
      </c>
      <c r="AL1126" s="40">
        <v>699712</v>
      </c>
      <c r="AM1126" s="41" t="b">
        <f>C1126&lt;&gt;AK1126</f>
        <v>1</v>
      </c>
      <c r="AN1126" s="30" t="str">
        <f>N1126&amp;AK1126</f>
        <v>J9FA38111200</v>
      </c>
      <c r="AO1126" s="30"/>
      <c r="AP1126" s="31"/>
      <c r="AQ1126" s="31"/>
      <c r="AR1126" s="31">
        <f t="shared" si="375"/>
        <v>1</v>
      </c>
      <c r="AS1126" s="31" t="str">
        <f>IF(IFERROR(VLOOKUP(AE1126,#REF!,1,0),"")&lt;&gt;"",1,"")</f>
        <v/>
      </c>
      <c r="AT1126" s="31" t="str">
        <f>IF(IFERROR(VLOOKUP(AE1126,#REF!,1,0),"")&lt;&gt;"",1,"")</f>
        <v/>
      </c>
      <c r="AU1126" s="31" t="str">
        <f>IF(IFERROR(VLOOKUP(AE1126,#REF!,1,0),"")&lt;&gt;"",1,"")</f>
        <v/>
      </c>
      <c r="AV1126" s="31" t="str">
        <f>IF(IFERROR(VLOOKUP(AE1126,#REF!,1,0),"")&lt;&gt;"",1,"")</f>
        <v/>
      </c>
      <c r="AW1126" s="31" t="str">
        <f>IF(IFERROR(VLOOKUP(AE1126,#REF!,1,0),"")&lt;&gt;"",1,"")</f>
        <v/>
      </c>
      <c r="AX1126" s="31" t="str">
        <f>IF(IFERROR(VLOOKUP(AE1126,#REF!,1,0),"")&lt;&gt;"",1,"")</f>
        <v/>
      </c>
      <c r="AY1126" s="31" t="str">
        <f>IF(IFERROR(VLOOKUP(AE1126,#REF!,1,0),"")&lt;&gt;"",1,"")</f>
        <v/>
      </c>
      <c r="AZ1126" s="31" t="str">
        <f>IF(IFERROR(VLOOKUP(AE1126,#REF!,1,0),"")&lt;&gt;"",1,"")</f>
        <v/>
      </c>
      <c r="BA1126" s="31" t="str">
        <f>IF(IFERROR(VLOOKUP(AE1126,#REF!,1,0),"")&lt;&gt;"",1,"")</f>
        <v/>
      </c>
      <c r="BB1126" s="31" t="str">
        <f>IF(IFERROR(VLOOKUP(AE1126,#REF!,1,0),"")&lt;&gt;"",1,"")</f>
        <v/>
      </c>
      <c r="BC1126" s="31" t="str">
        <f>IF(IFERROR(VLOOKUP(AE1126,#REF!,1,0),"")&lt;&gt;"",1,"")</f>
        <v/>
      </c>
      <c r="BD1126" s="31" t="str">
        <f>IF(IFERROR(VLOOKUP(AE1126,#REF!,1,0),"")&lt;&gt;"",1,"")</f>
        <v/>
      </c>
      <c r="BE1126" s="32">
        <f t="shared" si="305"/>
        <v>1</v>
      </c>
    </row>
    <row r="1127" spans="1:57" ht="16">
      <c r="A1127" s="33">
        <v>662</v>
      </c>
      <c r="B1127" s="33">
        <v>699713</v>
      </c>
      <c r="C1127" s="33" t="str">
        <f t="shared" si="366"/>
        <v>699713000</v>
      </c>
      <c r="D1127" s="34" t="str">
        <f t="shared" si="367"/>
        <v>69</v>
      </c>
      <c r="E1127" s="34" t="str">
        <f t="shared" si="368"/>
        <v>9</v>
      </c>
      <c r="F1127" s="34" t="str">
        <f t="shared" si="369"/>
        <v>7</v>
      </c>
      <c r="G1127" s="34" t="str">
        <f t="shared" si="370"/>
        <v>1</v>
      </c>
      <c r="H1127" s="34" t="str">
        <f t="shared" si="371"/>
        <v>3</v>
      </c>
      <c r="I1127" s="34" t="str">
        <f t="shared" si="372"/>
        <v>0</v>
      </c>
      <c r="J1127" s="34" t="str">
        <f t="shared" si="373"/>
        <v>0</v>
      </c>
      <c r="K1127" s="34" t="str">
        <f t="shared" si="374"/>
        <v>0</v>
      </c>
      <c r="L1127" s="34" t="s">
        <v>5585</v>
      </c>
      <c r="M1127" s="35" t="s">
        <v>1830</v>
      </c>
      <c r="N1127" s="35" t="s">
        <v>261</v>
      </c>
      <c r="O1127" s="37" t="s">
        <v>14</v>
      </c>
      <c r="P1127" s="55" t="s">
        <v>68</v>
      </c>
      <c r="Q1127" s="37">
        <v>3</v>
      </c>
      <c r="R1127" s="55">
        <v>8</v>
      </c>
      <c r="S1127" s="55" t="s">
        <v>122</v>
      </c>
      <c r="T1127" s="55" t="s">
        <v>122</v>
      </c>
      <c r="U1127" s="37" t="s">
        <v>8</v>
      </c>
      <c r="V1127" s="37">
        <v>1</v>
      </c>
      <c r="W1127" s="55" t="s">
        <v>1827</v>
      </c>
      <c r="X1127" s="55" t="s">
        <v>1827</v>
      </c>
      <c r="Y1127" s="37" t="s">
        <v>8</v>
      </c>
      <c r="Z1127" s="36" t="s">
        <v>21</v>
      </c>
      <c r="AA1127" s="36" t="s">
        <v>1830</v>
      </c>
      <c r="AB1127" s="36" t="s">
        <v>1830</v>
      </c>
      <c r="AC1127" s="36" t="s">
        <v>66</v>
      </c>
      <c r="AD1127" s="55" t="s">
        <v>66</v>
      </c>
      <c r="AE1127" s="42" t="s">
        <v>1830</v>
      </c>
      <c r="AF1127" s="42" t="s">
        <v>1830</v>
      </c>
      <c r="AG1127" s="27"/>
      <c r="AH1127" s="30" t="s">
        <v>8</v>
      </c>
      <c r="AI1127" s="39"/>
      <c r="AJ1127" s="39" t="b">
        <f t="shared" si="365"/>
        <v>0</v>
      </c>
      <c r="AK1127" s="39" t="str">
        <f>O1127&amp;Q1127&amp;R1127&amp;U1127&amp;V1127&amp;Y1127&amp;Z1127&amp;AC1127&amp;AD1127</f>
        <v>A38111300</v>
      </c>
      <c r="AL1127" s="40">
        <v>699713</v>
      </c>
      <c r="AM1127" s="41" t="b">
        <f>C1127&lt;&gt;AK1127</f>
        <v>1</v>
      </c>
      <c r="AN1127" s="30" t="str">
        <f>N1127&amp;AK1127</f>
        <v>J9FA38111300</v>
      </c>
      <c r="AO1127" s="30"/>
      <c r="AP1127" s="31"/>
      <c r="AQ1127" s="31"/>
      <c r="AR1127" s="31">
        <f t="shared" si="375"/>
        <v>1</v>
      </c>
      <c r="AS1127" s="31" t="str">
        <f>IF(IFERROR(VLOOKUP(AE1127,#REF!,1,0),"")&lt;&gt;"",1,"")</f>
        <v/>
      </c>
      <c r="AT1127" s="31" t="str">
        <f>IF(IFERROR(VLOOKUP(AE1127,#REF!,1,0),"")&lt;&gt;"",1,"")</f>
        <v/>
      </c>
      <c r="AU1127" s="31" t="str">
        <f>IF(IFERROR(VLOOKUP(AE1127,#REF!,1,0),"")&lt;&gt;"",1,"")</f>
        <v/>
      </c>
      <c r="AV1127" s="31" t="str">
        <f>IF(IFERROR(VLOOKUP(AE1127,#REF!,1,0),"")&lt;&gt;"",1,"")</f>
        <v/>
      </c>
      <c r="AW1127" s="31" t="str">
        <f>IF(IFERROR(VLOOKUP(AE1127,#REF!,1,0),"")&lt;&gt;"",1,"")</f>
        <v/>
      </c>
      <c r="AX1127" s="31" t="str">
        <f>IF(IFERROR(VLOOKUP(AE1127,#REF!,1,0),"")&lt;&gt;"",1,"")</f>
        <v/>
      </c>
      <c r="AY1127" s="31" t="str">
        <f>IF(IFERROR(VLOOKUP(AE1127,#REF!,1,0),"")&lt;&gt;"",1,"")</f>
        <v/>
      </c>
      <c r="AZ1127" s="31" t="str">
        <f>IF(IFERROR(VLOOKUP(AE1127,#REF!,1,0),"")&lt;&gt;"",1,"")</f>
        <v/>
      </c>
      <c r="BA1127" s="31" t="str">
        <f>IF(IFERROR(VLOOKUP(AE1127,#REF!,1,0),"")&lt;&gt;"",1,"")</f>
        <v/>
      </c>
      <c r="BB1127" s="31" t="str">
        <f>IF(IFERROR(VLOOKUP(AE1127,#REF!,1,0),"")&lt;&gt;"",1,"")</f>
        <v/>
      </c>
      <c r="BC1127" s="31" t="str">
        <f>IF(IFERROR(VLOOKUP(AE1127,#REF!,1,0),"")&lt;&gt;"",1,"")</f>
        <v/>
      </c>
      <c r="BD1127" s="31" t="str">
        <f>IF(IFERROR(VLOOKUP(AE1127,#REF!,1,0),"")&lt;&gt;"",1,"")</f>
        <v/>
      </c>
      <c r="BE1127" s="32">
        <f t="shared" si="305"/>
        <v>1</v>
      </c>
    </row>
    <row r="1128" spans="1:57" ht="16">
      <c r="A1128" s="33">
        <v>663</v>
      </c>
      <c r="B1128" s="33">
        <v>699714</v>
      </c>
      <c r="C1128" s="33" t="str">
        <f t="shared" si="366"/>
        <v>699714000</v>
      </c>
      <c r="D1128" s="34" t="str">
        <f t="shared" si="367"/>
        <v>69</v>
      </c>
      <c r="E1128" s="34" t="str">
        <f t="shared" si="368"/>
        <v>9</v>
      </c>
      <c r="F1128" s="34" t="str">
        <f t="shared" si="369"/>
        <v>7</v>
      </c>
      <c r="G1128" s="34" t="str">
        <f t="shared" si="370"/>
        <v>1</v>
      </c>
      <c r="H1128" s="34" t="str">
        <f t="shared" si="371"/>
        <v>4</v>
      </c>
      <c r="I1128" s="34" t="str">
        <f t="shared" si="372"/>
        <v>0</v>
      </c>
      <c r="J1128" s="34" t="str">
        <f t="shared" si="373"/>
        <v>0</v>
      </c>
      <c r="K1128" s="34" t="str">
        <f t="shared" si="374"/>
        <v>0</v>
      </c>
      <c r="L1128" s="34" t="s">
        <v>5586</v>
      </c>
      <c r="M1128" s="35" t="s">
        <v>1831</v>
      </c>
      <c r="N1128" s="35" t="s">
        <v>261</v>
      </c>
      <c r="O1128" s="37" t="s">
        <v>14</v>
      </c>
      <c r="P1128" s="55" t="s">
        <v>68</v>
      </c>
      <c r="Q1128" s="37">
        <v>3</v>
      </c>
      <c r="R1128" s="55">
        <v>8</v>
      </c>
      <c r="S1128" s="55" t="s">
        <v>122</v>
      </c>
      <c r="T1128" s="55" t="s">
        <v>122</v>
      </c>
      <c r="U1128" s="37" t="s">
        <v>8</v>
      </c>
      <c r="V1128" s="37">
        <v>1</v>
      </c>
      <c r="W1128" s="55" t="s">
        <v>1827</v>
      </c>
      <c r="X1128" s="55" t="s">
        <v>1827</v>
      </c>
      <c r="Y1128" s="37" t="s">
        <v>8</v>
      </c>
      <c r="Z1128" s="36" t="s">
        <v>27</v>
      </c>
      <c r="AA1128" s="36" t="s">
        <v>1831</v>
      </c>
      <c r="AB1128" s="36" t="s">
        <v>1831</v>
      </c>
      <c r="AC1128" s="36" t="s">
        <v>66</v>
      </c>
      <c r="AD1128" s="55" t="s">
        <v>66</v>
      </c>
      <c r="AE1128" s="42" t="s">
        <v>1831</v>
      </c>
      <c r="AF1128" s="42" t="s">
        <v>1831</v>
      </c>
      <c r="AG1128" s="27"/>
      <c r="AH1128" s="30" t="s">
        <v>8</v>
      </c>
      <c r="AI1128" s="39"/>
      <c r="AJ1128" s="39" t="b">
        <f t="shared" si="365"/>
        <v>0</v>
      </c>
      <c r="AK1128" s="39" t="str">
        <f>O1128&amp;Q1128&amp;R1128&amp;U1128&amp;V1128&amp;Y1128&amp;Z1128&amp;AC1128&amp;AD1128</f>
        <v>A38111400</v>
      </c>
      <c r="AL1128" s="40">
        <v>699714</v>
      </c>
      <c r="AM1128" s="41" t="b">
        <f>C1128&lt;&gt;AK1128</f>
        <v>1</v>
      </c>
      <c r="AN1128" s="30" t="str">
        <f>N1128&amp;AK1128</f>
        <v>J9FA38111400</v>
      </c>
      <c r="AO1128" s="30"/>
      <c r="AP1128" s="31"/>
      <c r="AQ1128" s="31"/>
      <c r="AR1128" s="31">
        <f t="shared" si="375"/>
        <v>1</v>
      </c>
      <c r="AS1128" s="31" t="str">
        <f>IF(IFERROR(VLOOKUP(AE1128,#REF!,1,0),"")&lt;&gt;"",1,"")</f>
        <v/>
      </c>
      <c r="AT1128" s="31" t="str">
        <f>IF(IFERROR(VLOOKUP(AE1128,#REF!,1,0),"")&lt;&gt;"",1,"")</f>
        <v/>
      </c>
      <c r="AU1128" s="31" t="str">
        <f>IF(IFERROR(VLOOKUP(AE1128,#REF!,1,0),"")&lt;&gt;"",1,"")</f>
        <v/>
      </c>
      <c r="AV1128" s="31" t="str">
        <f>IF(IFERROR(VLOOKUP(AE1128,#REF!,1,0),"")&lt;&gt;"",1,"")</f>
        <v/>
      </c>
      <c r="AW1128" s="31" t="str">
        <f>IF(IFERROR(VLOOKUP(AE1128,#REF!,1,0),"")&lt;&gt;"",1,"")</f>
        <v/>
      </c>
      <c r="AX1128" s="31" t="str">
        <f>IF(IFERROR(VLOOKUP(AE1128,#REF!,1,0),"")&lt;&gt;"",1,"")</f>
        <v/>
      </c>
      <c r="AY1128" s="31" t="str">
        <f>IF(IFERROR(VLOOKUP(AE1128,#REF!,1,0),"")&lt;&gt;"",1,"")</f>
        <v/>
      </c>
      <c r="AZ1128" s="31" t="str">
        <f>IF(IFERROR(VLOOKUP(AE1128,#REF!,1,0),"")&lt;&gt;"",1,"")</f>
        <v/>
      </c>
      <c r="BA1128" s="31" t="str">
        <f>IF(IFERROR(VLOOKUP(AE1128,#REF!,1,0),"")&lt;&gt;"",1,"")</f>
        <v/>
      </c>
      <c r="BB1128" s="31" t="str">
        <f>IF(IFERROR(VLOOKUP(AE1128,#REF!,1,0),"")&lt;&gt;"",1,"")</f>
        <v/>
      </c>
      <c r="BC1128" s="31" t="str">
        <f>IF(IFERROR(VLOOKUP(AE1128,#REF!,1,0),"")&lt;&gt;"",1,"")</f>
        <v/>
      </c>
      <c r="BD1128" s="31" t="str">
        <f>IF(IFERROR(VLOOKUP(AE1128,#REF!,1,0),"")&lt;&gt;"",1,"")</f>
        <v/>
      </c>
      <c r="BE1128" s="32">
        <f t="shared" si="305"/>
        <v>1</v>
      </c>
    </row>
    <row r="1129" spans="1:57" ht="16">
      <c r="A1129" s="33">
        <v>664</v>
      </c>
      <c r="B1129" s="33">
        <v>699715</v>
      </c>
      <c r="C1129" s="33" t="str">
        <f t="shared" si="366"/>
        <v>699715000</v>
      </c>
      <c r="D1129" s="34" t="str">
        <f t="shared" si="367"/>
        <v>69</v>
      </c>
      <c r="E1129" s="34" t="str">
        <f t="shared" si="368"/>
        <v>9</v>
      </c>
      <c r="F1129" s="34" t="str">
        <f t="shared" si="369"/>
        <v>7</v>
      </c>
      <c r="G1129" s="34" t="str">
        <f t="shared" si="370"/>
        <v>1</v>
      </c>
      <c r="H1129" s="34" t="str">
        <f t="shared" si="371"/>
        <v>5</v>
      </c>
      <c r="I1129" s="34" t="str">
        <f t="shared" si="372"/>
        <v>0</v>
      </c>
      <c r="J1129" s="34" t="str">
        <f t="shared" si="373"/>
        <v>0</v>
      </c>
      <c r="K1129" s="34" t="str">
        <f t="shared" si="374"/>
        <v>0</v>
      </c>
      <c r="L1129" s="34" t="s">
        <v>5587</v>
      </c>
      <c r="M1129" s="35" t="s">
        <v>1832</v>
      </c>
      <c r="N1129" s="35" t="s">
        <v>261</v>
      </c>
      <c r="O1129" s="37" t="s">
        <v>14</v>
      </c>
      <c r="P1129" s="55" t="s">
        <v>68</v>
      </c>
      <c r="Q1129" s="37">
        <v>3</v>
      </c>
      <c r="R1129" s="55">
        <v>8</v>
      </c>
      <c r="S1129" s="55" t="s">
        <v>122</v>
      </c>
      <c r="T1129" s="55" t="s">
        <v>122</v>
      </c>
      <c r="U1129" s="37" t="s">
        <v>8</v>
      </c>
      <c r="V1129" s="37">
        <v>1</v>
      </c>
      <c r="W1129" s="55" t="s">
        <v>1827</v>
      </c>
      <c r="X1129" s="55" t="s">
        <v>1827</v>
      </c>
      <c r="Y1129" s="37" t="s">
        <v>8</v>
      </c>
      <c r="Z1129" s="36" t="s">
        <v>31</v>
      </c>
      <c r="AA1129" s="36" t="s">
        <v>1832</v>
      </c>
      <c r="AB1129" s="36" t="s">
        <v>1832</v>
      </c>
      <c r="AC1129" s="36" t="s">
        <v>66</v>
      </c>
      <c r="AD1129" s="55" t="s">
        <v>66</v>
      </c>
      <c r="AE1129" s="42" t="s">
        <v>1832</v>
      </c>
      <c r="AF1129" s="42" t="s">
        <v>1832</v>
      </c>
      <c r="AG1129" s="27"/>
      <c r="AH1129" s="30" t="s">
        <v>8</v>
      </c>
      <c r="AI1129" s="39"/>
      <c r="AJ1129" s="39" t="b">
        <f t="shared" si="365"/>
        <v>0</v>
      </c>
      <c r="AK1129" s="39" t="str">
        <f>O1129&amp;Q1129&amp;R1129&amp;U1129&amp;V1129&amp;Y1129&amp;Z1129&amp;AC1129&amp;AD1129</f>
        <v>A38111500</v>
      </c>
      <c r="AL1129" s="40">
        <v>699715</v>
      </c>
      <c r="AM1129" s="41" t="b">
        <f>C1129&lt;&gt;AK1129</f>
        <v>1</v>
      </c>
      <c r="AN1129" s="30" t="str">
        <f>N1129&amp;AK1129</f>
        <v>J9FA38111500</v>
      </c>
      <c r="AO1129" s="30"/>
      <c r="AP1129" s="31"/>
      <c r="AQ1129" s="31"/>
      <c r="AR1129" s="31">
        <f t="shared" si="375"/>
        <v>1</v>
      </c>
      <c r="AS1129" s="31" t="str">
        <f>IF(IFERROR(VLOOKUP(AE1129,#REF!,1,0),"")&lt;&gt;"",1,"")</f>
        <v/>
      </c>
      <c r="AT1129" s="31" t="str">
        <f>IF(IFERROR(VLOOKUP(AE1129,#REF!,1,0),"")&lt;&gt;"",1,"")</f>
        <v/>
      </c>
      <c r="AU1129" s="31" t="str">
        <f>IF(IFERROR(VLOOKUP(AE1129,#REF!,1,0),"")&lt;&gt;"",1,"")</f>
        <v/>
      </c>
      <c r="AV1129" s="31" t="str">
        <f>IF(IFERROR(VLOOKUP(AE1129,#REF!,1,0),"")&lt;&gt;"",1,"")</f>
        <v/>
      </c>
      <c r="AW1129" s="31" t="str">
        <f>IF(IFERROR(VLOOKUP(AE1129,#REF!,1,0),"")&lt;&gt;"",1,"")</f>
        <v/>
      </c>
      <c r="AX1129" s="31" t="str">
        <f>IF(IFERROR(VLOOKUP(AE1129,#REF!,1,0),"")&lt;&gt;"",1,"")</f>
        <v/>
      </c>
      <c r="AY1129" s="31" t="str">
        <f>IF(IFERROR(VLOOKUP(AE1129,#REF!,1,0),"")&lt;&gt;"",1,"")</f>
        <v/>
      </c>
      <c r="AZ1129" s="31" t="str">
        <f>IF(IFERROR(VLOOKUP(AE1129,#REF!,1,0),"")&lt;&gt;"",1,"")</f>
        <v/>
      </c>
      <c r="BA1129" s="31" t="str">
        <f>IF(IFERROR(VLOOKUP(AE1129,#REF!,1,0),"")&lt;&gt;"",1,"")</f>
        <v/>
      </c>
      <c r="BB1129" s="31" t="str">
        <f>IF(IFERROR(VLOOKUP(AE1129,#REF!,1,0),"")&lt;&gt;"",1,"")</f>
        <v/>
      </c>
      <c r="BC1129" s="31" t="str">
        <f>IF(IFERROR(VLOOKUP(AE1129,#REF!,1,0),"")&lt;&gt;"",1,"")</f>
        <v/>
      </c>
      <c r="BD1129" s="31" t="str">
        <f>IF(IFERROR(VLOOKUP(AE1129,#REF!,1,0),"")&lt;&gt;"",1,"")</f>
        <v/>
      </c>
      <c r="BE1129" s="32">
        <f t="shared" si="305"/>
        <v>1</v>
      </c>
    </row>
    <row r="1130" spans="1:57" ht="16">
      <c r="A1130" s="43">
        <v>665</v>
      </c>
      <c r="B1130" s="43">
        <v>699719</v>
      </c>
      <c r="C1130" s="43" t="str">
        <f t="shared" si="366"/>
        <v>699719000</v>
      </c>
      <c r="D1130" s="44" t="str">
        <f t="shared" si="367"/>
        <v>69</v>
      </c>
      <c r="E1130" s="44" t="str">
        <f t="shared" si="368"/>
        <v>9</v>
      </c>
      <c r="F1130" s="44" t="str">
        <f t="shared" si="369"/>
        <v>7</v>
      </c>
      <c r="G1130" s="44" t="str">
        <f t="shared" si="370"/>
        <v>1</v>
      </c>
      <c r="H1130" s="44" t="str">
        <f t="shared" si="371"/>
        <v>9</v>
      </c>
      <c r="I1130" s="44" t="str">
        <f t="shared" si="372"/>
        <v>0</v>
      </c>
      <c r="J1130" s="44" t="str">
        <f t="shared" si="373"/>
        <v>0</v>
      </c>
      <c r="K1130" s="44" t="str">
        <f t="shared" si="374"/>
        <v>0</v>
      </c>
      <c r="L1130" s="44"/>
      <c r="M1130" s="45" t="s">
        <v>1833</v>
      </c>
      <c r="N1130" s="45"/>
      <c r="O1130" s="46" t="s">
        <v>14</v>
      </c>
      <c r="P1130" s="47" t="s">
        <v>68</v>
      </c>
      <c r="Q1130" s="48">
        <v>4</v>
      </c>
      <c r="R1130" s="60"/>
      <c r="S1130" s="60" t="s">
        <v>122</v>
      </c>
      <c r="T1130" s="47" t="s">
        <v>122</v>
      </c>
      <c r="U1130" s="46" t="s">
        <v>8</v>
      </c>
      <c r="V1130" s="48">
        <v>1</v>
      </c>
      <c r="W1130" s="60"/>
      <c r="X1130" s="60" t="s">
        <v>1827</v>
      </c>
      <c r="Y1130" s="48" t="s">
        <v>8</v>
      </c>
      <c r="Z1130" s="75" t="s">
        <v>34</v>
      </c>
      <c r="AA1130" s="49"/>
      <c r="AB1130" s="49" t="s">
        <v>1833</v>
      </c>
      <c r="AC1130" s="49" t="s">
        <v>66</v>
      </c>
      <c r="AD1130" s="47" t="s">
        <v>66</v>
      </c>
      <c r="AE1130" s="50" t="s">
        <v>1833</v>
      </c>
      <c r="AF1130" s="51"/>
      <c r="AG1130" s="51" t="s">
        <v>8</v>
      </c>
      <c r="AH1130" s="52" t="s">
        <v>8</v>
      </c>
      <c r="AI1130" s="39"/>
      <c r="AJ1130" s="39"/>
      <c r="AK1130" s="39" t="e">
        <f>O1130&amp;Q1130&amp;#REF!&amp;U1130&amp;V1130&amp;Y1130&amp;Z1130&amp;AC1130&amp;AD1130</f>
        <v>#REF!</v>
      </c>
      <c r="AL1130" s="43">
        <v>699719</v>
      </c>
      <c r="AM1130" s="44" t="e">
        <f>C1130&lt;&gt;AK1130</f>
        <v>#REF!</v>
      </c>
      <c r="AN1130" s="52"/>
      <c r="AO1130" s="52"/>
      <c r="AP1130" s="53"/>
      <c r="AQ1130" s="53"/>
      <c r="AR1130" s="53">
        <f t="shared" si="375"/>
        <v>1</v>
      </c>
      <c r="AS1130" s="53" t="str">
        <f>IF(IFERROR(VLOOKUP(AE1130,#REF!,1,0),"")&lt;&gt;"",1,"")</f>
        <v/>
      </c>
      <c r="AT1130" s="53" t="str">
        <f>IF(IFERROR(VLOOKUP(AE1130,#REF!,1,0),"")&lt;&gt;"",1,"")</f>
        <v/>
      </c>
      <c r="AU1130" s="53" t="str">
        <f>IF(IFERROR(VLOOKUP(AE1130,#REF!,1,0),"")&lt;&gt;"",1,"")</f>
        <v/>
      </c>
      <c r="AV1130" s="53" t="str">
        <f>IF(IFERROR(VLOOKUP(AE1130,#REF!,1,0),"")&lt;&gt;"",1,"")</f>
        <v/>
      </c>
      <c r="AW1130" s="53" t="str">
        <f>IF(IFERROR(VLOOKUP(AE1130,#REF!,1,0),"")&lt;&gt;"",1,"")</f>
        <v/>
      </c>
      <c r="AX1130" s="53" t="str">
        <f>IF(IFERROR(VLOOKUP(AE1130,#REF!,1,0),"")&lt;&gt;"",1,"")</f>
        <v/>
      </c>
      <c r="AY1130" s="53" t="str">
        <f>IF(IFERROR(VLOOKUP(AE1130,#REF!,1,0),"")&lt;&gt;"",1,"")</f>
        <v/>
      </c>
      <c r="AZ1130" s="53" t="str">
        <f>IF(IFERROR(VLOOKUP(AE1130,#REF!,1,0),"")&lt;&gt;"",1,"")</f>
        <v/>
      </c>
      <c r="BA1130" s="53" t="str">
        <f>IF(IFERROR(VLOOKUP(AE1130,#REF!,1,0),"")&lt;&gt;"",1,"")</f>
        <v/>
      </c>
      <c r="BB1130" s="53" t="str">
        <f>IF(IFERROR(VLOOKUP(AE1130,#REF!,1,0),"")&lt;&gt;"",1,"")</f>
        <v/>
      </c>
      <c r="BC1130" s="53" t="str">
        <f>IF(IFERROR(VLOOKUP(AE1130,#REF!,1,0),"")&lt;&gt;"",1,"")</f>
        <v/>
      </c>
      <c r="BD1130" s="53" t="str">
        <f>IF(IFERROR(VLOOKUP(AE1130,#REF!,1,0),"")&lt;&gt;"",1,"")</f>
        <v/>
      </c>
      <c r="BE1130" s="54">
        <f t="shared" si="305"/>
        <v>1</v>
      </c>
    </row>
    <row r="1131" spans="1:57" ht="17">
      <c r="A1131" s="137">
        <v>666</v>
      </c>
      <c r="B1131" s="137">
        <v>69972</v>
      </c>
      <c r="C1131" s="137" t="str">
        <f t="shared" si="366"/>
        <v>699720000</v>
      </c>
      <c r="D1131" s="138" t="str">
        <f t="shared" si="367"/>
        <v>69</v>
      </c>
      <c r="E1131" s="138" t="str">
        <f t="shared" si="368"/>
        <v>9</v>
      </c>
      <c r="F1131" s="138" t="str">
        <f t="shared" si="369"/>
        <v>7</v>
      </c>
      <c r="G1131" s="138" t="str">
        <f t="shared" si="370"/>
        <v>2</v>
      </c>
      <c r="H1131" s="138" t="str">
        <f t="shared" si="371"/>
        <v>0</v>
      </c>
      <c r="I1131" s="138" t="str">
        <f t="shared" si="372"/>
        <v>0</v>
      </c>
      <c r="J1131" s="138" t="str">
        <f t="shared" si="373"/>
        <v>0</v>
      </c>
      <c r="K1131" s="138" t="str">
        <f t="shared" si="374"/>
        <v>0</v>
      </c>
      <c r="L1131" s="138" t="s">
        <v>5588</v>
      </c>
      <c r="M1131" s="139" t="s">
        <v>1834</v>
      </c>
      <c r="N1131" s="139" t="s">
        <v>261</v>
      </c>
      <c r="O1131" s="141" t="s">
        <v>14</v>
      </c>
      <c r="P1131" s="141" t="s">
        <v>68</v>
      </c>
      <c r="Q1131" s="141">
        <v>3</v>
      </c>
      <c r="R1131" s="141">
        <v>8</v>
      </c>
      <c r="S1131" s="141" t="s">
        <v>122</v>
      </c>
      <c r="T1131" s="141" t="s">
        <v>122</v>
      </c>
      <c r="U1131" s="141">
        <v>1</v>
      </c>
      <c r="V1131" s="141">
        <v>2</v>
      </c>
      <c r="W1131" s="141" t="s">
        <v>1834</v>
      </c>
      <c r="X1131" s="141" t="s">
        <v>1834</v>
      </c>
      <c r="Y1131" s="141" t="s">
        <v>66</v>
      </c>
      <c r="Z1131" s="140" t="s">
        <v>66</v>
      </c>
      <c r="AA1131" s="141" t="s">
        <v>1834</v>
      </c>
      <c r="AB1131" s="141" t="s">
        <v>1834</v>
      </c>
      <c r="AC1131" s="140" t="s">
        <v>66</v>
      </c>
      <c r="AD1131" s="141" t="s">
        <v>66</v>
      </c>
      <c r="AE1131" s="144" t="s">
        <v>1834</v>
      </c>
      <c r="AF1131" s="144" t="s">
        <v>1834</v>
      </c>
      <c r="AG1131" s="134"/>
      <c r="AH1131" s="142"/>
      <c r="AI1131" s="143"/>
      <c r="AJ1131" s="143" t="b">
        <f t="shared" ref="AJ1131:AJ1135" si="376">IF(OR(AS1131=1,AT1131=1,AU1131=1,AV1131=1,AW1131=1,AX1131=1,AY1131=1,AZ1131=1,BA1131=1,BB1131=1,BC1131=1,BD1131=1),TRUE,FALSE)</f>
        <v>0</v>
      </c>
      <c r="AK1131" s="143" t="str">
        <f>O1131&amp;Q1131&amp;R1131&amp;U1131&amp;V1131&amp;Y1131&amp;Z1131&amp;AC1131&amp;AD1131</f>
        <v>A38120000</v>
      </c>
      <c r="AL1131" s="40">
        <v>69972</v>
      </c>
      <c r="AM1131" s="41" t="b">
        <f>C1131&lt;&gt;AK1131</f>
        <v>1</v>
      </c>
      <c r="AN1131" s="145" t="str">
        <f>N1131&amp;AK1131</f>
        <v>J9FA38120000</v>
      </c>
      <c r="AO1131" s="145"/>
      <c r="AP1131" s="31"/>
      <c r="AQ1131" s="146"/>
      <c r="AR1131" s="146">
        <f t="shared" si="375"/>
        <v>1</v>
      </c>
      <c r="AS1131" s="146" t="str">
        <f>IF(IFERROR(VLOOKUP(AE1131,#REF!,1,0),"")&lt;&gt;"",1,"")</f>
        <v/>
      </c>
      <c r="AT1131" s="146" t="str">
        <f>IF(IFERROR(VLOOKUP(AE1131,#REF!,1,0),"")&lt;&gt;"",1,"")</f>
        <v/>
      </c>
      <c r="AU1131" s="146" t="str">
        <f>IF(IFERROR(VLOOKUP(AE1131,#REF!,1,0),"")&lt;&gt;"",1,"")</f>
        <v/>
      </c>
      <c r="AV1131" s="146" t="str">
        <f>IF(IFERROR(VLOOKUP(AE1131,#REF!,1,0),"")&lt;&gt;"",1,"")</f>
        <v/>
      </c>
      <c r="AW1131" s="146" t="str">
        <f>IF(IFERROR(VLOOKUP(AE1131,#REF!,1,0),"")&lt;&gt;"",1,"")</f>
        <v/>
      </c>
      <c r="AX1131" s="146" t="str">
        <f>IF(IFERROR(VLOOKUP(AE1131,#REF!,1,0),"")&lt;&gt;"",1,"")</f>
        <v/>
      </c>
      <c r="AY1131" s="146" t="str">
        <f>IF(IFERROR(VLOOKUP(AE1131,#REF!,1,0),"")&lt;&gt;"",1,"")</f>
        <v/>
      </c>
      <c r="AZ1131" s="146" t="str">
        <f>IF(IFERROR(VLOOKUP(AE1131,#REF!,1,0),"")&lt;&gt;"",1,"")</f>
        <v/>
      </c>
      <c r="BA1131" s="146" t="str">
        <f>IF(IFERROR(VLOOKUP(AE1131,#REF!,1,0),"")&lt;&gt;"",1,"")</f>
        <v/>
      </c>
      <c r="BB1131" s="146" t="str">
        <f>IF(IFERROR(VLOOKUP(AE1131,#REF!,1,0),"")&lt;&gt;"",1,"")</f>
        <v/>
      </c>
      <c r="BC1131" s="146" t="str">
        <f>IF(IFERROR(VLOOKUP(AE1131,#REF!,1,0),"")&lt;&gt;"",1,"")</f>
        <v/>
      </c>
      <c r="BD1131" s="146" t="str">
        <f>IF(IFERROR(VLOOKUP(AE1131,#REF!,1,0),"")&lt;&gt;"",1,"")</f>
        <v/>
      </c>
      <c r="BE1131" s="148">
        <f t="shared" si="305"/>
        <v>1</v>
      </c>
    </row>
    <row r="1132" spans="1:57" ht="16">
      <c r="A1132" s="33">
        <v>667</v>
      </c>
      <c r="B1132" s="33">
        <v>699721</v>
      </c>
      <c r="C1132" s="33" t="str">
        <f t="shared" si="366"/>
        <v>699721000</v>
      </c>
      <c r="D1132" s="34" t="str">
        <f t="shared" si="367"/>
        <v>69</v>
      </c>
      <c r="E1132" s="34" t="str">
        <f t="shared" si="368"/>
        <v>9</v>
      </c>
      <c r="F1132" s="34" t="str">
        <f t="shared" si="369"/>
        <v>7</v>
      </c>
      <c r="G1132" s="34" t="str">
        <f t="shared" si="370"/>
        <v>2</v>
      </c>
      <c r="H1132" s="34" t="str">
        <f t="shared" si="371"/>
        <v>1</v>
      </c>
      <c r="I1132" s="34" t="str">
        <f t="shared" si="372"/>
        <v>0</v>
      </c>
      <c r="J1132" s="34" t="str">
        <f t="shared" si="373"/>
        <v>0</v>
      </c>
      <c r="K1132" s="34" t="str">
        <f t="shared" si="374"/>
        <v>0</v>
      </c>
      <c r="L1132" s="34" t="s">
        <v>5589</v>
      </c>
      <c r="M1132" s="35" t="s">
        <v>1835</v>
      </c>
      <c r="N1132" s="35" t="s">
        <v>261</v>
      </c>
      <c r="O1132" s="37" t="s">
        <v>14</v>
      </c>
      <c r="P1132" s="55" t="s">
        <v>68</v>
      </c>
      <c r="Q1132" s="37">
        <v>3</v>
      </c>
      <c r="R1132" s="55">
        <v>8</v>
      </c>
      <c r="S1132" s="55" t="s">
        <v>122</v>
      </c>
      <c r="T1132" s="55" t="s">
        <v>122</v>
      </c>
      <c r="U1132" s="37">
        <v>1</v>
      </c>
      <c r="V1132" s="37">
        <v>2</v>
      </c>
      <c r="W1132" s="55" t="s">
        <v>1834</v>
      </c>
      <c r="X1132" s="55" t="s">
        <v>1834</v>
      </c>
      <c r="Y1132" s="37" t="s">
        <v>8</v>
      </c>
      <c r="Z1132" s="36" t="s">
        <v>8</v>
      </c>
      <c r="AA1132" s="55" t="s">
        <v>1835</v>
      </c>
      <c r="AB1132" s="55" t="s">
        <v>1835</v>
      </c>
      <c r="AC1132" s="36" t="s">
        <v>66</v>
      </c>
      <c r="AD1132" s="55" t="s">
        <v>66</v>
      </c>
      <c r="AE1132" s="42" t="s">
        <v>1835</v>
      </c>
      <c r="AF1132" s="42" t="s">
        <v>1835</v>
      </c>
      <c r="AG1132" s="27"/>
      <c r="AH1132" s="30" t="s">
        <v>8</v>
      </c>
      <c r="AI1132" s="39"/>
      <c r="AJ1132" s="39" t="b">
        <f t="shared" si="376"/>
        <v>0</v>
      </c>
      <c r="AK1132" s="39" t="str">
        <f>O1132&amp;Q1132&amp;R1132&amp;U1132&amp;V1132&amp;Y1132&amp;Z1132&amp;AC1132&amp;AD1132</f>
        <v>A38121100</v>
      </c>
      <c r="AL1132" s="40">
        <v>699721</v>
      </c>
      <c r="AM1132" s="41" t="b">
        <f>C1132&lt;&gt;AK1132</f>
        <v>1</v>
      </c>
      <c r="AN1132" s="30" t="str">
        <f>N1132&amp;AK1132</f>
        <v>J9FA38121100</v>
      </c>
      <c r="AO1132" s="30"/>
      <c r="AP1132" s="31"/>
      <c r="AQ1132" s="31"/>
      <c r="AR1132" s="31">
        <f t="shared" si="375"/>
        <v>1</v>
      </c>
      <c r="AS1132" s="31" t="str">
        <f>IF(IFERROR(VLOOKUP(AE1132,#REF!,1,0),"")&lt;&gt;"",1,"")</f>
        <v/>
      </c>
      <c r="AT1132" s="31" t="str">
        <f>IF(IFERROR(VLOOKUP(AE1132,#REF!,1,0),"")&lt;&gt;"",1,"")</f>
        <v/>
      </c>
      <c r="AU1132" s="31" t="str">
        <f>IF(IFERROR(VLOOKUP(AE1132,#REF!,1,0),"")&lt;&gt;"",1,"")</f>
        <v/>
      </c>
      <c r="AV1132" s="31" t="str">
        <f>IF(IFERROR(VLOOKUP(AE1132,#REF!,1,0),"")&lt;&gt;"",1,"")</f>
        <v/>
      </c>
      <c r="AW1132" s="31" t="str">
        <f>IF(IFERROR(VLOOKUP(AE1132,#REF!,1,0),"")&lt;&gt;"",1,"")</f>
        <v/>
      </c>
      <c r="AX1132" s="31" t="str">
        <f>IF(IFERROR(VLOOKUP(AE1132,#REF!,1,0),"")&lt;&gt;"",1,"")</f>
        <v/>
      </c>
      <c r="AY1132" s="31" t="str">
        <f>IF(IFERROR(VLOOKUP(AE1132,#REF!,1,0),"")&lt;&gt;"",1,"")</f>
        <v/>
      </c>
      <c r="AZ1132" s="31" t="str">
        <f>IF(IFERROR(VLOOKUP(AE1132,#REF!,1,0),"")&lt;&gt;"",1,"")</f>
        <v/>
      </c>
      <c r="BA1132" s="31" t="str">
        <f>IF(IFERROR(VLOOKUP(AE1132,#REF!,1,0),"")&lt;&gt;"",1,"")</f>
        <v/>
      </c>
      <c r="BB1132" s="31" t="str">
        <f>IF(IFERROR(VLOOKUP(AE1132,#REF!,1,0),"")&lt;&gt;"",1,"")</f>
        <v/>
      </c>
      <c r="BC1132" s="31" t="str">
        <f>IF(IFERROR(VLOOKUP(AE1132,#REF!,1,0),"")&lt;&gt;"",1,"")</f>
        <v/>
      </c>
      <c r="BD1132" s="31" t="str">
        <f>IF(IFERROR(VLOOKUP(AE1132,#REF!,1,0),"")&lt;&gt;"",1,"")</f>
        <v/>
      </c>
      <c r="BE1132" s="32">
        <f t="shared" si="305"/>
        <v>1</v>
      </c>
    </row>
    <row r="1133" spans="1:57" ht="16">
      <c r="A1133" s="33">
        <v>668</v>
      </c>
      <c r="B1133" s="33">
        <v>699722</v>
      </c>
      <c r="C1133" s="33" t="str">
        <f t="shared" si="366"/>
        <v>699722000</v>
      </c>
      <c r="D1133" s="34" t="str">
        <f t="shared" si="367"/>
        <v>69</v>
      </c>
      <c r="E1133" s="34" t="str">
        <f t="shared" si="368"/>
        <v>9</v>
      </c>
      <c r="F1133" s="34" t="str">
        <f t="shared" si="369"/>
        <v>7</v>
      </c>
      <c r="G1133" s="34" t="str">
        <f t="shared" si="370"/>
        <v>2</v>
      </c>
      <c r="H1133" s="34" t="str">
        <f t="shared" si="371"/>
        <v>2</v>
      </c>
      <c r="I1133" s="34" t="str">
        <f t="shared" si="372"/>
        <v>0</v>
      </c>
      <c r="J1133" s="34" t="str">
        <f t="shared" si="373"/>
        <v>0</v>
      </c>
      <c r="K1133" s="34" t="str">
        <f t="shared" si="374"/>
        <v>0</v>
      </c>
      <c r="L1133" s="34" t="s">
        <v>5590</v>
      </c>
      <c r="M1133" s="35" t="s">
        <v>1836</v>
      </c>
      <c r="N1133" s="35" t="s">
        <v>261</v>
      </c>
      <c r="O1133" s="37" t="s">
        <v>14</v>
      </c>
      <c r="P1133" s="55" t="s">
        <v>68</v>
      </c>
      <c r="Q1133" s="37">
        <v>3</v>
      </c>
      <c r="R1133" s="55">
        <v>8</v>
      </c>
      <c r="S1133" s="55" t="s">
        <v>122</v>
      </c>
      <c r="T1133" s="55" t="s">
        <v>122</v>
      </c>
      <c r="U1133" s="37">
        <v>1</v>
      </c>
      <c r="V1133" s="37">
        <v>2</v>
      </c>
      <c r="W1133" s="55" t="s">
        <v>1834</v>
      </c>
      <c r="X1133" s="55" t="s">
        <v>1834</v>
      </c>
      <c r="Y1133" s="37" t="s">
        <v>8</v>
      </c>
      <c r="Z1133" s="36" t="s">
        <v>15</v>
      </c>
      <c r="AA1133" s="55" t="s">
        <v>1836</v>
      </c>
      <c r="AB1133" s="55" t="s">
        <v>1836</v>
      </c>
      <c r="AC1133" s="36" t="s">
        <v>66</v>
      </c>
      <c r="AD1133" s="55" t="s">
        <v>66</v>
      </c>
      <c r="AE1133" s="42" t="s">
        <v>1836</v>
      </c>
      <c r="AF1133" s="42" t="s">
        <v>1836</v>
      </c>
      <c r="AG1133" s="27"/>
      <c r="AH1133" s="30" t="s">
        <v>8</v>
      </c>
      <c r="AI1133" s="39"/>
      <c r="AJ1133" s="39" t="b">
        <f t="shared" si="376"/>
        <v>0</v>
      </c>
      <c r="AK1133" s="39" t="str">
        <f>O1133&amp;Q1133&amp;R1133&amp;U1133&amp;V1133&amp;Y1133&amp;Z1133&amp;AC1133&amp;AD1133</f>
        <v>A38121200</v>
      </c>
      <c r="AL1133" s="40">
        <v>699722</v>
      </c>
      <c r="AM1133" s="41" t="b">
        <f>C1133&lt;&gt;AK1133</f>
        <v>1</v>
      </c>
      <c r="AN1133" s="30" t="str">
        <f>N1133&amp;AK1133</f>
        <v>J9FA38121200</v>
      </c>
      <c r="AO1133" s="30"/>
      <c r="AP1133" s="31"/>
      <c r="AQ1133" s="31"/>
      <c r="AR1133" s="31">
        <f t="shared" si="375"/>
        <v>1</v>
      </c>
      <c r="AS1133" s="31" t="str">
        <f>IF(IFERROR(VLOOKUP(AE1133,#REF!,1,0),"")&lt;&gt;"",1,"")</f>
        <v/>
      </c>
      <c r="AT1133" s="31" t="str">
        <f>IF(IFERROR(VLOOKUP(AE1133,#REF!,1,0),"")&lt;&gt;"",1,"")</f>
        <v/>
      </c>
      <c r="AU1133" s="31" t="str">
        <f>IF(IFERROR(VLOOKUP(AE1133,#REF!,1,0),"")&lt;&gt;"",1,"")</f>
        <v/>
      </c>
      <c r="AV1133" s="31" t="str">
        <f>IF(IFERROR(VLOOKUP(AE1133,#REF!,1,0),"")&lt;&gt;"",1,"")</f>
        <v/>
      </c>
      <c r="AW1133" s="31" t="str">
        <f>IF(IFERROR(VLOOKUP(AE1133,#REF!,1,0),"")&lt;&gt;"",1,"")</f>
        <v/>
      </c>
      <c r="AX1133" s="31" t="str">
        <f>IF(IFERROR(VLOOKUP(AE1133,#REF!,1,0),"")&lt;&gt;"",1,"")</f>
        <v/>
      </c>
      <c r="AY1133" s="31" t="str">
        <f>IF(IFERROR(VLOOKUP(AE1133,#REF!,1,0),"")&lt;&gt;"",1,"")</f>
        <v/>
      </c>
      <c r="AZ1133" s="31" t="str">
        <f>IF(IFERROR(VLOOKUP(AE1133,#REF!,1,0),"")&lt;&gt;"",1,"")</f>
        <v/>
      </c>
      <c r="BA1133" s="31" t="str">
        <f>IF(IFERROR(VLOOKUP(AE1133,#REF!,1,0),"")&lt;&gt;"",1,"")</f>
        <v/>
      </c>
      <c r="BB1133" s="31" t="str">
        <f>IF(IFERROR(VLOOKUP(AE1133,#REF!,1,0),"")&lt;&gt;"",1,"")</f>
        <v/>
      </c>
      <c r="BC1133" s="31" t="str">
        <f>IF(IFERROR(VLOOKUP(AE1133,#REF!,1,0),"")&lt;&gt;"",1,"")</f>
        <v/>
      </c>
      <c r="BD1133" s="31" t="str">
        <f>IF(IFERROR(VLOOKUP(AE1133,#REF!,1,0),"")&lt;&gt;"",1,"")</f>
        <v/>
      </c>
      <c r="BE1133" s="32">
        <f t="shared" si="305"/>
        <v>1</v>
      </c>
    </row>
    <row r="1134" spans="1:57" ht="16">
      <c r="A1134" s="33">
        <v>669</v>
      </c>
      <c r="B1134" s="33">
        <v>699723</v>
      </c>
      <c r="C1134" s="33" t="str">
        <f t="shared" si="366"/>
        <v>699723000</v>
      </c>
      <c r="D1134" s="34" t="str">
        <f t="shared" si="367"/>
        <v>69</v>
      </c>
      <c r="E1134" s="34" t="str">
        <f t="shared" si="368"/>
        <v>9</v>
      </c>
      <c r="F1134" s="34" t="str">
        <f t="shared" si="369"/>
        <v>7</v>
      </c>
      <c r="G1134" s="34" t="str">
        <f t="shared" si="370"/>
        <v>2</v>
      </c>
      <c r="H1134" s="34" t="str">
        <f t="shared" si="371"/>
        <v>3</v>
      </c>
      <c r="I1134" s="34" t="str">
        <f t="shared" si="372"/>
        <v>0</v>
      </c>
      <c r="J1134" s="34" t="str">
        <f t="shared" si="373"/>
        <v>0</v>
      </c>
      <c r="K1134" s="34" t="str">
        <f t="shared" si="374"/>
        <v>0</v>
      </c>
      <c r="L1134" s="34" t="s">
        <v>5591</v>
      </c>
      <c r="M1134" s="35" t="s">
        <v>1837</v>
      </c>
      <c r="N1134" s="35" t="s">
        <v>261</v>
      </c>
      <c r="O1134" s="37" t="s">
        <v>14</v>
      </c>
      <c r="P1134" s="55" t="s">
        <v>68</v>
      </c>
      <c r="Q1134" s="37">
        <v>3</v>
      </c>
      <c r="R1134" s="55">
        <v>8</v>
      </c>
      <c r="S1134" s="55" t="s">
        <v>122</v>
      </c>
      <c r="T1134" s="55" t="s">
        <v>122</v>
      </c>
      <c r="U1134" s="37">
        <v>1</v>
      </c>
      <c r="V1134" s="37">
        <v>2</v>
      </c>
      <c r="W1134" s="55" t="s">
        <v>1834</v>
      </c>
      <c r="X1134" s="55" t="s">
        <v>1834</v>
      </c>
      <c r="Y1134" s="37" t="s">
        <v>8</v>
      </c>
      <c r="Z1134" s="36" t="s">
        <v>21</v>
      </c>
      <c r="AA1134" s="55" t="s">
        <v>1837</v>
      </c>
      <c r="AB1134" s="55" t="s">
        <v>1837</v>
      </c>
      <c r="AC1134" s="36" t="s">
        <v>66</v>
      </c>
      <c r="AD1134" s="55" t="s">
        <v>66</v>
      </c>
      <c r="AE1134" s="42" t="s">
        <v>1837</v>
      </c>
      <c r="AF1134" s="42" t="s">
        <v>1837</v>
      </c>
      <c r="AG1134" s="27"/>
      <c r="AH1134" s="30" t="s">
        <v>8</v>
      </c>
      <c r="AI1134" s="39"/>
      <c r="AJ1134" s="39" t="b">
        <f t="shared" si="376"/>
        <v>0</v>
      </c>
      <c r="AK1134" s="39" t="str">
        <f>O1134&amp;Q1134&amp;R1134&amp;U1134&amp;V1134&amp;Y1134&amp;Z1134&amp;AC1134&amp;AD1134</f>
        <v>A38121300</v>
      </c>
      <c r="AL1134" s="40">
        <v>699723</v>
      </c>
      <c r="AM1134" s="41" t="b">
        <f>C1134&lt;&gt;AK1134</f>
        <v>1</v>
      </c>
      <c r="AN1134" s="30" t="str">
        <f>N1134&amp;AK1134</f>
        <v>J9FA38121300</v>
      </c>
      <c r="AO1134" s="30"/>
      <c r="AP1134" s="31"/>
      <c r="AQ1134" s="31"/>
      <c r="AR1134" s="31">
        <f t="shared" si="375"/>
        <v>1</v>
      </c>
      <c r="AS1134" s="31" t="str">
        <f>IF(IFERROR(VLOOKUP(AE1134,#REF!,1,0),"")&lt;&gt;"",1,"")</f>
        <v/>
      </c>
      <c r="AT1134" s="31" t="str">
        <f>IF(IFERROR(VLOOKUP(AE1134,#REF!,1,0),"")&lt;&gt;"",1,"")</f>
        <v/>
      </c>
      <c r="AU1134" s="31" t="str">
        <f>IF(IFERROR(VLOOKUP(AE1134,#REF!,1,0),"")&lt;&gt;"",1,"")</f>
        <v/>
      </c>
      <c r="AV1134" s="31" t="str">
        <f>IF(IFERROR(VLOOKUP(AE1134,#REF!,1,0),"")&lt;&gt;"",1,"")</f>
        <v/>
      </c>
      <c r="AW1134" s="31" t="str">
        <f>IF(IFERROR(VLOOKUP(AE1134,#REF!,1,0),"")&lt;&gt;"",1,"")</f>
        <v/>
      </c>
      <c r="AX1134" s="31" t="str">
        <f>IF(IFERROR(VLOOKUP(AE1134,#REF!,1,0),"")&lt;&gt;"",1,"")</f>
        <v/>
      </c>
      <c r="AY1134" s="31" t="str">
        <f>IF(IFERROR(VLOOKUP(AE1134,#REF!,1,0),"")&lt;&gt;"",1,"")</f>
        <v/>
      </c>
      <c r="AZ1134" s="31" t="str">
        <f>IF(IFERROR(VLOOKUP(AE1134,#REF!,1,0),"")&lt;&gt;"",1,"")</f>
        <v/>
      </c>
      <c r="BA1134" s="31" t="str">
        <f>IF(IFERROR(VLOOKUP(AE1134,#REF!,1,0),"")&lt;&gt;"",1,"")</f>
        <v/>
      </c>
      <c r="BB1134" s="31" t="str">
        <f>IF(IFERROR(VLOOKUP(AE1134,#REF!,1,0),"")&lt;&gt;"",1,"")</f>
        <v/>
      </c>
      <c r="BC1134" s="31" t="str">
        <f>IF(IFERROR(VLOOKUP(AE1134,#REF!,1,0),"")&lt;&gt;"",1,"")</f>
        <v/>
      </c>
      <c r="BD1134" s="31" t="str">
        <f>IF(IFERROR(VLOOKUP(AE1134,#REF!,1,0),"")&lt;&gt;"",1,"")</f>
        <v/>
      </c>
      <c r="BE1134" s="32">
        <f t="shared" si="305"/>
        <v>1</v>
      </c>
    </row>
    <row r="1135" spans="1:57" ht="16">
      <c r="A1135" s="33">
        <v>670</v>
      </c>
      <c r="B1135" s="33">
        <v>699724</v>
      </c>
      <c r="C1135" s="33" t="str">
        <f t="shared" si="366"/>
        <v>699724000</v>
      </c>
      <c r="D1135" s="34" t="str">
        <f t="shared" si="367"/>
        <v>69</v>
      </c>
      <c r="E1135" s="34" t="str">
        <f t="shared" si="368"/>
        <v>9</v>
      </c>
      <c r="F1135" s="34" t="str">
        <f t="shared" si="369"/>
        <v>7</v>
      </c>
      <c r="G1135" s="34" t="str">
        <f t="shared" si="370"/>
        <v>2</v>
      </c>
      <c r="H1135" s="34" t="str">
        <f t="shared" si="371"/>
        <v>4</v>
      </c>
      <c r="I1135" s="34" t="str">
        <f t="shared" si="372"/>
        <v>0</v>
      </c>
      <c r="J1135" s="34" t="str">
        <f t="shared" si="373"/>
        <v>0</v>
      </c>
      <c r="K1135" s="34" t="str">
        <f t="shared" si="374"/>
        <v>0</v>
      </c>
      <c r="L1135" s="34" t="s">
        <v>5592</v>
      </c>
      <c r="M1135" s="35" t="s">
        <v>1838</v>
      </c>
      <c r="N1135" s="35" t="s">
        <v>261</v>
      </c>
      <c r="O1135" s="37" t="s">
        <v>14</v>
      </c>
      <c r="P1135" s="55" t="s">
        <v>68</v>
      </c>
      <c r="Q1135" s="37">
        <v>3</v>
      </c>
      <c r="R1135" s="55">
        <v>8</v>
      </c>
      <c r="S1135" s="55" t="s">
        <v>122</v>
      </c>
      <c r="T1135" s="55" t="s">
        <v>122</v>
      </c>
      <c r="U1135" s="37">
        <v>1</v>
      </c>
      <c r="V1135" s="37">
        <v>2</v>
      </c>
      <c r="W1135" s="55" t="s">
        <v>1834</v>
      </c>
      <c r="X1135" s="55" t="s">
        <v>1834</v>
      </c>
      <c r="Y1135" s="37" t="s">
        <v>8</v>
      </c>
      <c r="Z1135" s="36" t="s">
        <v>27</v>
      </c>
      <c r="AA1135" s="55" t="s">
        <v>1838</v>
      </c>
      <c r="AB1135" s="55" t="s">
        <v>1838</v>
      </c>
      <c r="AC1135" s="36" t="s">
        <v>66</v>
      </c>
      <c r="AD1135" s="55" t="s">
        <v>66</v>
      </c>
      <c r="AE1135" s="42" t="s">
        <v>1838</v>
      </c>
      <c r="AF1135" s="42" t="s">
        <v>1838</v>
      </c>
      <c r="AG1135" s="27"/>
      <c r="AH1135" s="30" t="s">
        <v>8</v>
      </c>
      <c r="AI1135" s="39"/>
      <c r="AJ1135" s="39" t="b">
        <f t="shared" si="376"/>
        <v>0</v>
      </c>
      <c r="AK1135" s="39" t="str">
        <f>O1135&amp;Q1135&amp;R1135&amp;U1135&amp;V1135&amp;Y1135&amp;Z1135&amp;AC1135&amp;AD1135</f>
        <v>A38121400</v>
      </c>
      <c r="AL1135" s="40">
        <v>699724</v>
      </c>
      <c r="AM1135" s="41" t="b">
        <f>C1135&lt;&gt;AK1135</f>
        <v>1</v>
      </c>
      <c r="AN1135" s="30" t="str">
        <f>N1135&amp;AK1135</f>
        <v>J9FA38121400</v>
      </c>
      <c r="AO1135" s="30"/>
      <c r="AP1135" s="31"/>
      <c r="AQ1135" s="31"/>
      <c r="AR1135" s="31">
        <f t="shared" si="375"/>
        <v>1</v>
      </c>
      <c r="AS1135" s="31" t="str">
        <f>IF(IFERROR(VLOOKUP(AE1135,#REF!,1,0),"")&lt;&gt;"",1,"")</f>
        <v/>
      </c>
      <c r="AT1135" s="31" t="str">
        <f>IF(IFERROR(VLOOKUP(AE1135,#REF!,1,0),"")&lt;&gt;"",1,"")</f>
        <v/>
      </c>
      <c r="AU1135" s="31" t="str">
        <f>IF(IFERROR(VLOOKUP(AE1135,#REF!,1,0),"")&lt;&gt;"",1,"")</f>
        <v/>
      </c>
      <c r="AV1135" s="31" t="str">
        <f>IF(IFERROR(VLOOKUP(AE1135,#REF!,1,0),"")&lt;&gt;"",1,"")</f>
        <v/>
      </c>
      <c r="AW1135" s="31" t="str">
        <f>IF(IFERROR(VLOOKUP(AE1135,#REF!,1,0),"")&lt;&gt;"",1,"")</f>
        <v/>
      </c>
      <c r="AX1135" s="31" t="str">
        <f>IF(IFERROR(VLOOKUP(AE1135,#REF!,1,0),"")&lt;&gt;"",1,"")</f>
        <v/>
      </c>
      <c r="AY1135" s="31" t="str">
        <f>IF(IFERROR(VLOOKUP(AE1135,#REF!,1,0),"")&lt;&gt;"",1,"")</f>
        <v/>
      </c>
      <c r="AZ1135" s="31" t="str">
        <f>IF(IFERROR(VLOOKUP(AE1135,#REF!,1,0),"")&lt;&gt;"",1,"")</f>
        <v/>
      </c>
      <c r="BA1135" s="31" t="str">
        <f>IF(IFERROR(VLOOKUP(AE1135,#REF!,1,0),"")&lt;&gt;"",1,"")</f>
        <v/>
      </c>
      <c r="BB1135" s="31" t="str">
        <f>IF(IFERROR(VLOOKUP(AE1135,#REF!,1,0),"")&lt;&gt;"",1,"")</f>
        <v/>
      </c>
      <c r="BC1135" s="31" t="str">
        <f>IF(IFERROR(VLOOKUP(AE1135,#REF!,1,0),"")&lt;&gt;"",1,"")</f>
        <v/>
      </c>
      <c r="BD1135" s="31" t="str">
        <f>IF(IFERROR(VLOOKUP(AE1135,#REF!,1,0),"")&lt;&gt;"",1,"")</f>
        <v/>
      </c>
      <c r="BE1135" s="32">
        <f t="shared" si="305"/>
        <v>1</v>
      </c>
    </row>
    <row r="1136" spans="1:57" ht="16">
      <c r="A1136" s="43">
        <v>671</v>
      </c>
      <c r="B1136" s="43">
        <v>699729</v>
      </c>
      <c r="C1136" s="43" t="str">
        <f t="shared" si="366"/>
        <v>699729000</v>
      </c>
      <c r="D1136" s="44" t="str">
        <f t="shared" si="367"/>
        <v>69</v>
      </c>
      <c r="E1136" s="44" t="str">
        <f t="shared" si="368"/>
        <v>9</v>
      </c>
      <c r="F1136" s="44" t="str">
        <f t="shared" si="369"/>
        <v>7</v>
      </c>
      <c r="G1136" s="44" t="str">
        <f t="shared" si="370"/>
        <v>2</v>
      </c>
      <c r="H1136" s="44" t="str">
        <f t="shared" si="371"/>
        <v>9</v>
      </c>
      <c r="I1136" s="44" t="str">
        <f t="shared" si="372"/>
        <v>0</v>
      </c>
      <c r="J1136" s="44" t="str">
        <f t="shared" si="373"/>
        <v>0</v>
      </c>
      <c r="K1136" s="44" t="str">
        <f t="shared" si="374"/>
        <v>0</v>
      </c>
      <c r="L1136" s="44"/>
      <c r="M1136" s="45" t="s">
        <v>1839</v>
      </c>
      <c r="N1136" s="45"/>
      <c r="O1136" s="46" t="s">
        <v>14</v>
      </c>
      <c r="P1136" s="47" t="s">
        <v>68</v>
      </c>
      <c r="Q1136" s="48">
        <v>4</v>
      </c>
      <c r="R1136" s="60"/>
      <c r="S1136" s="60" t="s">
        <v>122</v>
      </c>
      <c r="T1136" s="47" t="s">
        <v>122</v>
      </c>
      <c r="U1136" s="48">
        <v>1</v>
      </c>
      <c r="V1136" s="48">
        <v>2</v>
      </c>
      <c r="W1136" s="60"/>
      <c r="X1136" s="60" t="s">
        <v>1834</v>
      </c>
      <c r="Y1136" s="48" t="s">
        <v>8</v>
      </c>
      <c r="Z1136" s="75">
        <v>5</v>
      </c>
      <c r="AA1136" s="47"/>
      <c r="AB1136" s="47" t="s">
        <v>1839</v>
      </c>
      <c r="AC1136" s="49" t="s">
        <v>66</v>
      </c>
      <c r="AD1136" s="47" t="s">
        <v>66</v>
      </c>
      <c r="AE1136" s="50" t="s">
        <v>1839</v>
      </c>
      <c r="AF1136" s="51"/>
      <c r="AG1136" s="51" t="s">
        <v>8</v>
      </c>
      <c r="AH1136" s="52" t="s">
        <v>8</v>
      </c>
      <c r="AI1136" s="39"/>
      <c r="AJ1136" s="39"/>
      <c r="AK1136" s="39" t="e">
        <f>O1136&amp;Q1136&amp;#REF!&amp;U1136&amp;V1136&amp;Y1136&amp;Z1136&amp;AC1136&amp;AD1136</f>
        <v>#REF!</v>
      </c>
      <c r="AL1136" s="43">
        <v>699729</v>
      </c>
      <c r="AM1136" s="44" t="e">
        <f>C1136&lt;&gt;AK1136</f>
        <v>#REF!</v>
      </c>
      <c r="AN1136" s="52"/>
      <c r="AO1136" s="52"/>
      <c r="AP1136" s="53"/>
      <c r="AQ1136" s="53"/>
      <c r="AR1136" s="53">
        <f t="shared" si="375"/>
        <v>1</v>
      </c>
      <c r="AS1136" s="53" t="str">
        <f>IF(IFERROR(VLOOKUP(AE1136,#REF!,1,0),"")&lt;&gt;"",1,"")</f>
        <v/>
      </c>
      <c r="AT1136" s="53" t="str">
        <f>IF(IFERROR(VLOOKUP(AE1136,#REF!,1,0),"")&lt;&gt;"",1,"")</f>
        <v/>
      </c>
      <c r="AU1136" s="53" t="str">
        <f>IF(IFERROR(VLOOKUP(AE1136,#REF!,1,0),"")&lt;&gt;"",1,"")</f>
        <v/>
      </c>
      <c r="AV1136" s="53" t="str">
        <f>IF(IFERROR(VLOOKUP(AE1136,#REF!,1,0),"")&lt;&gt;"",1,"")</f>
        <v/>
      </c>
      <c r="AW1136" s="53" t="str">
        <f>IF(IFERROR(VLOOKUP(AE1136,#REF!,1,0),"")&lt;&gt;"",1,"")</f>
        <v/>
      </c>
      <c r="AX1136" s="53" t="str">
        <f>IF(IFERROR(VLOOKUP(AE1136,#REF!,1,0),"")&lt;&gt;"",1,"")</f>
        <v/>
      </c>
      <c r="AY1136" s="53" t="str">
        <f>IF(IFERROR(VLOOKUP(AE1136,#REF!,1,0),"")&lt;&gt;"",1,"")</f>
        <v/>
      </c>
      <c r="AZ1136" s="53" t="str">
        <f>IF(IFERROR(VLOOKUP(AE1136,#REF!,1,0),"")&lt;&gt;"",1,"")</f>
        <v/>
      </c>
      <c r="BA1136" s="53" t="str">
        <f>IF(IFERROR(VLOOKUP(AE1136,#REF!,1,0),"")&lt;&gt;"",1,"")</f>
        <v/>
      </c>
      <c r="BB1136" s="53" t="str">
        <f>IF(IFERROR(VLOOKUP(AE1136,#REF!,1,0),"")&lt;&gt;"",1,"")</f>
        <v/>
      </c>
      <c r="BC1136" s="53" t="str">
        <f>IF(IFERROR(VLOOKUP(AE1136,#REF!,1,0),"")&lt;&gt;"",1,"")</f>
        <v/>
      </c>
      <c r="BD1136" s="53" t="str">
        <f>IF(IFERROR(VLOOKUP(AE1136,#REF!,1,0),"")&lt;&gt;"",1,"")</f>
        <v/>
      </c>
      <c r="BE1136" s="54">
        <f t="shared" si="305"/>
        <v>1</v>
      </c>
    </row>
    <row r="1137" spans="1:57" ht="16">
      <c r="A1137" s="33">
        <v>672</v>
      </c>
      <c r="B1137" s="33">
        <v>69973</v>
      </c>
      <c r="C1137" s="33" t="str">
        <f t="shared" si="366"/>
        <v>699730000</v>
      </c>
      <c r="D1137" s="34" t="str">
        <f t="shared" si="367"/>
        <v>69</v>
      </c>
      <c r="E1137" s="34" t="str">
        <f t="shared" si="368"/>
        <v>9</v>
      </c>
      <c r="F1137" s="34" t="str">
        <f t="shared" si="369"/>
        <v>7</v>
      </c>
      <c r="G1137" s="34" t="str">
        <f t="shared" si="370"/>
        <v>3</v>
      </c>
      <c r="H1137" s="34" t="str">
        <f t="shared" si="371"/>
        <v>0</v>
      </c>
      <c r="I1137" s="34" t="str">
        <f t="shared" si="372"/>
        <v>0</v>
      </c>
      <c r="J1137" s="34" t="str">
        <f t="shared" si="373"/>
        <v>0</v>
      </c>
      <c r="K1137" s="34" t="str">
        <f t="shared" si="374"/>
        <v>0</v>
      </c>
      <c r="L1137" s="34" t="s">
        <v>5593</v>
      </c>
      <c r="M1137" s="35" t="s">
        <v>1840</v>
      </c>
      <c r="N1137" s="35" t="s">
        <v>261</v>
      </c>
      <c r="O1137" s="37" t="s">
        <v>14</v>
      </c>
      <c r="P1137" s="55" t="s">
        <v>68</v>
      </c>
      <c r="Q1137" s="37">
        <v>3</v>
      </c>
      <c r="R1137" s="55">
        <v>8</v>
      </c>
      <c r="S1137" s="55" t="s">
        <v>122</v>
      </c>
      <c r="T1137" s="55" t="s">
        <v>122</v>
      </c>
      <c r="U1137" s="37">
        <v>1</v>
      </c>
      <c r="V1137" s="37">
        <v>3</v>
      </c>
      <c r="W1137" s="55" t="s">
        <v>1840</v>
      </c>
      <c r="X1137" s="55" t="s">
        <v>1840</v>
      </c>
      <c r="Y1137" s="37" t="s">
        <v>66</v>
      </c>
      <c r="Z1137" s="36" t="s">
        <v>66</v>
      </c>
      <c r="AA1137" s="55" t="s">
        <v>1840</v>
      </c>
      <c r="AB1137" s="55" t="s">
        <v>1840</v>
      </c>
      <c r="AC1137" s="36" t="s">
        <v>66</v>
      </c>
      <c r="AD1137" s="55" t="s">
        <v>66</v>
      </c>
      <c r="AE1137" s="42" t="s">
        <v>1840</v>
      </c>
      <c r="AF1137" s="42" t="s">
        <v>1840</v>
      </c>
      <c r="AG1137" s="30"/>
      <c r="AH1137" s="72" t="s">
        <v>8</v>
      </c>
      <c r="AI1137" s="39"/>
      <c r="AJ1137" s="39" t="b">
        <f t="shared" ref="AJ1137:AJ1139" si="377">IF(OR(AS1137=1,AT1137=1,AU1137=1,AV1137=1,AW1137=1,AX1137=1,AY1137=1,AZ1137=1,BA1137=1,BB1137=1,BC1137=1,BD1137=1),TRUE,FALSE)</f>
        <v>0</v>
      </c>
      <c r="AK1137" s="39" t="str">
        <f>O1137&amp;Q1137&amp;R1137&amp;U1137&amp;V1137&amp;Y1137&amp;Z1137&amp;AC1137&amp;AD1137</f>
        <v>A38130000</v>
      </c>
      <c r="AL1137" s="40">
        <v>69973</v>
      </c>
      <c r="AM1137" s="41" t="b">
        <f>C1137&lt;&gt;AK1137</f>
        <v>1</v>
      </c>
      <c r="AN1137" s="30" t="str">
        <f>N1137&amp;AK1137</f>
        <v>J9FA38130000</v>
      </c>
      <c r="AO1137" s="30"/>
      <c r="AP1137" s="31"/>
      <c r="AQ1137" s="31"/>
      <c r="AR1137" s="31">
        <f t="shared" si="375"/>
        <v>1</v>
      </c>
      <c r="AS1137" s="31" t="str">
        <f>IF(IFERROR(VLOOKUP(AE1137,#REF!,1,0),"")&lt;&gt;"",1,"")</f>
        <v/>
      </c>
      <c r="AT1137" s="31" t="str">
        <f>IF(IFERROR(VLOOKUP(AE1137,#REF!,1,0),"")&lt;&gt;"",1,"")</f>
        <v/>
      </c>
      <c r="AU1137" s="31" t="str">
        <f>IF(IFERROR(VLOOKUP(AE1137,#REF!,1,0),"")&lt;&gt;"",1,"")</f>
        <v/>
      </c>
      <c r="AV1137" s="31" t="str">
        <f>IF(IFERROR(VLOOKUP(AE1137,#REF!,1,0),"")&lt;&gt;"",1,"")</f>
        <v/>
      </c>
      <c r="AW1137" s="31" t="str">
        <f>IF(IFERROR(VLOOKUP(AE1137,#REF!,1,0),"")&lt;&gt;"",1,"")</f>
        <v/>
      </c>
      <c r="AX1137" s="31" t="str">
        <f>IF(IFERROR(VLOOKUP(AE1137,#REF!,1,0),"")&lt;&gt;"",1,"")</f>
        <v/>
      </c>
      <c r="AY1137" s="31" t="str">
        <f>IF(IFERROR(VLOOKUP(AE1137,#REF!,1,0),"")&lt;&gt;"",1,"")</f>
        <v/>
      </c>
      <c r="AZ1137" s="31" t="str">
        <f>IF(IFERROR(VLOOKUP(AE1137,#REF!,1,0),"")&lt;&gt;"",1,"")</f>
        <v/>
      </c>
      <c r="BA1137" s="31" t="str">
        <f>IF(IFERROR(VLOOKUP(AE1137,#REF!,1,0),"")&lt;&gt;"",1,"")</f>
        <v/>
      </c>
      <c r="BB1137" s="31" t="str">
        <f>IF(IFERROR(VLOOKUP(AE1137,#REF!,1,0),"")&lt;&gt;"",1,"")</f>
        <v/>
      </c>
      <c r="BC1137" s="31" t="str">
        <f>IF(IFERROR(VLOOKUP(AE1137,#REF!,1,0),"")&lt;&gt;"",1,"")</f>
        <v/>
      </c>
      <c r="BD1137" s="31" t="str">
        <f>IF(IFERROR(VLOOKUP(AE1137,#REF!,1,0),"")&lt;&gt;"",1,"")</f>
        <v/>
      </c>
      <c r="BE1137" s="32">
        <f t="shared" si="305"/>
        <v>1</v>
      </c>
    </row>
    <row r="1138" spans="1:57" ht="16">
      <c r="A1138" s="33">
        <v>673</v>
      </c>
      <c r="B1138" s="33">
        <v>699731</v>
      </c>
      <c r="C1138" s="33" t="str">
        <f t="shared" si="366"/>
        <v>699731000</v>
      </c>
      <c r="D1138" s="34" t="str">
        <f t="shared" si="367"/>
        <v>69</v>
      </c>
      <c r="E1138" s="34" t="str">
        <f t="shared" si="368"/>
        <v>9</v>
      </c>
      <c r="F1138" s="34" t="str">
        <f t="shared" si="369"/>
        <v>7</v>
      </c>
      <c r="G1138" s="34" t="str">
        <f t="shared" si="370"/>
        <v>3</v>
      </c>
      <c r="H1138" s="34" t="str">
        <f t="shared" si="371"/>
        <v>1</v>
      </c>
      <c r="I1138" s="34" t="str">
        <f t="shared" si="372"/>
        <v>0</v>
      </c>
      <c r="J1138" s="34" t="str">
        <f t="shared" si="373"/>
        <v>0</v>
      </c>
      <c r="K1138" s="34" t="str">
        <f t="shared" si="374"/>
        <v>0</v>
      </c>
      <c r="L1138" s="34" t="s">
        <v>5594</v>
      </c>
      <c r="M1138" s="35" t="s">
        <v>1841</v>
      </c>
      <c r="N1138" s="35" t="s">
        <v>261</v>
      </c>
      <c r="O1138" s="37" t="s">
        <v>14</v>
      </c>
      <c r="P1138" s="55" t="s">
        <v>68</v>
      </c>
      <c r="Q1138" s="37">
        <v>3</v>
      </c>
      <c r="R1138" s="55">
        <v>8</v>
      </c>
      <c r="S1138" s="55" t="s">
        <v>122</v>
      </c>
      <c r="T1138" s="55" t="s">
        <v>122</v>
      </c>
      <c r="U1138" s="37">
        <v>1</v>
      </c>
      <c r="V1138" s="37">
        <v>3</v>
      </c>
      <c r="W1138" s="55" t="s">
        <v>1840</v>
      </c>
      <c r="X1138" s="55" t="s">
        <v>1840</v>
      </c>
      <c r="Y1138" s="37" t="s">
        <v>8</v>
      </c>
      <c r="Z1138" s="36" t="s">
        <v>8</v>
      </c>
      <c r="AA1138" s="55" t="s">
        <v>1841</v>
      </c>
      <c r="AB1138" s="55" t="s">
        <v>1841</v>
      </c>
      <c r="AC1138" s="36" t="s">
        <v>66</v>
      </c>
      <c r="AD1138" s="55" t="s">
        <v>66</v>
      </c>
      <c r="AE1138" s="42" t="s">
        <v>1841</v>
      </c>
      <c r="AF1138" s="42" t="s">
        <v>1841</v>
      </c>
      <c r="AG1138" s="27"/>
      <c r="AH1138" s="30" t="s">
        <v>8</v>
      </c>
      <c r="AI1138" s="39"/>
      <c r="AJ1138" s="39" t="b">
        <f t="shared" si="377"/>
        <v>0</v>
      </c>
      <c r="AK1138" s="39" t="str">
        <f>O1138&amp;Q1138&amp;R1138&amp;U1138&amp;V1138&amp;Y1138&amp;Z1138&amp;AC1138&amp;AD1138</f>
        <v>A38131100</v>
      </c>
      <c r="AL1138" s="40">
        <v>699731</v>
      </c>
      <c r="AM1138" s="41" t="b">
        <f>C1138&lt;&gt;AK1138</f>
        <v>1</v>
      </c>
      <c r="AN1138" s="30" t="str">
        <f>N1138&amp;AK1138</f>
        <v>J9FA38131100</v>
      </c>
      <c r="AO1138" s="30"/>
      <c r="AP1138" s="31"/>
      <c r="AQ1138" s="31"/>
      <c r="AR1138" s="31">
        <f t="shared" si="375"/>
        <v>1</v>
      </c>
      <c r="AS1138" s="31" t="str">
        <f>IF(IFERROR(VLOOKUP(AE1138,#REF!,1,0),"")&lt;&gt;"",1,"")</f>
        <v/>
      </c>
      <c r="AT1138" s="31" t="str">
        <f>IF(IFERROR(VLOOKUP(AE1138,#REF!,1,0),"")&lt;&gt;"",1,"")</f>
        <v/>
      </c>
      <c r="AU1138" s="31" t="str">
        <f>IF(IFERROR(VLOOKUP(AE1138,#REF!,1,0),"")&lt;&gt;"",1,"")</f>
        <v/>
      </c>
      <c r="AV1138" s="31" t="str">
        <f>IF(IFERROR(VLOOKUP(AE1138,#REF!,1,0),"")&lt;&gt;"",1,"")</f>
        <v/>
      </c>
      <c r="AW1138" s="31" t="str">
        <f>IF(IFERROR(VLOOKUP(AE1138,#REF!,1,0),"")&lt;&gt;"",1,"")</f>
        <v/>
      </c>
      <c r="AX1138" s="31" t="str">
        <f>IF(IFERROR(VLOOKUP(AE1138,#REF!,1,0),"")&lt;&gt;"",1,"")</f>
        <v/>
      </c>
      <c r="AY1138" s="31" t="str">
        <f>IF(IFERROR(VLOOKUP(AE1138,#REF!,1,0),"")&lt;&gt;"",1,"")</f>
        <v/>
      </c>
      <c r="AZ1138" s="31" t="str">
        <f>IF(IFERROR(VLOOKUP(AE1138,#REF!,1,0),"")&lt;&gt;"",1,"")</f>
        <v/>
      </c>
      <c r="BA1138" s="31" t="str">
        <f>IF(IFERROR(VLOOKUP(AE1138,#REF!,1,0),"")&lt;&gt;"",1,"")</f>
        <v/>
      </c>
      <c r="BB1138" s="31" t="str">
        <f>IF(IFERROR(VLOOKUP(AE1138,#REF!,1,0),"")&lt;&gt;"",1,"")</f>
        <v/>
      </c>
      <c r="BC1138" s="31" t="str">
        <f>IF(IFERROR(VLOOKUP(AE1138,#REF!,1,0),"")&lt;&gt;"",1,"")</f>
        <v/>
      </c>
      <c r="BD1138" s="31" t="str">
        <f>IF(IFERROR(VLOOKUP(AE1138,#REF!,1,0),"")&lt;&gt;"",1,"")</f>
        <v/>
      </c>
      <c r="BE1138" s="32">
        <f t="shared" si="305"/>
        <v>1</v>
      </c>
    </row>
    <row r="1139" spans="1:57" ht="16">
      <c r="A1139" s="33">
        <v>674</v>
      </c>
      <c r="B1139" s="33">
        <v>699732</v>
      </c>
      <c r="C1139" s="33" t="str">
        <f t="shared" si="366"/>
        <v>699732000</v>
      </c>
      <c r="D1139" s="34" t="str">
        <f t="shared" si="367"/>
        <v>69</v>
      </c>
      <c r="E1139" s="34" t="str">
        <f t="shared" si="368"/>
        <v>9</v>
      </c>
      <c r="F1139" s="34" t="str">
        <f t="shared" si="369"/>
        <v>7</v>
      </c>
      <c r="G1139" s="34" t="str">
        <f t="shared" si="370"/>
        <v>3</v>
      </c>
      <c r="H1139" s="34" t="str">
        <f t="shared" si="371"/>
        <v>2</v>
      </c>
      <c r="I1139" s="34" t="str">
        <f t="shared" si="372"/>
        <v>0</v>
      </c>
      <c r="J1139" s="34" t="str">
        <f t="shared" si="373"/>
        <v>0</v>
      </c>
      <c r="K1139" s="34" t="str">
        <f t="shared" si="374"/>
        <v>0</v>
      </c>
      <c r="L1139" s="34" t="s">
        <v>5595</v>
      </c>
      <c r="M1139" s="35" t="s">
        <v>1842</v>
      </c>
      <c r="N1139" s="35" t="s">
        <v>261</v>
      </c>
      <c r="O1139" s="37" t="s">
        <v>14</v>
      </c>
      <c r="P1139" s="55" t="s">
        <v>68</v>
      </c>
      <c r="Q1139" s="37">
        <v>3</v>
      </c>
      <c r="R1139" s="55">
        <v>8</v>
      </c>
      <c r="S1139" s="55" t="s">
        <v>122</v>
      </c>
      <c r="T1139" s="55" t="s">
        <v>122</v>
      </c>
      <c r="U1139" s="37">
        <v>1</v>
      </c>
      <c r="V1139" s="37">
        <v>3</v>
      </c>
      <c r="W1139" s="55" t="s">
        <v>1840</v>
      </c>
      <c r="X1139" s="55" t="s">
        <v>1840</v>
      </c>
      <c r="Y1139" s="37" t="s">
        <v>8</v>
      </c>
      <c r="Z1139" s="36" t="s">
        <v>15</v>
      </c>
      <c r="AA1139" s="55" t="s">
        <v>1842</v>
      </c>
      <c r="AB1139" s="55" t="s">
        <v>1842</v>
      </c>
      <c r="AC1139" s="36" t="s">
        <v>66</v>
      </c>
      <c r="AD1139" s="55" t="s">
        <v>66</v>
      </c>
      <c r="AE1139" s="42" t="s">
        <v>1842</v>
      </c>
      <c r="AF1139" s="42" t="s">
        <v>1842</v>
      </c>
      <c r="AG1139" s="27"/>
      <c r="AH1139" s="30" t="s">
        <v>8</v>
      </c>
      <c r="AI1139" s="39"/>
      <c r="AJ1139" s="39" t="b">
        <f t="shared" si="377"/>
        <v>0</v>
      </c>
      <c r="AK1139" s="39" t="str">
        <f>O1139&amp;Q1139&amp;R1139&amp;U1139&amp;V1139&amp;Y1139&amp;Z1139&amp;AC1139&amp;AD1139</f>
        <v>A38131200</v>
      </c>
      <c r="AL1139" s="40">
        <v>699732</v>
      </c>
      <c r="AM1139" s="41" t="b">
        <f>C1139&lt;&gt;AK1139</f>
        <v>1</v>
      </c>
      <c r="AN1139" s="30" t="str">
        <f>N1139&amp;AK1139</f>
        <v>J9FA38131200</v>
      </c>
      <c r="AO1139" s="30"/>
      <c r="AP1139" s="31"/>
      <c r="AQ1139" s="31"/>
      <c r="AR1139" s="31">
        <f t="shared" si="375"/>
        <v>1</v>
      </c>
      <c r="AS1139" s="31" t="str">
        <f>IF(IFERROR(VLOOKUP(AE1139,#REF!,1,0),"")&lt;&gt;"",1,"")</f>
        <v/>
      </c>
      <c r="AT1139" s="31" t="str">
        <f>IF(IFERROR(VLOOKUP(AE1139,#REF!,1,0),"")&lt;&gt;"",1,"")</f>
        <v/>
      </c>
      <c r="AU1139" s="31" t="str">
        <f>IF(IFERROR(VLOOKUP(AE1139,#REF!,1,0),"")&lt;&gt;"",1,"")</f>
        <v/>
      </c>
      <c r="AV1139" s="31" t="str">
        <f>IF(IFERROR(VLOOKUP(AE1139,#REF!,1,0),"")&lt;&gt;"",1,"")</f>
        <v/>
      </c>
      <c r="AW1139" s="31" t="str">
        <f>IF(IFERROR(VLOOKUP(AE1139,#REF!,1,0),"")&lt;&gt;"",1,"")</f>
        <v/>
      </c>
      <c r="AX1139" s="31" t="str">
        <f>IF(IFERROR(VLOOKUP(AE1139,#REF!,1,0),"")&lt;&gt;"",1,"")</f>
        <v/>
      </c>
      <c r="AY1139" s="31" t="str">
        <f>IF(IFERROR(VLOOKUP(AE1139,#REF!,1,0),"")&lt;&gt;"",1,"")</f>
        <v/>
      </c>
      <c r="AZ1139" s="31" t="str">
        <f>IF(IFERROR(VLOOKUP(AE1139,#REF!,1,0),"")&lt;&gt;"",1,"")</f>
        <v/>
      </c>
      <c r="BA1139" s="31" t="str">
        <f>IF(IFERROR(VLOOKUP(AE1139,#REF!,1,0),"")&lt;&gt;"",1,"")</f>
        <v/>
      </c>
      <c r="BB1139" s="31" t="str">
        <f>IF(IFERROR(VLOOKUP(AE1139,#REF!,1,0),"")&lt;&gt;"",1,"")</f>
        <v/>
      </c>
      <c r="BC1139" s="31" t="str">
        <f>IF(IFERROR(VLOOKUP(AE1139,#REF!,1,0),"")&lt;&gt;"",1,"")</f>
        <v/>
      </c>
      <c r="BD1139" s="31" t="str">
        <f>IF(IFERROR(VLOOKUP(AE1139,#REF!,1,0),"")&lt;&gt;"",1,"")</f>
        <v/>
      </c>
      <c r="BE1139" s="32">
        <f t="shared" si="305"/>
        <v>1</v>
      </c>
    </row>
    <row r="1140" spans="1:57" ht="16">
      <c r="A1140" s="43">
        <v>675</v>
      </c>
      <c r="B1140" s="43">
        <v>699739</v>
      </c>
      <c r="C1140" s="43" t="str">
        <f t="shared" si="366"/>
        <v>699739000</v>
      </c>
      <c r="D1140" s="44" t="str">
        <f t="shared" si="367"/>
        <v>69</v>
      </c>
      <c r="E1140" s="44" t="str">
        <f t="shared" si="368"/>
        <v>9</v>
      </c>
      <c r="F1140" s="44" t="str">
        <f t="shared" si="369"/>
        <v>7</v>
      </c>
      <c r="G1140" s="44" t="str">
        <f t="shared" si="370"/>
        <v>3</v>
      </c>
      <c r="H1140" s="44" t="str">
        <f t="shared" si="371"/>
        <v>9</v>
      </c>
      <c r="I1140" s="44" t="str">
        <f t="shared" si="372"/>
        <v>0</v>
      </c>
      <c r="J1140" s="44" t="str">
        <f t="shared" si="373"/>
        <v>0</v>
      </c>
      <c r="K1140" s="44" t="str">
        <f t="shared" si="374"/>
        <v>0</v>
      </c>
      <c r="L1140" s="44"/>
      <c r="M1140" s="45" t="s">
        <v>1843</v>
      </c>
      <c r="N1140" s="45"/>
      <c r="O1140" s="46" t="s">
        <v>14</v>
      </c>
      <c r="P1140" s="47" t="s">
        <v>68</v>
      </c>
      <c r="Q1140" s="48">
        <v>4</v>
      </c>
      <c r="R1140" s="60"/>
      <c r="S1140" s="60" t="s">
        <v>122</v>
      </c>
      <c r="T1140" s="47" t="s">
        <v>122</v>
      </c>
      <c r="U1140" s="48">
        <v>1</v>
      </c>
      <c r="V1140" s="48">
        <v>3</v>
      </c>
      <c r="W1140" s="60"/>
      <c r="X1140" s="60" t="s">
        <v>1840</v>
      </c>
      <c r="Y1140" s="48" t="s">
        <v>8</v>
      </c>
      <c r="Z1140" s="75" t="s">
        <v>21</v>
      </c>
      <c r="AA1140" s="47"/>
      <c r="AB1140" s="47" t="s">
        <v>1843</v>
      </c>
      <c r="AC1140" s="49" t="s">
        <v>66</v>
      </c>
      <c r="AD1140" s="47" t="s">
        <v>66</v>
      </c>
      <c r="AE1140" s="50" t="s">
        <v>1843</v>
      </c>
      <c r="AF1140" s="51"/>
      <c r="AG1140" s="51" t="s">
        <v>8</v>
      </c>
      <c r="AH1140" s="52" t="s">
        <v>8</v>
      </c>
      <c r="AI1140" s="39"/>
      <c r="AJ1140" s="39"/>
      <c r="AK1140" s="39" t="e">
        <f>O1140&amp;Q1140&amp;#REF!&amp;U1140&amp;V1140&amp;Y1140&amp;Z1140&amp;AC1140&amp;AD1140</f>
        <v>#REF!</v>
      </c>
      <c r="AL1140" s="43">
        <v>699739</v>
      </c>
      <c r="AM1140" s="44" t="e">
        <f>C1140&lt;&gt;AK1140</f>
        <v>#REF!</v>
      </c>
      <c r="AN1140" s="52"/>
      <c r="AO1140" s="52"/>
      <c r="AP1140" s="53"/>
      <c r="AQ1140" s="53"/>
      <c r="AR1140" s="53">
        <f t="shared" si="375"/>
        <v>1</v>
      </c>
      <c r="AS1140" s="53" t="str">
        <f>IF(IFERROR(VLOOKUP(AE1140,#REF!,1,0),"")&lt;&gt;"",1,"")</f>
        <v/>
      </c>
      <c r="AT1140" s="53" t="str">
        <f>IF(IFERROR(VLOOKUP(AE1140,#REF!,1,0),"")&lt;&gt;"",1,"")</f>
        <v/>
      </c>
      <c r="AU1140" s="53" t="str">
        <f>IF(IFERROR(VLOOKUP(AE1140,#REF!,1,0),"")&lt;&gt;"",1,"")</f>
        <v/>
      </c>
      <c r="AV1140" s="53" t="str">
        <f>IF(IFERROR(VLOOKUP(AE1140,#REF!,1,0),"")&lt;&gt;"",1,"")</f>
        <v/>
      </c>
      <c r="AW1140" s="53" t="str">
        <f>IF(IFERROR(VLOOKUP(AE1140,#REF!,1,0),"")&lt;&gt;"",1,"")</f>
        <v/>
      </c>
      <c r="AX1140" s="53" t="str">
        <f>IF(IFERROR(VLOOKUP(AE1140,#REF!,1,0),"")&lt;&gt;"",1,"")</f>
        <v/>
      </c>
      <c r="AY1140" s="53" t="str">
        <f>IF(IFERROR(VLOOKUP(AE1140,#REF!,1,0),"")&lt;&gt;"",1,"")</f>
        <v/>
      </c>
      <c r="AZ1140" s="53" t="str">
        <f>IF(IFERROR(VLOOKUP(AE1140,#REF!,1,0),"")&lt;&gt;"",1,"")</f>
        <v/>
      </c>
      <c r="BA1140" s="53" t="str">
        <f>IF(IFERROR(VLOOKUP(AE1140,#REF!,1,0),"")&lt;&gt;"",1,"")</f>
        <v/>
      </c>
      <c r="BB1140" s="53" t="str">
        <f>IF(IFERROR(VLOOKUP(AE1140,#REF!,1,0),"")&lt;&gt;"",1,"")</f>
        <v/>
      </c>
      <c r="BC1140" s="53" t="str">
        <f>IF(IFERROR(VLOOKUP(AE1140,#REF!,1,0),"")&lt;&gt;"",1,"")</f>
        <v/>
      </c>
      <c r="BD1140" s="53" t="str">
        <f>IF(IFERROR(VLOOKUP(AE1140,#REF!,1,0),"")&lt;&gt;"",1,"")</f>
        <v/>
      </c>
      <c r="BE1140" s="54">
        <f t="shared" si="305"/>
        <v>1</v>
      </c>
    </row>
    <row r="1141" spans="1:57" ht="16">
      <c r="A1141" s="43">
        <v>676</v>
      </c>
      <c r="B1141" s="43">
        <v>69979</v>
      </c>
      <c r="C1141" s="43" t="str">
        <f t="shared" si="366"/>
        <v>699790000</v>
      </c>
      <c r="D1141" s="44" t="str">
        <f t="shared" si="367"/>
        <v>69</v>
      </c>
      <c r="E1141" s="44" t="str">
        <f t="shared" si="368"/>
        <v>9</v>
      </c>
      <c r="F1141" s="44" t="str">
        <f t="shared" si="369"/>
        <v>7</v>
      </c>
      <c r="G1141" s="44" t="str">
        <f t="shared" si="370"/>
        <v>9</v>
      </c>
      <c r="H1141" s="44" t="str">
        <f t="shared" si="371"/>
        <v>0</v>
      </c>
      <c r="I1141" s="44" t="str">
        <f t="shared" si="372"/>
        <v>0</v>
      </c>
      <c r="J1141" s="44" t="str">
        <f t="shared" si="373"/>
        <v>0</v>
      </c>
      <c r="K1141" s="44" t="str">
        <f t="shared" si="374"/>
        <v>0</v>
      </c>
      <c r="L1141" s="44"/>
      <c r="M1141" s="45" t="s">
        <v>1844</v>
      </c>
      <c r="N1141" s="45"/>
      <c r="O1141" s="46" t="s">
        <v>14</v>
      </c>
      <c r="P1141" s="47" t="s">
        <v>68</v>
      </c>
      <c r="Q1141" s="48">
        <v>4</v>
      </c>
      <c r="R1141" s="60"/>
      <c r="S1141" s="60" t="s">
        <v>122</v>
      </c>
      <c r="T1141" s="47" t="s">
        <v>122</v>
      </c>
      <c r="U1141" s="46" t="s">
        <v>18</v>
      </c>
      <c r="V1141" s="46" t="s">
        <v>66</v>
      </c>
      <c r="W1141" s="47"/>
      <c r="X1141" s="47" t="s">
        <v>1844</v>
      </c>
      <c r="Y1141" s="46" t="s">
        <v>66</v>
      </c>
      <c r="Z1141" s="49" t="s">
        <v>66</v>
      </c>
      <c r="AA1141" s="47"/>
      <c r="AB1141" s="47" t="s">
        <v>1844</v>
      </c>
      <c r="AC1141" s="49" t="s">
        <v>66</v>
      </c>
      <c r="AD1141" s="47" t="s">
        <v>66</v>
      </c>
      <c r="AE1141" s="50" t="s">
        <v>1844</v>
      </c>
      <c r="AF1141" s="51"/>
      <c r="AG1141" s="51" t="s">
        <v>8</v>
      </c>
      <c r="AH1141" s="52" t="s">
        <v>8</v>
      </c>
      <c r="AI1141" s="39"/>
      <c r="AJ1141" s="39"/>
      <c r="AK1141" s="39" t="e">
        <f>O1141&amp;Q1141&amp;#REF!&amp;U1141&amp;V1141&amp;Y1141&amp;Z1141&amp;AC1141&amp;AD1141</f>
        <v>#REF!</v>
      </c>
      <c r="AL1141" s="43">
        <v>69979</v>
      </c>
      <c r="AM1141" s="44" t="e">
        <f>C1141&lt;&gt;AK1141</f>
        <v>#REF!</v>
      </c>
      <c r="AN1141" s="52"/>
      <c r="AO1141" s="52"/>
      <c r="AP1141" s="53"/>
      <c r="AQ1141" s="53"/>
      <c r="AR1141" s="53">
        <f t="shared" si="375"/>
        <v>1</v>
      </c>
      <c r="AS1141" s="53" t="str">
        <f>IF(IFERROR(VLOOKUP(AE1141,#REF!,1,0),"")&lt;&gt;"",1,"")</f>
        <v/>
      </c>
      <c r="AT1141" s="53" t="str">
        <f>IF(IFERROR(VLOOKUP(AE1141,#REF!,1,0),"")&lt;&gt;"",1,"")</f>
        <v/>
      </c>
      <c r="AU1141" s="53" t="str">
        <f>IF(IFERROR(VLOOKUP(AE1141,#REF!,1,0),"")&lt;&gt;"",1,"")</f>
        <v/>
      </c>
      <c r="AV1141" s="53" t="str">
        <f>IF(IFERROR(VLOOKUP(AE1141,#REF!,1,0),"")&lt;&gt;"",1,"")</f>
        <v/>
      </c>
      <c r="AW1141" s="53" t="str">
        <f>IF(IFERROR(VLOOKUP(AE1141,#REF!,1,0),"")&lt;&gt;"",1,"")</f>
        <v/>
      </c>
      <c r="AX1141" s="53" t="str">
        <f>IF(IFERROR(VLOOKUP(AE1141,#REF!,1,0),"")&lt;&gt;"",1,"")</f>
        <v/>
      </c>
      <c r="AY1141" s="53" t="str">
        <f>IF(IFERROR(VLOOKUP(AE1141,#REF!,1,0),"")&lt;&gt;"",1,"")</f>
        <v/>
      </c>
      <c r="AZ1141" s="53" t="str">
        <f>IF(IFERROR(VLOOKUP(AE1141,#REF!,1,0),"")&lt;&gt;"",1,"")</f>
        <v/>
      </c>
      <c r="BA1141" s="53" t="str">
        <f>IF(IFERROR(VLOOKUP(AE1141,#REF!,1,0),"")&lt;&gt;"",1,"")</f>
        <v/>
      </c>
      <c r="BB1141" s="53" t="str">
        <f>IF(IFERROR(VLOOKUP(AE1141,#REF!,1,0),"")&lt;&gt;"",1,"")</f>
        <v/>
      </c>
      <c r="BC1141" s="53" t="str">
        <f>IF(IFERROR(VLOOKUP(AE1141,#REF!,1,0),"")&lt;&gt;"",1,"")</f>
        <v/>
      </c>
      <c r="BD1141" s="53" t="str">
        <f>IF(IFERROR(VLOOKUP(AE1141,#REF!,1,0),"")&lt;&gt;"",1,"")</f>
        <v/>
      </c>
      <c r="BE1141" s="54">
        <f t="shared" si="305"/>
        <v>1</v>
      </c>
    </row>
    <row r="1142" spans="1:57" ht="17">
      <c r="A1142" s="137">
        <v>677</v>
      </c>
      <c r="B1142" s="137">
        <v>699791</v>
      </c>
      <c r="C1142" s="137" t="str">
        <f t="shared" si="366"/>
        <v>699791000</v>
      </c>
      <c r="D1142" s="138" t="str">
        <f t="shared" si="367"/>
        <v>69</v>
      </c>
      <c r="E1142" s="138" t="str">
        <f t="shared" si="368"/>
        <v>9</v>
      </c>
      <c r="F1142" s="138" t="str">
        <f t="shared" si="369"/>
        <v>7</v>
      </c>
      <c r="G1142" s="138" t="str">
        <f t="shared" si="370"/>
        <v>9</v>
      </c>
      <c r="H1142" s="138" t="str">
        <f t="shared" si="371"/>
        <v>1</v>
      </c>
      <c r="I1142" s="138" t="str">
        <f t="shared" si="372"/>
        <v>0</v>
      </c>
      <c r="J1142" s="138" t="str">
        <f t="shared" si="373"/>
        <v>0</v>
      </c>
      <c r="K1142" s="138" t="str">
        <f t="shared" si="374"/>
        <v>0</v>
      </c>
      <c r="L1142" s="138" t="s">
        <v>5596</v>
      </c>
      <c r="M1142" s="139" t="s">
        <v>1845</v>
      </c>
      <c r="N1142" s="139" t="s">
        <v>261</v>
      </c>
      <c r="O1142" s="141" t="s">
        <v>14</v>
      </c>
      <c r="P1142" s="141" t="s">
        <v>68</v>
      </c>
      <c r="Q1142" s="141">
        <v>3</v>
      </c>
      <c r="R1142" s="141">
        <v>8</v>
      </c>
      <c r="S1142" s="141" t="s">
        <v>122</v>
      </c>
      <c r="T1142" s="141" t="s">
        <v>122</v>
      </c>
      <c r="U1142" s="141">
        <v>1</v>
      </c>
      <c r="V1142" s="141">
        <v>4</v>
      </c>
      <c r="W1142" s="141" t="s">
        <v>1845</v>
      </c>
      <c r="X1142" s="141" t="s">
        <v>1845</v>
      </c>
      <c r="Y1142" s="141" t="s">
        <v>66</v>
      </c>
      <c r="Z1142" s="140" t="s">
        <v>66</v>
      </c>
      <c r="AA1142" s="140" t="s">
        <v>1845</v>
      </c>
      <c r="AB1142" s="140" t="s">
        <v>1845</v>
      </c>
      <c r="AC1142" s="140" t="s">
        <v>66</v>
      </c>
      <c r="AD1142" s="141" t="s">
        <v>66</v>
      </c>
      <c r="AE1142" s="144" t="s">
        <v>1845</v>
      </c>
      <c r="AF1142" s="144" t="s">
        <v>1845</v>
      </c>
      <c r="AG1142" s="134"/>
      <c r="AH1142" s="142"/>
      <c r="AI1142" s="143"/>
      <c r="AJ1142" s="143" t="b">
        <f t="shared" ref="AJ1142:AJ1154" si="378">IF(OR(AS1142=1,AT1142=1,AU1142=1,AV1142=1,AW1142=1,AX1142=1,AY1142=1,AZ1142=1,BA1142=1,BB1142=1,BC1142=1,BD1142=1),TRUE,FALSE)</f>
        <v>0</v>
      </c>
      <c r="AK1142" s="143" t="str">
        <f>O1142&amp;Q1142&amp;R1142&amp;U1142&amp;V1142&amp;Y1142&amp;Z1142&amp;AC1142&amp;AD1142</f>
        <v>A38140000</v>
      </c>
      <c r="AL1142" s="40">
        <v>699791</v>
      </c>
      <c r="AM1142" s="41" t="b">
        <f>C1142&lt;&gt;AK1142</f>
        <v>1</v>
      </c>
      <c r="AN1142" s="145" t="str">
        <f>N1142&amp;AK1142</f>
        <v>J9FA38140000</v>
      </c>
      <c r="AO1142" s="145"/>
      <c r="AP1142" s="31"/>
      <c r="AQ1142" s="146"/>
      <c r="AR1142" s="146">
        <f t="shared" si="375"/>
        <v>1</v>
      </c>
      <c r="AS1142" s="146" t="str">
        <f>IF(IFERROR(VLOOKUP(AE1142,#REF!,1,0),"")&lt;&gt;"",1,"")</f>
        <v/>
      </c>
      <c r="AT1142" s="146" t="str">
        <f>IF(IFERROR(VLOOKUP(AE1142,#REF!,1,0),"")&lt;&gt;"",1,"")</f>
        <v/>
      </c>
      <c r="AU1142" s="146" t="str">
        <f>IF(IFERROR(VLOOKUP(AE1142,#REF!,1,0),"")&lt;&gt;"",1,"")</f>
        <v/>
      </c>
      <c r="AV1142" s="146" t="str">
        <f>IF(IFERROR(VLOOKUP(AE1142,#REF!,1,0),"")&lt;&gt;"",1,"")</f>
        <v/>
      </c>
      <c r="AW1142" s="146" t="str">
        <f>IF(IFERROR(VLOOKUP(AE1142,#REF!,1,0),"")&lt;&gt;"",1,"")</f>
        <v/>
      </c>
      <c r="AX1142" s="146" t="str">
        <f>IF(IFERROR(VLOOKUP(AE1142,#REF!,1,0),"")&lt;&gt;"",1,"")</f>
        <v/>
      </c>
      <c r="AY1142" s="146" t="str">
        <f>IF(IFERROR(VLOOKUP(AE1142,#REF!,1,0),"")&lt;&gt;"",1,"")</f>
        <v/>
      </c>
      <c r="AZ1142" s="146" t="str">
        <f>IF(IFERROR(VLOOKUP(AE1142,#REF!,1,0),"")&lt;&gt;"",1,"")</f>
        <v/>
      </c>
      <c r="BA1142" s="146" t="str">
        <f>IF(IFERROR(VLOOKUP(AE1142,#REF!,1,0),"")&lt;&gt;"",1,"")</f>
        <v/>
      </c>
      <c r="BB1142" s="146" t="str">
        <f>IF(IFERROR(VLOOKUP(AE1142,#REF!,1,0),"")&lt;&gt;"",1,"")</f>
        <v/>
      </c>
      <c r="BC1142" s="146" t="str">
        <f>IF(IFERROR(VLOOKUP(AE1142,#REF!,1,0),"")&lt;&gt;"",1,"")</f>
        <v/>
      </c>
      <c r="BD1142" s="146" t="str">
        <f>IF(IFERROR(VLOOKUP(AE1142,#REF!,1,0),"")&lt;&gt;"",1,"")</f>
        <v/>
      </c>
      <c r="BE1142" s="148">
        <f t="shared" si="305"/>
        <v>1</v>
      </c>
    </row>
    <row r="1143" spans="1:57" ht="17">
      <c r="A1143" s="137">
        <v>678</v>
      </c>
      <c r="B1143" s="137">
        <v>699792</v>
      </c>
      <c r="C1143" s="137" t="str">
        <f t="shared" si="366"/>
        <v>699792000</v>
      </c>
      <c r="D1143" s="138" t="str">
        <f t="shared" si="367"/>
        <v>69</v>
      </c>
      <c r="E1143" s="138" t="str">
        <f t="shared" si="368"/>
        <v>9</v>
      </c>
      <c r="F1143" s="138" t="str">
        <f t="shared" si="369"/>
        <v>7</v>
      </c>
      <c r="G1143" s="138" t="str">
        <f t="shared" si="370"/>
        <v>9</v>
      </c>
      <c r="H1143" s="138" t="str">
        <f t="shared" si="371"/>
        <v>2</v>
      </c>
      <c r="I1143" s="138" t="str">
        <f t="shared" si="372"/>
        <v>0</v>
      </c>
      <c r="J1143" s="138" t="str">
        <f t="shared" si="373"/>
        <v>0</v>
      </c>
      <c r="K1143" s="138" t="str">
        <f t="shared" si="374"/>
        <v>0</v>
      </c>
      <c r="L1143" s="138" t="s">
        <v>5597</v>
      </c>
      <c r="M1143" s="139" t="s">
        <v>1846</v>
      </c>
      <c r="N1143" s="139" t="s">
        <v>261</v>
      </c>
      <c r="O1143" s="141" t="s">
        <v>14</v>
      </c>
      <c r="P1143" s="141" t="s">
        <v>68</v>
      </c>
      <c r="Q1143" s="141">
        <v>3</v>
      </c>
      <c r="R1143" s="141">
        <v>8</v>
      </c>
      <c r="S1143" s="141" t="s">
        <v>122</v>
      </c>
      <c r="T1143" s="141" t="s">
        <v>122</v>
      </c>
      <c r="U1143" s="141">
        <v>1</v>
      </c>
      <c r="V1143" s="141">
        <v>5</v>
      </c>
      <c r="W1143" s="141" t="s">
        <v>1846</v>
      </c>
      <c r="X1143" s="141" t="s">
        <v>1846</v>
      </c>
      <c r="Y1143" s="141" t="s">
        <v>66</v>
      </c>
      <c r="Z1143" s="140" t="s">
        <v>66</v>
      </c>
      <c r="AA1143" s="140" t="s">
        <v>1846</v>
      </c>
      <c r="AB1143" s="140" t="s">
        <v>1846</v>
      </c>
      <c r="AC1143" s="140" t="s">
        <v>66</v>
      </c>
      <c r="AD1143" s="141" t="s">
        <v>66</v>
      </c>
      <c r="AE1143" s="144" t="s">
        <v>1846</v>
      </c>
      <c r="AF1143" s="144" t="s">
        <v>1846</v>
      </c>
      <c r="AG1143" s="134"/>
      <c r="AH1143" s="142"/>
      <c r="AI1143" s="143"/>
      <c r="AJ1143" s="143" t="b">
        <f t="shared" si="378"/>
        <v>0</v>
      </c>
      <c r="AK1143" s="143" t="str">
        <f>O1143&amp;Q1143&amp;R1143&amp;U1143&amp;V1143&amp;Y1143&amp;Z1143&amp;AC1143&amp;AD1143</f>
        <v>A38150000</v>
      </c>
      <c r="AL1143" s="40">
        <v>699792</v>
      </c>
      <c r="AM1143" s="41" t="b">
        <f>C1143&lt;&gt;AK1143</f>
        <v>1</v>
      </c>
      <c r="AN1143" s="145" t="str">
        <f>N1143&amp;AK1143</f>
        <v>J9FA38150000</v>
      </c>
      <c r="AO1143" s="145"/>
      <c r="AP1143" s="31"/>
      <c r="AQ1143" s="146"/>
      <c r="AR1143" s="146">
        <f t="shared" si="375"/>
        <v>1</v>
      </c>
      <c r="AS1143" s="146" t="str">
        <f>IF(IFERROR(VLOOKUP(AE1143,#REF!,1,0),"")&lt;&gt;"",1,"")</f>
        <v/>
      </c>
      <c r="AT1143" s="146" t="str">
        <f>IF(IFERROR(VLOOKUP(AE1143,#REF!,1,0),"")&lt;&gt;"",1,"")</f>
        <v/>
      </c>
      <c r="AU1143" s="146" t="str">
        <f>IF(IFERROR(VLOOKUP(AE1143,#REF!,1,0),"")&lt;&gt;"",1,"")</f>
        <v/>
      </c>
      <c r="AV1143" s="146" t="str">
        <f>IF(IFERROR(VLOOKUP(AE1143,#REF!,1,0),"")&lt;&gt;"",1,"")</f>
        <v/>
      </c>
      <c r="AW1143" s="146" t="str">
        <f>IF(IFERROR(VLOOKUP(AE1143,#REF!,1,0),"")&lt;&gt;"",1,"")</f>
        <v/>
      </c>
      <c r="AX1143" s="146" t="str">
        <f>IF(IFERROR(VLOOKUP(AE1143,#REF!,1,0),"")&lt;&gt;"",1,"")</f>
        <v/>
      </c>
      <c r="AY1143" s="146" t="str">
        <f>IF(IFERROR(VLOOKUP(AE1143,#REF!,1,0),"")&lt;&gt;"",1,"")</f>
        <v/>
      </c>
      <c r="AZ1143" s="146" t="str">
        <f>IF(IFERROR(VLOOKUP(AE1143,#REF!,1,0),"")&lt;&gt;"",1,"")</f>
        <v/>
      </c>
      <c r="BA1143" s="146" t="str">
        <f>IF(IFERROR(VLOOKUP(AE1143,#REF!,1,0),"")&lt;&gt;"",1,"")</f>
        <v/>
      </c>
      <c r="BB1143" s="146" t="str">
        <f>IF(IFERROR(VLOOKUP(AE1143,#REF!,1,0),"")&lt;&gt;"",1,"")</f>
        <v/>
      </c>
      <c r="BC1143" s="146" t="str">
        <f>IF(IFERROR(VLOOKUP(AE1143,#REF!,1,0),"")&lt;&gt;"",1,"")</f>
        <v/>
      </c>
      <c r="BD1143" s="146" t="str">
        <f>IF(IFERROR(VLOOKUP(AE1143,#REF!,1,0),"")&lt;&gt;"",1,"")</f>
        <v/>
      </c>
      <c r="BE1143" s="148">
        <f t="shared" si="305"/>
        <v>1</v>
      </c>
    </row>
    <row r="1144" spans="1:57" ht="16">
      <c r="A1144" s="33">
        <v>679</v>
      </c>
      <c r="B1144" s="33">
        <v>699793</v>
      </c>
      <c r="C1144" s="33" t="str">
        <f t="shared" si="366"/>
        <v>699793000</v>
      </c>
      <c r="D1144" s="34" t="str">
        <f t="shared" si="367"/>
        <v>69</v>
      </c>
      <c r="E1144" s="34" t="str">
        <f t="shared" si="368"/>
        <v>9</v>
      </c>
      <c r="F1144" s="34" t="str">
        <f t="shared" si="369"/>
        <v>7</v>
      </c>
      <c r="G1144" s="34" t="str">
        <f t="shared" si="370"/>
        <v>9</v>
      </c>
      <c r="H1144" s="34" t="str">
        <f t="shared" si="371"/>
        <v>3</v>
      </c>
      <c r="I1144" s="34" t="str">
        <f t="shared" si="372"/>
        <v>0</v>
      </c>
      <c r="J1144" s="34" t="str">
        <f t="shared" si="373"/>
        <v>0</v>
      </c>
      <c r="K1144" s="34" t="str">
        <f t="shared" si="374"/>
        <v>0</v>
      </c>
      <c r="L1144" s="34" t="s">
        <v>5598</v>
      </c>
      <c r="M1144" s="35" t="s">
        <v>1847</v>
      </c>
      <c r="N1144" s="35" t="s">
        <v>261</v>
      </c>
      <c r="O1144" s="37" t="s">
        <v>14</v>
      </c>
      <c r="P1144" s="55" t="s">
        <v>68</v>
      </c>
      <c r="Q1144" s="37">
        <v>3</v>
      </c>
      <c r="R1144" s="55">
        <v>8</v>
      </c>
      <c r="S1144" s="55" t="s">
        <v>122</v>
      </c>
      <c r="T1144" s="55" t="s">
        <v>122</v>
      </c>
      <c r="U1144" s="37">
        <v>1</v>
      </c>
      <c r="V1144" s="37">
        <v>6</v>
      </c>
      <c r="W1144" s="55" t="s">
        <v>1847</v>
      </c>
      <c r="X1144" s="55" t="s">
        <v>1847</v>
      </c>
      <c r="Y1144" s="37" t="s">
        <v>66</v>
      </c>
      <c r="Z1144" s="36" t="s">
        <v>66</v>
      </c>
      <c r="AA1144" s="36" t="s">
        <v>1847</v>
      </c>
      <c r="AB1144" s="36" t="s">
        <v>1847</v>
      </c>
      <c r="AC1144" s="36" t="s">
        <v>66</v>
      </c>
      <c r="AD1144" s="55" t="s">
        <v>66</v>
      </c>
      <c r="AE1144" s="42" t="s">
        <v>1847</v>
      </c>
      <c r="AF1144" s="42" t="s">
        <v>1847</v>
      </c>
      <c r="AG1144" s="27" t="s">
        <v>8</v>
      </c>
      <c r="AH1144" s="30"/>
      <c r="AI1144" s="39" t="s">
        <v>1848</v>
      </c>
      <c r="AJ1144" s="39" t="b">
        <f t="shared" si="378"/>
        <v>0</v>
      </c>
      <c r="AK1144" s="39" t="str">
        <f>O1144&amp;Q1144&amp;R1144&amp;U1144&amp;V1144&amp;Y1144&amp;Z1144&amp;AC1144&amp;AD1144</f>
        <v>A38160000</v>
      </c>
      <c r="AL1144" s="40">
        <v>699793</v>
      </c>
      <c r="AM1144" s="41" t="b">
        <f>C1144&lt;&gt;AK1144</f>
        <v>1</v>
      </c>
      <c r="AN1144" s="30" t="str">
        <f>N1144&amp;AK1144</f>
        <v>J9FA38160000</v>
      </c>
      <c r="AO1144" s="30"/>
      <c r="AP1144" s="31"/>
      <c r="AQ1144" s="31"/>
      <c r="AR1144" s="31">
        <f t="shared" si="375"/>
        <v>1</v>
      </c>
      <c r="AS1144" s="31" t="str">
        <f>IF(IFERROR(VLOOKUP(AE1144,#REF!,1,0),"")&lt;&gt;"",1,"")</f>
        <v/>
      </c>
      <c r="AT1144" s="31" t="str">
        <f>IF(IFERROR(VLOOKUP(AE1144,#REF!,1,0),"")&lt;&gt;"",1,"")</f>
        <v/>
      </c>
      <c r="AU1144" s="31" t="str">
        <f>IF(IFERROR(VLOOKUP(AE1144,#REF!,1,0),"")&lt;&gt;"",1,"")</f>
        <v/>
      </c>
      <c r="AV1144" s="31" t="str">
        <f>IF(IFERROR(VLOOKUP(AE1144,#REF!,1,0),"")&lt;&gt;"",1,"")</f>
        <v/>
      </c>
      <c r="AW1144" s="31" t="str">
        <f>IF(IFERROR(VLOOKUP(AE1144,#REF!,1,0),"")&lt;&gt;"",1,"")</f>
        <v/>
      </c>
      <c r="AX1144" s="31" t="str">
        <f>IF(IFERROR(VLOOKUP(AE1144,#REF!,1,0),"")&lt;&gt;"",1,"")</f>
        <v/>
      </c>
      <c r="AY1144" s="31" t="str">
        <f>IF(IFERROR(VLOOKUP(AE1144,#REF!,1,0),"")&lt;&gt;"",1,"")</f>
        <v/>
      </c>
      <c r="AZ1144" s="31" t="str">
        <f>IF(IFERROR(VLOOKUP(AE1144,#REF!,1,0),"")&lt;&gt;"",1,"")</f>
        <v/>
      </c>
      <c r="BA1144" s="31" t="str">
        <f>IF(IFERROR(VLOOKUP(AE1144,#REF!,1,0),"")&lt;&gt;"",1,"")</f>
        <v/>
      </c>
      <c r="BB1144" s="31" t="str">
        <f>IF(IFERROR(VLOOKUP(AE1144,#REF!,1,0),"")&lt;&gt;"",1,"")</f>
        <v/>
      </c>
      <c r="BC1144" s="31" t="str">
        <f>IF(IFERROR(VLOOKUP(AE1144,#REF!,1,0),"")&lt;&gt;"",1,"")</f>
        <v/>
      </c>
      <c r="BD1144" s="31" t="str">
        <f>IF(IFERROR(VLOOKUP(AE1144,#REF!,1,0),"")&lt;&gt;"",1,"")</f>
        <v/>
      </c>
      <c r="BE1144" s="32">
        <f t="shared" si="305"/>
        <v>1</v>
      </c>
    </row>
    <row r="1145" spans="1:57" ht="17">
      <c r="A1145" s="137">
        <v>2717</v>
      </c>
      <c r="B1145" s="137">
        <v>999999999</v>
      </c>
      <c r="C1145" s="137">
        <v>999999999</v>
      </c>
      <c r="D1145" s="138" t="str">
        <f t="shared" si="367"/>
        <v>99</v>
      </c>
      <c r="E1145" s="138" t="str">
        <f t="shared" si="368"/>
        <v>9</v>
      </c>
      <c r="F1145" s="138" t="str">
        <f t="shared" si="369"/>
        <v>9</v>
      </c>
      <c r="G1145" s="138" t="str">
        <f t="shared" si="370"/>
        <v>9</v>
      </c>
      <c r="H1145" s="138" t="str">
        <f t="shared" si="371"/>
        <v>9</v>
      </c>
      <c r="I1145" s="138" t="str">
        <f t="shared" si="372"/>
        <v>9</v>
      </c>
      <c r="J1145" s="138" t="str">
        <f t="shared" si="373"/>
        <v>9</v>
      </c>
      <c r="K1145" s="138" t="str">
        <f t="shared" si="374"/>
        <v>9</v>
      </c>
      <c r="L1145" s="138" t="s">
        <v>5599</v>
      </c>
      <c r="M1145" s="144" t="s">
        <v>1849</v>
      </c>
      <c r="N1145" s="139" t="s">
        <v>261</v>
      </c>
      <c r="O1145" s="141" t="s">
        <v>14</v>
      </c>
      <c r="P1145" s="141" t="s">
        <v>68</v>
      </c>
      <c r="Q1145" s="141">
        <v>3</v>
      </c>
      <c r="R1145" s="141">
        <v>8</v>
      </c>
      <c r="S1145" s="141" t="s">
        <v>122</v>
      </c>
      <c r="T1145" s="141" t="s">
        <v>122</v>
      </c>
      <c r="U1145" s="141">
        <v>1</v>
      </c>
      <c r="V1145" s="141">
        <v>7</v>
      </c>
      <c r="W1145" s="141" t="s">
        <v>1849</v>
      </c>
      <c r="X1145" s="141" t="s">
        <v>1849</v>
      </c>
      <c r="Y1145" s="141">
        <v>0</v>
      </c>
      <c r="Z1145" s="140">
        <v>0</v>
      </c>
      <c r="AA1145" s="140" t="s">
        <v>1849</v>
      </c>
      <c r="AB1145" s="140" t="s">
        <v>1849</v>
      </c>
      <c r="AC1145" s="140" t="s">
        <v>66</v>
      </c>
      <c r="AD1145" s="141" t="s">
        <v>66</v>
      </c>
      <c r="AE1145" s="144" t="s">
        <v>1849</v>
      </c>
      <c r="AF1145" s="144" t="s">
        <v>1849</v>
      </c>
      <c r="AG1145" s="134"/>
      <c r="AH1145" s="142"/>
      <c r="AI1145" s="143"/>
      <c r="AJ1145" s="143" t="b">
        <f t="shared" si="378"/>
        <v>0</v>
      </c>
      <c r="AK1145" s="143" t="str">
        <f>O1145&amp;Q1145&amp;R1145&amp;U1145&amp;V1145&amp;Y1145&amp;Z1145&amp;AC1145&amp;AD1145</f>
        <v>A38170000</v>
      </c>
      <c r="AL1145" s="59"/>
      <c r="AM1145" s="41" t="b">
        <f>C1145&lt;&gt;AK1145</f>
        <v>1</v>
      </c>
      <c r="AN1145" s="145" t="str">
        <f>N1145&amp;AK1145</f>
        <v>J9FA38170000</v>
      </c>
      <c r="AO1145" s="145"/>
      <c r="AP1145" s="31"/>
      <c r="AQ1145" s="146"/>
      <c r="AR1145" s="146" t="str">
        <f t="shared" si="375"/>
        <v/>
      </c>
      <c r="AS1145" s="146" t="str">
        <f>IF(IFERROR(VLOOKUP(AE1145,#REF!,1,0),"")&lt;&gt;"",1,"")</f>
        <v/>
      </c>
      <c r="AT1145" s="146" t="str">
        <f>IF(IFERROR(VLOOKUP(AE1145,#REF!,1,0),"")&lt;&gt;"",1,"")</f>
        <v/>
      </c>
      <c r="AU1145" s="146" t="str">
        <f>IF(IFERROR(VLOOKUP(AE1145,#REF!,1,0),"")&lt;&gt;"",1,"")</f>
        <v/>
      </c>
      <c r="AV1145" s="146" t="str">
        <f>IF(IFERROR(VLOOKUP(AE1145,#REF!,1,0),"")&lt;&gt;"",1,"")</f>
        <v/>
      </c>
      <c r="AW1145" s="146" t="str">
        <f>IF(IFERROR(VLOOKUP(AE1145,#REF!,1,0),"")&lt;&gt;"",1,"")</f>
        <v/>
      </c>
      <c r="AX1145" s="146" t="str">
        <f>IF(IFERROR(VLOOKUP(AE1145,#REF!,1,0),"")&lt;&gt;"",1,"")</f>
        <v/>
      </c>
      <c r="AY1145" s="146" t="str">
        <f>IF(IFERROR(VLOOKUP(AE1145,#REF!,1,0),"")&lt;&gt;"",1,"")</f>
        <v/>
      </c>
      <c r="AZ1145" s="146" t="str">
        <f>IF(IFERROR(VLOOKUP(AE1145,#REF!,1,0),"")&lt;&gt;"",1,"")</f>
        <v/>
      </c>
      <c r="BA1145" s="146" t="str">
        <f>IF(IFERROR(VLOOKUP(AE1145,#REF!,1,0),"")&lt;&gt;"",1,"")</f>
        <v/>
      </c>
      <c r="BB1145" s="146" t="str">
        <f>IF(IFERROR(VLOOKUP(AE1145,#REF!,1,0),"")&lt;&gt;"",1,"")</f>
        <v/>
      </c>
      <c r="BC1145" s="146" t="str">
        <f>IF(IFERROR(VLOOKUP(AE1145,#REF!,1,0),"")&lt;&gt;"",1,"")</f>
        <v/>
      </c>
      <c r="BD1145" s="146" t="str">
        <f>IF(IFERROR(VLOOKUP(AE1145,#REF!,1,0),"")&lt;&gt;"",1,"")</f>
        <v/>
      </c>
      <c r="BE1145" s="148">
        <f t="shared" si="305"/>
        <v>0</v>
      </c>
    </row>
    <row r="1146" spans="1:57" ht="17">
      <c r="A1146" s="137">
        <v>2718</v>
      </c>
      <c r="B1146" s="137">
        <v>999999999</v>
      </c>
      <c r="C1146" s="137">
        <v>999999999</v>
      </c>
      <c r="D1146" s="138" t="str">
        <f t="shared" si="367"/>
        <v>99</v>
      </c>
      <c r="E1146" s="138" t="str">
        <f t="shared" si="368"/>
        <v>9</v>
      </c>
      <c r="F1146" s="138" t="str">
        <f t="shared" si="369"/>
        <v>9</v>
      </c>
      <c r="G1146" s="138" t="str">
        <f t="shared" si="370"/>
        <v>9</v>
      </c>
      <c r="H1146" s="138" t="str">
        <f t="shared" si="371"/>
        <v>9</v>
      </c>
      <c r="I1146" s="138" t="str">
        <f t="shared" si="372"/>
        <v>9</v>
      </c>
      <c r="J1146" s="138" t="str">
        <f t="shared" si="373"/>
        <v>9</v>
      </c>
      <c r="K1146" s="138" t="str">
        <f t="shared" si="374"/>
        <v>9</v>
      </c>
      <c r="L1146" s="138" t="s">
        <v>5600</v>
      </c>
      <c r="M1146" s="144" t="s">
        <v>1850</v>
      </c>
      <c r="N1146" s="139" t="s">
        <v>261</v>
      </c>
      <c r="O1146" s="141" t="s">
        <v>14</v>
      </c>
      <c r="P1146" s="141" t="s">
        <v>68</v>
      </c>
      <c r="Q1146" s="141">
        <v>3</v>
      </c>
      <c r="R1146" s="141">
        <v>8</v>
      </c>
      <c r="S1146" s="141" t="s">
        <v>122</v>
      </c>
      <c r="T1146" s="141" t="s">
        <v>122</v>
      </c>
      <c r="U1146" s="141">
        <v>1</v>
      </c>
      <c r="V1146" s="141">
        <v>7</v>
      </c>
      <c r="W1146" s="141" t="s">
        <v>1849</v>
      </c>
      <c r="X1146" s="141" t="s">
        <v>1849</v>
      </c>
      <c r="Y1146" s="141">
        <v>1</v>
      </c>
      <c r="Z1146" s="140">
        <v>1</v>
      </c>
      <c r="AA1146" s="140" t="s">
        <v>1850</v>
      </c>
      <c r="AB1146" s="140" t="s">
        <v>1850</v>
      </c>
      <c r="AC1146" s="140" t="s">
        <v>66</v>
      </c>
      <c r="AD1146" s="141" t="s">
        <v>66</v>
      </c>
      <c r="AE1146" s="144" t="s">
        <v>1850</v>
      </c>
      <c r="AF1146" s="144" t="s">
        <v>1850</v>
      </c>
      <c r="AG1146" s="134"/>
      <c r="AH1146" s="142"/>
      <c r="AI1146" s="143"/>
      <c r="AJ1146" s="143" t="b">
        <f t="shared" si="378"/>
        <v>0</v>
      </c>
      <c r="AK1146" s="143" t="str">
        <f>O1146&amp;Q1146&amp;R1146&amp;U1146&amp;V1146&amp;Y1146&amp;Z1146&amp;AC1146&amp;AD1146</f>
        <v>A38171100</v>
      </c>
      <c r="AL1146" s="59"/>
      <c r="AM1146" s="41" t="b">
        <f>C1146&lt;&gt;AK1146</f>
        <v>1</v>
      </c>
      <c r="AN1146" s="145" t="str">
        <f>N1146&amp;AK1146</f>
        <v>J9FA38171100</v>
      </c>
      <c r="AO1146" s="145"/>
      <c r="AP1146" s="31"/>
      <c r="AQ1146" s="146"/>
      <c r="AR1146" s="146" t="str">
        <f t="shared" si="375"/>
        <v/>
      </c>
      <c r="AS1146" s="146" t="str">
        <f>IF(IFERROR(VLOOKUP(AE1146,#REF!,1,0),"")&lt;&gt;"",1,"")</f>
        <v/>
      </c>
      <c r="AT1146" s="146" t="str">
        <f>IF(IFERROR(VLOOKUP(AE1146,#REF!,1,0),"")&lt;&gt;"",1,"")</f>
        <v/>
      </c>
      <c r="AU1146" s="146" t="str">
        <f>IF(IFERROR(VLOOKUP(AE1146,#REF!,1,0),"")&lt;&gt;"",1,"")</f>
        <v/>
      </c>
      <c r="AV1146" s="146" t="str">
        <f>IF(IFERROR(VLOOKUP(AE1146,#REF!,1,0),"")&lt;&gt;"",1,"")</f>
        <v/>
      </c>
      <c r="AW1146" s="146" t="str">
        <f>IF(IFERROR(VLOOKUP(AE1146,#REF!,1,0),"")&lt;&gt;"",1,"")</f>
        <v/>
      </c>
      <c r="AX1146" s="146" t="str">
        <f>IF(IFERROR(VLOOKUP(AE1146,#REF!,1,0),"")&lt;&gt;"",1,"")</f>
        <v/>
      </c>
      <c r="AY1146" s="146" t="str">
        <f>IF(IFERROR(VLOOKUP(AE1146,#REF!,1,0),"")&lt;&gt;"",1,"")</f>
        <v/>
      </c>
      <c r="AZ1146" s="146" t="str">
        <f>IF(IFERROR(VLOOKUP(AE1146,#REF!,1,0),"")&lt;&gt;"",1,"")</f>
        <v/>
      </c>
      <c r="BA1146" s="146" t="str">
        <f>IF(IFERROR(VLOOKUP(AE1146,#REF!,1,0),"")&lt;&gt;"",1,"")</f>
        <v/>
      </c>
      <c r="BB1146" s="146" t="str">
        <f>IF(IFERROR(VLOOKUP(AE1146,#REF!,1,0),"")&lt;&gt;"",1,"")</f>
        <v/>
      </c>
      <c r="BC1146" s="146" t="str">
        <f>IF(IFERROR(VLOOKUP(AE1146,#REF!,1,0),"")&lt;&gt;"",1,"")</f>
        <v/>
      </c>
      <c r="BD1146" s="146" t="str">
        <f>IF(IFERROR(VLOOKUP(AE1146,#REF!,1,0),"")&lt;&gt;"",1,"")</f>
        <v/>
      </c>
      <c r="BE1146" s="148">
        <f t="shared" si="305"/>
        <v>0</v>
      </c>
    </row>
    <row r="1147" spans="1:57" ht="17">
      <c r="A1147" s="137">
        <v>2719</v>
      </c>
      <c r="B1147" s="137">
        <v>999999999</v>
      </c>
      <c r="C1147" s="137">
        <v>999999999</v>
      </c>
      <c r="D1147" s="138" t="str">
        <f t="shared" si="367"/>
        <v>99</v>
      </c>
      <c r="E1147" s="138" t="str">
        <f t="shared" si="368"/>
        <v>9</v>
      </c>
      <c r="F1147" s="138" t="str">
        <f t="shared" si="369"/>
        <v>9</v>
      </c>
      <c r="G1147" s="138" t="str">
        <f t="shared" si="370"/>
        <v>9</v>
      </c>
      <c r="H1147" s="138" t="str">
        <f t="shared" si="371"/>
        <v>9</v>
      </c>
      <c r="I1147" s="138" t="str">
        <f t="shared" si="372"/>
        <v>9</v>
      </c>
      <c r="J1147" s="138" t="str">
        <f t="shared" si="373"/>
        <v>9</v>
      </c>
      <c r="K1147" s="138" t="str">
        <f t="shared" si="374"/>
        <v>9</v>
      </c>
      <c r="L1147" s="138" t="s">
        <v>5601</v>
      </c>
      <c r="M1147" s="144" t="s">
        <v>1851</v>
      </c>
      <c r="N1147" s="139" t="s">
        <v>261</v>
      </c>
      <c r="O1147" s="141" t="s">
        <v>14</v>
      </c>
      <c r="P1147" s="141" t="s">
        <v>68</v>
      </c>
      <c r="Q1147" s="141">
        <v>3</v>
      </c>
      <c r="R1147" s="141">
        <v>8</v>
      </c>
      <c r="S1147" s="141" t="s">
        <v>122</v>
      </c>
      <c r="T1147" s="141" t="s">
        <v>122</v>
      </c>
      <c r="U1147" s="141">
        <v>1</v>
      </c>
      <c r="V1147" s="141">
        <v>7</v>
      </c>
      <c r="W1147" s="141" t="s">
        <v>1849</v>
      </c>
      <c r="X1147" s="141" t="s">
        <v>1849</v>
      </c>
      <c r="Y1147" s="141">
        <v>1</v>
      </c>
      <c r="Z1147" s="140">
        <v>2</v>
      </c>
      <c r="AA1147" s="140" t="s">
        <v>1851</v>
      </c>
      <c r="AB1147" s="140" t="s">
        <v>1851</v>
      </c>
      <c r="AC1147" s="140" t="s">
        <v>66</v>
      </c>
      <c r="AD1147" s="141" t="s">
        <v>66</v>
      </c>
      <c r="AE1147" s="144" t="s">
        <v>1851</v>
      </c>
      <c r="AF1147" s="144" t="s">
        <v>1851</v>
      </c>
      <c r="AG1147" s="134"/>
      <c r="AH1147" s="142"/>
      <c r="AI1147" s="143"/>
      <c r="AJ1147" s="143" t="b">
        <f t="shared" si="378"/>
        <v>0</v>
      </c>
      <c r="AK1147" s="143" t="str">
        <f>O1147&amp;Q1147&amp;R1147&amp;U1147&amp;V1147&amp;Y1147&amp;Z1147&amp;AC1147&amp;AD1147</f>
        <v>A38171200</v>
      </c>
      <c r="AL1147" s="59"/>
      <c r="AM1147" s="41" t="b">
        <f>C1147&lt;&gt;AK1147</f>
        <v>1</v>
      </c>
      <c r="AN1147" s="145" t="str">
        <f>N1147&amp;AK1147</f>
        <v>J9FA38171200</v>
      </c>
      <c r="AO1147" s="145"/>
      <c r="AP1147" s="31"/>
      <c r="AQ1147" s="146"/>
      <c r="AR1147" s="146" t="str">
        <f t="shared" si="375"/>
        <v/>
      </c>
      <c r="AS1147" s="146" t="str">
        <f>IF(IFERROR(VLOOKUP(AE1147,#REF!,1,0),"")&lt;&gt;"",1,"")</f>
        <v/>
      </c>
      <c r="AT1147" s="146" t="str">
        <f>IF(IFERROR(VLOOKUP(AE1147,#REF!,1,0),"")&lt;&gt;"",1,"")</f>
        <v/>
      </c>
      <c r="AU1147" s="146" t="str">
        <f>IF(IFERROR(VLOOKUP(AE1147,#REF!,1,0),"")&lt;&gt;"",1,"")</f>
        <v/>
      </c>
      <c r="AV1147" s="146" t="str">
        <f>IF(IFERROR(VLOOKUP(AE1147,#REF!,1,0),"")&lt;&gt;"",1,"")</f>
        <v/>
      </c>
      <c r="AW1147" s="146" t="str">
        <f>IF(IFERROR(VLOOKUP(AE1147,#REF!,1,0),"")&lt;&gt;"",1,"")</f>
        <v/>
      </c>
      <c r="AX1147" s="146" t="str">
        <f>IF(IFERROR(VLOOKUP(AE1147,#REF!,1,0),"")&lt;&gt;"",1,"")</f>
        <v/>
      </c>
      <c r="AY1147" s="146" t="str">
        <f>IF(IFERROR(VLOOKUP(AE1147,#REF!,1,0),"")&lt;&gt;"",1,"")</f>
        <v/>
      </c>
      <c r="AZ1147" s="146" t="str">
        <f>IF(IFERROR(VLOOKUP(AE1147,#REF!,1,0),"")&lt;&gt;"",1,"")</f>
        <v/>
      </c>
      <c r="BA1147" s="146" t="str">
        <f>IF(IFERROR(VLOOKUP(AE1147,#REF!,1,0),"")&lt;&gt;"",1,"")</f>
        <v/>
      </c>
      <c r="BB1147" s="146" t="str">
        <f>IF(IFERROR(VLOOKUP(AE1147,#REF!,1,0),"")&lt;&gt;"",1,"")</f>
        <v/>
      </c>
      <c r="BC1147" s="146" t="str">
        <f>IF(IFERROR(VLOOKUP(AE1147,#REF!,1,0),"")&lt;&gt;"",1,"")</f>
        <v/>
      </c>
      <c r="BD1147" s="146" t="str">
        <f>IF(IFERROR(VLOOKUP(AE1147,#REF!,1,0),"")&lt;&gt;"",1,"")</f>
        <v/>
      </c>
      <c r="BE1147" s="148">
        <f t="shared" si="305"/>
        <v>0</v>
      </c>
    </row>
    <row r="1148" spans="1:57" ht="17">
      <c r="A1148" s="137">
        <v>2720</v>
      </c>
      <c r="B1148" s="137">
        <v>999999999</v>
      </c>
      <c r="C1148" s="137">
        <v>999999999</v>
      </c>
      <c r="D1148" s="138" t="str">
        <f t="shared" si="367"/>
        <v>99</v>
      </c>
      <c r="E1148" s="138" t="str">
        <f t="shared" si="368"/>
        <v>9</v>
      </c>
      <c r="F1148" s="138" t="str">
        <f t="shared" si="369"/>
        <v>9</v>
      </c>
      <c r="G1148" s="138" t="str">
        <f t="shared" si="370"/>
        <v>9</v>
      </c>
      <c r="H1148" s="138" t="str">
        <f t="shared" si="371"/>
        <v>9</v>
      </c>
      <c r="I1148" s="138" t="str">
        <f t="shared" si="372"/>
        <v>9</v>
      </c>
      <c r="J1148" s="138" t="str">
        <f t="shared" si="373"/>
        <v>9</v>
      </c>
      <c r="K1148" s="138" t="str">
        <f t="shared" si="374"/>
        <v>9</v>
      </c>
      <c r="L1148" s="138" t="s">
        <v>5602</v>
      </c>
      <c r="M1148" s="144" t="s">
        <v>1852</v>
      </c>
      <c r="N1148" s="139" t="s">
        <v>261</v>
      </c>
      <c r="O1148" s="141" t="s">
        <v>14</v>
      </c>
      <c r="P1148" s="141" t="s">
        <v>68</v>
      </c>
      <c r="Q1148" s="141">
        <v>3</v>
      </c>
      <c r="R1148" s="141">
        <v>8</v>
      </c>
      <c r="S1148" s="141" t="s">
        <v>122</v>
      </c>
      <c r="T1148" s="141" t="s">
        <v>122</v>
      </c>
      <c r="U1148" s="141">
        <v>1</v>
      </c>
      <c r="V1148" s="141">
        <v>7</v>
      </c>
      <c r="W1148" s="141" t="s">
        <v>1849</v>
      </c>
      <c r="X1148" s="141" t="s">
        <v>1849</v>
      </c>
      <c r="Y1148" s="141">
        <v>1</v>
      </c>
      <c r="Z1148" s="140">
        <v>3</v>
      </c>
      <c r="AA1148" s="140" t="s">
        <v>1852</v>
      </c>
      <c r="AB1148" s="140" t="s">
        <v>1852</v>
      </c>
      <c r="AC1148" s="140" t="s">
        <v>66</v>
      </c>
      <c r="AD1148" s="141" t="s">
        <v>66</v>
      </c>
      <c r="AE1148" s="144" t="s">
        <v>1852</v>
      </c>
      <c r="AF1148" s="144" t="s">
        <v>1852</v>
      </c>
      <c r="AG1148" s="134"/>
      <c r="AH1148" s="142"/>
      <c r="AI1148" s="143"/>
      <c r="AJ1148" s="143" t="b">
        <f t="shared" si="378"/>
        <v>0</v>
      </c>
      <c r="AK1148" s="143" t="str">
        <f>O1148&amp;Q1148&amp;R1148&amp;U1148&amp;V1148&amp;Y1148&amp;Z1148&amp;AC1148&amp;AD1148</f>
        <v>A38171300</v>
      </c>
      <c r="AL1148" s="59"/>
      <c r="AM1148" s="41" t="b">
        <f>C1148&lt;&gt;AK1148</f>
        <v>1</v>
      </c>
      <c r="AN1148" s="145" t="str">
        <f>N1148&amp;AK1148</f>
        <v>J9FA38171300</v>
      </c>
      <c r="AO1148" s="145"/>
      <c r="AP1148" s="31"/>
      <c r="AQ1148" s="146"/>
      <c r="AR1148" s="146" t="str">
        <f t="shared" si="375"/>
        <v/>
      </c>
      <c r="AS1148" s="146" t="str">
        <f>IF(IFERROR(VLOOKUP(AE1148,#REF!,1,0),"")&lt;&gt;"",1,"")</f>
        <v/>
      </c>
      <c r="AT1148" s="146" t="str">
        <f>IF(IFERROR(VLOOKUP(AE1148,#REF!,1,0),"")&lt;&gt;"",1,"")</f>
        <v/>
      </c>
      <c r="AU1148" s="146" t="str">
        <f>IF(IFERROR(VLOOKUP(AE1148,#REF!,1,0),"")&lt;&gt;"",1,"")</f>
        <v/>
      </c>
      <c r="AV1148" s="146" t="str">
        <f>IF(IFERROR(VLOOKUP(AE1148,#REF!,1,0),"")&lt;&gt;"",1,"")</f>
        <v/>
      </c>
      <c r="AW1148" s="146" t="str">
        <f>IF(IFERROR(VLOOKUP(AE1148,#REF!,1,0),"")&lt;&gt;"",1,"")</f>
        <v/>
      </c>
      <c r="AX1148" s="146" t="str">
        <f>IF(IFERROR(VLOOKUP(AE1148,#REF!,1,0),"")&lt;&gt;"",1,"")</f>
        <v/>
      </c>
      <c r="AY1148" s="146" t="str">
        <f>IF(IFERROR(VLOOKUP(AE1148,#REF!,1,0),"")&lt;&gt;"",1,"")</f>
        <v/>
      </c>
      <c r="AZ1148" s="146" t="str">
        <f>IF(IFERROR(VLOOKUP(AE1148,#REF!,1,0),"")&lt;&gt;"",1,"")</f>
        <v/>
      </c>
      <c r="BA1148" s="146" t="str">
        <f>IF(IFERROR(VLOOKUP(AE1148,#REF!,1,0),"")&lt;&gt;"",1,"")</f>
        <v/>
      </c>
      <c r="BB1148" s="146" t="str">
        <f>IF(IFERROR(VLOOKUP(AE1148,#REF!,1,0),"")&lt;&gt;"",1,"")</f>
        <v/>
      </c>
      <c r="BC1148" s="146" t="str">
        <f>IF(IFERROR(VLOOKUP(AE1148,#REF!,1,0),"")&lt;&gt;"",1,"")</f>
        <v/>
      </c>
      <c r="BD1148" s="146" t="str">
        <f>IF(IFERROR(VLOOKUP(AE1148,#REF!,1,0),"")&lt;&gt;"",1,"")</f>
        <v/>
      </c>
      <c r="BE1148" s="148">
        <f t="shared" si="305"/>
        <v>0</v>
      </c>
    </row>
    <row r="1149" spans="1:57" ht="17">
      <c r="A1149" s="137">
        <v>2721</v>
      </c>
      <c r="B1149" s="137">
        <v>999999999</v>
      </c>
      <c r="C1149" s="137">
        <v>999999999</v>
      </c>
      <c r="D1149" s="138" t="str">
        <f t="shared" si="367"/>
        <v>99</v>
      </c>
      <c r="E1149" s="138" t="str">
        <f t="shared" si="368"/>
        <v>9</v>
      </c>
      <c r="F1149" s="138" t="str">
        <f t="shared" si="369"/>
        <v>9</v>
      </c>
      <c r="G1149" s="138" t="str">
        <f t="shared" si="370"/>
        <v>9</v>
      </c>
      <c r="H1149" s="138" t="str">
        <f t="shared" si="371"/>
        <v>9</v>
      </c>
      <c r="I1149" s="138" t="str">
        <f t="shared" si="372"/>
        <v>9</v>
      </c>
      <c r="J1149" s="138" t="str">
        <f t="shared" si="373"/>
        <v>9</v>
      </c>
      <c r="K1149" s="138" t="str">
        <f t="shared" si="374"/>
        <v>9</v>
      </c>
      <c r="L1149" s="138" t="s">
        <v>5603</v>
      </c>
      <c r="M1149" s="144" t="s">
        <v>1853</v>
      </c>
      <c r="N1149" s="139" t="s">
        <v>261</v>
      </c>
      <c r="O1149" s="141" t="s">
        <v>14</v>
      </c>
      <c r="P1149" s="141" t="s">
        <v>68</v>
      </c>
      <c r="Q1149" s="141">
        <v>3</v>
      </c>
      <c r="R1149" s="141">
        <v>8</v>
      </c>
      <c r="S1149" s="141" t="s">
        <v>122</v>
      </c>
      <c r="T1149" s="141" t="s">
        <v>122</v>
      </c>
      <c r="U1149" s="141">
        <v>1</v>
      </c>
      <c r="V1149" s="141">
        <v>7</v>
      </c>
      <c r="W1149" s="141" t="s">
        <v>1849</v>
      </c>
      <c r="X1149" s="141" t="s">
        <v>1849</v>
      </c>
      <c r="Y1149" s="141">
        <v>1</v>
      </c>
      <c r="Z1149" s="140">
        <v>4</v>
      </c>
      <c r="AA1149" s="140" t="s">
        <v>1853</v>
      </c>
      <c r="AB1149" s="140" t="s">
        <v>1853</v>
      </c>
      <c r="AC1149" s="140" t="s">
        <v>66</v>
      </c>
      <c r="AD1149" s="141" t="s">
        <v>66</v>
      </c>
      <c r="AE1149" s="144" t="s">
        <v>1853</v>
      </c>
      <c r="AF1149" s="144" t="s">
        <v>1853</v>
      </c>
      <c r="AG1149" s="134"/>
      <c r="AH1149" s="142"/>
      <c r="AI1149" s="143"/>
      <c r="AJ1149" s="143" t="b">
        <f t="shared" si="378"/>
        <v>0</v>
      </c>
      <c r="AK1149" s="143" t="str">
        <f>O1149&amp;Q1149&amp;R1149&amp;U1149&amp;V1149&amp;Y1149&amp;Z1149&amp;AC1149&amp;AD1149</f>
        <v>A38171400</v>
      </c>
      <c r="AL1149" s="59"/>
      <c r="AM1149" s="41" t="b">
        <f>C1149&lt;&gt;AK1149</f>
        <v>1</v>
      </c>
      <c r="AN1149" s="145" t="str">
        <f>N1149&amp;AK1149</f>
        <v>J9FA38171400</v>
      </c>
      <c r="AO1149" s="145"/>
      <c r="AP1149" s="31"/>
      <c r="AQ1149" s="146"/>
      <c r="AR1149" s="146" t="str">
        <f t="shared" si="375"/>
        <v/>
      </c>
      <c r="AS1149" s="146" t="str">
        <f>IF(IFERROR(VLOOKUP(AE1149,#REF!,1,0),"")&lt;&gt;"",1,"")</f>
        <v/>
      </c>
      <c r="AT1149" s="146" t="str">
        <f>IF(IFERROR(VLOOKUP(AE1149,#REF!,1,0),"")&lt;&gt;"",1,"")</f>
        <v/>
      </c>
      <c r="AU1149" s="146" t="str">
        <f>IF(IFERROR(VLOOKUP(AE1149,#REF!,1,0),"")&lt;&gt;"",1,"")</f>
        <v/>
      </c>
      <c r="AV1149" s="146" t="str">
        <f>IF(IFERROR(VLOOKUP(AE1149,#REF!,1,0),"")&lt;&gt;"",1,"")</f>
        <v/>
      </c>
      <c r="AW1149" s="146" t="str">
        <f>IF(IFERROR(VLOOKUP(AE1149,#REF!,1,0),"")&lt;&gt;"",1,"")</f>
        <v/>
      </c>
      <c r="AX1149" s="146" t="str">
        <f>IF(IFERROR(VLOOKUP(AE1149,#REF!,1,0),"")&lt;&gt;"",1,"")</f>
        <v/>
      </c>
      <c r="AY1149" s="146" t="str">
        <f>IF(IFERROR(VLOOKUP(AE1149,#REF!,1,0),"")&lt;&gt;"",1,"")</f>
        <v/>
      </c>
      <c r="AZ1149" s="146" t="str">
        <f>IF(IFERROR(VLOOKUP(AE1149,#REF!,1,0),"")&lt;&gt;"",1,"")</f>
        <v/>
      </c>
      <c r="BA1149" s="146" t="str">
        <f>IF(IFERROR(VLOOKUP(AE1149,#REF!,1,0),"")&lt;&gt;"",1,"")</f>
        <v/>
      </c>
      <c r="BB1149" s="146" t="str">
        <f>IF(IFERROR(VLOOKUP(AE1149,#REF!,1,0),"")&lt;&gt;"",1,"")</f>
        <v/>
      </c>
      <c r="BC1149" s="146" t="str">
        <f>IF(IFERROR(VLOOKUP(AE1149,#REF!,1,0),"")&lt;&gt;"",1,"")</f>
        <v/>
      </c>
      <c r="BD1149" s="146" t="str">
        <f>IF(IFERROR(VLOOKUP(AE1149,#REF!,1,0),"")&lt;&gt;"",1,"")</f>
        <v/>
      </c>
      <c r="BE1149" s="148">
        <f t="shared" si="305"/>
        <v>0</v>
      </c>
    </row>
    <row r="1150" spans="1:57" ht="17">
      <c r="A1150" s="137">
        <v>2722</v>
      </c>
      <c r="B1150" s="137">
        <v>999999999</v>
      </c>
      <c r="C1150" s="137">
        <v>999999999</v>
      </c>
      <c r="D1150" s="138" t="str">
        <f t="shared" si="367"/>
        <v>99</v>
      </c>
      <c r="E1150" s="138" t="str">
        <f t="shared" si="368"/>
        <v>9</v>
      </c>
      <c r="F1150" s="138" t="str">
        <f t="shared" si="369"/>
        <v>9</v>
      </c>
      <c r="G1150" s="138" t="str">
        <f t="shared" si="370"/>
        <v>9</v>
      </c>
      <c r="H1150" s="138" t="str">
        <f t="shared" si="371"/>
        <v>9</v>
      </c>
      <c r="I1150" s="138" t="str">
        <f t="shared" si="372"/>
        <v>9</v>
      </c>
      <c r="J1150" s="138" t="str">
        <f t="shared" si="373"/>
        <v>9</v>
      </c>
      <c r="K1150" s="138" t="str">
        <f t="shared" si="374"/>
        <v>9</v>
      </c>
      <c r="L1150" s="138" t="s">
        <v>5604</v>
      </c>
      <c r="M1150" s="144" t="s">
        <v>1854</v>
      </c>
      <c r="N1150" s="139" t="s">
        <v>261</v>
      </c>
      <c r="O1150" s="141" t="s">
        <v>14</v>
      </c>
      <c r="P1150" s="141" t="s">
        <v>68</v>
      </c>
      <c r="Q1150" s="141">
        <v>3</v>
      </c>
      <c r="R1150" s="141">
        <v>8</v>
      </c>
      <c r="S1150" s="141" t="s">
        <v>122</v>
      </c>
      <c r="T1150" s="141" t="s">
        <v>122</v>
      </c>
      <c r="U1150" s="141">
        <v>1</v>
      </c>
      <c r="V1150" s="141">
        <v>7</v>
      </c>
      <c r="W1150" s="141" t="s">
        <v>1849</v>
      </c>
      <c r="X1150" s="141" t="s">
        <v>1849</v>
      </c>
      <c r="Y1150" s="141">
        <v>1</v>
      </c>
      <c r="Z1150" s="140">
        <v>5</v>
      </c>
      <c r="AA1150" s="140" t="s">
        <v>1854</v>
      </c>
      <c r="AB1150" s="140" t="s">
        <v>1854</v>
      </c>
      <c r="AC1150" s="140" t="s">
        <v>66</v>
      </c>
      <c r="AD1150" s="141" t="s">
        <v>66</v>
      </c>
      <c r="AE1150" s="144" t="s">
        <v>1854</v>
      </c>
      <c r="AF1150" s="144" t="s">
        <v>1854</v>
      </c>
      <c r="AG1150" s="134"/>
      <c r="AH1150" s="142"/>
      <c r="AI1150" s="143"/>
      <c r="AJ1150" s="143" t="b">
        <f t="shared" si="378"/>
        <v>0</v>
      </c>
      <c r="AK1150" s="143" t="str">
        <f>O1150&amp;Q1150&amp;R1150&amp;U1150&amp;V1150&amp;Y1150&amp;Z1150&amp;AC1150&amp;AD1150</f>
        <v>A38171500</v>
      </c>
      <c r="AL1150" s="59"/>
      <c r="AM1150" s="41" t="b">
        <f>C1150&lt;&gt;AK1150</f>
        <v>1</v>
      </c>
      <c r="AN1150" s="145" t="str">
        <f>N1150&amp;AK1150</f>
        <v>J9FA38171500</v>
      </c>
      <c r="AO1150" s="145"/>
      <c r="AP1150" s="31"/>
      <c r="AQ1150" s="146"/>
      <c r="AR1150" s="146" t="str">
        <f t="shared" si="375"/>
        <v/>
      </c>
      <c r="AS1150" s="146" t="str">
        <f>IF(IFERROR(VLOOKUP(AE1150,#REF!,1,0),"")&lt;&gt;"",1,"")</f>
        <v/>
      </c>
      <c r="AT1150" s="146" t="str">
        <f>IF(IFERROR(VLOOKUP(AE1150,#REF!,1,0),"")&lt;&gt;"",1,"")</f>
        <v/>
      </c>
      <c r="AU1150" s="146" t="str">
        <f>IF(IFERROR(VLOOKUP(AE1150,#REF!,1,0),"")&lt;&gt;"",1,"")</f>
        <v/>
      </c>
      <c r="AV1150" s="146" t="str">
        <f>IF(IFERROR(VLOOKUP(AE1150,#REF!,1,0),"")&lt;&gt;"",1,"")</f>
        <v/>
      </c>
      <c r="AW1150" s="146" t="str">
        <f>IF(IFERROR(VLOOKUP(AE1150,#REF!,1,0),"")&lt;&gt;"",1,"")</f>
        <v/>
      </c>
      <c r="AX1150" s="146" t="str">
        <f>IF(IFERROR(VLOOKUP(AE1150,#REF!,1,0),"")&lt;&gt;"",1,"")</f>
        <v/>
      </c>
      <c r="AY1150" s="146" t="str">
        <f>IF(IFERROR(VLOOKUP(AE1150,#REF!,1,0),"")&lt;&gt;"",1,"")</f>
        <v/>
      </c>
      <c r="AZ1150" s="146" t="str">
        <f>IF(IFERROR(VLOOKUP(AE1150,#REF!,1,0),"")&lt;&gt;"",1,"")</f>
        <v/>
      </c>
      <c r="BA1150" s="146" t="str">
        <f>IF(IFERROR(VLOOKUP(AE1150,#REF!,1,0),"")&lt;&gt;"",1,"")</f>
        <v/>
      </c>
      <c r="BB1150" s="146" t="str">
        <f>IF(IFERROR(VLOOKUP(AE1150,#REF!,1,0),"")&lt;&gt;"",1,"")</f>
        <v/>
      </c>
      <c r="BC1150" s="146" t="str">
        <f>IF(IFERROR(VLOOKUP(AE1150,#REF!,1,0),"")&lt;&gt;"",1,"")</f>
        <v/>
      </c>
      <c r="BD1150" s="146" t="str">
        <f>IF(IFERROR(VLOOKUP(AE1150,#REF!,1,0),"")&lt;&gt;"",1,"")</f>
        <v/>
      </c>
      <c r="BE1150" s="148">
        <f t="shared" si="305"/>
        <v>0</v>
      </c>
    </row>
    <row r="1151" spans="1:57" ht="17">
      <c r="A1151" s="137">
        <v>2723</v>
      </c>
      <c r="B1151" s="137">
        <v>999999999</v>
      </c>
      <c r="C1151" s="137">
        <v>999999999</v>
      </c>
      <c r="D1151" s="138" t="str">
        <f t="shared" si="367"/>
        <v>99</v>
      </c>
      <c r="E1151" s="138" t="str">
        <f t="shared" si="368"/>
        <v>9</v>
      </c>
      <c r="F1151" s="138" t="str">
        <f t="shared" si="369"/>
        <v>9</v>
      </c>
      <c r="G1151" s="138" t="str">
        <f t="shared" si="370"/>
        <v>9</v>
      </c>
      <c r="H1151" s="138" t="str">
        <f t="shared" si="371"/>
        <v>9</v>
      </c>
      <c r="I1151" s="138" t="str">
        <f t="shared" si="372"/>
        <v>9</v>
      </c>
      <c r="J1151" s="138" t="str">
        <f t="shared" si="373"/>
        <v>9</v>
      </c>
      <c r="K1151" s="138" t="str">
        <f t="shared" si="374"/>
        <v>9</v>
      </c>
      <c r="L1151" s="138" t="s">
        <v>5605</v>
      </c>
      <c r="M1151" s="144" t="s">
        <v>1855</v>
      </c>
      <c r="N1151" s="139" t="s">
        <v>261</v>
      </c>
      <c r="O1151" s="141" t="s">
        <v>14</v>
      </c>
      <c r="P1151" s="141" t="s">
        <v>68</v>
      </c>
      <c r="Q1151" s="141">
        <v>3</v>
      </c>
      <c r="R1151" s="141">
        <v>8</v>
      </c>
      <c r="S1151" s="141" t="s">
        <v>122</v>
      </c>
      <c r="T1151" s="141" t="s">
        <v>122</v>
      </c>
      <c r="U1151" s="141">
        <v>1</v>
      </c>
      <c r="V1151" s="141">
        <v>7</v>
      </c>
      <c r="W1151" s="141" t="s">
        <v>1849</v>
      </c>
      <c r="X1151" s="141" t="s">
        <v>1849</v>
      </c>
      <c r="Y1151" s="141">
        <v>1</v>
      </c>
      <c r="Z1151" s="140">
        <v>6</v>
      </c>
      <c r="AA1151" s="140" t="s">
        <v>1855</v>
      </c>
      <c r="AB1151" s="140" t="s">
        <v>1855</v>
      </c>
      <c r="AC1151" s="140" t="s">
        <v>66</v>
      </c>
      <c r="AD1151" s="141" t="s">
        <v>66</v>
      </c>
      <c r="AE1151" s="144" t="s">
        <v>1855</v>
      </c>
      <c r="AF1151" s="144" t="s">
        <v>1855</v>
      </c>
      <c r="AG1151" s="134"/>
      <c r="AH1151" s="142"/>
      <c r="AI1151" s="143"/>
      <c r="AJ1151" s="143" t="b">
        <f t="shared" si="378"/>
        <v>0</v>
      </c>
      <c r="AK1151" s="143" t="str">
        <f>O1151&amp;Q1151&amp;R1151&amp;U1151&amp;V1151&amp;Y1151&amp;Z1151&amp;AC1151&amp;AD1151</f>
        <v>A38171600</v>
      </c>
      <c r="AL1151" s="59"/>
      <c r="AM1151" s="41" t="b">
        <f>C1151&lt;&gt;AK1151</f>
        <v>1</v>
      </c>
      <c r="AN1151" s="145" t="str">
        <f>N1151&amp;AK1151</f>
        <v>J9FA38171600</v>
      </c>
      <c r="AO1151" s="145"/>
      <c r="AP1151" s="31"/>
      <c r="AQ1151" s="146"/>
      <c r="AR1151" s="146" t="str">
        <f t="shared" si="375"/>
        <v/>
      </c>
      <c r="AS1151" s="146" t="str">
        <f>IF(IFERROR(VLOOKUP(AE1151,#REF!,1,0),"")&lt;&gt;"",1,"")</f>
        <v/>
      </c>
      <c r="AT1151" s="146" t="str">
        <f>IF(IFERROR(VLOOKUP(AE1151,#REF!,1,0),"")&lt;&gt;"",1,"")</f>
        <v/>
      </c>
      <c r="AU1151" s="146" t="str">
        <f>IF(IFERROR(VLOOKUP(AE1151,#REF!,1,0),"")&lt;&gt;"",1,"")</f>
        <v/>
      </c>
      <c r="AV1151" s="146" t="str">
        <f>IF(IFERROR(VLOOKUP(AE1151,#REF!,1,0),"")&lt;&gt;"",1,"")</f>
        <v/>
      </c>
      <c r="AW1151" s="146" t="str">
        <f>IF(IFERROR(VLOOKUP(AE1151,#REF!,1,0),"")&lt;&gt;"",1,"")</f>
        <v/>
      </c>
      <c r="AX1151" s="146" t="str">
        <f>IF(IFERROR(VLOOKUP(AE1151,#REF!,1,0),"")&lt;&gt;"",1,"")</f>
        <v/>
      </c>
      <c r="AY1151" s="146" t="str">
        <f>IF(IFERROR(VLOOKUP(AE1151,#REF!,1,0),"")&lt;&gt;"",1,"")</f>
        <v/>
      </c>
      <c r="AZ1151" s="146" t="str">
        <f>IF(IFERROR(VLOOKUP(AE1151,#REF!,1,0),"")&lt;&gt;"",1,"")</f>
        <v/>
      </c>
      <c r="BA1151" s="146" t="str">
        <f>IF(IFERROR(VLOOKUP(AE1151,#REF!,1,0),"")&lt;&gt;"",1,"")</f>
        <v/>
      </c>
      <c r="BB1151" s="146" t="str">
        <f>IF(IFERROR(VLOOKUP(AE1151,#REF!,1,0),"")&lt;&gt;"",1,"")</f>
        <v/>
      </c>
      <c r="BC1151" s="146" t="str">
        <f>IF(IFERROR(VLOOKUP(AE1151,#REF!,1,0),"")&lt;&gt;"",1,"")</f>
        <v/>
      </c>
      <c r="BD1151" s="146" t="str">
        <f>IF(IFERROR(VLOOKUP(AE1151,#REF!,1,0),"")&lt;&gt;"",1,"")</f>
        <v/>
      </c>
      <c r="BE1151" s="148">
        <f t="shared" si="305"/>
        <v>0</v>
      </c>
    </row>
    <row r="1152" spans="1:57" ht="17">
      <c r="A1152" s="137">
        <v>2724</v>
      </c>
      <c r="B1152" s="137">
        <v>999999999</v>
      </c>
      <c r="C1152" s="137">
        <v>999999999</v>
      </c>
      <c r="D1152" s="138" t="str">
        <f t="shared" si="367"/>
        <v>99</v>
      </c>
      <c r="E1152" s="138" t="str">
        <f t="shared" si="368"/>
        <v>9</v>
      </c>
      <c r="F1152" s="138" t="str">
        <f t="shared" si="369"/>
        <v>9</v>
      </c>
      <c r="G1152" s="138" t="str">
        <f t="shared" si="370"/>
        <v>9</v>
      </c>
      <c r="H1152" s="138" t="str">
        <f t="shared" si="371"/>
        <v>9</v>
      </c>
      <c r="I1152" s="138" t="str">
        <f t="shared" si="372"/>
        <v>9</v>
      </c>
      <c r="J1152" s="138" t="str">
        <f t="shared" si="373"/>
        <v>9</v>
      </c>
      <c r="K1152" s="138" t="str">
        <f t="shared" si="374"/>
        <v>9</v>
      </c>
      <c r="L1152" s="138" t="s">
        <v>5606</v>
      </c>
      <c r="M1152" s="144" t="s">
        <v>1856</v>
      </c>
      <c r="N1152" s="139" t="s">
        <v>261</v>
      </c>
      <c r="O1152" s="141" t="s">
        <v>14</v>
      </c>
      <c r="P1152" s="141" t="s">
        <v>68</v>
      </c>
      <c r="Q1152" s="141">
        <v>3</v>
      </c>
      <c r="R1152" s="141">
        <v>8</v>
      </c>
      <c r="S1152" s="141" t="s">
        <v>122</v>
      </c>
      <c r="T1152" s="141" t="s">
        <v>122</v>
      </c>
      <c r="U1152" s="141">
        <v>1</v>
      </c>
      <c r="V1152" s="141">
        <v>7</v>
      </c>
      <c r="W1152" s="141" t="s">
        <v>1849</v>
      </c>
      <c r="X1152" s="141" t="s">
        <v>1849</v>
      </c>
      <c r="Y1152" s="141">
        <v>1</v>
      </c>
      <c r="Z1152" s="140">
        <v>7</v>
      </c>
      <c r="AA1152" s="140" t="s">
        <v>1856</v>
      </c>
      <c r="AB1152" s="140" t="s">
        <v>1856</v>
      </c>
      <c r="AC1152" s="140" t="s">
        <v>66</v>
      </c>
      <c r="AD1152" s="141" t="s">
        <v>66</v>
      </c>
      <c r="AE1152" s="144" t="s">
        <v>1856</v>
      </c>
      <c r="AF1152" s="144" t="s">
        <v>1856</v>
      </c>
      <c r="AG1152" s="134"/>
      <c r="AH1152" s="142"/>
      <c r="AI1152" s="143"/>
      <c r="AJ1152" s="143" t="b">
        <f t="shared" si="378"/>
        <v>0</v>
      </c>
      <c r="AK1152" s="143" t="str">
        <f>O1152&amp;Q1152&amp;R1152&amp;U1152&amp;V1152&amp;Y1152&amp;Z1152&amp;AC1152&amp;AD1152</f>
        <v>A38171700</v>
      </c>
      <c r="AL1152" s="59"/>
      <c r="AM1152" s="41" t="b">
        <f>C1152&lt;&gt;AK1152</f>
        <v>1</v>
      </c>
      <c r="AN1152" s="145" t="str">
        <f>N1152&amp;AK1152</f>
        <v>J9FA38171700</v>
      </c>
      <c r="AO1152" s="145"/>
      <c r="AP1152" s="31"/>
      <c r="AQ1152" s="146"/>
      <c r="AR1152" s="146" t="str">
        <f t="shared" si="375"/>
        <v/>
      </c>
      <c r="AS1152" s="146" t="str">
        <f>IF(IFERROR(VLOOKUP(AE1152,#REF!,1,0),"")&lt;&gt;"",1,"")</f>
        <v/>
      </c>
      <c r="AT1152" s="146" t="str">
        <f>IF(IFERROR(VLOOKUP(AE1152,#REF!,1,0),"")&lt;&gt;"",1,"")</f>
        <v/>
      </c>
      <c r="AU1152" s="146" t="str">
        <f>IF(IFERROR(VLOOKUP(AE1152,#REF!,1,0),"")&lt;&gt;"",1,"")</f>
        <v/>
      </c>
      <c r="AV1152" s="146" t="str">
        <f>IF(IFERROR(VLOOKUP(AE1152,#REF!,1,0),"")&lt;&gt;"",1,"")</f>
        <v/>
      </c>
      <c r="AW1152" s="146" t="str">
        <f>IF(IFERROR(VLOOKUP(AE1152,#REF!,1,0),"")&lt;&gt;"",1,"")</f>
        <v/>
      </c>
      <c r="AX1152" s="146" t="str">
        <f>IF(IFERROR(VLOOKUP(AE1152,#REF!,1,0),"")&lt;&gt;"",1,"")</f>
        <v/>
      </c>
      <c r="AY1152" s="146" t="str">
        <f>IF(IFERROR(VLOOKUP(AE1152,#REF!,1,0),"")&lt;&gt;"",1,"")</f>
        <v/>
      </c>
      <c r="AZ1152" s="146" t="str">
        <f>IF(IFERROR(VLOOKUP(AE1152,#REF!,1,0),"")&lt;&gt;"",1,"")</f>
        <v/>
      </c>
      <c r="BA1152" s="146" t="str">
        <f>IF(IFERROR(VLOOKUP(AE1152,#REF!,1,0),"")&lt;&gt;"",1,"")</f>
        <v/>
      </c>
      <c r="BB1152" s="146" t="str">
        <f>IF(IFERROR(VLOOKUP(AE1152,#REF!,1,0),"")&lt;&gt;"",1,"")</f>
        <v/>
      </c>
      <c r="BC1152" s="146" t="str">
        <f>IF(IFERROR(VLOOKUP(AE1152,#REF!,1,0),"")&lt;&gt;"",1,"")</f>
        <v/>
      </c>
      <c r="BD1152" s="146" t="str">
        <f>IF(IFERROR(VLOOKUP(AE1152,#REF!,1,0),"")&lt;&gt;"",1,"")</f>
        <v/>
      </c>
      <c r="BE1152" s="148">
        <f t="shared" si="305"/>
        <v>0</v>
      </c>
    </row>
    <row r="1153" spans="1:57" ht="17">
      <c r="A1153" s="137">
        <v>2725</v>
      </c>
      <c r="B1153" s="137">
        <v>999999999</v>
      </c>
      <c r="C1153" s="137">
        <v>999999999</v>
      </c>
      <c r="D1153" s="138" t="str">
        <f t="shared" si="367"/>
        <v>99</v>
      </c>
      <c r="E1153" s="138" t="str">
        <f t="shared" si="368"/>
        <v>9</v>
      </c>
      <c r="F1153" s="138" t="str">
        <f t="shared" si="369"/>
        <v>9</v>
      </c>
      <c r="G1153" s="138" t="str">
        <f t="shared" si="370"/>
        <v>9</v>
      </c>
      <c r="H1153" s="138" t="str">
        <f t="shared" si="371"/>
        <v>9</v>
      </c>
      <c r="I1153" s="138" t="str">
        <f t="shared" si="372"/>
        <v>9</v>
      </c>
      <c r="J1153" s="138" t="str">
        <f t="shared" si="373"/>
        <v>9</v>
      </c>
      <c r="K1153" s="138" t="str">
        <f t="shared" si="374"/>
        <v>9</v>
      </c>
      <c r="L1153" s="138" t="s">
        <v>5607</v>
      </c>
      <c r="M1153" s="144" t="s">
        <v>1857</v>
      </c>
      <c r="N1153" s="139" t="s">
        <v>261</v>
      </c>
      <c r="O1153" s="141" t="s">
        <v>14</v>
      </c>
      <c r="P1153" s="141" t="s">
        <v>68</v>
      </c>
      <c r="Q1153" s="141">
        <v>3</v>
      </c>
      <c r="R1153" s="141">
        <v>8</v>
      </c>
      <c r="S1153" s="141" t="s">
        <v>122</v>
      </c>
      <c r="T1153" s="141" t="s">
        <v>122</v>
      </c>
      <c r="U1153" s="141">
        <v>1</v>
      </c>
      <c r="V1153" s="141">
        <v>7</v>
      </c>
      <c r="W1153" s="141" t="s">
        <v>1849</v>
      </c>
      <c r="X1153" s="141" t="s">
        <v>1849</v>
      </c>
      <c r="Y1153" s="141">
        <v>1</v>
      </c>
      <c r="Z1153" s="140">
        <v>8</v>
      </c>
      <c r="AA1153" s="140" t="s">
        <v>1857</v>
      </c>
      <c r="AB1153" s="140" t="s">
        <v>1857</v>
      </c>
      <c r="AC1153" s="140" t="s">
        <v>66</v>
      </c>
      <c r="AD1153" s="141" t="s">
        <v>66</v>
      </c>
      <c r="AE1153" s="144" t="s">
        <v>1857</v>
      </c>
      <c r="AF1153" s="144" t="s">
        <v>1857</v>
      </c>
      <c r="AG1153" s="134"/>
      <c r="AH1153" s="142"/>
      <c r="AI1153" s="143"/>
      <c r="AJ1153" s="143" t="b">
        <f t="shared" si="378"/>
        <v>0</v>
      </c>
      <c r="AK1153" s="143" t="str">
        <f>O1153&amp;Q1153&amp;R1153&amp;U1153&amp;V1153&amp;Y1153&amp;Z1153&amp;AC1153&amp;AD1153</f>
        <v>A38171800</v>
      </c>
      <c r="AL1153" s="59"/>
      <c r="AM1153" s="41" t="b">
        <f>C1153&lt;&gt;AK1153</f>
        <v>1</v>
      </c>
      <c r="AN1153" s="145" t="str">
        <f>N1153&amp;AK1153</f>
        <v>J9FA38171800</v>
      </c>
      <c r="AO1153" s="145"/>
      <c r="AP1153" s="31"/>
      <c r="AQ1153" s="146"/>
      <c r="AR1153" s="146" t="str">
        <f t="shared" si="375"/>
        <v/>
      </c>
      <c r="AS1153" s="146" t="str">
        <f>IF(IFERROR(VLOOKUP(AE1153,#REF!,1,0),"")&lt;&gt;"",1,"")</f>
        <v/>
      </c>
      <c r="AT1153" s="146" t="str">
        <f>IF(IFERROR(VLOOKUP(AE1153,#REF!,1,0),"")&lt;&gt;"",1,"")</f>
        <v/>
      </c>
      <c r="AU1153" s="146" t="str">
        <f>IF(IFERROR(VLOOKUP(AE1153,#REF!,1,0),"")&lt;&gt;"",1,"")</f>
        <v/>
      </c>
      <c r="AV1153" s="146" t="str">
        <f>IF(IFERROR(VLOOKUP(AE1153,#REF!,1,0),"")&lt;&gt;"",1,"")</f>
        <v/>
      </c>
      <c r="AW1153" s="146" t="str">
        <f>IF(IFERROR(VLOOKUP(AE1153,#REF!,1,0),"")&lt;&gt;"",1,"")</f>
        <v/>
      </c>
      <c r="AX1153" s="146" t="str">
        <f>IF(IFERROR(VLOOKUP(AE1153,#REF!,1,0),"")&lt;&gt;"",1,"")</f>
        <v/>
      </c>
      <c r="AY1153" s="146" t="str">
        <f>IF(IFERROR(VLOOKUP(AE1153,#REF!,1,0),"")&lt;&gt;"",1,"")</f>
        <v/>
      </c>
      <c r="AZ1153" s="146" t="str">
        <f>IF(IFERROR(VLOOKUP(AE1153,#REF!,1,0),"")&lt;&gt;"",1,"")</f>
        <v/>
      </c>
      <c r="BA1153" s="146" t="str">
        <f>IF(IFERROR(VLOOKUP(AE1153,#REF!,1,0),"")&lt;&gt;"",1,"")</f>
        <v/>
      </c>
      <c r="BB1153" s="146" t="str">
        <f>IF(IFERROR(VLOOKUP(AE1153,#REF!,1,0),"")&lt;&gt;"",1,"")</f>
        <v/>
      </c>
      <c r="BC1153" s="146" t="str">
        <f>IF(IFERROR(VLOOKUP(AE1153,#REF!,1,0),"")&lt;&gt;"",1,"")</f>
        <v/>
      </c>
      <c r="BD1153" s="146" t="str">
        <f>IF(IFERROR(VLOOKUP(AE1153,#REF!,1,0),"")&lt;&gt;"",1,"")</f>
        <v/>
      </c>
      <c r="BE1153" s="148">
        <f t="shared" si="305"/>
        <v>0</v>
      </c>
    </row>
    <row r="1154" spans="1:57" ht="17">
      <c r="A1154" s="137">
        <v>2726</v>
      </c>
      <c r="B1154" s="137">
        <v>999999999</v>
      </c>
      <c r="C1154" s="137">
        <v>999999999</v>
      </c>
      <c r="D1154" s="138" t="str">
        <f t="shared" si="367"/>
        <v>99</v>
      </c>
      <c r="E1154" s="138" t="str">
        <f t="shared" si="368"/>
        <v>9</v>
      </c>
      <c r="F1154" s="138" t="str">
        <f t="shared" si="369"/>
        <v>9</v>
      </c>
      <c r="G1154" s="138" t="str">
        <f t="shared" si="370"/>
        <v>9</v>
      </c>
      <c r="H1154" s="138" t="str">
        <f t="shared" si="371"/>
        <v>9</v>
      </c>
      <c r="I1154" s="138" t="str">
        <f t="shared" si="372"/>
        <v>9</v>
      </c>
      <c r="J1154" s="138" t="str">
        <f t="shared" si="373"/>
        <v>9</v>
      </c>
      <c r="K1154" s="138" t="str">
        <f t="shared" si="374"/>
        <v>9</v>
      </c>
      <c r="L1154" s="138" t="s">
        <v>5608</v>
      </c>
      <c r="M1154" s="144" t="s">
        <v>1858</v>
      </c>
      <c r="N1154" s="139" t="s">
        <v>261</v>
      </c>
      <c r="O1154" s="141" t="s">
        <v>14</v>
      </c>
      <c r="P1154" s="141" t="s">
        <v>68</v>
      </c>
      <c r="Q1154" s="141">
        <v>3</v>
      </c>
      <c r="R1154" s="141">
        <v>8</v>
      </c>
      <c r="S1154" s="141" t="s">
        <v>122</v>
      </c>
      <c r="T1154" s="141" t="s">
        <v>122</v>
      </c>
      <c r="U1154" s="141">
        <v>1</v>
      </c>
      <c r="V1154" s="141">
        <v>7</v>
      </c>
      <c r="W1154" s="141" t="s">
        <v>1849</v>
      </c>
      <c r="X1154" s="141" t="s">
        <v>1849</v>
      </c>
      <c r="Y1154" s="141">
        <v>1</v>
      </c>
      <c r="Z1154" s="140">
        <v>9</v>
      </c>
      <c r="AA1154" s="140" t="s">
        <v>1858</v>
      </c>
      <c r="AB1154" s="140" t="s">
        <v>1858</v>
      </c>
      <c r="AC1154" s="140" t="s">
        <v>66</v>
      </c>
      <c r="AD1154" s="141" t="s">
        <v>66</v>
      </c>
      <c r="AE1154" s="144" t="s">
        <v>1858</v>
      </c>
      <c r="AF1154" s="144" t="s">
        <v>1858</v>
      </c>
      <c r="AG1154" s="134"/>
      <c r="AH1154" s="142"/>
      <c r="AI1154" s="143"/>
      <c r="AJ1154" s="143" t="b">
        <f t="shared" si="378"/>
        <v>0</v>
      </c>
      <c r="AK1154" s="143" t="str">
        <f>O1154&amp;Q1154&amp;R1154&amp;U1154&amp;V1154&amp;Y1154&amp;Z1154&amp;AC1154&amp;AD1154</f>
        <v>A38171900</v>
      </c>
      <c r="AL1154" s="59"/>
      <c r="AM1154" s="41" t="b">
        <f>C1154&lt;&gt;AK1154</f>
        <v>1</v>
      </c>
      <c r="AN1154" s="145" t="str">
        <f>N1154&amp;AK1154</f>
        <v>J9FA38171900</v>
      </c>
      <c r="AO1154" s="145"/>
      <c r="AP1154" s="31"/>
      <c r="AQ1154" s="146"/>
      <c r="AR1154" s="146" t="str">
        <f t="shared" si="375"/>
        <v/>
      </c>
      <c r="AS1154" s="146" t="str">
        <f>IF(IFERROR(VLOOKUP(AE1154,#REF!,1,0),"")&lt;&gt;"",1,"")</f>
        <v/>
      </c>
      <c r="AT1154" s="146" t="str">
        <f>IF(IFERROR(VLOOKUP(AE1154,#REF!,1,0),"")&lt;&gt;"",1,"")</f>
        <v/>
      </c>
      <c r="AU1154" s="146" t="str">
        <f>IF(IFERROR(VLOOKUP(AE1154,#REF!,1,0),"")&lt;&gt;"",1,"")</f>
        <v/>
      </c>
      <c r="AV1154" s="146" t="str">
        <f>IF(IFERROR(VLOOKUP(AE1154,#REF!,1,0),"")&lt;&gt;"",1,"")</f>
        <v/>
      </c>
      <c r="AW1154" s="146" t="str">
        <f>IF(IFERROR(VLOOKUP(AE1154,#REF!,1,0),"")&lt;&gt;"",1,"")</f>
        <v/>
      </c>
      <c r="AX1154" s="146" t="str">
        <f>IF(IFERROR(VLOOKUP(AE1154,#REF!,1,0),"")&lt;&gt;"",1,"")</f>
        <v/>
      </c>
      <c r="AY1154" s="146" t="str">
        <f>IF(IFERROR(VLOOKUP(AE1154,#REF!,1,0),"")&lt;&gt;"",1,"")</f>
        <v/>
      </c>
      <c r="AZ1154" s="146" t="str">
        <f>IF(IFERROR(VLOOKUP(AE1154,#REF!,1,0),"")&lt;&gt;"",1,"")</f>
        <v/>
      </c>
      <c r="BA1154" s="146" t="str">
        <f>IF(IFERROR(VLOOKUP(AE1154,#REF!,1,0),"")&lt;&gt;"",1,"")</f>
        <v/>
      </c>
      <c r="BB1154" s="146" t="str">
        <f>IF(IFERROR(VLOOKUP(AE1154,#REF!,1,0),"")&lt;&gt;"",1,"")</f>
        <v/>
      </c>
      <c r="BC1154" s="146" t="str">
        <f>IF(IFERROR(VLOOKUP(AE1154,#REF!,1,0),"")&lt;&gt;"",1,"")</f>
        <v/>
      </c>
      <c r="BD1154" s="146" t="str">
        <f>IF(IFERROR(VLOOKUP(AE1154,#REF!,1,0),"")&lt;&gt;"",1,"")</f>
        <v/>
      </c>
      <c r="BE1154" s="148">
        <f t="shared" si="305"/>
        <v>0</v>
      </c>
    </row>
    <row r="1155" spans="1:57" ht="16">
      <c r="A1155" s="43">
        <v>2727</v>
      </c>
      <c r="B1155" s="43">
        <v>999999999</v>
      </c>
      <c r="C1155" s="43">
        <v>999999999</v>
      </c>
      <c r="D1155" s="44" t="str">
        <f t="shared" si="367"/>
        <v>99</v>
      </c>
      <c r="E1155" s="44" t="str">
        <f t="shared" si="368"/>
        <v>9</v>
      </c>
      <c r="F1155" s="44" t="str">
        <f t="shared" si="369"/>
        <v>9</v>
      </c>
      <c r="G1155" s="44" t="str">
        <f t="shared" si="370"/>
        <v>9</v>
      </c>
      <c r="H1155" s="44" t="str">
        <f t="shared" si="371"/>
        <v>9</v>
      </c>
      <c r="I1155" s="44" t="str">
        <f t="shared" si="372"/>
        <v>9</v>
      </c>
      <c r="J1155" s="44" t="str">
        <f t="shared" si="373"/>
        <v>9</v>
      </c>
      <c r="K1155" s="44" t="str">
        <f t="shared" si="374"/>
        <v>9</v>
      </c>
      <c r="L1155" s="44"/>
      <c r="M1155" s="50" t="s">
        <v>1859</v>
      </c>
      <c r="N1155" s="50"/>
      <c r="O1155" s="46" t="s">
        <v>14</v>
      </c>
      <c r="P1155" s="47" t="s">
        <v>68</v>
      </c>
      <c r="Q1155" s="47" t="s">
        <v>18</v>
      </c>
      <c r="R1155" s="47"/>
      <c r="S1155" s="47" t="s">
        <v>1706</v>
      </c>
      <c r="T1155" s="47" t="s">
        <v>122</v>
      </c>
      <c r="U1155" s="47" t="s">
        <v>18</v>
      </c>
      <c r="V1155" s="47">
        <v>4</v>
      </c>
      <c r="W1155" s="50"/>
      <c r="X1155" s="50" t="s">
        <v>1849</v>
      </c>
      <c r="Y1155" s="47">
        <v>9</v>
      </c>
      <c r="Z1155" s="49" t="s">
        <v>66</v>
      </c>
      <c r="AA1155" s="50"/>
      <c r="AB1155" s="50" t="s">
        <v>1859</v>
      </c>
      <c r="AC1155" s="61" t="s">
        <v>18</v>
      </c>
      <c r="AD1155" s="47" t="s">
        <v>18</v>
      </c>
      <c r="AE1155" s="50" t="s">
        <v>1859</v>
      </c>
      <c r="AF1155" s="51"/>
      <c r="AG1155" s="51" t="s">
        <v>8</v>
      </c>
      <c r="AH1155" s="52"/>
      <c r="AI1155" s="39"/>
      <c r="AJ1155" s="39"/>
      <c r="AK1155" s="39" t="e">
        <f>O1155&amp;Q1155&amp;#REF!&amp;U1155&amp;V1155&amp;Y1155&amp;Z1155&amp;AC1155&amp;AD1155</f>
        <v>#REF!</v>
      </c>
      <c r="AL1155" s="90"/>
      <c r="AM1155" s="44" t="e">
        <f>C1155&lt;&gt;AK1155</f>
        <v>#REF!</v>
      </c>
      <c r="AN1155" s="52"/>
      <c r="AO1155" s="52"/>
      <c r="AP1155" s="53"/>
      <c r="AQ1155" s="53"/>
      <c r="AR1155" s="53" t="str">
        <f t="shared" si="375"/>
        <v/>
      </c>
      <c r="AS1155" s="53" t="str">
        <f>IF(IFERROR(VLOOKUP(AE1155,#REF!,1,0),"")&lt;&gt;"",1,"")</f>
        <v/>
      </c>
      <c r="AT1155" s="53" t="str">
        <f>IF(IFERROR(VLOOKUP(AE1155,#REF!,1,0),"")&lt;&gt;"",1,"")</f>
        <v/>
      </c>
      <c r="AU1155" s="53" t="str">
        <f>IF(IFERROR(VLOOKUP(AE1155,#REF!,1,0),"")&lt;&gt;"",1,"")</f>
        <v/>
      </c>
      <c r="AV1155" s="53" t="str">
        <f>IF(IFERROR(VLOOKUP(AE1155,#REF!,1,0),"")&lt;&gt;"",1,"")</f>
        <v/>
      </c>
      <c r="AW1155" s="53" t="str">
        <f>IF(IFERROR(VLOOKUP(AE1155,#REF!,1,0),"")&lt;&gt;"",1,"")</f>
        <v/>
      </c>
      <c r="AX1155" s="53" t="str">
        <f>IF(IFERROR(VLOOKUP(AE1155,#REF!,1,0),"")&lt;&gt;"",1,"")</f>
        <v/>
      </c>
      <c r="AY1155" s="53" t="str">
        <f>IF(IFERROR(VLOOKUP(AE1155,#REF!,1,0),"")&lt;&gt;"",1,"")</f>
        <v/>
      </c>
      <c r="AZ1155" s="53" t="str">
        <f>IF(IFERROR(VLOOKUP(AE1155,#REF!,1,0),"")&lt;&gt;"",1,"")</f>
        <v/>
      </c>
      <c r="BA1155" s="53" t="str">
        <f>IF(IFERROR(VLOOKUP(AE1155,#REF!,1,0),"")&lt;&gt;"",1,"")</f>
        <v/>
      </c>
      <c r="BB1155" s="53" t="str">
        <f>IF(IFERROR(VLOOKUP(AE1155,#REF!,1,0),"")&lt;&gt;"",1,"")</f>
        <v/>
      </c>
      <c r="BC1155" s="53" t="str">
        <f>IF(IFERROR(VLOOKUP(AE1155,#REF!,1,0),"")&lt;&gt;"",1,"")</f>
        <v/>
      </c>
      <c r="BD1155" s="53" t="str">
        <f>IF(IFERROR(VLOOKUP(AE1155,#REF!,1,0),"")&lt;&gt;"",1,"")</f>
        <v/>
      </c>
      <c r="BE1155" s="54">
        <f t="shared" si="305"/>
        <v>0</v>
      </c>
    </row>
    <row r="1156" spans="1:57" ht="16">
      <c r="A1156" s="43">
        <v>680</v>
      </c>
      <c r="B1156" s="43">
        <v>699799</v>
      </c>
      <c r="C1156" s="43" t="str">
        <f t="shared" ref="C1156:C1157" si="379">LEFT(B1156 &amp; "000000000", 9)</f>
        <v>699799000</v>
      </c>
      <c r="D1156" s="44" t="str">
        <f t="shared" si="367"/>
        <v>69</v>
      </c>
      <c r="E1156" s="44" t="str">
        <f t="shared" si="368"/>
        <v>9</v>
      </c>
      <c r="F1156" s="44" t="str">
        <f t="shared" si="369"/>
        <v>7</v>
      </c>
      <c r="G1156" s="44" t="str">
        <f t="shared" si="370"/>
        <v>9</v>
      </c>
      <c r="H1156" s="44" t="str">
        <f t="shared" si="371"/>
        <v>9</v>
      </c>
      <c r="I1156" s="44" t="str">
        <f t="shared" si="372"/>
        <v>0</v>
      </c>
      <c r="J1156" s="44" t="str">
        <f t="shared" si="373"/>
        <v>0</v>
      </c>
      <c r="K1156" s="44" t="str">
        <f t="shared" si="374"/>
        <v>0</v>
      </c>
      <c r="L1156" s="44"/>
      <c r="M1156" s="45" t="s">
        <v>1860</v>
      </c>
      <c r="N1156" s="45"/>
      <c r="O1156" s="46" t="s">
        <v>14</v>
      </c>
      <c r="P1156" s="47" t="s">
        <v>68</v>
      </c>
      <c r="Q1156" s="48">
        <v>4</v>
      </c>
      <c r="R1156" s="60"/>
      <c r="S1156" s="60" t="s">
        <v>122</v>
      </c>
      <c r="T1156" s="47" t="s">
        <v>122</v>
      </c>
      <c r="U1156" s="48">
        <v>1</v>
      </c>
      <c r="V1156" s="48">
        <v>8</v>
      </c>
      <c r="W1156" s="47"/>
      <c r="X1156" s="47" t="s">
        <v>1860</v>
      </c>
      <c r="Y1156" s="46" t="s">
        <v>66</v>
      </c>
      <c r="Z1156" s="49" t="s">
        <v>66</v>
      </c>
      <c r="AA1156" s="49"/>
      <c r="AB1156" s="49" t="s">
        <v>1860</v>
      </c>
      <c r="AC1156" s="49" t="s">
        <v>66</v>
      </c>
      <c r="AD1156" s="47" t="s">
        <v>66</v>
      </c>
      <c r="AE1156" s="50" t="s">
        <v>1860</v>
      </c>
      <c r="AF1156" s="51"/>
      <c r="AG1156" s="51" t="s">
        <v>8</v>
      </c>
      <c r="AH1156" s="52"/>
      <c r="AI1156" s="39"/>
      <c r="AJ1156" s="39"/>
      <c r="AK1156" s="39" t="e">
        <f>O1156&amp;Q1156&amp;#REF!&amp;U1156&amp;V1156&amp;Y1156&amp;Z1156&amp;AC1156&amp;AD1156</f>
        <v>#REF!</v>
      </c>
      <c r="AL1156" s="43">
        <v>699799</v>
      </c>
      <c r="AM1156" s="44" t="e">
        <f>C1156&lt;&gt;AK1156</f>
        <v>#REF!</v>
      </c>
      <c r="AN1156" s="52"/>
      <c r="AO1156" s="52"/>
      <c r="AP1156" s="53"/>
      <c r="AQ1156" s="53"/>
      <c r="AR1156" s="53">
        <f t="shared" si="375"/>
        <v>1</v>
      </c>
      <c r="AS1156" s="53" t="str">
        <f>IF(IFERROR(VLOOKUP(AE1156,#REF!,1,0),"")&lt;&gt;"",1,"")</f>
        <v/>
      </c>
      <c r="AT1156" s="53" t="str">
        <f>IF(IFERROR(VLOOKUP(AE1156,#REF!,1,0),"")&lt;&gt;"",1,"")</f>
        <v/>
      </c>
      <c r="AU1156" s="53" t="str">
        <f>IF(IFERROR(VLOOKUP(AE1156,#REF!,1,0),"")&lt;&gt;"",1,"")</f>
        <v/>
      </c>
      <c r="AV1156" s="53" t="str">
        <f>IF(IFERROR(VLOOKUP(AE1156,#REF!,1,0),"")&lt;&gt;"",1,"")</f>
        <v/>
      </c>
      <c r="AW1156" s="53" t="str">
        <f>IF(IFERROR(VLOOKUP(AE1156,#REF!,1,0),"")&lt;&gt;"",1,"")</f>
        <v/>
      </c>
      <c r="AX1156" s="53" t="str">
        <f>IF(IFERROR(VLOOKUP(AE1156,#REF!,1,0),"")&lt;&gt;"",1,"")</f>
        <v/>
      </c>
      <c r="AY1156" s="53" t="str">
        <f>IF(IFERROR(VLOOKUP(AE1156,#REF!,1,0),"")&lt;&gt;"",1,"")</f>
        <v/>
      </c>
      <c r="AZ1156" s="53" t="str">
        <f>IF(IFERROR(VLOOKUP(AE1156,#REF!,1,0),"")&lt;&gt;"",1,"")</f>
        <v/>
      </c>
      <c r="BA1156" s="53" t="str">
        <f>IF(IFERROR(VLOOKUP(AE1156,#REF!,1,0),"")&lt;&gt;"",1,"")</f>
        <v/>
      </c>
      <c r="BB1156" s="53" t="str">
        <f>IF(IFERROR(VLOOKUP(AE1156,#REF!,1,0),"")&lt;&gt;"",1,"")</f>
        <v/>
      </c>
      <c r="BC1156" s="53" t="str">
        <f>IF(IFERROR(VLOOKUP(AE1156,#REF!,1,0),"")&lt;&gt;"",1,"")</f>
        <v/>
      </c>
      <c r="BD1156" s="53" t="str">
        <f>IF(IFERROR(VLOOKUP(AE1156,#REF!,1,0),"")&lt;&gt;"",1,"")</f>
        <v/>
      </c>
      <c r="BE1156" s="54">
        <f t="shared" si="305"/>
        <v>1</v>
      </c>
    </row>
    <row r="1157" spans="1:57" ht="16">
      <c r="A1157" s="43">
        <v>681</v>
      </c>
      <c r="B1157" s="43">
        <v>6999</v>
      </c>
      <c r="C1157" s="43" t="str">
        <f t="shared" si="379"/>
        <v>699900000</v>
      </c>
      <c r="D1157" s="44" t="str">
        <f t="shared" si="367"/>
        <v>69</v>
      </c>
      <c r="E1157" s="44" t="str">
        <f t="shared" si="368"/>
        <v>9</v>
      </c>
      <c r="F1157" s="44" t="str">
        <f t="shared" si="369"/>
        <v>9</v>
      </c>
      <c r="G1157" s="44" t="str">
        <f t="shared" si="370"/>
        <v>0</v>
      </c>
      <c r="H1157" s="44" t="str">
        <f t="shared" si="371"/>
        <v>0</v>
      </c>
      <c r="I1157" s="44" t="str">
        <f t="shared" si="372"/>
        <v>0</v>
      </c>
      <c r="J1157" s="44" t="str">
        <f t="shared" si="373"/>
        <v>0</v>
      </c>
      <c r="K1157" s="44" t="str">
        <f t="shared" si="374"/>
        <v>0</v>
      </c>
      <c r="L1157" s="44"/>
      <c r="M1157" s="45" t="s">
        <v>1861</v>
      </c>
      <c r="N1157" s="45"/>
      <c r="O1157" s="46" t="s">
        <v>14</v>
      </c>
      <c r="P1157" s="47" t="s">
        <v>68</v>
      </c>
      <c r="Q1157" s="48">
        <v>4</v>
      </c>
      <c r="R1157" s="47"/>
      <c r="S1157" s="47" t="s">
        <v>1706</v>
      </c>
      <c r="T1157" s="47" t="s">
        <v>1861</v>
      </c>
      <c r="U1157" s="46" t="s">
        <v>66</v>
      </c>
      <c r="V1157" s="46" t="s">
        <v>66</v>
      </c>
      <c r="W1157" s="47"/>
      <c r="X1157" s="47" t="s">
        <v>1861</v>
      </c>
      <c r="Y1157" s="46" t="s">
        <v>66</v>
      </c>
      <c r="Z1157" s="49" t="s">
        <v>66</v>
      </c>
      <c r="AA1157" s="49"/>
      <c r="AB1157" s="49" t="s">
        <v>1861</v>
      </c>
      <c r="AC1157" s="49" t="s">
        <v>66</v>
      </c>
      <c r="AD1157" s="47" t="s">
        <v>66</v>
      </c>
      <c r="AE1157" s="50" t="s">
        <v>1861</v>
      </c>
      <c r="AF1157" s="51"/>
      <c r="AG1157" s="51" t="s">
        <v>8</v>
      </c>
      <c r="AH1157" s="52"/>
      <c r="AI1157" s="39"/>
      <c r="AJ1157" s="39"/>
      <c r="AK1157" s="39" t="e">
        <f>O1157&amp;Q1157&amp;#REF!&amp;U1157&amp;V1157&amp;Y1157&amp;Z1157&amp;AC1157&amp;AD1157</f>
        <v>#REF!</v>
      </c>
      <c r="AL1157" s="43">
        <v>6999</v>
      </c>
      <c r="AM1157" s="44" t="e">
        <f>C1157&lt;&gt;AK1157</f>
        <v>#REF!</v>
      </c>
      <c r="AN1157" s="52"/>
      <c r="AO1157" s="52"/>
      <c r="AP1157" s="53"/>
      <c r="AQ1157" s="53"/>
      <c r="AR1157" s="53">
        <f t="shared" si="375"/>
        <v>1</v>
      </c>
      <c r="AS1157" s="53" t="str">
        <f>IF(IFERROR(VLOOKUP(AE1157,#REF!,1,0),"")&lt;&gt;"",1,"")</f>
        <v/>
      </c>
      <c r="AT1157" s="53" t="str">
        <f>IF(IFERROR(VLOOKUP(AE1157,#REF!,1,0),"")&lt;&gt;"",1,"")</f>
        <v/>
      </c>
      <c r="AU1157" s="53" t="str">
        <f>IF(IFERROR(VLOOKUP(AE1157,#REF!,1,0),"")&lt;&gt;"",1,"")</f>
        <v/>
      </c>
      <c r="AV1157" s="53" t="str">
        <f>IF(IFERROR(VLOOKUP(AE1157,#REF!,1,0),"")&lt;&gt;"",1,"")</f>
        <v/>
      </c>
      <c r="AW1157" s="53" t="str">
        <f>IF(IFERROR(VLOOKUP(AE1157,#REF!,1,0),"")&lt;&gt;"",1,"")</f>
        <v/>
      </c>
      <c r="AX1157" s="53" t="str">
        <f>IF(IFERROR(VLOOKUP(AE1157,#REF!,1,0),"")&lt;&gt;"",1,"")</f>
        <v/>
      </c>
      <c r="AY1157" s="53" t="str">
        <f>IF(IFERROR(VLOOKUP(AE1157,#REF!,1,0),"")&lt;&gt;"",1,"")</f>
        <v/>
      </c>
      <c r="AZ1157" s="53" t="str">
        <f>IF(IFERROR(VLOOKUP(AE1157,#REF!,1,0),"")&lt;&gt;"",1,"")</f>
        <v/>
      </c>
      <c r="BA1157" s="53" t="str">
        <f>IF(IFERROR(VLOOKUP(AE1157,#REF!,1,0),"")&lt;&gt;"",1,"")</f>
        <v/>
      </c>
      <c r="BB1157" s="53" t="str">
        <f>IF(IFERROR(VLOOKUP(AE1157,#REF!,1,0),"")&lt;&gt;"",1,"")</f>
        <v/>
      </c>
      <c r="BC1157" s="53" t="str">
        <f>IF(IFERROR(VLOOKUP(AE1157,#REF!,1,0),"")&lt;&gt;"",1,"")</f>
        <v/>
      </c>
      <c r="BD1157" s="53" t="str">
        <f>IF(IFERROR(VLOOKUP(AE1157,#REF!,1,0),"")&lt;&gt;"",1,"")</f>
        <v/>
      </c>
      <c r="BE1157" s="54">
        <f t="shared" si="305"/>
        <v>1</v>
      </c>
    </row>
    <row r="1158" spans="1:57" ht="17">
      <c r="A1158" s="137"/>
      <c r="B1158" s="137"/>
      <c r="C1158" s="137"/>
      <c r="D1158" s="138"/>
      <c r="E1158" s="138"/>
      <c r="F1158" s="138"/>
      <c r="G1158" s="138"/>
      <c r="H1158" s="138"/>
      <c r="I1158" s="138"/>
      <c r="J1158" s="138"/>
      <c r="K1158" s="138"/>
      <c r="L1158" s="138" t="s">
        <v>5609</v>
      </c>
      <c r="M1158" s="139"/>
      <c r="N1158" s="139" t="s">
        <v>261</v>
      </c>
      <c r="O1158" s="141" t="s">
        <v>14</v>
      </c>
      <c r="P1158" s="141" t="s">
        <v>68</v>
      </c>
      <c r="Q1158" s="141">
        <v>3</v>
      </c>
      <c r="R1158" s="141">
        <v>8</v>
      </c>
      <c r="S1158" s="141" t="s">
        <v>122</v>
      </c>
      <c r="T1158" s="141" t="s">
        <v>122</v>
      </c>
      <c r="U1158" s="141">
        <v>9</v>
      </c>
      <c r="V1158" s="141">
        <v>8</v>
      </c>
      <c r="W1158" s="140" t="s">
        <v>1862</v>
      </c>
      <c r="X1158" s="140" t="s">
        <v>1862</v>
      </c>
      <c r="Y1158" s="141" t="s">
        <v>66</v>
      </c>
      <c r="Z1158" s="141" t="s">
        <v>66</v>
      </c>
      <c r="AA1158" s="140" t="s">
        <v>1862</v>
      </c>
      <c r="AB1158" s="140" t="s">
        <v>1862</v>
      </c>
      <c r="AC1158" s="141" t="s">
        <v>66</v>
      </c>
      <c r="AD1158" s="141" t="s">
        <v>66</v>
      </c>
      <c r="AE1158" s="140" t="s">
        <v>1862</v>
      </c>
      <c r="AF1158" s="140" t="s">
        <v>1862</v>
      </c>
      <c r="AG1158" s="134"/>
      <c r="AH1158" s="142"/>
      <c r="AI1158" s="143"/>
      <c r="AJ1158" s="143" t="b">
        <f t="shared" ref="AJ1158:AJ1164" si="380">IF(OR(AS1158=1,AT1158=1,AU1158=1,AV1158=1,AW1158=1,AX1158=1,AY1158=1,AZ1158=1,BA1158=1,BB1158=1,BC1158=1,BD1158=1),TRUE,FALSE)</f>
        <v>0</v>
      </c>
      <c r="AK1158" s="143" t="str">
        <f>O1158&amp;Q1158&amp;R1158&amp;U1158&amp;V1158&amp;Y1158&amp;Z1158&amp;AC1158&amp;AD1158</f>
        <v>A38980000</v>
      </c>
      <c r="AL1158" s="40"/>
      <c r="AM1158" s="41"/>
      <c r="AN1158" s="145" t="str">
        <f>N1158&amp;AK1158</f>
        <v>J9FA38980000</v>
      </c>
      <c r="AO1158" s="145"/>
      <c r="AP1158" s="31"/>
      <c r="AQ1158" s="146"/>
      <c r="AR1158" s="146"/>
      <c r="AS1158" s="146"/>
      <c r="AT1158" s="146"/>
      <c r="AU1158" s="146"/>
      <c r="AV1158" s="146"/>
      <c r="AW1158" s="146"/>
      <c r="AX1158" s="146"/>
      <c r="AY1158" s="146"/>
      <c r="AZ1158" s="146"/>
      <c r="BA1158" s="146"/>
      <c r="BB1158" s="146"/>
      <c r="BC1158" s="146"/>
      <c r="BD1158" s="146"/>
      <c r="BE1158" s="148">
        <f t="shared" si="305"/>
        <v>0</v>
      </c>
    </row>
    <row r="1159" spans="1:57" ht="17">
      <c r="A1159" s="137"/>
      <c r="B1159" s="137"/>
      <c r="C1159" s="137"/>
      <c r="D1159" s="138"/>
      <c r="E1159" s="138"/>
      <c r="F1159" s="138"/>
      <c r="G1159" s="138"/>
      <c r="H1159" s="138"/>
      <c r="I1159" s="138"/>
      <c r="J1159" s="138"/>
      <c r="K1159" s="138"/>
      <c r="L1159" s="138" t="s">
        <v>5610</v>
      </c>
      <c r="M1159" s="139"/>
      <c r="N1159" s="139" t="s">
        <v>261</v>
      </c>
      <c r="O1159" s="141" t="s">
        <v>14</v>
      </c>
      <c r="P1159" s="141" t="s">
        <v>68</v>
      </c>
      <c r="Q1159" s="141">
        <v>3</v>
      </c>
      <c r="R1159" s="141">
        <v>8</v>
      </c>
      <c r="S1159" s="141" t="s">
        <v>122</v>
      </c>
      <c r="T1159" s="141" t="s">
        <v>122</v>
      </c>
      <c r="U1159" s="141">
        <v>9</v>
      </c>
      <c r="V1159" s="141">
        <v>9</v>
      </c>
      <c r="W1159" s="140" t="s">
        <v>1863</v>
      </c>
      <c r="X1159" s="140" t="s">
        <v>1863</v>
      </c>
      <c r="Y1159" s="141" t="s">
        <v>66</v>
      </c>
      <c r="Z1159" s="141" t="s">
        <v>66</v>
      </c>
      <c r="AA1159" s="140" t="s">
        <v>1863</v>
      </c>
      <c r="AB1159" s="140" t="s">
        <v>1863</v>
      </c>
      <c r="AC1159" s="141" t="s">
        <v>66</v>
      </c>
      <c r="AD1159" s="141" t="s">
        <v>66</v>
      </c>
      <c r="AE1159" s="140" t="s">
        <v>1863</v>
      </c>
      <c r="AF1159" s="140" t="s">
        <v>1863</v>
      </c>
      <c r="AG1159" s="134"/>
      <c r="AH1159" s="142"/>
      <c r="AI1159" s="143"/>
      <c r="AJ1159" s="143" t="b">
        <f t="shared" si="380"/>
        <v>0</v>
      </c>
      <c r="AK1159" s="143" t="str">
        <f>O1159&amp;Q1159&amp;R1159&amp;U1159&amp;V1159&amp;Y1159&amp;Z1159&amp;AC1159&amp;AD1159</f>
        <v>A38990000</v>
      </c>
      <c r="AL1159" s="40"/>
      <c r="AM1159" s="41"/>
      <c r="AN1159" s="145" t="str">
        <f>N1159&amp;AK1159</f>
        <v>J9FA38990000</v>
      </c>
      <c r="AO1159" s="145"/>
      <c r="AP1159" s="31"/>
      <c r="AQ1159" s="146"/>
      <c r="AR1159" s="146"/>
      <c r="AS1159" s="146"/>
      <c r="AT1159" s="146"/>
      <c r="AU1159" s="146"/>
      <c r="AV1159" s="146"/>
      <c r="AW1159" s="146"/>
      <c r="AX1159" s="146"/>
      <c r="AY1159" s="146"/>
      <c r="AZ1159" s="146"/>
      <c r="BA1159" s="146"/>
      <c r="BB1159" s="146"/>
      <c r="BC1159" s="146"/>
      <c r="BD1159" s="146"/>
      <c r="BE1159" s="148">
        <f t="shared" si="305"/>
        <v>0</v>
      </c>
    </row>
    <row r="1160" spans="1:57" ht="17">
      <c r="A1160" s="137">
        <v>682</v>
      </c>
      <c r="B1160" s="137">
        <v>70</v>
      </c>
      <c r="C1160" s="137" t="str">
        <f t="shared" ref="C1160:C1161" si="381">LEFT(B1160 &amp; "000000000", 9)</f>
        <v>700000000</v>
      </c>
      <c r="D1160" s="138" t="str">
        <f t="shared" ref="D1160:D1232" si="382">MID(C1160,1,2)</f>
        <v>70</v>
      </c>
      <c r="E1160" s="138" t="str">
        <f t="shared" ref="E1160:E1232" si="383">MID(C1160,3,1)</f>
        <v>0</v>
      </c>
      <c r="F1160" s="138" t="str">
        <f t="shared" ref="F1160:F1232" si="384">MID(C1160,4,1)</f>
        <v>0</v>
      </c>
      <c r="G1160" s="138" t="str">
        <f t="shared" ref="G1160:G1232" si="385">MID(C1160,5,1)</f>
        <v>0</v>
      </c>
      <c r="H1160" s="138" t="str">
        <f t="shared" ref="H1160:H1232" si="386">MID(C1160,6,1)</f>
        <v>0</v>
      </c>
      <c r="I1160" s="138" t="str">
        <f t="shared" ref="I1160:I1232" si="387">MID(C1160,7,1)</f>
        <v>0</v>
      </c>
      <c r="J1160" s="138" t="str">
        <f t="shared" ref="J1160:J1232" si="388">MID(C1160,8,1)</f>
        <v>0</v>
      </c>
      <c r="K1160" s="138" t="str">
        <f t="shared" ref="K1160:K1232" si="389">MID(C1160,9,1)</f>
        <v>0</v>
      </c>
      <c r="L1160" s="138" t="s">
        <v>5611</v>
      </c>
      <c r="M1160" s="139" t="s">
        <v>125</v>
      </c>
      <c r="N1160" s="139" t="s">
        <v>261</v>
      </c>
      <c r="O1160" s="141" t="s">
        <v>124</v>
      </c>
      <c r="P1160" s="141" t="s">
        <v>125</v>
      </c>
      <c r="Q1160" s="141" t="s">
        <v>66</v>
      </c>
      <c r="R1160" s="141" t="s">
        <v>66</v>
      </c>
      <c r="S1160" s="141" t="s">
        <v>125</v>
      </c>
      <c r="T1160" s="141" t="s">
        <v>125</v>
      </c>
      <c r="U1160" s="141" t="s">
        <v>66</v>
      </c>
      <c r="V1160" s="141" t="s">
        <v>66</v>
      </c>
      <c r="W1160" s="141" t="s">
        <v>125</v>
      </c>
      <c r="X1160" s="141" t="s">
        <v>125</v>
      </c>
      <c r="Y1160" s="141" t="s">
        <v>66</v>
      </c>
      <c r="Z1160" s="140" t="s">
        <v>66</v>
      </c>
      <c r="AA1160" s="140" t="s">
        <v>125</v>
      </c>
      <c r="AB1160" s="140" t="s">
        <v>125</v>
      </c>
      <c r="AC1160" s="140" t="s">
        <v>66</v>
      </c>
      <c r="AD1160" s="141" t="s">
        <v>66</v>
      </c>
      <c r="AE1160" s="144" t="s">
        <v>125</v>
      </c>
      <c r="AF1160" s="144" t="s">
        <v>125</v>
      </c>
      <c r="AG1160" s="134"/>
      <c r="AH1160" s="142"/>
      <c r="AI1160" s="143"/>
      <c r="AJ1160" s="143" t="b">
        <f t="shared" si="380"/>
        <v>0</v>
      </c>
      <c r="AK1160" s="143" t="str">
        <f>O1160&amp;Q1160&amp;R1160&amp;U1160&amp;V1160&amp;Y1160&amp;Z1160&amp;AC1160&amp;AD1160</f>
        <v>B00000000</v>
      </c>
      <c r="AL1160" s="40">
        <v>70</v>
      </c>
      <c r="AM1160" s="41" t="b">
        <f>C1160&lt;&gt;AK1160</f>
        <v>1</v>
      </c>
      <c r="AN1160" s="145" t="str">
        <f>N1160&amp;AK1160</f>
        <v>J9FB00000000</v>
      </c>
      <c r="AO1160" s="145"/>
      <c r="AP1160" s="31"/>
      <c r="AQ1160" s="146"/>
      <c r="AR1160" s="146">
        <f t="shared" ref="AR1160:AR1227" si="390">IF(AL1160&lt;&gt;"",1,"")</f>
        <v>1</v>
      </c>
      <c r="AS1160" s="146" t="str">
        <f>IF(IFERROR(VLOOKUP(AE1160,#REF!,1,0),"")&lt;&gt;"",1,"")</f>
        <v/>
      </c>
      <c r="AT1160" s="146" t="str">
        <f>IF(IFERROR(VLOOKUP(AE1160,#REF!,1,0),"")&lt;&gt;"",1,"")</f>
        <v/>
      </c>
      <c r="AU1160" s="146" t="str">
        <f>IF(IFERROR(VLOOKUP(AE1160,#REF!,1,0),"")&lt;&gt;"",1,"")</f>
        <v/>
      </c>
      <c r="AV1160" s="146" t="str">
        <f>IF(IFERROR(VLOOKUP(AE1160,#REF!,1,0),"")&lt;&gt;"",1,"")</f>
        <v/>
      </c>
      <c r="AW1160" s="146" t="str">
        <f>IF(IFERROR(VLOOKUP(AE1160,#REF!,1,0),"")&lt;&gt;"",1,"")</f>
        <v/>
      </c>
      <c r="AX1160" s="146" t="str">
        <f>IF(IFERROR(VLOOKUP(AE1160,#REF!,1,0),"")&lt;&gt;"",1,"")</f>
        <v/>
      </c>
      <c r="AY1160" s="146" t="str">
        <f>IF(IFERROR(VLOOKUP(AE1160,#REF!,1,0),"")&lt;&gt;"",1,"")</f>
        <v/>
      </c>
      <c r="AZ1160" s="146" t="str">
        <f>IF(IFERROR(VLOOKUP(AE1160,#REF!,1,0),"")&lt;&gt;"",1,"")</f>
        <v/>
      </c>
      <c r="BA1160" s="146" t="str">
        <f>IF(IFERROR(VLOOKUP(AE1160,#REF!,1,0),"")&lt;&gt;"",1,"")</f>
        <v/>
      </c>
      <c r="BB1160" s="146" t="str">
        <f>IF(IFERROR(VLOOKUP(AE1160,#REF!,1,0),"")&lt;&gt;"",1,"")</f>
        <v/>
      </c>
      <c r="BC1160" s="146" t="str">
        <f>IF(IFERROR(VLOOKUP(AE1160,#REF!,1,0),"")&lt;&gt;"",1,"")</f>
        <v/>
      </c>
      <c r="BD1160" s="146" t="str">
        <f>IF(IFERROR(VLOOKUP(AE1160,#REF!,1,0),"")&lt;&gt;"",1,"")</f>
        <v/>
      </c>
      <c r="BE1160" s="148">
        <f t="shared" si="305"/>
        <v>1</v>
      </c>
    </row>
    <row r="1161" spans="1:57" ht="16">
      <c r="A1161" s="33">
        <v>683</v>
      </c>
      <c r="B1161" s="33">
        <v>701</v>
      </c>
      <c r="C1161" s="33" t="str">
        <f t="shared" si="381"/>
        <v>701000000</v>
      </c>
      <c r="D1161" s="34" t="str">
        <f t="shared" si="382"/>
        <v>70</v>
      </c>
      <c r="E1161" s="34" t="str">
        <f t="shared" si="383"/>
        <v>1</v>
      </c>
      <c r="F1161" s="34" t="str">
        <f t="shared" si="384"/>
        <v>0</v>
      </c>
      <c r="G1161" s="34" t="str">
        <f t="shared" si="385"/>
        <v>0</v>
      </c>
      <c r="H1161" s="34" t="str">
        <f t="shared" si="386"/>
        <v>0</v>
      </c>
      <c r="I1161" s="34" t="str">
        <f t="shared" si="387"/>
        <v>0</v>
      </c>
      <c r="J1161" s="34" t="str">
        <f t="shared" si="388"/>
        <v>0</v>
      </c>
      <c r="K1161" s="34" t="str">
        <f t="shared" si="389"/>
        <v>0</v>
      </c>
      <c r="L1161" s="34" t="s">
        <v>5612</v>
      </c>
      <c r="M1161" s="35" t="s">
        <v>128</v>
      </c>
      <c r="N1161" s="35" t="s">
        <v>261</v>
      </c>
      <c r="O1161" s="37" t="s">
        <v>124</v>
      </c>
      <c r="P1161" s="55" t="s">
        <v>125</v>
      </c>
      <c r="Q1161" s="37" t="s">
        <v>8</v>
      </c>
      <c r="R1161" s="55">
        <v>1</v>
      </c>
      <c r="S1161" s="55" t="s">
        <v>128</v>
      </c>
      <c r="T1161" s="55" t="s">
        <v>128</v>
      </c>
      <c r="U1161" s="37" t="s">
        <v>66</v>
      </c>
      <c r="V1161" s="37" t="s">
        <v>66</v>
      </c>
      <c r="W1161" s="55" t="s">
        <v>128</v>
      </c>
      <c r="X1161" s="55" t="s">
        <v>128</v>
      </c>
      <c r="Y1161" s="37" t="s">
        <v>66</v>
      </c>
      <c r="Z1161" s="36" t="s">
        <v>66</v>
      </c>
      <c r="AA1161" s="36" t="s">
        <v>128</v>
      </c>
      <c r="AB1161" s="36" t="s">
        <v>128</v>
      </c>
      <c r="AC1161" s="36" t="s">
        <v>66</v>
      </c>
      <c r="AD1161" s="55" t="s">
        <v>66</v>
      </c>
      <c r="AE1161" s="42" t="s">
        <v>128</v>
      </c>
      <c r="AF1161" s="42" t="s">
        <v>128</v>
      </c>
      <c r="AG1161" s="27"/>
      <c r="AH1161" s="30" t="s">
        <v>8</v>
      </c>
      <c r="AI1161" s="39"/>
      <c r="AJ1161" s="39" t="b">
        <f t="shared" si="380"/>
        <v>0</v>
      </c>
      <c r="AK1161" s="39" t="str">
        <f>O1161&amp;Q1161&amp;R1161&amp;U1161&amp;V1161&amp;Y1161&amp;Z1161&amp;AC1161&amp;AD1161</f>
        <v>B11000000</v>
      </c>
      <c r="AL1161" s="40">
        <v>701</v>
      </c>
      <c r="AM1161" s="41" t="b">
        <f>C1161&lt;&gt;AK1161</f>
        <v>1</v>
      </c>
      <c r="AN1161" s="30" t="str">
        <f>N1161&amp;AK1161</f>
        <v>J9FB11000000</v>
      </c>
      <c r="AO1161" s="30"/>
      <c r="AP1161" s="31"/>
      <c r="AQ1161" s="31"/>
      <c r="AR1161" s="31">
        <f t="shared" si="390"/>
        <v>1</v>
      </c>
      <c r="AS1161" s="31" t="str">
        <f>IF(IFERROR(VLOOKUP(AE1161,#REF!,1,0),"")&lt;&gt;"",1,"")</f>
        <v/>
      </c>
      <c r="AT1161" s="31" t="str">
        <f>IF(IFERROR(VLOOKUP(AE1161,#REF!,1,0),"")&lt;&gt;"",1,"")</f>
        <v/>
      </c>
      <c r="AU1161" s="31" t="str">
        <f>IF(IFERROR(VLOOKUP(AE1161,#REF!,1,0),"")&lt;&gt;"",1,"")</f>
        <v/>
      </c>
      <c r="AV1161" s="31" t="str">
        <f>IF(IFERROR(VLOOKUP(AE1161,#REF!,1,0),"")&lt;&gt;"",1,"")</f>
        <v/>
      </c>
      <c r="AW1161" s="31" t="str">
        <f>IF(IFERROR(VLOOKUP(AE1161,#REF!,1,0),"")&lt;&gt;"",1,"")</f>
        <v/>
      </c>
      <c r="AX1161" s="31" t="str">
        <f>IF(IFERROR(VLOOKUP(AE1161,#REF!,1,0),"")&lt;&gt;"",1,"")</f>
        <v/>
      </c>
      <c r="AY1161" s="31" t="str">
        <f>IF(IFERROR(VLOOKUP(AE1161,#REF!,1,0),"")&lt;&gt;"",1,"")</f>
        <v/>
      </c>
      <c r="AZ1161" s="31" t="str">
        <f>IF(IFERROR(VLOOKUP(AE1161,#REF!,1,0),"")&lt;&gt;"",1,"")</f>
        <v/>
      </c>
      <c r="BA1161" s="31" t="str">
        <f>IF(IFERROR(VLOOKUP(AE1161,#REF!,1,0),"")&lt;&gt;"",1,"")</f>
        <v/>
      </c>
      <c r="BB1161" s="31" t="str">
        <f>IF(IFERROR(VLOOKUP(AE1161,#REF!,1,0),"")&lt;&gt;"",1,"")</f>
        <v/>
      </c>
      <c r="BC1161" s="31" t="str">
        <f>IF(IFERROR(VLOOKUP(AE1161,#REF!,1,0),"")&lt;&gt;"",1,"")</f>
        <v/>
      </c>
      <c r="BD1161" s="31" t="str">
        <f>IF(IFERROR(VLOOKUP(AE1161,#REF!,1,0),"")&lt;&gt;"",1,"")</f>
        <v/>
      </c>
      <c r="BE1161" s="32">
        <f t="shared" si="305"/>
        <v>1</v>
      </c>
    </row>
    <row r="1162" spans="1:57" ht="16">
      <c r="A1162" s="33">
        <v>2763</v>
      </c>
      <c r="B1162" s="33">
        <v>999999999</v>
      </c>
      <c r="C1162" s="33">
        <v>999999999</v>
      </c>
      <c r="D1162" s="34" t="str">
        <f t="shared" si="382"/>
        <v>99</v>
      </c>
      <c r="E1162" s="34" t="str">
        <f t="shared" si="383"/>
        <v>9</v>
      </c>
      <c r="F1162" s="34" t="str">
        <f t="shared" si="384"/>
        <v>9</v>
      </c>
      <c r="G1162" s="34" t="str">
        <f t="shared" si="385"/>
        <v>9</v>
      </c>
      <c r="H1162" s="34" t="str">
        <f t="shared" si="386"/>
        <v>9</v>
      </c>
      <c r="I1162" s="34" t="str">
        <f t="shared" si="387"/>
        <v>9</v>
      </c>
      <c r="J1162" s="34" t="str">
        <f t="shared" si="388"/>
        <v>9</v>
      </c>
      <c r="K1162" s="34" t="str">
        <f t="shared" si="389"/>
        <v>9</v>
      </c>
      <c r="L1162" s="34" t="s">
        <v>5613</v>
      </c>
      <c r="M1162" s="35" t="s">
        <v>1864</v>
      </c>
      <c r="N1162" s="35" t="s">
        <v>261</v>
      </c>
      <c r="O1162" s="37" t="s">
        <v>124</v>
      </c>
      <c r="P1162" s="55" t="s">
        <v>125</v>
      </c>
      <c r="Q1162" s="55" t="s">
        <v>8</v>
      </c>
      <c r="R1162" s="55">
        <v>1</v>
      </c>
      <c r="S1162" s="55" t="s">
        <v>128</v>
      </c>
      <c r="T1162" s="55" t="s">
        <v>128</v>
      </c>
      <c r="U1162" s="55" t="s">
        <v>66</v>
      </c>
      <c r="V1162" s="55" t="s">
        <v>66</v>
      </c>
      <c r="W1162" s="55" t="s">
        <v>128</v>
      </c>
      <c r="X1162" s="55" t="s">
        <v>128</v>
      </c>
      <c r="Y1162" s="55" t="s">
        <v>66</v>
      </c>
      <c r="Z1162" s="58" t="s">
        <v>66</v>
      </c>
      <c r="AA1162" s="58" t="s">
        <v>128</v>
      </c>
      <c r="AB1162" s="58" t="s">
        <v>128</v>
      </c>
      <c r="AC1162" s="58" t="s">
        <v>8</v>
      </c>
      <c r="AD1162" s="55">
        <v>1</v>
      </c>
      <c r="AE1162" s="37" t="s">
        <v>1864</v>
      </c>
      <c r="AF1162" s="37" t="s">
        <v>1865</v>
      </c>
      <c r="AG1162" s="27"/>
      <c r="AH1162" s="30" t="s">
        <v>8</v>
      </c>
      <c r="AI1162" s="39"/>
      <c r="AJ1162" s="39" t="b">
        <f t="shared" si="380"/>
        <v>0</v>
      </c>
      <c r="AK1162" s="39" t="str">
        <f>O1162&amp;Q1162&amp;R1162&amp;U1162&amp;V1162&amp;Y1162&amp;Z1162&amp;AC1162&amp;AD1162</f>
        <v>B11000011</v>
      </c>
      <c r="AL1162" s="59"/>
      <c r="AM1162" s="41" t="b">
        <f>C1162&lt;&gt;AK1162</f>
        <v>1</v>
      </c>
      <c r="AN1162" s="30" t="str">
        <f>N1162&amp;AK1162</f>
        <v>J9FB11000011</v>
      </c>
      <c r="AO1162" s="30"/>
      <c r="AP1162" s="31"/>
      <c r="AQ1162" s="31"/>
      <c r="AR1162" s="31" t="str">
        <f t="shared" si="390"/>
        <v/>
      </c>
      <c r="AS1162" s="31" t="str">
        <f>IF(IFERROR(VLOOKUP(AE1162,#REF!,1,0),"")&lt;&gt;"",1,"")</f>
        <v/>
      </c>
      <c r="AT1162" s="31" t="str">
        <f>IF(IFERROR(VLOOKUP(AE1162,#REF!,1,0),"")&lt;&gt;"",1,"")</f>
        <v/>
      </c>
      <c r="AU1162" s="31" t="str">
        <f>IF(IFERROR(VLOOKUP(AE1162,#REF!,1,0),"")&lt;&gt;"",1,"")</f>
        <v/>
      </c>
      <c r="AV1162" s="31" t="str">
        <f>IF(IFERROR(VLOOKUP(AE1162,#REF!,1,0),"")&lt;&gt;"",1,"")</f>
        <v/>
      </c>
      <c r="AW1162" s="31" t="str">
        <f>IF(IFERROR(VLOOKUP(AE1162,#REF!,1,0),"")&lt;&gt;"",1,"")</f>
        <v/>
      </c>
      <c r="AX1162" s="31" t="str">
        <f>IF(IFERROR(VLOOKUP(AE1162,#REF!,1,0),"")&lt;&gt;"",1,"")</f>
        <v/>
      </c>
      <c r="AY1162" s="31" t="str">
        <f>IF(IFERROR(VLOOKUP(AE1162,#REF!,1,0),"")&lt;&gt;"",1,"")</f>
        <v/>
      </c>
      <c r="AZ1162" s="31" t="str">
        <f>IF(IFERROR(VLOOKUP(AE1162,#REF!,1,0),"")&lt;&gt;"",1,"")</f>
        <v/>
      </c>
      <c r="BA1162" s="31" t="str">
        <f>IF(IFERROR(VLOOKUP(AE1162,#REF!,1,0),"")&lt;&gt;"",1,"")</f>
        <v/>
      </c>
      <c r="BB1162" s="31" t="str">
        <f>IF(IFERROR(VLOOKUP(AE1162,#REF!,1,0),"")&lt;&gt;"",1,"")</f>
        <v/>
      </c>
      <c r="BC1162" s="31" t="str">
        <f>IF(IFERROR(VLOOKUP(AE1162,#REF!,1,0),"")&lt;&gt;"",1,"")</f>
        <v/>
      </c>
      <c r="BD1162" s="31" t="str">
        <f>IF(IFERROR(VLOOKUP(AE1162,#REF!,1,0),"")&lt;&gt;"",1,"")</f>
        <v/>
      </c>
      <c r="BE1162" s="32">
        <f t="shared" si="305"/>
        <v>0</v>
      </c>
    </row>
    <row r="1163" spans="1:57" ht="16">
      <c r="A1163" s="33">
        <v>1617</v>
      </c>
      <c r="B1163" s="33">
        <v>731</v>
      </c>
      <c r="C1163" s="33" t="str">
        <f t="shared" ref="C1163:C1168" si="391">LEFT(B1163 &amp; "000000000", 9)</f>
        <v>731000000</v>
      </c>
      <c r="D1163" s="34" t="str">
        <f t="shared" si="382"/>
        <v>73</v>
      </c>
      <c r="E1163" s="34" t="str">
        <f t="shared" si="383"/>
        <v>1</v>
      </c>
      <c r="F1163" s="34" t="str">
        <f t="shared" si="384"/>
        <v>0</v>
      </c>
      <c r="G1163" s="34" t="str">
        <f t="shared" si="385"/>
        <v>0</v>
      </c>
      <c r="H1163" s="34" t="str">
        <f t="shared" si="386"/>
        <v>0</v>
      </c>
      <c r="I1163" s="34" t="str">
        <f t="shared" si="387"/>
        <v>0</v>
      </c>
      <c r="J1163" s="34" t="str">
        <f t="shared" si="388"/>
        <v>0</v>
      </c>
      <c r="K1163" s="34" t="str">
        <f t="shared" si="389"/>
        <v>0</v>
      </c>
      <c r="L1163" s="34" t="s">
        <v>5614</v>
      </c>
      <c r="M1163" s="35" t="s">
        <v>1866</v>
      </c>
      <c r="N1163" s="35" t="s">
        <v>261</v>
      </c>
      <c r="O1163" s="37" t="s">
        <v>124</v>
      </c>
      <c r="P1163" s="55" t="s">
        <v>125</v>
      </c>
      <c r="Q1163" s="55" t="s">
        <v>8</v>
      </c>
      <c r="R1163" s="55">
        <v>1</v>
      </c>
      <c r="S1163" s="55" t="s">
        <v>128</v>
      </c>
      <c r="T1163" s="55" t="s">
        <v>128</v>
      </c>
      <c r="U1163" s="55">
        <v>0</v>
      </c>
      <c r="V1163" s="55">
        <v>0</v>
      </c>
      <c r="W1163" s="55" t="s">
        <v>128</v>
      </c>
      <c r="X1163" s="55" t="s">
        <v>128</v>
      </c>
      <c r="Y1163" s="55">
        <v>0</v>
      </c>
      <c r="Z1163" s="58">
        <v>0</v>
      </c>
      <c r="AA1163" s="58" t="s">
        <v>128</v>
      </c>
      <c r="AB1163" s="58" t="s">
        <v>128</v>
      </c>
      <c r="AC1163" s="58" t="s">
        <v>8</v>
      </c>
      <c r="AD1163" s="55">
        <v>2</v>
      </c>
      <c r="AE1163" s="42" t="s">
        <v>1866</v>
      </c>
      <c r="AF1163" s="42" t="s">
        <v>1866</v>
      </c>
      <c r="AG1163" s="27"/>
      <c r="AH1163" s="30" t="s">
        <v>8</v>
      </c>
      <c r="AI1163" s="39"/>
      <c r="AJ1163" s="39" t="b">
        <f t="shared" si="380"/>
        <v>0</v>
      </c>
      <c r="AK1163" s="39" t="str">
        <f>O1163&amp;Q1163&amp;R1163&amp;U1163&amp;V1163&amp;Y1163&amp;Z1163&amp;AC1163&amp;AD1163</f>
        <v>B11000012</v>
      </c>
      <c r="AL1163" s="40">
        <v>731</v>
      </c>
      <c r="AM1163" s="41" t="b">
        <f>C1163&lt;&gt;AK1163</f>
        <v>1</v>
      </c>
      <c r="AN1163" s="30" t="str">
        <f>N1163&amp;AK1163</f>
        <v>J9FB11000012</v>
      </c>
      <c r="AO1163" s="30"/>
      <c r="AP1163" s="31"/>
      <c r="AQ1163" s="31"/>
      <c r="AR1163" s="31">
        <f t="shared" si="390"/>
        <v>1</v>
      </c>
      <c r="AS1163" s="31" t="str">
        <f>IF(IFERROR(VLOOKUP(AE1163,#REF!,1,0),"")&lt;&gt;"",1,"")</f>
        <v/>
      </c>
      <c r="AT1163" s="31" t="str">
        <f>IF(IFERROR(VLOOKUP(AE1163,#REF!,1,0),"")&lt;&gt;"",1,"")</f>
        <v/>
      </c>
      <c r="AU1163" s="31" t="str">
        <f>IF(IFERROR(VLOOKUP(AE1163,#REF!,1,0),"")&lt;&gt;"",1,"")</f>
        <v/>
      </c>
      <c r="AV1163" s="31" t="str">
        <f>IF(IFERROR(VLOOKUP(AE1163,#REF!,1,0),"")&lt;&gt;"",1,"")</f>
        <v/>
      </c>
      <c r="AW1163" s="31" t="str">
        <f>IF(IFERROR(VLOOKUP(AE1163,#REF!,1,0),"")&lt;&gt;"",1,"")</f>
        <v/>
      </c>
      <c r="AX1163" s="31" t="str">
        <f>IF(IFERROR(VLOOKUP(AE1163,#REF!,1,0),"")&lt;&gt;"",1,"")</f>
        <v/>
      </c>
      <c r="AY1163" s="31" t="str">
        <f>IF(IFERROR(VLOOKUP(AE1163,#REF!,1,0),"")&lt;&gt;"",1,"")</f>
        <v/>
      </c>
      <c r="AZ1163" s="31" t="str">
        <f>IF(IFERROR(VLOOKUP(AE1163,#REF!,1,0),"")&lt;&gt;"",1,"")</f>
        <v/>
      </c>
      <c r="BA1163" s="31" t="str">
        <f>IF(IFERROR(VLOOKUP(AE1163,#REF!,1,0),"")&lt;&gt;"",1,"")</f>
        <v/>
      </c>
      <c r="BB1163" s="31" t="str">
        <f>IF(IFERROR(VLOOKUP(AE1163,#REF!,1,0),"")&lt;&gt;"",1,"")</f>
        <v/>
      </c>
      <c r="BC1163" s="31" t="str">
        <f>IF(IFERROR(VLOOKUP(AE1163,#REF!,1,0),"")&lt;&gt;"",1,"")</f>
        <v/>
      </c>
      <c r="BD1163" s="31" t="str">
        <f>IF(IFERROR(VLOOKUP(AE1163,#REF!,1,0),"")&lt;&gt;"",1,"")</f>
        <v/>
      </c>
      <c r="BE1163" s="32">
        <f t="shared" si="305"/>
        <v>1</v>
      </c>
    </row>
    <row r="1164" spans="1:57" ht="16">
      <c r="A1164" s="33">
        <v>1639</v>
      </c>
      <c r="B1164" s="33">
        <v>7313</v>
      </c>
      <c r="C1164" s="33" t="str">
        <f t="shared" si="391"/>
        <v>731300000</v>
      </c>
      <c r="D1164" s="34" t="str">
        <f t="shared" si="382"/>
        <v>73</v>
      </c>
      <c r="E1164" s="34" t="str">
        <f t="shared" si="383"/>
        <v>1</v>
      </c>
      <c r="F1164" s="34" t="str">
        <f t="shared" si="384"/>
        <v>3</v>
      </c>
      <c r="G1164" s="34" t="str">
        <f t="shared" si="385"/>
        <v>0</v>
      </c>
      <c r="H1164" s="34" t="str">
        <f t="shared" si="386"/>
        <v>0</v>
      </c>
      <c r="I1164" s="34" t="str">
        <f t="shared" si="387"/>
        <v>0</v>
      </c>
      <c r="J1164" s="34" t="str">
        <f t="shared" si="388"/>
        <v>0</v>
      </c>
      <c r="K1164" s="34" t="str">
        <f t="shared" si="389"/>
        <v>0</v>
      </c>
      <c r="L1164" s="34" t="s">
        <v>5615</v>
      </c>
      <c r="M1164" s="35" t="s">
        <v>1867</v>
      </c>
      <c r="N1164" s="35" t="s">
        <v>261</v>
      </c>
      <c r="O1164" s="37" t="s">
        <v>124</v>
      </c>
      <c r="P1164" s="55" t="s">
        <v>125</v>
      </c>
      <c r="Q1164" s="55" t="s">
        <v>8</v>
      </c>
      <c r="R1164" s="55">
        <v>1</v>
      </c>
      <c r="S1164" s="55" t="s">
        <v>128</v>
      </c>
      <c r="T1164" s="55" t="s">
        <v>128</v>
      </c>
      <c r="U1164" s="55">
        <v>0</v>
      </c>
      <c r="V1164" s="55">
        <v>0</v>
      </c>
      <c r="W1164" s="55" t="s">
        <v>128</v>
      </c>
      <c r="X1164" s="55" t="s">
        <v>128</v>
      </c>
      <c r="Y1164" s="55">
        <v>0</v>
      </c>
      <c r="Z1164" s="58">
        <v>0</v>
      </c>
      <c r="AA1164" s="58" t="s">
        <v>128</v>
      </c>
      <c r="AB1164" s="58" t="s">
        <v>128</v>
      </c>
      <c r="AC1164" s="58" t="s">
        <v>8</v>
      </c>
      <c r="AD1164" s="55">
        <v>3</v>
      </c>
      <c r="AE1164" s="42" t="s">
        <v>1867</v>
      </c>
      <c r="AF1164" s="42" t="s">
        <v>1867</v>
      </c>
      <c r="AG1164" s="27"/>
      <c r="AH1164" s="30" t="s">
        <v>8</v>
      </c>
      <c r="AI1164" s="39"/>
      <c r="AJ1164" s="39" t="b">
        <f t="shared" si="380"/>
        <v>0</v>
      </c>
      <c r="AK1164" s="39" t="str">
        <f>O1164&amp;Q1164&amp;R1164&amp;U1164&amp;V1164&amp;Y1164&amp;Z1164&amp;AC1164&amp;AD1164</f>
        <v>B11000013</v>
      </c>
      <c r="AL1164" s="40">
        <v>7313</v>
      </c>
      <c r="AM1164" s="41" t="b">
        <f>C1164&lt;&gt;AK1164</f>
        <v>1</v>
      </c>
      <c r="AN1164" s="30" t="str">
        <f>N1164&amp;AK1164</f>
        <v>J9FB11000013</v>
      </c>
      <c r="AO1164" s="30"/>
      <c r="AP1164" s="31"/>
      <c r="AQ1164" s="31"/>
      <c r="AR1164" s="31">
        <f t="shared" si="390"/>
        <v>1</v>
      </c>
      <c r="AS1164" s="31" t="str">
        <f>IF(IFERROR(VLOOKUP(AE1164,#REF!,1,0),"")&lt;&gt;"",1,"")</f>
        <v/>
      </c>
      <c r="AT1164" s="31" t="str">
        <f>IF(IFERROR(VLOOKUP(AE1164,#REF!,1,0),"")&lt;&gt;"",1,"")</f>
        <v/>
      </c>
      <c r="AU1164" s="31" t="str">
        <f>IF(IFERROR(VLOOKUP(AE1164,#REF!,1,0),"")&lt;&gt;"",1,"")</f>
        <v/>
      </c>
      <c r="AV1164" s="31" t="str">
        <f>IF(IFERROR(VLOOKUP(AE1164,#REF!,1,0),"")&lt;&gt;"",1,"")</f>
        <v/>
      </c>
      <c r="AW1164" s="31" t="str">
        <f>IF(IFERROR(VLOOKUP(AE1164,#REF!,1,0),"")&lt;&gt;"",1,"")</f>
        <v/>
      </c>
      <c r="AX1164" s="31" t="str">
        <f>IF(IFERROR(VLOOKUP(AE1164,#REF!,1,0),"")&lt;&gt;"",1,"")</f>
        <v/>
      </c>
      <c r="AY1164" s="31" t="str">
        <f>IF(IFERROR(VLOOKUP(AE1164,#REF!,1,0),"")&lt;&gt;"",1,"")</f>
        <v/>
      </c>
      <c r="AZ1164" s="31" t="str">
        <f>IF(IFERROR(VLOOKUP(AE1164,#REF!,1,0),"")&lt;&gt;"",1,"")</f>
        <v/>
      </c>
      <c r="BA1164" s="31" t="str">
        <f>IF(IFERROR(VLOOKUP(AE1164,#REF!,1,0),"")&lt;&gt;"",1,"")</f>
        <v/>
      </c>
      <c r="BB1164" s="31" t="str">
        <f>IF(IFERROR(VLOOKUP(AE1164,#REF!,1,0),"")&lt;&gt;"",1,"")</f>
        <v/>
      </c>
      <c r="BC1164" s="31" t="str">
        <f>IF(IFERROR(VLOOKUP(AE1164,#REF!,1,0),"")&lt;&gt;"",1,"")</f>
        <v/>
      </c>
      <c r="BD1164" s="31" t="str">
        <f>IF(IFERROR(VLOOKUP(AE1164,#REF!,1,0),"")&lt;&gt;"",1,"")</f>
        <v/>
      </c>
      <c r="BE1164" s="32">
        <f t="shared" si="305"/>
        <v>1</v>
      </c>
    </row>
    <row r="1165" spans="1:57" ht="16">
      <c r="A1165" s="43">
        <v>1644</v>
      </c>
      <c r="B1165" s="43">
        <v>73139</v>
      </c>
      <c r="C1165" s="43" t="str">
        <f t="shared" si="391"/>
        <v>731390000</v>
      </c>
      <c r="D1165" s="44" t="str">
        <f t="shared" si="382"/>
        <v>73</v>
      </c>
      <c r="E1165" s="44" t="str">
        <f t="shared" si="383"/>
        <v>1</v>
      </c>
      <c r="F1165" s="44" t="str">
        <f t="shared" si="384"/>
        <v>3</v>
      </c>
      <c r="G1165" s="44" t="str">
        <f t="shared" si="385"/>
        <v>9</v>
      </c>
      <c r="H1165" s="44" t="str">
        <f t="shared" si="386"/>
        <v>0</v>
      </c>
      <c r="I1165" s="44" t="str">
        <f t="shared" si="387"/>
        <v>0</v>
      </c>
      <c r="J1165" s="44" t="str">
        <f t="shared" si="388"/>
        <v>0</v>
      </c>
      <c r="K1165" s="44" t="str">
        <f t="shared" si="389"/>
        <v>0</v>
      </c>
      <c r="L1165" s="44"/>
      <c r="M1165" s="45" t="s">
        <v>1868</v>
      </c>
      <c r="N1165" s="45"/>
      <c r="O1165" s="46" t="s">
        <v>124</v>
      </c>
      <c r="P1165" s="47" t="s">
        <v>125</v>
      </c>
      <c r="Q1165" s="47" t="s">
        <v>8</v>
      </c>
      <c r="R1165" s="47"/>
      <c r="S1165" s="47" t="s">
        <v>128</v>
      </c>
      <c r="T1165" s="47" t="s">
        <v>128</v>
      </c>
      <c r="U1165" s="47">
        <v>0</v>
      </c>
      <c r="V1165" s="47">
        <v>0</v>
      </c>
      <c r="W1165" s="47"/>
      <c r="X1165" s="47" t="s">
        <v>128</v>
      </c>
      <c r="Y1165" s="47">
        <v>0</v>
      </c>
      <c r="Z1165" s="61">
        <v>0</v>
      </c>
      <c r="AA1165" s="61"/>
      <c r="AB1165" s="61" t="s">
        <v>128</v>
      </c>
      <c r="AC1165" s="61" t="s">
        <v>66</v>
      </c>
      <c r="AD1165" s="47" t="s">
        <v>66</v>
      </c>
      <c r="AE1165" s="50" t="s">
        <v>1868</v>
      </c>
      <c r="AF1165" s="51"/>
      <c r="AG1165" s="51" t="s">
        <v>8</v>
      </c>
      <c r="AH1165" s="52" t="s">
        <v>8</v>
      </c>
      <c r="AI1165" s="39"/>
      <c r="AJ1165" s="39"/>
      <c r="AK1165" s="39" t="e">
        <f>O1165&amp;Q1165&amp;#REF!&amp;U1165&amp;V1165&amp;Y1165&amp;Z1165&amp;AC1165&amp;AD1165</f>
        <v>#REF!</v>
      </c>
      <c r="AL1165" s="43">
        <v>73139</v>
      </c>
      <c r="AM1165" s="44" t="e">
        <f>C1165&lt;&gt;AK1165</f>
        <v>#REF!</v>
      </c>
      <c r="AN1165" s="52"/>
      <c r="AO1165" s="52"/>
      <c r="AP1165" s="53"/>
      <c r="AQ1165" s="53"/>
      <c r="AR1165" s="53">
        <f t="shared" si="390"/>
        <v>1</v>
      </c>
      <c r="AS1165" s="53" t="str">
        <f>IF(IFERROR(VLOOKUP(AE1165,#REF!,1,0),"")&lt;&gt;"",1,"")</f>
        <v/>
      </c>
      <c r="AT1165" s="53" t="str">
        <f>IF(IFERROR(VLOOKUP(AE1165,#REF!,1,0),"")&lt;&gt;"",1,"")</f>
        <v/>
      </c>
      <c r="AU1165" s="53" t="str">
        <f>IF(IFERROR(VLOOKUP(AE1165,#REF!,1,0),"")&lt;&gt;"",1,"")</f>
        <v/>
      </c>
      <c r="AV1165" s="53" t="str">
        <f>IF(IFERROR(VLOOKUP(AE1165,#REF!,1,0),"")&lt;&gt;"",1,"")</f>
        <v/>
      </c>
      <c r="AW1165" s="53" t="str">
        <f>IF(IFERROR(VLOOKUP(AE1165,#REF!,1,0),"")&lt;&gt;"",1,"")</f>
        <v/>
      </c>
      <c r="AX1165" s="53" t="str">
        <f>IF(IFERROR(VLOOKUP(AE1165,#REF!,1,0),"")&lt;&gt;"",1,"")</f>
        <v/>
      </c>
      <c r="AY1165" s="53" t="str">
        <f>IF(IFERROR(VLOOKUP(AE1165,#REF!,1,0),"")&lt;&gt;"",1,"")</f>
        <v/>
      </c>
      <c r="AZ1165" s="53" t="str">
        <f>IF(IFERROR(VLOOKUP(AE1165,#REF!,1,0),"")&lt;&gt;"",1,"")</f>
        <v/>
      </c>
      <c r="BA1165" s="53" t="str">
        <f>IF(IFERROR(VLOOKUP(AE1165,#REF!,1,0),"")&lt;&gt;"",1,"")</f>
        <v/>
      </c>
      <c r="BB1165" s="53" t="str">
        <f>IF(IFERROR(VLOOKUP(AE1165,#REF!,1,0),"")&lt;&gt;"",1,"")</f>
        <v/>
      </c>
      <c r="BC1165" s="53" t="str">
        <f>IF(IFERROR(VLOOKUP(AE1165,#REF!,1,0),"")&lt;&gt;"",1,"")</f>
        <v/>
      </c>
      <c r="BD1165" s="53" t="str">
        <f>IF(IFERROR(VLOOKUP(AE1165,#REF!,1,0),"")&lt;&gt;"",1,"")</f>
        <v/>
      </c>
      <c r="BE1165" s="54">
        <f t="shared" si="305"/>
        <v>1</v>
      </c>
    </row>
    <row r="1166" spans="1:57" ht="16">
      <c r="A1166" s="33">
        <v>1627</v>
      </c>
      <c r="B1166" s="33">
        <v>7312</v>
      </c>
      <c r="C1166" s="33" t="str">
        <f t="shared" si="391"/>
        <v>731200000</v>
      </c>
      <c r="D1166" s="34" t="str">
        <f t="shared" si="382"/>
        <v>73</v>
      </c>
      <c r="E1166" s="34" t="str">
        <f t="shared" si="383"/>
        <v>1</v>
      </c>
      <c r="F1166" s="34" t="str">
        <f t="shared" si="384"/>
        <v>2</v>
      </c>
      <c r="G1166" s="34" t="str">
        <f t="shared" si="385"/>
        <v>0</v>
      </c>
      <c r="H1166" s="34" t="str">
        <f t="shared" si="386"/>
        <v>0</v>
      </c>
      <c r="I1166" s="34" t="str">
        <f t="shared" si="387"/>
        <v>0</v>
      </c>
      <c r="J1166" s="34" t="str">
        <f t="shared" si="388"/>
        <v>0</v>
      </c>
      <c r="K1166" s="34" t="str">
        <f t="shared" si="389"/>
        <v>0</v>
      </c>
      <c r="L1166" s="34" t="s">
        <v>5616</v>
      </c>
      <c r="M1166" s="35" t="s">
        <v>1869</v>
      </c>
      <c r="N1166" s="35" t="s">
        <v>261</v>
      </c>
      <c r="O1166" s="37" t="s">
        <v>124</v>
      </c>
      <c r="P1166" s="55" t="s">
        <v>125</v>
      </c>
      <c r="Q1166" s="55" t="s">
        <v>8</v>
      </c>
      <c r="R1166" s="55">
        <v>1</v>
      </c>
      <c r="S1166" s="55" t="s">
        <v>128</v>
      </c>
      <c r="T1166" s="55" t="s">
        <v>128</v>
      </c>
      <c r="U1166" s="55">
        <v>0</v>
      </c>
      <c r="V1166" s="55">
        <v>0</v>
      </c>
      <c r="W1166" s="55" t="s">
        <v>128</v>
      </c>
      <c r="X1166" s="55" t="s">
        <v>128</v>
      </c>
      <c r="Y1166" s="55">
        <v>0</v>
      </c>
      <c r="Z1166" s="58">
        <v>0</v>
      </c>
      <c r="AA1166" s="58" t="s">
        <v>128</v>
      </c>
      <c r="AB1166" s="58" t="s">
        <v>128</v>
      </c>
      <c r="AC1166" s="58" t="s">
        <v>8</v>
      </c>
      <c r="AD1166" s="55">
        <v>4</v>
      </c>
      <c r="AE1166" s="42" t="s">
        <v>1869</v>
      </c>
      <c r="AF1166" s="42" t="s">
        <v>1870</v>
      </c>
      <c r="AG1166" s="27"/>
      <c r="AH1166" s="30" t="s">
        <v>8</v>
      </c>
      <c r="AI1166" s="39"/>
      <c r="AJ1166" s="39" t="b">
        <f>IF(OR(AS1166=1,AT1166=1,AU1166=1,AV1166=1,AW1166=1,AX1166=1,AY1166=1,AZ1166=1,BA1166=1,BB1166=1,BC1166=1,BD1166=1),TRUE,FALSE)</f>
        <v>0</v>
      </c>
      <c r="AK1166" s="39" t="str">
        <f>O1166&amp;Q1166&amp;R1166&amp;U1166&amp;V1166&amp;Y1166&amp;Z1166&amp;AC1166&amp;AD1166</f>
        <v>B11000014</v>
      </c>
      <c r="AL1166" s="40">
        <v>7312</v>
      </c>
      <c r="AM1166" s="41" t="b">
        <f>C1166&lt;&gt;AK1166</f>
        <v>1</v>
      </c>
      <c r="AN1166" s="30" t="str">
        <f>N1166&amp;AK1166</f>
        <v>J9FB11000014</v>
      </c>
      <c r="AO1166" s="30"/>
      <c r="AP1166" s="31"/>
      <c r="AQ1166" s="31"/>
      <c r="AR1166" s="31">
        <f t="shared" si="390"/>
        <v>1</v>
      </c>
      <c r="AS1166" s="31" t="str">
        <f>IF(IFERROR(VLOOKUP(AE1166,#REF!,1,0),"")&lt;&gt;"",1,"")</f>
        <v/>
      </c>
      <c r="AT1166" s="31" t="str">
        <f>IF(IFERROR(VLOOKUP(AE1166,#REF!,1,0),"")&lt;&gt;"",1,"")</f>
        <v/>
      </c>
      <c r="AU1166" s="31" t="str">
        <f>IF(IFERROR(VLOOKUP(AE1166,#REF!,1,0),"")&lt;&gt;"",1,"")</f>
        <v/>
      </c>
      <c r="AV1166" s="31" t="str">
        <f>IF(IFERROR(VLOOKUP(AE1166,#REF!,1,0),"")&lt;&gt;"",1,"")</f>
        <v/>
      </c>
      <c r="AW1166" s="31" t="str">
        <f>IF(IFERROR(VLOOKUP(AE1166,#REF!,1,0),"")&lt;&gt;"",1,"")</f>
        <v/>
      </c>
      <c r="AX1166" s="31" t="str">
        <f>IF(IFERROR(VLOOKUP(AE1166,#REF!,1,0),"")&lt;&gt;"",1,"")</f>
        <v/>
      </c>
      <c r="AY1166" s="31" t="str">
        <f>IF(IFERROR(VLOOKUP(AE1166,#REF!,1,0),"")&lt;&gt;"",1,"")</f>
        <v/>
      </c>
      <c r="AZ1166" s="31" t="str">
        <f>IF(IFERROR(VLOOKUP(AE1166,#REF!,1,0),"")&lt;&gt;"",1,"")</f>
        <v/>
      </c>
      <c r="BA1166" s="31" t="str">
        <f>IF(IFERROR(VLOOKUP(AE1166,#REF!,1,0),"")&lt;&gt;"",1,"")</f>
        <v/>
      </c>
      <c r="BB1166" s="31" t="str">
        <f>IF(IFERROR(VLOOKUP(AE1166,#REF!,1,0),"")&lt;&gt;"",1,"")</f>
        <v/>
      </c>
      <c r="BC1166" s="31" t="str">
        <f>IF(IFERROR(VLOOKUP(AE1166,#REF!,1,0),"")&lt;&gt;"",1,"")</f>
        <v/>
      </c>
      <c r="BD1166" s="31" t="str">
        <f>IF(IFERROR(VLOOKUP(AE1166,#REF!,1,0),"")&lt;&gt;"",1,"")</f>
        <v/>
      </c>
      <c r="BE1166" s="32">
        <f t="shared" si="305"/>
        <v>1</v>
      </c>
    </row>
    <row r="1167" spans="1:57" ht="16">
      <c r="A1167" s="43">
        <v>1638</v>
      </c>
      <c r="B1167" s="43">
        <v>73129</v>
      </c>
      <c r="C1167" s="43" t="str">
        <f t="shared" si="391"/>
        <v>731290000</v>
      </c>
      <c r="D1167" s="44" t="str">
        <f t="shared" si="382"/>
        <v>73</v>
      </c>
      <c r="E1167" s="44" t="str">
        <f t="shared" si="383"/>
        <v>1</v>
      </c>
      <c r="F1167" s="44" t="str">
        <f t="shared" si="384"/>
        <v>2</v>
      </c>
      <c r="G1167" s="44" t="str">
        <f t="shared" si="385"/>
        <v>9</v>
      </c>
      <c r="H1167" s="44" t="str">
        <f t="shared" si="386"/>
        <v>0</v>
      </c>
      <c r="I1167" s="44" t="str">
        <f t="shared" si="387"/>
        <v>0</v>
      </c>
      <c r="J1167" s="44" t="str">
        <f t="shared" si="388"/>
        <v>0</v>
      </c>
      <c r="K1167" s="44" t="str">
        <f t="shared" si="389"/>
        <v>0</v>
      </c>
      <c r="L1167" s="44"/>
      <c r="M1167" s="45" t="s">
        <v>1871</v>
      </c>
      <c r="N1167" s="45"/>
      <c r="O1167" s="46" t="s">
        <v>124</v>
      </c>
      <c r="P1167" s="47" t="s">
        <v>125</v>
      </c>
      <c r="Q1167" s="47" t="s">
        <v>8</v>
      </c>
      <c r="R1167" s="47"/>
      <c r="S1167" s="47" t="s">
        <v>128</v>
      </c>
      <c r="T1167" s="47" t="s">
        <v>128</v>
      </c>
      <c r="U1167" s="47">
        <v>0</v>
      </c>
      <c r="V1167" s="47">
        <v>0</v>
      </c>
      <c r="W1167" s="47"/>
      <c r="X1167" s="47" t="s">
        <v>128</v>
      </c>
      <c r="Y1167" s="47">
        <v>0</v>
      </c>
      <c r="Z1167" s="61">
        <v>0</v>
      </c>
      <c r="AA1167" s="61"/>
      <c r="AB1167" s="61" t="s">
        <v>128</v>
      </c>
      <c r="AC1167" s="61">
        <v>0</v>
      </c>
      <c r="AD1167" s="47">
        <v>0</v>
      </c>
      <c r="AE1167" s="50" t="s">
        <v>1871</v>
      </c>
      <c r="AF1167" s="51"/>
      <c r="AG1167" s="51" t="s">
        <v>8</v>
      </c>
      <c r="AH1167" s="52" t="s">
        <v>8</v>
      </c>
      <c r="AI1167" s="39"/>
      <c r="AJ1167" s="39"/>
      <c r="AK1167" s="39" t="e">
        <f>O1167&amp;Q1167&amp;#REF!&amp;U1167&amp;V1167&amp;Y1167&amp;Z1167&amp;AC1167&amp;AD1167</f>
        <v>#REF!</v>
      </c>
      <c r="AL1167" s="43">
        <v>73129</v>
      </c>
      <c r="AM1167" s="44" t="e">
        <f>C1167&lt;&gt;AK1167</f>
        <v>#REF!</v>
      </c>
      <c r="AN1167" s="52"/>
      <c r="AO1167" s="52"/>
      <c r="AP1167" s="53"/>
      <c r="AQ1167" s="53"/>
      <c r="AR1167" s="53">
        <f t="shared" si="390"/>
        <v>1</v>
      </c>
      <c r="AS1167" s="53" t="str">
        <f>IF(IFERROR(VLOOKUP(AE1167,#REF!,1,0),"")&lt;&gt;"",1,"")</f>
        <v/>
      </c>
      <c r="AT1167" s="53" t="str">
        <f>IF(IFERROR(VLOOKUP(AE1167,#REF!,1,0),"")&lt;&gt;"",1,"")</f>
        <v/>
      </c>
      <c r="AU1167" s="53" t="str">
        <f>IF(IFERROR(VLOOKUP(AE1167,#REF!,1,0),"")&lt;&gt;"",1,"")</f>
        <v/>
      </c>
      <c r="AV1167" s="53" t="str">
        <f>IF(IFERROR(VLOOKUP(AE1167,#REF!,1,0),"")&lt;&gt;"",1,"")</f>
        <v/>
      </c>
      <c r="AW1167" s="53" t="str">
        <f>IF(IFERROR(VLOOKUP(AE1167,#REF!,1,0),"")&lt;&gt;"",1,"")</f>
        <v/>
      </c>
      <c r="AX1167" s="53" t="str">
        <f>IF(IFERROR(VLOOKUP(AE1167,#REF!,1,0),"")&lt;&gt;"",1,"")</f>
        <v/>
      </c>
      <c r="AY1167" s="53" t="str">
        <f>IF(IFERROR(VLOOKUP(AE1167,#REF!,1,0),"")&lt;&gt;"",1,"")</f>
        <v/>
      </c>
      <c r="AZ1167" s="53" t="str">
        <f>IF(IFERROR(VLOOKUP(AE1167,#REF!,1,0),"")&lt;&gt;"",1,"")</f>
        <v/>
      </c>
      <c r="BA1167" s="53" t="str">
        <f>IF(IFERROR(VLOOKUP(AE1167,#REF!,1,0),"")&lt;&gt;"",1,"")</f>
        <v/>
      </c>
      <c r="BB1167" s="53" t="str">
        <f>IF(IFERROR(VLOOKUP(AE1167,#REF!,1,0),"")&lt;&gt;"",1,"")</f>
        <v/>
      </c>
      <c r="BC1167" s="53" t="str">
        <f>IF(IFERROR(VLOOKUP(AE1167,#REF!,1,0),"")&lt;&gt;"",1,"")</f>
        <v/>
      </c>
      <c r="BD1167" s="53" t="str">
        <f>IF(IFERROR(VLOOKUP(AE1167,#REF!,1,0),"")&lt;&gt;"",1,"")</f>
        <v/>
      </c>
      <c r="BE1167" s="54">
        <f t="shared" si="305"/>
        <v>1</v>
      </c>
    </row>
    <row r="1168" spans="1:57" ht="17">
      <c r="A1168" s="137">
        <v>684</v>
      </c>
      <c r="B1168" s="137">
        <v>7011</v>
      </c>
      <c r="C1168" s="137" t="str">
        <f t="shared" si="391"/>
        <v>701100000</v>
      </c>
      <c r="D1168" s="138" t="str">
        <f t="shared" si="382"/>
        <v>70</v>
      </c>
      <c r="E1168" s="138" t="str">
        <f t="shared" si="383"/>
        <v>1</v>
      </c>
      <c r="F1168" s="138" t="str">
        <f t="shared" si="384"/>
        <v>1</v>
      </c>
      <c r="G1168" s="138" t="str">
        <f t="shared" si="385"/>
        <v>0</v>
      </c>
      <c r="H1168" s="138" t="str">
        <f t="shared" si="386"/>
        <v>0</v>
      </c>
      <c r="I1168" s="138" t="str">
        <f t="shared" si="387"/>
        <v>0</v>
      </c>
      <c r="J1168" s="138" t="str">
        <f t="shared" si="388"/>
        <v>0</v>
      </c>
      <c r="K1168" s="138" t="str">
        <f t="shared" si="389"/>
        <v>0</v>
      </c>
      <c r="L1168" s="138" t="s">
        <v>5617</v>
      </c>
      <c r="M1168" s="139" t="s">
        <v>1872</v>
      </c>
      <c r="N1168" s="139" t="s">
        <v>261</v>
      </c>
      <c r="O1168" s="141" t="s">
        <v>124</v>
      </c>
      <c r="P1168" s="141" t="s">
        <v>125</v>
      </c>
      <c r="Q1168" s="141" t="s">
        <v>8</v>
      </c>
      <c r="R1168" s="141">
        <v>1</v>
      </c>
      <c r="S1168" s="141" t="s">
        <v>128</v>
      </c>
      <c r="T1168" s="141" t="s">
        <v>128</v>
      </c>
      <c r="U1168" s="141">
        <v>1</v>
      </c>
      <c r="V1168" s="141">
        <v>1</v>
      </c>
      <c r="W1168" s="141" t="s">
        <v>1872</v>
      </c>
      <c r="X1168" s="141" t="s">
        <v>1872</v>
      </c>
      <c r="Y1168" s="141" t="s">
        <v>66</v>
      </c>
      <c r="Z1168" s="140" t="s">
        <v>66</v>
      </c>
      <c r="AA1168" s="140" t="s">
        <v>1872</v>
      </c>
      <c r="AB1168" s="140" t="s">
        <v>1872</v>
      </c>
      <c r="AC1168" s="140" t="s">
        <v>66</v>
      </c>
      <c r="AD1168" s="141" t="s">
        <v>66</v>
      </c>
      <c r="AE1168" s="144" t="s">
        <v>1872</v>
      </c>
      <c r="AF1168" s="144" t="s">
        <v>1872</v>
      </c>
      <c r="AG1168" s="134"/>
      <c r="AH1168" s="142"/>
      <c r="AI1168" s="143"/>
      <c r="AJ1168" s="143" t="b">
        <f t="shared" ref="AJ1168:AJ1172" si="392">IF(OR(AS1168=1,AT1168=1,AU1168=1,AV1168=1,AW1168=1,AX1168=1,AY1168=1,AZ1168=1,BA1168=1,BB1168=1,BC1168=1,BD1168=1),TRUE,FALSE)</f>
        <v>0</v>
      </c>
      <c r="AK1168" s="143" t="str">
        <f>O1168&amp;Q1168&amp;R1168&amp;U1168&amp;V1168&amp;Y1168&amp;Z1168&amp;AC1168&amp;AD1168</f>
        <v>B11110000</v>
      </c>
      <c r="AL1168" s="40">
        <v>7011</v>
      </c>
      <c r="AM1168" s="41" t="b">
        <f>C1168&lt;&gt;AK1168</f>
        <v>1</v>
      </c>
      <c r="AN1168" s="145" t="str">
        <f>N1168&amp;AK1168</f>
        <v>J9FB11110000</v>
      </c>
      <c r="AO1168" s="145"/>
      <c r="AP1168" s="31"/>
      <c r="AQ1168" s="146"/>
      <c r="AR1168" s="146">
        <f t="shared" si="390"/>
        <v>1</v>
      </c>
      <c r="AS1168" s="146" t="str">
        <f>IF(IFERROR(VLOOKUP(AE1168,#REF!,1,0),"")&lt;&gt;"",1,"")</f>
        <v/>
      </c>
      <c r="AT1168" s="146" t="str">
        <f>IF(IFERROR(VLOOKUP(AE1168,#REF!,1,0),"")&lt;&gt;"",1,"")</f>
        <v/>
      </c>
      <c r="AU1168" s="146" t="str">
        <f>IF(IFERROR(VLOOKUP(AE1168,#REF!,1,0),"")&lt;&gt;"",1,"")</f>
        <v/>
      </c>
      <c r="AV1168" s="146" t="str">
        <f>IF(IFERROR(VLOOKUP(AE1168,#REF!,1,0),"")&lt;&gt;"",1,"")</f>
        <v/>
      </c>
      <c r="AW1168" s="146" t="str">
        <f>IF(IFERROR(VLOOKUP(AE1168,#REF!,1,0),"")&lt;&gt;"",1,"")</f>
        <v/>
      </c>
      <c r="AX1168" s="146" t="str">
        <f>IF(IFERROR(VLOOKUP(AE1168,#REF!,1,0),"")&lt;&gt;"",1,"")</f>
        <v/>
      </c>
      <c r="AY1168" s="146" t="str">
        <f>IF(IFERROR(VLOOKUP(AE1168,#REF!,1,0),"")&lt;&gt;"",1,"")</f>
        <v/>
      </c>
      <c r="AZ1168" s="146" t="str">
        <f>IF(IFERROR(VLOOKUP(AE1168,#REF!,1,0),"")&lt;&gt;"",1,"")</f>
        <v/>
      </c>
      <c r="BA1168" s="146" t="str">
        <f>IF(IFERROR(VLOOKUP(AE1168,#REF!,1,0),"")&lt;&gt;"",1,"")</f>
        <v/>
      </c>
      <c r="BB1168" s="146" t="str">
        <f>IF(IFERROR(VLOOKUP(AE1168,#REF!,1,0),"")&lt;&gt;"",1,"")</f>
        <v/>
      </c>
      <c r="BC1168" s="146" t="str">
        <f>IF(IFERROR(VLOOKUP(AE1168,#REF!,1,0),"")&lt;&gt;"",1,"")</f>
        <v/>
      </c>
      <c r="BD1168" s="146" t="str">
        <f>IF(IFERROR(VLOOKUP(AE1168,#REF!,1,0),"")&lt;&gt;"",1,"")</f>
        <v/>
      </c>
      <c r="BE1168" s="148">
        <f t="shared" si="305"/>
        <v>1</v>
      </c>
    </row>
    <row r="1169" spans="1:57" ht="17">
      <c r="A1169" s="137">
        <v>2764</v>
      </c>
      <c r="B1169" s="137">
        <v>999999999</v>
      </c>
      <c r="C1169" s="137">
        <v>999999999</v>
      </c>
      <c r="D1169" s="138" t="str">
        <f t="shared" si="382"/>
        <v>99</v>
      </c>
      <c r="E1169" s="138" t="str">
        <f t="shared" si="383"/>
        <v>9</v>
      </c>
      <c r="F1169" s="138" t="str">
        <f t="shared" si="384"/>
        <v>9</v>
      </c>
      <c r="G1169" s="138" t="str">
        <f t="shared" si="385"/>
        <v>9</v>
      </c>
      <c r="H1169" s="138" t="str">
        <f t="shared" si="386"/>
        <v>9</v>
      </c>
      <c r="I1169" s="138" t="str">
        <f t="shared" si="387"/>
        <v>9</v>
      </c>
      <c r="J1169" s="138" t="str">
        <f t="shared" si="388"/>
        <v>9</v>
      </c>
      <c r="K1169" s="138" t="str">
        <f t="shared" si="389"/>
        <v>9</v>
      </c>
      <c r="L1169" s="138" t="s">
        <v>5618</v>
      </c>
      <c r="M1169" s="139" t="s">
        <v>1873</v>
      </c>
      <c r="N1169" s="139" t="s">
        <v>261</v>
      </c>
      <c r="O1169" s="141" t="s">
        <v>124</v>
      </c>
      <c r="P1169" s="141" t="s">
        <v>125</v>
      </c>
      <c r="Q1169" s="141" t="s">
        <v>8</v>
      </c>
      <c r="R1169" s="141">
        <v>1</v>
      </c>
      <c r="S1169" s="141" t="s">
        <v>128</v>
      </c>
      <c r="T1169" s="141" t="s">
        <v>128</v>
      </c>
      <c r="U1169" s="141">
        <v>1</v>
      </c>
      <c r="V1169" s="141">
        <v>1</v>
      </c>
      <c r="W1169" s="141" t="s">
        <v>1872</v>
      </c>
      <c r="X1169" s="141" t="s">
        <v>1872</v>
      </c>
      <c r="Y1169" s="141" t="s">
        <v>66</v>
      </c>
      <c r="Z1169" s="140" t="s">
        <v>66</v>
      </c>
      <c r="AA1169" s="140" t="s">
        <v>1872</v>
      </c>
      <c r="AB1169" s="140" t="s">
        <v>1872</v>
      </c>
      <c r="AC1169" s="140" t="s">
        <v>8</v>
      </c>
      <c r="AD1169" s="141">
        <v>1</v>
      </c>
      <c r="AE1169" s="141" t="s">
        <v>1873</v>
      </c>
      <c r="AF1169" s="141" t="s">
        <v>1874</v>
      </c>
      <c r="AG1169" s="134"/>
      <c r="AH1169" s="142"/>
      <c r="AI1169" s="143"/>
      <c r="AJ1169" s="143" t="b">
        <f t="shared" si="392"/>
        <v>0</v>
      </c>
      <c r="AK1169" s="143" t="str">
        <f>O1169&amp;Q1169&amp;R1169&amp;U1169&amp;V1169&amp;Y1169&amp;Z1169&amp;AC1169&amp;AD1169</f>
        <v>B11110011</v>
      </c>
      <c r="AL1169" s="59"/>
      <c r="AM1169" s="41" t="b">
        <f>C1169&lt;&gt;AK1169</f>
        <v>1</v>
      </c>
      <c r="AN1169" s="145" t="str">
        <f>N1169&amp;AK1169</f>
        <v>J9FB11110011</v>
      </c>
      <c r="AO1169" s="145"/>
      <c r="AP1169" s="31"/>
      <c r="AQ1169" s="146"/>
      <c r="AR1169" s="146" t="str">
        <f t="shared" si="390"/>
        <v/>
      </c>
      <c r="AS1169" s="146" t="str">
        <f>IF(IFERROR(VLOOKUP(AE1169,#REF!,1,0),"")&lt;&gt;"",1,"")</f>
        <v/>
      </c>
      <c r="AT1169" s="146" t="str">
        <f>IF(IFERROR(VLOOKUP(AE1169,#REF!,1,0),"")&lt;&gt;"",1,"")</f>
        <v/>
      </c>
      <c r="AU1169" s="146" t="str">
        <f>IF(IFERROR(VLOOKUP(AE1169,#REF!,1,0),"")&lt;&gt;"",1,"")</f>
        <v/>
      </c>
      <c r="AV1169" s="146" t="str">
        <f>IF(IFERROR(VLOOKUP(AE1169,#REF!,1,0),"")&lt;&gt;"",1,"")</f>
        <v/>
      </c>
      <c r="AW1169" s="146" t="str">
        <f>IF(IFERROR(VLOOKUP(AE1169,#REF!,1,0),"")&lt;&gt;"",1,"")</f>
        <v/>
      </c>
      <c r="AX1169" s="146" t="str">
        <f>IF(IFERROR(VLOOKUP(AE1169,#REF!,1,0),"")&lt;&gt;"",1,"")</f>
        <v/>
      </c>
      <c r="AY1169" s="146" t="str">
        <f>IF(IFERROR(VLOOKUP(AE1169,#REF!,1,0),"")&lt;&gt;"",1,"")</f>
        <v/>
      </c>
      <c r="AZ1169" s="146" t="str">
        <f>IF(IFERROR(VLOOKUP(AE1169,#REF!,1,0),"")&lt;&gt;"",1,"")</f>
        <v/>
      </c>
      <c r="BA1169" s="146" t="str">
        <f>IF(IFERROR(VLOOKUP(AE1169,#REF!,1,0),"")&lt;&gt;"",1,"")</f>
        <v/>
      </c>
      <c r="BB1169" s="146" t="str">
        <f>IF(IFERROR(VLOOKUP(AE1169,#REF!,1,0),"")&lt;&gt;"",1,"")</f>
        <v/>
      </c>
      <c r="BC1169" s="146" t="str">
        <f>IF(IFERROR(VLOOKUP(AE1169,#REF!,1,0),"")&lt;&gt;"",1,"")</f>
        <v/>
      </c>
      <c r="BD1169" s="146" t="str">
        <f>IF(IFERROR(VLOOKUP(AE1169,#REF!,1,0),"")&lt;&gt;"",1,"")</f>
        <v/>
      </c>
      <c r="BE1169" s="148">
        <f t="shared" si="305"/>
        <v>0</v>
      </c>
    </row>
    <row r="1170" spans="1:57" ht="16">
      <c r="A1170" s="33">
        <v>1640</v>
      </c>
      <c r="B1170" s="33">
        <v>73131</v>
      </c>
      <c r="C1170" s="33" t="str">
        <f t="shared" ref="C1170:C1174" si="393">LEFT(B1170 &amp; "000000000", 9)</f>
        <v>731310000</v>
      </c>
      <c r="D1170" s="34" t="str">
        <f t="shared" si="382"/>
        <v>73</v>
      </c>
      <c r="E1170" s="34" t="str">
        <f t="shared" si="383"/>
        <v>1</v>
      </c>
      <c r="F1170" s="34" t="str">
        <f t="shared" si="384"/>
        <v>3</v>
      </c>
      <c r="G1170" s="34" t="str">
        <f t="shared" si="385"/>
        <v>1</v>
      </c>
      <c r="H1170" s="34" t="str">
        <f t="shared" si="386"/>
        <v>0</v>
      </c>
      <c r="I1170" s="34" t="str">
        <f t="shared" si="387"/>
        <v>0</v>
      </c>
      <c r="J1170" s="34" t="str">
        <f t="shared" si="388"/>
        <v>0</v>
      </c>
      <c r="K1170" s="34" t="str">
        <f t="shared" si="389"/>
        <v>0</v>
      </c>
      <c r="L1170" s="34" t="s">
        <v>5619</v>
      </c>
      <c r="M1170" s="35" t="s">
        <v>1875</v>
      </c>
      <c r="N1170" s="35" t="s">
        <v>261</v>
      </c>
      <c r="O1170" s="37" t="s">
        <v>124</v>
      </c>
      <c r="P1170" s="55" t="s">
        <v>125</v>
      </c>
      <c r="Q1170" s="55" t="s">
        <v>8</v>
      </c>
      <c r="R1170" s="55">
        <v>1</v>
      </c>
      <c r="S1170" s="55" t="s">
        <v>128</v>
      </c>
      <c r="T1170" s="55" t="s">
        <v>128</v>
      </c>
      <c r="U1170" s="37">
        <v>1</v>
      </c>
      <c r="V1170" s="37">
        <v>1</v>
      </c>
      <c r="W1170" s="55" t="s">
        <v>1872</v>
      </c>
      <c r="X1170" s="55" t="s">
        <v>1872</v>
      </c>
      <c r="Y1170" s="55" t="s">
        <v>66</v>
      </c>
      <c r="Z1170" s="58" t="s">
        <v>66</v>
      </c>
      <c r="AA1170" s="58" t="s">
        <v>1872</v>
      </c>
      <c r="AB1170" s="58" t="s">
        <v>1872</v>
      </c>
      <c r="AC1170" s="58" t="s">
        <v>8</v>
      </c>
      <c r="AD1170" s="55">
        <v>2</v>
      </c>
      <c r="AE1170" s="42" t="s">
        <v>1875</v>
      </c>
      <c r="AF1170" s="42" t="s">
        <v>1875</v>
      </c>
      <c r="AG1170" s="27"/>
      <c r="AH1170" s="30" t="s">
        <v>8</v>
      </c>
      <c r="AI1170" s="39"/>
      <c r="AJ1170" s="39" t="b">
        <f t="shared" si="392"/>
        <v>0</v>
      </c>
      <c r="AK1170" s="39" t="str">
        <f>O1170&amp;Q1170&amp;R1170&amp;U1170&amp;V1170&amp;Y1170&amp;Z1170&amp;AC1170&amp;AD1170</f>
        <v>B11110012</v>
      </c>
      <c r="AL1170" s="40">
        <v>73131</v>
      </c>
      <c r="AM1170" s="41" t="b">
        <f>C1170&lt;&gt;AK1170</f>
        <v>1</v>
      </c>
      <c r="AN1170" s="30" t="str">
        <f>N1170&amp;AK1170</f>
        <v>J9FB11110012</v>
      </c>
      <c r="AO1170" s="30"/>
      <c r="AP1170" s="31"/>
      <c r="AQ1170" s="31"/>
      <c r="AR1170" s="31">
        <f t="shared" si="390"/>
        <v>1</v>
      </c>
      <c r="AS1170" s="31" t="str">
        <f>IF(IFERROR(VLOOKUP(AE1170,#REF!,1,0),"")&lt;&gt;"",1,"")</f>
        <v/>
      </c>
      <c r="AT1170" s="31" t="str">
        <f>IF(IFERROR(VLOOKUP(AE1170,#REF!,1,0),"")&lt;&gt;"",1,"")</f>
        <v/>
      </c>
      <c r="AU1170" s="31" t="str">
        <f>IF(IFERROR(VLOOKUP(AE1170,#REF!,1,0),"")&lt;&gt;"",1,"")</f>
        <v/>
      </c>
      <c r="AV1170" s="31" t="str">
        <f>IF(IFERROR(VLOOKUP(AE1170,#REF!,1,0),"")&lt;&gt;"",1,"")</f>
        <v/>
      </c>
      <c r="AW1170" s="31" t="str">
        <f>IF(IFERROR(VLOOKUP(AE1170,#REF!,1,0),"")&lt;&gt;"",1,"")</f>
        <v/>
      </c>
      <c r="AX1170" s="31" t="str">
        <f>IF(IFERROR(VLOOKUP(AE1170,#REF!,1,0),"")&lt;&gt;"",1,"")</f>
        <v/>
      </c>
      <c r="AY1170" s="31" t="str">
        <f>IF(IFERROR(VLOOKUP(AE1170,#REF!,1,0),"")&lt;&gt;"",1,"")</f>
        <v/>
      </c>
      <c r="AZ1170" s="31" t="str">
        <f>IF(IFERROR(VLOOKUP(AE1170,#REF!,1,0),"")&lt;&gt;"",1,"")</f>
        <v/>
      </c>
      <c r="BA1170" s="31" t="str">
        <f>IF(IFERROR(VLOOKUP(AE1170,#REF!,1,0),"")&lt;&gt;"",1,"")</f>
        <v/>
      </c>
      <c r="BB1170" s="31" t="str">
        <f>IF(IFERROR(VLOOKUP(AE1170,#REF!,1,0),"")&lt;&gt;"",1,"")</f>
        <v/>
      </c>
      <c r="BC1170" s="31" t="str">
        <f>IF(IFERROR(VLOOKUP(AE1170,#REF!,1,0),"")&lt;&gt;"",1,"")</f>
        <v/>
      </c>
      <c r="BD1170" s="31" t="str">
        <f>IF(IFERROR(VLOOKUP(AE1170,#REF!,1,0),"")&lt;&gt;"",1,"")</f>
        <v/>
      </c>
      <c r="BE1170" s="32">
        <f t="shared" si="305"/>
        <v>1</v>
      </c>
    </row>
    <row r="1171" spans="1:57" ht="16">
      <c r="A1171" s="33">
        <v>1628</v>
      </c>
      <c r="B1171" s="33">
        <v>73121</v>
      </c>
      <c r="C1171" s="33" t="str">
        <f t="shared" si="393"/>
        <v>731210000</v>
      </c>
      <c r="D1171" s="34" t="str">
        <f t="shared" si="382"/>
        <v>73</v>
      </c>
      <c r="E1171" s="34" t="str">
        <f t="shared" si="383"/>
        <v>1</v>
      </c>
      <c r="F1171" s="34" t="str">
        <f t="shared" si="384"/>
        <v>2</v>
      </c>
      <c r="G1171" s="34" t="str">
        <f t="shared" si="385"/>
        <v>1</v>
      </c>
      <c r="H1171" s="34" t="str">
        <f t="shared" si="386"/>
        <v>0</v>
      </c>
      <c r="I1171" s="34" t="str">
        <f t="shared" si="387"/>
        <v>0</v>
      </c>
      <c r="J1171" s="34" t="str">
        <f t="shared" si="388"/>
        <v>0</v>
      </c>
      <c r="K1171" s="34" t="str">
        <f t="shared" si="389"/>
        <v>0</v>
      </c>
      <c r="L1171" s="34" t="s">
        <v>5620</v>
      </c>
      <c r="M1171" s="35" t="s">
        <v>1876</v>
      </c>
      <c r="N1171" s="35" t="s">
        <v>261</v>
      </c>
      <c r="O1171" s="37" t="s">
        <v>124</v>
      </c>
      <c r="P1171" s="55" t="s">
        <v>125</v>
      </c>
      <c r="Q1171" s="55" t="s">
        <v>8</v>
      </c>
      <c r="R1171" s="55">
        <v>1</v>
      </c>
      <c r="S1171" s="55" t="s">
        <v>128</v>
      </c>
      <c r="T1171" s="55" t="s">
        <v>128</v>
      </c>
      <c r="U1171" s="37">
        <v>1</v>
      </c>
      <c r="V1171" s="37">
        <v>1</v>
      </c>
      <c r="W1171" s="55" t="s">
        <v>1872</v>
      </c>
      <c r="X1171" s="55" t="s">
        <v>1872</v>
      </c>
      <c r="Y1171" s="55" t="s">
        <v>66</v>
      </c>
      <c r="Z1171" s="58" t="s">
        <v>66</v>
      </c>
      <c r="AA1171" s="58" t="s">
        <v>1872</v>
      </c>
      <c r="AB1171" s="58" t="s">
        <v>1872</v>
      </c>
      <c r="AC1171" s="58" t="s">
        <v>8</v>
      </c>
      <c r="AD1171" s="55">
        <v>3</v>
      </c>
      <c r="AE1171" s="42" t="s">
        <v>1876</v>
      </c>
      <c r="AF1171" s="42" t="s">
        <v>1877</v>
      </c>
      <c r="AG1171" s="27"/>
      <c r="AH1171" s="30" t="s">
        <v>8</v>
      </c>
      <c r="AI1171" s="39"/>
      <c r="AJ1171" s="39" t="b">
        <f t="shared" si="392"/>
        <v>0</v>
      </c>
      <c r="AK1171" s="39" t="str">
        <f>O1171&amp;Q1171&amp;R1171&amp;U1171&amp;V1171&amp;Y1171&amp;Z1171&amp;AC1171&amp;AD1171</f>
        <v>B11110013</v>
      </c>
      <c r="AL1171" s="40">
        <v>73121</v>
      </c>
      <c r="AM1171" s="41" t="b">
        <f>C1171&lt;&gt;AK1171</f>
        <v>1</v>
      </c>
      <c r="AN1171" s="30" t="str">
        <f>N1171&amp;AK1171</f>
        <v>J9FB11110013</v>
      </c>
      <c r="AO1171" s="30"/>
      <c r="AP1171" s="31"/>
      <c r="AQ1171" s="31"/>
      <c r="AR1171" s="31">
        <f t="shared" si="390"/>
        <v>1</v>
      </c>
      <c r="AS1171" s="31" t="str">
        <f>IF(IFERROR(VLOOKUP(AE1171,#REF!,1,0),"")&lt;&gt;"",1,"")</f>
        <v/>
      </c>
      <c r="AT1171" s="31" t="str">
        <f>IF(IFERROR(VLOOKUP(AE1171,#REF!,1,0),"")&lt;&gt;"",1,"")</f>
        <v/>
      </c>
      <c r="AU1171" s="31" t="str">
        <f>IF(IFERROR(VLOOKUP(AE1171,#REF!,1,0),"")&lt;&gt;"",1,"")</f>
        <v/>
      </c>
      <c r="AV1171" s="31" t="str">
        <f>IF(IFERROR(VLOOKUP(AE1171,#REF!,1,0),"")&lt;&gt;"",1,"")</f>
        <v/>
      </c>
      <c r="AW1171" s="31" t="str">
        <f>IF(IFERROR(VLOOKUP(AE1171,#REF!,1,0),"")&lt;&gt;"",1,"")</f>
        <v/>
      </c>
      <c r="AX1171" s="31" t="str">
        <f>IF(IFERROR(VLOOKUP(AE1171,#REF!,1,0),"")&lt;&gt;"",1,"")</f>
        <v/>
      </c>
      <c r="AY1171" s="31" t="str">
        <f>IF(IFERROR(VLOOKUP(AE1171,#REF!,1,0),"")&lt;&gt;"",1,"")</f>
        <v/>
      </c>
      <c r="AZ1171" s="31" t="str">
        <f>IF(IFERROR(VLOOKUP(AE1171,#REF!,1,0),"")&lt;&gt;"",1,"")</f>
        <v/>
      </c>
      <c r="BA1171" s="31" t="str">
        <f>IF(IFERROR(VLOOKUP(AE1171,#REF!,1,0),"")&lt;&gt;"",1,"")</f>
        <v/>
      </c>
      <c r="BB1171" s="31" t="str">
        <f>IF(IFERROR(VLOOKUP(AE1171,#REF!,1,0),"")&lt;&gt;"",1,"")</f>
        <v/>
      </c>
      <c r="BC1171" s="31" t="str">
        <f>IF(IFERROR(VLOOKUP(AE1171,#REF!,1,0),"")&lt;&gt;"",1,"")</f>
        <v/>
      </c>
      <c r="BD1171" s="31" t="str">
        <f>IF(IFERROR(VLOOKUP(AE1171,#REF!,1,0),"")&lt;&gt;"",1,"")</f>
        <v/>
      </c>
      <c r="BE1171" s="32">
        <f t="shared" si="305"/>
        <v>1</v>
      </c>
    </row>
    <row r="1172" spans="1:57" ht="16">
      <c r="A1172" s="33">
        <v>1629</v>
      </c>
      <c r="B1172" s="33">
        <v>731211</v>
      </c>
      <c r="C1172" s="33" t="str">
        <f t="shared" si="393"/>
        <v>731211000</v>
      </c>
      <c r="D1172" s="34" t="str">
        <f t="shared" si="382"/>
        <v>73</v>
      </c>
      <c r="E1172" s="34" t="str">
        <f t="shared" si="383"/>
        <v>1</v>
      </c>
      <c r="F1172" s="34" t="str">
        <f t="shared" si="384"/>
        <v>2</v>
      </c>
      <c r="G1172" s="34" t="str">
        <f t="shared" si="385"/>
        <v>1</v>
      </c>
      <c r="H1172" s="34" t="str">
        <f t="shared" si="386"/>
        <v>1</v>
      </c>
      <c r="I1172" s="34" t="str">
        <f t="shared" si="387"/>
        <v>0</v>
      </c>
      <c r="J1172" s="34" t="str">
        <f t="shared" si="388"/>
        <v>0</v>
      </c>
      <c r="K1172" s="34" t="str">
        <f t="shared" si="389"/>
        <v>0</v>
      </c>
      <c r="L1172" s="34" t="s">
        <v>5621</v>
      </c>
      <c r="M1172" s="35" t="s">
        <v>1878</v>
      </c>
      <c r="N1172" s="35" t="s">
        <v>261</v>
      </c>
      <c r="O1172" s="37" t="s">
        <v>124</v>
      </c>
      <c r="P1172" s="55" t="s">
        <v>125</v>
      </c>
      <c r="Q1172" s="55" t="s">
        <v>8</v>
      </c>
      <c r="R1172" s="55">
        <v>1</v>
      </c>
      <c r="S1172" s="55" t="s">
        <v>128</v>
      </c>
      <c r="T1172" s="55" t="s">
        <v>128</v>
      </c>
      <c r="U1172" s="37">
        <v>1</v>
      </c>
      <c r="V1172" s="37">
        <v>1</v>
      </c>
      <c r="W1172" s="55" t="s">
        <v>1872</v>
      </c>
      <c r="X1172" s="55" t="s">
        <v>1872</v>
      </c>
      <c r="Y1172" s="55" t="s">
        <v>66</v>
      </c>
      <c r="Z1172" s="58" t="s">
        <v>66</v>
      </c>
      <c r="AA1172" s="58" t="s">
        <v>1872</v>
      </c>
      <c r="AB1172" s="58" t="s">
        <v>1872</v>
      </c>
      <c r="AC1172" s="58" t="s">
        <v>8</v>
      </c>
      <c r="AD1172" s="55">
        <v>4</v>
      </c>
      <c r="AE1172" s="42" t="s">
        <v>1878</v>
      </c>
      <c r="AF1172" s="42" t="s">
        <v>1879</v>
      </c>
      <c r="AG1172" s="27"/>
      <c r="AH1172" s="30" t="s">
        <v>8</v>
      </c>
      <c r="AI1172" s="39"/>
      <c r="AJ1172" s="39" t="b">
        <f t="shared" si="392"/>
        <v>0</v>
      </c>
      <c r="AK1172" s="39" t="str">
        <f>O1172&amp;Q1172&amp;R1172&amp;U1172&amp;V1172&amp;Y1172&amp;Z1172&amp;AC1172&amp;AD1172</f>
        <v>B11110014</v>
      </c>
      <c r="AL1172" s="40">
        <v>731211</v>
      </c>
      <c r="AM1172" s="41" t="b">
        <f>C1172&lt;&gt;AK1172</f>
        <v>1</v>
      </c>
      <c r="AN1172" s="30" t="str">
        <f>N1172&amp;AK1172</f>
        <v>J9FB11110014</v>
      </c>
      <c r="AO1172" s="30"/>
      <c r="AP1172" s="31"/>
      <c r="AQ1172" s="31"/>
      <c r="AR1172" s="31">
        <f t="shared" si="390"/>
        <v>1</v>
      </c>
      <c r="AS1172" s="31" t="str">
        <f>IF(IFERROR(VLOOKUP(AE1172,#REF!,1,0),"")&lt;&gt;"",1,"")</f>
        <v/>
      </c>
      <c r="AT1172" s="31" t="str">
        <f>IF(IFERROR(VLOOKUP(AE1172,#REF!,1,0),"")&lt;&gt;"",1,"")</f>
        <v/>
      </c>
      <c r="AU1172" s="31" t="str">
        <f>IF(IFERROR(VLOOKUP(AE1172,#REF!,1,0),"")&lt;&gt;"",1,"")</f>
        <v/>
      </c>
      <c r="AV1172" s="31" t="str">
        <f>IF(IFERROR(VLOOKUP(AE1172,#REF!,1,0),"")&lt;&gt;"",1,"")</f>
        <v/>
      </c>
      <c r="AW1172" s="31" t="str">
        <f>IF(IFERROR(VLOOKUP(AE1172,#REF!,1,0),"")&lt;&gt;"",1,"")</f>
        <v/>
      </c>
      <c r="AX1172" s="31" t="str">
        <f>IF(IFERROR(VLOOKUP(AE1172,#REF!,1,0),"")&lt;&gt;"",1,"")</f>
        <v/>
      </c>
      <c r="AY1172" s="31" t="str">
        <f>IF(IFERROR(VLOOKUP(AE1172,#REF!,1,0),"")&lt;&gt;"",1,"")</f>
        <v/>
      </c>
      <c r="AZ1172" s="31" t="str">
        <f>IF(IFERROR(VLOOKUP(AE1172,#REF!,1,0),"")&lt;&gt;"",1,"")</f>
        <v/>
      </c>
      <c r="BA1172" s="31" t="str">
        <f>IF(IFERROR(VLOOKUP(AE1172,#REF!,1,0),"")&lt;&gt;"",1,"")</f>
        <v/>
      </c>
      <c r="BB1172" s="31" t="str">
        <f>IF(IFERROR(VLOOKUP(AE1172,#REF!,1,0),"")&lt;&gt;"",1,"")</f>
        <v/>
      </c>
      <c r="BC1172" s="31" t="str">
        <f>IF(IFERROR(VLOOKUP(AE1172,#REF!,1,0),"")&lt;&gt;"",1,"")</f>
        <v/>
      </c>
      <c r="BD1172" s="31" t="str">
        <f>IF(IFERROR(VLOOKUP(AE1172,#REF!,1,0),"")&lt;&gt;"",1,"")</f>
        <v/>
      </c>
      <c r="BE1172" s="32">
        <f t="shared" si="305"/>
        <v>1</v>
      </c>
    </row>
    <row r="1173" spans="1:57" ht="16">
      <c r="A1173" s="43">
        <v>1630</v>
      </c>
      <c r="B1173" s="43">
        <v>731219</v>
      </c>
      <c r="C1173" s="43" t="str">
        <f t="shared" si="393"/>
        <v>731219000</v>
      </c>
      <c r="D1173" s="44" t="str">
        <f t="shared" si="382"/>
        <v>73</v>
      </c>
      <c r="E1173" s="44" t="str">
        <f t="shared" si="383"/>
        <v>1</v>
      </c>
      <c r="F1173" s="44" t="str">
        <f t="shared" si="384"/>
        <v>2</v>
      </c>
      <c r="G1173" s="44" t="str">
        <f t="shared" si="385"/>
        <v>1</v>
      </c>
      <c r="H1173" s="44" t="str">
        <f t="shared" si="386"/>
        <v>9</v>
      </c>
      <c r="I1173" s="44" t="str">
        <f t="shared" si="387"/>
        <v>0</v>
      </c>
      <c r="J1173" s="44" t="str">
        <f t="shared" si="388"/>
        <v>0</v>
      </c>
      <c r="K1173" s="44" t="str">
        <f t="shared" si="389"/>
        <v>0</v>
      </c>
      <c r="L1173" s="44"/>
      <c r="M1173" s="45" t="s">
        <v>1880</v>
      </c>
      <c r="N1173" s="45"/>
      <c r="O1173" s="46" t="s">
        <v>124</v>
      </c>
      <c r="P1173" s="47" t="s">
        <v>125</v>
      </c>
      <c r="Q1173" s="47" t="s">
        <v>8</v>
      </c>
      <c r="R1173" s="47"/>
      <c r="S1173" s="47" t="s">
        <v>128</v>
      </c>
      <c r="T1173" s="60" t="s">
        <v>128</v>
      </c>
      <c r="U1173" s="48">
        <v>1</v>
      </c>
      <c r="V1173" s="48">
        <v>1</v>
      </c>
      <c r="W1173" s="47"/>
      <c r="X1173" s="47" t="s">
        <v>1872</v>
      </c>
      <c r="Y1173" s="47" t="s">
        <v>66</v>
      </c>
      <c r="Z1173" s="61" t="s">
        <v>66</v>
      </c>
      <c r="AA1173" s="61"/>
      <c r="AB1173" s="61" t="s">
        <v>1872</v>
      </c>
      <c r="AC1173" s="61" t="s">
        <v>66</v>
      </c>
      <c r="AD1173" s="47" t="s">
        <v>66</v>
      </c>
      <c r="AE1173" s="50" t="s">
        <v>1880</v>
      </c>
      <c r="AF1173" s="51"/>
      <c r="AG1173" s="51" t="s">
        <v>8</v>
      </c>
      <c r="AH1173" s="52" t="s">
        <v>8</v>
      </c>
      <c r="AI1173" s="39"/>
      <c r="AJ1173" s="39"/>
      <c r="AK1173" s="39" t="e">
        <f>O1173&amp;Q1173&amp;#REF!&amp;U1173&amp;V1173&amp;Y1173&amp;Z1173&amp;AC1173&amp;AD1173</f>
        <v>#REF!</v>
      </c>
      <c r="AL1173" s="43">
        <v>731219</v>
      </c>
      <c r="AM1173" s="44" t="e">
        <f>C1173&lt;&gt;AK1173</f>
        <v>#REF!</v>
      </c>
      <c r="AN1173" s="52"/>
      <c r="AO1173" s="52"/>
      <c r="AP1173" s="53"/>
      <c r="AQ1173" s="53"/>
      <c r="AR1173" s="53">
        <f t="shared" si="390"/>
        <v>1</v>
      </c>
      <c r="AS1173" s="53" t="str">
        <f>IF(IFERROR(VLOOKUP(AE1173,#REF!,1,0),"")&lt;&gt;"",1,"")</f>
        <v/>
      </c>
      <c r="AT1173" s="53" t="str">
        <f>IF(IFERROR(VLOOKUP(AE1173,#REF!,1,0),"")&lt;&gt;"",1,"")</f>
        <v/>
      </c>
      <c r="AU1173" s="53" t="str">
        <f>IF(IFERROR(VLOOKUP(AE1173,#REF!,1,0),"")&lt;&gt;"",1,"")</f>
        <v/>
      </c>
      <c r="AV1173" s="53" t="str">
        <f>IF(IFERROR(VLOOKUP(AE1173,#REF!,1,0),"")&lt;&gt;"",1,"")</f>
        <v/>
      </c>
      <c r="AW1173" s="53" t="str">
        <f>IF(IFERROR(VLOOKUP(AE1173,#REF!,1,0),"")&lt;&gt;"",1,"")</f>
        <v/>
      </c>
      <c r="AX1173" s="53" t="str">
        <f>IF(IFERROR(VLOOKUP(AE1173,#REF!,1,0),"")&lt;&gt;"",1,"")</f>
        <v/>
      </c>
      <c r="AY1173" s="53" t="str">
        <f>IF(IFERROR(VLOOKUP(AE1173,#REF!,1,0),"")&lt;&gt;"",1,"")</f>
        <v/>
      </c>
      <c r="AZ1173" s="53" t="str">
        <f>IF(IFERROR(VLOOKUP(AE1173,#REF!,1,0),"")&lt;&gt;"",1,"")</f>
        <v/>
      </c>
      <c r="BA1173" s="53" t="str">
        <f>IF(IFERROR(VLOOKUP(AE1173,#REF!,1,0),"")&lt;&gt;"",1,"")</f>
        <v/>
      </c>
      <c r="BB1173" s="53" t="str">
        <f>IF(IFERROR(VLOOKUP(AE1173,#REF!,1,0),"")&lt;&gt;"",1,"")</f>
        <v/>
      </c>
      <c r="BC1173" s="53" t="str">
        <f>IF(IFERROR(VLOOKUP(AE1173,#REF!,1,0),"")&lt;&gt;"",1,"")</f>
        <v/>
      </c>
      <c r="BD1173" s="53" t="str">
        <f>IF(IFERROR(VLOOKUP(AE1173,#REF!,1,0),"")&lt;&gt;"",1,"")</f>
        <v/>
      </c>
      <c r="BE1173" s="54">
        <f t="shared" si="305"/>
        <v>1</v>
      </c>
    </row>
    <row r="1174" spans="1:57" ht="16">
      <c r="A1174" s="33">
        <v>685</v>
      </c>
      <c r="B1174" s="33">
        <v>70111</v>
      </c>
      <c r="C1174" s="33" t="str">
        <f t="shared" si="393"/>
        <v>701110000</v>
      </c>
      <c r="D1174" s="34" t="str">
        <f t="shared" si="382"/>
        <v>70</v>
      </c>
      <c r="E1174" s="34" t="str">
        <f t="shared" si="383"/>
        <v>1</v>
      </c>
      <c r="F1174" s="34" t="str">
        <f t="shared" si="384"/>
        <v>1</v>
      </c>
      <c r="G1174" s="34" t="str">
        <f t="shared" si="385"/>
        <v>1</v>
      </c>
      <c r="H1174" s="34" t="str">
        <f t="shared" si="386"/>
        <v>0</v>
      </c>
      <c r="I1174" s="34" t="str">
        <f t="shared" si="387"/>
        <v>0</v>
      </c>
      <c r="J1174" s="34" t="str">
        <f t="shared" si="388"/>
        <v>0</v>
      </c>
      <c r="K1174" s="34" t="str">
        <f t="shared" si="389"/>
        <v>0</v>
      </c>
      <c r="L1174" s="34" t="s">
        <v>5622</v>
      </c>
      <c r="M1174" s="35" t="s">
        <v>1881</v>
      </c>
      <c r="N1174" s="35" t="s">
        <v>261</v>
      </c>
      <c r="O1174" s="37" t="s">
        <v>124</v>
      </c>
      <c r="P1174" s="55" t="s">
        <v>125</v>
      </c>
      <c r="Q1174" s="37" t="s">
        <v>8</v>
      </c>
      <c r="R1174" s="55">
        <v>1</v>
      </c>
      <c r="S1174" s="55" t="s">
        <v>128</v>
      </c>
      <c r="T1174" s="55" t="s">
        <v>128</v>
      </c>
      <c r="U1174" s="37">
        <v>1</v>
      </c>
      <c r="V1174" s="37">
        <v>1</v>
      </c>
      <c r="W1174" s="55" t="s">
        <v>1872</v>
      </c>
      <c r="X1174" s="55" t="s">
        <v>1872</v>
      </c>
      <c r="Y1174" s="37">
        <v>1</v>
      </c>
      <c r="Z1174" s="37">
        <v>1</v>
      </c>
      <c r="AA1174" s="36" t="s">
        <v>1881</v>
      </c>
      <c r="AB1174" s="36" t="s">
        <v>1881</v>
      </c>
      <c r="AC1174" s="36" t="s">
        <v>66</v>
      </c>
      <c r="AD1174" s="55" t="s">
        <v>66</v>
      </c>
      <c r="AE1174" s="42" t="s">
        <v>1881</v>
      </c>
      <c r="AF1174" s="30" t="s">
        <v>1881</v>
      </c>
      <c r="AG1174" s="27" t="s">
        <v>8</v>
      </c>
      <c r="AH1174" s="30"/>
      <c r="AI1174" s="39"/>
      <c r="AJ1174" s="39" t="b">
        <f t="shared" ref="AJ1174:AJ1178" si="394">IF(OR(AS1174=1,AT1174=1,AU1174=1,AV1174=1,AW1174=1,AX1174=1,AY1174=1,AZ1174=1,BA1174=1,BB1174=1,BC1174=1,BD1174=1),TRUE,FALSE)</f>
        <v>0</v>
      </c>
      <c r="AK1174" s="39" t="str">
        <f>O1174&amp;Q1174&amp;R1174&amp;U1174&amp;V1174&amp;Y1174&amp;Z1174&amp;AC1174&amp;AD1174</f>
        <v>B11111100</v>
      </c>
      <c r="AL1174" s="40">
        <v>70111</v>
      </c>
      <c r="AM1174" s="41" t="b">
        <f>C1174&lt;&gt;AK1174</f>
        <v>1</v>
      </c>
      <c r="AN1174" s="30" t="str">
        <f>N1174&amp;AK1174</f>
        <v>J9FB11111100</v>
      </c>
      <c r="AO1174" s="30"/>
      <c r="AP1174" s="31"/>
      <c r="AQ1174" s="31"/>
      <c r="AR1174" s="31">
        <f t="shared" si="390"/>
        <v>1</v>
      </c>
      <c r="AS1174" s="31" t="str">
        <f>IF(IFERROR(VLOOKUP(AE1174,#REF!,1,0),"")&lt;&gt;"",1,"")</f>
        <v/>
      </c>
      <c r="AT1174" s="31" t="str">
        <f>IF(IFERROR(VLOOKUP(AE1174,#REF!,1,0),"")&lt;&gt;"",1,"")</f>
        <v/>
      </c>
      <c r="AU1174" s="31" t="str">
        <f>IF(IFERROR(VLOOKUP(AE1174,#REF!,1,0),"")&lt;&gt;"",1,"")</f>
        <v/>
      </c>
      <c r="AV1174" s="31" t="str">
        <f>IF(IFERROR(VLOOKUP(AE1174,#REF!,1,0),"")&lt;&gt;"",1,"")</f>
        <v/>
      </c>
      <c r="AW1174" s="31" t="str">
        <f>IF(IFERROR(VLOOKUP(AE1174,#REF!,1,0),"")&lt;&gt;"",1,"")</f>
        <v/>
      </c>
      <c r="AX1174" s="31" t="str">
        <f>IF(IFERROR(VLOOKUP(AE1174,#REF!,1,0),"")&lt;&gt;"",1,"")</f>
        <v/>
      </c>
      <c r="AY1174" s="31" t="str">
        <f>IF(IFERROR(VLOOKUP(AE1174,#REF!,1,0),"")&lt;&gt;"",1,"")</f>
        <v/>
      </c>
      <c r="AZ1174" s="31" t="str">
        <f>IF(IFERROR(VLOOKUP(AE1174,#REF!,1,0),"")&lt;&gt;"",1,"")</f>
        <v/>
      </c>
      <c r="BA1174" s="31" t="str">
        <f>IF(IFERROR(VLOOKUP(AE1174,#REF!,1,0),"")&lt;&gt;"",1,"")</f>
        <v/>
      </c>
      <c r="BB1174" s="31" t="str">
        <f>IF(IFERROR(VLOOKUP(AE1174,#REF!,1,0),"")&lt;&gt;"",1,"")</f>
        <v/>
      </c>
      <c r="BC1174" s="31" t="str">
        <f>IF(IFERROR(VLOOKUP(AE1174,#REF!,1,0),"")&lt;&gt;"",1,"")</f>
        <v/>
      </c>
      <c r="BD1174" s="31" t="str">
        <f>IF(IFERROR(VLOOKUP(AE1174,#REF!,1,0),"")&lt;&gt;"",1,"")</f>
        <v/>
      </c>
      <c r="BE1174" s="32">
        <f t="shared" si="305"/>
        <v>1</v>
      </c>
    </row>
    <row r="1175" spans="1:57" ht="16">
      <c r="A1175" s="33">
        <v>2765</v>
      </c>
      <c r="B1175" s="33">
        <v>999999999</v>
      </c>
      <c r="C1175" s="33">
        <v>999999999</v>
      </c>
      <c r="D1175" s="34" t="str">
        <f t="shared" si="382"/>
        <v>99</v>
      </c>
      <c r="E1175" s="34" t="str">
        <f t="shared" si="383"/>
        <v>9</v>
      </c>
      <c r="F1175" s="34" t="str">
        <f t="shared" si="384"/>
        <v>9</v>
      </c>
      <c r="G1175" s="34" t="str">
        <f t="shared" si="385"/>
        <v>9</v>
      </c>
      <c r="H1175" s="34" t="str">
        <f t="shared" si="386"/>
        <v>9</v>
      </c>
      <c r="I1175" s="34" t="str">
        <f t="shared" si="387"/>
        <v>9</v>
      </c>
      <c r="J1175" s="34" t="str">
        <f t="shared" si="388"/>
        <v>9</v>
      </c>
      <c r="K1175" s="34" t="str">
        <f t="shared" si="389"/>
        <v>9</v>
      </c>
      <c r="L1175" s="34" t="s">
        <v>5623</v>
      </c>
      <c r="M1175" s="35" t="s">
        <v>1882</v>
      </c>
      <c r="N1175" s="35" t="s">
        <v>261</v>
      </c>
      <c r="O1175" s="37" t="s">
        <v>124</v>
      </c>
      <c r="P1175" s="55" t="s">
        <v>125</v>
      </c>
      <c r="Q1175" s="37" t="s">
        <v>8</v>
      </c>
      <c r="R1175" s="55">
        <v>1</v>
      </c>
      <c r="S1175" s="55" t="s">
        <v>128</v>
      </c>
      <c r="T1175" s="55" t="s">
        <v>128</v>
      </c>
      <c r="U1175" s="37">
        <v>1</v>
      </c>
      <c r="V1175" s="37">
        <v>1</v>
      </c>
      <c r="W1175" s="55" t="s">
        <v>1872</v>
      </c>
      <c r="X1175" s="55" t="s">
        <v>1872</v>
      </c>
      <c r="Y1175" s="37">
        <v>1</v>
      </c>
      <c r="Z1175" s="37">
        <v>1</v>
      </c>
      <c r="AA1175" s="36" t="s">
        <v>1881</v>
      </c>
      <c r="AB1175" s="36" t="s">
        <v>1881</v>
      </c>
      <c r="AC1175" s="36" t="s">
        <v>8</v>
      </c>
      <c r="AD1175" s="55">
        <v>1</v>
      </c>
      <c r="AE1175" s="37" t="s">
        <v>1882</v>
      </c>
      <c r="AF1175" s="37" t="s">
        <v>1883</v>
      </c>
      <c r="AG1175" s="27" t="s">
        <v>8</v>
      </c>
      <c r="AH1175" s="30"/>
      <c r="AI1175" s="39"/>
      <c r="AJ1175" s="39" t="b">
        <f t="shared" si="394"/>
        <v>0</v>
      </c>
      <c r="AK1175" s="39" t="str">
        <f>O1175&amp;Q1175&amp;R1175&amp;U1175&amp;V1175&amp;Y1175&amp;Z1175&amp;AC1175&amp;AD1175</f>
        <v>B11111111</v>
      </c>
      <c r="AL1175" s="59"/>
      <c r="AM1175" s="41" t="b">
        <f>C1175&lt;&gt;AK1175</f>
        <v>1</v>
      </c>
      <c r="AN1175" s="30" t="str">
        <f>N1175&amp;AK1175</f>
        <v>J9FB11111111</v>
      </c>
      <c r="AO1175" s="30"/>
      <c r="AP1175" s="31"/>
      <c r="AQ1175" s="31"/>
      <c r="AR1175" s="31" t="str">
        <f t="shared" si="390"/>
        <v/>
      </c>
      <c r="AS1175" s="31" t="str">
        <f>IF(IFERROR(VLOOKUP(AE1175,#REF!,1,0),"")&lt;&gt;"",1,"")</f>
        <v/>
      </c>
      <c r="AT1175" s="31" t="str">
        <f>IF(IFERROR(VLOOKUP(AE1175,#REF!,1,0),"")&lt;&gt;"",1,"")</f>
        <v/>
      </c>
      <c r="AU1175" s="31" t="str">
        <f>IF(IFERROR(VLOOKUP(AE1175,#REF!,1,0),"")&lt;&gt;"",1,"")</f>
        <v/>
      </c>
      <c r="AV1175" s="31" t="str">
        <f>IF(IFERROR(VLOOKUP(AE1175,#REF!,1,0),"")&lt;&gt;"",1,"")</f>
        <v/>
      </c>
      <c r="AW1175" s="31" t="str">
        <f>IF(IFERROR(VLOOKUP(AE1175,#REF!,1,0),"")&lt;&gt;"",1,"")</f>
        <v/>
      </c>
      <c r="AX1175" s="31" t="str">
        <f>IF(IFERROR(VLOOKUP(AE1175,#REF!,1,0),"")&lt;&gt;"",1,"")</f>
        <v/>
      </c>
      <c r="AY1175" s="31" t="str">
        <f>IF(IFERROR(VLOOKUP(AE1175,#REF!,1,0),"")&lt;&gt;"",1,"")</f>
        <v/>
      </c>
      <c r="AZ1175" s="31" t="str">
        <f>IF(IFERROR(VLOOKUP(AE1175,#REF!,1,0),"")&lt;&gt;"",1,"")</f>
        <v/>
      </c>
      <c r="BA1175" s="31" t="str">
        <f>IF(IFERROR(VLOOKUP(AE1175,#REF!,1,0),"")&lt;&gt;"",1,"")</f>
        <v/>
      </c>
      <c r="BB1175" s="31" t="str">
        <f>IF(IFERROR(VLOOKUP(AE1175,#REF!,1,0),"")&lt;&gt;"",1,"")</f>
        <v/>
      </c>
      <c r="BC1175" s="31" t="str">
        <f>IF(IFERROR(VLOOKUP(AE1175,#REF!,1,0),"")&lt;&gt;"",1,"")</f>
        <v/>
      </c>
      <c r="BD1175" s="31" t="str">
        <f>IF(IFERROR(VLOOKUP(AE1175,#REF!,1,0),"")&lt;&gt;"",1,"")</f>
        <v/>
      </c>
      <c r="BE1175" s="32">
        <f t="shared" si="305"/>
        <v>0</v>
      </c>
    </row>
    <row r="1176" spans="1:57" ht="16">
      <c r="A1176" s="33">
        <v>686</v>
      </c>
      <c r="B1176" s="33">
        <v>70112</v>
      </c>
      <c r="C1176" s="33" t="str">
        <f>LEFT(B1176 &amp; "000000000", 9)</f>
        <v>701120000</v>
      </c>
      <c r="D1176" s="34" t="str">
        <f t="shared" si="382"/>
        <v>70</v>
      </c>
      <c r="E1176" s="34" t="str">
        <f t="shared" si="383"/>
        <v>1</v>
      </c>
      <c r="F1176" s="34" t="str">
        <f t="shared" si="384"/>
        <v>1</v>
      </c>
      <c r="G1176" s="34" t="str">
        <f t="shared" si="385"/>
        <v>2</v>
      </c>
      <c r="H1176" s="34" t="str">
        <f t="shared" si="386"/>
        <v>0</v>
      </c>
      <c r="I1176" s="34" t="str">
        <f t="shared" si="387"/>
        <v>0</v>
      </c>
      <c r="J1176" s="34" t="str">
        <f t="shared" si="388"/>
        <v>0</v>
      </c>
      <c r="K1176" s="34" t="str">
        <f t="shared" si="389"/>
        <v>0</v>
      </c>
      <c r="L1176" s="34" t="s">
        <v>5624</v>
      </c>
      <c r="M1176" s="35" t="s">
        <v>1884</v>
      </c>
      <c r="N1176" s="35" t="s">
        <v>261</v>
      </c>
      <c r="O1176" s="37" t="s">
        <v>124</v>
      </c>
      <c r="P1176" s="55" t="s">
        <v>125</v>
      </c>
      <c r="Q1176" s="37" t="s">
        <v>8</v>
      </c>
      <c r="R1176" s="55">
        <v>1</v>
      </c>
      <c r="S1176" s="55" t="s">
        <v>128</v>
      </c>
      <c r="T1176" s="55" t="s">
        <v>128</v>
      </c>
      <c r="U1176" s="37">
        <v>1</v>
      </c>
      <c r="V1176" s="37">
        <v>1</v>
      </c>
      <c r="W1176" s="55" t="s">
        <v>1872</v>
      </c>
      <c r="X1176" s="55" t="s">
        <v>1872</v>
      </c>
      <c r="Y1176" s="37">
        <v>1</v>
      </c>
      <c r="Z1176" s="36" t="s">
        <v>15</v>
      </c>
      <c r="AA1176" s="36" t="s">
        <v>1884</v>
      </c>
      <c r="AB1176" s="36" t="s">
        <v>1884</v>
      </c>
      <c r="AC1176" s="36" t="s">
        <v>66</v>
      </c>
      <c r="AD1176" s="55" t="s">
        <v>66</v>
      </c>
      <c r="AE1176" s="37" t="s">
        <v>1884</v>
      </c>
      <c r="AF1176" s="37" t="s">
        <v>1884</v>
      </c>
      <c r="AG1176" s="27" t="s">
        <v>8</v>
      </c>
      <c r="AH1176" s="30"/>
      <c r="AI1176" s="39"/>
      <c r="AJ1176" s="39" t="b">
        <f t="shared" si="394"/>
        <v>0</v>
      </c>
      <c r="AK1176" s="39" t="str">
        <f>O1176&amp;Q1176&amp;R1176&amp;U1176&amp;V1176&amp;Y1176&amp;Z1176&amp;AC1176&amp;AD1176</f>
        <v>B11111200</v>
      </c>
      <c r="AL1176" s="40">
        <v>70112</v>
      </c>
      <c r="AM1176" s="41" t="b">
        <f>C1176&lt;&gt;AK1176</f>
        <v>1</v>
      </c>
      <c r="AN1176" s="30" t="str">
        <f>N1176&amp;AK1176</f>
        <v>J9FB11111200</v>
      </c>
      <c r="AO1176" s="30"/>
      <c r="AP1176" s="31"/>
      <c r="AQ1176" s="31"/>
      <c r="AR1176" s="31">
        <f t="shared" si="390"/>
        <v>1</v>
      </c>
      <c r="AS1176" s="31" t="str">
        <f>IF(IFERROR(VLOOKUP(AE1176,#REF!,1,0),"")&lt;&gt;"",1,"")</f>
        <v/>
      </c>
      <c r="AT1176" s="31" t="str">
        <f>IF(IFERROR(VLOOKUP(AE1176,#REF!,1,0),"")&lt;&gt;"",1,"")</f>
        <v/>
      </c>
      <c r="AU1176" s="31" t="str">
        <f>IF(IFERROR(VLOOKUP(AE1176,#REF!,1,0),"")&lt;&gt;"",1,"")</f>
        <v/>
      </c>
      <c r="AV1176" s="31" t="str">
        <f>IF(IFERROR(VLOOKUP(AE1176,#REF!,1,0),"")&lt;&gt;"",1,"")</f>
        <v/>
      </c>
      <c r="AW1176" s="31" t="str">
        <f>IF(IFERROR(VLOOKUP(AE1176,#REF!,1,0),"")&lt;&gt;"",1,"")</f>
        <v/>
      </c>
      <c r="AX1176" s="31" t="str">
        <f>IF(IFERROR(VLOOKUP(AE1176,#REF!,1,0),"")&lt;&gt;"",1,"")</f>
        <v/>
      </c>
      <c r="AY1176" s="31" t="str">
        <f>IF(IFERROR(VLOOKUP(AE1176,#REF!,1,0),"")&lt;&gt;"",1,"")</f>
        <v/>
      </c>
      <c r="AZ1176" s="31" t="str">
        <f>IF(IFERROR(VLOOKUP(AE1176,#REF!,1,0),"")&lt;&gt;"",1,"")</f>
        <v/>
      </c>
      <c r="BA1176" s="31" t="str">
        <f>IF(IFERROR(VLOOKUP(AE1176,#REF!,1,0),"")&lt;&gt;"",1,"")</f>
        <v/>
      </c>
      <c r="BB1176" s="31" t="str">
        <f>IF(IFERROR(VLOOKUP(AE1176,#REF!,1,0),"")&lt;&gt;"",1,"")</f>
        <v/>
      </c>
      <c r="BC1176" s="31" t="str">
        <f>IF(IFERROR(VLOOKUP(AE1176,#REF!,1,0),"")&lt;&gt;"",1,"")</f>
        <v/>
      </c>
      <c r="BD1176" s="31" t="str">
        <f>IF(IFERROR(VLOOKUP(AE1176,#REF!,1,0),"")&lt;&gt;"",1,"")</f>
        <v/>
      </c>
      <c r="BE1176" s="32">
        <f t="shared" si="305"/>
        <v>1</v>
      </c>
    </row>
    <row r="1177" spans="1:57" ht="16">
      <c r="A1177" s="33">
        <v>2766</v>
      </c>
      <c r="B1177" s="33">
        <v>999999999</v>
      </c>
      <c r="C1177" s="33">
        <v>999999999</v>
      </c>
      <c r="D1177" s="34" t="str">
        <f t="shared" si="382"/>
        <v>99</v>
      </c>
      <c r="E1177" s="34" t="str">
        <f t="shared" si="383"/>
        <v>9</v>
      </c>
      <c r="F1177" s="34" t="str">
        <f t="shared" si="384"/>
        <v>9</v>
      </c>
      <c r="G1177" s="34" t="str">
        <f t="shared" si="385"/>
        <v>9</v>
      </c>
      <c r="H1177" s="34" t="str">
        <f t="shared" si="386"/>
        <v>9</v>
      </c>
      <c r="I1177" s="34" t="str">
        <f t="shared" si="387"/>
        <v>9</v>
      </c>
      <c r="J1177" s="34" t="str">
        <f t="shared" si="388"/>
        <v>9</v>
      </c>
      <c r="K1177" s="34" t="str">
        <f t="shared" si="389"/>
        <v>9</v>
      </c>
      <c r="L1177" s="34" t="s">
        <v>5625</v>
      </c>
      <c r="M1177" s="35" t="s">
        <v>1885</v>
      </c>
      <c r="N1177" s="35" t="s">
        <v>261</v>
      </c>
      <c r="O1177" s="37" t="s">
        <v>124</v>
      </c>
      <c r="P1177" s="55" t="s">
        <v>125</v>
      </c>
      <c r="Q1177" s="37" t="s">
        <v>8</v>
      </c>
      <c r="R1177" s="55">
        <v>1</v>
      </c>
      <c r="S1177" s="55" t="s">
        <v>128</v>
      </c>
      <c r="T1177" s="55" t="s">
        <v>128</v>
      </c>
      <c r="U1177" s="37">
        <v>1</v>
      </c>
      <c r="V1177" s="37">
        <v>1</v>
      </c>
      <c r="W1177" s="55" t="s">
        <v>1872</v>
      </c>
      <c r="X1177" s="55" t="s">
        <v>1872</v>
      </c>
      <c r="Y1177" s="37">
        <v>1</v>
      </c>
      <c r="Z1177" s="36" t="s">
        <v>15</v>
      </c>
      <c r="AA1177" s="36" t="s">
        <v>1884</v>
      </c>
      <c r="AB1177" s="36" t="s">
        <v>1884</v>
      </c>
      <c r="AC1177" s="36" t="s">
        <v>8</v>
      </c>
      <c r="AD1177" s="55">
        <v>1</v>
      </c>
      <c r="AE1177" s="37" t="s">
        <v>1885</v>
      </c>
      <c r="AF1177" s="37" t="s">
        <v>1886</v>
      </c>
      <c r="AG1177" s="27" t="s">
        <v>8</v>
      </c>
      <c r="AH1177" s="30"/>
      <c r="AI1177" s="39"/>
      <c r="AJ1177" s="39" t="b">
        <f t="shared" si="394"/>
        <v>0</v>
      </c>
      <c r="AK1177" s="39" t="str">
        <f>O1177&amp;Q1177&amp;R1177&amp;U1177&amp;V1177&amp;Y1177&amp;Z1177&amp;AC1177&amp;AD1177</f>
        <v>B11111211</v>
      </c>
      <c r="AL1177" s="59"/>
      <c r="AM1177" s="41" t="b">
        <f>C1177&lt;&gt;AK1177</f>
        <v>1</v>
      </c>
      <c r="AN1177" s="30" t="str">
        <f>N1177&amp;AK1177</f>
        <v>J9FB11111211</v>
      </c>
      <c r="AO1177" s="30"/>
      <c r="AP1177" s="31"/>
      <c r="AQ1177" s="31"/>
      <c r="AR1177" s="31" t="str">
        <f t="shared" si="390"/>
        <v/>
      </c>
      <c r="AS1177" s="31" t="str">
        <f>IF(IFERROR(VLOOKUP(AE1177,#REF!,1,0),"")&lt;&gt;"",1,"")</f>
        <v/>
      </c>
      <c r="AT1177" s="31" t="str">
        <f>IF(IFERROR(VLOOKUP(AE1177,#REF!,1,0),"")&lt;&gt;"",1,"")</f>
        <v/>
      </c>
      <c r="AU1177" s="31" t="str">
        <f>IF(IFERROR(VLOOKUP(AE1177,#REF!,1,0),"")&lt;&gt;"",1,"")</f>
        <v/>
      </c>
      <c r="AV1177" s="31" t="str">
        <f>IF(IFERROR(VLOOKUP(AE1177,#REF!,1,0),"")&lt;&gt;"",1,"")</f>
        <v/>
      </c>
      <c r="AW1177" s="31" t="str">
        <f>IF(IFERROR(VLOOKUP(AE1177,#REF!,1,0),"")&lt;&gt;"",1,"")</f>
        <v/>
      </c>
      <c r="AX1177" s="31" t="str">
        <f>IF(IFERROR(VLOOKUP(AE1177,#REF!,1,0),"")&lt;&gt;"",1,"")</f>
        <v/>
      </c>
      <c r="AY1177" s="31" t="str">
        <f>IF(IFERROR(VLOOKUP(AE1177,#REF!,1,0),"")&lt;&gt;"",1,"")</f>
        <v/>
      </c>
      <c r="AZ1177" s="31" t="str">
        <f>IF(IFERROR(VLOOKUP(AE1177,#REF!,1,0),"")&lt;&gt;"",1,"")</f>
        <v/>
      </c>
      <c r="BA1177" s="31" t="str">
        <f>IF(IFERROR(VLOOKUP(AE1177,#REF!,1,0),"")&lt;&gt;"",1,"")</f>
        <v/>
      </c>
      <c r="BB1177" s="31" t="str">
        <f>IF(IFERROR(VLOOKUP(AE1177,#REF!,1,0),"")&lt;&gt;"",1,"")</f>
        <v/>
      </c>
      <c r="BC1177" s="31" t="str">
        <f>IF(IFERROR(VLOOKUP(AE1177,#REF!,1,0),"")&lt;&gt;"",1,"")</f>
        <v/>
      </c>
      <c r="BD1177" s="31" t="str">
        <f>IF(IFERROR(VLOOKUP(AE1177,#REF!,1,0),"")&lt;&gt;"",1,"")</f>
        <v/>
      </c>
      <c r="BE1177" s="32">
        <f t="shared" si="305"/>
        <v>0</v>
      </c>
    </row>
    <row r="1178" spans="1:57" ht="16">
      <c r="A1178" s="33">
        <v>687</v>
      </c>
      <c r="B1178" s="33">
        <v>70113</v>
      </c>
      <c r="C1178" s="33" t="str">
        <f t="shared" ref="C1178:C1180" si="395">LEFT(B1178 &amp; "000000000", 9)</f>
        <v>701130000</v>
      </c>
      <c r="D1178" s="34" t="str">
        <f t="shared" si="382"/>
        <v>70</v>
      </c>
      <c r="E1178" s="34" t="str">
        <f t="shared" si="383"/>
        <v>1</v>
      </c>
      <c r="F1178" s="34" t="str">
        <f t="shared" si="384"/>
        <v>1</v>
      </c>
      <c r="G1178" s="34" t="str">
        <f t="shared" si="385"/>
        <v>3</v>
      </c>
      <c r="H1178" s="34" t="str">
        <f t="shared" si="386"/>
        <v>0</v>
      </c>
      <c r="I1178" s="34" t="str">
        <f t="shared" si="387"/>
        <v>0</v>
      </c>
      <c r="J1178" s="34" t="str">
        <f t="shared" si="388"/>
        <v>0</v>
      </c>
      <c r="K1178" s="34" t="str">
        <f t="shared" si="389"/>
        <v>0</v>
      </c>
      <c r="L1178" s="34" t="s">
        <v>5626</v>
      </c>
      <c r="M1178" s="35" t="s">
        <v>1887</v>
      </c>
      <c r="N1178" s="35" t="s">
        <v>261</v>
      </c>
      <c r="O1178" s="37" t="s">
        <v>124</v>
      </c>
      <c r="P1178" s="55" t="s">
        <v>125</v>
      </c>
      <c r="Q1178" s="37" t="s">
        <v>8</v>
      </c>
      <c r="R1178" s="55">
        <v>1</v>
      </c>
      <c r="S1178" s="55" t="s">
        <v>128</v>
      </c>
      <c r="T1178" s="55" t="s">
        <v>128</v>
      </c>
      <c r="U1178" s="37">
        <v>1</v>
      </c>
      <c r="V1178" s="37">
        <v>2</v>
      </c>
      <c r="W1178" s="55" t="s">
        <v>1887</v>
      </c>
      <c r="X1178" s="55" t="s">
        <v>1887</v>
      </c>
      <c r="Y1178" s="37" t="s">
        <v>66</v>
      </c>
      <c r="Z1178" s="36" t="s">
        <v>66</v>
      </c>
      <c r="AA1178" s="36" t="s">
        <v>1887</v>
      </c>
      <c r="AB1178" s="36" t="s">
        <v>1887</v>
      </c>
      <c r="AC1178" s="36" t="s">
        <v>66</v>
      </c>
      <c r="AD1178" s="55" t="s">
        <v>66</v>
      </c>
      <c r="AE1178" s="42" t="s">
        <v>1887</v>
      </c>
      <c r="AF1178" s="42" t="s">
        <v>1887</v>
      </c>
      <c r="AG1178" s="27"/>
      <c r="AH1178" s="30" t="s">
        <v>8</v>
      </c>
      <c r="AI1178" s="39"/>
      <c r="AJ1178" s="39" t="b">
        <f t="shared" si="394"/>
        <v>0</v>
      </c>
      <c r="AK1178" s="39" t="str">
        <f>O1178&amp;Q1178&amp;R1178&amp;U1178&amp;V1178&amp;Y1178&amp;Z1178&amp;AC1178&amp;AD1178</f>
        <v>B11120000</v>
      </c>
      <c r="AL1178" s="40">
        <v>70113</v>
      </c>
      <c r="AM1178" s="41" t="b">
        <f>C1178&lt;&gt;AK1178</f>
        <v>1</v>
      </c>
      <c r="AN1178" s="30" t="str">
        <f>N1178&amp;AK1178</f>
        <v>J9FB11120000</v>
      </c>
      <c r="AO1178" s="30"/>
      <c r="AP1178" s="31"/>
      <c r="AQ1178" s="31"/>
      <c r="AR1178" s="31">
        <f t="shared" si="390"/>
        <v>1</v>
      </c>
      <c r="AS1178" s="31" t="str">
        <f>IF(IFERROR(VLOOKUP(AE1178,#REF!,1,0),"")&lt;&gt;"",1,"")</f>
        <v/>
      </c>
      <c r="AT1178" s="31" t="str">
        <f>IF(IFERROR(VLOOKUP(AE1178,#REF!,1,0),"")&lt;&gt;"",1,"")</f>
        <v/>
      </c>
      <c r="AU1178" s="31" t="str">
        <f>IF(IFERROR(VLOOKUP(AE1178,#REF!,1,0),"")&lt;&gt;"",1,"")</f>
        <v/>
      </c>
      <c r="AV1178" s="31" t="str">
        <f>IF(IFERROR(VLOOKUP(AE1178,#REF!,1,0),"")&lt;&gt;"",1,"")</f>
        <v/>
      </c>
      <c r="AW1178" s="31" t="str">
        <f>IF(IFERROR(VLOOKUP(AE1178,#REF!,1,0),"")&lt;&gt;"",1,"")</f>
        <v/>
      </c>
      <c r="AX1178" s="31" t="str">
        <f>IF(IFERROR(VLOOKUP(AE1178,#REF!,1,0),"")&lt;&gt;"",1,"")</f>
        <v/>
      </c>
      <c r="AY1178" s="31" t="str">
        <f>IF(IFERROR(VLOOKUP(AE1178,#REF!,1,0),"")&lt;&gt;"",1,"")</f>
        <v/>
      </c>
      <c r="AZ1178" s="31" t="str">
        <f>IF(IFERROR(VLOOKUP(AE1178,#REF!,1,0),"")&lt;&gt;"",1,"")</f>
        <v/>
      </c>
      <c r="BA1178" s="31" t="str">
        <f>IF(IFERROR(VLOOKUP(AE1178,#REF!,1,0),"")&lt;&gt;"",1,"")</f>
        <v/>
      </c>
      <c r="BB1178" s="31" t="str">
        <f>IF(IFERROR(VLOOKUP(AE1178,#REF!,1,0),"")&lt;&gt;"",1,"")</f>
        <v/>
      </c>
      <c r="BC1178" s="31" t="str">
        <f>IF(IFERROR(VLOOKUP(AE1178,#REF!,1,0),"")&lt;&gt;"",1,"")</f>
        <v/>
      </c>
      <c r="BD1178" s="31" t="str">
        <f>IF(IFERROR(VLOOKUP(AE1178,#REF!,1,0),"")&lt;&gt;"",1,"")</f>
        <v/>
      </c>
      <c r="BE1178" s="32">
        <f t="shared" si="305"/>
        <v>1</v>
      </c>
    </row>
    <row r="1179" spans="1:57" ht="16">
      <c r="A1179" s="43">
        <v>688</v>
      </c>
      <c r="B1179" s="43">
        <v>7012</v>
      </c>
      <c r="C1179" s="43" t="str">
        <f t="shared" si="395"/>
        <v>701200000</v>
      </c>
      <c r="D1179" s="44" t="str">
        <f t="shared" si="382"/>
        <v>70</v>
      </c>
      <c r="E1179" s="44" t="str">
        <f t="shared" si="383"/>
        <v>1</v>
      </c>
      <c r="F1179" s="44" t="str">
        <f t="shared" si="384"/>
        <v>2</v>
      </c>
      <c r="G1179" s="44" t="str">
        <f t="shared" si="385"/>
        <v>0</v>
      </c>
      <c r="H1179" s="44" t="str">
        <f t="shared" si="386"/>
        <v>0</v>
      </c>
      <c r="I1179" s="44" t="str">
        <f t="shared" si="387"/>
        <v>0</v>
      </c>
      <c r="J1179" s="44" t="str">
        <f t="shared" si="388"/>
        <v>0</v>
      </c>
      <c r="K1179" s="44" t="str">
        <f t="shared" si="389"/>
        <v>0</v>
      </c>
      <c r="L1179" s="44"/>
      <c r="M1179" s="45" t="s">
        <v>1888</v>
      </c>
      <c r="N1179" s="45"/>
      <c r="O1179" s="46" t="s">
        <v>124</v>
      </c>
      <c r="P1179" s="47" t="s">
        <v>125</v>
      </c>
      <c r="Q1179" s="46" t="s">
        <v>8</v>
      </c>
      <c r="R1179" s="47"/>
      <c r="S1179" s="47" t="s">
        <v>128</v>
      </c>
      <c r="T1179" s="47" t="s">
        <v>1888</v>
      </c>
      <c r="U1179" s="46" t="s">
        <v>66</v>
      </c>
      <c r="V1179" s="46" t="s">
        <v>66</v>
      </c>
      <c r="W1179" s="47"/>
      <c r="X1179" s="47" t="s">
        <v>1888</v>
      </c>
      <c r="Y1179" s="46" t="s">
        <v>66</v>
      </c>
      <c r="Z1179" s="49" t="s">
        <v>66</v>
      </c>
      <c r="AA1179" s="47"/>
      <c r="AB1179" s="47" t="s">
        <v>1888</v>
      </c>
      <c r="AC1179" s="49" t="s">
        <v>66</v>
      </c>
      <c r="AD1179" s="47" t="s">
        <v>66</v>
      </c>
      <c r="AE1179" s="50" t="s">
        <v>1888</v>
      </c>
      <c r="AF1179" s="51"/>
      <c r="AG1179" s="51" t="s">
        <v>8</v>
      </c>
      <c r="AH1179" s="52"/>
      <c r="AI1179" s="39"/>
      <c r="AJ1179" s="39"/>
      <c r="AK1179" s="39" t="e">
        <f>O1179&amp;Q1179&amp;#REF!&amp;U1179&amp;V1179&amp;Y1179&amp;Z1179&amp;AC1179&amp;AD1179</f>
        <v>#REF!</v>
      </c>
      <c r="AL1179" s="43">
        <v>7012</v>
      </c>
      <c r="AM1179" s="44" t="e">
        <f>C1179&lt;&gt;AK1179</f>
        <v>#REF!</v>
      </c>
      <c r="AN1179" s="52"/>
      <c r="AO1179" s="52"/>
      <c r="AP1179" s="53"/>
      <c r="AQ1179" s="53"/>
      <c r="AR1179" s="53">
        <f t="shared" si="390"/>
        <v>1</v>
      </c>
      <c r="AS1179" s="53" t="str">
        <f>IF(IFERROR(VLOOKUP(AE1179,#REF!,1,0),"")&lt;&gt;"",1,"")</f>
        <v/>
      </c>
      <c r="AT1179" s="53" t="str">
        <f>IF(IFERROR(VLOOKUP(AE1179,#REF!,1,0),"")&lt;&gt;"",1,"")</f>
        <v/>
      </c>
      <c r="AU1179" s="53" t="str">
        <f>IF(IFERROR(VLOOKUP(AE1179,#REF!,1,0),"")&lt;&gt;"",1,"")</f>
        <v/>
      </c>
      <c r="AV1179" s="53" t="str">
        <f>IF(IFERROR(VLOOKUP(AE1179,#REF!,1,0),"")&lt;&gt;"",1,"")</f>
        <v/>
      </c>
      <c r="AW1179" s="53" t="str">
        <f>IF(IFERROR(VLOOKUP(AE1179,#REF!,1,0),"")&lt;&gt;"",1,"")</f>
        <v/>
      </c>
      <c r="AX1179" s="53" t="str">
        <f>IF(IFERROR(VLOOKUP(AE1179,#REF!,1,0),"")&lt;&gt;"",1,"")</f>
        <v/>
      </c>
      <c r="AY1179" s="53" t="str">
        <f>IF(IFERROR(VLOOKUP(AE1179,#REF!,1,0),"")&lt;&gt;"",1,"")</f>
        <v/>
      </c>
      <c r="AZ1179" s="53" t="str">
        <f>IF(IFERROR(VLOOKUP(AE1179,#REF!,1,0),"")&lt;&gt;"",1,"")</f>
        <v/>
      </c>
      <c r="BA1179" s="53" t="str">
        <f>IF(IFERROR(VLOOKUP(AE1179,#REF!,1,0),"")&lt;&gt;"",1,"")</f>
        <v/>
      </c>
      <c r="BB1179" s="53" t="str">
        <f>IF(IFERROR(VLOOKUP(AE1179,#REF!,1,0),"")&lt;&gt;"",1,"")</f>
        <v/>
      </c>
      <c r="BC1179" s="53" t="str">
        <f>IF(IFERROR(VLOOKUP(AE1179,#REF!,1,0),"")&lt;&gt;"",1,"")</f>
        <v/>
      </c>
      <c r="BD1179" s="53" t="str">
        <f>IF(IFERROR(VLOOKUP(AE1179,#REF!,1,0),"")&lt;&gt;"",1,"")</f>
        <v/>
      </c>
      <c r="BE1179" s="54">
        <f t="shared" si="305"/>
        <v>1</v>
      </c>
    </row>
    <row r="1180" spans="1:57" ht="17">
      <c r="A1180" s="137">
        <v>689</v>
      </c>
      <c r="B1180" s="137">
        <v>70121</v>
      </c>
      <c r="C1180" s="137" t="str">
        <f t="shared" si="395"/>
        <v>701210000</v>
      </c>
      <c r="D1180" s="138" t="str">
        <f t="shared" si="382"/>
        <v>70</v>
      </c>
      <c r="E1180" s="138" t="str">
        <f t="shared" si="383"/>
        <v>1</v>
      </c>
      <c r="F1180" s="138" t="str">
        <f t="shared" si="384"/>
        <v>2</v>
      </c>
      <c r="G1180" s="138" t="str">
        <f t="shared" si="385"/>
        <v>1</v>
      </c>
      <c r="H1180" s="138" t="str">
        <f t="shared" si="386"/>
        <v>0</v>
      </c>
      <c r="I1180" s="138" t="str">
        <f t="shared" si="387"/>
        <v>0</v>
      </c>
      <c r="J1180" s="138" t="str">
        <f t="shared" si="388"/>
        <v>0</v>
      </c>
      <c r="K1180" s="138" t="str">
        <f t="shared" si="389"/>
        <v>0</v>
      </c>
      <c r="L1180" s="138" t="s">
        <v>5627</v>
      </c>
      <c r="M1180" s="139" t="s">
        <v>1889</v>
      </c>
      <c r="N1180" s="139" t="s">
        <v>261</v>
      </c>
      <c r="O1180" s="141" t="s">
        <v>124</v>
      </c>
      <c r="P1180" s="141" t="s">
        <v>125</v>
      </c>
      <c r="Q1180" s="141">
        <v>1</v>
      </c>
      <c r="R1180" s="141">
        <v>1</v>
      </c>
      <c r="S1180" s="141" t="s">
        <v>128</v>
      </c>
      <c r="T1180" s="141" t="s">
        <v>128</v>
      </c>
      <c r="U1180" s="141">
        <v>1</v>
      </c>
      <c r="V1180" s="141">
        <v>3</v>
      </c>
      <c r="W1180" s="141" t="s">
        <v>1889</v>
      </c>
      <c r="X1180" s="141" t="s">
        <v>1889</v>
      </c>
      <c r="Y1180" s="141" t="s">
        <v>66</v>
      </c>
      <c r="Z1180" s="140" t="s">
        <v>66</v>
      </c>
      <c r="AA1180" s="140" t="s">
        <v>1889</v>
      </c>
      <c r="AB1180" s="140" t="s">
        <v>1889</v>
      </c>
      <c r="AC1180" s="140" t="s">
        <v>66</v>
      </c>
      <c r="AD1180" s="141" t="s">
        <v>66</v>
      </c>
      <c r="AE1180" s="144" t="s">
        <v>1889</v>
      </c>
      <c r="AF1180" s="144" t="s">
        <v>1889</v>
      </c>
      <c r="AG1180" s="134"/>
      <c r="AH1180" s="142"/>
      <c r="AI1180" s="143"/>
      <c r="AJ1180" s="143" t="b">
        <f t="shared" ref="AJ1180:AJ1187" si="396">IF(OR(AS1180=1,AT1180=1,AU1180=1,AV1180=1,AW1180=1,AX1180=1,AY1180=1,AZ1180=1,BA1180=1,BB1180=1,BC1180=1,BD1180=1),TRUE,FALSE)</f>
        <v>0</v>
      </c>
      <c r="AK1180" s="143" t="str">
        <f>O1180&amp;Q1180&amp;R1180&amp;U1180&amp;V1180&amp;Y1180&amp;Z1180&amp;AC1180&amp;AD1180</f>
        <v>B11130000</v>
      </c>
      <c r="AL1180" s="40">
        <v>70121</v>
      </c>
      <c r="AM1180" s="41" t="b">
        <f>C1180&lt;&gt;AK1180</f>
        <v>1</v>
      </c>
      <c r="AN1180" s="145" t="str">
        <f>N1180&amp;AK1180</f>
        <v>J9FB11130000</v>
      </c>
      <c r="AO1180" s="145"/>
      <c r="AP1180" s="31"/>
      <c r="AQ1180" s="146"/>
      <c r="AR1180" s="146">
        <f t="shared" si="390"/>
        <v>1</v>
      </c>
      <c r="AS1180" s="146" t="str">
        <f>IF(IFERROR(VLOOKUP(AE1180,#REF!,1,0),"")&lt;&gt;"",1,"")</f>
        <v/>
      </c>
      <c r="AT1180" s="146" t="str">
        <f>IF(IFERROR(VLOOKUP(AE1180,#REF!,1,0),"")&lt;&gt;"",1,"")</f>
        <v/>
      </c>
      <c r="AU1180" s="146" t="str">
        <f>IF(IFERROR(VLOOKUP(AE1180,#REF!,1,0),"")&lt;&gt;"",1,"")</f>
        <v/>
      </c>
      <c r="AV1180" s="146" t="str">
        <f>IF(IFERROR(VLOOKUP(AE1180,#REF!,1,0),"")&lt;&gt;"",1,"")</f>
        <v/>
      </c>
      <c r="AW1180" s="146" t="str">
        <f>IF(IFERROR(VLOOKUP(AE1180,#REF!,1,0),"")&lt;&gt;"",1,"")</f>
        <v/>
      </c>
      <c r="AX1180" s="146" t="str">
        <f>IF(IFERROR(VLOOKUP(AE1180,#REF!,1,0),"")&lt;&gt;"",1,"")</f>
        <v/>
      </c>
      <c r="AY1180" s="146" t="str">
        <f>IF(IFERROR(VLOOKUP(AE1180,#REF!,1,0),"")&lt;&gt;"",1,"")</f>
        <v/>
      </c>
      <c r="AZ1180" s="146" t="str">
        <f>IF(IFERROR(VLOOKUP(AE1180,#REF!,1,0),"")&lt;&gt;"",1,"")</f>
        <v/>
      </c>
      <c r="BA1180" s="146" t="str">
        <f>IF(IFERROR(VLOOKUP(AE1180,#REF!,1,0),"")&lt;&gt;"",1,"")</f>
        <v/>
      </c>
      <c r="BB1180" s="146" t="str">
        <f>IF(IFERROR(VLOOKUP(AE1180,#REF!,1,0),"")&lt;&gt;"",1,"")</f>
        <v/>
      </c>
      <c r="BC1180" s="146" t="str">
        <f>IF(IFERROR(VLOOKUP(AE1180,#REF!,1,0),"")&lt;&gt;"",1,"")</f>
        <v/>
      </c>
      <c r="BD1180" s="146" t="str">
        <f>IF(IFERROR(VLOOKUP(AE1180,#REF!,1,0),"")&lt;&gt;"",1,"")</f>
        <v/>
      </c>
      <c r="BE1180" s="148">
        <f t="shared" si="305"/>
        <v>1</v>
      </c>
    </row>
    <row r="1181" spans="1:57" ht="17">
      <c r="A1181" s="137">
        <v>2767</v>
      </c>
      <c r="B1181" s="137">
        <v>999999999</v>
      </c>
      <c r="C1181" s="137">
        <v>999999999</v>
      </c>
      <c r="D1181" s="138" t="str">
        <f t="shared" si="382"/>
        <v>99</v>
      </c>
      <c r="E1181" s="138" t="str">
        <f t="shared" si="383"/>
        <v>9</v>
      </c>
      <c r="F1181" s="138" t="str">
        <f t="shared" si="384"/>
        <v>9</v>
      </c>
      <c r="G1181" s="138" t="str">
        <f t="shared" si="385"/>
        <v>9</v>
      </c>
      <c r="H1181" s="138" t="str">
        <f t="shared" si="386"/>
        <v>9</v>
      </c>
      <c r="I1181" s="138" t="str">
        <f t="shared" si="387"/>
        <v>9</v>
      </c>
      <c r="J1181" s="138" t="str">
        <f t="shared" si="388"/>
        <v>9</v>
      </c>
      <c r="K1181" s="138" t="str">
        <f t="shared" si="389"/>
        <v>9</v>
      </c>
      <c r="L1181" s="138" t="s">
        <v>5628</v>
      </c>
      <c r="M1181" s="139" t="s">
        <v>1890</v>
      </c>
      <c r="N1181" s="139" t="s">
        <v>261</v>
      </c>
      <c r="O1181" s="141" t="s">
        <v>124</v>
      </c>
      <c r="P1181" s="141" t="s">
        <v>125</v>
      </c>
      <c r="Q1181" s="141">
        <v>1</v>
      </c>
      <c r="R1181" s="141">
        <v>1</v>
      </c>
      <c r="S1181" s="141" t="s">
        <v>128</v>
      </c>
      <c r="T1181" s="141" t="s">
        <v>128</v>
      </c>
      <c r="U1181" s="141">
        <v>1</v>
      </c>
      <c r="V1181" s="141">
        <v>3</v>
      </c>
      <c r="W1181" s="141" t="s">
        <v>1889</v>
      </c>
      <c r="X1181" s="141" t="s">
        <v>1889</v>
      </c>
      <c r="Y1181" s="141" t="s">
        <v>66</v>
      </c>
      <c r="Z1181" s="140" t="s">
        <v>66</v>
      </c>
      <c r="AA1181" s="140" t="s">
        <v>1889</v>
      </c>
      <c r="AB1181" s="140" t="s">
        <v>1889</v>
      </c>
      <c r="AC1181" s="140" t="s">
        <v>8</v>
      </c>
      <c r="AD1181" s="141">
        <v>1</v>
      </c>
      <c r="AE1181" s="141" t="s">
        <v>1890</v>
      </c>
      <c r="AF1181" s="141" t="s">
        <v>1891</v>
      </c>
      <c r="AG1181" s="134"/>
      <c r="AH1181" s="142"/>
      <c r="AI1181" s="143"/>
      <c r="AJ1181" s="143" t="b">
        <f t="shared" si="396"/>
        <v>0</v>
      </c>
      <c r="AK1181" s="143" t="str">
        <f>O1181&amp;Q1181&amp;R1181&amp;U1181&amp;V1181&amp;Y1181&amp;Z1181&amp;AC1181&amp;AD1181</f>
        <v>B11130011</v>
      </c>
      <c r="AL1181" s="59"/>
      <c r="AM1181" s="41" t="b">
        <f>C1181&lt;&gt;AK1181</f>
        <v>1</v>
      </c>
      <c r="AN1181" s="145" t="str">
        <f>N1181&amp;AK1181</f>
        <v>J9FB11130011</v>
      </c>
      <c r="AO1181" s="145"/>
      <c r="AP1181" s="31"/>
      <c r="AQ1181" s="146"/>
      <c r="AR1181" s="146" t="str">
        <f t="shared" si="390"/>
        <v/>
      </c>
      <c r="AS1181" s="146" t="str">
        <f>IF(IFERROR(VLOOKUP(AE1181,#REF!,1,0),"")&lt;&gt;"",1,"")</f>
        <v/>
      </c>
      <c r="AT1181" s="146" t="str">
        <f>IF(IFERROR(VLOOKUP(AE1181,#REF!,1,0),"")&lt;&gt;"",1,"")</f>
        <v/>
      </c>
      <c r="AU1181" s="146" t="str">
        <f>IF(IFERROR(VLOOKUP(AE1181,#REF!,1,0),"")&lt;&gt;"",1,"")</f>
        <v/>
      </c>
      <c r="AV1181" s="146" t="str">
        <f>IF(IFERROR(VLOOKUP(AE1181,#REF!,1,0),"")&lt;&gt;"",1,"")</f>
        <v/>
      </c>
      <c r="AW1181" s="146" t="str">
        <f>IF(IFERROR(VLOOKUP(AE1181,#REF!,1,0),"")&lt;&gt;"",1,"")</f>
        <v/>
      </c>
      <c r="AX1181" s="146" t="str">
        <f>IF(IFERROR(VLOOKUP(AE1181,#REF!,1,0),"")&lt;&gt;"",1,"")</f>
        <v/>
      </c>
      <c r="AY1181" s="146" t="str">
        <f>IF(IFERROR(VLOOKUP(AE1181,#REF!,1,0),"")&lt;&gt;"",1,"")</f>
        <v/>
      </c>
      <c r="AZ1181" s="146" t="str">
        <f>IF(IFERROR(VLOOKUP(AE1181,#REF!,1,0),"")&lt;&gt;"",1,"")</f>
        <v/>
      </c>
      <c r="BA1181" s="146" t="str">
        <f>IF(IFERROR(VLOOKUP(AE1181,#REF!,1,0),"")&lt;&gt;"",1,"")</f>
        <v/>
      </c>
      <c r="BB1181" s="146" t="str">
        <f>IF(IFERROR(VLOOKUP(AE1181,#REF!,1,0),"")&lt;&gt;"",1,"")</f>
        <v/>
      </c>
      <c r="BC1181" s="146" t="str">
        <f>IF(IFERROR(VLOOKUP(AE1181,#REF!,1,0),"")&lt;&gt;"",1,"")</f>
        <v/>
      </c>
      <c r="BD1181" s="146" t="str">
        <f>IF(IFERROR(VLOOKUP(AE1181,#REF!,1,0),"")&lt;&gt;"",1,"")</f>
        <v/>
      </c>
      <c r="BE1181" s="148">
        <f t="shared" si="305"/>
        <v>0</v>
      </c>
    </row>
    <row r="1182" spans="1:57" ht="16">
      <c r="A1182" s="33">
        <v>1641</v>
      </c>
      <c r="B1182" s="33">
        <v>73132</v>
      </c>
      <c r="C1182" s="33" t="str">
        <f t="shared" ref="C1182:C1189" si="397">LEFT(B1182 &amp; "000000000", 9)</f>
        <v>731320000</v>
      </c>
      <c r="D1182" s="34" t="str">
        <f t="shared" si="382"/>
        <v>73</v>
      </c>
      <c r="E1182" s="34" t="str">
        <f t="shared" si="383"/>
        <v>1</v>
      </c>
      <c r="F1182" s="34" t="str">
        <f t="shared" si="384"/>
        <v>3</v>
      </c>
      <c r="G1182" s="34" t="str">
        <f t="shared" si="385"/>
        <v>2</v>
      </c>
      <c r="H1182" s="34" t="str">
        <f t="shared" si="386"/>
        <v>0</v>
      </c>
      <c r="I1182" s="34" t="str">
        <f t="shared" si="387"/>
        <v>0</v>
      </c>
      <c r="J1182" s="34" t="str">
        <f t="shared" si="388"/>
        <v>0</v>
      </c>
      <c r="K1182" s="34" t="str">
        <f t="shared" si="389"/>
        <v>0</v>
      </c>
      <c r="L1182" s="34" t="s">
        <v>5629</v>
      </c>
      <c r="M1182" s="35" t="s">
        <v>1892</v>
      </c>
      <c r="N1182" s="35" t="s">
        <v>261</v>
      </c>
      <c r="O1182" s="37" t="s">
        <v>124</v>
      </c>
      <c r="P1182" s="55" t="s">
        <v>125</v>
      </c>
      <c r="Q1182" s="37">
        <v>1</v>
      </c>
      <c r="R1182" s="55">
        <v>1</v>
      </c>
      <c r="S1182" s="55" t="s">
        <v>128</v>
      </c>
      <c r="T1182" s="55" t="s">
        <v>128</v>
      </c>
      <c r="U1182" s="37">
        <v>1</v>
      </c>
      <c r="V1182" s="37">
        <v>3</v>
      </c>
      <c r="W1182" s="55" t="s">
        <v>1889</v>
      </c>
      <c r="X1182" s="55" t="s">
        <v>1889</v>
      </c>
      <c r="Y1182" s="55" t="s">
        <v>66</v>
      </c>
      <c r="Z1182" s="58" t="s">
        <v>66</v>
      </c>
      <c r="AA1182" s="58" t="s">
        <v>1889</v>
      </c>
      <c r="AB1182" s="58" t="s">
        <v>1889</v>
      </c>
      <c r="AC1182" s="58" t="s">
        <v>8</v>
      </c>
      <c r="AD1182" s="55">
        <v>2</v>
      </c>
      <c r="AE1182" s="42" t="s">
        <v>1892</v>
      </c>
      <c r="AF1182" s="42" t="s">
        <v>1892</v>
      </c>
      <c r="AG1182" s="27"/>
      <c r="AH1182" s="30" t="s">
        <v>8</v>
      </c>
      <c r="AI1182" s="39"/>
      <c r="AJ1182" s="39" t="b">
        <f t="shared" si="396"/>
        <v>0</v>
      </c>
      <c r="AK1182" s="39" t="str">
        <f>O1182&amp;Q1182&amp;R1182&amp;U1182&amp;V1182&amp;Y1182&amp;Z1182&amp;AC1182&amp;AD1182</f>
        <v>B11130012</v>
      </c>
      <c r="AL1182" s="40">
        <v>73132</v>
      </c>
      <c r="AM1182" s="41" t="b">
        <f>C1182&lt;&gt;AK1182</f>
        <v>1</v>
      </c>
      <c r="AN1182" s="30" t="str">
        <f>N1182&amp;AK1182</f>
        <v>J9FB11130012</v>
      </c>
      <c r="AO1182" s="30"/>
      <c r="AP1182" s="31"/>
      <c r="AQ1182" s="31"/>
      <c r="AR1182" s="31">
        <f t="shared" si="390"/>
        <v>1</v>
      </c>
      <c r="AS1182" s="31" t="str">
        <f>IF(IFERROR(VLOOKUP(AE1182,#REF!,1,0),"")&lt;&gt;"",1,"")</f>
        <v/>
      </c>
      <c r="AT1182" s="31" t="str">
        <f>IF(IFERROR(VLOOKUP(AE1182,#REF!,1,0),"")&lt;&gt;"",1,"")</f>
        <v/>
      </c>
      <c r="AU1182" s="31" t="str">
        <f>IF(IFERROR(VLOOKUP(AE1182,#REF!,1,0),"")&lt;&gt;"",1,"")</f>
        <v/>
      </c>
      <c r="AV1182" s="31" t="str">
        <f>IF(IFERROR(VLOOKUP(AE1182,#REF!,1,0),"")&lt;&gt;"",1,"")</f>
        <v/>
      </c>
      <c r="AW1182" s="31" t="str">
        <f>IF(IFERROR(VLOOKUP(AE1182,#REF!,1,0),"")&lt;&gt;"",1,"")</f>
        <v/>
      </c>
      <c r="AX1182" s="31" t="str">
        <f>IF(IFERROR(VLOOKUP(AE1182,#REF!,1,0),"")&lt;&gt;"",1,"")</f>
        <v/>
      </c>
      <c r="AY1182" s="31" t="str">
        <f>IF(IFERROR(VLOOKUP(AE1182,#REF!,1,0),"")&lt;&gt;"",1,"")</f>
        <v/>
      </c>
      <c r="AZ1182" s="31" t="str">
        <f>IF(IFERROR(VLOOKUP(AE1182,#REF!,1,0),"")&lt;&gt;"",1,"")</f>
        <v/>
      </c>
      <c r="BA1182" s="31" t="str">
        <f>IF(IFERROR(VLOOKUP(AE1182,#REF!,1,0),"")&lt;&gt;"",1,"")</f>
        <v/>
      </c>
      <c r="BB1182" s="31" t="str">
        <f>IF(IFERROR(VLOOKUP(AE1182,#REF!,1,0),"")&lt;&gt;"",1,"")</f>
        <v/>
      </c>
      <c r="BC1182" s="31" t="str">
        <f>IF(IFERROR(VLOOKUP(AE1182,#REF!,1,0),"")&lt;&gt;"",1,"")</f>
        <v/>
      </c>
      <c r="BD1182" s="31" t="str">
        <f>IF(IFERROR(VLOOKUP(AE1182,#REF!,1,0),"")&lt;&gt;"",1,"")</f>
        <v/>
      </c>
      <c r="BE1182" s="32">
        <f t="shared" si="305"/>
        <v>1</v>
      </c>
    </row>
    <row r="1183" spans="1:57" ht="16">
      <c r="A1183" s="33">
        <v>1631</v>
      </c>
      <c r="B1183" s="33">
        <v>73122</v>
      </c>
      <c r="C1183" s="33" t="str">
        <f t="shared" si="397"/>
        <v>731220000</v>
      </c>
      <c r="D1183" s="34" t="str">
        <f t="shared" si="382"/>
        <v>73</v>
      </c>
      <c r="E1183" s="34" t="str">
        <f t="shared" si="383"/>
        <v>1</v>
      </c>
      <c r="F1183" s="34" t="str">
        <f t="shared" si="384"/>
        <v>2</v>
      </c>
      <c r="G1183" s="34" t="str">
        <f t="shared" si="385"/>
        <v>2</v>
      </c>
      <c r="H1183" s="34" t="str">
        <f t="shared" si="386"/>
        <v>0</v>
      </c>
      <c r="I1183" s="34" t="str">
        <f t="shared" si="387"/>
        <v>0</v>
      </c>
      <c r="J1183" s="34" t="str">
        <f t="shared" si="388"/>
        <v>0</v>
      </c>
      <c r="K1183" s="34" t="str">
        <f t="shared" si="389"/>
        <v>0</v>
      </c>
      <c r="L1183" s="34" t="s">
        <v>5630</v>
      </c>
      <c r="M1183" s="35" t="s">
        <v>1893</v>
      </c>
      <c r="N1183" s="35" t="s">
        <v>261</v>
      </c>
      <c r="O1183" s="37" t="s">
        <v>124</v>
      </c>
      <c r="P1183" s="55" t="s">
        <v>125</v>
      </c>
      <c r="Q1183" s="37">
        <v>1</v>
      </c>
      <c r="R1183" s="55">
        <v>1</v>
      </c>
      <c r="S1183" s="55" t="s">
        <v>128</v>
      </c>
      <c r="T1183" s="55" t="s">
        <v>128</v>
      </c>
      <c r="U1183" s="37">
        <v>1</v>
      </c>
      <c r="V1183" s="37">
        <v>3</v>
      </c>
      <c r="W1183" s="55" t="s">
        <v>1889</v>
      </c>
      <c r="X1183" s="55" t="s">
        <v>1889</v>
      </c>
      <c r="Y1183" s="55" t="s">
        <v>66</v>
      </c>
      <c r="Z1183" s="58" t="s">
        <v>66</v>
      </c>
      <c r="AA1183" s="58" t="s">
        <v>1889</v>
      </c>
      <c r="AB1183" s="58" t="s">
        <v>1889</v>
      </c>
      <c r="AC1183" s="58" t="s">
        <v>8</v>
      </c>
      <c r="AD1183" s="55">
        <v>3</v>
      </c>
      <c r="AE1183" s="42" t="s">
        <v>1893</v>
      </c>
      <c r="AF1183" s="42" t="s">
        <v>1894</v>
      </c>
      <c r="AG1183" s="27"/>
      <c r="AH1183" s="30" t="s">
        <v>8</v>
      </c>
      <c r="AI1183" s="39"/>
      <c r="AJ1183" s="39" t="b">
        <f t="shared" si="396"/>
        <v>0</v>
      </c>
      <c r="AK1183" s="39" t="str">
        <f>O1183&amp;Q1183&amp;R1183&amp;U1183&amp;V1183&amp;Y1183&amp;Z1183&amp;AC1183&amp;AD1183</f>
        <v>B11130013</v>
      </c>
      <c r="AL1183" s="40">
        <v>73122</v>
      </c>
      <c r="AM1183" s="41" t="b">
        <f>C1183&lt;&gt;AK1183</f>
        <v>1</v>
      </c>
      <c r="AN1183" s="30" t="str">
        <f>N1183&amp;AK1183</f>
        <v>J9FB11130013</v>
      </c>
      <c r="AO1183" s="30"/>
      <c r="AP1183" s="31"/>
      <c r="AQ1183" s="31"/>
      <c r="AR1183" s="31">
        <f t="shared" si="390"/>
        <v>1</v>
      </c>
      <c r="AS1183" s="31" t="str">
        <f>IF(IFERROR(VLOOKUP(AE1183,#REF!,1,0),"")&lt;&gt;"",1,"")</f>
        <v/>
      </c>
      <c r="AT1183" s="31" t="str">
        <f>IF(IFERROR(VLOOKUP(AE1183,#REF!,1,0),"")&lt;&gt;"",1,"")</f>
        <v/>
      </c>
      <c r="AU1183" s="31" t="str">
        <f>IF(IFERROR(VLOOKUP(AE1183,#REF!,1,0),"")&lt;&gt;"",1,"")</f>
        <v/>
      </c>
      <c r="AV1183" s="31" t="str">
        <f>IF(IFERROR(VLOOKUP(AE1183,#REF!,1,0),"")&lt;&gt;"",1,"")</f>
        <v/>
      </c>
      <c r="AW1183" s="31" t="str">
        <f>IF(IFERROR(VLOOKUP(AE1183,#REF!,1,0),"")&lt;&gt;"",1,"")</f>
        <v/>
      </c>
      <c r="AX1183" s="31" t="str">
        <f>IF(IFERROR(VLOOKUP(AE1183,#REF!,1,0),"")&lt;&gt;"",1,"")</f>
        <v/>
      </c>
      <c r="AY1183" s="31" t="str">
        <f>IF(IFERROR(VLOOKUP(AE1183,#REF!,1,0),"")&lt;&gt;"",1,"")</f>
        <v/>
      </c>
      <c r="AZ1183" s="31" t="str">
        <f>IF(IFERROR(VLOOKUP(AE1183,#REF!,1,0),"")&lt;&gt;"",1,"")</f>
        <v/>
      </c>
      <c r="BA1183" s="31" t="str">
        <f>IF(IFERROR(VLOOKUP(AE1183,#REF!,1,0),"")&lt;&gt;"",1,"")</f>
        <v/>
      </c>
      <c r="BB1183" s="31" t="str">
        <f>IF(IFERROR(VLOOKUP(AE1183,#REF!,1,0),"")&lt;&gt;"",1,"")</f>
        <v/>
      </c>
      <c r="BC1183" s="31" t="str">
        <f>IF(IFERROR(VLOOKUP(AE1183,#REF!,1,0),"")&lt;&gt;"",1,"")</f>
        <v/>
      </c>
      <c r="BD1183" s="31" t="str">
        <f>IF(IFERROR(VLOOKUP(AE1183,#REF!,1,0),"")&lt;&gt;"",1,"")</f>
        <v/>
      </c>
      <c r="BE1183" s="32">
        <f t="shared" si="305"/>
        <v>1</v>
      </c>
    </row>
    <row r="1184" spans="1:57" ht="16">
      <c r="A1184" s="33">
        <v>1632</v>
      </c>
      <c r="B1184" s="33">
        <v>731221</v>
      </c>
      <c r="C1184" s="33" t="str">
        <f t="shared" si="397"/>
        <v>731221000</v>
      </c>
      <c r="D1184" s="34" t="str">
        <f t="shared" si="382"/>
        <v>73</v>
      </c>
      <c r="E1184" s="34" t="str">
        <f t="shared" si="383"/>
        <v>1</v>
      </c>
      <c r="F1184" s="34" t="str">
        <f t="shared" si="384"/>
        <v>2</v>
      </c>
      <c r="G1184" s="34" t="str">
        <f t="shared" si="385"/>
        <v>2</v>
      </c>
      <c r="H1184" s="34" t="str">
        <f t="shared" si="386"/>
        <v>1</v>
      </c>
      <c r="I1184" s="34" t="str">
        <f t="shared" si="387"/>
        <v>0</v>
      </c>
      <c r="J1184" s="34" t="str">
        <f t="shared" si="388"/>
        <v>0</v>
      </c>
      <c r="K1184" s="34" t="str">
        <f t="shared" si="389"/>
        <v>0</v>
      </c>
      <c r="L1184" s="34" t="s">
        <v>5631</v>
      </c>
      <c r="M1184" s="35" t="s">
        <v>1895</v>
      </c>
      <c r="N1184" s="35" t="s">
        <v>261</v>
      </c>
      <c r="O1184" s="37" t="s">
        <v>124</v>
      </c>
      <c r="P1184" s="55" t="s">
        <v>125</v>
      </c>
      <c r="Q1184" s="37">
        <v>1</v>
      </c>
      <c r="R1184" s="55">
        <v>1</v>
      </c>
      <c r="S1184" s="55" t="s">
        <v>128</v>
      </c>
      <c r="T1184" s="55" t="s">
        <v>128</v>
      </c>
      <c r="U1184" s="37">
        <v>1</v>
      </c>
      <c r="V1184" s="37">
        <v>3</v>
      </c>
      <c r="W1184" s="55" t="s">
        <v>1889</v>
      </c>
      <c r="X1184" s="55" t="s">
        <v>1889</v>
      </c>
      <c r="Y1184" s="55" t="s">
        <v>66</v>
      </c>
      <c r="Z1184" s="58" t="s">
        <v>66</v>
      </c>
      <c r="AA1184" s="58" t="s">
        <v>1889</v>
      </c>
      <c r="AB1184" s="58" t="s">
        <v>1889</v>
      </c>
      <c r="AC1184" s="58" t="s">
        <v>8</v>
      </c>
      <c r="AD1184" s="55">
        <v>4</v>
      </c>
      <c r="AE1184" s="42" t="s">
        <v>1895</v>
      </c>
      <c r="AF1184" s="42" t="s">
        <v>1896</v>
      </c>
      <c r="AG1184" s="27"/>
      <c r="AH1184" s="30" t="s">
        <v>8</v>
      </c>
      <c r="AI1184" s="39"/>
      <c r="AJ1184" s="39" t="b">
        <f t="shared" si="396"/>
        <v>0</v>
      </c>
      <c r="AK1184" s="39" t="str">
        <f>O1184&amp;Q1184&amp;R1184&amp;U1184&amp;V1184&amp;Y1184&amp;Z1184&amp;AC1184&amp;AD1184</f>
        <v>B11130014</v>
      </c>
      <c r="AL1184" s="40">
        <v>731221</v>
      </c>
      <c r="AM1184" s="41" t="b">
        <f>C1184&lt;&gt;AK1184</f>
        <v>1</v>
      </c>
      <c r="AN1184" s="30" t="str">
        <f>N1184&amp;AK1184</f>
        <v>J9FB11130014</v>
      </c>
      <c r="AO1184" s="30"/>
      <c r="AP1184" s="31"/>
      <c r="AQ1184" s="31"/>
      <c r="AR1184" s="31">
        <f t="shared" si="390"/>
        <v>1</v>
      </c>
      <c r="AS1184" s="31" t="str">
        <f>IF(IFERROR(VLOOKUP(AE1184,#REF!,1,0),"")&lt;&gt;"",1,"")</f>
        <v/>
      </c>
      <c r="AT1184" s="31" t="str">
        <f>IF(IFERROR(VLOOKUP(AE1184,#REF!,1,0),"")&lt;&gt;"",1,"")</f>
        <v/>
      </c>
      <c r="AU1184" s="31" t="str">
        <f>IF(IFERROR(VLOOKUP(AE1184,#REF!,1,0),"")&lt;&gt;"",1,"")</f>
        <v/>
      </c>
      <c r="AV1184" s="31" t="str">
        <f>IF(IFERROR(VLOOKUP(AE1184,#REF!,1,0),"")&lt;&gt;"",1,"")</f>
        <v/>
      </c>
      <c r="AW1184" s="31" t="str">
        <f>IF(IFERROR(VLOOKUP(AE1184,#REF!,1,0),"")&lt;&gt;"",1,"")</f>
        <v/>
      </c>
      <c r="AX1184" s="31" t="str">
        <f>IF(IFERROR(VLOOKUP(AE1184,#REF!,1,0),"")&lt;&gt;"",1,"")</f>
        <v/>
      </c>
      <c r="AY1184" s="31" t="str">
        <f>IF(IFERROR(VLOOKUP(AE1184,#REF!,1,0),"")&lt;&gt;"",1,"")</f>
        <v/>
      </c>
      <c r="AZ1184" s="31" t="str">
        <f>IF(IFERROR(VLOOKUP(AE1184,#REF!,1,0),"")&lt;&gt;"",1,"")</f>
        <v/>
      </c>
      <c r="BA1184" s="31" t="str">
        <f>IF(IFERROR(VLOOKUP(AE1184,#REF!,1,0),"")&lt;&gt;"",1,"")</f>
        <v/>
      </c>
      <c r="BB1184" s="31" t="str">
        <f>IF(IFERROR(VLOOKUP(AE1184,#REF!,1,0),"")&lt;&gt;"",1,"")</f>
        <v/>
      </c>
      <c r="BC1184" s="31" t="str">
        <f>IF(IFERROR(VLOOKUP(AE1184,#REF!,1,0),"")&lt;&gt;"",1,"")</f>
        <v/>
      </c>
      <c r="BD1184" s="31" t="str">
        <f>IF(IFERROR(VLOOKUP(AE1184,#REF!,1,0),"")&lt;&gt;"",1,"")</f>
        <v/>
      </c>
      <c r="BE1184" s="32">
        <f t="shared" si="305"/>
        <v>1</v>
      </c>
    </row>
    <row r="1185" spans="1:57" ht="16">
      <c r="A1185" s="33">
        <v>1633</v>
      </c>
      <c r="B1185" s="33">
        <v>731222</v>
      </c>
      <c r="C1185" s="33" t="str">
        <f t="shared" si="397"/>
        <v>731222000</v>
      </c>
      <c r="D1185" s="34" t="str">
        <f t="shared" si="382"/>
        <v>73</v>
      </c>
      <c r="E1185" s="34" t="str">
        <f t="shared" si="383"/>
        <v>1</v>
      </c>
      <c r="F1185" s="34" t="str">
        <f t="shared" si="384"/>
        <v>2</v>
      </c>
      <c r="G1185" s="34" t="str">
        <f t="shared" si="385"/>
        <v>2</v>
      </c>
      <c r="H1185" s="34" t="str">
        <f t="shared" si="386"/>
        <v>2</v>
      </c>
      <c r="I1185" s="34" t="str">
        <f t="shared" si="387"/>
        <v>0</v>
      </c>
      <c r="J1185" s="34" t="str">
        <f t="shared" si="388"/>
        <v>0</v>
      </c>
      <c r="K1185" s="34" t="str">
        <f t="shared" si="389"/>
        <v>0</v>
      </c>
      <c r="L1185" s="34" t="s">
        <v>5632</v>
      </c>
      <c r="M1185" s="35" t="s">
        <v>1897</v>
      </c>
      <c r="N1185" s="35" t="s">
        <v>261</v>
      </c>
      <c r="O1185" s="37" t="s">
        <v>124</v>
      </c>
      <c r="P1185" s="55" t="s">
        <v>125</v>
      </c>
      <c r="Q1185" s="37">
        <v>1</v>
      </c>
      <c r="R1185" s="55">
        <v>1</v>
      </c>
      <c r="S1185" s="55" t="s">
        <v>128</v>
      </c>
      <c r="T1185" s="55" t="s">
        <v>128</v>
      </c>
      <c r="U1185" s="37">
        <v>1</v>
      </c>
      <c r="V1185" s="37">
        <v>3</v>
      </c>
      <c r="W1185" s="55" t="s">
        <v>1889</v>
      </c>
      <c r="X1185" s="55" t="s">
        <v>1889</v>
      </c>
      <c r="Y1185" s="55" t="s">
        <v>66</v>
      </c>
      <c r="Z1185" s="58" t="s">
        <v>66</v>
      </c>
      <c r="AA1185" s="58" t="s">
        <v>1889</v>
      </c>
      <c r="AB1185" s="58" t="s">
        <v>1889</v>
      </c>
      <c r="AC1185" s="58" t="s">
        <v>8</v>
      </c>
      <c r="AD1185" s="55">
        <v>5</v>
      </c>
      <c r="AE1185" s="42" t="s">
        <v>1897</v>
      </c>
      <c r="AF1185" s="42" t="s">
        <v>1898</v>
      </c>
      <c r="AG1185" s="27"/>
      <c r="AH1185" s="30" t="s">
        <v>8</v>
      </c>
      <c r="AI1185" s="39"/>
      <c r="AJ1185" s="39" t="b">
        <f t="shared" si="396"/>
        <v>0</v>
      </c>
      <c r="AK1185" s="39" t="str">
        <f>O1185&amp;Q1185&amp;R1185&amp;U1185&amp;V1185&amp;Y1185&amp;Z1185&amp;AC1185&amp;AD1185</f>
        <v>B11130015</v>
      </c>
      <c r="AL1185" s="40">
        <v>731222</v>
      </c>
      <c r="AM1185" s="41" t="b">
        <f>C1185&lt;&gt;AK1185</f>
        <v>1</v>
      </c>
      <c r="AN1185" s="30" t="str">
        <f>N1185&amp;AK1185</f>
        <v>J9FB11130015</v>
      </c>
      <c r="AO1185" s="30"/>
      <c r="AP1185" s="31"/>
      <c r="AQ1185" s="31"/>
      <c r="AR1185" s="31">
        <f t="shared" si="390"/>
        <v>1</v>
      </c>
      <c r="AS1185" s="31" t="str">
        <f>IF(IFERROR(VLOOKUP(AE1185,#REF!,1,0),"")&lt;&gt;"",1,"")</f>
        <v/>
      </c>
      <c r="AT1185" s="31" t="str">
        <f>IF(IFERROR(VLOOKUP(AE1185,#REF!,1,0),"")&lt;&gt;"",1,"")</f>
        <v/>
      </c>
      <c r="AU1185" s="31" t="str">
        <f>IF(IFERROR(VLOOKUP(AE1185,#REF!,1,0),"")&lt;&gt;"",1,"")</f>
        <v/>
      </c>
      <c r="AV1185" s="31" t="str">
        <f>IF(IFERROR(VLOOKUP(AE1185,#REF!,1,0),"")&lt;&gt;"",1,"")</f>
        <v/>
      </c>
      <c r="AW1185" s="31" t="str">
        <f>IF(IFERROR(VLOOKUP(AE1185,#REF!,1,0),"")&lt;&gt;"",1,"")</f>
        <v/>
      </c>
      <c r="AX1185" s="31" t="str">
        <f>IF(IFERROR(VLOOKUP(AE1185,#REF!,1,0),"")&lt;&gt;"",1,"")</f>
        <v/>
      </c>
      <c r="AY1185" s="31" t="str">
        <f>IF(IFERROR(VLOOKUP(AE1185,#REF!,1,0),"")&lt;&gt;"",1,"")</f>
        <v/>
      </c>
      <c r="AZ1185" s="31" t="str">
        <f>IF(IFERROR(VLOOKUP(AE1185,#REF!,1,0),"")&lt;&gt;"",1,"")</f>
        <v/>
      </c>
      <c r="BA1185" s="31" t="str">
        <f>IF(IFERROR(VLOOKUP(AE1185,#REF!,1,0),"")&lt;&gt;"",1,"")</f>
        <v/>
      </c>
      <c r="BB1185" s="31" t="str">
        <f>IF(IFERROR(VLOOKUP(AE1185,#REF!,1,0),"")&lt;&gt;"",1,"")</f>
        <v/>
      </c>
      <c r="BC1185" s="31" t="str">
        <f>IF(IFERROR(VLOOKUP(AE1185,#REF!,1,0),"")&lt;&gt;"",1,"")</f>
        <v/>
      </c>
      <c r="BD1185" s="31" t="str">
        <f>IF(IFERROR(VLOOKUP(AE1185,#REF!,1,0),"")&lt;&gt;"",1,"")</f>
        <v/>
      </c>
      <c r="BE1185" s="32">
        <f t="shared" si="305"/>
        <v>1</v>
      </c>
    </row>
    <row r="1186" spans="1:57" ht="16">
      <c r="A1186" s="33">
        <v>1634</v>
      </c>
      <c r="B1186" s="33">
        <v>731223</v>
      </c>
      <c r="C1186" s="33" t="str">
        <f t="shared" si="397"/>
        <v>731223000</v>
      </c>
      <c r="D1186" s="34" t="str">
        <f t="shared" si="382"/>
        <v>73</v>
      </c>
      <c r="E1186" s="34" t="str">
        <f t="shared" si="383"/>
        <v>1</v>
      </c>
      <c r="F1186" s="34" t="str">
        <f t="shared" si="384"/>
        <v>2</v>
      </c>
      <c r="G1186" s="34" t="str">
        <f t="shared" si="385"/>
        <v>2</v>
      </c>
      <c r="H1186" s="34" t="str">
        <f t="shared" si="386"/>
        <v>3</v>
      </c>
      <c r="I1186" s="34" t="str">
        <f t="shared" si="387"/>
        <v>0</v>
      </c>
      <c r="J1186" s="34" t="str">
        <f t="shared" si="388"/>
        <v>0</v>
      </c>
      <c r="K1186" s="34" t="str">
        <f t="shared" si="389"/>
        <v>0</v>
      </c>
      <c r="L1186" s="34" t="s">
        <v>5633</v>
      </c>
      <c r="M1186" s="35" t="s">
        <v>1899</v>
      </c>
      <c r="N1186" s="35" t="s">
        <v>261</v>
      </c>
      <c r="O1186" s="37" t="s">
        <v>124</v>
      </c>
      <c r="P1186" s="55" t="s">
        <v>125</v>
      </c>
      <c r="Q1186" s="37">
        <v>1</v>
      </c>
      <c r="R1186" s="55">
        <v>1</v>
      </c>
      <c r="S1186" s="55" t="s">
        <v>128</v>
      </c>
      <c r="T1186" s="55" t="s">
        <v>128</v>
      </c>
      <c r="U1186" s="37">
        <v>1</v>
      </c>
      <c r="V1186" s="37">
        <v>3</v>
      </c>
      <c r="W1186" s="55" t="s">
        <v>1889</v>
      </c>
      <c r="X1186" s="55" t="s">
        <v>1889</v>
      </c>
      <c r="Y1186" s="55" t="s">
        <v>66</v>
      </c>
      <c r="Z1186" s="58" t="s">
        <v>66</v>
      </c>
      <c r="AA1186" s="58" t="s">
        <v>1889</v>
      </c>
      <c r="AB1186" s="58" t="s">
        <v>1889</v>
      </c>
      <c r="AC1186" s="58" t="s">
        <v>8</v>
      </c>
      <c r="AD1186" s="55">
        <v>6</v>
      </c>
      <c r="AE1186" s="42" t="s">
        <v>1899</v>
      </c>
      <c r="AF1186" s="42" t="s">
        <v>1900</v>
      </c>
      <c r="AG1186" s="27"/>
      <c r="AH1186" s="30" t="s">
        <v>8</v>
      </c>
      <c r="AI1186" s="39"/>
      <c r="AJ1186" s="39" t="b">
        <f t="shared" si="396"/>
        <v>0</v>
      </c>
      <c r="AK1186" s="39" t="str">
        <f>O1186&amp;Q1186&amp;R1186&amp;U1186&amp;V1186&amp;Y1186&amp;Z1186&amp;AC1186&amp;AD1186</f>
        <v>B11130016</v>
      </c>
      <c r="AL1186" s="40">
        <v>731223</v>
      </c>
      <c r="AM1186" s="41" t="b">
        <f>C1186&lt;&gt;AK1186</f>
        <v>1</v>
      </c>
      <c r="AN1186" s="30" t="str">
        <f>N1186&amp;AK1186</f>
        <v>J9FB11130016</v>
      </c>
      <c r="AO1186" s="30"/>
      <c r="AP1186" s="31"/>
      <c r="AQ1186" s="31"/>
      <c r="AR1186" s="31">
        <f t="shared" si="390"/>
        <v>1</v>
      </c>
      <c r="AS1186" s="31" t="str">
        <f>IF(IFERROR(VLOOKUP(AE1186,#REF!,1,0),"")&lt;&gt;"",1,"")</f>
        <v/>
      </c>
      <c r="AT1186" s="31" t="str">
        <f>IF(IFERROR(VLOOKUP(AE1186,#REF!,1,0),"")&lt;&gt;"",1,"")</f>
        <v/>
      </c>
      <c r="AU1186" s="31" t="str">
        <f>IF(IFERROR(VLOOKUP(AE1186,#REF!,1,0),"")&lt;&gt;"",1,"")</f>
        <v/>
      </c>
      <c r="AV1186" s="31" t="str">
        <f>IF(IFERROR(VLOOKUP(AE1186,#REF!,1,0),"")&lt;&gt;"",1,"")</f>
        <v/>
      </c>
      <c r="AW1186" s="31" t="str">
        <f>IF(IFERROR(VLOOKUP(AE1186,#REF!,1,0),"")&lt;&gt;"",1,"")</f>
        <v/>
      </c>
      <c r="AX1186" s="31" t="str">
        <f>IF(IFERROR(VLOOKUP(AE1186,#REF!,1,0),"")&lt;&gt;"",1,"")</f>
        <v/>
      </c>
      <c r="AY1186" s="31" t="str">
        <f>IF(IFERROR(VLOOKUP(AE1186,#REF!,1,0),"")&lt;&gt;"",1,"")</f>
        <v/>
      </c>
      <c r="AZ1186" s="31" t="str">
        <f>IF(IFERROR(VLOOKUP(AE1186,#REF!,1,0),"")&lt;&gt;"",1,"")</f>
        <v/>
      </c>
      <c r="BA1186" s="31" t="str">
        <f>IF(IFERROR(VLOOKUP(AE1186,#REF!,1,0),"")&lt;&gt;"",1,"")</f>
        <v/>
      </c>
      <c r="BB1186" s="31" t="str">
        <f>IF(IFERROR(VLOOKUP(AE1186,#REF!,1,0),"")&lt;&gt;"",1,"")</f>
        <v/>
      </c>
      <c r="BC1186" s="31" t="str">
        <f>IF(IFERROR(VLOOKUP(AE1186,#REF!,1,0),"")&lt;&gt;"",1,"")</f>
        <v/>
      </c>
      <c r="BD1186" s="31" t="str">
        <f>IF(IFERROR(VLOOKUP(AE1186,#REF!,1,0),"")&lt;&gt;"",1,"")</f>
        <v/>
      </c>
      <c r="BE1186" s="32">
        <f t="shared" si="305"/>
        <v>1</v>
      </c>
    </row>
    <row r="1187" spans="1:57" ht="16">
      <c r="A1187" s="33">
        <v>1635</v>
      </c>
      <c r="B1187" s="33">
        <v>731224</v>
      </c>
      <c r="C1187" s="33" t="str">
        <f t="shared" si="397"/>
        <v>731224000</v>
      </c>
      <c r="D1187" s="34" t="str">
        <f t="shared" si="382"/>
        <v>73</v>
      </c>
      <c r="E1187" s="34" t="str">
        <f t="shared" si="383"/>
        <v>1</v>
      </c>
      <c r="F1187" s="34" t="str">
        <f t="shared" si="384"/>
        <v>2</v>
      </c>
      <c r="G1187" s="34" t="str">
        <f t="shared" si="385"/>
        <v>2</v>
      </c>
      <c r="H1187" s="34" t="str">
        <f t="shared" si="386"/>
        <v>4</v>
      </c>
      <c r="I1187" s="34" t="str">
        <f t="shared" si="387"/>
        <v>0</v>
      </c>
      <c r="J1187" s="34" t="str">
        <f t="shared" si="388"/>
        <v>0</v>
      </c>
      <c r="K1187" s="34" t="str">
        <f t="shared" si="389"/>
        <v>0</v>
      </c>
      <c r="L1187" s="34" t="s">
        <v>5634</v>
      </c>
      <c r="M1187" s="35" t="s">
        <v>1901</v>
      </c>
      <c r="N1187" s="35" t="s">
        <v>261</v>
      </c>
      <c r="O1187" s="37" t="s">
        <v>124</v>
      </c>
      <c r="P1187" s="55" t="s">
        <v>125</v>
      </c>
      <c r="Q1187" s="37">
        <v>1</v>
      </c>
      <c r="R1187" s="55">
        <v>1</v>
      </c>
      <c r="S1187" s="55" t="s">
        <v>128</v>
      </c>
      <c r="T1187" s="55" t="s">
        <v>128</v>
      </c>
      <c r="U1187" s="37">
        <v>1</v>
      </c>
      <c r="V1187" s="37">
        <v>3</v>
      </c>
      <c r="W1187" s="55" t="s">
        <v>1889</v>
      </c>
      <c r="X1187" s="55" t="s">
        <v>1889</v>
      </c>
      <c r="Y1187" s="55" t="s">
        <v>66</v>
      </c>
      <c r="Z1187" s="58" t="s">
        <v>66</v>
      </c>
      <c r="AA1187" s="58" t="s">
        <v>1889</v>
      </c>
      <c r="AB1187" s="58" t="s">
        <v>1889</v>
      </c>
      <c r="AC1187" s="58" t="s">
        <v>8</v>
      </c>
      <c r="AD1187" s="55">
        <v>7</v>
      </c>
      <c r="AE1187" s="42" t="s">
        <v>1901</v>
      </c>
      <c r="AF1187" s="42" t="s">
        <v>1902</v>
      </c>
      <c r="AG1187" s="27"/>
      <c r="AH1187" s="30" t="s">
        <v>8</v>
      </c>
      <c r="AI1187" s="39"/>
      <c r="AJ1187" s="39" t="b">
        <f t="shared" si="396"/>
        <v>0</v>
      </c>
      <c r="AK1187" s="39" t="str">
        <f>O1187&amp;Q1187&amp;R1187&amp;U1187&amp;V1187&amp;Y1187&amp;Z1187&amp;AC1187&amp;AD1187</f>
        <v>B11130017</v>
      </c>
      <c r="AL1187" s="40">
        <v>731224</v>
      </c>
      <c r="AM1187" s="41" t="b">
        <f>C1187&lt;&gt;AK1187</f>
        <v>1</v>
      </c>
      <c r="AN1187" s="30" t="str">
        <f>N1187&amp;AK1187</f>
        <v>J9FB11130017</v>
      </c>
      <c r="AO1187" s="30"/>
      <c r="AP1187" s="31"/>
      <c r="AQ1187" s="31"/>
      <c r="AR1187" s="31">
        <f t="shared" si="390"/>
        <v>1</v>
      </c>
      <c r="AS1187" s="31" t="str">
        <f>IF(IFERROR(VLOOKUP(AE1187,#REF!,1,0),"")&lt;&gt;"",1,"")</f>
        <v/>
      </c>
      <c r="AT1187" s="31" t="str">
        <f>IF(IFERROR(VLOOKUP(AE1187,#REF!,1,0),"")&lt;&gt;"",1,"")</f>
        <v/>
      </c>
      <c r="AU1187" s="31" t="str">
        <f>IF(IFERROR(VLOOKUP(AE1187,#REF!,1,0),"")&lt;&gt;"",1,"")</f>
        <v/>
      </c>
      <c r="AV1187" s="31" t="str">
        <f>IF(IFERROR(VLOOKUP(AE1187,#REF!,1,0),"")&lt;&gt;"",1,"")</f>
        <v/>
      </c>
      <c r="AW1187" s="31" t="str">
        <f>IF(IFERROR(VLOOKUP(AE1187,#REF!,1,0),"")&lt;&gt;"",1,"")</f>
        <v/>
      </c>
      <c r="AX1187" s="31" t="str">
        <f>IF(IFERROR(VLOOKUP(AE1187,#REF!,1,0),"")&lt;&gt;"",1,"")</f>
        <v/>
      </c>
      <c r="AY1187" s="31" t="str">
        <f>IF(IFERROR(VLOOKUP(AE1187,#REF!,1,0),"")&lt;&gt;"",1,"")</f>
        <v/>
      </c>
      <c r="AZ1187" s="31" t="str">
        <f>IF(IFERROR(VLOOKUP(AE1187,#REF!,1,0),"")&lt;&gt;"",1,"")</f>
        <v/>
      </c>
      <c r="BA1187" s="31" t="str">
        <f>IF(IFERROR(VLOOKUP(AE1187,#REF!,1,0),"")&lt;&gt;"",1,"")</f>
        <v/>
      </c>
      <c r="BB1187" s="31" t="str">
        <f>IF(IFERROR(VLOOKUP(AE1187,#REF!,1,0),"")&lt;&gt;"",1,"")</f>
        <v/>
      </c>
      <c r="BC1187" s="31" t="str">
        <f>IF(IFERROR(VLOOKUP(AE1187,#REF!,1,0),"")&lt;&gt;"",1,"")</f>
        <v/>
      </c>
      <c r="BD1187" s="31" t="str">
        <f>IF(IFERROR(VLOOKUP(AE1187,#REF!,1,0),"")&lt;&gt;"",1,"")</f>
        <v/>
      </c>
      <c r="BE1187" s="32">
        <f t="shared" si="305"/>
        <v>1</v>
      </c>
    </row>
    <row r="1188" spans="1:57" ht="16">
      <c r="A1188" s="43">
        <v>1636</v>
      </c>
      <c r="B1188" s="43">
        <v>731229</v>
      </c>
      <c r="C1188" s="43" t="str">
        <f t="shared" si="397"/>
        <v>731229000</v>
      </c>
      <c r="D1188" s="44" t="str">
        <f t="shared" si="382"/>
        <v>73</v>
      </c>
      <c r="E1188" s="44" t="str">
        <f t="shared" si="383"/>
        <v>1</v>
      </c>
      <c r="F1188" s="44" t="str">
        <f t="shared" si="384"/>
        <v>2</v>
      </c>
      <c r="G1188" s="44" t="str">
        <f t="shared" si="385"/>
        <v>2</v>
      </c>
      <c r="H1188" s="44" t="str">
        <f t="shared" si="386"/>
        <v>9</v>
      </c>
      <c r="I1188" s="44" t="str">
        <f t="shared" si="387"/>
        <v>0</v>
      </c>
      <c r="J1188" s="44" t="str">
        <f t="shared" si="388"/>
        <v>0</v>
      </c>
      <c r="K1188" s="44" t="str">
        <f t="shared" si="389"/>
        <v>0</v>
      </c>
      <c r="L1188" s="44"/>
      <c r="M1188" s="45" t="s">
        <v>1903</v>
      </c>
      <c r="N1188" s="45"/>
      <c r="O1188" s="46" t="s">
        <v>124</v>
      </c>
      <c r="P1188" s="47" t="s">
        <v>125</v>
      </c>
      <c r="Q1188" s="46">
        <v>1</v>
      </c>
      <c r="R1188" s="47"/>
      <c r="S1188" s="47" t="s">
        <v>128</v>
      </c>
      <c r="T1188" s="60" t="s">
        <v>128</v>
      </c>
      <c r="U1188" s="48">
        <v>1</v>
      </c>
      <c r="V1188" s="48">
        <v>5</v>
      </c>
      <c r="W1188" s="47"/>
      <c r="X1188" s="47" t="s">
        <v>1889</v>
      </c>
      <c r="Y1188" s="47" t="s">
        <v>66</v>
      </c>
      <c r="Z1188" s="61" t="s">
        <v>66</v>
      </c>
      <c r="AA1188" s="61"/>
      <c r="AB1188" s="61" t="s">
        <v>1889</v>
      </c>
      <c r="AC1188" s="61" t="s">
        <v>66</v>
      </c>
      <c r="AD1188" s="47" t="s">
        <v>66</v>
      </c>
      <c r="AE1188" s="50" t="s">
        <v>1903</v>
      </c>
      <c r="AF1188" s="51"/>
      <c r="AG1188" s="51" t="s">
        <v>8</v>
      </c>
      <c r="AH1188" s="52"/>
      <c r="AI1188" s="39"/>
      <c r="AJ1188" s="39"/>
      <c r="AK1188" s="39" t="e">
        <f>O1188&amp;Q1188&amp;#REF!&amp;U1188&amp;V1188&amp;Y1188&amp;Z1188&amp;AC1188&amp;AD1188</f>
        <v>#REF!</v>
      </c>
      <c r="AL1188" s="43">
        <v>731229</v>
      </c>
      <c r="AM1188" s="44" t="e">
        <f>C1188&lt;&gt;AK1188</f>
        <v>#REF!</v>
      </c>
      <c r="AN1188" s="52"/>
      <c r="AO1188" s="52"/>
      <c r="AP1188" s="53"/>
      <c r="AQ1188" s="53"/>
      <c r="AR1188" s="53">
        <f t="shared" si="390"/>
        <v>1</v>
      </c>
      <c r="AS1188" s="53" t="str">
        <f>IF(IFERROR(VLOOKUP(AE1188,#REF!,1,0),"")&lt;&gt;"",1,"")</f>
        <v/>
      </c>
      <c r="AT1188" s="53" t="str">
        <f>IF(IFERROR(VLOOKUP(AE1188,#REF!,1,0),"")&lt;&gt;"",1,"")</f>
        <v/>
      </c>
      <c r="AU1188" s="53" t="str">
        <f>IF(IFERROR(VLOOKUP(AE1188,#REF!,1,0),"")&lt;&gt;"",1,"")</f>
        <v/>
      </c>
      <c r="AV1188" s="53" t="str">
        <f>IF(IFERROR(VLOOKUP(AE1188,#REF!,1,0),"")&lt;&gt;"",1,"")</f>
        <v/>
      </c>
      <c r="AW1188" s="53" t="str">
        <f>IF(IFERROR(VLOOKUP(AE1188,#REF!,1,0),"")&lt;&gt;"",1,"")</f>
        <v/>
      </c>
      <c r="AX1188" s="53" t="str">
        <f>IF(IFERROR(VLOOKUP(AE1188,#REF!,1,0),"")&lt;&gt;"",1,"")</f>
        <v/>
      </c>
      <c r="AY1188" s="53" t="str">
        <f>IF(IFERROR(VLOOKUP(AE1188,#REF!,1,0),"")&lt;&gt;"",1,"")</f>
        <v/>
      </c>
      <c r="AZ1188" s="53" t="str">
        <f>IF(IFERROR(VLOOKUP(AE1188,#REF!,1,0),"")&lt;&gt;"",1,"")</f>
        <v/>
      </c>
      <c r="BA1188" s="53" t="str">
        <f>IF(IFERROR(VLOOKUP(AE1188,#REF!,1,0),"")&lt;&gt;"",1,"")</f>
        <v/>
      </c>
      <c r="BB1188" s="53" t="str">
        <f>IF(IFERROR(VLOOKUP(AE1188,#REF!,1,0),"")&lt;&gt;"",1,"")</f>
        <v/>
      </c>
      <c r="BC1188" s="53" t="str">
        <f>IF(IFERROR(VLOOKUP(AE1188,#REF!,1,0),"")&lt;&gt;"",1,"")</f>
        <v/>
      </c>
      <c r="BD1188" s="53" t="str">
        <f>IF(IFERROR(VLOOKUP(AE1188,#REF!,1,0),"")&lt;&gt;"",1,"")</f>
        <v/>
      </c>
      <c r="BE1188" s="54">
        <f t="shared" si="305"/>
        <v>1</v>
      </c>
    </row>
    <row r="1189" spans="1:57" ht="17">
      <c r="A1189" s="137">
        <v>690</v>
      </c>
      <c r="B1189" s="137">
        <v>70122</v>
      </c>
      <c r="C1189" s="137" t="str">
        <f t="shared" si="397"/>
        <v>701220000</v>
      </c>
      <c r="D1189" s="138" t="str">
        <f t="shared" si="382"/>
        <v>70</v>
      </c>
      <c r="E1189" s="138" t="str">
        <f t="shared" si="383"/>
        <v>1</v>
      </c>
      <c r="F1189" s="138" t="str">
        <f t="shared" si="384"/>
        <v>2</v>
      </c>
      <c r="G1189" s="138" t="str">
        <f t="shared" si="385"/>
        <v>2</v>
      </c>
      <c r="H1189" s="138" t="str">
        <f t="shared" si="386"/>
        <v>0</v>
      </c>
      <c r="I1189" s="138" t="str">
        <f t="shared" si="387"/>
        <v>0</v>
      </c>
      <c r="J1189" s="138" t="str">
        <f t="shared" si="388"/>
        <v>0</v>
      </c>
      <c r="K1189" s="138" t="str">
        <f t="shared" si="389"/>
        <v>0</v>
      </c>
      <c r="L1189" s="138" t="s">
        <v>5635</v>
      </c>
      <c r="M1189" s="139" t="s">
        <v>1904</v>
      </c>
      <c r="N1189" s="139" t="s">
        <v>261</v>
      </c>
      <c r="O1189" s="141" t="s">
        <v>124</v>
      </c>
      <c r="P1189" s="141" t="s">
        <v>125</v>
      </c>
      <c r="Q1189" s="141" t="s">
        <v>8</v>
      </c>
      <c r="R1189" s="141">
        <v>1</v>
      </c>
      <c r="S1189" s="141" t="s">
        <v>128</v>
      </c>
      <c r="T1189" s="141" t="s">
        <v>128</v>
      </c>
      <c r="U1189" s="141">
        <v>1</v>
      </c>
      <c r="V1189" s="141">
        <v>4</v>
      </c>
      <c r="W1189" s="141" t="s">
        <v>1904</v>
      </c>
      <c r="X1189" s="141" t="s">
        <v>1904</v>
      </c>
      <c r="Y1189" s="141" t="s">
        <v>66</v>
      </c>
      <c r="Z1189" s="140" t="s">
        <v>66</v>
      </c>
      <c r="AA1189" s="140" t="s">
        <v>1904</v>
      </c>
      <c r="AB1189" s="140" t="s">
        <v>1904</v>
      </c>
      <c r="AC1189" s="140" t="s">
        <v>66</v>
      </c>
      <c r="AD1189" s="141" t="s">
        <v>66</v>
      </c>
      <c r="AE1189" s="144" t="s">
        <v>1904</v>
      </c>
      <c r="AF1189" s="144" t="s">
        <v>1904</v>
      </c>
      <c r="AG1189" s="134"/>
      <c r="AH1189" s="142"/>
      <c r="AI1189" s="143"/>
      <c r="AJ1189" s="143" t="b">
        <f t="shared" ref="AJ1189:AJ1212" si="398">IF(OR(AS1189=1,AT1189=1,AU1189=1,AV1189=1,AW1189=1,AX1189=1,AY1189=1,AZ1189=1,BA1189=1,BB1189=1,BC1189=1,BD1189=1),TRUE,FALSE)</f>
        <v>0</v>
      </c>
      <c r="AK1189" s="143" t="str">
        <f>O1189&amp;Q1189&amp;R1189&amp;U1189&amp;V1189&amp;Y1189&amp;Z1189&amp;AC1189&amp;AD1189</f>
        <v>B11140000</v>
      </c>
      <c r="AL1189" s="40">
        <v>70122</v>
      </c>
      <c r="AM1189" s="41" t="b">
        <f>C1189&lt;&gt;AK1189</f>
        <v>1</v>
      </c>
      <c r="AN1189" s="145" t="str">
        <f>N1189&amp;AK1189</f>
        <v>J9FB11140000</v>
      </c>
      <c r="AO1189" s="145"/>
      <c r="AP1189" s="31"/>
      <c r="AQ1189" s="146"/>
      <c r="AR1189" s="146">
        <f t="shared" si="390"/>
        <v>1</v>
      </c>
      <c r="AS1189" s="146" t="str">
        <f>IF(IFERROR(VLOOKUP(AE1189,#REF!,1,0),"")&lt;&gt;"",1,"")</f>
        <v/>
      </c>
      <c r="AT1189" s="146" t="str">
        <f>IF(IFERROR(VLOOKUP(AE1189,#REF!,1,0),"")&lt;&gt;"",1,"")</f>
        <v/>
      </c>
      <c r="AU1189" s="146" t="str">
        <f>IF(IFERROR(VLOOKUP(AE1189,#REF!,1,0),"")&lt;&gt;"",1,"")</f>
        <v/>
      </c>
      <c r="AV1189" s="146" t="str">
        <f>IF(IFERROR(VLOOKUP(AE1189,#REF!,1,0),"")&lt;&gt;"",1,"")</f>
        <v/>
      </c>
      <c r="AW1189" s="146" t="str">
        <f>IF(IFERROR(VLOOKUP(AE1189,#REF!,1,0),"")&lt;&gt;"",1,"")</f>
        <v/>
      </c>
      <c r="AX1189" s="146" t="str">
        <f>IF(IFERROR(VLOOKUP(AE1189,#REF!,1,0),"")&lt;&gt;"",1,"")</f>
        <v/>
      </c>
      <c r="AY1189" s="146" t="str">
        <f>IF(IFERROR(VLOOKUP(AE1189,#REF!,1,0),"")&lt;&gt;"",1,"")</f>
        <v/>
      </c>
      <c r="AZ1189" s="146" t="str">
        <f>IF(IFERROR(VLOOKUP(AE1189,#REF!,1,0),"")&lt;&gt;"",1,"")</f>
        <v/>
      </c>
      <c r="BA1189" s="146" t="str">
        <f>IF(IFERROR(VLOOKUP(AE1189,#REF!,1,0),"")&lt;&gt;"",1,"")</f>
        <v/>
      </c>
      <c r="BB1189" s="146" t="str">
        <f>IF(IFERROR(VLOOKUP(AE1189,#REF!,1,0),"")&lt;&gt;"",1,"")</f>
        <v/>
      </c>
      <c r="BC1189" s="146" t="str">
        <f>IF(IFERROR(VLOOKUP(AE1189,#REF!,1,0),"")&lt;&gt;"",1,"")</f>
        <v/>
      </c>
      <c r="BD1189" s="146" t="str">
        <f>IF(IFERROR(VLOOKUP(AE1189,#REF!,1,0),"")&lt;&gt;"",1,"")</f>
        <v/>
      </c>
      <c r="BE1189" s="148">
        <f t="shared" si="305"/>
        <v>1</v>
      </c>
    </row>
    <row r="1190" spans="1:57" ht="17">
      <c r="A1190" s="137">
        <v>2768</v>
      </c>
      <c r="B1190" s="137">
        <v>999999999</v>
      </c>
      <c r="C1190" s="137">
        <v>999999999</v>
      </c>
      <c r="D1190" s="138" t="str">
        <f t="shared" si="382"/>
        <v>99</v>
      </c>
      <c r="E1190" s="138" t="str">
        <f t="shared" si="383"/>
        <v>9</v>
      </c>
      <c r="F1190" s="138" t="str">
        <f t="shared" si="384"/>
        <v>9</v>
      </c>
      <c r="G1190" s="138" t="str">
        <f t="shared" si="385"/>
        <v>9</v>
      </c>
      <c r="H1190" s="138" t="str">
        <f t="shared" si="386"/>
        <v>9</v>
      </c>
      <c r="I1190" s="138" t="str">
        <f t="shared" si="387"/>
        <v>9</v>
      </c>
      <c r="J1190" s="138" t="str">
        <f t="shared" si="388"/>
        <v>9</v>
      </c>
      <c r="K1190" s="138" t="str">
        <f t="shared" si="389"/>
        <v>9</v>
      </c>
      <c r="L1190" s="138" t="s">
        <v>5636</v>
      </c>
      <c r="M1190" s="139" t="s">
        <v>1905</v>
      </c>
      <c r="N1190" s="139" t="s">
        <v>261</v>
      </c>
      <c r="O1190" s="141" t="s">
        <v>124</v>
      </c>
      <c r="P1190" s="141" t="s">
        <v>125</v>
      </c>
      <c r="Q1190" s="141" t="s">
        <v>8</v>
      </c>
      <c r="R1190" s="141">
        <v>1</v>
      </c>
      <c r="S1190" s="141" t="s">
        <v>128</v>
      </c>
      <c r="T1190" s="141" t="s">
        <v>128</v>
      </c>
      <c r="U1190" s="141">
        <v>1</v>
      </c>
      <c r="V1190" s="141">
        <v>4</v>
      </c>
      <c r="W1190" s="141" t="s">
        <v>1904</v>
      </c>
      <c r="X1190" s="141" t="s">
        <v>1904</v>
      </c>
      <c r="Y1190" s="141" t="s">
        <v>66</v>
      </c>
      <c r="Z1190" s="140" t="s">
        <v>66</v>
      </c>
      <c r="AA1190" s="140" t="s">
        <v>1904</v>
      </c>
      <c r="AB1190" s="140" t="s">
        <v>1904</v>
      </c>
      <c r="AC1190" s="140" t="s">
        <v>8</v>
      </c>
      <c r="AD1190" s="141">
        <v>1</v>
      </c>
      <c r="AE1190" s="141" t="s">
        <v>1905</v>
      </c>
      <c r="AF1190" s="141" t="s">
        <v>1906</v>
      </c>
      <c r="AG1190" s="134"/>
      <c r="AH1190" s="142"/>
      <c r="AI1190" s="143"/>
      <c r="AJ1190" s="143" t="b">
        <f t="shared" si="398"/>
        <v>0</v>
      </c>
      <c r="AK1190" s="143" t="str">
        <f>O1190&amp;Q1190&amp;R1190&amp;U1190&amp;V1190&amp;Y1190&amp;Z1190&amp;AC1190&amp;AD1190</f>
        <v>B11140011</v>
      </c>
      <c r="AL1190" s="59"/>
      <c r="AM1190" s="41" t="b">
        <f>C1190&lt;&gt;AK1190</f>
        <v>1</v>
      </c>
      <c r="AN1190" s="145" t="str">
        <f>N1190&amp;AK1190</f>
        <v>J9FB11140011</v>
      </c>
      <c r="AO1190" s="145"/>
      <c r="AP1190" s="31"/>
      <c r="AQ1190" s="146"/>
      <c r="AR1190" s="146" t="str">
        <f t="shared" si="390"/>
        <v/>
      </c>
      <c r="AS1190" s="146" t="str">
        <f>IF(IFERROR(VLOOKUP(AE1190,#REF!,1,0),"")&lt;&gt;"",1,"")</f>
        <v/>
      </c>
      <c r="AT1190" s="146" t="str">
        <f>IF(IFERROR(VLOOKUP(AE1190,#REF!,1,0),"")&lt;&gt;"",1,"")</f>
        <v/>
      </c>
      <c r="AU1190" s="146" t="str">
        <f>IF(IFERROR(VLOOKUP(AE1190,#REF!,1,0),"")&lt;&gt;"",1,"")</f>
        <v/>
      </c>
      <c r="AV1190" s="146" t="str">
        <f>IF(IFERROR(VLOOKUP(AE1190,#REF!,1,0),"")&lt;&gt;"",1,"")</f>
        <v/>
      </c>
      <c r="AW1190" s="146" t="str">
        <f>IF(IFERROR(VLOOKUP(AE1190,#REF!,1,0),"")&lt;&gt;"",1,"")</f>
        <v/>
      </c>
      <c r="AX1190" s="146" t="str">
        <f>IF(IFERROR(VLOOKUP(AE1190,#REF!,1,0),"")&lt;&gt;"",1,"")</f>
        <v/>
      </c>
      <c r="AY1190" s="146" t="str">
        <f>IF(IFERROR(VLOOKUP(AE1190,#REF!,1,0),"")&lt;&gt;"",1,"")</f>
        <v/>
      </c>
      <c r="AZ1190" s="146" t="str">
        <f>IF(IFERROR(VLOOKUP(AE1190,#REF!,1,0),"")&lt;&gt;"",1,"")</f>
        <v/>
      </c>
      <c r="BA1190" s="146" t="str">
        <f>IF(IFERROR(VLOOKUP(AE1190,#REF!,1,0),"")&lt;&gt;"",1,"")</f>
        <v/>
      </c>
      <c r="BB1190" s="146" t="str">
        <f>IF(IFERROR(VLOOKUP(AE1190,#REF!,1,0),"")&lt;&gt;"",1,"")</f>
        <v/>
      </c>
      <c r="BC1190" s="146" t="str">
        <f>IF(IFERROR(VLOOKUP(AE1190,#REF!,1,0),"")&lt;&gt;"",1,"")</f>
        <v/>
      </c>
      <c r="BD1190" s="146" t="str">
        <f>IF(IFERROR(VLOOKUP(AE1190,#REF!,1,0),"")&lt;&gt;"",1,"")</f>
        <v/>
      </c>
      <c r="BE1190" s="148">
        <f t="shared" si="305"/>
        <v>0</v>
      </c>
    </row>
    <row r="1191" spans="1:57" ht="16">
      <c r="A1191" s="33">
        <v>691</v>
      </c>
      <c r="B1191" s="33">
        <v>70123</v>
      </c>
      <c r="C1191" s="33" t="str">
        <f t="shared" ref="C1191:C1192" si="399">LEFT(B1191 &amp; "000000000", 9)</f>
        <v>701230000</v>
      </c>
      <c r="D1191" s="34" t="str">
        <f t="shared" si="382"/>
        <v>70</v>
      </c>
      <c r="E1191" s="34" t="str">
        <f t="shared" si="383"/>
        <v>1</v>
      </c>
      <c r="F1191" s="34" t="str">
        <f t="shared" si="384"/>
        <v>2</v>
      </c>
      <c r="G1191" s="34" t="str">
        <f t="shared" si="385"/>
        <v>3</v>
      </c>
      <c r="H1191" s="34" t="str">
        <f t="shared" si="386"/>
        <v>0</v>
      </c>
      <c r="I1191" s="34" t="str">
        <f t="shared" si="387"/>
        <v>0</v>
      </c>
      <c r="J1191" s="34" t="str">
        <f t="shared" si="388"/>
        <v>0</v>
      </c>
      <c r="K1191" s="34" t="str">
        <f t="shared" si="389"/>
        <v>0</v>
      </c>
      <c r="L1191" s="34" t="s">
        <v>5637</v>
      </c>
      <c r="M1191" s="35" t="s">
        <v>1907</v>
      </c>
      <c r="N1191" s="35" t="s">
        <v>261</v>
      </c>
      <c r="O1191" s="37" t="s">
        <v>124</v>
      </c>
      <c r="P1191" s="55" t="s">
        <v>125</v>
      </c>
      <c r="Q1191" s="37" t="s">
        <v>8</v>
      </c>
      <c r="R1191" s="55">
        <v>1</v>
      </c>
      <c r="S1191" s="55" t="s">
        <v>128</v>
      </c>
      <c r="T1191" s="55" t="s">
        <v>128</v>
      </c>
      <c r="U1191" s="37">
        <v>1</v>
      </c>
      <c r="V1191" s="37">
        <v>5</v>
      </c>
      <c r="W1191" s="55" t="s">
        <v>1907</v>
      </c>
      <c r="X1191" s="55" t="s">
        <v>1907</v>
      </c>
      <c r="Y1191" s="37" t="s">
        <v>66</v>
      </c>
      <c r="Z1191" s="36" t="s">
        <v>66</v>
      </c>
      <c r="AA1191" s="36" t="s">
        <v>1907</v>
      </c>
      <c r="AB1191" s="36" t="s">
        <v>1907</v>
      </c>
      <c r="AC1191" s="36" t="s">
        <v>66</v>
      </c>
      <c r="AD1191" s="55" t="s">
        <v>66</v>
      </c>
      <c r="AE1191" s="42" t="s">
        <v>1907</v>
      </c>
      <c r="AF1191" s="42" t="s">
        <v>1907</v>
      </c>
      <c r="AG1191" s="27"/>
      <c r="AH1191" s="30" t="s">
        <v>8</v>
      </c>
      <c r="AI1191" s="39"/>
      <c r="AJ1191" s="39" t="b">
        <f t="shared" si="398"/>
        <v>0</v>
      </c>
      <c r="AK1191" s="39" t="str">
        <f>O1191&amp;Q1191&amp;R1191&amp;U1191&amp;V1191&amp;Y1191&amp;Z1191&amp;AC1191&amp;AD1191</f>
        <v>B11150000</v>
      </c>
      <c r="AL1191" s="40">
        <v>70123</v>
      </c>
      <c r="AM1191" s="41" t="b">
        <f>C1191&lt;&gt;AK1191</f>
        <v>1</v>
      </c>
      <c r="AN1191" s="30" t="str">
        <f>N1191&amp;AK1191</f>
        <v>J9FB11150000</v>
      </c>
      <c r="AO1191" s="30"/>
      <c r="AP1191" s="31"/>
      <c r="AQ1191" s="31"/>
      <c r="AR1191" s="31">
        <f t="shared" si="390"/>
        <v>1</v>
      </c>
      <c r="AS1191" s="31" t="str">
        <f>IF(IFERROR(VLOOKUP(AE1191,#REF!,1,0),"")&lt;&gt;"",1,"")</f>
        <v/>
      </c>
      <c r="AT1191" s="31" t="str">
        <f>IF(IFERROR(VLOOKUP(AE1191,#REF!,1,0),"")&lt;&gt;"",1,"")</f>
        <v/>
      </c>
      <c r="AU1191" s="31" t="str">
        <f>IF(IFERROR(VLOOKUP(AE1191,#REF!,1,0),"")&lt;&gt;"",1,"")</f>
        <v/>
      </c>
      <c r="AV1191" s="31" t="str">
        <f>IF(IFERROR(VLOOKUP(AE1191,#REF!,1,0),"")&lt;&gt;"",1,"")</f>
        <v/>
      </c>
      <c r="AW1191" s="31" t="str">
        <f>IF(IFERROR(VLOOKUP(AE1191,#REF!,1,0),"")&lt;&gt;"",1,"")</f>
        <v/>
      </c>
      <c r="AX1191" s="31" t="str">
        <f>IF(IFERROR(VLOOKUP(AE1191,#REF!,1,0),"")&lt;&gt;"",1,"")</f>
        <v/>
      </c>
      <c r="AY1191" s="31" t="str">
        <f>IF(IFERROR(VLOOKUP(AE1191,#REF!,1,0),"")&lt;&gt;"",1,"")</f>
        <v/>
      </c>
      <c r="AZ1191" s="31" t="str">
        <f>IF(IFERROR(VLOOKUP(AE1191,#REF!,1,0),"")&lt;&gt;"",1,"")</f>
        <v/>
      </c>
      <c r="BA1191" s="31" t="str">
        <f>IF(IFERROR(VLOOKUP(AE1191,#REF!,1,0),"")&lt;&gt;"",1,"")</f>
        <v/>
      </c>
      <c r="BB1191" s="31" t="str">
        <f>IF(IFERROR(VLOOKUP(AE1191,#REF!,1,0),"")&lt;&gt;"",1,"")</f>
        <v/>
      </c>
      <c r="BC1191" s="31" t="str">
        <f>IF(IFERROR(VLOOKUP(AE1191,#REF!,1,0),"")&lt;&gt;"",1,"")</f>
        <v/>
      </c>
      <c r="BD1191" s="31" t="str">
        <f>IF(IFERROR(VLOOKUP(AE1191,#REF!,1,0),"")&lt;&gt;"",1,"")</f>
        <v/>
      </c>
      <c r="BE1191" s="32">
        <f t="shared" si="305"/>
        <v>1</v>
      </c>
    </row>
    <row r="1192" spans="1:57" ht="17">
      <c r="A1192" s="137">
        <v>692</v>
      </c>
      <c r="B1192" s="137">
        <v>7013</v>
      </c>
      <c r="C1192" s="137" t="str">
        <f t="shared" si="399"/>
        <v>701300000</v>
      </c>
      <c r="D1192" s="138" t="str">
        <f t="shared" si="382"/>
        <v>70</v>
      </c>
      <c r="E1192" s="138" t="str">
        <f t="shared" si="383"/>
        <v>1</v>
      </c>
      <c r="F1192" s="138" t="str">
        <f t="shared" si="384"/>
        <v>3</v>
      </c>
      <c r="G1192" s="138" t="str">
        <f t="shared" si="385"/>
        <v>0</v>
      </c>
      <c r="H1192" s="138" t="str">
        <f t="shared" si="386"/>
        <v>0</v>
      </c>
      <c r="I1192" s="138" t="str">
        <f t="shared" si="387"/>
        <v>0</v>
      </c>
      <c r="J1192" s="138" t="str">
        <f t="shared" si="388"/>
        <v>0</v>
      </c>
      <c r="K1192" s="138" t="str">
        <f t="shared" si="389"/>
        <v>0</v>
      </c>
      <c r="L1192" s="138" t="s">
        <v>5638</v>
      </c>
      <c r="M1192" s="139" t="s">
        <v>1908</v>
      </c>
      <c r="N1192" s="139" t="s">
        <v>261</v>
      </c>
      <c r="O1192" s="141" t="s">
        <v>124</v>
      </c>
      <c r="P1192" s="141" t="s">
        <v>125</v>
      </c>
      <c r="Q1192" s="141" t="s">
        <v>8</v>
      </c>
      <c r="R1192" s="141">
        <v>1</v>
      </c>
      <c r="S1192" s="141" t="s">
        <v>128</v>
      </c>
      <c r="T1192" s="141" t="s">
        <v>128</v>
      </c>
      <c r="U1192" s="141">
        <v>1</v>
      </c>
      <c r="V1192" s="141">
        <v>6</v>
      </c>
      <c r="W1192" s="141" t="s">
        <v>1908</v>
      </c>
      <c r="X1192" s="141" t="s">
        <v>1908</v>
      </c>
      <c r="Y1192" s="141" t="s">
        <v>66</v>
      </c>
      <c r="Z1192" s="140" t="s">
        <v>66</v>
      </c>
      <c r="AA1192" s="140" t="s">
        <v>1908</v>
      </c>
      <c r="AB1192" s="140" t="s">
        <v>1908</v>
      </c>
      <c r="AC1192" s="140" t="s">
        <v>66</v>
      </c>
      <c r="AD1192" s="141" t="s">
        <v>66</v>
      </c>
      <c r="AE1192" s="144" t="s">
        <v>1908</v>
      </c>
      <c r="AF1192" s="144" t="s">
        <v>1908</v>
      </c>
      <c r="AG1192" s="134"/>
      <c r="AH1192" s="142"/>
      <c r="AI1192" s="143"/>
      <c r="AJ1192" s="143" t="b">
        <f t="shared" si="398"/>
        <v>0</v>
      </c>
      <c r="AK1192" s="143" t="str">
        <f>O1192&amp;Q1192&amp;R1192&amp;U1192&amp;V1192&amp;Y1192&amp;Z1192&amp;AC1192&amp;AD1192</f>
        <v>B11160000</v>
      </c>
      <c r="AL1192" s="40">
        <v>7013</v>
      </c>
      <c r="AM1192" s="41" t="b">
        <f>C1192&lt;&gt;AK1192</f>
        <v>1</v>
      </c>
      <c r="AN1192" s="145" t="str">
        <f>N1192&amp;AK1192</f>
        <v>J9FB11160000</v>
      </c>
      <c r="AO1192" s="145"/>
      <c r="AP1192" s="31"/>
      <c r="AQ1192" s="146"/>
      <c r="AR1192" s="146">
        <f t="shared" si="390"/>
        <v>1</v>
      </c>
      <c r="AS1192" s="146" t="str">
        <f>IF(IFERROR(VLOOKUP(AE1192,#REF!,1,0),"")&lt;&gt;"",1,"")</f>
        <v/>
      </c>
      <c r="AT1192" s="146" t="str">
        <f>IF(IFERROR(VLOOKUP(AE1192,#REF!,1,0),"")&lt;&gt;"",1,"")</f>
        <v/>
      </c>
      <c r="AU1192" s="146" t="str">
        <f>IF(IFERROR(VLOOKUP(AE1192,#REF!,1,0),"")&lt;&gt;"",1,"")</f>
        <v/>
      </c>
      <c r="AV1192" s="146" t="str">
        <f>IF(IFERROR(VLOOKUP(AE1192,#REF!,1,0),"")&lt;&gt;"",1,"")</f>
        <v/>
      </c>
      <c r="AW1192" s="146" t="str">
        <f>IF(IFERROR(VLOOKUP(AE1192,#REF!,1,0),"")&lt;&gt;"",1,"")</f>
        <v/>
      </c>
      <c r="AX1192" s="146" t="str">
        <f>IF(IFERROR(VLOOKUP(AE1192,#REF!,1,0),"")&lt;&gt;"",1,"")</f>
        <v/>
      </c>
      <c r="AY1192" s="146" t="str">
        <f>IF(IFERROR(VLOOKUP(AE1192,#REF!,1,0),"")&lt;&gt;"",1,"")</f>
        <v/>
      </c>
      <c r="AZ1192" s="146" t="str">
        <f>IF(IFERROR(VLOOKUP(AE1192,#REF!,1,0),"")&lt;&gt;"",1,"")</f>
        <v/>
      </c>
      <c r="BA1192" s="146" t="str">
        <f>IF(IFERROR(VLOOKUP(AE1192,#REF!,1,0),"")&lt;&gt;"",1,"")</f>
        <v/>
      </c>
      <c r="BB1192" s="146" t="str">
        <f>IF(IFERROR(VLOOKUP(AE1192,#REF!,1,0),"")&lt;&gt;"",1,"")</f>
        <v/>
      </c>
      <c r="BC1192" s="146" t="str">
        <f>IF(IFERROR(VLOOKUP(AE1192,#REF!,1,0),"")&lt;&gt;"",1,"")</f>
        <v/>
      </c>
      <c r="BD1192" s="146" t="str">
        <f>IF(IFERROR(VLOOKUP(AE1192,#REF!,1,0),"")&lt;&gt;"",1,"")</f>
        <v/>
      </c>
      <c r="BE1192" s="148">
        <f t="shared" si="305"/>
        <v>1</v>
      </c>
    </row>
    <row r="1193" spans="1:57" ht="17">
      <c r="A1193" s="137">
        <v>2769</v>
      </c>
      <c r="B1193" s="137">
        <v>999999999</v>
      </c>
      <c r="C1193" s="137">
        <v>999999999</v>
      </c>
      <c r="D1193" s="138" t="str">
        <f t="shared" si="382"/>
        <v>99</v>
      </c>
      <c r="E1193" s="138" t="str">
        <f t="shared" si="383"/>
        <v>9</v>
      </c>
      <c r="F1193" s="138" t="str">
        <f t="shared" si="384"/>
        <v>9</v>
      </c>
      <c r="G1193" s="138" t="str">
        <f t="shared" si="385"/>
        <v>9</v>
      </c>
      <c r="H1193" s="138" t="str">
        <f t="shared" si="386"/>
        <v>9</v>
      </c>
      <c r="I1193" s="138" t="str">
        <f t="shared" si="387"/>
        <v>9</v>
      </c>
      <c r="J1193" s="138" t="str">
        <f t="shared" si="388"/>
        <v>9</v>
      </c>
      <c r="K1193" s="138" t="str">
        <f t="shared" si="389"/>
        <v>9</v>
      </c>
      <c r="L1193" s="138" t="s">
        <v>5639</v>
      </c>
      <c r="M1193" s="139" t="s">
        <v>1909</v>
      </c>
      <c r="N1193" s="139" t="s">
        <v>261</v>
      </c>
      <c r="O1193" s="141" t="s">
        <v>124</v>
      </c>
      <c r="P1193" s="141" t="s">
        <v>125</v>
      </c>
      <c r="Q1193" s="141" t="s">
        <v>8</v>
      </c>
      <c r="R1193" s="141">
        <v>1</v>
      </c>
      <c r="S1193" s="141" t="s">
        <v>128</v>
      </c>
      <c r="T1193" s="141" t="s">
        <v>128</v>
      </c>
      <c r="U1193" s="141">
        <v>1</v>
      </c>
      <c r="V1193" s="141">
        <v>6</v>
      </c>
      <c r="W1193" s="141" t="s">
        <v>1908</v>
      </c>
      <c r="X1193" s="141" t="s">
        <v>1908</v>
      </c>
      <c r="Y1193" s="141" t="s">
        <v>66</v>
      </c>
      <c r="Z1193" s="140" t="s">
        <v>66</v>
      </c>
      <c r="AA1193" s="140" t="s">
        <v>1908</v>
      </c>
      <c r="AB1193" s="140" t="s">
        <v>1908</v>
      </c>
      <c r="AC1193" s="140" t="s">
        <v>8</v>
      </c>
      <c r="AD1193" s="141">
        <v>1</v>
      </c>
      <c r="AE1193" s="141" t="s">
        <v>1909</v>
      </c>
      <c r="AF1193" s="141" t="s">
        <v>1910</v>
      </c>
      <c r="AG1193" s="134"/>
      <c r="AH1193" s="142"/>
      <c r="AI1193" s="143"/>
      <c r="AJ1193" s="143" t="b">
        <f t="shared" si="398"/>
        <v>0</v>
      </c>
      <c r="AK1193" s="143" t="str">
        <f>O1193&amp;Q1193&amp;R1193&amp;U1193&amp;V1193&amp;Y1193&amp;Z1193&amp;AC1193&amp;AD1193</f>
        <v>B11160011</v>
      </c>
      <c r="AL1193" s="59"/>
      <c r="AM1193" s="41" t="b">
        <f>C1193&lt;&gt;AK1193</f>
        <v>1</v>
      </c>
      <c r="AN1193" s="145" t="str">
        <f>N1193&amp;AK1193</f>
        <v>J9FB11160011</v>
      </c>
      <c r="AO1193" s="145"/>
      <c r="AP1193" s="31"/>
      <c r="AQ1193" s="146"/>
      <c r="AR1193" s="146" t="str">
        <f t="shared" si="390"/>
        <v/>
      </c>
      <c r="AS1193" s="146" t="str">
        <f>IF(IFERROR(VLOOKUP(AE1193,#REF!,1,0),"")&lt;&gt;"",1,"")</f>
        <v/>
      </c>
      <c r="AT1193" s="146" t="str">
        <f>IF(IFERROR(VLOOKUP(AE1193,#REF!,1,0),"")&lt;&gt;"",1,"")</f>
        <v/>
      </c>
      <c r="AU1193" s="146" t="str">
        <f>IF(IFERROR(VLOOKUP(AE1193,#REF!,1,0),"")&lt;&gt;"",1,"")</f>
        <v/>
      </c>
      <c r="AV1193" s="146" t="str">
        <f>IF(IFERROR(VLOOKUP(AE1193,#REF!,1,0),"")&lt;&gt;"",1,"")</f>
        <v/>
      </c>
      <c r="AW1193" s="146" t="str">
        <f>IF(IFERROR(VLOOKUP(AE1193,#REF!,1,0),"")&lt;&gt;"",1,"")</f>
        <v/>
      </c>
      <c r="AX1193" s="146" t="str">
        <f>IF(IFERROR(VLOOKUP(AE1193,#REF!,1,0),"")&lt;&gt;"",1,"")</f>
        <v/>
      </c>
      <c r="AY1193" s="146" t="str">
        <f>IF(IFERROR(VLOOKUP(AE1193,#REF!,1,0),"")&lt;&gt;"",1,"")</f>
        <v/>
      </c>
      <c r="AZ1193" s="146" t="str">
        <f>IF(IFERROR(VLOOKUP(AE1193,#REF!,1,0),"")&lt;&gt;"",1,"")</f>
        <v/>
      </c>
      <c r="BA1193" s="146" t="str">
        <f>IF(IFERROR(VLOOKUP(AE1193,#REF!,1,0),"")&lt;&gt;"",1,"")</f>
        <v/>
      </c>
      <c r="BB1193" s="146" t="str">
        <f>IF(IFERROR(VLOOKUP(AE1193,#REF!,1,0),"")&lt;&gt;"",1,"")</f>
        <v/>
      </c>
      <c r="BC1193" s="146" t="str">
        <f>IF(IFERROR(VLOOKUP(AE1193,#REF!,1,0),"")&lt;&gt;"",1,"")</f>
        <v/>
      </c>
      <c r="BD1193" s="146" t="str">
        <f>IF(IFERROR(VLOOKUP(AE1193,#REF!,1,0),"")&lt;&gt;"",1,"")</f>
        <v/>
      </c>
      <c r="BE1193" s="148">
        <f t="shared" si="305"/>
        <v>0</v>
      </c>
    </row>
    <row r="1194" spans="1:57" ht="17">
      <c r="A1194" s="137">
        <v>693</v>
      </c>
      <c r="B1194" s="137">
        <v>7014</v>
      </c>
      <c r="C1194" s="137" t="str">
        <f>LEFT(B1194 &amp; "000000000", 9)</f>
        <v>701400000</v>
      </c>
      <c r="D1194" s="138" t="str">
        <f t="shared" si="382"/>
        <v>70</v>
      </c>
      <c r="E1194" s="138" t="str">
        <f t="shared" si="383"/>
        <v>1</v>
      </c>
      <c r="F1194" s="138" t="str">
        <f t="shared" si="384"/>
        <v>4</v>
      </c>
      <c r="G1194" s="138" t="str">
        <f t="shared" si="385"/>
        <v>0</v>
      </c>
      <c r="H1194" s="138" t="str">
        <f t="shared" si="386"/>
        <v>0</v>
      </c>
      <c r="I1194" s="138" t="str">
        <f t="shared" si="387"/>
        <v>0</v>
      </c>
      <c r="J1194" s="138" t="str">
        <f t="shared" si="388"/>
        <v>0</v>
      </c>
      <c r="K1194" s="138" t="str">
        <f t="shared" si="389"/>
        <v>0</v>
      </c>
      <c r="L1194" s="138" t="s">
        <v>5640</v>
      </c>
      <c r="M1194" s="139" t="s">
        <v>1911</v>
      </c>
      <c r="N1194" s="139" t="s">
        <v>261</v>
      </c>
      <c r="O1194" s="141" t="s">
        <v>124</v>
      </c>
      <c r="P1194" s="141" t="s">
        <v>125</v>
      </c>
      <c r="Q1194" s="141" t="s">
        <v>8</v>
      </c>
      <c r="R1194" s="141">
        <v>1</v>
      </c>
      <c r="S1194" s="141" t="s">
        <v>128</v>
      </c>
      <c r="T1194" s="141" t="s">
        <v>128</v>
      </c>
      <c r="U1194" s="141">
        <v>1</v>
      </c>
      <c r="V1194" s="141">
        <v>7</v>
      </c>
      <c r="W1194" s="141" t="s">
        <v>1911</v>
      </c>
      <c r="X1194" s="141" t="s">
        <v>1911</v>
      </c>
      <c r="Y1194" s="141" t="s">
        <v>66</v>
      </c>
      <c r="Z1194" s="140" t="s">
        <v>66</v>
      </c>
      <c r="AA1194" s="140" t="s">
        <v>1911</v>
      </c>
      <c r="AB1194" s="140" t="s">
        <v>1911</v>
      </c>
      <c r="AC1194" s="140" t="s">
        <v>66</v>
      </c>
      <c r="AD1194" s="141" t="s">
        <v>66</v>
      </c>
      <c r="AE1194" s="144" t="s">
        <v>1911</v>
      </c>
      <c r="AF1194" s="144" t="s">
        <v>1912</v>
      </c>
      <c r="AG1194" s="134"/>
      <c r="AH1194" s="142"/>
      <c r="AI1194" s="143"/>
      <c r="AJ1194" s="143" t="b">
        <f t="shared" si="398"/>
        <v>0</v>
      </c>
      <c r="AK1194" s="143" t="str">
        <f>O1194&amp;Q1194&amp;R1194&amp;U1194&amp;V1194&amp;Y1194&amp;Z1194&amp;AC1194&amp;AD1194</f>
        <v>B11170000</v>
      </c>
      <c r="AL1194" s="40">
        <v>7014</v>
      </c>
      <c r="AM1194" s="41" t="b">
        <f>C1194&lt;&gt;AK1194</f>
        <v>1</v>
      </c>
      <c r="AN1194" s="145" t="str">
        <f>N1194&amp;AK1194</f>
        <v>J9FB11170000</v>
      </c>
      <c r="AO1194" s="145"/>
      <c r="AP1194" s="31"/>
      <c r="AQ1194" s="146"/>
      <c r="AR1194" s="146">
        <f t="shared" si="390"/>
        <v>1</v>
      </c>
      <c r="AS1194" s="146" t="str">
        <f>IF(IFERROR(VLOOKUP(AE1194,#REF!,1,0),"")&lt;&gt;"",1,"")</f>
        <v/>
      </c>
      <c r="AT1194" s="146" t="str">
        <f>IF(IFERROR(VLOOKUP(AE1194,#REF!,1,0),"")&lt;&gt;"",1,"")</f>
        <v/>
      </c>
      <c r="AU1194" s="146" t="str">
        <f>IF(IFERROR(VLOOKUP(AE1194,#REF!,1,0),"")&lt;&gt;"",1,"")</f>
        <v/>
      </c>
      <c r="AV1194" s="146" t="str">
        <f>IF(IFERROR(VLOOKUP(AE1194,#REF!,1,0),"")&lt;&gt;"",1,"")</f>
        <v/>
      </c>
      <c r="AW1194" s="146" t="str">
        <f>IF(IFERROR(VLOOKUP(AE1194,#REF!,1,0),"")&lt;&gt;"",1,"")</f>
        <v/>
      </c>
      <c r="AX1194" s="146" t="str">
        <f>IF(IFERROR(VLOOKUP(AE1194,#REF!,1,0),"")&lt;&gt;"",1,"")</f>
        <v/>
      </c>
      <c r="AY1194" s="146" t="str">
        <f>IF(IFERROR(VLOOKUP(AE1194,#REF!,1,0),"")&lt;&gt;"",1,"")</f>
        <v/>
      </c>
      <c r="AZ1194" s="146" t="str">
        <f>IF(IFERROR(VLOOKUP(AE1194,#REF!,1,0),"")&lt;&gt;"",1,"")</f>
        <v/>
      </c>
      <c r="BA1194" s="146" t="str">
        <f>IF(IFERROR(VLOOKUP(AE1194,#REF!,1,0),"")&lt;&gt;"",1,"")</f>
        <v/>
      </c>
      <c r="BB1194" s="146" t="str">
        <f>IF(IFERROR(VLOOKUP(AE1194,#REF!,1,0),"")&lt;&gt;"",1,"")</f>
        <v/>
      </c>
      <c r="BC1194" s="146" t="str">
        <f>IF(IFERROR(VLOOKUP(AE1194,#REF!,1,0),"")&lt;&gt;"",1,"")</f>
        <v/>
      </c>
      <c r="BD1194" s="146" t="str">
        <f>IF(IFERROR(VLOOKUP(AE1194,#REF!,1,0),"")&lt;&gt;"",1,"")</f>
        <v/>
      </c>
      <c r="BE1194" s="148">
        <f t="shared" si="305"/>
        <v>1</v>
      </c>
    </row>
    <row r="1195" spans="1:57" ht="17">
      <c r="A1195" s="137">
        <v>2770</v>
      </c>
      <c r="B1195" s="137">
        <v>999999999</v>
      </c>
      <c r="C1195" s="137">
        <v>999999999</v>
      </c>
      <c r="D1195" s="138" t="str">
        <f t="shared" si="382"/>
        <v>99</v>
      </c>
      <c r="E1195" s="138" t="str">
        <f t="shared" si="383"/>
        <v>9</v>
      </c>
      <c r="F1195" s="138" t="str">
        <f t="shared" si="384"/>
        <v>9</v>
      </c>
      <c r="G1195" s="138" t="str">
        <f t="shared" si="385"/>
        <v>9</v>
      </c>
      <c r="H1195" s="138" t="str">
        <f t="shared" si="386"/>
        <v>9</v>
      </c>
      <c r="I1195" s="138" t="str">
        <f t="shared" si="387"/>
        <v>9</v>
      </c>
      <c r="J1195" s="138" t="str">
        <f t="shared" si="388"/>
        <v>9</v>
      </c>
      <c r="K1195" s="138" t="str">
        <f t="shared" si="389"/>
        <v>9</v>
      </c>
      <c r="L1195" s="138" t="s">
        <v>5641</v>
      </c>
      <c r="M1195" s="139" t="s">
        <v>1913</v>
      </c>
      <c r="N1195" s="139" t="s">
        <v>261</v>
      </c>
      <c r="O1195" s="141" t="s">
        <v>124</v>
      </c>
      <c r="P1195" s="141" t="s">
        <v>125</v>
      </c>
      <c r="Q1195" s="141" t="s">
        <v>8</v>
      </c>
      <c r="R1195" s="141">
        <v>1</v>
      </c>
      <c r="S1195" s="141" t="s">
        <v>128</v>
      </c>
      <c r="T1195" s="141" t="s">
        <v>128</v>
      </c>
      <c r="U1195" s="141">
        <v>1</v>
      </c>
      <c r="V1195" s="141">
        <v>7</v>
      </c>
      <c r="W1195" s="141" t="s">
        <v>1911</v>
      </c>
      <c r="X1195" s="141" t="s">
        <v>1911</v>
      </c>
      <c r="Y1195" s="141" t="s">
        <v>66</v>
      </c>
      <c r="Z1195" s="140" t="s">
        <v>66</v>
      </c>
      <c r="AA1195" s="140" t="s">
        <v>1911</v>
      </c>
      <c r="AB1195" s="140" t="s">
        <v>1911</v>
      </c>
      <c r="AC1195" s="140" t="s">
        <v>8</v>
      </c>
      <c r="AD1195" s="141">
        <v>1</v>
      </c>
      <c r="AE1195" s="141" t="s">
        <v>1913</v>
      </c>
      <c r="AF1195" s="141" t="s">
        <v>1914</v>
      </c>
      <c r="AG1195" s="134"/>
      <c r="AH1195" s="142"/>
      <c r="AI1195" s="143"/>
      <c r="AJ1195" s="143" t="b">
        <f t="shared" si="398"/>
        <v>0</v>
      </c>
      <c r="AK1195" s="143" t="str">
        <f>O1195&amp;Q1195&amp;R1195&amp;U1195&amp;V1195&amp;Y1195&amp;Z1195&amp;AC1195&amp;AD1195</f>
        <v>B11170011</v>
      </c>
      <c r="AL1195" s="59"/>
      <c r="AM1195" s="41" t="b">
        <f>C1195&lt;&gt;AK1195</f>
        <v>1</v>
      </c>
      <c r="AN1195" s="145" t="str">
        <f>N1195&amp;AK1195</f>
        <v>J9FB11170011</v>
      </c>
      <c r="AO1195" s="145"/>
      <c r="AP1195" s="31"/>
      <c r="AQ1195" s="146"/>
      <c r="AR1195" s="146" t="str">
        <f t="shared" si="390"/>
        <v/>
      </c>
      <c r="AS1195" s="146" t="str">
        <f>IF(IFERROR(VLOOKUP(AE1195,#REF!,1,0),"")&lt;&gt;"",1,"")</f>
        <v/>
      </c>
      <c r="AT1195" s="146" t="str">
        <f>IF(IFERROR(VLOOKUP(AE1195,#REF!,1,0),"")&lt;&gt;"",1,"")</f>
        <v/>
      </c>
      <c r="AU1195" s="146" t="str">
        <f>IF(IFERROR(VLOOKUP(AE1195,#REF!,1,0),"")&lt;&gt;"",1,"")</f>
        <v/>
      </c>
      <c r="AV1195" s="146" t="str">
        <f>IF(IFERROR(VLOOKUP(AE1195,#REF!,1,0),"")&lt;&gt;"",1,"")</f>
        <v/>
      </c>
      <c r="AW1195" s="146" t="str">
        <f>IF(IFERROR(VLOOKUP(AE1195,#REF!,1,0),"")&lt;&gt;"",1,"")</f>
        <v/>
      </c>
      <c r="AX1195" s="146" t="str">
        <f>IF(IFERROR(VLOOKUP(AE1195,#REF!,1,0),"")&lt;&gt;"",1,"")</f>
        <v/>
      </c>
      <c r="AY1195" s="146" t="str">
        <f>IF(IFERROR(VLOOKUP(AE1195,#REF!,1,0),"")&lt;&gt;"",1,"")</f>
        <v/>
      </c>
      <c r="AZ1195" s="146" t="str">
        <f>IF(IFERROR(VLOOKUP(AE1195,#REF!,1,0),"")&lt;&gt;"",1,"")</f>
        <v/>
      </c>
      <c r="BA1195" s="146" t="str">
        <f>IF(IFERROR(VLOOKUP(AE1195,#REF!,1,0),"")&lt;&gt;"",1,"")</f>
        <v/>
      </c>
      <c r="BB1195" s="146" t="str">
        <f>IF(IFERROR(VLOOKUP(AE1195,#REF!,1,0),"")&lt;&gt;"",1,"")</f>
        <v/>
      </c>
      <c r="BC1195" s="146" t="str">
        <f>IF(IFERROR(VLOOKUP(AE1195,#REF!,1,0),"")&lt;&gt;"",1,"")</f>
        <v/>
      </c>
      <c r="BD1195" s="146" t="str">
        <f>IF(IFERROR(VLOOKUP(AE1195,#REF!,1,0),"")&lt;&gt;"",1,"")</f>
        <v/>
      </c>
      <c r="BE1195" s="148">
        <f t="shared" si="305"/>
        <v>0</v>
      </c>
    </row>
    <row r="1196" spans="1:57" ht="16">
      <c r="A1196" s="33">
        <v>1642</v>
      </c>
      <c r="B1196" s="33">
        <v>73133</v>
      </c>
      <c r="C1196" s="33" t="str">
        <f t="shared" ref="C1196:C1200" si="400">LEFT(B1196 &amp; "000000000", 9)</f>
        <v>731330000</v>
      </c>
      <c r="D1196" s="34" t="str">
        <f t="shared" si="382"/>
        <v>73</v>
      </c>
      <c r="E1196" s="34" t="str">
        <f t="shared" si="383"/>
        <v>1</v>
      </c>
      <c r="F1196" s="34" t="str">
        <f t="shared" si="384"/>
        <v>3</v>
      </c>
      <c r="G1196" s="34" t="str">
        <f t="shared" si="385"/>
        <v>3</v>
      </c>
      <c r="H1196" s="34" t="str">
        <f t="shared" si="386"/>
        <v>0</v>
      </c>
      <c r="I1196" s="34" t="str">
        <f t="shared" si="387"/>
        <v>0</v>
      </c>
      <c r="J1196" s="34" t="str">
        <f t="shared" si="388"/>
        <v>0</v>
      </c>
      <c r="K1196" s="34" t="str">
        <f t="shared" si="389"/>
        <v>0</v>
      </c>
      <c r="L1196" s="34" t="s">
        <v>5642</v>
      </c>
      <c r="M1196" s="35" t="s">
        <v>1915</v>
      </c>
      <c r="N1196" s="35" t="s">
        <v>261</v>
      </c>
      <c r="O1196" s="37" t="s">
        <v>124</v>
      </c>
      <c r="P1196" s="55" t="s">
        <v>125</v>
      </c>
      <c r="Q1196" s="55" t="s">
        <v>8</v>
      </c>
      <c r="R1196" s="55">
        <v>1</v>
      </c>
      <c r="S1196" s="55" t="s">
        <v>128</v>
      </c>
      <c r="T1196" s="55" t="s">
        <v>128</v>
      </c>
      <c r="U1196" s="37">
        <v>1</v>
      </c>
      <c r="V1196" s="37">
        <v>7</v>
      </c>
      <c r="W1196" s="55" t="s">
        <v>1911</v>
      </c>
      <c r="X1196" s="55" t="s">
        <v>1911</v>
      </c>
      <c r="Y1196" s="55" t="s">
        <v>66</v>
      </c>
      <c r="Z1196" s="36" t="s">
        <v>66</v>
      </c>
      <c r="AA1196" s="36" t="s">
        <v>1911</v>
      </c>
      <c r="AB1196" s="36" t="s">
        <v>1911</v>
      </c>
      <c r="AC1196" s="36" t="s">
        <v>8</v>
      </c>
      <c r="AD1196" s="55">
        <v>2</v>
      </c>
      <c r="AE1196" s="42" t="s">
        <v>1915</v>
      </c>
      <c r="AF1196" s="42" t="s">
        <v>1915</v>
      </c>
      <c r="AG1196" s="27"/>
      <c r="AH1196" s="30" t="s">
        <v>8</v>
      </c>
      <c r="AI1196" s="39"/>
      <c r="AJ1196" s="39" t="b">
        <f t="shared" si="398"/>
        <v>0</v>
      </c>
      <c r="AK1196" s="39" t="str">
        <f>O1196&amp;Q1196&amp;R1196&amp;U1196&amp;V1196&amp;Y1196&amp;Z1196&amp;AC1196&amp;AD1196</f>
        <v>B11170012</v>
      </c>
      <c r="AL1196" s="40">
        <v>73133</v>
      </c>
      <c r="AM1196" s="41" t="b">
        <f>C1196&lt;&gt;AK1196</f>
        <v>1</v>
      </c>
      <c r="AN1196" s="30" t="str">
        <f>N1196&amp;AK1196</f>
        <v>J9FB11170012</v>
      </c>
      <c r="AO1196" s="30"/>
      <c r="AP1196" s="31"/>
      <c r="AQ1196" s="31"/>
      <c r="AR1196" s="31">
        <f t="shared" si="390"/>
        <v>1</v>
      </c>
      <c r="AS1196" s="31" t="str">
        <f>IF(IFERROR(VLOOKUP(AE1196,#REF!,1,0),"")&lt;&gt;"",1,"")</f>
        <v/>
      </c>
      <c r="AT1196" s="31" t="str">
        <f>IF(IFERROR(VLOOKUP(AE1196,#REF!,1,0),"")&lt;&gt;"",1,"")</f>
        <v/>
      </c>
      <c r="AU1196" s="31" t="str">
        <f>IF(IFERROR(VLOOKUP(AE1196,#REF!,1,0),"")&lt;&gt;"",1,"")</f>
        <v/>
      </c>
      <c r="AV1196" s="31" t="str">
        <f>IF(IFERROR(VLOOKUP(AE1196,#REF!,1,0),"")&lt;&gt;"",1,"")</f>
        <v/>
      </c>
      <c r="AW1196" s="31" t="str">
        <f>IF(IFERROR(VLOOKUP(AE1196,#REF!,1,0),"")&lt;&gt;"",1,"")</f>
        <v/>
      </c>
      <c r="AX1196" s="31" t="str">
        <f>IF(IFERROR(VLOOKUP(AE1196,#REF!,1,0),"")&lt;&gt;"",1,"")</f>
        <v/>
      </c>
      <c r="AY1196" s="31" t="str">
        <f>IF(IFERROR(VLOOKUP(AE1196,#REF!,1,0),"")&lt;&gt;"",1,"")</f>
        <v/>
      </c>
      <c r="AZ1196" s="31" t="str">
        <f>IF(IFERROR(VLOOKUP(AE1196,#REF!,1,0),"")&lt;&gt;"",1,"")</f>
        <v/>
      </c>
      <c r="BA1196" s="31" t="str">
        <f>IF(IFERROR(VLOOKUP(AE1196,#REF!,1,0),"")&lt;&gt;"",1,"")</f>
        <v/>
      </c>
      <c r="BB1196" s="31" t="str">
        <f>IF(IFERROR(VLOOKUP(AE1196,#REF!,1,0),"")&lt;&gt;"",1,"")</f>
        <v/>
      </c>
      <c r="BC1196" s="31" t="str">
        <f>IF(IFERROR(VLOOKUP(AE1196,#REF!,1,0),"")&lt;&gt;"",1,"")</f>
        <v/>
      </c>
      <c r="BD1196" s="31" t="str">
        <f>IF(IFERROR(VLOOKUP(AE1196,#REF!,1,0),"")&lt;&gt;"",1,"")</f>
        <v/>
      </c>
      <c r="BE1196" s="32">
        <f t="shared" si="305"/>
        <v>1</v>
      </c>
    </row>
    <row r="1197" spans="1:57" ht="16">
      <c r="A1197" s="33">
        <v>694</v>
      </c>
      <c r="B1197" s="33">
        <v>70141</v>
      </c>
      <c r="C1197" s="33" t="str">
        <f t="shared" si="400"/>
        <v>701410000</v>
      </c>
      <c r="D1197" s="34" t="str">
        <f t="shared" si="382"/>
        <v>70</v>
      </c>
      <c r="E1197" s="34" t="str">
        <f t="shared" si="383"/>
        <v>1</v>
      </c>
      <c r="F1197" s="34" t="str">
        <f t="shared" si="384"/>
        <v>4</v>
      </c>
      <c r="G1197" s="34" t="str">
        <f t="shared" si="385"/>
        <v>1</v>
      </c>
      <c r="H1197" s="34" t="str">
        <f t="shared" si="386"/>
        <v>0</v>
      </c>
      <c r="I1197" s="34" t="str">
        <f t="shared" si="387"/>
        <v>0</v>
      </c>
      <c r="J1197" s="34" t="str">
        <f t="shared" si="388"/>
        <v>0</v>
      </c>
      <c r="K1197" s="34" t="str">
        <f t="shared" si="389"/>
        <v>0</v>
      </c>
      <c r="L1197" s="34" t="s">
        <v>5643</v>
      </c>
      <c r="M1197" s="35" t="s">
        <v>1916</v>
      </c>
      <c r="N1197" s="35" t="s">
        <v>261</v>
      </c>
      <c r="O1197" s="37" t="s">
        <v>124</v>
      </c>
      <c r="P1197" s="55" t="s">
        <v>125</v>
      </c>
      <c r="Q1197" s="37" t="s">
        <v>8</v>
      </c>
      <c r="R1197" s="55">
        <v>1</v>
      </c>
      <c r="S1197" s="55" t="s">
        <v>128</v>
      </c>
      <c r="T1197" s="55" t="s">
        <v>128</v>
      </c>
      <c r="U1197" s="37">
        <v>1</v>
      </c>
      <c r="V1197" s="37">
        <v>7</v>
      </c>
      <c r="W1197" s="55" t="s">
        <v>1911</v>
      </c>
      <c r="X1197" s="55" t="s">
        <v>1911</v>
      </c>
      <c r="Y1197" s="37">
        <v>1</v>
      </c>
      <c r="Z1197" s="37">
        <v>1</v>
      </c>
      <c r="AA1197" s="36" t="s">
        <v>1916</v>
      </c>
      <c r="AB1197" s="36" t="s">
        <v>1916</v>
      </c>
      <c r="AC1197" s="36" t="s">
        <v>66</v>
      </c>
      <c r="AD1197" s="55" t="s">
        <v>66</v>
      </c>
      <c r="AE1197" s="42" t="s">
        <v>1916</v>
      </c>
      <c r="AF1197" s="42" t="s">
        <v>1916</v>
      </c>
      <c r="AG1197" s="27" t="s">
        <v>8</v>
      </c>
      <c r="AH1197" s="30"/>
      <c r="AI1197" s="39"/>
      <c r="AJ1197" s="39" t="b">
        <f t="shared" si="398"/>
        <v>0</v>
      </c>
      <c r="AK1197" s="39" t="str">
        <f>O1197&amp;Q1197&amp;R1197&amp;U1197&amp;V1197&amp;Y1197&amp;Z1197&amp;AC1197&amp;AD1197</f>
        <v>B11171100</v>
      </c>
      <c r="AL1197" s="40">
        <v>70141</v>
      </c>
      <c r="AM1197" s="41" t="b">
        <f>C1197&lt;&gt;AK1197</f>
        <v>1</v>
      </c>
      <c r="AN1197" s="30" t="str">
        <f>N1197&amp;AK1197</f>
        <v>J9FB11171100</v>
      </c>
      <c r="AO1197" s="30"/>
      <c r="AP1197" s="31"/>
      <c r="AQ1197" s="31"/>
      <c r="AR1197" s="31">
        <f t="shared" si="390"/>
        <v>1</v>
      </c>
      <c r="AS1197" s="31" t="str">
        <f>IF(IFERROR(VLOOKUP(AE1197,#REF!,1,0),"")&lt;&gt;"",1,"")</f>
        <v/>
      </c>
      <c r="AT1197" s="31" t="str">
        <f>IF(IFERROR(VLOOKUP(AE1197,#REF!,1,0),"")&lt;&gt;"",1,"")</f>
        <v/>
      </c>
      <c r="AU1197" s="31" t="str">
        <f>IF(IFERROR(VLOOKUP(AE1197,#REF!,1,0),"")&lt;&gt;"",1,"")</f>
        <v/>
      </c>
      <c r="AV1197" s="31" t="str">
        <f>IF(IFERROR(VLOOKUP(AE1197,#REF!,1,0),"")&lt;&gt;"",1,"")</f>
        <v/>
      </c>
      <c r="AW1197" s="31" t="str">
        <f>IF(IFERROR(VLOOKUP(AE1197,#REF!,1,0),"")&lt;&gt;"",1,"")</f>
        <v/>
      </c>
      <c r="AX1197" s="31" t="str">
        <f>IF(IFERROR(VLOOKUP(AE1197,#REF!,1,0),"")&lt;&gt;"",1,"")</f>
        <v/>
      </c>
      <c r="AY1197" s="31" t="str">
        <f>IF(IFERROR(VLOOKUP(AE1197,#REF!,1,0),"")&lt;&gt;"",1,"")</f>
        <v/>
      </c>
      <c r="AZ1197" s="31" t="str">
        <f>IF(IFERROR(VLOOKUP(AE1197,#REF!,1,0),"")&lt;&gt;"",1,"")</f>
        <v/>
      </c>
      <c r="BA1197" s="31" t="str">
        <f>IF(IFERROR(VLOOKUP(AE1197,#REF!,1,0),"")&lt;&gt;"",1,"")</f>
        <v/>
      </c>
      <c r="BB1197" s="31" t="str">
        <f>IF(IFERROR(VLOOKUP(AE1197,#REF!,1,0),"")&lt;&gt;"",1,"")</f>
        <v/>
      </c>
      <c r="BC1197" s="31" t="str">
        <f>IF(IFERROR(VLOOKUP(AE1197,#REF!,1,0),"")&lt;&gt;"",1,"")</f>
        <v/>
      </c>
      <c r="BD1197" s="31" t="str">
        <f>IF(IFERROR(VLOOKUP(AE1197,#REF!,1,0),"")&lt;&gt;"",1,"")</f>
        <v/>
      </c>
      <c r="BE1197" s="32">
        <f t="shared" si="305"/>
        <v>1</v>
      </c>
    </row>
    <row r="1198" spans="1:57" ht="16">
      <c r="A1198" s="33">
        <v>695</v>
      </c>
      <c r="B1198" s="33">
        <v>70142</v>
      </c>
      <c r="C1198" s="33" t="str">
        <f t="shared" si="400"/>
        <v>701420000</v>
      </c>
      <c r="D1198" s="34" t="str">
        <f t="shared" si="382"/>
        <v>70</v>
      </c>
      <c r="E1198" s="34" t="str">
        <f t="shared" si="383"/>
        <v>1</v>
      </c>
      <c r="F1198" s="34" t="str">
        <f t="shared" si="384"/>
        <v>4</v>
      </c>
      <c r="G1198" s="34" t="str">
        <f t="shared" si="385"/>
        <v>2</v>
      </c>
      <c r="H1198" s="34" t="str">
        <f t="shared" si="386"/>
        <v>0</v>
      </c>
      <c r="I1198" s="34" t="str">
        <f t="shared" si="387"/>
        <v>0</v>
      </c>
      <c r="J1198" s="34" t="str">
        <f t="shared" si="388"/>
        <v>0</v>
      </c>
      <c r="K1198" s="34" t="str">
        <f t="shared" si="389"/>
        <v>0</v>
      </c>
      <c r="L1198" s="34" t="s">
        <v>5644</v>
      </c>
      <c r="M1198" s="35" t="s">
        <v>1917</v>
      </c>
      <c r="N1198" s="35" t="s">
        <v>261</v>
      </c>
      <c r="O1198" s="37" t="s">
        <v>124</v>
      </c>
      <c r="P1198" s="55" t="s">
        <v>125</v>
      </c>
      <c r="Q1198" s="37" t="s">
        <v>8</v>
      </c>
      <c r="R1198" s="55">
        <v>1</v>
      </c>
      <c r="S1198" s="55" t="s">
        <v>128</v>
      </c>
      <c r="T1198" s="55" t="s">
        <v>128</v>
      </c>
      <c r="U1198" s="37">
        <v>1</v>
      </c>
      <c r="V1198" s="37">
        <v>7</v>
      </c>
      <c r="W1198" s="55" t="s">
        <v>1911</v>
      </c>
      <c r="X1198" s="55" t="s">
        <v>1911</v>
      </c>
      <c r="Y1198" s="37">
        <v>1</v>
      </c>
      <c r="Z1198" s="36" t="s">
        <v>15</v>
      </c>
      <c r="AA1198" s="36" t="s">
        <v>1917</v>
      </c>
      <c r="AB1198" s="36" t="s">
        <v>1917</v>
      </c>
      <c r="AC1198" s="36" t="s">
        <v>66</v>
      </c>
      <c r="AD1198" s="55" t="s">
        <v>66</v>
      </c>
      <c r="AE1198" s="42" t="s">
        <v>1917</v>
      </c>
      <c r="AF1198" s="42" t="s">
        <v>1917</v>
      </c>
      <c r="AG1198" s="27" t="s">
        <v>8</v>
      </c>
      <c r="AH1198" s="30"/>
      <c r="AI1198" s="39"/>
      <c r="AJ1198" s="39" t="b">
        <f t="shared" si="398"/>
        <v>0</v>
      </c>
      <c r="AK1198" s="39" t="str">
        <f>O1198&amp;Q1198&amp;R1198&amp;U1198&amp;V1198&amp;Y1198&amp;Z1198&amp;AC1198&amp;AD1198</f>
        <v>B11171200</v>
      </c>
      <c r="AL1198" s="40">
        <v>70142</v>
      </c>
      <c r="AM1198" s="41" t="b">
        <f>C1198&lt;&gt;AK1198</f>
        <v>1</v>
      </c>
      <c r="AN1198" s="30" t="str">
        <f>N1198&amp;AK1198</f>
        <v>J9FB11171200</v>
      </c>
      <c r="AO1198" s="30"/>
      <c r="AP1198" s="31"/>
      <c r="AQ1198" s="31"/>
      <c r="AR1198" s="31">
        <f t="shared" si="390"/>
        <v>1</v>
      </c>
      <c r="AS1198" s="31" t="str">
        <f>IF(IFERROR(VLOOKUP(AE1198,#REF!,1,0),"")&lt;&gt;"",1,"")</f>
        <v/>
      </c>
      <c r="AT1198" s="31" t="str">
        <f>IF(IFERROR(VLOOKUP(AE1198,#REF!,1,0),"")&lt;&gt;"",1,"")</f>
        <v/>
      </c>
      <c r="AU1198" s="31" t="str">
        <f>IF(IFERROR(VLOOKUP(AE1198,#REF!,1,0),"")&lt;&gt;"",1,"")</f>
        <v/>
      </c>
      <c r="AV1198" s="31" t="str">
        <f>IF(IFERROR(VLOOKUP(AE1198,#REF!,1,0),"")&lt;&gt;"",1,"")</f>
        <v/>
      </c>
      <c r="AW1198" s="31" t="str">
        <f>IF(IFERROR(VLOOKUP(AE1198,#REF!,1,0),"")&lt;&gt;"",1,"")</f>
        <v/>
      </c>
      <c r="AX1198" s="31" t="str">
        <f>IF(IFERROR(VLOOKUP(AE1198,#REF!,1,0),"")&lt;&gt;"",1,"")</f>
        <v/>
      </c>
      <c r="AY1198" s="31" t="str">
        <f>IF(IFERROR(VLOOKUP(AE1198,#REF!,1,0),"")&lt;&gt;"",1,"")</f>
        <v/>
      </c>
      <c r="AZ1198" s="31" t="str">
        <f>IF(IFERROR(VLOOKUP(AE1198,#REF!,1,0),"")&lt;&gt;"",1,"")</f>
        <v/>
      </c>
      <c r="BA1198" s="31" t="str">
        <f>IF(IFERROR(VLOOKUP(AE1198,#REF!,1,0),"")&lt;&gt;"",1,"")</f>
        <v/>
      </c>
      <c r="BB1198" s="31" t="str">
        <f>IF(IFERROR(VLOOKUP(AE1198,#REF!,1,0),"")&lt;&gt;"",1,"")</f>
        <v/>
      </c>
      <c r="BC1198" s="31" t="str">
        <f>IF(IFERROR(VLOOKUP(AE1198,#REF!,1,0),"")&lt;&gt;"",1,"")</f>
        <v/>
      </c>
      <c r="BD1198" s="31" t="str">
        <f>IF(IFERROR(VLOOKUP(AE1198,#REF!,1,0),"")&lt;&gt;"",1,"")</f>
        <v/>
      </c>
      <c r="BE1198" s="32">
        <f t="shared" si="305"/>
        <v>1</v>
      </c>
    </row>
    <row r="1199" spans="1:57" ht="16">
      <c r="A1199" s="33">
        <v>696</v>
      </c>
      <c r="B1199" s="33">
        <v>70143</v>
      </c>
      <c r="C1199" s="33" t="str">
        <f t="shared" si="400"/>
        <v>701430000</v>
      </c>
      <c r="D1199" s="34" t="str">
        <f t="shared" si="382"/>
        <v>70</v>
      </c>
      <c r="E1199" s="34" t="str">
        <f t="shared" si="383"/>
        <v>1</v>
      </c>
      <c r="F1199" s="34" t="str">
        <f t="shared" si="384"/>
        <v>4</v>
      </c>
      <c r="G1199" s="34" t="str">
        <f t="shared" si="385"/>
        <v>3</v>
      </c>
      <c r="H1199" s="34" t="str">
        <f t="shared" si="386"/>
        <v>0</v>
      </c>
      <c r="I1199" s="34" t="str">
        <f t="shared" si="387"/>
        <v>0</v>
      </c>
      <c r="J1199" s="34" t="str">
        <f t="shared" si="388"/>
        <v>0</v>
      </c>
      <c r="K1199" s="34" t="str">
        <f t="shared" si="389"/>
        <v>0</v>
      </c>
      <c r="L1199" s="34" t="s">
        <v>5645</v>
      </c>
      <c r="M1199" s="35" t="s">
        <v>1918</v>
      </c>
      <c r="N1199" s="35" t="s">
        <v>261</v>
      </c>
      <c r="O1199" s="37" t="s">
        <v>124</v>
      </c>
      <c r="P1199" s="55" t="s">
        <v>125</v>
      </c>
      <c r="Q1199" s="37" t="s">
        <v>8</v>
      </c>
      <c r="R1199" s="55">
        <v>1</v>
      </c>
      <c r="S1199" s="55" t="s">
        <v>128</v>
      </c>
      <c r="T1199" s="55" t="s">
        <v>128</v>
      </c>
      <c r="U1199" s="37">
        <v>1</v>
      </c>
      <c r="V1199" s="37">
        <v>7</v>
      </c>
      <c r="W1199" s="55" t="s">
        <v>1911</v>
      </c>
      <c r="X1199" s="55" t="s">
        <v>1911</v>
      </c>
      <c r="Y1199" s="37">
        <v>1</v>
      </c>
      <c r="Z1199" s="36" t="s">
        <v>21</v>
      </c>
      <c r="AA1199" s="36" t="s">
        <v>1918</v>
      </c>
      <c r="AB1199" s="36" t="s">
        <v>1918</v>
      </c>
      <c r="AC1199" s="36" t="s">
        <v>66</v>
      </c>
      <c r="AD1199" s="55" t="s">
        <v>66</v>
      </c>
      <c r="AE1199" s="42" t="s">
        <v>1918</v>
      </c>
      <c r="AF1199" s="42" t="s">
        <v>1918</v>
      </c>
      <c r="AG1199" s="27"/>
      <c r="AH1199" s="30" t="s">
        <v>8</v>
      </c>
      <c r="AI1199" s="39"/>
      <c r="AJ1199" s="39" t="b">
        <f t="shared" si="398"/>
        <v>0</v>
      </c>
      <c r="AK1199" s="39" t="str">
        <f>O1199&amp;Q1199&amp;R1199&amp;U1199&amp;V1199&amp;Y1199&amp;Z1199&amp;AC1199&amp;AD1199</f>
        <v>B11171300</v>
      </c>
      <c r="AL1199" s="40">
        <v>70143</v>
      </c>
      <c r="AM1199" s="41" t="b">
        <f>C1199&lt;&gt;AK1199</f>
        <v>1</v>
      </c>
      <c r="AN1199" s="30" t="str">
        <f>N1199&amp;AK1199</f>
        <v>J9FB11171300</v>
      </c>
      <c r="AO1199" s="30"/>
      <c r="AP1199" s="31"/>
      <c r="AQ1199" s="31"/>
      <c r="AR1199" s="31">
        <f t="shared" si="390"/>
        <v>1</v>
      </c>
      <c r="AS1199" s="31" t="str">
        <f>IF(IFERROR(VLOOKUP(AE1199,#REF!,1,0),"")&lt;&gt;"",1,"")</f>
        <v/>
      </c>
      <c r="AT1199" s="31" t="str">
        <f>IF(IFERROR(VLOOKUP(AE1199,#REF!,1,0),"")&lt;&gt;"",1,"")</f>
        <v/>
      </c>
      <c r="AU1199" s="31" t="str">
        <f>IF(IFERROR(VLOOKUP(AE1199,#REF!,1,0),"")&lt;&gt;"",1,"")</f>
        <v/>
      </c>
      <c r="AV1199" s="31" t="str">
        <f>IF(IFERROR(VLOOKUP(AE1199,#REF!,1,0),"")&lt;&gt;"",1,"")</f>
        <v/>
      </c>
      <c r="AW1199" s="31" t="str">
        <f>IF(IFERROR(VLOOKUP(AE1199,#REF!,1,0),"")&lt;&gt;"",1,"")</f>
        <v/>
      </c>
      <c r="AX1199" s="31" t="str">
        <f>IF(IFERROR(VLOOKUP(AE1199,#REF!,1,0),"")&lt;&gt;"",1,"")</f>
        <v/>
      </c>
      <c r="AY1199" s="31" t="str">
        <f>IF(IFERROR(VLOOKUP(AE1199,#REF!,1,0),"")&lt;&gt;"",1,"")</f>
        <v/>
      </c>
      <c r="AZ1199" s="31" t="str">
        <f>IF(IFERROR(VLOOKUP(AE1199,#REF!,1,0),"")&lt;&gt;"",1,"")</f>
        <v/>
      </c>
      <c r="BA1199" s="31" t="str">
        <f>IF(IFERROR(VLOOKUP(AE1199,#REF!,1,0),"")&lt;&gt;"",1,"")</f>
        <v/>
      </c>
      <c r="BB1199" s="31" t="str">
        <f>IF(IFERROR(VLOOKUP(AE1199,#REF!,1,0),"")&lt;&gt;"",1,"")</f>
        <v/>
      </c>
      <c r="BC1199" s="31" t="str">
        <f>IF(IFERROR(VLOOKUP(AE1199,#REF!,1,0),"")&lt;&gt;"",1,"")</f>
        <v/>
      </c>
      <c r="BD1199" s="31" t="str">
        <f>IF(IFERROR(VLOOKUP(AE1199,#REF!,1,0),"")&lt;&gt;"",1,"")</f>
        <v/>
      </c>
      <c r="BE1199" s="32">
        <f t="shared" si="305"/>
        <v>1</v>
      </c>
    </row>
    <row r="1200" spans="1:57" ht="17">
      <c r="A1200" s="137">
        <v>697</v>
      </c>
      <c r="B1200" s="137">
        <v>7015</v>
      </c>
      <c r="C1200" s="137" t="str">
        <f t="shared" si="400"/>
        <v>701500000</v>
      </c>
      <c r="D1200" s="138" t="str">
        <f t="shared" si="382"/>
        <v>70</v>
      </c>
      <c r="E1200" s="138" t="str">
        <f t="shared" si="383"/>
        <v>1</v>
      </c>
      <c r="F1200" s="138" t="str">
        <f t="shared" si="384"/>
        <v>5</v>
      </c>
      <c r="G1200" s="138" t="str">
        <f t="shared" si="385"/>
        <v>0</v>
      </c>
      <c r="H1200" s="138" t="str">
        <f t="shared" si="386"/>
        <v>0</v>
      </c>
      <c r="I1200" s="138" t="str">
        <f t="shared" si="387"/>
        <v>0</v>
      </c>
      <c r="J1200" s="138" t="str">
        <f t="shared" si="388"/>
        <v>0</v>
      </c>
      <c r="K1200" s="138" t="str">
        <f t="shared" si="389"/>
        <v>0</v>
      </c>
      <c r="L1200" s="138" t="s">
        <v>5646</v>
      </c>
      <c r="M1200" s="139" t="s">
        <v>1919</v>
      </c>
      <c r="N1200" s="139" t="s">
        <v>261</v>
      </c>
      <c r="O1200" s="141" t="s">
        <v>124</v>
      </c>
      <c r="P1200" s="141" t="s">
        <v>125</v>
      </c>
      <c r="Q1200" s="141" t="s">
        <v>8</v>
      </c>
      <c r="R1200" s="141">
        <v>1</v>
      </c>
      <c r="S1200" s="141" t="s">
        <v>128</v>
      </c>
      <c r="T1200" s="141" t="s">
        <v>128</v>
      </c>
      <c r="U1200" s="141">
        <v>1</v>
      </c>
      <c r="V1200" s="141">
        <v>8</v>
      </c>
      <c r="W1200" s="141" t="s">
        <v>1919</v>
      </c>
      <c r="X1200" s="141" t="s">
        <v>1919</v>
      </c>
      <c r="Y1200" s="141" t="s">
        <v>66</v>
      </c>
      <c r="Z1200" s="140" t="s">
        <v>66</v>
      </c>
      <c r="AA1200" s="140" t="s">
        <v>1919</v>
      </c>
      <c r="AB1200" s="140" t="s">
        <v>1919</v>
      </c>
      <c r="AC1200" s="140" t="s">
        <v>66</v>
      </c>
      <c r="AD1200" s="141" t="s">
        <v>66</v>
      </c>
      <c r="AE1200" s="144" t="s">
        <v>1919</v>
      </c>
      <c r="AF1200" s="144" t="s">
        <v>1919</v>
      </c>
      <c r="AG1200" s="134"/>
      <c r="AH1200" s="142"/>
      <c r="AI1200" s="143"/>
      <c r="AJ1200" s="143" t="b">
        <f t="shared" si="398"/>
        <v>0</v>
      </c>
      <c r="AK1200" s="143" t="str">
        <f>O1200&amp;Q1200&amp;R1200&amp;U1200&amp;V1200&amp;Y1200&amp;Z1200&amp;AC1200&amp;AD1200</f>
        <v>B11180000</v>
      </c>
      <c r="AL1200" s="40">
        <v>7015</v>
      </c>
      <c r="AM1200" s="41" t="b">
        <f>C1200&lt;&gt;AK1200</f>
        <v>1</v>
      </c>
      <c r="AN1200" s="145" t="str">
        <f>N1200&amp;AK1200</f>
        <v>J9FB11180000</v>
      </c>
      <c r="AO1200" s="145"/>
      <c r="AP1200" s="31"/>
      <c r="AQ1200" s="146"/>
      <c r="AR1200" s="146">
        <f t="shared" si="390"/>
        <v>1</v>
      </c>
      <c r="AS1200" s="146" t="str">
        <f>IF(IFERROR(VLOOKUP(AE1200,#REF!,1,0),"")&lt;&gt;"",1,"")</f>
        <v/>
      </c>
      <c r="AT1200" s="146" t="str">
        <f>IF(IFERROR(VLOOKUP(AE1200,#REF!,1,0),"")&lt;&gt;"",1,"")</f>
        <v/>
      </c>
      <c r="AU1200" s="146" t="str">
        <f>IF(IFERROR(VLOOKUP(AE1200,#REF!,1,0),"")&lt;&gt;"",1,"")</f>
        <v/>
      </c>
      <c r="AV1200" s="146" t="str">
        <f>IF(IFERROR(VLOOKUP(AE1200,#REF!,1,0),"")&lt;&gt;"",1,"")</f>
        <v/>
      </c>
      <c r="AW1200" s="146" t="str">
        <f>IF(IFERROR(VLOOKUP(AE1200,#REF!,1,0),"")&lt;&gt;"",1,"")</f>
        <v/>
      </c>
      <c r="AX1200" s="146" t="str">
        <f>IF(IFERROR(VLOOKUP(AE1200,#REF!,1,0),"")&lt;&gt;"",1,"")</f>
        <v/>
      </c>
      <c r="AY1200" s="146" t="str">
        <f>IF(IFERROR(VLOOKUP(AE1200,#REF!,1,0),"")&lt;&gt;"",1,"")</f>
        <v/>
      </c>
      <c r="AZ1200" s="146" t="str">
        <f>IF(IFERROR(VLOOKUP(AE1200,#REF!,1,0),"")&lt;&gt;"",1,"")</f>
        <v/>
      </c>
      <c r="BA1200" s="146" t="str">
        <f>IF(IFERROR(VLOOKUP(AE1200,#REF!,1,0),"")&lt;&gt;"",1,"")</f>
        <v/>
      </c>
      <c r="BB1200" s="146" t="str">
        <f>IF(IFERROR(VLOOKUP(AE1200,#REF!,1,0),"")&lt;&gt;"",1,"")</f>
        <v/>
      </c>
      <c r="BC1200" s="146" t="str">
        <f>IF(IFERROR(VLOOKUP(AE1200,#REF!,1,0),"")&lt;&gt;"",1,"")</f>
        <v/>
      </c>
      <c r="BD1200" s="146" t="str">
        <f>IF(IFERROR(VLOOKUP(AE1200,#REF!,1,0),"")&lt;&gt;"",1,"")</f>
        <v/>
      </c>
      <c r="BE1200" s="148">
        <f t="shared" si="305"/>
        <v>1</v>
      </c>
    </row>
    <row r="1201" spans="1:57" ht="17">
      <c r="A1201" s="137">
        <v>2771</v>
      </c>
      <c r="B1201" s="137">
        <v>999999999</v>
      </c>
      <c r="C1201" s="137">
        <v>999999999</v>
      </c>
      <c r="D1201" s="138" t="str">
        <f t="shared" si="382"/>
        <v>99</v>
      </c>
      <c r="E1201" s="138" t="str">
        <f t="shared" si="383"/>
        <v>9</v>
      </c>
      <c r="F1201" s="138" t="str">
        <f t="shared" si="384"/>
        <v>9</v>
      </c>
      <c r="G1201" s="138" t="str">
        <f t="shared" si="385"/>
        <v>9</v>
      </c>
      <c r="H1201" s="138" t="str">
        <f t="shared" si="386"/>
        <v>9</v>
      </c>
      <c r="I1201" s="138" t="str">
        <f t="shared" si="387"/>
        <v>9</v>
      </c>
      <c r="J1201" s="138" t="str">
        <f t="shared" si="388"/>
        <v>9</v>
      </c>
      <c r="K1201" s="138" t="str">
        <f t="shared" si="389"/>
        <v>9</v>
      </c>
      <c r="L1201" s="138" t="s">
        <v>5647</v>
      </c>
      <c r="M1201" s="139" t="s">
        <v>1920</v>
      </c>
      <c r="N1201" s="139" t="s">
        <v>261</v>
      </c>
      <c r="O1201" s="141" t="s">
        <v>124</v>
      </c>
      <c r="P1201" s="141" t="s">
        <v>125</v>
      </c>
      <c r="Q1201" s="141" t="s">
        <v>8</v>
      </c>
      <c r="R1201" s="141">
        <v>1</v>
      </c>
      <c r="S1201" s="141" t="s">
        <v>128</v>
      </c>
      <c r="T1201" s="141" t="s">
        <v>128</v>
      </c>
      <c r="U1201" s="141">
        <v>1</v>
      </c>
      <c r="V1201" s="141">
        <v>8</v>
      </c>
      <c r="W1201" s="141" t="s">
        <v>1919</v>
      </c>
      <c r="X1201" s="141" t="s">
        <v>1919</v>
      </c>
      <c r="Y1201" s="141" t="s">
        <v>66</v>
      </c>
      <c r="Z1201" s="140" t="s">
        <v>66</v>
      </c>
      <c r="AA1201" s="140" t="s">
        <v>1919</v>
      </c>
      <c r="AB1201" s="140" t="s">
        <v>1919</v>
      </c>
      <c r="AC1201" s="140" t="s">
        <v>8</v>
      </c>
      <c r="AD1201" s="141">
        <v>1</v>
      </c>
      <c r="AE1201" s="141" t="s">
        <v>1920</v>
      </c>
      <c r="AF1201" s="141" t="s">
        <v>1921</v>
      </c>
      <c r="AG1201" s="134"/>
      <c r="AH1201" s="142"/>
      <c r="AI1201" s="143"/>
      <c r="AJ1201" s="143" t="b">
        <f t="shared" si="398"/>
        <v>0</v>
      </c>
      <c r="AK1201" s="143" t="str">
        <f>O1201&amp;Q1201&amp;R1201&amp;U1201&amp;V1201&amp;Y1201&amp;Z1201&amp;AC1201&amp;AD1201</f>
        <v>B11180011</v>
      </c>
      <c r="AL1201" s="59"/>
      <c r="AM1201" s="41" t="b">
        <f>C1201&lt;&gt;AK1201</f>
        <v>1</v>
      </c>
      <c r="AN1201" s="145" t="str">
        <f>N1201&amp;AK1201</f>
        <v>J9FB11180011</v>
      </c>
      <c r="AO1201" s="145"/>
      <c r="AP1201" s="31"/>
      <c r="AQ1201" s="146"/>
      <c r="AR1201" s="146" t="str">
        <f t="shared" si="390"/>
        <v/>
      </c>
      <c r="AS1201" s="146" t="str">
        <f>IF(IFERROR(VLOOKUP(AE1201,#REF!,1,0),"")&lt;&gt;"",1,"")</f>
        <v/>
      </c>
      <c r="AT1201" s="146" t="str">
        <f>IF(IFERROR(VLOOKUP(AE1201,#REF!,1,0),"")&lt;&gt;"",1,"")</f>
        <v/>
      </c>
      <c r="AU1201" s="146" t="str">
        <f>IF(IFERROR(VLOOKUP(AE1201,#REF!,1,0),"")&lt;&gt;"",1,"")</f>
        <v/>
      </c>
      <c r="AV1201" s="146" t="str">
        <f>IF(IFERROR(VLOOKUP(AE1201,#REF!,1,0),"")&lt;&gt;"",1,"")</f>
        <v/>
      </c>
      <c r="AW1201" s="146" t="str">
        <f>IF(IFERROR(VLOOKUP(AE1201,#REF!,1,0),"")&lt;&gt;"",1,"")</f>
        <v/>
      </c>
      <c r="AX1201" s="146" t="str">
        <f>IF(IFERROR(VLOOKUP(AE1201,#REF!,1,0),"")&lt;&gt;"",1,"")</f>
        <v/>
      </c>
      <c r="AY1201" s="146" t="str">
        <f>IF(IFERROR(VLOOKUP(AE1201,#REF!,1,0),"")&lt;&gt;"",1,"")</f>
        <v/>
      </c>
      <c r="AZ1201" s="146" t="str">
        <f>IF(IFERROR(VLOOKUP(AE1201,#REF!,1,0),"")&lt;&gt;"",1,"")</f>
        <v/>
      </c>
      <c r="BA1201" s="146" t="str">
        <f>IF(IFERROR(VLOOKUP(AE1201,#REF!,1,0),"")&lt;&gt;"",1,"")</f>
        <v/>
      </c>
      <c r="BB1201" s="146" t="str">
        <f>IF(IFERROR(VLOOKUP(AE1201,#REF!,1,0),"")&lt;&gt;"",1,"")</f>
        <v/>
      </c>
      <c r="BC1201" s="146" t="str">
        <f>IF(IFERROR(VLOOKUP(AE1201,#REF!,1,0),"")&lt;&gt;"",1,"")</f>
        <v/>
      </c>
      <c r="BD1201" s="146" t="str">
        <f>IF(IFERROR(VLOOKUP(AE1201,#REF!,1,0),"")&lt;&gt;"",1,"")</f>
        <v/>
      </c>
      <c r="BE1201" s="148">
        <f t="shared" si="305"/>
        <v>0</v>
      </c>
    </row>
    <row r="1202" spans="1:57" ht="16">
      <c r="A1202" s="33">
        <v>698</v>
      </c>
      <c r="B1202" s="33">
        <v>70151</v>
      </c>
      <c r="C1202" s="33" t="str">
        <f t="shared" ref="C1202:C1204" si="401">LEFT(B1202 &amp; "000000000", 9)</f>
        <v>701510000</v>
      </c>
      <c r="D1202" s="34" t="str">
        <f t="shared" si="382"/>
        <v>70</v>
      </c>
      <c r="E1202" s="34" t="str">
        <f t="shared" si="383"/>
        <v>1</v>
      </c>
      <c r="F1202" s="34" t="str">
        <f t="shared" si="384"/>
        <v>5</v>
      </c>
      <c r="G1202" s="34" t="str">
        <f t="shared" si="385"/>
        <v>1</v>
      </c>
      <c r="H1202" s="34" t="str">
        <f t="shared" si="386"/>
        <v>0</v>
      </c>
      <c r="I1202" s="34" t="str">
        <f t="shared" si="387"/>
        <v>0</v>
      </c>
      <c r="J1202" s="34" t="str">
        <f t="shared" si="388"/>
        <v>0</v>
      </c>
      <c r="K1202" s="34" t="str">
        <f t="shared" si="389"/>
        <v>0</v>
      </c>
      <c r="L1202" s="34" t="s">
        <v>5648</v>
      </c>
      <c r="M1202" s="35" t="s">
        <v>1922</v>
      </c>
      <c r="N1202" s="35" t="s">
        <v>261</v>
      </c>
      <c r="O1202" s="37" t="s">
        <v>124</v>
      </c>
      <c r="P1202" s="55" t="s">
        <v>125</v>
      </c>
      <c r="Q1202" s="37" t="s">
        <v>8</v>
      </c>
      <c r="R1202" s="55">
        <v>1</v>
      </c>
      <c r="S1202" s="55" t="s">
        <v>128</v>
      </c>
      <c r="T1202" s="55" t="s">
        <v>128</v>
      </c>
      <c r="U1202" s="37">
        <v>1</v>
      </c>
      <c r="V1202" s="37">
        <v>8</v>
      </c>
      <c r="W1202" s="55" t="s">
        <v>1919</v>
      </c>
      <c r="X1202" s="55" t="s">
        <v>1919</v>
      </c>
      <c r="Y1202" s="37">
        <v>1</v>
      </c>
      <c r="Z1202" s="37">
        <v>1</v>
      </c>
      <c r="AA1202" s="36" t="s">
        <v>1922</v>
      </c>
      <c r="AB1202" s="36" t="s">
        <v>1922</v>
      </c>
      <c r="AC1202" s="36" t="s">
        <v>66</v>
      </c>
      <c r="AD1202" s="55" t="s">
        <v>66</v>
      </c>
      <c r="AE1202" s="42" t="s">
        <v>1922</v>
      </c>
      <c r="AF1202" s="42" t="s">
        <v>1922</v>
      </c>
      <c r="AG1202" s="27" t="s">
        <v>8</v>
      </c>
      <c r="AH1202" s="30"/>
      <c r="AI1202" s="39"/>
      <c r="AJ1202" s="39" t="b">
        <f t="shared" si="398"/>
        <v>0</v>
      </c>
      <c r="AK1202" s="39" t="str">
        <f>O1202&amp;Q1202&amp;R1202&amp;U1202&amp;V1202&amp;Y1202&amp;Z1202&amp;AC1202&amp;AD1202</f>
        <v>B11181100</v>
      </c>
      <c r="AL1202" s="40">
        <v>70151</v>
      </c>
      <c r="AM1202" s="41" t="b">
        <f>C1202&lt;&gt;AK1202</f>
        <v>1</v>
      </c>
      <c r="AN1202" s="30" t="str">
        <f>N1202&amp;AK1202</f>
        <v>J9FB11181100</v>
      </c>
      <c r="AO1202" s="30"/>
      <c r="AP1202" s="31"/>
      <c r="AQ1202" s="31"/>
      <c r="AR1202" s="31">
        <f t="shared" si="390"/>
        <v>1</v>
      </c>
      <c r="AS1202" s="31" t="str">
        <f>IF(IFERROR(VLOOKUP(AE1202,#REF!,1,0),"")&lt;&gt;"",1,"")</f>
        <v/>
      </c>
      <c r="AT1202" s="31" t="str">
        <f>IF(IFERROR(VLOOKUP(AE1202,#REF!,1,0),"")&lt;&gt;"",1,"")</f>
        <v/>
      </c>
      <c r="AU1202" s="31" t="str">
        <f>IF(IFERROR(VLOOKUP(AE1202,#REF!,1,0),"")&lt;&gt;"",1,"")</f>
        <v/>
      </c>
      <c r="AV1202" s="31" t="str">
        <f>IF(IFERROR(VLOOKUP(AE1202,#REF!,1,0),"")&lt;&gt;"",1,"")</f>
        <v/>
      </c>
      <c r="AW1202" s="31" t="str">
        <f>IF(IFERROR(VLOOKUP(AE1202,#REF!,1,0),"")&lt;&gt;"",1,"")</f>
        <v/>
      </c>
      <c r="AX1202" s="31" t="str">
        <f>IF(IFERROR(VLOOKUP(AE1202,#REF!,1,0),"")&lt;&gt;"",1,"")</f>
        <v/>
      </c>
      <c r="AY1202" s="31" t="str">
        <f>IF(IFERROR(VLOOKUP(AE1202,#REF!,1,0),"")&lt;&gt;"",1,"")</f>
        <v/>
      </c>
      <c r="AZ1202" s="31" t="str">
        <f>IF(IFERROR(VLOOKUP(AE1202,#REF!,1,0),"")&lt;&gt;"",1,"")</f>
        <v/>
      </c>
      <c r="BA1202" s="31" t="str">
        <f>IF(IFERROR(VLOOKUP(AE1202,#REF!,1,0),"")&lt;&gt;"",1,"")</f>
        <v/>
      </c>
      <c r="BB1202" s="31" t="str">
        <f>IF(IFERROR(VLOOKUP(AE1202,#REF!,1,0),"")&lt;&gt;"",1,"")</f>
        <v/>
      </c>
      <c r="BC1202" s="31" t="str">
        <f>IF(IFERROR(VLOOKUP(AE1202,#REF!,1,0),"")&lt;&gt;"",1,"")</f>
        <v/>
      </c>
      <c r="BD1202" s="31" t="str">
        <f>IF(IFERROR(VLOOKUP(AE1202,#REF!,1,0),"")&lt;&gt;"",1,"")</f>
        <v/>
      </c>
      <c r="BE1202" s="32">
        <f t="shared" si="305"/>
        <v>1</v>
      </c>
    </row>
    <row r="1203" spans="1:57" ht="16">
      <c r="A1203" s="33">
        <v>699</v>
      </c>
      <c r="B1203" s="33">
        <v>70152</v>
      </c>
      <c r="C1203" s="33" t="str">
        <f t="shared" si="401"/>
        <v>701520000</v>
      </c>
      <c r="D1203" s="34" t="str">
        <f t="shared" si="382"/>
        <v>70</v>
      </c>
      <c r="E1203" s="34" t="str">
        <f t="shared" si="383"/>
        <v>1</v>
      </c>
      <c r="F1203" s="34" t="str">
        <f t="shared" si="384"/>
        <v>5</v>
      </c>
      <c r="G1203" s="34" t="str">
        <f t="shared" si="385"/>
        <v>2</v>
      </c>
      <c r="H1203" s="34" t="str">
        <f t="shared" si="386"/>
        <v>0</v>
      </c>
      <c r="I1203" s="34" t="str">
        <f t="shared" si="387"/>
        <v>0</v>
      </c>
      <c r="J1203" s="34" t="str">
        <f t="shared" si="388"/>
        <v>0</v>
      </c>
      <c r="K1203" s="34" t="str">
        <f t="shared" si="389"/>
        <v>0</v>
      </c>
      <c r="L1203" s="34" t="s">
        <v>5649</v>
      </c>
      <c r="M1203" s="35" t="s">
        <v>1923</v>
      </c>
      <c r="N1203" s="35" t="s">
        <v>261</v>
      </c>
      <c r="O1203" s="37" t="s">
        <v>124</v>
      </c>
      <c r="P1203" s="55" t="s">
        <v>125</v>
      </c>
      <c r="Q1203" s="37" t="s">
        <v>8</v>
      </c>
      <c r="R1203" s="55">
        <v>1</v>
      </c>
      <c r="S1203" s="55" t="s">
        <v>128</v>
      </c>
      <c r="T1203" s="55" t="s">
        <v>128</v>
      </c>
      <c r="U1203" s="37">
        <v>1</v>
      </c>
      <c r="V1203" s="37">
        <v>8</v>
      </c>
      <c r="W1203" s="55" t="s">
        <v>1919</v>
      </c>
      <c r="X1203" s="55" t="s">
        <v>1919</v>
      </c>
      <c r="Y1203" s="37">
        <v>1</v>
      </c>
      <c r="Z1203" s="36" t="s">
        <v>15</v>
      </c>
      <c r="AA1203" s="36" t="s">
        <v>1923</v>
      </c>
      <c r="AB1203" s="36" t="s">
        <v>1923</v>
      </c>
      <c r="AC1203" s="36" t="s">
        <v>66</v>
      </c>
      <c r="AD1203" s="55" t="s">
        <v>66</v>
      </c>
      <c r="AE1203" s="42" t="s">
        <v>1923</v>
      </c>
      <c r="AF1203" s="42" t="s">
        <v>1923</v>
      </c>
      <c r="AG1203" s="27" t="s">
        <v>8</v>
      </c>
      <c r="AH1203" s="30"/>
      <c r="AI1203" s="39"/>
      <c r="AJ1203" s="39" t="b">
        <f t="shared" si="398"/>
        <v>0</v>
      </c>
      <c r="AK1203" s="39" t="str">
        <f>O1203&amp;Q1203&amp;R1203&amp;U1203&amp;V1203&amp;Y1203&amp;Z1203&amp;AC1203&amp;AD1203</f>
        <v>B11181200</v>
      </c>
      <c r="AL1203" s="40">
        <v>70152</v>
      </c>
      <c r="AM1203" s="41" t="b">
        <f>C1203&lt;&gt;AK1203</f>
        <v>1</v>
      </c>
      <c r="AN1203" s="30" t="str">
        <f>N1203&amp;AK1203</f>
        <v>J9FB11181200</v>
      </c>
      <c r="AO1203" s="30"/>
      <c r="AP1203" s="31"/>
      <c r="AQ1203" s="31"/>
      <c r="AR1203" s="31">
        <f t="shared" si="390"/>
        <v>1</v>
      </c>
      <c r="AS1203" s="31" t="str">
        <f>IF(IFERROR(VLOOKUP(AE1203,#REF!,1,0),"")&lt;&gt;"",1,"")</f>
        <v/>
      </c>
      <c r="AT1203" s="31" t="str">
        <f>IF(IFERROR(VLOOKUP(AE1203,#REF!,1,0),"")&lt;&gt;"",1,"")</f>
        <v/>
      </c>
      <c r="AU1203" s="31" t="str">
        <f>IF(IFERROR(VLOOKUP(AE1203,#REF!,1,0),"")&lt;&gt;"",1,"")</f>
        <v/>
      </c>
      <c r="AV1203" s="31" t="str">
        <f>IF(IFERROR(VLOOKUP(AE1203,#REF!,1,0),"")&lt;&gt;"",1,"")</f>
        <v/>
      </c>
      <c r="AW1203" s="31" t="str">
        <f>IF(IFERROR(VLOOKUP(AE1203,#REF!,1,0),"")&lt;&gt;"",1,"")</f>
        <v/>
      </c>
      <c r="AX1203" s="31" t="str">
        <f>IF(IFERROR(VLOOKUP(AE1203,#REF!,1,0),"")&lt;&gt;"",1,"")</f>
        <v/>
      </c>
      <c r="AY1203" s="31" t="str">
        <f>IF(IFERROR(VLOOKUP(AE1203,#REF!,1,0),"")&lt;&gt;"",1,"")</f>
        <v/>
      </c>
      <c r="AZ1203" s="31" t="str">
        <f>IF(IFERROR(VLOOKUP(AE1203,#REF!,1,0),"")&lt;&gt;"",1,"")</f>
        <v/>
      </c>
      <c r="BA1203" s="31" t="str">
        <f>IF(IFERROR(VLOOKUP(AE1203,#REF!,1,0),"")&lt;&gt;"",1,"")</f>
        <v/>
      </c>
      <c r="BB1203" s="31" t="str">
        <f>IF(IFERROR(VLOOKUP(AE1203,#REF!,1,0),"")&lt;&gt;"",1,"")</f>
        <v/>
      </c>
      <c r="BC1203" s="31" t="str">
        <f>IF(IFERROR(VLOOKUP(AE1203,#REF!,1,0),"")&lt;&gt;"",1,"")</f>
        <v/>
      </c>
      <c r="BD1203" s="31" t="str">
        <f>IF(IFERROR(VLOOKUP(AE1203,#REF!,1,0),"")&lt;&gt;"",1,"")</f>
        <v/>
      </c>
      <c r="BE1203" s="32">
        <f t="shared" si="305"/>
        <v>1</v>
      </c>
    </row>
    <row r="1204" spans="1:57" ht="17">
      <c r="A1204" s="137">
        <v>700</v>
      </c>
      <c r="B1204" s="137">
        <v>7016</v>
      </c>
      <c r="C1204" s="137" t="str">
        <f t="shared" si="401"/>
        <v>701600000</v>
      </c>
      <c r="D1204" s="138" t="str">
        <f t="shared" si="382"/>
        <v>70</v>
      </c>
      <c r="E1204" s="138" t="str">
        <f t="shared" si="383"/>
        <v>1</v>
      </c>
      <c r="F1204" s="138" t="str">
        <f t="shared" si="384"/>
        <v>6</v>
      </c>
      <c r="G1204" s="138" t="str">
        <f t="shared" si="385"/>
        <v>0</v>
      </c>
      <c r="H1204" s="138" t="str">
        <f t="shared" si="386"/>
        <v>0</v>
      </c>
      <c r="I1204" s="138" t="str">
        <f t="shared" si="387"/>
        <v>0</v>
      </c>
      <c r="J1204" s="138" t="str">
        <f t="shared" si="388"/>
        <v>0</v>
      </c>
      <c r="K1204" s="138" t="str">
        <f t="shared" si="389"/>
        <v>0</v>
      </c>
      <c r="L1204" s="138" t="s">
        <v>5650</v>
      </c>
      <c r="M1204" s="139" t="s">
        <v>1924</v>
      </c>
      <c r="N1204" s="139" t="s">
        <v>261</v>
      </c>
      <c r="O1204" s="141" t="s">
        <v>124</v>
      </c>
      <c r="P1204" s="141" t="s">
        <v>125</v>
      </c>
      <c r="Q1204" s="141" t="s">
        <v>8</v>
      </c>
      <c r="R1204" s="141">
        <v>1</v>
      </c>
      <c r="S1204" s="141" t="s">
        <v>128</v>
      </c>
      <c r="T1204" s="141" t="s">
        <v>128</v>
      </c>
      <c r="U1204" s="141">
        <v>1</v>
      </c>
      <c r="V1204" s="141">
        <v>9</v>
      </c>
      <c r="W1204" s="141" t="s">
        <v>1924</v>
      </c>
      <c r="X1204" s="141" t="s">
        <v>1924</v>
      </c>
      <c r="Y1204" s="141" t="s">
        <v>66</v>
      </c>
      <c r="Z1204" s="140" t="s">
        <v>66</v>
      </c>
      <c r="AA1204" s="140" t="s">
        <v>1924</v>
      </c>
      <c r="AB1204" s="140" t="s">
        <v>1924</v>
      </c>
      <c r="AC1204" s="140" t="s">
        <v>66</v>
      </c>
      <c r="AD1204" s="141" t="s">
        <v>66</v>
      </c>
      <c r="AE1204" s="144" t="s">
        <v>1924</v>
      </c>
      <c r="AF1204" s="144" t="s">
        <v>1924</v>
      </c>
      <c r="AG1204" s="134"/>
      <c r="AH1204" s="142"/>
      <c r="AI1204" s="143"/>
      <c r="AJ1204" s="143" t="b">
        <f t="shared" si="398"/>
        <v>0</v>
      </c>
      <c r="AK1204" s="143" t="str">
        <f>O1204&amp;Q1204&amp;R1204&amp;U1204&amp;V1204&amp;Y1204&amp;Z1204&amp;AC1204&amp;AD1204</f>
        <v>B11190000</v>
      </c>
      <c r="AL1204" s="40">
        <v>7016</v>
      </c>
      <c r="AM1204" s="41" t="b">
        <f>C1204&lt;&gt;AK1204</f>
        <v>1</v>
      </c>
      <c r="AN1204" s="145" t="str">
        <f>N1204&amp;AK1204</f>
        <v>J9FB11190000</v>
      </c>
      <c r="AO1204" s="145"/>
      <c r="AP1204" s="31"/>
      <c r="AQ1204" s="146"/>
      <c r="AR1204" s="146">
        <f t="shared" si="390"/>
        <v>1</v>
      </c>
      <c r="AS1204" s="146" t="str">
        <f>IF(IFERROR(VLOOKUP(AE1204,#REF!,1,0),"")&lt;&gt;"",1,"")</f>
        <v/>
      </c>
      <c r="AT1204" s="146" t="str">
        <f>IF(IFERROR(VLOOKUP(AE1204,#REF!,1,0),"")&lt;&gt;"",1,"")</f>
        <v/>
      </c>
      <c r="AU1204" s="146" t="str">
        <f>IF(IFERROR(VLOOKUP(AE1204,#REF!,1,0),"")&lt;&gt;"",1,"")</f>
        <v/>
      </c>
      <c r="AV1204" s="146" t="str">
        <f>IF(IFERROR(VLOOKUP(AE1204,#REF!,1,0),"")&lt;&gt;"",1,"")</f>
        <v/>
      </c>
      <c r="AW1204" s="146" t="str">
        <f>IF(IFERROR(VLOOKUP(AE1204,#REF!,1,0),"")&lt;&gt;"",1,"")</f>
        <v/>
      </c>
      <c r="AX1204" s="146" t="str">
        <f>IF(IFERROR(VLOOKUP(AE1204,#REF!,1,0),"")&lt;&gt;"",1,"")</f>
        <v/>
      </c>
      <c r="AY1204" s="146" t="str">
        <f>IF(IFERROR(VLOOKUP(AE1204,#REF!,1,0),"")&lt;&gt;"",1,"")</f>
        <v/>
      </c>
      <c r="AZ1204" s="146" t="str">
        <f>IF(IFERROR(VLOOKUP(AE1204,#REF!,1,0),"")&lt;&gt;"",1,"")</f>
        <v/>
      </c>
      <c r="BA1204" s="146" t="str">
        <f>IF(IFERROR(VLOOKUP(AE1204,#REF!,1,0),"")&lt;&gt;"",1,"")</f>
        <v/>
      </c>
      <c r="BB1204" s="146" t="str">
        <f>IF(IFERROR(VLOOKUP(AE1204,#REF!,1,0),"")&lt;&gt;"",1,"")</f>
        <v/>
      </c>
      <c r="BC1204" s="146" t="str">
        <f>IF(IFERROR(VLOOKUP(AE1204,#REF!,1,0),"")&lt;&gt;"",1,"")</f>
        <v/>
      </c>
      <c r="BD1204" s="146" t="str">
        <f>IF(IFERROR(VLOOKUP(AE1204,#REF!,1,0),"")&lt;&gt;"",1,"")</f>
        <v/>
      </c>
      <c r="BE1204" s="148">
        <f t="shared" si="305"/>
        <v>1</v>
      </c>
    </row>
    <row r="1205" spans="1:57" ht="17">
      <c r="A1205" s="137">
        <v>2772</v>
      </c>
      <c r="B1205" s="137">
        <v>999999999</v>
      </c>
      <c r="C1205" s="137">
        <v>999999999</v>
      </c>
      <c r="D1205" s="138" t="str">
        <f t="shared" si="382"/>
        <v>99</v>
      </c>
      <c r="E1205" s="138" t="str">
        <f t="shared" si="383"/>
        <v>9</v>
      </c>
      <c r="F1205" s="138" t="str">
        <f t="shared" si="384"/>
        <v>9</v>
      </c>
      <c r="G1205" s="138" t="str">
        <f t="shared" si="385"/>
        <v>9</v>
      </c>
      <c r="H1205" s="138" t="str">
        <f t="shared" si="386"/>
        <v>9</v>
      </c>
      <c r="I1205" s="138" t="str">
        <f t="shared" si="387"/>
        <v>9</v>
      </c>
      <c r="J1205" s="138" t="str">
        <f t="shared" si="388"/>
        <v>9</v>
      </c>
      <c r="K1205" s="138" t="str">
        <f t="shared" si="389"/>
        <v>9</v>
      </c>
      <c r="L1205" s="138" t="s">
        <v>5651</v>
      </c>
      <c r="M1205" s="139" t="s">
        <v>1925</v>
      </c>
      <c r="N1205" s="139" t="s">
        <v>261</v>
      </c>
      <c r="O1205" s="141" t="s">
        <v>124</v>
      </c>
      <c r="P1205" s="141" t="s">
        <v>125</v>
      </c>
      <c r="Q1205" s="141" t="s">
        <v>8</v>
      </c>
      <c r="R1205" s="141">
        <v>1</v>
      </c>
      <c r="S1205" s="141" t="s">
        <v>128</v>
      </c>
      <c r="T1205" s="141" t="s">
        <v>128</v>
      </c>
      <c r="U1205" s="141">
        <v>1</v>
      </c>
      <c r="V1205" s="141">
        <v>9</v>
      </c>
      <c r="W1205" s="141" t="s">
        <v>1924</v>
      </c>
      <c r="X1205" s="141" t="s">
        <v>1924</v>
      </c>
      <c r="Y1205" s="141" t="s">
        <v>66</v>
      </c>
      <c r="Z1205" s="140" t="s">
        <v>66</v>
      </c>
      <c r="AA1205" s="140" t="s">
        <v>1924</v>
      </c>
      <c r="AB1205" s="140" t="s">
        <v>1924</v>
      </c>
      <c r="AC1205" s="140" t="s">
        <v>8</v>
      </c>
      <c r="AD1205" s="141">
        <v>1</v>
      </c>
      <c r="AE1205" s="141" t="s">
        <v>1925</v>
      </c>
      <c r="AF1205" s="141" t="s">
        <v>1926</v>
      </c>
      <c r="AG1205" s="134"/>
      <c r="AH1205" s="142"/>
      <c r="AI1205" s="143"/>
      <c r="AJ1205" s="143" t="b">
        <f t="shared" si="398"/>
        <v>0</v>
      </c>
      <c r="AK1205" s="143" t="str">
        <f>O1205&amp;Q1205&amp;R1205&amp;U1205&amp;V1205&amp;Y1205&amp;Z1205&amp;AC1205&amp;AD1205</f>
        <v>B11190011</v>
      </c>
      <c r="AL1205" s="59"/>
      <c r="AM1205" s="41" t="b">
        <f>C1205&lt;&gt;AK1205</f>
        <v>1</v>
      </c>
      <c r="AN1205" s="145" t="str">
        <f>N1205&amp;AK1205</f>
        <v>J9FB11190011</v>
      </c>
      <c r="AO1205" s="145"/>
      <c r="AP1205" s="31"/>
      <c r="AQ1205" s="146"/>
      <c r="AR1205" s="146" t="str">
        <f t="shared" si="390"/>
        <v/>
      </c>
      <c r="AS1205" s="146" t="str">
        <f>IF(IFERROR(VLOOKUP(AE1205,#REF!,1,0),"")&lt;&gt;"",1,"")</f>
        <v/>
      </c>
      <c r="AT1205" s="146" t="str">
        <f>IF(IFERROR(VLOOKUP(AE1205,#REF!,1,0),"")&lt;&gt;"",1,"")</f>
        <v/>
      </c>
      <c r="AU1205" s="146" t="str">
        <f>IF(IFERROR(VLOOKUP(AE1205,#REF!,1,0),"")&lt;&gt;"",1,"")</f>
        <v/>
      </c>
      <c r="AV1205" s="146" t="str">
        <f>IF(IFERROR(VLOOKUP(AE1205,#REF!,1,0),"")&lt;&gt;"",1,"")</f>
        <v/>
      </c>
      <c r="AW1205" s="146" t="str">
        <f>IF(IFERROR(VLOOKUP(AE1205,#REF!,1,0),"")&lt;&gt;"",1,"")</f>
        <v/>
      </c>
      <c r="AX1205" s="146" t="str">
        <f>IF(IFERROR(VLOOKUP(AE1205,#REF!,1,0),"")&lt;&gt;"",1,"")</f>
        <v/>
      </c>
      <c r="AY1205" s="146" t="str">
        <f>IF(IFERROR(VLOOKUP(AE1205,#REF!,1,0),"")&lt;&gt;"",1,"")</f>
        <v/>
      </c>
      <c r="AZ1205" s="146" t="str">
        <f>IF(IFERROR(VLOOKUP(AE1205,#REF!,1,0),"")&lt;&gt;"",1,"")</f>
        <v/>
      </c>
      <c r="BA1205" s="146" t="str">
        <f>IF(IFERROR(VLOOKUP(AE1205,#REF!,1,0),"")&lt;&gt;"",1,"")</f>
        <v/>
      </c>
      <c r="BB1205" s="146" t="str">
        <f>IF(IFERROR(VLOOKUP(AE1205,#REF!,1,0),"")&lt;&gt;"",1,"")</f>
        <v/>
      </c>
      <c r="BC1205" s="146" t="str">
        <f>IF(IFERROR(VLOOKUP(AE1205,#REF!,1,0),"")&lt;&gt;"",1,"")</f>
        <v/>
      </c>
      <c r="BD1205" s="146" t="str">
        <f>IF(IFERROR(VLOOKUP(AE1205,#REF!,1,0),"")&lt;&gt;"",1,"")</f>
        <v/>
      </c>
      <c r="BE1205" s="148">
        <f t="shared" si="305"/>
        <v>0</v>
      </c>
    </row>
    <row r="1206" spans="1:57" ht="16">
      <c r="A1206" s="33">
        <v>701</v>
      </c>
      <c r="B1206" s="33">
        <v>7017</v>
      </c>
      <c r="C1206" s="33" t="str">
        <f t="shared" ref="C1206:C1207" si="402">LEFT(B1206 &amp; "000000000", 9)</f>
        <v>701700000</v>
      </c>
      <c r="D1206" s="34" t="str">
        <f t="shared" si="382"/>
        <v>70</v>
      </c>
      <c r="E1206" s="34" t="str">
        <f t="shared" si="383"/>
        <v>1</v>
      </c>
      <c r="F1206" s="34" t="str">
        <f t="shared" si="384"/>
        <v>7</v>
      </c>
      <c r="G1206" s="34" t="str">
        <f t="shared" si="385"/>
        <v>0</v>
      </c>
      <c r="H1206" s="34" t="str">
        <f t="shared" si="386"/>
        <v>0</v>
      </c>
      <c r="I1206" s="34" t="str">
        <f t="shared" si="387"/>
        <v>0</v>
      </c>
      <c r="J1206" s="34" t="str">
        <f t="shared" si="388"/>
        <v>0</v>
      </c>
      <c r="K1206" s="34" t="str">
        <f t="shared" si="389"/>
        <v>0</v>
      </c>
      <c r="L1206" s="34" t="s">
        <v>5652</v>
      </c>
      <c r="M1206" s="35" t="s">
        <v>1927</v>
      </c>
      <c r="N1206" s="35" t="s">
        <v>261</v>
      </c>
      <c r="O1206" s="37" t="s">
        <v>124</v>
      </c>
      <c r="P1206" s="55" t="s">
        <v>125</v>
      </c>
      <c r="Q1206" s="37" t="s">
        <v>8</v>
      </c>
      <c r="R1206" s="55">
        <v>1</v>
      </c>
      <c r="S1206" s="55" t="s">
        <v>128</v>
      </c>
      <c r="T1206" s="55" t="s">
        <v>128</v>
      </c>
      <c r="U1206" s="37">
        <v>2</v>
      </c>
      <c r="V1206" s="37">
        <v>1</v>
      </c>
      <c r="W1206" s="55" t="s">
        <v>1927</v>
      </c>
      <c r="X1206" s="55" t="s">
        <v>1927</v>
      </c>
      <c r="Y1206" s="37" t="s">
        <v>66</v>
      </c>
      <c r="Z1206" s="36" t="s">
        <v>66</v>
      </c>
      <c r="AA1206" s="36" t="s">
        <v>1927</v>
      </c>
      <c r="AB1206" s="36" t="s">
        <v>1927</v>
      </c>
      <c r="AC1206" s="36" t="s">
        <v>66</v>
      </c>
      <c r="AD1206" s="55" t="s">
        <v>66</v>
      </c>
      <c r="AE1206" s="42" t="s">
        <v>1927</v>
      </c>
      <c r="AF1206" s="42" t="s">
        <v>1927</v>
      </c>
      <c r="AG1206" s="27"/>
      <c r="AH1206" s="30" t="s">
        <v>8</v>
      </c>
      <c r="AI1206" s="39"/>
      <c r="AJ1206" s="39" t="b">
        <f t="shared" si="398"/>
        <v>0</v>
      </c>
      <c r="AK1206" s="39" t="str">
        <f>O1206&amp;Q1206&amp;R1206&amp;U1206&amp;V1206&amp;Y1206&amp;Z1206&amp;AC1206&amp;AD1206</f>
        <v>B11210000</v>
      </c>
      <c r="AL1206" s="40">
        <v>7017</v>
      </c>
      <c r="AM1206" s="41" t="b">
        <f>C1206&lt;&gt;AK1206</f>
        <v>1</v>
      </c>
      <c r="AN1206" s="30" t="str">
        <f>N1206&amp;AK1206</f>
        <v>J9FB11210000</v>
      </c>
      <c r="AO1206" s="30"/>
      <c r="AP1206" s="31"/>
      <c r="AQ1206" s="31"/>
      <c r="AR1206" s="31">
        <f t="shared" si="390"/>
        <v>1</v>
      </c>
      <c r="AS1206" s="31" t="str">
        <f>IF(IFERROR(VLOOKUP(AE1206,#REF!,1,0),"")&lt;&gt;"",1,"")</f>
        <v/>
      </c>
      <c r="AT1206" s="31" t="str">
        <f>IF(IFERROR(VLOOKUP(AE1206,#REF!,1,0),"")&lt;&gt;"",1,"")</f>
        <v/>
      </c>
      <c r="AU1206" s="31" t="str">
        <f>IF(IFERROR(VLOOKUP(AE1206,#REF!,1,0),"")&lt;&gt;"",1,"")</f>
        <v/>
      </c>
      <c r="AV1206" s="31" t="str">
        <f>IF(IFERROR(VLOOKUP(AE1206,#REF!,1,0),"")&lt;&gt;"",1,"")</f>
        <v/>
      </c>
      <c r="AW1206" s="31" t="str">
        <f>IF(IFERROR(VLOOKUP(AE1206,#REF!,1,0),"")&lt;&gt;"",1,"")</f>
        <v/>
      </c>
      <c r="AX1206" s="31" t="str">
        <f>IF(IFERROR(VLOOKUP(AE1206,#REF!,1,0),"")&lt;&gt;"",1,"")</f>
        <v/>
      </c>
      <c r="AY1206" s="31" t="str">
        <f>IF(IFERROR(VLOOKUP(AE1206,#REF!,1,0),"")&lt;&gt;"",1,"")</f>
        <v/>
      </c>
      <c r="AZ1206" s="31" t="str">
        <f>IF(IFERROR(VLOOKUP(AE1206,#REF!,1,0),"")&lt;&gt;"",1,"")</f>
        <v/>
      </c>
      <c r="BA1206" s="31" t="str">
        <f>IF(IFERROR(VLOOKUP(AE1206,#REF!,1,0),"")&lt;&gt;"",1,"")</f>
        <v/>
      </c>
      <c r="BB1206" s="31" t="str">
        <f>IF(IFERROR(VLOOKUP(AE1206,#REF!,1,0),"")&lt;&gt;"",1,"")</f>
        <v/>
      </c>
      <c r="BC1206" s="31" t="str">
        <f>IF(IFERROR(VLOOKUP(AE1206,#REF!,1,0),"")&lt;&gt;"",1,"")</f>
        <v/>
      </c>
      <c r="BD1206" s="31" t="str">
        <f>IF(IFERROR(VLOOKUP(AE1206,#REF!,1,0),"")&lt;&gt;"",1,"")</f>
        <v/>
      </c>
      <c r="BE1206" s="32">
        <f t="shared" si="305"/>
        <v>1</v>
      </c>
    </row>
    <row r="1207" spans="1:57" ht="17">
      <c r="A1207" s="137">
        <v>702</v>
      </c>
      <c r="B1207" s="137">
        <v>70171</v>
      </c>
      <c r="C1207" s="137" t="str">
        <f t="shared" si="402"/>
        <v>701710000</v>
      </c>
      <c r="D1207" s="138" t="str">
        <f t="shared" si="382"/>
        <v>70</v>
      </c>
      <c r="E1207" s="138" t="str">
        <f t="shared" si="383"/>
        <v>1</v>
      </c>
      <c r="F1207" s="138" t="str">
        <f t="shared" si="384"/>
        <v>7</v>
      </c>
      <c r="G1207" s="138" t="str">
        <f t="shared" si="385"/>
        <v>1</v>
      </c>
      <c r="H1207" s="138" t="str">
        <f t="shared" si="386"/>
        <v>0</v>
      </c>
      <c r="I1207" s="138" t="str">
        <f t="shared" si="387"/>
        <v>0</v>
      </c>
      <c r="J1207" s="138" t="str">
        <f t="shared" si="388"/>
        <v>0</v>
      </c>
      <c r="K1207" s="138" t="str">
        <f t="shared" si="389"/>
        <v>0</v>
      </c>
      <c r="L1207" s="138" t="s">
        <v>5653</v>
      </c>
      <c r="M1207" s="139" t="s">
        <v>1928</v>
      </c>
      <c r="N1207" s="139" t="s">
        <v>261</v>
      </c>
      <c r="O1207" s="141" t="s">
        <v>124</v>
      </c>
      <c r="P1207" s="141" t="s">
        <v>125</v>
      </c>
      <c r="Q1207" s="141" t="s">
        <v>8</v>
      </c>
      <c r="R1207" s="141">
        <v>1</v>
      </c>
      <c r="S1207" s="141" t="s">
        <v>128</v>
      </c>
      <c r="T1207" s="141" t="s">
        <v>128</v>
      </c>
      <c r="U1207" s="141">
        <v>2</v>
      </c>
      <c r="V1207" s="141">
        <v>2</v>
      </c>
      <c r="W1207" s="141" t="s">
        <v>1928</v>
      </c>
      <c r="X1207" s="141" t="s">
        <v>1928</v>
      </c>
      <c r="Y1207" s="141" t="s">
        <v>66</v>
      </c>
      <c r="Z1207" s="140" t="s">
        <v>66</v>
      </c>
      <c r="AA1207" s="140" t="s">
        <v>1928</v>
      </c>
      <c r="AB1207" s="140" t="s">
        <v>1928</v>
      </c>
      <c r="AC1207" s="140" t="s">
        <v>66</v>
      </c>
      <c r="AD1207" s="141" t="s">
        <v>66</v>
      </c>
      <c r="AE1207" s="144" t="s">
        <v>1928</v>
      </c>
      <c r="AF1207" s="144" t="s">
        <v>1928</v>
      </c>
      <c r="AG1207" s="134"/>
      <c r="AH1207" s="142"/>
      <c r="AI1207" s="143"/>
      <c r="AJ1207" s="143" t="b">
        <f t="shared" si="398"/>
        <v>0</v>
      </c>
      <c r="AK1207" s="143" t="str">
        <f>O1207&amp;Q1207&amp;R1207&amp;U1207&amp;V1207&amp;Y1207&amp;Z1207&amp;AC1207&amp;AD1207</f>
        <v>B11220000</v>
      </c>
      <c r="AL1207" s="40">
        <v>70171</v>
      </c>
      <c r="AM1207" s="41" t="b">
        <f>C1207&lt;&gt;AK1207</f>
        <v>1</v>
      </c>
      <c r="AN1207" s="145" t="str">
        <f>N1207&amp;AK1207</f>
        <v>J9FB11220000</v>
      </c>
      <c r="AO1207" s="145" t="s">
        <v>1929</v>
      </c>
      <c r="AP1207" s="31"/>
      <c r="AQ1207" s="146"/>
      <c r="AR1207" s="146">
        <f t="shared" si="390"/>
        <v>1</v>
      </c>
      <c r="AS1207" s="146" t="str">
        <f>IF(IFERROR(VLOOKUP(AE1207,#REF!,1,0),"")&lt;&gt;"",1,"")</f>
        <v/>
      </c>
      <c r="AT1207" s="146" t="str">
        <f>IF(IFERROR(VLOOKUP(AE1207,#REF!,1,0),"")&lt;&gt;"",1,"")</f>
        <v/>
      </c>
      <c r="AU1207" s="146" t="str">
        <f>IF(IFERROR(VLOOKUP(AE1207,#REF!,1,0),"")&lt;&gt;"",1,"")</f>
        <v/>
      </c>
      <c r="AV1207" s="146" t="str">
        <f>IF(IFERROR(VLOOKUP(AE1207,#REF!,1,0),"")&lt;&gt;"",1,"")</f>
        <v/>
      </c>
      <c r="AW1207" s="146" t="str">
        <f>IF(IFERROR(VLOOKUP(AE1207,#REF!,1,0),"")&lt;&gt;"",1,"")</f>
        <v/>
      </c>
      <c r="AX1207" s="146" t="str">
        <f>IF(IFERROR(VLOOKUP(AE1207,#REF!,1,0),"")&lt;&gt;"",1,"")</f>
        <v/>
      </c>
      <c r="AY1207" s="146" t="str">
        <f>IF(IFERROR(VLOOKUP(AE1207,#REF!,1,0),"")&lt;&gt;"",1,"")</f>
        <v/>
      </c>
      <c r="AZ1207" s="146" t="str">
        <f>IF(IFERROR(VLOOKUP(AE1207,#REF!,1,0),"")&lt;&gt;"",1,"")</f>
        <v/>
      </c>
      <c r="BA1207" s="146" t="str">
        <f>IF(IFERROR(VLOOKUP(AE1207,#REF!,1,0),"")&lt;&gt;"",1,"")</f>
        <v/>
      </c>
      <c r="BB1207" s="146" t="str">
        <f>IF(IFERROR(VLOOKUP(AE1207,#REF!,1,0),"")&lt;&gt;"",1,"")</f>
        <v/>
      </c>
      <c r="BC1207" s="146" t="str">
        <f>IF(IFERROR(VLOOKUP(AE1207,#REF!,1,0),"")&lt;&gt;"",1,"")</f>
        <v/>
      </c>
      <c r="BD1207" s="146" t="str">
        <f>IF(IFERROR(VLOOKUP(AE1207,#REF!,1,0),"")&lt;&gt;"",1,"")</f>
        <v/>
      </c>
      <c r="BE1207" s="148">
        <f t="shared" si="305"/>
        <v>1</v>
      </c>
    </row>
    <row r="1208" spans="1:57" ht="17">
      <c r="A1208" s="137">
        <v>2773</v>
      </c>
      <c r="B1208" s="137">
        <v>999999999</v>
      </c>
      <c r="C1208" s="137">
        <v>999999999</v>
      </c>
      <c r="D1208" s="138" t="str">
        <f t="shared" si="382"/>
        <v>99</v>
      </c>
      <c r="E1208" s="138" t="str">
        <f t="shared" si="383"/>
        <v>9</v>
      </c>
      <c r="F1208" s="138" t="str">
        <f t="shared" si="384"/>
        <v>9</v>
      </c>
      <c r="G1208" s="138" t="str">
        <f t="shared" si="385"/>
        <v>9</v>
      </c>
      <c r="H1208" s="138" t="str">
        <f t="shared" si="386"/>
        <v>9</v>
      </c>
      <c r="I1208" s="138" t="str">
        <f t="shared" si="387"/>
        <v>9</v>
      </c>
      <c r="J1208" s="138" t="str">
        <f t="shared" si="388"/>
        <v>9</v>
      </c>
      <c r="K1208" s="138" t="str">
        <f t="shared" si="389"/>
        <v>9</v>
      </c>
      <c r="L1208" s="138" t="s">
        <v>5654</v>
      </c>
      <c r="M1208" s="139" t="s">
        <v>1930</v>
      </c>
      <c r="N1208" s="139" t="s">
        <v>261</v>
      </c>
      <c r="O1208" s="141" t="s">
        <v>124</v>
      </c>
      <c r="P1208" s="141" t="s">
        <v>125</v>
      </c>
      <c r="Q1208" s="141" t="s">
        <v>8</v>
      </c>
      <c r="R1208" s="141">
        <v>1</v>
      </c>
      <c r="S1208" s="141" t="s">
        <v>128</v>
      </c>
      <c r="T1208" s="141" t="s">
        <v>128</v>
      </c>
      <c r="U1208" s="141">
        <v>2</v>
      </c>
      <c r="V1208" s="141">
        <v>2</v>
      </c>
      <c r="W1208" s="141" t="s">
        <v>1928</v>
      </c>
      <c r="X1208" s="141" t="s">
        <v>1928</v>
      </c>
      <c r="Y1208" s="141">
        <v>0</v>
      </c>
      <c r="Z1208" s="140">
        <v>0</v>
      </c>
      <c r="AA1208" s="140" t="s">
        <v>1928</v>
      </c>
      <c r="AB1208" s="140" t="s">
        <v>1928</v>
      </c>
      <c r="AC1208" s="140" t="s">
        <v>8</v>
      </c>
      <c r="AD1208" s="141">
        <v>1</v>
      </c>
      <c r="AE1208" s="141" t="s">
        <v>1930</v>
      </c>
      <c r="AF1208" s="141" t="s">
        <v>1931</v>
      </c>
      <c r="AG1208" s="134"/>
      <c r="AH1208" s="142"/>
      <c r="AI1208" s="143"/>
      <c r="AJ1208" s="143" t="b">
        <f t="shared" si="398"/>
        <v>0</v>
      </c>
      <c r="AK1208" s="143" t="str">
        <f>O1208&amp;Q1208&amp;R1208&amp;U1208&amp;V1208&amp;Y1208&amp;Z1208&amp;AC1208&amp;AD1208</f>
        <v>B11220011</v>
      </c>
      <c r="AL1208" s="59"/>
      <c r="AM1208" s="41" t="b">
        <f>C1208&lt;&gt;AK1208</f>
        <v>1</v>
      </c>
      <c r="AN1208" s="145" t="str">
        <f>N1208&amp;AK1208</f>
        <v>J9FB11220011</v>
      </c>
      <c r="AO1208" s="145"/>
      <c r="AP1208" s="31"/>
      <c r="AQ1208" s="146"/>
      <c r="AR1208" s="146" t="str">
        <f t="shared" si="390"/>
        <v/>
      </c>
      <c r="AS1208" s="146" t="str">
        <f>IF(IFERROR(VLOOKUP(AE1208,#REF!,1,0),"")&lt;&gt;"",1,"")</f>
        <v/>
      </c>
      <c r="AT1208" s="146" t="str">
        <f>IF(IFERROR(VLOOKUP(AE1208,#REF!,1,0),"")&lt;&gt;"",1,"")</f>
        <v/>
      </c>
      <c r="AU1208" s="146" t="str">
        <f>IF(IFERROR(VLOOKUP(AE1208,#REF!,1,0),"")&lt;&gt;"",1,"")</f>
        <v/>
      </c>
      <c r="AV1208" s="146" t="str">
        <f>IF(IFERROR(VLOOKUP(AE1208,#REF!,1,0),"")&lt;&gt;"",1,"")</f>
        <v/>
      </c>
      <c r="AW1208" s="146" t="str">
        <f>IF(IFERROR(VLOOKUP(AE1208,#REF!,1,0),"")&lt;&gt;"",1,"")</f>
        <v/>
      </c>
      <c r="AX1208" s="146" t="str">
        <f>IF(IFERROR(VLOOKUP(AE1208,#REF!,1,0),"")&lt;&gt;"",1,"")</f>
        <v/>
      </c>
      <c r="AY1208" s="146" t="str">
        <f>IF(IFERROR(VLOOKUP(AE1208,#REF!,1,0),"")&lt;&gt;"",1,"")</f>
        <v/>
      </c>
      <c r="AZ1208" s="146" t="str">
        <f>IF(IFERROR(VLOOKUP(AE1208,#REF!,1,0),"")&lt;&gt;"",1,"")</f>
        <v/>
      </c>
      <c r="BA1208" s="146" t="str">
        <f>IF(IFERROR(VLOOKUP(AE1208,#REF!,1,0),"")&lt;&gt;"",1,"")</f>
        <v/>
      </c>
      <c r="BB1208" s="146" t="str">
        <f>IF(IFERROR(VLOOKUP(AE1208,#REF!,1,0),"")&lt;&gt;"",1,"")</f>
        <v/>
      </c>
      <c r="BC1208" s="146" t="str">
        <f>IF(IFERROR(VLOOKUP(AE1208,#REF!,1,0),"")&lt;&gt;"",1,"")</f>
        <v/>
      </c>
      <c r="BD1208" s="146" t="str">
        <f>IF(IFERROR(VLOOKUP(AE1208,#REF!,1,0),"")&lt;&gt;"",1,"")</f>
        <v/>
      </c>
      <c r="BE1208" s="148">
        <f t="shared" si="305"/>
        <v>0</v>
      </c>
    </row>
    <row r="1209" spans="1:57" ht="16">
      <c r="A1209" s="33">
        <v>1643</v>
      </c>
      <c r="B1209" s="33">
        <v>73134</v>
      </c>
      <c r="C1209" s="33" t="str">
        <f t="shared" ref="C1209:C1214" si="403">LEFT(B1209 &amp; "000000000", 9)</f>
        <v>731340000</v>
      </c>
      <c r="D1209" s="34" t="str">
        <f t="shared" si="382"/>
        <v>73</v>
      </c>
      <c r="E1209" s="34" t="str">
        <f t="shared" si="383"/>
        <v>1</v>
      </c>
      <c r="F1209" s="34" t="str">
        <f t="shared" si="384"/>
        <v>3</v>
      </c>
      <c r="G1209" s="34" t="str">
        <f t="shared" si="385"/>
        <v>4</v>
      </c>
      <c r="H1209" s="34" t="str">
        <f t="shared" si="386"/>
        <v>0</v>
      </c>
      <c r="I1209" s="34" t="str">
        <f t="shared" si="387"/>
        <v>0</v>
      </c>
      <c r="J1209" s="34" t="str">
        <f t="shared" si="388"/>
        <v>0</v>
      </c>
      <c r="K1209" s="34" t="str">
        <f t="shared" si="389"/>
        <v>0</v>
      </c>
      <c r="L1209" s="34" t="s">
        <v>5655</v>
      </c>
      <c r="M1209" s="35" t="s">
        <v>1932</v>
      </c>
      <c r="N1209" s="35" t="s">
        <v>261</v>
      </c>
      <c r="O1209" s="37" t="s">
        <v>124</v>
      </c>
      <c r="P1209" s="55" t="s">
        <v>125</v>
      </c>
      <c r="Q1209" s="55" t="s">
        <v>8</v>
      </c>
      <c r="R1209" s="55">
        <v>1</v>
      </c>
      <c r="S1209" s="55" t="s">
        <v>128</v>
      </c>
      <c r="T1209" s="55" t="s">
        <v>128</v>
      </c>
      <c r="U1209" s="37">
        <v>2</v>
      </c>
      <c r="V1209" s="37">
        <v>2</v>
      </c>
      <c r="W1209" s="55" t="s">
        <v>1928</v>
      </c>
      <c r="X1209" s="55" t="s">
        <v>1928</v>
      </c>
      <c r="Y1209" s="55" t="s">
        <v>66</v>
      </c>
      <c r="Z1209" s="58" t="s">
        <v>66</v>
      </c>
      <c r="AA1209" s="58" t="s">
        <v>1928</v>
      </c>
      <c r="AB1209" s="58" t="s">
        <v>1928</v>
      </c>
      <c r="AC1209" s="58" t="s">
        <v>8</v>
      </c>
      <c r="AD1209" s="55">
        <v>2</v>
      </c>
      <c r="AE1209" s="42" t="s">
        <v>1932</v>
      </c>
      <c r="AF1209" s="42" t="s">
        <v>1932</v>
      </c>
      <c r="AG1209" s="27"/>
      <c r="AH1209" s="30" t="s">
        <v>8</v>
      </c>
      <c r="AI1209" s="39"/>
      <c r="AJ1209" s="39" t="b">
        <f t="shared" si="398"/>
        <v>0</v>
      </c>
      <c r="AK1209" s="39" t="str">
        <f>O1209&amp;Q1209&amp;R1209&amp;U1209&amp;V1209&amp;Y1209&amp;Z1209&amp;AC1209&amp;AD1209</f>
        <v>B11220012</v>
      </c>
      <c r="AL1209" s="40">
        <v>73134</v>
      </c>
      <c r="AM1209" s="41" t="b">
        <f>C1209&lt;&gt;AK1209</f>
        <v>1</v>
      </c>
      <c r="AN1209" s="30" t="str">
        <f>N1209&amp;AK1209</f>
        <v>J9FB11220012</v>
      </c>
      <c r="AO1209" s="30"/>
      <c r="AP1209" s="31"/>
      <c r="AQ1209" s="31"/>
      <c r="AR1209" s="31">
        <f t="shared" si="390"/>
        <v>1</v>
      </c>
      <c r="AS1209" s="31" t="str">
        <f>IF(IFERROR(VLOOKUP(AE1209,#REF!,1,0),"")&lt;&gt;"",1,"")</f>
        <v/>
      </c>
      <c r="AT1209" s="31" t="str">
        <f>IF(IFERROR(VLOOKUP(AE1209,#REF!,1,0),"")&lt;&gt;"",1,"")</f>
        <v/>
      </c>
      <c r="AU1209" s="31" t="str">
        <f>IF(IFERROR(VLOOKUP(AE1209,#REF!,1,0),"")&lt;&gt;"",1,"")</f>
        <v/>
      </c>
      <c r="AV1209" s="31" t="str">
        <f>IF(IFERROR(VLOOKUP(AE1209,#REF!,1,0),"")&lt;&gt;"",1,"")</f>
        <v/>
      </c>
      <c r="AW1209" s="31" t="str">
        <f>IF(IFERROR(VLOOKUP(AE1209,#REF!,1,0),"")&lt;&gt;"",1,"")</f>
        <v/>
      </c>
      <c r="AX1209" s="31" t="str">
        <f>IF(IFERROR(VLOOKUP(AE1209,#REF!,1,0),"")&lt;&gt;"",1,"")</f>
        <v/>
      </c>
      <c r="AY1209" s="31" t="str">
        <f>IF(IFERROR(VLOOKUP(AE1209,#REF!,1,0),"")&lt;&gt;"",1,"")</f>
        <v/>
      </c>
      <c r="AZ1209" s="31" t="str">
        <f>IF(IFERROR(VLOOKUP(AE1209,#REF!,1,0),"")&lt;&gt;"",1,"")</f>
        <v/>
      </c>
      <c r="BA1209" s="31" t="str">
        <f>IF(IFERROR(VLOOKUP(AE1209,#REF!,1,0),"")&lt;&gt;"",1,"")</f>
        <v/>
      </c>
      <c r="BB1209" s="31" t="str">
        <f>IF(IFERROR(VLOOKUP(AE1209,#REF!,1,0),"")&lt;&gt;"",1,"")</f>
        <v/>
      </c>
      <c r="BC1209" s="31" t="str">
        <f>IF(IFERROR(VLOOKUP(AE1209,#REF!,1,0),"")&lt;&gt;"",1,"")</f>
        <v/>
      </c>
      <c r="BD1209" s="31" t="str">
        <f>IF(IFERROR(VLOOKUP(AE1209,#REF!,1,0),"")&lt;&gt;"",1,"")</f>
        <v/>
      </c>
      <c r="BE1209" s="32">
        <f t="shared" si="305"/>
        <v>1</v>
      </c>
    </row>
    <row r="1210" spans="1:57" ht="16">
      <c r="A1210" s="33">
        <v>1637</v>
      </c>
      <c r="B1210" s="33">
        <v>73123</v>
      </c>
      <c r="C1210" s="33" t="str">
        <f t="shared" si="403"/>
        <v>731230000</v>
      </c>
      <c r="D1210" s="34" t="str">
        <f t="shared" si="382"/>
        <v>73</v>
      </c>
      <c r="E1210" s="34" t="str">
        <f t="shared" si="383"/>
        <v>1</v>
      </c>
      <c r="F1210" s="34" t="str">
        <f t="shared" si="384"/>
        <v>2</v>
      </c>
      <c r="G1210" s="34" t="str">
        <f t="shared" si="385"/>
        <v>3</v>
      </c>
      <c r="H1210" s="34" t="str">
        <f t="shared" si="386"/>
        <v>0</v>
      </c>
      <c r="I1210" s="34" t="str">
        <f t="shared" si="387"/>
        <v>0</v>
      </c>
      <c r="J1210" s="34" t="str">
        <f t="shared" si="388"/>
        <v>0</v>
      </c>
      <c r="K1210" s="34" t="str">
        <f t="shared" si="389"/>
        <v>0</v>
      </c>
      <c r="L1210" s="34" t="s">
        <v>5656</v>
      </c>
      <c r="M1210" s="35" t="s">
        <v>1933</v>
      </c>
      <c r="N1210" s="35" t="s">
        <v>261</v>
      </c>
      <c r="O1210" s="37" t="s">
        <v>124</v>
      </c>
      <c r="P1210" s="55" t="s">
        <v>125</v>
      </c>
      <c r="Q1210" s="55" t="s">
        <v>8</v>
      </c>
      <c r="R1210" s="55">
        <v>1</v>
      </c>
      <c r="S1210" s="55" t="s">
        <v>128</v>
      </c>
      <c r="T1210" s="55" t="s">
        <v>128</v>
      </c>
      <c r="U1210" s="37">
        <v>2</v>
      </c>
      <c r="V1210" s="37">
        <v>2</v>
      </c>
      <c r="W1210" s="55" t="s">
        <v>1928</v>
      </c>
      <c r="X1210" s="55" t="s">
        <v>1928</v>
      </c>
      <c r="Y1210" s="55" t="s">
        <v>66</v>
      </c>
      <c r="Z1210" s="58" t="s">
        <v>66</v>
      </c>
      <c r="AA1210" s="58" t="s">
        <v>1928</v>
      </c>
      <c r="AB1210" s="58" t="s">
        <v>1928</v>
      </c>
      <c r="AC1210" s="58" t="s">
        <v>8</v>
      </c>
      <c r="AD1210" s="55">
        <v>3</v>
      </c>
      <c r="AE1210" s="42" t="s">
        <v>1933</v>
      </c>
      <c r="AF1210" s="42" t="s">
        <v>1934</v>
      </c>
      <c r="AG1210" s="27"/>
      <c r="AH1210" s="30" t="s">
        <v>8</v>
      </c>
      <c r="AI1210" s="39"/>
      <c r="AJ1210" s="39" t="b">
        <f t="shared" si="398"/>
        <v>0</v>
      </c>
      <c r="AK1210" s="39" t="str">
        <f>O1210&amp;Q1210&amp;R1210&amp;U1210&amp;V1210&amp;Y1210&amp;Z1210&amp;AC1210&amp;AD1210</f>
        <v>B11220013</v>
      </c>
      <c r="AL1210" s="40">
        <v>73123</v>
      </c>
      <c r="AM1210" s="41" t="b">
        <f>C1210&lt;&gt;AK1210</f>
        <v>1</v>
      </c>
      <c r="AN1210" s="30" t="str">
        <f>N1210&amp;AK1210</f>
        <v>J9FB11220013</v>
      </c>
      <c r="AO1210" s="30"/>
      <c r="AP1210" s="31"/>
      <c r="AQ1210" s="31"/>
      <c r="AR1210" s="31">
        <f t="shared" si="390"/>
        <v>1</v>
      </c>
      <c r="AS1210" s="31" t="str">
        <f>IF(IFERROR(VLOOKUP(AE1210,#REF!,1,0),"")&lt;&gt;"",1,"")</f>
        <v/>
      </c>
      <c r="AT1210" s="31" t="str">
        <f>IF(IFERROR(VLOOKUP(AE1210,#REF!,1,0),"")&lt;&gt;"",1,"")</f>
        <v/>
      </c>
      <c r="AU1210" s="31" t="str">
        <f>IF(IFERROR(VLOOKUP(AE1210,#REF!,1,0),"")&lt;&gt;"",1,"")</f>
        <v/>
      </c>
      <c r="AV1210" s="31" t="str">
        <f>IF(IFERROR(VLOOKUP(AE1210,#REF!,1,0),"")&lt;&gt;"",1,"")</f>
        <v/>
      </c>
      <c r="AW1210" s="31" t="str">
        <f>IF(IFERROR(VLOOKUP(AE1210,#REF!,1,0),"")&lt;&gt;"",1,"")</f>
        <v/>
      </c>
      <c r="AX1210" s="31" t="str">
        <f>IF(IFERROR(VLOOKUP(AE1210,#REF!,1,0),"")&lt;&gt;"",1,"")</f>
        <v/>
      </c>
      <c r="AY1210" s="31" t="str">
        <f>IF(IFERROR(VLOOKUP(AE1210,#REF!,1,0),"")&lt;&gt;"",1,"")</f>
        <v/>
      </c>
      <c r="AZ1210" s="31" t="str">
        <f>IF(IFERROR(VLOOKUP(AE1210,#REF!,1,0),"")&lt;&gt;"",1,"")</f>
        <v/>
      </c>
      <c r="BA1210" s="31" t="str">
        <f>IF(IFERROR(VLOOKUP(AE1210,#REF!,1,0),"")&lt;&gt;"",1,"")</f>
        <v/>
      </c>
      <c r="BB1210" s="31" t="str">
        <f>IF(IFERROR(VLOOKUP(AE1210,#REF!,1,0),"")&lt;&gt;"",1,"")</f>
        <v/>
      </c>
      <c r="BC1210" s="31" t="str">
        <f>IF(IFERROR(VLOOKUP(AE1210,#REF!,1,0),"")&lt;&gt;"",1,"")</f>
        <v/>
      </c>
      <c r="BD1210" s="31" t="str">
        <f>IF(IFERROR(VLOOKUP(AE1210,#REF!,1,0),"")&lt;&gt;"",1,"")</f>
        <v/>
      </c>
      <c r="BE1210" s="32">
        <f t="shared" si="305"/>
        <v>1</v>
      </c>
    </row>
    <row r="1211" spans="1:57" ht="16">
      <c r="A1211" s="33">
        <v>703</v>
      </c>
      <c r="B1211" s="33">
        <v>701711</v>
      </c>
      <c r="C1211" s="33" t="str">
        <f t="shared" si="403"/>
        <v>701711000</v>
      </c>
      <c r="D1211" s="34" t="str">
        <f t="shared" si="382"/>
        <v>70</v>
      </c>
      <c r="E1211" s="34" t="str">
        <f t="shared" si="383"/>
        <v>1</v>
      </c>
      <c r="F1211" s="34" t="str">
        <f t="shared" si="384"/>
        <v>7</v>
      </c>
      <c r="G1211" s="34" t="str">
        <f t="shared" si="385"/>
        <v>1</v>
      </c>
      <c r="H1211" s="34" t="str">
        <f t="shared" si="386"/>
        <v>1</v>
      </c>
      <c r="I1211" s="34" t="str">
        <f t="shared" si="387"/>
        <v>0</v>
      </c>
      <c r="J1211" s="34" t="str">
        <f t="shared" si="388"/>
        <v>0</v>
      </c>
      <c r="K1211" s="34" t="str">
        <f t="shared" si="389"/>
        <v>0</v>
      </c>
      <c r="L1211" s="34" t="s">
        <v>5657</v>
      </c>
      <c r="M1211" s="35" t="s">
        <v>1935</v>
      </c>
      <c r="N1211" s="35" t="s">
        <v>261</v>
      </c>
      <c r="O1211" s="37" t="s">
        <v>124</v>
      </c>
      <c r="P1211" s="55" t="s">
        <v>125</v>
      </c>
      <c r="Q1211" s="37" t="s">
        <v>8</v>
      </c>
      <c r="R1211" s="55">
        <v>1</v>
      </c>
      <c r="S1211" s="55" t="s">
        <v>128</v>
      </c>
      <c r="T1211" s="55" t="s">
        <v>128</v>
      </c>
      <c r="U1211" s="37">
        <v>2</v>
      </c>
      <c r="V1211" s="37">
        <v>2</v>
      </c>
      <c r="W1211" s="55" t="s">
        <v>1928</v>
      </c>
      <c r="X1211" s="55" t="s">
        <v>1928</v>
      </c>
      <c r="Y1211" s="55">
        <v>1</v>
      </c>
      <c r="Z1211" s="36">
        <v>1</v>
      </c>
      <c r="AA1211" s="36" t="s">
        <v>1935</v>
      </c>
      <c r="AB1211" s="36" t="s">
        <v>1935</v>
      </c>
      <c r="AC1211" s="36" t="s">
        <v>66</v>
      </c>
      <c r="AD1211" s="55" t="s">
        <v>66</v>
      </c>
      <c r="AE1211" s="42" t="s">
        <v>1935</v>
      </c>
      <c r="AF1211" s="42" t="s">
        <v>1935</v>
      </c>
      <c r="AG1211" s="27"/>
      <c r="AH1211" s="30" t="s">
        <v>8</v>
      </c>
      <c r="AI1211" s="39" t="s">
        <v>1936</v>
      </c>
      <c r="AJ1211" s="39" t="b">
        <f t="shared" si="398"/>
        <v>0</v>
      </c>
      <c r="AK1211" s="39" t="str">
        <f>O1211&amp;Q1211&amp;R1211&amp;U1211&amp;V1211&amp;Y1211&amp;Z1211&amp;AC1211&amp;AD1211</f>
        <v>B11221100</v>
      </c>
      <c r="AL1211" s="40">
        <v>701711</v>
      </c>
      <c r="AM1211" s="41" t="b">
        <f>C1211&lt;&gt;AK1211</f>
        <v>1</v>
      </c>
      <c r="AN1211" s="30" t="str">
        <f>N1211&amp;AK1211</f>
        <v>J9FB11221100</v>
      </c>
      <c r="AO1211"/>
      <c r="AP1211" s="31"/>
      <c r="AQ1211" s="31"/>
      <c r="AR1211" s="31">
        <f t="shared" si="390"/>
        <v>1</v>
      </c>
      <c r="AS1211" s="31" t="str">
        <f>IF(IFERROR(VLOOKUP(AE1211,#REF!,1,0),"")&lt;&gt;"",1,"")</f>
        <v/>
      </c>
      <c r="AT1211" s="31" t="str">
        <f>IF(IFERROR(VLOOKUP(AE1211,#REF!,1,0),"")&lt;&gt;"",1,"")</f>
        <v/>
      </c>
      <c r="AU1211" s="31" t="str">
        <f>IF(IFERROR(VLOOKUP(AE1211,#REF!,1,0),"")&lt;&gt;"",1,"")</f>
        <v/>
      </c>
      <c r="AV1211" s="31" t="str">
        <f>IF(IFERROR(VLOOKUP(AE1211,#REF!,1,0),"")&lt;&gt;"",1,"")</f>
        <v/>
      </c>
      <c r="AW1211" s="31" t="str">
        <f>IF(IFERROR(VLOOKUP(AE1211,#REF!,1,0),"")&lt;&gt;"",1,"")</f>
        <v/>
      </c>
      <c r="AX1211" s="31" t="str">
        <f>IF(IFERROR(VLOOKUP(AE1211,#REF!,1,0),"")&lt;&gt;"",1,"")</f>
        <v/>
      </c>
      <c r="AY1211" s="31" t="str">
        <f>IF(IFERROR(VLOOKUP(AE1211,#REF!,1,0),"")&lt;&gt;"",1,"")</f>
        <v/>
      </c>
      <c r="AZ1211" s="31" t="str">
        <f>IF(IFERROR(VLOOKUP(AE1211,#REF!,1,0),"")&lt;&gt;"",1,"")</f>
        <v/>
      </c>
      <c r="BA1211" s="31" t="str">
        <f>IF(IFERROR(VLOOKUP(AE1211,#REF!,1,0),"")&lt;&gt;"",1,"")</f>
        <v/>
      </c>
      <c r="BB1211" s="31" t="str">
        <f>IF(IFERROR(VLOOKUP(AE1211,#REF!,1,0),"")&lt;&gt;"",1,"")</f>
        <v/>
      </c>
      <c r="BC1211" s="31" t="str">
        <f>IF(IFERROR(VLOOKUP(AE1211,#REF!,1,0),"")&lt;&gt;"",1,"")</f>
        <v/>
      </c>
      <c r="BD1211" s="31" t="str">
        <f>IF(IFERROR(VLOOKUP(AE1211,#REF!,1,0),"")&lt;&gt;"",1,"")</f>
        <v/>
      </c>
      <c r="BE1211" s="32">
        <f t="shared" si="305"/>
        <v>1</v>
      </c>
    </row>
    <row r="1212" spans="1:57" ht="16">
      <c r="A1212" s="33">
        <v>704</v>
      </c>
      <c r="B1212" s="33">
        <v>701712</v>
      </c>
      <c r="C1212" s="33" t="str">
        <f t="shared" si="403"/>
        <v>701712000</v>
      </c>
      <c r="D1212" s="34" t="str">
        <f t="shared" si="382"/>
        <v>70</v>
      </c>
      <c r="E1212" s="34" t="str">
        <f t="shared" si="383"/>
        <v>1</v>
      </c>
      <c r="F1212" s="34" t="str">
        <f t="shared" si="384"/>
        <v>7</v>
      </c>
      <c r="G1212" s="34" t="str">
        <f t="shared" si="385"/>
        <v>1</v>
      </c>
      <c r="H1212" s="34" t="str">
        <f t="shared" si="386"/>
        <v>2</v>
      </c>
      <c r="I1212" s="34" t="str">
        <f t="shared" si="387"/>
        <v>0</v>
      </c>
      <c r="J1212" s="34" t="str">
        <f t="shared" si="388"/>
        <v>0</v>
      </c>
      <c r="K1212" s="34" t="str">
        <f t="shared" si="389"/>
        <v>0</v>
      </c>
      <c r="L1212" s="34" t="s">
        <v>5658</v>
      </c>
      <c r="M1212" s="35" t="s">
        <v>1937</v>
      </c>
      <c r="N1212" s="35" t="s">
        <v>261</v>
      </c>
      <c r="O1212" s="37" t="s">
        <v>124</v>
      </c>
      <c r="P1212" s="55" t="s">
        <v>125</v>
      </c>
      <c r="Q1212" s="37" t="s">
        <v>8</v>
      </c>
      <c r="R1212" s="55">
        <v>1</v>
      </c>
      <c r="S1212" s="55" t="s">
        <v>128</v>
      </c>
      <c r="T1212" s="55" t="s">
        <v>128</v>
      </c>
      <c r="U1212" s="37">
        <v>2</v>
      </c>
      <c r="V1212" s="37">
        <v>2</v>
      </c>
      <c r="W1212" s="55" t="s">
        <v>1928</v>
      </c>
      <c r="X1212" s="55" t="s">
        <v>1928</v>
      </c>
      <c r="Y1212" s="55">
        <v>1</v>
      </c>
      <c r="Z1212" s="36">
        <v>2</v>
      </c>
      <c r="AA1212" s="36" t="s">
        <v>1937</v>
      </c>
      <c r="AB1212" s="36" t="s">
        <v>1937</v>
      </c>
      <c r="AC1212" s="36" t="s">
        <v>66</v>
      </c>
      <c r="AD1212" s="55" t="s">
        <v>66</v>
      </c>
      <c r="AE1212" s="42" t="s">
        <v>1937</v>
      </c>
      <c r="AF1212" s="42" t="s">
        <v>1937</v>
      </c>
      <c r="AG1212" s="27"/>
      <c r="AH1212" s="30" t="s">
        <v>8</v>
      </c>
      <c r="AI1212" s="39" t="s">
        <v>1936</v>
      </c>
      <c r="AJ1212" s="39" t="b">
        <f t="shared" si="398"/>
        <v>0</v>
      </c>
      <c r="AK1212" s="39" t="str">
        <f>O1212&amp;Q1212&amp;R1212&amp;U1212&amp;V1212&amp;Y1212&amp;Z1212&amp;AC1212&amp;AD1212</f>
        <v>B11221200</v>
      </c>
      <c r="AL1212" s="40">
        <v>701712</v>
      </c>
      <c r="AM1212" s="41" t="b">
        <f>C1212&lt;&gt;AK1212</f>
        <v>1</v>
      </c>
      <c r="AN1212" s="30" t="str">
        <f>N1212&amp;AK1212</f>
        <v>J9FB11221200</v>
      </c>
      <c r="AO1212" s="30"/>
      <c r="AP1212" s="31"/>
      <c r="AQ1212" s="31"/>
      <c r="AR1212" s="31">
        <f t="shared" si="390"/>
        <v>1</v>
      </c>
      <c r="AS1212" s="31" t="str">
        <f>IF(IFERROR(VLOOKUP(AE1212,#REF!,1,0),"")&lt;&gt;"",1,"")</f>
        <v/>
      </c>
      <c r="AT1212" s="31" t="str">
        <f>IF(IFERROR(VLOOKUP(AE1212,#REF!,1,0),"")&lt;&gt;"",1,"")</f>
        <v/>
      </c>
      <c r="AU1212" s="31" t="str">
        <f>IF(IFERROR(VLOOKUP(AE1212,#REF!,1,0),"")&lt;&gt;"",1,"")</f>
        <v/>
      </c>
      <c r="AV1212" s="31" t="str">
        <f>IF(IFERROR(VLOOKUP(AE1212,#REF!,1,0),"")&lt;&gt;"",1,"")</f>
        <v/>
      </c>
      <c r="AW1212" s="31" t="str">
        <f>IF(IFERROR(VLOOKUP(AE1212,#REF!,1,0),"")&lt;&gt;"",1,"")</f>
        <v/>
      </c>
      <c r="AX1212" s="31" t="str">
        <f>IF(IFERROR(VLOOKUP(AE1212,#REF!,1,0),"")&lt;&gt;"",1,"")</f>
        <v/>
      </c>
      <c r="AY1212" s="31" t="str">
        <f>IF(IFERROR(VLOOKUP(AE1212,#REF!,1,0),"")&lt;&gt;"",1,"")</f>
        <v/>
      </c>
      <c r="AZ1212" s="31" t="str">
        <f>IF(IFERROR(VLOOKUP(AE1212,#REF!,1,0),"")&lt;&gt;"",1,"")</f>
        <v/>
      </c>
      <c r="BA1212" s="31" t="str">
        <f>IF(IFERROR(VLOOKUP(AE1212,#REF!,1,0),"")&lt;&gt;"",1,"")</f>
        <v/>
      </c>
      <c r="BB1212" s="31" t="str">
        <f>IF(IFERROR(VLOOKUP(AE1212,#REF!,1,0),"")&lt;&gt;"",1,"")</f>
        <v/>
      </c>
      <c r="BC1212" s="31" t="str">
        <f>IF(IFERROR(VLOOKUP(AE1212,#REF!,1,0),"")&lt;&gt;"",1,"")</f>
        <v/>
      </c>
      <c r="BD1212" s="31" t="str">
        <f>IF(IFERROR(VLOOKUP(AE1212,#REF!,1,0),"")&lt;&gt;"",1,"")</f>
        <v/>
      </c>
      <c r="BE1212" s="32">
        <f t="shared" si="305"/>
        <v>1</v>
      </c>
    </row>
    <row r="1213" spans="1:57" ht="16">
      <c r="A1213" s="43">
        <v>705</v>
      </c>
      <c r="B1213" s="43">
        <v>70179</v>
      </c>
      <c r="C1213" s="43" t="str">
        <f t="shared" si="403"/>
        <v>701790000</v>
      </c>
      <c r="D1213" s="44" t="str">
        <f t="shared" si="382"/>
        <v>70</v>
      </c>
      <c r="E1213" s="44" t="str">
        <f t="shared" si="383"/>
        <v>1</v>
      </c>
      <c r="F1213" s="44" t="str">
        <f t="shared" si="384"/>
        <v>7</v>
      </c>
      <c r="G1213" s="44" t="str">
        <f t="shared" si="385"/>
        <v>9</v>
      </c>
      <c r="H1213" s="44" t="str">
        <f t="shared" si="386"/>
        <v>0</v>
      </c>
      <c r="I1213" s="44" t="str">
        <f t="shared" si="387"/>
        <v>0</v>
      </c>
      <c r="J1213" s="44" t="str">
        <f t="shared" si="388"/>
        <v>0</v>
      </c>
      <c r="K1213" s="44" t="str">
        <f t="shared" si="389"/>
        <v>0</v>
      </c>
      <c r="L1213" s="44"/>
      <c r="M1213" s="45" t="s">
        <v>1938</v>
      </c>
      <c r="N1213" s="45"/>
      <c r="O1213" s="46" t="s">
        <v>124</v>
      </c>
      <c r="P1213" s="47" t="s">
        <v>125</v>
      </c>
      <c r="Q1213" s="46" t="s">
        <v>8</v>
      </c>
      <c r="R1213" s="47"/>
      <c r="S1213" s="47" t="s">
        <v>128</v>
      </c>
      <c r="T1213" s="47" t="s">
        <v>1927</v>
      </c>
      <c r="U1213" s="46" t="s">
        <v>18</v>
      </c>
      <c r="V1213" s="46" t="s">
        <v>66</v>
      </c>
      <c r="W1213" s="47"/>
      <c r="X1213" s="47" t="s">
        <v>1938</v>
      </c>
      <c r="Y1213" s="46" t="s">
        <v>66</v>
      </c>
      <c r="Z1213" s="49" t="s">
        <v>66</v>
      </c>
      <c r="AA1213" s="47"/>
      <c r="AB1213" s="47" t="s">
        <v>1938</v>
      </c>
      <c r="AC1213" s="49" t="s">
        <v>66</v>
      </c>
      <c r="AD1213" s="47" t="s">
        <v>66</v>
      </c>
      <c r="AE1213" s="50" t="s">
        <v>1938</v>
      </c>
      <c r="AF1213" s="51"/>
      <c r="AG1213" s="51" t="s">
        <v>8</v>
      </c>
      <c r="AH1213" s="52"/>
      <c r="AI1213" s="39"/>
      <c r="AJ1213" s="39"/>
      <c r="AK1213" s="39" t="e">
        <f>O1213&amp;Q1213&amp;#REF!&amp;U1213&amp;V1213&amp;Y1213&amp;Z1213&amp;AC1213&amp;AD1213</f>
        <v>#REF!</v>
      </c>
      <c r="AL1213" s="43">
        <v>70179</v>
      </c>
      <c r="AM1213" s="44" t="e">
        <f>C1213&lt;&gt;AK1213</f>
        <v>#REF!</v>
      </c>
      <c r="AN1213" s="52"/>
      <c r="AO1213" s="52"/>
      <c r="AP1213" s="53"/>
      <c r="AQ1213" s="53"/>
      <c r="AR1213" s="53">
        <f t="shared" si="390"/>
        <v>1</v>
      </c>
      <c r="AS1213" s="53" t="str">
        <f>IF(IFERROR(VLOOKUP(AE1213,#REF!,1,0),"")&lt;&gt;"",1,"")</f>
        <v/>
      </c>
      <c r="AT1213" s="53" t="str">
        <f>IF(IFERROR(VLOOKUP(AE1213,#REF!,1,0),"")&lt;&gt;"",1,"")</f>
        <v/>
      </c>
      <c r="AU1213" s="53" t="str">
        <f>IF(IFERROR(VLOOKUP(AE1213,#REF!,1,0),"")&lt;&gt;"",1,"")</f>
        <v/>
      </c>
      <c r="AV1213" s="53" t="str">
        <f>IF(IFERROR(VLOOKUP(AE1213,#REF!,1,0),"")&lt;&gt;"",1,"")</f>
        <v/>
      </c>
      <c r="AW1213" s="53" t="str">
        <f>IF(IFERROR(VLOOKUP(AE1213,#REF!,1,0),"")&lt;&gt;"",1,"")</f>
        <v/>
      </c>
      <c r="AX1213" s="53" t="str">
        <f>IF(IFERROR(VLOOKUP(AE1213,#REF!,1,0),"")&lt;&gt;"",1,"")</f>
        <v/>
      </c>
      <c r="AY1213" s="53" t="str">
        <f>IF(IFERROR(VLOOKUP(AE1213,#REF!,1,0),"")&lt;&gt;"",1,"")</f>
        <v/>
      </c>
      <c r="AZ1213" s="53" t="str">
        <f>IF(IFERROR(VLOOKUP(AE1213,#REF!,1,0),"")&lt;&gt;"",1,"")</f>
        <v/>
      </c>
      <c r="BA1213" s="53" t="str">
        <f>IF(IFERROR(VLOOKUP(AE1213,#REF!,1,0),"")&lt;&gt;"",1,"")</f>
        <v/>
      </c>
      <c r="BB1213" s="53" t="str">
        <f>IF(IFERROR(VLOOKUP(AE1213,#REF!,1,0),"")&lt;&gt;"",1,"")</f>
        <v/>
      </c>
      <c r="BC1213" s="53" t="str">
        <f>IF(IFERROR(VLOOKUP(AE1213,#REF!,1,0),"")&lt;&gt;"",1,"")</f>
        <v/>
      </c>
      <c r="BD1213" s="53" t="str">
        <f>IF(IFERROR(VLOOKUP(AE1213,#REF!,1,0),"")&lt;&gt;"",1,"")</f>
        <v/>
      </c>
      <c r="BE1213" s="54">
        <f t="shared" si="305"/>
        <v>1</v>
      </c>
    </row>
    <row r="1214" spans="1:57" ht="17">
      <c r="A1214" s="137">
        <v>706</v>
      </c>
      <c r="B1214" s="137">
        <v>701791</v>
      </c>
      <c r="C1214" s="137" t="str">
        <f t="shared" si="403"/>
        <v>701791000</v>
      </c>
      <c r="D1214" s="138" t="str">
        <f t="shared" si="382"/>
        <v>70</v>
      </c>
      <c r="E1214" s="138" t="str">
        <f t="shared" si="383"/>
        <v>1</v>
      </c>
      <c r="F1214" s="138" t="str">
        <f t="shared" si="384"/>
        <v>7</v>
      </c>
      <c r="G1214" s="138" t="str">
        <f t="shared" si="385"/>
        <v>9</v>
      </c>
      <c r="H1214" s="138" t="str">
        <f t="shared" si="386"/>
        <v>1</v>
      </c>
      <c r="I1214" s="138" t="str">
        <f t="shared" si="387"/>
        <v>0</v>
      </c>
      <c r="J1214" s="138" t="str">
        <f t="shared" si="388"/>
        <v>0</v>
      </c>
      <c r="K1214" s="138" t="str">
        <f t="shared" si="389"/>
        <v>0</v>
      </c>
      <c r="L1214" s="138" t="s">
        <v>5659</v>
      </c>
      <c r="M1214" s="139" t="s">
        <v>1939</v>
      </c>
      <c r="N1214" s="139" t="s">
        <v>261</v>
      </c>
      <c r="O1214" s="141" t="s">
        <v>124</v>
      </c>
      <c r="P1214" s="141" t="s">
        <v>125</v>
      </c>
      <c r="Q1214" s="141" t="s">
        <v>8</v>
      </c>
      <c r="R1214" s="141">
        <v>1</v>
      </c>
      <c r="S1214" s="141" t="s">
        <v>128</v>
      </c>
      <c r="T1214" s="141" t="s">
        <v>128</v>
      </c>
      <c r="U1214" s="141">
        <v>2</v>
      </c>
      <c r="V1214" s="141">
        <v>3</v>
      </c>
      <c r="W1214" s="141" t="s">
        <v>1939</v>
      </c>
      <c r="X1214" s="141" t="s">
        <v>1939</v>
      </c>
      <c r="Y1214" s="141" t="s">
        <v>66</v>
      </c>
      <c r="Z1214" s="140" t="s">
        <v>66</v>
      </c>
      <c r="AA1214" s="140" t="s">
        <v>1939</v>
      </c>
      <c r="AB1214" s="140" t="s">
        <v>1939</v>
      </c>
      <c r="AC1214" s="140" t="s">
        <v>66</v>
      </c>
      <c r="AD1214" s="141" t="s">
        <v>66</v>
      </c>
      <c r="AE1214" s="144" t="s">
        <v>1939</v>
      </c>
      <c r="AF1214" s="144" t="s">
        <v>1939</v>
      </c>
      <c r="AG1214" s="134"/>
      <c r="AH1214" s="142"/>
      <c r="AI1214" s="143"/>
      <c r="AJ1214" s="143" t="b">
        <f t="shared" ref="AJ1214:AJ1223" si="404">IF(OR(AS1214=1,AT1214=1,AU1214=1,AV1214=1,AW1214=1,AX1214=1,AY1214=1,AZ1214=1,BA1214=1,BB1214=1,BC1214=1,BD1214=1),TRUE,FALSE)</f>
        <v>0</v>
      </c>
      <c r="AK1214" s="143" t="str">
        <f>O1214&amp;Q1214&amp;R1214&amp;U1214&amp;V1214&amp;Y1214&amp;Z1214&amp;AC1214&amp;AD1214</f>
        <v>B11230000</v>
      </c>
      <c r="AL1214" s="40">
        <v>701791</v>
      </c>
      <c r="AM1214" s="41" t="b">
        <f>C1214&lt;&gt;AK1214</f>
        <v>1</v>
      </c>
      <c r="AN1214" s="145" t="str">
        <f>N1214&amp;AK1214</f>
        <v>J9FB11230000</v>
      </c>
      <c r="AO1214" s="145"/>
      <c r="AP1214" s="31"/>
      <c r="AQ1214" s="146"/>
      <c r="AR1214" s="146">
        <f t="shared" si="390"/>
        <v>1</v>
      </c>
      <c r="AS1214" s="146" t="str">
        <f>IF(IFERROR(VLOOKUP(AE1214,#REF!,1,0),"")&lt;&gt;"",1,"")</f>
        <v/>
      </c>
      <c r="AT1214" s="146" t="str">
        <f>IF(IFERROR(VLOOKUP(AE1214,#REF!,1,0),"")&lt;&gt;"",1,"")</f>
        <v/>
      </c>
      <c r="AU1214" s="146" t="str">
        <f>IF(IFERROR(VLOOKUP(AE1214,#REF!,1,0),"")&lt;&gt;"",1,"")</f>
        <v/>
      </c>
      <c r="AV1214" s="146" t="str">
        <f>IF(IFERROR(VLOOKUP(AE1214,#REF!,1,0),"")&lt;&gt;"",1,"")</f>
        <v/>
      </c>
      <c r="AW1214" s="146" t="str">
        <f>IF(IFERROR(VLOOKUP(AE1214,#REF!,1,0),"")&lt;&gt;"",1,"")</f>
        <v/>
      </c>
      <c r="AX1214" s="146" t="str">
        <f>IF(IFERROR(VLOOKUP(AE1214,#REF!,1,0),"")&lt;&gt;"",1,"")</f>
        <v/>
      </c>
      <c r="AY1214" s="146" t="str">
        <f>IF(IFERROR(VLOOKUP(AE1214,#REF!,1,0),"")&lt;&gt;"",1,"")</f>
        <v/>
      </c>
      <c r="AZ1214" s="146" t="str">
        <f>IF(IFERROR(VLOOKUP(AE1214,#REF!,1,0),"")&lt;&gt;"",1,"")</f>
        <v/>
      </c>
      <c r="BA1214" s="146" t="str">
        <f>IF(IFERROR(VLOOKUP(AE1214,#REF!,1,0),"")&lt;&gt;"",1,"")</f>
        <v/>
      </c>
      <c r="BB1214" s="146" t="str">
        <f>IF(IFERROR(VLOOKUP(AE1214,#REF!,1,0),"")&lt;&gt;"",1,"")</f>
        <v/>
      </c>
      <c r="BC1214" s="146" t="str">
        <f>IF(IFERROR(VLOOKUP(AE1214,#REF!,1,0),"")&lt;&gt;"",1,"")</f>
        <v/>
      </c>
      <c r="BD1214" s="146" t="str">
        <f>IF(IFERROR(VLOOKUP(AE1214,#REF!,1,0),"")&lt;&gt;"",1,"")</f>
        <v/>
      </c>
      <c r="BE1214" s="148">
        <f t="shared" si="305"/>
        <v>1</v>
      </c>
    </row>
    <row r="1215" spans="1:57" ht="17">
      <c r="A1215" s="137">
        <v>2774</v>
      </c>
      <c r="B1215" s="137">
        <v>999999999</v>
      </c>
      <c r="C1215" s="137">
        <v>999999999</v>
      </c>
      <c r="D1215" s="138" t="str">
        <f t="shared" si="382"/>
        <v>99</v>
      </c>
      <c r="E1215" s="138" t="str">
        <f t="shared" si="383"/>
        <v>9</v>
      </c>
      <c r="F1215" s="138" t="str">
        <f t="shared" si="384"/>
        <v>9</v>
      </c>
      <c r="G1215" s="138" t="str">
        <f t="shared" si="385"/>
        <v>9</v>
      </c>
      <c r="H1215" s="138" t="str">
        <f t="shared" si="386"/>
        <v>9</v>
      </c>
      <c r="I1215" s="138" t="str">
        <f t="shared" si="387"/>
        <v>9</v>
      </c>
      <c r="J1215" s="138" t="str">
        <f t="shared" si="388"/>
        <v>9</v>
      </c>
      <c r="K1215" s="138" t="str">
        <f t="shared" si="389"/>
        <v>9</v>
      </c>
      <c r="L1215" s="138" t="s">
        <v>5660</v>
      </c>
      <c r="M1215" s="139" t="s">
        <v>1940</v>
      </c>
      <c r="N1215" s="139" t="s">
        <v>261</v>
      </c>
      <c r="O1215" s="141" t="s">
        <v>124</v>
      </c>
      <c r="P1215" s="141" t="s">
        <v>125</v>
      </c>
      <c r="Q1215" s="141" t="s">
        <v>8</v>
      </c>
      <c r="R1215" s="141">
        <v>1</v>
      </c>
      <c r="S1215" s="141" t="s">
        <v>128</v>
      </c>
      <c r="T1215" s="141" t="s">
        <v>128</v>
      </c>
      <c r="U1215" s="141">
        <v>2</v>
      </c>
      <c r="V1215" s="141">
        <v>3</v>
      </c>
      <c r="W1215" s="141" t="s">
        <v>1939</v>
      </c>
      <c r="X1215" s="141" t="s">
        <v>1939</v>
      </c>
      <c r="Y1215" s="141" t="s">
        <v>66</v>
      </c>
      <c r="Z1215" s="140" t="s">
        <v>66</v>
      </c>
      <c r="AA1215" s="140" t="s">
        <v>1939</v>
      </c>
      <c r="AB1215" s="140" t="s">
        <v>1939</v>
      </c>
      <c r="AC1215" s="140" t="s">
        <v>8</v>
      </c>
      <c r="AD1215" s="141">
        <v>1</v>
      </c>
      <c r="AE1215" s="141" t="s">
        <v>1940</v>
      </c>
      <c r="AF1215" s="141" t="s">
        <v>1941</v>
      </c>
      <c r="AG1215" s="134"/>
      <c r="AH1215" s="142"/>
      <c r="AI1215" s="143"/>
      <c r="AJ1215" s="143" t="b">
        <f t="shared" si="404"/>
        <v>0</v>
      </c>
      <c r="AK1215" s="143" t="str">
        <f>O1215&amp;Q1215&amp;R1215&amp;U1215&amp;V1215&amp;Y1215&amp;Z1215&amp;AC1215&amp;AD1215</f>
        <v>B11230011</v>
      </c>
      <c r="AL1215" s="59"/>
      <c r="AM1215" s="41" t="b">
        <f>C1215&lt;&gt;AK1215</f>
        <v>1</v>
      </c>
      <c r="AN1215" s="145" t="str">
        <f>N1215&amp;AK1215</f>
        <v>J9FB11230011</v>
      </c>
      <c r="AO1215" s="145"/>
      <c r="AP1215" s="31"/>
      <c r="AQ1215" s="146"/>
      <c r="AR1215" s="146" t="str">
        <f t="shared" si="390"/>
        <v/>
      </c>
      <c r="AS1215" s="146" t="str">
        <f>IF(IFERROR(VLOOKUP(AE1215,#REF!,1,0),"")&lt;&gt;"",1,"")</f>
        <v/>
      </c>
      <c r="AT1215" s="146" t="str">
        <f>IF(IFERROR(VLOOKUP(AE1215,#REF!,1,0),"")&lt;&gt;"",1,"")</f>
        <v/>
      </c>
      <c r="AU1215" s="146" t="str">
        <f>IF(IFERROR(VLOOKUP(AE1215,#REF!,1,0),"")&lt;&gt;"",1,"")</f>
        <v/>
      </c>
      <c r="AV1215" s="146" t="str">
        <f>IF(IFERROR(VLOOKUP(AE1215,#REF!,1,0),"")&lt;&gt;"",1,"")</f>
        <v/>
      </c>
      <c r="AW1215" s="146" t="str">
        <f>IF(IFERROR(VLOOKUP(AE1215,#REF!,1,0),"")&lt;&gt;"",1,"")</f>
        <v/>
      </c>
      <c r="AX1215" s="146" t="str">
        <f>IF(IFERROR(VLOOKUP(AE1215,#REF!,1,0),"")&lt;&gt;"",1,"")</f>
        <v/>
      </c>
      <c r="AY1215" s="146" t="str">
        <f>IF(IFERROR(VLOOKUP(AE1215,#REF!,1,0),"")&lt;&gt;"",1,"")</f>
        <v/>
      </c>
      <c r="AZ1215" s="146" t="str">
        <f>IF(IFERROR(VLOOKUP(AE1215,#REF!,1,0),"")&lt;&gt;"",1,"")</f>
        <v/>
      </c>
      <c r="BA1215" s="146" t="str">
        <f>IF(IFERROR(VLOOKUP(AE1215,#REF!,1,0),"")&lt;&gt;"",1,"")</f>
        <v/>
      </c>
      <c r="BB1215" s="146" t="str">
        <f>IF(IFERROR(VLOOKUP(AE1215,#REF!,1,0),"")&lt;&gt;"",1,"")</f>
        <v/>
      </c>
      <c r="BC1215" s="146" t="str">
        <f>IF(IFERROR(VLOOKUP(AE1215,#REF!,1,0),"")&lt;&gt;"",1,"")</f>
        <v/>
      </c>
      <c r="BD1215" s="146" t="str">
        <f>IF(IFERROR(VLOOKUP(AE1215,#REF!,1,0),"")&lt;&gt;"",1,"")</f>
        <v/>
      </c>
      <c r="BE1215" s="148">
        <f t="shared" si="305"/>
        <v>0</v>
      </c>
    </row>
    <row r="1216" spans="1:57" ht="17">
      <c r="A1216" s="137">
        <v>2728</v>
      </c>
      <c r="B1216" s="137">
        <v>999999999</v>
      </c>
      <c r="C1216" s="137">
        <v>999999999</v>
      </c>
      <c r="D1216" s="138" t="str">
        <f t="shared" si="382"/>
        <v>99</v>
      </c>
      <c r="E1216" s="138" t="str">
        <f t="shared" si="383"/>
        <v>9</v>
      </c>
      <c r="F1216" s="138" t="str">
        <f t="shared" si="384"/>
        <v>9</v>
      </c>
      <c r="G1216" s="138" t="str">
        <f t="shared" si="385"/>
        <v>9</v>
      </c>
      <c r="H1216" s="138" t="str">
        <f t="shared" si="386"/>
        <v>9</v>
      </c>
      <c r="I1216" s="138" t="str">
        <f t="shared" si="387"/>
        <v>9</v>
      </c>
      <c r="J1216" s="138" t="str">
        <f t="shared" si="388"/>
        <v>9</v>
      </c>
      <c r="K1216" s="138" t="str">
        <f t="shared" si="389"/>
        <v>9</v>
      </c>
      <c r="L1216" s="138" t="s">
        <v>5661</v>
      </c>
      <c r="M1216" s="144" t="s">
        <v>1942</v>
      </c>
      <c r="N1216" s="139" t="s">
        <v>261</v>
      </c>
      <c r="O1216" s="141" t="s">
        <v>124</v>
      </c>
      <c r="P1216" s="141" t="s">
        <v>125</v>
      </c>
      <c r="Q1216" s="141" t="s">
        <v>8</v>
      </c>
      <c r="R1216" s="141">
        <v>1</v>
      </c>
      <c r="S1216" s="141" t="s">
        <v>128</v>
      </c>
      <c r="T1216" s="141" t="s">
        <v>128</v>
      </c>
      <c r="U1216" s="141">
        <v>2</v>
      </c>
      <c r="V1216" s="141">
        <v>4</v>
      </c>
      <c r="W1216" s="141" t="s">
        <v>1942</v>
      </c>
      <c r="X1216" s="141" t="s">
        <v>1942</v>
      </c>
      <c r="Y1216" s="141">
        <v>0</v>
      </c>
      <c r="Z1216" s="140">
        <v>0</v>
      </c>
      <c r="AA1216" s="140" t="s">
        <v>1942</v>
      </c>
      <c r="AB1216" s="140" t="s">
        <v>1942</v>
      </c>
      <c r="AC1216" s="140" t="s">
        <v>66</v>
      </c>
      <c r="AD1216" s="141" t="s">
        <v>66</v>
      </c>
      <c r="AE1216" s="144" t="s">
        <v>1942</v>
      </c>
      <c r="AF1216" s="144" t="s">
        <v>1942</v>
      </c>
      <c r="AG1216" s="134"/>
      <c r="AH1216" s="142"/>
      <c r="AI1216" s="143"/>
      <c r="AJ1216" s="143" t="b">
        <f t="shared" si="404"/>
        <v>0</v>
      </c>
      <c r="AK1216" s="143" t="str">
        <f>O1216&amp;Q1216&amp;R1216&amp;U1216&amp;V1216&amp;Y1216&amp;Z1216&amp;AC1216&amp;AD1216</f>
        <v>B11240000</v>
      </c>
      <c r="AL1216" s="59"/>
      <c r="AM1216" s="41" t="b">
        <f>C1216&lt;&gt;AK1216</f>
        <v>1</v>
      </c>
      <c r="AN1216" s="145" t="str">
        <f>N1216&amp;AK1216</f>
        <v>J9FB11240000</v>
      </c>
      <c r="AO1216" s="145"/>
      <c r="AP1216" s="31"/>
      <c r="AQ1216" s="146"/>
      <c r="AR1216" s="146" t="str">
        <f t="shared" si="390"/>
        <v/>
      </c>
      <c r="AS1216" s="146" t="str">
        <f>IF(IFERROR(VLOOKUP(AE1216,#REF!,1,0),"")&lt;&gt;"",1,"")</f>
        <v/>
      </c>
      <c r="AT1216" s="146" t="str">
        <f>IF(IFERROR(VLOOKUP(AE1216,#REF!,1,0),"")&lt;&gt;"",1,"")</f>
        <v/>
      </c>
      <c r="AU1216" s="146" t="str">
        <f>IF(IFERROR(VLOOKUP(AE1216,#REF!,1,0),"")&lt;&gt;"",1,"")</f>
        <v/>
      </c>
      <c r="AV1216" s="146" t="str">
        <f>IF(IFERROR(VLOOKUP(AE1216,#REF!,1,0),"")&lt;&gt;"",1,"")</f>
        <v/>
      </c>
      <c r="AW1216" s="146" t="str">
        <f>IF(IFERROR(VLOOKUP(AE1216,#REF!,1,0),"")&lt;&gt;"",1,"")</f>
        <v/>
      </c>
      <c r="AX1216" s="146" t="str">
        <f>IF(IFERROR(VLOOKUP(AE1216,#REF!,1,0),"")&lt;&gt;"",1,"")</f>
        <v/>
      </c>
      <c r="AY1216" s="146" t="str">
        <f>IF(IFERROR(VLOOKUP(AE1216,#REF!,1,0),"")&lt;&gt;"",1,"")</f>
        <v/>
      </c>
      <c r="AZ1216" s="146" t="str">
        <f>IF(IFERROR(VLOOKUP(AE1216,#REF!,1,0),"")&lt;&gt;"",1,"")</f>
        <v/>
      </c>
      <c r="BA1216" s="146" t="str">
        <f>IF(IFERROR(VLOOKUP(AE1216,#REF!,1,0),"")&lt;&gt;"",1,"")</f>
        <v/>
      </c>
      <c r="BB1216" s="146" t="str">
        <f>IF(IFERROR(VLOOKUP(AE1216,#REF!,1,0),"")&lt;&gt;"",1,"")</f>
        <v/>
      </c>
      <c r="BC1216" s="146" t="str">
        <f>IF(IFERROR(VLOOKUP(AE1216,#REF!,1,0),"")&lt;&gt;"",1,"")</f>
        <v/>
      </c>
      <c r="BD1216" s="146" t="str">
        <f>IF(IFERROR(VLOOKUP(AE1216,#REF!,1,0),"")&lt;&gt;"",1,"")</f>
        <v/>
      </c>
      <c r="BE1216" s="148">
        <f t="shared" si="305"/>
        <v>0</v>
      </c>
    </row>
    <row r="1217" spans="1:57" ht="17">
      <c r="A1217" s="137">
        <v>2775</v>
      </c>
      <c r="B1217" s="137">
        <v>999999999</v>
      </c>
      <c r="C1217" s="137">
        <v>999999999</v>
      </c>
      <c r="D1217" s="138" t="str">
        <f t="shared" si="382"/>
        <v>99</v>
      </c>
      <c r="E1217" s="138" t="str">
        <f t="shared" si="383"/>
        <v>9</v>
      </c>
      <c r="F1217" s="138" t="str">
        <f t="shared" si="384"/>
        <v>9</v>
      </c>
      <c r="G1217" s="138" t="str">
        <f t="shared" si="385"/>
        <v>9</v>
      </c>
      <c r="H1217" s="138" t="str">
        <f t="shared" si="386"/>
        <v>9</v>
      </c>
      <c r="I1217" s="138" t="str">
        <f t="shared" si="387"/>
        <v>9</v>
      </c>
      <c r="J1217" s="138" t="str">
        <f t="shared" si="388"/>
        <v>9</v>
      </c>
      <c r="K1217" s="138" t="str">
        <f t="shared" si="389"/>
        <v>9</v>
      </c>
      <c r="L1217" s="138" t="s">
        <v>5662</v>
      </c>
      <c r="M1217" s="144" t="s">
        <v>1943</v>
      </c>
      <c r="N1217" s="139" t="s">
        <v>261</v>
      </c>
      <c r="O1217" s="141" t="s">
        <v>124</v>
      </c>
      <c r="P1217" s="141" t="s">
        <v>125</v>
      </c>
      <c r="Q1217" s="141" t="s">
        <v>8</v>
      </c>
      <c r="R1217" s="141">
        <v>1</v>
      </c>
      <c r="S1217" s="141" t="s">
        <v>128</v>
      </c>
      <c r="T1217" s="141" t="s">
        <v>128</v>
      </c>
      <c r="U1217" s="141">
        <v>2</v>
      </c>
      <c r="V1217" s="141">
        <v>4</v>
      </c>
      <c r="W1217" s="141" t="s">
        <v>1942</v>
      </c>
      <c r="X1217" s="141" t="s">
        <v>1942</v>
      </c>
      <c r="Y1217" s="141">
        <v>0</v>
      </c>
      <c r="Z1217" s="140">
        <v>0</v>
      </c>
      <c r="AA1217" s="140" t="s">
        <v>1942</v>
      </c>
      <c r="AB1217" s="140" t="s">
        <v>1942</v>
      </c>
      <c r="AC1217" s="140" t="s">
        <v>8</v>
      </c>
      <c r="AD1217" s="141">
        <v>1</v>
      </c>
      <c r="AE1217" s="144" t="s">
        <v>1943</v>
      </c>
      <c r="AF1217" s="144" t="s">
        <v>1944</v>
      </c>
      <c r="AG1217" s="134"/>
      <c r="AH1217" s="142"/>
      <c r="AI1217" s="143"/>
      <c r="AJ1217" s="143" t="b">
        <f t="shared" si="404"/>
        <v>0</v>
      </c>
      <c r="AK1217" s="143" t="str">
        <f>O1217&amp;Q1217&amp;R1217&amp;U1217&amp;V1217&amp;Y1217&amp;Z1217&amp;AC1217&amp;AD1217</f>
        <v>B11240011</v>
      </c>
      <c r="AL1217" s="59"/>
      <c r="AM1217" s="41" t="b">
        <f>C1217&lt;&gt;AK1217</f>
        <v>1</v>
      </c>
      <c r="AN1217" s="145" t="str">
        <f>N1217&amp;AK1217</f>
        <v>J9FB11240011</v>
      </c>
      <c r="AO1217" s="145"/>
      <c r="AP1217" s="31"/>
      <c r="AQ1217" s="146"/>
      <c r="AR1217" s="146" t="str">
        <f t="shared" si="390"/>
        <v/>
      </c>
      <c r="AS1217" s="146" t="str">
        <f>IF(IFERROR(VLOOKUP(AE1217,#REF!,1,0),"")&lt;&gt;"",1,"")</f>
        <v/>
      </c>
      <c r="AT1217" s="146" t="str">
        <f>IF(IFERROR(VLOOKUP(AE1217,#REF!,1,0),"")&lt;&gt;"",1,"")</f>
        <v/>
      </c>
      <c r="AU1217" s="146" t="str">
        <f>IF(IFERROR(VLOOKUP(AE1217,#REF!,1,0),"")&lt;&gt;"",1,"")</f>
        <v/>
      </c>
      <c r="AV1217" s="146" t="str">
        <f>IF(IFERROR(VLOOKUP(AE1217,#REF!,1,0),"")&lt;&gt;"",1,"")</f>
        <v/>
      </c>
      <c r="AW1217" s="146" t="str">
        <f>IF(IFERROR(VLOOKUP(AE1217,#REF!,1,0),"")&lt;&gt;"",1,"")</f>
        <v/>
      </c>
      <c r="AX1217" s="146" t="str">
        <f>IF(IFERROR(VLOOKUP(AE1217,#REF!,1,0),"")&lt;&gt;"",1,"")</f>
        <v/>
      </c>
      <c r="AY1217" s="146" t="str">
        <f>IF(IFERROR(VLOOKUP(AE1217,#REF!,1,0),"")&lt;&gt;"",1,"")</f>
        <v/>
      </c>
      <c r="AZ1217" s="146" t="str">
        <f>IF(IFERROR(VLOOKUP(AE1217,#REF!,1,0),"")&lt;&gt;"",1,"")</f>
        <v/>
      </c>
      <c r="BA1217" s="146" t="str">
        <f>IF(IFERROR(VLOOKUP(AE1217,#REF!,1,0),"")&lt;&gt;"",1,"")</f>
        <v/>
      </c>
      <c r="BB1217" s="146" t="str">
        <f>IF(IFERROR(VLOOKUP(AE1217,#REF!,1,0),"")&lt;&gt;"",1,"")</f>
        <v/>
      </c>
      <c r="BC1217" s="146" t="str">
        <f>IF(IFERROR(VLOOKUP(AE1217,#REF!,1,0),"")&lt;&gt;"",1,"")</f>
        <v/>
      </c>
      <c r="BD1217" s="146" t="str">
        <f>IF(IFERROR(VLOOKUP(AE1217,#REF!,1,0),"")&lt;&gt;"",1,"")</f>
        <v/>
      </c>
      <c r="BE1217" s="148">
        <f t="shared" si="305"/>
        <v>0</v>
      </c>
    </row>
    <row r="1218" spans="1:57" ht="17">
      <c r="A1218" s="137">
        <v>2729</v>
      </c>
      <c r="B1218" s="137">
        <v>999999999</v>
      </c>
      <c r="C1218" s="137">
        <v>999999999</v>
      </c>
      <c r="D1218" s="138" t="str">
        <f t="shared" si="382"/>
        <v>99</v>
      </c>
      <c r="E1218" s="138" t="str">
        <f t="shared" si="383"/>
        <v>9</v>
      </c>
      <c r="F1218" s="138" t="str">
        <f t="shared" si="384"/>
        <v>9</v>
      </c>
      <c r="G1218" s="138" t="str">
        <f t="shared" si="385"/>
        <v>9</v>
      </c>
      <c r="H1218" s="138" t="str">
        <f t="shared" si="386"/>
        <v>9</v>
      </c>
      <c r="I1218" s="138" t="str">
        <f t="shared" si="387"/>
        <v>9</v>
      </c>
      <c r="J1218" s="138" t="str">
        <f t="shared" si="388"/>
        <v>9</v>
      </c>
      <c r="K1218" s="138" t="str">
        <f t="shared" si="389"/>
        <v>9</v>
      </c>
      <c r="L1218" s="138" t="s">
        <v>5663</v>
      </c>
      <c r="M1218" s="144" t="s">
        <v>1945</v>
      </c>
      <c r="N1218" s="139" t="s">
        <v>261</v>
      </c>
      <c r="O1218" s="141" t="s">
        <v>124</v>
      </c>
      <c r="P1218" s="141" t="s">
        <v>125</v>
      </c>
      <c r="Q1218" s="141" t="s">
        <v>8</v>
      </c>
      <c r="R1218" s="141">
        <v>1</v>
      </c>
      <c r="S1218" s="141" t="s">
        <v>128</v>
      </c>
      <c r="T1218" s="141" t="s">
        <v>128</v>
      </c>
      <c r="U1218" s="141">
        <v>2</v>
      </c>
      <c r="V1218" s="141">
        <v>5</v>
      </c>
      <c r="W1218" s="141" t="s">
        <v>1945</v>
      </c>
      <c r="X1218" s="141" t="s">
        <v>1945</v>
      </c>
      <c r="Y1218" s="141">
        <v>0</v>
      </c>
      <c r="Z1218" s="140">
        <v>0</v>
      </c>
      <c r="AA1218" s="140" t="s">
        <v>1945</v>
      </c>
      <c r="AB1218" s="140" t="s">
        <v>1945</v>
      </c>
      <c r="AC1218" s="140" t="s">
        <v>66</v>
      </c>
      <c r="AD1218" s="141" t="s">
        <v>66</v>
      </c>
      <c r="AE1218" s="144" t="s">
        <v>1945</v>
      </c>
      <c r="AF1218" s="144" t="s">
        <v>1945</v>
      </c>
      <c r="AG1218" s="134"/>
      <c r="AH1218" s="142"/>
      <c r="AI1218" s="143"/>
      <c r="AJ1218" s="143" t="b">
        <f t="shared" si="404"/>
        <v>0</v>
      </c>
      <c r="AK1218" s="143" t="str">
        <f>O1218&amp;Q1218&amp;R1218&amp;U1218&amp;V1218&amp;Y1218&amp;Z1218&amp;AC1218&amp;AD1218</f>
        <v>B11250000</v>
      </c>
      <c r="AL1218" s="59"/>
      <c r="AM1218" s="41" t="b">
        <f>C1218&lt;&gt;AK1218</f>
        <v>1</v>
      </c>
      <c r="AN1218" s="145" t="str">
        <f>N1218&amp;AK1218</f>
        <v>J9FB11250000</v>
      </c>
      <c r="AO1218" s="145"/>
      <c r="AP1218" s="31"/>
      <c r="AQ1218" s="146"/>
      <c r="AR1218" s="146" t="str">
        <f t="shared" si="390"/>
        <v/>
      </c>
      <c r="AS1218" s="146" t="str">
        <f>IF(IFERROR(VLOOKUP(AE1218,#REF!,1,0),"")&lt;&gt;"",1,"")</f>
        <v/>
      </c>
      <c r="AT1218" s="146" t="str">
        <f>IF(IFERROR(VLOOKUP(AE1218,#REF!,1,0),"")&lt;&gt;"",1,"")</f>
        <v/>
      </c>
      <c r="AU1218" s="146" t="str">
        <f>IF(IFERROR(VLOOKUP(AE1218,#REF!,1,0),"")&lt;&gt;"",1,"")</f>
        <v/>
      </c>
      <c r="AV1218" s="146" t="str">
        <f>IF(IFERROR(VLOOKUP(AE1218,#REF!,1,0),"")&lt;&gt;"",1,"")</f>
        <v/>
      </c>
      <c r="AW1218" s="146" t="str">
        <f>IF(IFERROR(VLOOKUP(AE1218,#REF!,1,0),"")&lt;&gt;"",1,"")</f>
        <v/>
      </c>
      <c r="AX1218" s="146" t="str">
        <f>IF(IFERROR(VLOOKUP(AE1218,#REF!,1,0),"")&lt;&gt;"",1,"")</f>
        <v/>
      </c>
      <c r="AY1218" s="146" t="str">
        <f>IF(IFERROR(VLOOKUP(AE1218,#REF!,1,0),"")&lt;&gt;"",1,"")</f>
        <v/>
      </c>
      <c r="AZ1218" s="146" t="str">
        <f>IF(IFERROR(VLOOKUP(AE1218,#REF!,1,0),"")&lt;&gt;"",1,"")</f>
        <v/>
      </c>
      <c r="BA1218" s="146" t="str">
        <f>IF(IFERROR(VLOOKUP(AE1218,#REF!,1,0),"")&lt;&gt;"",1,"")</f>
        <v/>
      </c>
      <c r="BB1218" s="146" t="str">
        <f>IF(IFERROR(VLOOKUP(AE1218,#REF!,1,0),"")&lt;&gt;"",1,"")</f>
        <v/>
      </c>
      <c r="BC1218" s="146" t="str">
        <f>IF(IFERROR(VLOOKUP(AE1218,#REF!,1,0),"")&lt;&gt;"",1,"")</f>
        <v/>
      </c>
      <c r="BD1218" s="146" t="str">
        <f>IF(IFERROR(VLOOKUP(AE1218,#REF!,1,0),"")&lt;&gt;"",1,"")</f>
        <v/>
      </c>
      <c r="BE1218" s="148">
        <f t="shared" si="305"/>
        <v>0</v>
      </c>
    </row>
    <row r="1219" spans="1:57" ht="17">
      <c r="A1219" s="137">
        <v>2776</v>
      </c>
      <c r="B1219" s="137">
        <v>999999999</v>
      </c>
      <c r="C1219" s="137">
        <v>999999999</v>
      </c>
      <c r="D1219" s="138" t="str">
        <f t="shared" si="382"/>
        <v>99</v>
      </c>
      <c r="E1219" s="138" t="str">
        <f t="shared" si="383"/>
        <v>9</v>
      </c>
      <c r="F1219" s="138" t="str">
        <f t="shared" si="384"/>
        <v>9</v>
      </c>
      <c r="G1219" s="138" t="str">
        <f t="shared" si="385"/>
        <v>9</v>
      </c>
      <c r="H1219" s="138" t="str">
        <f t="shared" si="386"/>
        <v>9</v>
      </c>
      <c r="I1219" s="138" t="str">
        <f t="shared" si="387"/>
        <v>9</v>
      </c>
      <c r="J1219" s="138" t="str">
        <f t="shared" si="388"/>
        <v>9</v>
      </c>
      <c r="K1219" s="138" t="str">
        <f t="shared" si="389"/>
        <v>9</v>
      </c>
      <c r="L1219" s="138" t="s">
        <v>5664</v>
      </c>
      <c r="M1219" s="144" t="s">
        <v>1946</v>
      </c>
      <c r="N1219" s="139" t="s">
        <v>261</v>
      </c>
      <c r="O1219" s="141" t="s">
        <v>124</v>
      </c>
      <c r="P1219" s="141" t="s">
        <v>125</v>
      </c>
      <c r="Q1219" s="141" t="s">
        <v>8</v>
      </c>
      <c r="R1219" s="141">
        <v>1</v>
      </c>
      <c r="S1219" s="141" t="s">
        <v>128</v>
      </c>
      <c r="T1219" s="141" t="s">
        <v>128</v>
      </c>
      <c r="U1219" s="141">
        <v>2</v>
      </c>
      <c r="V1219" s="141">
        <v>5</v>
      </c>
      <c r="W1219" s="141" t="s">
        <v>1945</v>
      </c>
      <c r="X1219" s="141" t="s">
        <v>1945</v>
      </c>
      <c r="Y1219" s="141">
        <v>0</v>
      </c>
      <c r="Z1219" s="140">
        <v>0</v>
      </c>
      <c r="AA1219" s="140" t="s">
        <v>1945</v>
      </c>
      <c r="AB1219" s="140" t="s">
        <v>1945</v>
      </c>
      <c r="AC1219" s="140" t="s">
        <v>8</v>
      </c>
      <c r="AD1219" s="141">
        <v>1</v>
      </c>
      <c r="AE1219" s="144" t="s">
        <v>1946</v>
      </c>
      <c r="AF1219" s="144" t="s">
        <v>1947</v>
      </c>
      <c r="AG1219" s="134"/>
      <c r="AH1219" s="142"/>
      <c r="AI1219" s="143"/>
      <c r="AJ1219" s="143" t="b">
        <f t="shared" si="404"/>
        <v>0</v>
      </c>
      <c r="AK1219" s="143" t="str">
        <f>O1219&amp;Q1219&amp;R1219&amp;U1219&amp;V1219&amp;Y1219&amp;Z1219&amp;AC1219&amp;AD1219</f>
        <v>B11250011</v>
      </c>
      <c r="AL1219" s="59"/>
      <c r="AM1219" s="41" t="b">
        <f>C1219&lt;&gt;AK1219</f>
        <v>1</v>
      </c>
      <c r="AN1219" s="145" t="str">
        <f>N1219&amp;AK1219</f>
        <v>J9FB11250011</v>
      </c>
      <c r="AO1219" s="145"/>
      <c r="AP1219" s="31"/>
      <c r="AQ1219" s="146"/>
      <c r="AR1219" s="146" t="str">
        <f t="shared" si="390"/>
        <v/>
      </c>
      <c r="AS1219" s="146" t="str">
        <f>IF(IFERROR(VLOOKUP(AE1219,#REF!,1,0),"")&lt;&gt;"",1,"")</f>
        <v/>
      </c>
      <c r="AT1219" s="146" t="str">
        <f>IF(IFERROR(VLOOKUP(AE1219,#REF!,1,0),"")&lt;&gt;"",1,"")</f>
        <v/>
      </c>
      <c r="AU1219" s="146" t="str">
        <f>IF(IFERROR(VLOOKUP(AE1219,#REF!,1,0),"")&lt;&gt;"",1,"")</f>
        <v/>
      </c>
      <c r="AV1219" s="146" t="str">
        <f>IF(IFERROR(VLOOKUP(AE1219,#REF!,1,0),"")&lt;&gt;"",1,"")</f>
        <v/>
      </c>
      <c r="AW1219" s="146" t="str">
        <f>IF(IFERROR(VLOOKUP(AE1219,#REF!,1,0),"")&lt;&gt;"",1,"")</f>
        <v/>
      </c>
      <c r="AX1219" s="146" t="str">
        <f>IF(IFERROR(VLOOKUP(AE1219,#REF!,1,0),"")&lt;&gt;"",1,"")</f>
        <v/>
      </c>
      <c r="AY1219" s="146" t="str">
        <f>IF(IFERROR(VLOOKUP(AE1219,#REF!,1,0),"")&lt;&gt;"",1,"")</f>
        <v/>
      </c>
      <c r="AZ1219" s="146" t="str">
        <f>IF(IFERROR(VLOOKUP(AE1219,#REF!,1,0),"")&lt;&gt;"",1,"")</f>
        <v/>
      </c>
      <c r="BA1219" s="146" t="str">
        <f>IF(IFERROR(VLOOKUP(AE1219,#REF!,1,0),"")&lt;&gt;"",1,"")</f>
        <v/>
      </c>
      <c r="BB1219" s="146" t="str">
        <f>IF(IFERROR(VLOOKUP(AE1219,#REF!,1,0),"")&lt;&gt;"",1,"")</f>
        <v/>
      </c>
      <c r="BC1219" s="146" t="str">
        <f>IF(IFERROR(VLOOKUP(AE1219,#REF!,1,0),"")&lt;&gt;"",1,"")</f>
        <v/>
      </c>
      <c r="BD1219" s="146" t="str">
        <f>IF(IFERROR(VLOOKUP(AE1219,#REF!,1,0),"")&lt;&gt;"",1,"")</f>
        <v/>
      </c>
      <c r="BE1219" s="148">
        <f t="shared" si="305"/>
        <v>0</v>
      </c>
    </row>
    <row r="1220" spans="1:57" ht="17">
      <c r="A1220" s="137">
        <v>2730</v>
      </c>
      <c r="B1220" s="137">
        <v>999999999</v>
      </c>
      <c r="C1220" s="137">
        <v>999999999</v>
      </c>
      <c r="D1220" s="138" t="str">
        <f t="shared" si="382"/>
        <v>99</v>
      </c>
      <c r="E1220" s="138" t="str">
        <f t="shared" si="383"/>
        <v>9</v>
      </c>
      <c r="F1220" s="138" t="str">
        <f t="shared" si="384"/>
        <v>9</v>
      </c>
      <c r="G1220" s="138" t="str">
        <f t="shared" si="385"/>
        <v>9</v>
      </c>
      <c r="H1220" s="138" t="str">
        <f t="shared" si="386"/>
        <v>9</v>
      </c>
      <c r="I1220" s="138" t="str">
        <f t="shared" si="387"/>
        <v>9</v>
      </c>
      <c r="J1220" s="138" t="str">
        <f t="shared" si="388"/>
        <v>9</v>
      </c>
      <c r="K1220" s="138" t="str">
        <f t="shared" si="389"/>
        <v>9</v>
      </c>
      <c r="L1220" s="138" t="s">
        <v>5665</v>
      </c>
      <c r="M1220" s="144" t="s">
        <v>1948</v>
      </c>
      <c r="N1220" s="139" t="s">
        <v>261</v>
      </c>
      <c r="O1220" s="141" t="s">
        <v>124</v>
      </c>
      <c r="P1220" s="141" t="s">
        <v>125</v>
      </c>
      <c r="Q1220" s="141" t="s">
        <v>8</v>
      </c>
      <c r="R1220" s="141">
        <v>1</v>
      </c>
      <c r="S1220" s="141" t="s">
        <v>128</v>
      </c>
      <c r="T1220" s="141" t="s">
        <v>128</v>
      </c>
      <c r="U1220" s="141">
        <v>2</v>
      </c>
      <c r="V1220" s="141">
        <v>6</v>
      </c>
      <c r="W1220" s="141" t="s">
        <v>1948</v>
      </c>
      <c r="X1220" s="141" t="s">
        <v>1948</v>
      </c>
      <c r="Y1220" s="141">
        <v>0</v>
      </c>
      <c r="Z1220" s="140">
        <v>0</v>
      </c>
      <c r="AA1220" s="140" t="s">
        <v>1948</v>
      </c>
      <c r="AB1220" s="140" t="s">
        <v>1948</v>
      </c>
      <c r="AC1220" s="140" t="s">
        <v>66</v>
      </c>
      <c r="AD1220" s="141" t="s">
        <v>66</v>
      </c>
      <c r="AE1220" s="144" t="s">
        <v>1948</v>
      </c>
      <c r="AF1220" s="144" t="s">
        <v>1948</v>
      </c>
      <c r="AG1220" s="134"/>
      <c r="AH1220" s="142"/>
      <c r="AI1220" s="143"/>
      <c r="AJ1220" s="143" t="b">
        <f t="shared" si="404"/>
        <v>0</v>
      </c>
      <c r="AK1220" s="143" t="str">
        <f>O1220&amp;Q1220&amp;R1220&amp;U1220&amp;V1220&amp;Y1220&amp;Z1220&amp;AC1220&amp;AD1220</f>
        <v>B11260000</v>
      </c>
      <c r="AL1220" s="59"/>
      <c r="AM1220" s="41" t="b">
        <f>C1220&lt;&gt;AK1220</f>
        <v>1</v>
      </c>
      <c r="AN1220" s="145" t="str">
        <f>N1220&amp;AK1220</f>
        <v>J9FB11260000</v>
      </c>
      <c r="AO1220" s="145"/>
      <c r="AP1220" s="31"/>
      <c r="AQ1220" s="146"/>
      <c r="AR1220" s="146" t="str">
        <f t="shared" si="390"/>
        <v/>
      </c>
      <c r="AS1220" s="146" t="str">
        <f>IF(IFERROR(VLOOKUP(AE1220,#REF!,1,0),"")&lt;&gt;"",1,"")</f>
        <v/>
      </c>
      <c r="AT1220" s="146" t="str">
        <f>IF(IFERROR(VLOOKUP(AE1220,#REF!,1,0),"")&lt;&gt;"",1,"")</f>
        <v/>
      </c>
      <c r="AU1220" s="146" t="str">
        <f>IF(IFERROR(VLOOKUP(AE1220,#REF!,1,0),"")&lt;&gt;"",1,"")</f>
        <v/>
      </c>
      <c r="AV1220" s="146" t="str">
        <f>IF(IFERROR(VLOOKUP(AE1220,#REF!,1,0),"")&lt;&gt;"",1,"")</f>
        <v/>
      </c>
      <c r="AW1220" s="146" t="str">
        <f>IF(IFERROR(VLOOKUP(AE1220,#REF!,1,0),"")&lt;&gt;"",1,"")</f>
        <v/>
      </c>
      <c r="AX1220" s="146" t="str">
        <f>IF(IFERROR(VLOOKUP(AE1220,#REF!,1,0),"")&lt;&gt;"",1,"")</f>
        <v/>
      </c>
      <c r="AY1220" s="146" t="str">
        <f>IF(IFERROR(VLOOKUP(AE1220,#REF!,1,0),"")&lt;&gt;"",1,"")</f>
        <v/>
      </c>
      <c r="AZ1220" s="146" t="str">
        <f>IF(IFERROR(VLOOKUP(AE1220,#REF!,1,0),"")&lt;&gt;"",1,"")</f>
        <v/>
      </c>
      <c r="BA1220" s="146" t="str">
        <f>IF(IFERROR(VLOOKUP(AE1220,#REF!,1,0),"")&lt;&gt;"",1,"")</f>
        <v/>
      </c>
      <c r="BB1220" s="146" t="str">
        <f>IF(IFERROR(VLOOKUP(AE1220,#REF!,1,0),"")&lt;&gt;"",1,"")</f>
        <v/>
      </c>
      <c r="BC1220" s="146" t="str">
        <f>IF(IFERROR(VLOOKUP(AE1220,#REF!,1,0),"")&lt;&gt;"",1,"")</f>
        <v/>
      </c>
      <c r="BD1220" s="146" t="str">
        <f>IF(IFERROR(VLOOKUP(AE1220,#REF!,1,0),"")&lt;&gt;"",1,"")</f>
        <v/>
      </c>
      <c r="BE1220" s="148">
        <f t="shared" si="305"/>
        <v>0</v>
      </c>
    </row>
    <row r="1221" spans="1:57" ht="17">
      <c r="A1221" s="137">
        <v>2777</v>
      </c>
      <c r="B1221" s="137">
        <v>999999999</v>
      </c>
      <c r="C1221" s="137">
        <v>999999999</v>
      </c>
      <c r="D1221" s="138" t="str">
        <f t="shared" si="382"/>
        <v>99</v>
      </c>
      <c r="E1221" s="138" t="str">
        <f t="shared" si="383"/>
        <v>9</v>
      </c>
      <c r="F1221" s="138" t="str">
        <f t="shared" si="384"/>
        <v>9</v>
      </c>
      <c r="G1221" s="138" t="str">
        <f t="shared" si="385"/>
        <v>9</v>
      </c>
      <c r="H1221" s="138" t="str">
        <f t="shared" si="386"/>
        <v>9</v>
      </c>
      <c r="I1221" s="138" t="str">
        <f t="shared" si="387"/>
        <v>9</v>
      </c>
      <c r="J1221" s="138" t="str">
        <f t="shared" si="388"/>
        <v>9</v>
      </c>
      <c r="K1221" s="138" t="str">
        <f t="shared" si="389"/>
        <v>9</v>
      </c>
      <c r="L1221" s="138" t="s">
        <v>5666</v>
      </c>
      <c r="M1221" s="144" t="s">
        <v>1949</v>
      </c>
      <c r="N1221" s="139" t="s">
        <v>261</v>
      </c>
      <c r="O1221" s="141" t="s">
        <v>124</v>
      </c>
      <c r="P1221" s="141" t="s">
        <v>125</v>
      </c>
      <c r="Q1221" s="141" t="s">
        <v>8</v>
      </c>
      <c r="R1221" s="141">
        <v>1</v>
      </c>
      <c r="S1221" s="141" t="s">
        <v>128</v>
      </c>
      <c r="T1221" s="141" t="s">
        <v>128</v>
      </c>
      <c r="U1221" s="141">
        <v>2</v>
      </c>
      <c r="V1221" s="141">
        <v>6</v>
      </c>
      <c r="W1221" s="141" t="s">
        <v>1948</v>
      </c>
      <c r="X1221" s="141" t="s">
        <v>1948</v>
      </c>
      <c r="Y1221" s="141">
        <v>0</v>
      </c>
      <c r="Z1221" s="140">
        <v>0</v>
      </c>
      <c r="AA1221" s="140" t="s">
        <v>1948</v>
      </c>
      <c r="AB1221" s="140" t="s">
        <v>1948</v>
      </c>
      <c r="AC1221" s="140" t="s">
        <v>8</v>
      </c>
      <c r="AD1221" s="141">
        <v>1</v>
      </c>
      <c r="AE1221" s="144" t="s">
        <v>1949</v>
      </c>
      <c r="AF1221" s="144" t="s">
        <v>1950</v>
      </c>
      <c r="AG1221" s="134"/>
      <c r="AH1221" s="142"/>
      <c r="AI1221" s="143"/>
      <c r="AJ1221" s="143" t="b">
        <f t="shared" si="404"/>
        <v>0</v>
      </c>
      <c r="AK1221" s="143" t="str">
        <f>O1221&amp;Q1221&amp;R1221&amp;U1221&amp;V1221&amp;Y1221&amp;Z1221&amp;AC1221&amp;AD1221</f>
        <v>B11260011</v>
      </c>
      <c r="AL1221" s="59"/>
      <c r="AM1221" s="41" t="b">
        <f>C1221&lt;&gt;AK1221</f>
        <v>1</v>
      </c>
      <c r="AN1221" s="145" t="str">
        <f>N1221&amp;AK1221</f>
        <v>J9FB11260011</v>
      </c>
      <c r="AO1221" s="145"/>
      <c r="AP1221" s="31"/>
      <c r="AQ1221" s="146"/>
      <c r="AR1221" s="146" t="str">
        <f t="shared" si="390"/>
        <v/>
      </c>
      <c r="AS1221" s="146" t="str">
        <f>IF(IFERROR(VLOOKUP(AE1221,#REF!,1,0),"")&lt;&gt;"",1,"")</f>
        <v/>
      </c>
      <c r="AT1221" s="146" t="str">
        <f>IF(IFERROR(VLOOKUP(AE1221,#REF!,1,0),"")&lt;&gt;"",1,"")</f>
        <v/>
      </c>
      <c r="AU1221" s="146" t="str">
        <f>IF(IFERROR(VLOOKUP(AE1221,#REF!,1,0),"")&lt;&gt;"",1,"")</f>
        <v/>
      </c>
      <c r="AV1221" s="146" t="str">
        <f>IF(IFERROR(VLOOKUP(AE1221,#REF!,1,0),"")&lt;&gt;"",1,"")</f>
        <v/>
      </c>
      <c r="AW1221" s="146" t="str">
        <f>IF(IFERROR(VLOOKUP(AE1221,#REF!,1,0),"")&lt;&gt;"",1,"")</f>
        <v/>
      </c>
      <c r="AX1221" s="146" t="str">
        <f>IF(IFERROR(VLOOKUP(AE1221,#REF!,1,0),"")&lt;&gt;"",1,"")</f>
        <v/>
      </c>
      <c r="AY1221" s="146" t="str">
        <f>IF(IFERROR(VLOOKUP(AE1221,#REF!,1,0),"")&lt;&gt;"",1,"")</f>
        <v/>
      </c>
      <c r="AZ1221" s="146" t="str">
        <f>IF(IFERROR(VLOOKUP(AE1221,#REF!,1,0),"")&lt;&gt;"",1,"")</f>
        <v/>
      </c>
      <c r="BA1221" s="146" t="str">
        <f>IF(IFERROR(VLOOKUP(AE1221,#REF!,1,0),"")&lt;&gt;"",1,"")</f>
        <v/>
      </c>
      <c r="BB1221" s="146" t="str">
        <f>IF(IFERROR(VLOOKUP(AE1221,#REF!,1,0),"")&lt;&gt;"",1,"")</f>
        <v/>
      </c>
      <c r="BC1221" s="146" t="str">
        <f>IF(IFERROR(VLOOKUP(AE1221,#REF!,1,0),"")&lt;&gt;"",1,"")</f>
        <v/>
      </c>
      <c r="BD1221" s="146" t="str">
        <f>IF(IFERROR(VLOOKUP(AE1221,#REF!,1,0),"")&lt;&gt;"",1,"")</f>
        <v/>
      </c>
      <c r="BE1221" s="148">
        <f t="shared" si="305"/>
        <v>0</v>
      </c>
    </row>
    <row r="1222" spans="1:57" ht="17">
      <c r="A1222" s="137">
        <v>2731</v>
      </c>
      <c r="B1222" s="137">
        <v>999999999</v>
      </c>
      <c r="C1222" s="137">
        <v>999999999</v>
      </c>
      <c r="D1222" s="138" t="str">
        <f t="shared" si="382"/>
        <v>99</v>
      </c>
      <c r="E1222" s="138" t="str">
        <f t="shared" si="383"/>
        <v>9</v>
      </c>
      <c r="F1222" s="138" t="str">
        <f t="shared" si="384"/>
        <v>9</v>
      </c>
      <c r="G1222" s="138" t="str">
        <f t="shared" si="385"/>
        <v>9</v>
      </c>
      <c r="H1222" s="138" t="str">
        <f t="shared" si="386"/>
        <v>9</v>
      </c>
      <c r="I1222" s="138" t="str">
        <f t="shared" si="387"/>
        <v>9</v>
      </c>
      <c r="J1222" s="138" t="str">
        <f t="shared" si="388"/>
        <v>9</v>
      </c>
      <c r="K1222" s="138" t="str">
        <f t="shared" si="389"/>
        <v>9</v>
      </c>
      <c r="L1222" s="138" t="s">
        <v>5667</v>
      </c>
      <c r="M1222" s="144" t="s">
        <v>1951</v>
      </c>
      <c r="N1222" s="139" t="s">
        <v>261</v>
      </c>
      <c r="O1222" s="141" t="s">
        <v>124</v>
      </c>
      <c r="P1222" s="141" t="s">
        <v>125</v>
      </c>
      <c r="Q1222" s="141" t="s">
        <v>8</v>
      </c>
      <c r="R1222" s="141">
        <v>1</v>
      </c>
      <c r="S1222" s="141" t="s">
        <v>128</v>
      </c>
      <c r="T1222" s="141" t="s">
        <v>128</v>
      </c>
      <c r="U1222" s="141">
        <v>2</v>
      </c>
      <c r="V1222" s="141">
        <v>7</v>
      </c>
      <c r="W1222" s="141" t="s">
        <v>1951</v>
      </c>
      <c r="X1222" s="141" t="s">
        <v>1951</v>
      </c>
      <c r="Y1222" s="141">
        <v>0</v>
      </c>
      <c r="Z1222" s="140">
        <v>0</v>
      </c>
      <c r="AA1222" s="140" t="s">
        <v>1951</v>
      </c>
      <c r="AB1222" s="140" t="s">
        <v>1951</v>
      </c>
      <c r="AC1222" s="140" t="s">
        <v>66</v>
      </c>
      <c r="AD1222" s="141" t="s">
        <v>66</v>
      </c>
      <c r="AE1222" s="144" t="s">
        <v>1951</v>
      </c>
      <c r="AF1222" s="144" t="s">
        <v>1951</v>
      </c>
      <c r="AG1222" s="134"/>
      <c r="AH1222" s="142"/>
      <c r="AI1222" s="143"/>
      <c r="AJ1222" s="143" t="b">
        <f t="shared" si="404"/>
        <v>0</v>
      </c>
      <c r="AK1222" s="143" t="str">
        <f>O1222&amp;Q1222&amp;R1222&amp;U1222&amp;V1222&amp;Y1222&amp;Z1222&amp;AC1222&amp;AD1222</f>
        <v>B11270000</v>
      </c>
      <c r="AL1222" s="59"/>
      <c r="AM1222" s="41" t="b">
        <f>C1222&lt;&gt;AK1222</f>
        <v>1</v>
      </c>
      <c r="AN1222" s="145" t="str">
        <f>N1222&amp;AK1222</f>
        <v>J9FB11270000</v>
      </c>
      <c r="AO1222" s="145"/>
      <c r="AP1222" s="31"/>
      <c r="AQ1222" s="146"/>
      <c r="AR1222" s="146" t="str">
        <f t="shared" si="390"/>
        <v/>
      </c>
      <c r="AS1222" s="146" t="str">
        <f>IF(IFERROR(VLOOKUP(AE1222,#REF!,1,0),"")&lt;&gt;"",1,"")</f>
        <v/>
      </c>
      <c r="AT1222" s="146" t="str">
        <f>IF(IFERROR(VLOOKUP(AE1222,#REF!,1,0),"")&lt;&gt;"",1,"")</f>
        <v/>
      </c>
      <c r="AU1222" s="146" t="str">
        <f>IF(IFERROR(VLOOKUP(AE1222,#REF!,1,0),"")&lt;&gt;"",1,"")</f>
        <v/>
      </c>
      <c r="AV1222" s="146" t="str">
        <f>IF(IFERROR(VLOOKUP(AE1222,#REF!,1,0),"")&lt;&gt;"",1,"")</f>
        <v/>
      </c>
      <c r="AW1222" s="146" t="str">
        <f>IF(IFERROR(VLOOKUP(AE1222,#REF!,1,0),"")&lt;&gt;"",1,"")</f>
        <v/>
      </c>
      <c r="AX1222" s="146" t="str">
        <f>IF(IFERROR(VLOOKUP(AE1222,#REF!,1,0),"")&lt;&gt;"",1,"")</f>
        <v/>
      </c>
      <c r="AY1222" s="146" t="str">
        <f>IF(IFERROR(VLOOKUP(AE1222,#REF!,1,0),"")&lt;&gt;"",1,"")</f>
        <v/>
      </c>
      <c r="AZ1222" s="146" t="str">
        <f>IF(IFERROR(VLOOKUP(AE1222,#REF!,1,0),"")&lt;&gt;"",1,"")</f>
        <v/>
      </c>
      <c r="BA1222" s="146" t="str">
        <f>IF(IFERROR(VLOOKUP(AE1222,#REF!,1,0),"")&lt;&gt;"",1,"")</f>
        <v/>
      </c>
      <c r="BB1222" s="146" t="str">
        <f>IF(IFERROR(VLOOKUP(AE1222,#REF!,1,0),"")&lt;&gt;"",1,"")</f>
        <v/>
      </c>
      <c r="BC1222" s="146" t="str">
        <f>IF(IFERROR(VLOOKUP(AE1222,#REF!,1,0),"")&lt;&gt;"",1,"")</f>
        <v/>
      </c>
      <c r="BD1222" s="146" t="str">
        <f>IF(IFERROR(VLOOKUP(AE1222,#REF!,1,0),"")&lt;&gt;"",1,"")</f>
        <v/>
      </c>
      <c r="BE1222" s="148">
        <f t="shared" si="305"/>
        <v>0</v>
      </c>
    </row>
    <row r="1223" spans="1:57" ht="17">
      <c r="A1223" s="137">
        <v>2778</v>
      </c>
      <c r="B1223" s="137">
        <v>999999999</v>
      </c>
      <c r="C1223" s="137">
        <v>999999999</v>
      </c>
      <c r="D1223" s="138" t="str">
        <f t="shared" si="382"/>
        <v>99</v>
      </c>
      <c r="E1223" s="138" t="str">
        <f t="shared" si="383"/>
        <v>9</v>
      </c>
      <c r="F1223" s="138" t="str">
        <f t="shared" si="384"/>
        <v>9</v>
      </c>
      <c r="G1223" s="138" t="str">
        <f t="shared" si="385"/>
        <v>9</v>
      </c>
      <c r="H1223" s="138" t="str">
        <f t="shared" si="386"/>
        <v>9</v>
      </c>
      <c r="I1223" s="138" t="str">
        <f t="shared" si="387"/>
        <v>9</v>
      </c>
      <c r="J1223" s="138" t="str">
        <f t="shared" si="388"/>
        <v>9</v>
      </c>
      <c r="K1223" s="138" t="str">
        <f t="shared" si="389"/>
        <v>9</v>
      </c>
      <c r="L1223" s="138" t="s">
        <v>5668</v>
      </c>
      <c r="M1223" s="144" t="s">
        <v>1952</v>
      </c>
      <c r="N1223" s="139" t="s">
        <v>261</v>
      </c>
      <c r="O1223" s="141" t="s">
        <v>124</v>
      </c>
      <c r="P1223" s="141" t="s">
        <v>125</v>
      </c>
      <c r="Q1223" s="141" t="s">
        <v>8</v>
      </c>
      <c r="R1223" s="141">
        <v>1</v>
      </c>
      <c r="S1223" s="141" t="s">
        <v>128</v>
      </c>
      <c r="T1223" s="141" t="s">
        <v>128</v>
      </c>
      <c r="U1223" s="141">
        <v>2</v>
      </c>
      <c r="V1223" s="141">
        <v>7</v>
      </c>
      <c r="W1223" s="141" t="s">
        <v>1951</v>
      </c>
      <c r="X1223" s="141" t="s">
        <v>1951</v>
      </c>
      <c r="Y1223" s="141">
        <v>0</v>
      </c>
      <c r="Z1223" s="140">
        <v>0</v>
      </c>
      <c r="AA1223" s="140" t="s">
        <v>1951</v>
      </c>
      <c r="AB1223" s="140" t="s">
        <v>1951</v>
      </c>
      <c r="AC1223" s="140" t="s">
        <v>8</v>
      </c>
      <c r="AD1223" s="141">
        <v>1</v>
      </c>
      <c r="AE1223" s="144" t="s">
        <v>1952</v>
      </c>
      <c r="AF1223" s="144" t="s">
        <v>1953</v>
      </c>
      <c r="AG1223" s="134"/>
      <c r="AH1223" s="142"/>
      <c r="AI1223" s="143"/>
      <c r="AJ1223" s="143" t="b">
        <f t="shared" si="404"/>
        <v>0</v>
      </c>
      <c r="AK1223" s="143" t="str">
        <f>O1223&amp;Q1223&amp;R1223&amp;U1223&amp;V1223&amp;Y1223&amp;Z1223&amp;AC1223&amp;AD1223</f>
        <v>B11270011</v>
      </c>
      <c r="AL1223" s="59"/>
      <c r="AM1223" s="41" t="b">
        <f>C1223&lt;&gt;AK1223</f>
        <v>1</v>
      </c>
      <c r="AN1223" s="145" t="str">
        <f>N1223&amp;AK1223</f>
        <v>J9FB11270011</v>
      </c>
      <c r="AO1223" s="145"/>
      <c r="AP1223" s="31"/>
      <c r="AQ1223" s="146"/>
      <c r="AR1223" s="146" t="str">
        <f t="shared" si="390"/>
        <v/>
      </c>
      <c r="AS1223" s="146" t="str">
        <f>IF(IFERROR(VLOOKUP(AE1223,#REF!,1,0),"")&lt;&gt;"",1,"")</f>
        <v/>
      </c>
      <c r="AT1223" s="146" t="str">
        <f>IF(IFERROR(VLOOKUP(AE1223,#REF!,1,0),"")&lt;&gt;"",1,"")</f>
        <v/>
      </c>
      <c r="AU1223" s="146" t="str">
        <f>IF(IFERROR(VLOOKUP(AE1223,#REF!,1,0),"")&lt;&gt;"",1,"")</f>
        <v/>
      </c>
      <c r="AV1223" s="146" t="str">
        <f>IF(IFERROR(VLOOKUP(AE1223,#REF!,1,0),"")&lt;&gt;"",1,"")</f>
        <v/>
      </c>
      <c r="AW1223" s="146" t="str">
        <f>IF(IFERROR(VLOOKUP(AE1223,#REF!,1,0),"")&lt;&gt;"",1,"")</f>
        <v/>
      </c>
      <c r="AX1223" s="146" t="str">
        <f>IF(IFERROR(VLOOKUP(AE1223,#REF!,1,0),"")&lt;&gt;"",1,"")</f>
        <v/>
      </c>
      <c r="AY1223" s="146" t="str">
        <f>IF(IFERROR(VLOOKUP(AE1223,#REF!,1,0),"")&lt;&gt;"",1,"")</f>
        <v/>
      </c>
      <c r="AZ1223" s="146" t="str">
        <f>IF(IFERROR(VLOOKUP(AE1223,#REF!,1,0),"")&lt;&gt;"",1,"")</f>
        <v/>
      </c>
      <c r="BA1223" s="146" t="str">
        <f>IF(IFERROR(VLOOKUP(AE1223,#REF!,1,0),"")&lt;&gt;"",1,"")</f>
        <v/>
      </c>
      <c r="BB1223" s="146" t="str">
        <f>IF(IFERROR(VLOOKUP(AE1223,#REF!,1,0),"")&lt;&gt;"",1,"")</f>
        <v/>
      </c>
      <c r="BC1223" s="146" t="str">
        <f>IF(IFERROR(VLOOKUP(AE1223,#REF!,1,0),"")&lt;&gt;"",1,"")</f>
        <v/>
      </c>
      <c r="BD1223" s="146" t="str">
        <f>IF(IFERROR(VLOOKUP(AE1223,#REF!,1,0),"")&lt;&gt;"",1,"")</f>
        <v/>
      </c>
      <c r="BE1223" s="148">
        <f t="shared" si="305"/>
        <v>0</v>
      </c>
    </row>
    <row r="1224" spans="1:57" ht="16">
      <c r="A1224" s="43">
        <v>707</v>
      </c>
      <c r="B1224" s="43">
        <v>701799</v>
      </c>
      <c r="C1224" s="43" t="str">
        <f t="shared" ref="C1224:C1227" si="405">LEFT(B1224 &amp; "000000000", 9)</f>
        <v>701799000</v>
      </c>
      <c r="D1224" s="44" t="str">
        <f t="shared" si="382"/>
        <v>70</v>
      </c>
      <c r="E1224" s="44" t="str">
        <f t="shared" si="383"/>
        <v>1</v>
      </c>
      <c r="F1224" s="44" t="str">
        <f t="shared" si="384"/>
        <v>7</v>
      </c>
      <c r="G1224" s="44" t="str">
        <f t="shared" si="385"/>
        <v>9</v>
      </c>
      <c r="H1224" s="44" t="str">
        <f t="shared" si="386"/>
        <v>9</v>
      </c>
      <c r="I1224" s="44" t="str">
        <f t="shared" si="387"/>
        <v>0</v>
      </c>
      <c r="J1224" s="44" t="str">
        <f t="shared" si="388"/>
        <v>0</v>
      </c>
      <c r="K1224" s="44" t="str">
        <f t="shared" si="389"/>
        <v>0</v>
      </c>
      <c r="L1224" s="44"/>
      <c r="M1224" s="45" t="s">
        <v>1954</v>
      </c>
      <c r="N1224" s="45"/>
      <c r="O1224" s="46" t="s">
        <v>124</v>
      </c>
      <c r="P1224" s="47" t="s">
        <v>125</v>
      </c>
      <c r="Q1224" s="46" t="s">
        <v>8</v>
      </c>
      <c r="R1224" s="47"/>
      <c r="S1224" s="47" t="s">
        <v>128</v>
      </c>
      <c r="T1224" s="47" t="s">
        <v>1927</v>
      </c>
      <c r="U1224" s="46" t="s">
        <v>18</v>
      </c>
      <c r="V1224" s="46" t="s">
        <v>18</v>
      </c>
      <c r="W1224" s="47"/>
      <c r="X1224" s="47" t="s">
        <v>1954</v>
      </c>
      <c r="Y1224" s="46" t="s">
        <v>66</v>
      </c>
      <c r="Z1224" s="49" t="s">
        <v>66</v>
      </c>
      <c r="AA1224" s="47"/>
      <c r="AB1224" s="47" t="s">
        <v>1954</v>
      </c>
      <c r="AC1224" s="49" t="s">
        <v>66</v>
      </c>
      <c r="AD1224" s="47" t="s">
        <v>66</v>
      </c>
      <c r="AE1224" s="50" t="s">
        <v>1954</v>
      </c>
      <c r="AF1224" s="51"/>
      <c r="AG1224" s="51" t="s">
        <v>8</v>
      </c>
      <c r="AH1224" s="52"/>
      <c r="AI1224" s="39"/>
      <c r="AJ1224" s="39"/>
      <c r="AK1224" s="39" t="e">
        <f>O1224&amp;Q1224&amp;#REF!&amp;U1224&amp;V1224&amp;Y1224&amp;Z1224&amp;AC1224&amp;AD1224</f>
        <v>#REF!</v>
      </c>
      <c r="AL1224" s="43">
        <v>701799</v>
      </c>
      <c r="AM1224" s="44" t="e">
        <f>C1224&lt;&gt;AK1224</f>
        <v>#REF!</v>
      </c>
      <c r="AN1224" s="52"/>
      <c r="AO1224" s="52"/>
      <c r="AP1224" s="53"/>
      <c r="AQ1224" s="53"/>
      <c r="AR1224" s="53">
        <f t="shared" si="390"/>
        <v>1</v>
      </c>
      <c r="AS1224" s="53" t="str">
        <f>IF(IFERROR(VLOOKUP(AE1224,#REF!,1,0),"")&lt;&gt;"",1,"")</f>
        <v/>
      </c>
      <c r="AT1224" s="53" t="str">
        <f>IF(IFERROR(VLOOKUP(AE1224,#REF!,1,0),"")&lt;&gt;"",1,"")</f>
        <v/>
      </c>
      <c r="AU1224" s="53" t="str">
        <f>IF(IFERROR(VLOOKUP(AE1224,#REF!,1,0),"")&lt;&gt;"",1,"")</f>
        <v/>
      </c>
      <c r="AV1224" s="53" t="str">
        <f>IF(IFERROR(VLOOKUP(AE1224,#REF!,1,0),"")&lt;&gt;"",1,"")</f>
        <v/>
      </c>
      <c r="AW1224" s="53" t="str">
        <f>IF(IFERROR(VLOOKUP(AE1224,#REF!,1,0),"")&lt;&gt;"",1,"")</f>
        <v/>
      </c>
      <c r="AX1224" s="53" t="str">
        <f>IF(IFERROR(VLOOKUP(AE1224,#REF!,1,0),"")&lt;&gt;"",1,"")</f>
        <v/>
      </c>
      <c r="AY1224" s="53" t="str">
        <f>IF(IFERROR(VLOOKUP(AE1224,#REF!,1,0),"")&lt;&gt;"",1,"")</f>
        <v/>
      </c>
      <c r="AZ1224" s="53" t="str">
        <f>IF(IFERROR(VLOOKUP(AE1224,#REF!,1,0),"")&lt;&gt;"",1,"")</f>
        <v/>
      </c>
      <c r="BA1224" s="53" t="str">
        <f>IF(IFERROR(VLOOKUP(AE1224,#REF!,1,0),"")&lt;&gt;"",1,"")</f>
        <v/>
      </c>
      <c r="BB1224" s="53" t="str">
        <f>IF(IFERROR(VLOOKUP(AE1224,#REF!,1,0),"")&lt;&gt;"",1,"")</f>
        <v/>
      </c>
      <c r="BC1224" s="53" t="str">
        <f>IF(IFERROR(VLOOKUP(AE1224,#REF!,1,0),"")&lt;&gt;"",1,"")</f>
        <v/>
      </c>
      <c r="BD1224" s="53" t="str">
        <f>IF(IFERROR(VLOOKUP(AE1224,#REF!,1,0),"")&lt;&gt;"",1,"")</f>
        <v/>
      </c>
      <c r="BE1224" s="54">
        <f t="shared" si="305"/>
        <v>1</v>
      </c>
    </row>
    <row r="1225" spans="1:57" ht="16">
      <c r="A1225" s="43">
        <v>708</v>
      </c>
      <c r="B1225" s="43">
        <v>7019</v>
      </c>
      <c r="C1225" s="43" t="str">
        <f t="shared" si="405"/>
        <v>701900000</v>
      </c>
      <c r="D1225" s="44" t="str">
        <f t="shared" si="382"/>
        <v>70</v>
      </c>
      <c r="E1225" s="44" t="str">
        <f t="shared" si="383"/>
        <v>1</v>
      </c>
      <c r="F1225" s="44" t="str">
        <f t="shared" si="384"/>
        <v>9</v>
      </c>
      <c r="G1225" s="44" t="str">
        <f t="shared" si="385"/>
        <v>0</v>
      </c>
      <c r="H1225" s="44" t="str">
        <f t="shared" si="386"/>
        <v>0</v>
      </c>
      <c r="I1225" s="44" t="str">
        <f t="shared" si="387"/>
        <v>0</v>
      </c>
      <c r="J1225" s="44" t="str">
        <f t="shared" si="388"/>
        <v>0</v>
      </c>
      <c r="K1225" s="44" t="str">
        <f t="shared" si="389"/>
        <v>0</v>
      </c>
      <c r="L1225" s="44"/>
      <c r="M1225" s="45" t="s">
        <v>1955</v>
      </c>
      <c r="N1225" s="45"/>
      <c r="O1225" s="46" t="s">
        <v>124</v>
      </c>
      <c r="P1225" s="47" t="s">
        <v>125</v>
      </c>
      <c r="Q1225" s="46" t="s">
        <v>8</v>
      </c>
      <c r="R1225" s="47"/>
      <c r="S1225" s="47" t="s">
        <v>128</v>
      </c>
      <c r="T1225" s="60" t="s">
        <v>128</v>
      </c>
      <c r="U1225" s="46" t="s">
        <v>66</v>
      </c>
      <c r="V1225" s="46" t="s">
        <v>66</v>
      </c>
      <c r="W1225" s="47"/>
      <c r="X1225" s="47" t="s">
        <v>1955</v>
      </c>
      <c r="Y1225" s="46" t="s">
        <v>66</v>
      </c>
      <c r="Z1225" s="49" t="s">
        <v>66</v>
      </c>
      <c r="AA1225" s="47"/>
      <c r="AB1225" s="47" t="s">
        <v>1955</v>
      </c>
      <c r="AC1225" s="49" t="s">
        <v>66</v>
      </c>
      <c r="AD1225" s="47" t="s">
        <v>66</v>
      </c>
      <c r="AE1225" s="50" t="s">
        <v>1955</v>
      </c>
      <c r="AF1225" s="51"/>
      <c r="AG1225" s="51" t="s">
        <v>8</v>
      </c>
      <c r="AH1225" s="52" t="s">
        <v>8</v>
      </c>
      <c r="AI1225" s="39"/>
      <c r="AJ1225" s="39"/>
      <c r="AK1225" s="39" t="e">
        <f>O1225&amp;Q1225&amp;#REF!&amp;U1225&amp;V1225&amp;Y1225&amp;Z1225&amp;AC1225&amp;AD1225</f>
        <v>#REF!</v>
      </c>
      <c r="AL1225" s="43">
        <v>7019</v>
      </c>
      <c r="AM1225" s="44" t="e">
        <f>C1225&lt;&gt;AK1225</f>
        <v>#REF!</v>
      </c>
      <c r="AN1225" s="52"/>
      <c r="AO1225" s="52"/>
      <c r="AP1225" s="53"/>
      <c r="AQ1225" s="53"/>
      <c r="AR1225" s="53">
        <f t="shared" si="390"/>
        <v>1</v>
      </c>
      <c r="AS1225" s="53" t="str">
        <f>IF(IFERROR(VLOOKUP(AE1225,#REF!,1,0),"")&lt;&gt;"",1,"")</f>
        <v/>
      </c>
      <c r="AT1225" s="53" t="str">
        <f>IF(IFERROR(VLOOKUP(AE1225,#REF!,1,0),"")&lt;&gt;"",1,"")</f>
        <v/>
      </c>
      <c r="AU1225" s="53" t="str">
        <f>IF(IFERROR(VLOOKUP(AE1225,#REF!,1,0),"")&lt;&gt;"",1,"")</f>
        <v/>
      </c>
      <c r="AV1225" s="53" t="str">
        <f>IF(IFERROR(VLOOKUP(AE1225,#REF!,1,0),"")&lt;&gt;"",1,"")</f>
        <v/>
      </c>
      <c r="AW1225" s="53" t="str">
        <f>IF(IFERROR(VLOOKUP(AE1225,#REF!,1,0),"")&lt;&gt;"",1,"")</f>
        <v/>
      </c>
      <c r="AX1225" s="53" t="str">
        <f>IF(IFERROR(VLOOKUP(AE1225,#REF!,1,0),"")&lt;&gt;"",1,"")</f>
        <v/>
      </c>
      <c r="AY1225" s="53" t="str">
        <f>IF(IFERROR(VLOOKUP(AE1225,#REF!,1,0),"")&lt;&gt;"",1,"")</f>
        <v/>
      </c>
      <c r="AZ1225" s="53" t="str">
        <f>IF(IFERROR(VLOOKUP(AE1225,#REF!,1,0),"")&lt;&gt;"",1,"")</f>
        <v/>
      </c>
      <c r="BA1225" s="53" t="str">
        <f>IF(IFERROR(VLOOKUP(AE1225,#REF!,1,0),"")&lt;&gt;"",1,"")</f>
        <v/>
      </c>
      <c r="BB1225" s="53" t="str">
        <f>IF(IFERROR(VLOOKUP(AE1225,#REF!,1,0),"")&lt;&gt;"",1,"")</f>
        <v/>
      </c>
      <c r="BC1225" s="53" t="str">
        <f>IF(IFERROR(VLOOKUP(AE1225,#REF!,1,0),"")&lt;&gt;"",1,"")</f>
        <v/>
      </c>
      <c r="BD1225" s="53" t="str">
        <f>IF(IFERROR(VLOOKUP(AE1225,#REF!,1,0),"")&lt;&gt;"",1,"")</f>
        <v/>
      </c>
      <c r="BE1225" s="54">
        <f t="shared" si="305"/>
        <v>1</v>
      </c>
    </row>
    <row r="1226" spans="1:57" ht="16">
      <c r="A1226" s="33">
        <v>709</v>
      </c>
      <c r="B1226" s="33">
        <v>70191</v>
      </c>
      <c r="C1226" s="33" t="str">
        <f t="shared" si="405"/>
        <v>701910000</v>
      </c>
      <c r="D1226" s="34" t="str">
        <f t="shared" si="382"/>
        <v>70</v>
      </c>
      <c r="E1226" s="34" t="str">
        <f t="shared" si="383"/>
        <v>1</v>
      </c>
      <c r="F1226" s="34" t="str">
        <f t="shared" si="384"/>
        <v>9</v>
      </c>
      <c r="G1226" s="34" t="str">
        <f t="shared" si="385"/>
        <v>1</v>
      </c>
      <c r="H1226" s="34" t="str">
        <f t="shared" si="386"/>
        <v>0</v>
      </c>
      <c r="I1226" s="34" t="str">
        <f t="shared" si="387"/>
        <v>0</v>
      </c>
      <c r="J1226" s="34" t="str">
        <f t="shared" si="388"/>
        <v>0</v>
      </c>
      <c r="K1226" s="34" t="str">
        <f t="shared" si="389"/>
        <v>0</v>
      </c>
      <c r="L1226" s="34" t="s">
        <v>5669</v>
      </c>
      <c r="M1226" s="35" t="s">
        <v>1956</v>
      </c>
      <c r="N1226" s="35" t="s">
        <v>261</v>
      </c>
      <c r="O1226" s="37" t="s">
        <v>124</v>
      </c>
      <c r="P1226" s="55" t="s">
        <v>125</v>
      </c>
      <c r="Q1226" s="37" t="s">
        <v>8</v>
      </c>
      <c r="R1226" s="55">
        <v>1</v>
      </c>
      <c r="S1226" s="55" t="s">
        <v>128</v>
      </c>
      <c r="T1226" s="55" t="s">
        <v>128</v>
      </c>
      <c r="U1226" s="37">
        <v>2</v>
      </c>
      <c r="V1226" s="37">
        <v>8</v>
      </c>
      <c r="W1226" s="55" t="s">
        <v>1956</v>
      </c>
      <c r="X1226" s="55" t="s">
        <v>1956</v>
      </c>
      <c r="Y1226" s="37" t="s">
        <v>66</v>
      </c>
      <c r="Z1226" s="36" t="s">
        <v>66</v>
      </c>
      <c r="AA1226" s="36" t="s">
        <v>1956</v>
      </c>
      <c r="AB1226" s="36" t="s">
        <v>1956</v>
      </c>
      <c r="AC1226" s="36" t="s">
        <v>66</v>
      </c>
      <c r="AD1226" s="55" t="s">
        <v>66</v>
      </c>
      <c r="AE1226" s="42" t="s">
        <v>1956</v>
      </c>
      <c r="AF1226" s="42" t="s">
        <v>1957</v>
      </c>
      <c r="AG1226" s="27"/>
      <c r="AH1226" s="30" t="s">
        <v>8</v>
      </c>
      <c r="AI1226" s="39"/>
      <c r="AJ1226" s="39" t="b">
        <f t="shared" ref="AJ1226:AJ1231" si="406">IF(OR(AS1226=1,AT1226=1,AU1226=1,AV1226=1,AW1226=1,AX1226=1,AY1226=1,AZ1226=1,BA1226=1,BB1226=1,BC1226=1,BD1226=1),TRUE,FALSE)</f>
        <v>0</v>
      </c>
      <c r="AK1226" s="39" t="str">
        <f>O1226&amp;Q1226&amp;R1226&amp;U1226&amp;V1226&amp;Y1226&amp;Z1226&amp;AC1226&amp;AD1226</f>
        <v>B11280000</v>
      </c>
      <c r="AL1226" s="40">
        <v>70191</v>
      </c>
      <c r="AM1226" s="41" t="b">
        <f>C1226&lt;&gt;AK1226</f>
        <v>1</v>
      </c>
      <c r="AN1226" s="30" t="str">
        <f>N1226&amp;AK1226</f>
        <v>J9FB11280000</v>
      </c>
      <c r="AO1226" s="30"/>
      <c r="AP1226" s="31"/>
      <c r="AQ1226" s="31"/>
      <c r="AR1226" s="31">
        <f t="shared" si="390"/>
        <v>1</v>
      </c>
      <c r="AS1226" s="31" t="str">
        <f>IF(IFERROR(VLOOKUP(AE1226,#REF!,1,0),"")&lt;&gt;"",1,"")</f>
        <v/>
      </c>
      <c r="AT1226" s="31" t="str">
        <f>IF(IFERROR(VLOOKUP(AE1226,#REF!,1,0),"")&lt;&gt;"",1,"")</f>
        <v/>
      </c>
      <c r="AU1226" s="31" t="str">
        <f>IF(IFERROR(VLOOKUP(AE1226,#REF!,1,0),"")&lt;&gt;"",1,"")</f>
        <v/>
      </c>
      <c r="AV1226" s="31" t="str">
        <f>IF(IFERROR(VLOOKUP(AE1226,#REF!,1,0),"")&lt;&gt;"",1,"")</f>
        <v/>
      </c>
      <c r="AW1226" s="31" t="str">
        <f>IF(IFERROR(VLOOKUP(AE1226,#REF!,1,0),"")&lt;&gt;"",1,"")</f>
        <v/>
      </c>
      <c r="AX1226" s="31" t="str">
        <f>IF(IFERROR(VLOOKUP(AE1226,#REF!,1,0),"")&lt;&gt;"",1,"")</f>
        <v/>
      </c>
      <c r="AY1226" s="31" t="str">
        <f>IF(IFERROR(VLOOKUP(AE1226,#REF!,1,0),"")&lt;&gt;"",1,"")</f>
        <v/>
      </c>
      <c r="AZ1226" s="31" t="str">
        <f>IF(IFERROR(VLOOKUP(AE1226,#REF!,1,0),"")&lt;&gt;"",1,"")</f>
        <v/>
      </c>
      <c r="BA1226" s="31" t="str">
        <f>IF(IFERROR(VLOOKUP(AE1226,#REF!,1,0),"")&lt;&gt;"",1,"")</f>
        <v/>
      </c>
      <c r="BB1226" s="31" t="str">
        <f>IF(IFERROR(VLOOKUP(AE1226,#REF!,1,0),"")&lt;&gt;"",1,"")</f>
        <v/>
      </c>
      <c r="BC1226" s="31" t="str">
        <f>IF(IFERROR(VLOOKUP(AE1226,#REF!,1,0),"")&lt;&gt;"",1,"")</f>
        <v/>
      </c>
      <c r="BD1226" s="31" t="str">
        <f>IF(IFERROR(VLOOKUP(AE1226,#REF!,1,0),"")&lt;&gt;"",1,"")</f>
        <v/>
      </c>
      <c r="BE1226" s="32">
        <f t="shared" si="305"/>
        <v>1</v>
      </c>
    </row>
    <row r="1227" spans="1:57" ht="16">
      <c r="A1227" s="33">
        <v>710</v>
      </c>
      <c r="B1227" s="33">
        <v>70192</v>
      </c>
      <c r="C1227" s="33" t="str">
        <f t="shared" si="405"/>
        <v>701920000</v>
      </c>
      <c r="D1227" s="34" t="str">
        <f t="shared" si="382"/>
        <v>70</v>
      </c>
      <c r="E1227" s="34" t="str">
        <f t="shared" si="383"/>
        <v>1</v>
      </c>
      <c r="F1227" s="34" t="str">
        <f t="shared" si="384"/>
        <v>9</v>
      </c>
      <c r="G1227" s="34" t="str">
        <f t="shared" si="385"/>
        <v>2</v>
      </c>
      <c r="H1227" s="34" t="str">
        <f t="shared" si="386"/>
        <v>0</v>
      </c>
      <c r="I1227" s="34" t="str">
        <f t="shared" si="387"/>
        <v>0</v>
      </c>
      <c r="J1227" s="34" t="str">
        <f t="shared" si="388"/>
        <v>0</v>
      </c>
      <c r="K1227" s="34" t="str">
        <f t="shared" si="389"/>
        <v>0</v>
      </c>
      <c r="L1227" s="34" t="s">
        <v>5670</v>
      </c>
      <c r="M1227" s="35" t="s">
        <v>1958</v>
      </c>
      <c r="N1227" s="35" t="s">
        <v>261</v>
      </c>
      <c r="O1227" s="37" t="s">
        <v>124</v>
      </c>
      <c r="P1227" s="55" t="s">
        <v>125</v>
      </c>
      <c r="Q1227" s="37" t="s">
        <v>8</v>
      </c>
      <c r="R1227" s="55">
        <v>1</v>
      </c>
      <c r="S1227" s="55" t="s">
        <v>128</v>
      </c>
      <c r="T1227" s="55" t="s">
        <v>128</v>
      </c>
      <c r="U1227" s="37">
        <v>2</v>
      </c>
      <c r="V1227" s="37">
        <v>9</v>
      </c>
      <c r="W1227" s="55" t="s">
        <v>1958</v>
      </c>
      <c r="X1227" s="55" t="s">
        <v>1958</v>
      </c>
      <c r="Y1227" s="37" t="s">
        <v>66</v>
      </c>
      <c r="Z1227" s="36" t="s">
        <v>66</v>
      </c>
      <c r="AA1227" s="36" t="s">
        <v>1958</v>
      </c>
      <c r="AB1227" s="36" t="s">
        <v>1958</v>
      </c>
      <c r="AC1227" s="36" t="s">
        <v>66</v>
      </c>
      <c r="AD1227" s="55" t="s">
        <v>66</v>
      </c>
      <c r="AE1227" s="42" t="s">
        <v>1958</v>
      </c>
      <c r="AF1227" s="42" t="s">
        <v>1959</v>
      </c>
      <c r="AG1227" s="27"/>
      <c r="AH1227" s="30" t="s">
        <v>8</v>
      </c>
      <c r="AI1227" s="39"/>
      <c r="AJ1227" s="39" t="b">
        <f t="shared" si="406"/>
        <v>0</v>
      </c>
      <c r="AK1227" s="39" t="str">
        <f>O1227&amp;Q1227&amp;R1227&amp;U1227&amp;V1227&amp;Y1227&amp;Z1227&amp;AC1227&amp;AD1227</f>
        <v>B11290000</v>
      </c>
      <c r="AL1227" s="40">
        <v>70192</v>
      </c>
      <c r="AM1227" s="41" t="b">
        <f>C1227&lt;&gt;AK1227</f>
        <v>1</v>
      </c>
      <c r="AN1227" s="30" t="str">
        <f>N1227&amp;AK1227</f>
        <v>J9FB11290000</v>
      </c>
      <c r="AO1227" s="30"/>
      <c r="AP1227" s="31"/>
      <c r="AQ1227" s="31"/>
      <c r="AR1227" s="31">
        <f t="shared" si="390"/>
        <v>1</v>
      </c>
      <c r="AS1227" s="31" t="str">
        <f>IF(IFERROR(VLOOKUP(AE1227,#REF!,1,0),"")&lt;&gt;"",1,"")</f>
        <v/>
      </c>
      <c r="AT1227" s="31" t="str">
        <f>IF(IFERROR(VLOOKUP(AE1227,#REF!,1,0),"")&lt;&gt;"",1,"")</f>
        <v/>
      </c>
      <c r="AU1227" s="31" t="str">
        <f>IF(IFERROR(VLOOKUP(AE1227,#REF!,1,0),"")&lt;&gt;"",1,"")</f>
        <v/>
      </c>
      <c r="AV1227" s="31" t="str">
        <f>IF(IFERROR(VLOOKUP(AE1227,#REF!,1,0),"")&lt;&gt;"",1,"")</f>
        <v/>
      </c>
      <c r="AW1227" s="31" t="str">
        <f>IF(IFERROR(VLOOKUP(AE1227,#REF!,1,0),"")&lt;&gt;"",1,"")</f>
        <v/>
      </c>
      <c r="AX1227" s="31" t="str">
        <f>IF(IFERROR(VLOOKUP(AE1227,#REF!,1,0),"")&lt;&gt;"",1,"")</f>
        <v/>
      </c>
      <c r="AY1227" s="31" t="str">
        <f>IF(IFERROR(VLOOKUP(AE1227,#REF!,1,0),"")&lt;&gt;"",1,"")</f>
        <v/>
      </c>
      <c r="AZ1227" s="31" t="str">
        <f>IF(IFERROR(VLOOKUP(AE1227,#REF!,1,0),"")&lt;&gt;"",1,"")</f>
        <v/>
      </c>
      <c r="BA1227" s="31" t="str">
        <f>IF(IFERROR(VLOOKUP(AE1227,#REF!,1,0),"")&lt;&gt;"",1,"")</f>
        <v/>
      </c>
      <c r="BB1227" s="31" t="str">
        <f>IF(IFERROR(VLOOKUP(AE1227,#REF!,1,0),"")&lt;&gt;"",1,"")</f>
        <v/>
      </c>
      <c r="BC1227" s="31" t="str">
        <f>IF(IFERROR(VLOOKUP(AE1227,#REF!,1,0),"")&lt;&gt;"",1,"")</f>
        <v/>
      </c>
      <c r="BD1227" s="31" t="str">
        <f>IF(IFERROR(VLOOKUP(AE1227,#REF!,1,0),"")&lt;&gt;"",1,"")</f>
        <v/>
      </c>
      <c r="BE1227" s="32">
        <f t="shared" si="305"/>
        <v>1</v>
      </c>
    </row>
    <row r="1228" spans="1:57" ht="17">
      <c r="A1228" s="167">
        <v>2732</v>
      </c>
      <c r="B1228" s="167">
        <v>999999999</v>
      </c>
      <c r="C1228" s="167">
        <v>999999999</v>
      </c>
      <c r="D1228" s="168" t="str">
        <f t="shared" si="382"/>
        <v>99</v>
      </c>
      <c r="E1228" s="168" t="str">
        <f t="shared" si="383"/>
        <v>9</v>
      </c>
      <c r="F1228" s="168" t="str">
        <f t="shared" si="384"/>
        <v>9</v>
      </c>
      <c r="G1228" s="168" t="str">
        <f t="shared" si="385"/>
        <v>9</v>
      </c>
      <c r="H1228" s="168" t="str">
        <f t="shared" si="386"/>
        <v>9</v>
      </c>
      <c r="I1228" s="168" t="str">
        <f t="shared" si="387"/>
        <v>9</v>
      </c>
      <c r="J1228" s="168" t="str">
        <f t="shared" si="388"/>
        <v>9</v>
      </c>
      <c r="K1228" s="168" t="str">
        <f t="shared" si="389"/>
        <v>9</v>
      </c>
      <c r="L1228" s="168" t="s">
        <v>5671</v>
      </c>
      <c r="M1228" s="139" t="s">
        <v>1960</v>
      </c>
      <c r="N1228" s="139" t="s">
        <v>261</v>
      </c>
      <c r="O1228" s="141" t="s">
        <v>124</v>
      </c>
      <c r="P1228" s="139" t="s">
        <v>125</v>
      </c>
      <c r="Q1228" s="139" t="s">
        <v>8</v>
      </c>
      <c r="R1228" s="141">
        <v>1</v>
      </c>
      <c r="S1228" s="139" t="s">
        <v>128</v>
      </c>
      <c r="T1228" s="141" t="s">
        <v>128</v>
      </c>
      <c r="U1228" s="141">
        <v>3</v>
      </c>
      <c r="V1228" s="141">
        <v>1</v>
      </c>
      <c r="W1228" s="139" t="s">
        <v>1960</v>
      </c>
      <c r="X1228" s="139" t="s">
        <v>1960</v>
      </c>
      <c r="Y1228" s="141">
        <v>0</v>
      </c>
      <c r="Z1228" s="169">
        <v>0</v>
      </c>
      <c r="AA1228" s="169" t="s">
        <v>1960</v>
      </c>
      <c r="AB1228" s="169" t="s">
        <v>1960</v>
      </c>
      <c r="AC1228" s="169" t="s">
        <v>66</v>
      </c>
      <c r="AD1228" s="139" t="s">
        <v>66</v>
      </c>
      <c r="AE1228" s="139" t="s">
        <v>1960</v>
      </c>
      <c r="AF1228" s="139" t="s">
        <v>1960</v>
      </c>
      <c r="AG1228" s="134"/>
      <c r="AH1228" s="170"/>
      <c r="AI1228" s="143"/>
      <c r="AJ1228" s="143" t="b">
        <f t="shared" si="406"/>
        <v>0</v>
      </c>
      <c r="AK1228" s="143" t="str">
        <f>O1228&amp;Q1228&amp;R1228&amp;U1228&amp;V1228&amp;Y1228&amp;Z1228&amp;AC1228&amp;AD1228</f>
        <v>B11310000</v>
      </c>
      <c r="AL1228" s="91"/>
      <c r="AM1228" s="92" t="b">
        <f>C1228&lt;&gt;AK1228</f>
        <v>1</v>
      </c>
      <c r="AN1228" s="145" t="str">
        <f>N1228&amp;AK1228</f>
        <v>J9FB11310000</v>
      </c>
      <c r="AO1228" s="134"/>
      <c r="AP1228" s="93"/>
      <c r="AQ1228" s="134"/>
      <c r="AR1228" s="134" t="str">
        <f>IF(IFERROR(VLOOKUP(AD1228,#REF!,1,0),"")&lt;&gt;"",1,"")</f>
        <v/>
      </c>
      <c r="AS1228" s="134" t="str">
        <f>IF(IFERROR(VLOOKUP(AD1228,#REF!,1,0),"")&lt;&gt;"",1,"")</f>
        <v/>
      </c>
      <c r="AT1228" s="134" t="str">
        <f>IF(IFERROR(VLOOKUP(AD1228,#REF!,1,0),"")&lt;&gt;"",1,"")</f>
        <v/>
      </c>
      <c r="AU1228" s="134" t="str">
        <f>IF(IFERROR(VLOOKUP(AD1228,#REF!,1,0),"")&lt;&gt;"",1,"")</f>
        <v/>
      </c>
      <c r="AV1228" s="134" t="str">
        <f>IF(IFERROR(VLOOKUP(AD1228,#REF!,1,0),"")&lt;&gt;"",1,"")</f>
        <v/>
      </c>
      <c r="AW1228" s="134" t="str">
        <f>IF(IFERROR(VLOOKUP(AD1228,#REF!,1,0),"")&lt;&gt;"",1,"")</f>
        <v/>
      </c>
      <c r="AX1228" s="134" t="str">
        <f>IF(IFERROR(VLOOKUP(AD1228,#REF!,1,0),"")&lt;&gt;"",1,"")</f>
        <v/>
      </c>
      <c r="AY1228" s="134" t="str">
        <f>IF(IFERROR(VLOOKUP(AD1228,#REF!,1,0),"")&lt;&gt;"",1,"")</f>
        <v/>
      </c>
      <c r="AZ1228" s="134" t="str">
        <f>IF(IFERROR(VLOOKUP(AD1228,#REF!,1,0),"")&lt;&gt;"",1,"")</f>
        <v/>
      </c>
      <c r="BA1228" s="134" t="str">
        <f>IF(IFERROR(VLOOKUP(AD1228,#REF!,1,0),"")&lt;&gt;"",1,"")</f>
        <v/>
      </c>
      <c r="BB1228" s="134" t="str">
        <f>IF(IFERROR(VLOOKUP(AD1228,#REF!,1,0),"")&lt;&gt;"",1,"")</f>
        <v/>
      </c>
      <c r="BC1228" s="134" t="str">
        <f>IF(IFERROR(VLOOKUP(AD1228,#REF!,1,0),"")&lt;&gt;"",1,"")</f>
        <v/>
      </c>
      <c r="BD1228" s="134">
        <f t="shared" ref="BD1228:BE1228" si="407">SUM(AQ1228:BC1228)</f>
        <v>0</v>
      </c>
      <c r="BE1228" s="148">
        <f t="shared" si="407"/>
        <v>0</v>
      </c>
    </row>
    <row r="1229" spans="1:57" ht="17">
      <c r="A1229" s="167">
        <v>2779</v>
      </c>
      <c r="B1229" s="167">
        <v>999999999</v>
      </c>
      <c r="C1229" s="167">
        <v>999999999</v>
      </c>
      <c r="D1229" s="168" t="str">
        <f t="shared" si="382"/>
        <v>99</v>
      </c>
      <c r="E1229" s="168" t="str">
        <f t="shared" si="383"/>
        <v>9</v>
      </c>
      <c r="F1229" s="168" t="str">
        <f t="shared" si="384"/>
        <v>9</v>
      </c>
      <c r="G1229" s="168" t="str">
        <f t="shared" si="385"/>
        <v>9</v>
      </c>
      <c r="H1229" s="168" t="str">
        <f t="shared" si="386"/>
        <v>9</v>
      </c>
      <c r="I1229" s="168" t="str">
        <f t="shared" si="387"/>
        <v>9</v>
      </c>
      <c r="J1229" s="168" t="str">
        <f t="shared" si="388"/>
        <v>9</v>
      </c>
      <c r="K1229" s="168" t="str">
        <f t="shared" si="389"/>
        <v>9</v>
      </c>
      <c r="L1229" s="168" t="s">
        <v>5672</v>
      </c>
      <c r="M1229" s="139" t="s">
        <v>1961</v>
      </c>
      <c r="N1229" s="139" t="s">
        <v>261</v>
      </c>
      <c r="O1229" s="141" t="s">
        <v>124</v>
      </c>
      <c r="P1229" s="139" t="s">
        <v>125</v>
      </c>
      <c r="Q1229" s="139" t="s">
        <v>8</v>
      </c>
      <c r="R1229" s="141">
        <v>1</v>
      </c>
      <c r="S1229" s="139" t="s">
        <v>128</v>
      </c>
      <c r="T1229" s="141" t="s">
        <v>128</v>
      </c>
      <c r="U1229" s="141">
        <v>3</v>
      </c>
      <c r="V1229" s="141">
        <v>2</v>
      </c>
      <c r="W1229" s="139" t="s">
        <v>1960</v>
      </c>
      <c r="X1229" s="139" t="s">
        <v>1960</v>
      </c>
      <c r="Y1229" s="141">
        <v>0</v>
      </c>
      <c r="Z1229" s="169">
        <v>0</v>
      </c>
      <c r="AA1229" s="169" t="s">
        <v>1960</v>
      </c>
      <c r="AB1229" s="169" t="s">
        <v>1960</v>
      </c>
      <c r="AC1229" s="169" t="s">
        <v>8</v>
      </c>
      <c r="AD1229" s="141">
        <v>1</v>
      </c>
      <c r="AE1229" s="139" t="s">
        <v>1961</v>
      </c>
      <c r="AF1229" s="139" t="s">
        <v>1962</v>
      </c>
      <c r="AG1229" s="134"/>
      <c r="AH1229" s="170"/>
      <c r="AI1229" s="143"/>
      <c r="AJ1229" s="143" t="b">
        <f t="shared" si="406"/>
        <v>0</v>
      </c>
      <c r="AK1229" s="143" t="str">
        <f>O1229&amp;Q1229&amp;R1229&amp;U1229&amp;V1229&amp;Y1229&amp;Z1229&amp;AC1229&amp;AD1229</f>
        <v>B11320011</v>
      </c>
      <c r="AL1229" s="91"/>
      <c r="AM1229" s="92" t="b">
        <f>C1229&lt;&gt;AK1229</f>
        <v>1</v>
      </c>
      <c r="AN1229" s="145" t="str">
        <f>N1229&amp;AK1229</f>
        <v>J9FB11320011</v>
      </c>
      <c r="AO1229" s="134"/>
      <c r="AP1229" s="93"/>
      <c r="AQ1229" s="134"/>
      <c r="AR1229" s="134" t="str">
        <f>IF(IFERROR(VLOOKUP(AD1229,#REF!,1,0),"")&lt;&gt;"",1,"")</f>
        <v/>
      </c>
      <c r="AS1229" s="134" t="str">
        <f>IF(IFERROR(VLOOKUP(AD1229,#REF!,1,0),"")&lt;&gt;"",1,"")</f>
        <v/>
      </c>
      <c r="AT1229" s="134" t="str">
        <f>IF(IFERROR(VLOOKUP(AD1229,#REF!,1,0),"")&lt;&gt;"",1,"")</f>
        <v/>
      </c>
      <c r="AU1229" s="134" t="str">
        <f>IF(IFERROR(VLOOKUP(AD1229,#REF!,1,0),"")&lt;&gt;"",1,"")</f>
        <v/>
      </c>
      <c r="AV1229" s="134" t="str">
        <f>IF(IFERROR(VLOOKUP(AD1229,#REF!,1,0),"")&lt;&gt;"",1,"")</f>
        <v/>
      </c>
      <c r="AW1229" s="134" t="str">
        <f>IF(IFERROR(VLOOKUP(AD1229,#REF!,1,0),"")&lt;&gt;"",1,"")</f>
        <v/>
      </c>
      <c r="AX1229" s="134" t="str">
        <f>IF(IFERROR(VLOOKUP(AD1229,#REF!,1,0),"")&lt;&gt;"",1,"")</f>
        <v/>
      </c>
      <c r="AY1229" s="134" t="str">
        <f>IF(IFERROR(VLOOKUP(AD1229,#REF!,1,0),"")&lt;&gt;"",1,"")</f>
        <v/>
      </c>
      <c r="AZ1229" s="134" t="str">
        <f>IF(IFERROR(VLOOKUP(AD1229,#REF!,1,0),"")&lt;&gt;"",1,"")</f>
        <v/>
      </c>
      <c r="BA1229" s="134" t="str">
        <f>IF(IFERROR(VLOOKUP(AD1229,#REF!,1,0),"")&lt;&gt;"",1,"")</f>
        <v/>
      </c>
      <c r="BB1229" s="134" t="str">
        <f>IF(IFERROR(VLOOKUP(AD1229,#REF!,1,0),"")&lt;&gt;"",1,"")</f>
        <v/>
      </c>
      <c r="BC1229" s="134" t="str">
        <f>IF(IFERROR(VLOOKUP(AD1229,#REF!,1,0),"")&lt;&gt;"",1,"")</f>
        <v/>
      </c>
      <c r="BD1229" s="134">
        <f t="shared" ref="BD1229:BE1229" si="408">SUM(AQ1229:BC1229)</f>
        <v>0</v>
      </c>
      <c r="BE1229" s="148">
        <f t="shared" si="408"/>
        <v>0</v>
      </c>
    </row>
    <row r="1230" spans="1:57" ht="17">
      <c r="A1230" s="167">
        <v>2790</v>
      </c>
      <c r="B1230" s="167">
        <v>999999999</v>
      </c>
      <c r="C1230" s="167">
        <v>999999999</v>
      </c>
      <c r="D1230" s="168" t="str">
        <f t="shared" si="382"/>
        <v>99</v>
      </c>
      <c r="E1230" s="168" t="str">
        <f t="shared" si="383"/>
        <v>9</v>
      </c>
      <c r="F1230" s="168" t="str">
        <f t="shared" si="384"/>
        <v>9</v>
      </c>
      <c r="G1230" s="168" t="str">
        <f t="shared" si="385"/>
        <v>9</v>
      </c>
      <c r="H1230" s="168" t="str">
        <f t="shared" si="386"/>
        <v>9</v>
      </c>
      <c r="I1230" s="168" t="str">
        <f t="shared" si="387"/>
        <v>9</v>
      </c>
      <c r="J1230" s="168" t="str">
        <f t="shared" si="388"/>
        <v>9</v>
      </c>
      <c r="K1230" s="168" t="str">
        <f t="shared" si="389"/>
        <v>9</v>
      </c>
      <c r="L1230" s="168" t="s">
        <v>5673</v>
      </c>
      <c r="M1230" s="171" t="s">
        <v>1963</v>
      </c>
      <c r="N1230" s="139" t="s">
        <v>261</v>
      </c>
      <c r="O1230" s="141" t="s">
        <v>124</v>
      </c>
      <c r="P1230" s="139" t="s">
        <v>125</v>
      </c>
      <c r="Q1230" s="139" t="s">
        <v>8</v>
      </c>
      <c r="R1230" s="141">
        <v>1</v>
      </c>
      <c r="S1230" s="139" t="s">
        <v>128</v>
      </c>
      <c r="T1230" s="141" t="s">
        <v>128</v>
      </c>
      <c r="U1230" s="141">
        <v>3</v>
      </c>
      <c r="V1230" s="141">
        <v>3</v>
      </c>
      <c r="W1230" s="139" t="s">
        <v>1963</v>
      </c>
      <c r="X1230" s="139" t="s">
        <v>1963</v>
      </c>
      <c r="Y1230" s="141">
        <v>0</v>
      </c>
      <c r="Z1230" s="169">
        <v>0</v>
      </c>
      <c r="AA1230" s="169" t="s">
        <v>1963</v>
      </c>
      <c r="AB1230" s="169" t="s">
        <v>1963</v>
      </c>
      <c r="AC1230" s="169" t="s">
        <v>66</v>
      </c>
      <c r="AD1230" s="141" t="s">
        <v>66</v>
      </c>
      <c r="AE1230" s="139" t="s">
        <v>1963</v>
      </c>
      <c r="AF1230" s="139" t="s">
        <v>1963</v>
      </c>
      <c r="AG1230" s="134"/>
      <c r="AH1230" s="170"/>
      <c r="AI1230" s="143"/>
      <c r="AJ1230" s="143" t="b">
        <f t="shared" si="406"/>
        <v>0</v>
      </c>
      <c r="AK1230" s="143" t="str">
        <f>O1230&amp;Q1230&amp;R1230&amp;U1230&amp;V1230&amp;Y1230&amp;Z1230&amp;AC1230&amp;AD1230</f>
        <v>B11330000</v>
      </c>
      <c r="AL1230" s="91"/>
      <c r="AM1230" s="92" t="b">
        <f>C1230&lt;&gt;AK1230</f>
        <v>1</v>
      </c>
      <c r="AN1230" s="145" t="str">
        <f>N1230&amp;AK1230</f>
        <v>J9FB11330000</v>
      </c>
      <c r="AO1230" s="134"/>
      <c r="AP1230" s="93"/>
      <c r="AQ1230" s="134"/>
      <c r="AR1230" s="134" t="str">
        <f>IF(IFERROR(VLOOKUP(AD1230,#REF!,1,0),"")&lt;&gt;"",1,"")</f>
        <v/>
      </c>
      <c r="AS1230" s="134" t="str">
        <f>IF(IFERROR(VLOOKUP(AD1230,#REF!,1,0),"")&lt;&gt;"",1,"")</f>
        <v/>
      </c>
      <c r="AT1230" s="134" t="str">
        <f>IF(IFERROR(VLOOKUP(AD1230,#REF!,1,0),"")&lt;&gt;"",1,"")</f>
        <v/>
      </c>
      <c r="AU1230" s="134" t="str">
        <f>IF(IFERROR(VLOOKUP(AD1230,#REF!,1,0),"")&lt;&gt;"",1,"")</f>
        <v/>
      </c>
      <c r="AV1230" s="134" t="str">
        <f>IF(IFERROR(VLOOKUP(AD1230,#REF!,1,0),"")&lt;&gt;"",1,"")</f>
        <v/>
      </c>
      <c r="AW1230" s="134" t="str">
        <f>IF(IFERROR(VLOOKUP(AD1230,#REF!,1,0),"")&lt;&gt;"",1,"")</f>
        <v/>
      </c>
      <c r="AX1230" s="134" t="str">
        <f>IF(IFERROR(VLOOKUP(AD1230,#REF!,1,0),"")&lt;&gt;"",1,"")</f>
        <v/>
      </c>
      <c r="AY1230" s="134" t="str">
        <f>IF(IFERROR(VLOOKUP(AD1230,#REF!,1,0),"")&lt;&gt;"",1,"")</f>
        <v/>
      </c>
      <c r="AZ1230" s="134" t="str">
        <f>IF(IFERROR(VLOOKUP(AD1230,#REF!,1,0),"")&lt;&gt;"",1,"")</f>
        <v/>
      </c>
      <c r="BA1230" s="134" t="str">
        <f>IF(IFERROR(VLOOKUP(AD1230,#REF!,1,0),"")&lt;&gt;"",1,"")</f>
        <v/>
      </c>
      <c r="BB1230" s="134" t="str">
        <f>IF(IFERROR(VLOOKUP(AD1230,#REF!,1,0),"")&lt;&gt;"",1,"")</f>
        <v/>
      </c>
      <c r="BC1230" s="134" t="str">
        <f>IF(IFERROR(VLOOKUP(AD1230,#REF!,1,0),"")&lt;&gt;"",1,"")</f>
        <v/>
      </c>
      <c r="BD1230" s="134">
        <f t="shared" ref="BD1230:BE1230" si="409">SUM(AQ1230:BC1230)</f>
        <v>0</v>
      </c>
      <c r="BE1230" s="148">
        <f t="shared" si="409"/>
        <v>0</v>
      </c>
    </row>
    <row r="1231" spans="1:57" ht="17">
      <c r="A1231" s="167">
        <v>2791</v>
      </c>
      <c r="B1231" s="167">
        <v>999999999</v>
      </c>
      <c r="C1231" s="167">
        <v>999999999</v>
      </c>
      <c r="D1231" s="168" t="str">
        <f t="shared" si="382"/>
        <v>99</v>
      </c>
      <c r="E1231" s="168" t="str">
        <f t="shared" si="383"/>
        <v>9</v>
      </c>
      <c r="F1231" s="168" t="str">
        <f t="shared" si="384"/>
        <v>9</v>
      </c>
      <c r="G1231" s="168" t="str">
        <f t="shared" si="385"/>
        <v>9</v>
      </c>
      <c r="H1231" s="168" t="str">
        <f t="shared" si="386"/>
        <v>9</v>
      </c>
      <c r="I1231" s="168" t="str">
        <f t="shared" si="387"/>
        <v>9</v>
      </c>
      <c r="J1231" s="168" t="str">
        <f t="shared" si="388"/>
        <v>9</v>
      </c>
      <c r="K1231" s="168" t="str">
        <f t="shared" si="389"/>
        <v>9</v>
      </c>
      <c r="L1231" s="168" t="s">
        <v>5674</v>
      </c>
      <c r="M1231" s="171" t="s">
        <v>1964</v>
      </c>
      <c r="N1231" s="139" t="s">
        <v>261</v>
      </c>
      <c r="O1231" s="141" t="s">
        <v>124</v>
      </c>
      <c r="P1231" s="139" t="s">
        <v>125</v>
      </c>
      <c r="Q1231" s="139" t="s">
        <v>8</v>
      </c>
      <c r="R1231" s="141">
        <v>1</v>
      </c>
      <c r="S1231" s="139" t="s">
        <v>128</v>
      </c>
      <c r="T1231" s="141" t="s">
        <v>128</v>
      </c>
      <c r="U1231" s="141">
        <v>3</v>
      </c>
      <c r="V1231" s="141">
        <v>3</v>
      </c>
      <c r="W1231" s="139" t="s">
        <v>1963</v>
      </c>
      <c r="X1231" s="139" t="s">
        <v>1963</v>
      </c>
      <c r="Y1231" s="141">
        <v>0</v>
      </c>
      <c r="Z1231" s="169">
        <v>0</v>
      </c>
      <c r="AA1231" s="169" t="s">
        <v>1963</v>
      </c>
      <c r="AB1231" s="169" t="s">
        <v>1963</v>
      </c>
      <c r="AC1231" s="169" t="s">
        <v>8</v>
      </c>
      <c r="AD1231" s="141">
        <v>1</v>
      </c>
      <c r="AE1231" s="139" t="s">
        <v>1964</v>
      </c>
      <c r="AF1231" s="139" t="s">
        <v>1965</v>
      </c>
      <c r="AG1231" s="134"/>
      <c r="AH1231" s="170"/>
      <c r="AI1231" s="143"/>
      <c r="AJ1231" s="143" t="b">
        <f t="shared" si="406"/>
        <v>0</v>
      </c>
      <c r="AK1231" s="143" t="str">
        <f>O1231&amp;Q1231&amp;R1231&amp;U1231&amp;V1231&amp;Y1231&amp;Z1231&amp;AC1231&amp;AD1231</f>
        <v>B11330011</v>
      </c>
      <c r="AL1231" s="91"/>
      <c r="AM1231" s="92" t="b">
        <f>C1231&lt;&gt;AK1231</f>
        <v>1</v>
      </c>
      <c r="AN1231" s="145" t="str">
        <f>N1231&amp;AK1231</f>
        <v>J9FB11330011</v>
      </c>
      <c r="AO1231" s="134"/>
      <c r="AP1231" s="93"/>
      <c r="AQ1231" s="134"/>
      <c r="AR1231" s="134" t="str">
        <f>IF(IFERROR(VLOOKUP(AD1231,#REF!,1,0),"")&lt;&gt;"",1,"")</f>
        <v/>
      </c>
      <c r="AS1231" s="134" t="str">
        <f>IF(IFERROR(VLOOKUP(AD1231,#REF!,1,0),"")&lt;&gt;"",1,"")</f>
        <v/>
      </c>
      <c r="AT1231" s="134" t="str">
        <f>IF(IFERROR(VLOOKUP(AD1231,#REF!,1,0),"")&lt;&gt;"",1,"")</f>
        <v/>
      </c>
      <c r="AU1231" s="134" t="str">
        <f>IF(IFERROR(VLOOKUP(AD1231,#REF!,1,0),"")&lt;&gt;"",1,"")</f>
        <v/>
      </c>
      <c r="AV1231" s="134" t="str">
        <f>IF(IFERROR(VLOOKUP(AD1231,#REF!,1,0),"")&lt;&gt;"",1,"")</f>
        <v/>
      </c>
      <c r="AW1231" s="134" t="str">
        <f>IF(IFERROR(VLOOKUP(AD1231,#REF!,1,0),"")&lt;&gt;"",1,"")</f>
        <v/>
      </c>
      <c r="AX1231" s="134" t="str">
        <f>IF(IFERROR(VLOOKUP(AD1231,#REF!,1,0),"")&lt;&gt;"",1,"")</f>
        <v/>
      </c>
      <c r="AY1231" s="134" t="str">
        <f>IF(IFERROR(VLOOKUP(AD1231,#REF!,1,0),"")&lt;&gt;"",1,"")</f>
        <v/>
      </c>
      <c r="AZ1231" s="134" t="str">
        <f>IF(IFERROR(VLOOKUP(AD1231,#REF!,1,0),"")&lt;&gt;"",1,"")</f>
        <v/>
      </c>
      <c r="BA1231" s="134" t="str">
        <f>IF(IFERROR(VLOOKUP(AD1231,#REF!,1,0),"")&lt;&gt;"",1,"")</f>
        <v/>
      </c>
      <c r="BB1231" s="134" t="str">
        <f>IF(IFERROR(VLOOKUP(AD1231,#REF!,1,0),"")&lt;&gt;"",1,"")</f>
        <v/>
      </c>
      <c r="BC1231" s="134" t="str">
        <f>IF(IFERROR(VLOOKUP(AD1231,#REF!,1,0),"")&lt;&gt;"",1,"")</f>
        <v/>
      </c>
      <c r="BD1231" s="134">
        <f t="shared" ref="BD1231:BE1231" si="410">SUM(AQ1231:BC1231)</f>
        <v>0</v>
      </c>
      <c r="BE1231" s="148">
        <f t="shared" si="410"/>
        <v>0</v>
      </c>
    </row>
    <row r="1232" spans="1:57" ht="16">
      <c r="A1232" s="43">
        <v>711</v>
      </c>
      <c r="B1232" s="43">
        <v>70199</v>
      </c>
      <c r="C1232" s="43" t="str">
        <f>LEFT(B1232 &amp; "000000000", 9)</f>
        <v>701990000</v>
      </c>
      <c r="D1232" s="44" t="str">
        <f t="shared" si="382"/>
        <v>70</v>
      </c>
      <c r="E1232" s="44" t="str">
        <f t="shared" si="383"/>
        <v>1</v>
      </c>
      <c r="F1232" s="44" t="str">
        <f t="shared" si="384"/>
        <v>9</v>
      </c>
      <c r="G1232" s="44" t="str">
        <f t="shared" si="385"/>
        <v>9</v>
      </c>
      <c r="H1232" s="44" t="str">
        <f t="shared" si="386"/>
        <v>0</v>
      </c>
      <c r="I1232" s="44" t="str">
        <f t="shared" si="387"/>
        <v>0</v>
      </c>
      <c r="J1232" s="44" t="str">
        <f t="shared" si="388"/>
        <v>0</v>
      </c>
      <c r="K1232" s="44" t="str">
        <f t="shared" si="389"/>
        <v>0</v>
      </c>
      <c r="L1232" s="44"/>
      <c r="M1232" s="45" t="s">
        <v>1966</v>
      </c>
      <c r="N1232" s="45"/>
      <c r="O1232" s="46" t="s">
        <v>124</v>
      </c>
      <c r="P1232" s="47" t="s">
        <v>125</v>
      </c>
      <c r="Q1232" s="46" t="s">
        <v>8</v>
      </c>
      <c r="R1232" s="47"/>
      <c r="S1232" s="47" t="s">
        <v>128</v>
      </c>
      <c r="T1232" s="60" t="s">
        <v>128</v>
      </c>
      <c r="U1232" s="48">
        <v>4</v>
      </c>
      <c r="V1232" s="48">
        <v>0</v>
      </c>
      <c r="W1232" s="47"/>
      <c r="X1232" s="47" t="s">
        <v>1966</v>
      </c>
      <c r="Y1232" s="46" t="s">
        <v>66</v>
      </c>
      <c r="Z1232" s="49" t="s">
        <v>66</v>
      </c>
      <c r="AA1232" s="49"/>
      <c r="AB1232" s="49" t="s">
        <v>1966</v>
      </c>
      <c r="AC1232" s="49" t="s">
        <v>66</v>
      </c>
      <c r="AD1232" s="47" t="s">
        <v>66</v>
      </c>
      <c r="AE1232" s="50" t="s">
        <v>1966</v>
      </c>
      <c r="AF1232" s="51"/>
      <c r="AG1232" s="51" t="s">
        <v>8</v>
      </c>
      <c r="AH1232" s="52"/>
      <c r="AI1232" s="39"/>
      <c r="AJ1232" s="39"/>
      <c r="AK1232" s="39" t="e">
        <f>O1232&amp;Q1232&amp;#REF!&amp;U1232&amp;V1232&amp;Y1232&amp;Z1232&amp;AC1232&amp;AD1232</f>
        <v>#REF!</v>
      </c>
      <c r="AL1232" s="43">
        <v>70199</v>
      </c>
      <c r="AM1232" s="44" t="e">
        <f>C1232&lt;&gt;AK1232</f>
        <v>#REF!</v>
      </c>
      <c r="AN1232" s="52"/>
      <c r="AO1232" s="52"/>
      <c r="AP1232" s="53"/>
      <c r="AQ1232" s="53"/>
      <c r="AR1232" s="53">
        <f>IF(AL1232&lt;&gt;"",1,"")</f>
        <v>1</v>
      </c>
      <c r="AS1232" s="53" t="str">
        <f>IF(IFERROR(VLOOKUP(AE1232,#REF!,1,0),"")&lt;&gt;"",1,"")</f>
        <v/>
      </c>
      <c r="AT1232" s="53" t="str">
        <f>IF(IFERROR(VLOOKUP(AE1232,#REF!,1,0),"")&lt;&gt;"",1,"")</f>
        <v/>
      </c>
      <c r="AU1232" s="53" t="str">
        <f>IF(IFERROR(VLOOKUP(AE1232,#REF!,1,0),"")&lt;&gt;"",1,"")</f>
        <v/>
      </c>
      <c r="AV1232" s="53" t="str">
        <f>IF(IFERROR(VLOOKUP(AE1232,#REF!,1,0),"")&lt;&gt;"",1,"")</f>
        <v/>
      </c>
      <c r="AW1232" s="53" t="str">
        <f>IF(IFERROR(VLOOKUP(AE1232,#REF!,1,0),"")&lt;&gt;"",1,"")</f>
        <v/>
      </c>
      <c r="AX1232" s="53" t="str">
        <f>IF(IFERROR(VLOOKUP(AE1232,#REF!,1,0),"")&lt;&gt;"",1,"")</f>
        <v/>
      </c>
      <c r="AY1232" s="53" t="str">
        <f>IF(IFERROR(VLOOKUP(AE1232,#REF!,1,0),"")&lt;&gt;"",1,"")</f>
        <v/>
      </c>
      <c r="AZ1232" s="53" t="str">
        <f>IF(IFERROR(VLOOKUP(AE1232,#REF!,1,0),"")&lt;&gt;"",1,"")</f>
        <v/>
      </c>
      <c r="BA1232" s="53" t="str">
        <f>IF(IFERROR(VLOOKUP(AE1232,#REF!,1,0),"")&lt;&gt;"",1,"")</f>
        <v/>
      </c>
      <c r="BB1232" s="53" t="str">
        <f>IF(IFERROR(VLOOKUP(AE1232,#REF!,1,0),"")&lt;&gt;"",1,"")</f>
        <v/>
      </c>
      <c r="BC1232" s="53" t="str">
        <f>IF(IFERROR(VLOOKUP(AE1232,#REF!,1,0),"")&lt;&gt;"",1,"")</f>
        <v/>
      </c>
      <c r="BD1232" s="53" t="str">
        <f>IF(IFERROR(VLOOKUP(AE1232,#REF!,1,0),"")&lt;&gt;"",1,"")</f>
        <v/>
      </c>
      <c r="BE1232" s="54">
        <f t="shared" ref="BE1232:BE1486" si="411">SUM(AR1232:BD1232)</f>
        <v>1</v>
      </c>
    </row>
    <row r="1233" spans="1:57" ht="17">
      <c r="A1233" s="137"/>
      <c r="B1233" s="137"/>
      <c r="C1233" s="137"/>
      <c r="D1233" s="138"/>
      <c r="E1233" s="138"/>
      <c r="F1233" s="138"/>
      <c r="G1233" s="138"/>
      <c r="H1233" s="138"/>
      <c r="I1233" s="138"/>
      <c r="J1233" s="138"/>
      <c r="K1233" s="138"/>
      <c r="L1233" s="138" t="s">
        <v>5675</v>
      </c>
      <c r="M1233" s="158"/>
      <c r="N1233" s="139" t="s">
        <v>261</v>
      </c>
      <c r="O1233" s="141" t="s">
        <v>124</v>
      </c>
      <c r="P1233" s="139" t="s">
        <v>125</v>
      </c>
      <c r="Q1233" s="139" t="s">
        <v>8</v>
      </c>
      <c r="R1233" s="141">
        <v>1</v>
      </c>
      <c r="S1233" s="139" t="s">
        <v>128</v>
      </c>
      <c r="T1233" s="141" t="s">
        <v>128</v>
      </c>
      <c r="U1233" s="141">
        <v>9</v>
      </c>
      <c r="V1233" s="141">
        <v>8</v>
      </c>
      <c r="W1233" s="140" t="s">
        <v>1967</v>
      </c>
      <c r="X1233" s="140" t="s">
        <v>1967</v>
      </c>
      <c r="Y1233" s="169" t="s">
        <v>66</v>
      </c>
      <c r="Z1233" s="169" t="s">
        <v>66</v>
      </c>
      <c r="AA1233" s="140" t="s">
        <v>1967</v>
      </c>
      <c r="AB1233" s="140" t="s">
        <v>1967</v>
      </c>
      <c r="AC1233" s="169" t="s">
        <v>66</v>
      </c>
      <c r="AD1233" s="169" t="s">
        <v>66</v>
      </c>
      <c r="AE1233" s="140" t="s">
        <v>1967</v>
      </c>
      <c r="AF1233" s="140" t="s">
        <v>1967</v>
      </c>
      <c r="AG1233" s="134"/>
      <c r="AH1233" s="142"/>
      <c r="AI1233" s="143"/>
      <c r="AJ1233" s="143" t="b">
        <f t="shared" ref="AJ1233:AJ1240" si="412">IF(OR(AS1233=1,AT1233=1,AU1233=1,AV1233=1,AW1233=1,AX1233=1,AY1233=1,AZ1233=1,BA1233=1,BB1233=1,BC1233=1,BD1233=1),TRUE,FALSE)</f>
        <v>0</v>
      </c>
      <c r="AK1233" s="143" t="str">
        <f>O1233&amp;Q1233&amp;R1233&amp;U1233&amp;V1233&amp;Y1233&amp;Z1233&amp;AC1233&amp;AD1233</f>
        <v>B11980000</v>
      </c>
      <c r="AL1233" s="95"/>
      <c r="AM1233" s="41"/>
      <c r="AN1233" s="145" t="str">
        <f>N1233&amp;AK1233</f>
        <v>J9FB11980000</v>
      </c>
      <c r="AO1233" s="145"/>
      <c r="AP1233" s="31"/>
      <c r="AQ1233" s="146"/>
      <c r="AR1233" s="146"/>
      <c r="AS1233" s="146"/>
      <c r="AT1233" s="146"/>
      <c r="AU1233" s="146"/>
      <c r="AV1233" s="146"/>
      <c r="AW1233" s="146"/>
      <c r="AX1233" s="146"/>
      <c r="AY1233" s="146"/>
      <c r="AZ1233" s="146"/>
      <c r="BA1233" s="146"/>
      <c r="BB1233" s="146"/>
      <c r="BC1233" s="146"/>
      <c r="BD1233" s="146"/>
      <c r="BE1233" s="148">
        <f t="shared" si="411"/>
        <v>0</v>
      </c>
    </row>
    <row r="1234" spans="1:57" ht="17">
      <c r="A1234" s="137"/>
      <c r="B1234" s="137"/>
      <c r="C1234" s="137"/>
      <c r="D1234" s="138"/>
      <c r="E1234" s="138"/>
      <c r="F1234" s="138"/>
      <c r="G1234" s="138"/>
      <c r="H1234" s="138"/>
      <c r="I1234" s="138"/>
      <c r="J1234" s="138"/>
      <c r="K1234" s="138"/>
      <c r="L1234" s="138" t="s">
        <v>5676</v>
      </c>
      <c r="M1234" s="158"/>
      <c r="N1234" s="139" t="s">
        <v>261</v>
      </c>
      <c r="O1234" s="141" t="s">
        <v>124</v>
      </c>
      <c r="P1234" s="139" t="s">
        <v>125</v>
      </c>
      <c r="Q1234" s="139" t="s">
        <v>8</v>
      </c>
      <c r="R1234" s="141">
        <v>1</v>
      </c>
      <c r="S1234" s="139" t="s">
        <v>128</v>
      </c>
      <c r="T1234" s="141" t="s">
        <v>128</v>
      </c>
      <c r="U1234" s="141">
        <v>9</v>
      </c>
      <c r="V1234" s="141">
        <v>9</v>
      </c>
      <c r="W1234" s="140" t="s">
        <v>1968</v>
      </c>
      <c r="X1234" s="140" t="s">
        <v>1968</v>
      </c>
      <c r="Y1234" s="169" t="s">
        <v>66</v>
      </c>
      <c r="Z1234" s="169" t="s">
        <v>66</v>
      </c>
      <c r="AA1234" s="140" t="s">
        <v>1968</v>
      </c>
      <c r="AB1234" s="140" t="s">
        <v>1968</v>
      </c>
      <c r="AC1234" s="169" t="s">
        <v>66</v>
      </c>
      <c r="AD1234" s="169" t="s">
        <v>66</v>
      </c>
      <c r="AE1234" s="140" t="s">
        <v>1968</v>
      </c>
      <c r="AF1234" s="140" t="s">
        <v>1968</v>
      </c>
      <c r="AG1234" s="134"/>
      <c r="AH1234" s="142"/>
      <c r="AI1234" s="143"/>
      <c r="AJ1234" s="143" t="b">
        <f t="shared" si="412"/>
        <v>0</v>
      </c>
      <c r="AK1234" s="143" t="str">
        <f>O1234&amp;Q1234&amp;R1234&amp;U1234&amp;V1234&amp;Y1234&amp;Z1234&amp;AC1234&amp;AD1234</f>
        <v>B11990000</v>
      </c>
      <c r="AL1234" s="95"/>
      <c r="AM1234" s="41"/>
      <c r="AN1234" s="145" t="str">
        <f>N1234&amp;AK1234</f>
        <v>J9FB11990000</v>
      </c>
      <c r="AO1234" s="145"/>
      <c r="AP1234" s="31"/>
      <c r="AQ1234" s="146"/>
      <c r="AR1234" s="146"/>
      <c r="AS1234" s="146"/>
      <c r="AT1234" s="146"/>
      <c r="AU1234" s="146"/>
      <c r="AV1234" s="146"/>
      <c r="AW1234" s="146"/>
      <c r="AX1234" s="146"/>
      <c r="AY1234" s="146"/>
      <c r="AZ1234" s="146"/>
      <c r="BA1234" s="146"/>
      <c r="BB1234" s="146"/>
      <c r="BC1234" s="146"/>
      <c r="BD1234" s="146"/>
      <c r="BE1234" s="148">
        <f t="shared" si="411"/>
        <v>0</v>
      </c>
    </row>
    <row r="1235" spans="1:57" ht="17">
      <c r="A1235" s="137">
        <v>712</v>
      </c>
      <c r="B1235" s="137">
        <v>702</v>
      </c>
      <c r="C1235" s="137" t="str">
        <f t="shared" ref="C1235:C1237" si="413">LEFT(B1235 &amp; "000000000", 9)</f>
        <v>702000000</v>
      </c>
      <c r="D1235" s="138" t="str">
        <f t="shared" ref="D1235:D1296" si="414">MID(C1235,1,2)</f>
        <v>70</v>
      </c>
      <c r="E1235" s="138" t="str">
        <f t="shared" ref="E1235:E1296" si="415">MID(C1235,3,1)</f>
        <v>2</v>
      </c>
      <c r="F1235" s="138" t="str">
        <f t="shared" ref="F1235:F1296" si="416">MID(C1235,4,1)</f>
        <v>0</v>
      </c>
      <c r="G1235" s="138" t="str">
        <f t="shared" ref="G1235:G1296" si="417">MID(C1235,5,1)</f>
        <v>0</v>
      </c>
      <c r="H1235" s="138" t="str">
        <f t="shared" ref="H1235:H1296" si="418">MID(C1235,6,1)</f>
        <v>0</v>
      </c>
      <c r="I1235" s="138" t="str">
        <f t="shared" ref="I1235:I1296" si="419">MID(C1235,7,1)</f>
        <v>0</v>
      </c>
      <c r="J1235" s="138" t="str">
        <f t="shared" ref="J1235:J1296" si="420">MID(C1235,8,1)</f>
        <v>0</v>
      </c>
      <c r="K1235" s="138" t="str">
        <f t="shared" ref="K1235:K1296" si="421">MID(C1235,9,1)</f>
        <v>0</v>
      </c>
      <c r="L1235" s="138" t="s">
        <v>5677</v>
      </c>
      <c r="M1235" s="158" t="s">
        <v>130</v>
      </c>
      <c r="N1235" s="139" t="s">
        <v>261</v>
      </c>
      <c r="O1235" s="141" t="s">
        <v>124</v>
      </c>
      <c r="P1235" s="141" t="s">
        <v>125</v>
      </c>
      <c r="Q1235" s="141">
        <v>1</v>
      </c>
      <c r="R1235" s="141">
        <v>2</v>
      </c>
      <c r="S1235" s="141" t="s">
        <v>130</v>
      </c>
      <c r="T1235" s="141" t="s">
        <v>130</v>
      </c>
      <c r="U1235" s="141" t="s">
        <v>66</v>
      </c>
      <c r="V1235" s="141" t="s">
        <v>66</v>
      </c>
      <c r="W1235" s="141" t="s">
        <v>130</v>
      </c>
      <c r="X1235" s="141" t="s">
        <v>130</v>
      </c>
      <c r="Y1235" s="141" t="s">
        <v>66</v>
      </c>
      <c r="Z1235" s="140" t="s">
        <v>66</v>
      </c>
      <c r="AA1235" s="140" t="s">
        <v>130</v>
      </c>
      <c r="AB1235" s="140" t="s">
        <v>130</v>
      </c>
      <c r="AC1235" s="140" t="s">
        <v>66</v>
      </c>
      <c r="AD1235" s="141" t="s">
        <v>66</v>
      </c>
      <c r="AE1235" s="144" t="s">
        <v>130</v>
      </c>
      <c r="AF1235" s="144" t="s">
        <v>130</v>
      </c>
      <c r="AG1235" s="134"/>
      <c r="AH1235" s="142"/>
      <c r="AI1235" s="143"/>
      <c r="AJ1235" s="143" t="b">
        <f t="shared" si="412"/>
        <v>0</v>
      </c>
      <c r="AK1235" s="143" t="str">
        <f>O1235&amp;Q1235&amp;R1235&amp;U1235&amp;V1235&amp;Y1235&amp;Z1235&amp;AC1235&amp;AD1235</f>
        <v>B12000000</v>
      </c>
      <c r="AL1235" s="95">
        <v>702</v>
      </c>
      <c r="AM1235" s="41" t="b">
        <f>C1235&lt;&gt;AK1235</f>
        <v>1</v>
      </c>
      <c r="AN1235" s="145" t="str">
        <f>N1235&amp;AK1235</f>
        <v>J9FB12000000</v>
      </c>
      <c r="AO1235" s="145"/>
      <c r="AP1235" s="31"/>
      <c r="AQ1235" s="146"/>
      <c r="AR1235" s="146">
        <f t="shared" ref="AR1235:AR1296" si="422">IF(AL1235&lt;&gt;"",1,"")</f>
        <v>1</v>
      </c>
      <c r="AS1235" s="146" t="str">
        <f>IF(IFERROR(VLOOKUP(AE1235,#REF!,1,0),"")&lt;&gt;"",1,"")</f>
        <v/>
      </c>
      <c r="AT1235" s="146" t="str">
        <f>IF(IFERROR(VLOOKUP(AE1235,#REF!,1,0),"")&lt;&gt;"",1,"")</f>
        <v/>
      </c>
      <c r="AU1235" s="146" t="str">
        <f>IF(IFERROR(VLOOKUP(AE1235,#REF!,1,0),"")&lt;&gt;"",1,"")</f>
        <v/>
      </c>
      <c r="AV1235" s="146" t="str">
        <f>IF(IFERROR(VLOOKUP(AE1235,#REF!,1,0),"")&lt;&gt;"",1,"")</f>
        <v/>
      </c>
      <c r="AW1235" s="146" t="str">
        <f>IF(IFERROR(VLOOKUP(AE1235,#REF!,1,0),"")&lt;&gt;"",1,"")</f>
        <v/>
      </c>
      <c r="AX1235" s="146" t="str">
        <f>IF(IFERROR(VLOOKUP(AE1235,#REF!,1,0),"")&lt;&gt;"",1,"")</f>
        <v/>
      </c>
      <c r="AY1235" s="146" t="str">
        <f>IF(IFERROR(VLOOKUP(AE1235,#REF!,1,0),"")&lt;&gt;"",1,"")</f>
        <v/>
      </c>
      <c r="AZ1235" s="146" t="str">
        <f>IF(IFERROR(VLOOKUP(AE1235,#REF!,1,0),"")&lt;&gt;"",1,"")</f>
        <v/>
      </c>
      <c r="BA1235" s="146" t="str">
        <f>IF(IFERROR(VLOOKUP(AE1235,#REF!,1,0),"")&lt;&gt;"",1,"")</f>
        <v/>
      </c>
      <c r="BB1235" s="146" t="str">
        <f>IF(IFERROR(VLOOKUP(AE1235,#REF!,1,0),"")&lt;&gt;"",1,"")</f>
        <v/>
      </c>
      <c r="BC1235" s="146" t="str">
        <f>IF(IFERROR(VLOOKUP(AE1235,#REF!,1,0),"")&lt;&gt;"",1,"")</f>
        <v/>
      </c>
      <c r="BD1235" s="146" t="str">
        <f>IF(IFERROR(VLOOKUP(AE1235,#REF!,1,0),"")&lt;&gt;"",1,"")</f>
        <v/>
      </c>
      <c r="BE1235" s="148">
        <f t="shared" si="411"/>
        <v>1</v>
      </c>
    </row>
    <row r="1236" spans="1:57" ht="17">
      <c r="A1236" s="137">
        <v>1654</v>
      </c>
      <c r="B1236" s="137">
        <v>732</v>
      </c>
      <c r="C1236" s="137" t="str">
        <f t="shared" si="413"/>
        <v>732000000</v>
      </c>
      <c r="D1236" s="138" t="str">
        <f t="shared" si="414"/>
        <v>73</v>
      </c>
      <c r="E1236" s="138" t="str">
        <f t="shared" si="415"/>
        <v>2</v>
      </c>
      <c r="F1236" s="138" t="str">
        <f t="shared" si="416"/>
        <v>0</v>
      </c>
      <c r="G1236" s="138" t="str">
        <f t="shared" si="417"/>
        <v>0</v>
      </c>
      <c r="H1236" s="138" t="str">
        <f t="shared" si="418"/>
        <v>0</v>
      </c>
      <c r="I1236" s="138" t="str">
        <f t="shared" si="419"/>
        <v>0</v>
      </c>
      <c r="J1236" s="138" t="str">
        <f t="shared" si="420"/>
        <v>0</v>
      </c>
      <c r="K1236" s="138" t="str">
        <f t="shared" si="421"/>
        <v>0</v>
      </c>
      <c r="L1236" s="138" t="s">
        <v>5678</v>
      </c>
      <c r="M1236" s="158" t="s">
        <v>1969</v>
      </c>
      <c r="N1236" s="139" t="s">
        <v>261</v>
      </c>
      <c r="O1236" s="141" t="s">
        <v>124</v>
      </c>
      <c r="P1236" s="141" t="s">
        <v>125</v>
      </c>
      <c r="Q1236" s="141">
        <v>1</v>
      </c>
      <c r="R1236" s="141">
        <v>2</v>
      </c>
      <c r="S1236" s="141" t="s">
        <v>130</v>
      </c>
      <c r="T1236" s="141" t="s">
        <v>130</v>
      </c>
      <c r="U1236" s="141">
        <v>0</v>
      </c>
      <c r="V1236" s="141">
        <v>0</v>
      </c>
      <c r="W1236" s="141" t="s">
        <v>130</v>
      </c>
      <c r="X1236" s="141" t="s">
        <v>130</v>
      </c>
      <c r="Y1236" s="141">
        <v>0</v>
      </c>
      <c r="Z1236" s="140">
        <v>0</v>
      </c>
      <c r="AA1236" s="140" t="s">
        <v>130</v>
      </c>
      <c r="AB1236" s="140" t="s">
        <v>130</v>
      </c>
      <c r="AC1236" s="140" t="s">
        <v>8</v>
      </c>
      <c r="AD1236" s="141">
        <v>1</v>
      </c>
      <c r="AE1236" s="144" t="s">
        <v>1969</v>
      </c>
      <c r="AF1236" s="144" t="s">
        <v>1969</v>
      </c>
      <c r="AG1236" s="134"/>
      <c r="AH1236" s="142"/>
      <c r="AI1236" s="143"/>
      <c r="AJ1236" s="143" t="b">
        <f t="shared" si="412"/>
        <v>0</v>
      </c>
      <c r="AK1236" s="143" t="str">
        <f>O1236&amp;Q1236&amp;R1236&amp;U1236&amp;V1236&amp;Y1236&amp;Z1236&amp;AC1236&amp;AD1236</f>
        <v>B12000011</v>
      </c>
      <c r="AL1236" s="95">
        <v>732</v>
      </c>
      <c r="AM1236" s="41" t="b">
        <f>C1236&lt;&gt;AK1236</f>
        <v>1</v>
      </c>
      <c r="AN1236" s="145" t="str">
        <f>N1236&amp;AK1236</f>
        <v>J9FB12000011</v>
      </c>
      <c r="AO1236" s="145"/>
      <c r="AP1236" s="31"/>
      <c r="AQ1236" s="146"/>
      <c r="AR1236" s="146">
        <f t="shared" si="422"/>
        <v>1</v>
      </c>
      <c r="AS1236" s="146" t="str">
        <f>IF(IFERROR(VLOOKUP(AE1236,#REF!,1,0),"")&lt;&gt;"",1,"")</f>
        <v/>
      </c>
      <c r="AT1236" s="146" t="str">
        <f>IF(IFERROR(VLOOKUP(AE1236,#REF!,1,0),"")&lt;&gt;"",1,"")</f>
        <v/>
      </c>
      <c r="AU1236" s="146" t="str">
        <f>IF(IFERROR(VLOOKUP(AE1236,#REF!,1,0),"")&lt;&gt;"",1,"")</f>
        <v/>
      </c>
      <c r="AV1236" s="146" t="str">
        <f>IF(IFERROR(VLOOKUP(AE1236,#REF!,1,0),"")&lt;&gt;"",1,"")</f>
        <v/>
      </c>
      <c r="AW1236" s="146" t="str">
        <f>IF(IFERROR(VLOOKUP(AE1236,#REF!,1,0),"")&lt;&gt;"",1,"")</f>
        <v/>
      </c>
      <c r="AX1236" s="146" t="str">
        <f>IF(IFERROR(VLOOKUP(AE1236,#REF!,1,0),"")&lt;&gt;"",1,"")</f>
        <v/>
      </c>
      <c r="AY1236" s="146" t="str">
        <f>IF(IFERROR(VLOOKUP(AE1236,#REF!,1,0),"")&lt;&gt;"",1,"")</f>
        <v/>
      </c>
      <c r="AZ1236" s="146" t="str">
        <f>IF(IFERROR(VLOOKUP(AE1236,#REF!,1,0),"")&lt;&gt;"",1,"")</f>
        <v/>
      </c>
      <c r="BA1236" s="146" t="str">
        <f>IF(IFERROR(VLOOKUP(AE1236,#REF!,1,0),"")&lt;&gt;"",1,"")</f>
        <v/>
      </c>
      <c r="BB1236" s="146" t="str">
        <f>IF(IFERROR(VLOOKUP(AE1236,#REF!,1,0),"")&lt;&gt;"",1,"")</f>
        <v/>
      </c>
      <c r="BC1236" s="146" t="str">
        <f>IF(IFERROR(VLOOKUP(AE1236,#REF!,1,0),"")&lt;&gt;"",1,"")</f>
        <v/>
      </c>
      <c r="BD1236" s="146" t="str">
        <f>IF(IFERROR(VLOOKUP(AE1236,#REF!,1,0),"")&lt;&gt;"",1,"")</f>
        <v/>
      </c>
      <c r="BE1236" s="148">
        <f t="shared" si="411"/>
        <v>1</v>
      </c>
    </row>
    <row r="1237" spans="1:57" ht="17">
      <c r="A1237" s="137">
        <v>1660</v>
      </c>
      <c r="B1237" s="137">
        <v>73215</v>
      </c>
      <c r="C1237" s="137" t="str">
        <f t="shared" si="413"/>
        <v>732150000</v>
      </c>
      <c r="D1237" s="138" t="str">
        <f t="shared" si="414"/>
        <v>73</v>
      </c>
      <c r="E1237" s="138" t="str">
        <f t="shared" si="415"/>
        <v>2</v>
      </c>
      <c r="F1237" s="138" t="str">
        <f t="shared" si="416"/>
        <v>1</v>
      </c>
      <c r="G1237" s="138" t="str">
        <f t="shared" si="417"/>
        <v>5</v>
      </c>
      <c r="H1237" s="138" t="str">
        <f t="shared" si="418"/>
        <v>0</v>
      </c>
      <c r="I1237" s="138" t="str">
        <f t="shared" si="419"/>
        <v>0</v>
      </c>
      <c r="J1237" s="138" t="str">
        <f t="shared" si="420"/>
        <v>0</v>
      </c>
      <c r="K1237" s="138" t="str">
        <f t="shared" si="421"/>
        <v>0</v>
      </c>
      <c r="L1237" s="138" t="s">
        <v>5679</v>
      </c>
      <c r="M1237" s="158" t="s">
        <v>1970</v>
      </c>
      <c r="N1237" s="139" t="s">
        <v>261</v>
      </c>
      <c r="O1237" s="141" t="s">
        <v>124</v>
      </c>
      <c r="P1237" s="141" t="s">
        <v>125</v>
      </c>
      <c r="Q1237" s="141">
        <v>1</v>
      </c>
      <c r="R1237" s="141">
        <v>2</v>
      </c>
      <c r="S1237" s="141" t="s">
        <v>130</v>
      </c>
      <c r="T1237" s="141" t="s">
        <v>130</v>
      </c>
      <c r="U1237" s="141">
        <v>0</v>
      </c>
      <c r="V1237" s="141">
        <v>0</v>
      </c>
      <c r="W1237" s="141" t="s">
        <v>130</v>
      </c>
      <c r="X1237" s="141" t="s">
        <v>130</v>
      </c>
      <c r="Y1237" s="141">
        <v>0</v>
      </c>
      <c r="Z1237" s="140">
        <v>0</v>
      </c>
      <c r="AA1237" s="140" t="s">
        <v>130</v>
      </c>
      <c r="AB1237" s="140" t="s">
        <v>130</v>
      </c>
      <c r="AC1237" s="140" t="s">
        <v>8</v>
      </c>
      <c r="AD1237" s="141">
        <v>2</v>
      </c>
      <c r="AE1237" s="144" t="s">
        <v>1970</v>
      </c>
      <c r="AF1237" s="144" t="s">
        <v>1970</v>
      </c>
      <c r="AG1237" s="134"/>
      <c r="AH1237" s="142"/>
      <c r="AI1237" s="143"/>
      <c r="AJ1237" s="143" t="b">
        <f t="shared" si="412"/>
        <v>0</v>
      </c>
      <c r="AK1237" s="143" t="str">
        <f>O1237&amp;Q1237&amp;R1237&amp;U1237&amp;V1237&amp;Y1237&amp;Z1237&amp;AC1237&amp;AD1237</f>
        <v>B12000012</v>
      </c>
      <c r="AL1237" s="95">
        <v>73215</v>
      </c>
      <c r="AM1237" s="41" t="b">
        <f>C1237&lt;&gt;AK1237</f>
        <v>1</v>
      </c>
      <c r="AN1237" s="145" t="str">
        <f>N1237&amp;AK1237</f>
        <v>J9FB12000012</v>
      </c>
      <c r="AO1237" s="145"/>
      <c r="AP1237" s="31"/>
      <c r="AQ1237" s="146"/>
      <c r="AR1237" s="146">
        <f t="shared" si="422"/>
        <v>1</v>
      </c>
      <c r="AS1237" s="146" t="str">
        <f>IF(IFERROR(VLOOKUP(AE1237,#REF!,1,0),"")&lt;&gt;"",1,"")</f>
        <v/>
      </c>
      <c r="AT1237" s="146" t="str">
        <f>IF(IFERROR(VLOOKUP(AE1237,#REF!,1,0),"")&lt;&gt;"",1,"")</f>
        <v/>
      </c>
      <c r="AU1237" s="146" t="str">
        <f>IF(IFERROR(VLOOKUP(AE1237,#REF!,1,0),"")&lt;&gt;"",1,"")</f>
        <v/>
      </c>
      <c r="AV1237" s="146" t="str">
        <f>IF(IFERROR(VLOOKUP(AE1237,#REF!,1,0),"")&lt;&gt;"",1,"")</f>
        <v/>
      </c>
      <c r="AW1237" s="146" t="str">
        <f>IF(IFERROR(VLOOKUP(AE1237,#REF!,1,0),"")&lt;&gt;"",1,"")</f>
        <v/>
      </c>
      <c r="AX1237" s="146" t="str">
        <f>IF(IFERROR(VLOOKUP(AE1237,#REF!,1,0),"")&lt;&gt;"",1,"")</f>
        <v/>
      </c>
      <c r="AY1237" s="146" t="str">
        <f>IF(IFERROR(VLOOKUP(AE1237,#REF!,1,0),"")&lt;&gt;"",1,"")</f>
        <v/>
      </c>
      <c r="AZ1237" s="146" t="str">
        <f>IF(IFERROR(VLOOKUP(AE1237,#REF!,1,0),"")&lt;&gt;"",1,"")</f>
        <v/>
      </c>
      <c r="BA1237" s="146" t="str">
        <f>IF(IFERROR(VLOOKUP(AE1237,#REF!,1,0),"")&lt;&gt;"",1,"")</f>
        <v/>
      </c>
      <c r="BB1237" s="146" t="str">
        <f>IF(IFERROR(VLOOKUP(AE1237,#REF!,1,0),"")&lt;&gt;"",1,"")</f>
        <v/>
      </c>
      <c r="BC1237" s="146" t="str">
        <f>IF(IFERROR(VLOOKUP(AE1237,#REF!,1,0),"")&lt;&gt;"",1,"")</f>
        <v/>
      </c>
      <c r="BD1237" s="146" t="str">
        <f>IF(IFERROR(VLOOKUP(AE1237,#REF!,1,0),"")&lt;&gt;"",1,"")</f>
        <v/>
      </c>
      <c r="BE1237" s="148">
        <f t="shared" si="411"/>
        <v>1</v>
      </c>
    </row>
    <row r="1238" spans="1:57" ht="17">
      <c r="A1238" s="137">
        <v>2738</v>
      </c>
      <c r="B1238" s="137">
        <v>999999999</v>
      </c>
      <c r="C1238" s="137">
        <v>999999999</v>
      </c>
      <c r="D1238" s="138" t="str">
        <f t="shared" si="414"/>
        <v>99</v>
      </c>
      <c r="E1238" s="138" t="str">
        <f t="shared" si="415"/>
        <v>9</v>
      </c>
      <c r="F1238" s="138" t="str">
        <f t="shared" si="416"/>
        <v>9</v>
      </c>
      <c r="G1238" s="138" t="str">
        <f t="shared" si="417"/>
        <v>9</v>
      </c>
      <c r="H1238" s="138" t="str">
        <f t="shared" si="418"/>
        <v>9</v>
      </c>
      <c r="I1238" s="138" t="str">
        <f t="shared" si="419"/>
        <v>9</v>
      </c>
      <c r="J1238" s="138" t="str">
        <f t="shared" si="420"/>
        <v>9</v>
      </c>
      <c r="K1238" s="138" t="str">
        <f t="shared" si="421"/>
        <v>9</v>
      </c>
      <c r="L1238" s="138" t="s">
        <v>5680</v>
      </c>
      <c r="M1238" s="144" t="s">
        <v>1971</v>
      </c>
      <c r="N1238" s="139" t="s">
        <v>261</v>
      </c>
      <c r="O1238" s="141" t="s">
        <v>124</v>
      </c>
      <c r="P1238" s="141" t="s">
        <v>125</v>
      </c>
      <c r="Q1238" s="141">
        <v>1</v>
      </c>
      <c r="R1238" s="141">
        <v>2</v>
      </c>
      <c r="S1238" s="141" t="s">
        <v>130</v>
      </c>
      <c r="T1238" s="141" t="s">
        <v>130</v>
      </c>
      <c r="U1238" s="141">
        <v>0</v>
      </c>
      <c r="V1238" s="141">
        <v>0</v>
      </c>
      <c r="W1238" s="141" t="s">
        <v>130</v>
      </c>
      <c r="X1238" s="141" t="s">
        <v>130</v>
      </c>
      <c r="Y1238" s="141">
        <v>0</v>
      </c>
      <c r="Z1238" s="140">
        <v>0</v>
      </c>
      <c r="AA1238" s="140" t="s">
        <v>130</v>
      </c>
      <c r="AB1238" s="140" t="s">
        <v>130</v>
      </c>
      <c r="AC1238" s="140" t="s">
        <v>8</v>
      </c>
      <c r="AD1238" s="141">
        <v>3</v>
      </c>
      <c r="AE1238" s="144" t="s">
        <v>1971</v>
      </c>
      <c r="AF1238" s="144" t="s">
        <v>1971</v>
      </c>
      <c r="AG1238" s="134"/>
      <c r="AH1238" s="142"/>
      <c r="AI1238" s="143"/>
      <c r="AJ1238" s="143" t="b">
        <f t="shared" si="412"/>
        <v>0</v>
      </c>
      <c r="AK1238" s="143" t="str">
        <f>O1238&amp;Q1238&amp;R1238&amp;U1238&amp;V1238&amp;Y1238&amp;Z1238&amp;AC1238&amp;AD1238</f>
        <v>B12000013</v>
      </c>
      <c r="AL1238" s="59"/>
      <c r="AM1238" s="41" t="b">
        <f>C1238&lt;&gt;AK1238</f>
        <v>1</v>
      </c>
      <c r="AN1238" s="145" t="str">
        <f>N1238&amp;AK1238</f>
        <v>J9FB12000013</v>
      </c>
      <c r="AO1238" s="145"/>
      <c r="AP1238" s="31"/>
      <c r="AQ1238" s="146"/>
      <c r="AR1238" s="146" t="str">
        <f t="shared" si="422"/>
        <v/>
      </c>
      <c r="AS1238" s="146" t="str">
        <f>IF(IFERROR(VLOOKUP(AE1238,#REF!,1,0),"")&lt;&gt;"",1,"")</f>
        <v/>
      </c>
      <c r="AT1238" s="146" t="str">
        <f>IF(IFERROR(VLOOKUP(AE1238,#REF!,1,0),"")&lt;&gt;"",1,"")</f>
        <v/>
      </c>
      <c r="AU1238" s="146" t="str">
        <f>IF(IFERROR(VLOOKUP(AE1238,#REF!,1,0),"")&lt;&gt;"",1,"")</f>
        <v/>
      </c>
      <c r="AV1238" s="146" t="str">
        <f>IF(IFERROR(VLOOKUP(AE1238,#REF!,1,0),"")&lt;&gt;"",1,"")</f>
        <v/>
      </c>
      <c r="AW1238" s="146" t="str">
        <f>IF(IFERROR(VLOOKUP(AE1238,#REF!,1,0),"")&lt;&gt;"",1,"")</f>
        <v/>
      </c>
      <c r="AX1238" s="146" t="str">
        <f>IF(IFERROR(VLOOKUP(AE1238,#REF!,1,0),"")&lt;&gt;"",1,"")</f>
        <v/>
      </c>
      <c r="AY1238" s="146" t="str">
        <f>IF(IFERROR(VLOOKUP(AE1238,#REF!,1,0),"")&lt;&gt;"",1,"")</f>
        <v/>
      </c>
      <c r="AZ1238" s="146" t="str">
        <f>IF(IFERROR(VLOOKUP(AE1238,#REF!,1,0),"")&lt;&gt;"",1,"")</f>
        <v/>
      </c>
      <c r="BA1238" s="146" t="str">
        <f>IF(IFERROR(VLOOKUP(AE1238,#REF!,1,0),"")&lt;&gt;"",1,"")</f>
        <v/>
      </c>
      <c r="BB1238" s="146" t="str">
        <f>IF(IFERROR(VLOOKUP(AE1238,#REF!,1,0),"")&lt;&gt;"",1,"")</f>
        <v/>
      </c>
      <c r="BC1238" s="146" t="str">
        <f>IF(IFERROR(VLOOKUP(AE1238,#REF!,1,0),"")&lt;&gt;"",1,"")</f>
        <v/>
      </c>
      <c r="BD1238" s="146" t="str">
        <f>IF(IFERROR(VLOOKUP(AE1238,#REF!,1,0),"")&lt;&gt;"",1,"")</f>
        <v/>
      </c>
      <c r="BE1238" s="148">
        <f t="shared" si="411"/>
        <v>0</v>
      </c>
    </row>
    <row r="1239" spans="1:57" ht="17">
      <c r="A1239" s="137">
        <v>2739</v>
      </c>
      <c r="B1239" s="137">
        <v>999999999</v>
      </c>
      <c r="C1239" s="137">
        <v>999999999</v>
      </c>
      <c r="D1239" s="138" t="str">
        <f t="shared" si="414"/>
        <v>99</v>
      </c>
      <c r="E1239" s="138" t="str">
        <f t="shared" si="415"/>
        <v>9</v>
      </c>
      <c r="F1239" s="138" t="str">
        <f t="shared" si="416"/>
        <v>9</v>
      </c>
      <c r="G1239" s="138" t="str">
        <f t="shared" si="417"/>
        <v>9</v>
      </c>
      <c r="H1239" s="138" t="str">
        <f t="shared" si="418"/>
        <v>9</v>
      </c>
      <c r="I1239" s="138" t="str">
        <f t="shared" si="419"/>
        <v>9</v>
      </c>
      <c r="J1239" s="138" t="str">
        <f t="shared" si="420"/>
        <v>9</v>
      </c>
      <c r="K1239" s="138" t="str">
        <f t="shared" si="421"/>
        <v>9</v>
      </c>
      <c r="L1239" s="138" t="s">
        <v>5681</v>
      </c>
      <c r="M1239" s="144" t="s">
        <v>1972</v>
      </c>
      <c r="N1239" s="139" t="s">
        <v>261</v>
      </c>
      <c r="O1239" s="141" t="s">
        <v>124</v>
      </c>
      <c r="P1239" s="141" t="s">
        <v>125</v>
      </c>
      <c r="Q1239" s="141">
        <v>1</v>
      </c>
      <c r="R1239" s="141">
        <v>2</v>
      </c>
      <c r="S1239" s="141" t="s">
        <v>130</v>
      </c>
      <c r="T1239" s="141" t="s">
        <v>130</v>
      </c>
      <c r="U1239" s="141">
        <v>0</v>
      </c>
      <c r="V1239" s="141">
        <v>0</v>
      </c>
      <c r="W1239" s="141" t="s">
        <v>130</v>
      </c>
      <c r="X1239" s="141" t="s">
        <v>130</v>
      </c>
      <c r="Y1239" s="141">
        <v>0</v>
      </c>
      <c r="Z1239" s="140">
        <v>0</v>
      </c>
      <c r="AA1239" s="140" t="s">
        <v>130</v>
      </c>
      <c r="AB1239" s="140" t="s">
        <v>130</v>
      </c>
      <c r="AC1239" s="140" t="s">
        <v>8</v>
      </c>
      <c r="AD1239" s="141">
        <v>4</v>
      </c>
      <c r="AE1239" s="144" t="s">
        <v>1972</v>
      </c>
      <c r="AF1239" s="144" t="s">
        <v>1972</v>
      </c>
      <c r="AG1239" s="134"/>
      <c r="AH1239" s="142"/>
      <c r="AI1239" s="143"/>
      <c r="AJ1239" s="143" t="b">
        <f t="shared" si="412"/>
        <v>0</v>
      </c>
      <c r="AK1239" s="143" t="str">
        <f>O1239&amp;Q1239&amp;R1239&amp;U1239&amp;V1239&amp;Y1239&amp;Z1239&amp;AC1239&amp;AD1239</f>
        <v>B12000014</v>
      </c>
      <c r="AL1239" s="59"/>
      <c r="AM1239" s="41" t="b">
        <f>C1239&lt;&gt;AK1239</f>
        <v>1</v>
      </c>
      <c r="AN1239" s="145" t="str">
        <f>N1239&amp;AK1239</f>
        <v>J9FB12000014</v>
      </c>
      <c r="AO1239" s="145"/>
      <c r="AP1239" s="31"/>
      <c r="AQ1239" s="146"/>
      <c r="AR1239" s="146" t="str">
        <f t="shared" si="422"/>
        <v/>
      </c>
      <c r="AS1239" s="146" t="str">
        <f>IF(IFERROR(VLOOKUP(AE1239,#REF!,1,0),"")&lt;&gt;"",1,"")</f>
        <v/>
      </c>
      <c r="AT1239" s="146" t="str">
        <f>IF(IFERROR(VLOOKUP(AE1239,#REF!,1,0),"")&lt;&gt;"",1,"")</f>
        <v/>
      </c>
      <c r="AU1239" s="146" t="str">
        <f>IF(IFERROR(VLOOKUP(AE1239,#REF!,1,0),"")&lt;&gt;"",1,"")</f>
        <v/>
      </c>
      <c r="AV1239" s="146" t="str">
        <f>IF(IFERROR(VLOOKUP(AE1239,#REF!,1,0),"")&lt;&gt;"",1,"")</f>
        <v/>
      </c>
      <c r="AW1239" s="146" t="str">
        <f>IF(IFERROR(VLOOKUP(AE1239,#REF!,1,0),"")&lt;&gt;"",1,"")</f>
        <v/>
      </c>
      <c r="AX1239" s="146" t="str">
        <f>IF(IFERROR(VLOOKUP(AE1239,#REF!,1,0),"")&lt;&gt;"",1,"")</f>
        <v/>
      </c>
      <c r="AY1239" s="146" t="str">
        <f>IF(IFERROR(VLOOKUP(AE1239,#REF!,1,0),"")&lt;&gt;"",1,"")</f>
        <v/>
      </c>
      <c r="AZ1239" s="146" t="str">
        <f>IF(IFERROR(VLOOKUP(AE1239,#REF!,1,0),"")&lt;&gt;"",1,"")</f>
        <v/>
      </c>
      <c r="BA1239" s="146" t="str">
        <f>IF(IFERROR(VLOOKUP(AE1239,#REF!,1,0),"")&lt;&gt;"",1,"")</f>
        <v/>
      </c>
      <c r="BB1239" s="146" t="str">
        <f>IF(IFERROR(VLOOKUP(AE1239,#REF!,1,0),"")&lt;&gt;"",1,"")</f>
        <v/>
      </c>
      <c r="BC1239" s="146" t="str">
        <f>IF(IFERROR(VLOOKUP(AE1239,#REF!,1,0),"")&lt;&gt;"",1,"")</f>
        <v/>
      </c>
      <c r="BD1239" s="146" t="str">
        <f>IF(IFERROR(VLOOKUP(AE1239,#REF!,1,0),"")&lt;&gt;"",1,"")</f>
        <v/>
      </c>
      <c r="BE1239" s="148">
        <f t="shared" si="411"/>
        <v>0</v>
      </c>
    </row>
    <row r="1240" spans="1:57" ht="17">
      <c r="A1240" s="137">
        <v>2737</v>
      </c>
      <c r="B1240" s="137">
        <v>999999999</v>
      </c>
      <c r="C1240" s="137">
        <v>999999999</v>
      </c>
      <c r="D1240" s="138" t="str">
        <f t="shared" si="414"/>
        <v>99</v>
      </c>
      <c r="E1240" s="138" t="str">
        <f t="shared" si="415"/>
        <v>9</v>
      </c>
      <c r="F1240" s="138" t="str">
        <f t="shared" si="416"/>
        <v>9</v>
      </c>
      <c r="G1240" s="138" t="str">
        <f t="shared" si="417"/>
        <v>9</v>
      </c>
      <c r="H1240" s="138" t="str">
        <f t="shared" si="418"/>
        <v>9</v>
      </c>
      <c r="I1240" s="138" t="str">
        <f t="shared" si="419"/>
        <v>9</v>
      </c>
      <c r="J1240" s="138" t="str">
        <f t="shared" si="420"/>
        <v>9</v>
      </c>
      <c r="K1240" s="138" t="str">
        <f t="shared" si="421"/>
        <v>9</v>
      </c>
      <c r="L1240" s="138" t="s">
        <v>5682</v>
      </c>
      <c r="M1240" s="144" t="s">
        <v>1973</v>
      </c>
      <c r="N1240" s="139" t="s">
        <v>261</v>
      </c>
      <c r="O1240" s="141" t="s">
        <v>124</v>
      </c>
      <c r="P1240" s="141" t="s">
        <v>125</v>
      </c>
      <c r="Q1240" s="141">
        <v>1</v>
      </c>
      <c r="R1240" s="141">
        <v>2</v>
      </c>
      <c r="S1240" s="141" t="s">
        <v>130</v>
      </c>
      <c r="T1240" s="141" t="s">
        <v>130</v>
      </c>
      <c r="U1240" s="141">
        <v>0</v>
      </c>
      <c r="V1240" s="141">
        <v>0</v>
      </c>
      <c r="W1240" s="141" t="s">
        <v>130</v>
      </c>
      <c r="X1240" s="141" t="s">
        <v>130</v>
      </c>
      <c r="Y1240" s="141">
        <v>0</v>
      </c>
      <c r="Z1240" s="140">
        <v>0</v>
      </c>
      <c r="AA1240" s="140" t="s">
        <v>130</v>
      </c>
      <c r="AB1240" s="140" t="s">
        <v>130</v>
      </c>
      <c r="AC1240" s="140" t="s">
        <v>8</v>
      </c>
      <c r="AD1240" s="141">
        <v>5</v>
      </c>
      <c r="AE1240" s="144" t="s">
        <v>1973</v>
      </c>
      <c r="AF1240" s="144" t="s">
        <v>1973</v>
      </c>
      <c r="AG1240" s="134"/>
      <c r="AH1240" s="142"/>
      <c r="AI1240" s="143"/>
      <c r="AJ1240" s="143" t="b">
        <f t="shared" si="412"/>
        <v>0</v>
      </c>
      <c r="AK1240" s="143" t="str">
        <f>O1240&amp;Q1240&amp;R1240&amp;U1240&amp;V1240&amp;Y1240&amp;Z1240&amp;AC1240&amp;AD1240</f>
        <v>B12000015</v>
      </c>
      <c r="AL1240" s="59"/>
      <c r="AM1240" s="41" t="b">
        <f>C1240&lt;&gt;AK1240</f>
        <v>1</v>
      </c>
      <c r="AN1240" s="145" t="str">
        <f>N1240&amp;AK1240</f>
        <v>J9FB12000015</v>
      </c>
      <c r="AO1240" s="145"/>
      <c r="AP1240" s="31"/>
      <c r="AQ1240" s="146"/>
      <c r="AR1240" s="146" t="str">
        <f t="shared" si="422"/>
        <v/>
      </c>
      <c r="AS1240" s="146" t="str">
        <f>IF(IFERROR(VLOOKUP(AE1240,#REF!,1,0),"")&lt;&gt;"",1,"")</f>
        <v/>
      </c>
      <c r="AT1240" s="146" t="str">
        <f>IF(IFERROR(VLOOKUP(AE1240,#REF!,1,0),"")&lt;&gt;"",1,"")</f>
        <v/>
      </c>
      <c r="AU1240" s="146" t="str">
        <f>IF(IFERROR(VLOOKUP(AE1240,#REF!,1,0),"")&lt;&gt;"",1,"")</f>
        <v/>
      </c>
      <c r="AV1240" s="146" t="str">
        <f>IF(IFERROR(VLOOKUP(AE1240,#REF!,1,0),"")&lt;&gt;"",1,"")</f>
        <v/>
      </c>
      <c r="AW1240" s="146" t="str">
        <f>IF(IFERROR(VLOOKUP(AE1240,#REF!,1,0),"")&lt;&gt;"",1,"")</f>
        <v/>
      </c>
      <c r="AX1240" s="146" t="str">
        <f>IF(IFERROR(VLOOKUP(AE1240,#REF!,1,0),"")&lt;&gt;"",1,"")</f>
        <v/>
      </c>
      <c r="AY1240" s="146" t="str">
        <f>IF(IFERROR(VLOOKUP(AE1240,#REF!,1,0),"")&lt;&gt;"",1,"")</f>
        <v/>
      </c>
      <c r="AZ1240" s="146" t="str">
        <f>IF(IFERROR(VLOOKUP(AE1240,#REF!,1,0),"")&lt;&gt;"",1,"")</f>
        <v/>
      </c>
      <c r="BA1240" s="146" t="str">
        <f>IF(IFERROR(VLOOKUP(AE1240,#REF!,1,0),"")&lt;&gt;"",1,"")</f>
        <v/>
      </c>
      <c r="BB1240" s="146" t="str">
        <f>IF(IFERROR(VLOOKUP(AE1240,#REF!,1,0),"")&lt;&gt;"",1,"")</f>
        <v/>
      </c>
      <c r="BC1240" s="146" t="str">
        <f>IF(IFERROR(VLOOKUP(AE1240,#REF!,1,0),"")&lt;&gt;"",1,"")</f>
        <v/>
      </c>
      <c r="BD1240" s="146" t="str">
        <f>IF(IFERROR(VLOOKUP(AE1240,#REF!,1,0),"")&lt;&gt;"",1,"")</f>
        <v/>
      </c>
      <c r="BE1240" s="148">
        <f t="shared" si="411"/>
        <v>0</v>
      </c>
    </row>
    <row r="1241" spans="1:57" ht="16">
      <c r="A1241" s="96">
        <v>1702</v>
      </c>
      <c r="B1241" s="96">
        <v>7329</v>
      </c>
      <c r="C1241" s="43" t="str">
        <f t="shared" ref="C1241:C1276" si="423">LEFT(B1241 &amp; "000000000", 9)</f>
        <v>732900000</v>
      </c>
      <c r="D1241" s="44" t="str">
        <f t="shared" si="414"/>
        <v>73</v>
      </c>
      <c r="E1241" s="44" t="str">
        <f t="shared" si="415"/>
        <v>2</v>
      </c>
      <c r="F1241" s="44" t="str">
        <f t="shared" si="416"/>
        <v>9</v>
      </c>
      <c r="G1241" s="44" t="str">
        <f t="shared" si="417"/>
        <v>0</v>
      </c>
      <c r="H1241" s="44" t="str">
        <f t="shared" si="418"/>
        <v>0</v>
      </c>
      <c r="I1241" s="44" t="str">
        <f t="shared" si="419"/>
        <v>0</v>
      </c>
      <c r="J1241" s="44" t="str">
        <f t="shared" si="420"/>
        <v>0</v>
      </c>
      <c r="K1241" s="44" t="str">
        <f t="shared" si="421"/>
        <v>0</v>
      </c>
      <c r="L1241" s="44"/>
      <c r="M1241" s="81" t="s">
        <v>1974</v>
      </c>
      <c r="N1241" s="81"/>
      <c r="O1241" s="46" t="s">
        <v>124</v>
      </c>
      <c r="P1241" s="50" t="s">
        <v>125</v>
      </c>
      <c r="Q1241" s="48">
        <v>1</v>
      </c>
      <c r="R1241" s="50"/>
      <c r="S1241" s="50" t="s">
        <v>130</v>
      </c>
      <c r="T1241" s="50" t="s">
        <v>130</v>
      </c>
      <c r="U1241" s="50">
        <v>0</v>
      </c>
      <c r="V1241" s="50">
        <v>0</v>
      </c>
      <c r="W1241" s="50"/>
      <c r="X1241" s="50" t="s">
        <v>130</v>
      </c>
      <c r="Y1241" s="50">
        <v>0</v>
      </c>
      <c r="Z1241" s="52">
        <v>0</v>
      </c>
      <c r="AA1241" s="52"/>
      <c r="AB1241" s="52" t="s">
        <v>130</v>
      </c>
      <c r="AC1241" s="52" t="s">
        <v>66</v>
      </c>
      <c r="AD1241" s="50" t="s">
        <v>66</v>
      </c>
      <c r="AE1241" s="50" t="s">
        <v>1974</v>
      </c>
      <c r="AF1241" s="51"/>
      <c r="AG1241" s="51" t="s">
        <v>8</v>
      </c>
      <c r="AH1241" s="52"/>
      <c r="AI1241" s="39"/>
      <c r="AJ1241" s="39"/>
      <c r="AK1241" s="39" t="e">
        <f>O1241&amp;Q1241&amp;#REF!&amp;U1241&amp;V1241&amp;Y1241&amp;Z1241&amp;AC1241&amp;AD1241</f>
        <v>#REF!</v>
      </c>
      <c r="AL1241" s="96">
        <v>7329</v>
      </c>
      <c r="AM1241" s="44" t="e">
        <f>C1241&lt;&gt;AK1241</f>
        <v>#REF!</v>
      </c>
      <c r="AN1241" s="52"/>
      <c r="AO1241" s="52"/>
      <c r="AP1241" s="53"/>
      <c r="AQ1241" s="53"/>
      <c r="AR1241" s="53">
        <f t="shared" si="422"/>
        <v>1</v>
      </c>
      <c r="AS1241" s="53" t="str">
        <f>IF(IFERROR(VLOOKUP(AE1241,#REF!,1,0),"")&lt;&gt;"",1,"")</f>
        <v/>
      </c>
      <c r="AT1241" s="53" t="str">
        <f>IF(IFERROR(VLOOKUP(AE1241,#REF!,1,0),"")&lt;&gt;"",1,"")</f>
        <v/>
      </c>
      <c r="AU1241" s="53" t="str">
        <f>IF(IFERROR(VLOOKUP(AE1241,#REF!,1,0),"")&lt;&gt;"",1,"")</f>
        <v/>
      </c>
      <c r="AV1241" s="53" t="str">
        <f>IF(IFERROR(VLOOKUP(AE1241,#REF!,1,0),"")&lt;&gt;"",1,"")</f>
        <v/>
      </c>
      <c r="AW1241" s="53" t="str">
        <f>IF(IFERROR(VLOOKUP(AE1241,#REF!,1,0),"")&lt;&gt;"",1,"")</f>
        <v/>
      </c>
      <c r="AX1241" s="53" t="str">
        <f>IF(IFERROR(VLOOKUP(AE1241,#REF!,1,0),"")&lt;&gt;"",1,"")</f>
        <v/>
      </c>
      <c r="AY1241" s="53" t="str">
        <f>IF(IFERROR(VLOOKUP(AE1241,#REF!,1,0),"")&lt;&gt;"",1,"")</f>
        <v/>
      </c>
      <c r="AZ1241" s="53" t="str">
        <f>IF(IFERROR(VLOOKUP(AE1241,#REF!,1,0),"")&lt;&gt;"",1,"")</f>
        <v/>
      </c>
      <c r="BA1241" s="53" t="str">
        <f>IF(IFERROR(VLOOKUP(AE1241,#REF!,1,0),"")&lt;&gt;"",1,"")</f>
        <v/>
      </c>
      <c r="BB1241" s="53" t="str">
        <f>IF(IFERROR(VLOOKUP(AE1241,#REF!,1,0),"")&lt;&gt;"",1,"")</f>
        <v/>
      </c>
      <c r="BC1241" s="53" t="str">
        <f>IF(IFERROR(VLOOKUP(AE1241,#REF!,1,0),"")&lt;&gt;"",1,"")</f>
        <v/>
      </c>
      <c r="BD1241" s="53" t="str">
        <f>IF(IFERROR(VLOOKUP(AE1241,#REF!,1,0),"")&lt;&gt;"",1,"")</f>
        <v/>
      </c>
      <c r="BE1241" s="54">
        <f t="shared" si="411"/>
        <v>1</v>
      </c>
    </row>
    <row r="1242" spans="1:57" ht="17">
      <c r="A1242" s="137">
        <v>713</v>
      </c>
      <c r="B1242" s="137">
        <v>7021</v>
      </c>
      <c r="C1242" s="137" t="str">
        <f t="shared" si="423"/>
        <v>702100000</v>
      </c>
      <c r="D1242" s="138" t="str">
        <f t="shared" si="414"/>
        <v>70</v>
      </c>
      <c r="E1242" s="138" t="str">
        <f t="shared" si="415"/>
        <v>2</v>
      </c>
      <c r="F1242" s="138" t="str">
        <f t="shared" si="416"/>
        <v>1</v>
      </c>
      <c r="G1242" s="138" t="str">
        <f t="shared" si="417"/>
        <v>0</v>
      </c>
      <c r="H1242" s="138" t="str">
        <f t="shared" si="418"/>
        <v>0</v>
      </c>
      <c r="I1242" s="138" t="str">
        <f t="shared" si="419"/>
        <v>0</v>
      </c>
      <c r="J1242" s="138" t="str">
        <f t="shared" si="420"/>
        <v>0</v>
      </c>
      <c r="K1242" s="138" t="str">
        <f t="shared" si="421"/>
        <v>0</v>
      </c>
      <c r="L1242" s="138" t="s">
        <v>5683</v>
      </c>
      <c r="M1242" s="158" t="s">
        <v>1975</v>
      </c>
      <c r="N1242" s="139" t="s">
        <v>261</v>
      </c>
      <c r="O1242" s="141" t="s">
        <v>124</v>
      </c>
      <c r="P1242" s="141" t="s">
        <v>125</v>
      </c>
      <c r="Q1242" s="141">
        <v>1</v>
      </c>
      <c r="R1242" s="141">
        <v>2</v>
      </c>
      <c r="S1242" s="141" t="s">
        <v>130</v>
      </c>
      <c r="T1242" s="141" t="s">
        <v>130</v>
      </c>
      <c r="U1242" s="141">
        <v>1</v>
      </c>
      <c r="V1242" s="141">
        <v>1</v>
      </c>
      <c r="W1242" s="141" t="s">
        <v>1975</v>
      </c>
      <c r="X1242" s="141" t="s">
        <v>1975</v>
      </c>
      <c r="Y1242" s="141" t="s">
        <v>66</v>
      </c>
      <c r="Z1242" s="140" t="s">
        <v>66</v>
      </c>
      <c r="AA1242" s="140" t="s">
        <v>1975</v>
      </c>
      <c r="AB1242" s="140" t="s">
        <v>1975</v>
      </c>
      <c r="AC1242" s="140" t="s">
        <v>66</v>
      </c>
      <c r="AD1242" s="141" t="s">
        <v>66</v>
      </c>
      <c r="AE1242" s="144" t="s">
        <v>1975</v>
      </c>
      <c r="AF1242" s="144" t="s">
        <v>1975</v>
      </c>
      <c r="AG1242" s="134"/>
      <c r="AH1242" s="142"/>
      <c r="AI1242" s="143"/>
      <c r="AJ1242" s="143" t="b">
        <f t="shared" ref="AJ1242:AJ1249" si="424">IF(OR(AS1242=1,AT1242=1,AU1242=1,AV1242=1,AW1242=1,AX1242=1,AY1242=1,AZ1242=1,BA1242=1,BB1242=1,BC1242=1,BD1242=1),TRUE,FALSE)</f>
        <v>0</v>
      </c>
      <c r="AK1242" s="143" t="str">
        <f>O1242&amp;Q1242&amp;R1242&amp;U1242&amp;V1242&amp;Y1242&amp;Z1242&amp;AC1242&amp;AD1242</f>
        <v>B12110000</v>
      </c>
      <c r="AL1242" s="95">
        <v>7021</v>
      </c>
      <c r="AM1242" s="41" t="b">
        <f>C1242&lt;&gt;AK1242</f>
        <v>1</v>
      </c>
      <c r="AN1242" s="145" t="str">
        <f>N1242&amp;AK1242</f>
        <v>J9FB12110000</v>
      </c>
      <c r="AO1242" s="145"/>
      <c r="AP1242" s="31"/>
      <c r="AQ1242" s="146"/>
      <c r="AR1242" s="146">
        <f t="shared" si="422"/>
        <v>1</v>
      </c>
      <c r="AS1242" s="146" t="str">
        <f>IF(IFERROR(VLOOKUP(AE1242,#REF!,1,0),"")&lt;&gt;"",1,"")</f>
        <v/>
      </c>
      <c r="AT1242" s="146" t="str">
        <f>IF(IFERROR(VLOOKUP(AE1242,#REF!,1,0),"")&lt;&gt;"",1,"")</f>
        <v/>
      </c>
      <c r="AU1242" s="146" t="str">
        <f>IF(IFERROR(VLOOKUP(AE1242,#REF!,1,0),"")&lt;&gt;"",1,"")</f>
        <v/>
      </c>
      <c r="AV1242" s="146" t="str">
        <f>IF(IFERROR(VLOOKUP(AE1242,#REF!,1,0),"")&lt;&gt;"",1,"")</f>
        <v/>
      </c>
      <c r="AW1242" s="146" t="str">
        <f>IF(IFERROR(VLOOKUP(AE1242,#REF!,1,0),"")&lt;&gt;"",1,"")</f>
        <v/>
      </c>
      <c r="AX1242" s="146" t="str">
        <f>IF(IFERROR(VLOOKUP(AE1242,#REF!,1,0),"")&lt;&gt;"",1,"")</f>
        <v/>
      </c>
      <c r="AY1242" s="146" t="str">
        <f>IF(IFERROR(VLOOKUP(AE1242,#REF!,1,0),"")&lt;&gt;"",1,"")</f>
        <v/>
      </c>
      <c r="AZ1242" s="146" t="str">
        <f>IF(IFERROR(VLOOKUP(AE1242,#REF!,1,0),"")&lt;&gt;"",1,"")</f>
        <v/>
      </c>
      <c r="BA1242" s="146" t="str">
        <f>IF(IFERROR(VLOOKUP(AE1242,#REF!,1,0),"")&lt;&gt;"",1,"")</f>
        <v/>
      </c>
      <c r="BB1242" s="146" t="str">
        <f>IF(IFERROR(VLOOKUP(AE1242,#REF!,1,0),"")&lt;&gt;"",1,"")</f>
        <v/>
      </c>
      <c r="BC1242" s="146" t="str">
        <f>IF(IFERROR(VLOOKUP(AE1242,#REF!,1,0),"")&lt;&gt;"",1,"")</f>
        <v/>
      </c>
      <c r="BD1242" s="146" t="str">
        <f>IF(IFERROR(VLOOKUP(AE1242,#REF!,1,0),"")&lt;&gt;"",1,"")</f>
        <v/>
      </c>
      <c r="BE1242" s="148">
        <f t="shared" si="411"/>
        <v>1</v>
      </c>
    </row>
    <row r="1243" spans="1:57" ht="16">
      <c r="A1243" s="94">
        <v>1655</v>
      </c>
      <c r="B1243" s="94">
        <v>7321</v>
      </c>
      <c r="C1243" s="33" t="str">
        <f t="shared" si="423"/>
        <v>732100000</v>
      </c>
      <c r="D1243" s="34" t="str">
        <f t="shared" si="414"/>
        <v>73</v>
      </c>
      <c r="E1243" s="34" t="str">
        <f t="shared" si="415"/>
        <v>2</v>
      </c>
      <c r="F1243" s="34" t="str">
        <f t="shared" si="416"/>
        <v>1</v>
      </c>
      <c r="G1243" s="34" t="str">
        <f t="shared" si="417"/>
        <v>0</v>
      </c>
      <c r="H1243" s="34" t="str">
        <f t="shared" si="418"/>
        <v>0</v>
      </c>
      <c r="I1243" s="34" t="str">
        <f t="shared" si="419"/>
        <v>0</v>
      </c>
      <c r="J1243" s="34" t="str">
        <f t="shared" si="420"/>
        <v>0</v>
      </c>
      <c r="K1243" s="34" t="str">
        <f t="shared" si="421"/>
        <v>0</v>
      </c>
      <c r="L1243" s="34" t="s">
        <v>5684</v>
      </c>
      <c r="M1243" s="74" t="s">
        <v>1976</v>
      </c>
      <c r="N1243" s="35" t="s">
        <v>261</v>
      </c>
      <c r="O1243" s="37" t="s">
        <v>124</v>
      </c>
      <c r="P1243" s="57" t="s">
        <v>125</v>
      </c>
      <c r="Q1243" s="37">
        <v>1</v>
      </c>
      <c r="R1243" s="57">
        <v>2</v>
      </c>
      <c r="S1243" s="57" t="s">
        <v>130</v>
      </c>
      <c r="T1243" s="57" t="s">
        <v>130</v>
      </c>
      <c r="U1243" s="37">
        <v>1</v>
      </c>
      <c r="V1243" s="37">
        <v>1</v>
      </c>
      <c r="W1243" s="57" t="s">
        <v>1975</v>
      </c>
      <c r="X1243" s="57" t="s">
        <v>1975</v>
      </c>
      <c r="Y1243" s="37">
        <v>0</v>
      </c>
      <c r="Z1243" s="88">
        <v>0</v>
      </c>
      <c r="AA1243" s="88" t="s">
        <v>1975</v>
      </c>
      <c r="AB1243" s="88" t="s">
        <v>1975</v>
      </c>
      <c r="AC1243" s="88" t="s">
        <v>8</v>
      </c>
      <c r="AD1243" s="57">
        <v>1</v>
      </c>
      <c r="AE1243" s="42" t="s">
        <v>1976</v>
      </c>
      <c r="AF1243" s="42" t="s">
        <v>1976</v>
      </c>
      <c r="AG1243" s="27"/>
      <c r="AH1243" s="30" t="s">
        <v>8</v>
      </c>
      <c r="AI1243" s="39"/>
      <c r="AJ1243" s="39" t="b">
        <f t="shared" si="424"/>
        <v>0</v>
      </c>
      <c r="AK1243" s="39" t="str">
        <f>O1243&amp;Q1243&amp;R1243&amp;U1243&amp;V1243&amp;Y1243&amp;Z1243&amp;AC1243&amp;AD1243</f>
        <v>B12110011</v>
      </c>
      <c r="AL1243" s="95">
        <v>7321</v>
      </c>
      <c r="AM1243" s="41" t="b">
        <f>C1243&lt;&gt;AK1243</f>
        <v>1</v>
      </c>
      <c r="AN1243" s="30" t="str">
        <f>N1243&amp;AK1243</f>
        <v>J9FB12110011</v>
      </c>
      <c r="AO1243" s="30"/>
      <c r="AP1243" s="31"/>
      <c r="AQ1243" s="31"/>
      <c r="AR1243" s="31">
        <f t="shared" si="422"/>
        <v>1</v>
      </c>
      <c r="AS1243" s="31" t="str">
        <f>IF(IFERROR(VLOOKUP(AE1243,#REF!,1,0),"")&lt;&gt;"",1,"")</f>
        <v/>
      </c>
      <c r="AT1243" s="31" t="str">
        <f>IF(IFERROR(VLOOKUP(AE1243,#REF!,1,0),"")&lt;&gt;"",1,"")</f>
        <v/>
      </c>
      <c r="AU1243" s="31" t="str">
        <f>IF(IFERROR(VLOOKUP(AE1243,#REF!,1,0),"")&lt;&gt;"",1,"")</f>
        <v/>
      </c>
      <c r="AV1243" s="31" t="str">
        <f>IF(IFERROR(VLOOKUP(AE1243,#REF!,1,0),"")&lt;&gt;"",1,"")</f>
        <v/>
      </c>
      <c r="AW1243" s="31" t="str">
        <f>IF(IFERROR(VLOOKUP(AE1243,#REF!,1,0),"")&lt;&gt;"",1,"")</f>
        <v/>
      </c>
      <c r="AX1243" s="31" t="str">
        <f>IF(IFERROR(VLOOKUP(AE1243,#REF!,1,0),"")&lt;&gt;"",1,"")</f>
        <v/>
      </c>
      <c r="AY1243" s="31" t="str">
        <f>IF(IFERROR(VLOOKUP(AE1243,#REF!,1,0),"")&lt;&gt;"",1,"")</f>
        <v/>
      </c>
      <c r="AZ1243" s="31" t="str">
        <f>IF(IFERROR(VLOOKUP(AE1243,#REF!,1,0),"")&lt;&gt;"",1,"")</f>
        <v/>
      </c>
      <c r="BA1243" s="31" t="str">
        <f>IF(IFERROR(VLOOKUP(AE1243,#REF!,1,0),"")&lt;&gt;"",1,"")</f>
        <v/>
      </c>
      <c r="BB1243" s="31" t="str">
        <f>IF(IFERROR(VLOOKUP(AE1243,#REF!,1,0),"")&lt;&gt;"",1,"")</f>
        <v/>
      </c>
      <c r="BC1243" s="31" t="str">
        <f>IF(IFERROR(VLOOKUP(AE1243,#REF!,1,0),"")&lt;&gt;"",1,"")</f>
        <v/>
      </c>
      <c r="BD1243" s="31" t="str">
        <f>IF(IFERROR(VLOOKUP(AE1243,#REF!,1,0),"")&lt;&gt;"",1,"")</f>
        <v/>
      </c>
      <c r="BE1243" s="32">
        <f t="shared" si="411"/>
        <v>1</v>
      </c>
    </row>
    <row r="1244" spans="1:57" ht="17">
      <c r="A1244" s="137">
        <v>1656</v>
      </c>
      <c r="B1244" s="137">
        <v>73211</v>
      </c>
      <c r="C1244" s="137" t="str">
        <f t="shared" si="423"/>
        <v>732110000</v>
      </c>
      <c r="D1244" s="138" t="str">
        <f t="shared" si="414"/>
        <v>73</v>
      </c>
      <c r="E1244" s="138" t="str">
        <f t="shared" si="415"/>
        <v>2</v>
      </c>
      <c r="F1244" s="138" t="str">
        <f t="shared" si="416"/>
        <v>1</v>
      </c>
      <c r="G1244" s="138" t="str">
        <f t="shared" si="417"/>
        <v>1</v>
      </c>
      <c r="H1244" s="138" t="str">
        <f t="shared" si="418"/>
        <v>0</v>
      </c>
      <c r="I1244" s="138" t="str">
        <f t="shared" si="419"/>
        <v>0</v>
      </c>
      <c r="J1244" s="138" t="str">
        <f t="shared" si="420"/>
        <v>0</v>
      </c>
      <c r="K1244" s="138" t="str">
        <f t="shared" si="421"/>
        <v>0</v>
      </c>
      <c r="L1244" s="138" t="s">
        <v>5685</v>
      </c>
      <c r="M1244" s="158" t="s">
        <v>1977</v>
      </c>
      <c r="N1244" s="139" t="s">
        <v>261</v>
      </c>
      <c r="O1244" s="141" t="s">
        <v>124</v>
      </c>
      <c r="P1244" s="141" t="s">
        <v>125</v>
      </c>
      <c r="Q1244" s="141">
        <v>1</v>
      </c>
      <c r="R1244" s="141">
        <v>2</v>
      </c>
      <c r="S1244" s="141" t="s">
        <v>130</v>
      </c>
      <c r="T1244" s="141" t="s">
        <v>130</v>
      </c>
      <c r="U1244" s="141">
        <v>1</v>
      </c>
      <c r="V1244" s="141">
        <v>1</v>
      </c>
      <c r="W1244" s="141" t="s">
        <v>1975</v>
      </c>
      <c r="X1244" s="141" t="s">
        <v>1975</v>
      </c>
      <c r="Y1244" s="141">
        <v>0</v>
      </c>
      <c r="Z1244" s="140">
        <v>0</v>
      </c>
      <c r="AA1244" s="140" t="s">
        <v>1975</v>
      </c>
      <c r="AB1244" s="140" t="s">
        <v>1975</v>
      </c>
      <c r="AC1244" s="140" t="s">
        <v>8</v>
      </c>
      <c r="AD1244" s="141">
        <v>2</v>
      </c>
      <c r="AE1244" s="144" t="s">
        <v>1977</v>
      </c>
      <c r="AF1244" s="144" t="s">
        <v>1977</v>
      </c>
      <c r="AG1244" s="134"/>
      <c r="AH1244" s="142"/>
      <c r="AI1244" s="143"/>
      <c r="AJ1244" s="143" t="b">
        <f t="shared" si="424"/>
        <v>0</v>
      </c>
      <c r="AK1244" s="143" t="str">
        <f>O1244&amp;Q1244&amp;R1244&amp;U1244&amp;V1244&amp;Y1244&amp;Z1244&amp;AC1244&amp;AD1244</f>
        <v>B12110012</v>
      </c>
      <c r="AL1244" s="95">
        <v>73211</v>
      </c>
      <c r="AM1244" s="41" t="b">
        <f>C1244&lt;&gt;AK1244</f>
        <v>1</v>
      </c>
      <c r="AN1244" s="145" t="str">
        <f>N1244&amp;AK1244</f>
        <v>J9FB12110012</v>
      </c>
      <c r="AO1244" s="145"/>
      <c r="AP1244" s="31"/>
      <c r="AQ1244" s="146"/>
      <c r="AR1244" s="146">
        <f t="shared" si="422"/>
        <v>1</v>
      </c>
      <c r="AS1244" s="146" t="str">
        <f>IF(IFERROR(VLOOKUP(AE1244,#REF!,1,0),"")&lt;&gt;"",1,"")</f>
        <v/>
      </c>
      <c r="AT1244" s="146" t="str">
        <f>IF(IFERROR(VLOOKUP(AE1244,#REF!,1,0),"")&lt;&gt;"",1,"")</f>
        <v/>
      </c>
      <c r="AU1244" s="146" t="str">
        <f>IF(IFERROR(VLOOKUP(AE1244,#REF!,1,0),"")&lt;&gt;"",1,"")</f>
        <v/>
      </c>
      <c r="AV1244" s="146" t="str">
        <f>IF(IFERROR(VLOOKUP(AE1244,#REF!,1,0),"")&lt;&gt;"",1,"")</f>
        <v/>
      </c>
      <c r="AW1244" s="146" t="str">
        <f>IF(IFERROR(VLOOKUP(AE1244,#REF!,1,0),"")&lt;&gt;"",1,"")</f>
        <v/>
      </c>
      <c r="AX1244" s="146" t="str">
        <f>IF(IFERROR(VLOOKUP(AE1244,#REF!,1,0),"")&lt;&gt;"",1,"")</f>
        <v/>
      </c>
      <c r="AY1244" s="146" t="str">
        <f>IF(IFERROR(VLOOKUP(AE1244,#REF!,1,0),"")&lt;&gt;"",1,"")</f>
        <v/>
      </c>
      <c r="AZ1244" s="146" t="str">
        <f>IF(IFERROR(VLOOKUP(AE1244,#REF!,1,0),"")&lt;&gt;"",1,"")</f>
        <v/>
      </c>
      <c r="BA1244" s="146" t="str">
        <f>IF(IFERROR(VLOOKUP(AE1244,#REF!,1,0),"")&lt;&gt;"",1,"")</f>
        <v/>
      </c>
      <c r="BB1244" s="146" t="str">
        <f>IF(IFERROR(VLOOKUP(AE1244,#REF!,1,0),"")&lt;&gt;"",1,"")</f>
        <v/>
      </c>
      <c r="BC1244" s="146" t="str">
        <f>IF(IFERROR(VLOOKUP(AE1244,#REF!,1,0),"")&lt;&gt;"",1,"")</f>
        <v/>
      </c>
      <c r="BD1244" s="146" t="str">
        <f>IF(IFERROR(VLOOKUP(AE1244,#REF!,1,0),"")&lt;&gt;"",1,"")</f>
        <v/>
      </c>
      <c r="BE1244" s="148">
        <f t="shared" si="411"/>
        <v>1</v>
      </c>
    </row>
    <row r="1245" spans="1:57" ht="17">
      <c r="A1245" s="137">
        <v>1657</v>
      </c>
      <c r="B1245" s="137">
        <v>73212</v>
      </c>
      <c r="C1245" s="137" t="str">
        <f t="shared" si="423"/>
        <v>732120000</v>
      </c>
      <c r="D1245" s="138" t="str">
        <f t="shared" si="414"/>
        <v>73</v>
      </c>
      <c r="E1245" s="138" t="str">
        <f t="shared" si="415"/>
        <v>2</v>
      </c>
      <c r="F1245" s="138" t="str">
        <f t="shared" si="416"/>
        <v>1</v>
      </c>
      <c r="G1245" s="138" t="str">
        <f t="shared" si="417"/>
        <v>2</v>
      </c>
      <c r="H1245" s="138" t="str">
        <f t="shared" si="418"/>
        <v>0</v>
      </c>
      <c r="I1245" s="138" t="str">
        <f t="shared" si="419"/>
        <v>0</v>
      </c>
      <c r="J1245" s="138" t="str">
        <f t="shared" si="420"/>
        <v>0</v>
      </c>
      <c r="K1245" s="138" t="str">
        <f t="shared" si="421"/>
        <v>0</v>
      </c>
      <c r="L1245" s="138" t="s">
        <v>5686</v>
      </c>
      <c r="M1245" s="158" t="s">
        <v>1978</v>
      </c>
      <c r="N1245" s="139" t="s">
        <v>261</v>
      </c>
      <c r="O1245" s="141" t="s">
        <v>124</v>
      </c>
      <c r="P1245" s="141" t="s">
        <v>125</v>
      </c>
      <c r="Q1245" s="141">
        <v>1</v>
      </c>
      <c r="R1245" s="141">
        <v>2</v>
      </c>
      <c r="S1245" s="141" t="s">
        <v>130</v>
      </c>
      <c r="T1245" s="141" t="s">
        <v>130</v>
      </c>
      <c r="U1245" s="141">
        <v>1</v>
      </c>
      <c r="V1245" s="141">
        <v>1</v>
      </c>
      <c r="W1245" s="141" t="s">
        <v>1975</v>
      </c>
      <c r="X1245" s="141" t="s">
        <v>1975</v>
      </c>
      <c r="Y1245" s="141">
        <v>0</v>
      </c>
      <c r="Z1245" s="140">
        <v>0</v>
      </c>
      <c r="AA1245" s="140" t="s">
        <v>1975</v>
      </c>
      <c r="AB1245" s="140" t="s">
        <v>1975</v>
      </c>
      <c r="AC1245" s="140" t="s">
        <v>8</v>
      </c>
      <c r="AD1245" s="141">
        <v>3</v>
      </c>
      <c r="AE1245" s="144" t="s">
        <v>1978</v>
      </c>
      <c r="AF1245" s="144" t="s">
        <v>1978</v>
      </c>
      <c r="AG1245" s="134"/>
      <c r="AH1245" s="142"/>
      <c r="AI1245" s="143"/>
      <c r="AJ1245" s="143" t="b">
        <f t="shared" si="424"/>
        <v>0</v>
      </c>
      <c r="AK1245" s="143" t="str">
        <f>O1245&amp;Q1245&amp;R1245&amp;U1245&amp;V1245&amp;Y1245&amp;Z1245&amp;AC1245&amp;AD1245</f>
        <v>B12110013</v>
      </c>
      <c r="AL1245" s="95">
        <v>73212</v>
      </c>
      <c r="AM1245" s="41" t="b">
        <f>C1245&lt;&gt;AK1245</f>
        <v>1</v>
      </c>
      <c r="AN1245" s="145" t="str">
        <f>N1245&amp;AK1245</f>
        <v>J9FB12110013</v>
      </c>
      <c r="AO1245" s="145"/>
      <c r="AP1245" s="31"/>
      <c r="AQ1245" s="146"/>
      <c r="AR1245" s="146">
        <f t="shared" si="422"/>
        <v>1</v>
      </c>
      <c r="AS1245" s="146" t="str">
        <f>IF(IFERROR(VLOOKUP(AE1245,#REF!,1,0),"")&lt;&gt;"",1,"")</f>
        <v/>
      </c>
      <c r="AT1245" s="146" t="str">
        <f>IF(IFERROR(VLOOKUP(AE1245,#REF!,1,0),"")&lt;&gt;"",1,"")</f>
        <v/>
      </c>
      <c r="AU1245" s="146" t="str">
        <f>IF(IFERROR(VLOOKUP(AE1245,#REF!,1,0),"")&lt;&gt;"",1,"")</f>
        <v/>
      </c>
      <c r="AV1245" s="146" t="str">
        <f>IF(IFERROR(VLOOKUP(AE1245,#REF!,1,0),"")&lt;&gt;"",1,"")</f>
        <v/>
      </c>
      <c r="AW1245" s="146" t="str">
        <f>IF(IFERROR(VLOOKUP(AE1245,#REF!,1,0),"")&lt;&gt;"",1,"")</f>
        <v/>
      </c>
      <c r="AX1245" s="146" t="str">
        <f>IF(IFERROR(VLOOKUP(AE1245,#REF!,1,0),"")&lt;&gt;"",1,"")</f>
        <v/>
      </c>
      <c r="AY1245" s="146" t="str">
        <f>IF(IFERROR(VLOOKUP(AE1245,#REF!,1,0),"")&lt;&gt;"",1,"")</f>
        <v/>
      </c>
      <c r="AZ1245" s="146" t="str">
        <f>IF(IFERROR(VLOOKUP(AE1245,#REF!,1,0),"")&lt;&gt;"",1,"")</f>
        <v/>
      </c>
      <c r="BA1245" s="146" t="str">
        <f>IF(IFERROR(VLOOKUP(AE1245,#REF!,1,0),"")&lt;&gt;"",1,"")</f>
        <v/>
      </c>
      <c r="BB1245" s="146" t="str">
        <f>IF(IFERROR(VLOOKUP(AE1245,#REF!,1,0),"")&lt;&gt;"",1,"")</f>
        <v/>
      </c>
      <c r="BC1245" s="146" t="str">
        <f>IF(IFERROR(VLOOKUP(AE1245,#REF!,1,0),"")&lt;&gt;"",1,"")</f>
        <v/>
      </c>
      <c r="BD1245" s="146" t="str">
        <f>IF(IFERROR(VLOOKUP(AE1245,#REF!,1,0),"")&lt;&gt;"",1,"")</f>
        <v/>
      </c>
      <c r="BE1245" s="148">
        <f t="shared" si="411"/>
        <v>1</v>
      </c>
    </row>
    <row r="1246" spans="1:57" ht="17">
      <c r="A1246" s="137">
        <v>1658</v>
      </c>
      <c r="B1246" s="137">
        <v>73213</v>
      </c>
      <c r="C1246" s="137" t="str">
        <f t="shared" si="423"/>
        <v>732130000</v>
      </c>
      <c r="D1246" s="138" t="str">
        <f t="shared" si="414"/>
        <v>73</v>
      </c>
      <c r="E1246" s="138" t="str">
        <f t="shared" si="415"/>
        <v>2</v>
      </c>
      <c r="F1246" s="138" t="str">
        <f t="shared" si="416"/>
        <v>1</v>
      </c>
      <c r="G1246" s="138" t="str">
        <f t="shared" si="417"/>
        <v>3</v>
      </c>
      <c r="H1246" s="138" t="str">
        <f t="shared" si="418"/>
        <v>0</v>
      </c>
      <c r="I1246" s="138" t="str">
        <f t="shared" si="419"/>
        <v>0</v>
      </c>
      <c r="J1246" s="138" t="str">
        <f t="shared" si="420"/>
        <v>0</v>
      </c>
      <c r="K1246" s="138" t="str">
        <f t="shared" si="421"/>
        <v>0</v>
      </c>
      <c r="L1246" s="138" t="s">
        <v>5687</v>
      </c>
      <c r="M1246" s="158" t="s">
        <v>1979</v>
      </c>
      <c r="N1246" s="139" t="s">
        <v>261</v>
      </c>
      <c r="O1246" s="141" t="s">
        <v>124</v>
      </c>
      <c r="P1246" s="141" t="s">
        <v>125</v>
      </c>
      <c r="Q1246" s="141">
        <v>1</v>
      </c>
      <c r="R1246" s="141">
        <v>2</v>
      </c>
      <c r="S1246" s="141" t="s">
        <v>130</v>
      </c>
      <c r="T1246" s="141" t="s">
        <v>130</v>
      </c>
      <c r="U1246" s="141">
        <v>1</v>
      </c>
      <c r="V1246" s="141">
        <v>1</v>
      </c>
      <c r="W1246" s="141" t="s">
        <v>1975</v>
      </c>
      <c r="X1246" s="141" t="s">
        <v>1975</v>
      </c>
      <c r="Y1246" s="141">
        <v>0</v>
      </c>
      <c r="Z1246" s="140">
        <v>0</v>
      </c>
      <c r="AA1246" s="140" t="s">
        <v>1975</v>
      </c>
      <c r="AB1246" s="140" t="s">
        <v>1975</v>
      </c>
      <c r="AC1246" s="140" t="s">
        <v>8</v>
      </c>
      <c r="AD1246" s="141">
        <v>4</v>
      </c>
      <c r="AE1246" s="144" t="s">
        <v>1979</v>
      </c>
      <c r="AF1246" s="144" t="s">
        <v>1979</v>
      </c>
      <c r="AG1246" s="134"/>
      <c r="AH1246" s="142"/>
      <c r="AI1246" s="143"/>
      <c r="AJ1246" s="143" t="b">
        <f t="shared" si="424"/>
        <v>0</v>
      </c>
      <c r="AK1246" s="143" t="str">
        <f>O1246&amp;Q1246&amp;R1246&amp;U1246&amp;V1246&amp;Y1246&amp;Z1246&amp;AC1246&amp;AD1246</f>
        <v>B12110014</v>
      </c>
      <c r="AL1246" s="95">
        <v>73213</v>
      </c>
      <c r="AM1246" s="41" t="b">
        <f>C1246&lt;&gt;AK1246</f>
        <v>1</v>
      </c>
      <c r="AN1246" s="145" t="str">
        <f>N1246&amp;AK1246</f>
        <v>J9FB12110014</v>
      </c>
      <c r="AO1246" s="145"/>
      <c r="AP1246" s="31"/>
      <c r="AQ1246" s="146"/>
      <c r="AR1246" s="146">
        <f t="shared" si="422"/>
        <v>1</v>
      </c>
      <c r="AS1246" s="146" t="str">
        <f>IF(IFERROR(VLOOKUP(AE1246,#REF!,1,0),"")&lt;&gt;"",1,"")</f>
        <v/>
      </c>
      <c r="AT1246" s="146" t="str">
        <f>IF(IFERROR(VLOOKUP(AE1246,#REF!,1,0),"")&lt;&gt;"",1,"")</f>
        <v/>
      </c>
      <c r="AU1246" s="146" t="str">
        <f>IF(IFERROR(VLOOKUP(AE1246,#REF!,1,0),"")&lt;&gt;"",1,"")</f>
        <v/>
      </c>
      <c r="AV1246" s="146" t="str">
        <f>IF(IFERROR(VLOOKUP(AE1246,#REF!,1,0),"")&lt;&gt;"",1,"")</f>
        <v/>
      </c>
      <c r="AW1246" s="146" t="str">
        <f>IF(IFERROR(VLOOKUP(AE1246,#REF!,1,0),"")&lt;&gt;"",1,"")</f>
        <v/>
      </c>
      <c r="AX1246" s="146" t="str">
        <f>IF(IFERROR(VLOOKUP(AE1246,#REF!,1,0),"")&lt;&gt;"",1,"")</f>
        <v/>
      </c>
      <c r="AY1246" s="146" t="str">
        <f>IF(IFERROR(VLOOKUP(AE1246,#REF!,1,0),"")&lt;&gt;"",1,"")</f>
        <v/>
      </c>
      <c r="AZ1246" s="146" t="str">
        <f>IF(IFERROR(VLOOKUP(AE1246,#REF!,1,0),"")&lt;&gt;"",1,"")</f>
        <v/>
      </c>
      <c r="BA1246" s="146" t="str">
        <f>IF(IFERROR(VLOOKUP(AE1246,#REF!,1,0),"")&lt;&gt;"",1,"")</f>
        <v/>
      </c>
      <c r="BB1246" s="146" t="str">
        <f>IF(IFERROR(VLOOKUP(AE1246,#REF!,1,0),"")&lt;&gt;"",1,"")</f>
        <v/>
      </c>
      <c r="BC1246" s="146" t="str">
        <f>IF(IFERROR(VLOOKUP(AE1246,#REF!,1,0),"")&lt;&gt;"",1,"")</f>
        <v/>
      </c>
      <c r="BD1246" s="146" t="str">
        <f>IF(IFERROR(VLOOKUP(AE1246,#REF!,1,0),"")&lt;&gt;"",1,"")</f>
        <v/>
      </c>
      <c r="BE1246" s="148">
        <f t="shared" si="411"/>
        <v>1</v>
      </c>
    </row>
    <row r="1247" spans="1:57" ht="17">
      <c r="A1247" s="137">
        <v>1659</v>
      </c>
      <c r="B1247" s="137">
        <v>73214</v>
      </c>
      <c r="C1247" s="137" t="str">
        <f t="shared" si="423"/>
        <v>732140000</v>
      </c>
      <c r="D1247" s="138" t="str">
        <f t="shared" si="414"/>
        <v>73</v>
      </c>
      <c r="E1247" s="138" t="str">
        <f t="shared" si="415"/>
        <v>2</v>
      </c>
      <c r="F1247" s="138" t="str">
        <f t="shared" si="416"/>
        <v>1</v>
      </c>
      <c r="G1247" s="138" t="str">
        <f t="shared" si="417"/>
        <v>4</v>
      </c>
      <c r="H1247" s="138" t="str">
        <f t="shared" si="418"/>
        <v>0</v>
      </c>
      <c r="I1247" s="138" t="str">
        <f t="shared" si="419"/>
        <v>0</v>
      </c>
      <c r="J1247" s="138" t="str">
        <f t="shared" si="420"/>
        <v>0</v>
      </c>
      <c r="K1247" s="138" t="str">
        <f t="shared" si="421"/>
        <v>0</v>
      </c>
      <c r="L1247" s="138" t="s">
        <v>5688</v>
      </c>
      <c r="M1247" s="158" t="s">
        <v>453</v>
      </c>
      <c r="N1247" s="139" t="s">
        <v>261</v>
      </c>
      <c r="O1247" s="141" t="s">
        <v>124</v>
      </c>
      <c r="P1247" s="141" t="s">
        <v>125</v>
      </c>
      <c r="Q1247" s="141">
        <v>1</v>
      </c>
      <c r="R1247" s="141">
        <v>2</v>
      </c>
      <c r="S1247" s="141" t="s">
        <v>130</v>
      </c>
      <c r="T1247" s="141" t="s">
        <v>130</v>
      </c>
      <c r="U1247" s="141">
        <v>1</v>
      </c>
      <c r="V1247" s="141">
        <v>1</v>
      </c>
      <c r="W1247" s="141" t="s">
        <v>1975</v>
      </c>
      <c r="X1247" s="141" t="s">
        <v>1975</v>
      </c>
      <c r="Y1247" s="141">
        <v>0</v>
      </c>
      <c r="Z1247" s="140">
        <v>0</v>
      </c>
      <c r="AA1247" s="140" t="s">
        <v>1975</v>
      </c>
      <c r="AB1247" s="140" t="s">
        <v>1975</v>
      </c>
      <c r="AC1247" s="140" t="s">
        <v>8</v>
      </c>
      <c r="AD1247" s="141">
        <v>5</v>
      </c>
      <c r="AE1247" s="144" t="s">
        <v>453</v>
      </c>
      <c r="AF1247" s="144" t="s">
        <v>453</v>
      </c>
      <c r="AG1247" s="134"/>
      <c r="AH1247" s="142"/>
      <c r="AI1247" s="143"/>
      <c r="AJ1247" s="143" t="b">
        <f t="shared" si="424"/>
        <v>0</v>
      </c>
      <c r="AK1247" s="143" t="str">
        <f>O1247&amp;Q1247&amp;R1247&amp;U1247&amp;V1247&amp;Y1247&amp;Z1247&amp;AC1247&amp;AD1247</f>
        <v>B12110015</v>
      </c>
      <c r="AL1247" s="95">
        <v>73214</v>
      </c>
      <c r="AM1247" s="41" t="b">
        <f>C1247&lt;&gt;AK1247</f>
        <v>1</v>
      </c>
      <c r="AN1247" s="145" t="str">
        <f>N1247&amp;AK1247</f>
        <v>J9FB12110015</v>
      </c>
      <c r="AO1247" s="145"/>
      <c r="AP1247" s="31"/>
      <c r="AQ1247" s="146"/>
      <c r="AR1247" s="146">
        <f t="shared" si="422"/>
        <v>1</v>
      </c>
      <c r="AS1247" s="146" t="str">
        <f>IF(IFERROR(VLOOKUP(AE1247,#REF!,1,0),"")&lt;&gt;"",1,"")</f>
        <v/>
      </c>
      <c r="AT1247" s="146" t="str">
        <f>IF(IFERROR(VLOOKUP(AE1247,#REF!,1,0),"")&lt;&gt;"",1,"")</f>
        <v/>
      </c>
      <c r="AU1247" s="146" t="str">
        <f>IF(IFERROR(VLOOKUP(AE1247,#REF!,1,0),"")&lt;&gt;"",1,"")</f>
        <v/>
      </c>
      <c r="AV1247" s="146" t="str">
        <f>IF(IFERROR(VLOOKUP(AE1247,#REF!,1,0),"")&lt;&gt;"",1,"")</f>
        <v/>
      </c>
      <c r="AW1247" s="146" t="str">
        <f>IF(IFERROR(VLOOKUP(AE1247,#REF!,1,0),"")&lt;&gt;"",1,"")</f>
        <v/>
      </c>
      <c r="AX1247" s="146" t="str">
        <f>IF(IFERROR(VLOOKUP(AE1247,#REF!,1,0),"")&lt;&gt;"",1,"")</f>
        <v/>
      </c>
      <c r="AY1247" s="146" t="str">
        <f>IF(IFERROR(VLOOKUP(AE1247,#REF!,1,0),"")&lt;&gt;"",1,"")</f>
        <v/>
      </c>
      <c r="AZ1247" s="146" t="str">
        <f>IF(IFERROR(VLOOKUP(AE1247,#REF!,1,0),"")&lt;&gt;"",1,"")</f>
        <v/>
      </c>
      <c r="BA1247" s="146" t="str">
        <f>IF(IFERROR(VLOOKUP(AE1247,#REF!,1,0),"")&lt;&gt;"",1,"")</f>
        <v/>
      </c>
      <c r="BB1247" s="146" t="str">
        <f>IF(IFERROR(VLOOKUP(AE1247,#REF!,1,0),"")&lt;&gt;"",1,"")</f>
        <v/>
      </c>
      <c r="BC1247" s="146" t="str">
        <f>IF(IFERROR(VLOOKUP(AE1247,#REF!,1,0),"")&lt;&gt;"",1,"")</f>
        <v/>
      </c>
      <c r="BD1247" s="146" t="str">
        <f>IF(IFERROR(VLOOKUP(AE1247,#REF!,1,0),"")&lt;&gt;"",1,"")</f>
        <v/>
      </c>
      <c r="BE1247" s="148">
        <f t="shared" si="411"/>
        <v>1</v>
      </c>
    </row>
    <row r="1248" spans="1:57" ht="17">
      <c r="A1248" s="137">
        <v>1661</v>
      </c>
      <c r="B1248" s="137">
        <v>73216</v>
      </c>
      <c r="C1248" s="137" t="str">
        <f t="shared" si="423"/>
        <v>732160000</v>
      </c>
      <c r="D1248" s="138" t="str">
        <f t="shared" si="414"/>
        <v>73</v>
      </c>
      <c r="E1248" s="138" t="str">
        <f t="shared" si="415"/>
        <v>2</v>
      </c>
      <c r="F1248" s="138" t="str">
        <f t="shared" si="416"/>
        <v>1</v>
      </c>
      <c r="G1248" s="138" t="str">
        <f t="shared" si="417"/>
        <v>6</v>
      </c>
      <c r="H1248" s="138" t="str">
        <f t="shared" si="418"/>
        <v>0</v>
      </c>
      <c r="I1248" s="138" t="str">
        <f t="shared" si="419"/>
        <v>0</v>
      </c>
      <c r="J1248" s="138" t="str">
        <f t="shared" si="420"/>
        <v>0</v>
      </c>
      <c r="K1248" s="138" t="str">
        <f t="shared" si="421"/>
        <v>0</v>
      </c>
      <c r="L1248" s="138" t="s">
        <v>5689</v>
      </c>
      <c r="M1248" s="158" t="s">
        <v>1980</v>
      </c>
      <c r="N1248" s="139" t="s">
        <v>261</v>
      </c>
      <c r="O1248" s="141" t="s">
        <v>124</v>
      </c>
      <c r="P1248" s="141" t="s">
        <v>125</v>
      </c>
      <c r="Q1248" s="141">
        <v>1</v>
      </c>
      <c r="R1248" s="141">
        <v>2</v>
      </c>
      <c r="S1248" s="141" t="s">
        <v>130</v>
      </c>
      <c r="T1248" s="141" t="s">
        <v>130</v>
      </c>
      <c r="U1248" s="141">
        <v>1</v>
      </c>
      <c r="V1248" s="141">
        <v>1</v>
      </c>
      <c r="W1248" s="141" t="s">
        <v>1975</v>
      </c>
      <c r="X1248" s="141" t="s">
        <v>1975</v>
      </c>
      <c r="Y1248" s="141">
        <v>0</v>
      </c>
      <c r="Z1248" s="140">
        <v>0</v>
      </c>
      <c r="AA1248" s="140" t="s">
        <v>1975</v>
      </c>
      <c r="AB1248" s="140" t="s">
        <v>1975</v>
      </c>
      <c r="AC1248" s="140" t="s">
        <v>8</v>
      </c>
      <c r="AD1248" s="141">
        <v>6</v>
      </c>
      <c r="AE1248" s="144" t="s">
        <v>1980</v>
      </c>
      <c r="AF1248" s="144" t="s">
        <v>1980</v>
      </c>
      <c r="AG1248" s="134"/>
      <c r="AH1248" s="142"/>
      <c r="AI1248" s="143"/>
      <c r="AJ1248" s="143" t="b">
        <f t="shared" si="424"/>
        <v>0</v>
      </c>
      <c r="AK1248" s="143" t="str">
        <f>O1248&amp;Q1248&amp;R1248&amp;U1248&amp;V1248&amp;Y1248&amp;Z1248&amp;AC1248&amp;AD1248</f>
        <v>B12110016</v>
      </c>
      <c r="AL1248" s="95">
        <v>73216</v>
      </c>
      <c r="AM1248" s="41" t="b">
        <f>C1248&lt;&gt;AK1248</f>
        <v>1</v>
      </c>
      <c r="AN1248" s="145" t="str">
        <f>N1248&amp;AK1248</f>
        <v>J9FB12110016</v>
      </c>
      <c r="AO1248" s="145"/>
      <c r="AP1248" s="31"/>
      <c r="AQ1248" s="146"/>
      <c r="AR1248" s="146">
        <f t="shared" si="422"/>
        <v>1</v>
      </c>
      <c r="AS1248" s="146" t="str">
        <f>IF(IFERROR(VLOOKUP(AE1248,#REF!,1,0),"")&lt;&gt;"",1,"")</f>
        <v/>
      </c>
      <c r="AT1248" s="146" t="str">
        <f>IF(IFERROR(VLOOKUP(AE1248,#REF!,1,0),"")&lt;&gt;"",1,"")</f>
        <v/>
      </c>
      <c r="AU1248" s="146" t="str">
        <f>IF(IFERROR(VLOOKUP(AE1248,#REF!,1,0),"")&lt;&gt;"",1,"")</f>
        <v/>
      </c>
      <c r="AV1248" s="146" t="str">
        <f>IF(IFERROR(VLOOKUP(AE1248,#REF!,1,0),"")&lt;&gt;"",1,"")</f>
        <v/>
      </c>
      <c r="AW1248" s="146" t="str">
        <f>IF(IFERROR(VLOOKUP(AE1248,#REF!,1,0),"")&lt;&gt;"",1,"")</f>
        <v/>
      </c>
      <c r="AX1248" s="146" t="str">
        <f>IF(IFERROR(VLOOKUP(AE1248,#REF!,1,0),"")&lt;&gt;"",1,"")</f>
        <v/>
      </c>
      <c r="AY1248" s="146" t="str">
        <f>IF(IFERROR(VLOOKUP(AE1248,#REF!,1,0),"")&lt;&gt;"",1,"")</f>
        <v/>
      </c>
      <c r="AZ1248" s="146" t="str">
        <f>IF(IFERROR(VLOOKUP(AE1248,#REF!,1,0),"")&lt;&gt;"",1,"")</f>
        <v/>
      </c>
      <c r="BA1248" s="146" t="str">
        <f>IF(IFERROR(VLOOKUP(AE1248,#REF!,1,0),"")&lt;&gt;"",1,"")</f>
        <v/>
      </c>
      <c r="BB1248" s="146" t="str">
        <f>IF(IFERROR(VLOOKUP(AE1248,#REF!,1,0),"")&lt;&gt;"",1,"")</f>
        <v/>
      </c>
      <c r="BC1248" s="146" t="str">
        <f>IF(IFERROR(VLOOKUP(AE1248,#REF!,1,0),"")&lt;&gt;"",1,"")</f>
        <v/>
      </c>
      <c r="BD1248" s="146" t="str">
        <f>IF(IFERROR(VLOOKUP(AE1248,#REF!,1,0),"")&lt;&gt;"",1,"")</f>
        <v/>
      </c>
      <c r="BE1248" s="148">
        <f t="shared" si="411"/>
        <v>1</v>
      </c>
    </row>
    <row r="1249" spans="1:57" ht="17">
      <c r="A1249" s="137">
        <v>1662</v>
      </c>
      <c r="B1249" s="137">
        <v>73217</v>
      </c>
      <c r="C1249" s="137" t="str">
        <f t="shared" si="423"/>
        <v>732170000</v>
      </c>
      <c r="D1249" s="138" t="str">
        <f t="shared" si="414"/>
        <v>73</v>
      </c>
      <c r="E1249" s="138" t="str">
        <f t="shared" si="415"/>
        <v>2</v>
      </c>
      <c r="F1249" s="138" t="str">
        <f t="shared" si="416"/>
        <v>1</v>
      </c>
      <c r="G1249" s="138" t="str">
        <f t="shared" si="417"/>
        <v>7</v>
      </c>
      <c r="H1249" s="138" t="str">
        <f t="shared" si="418"/>
        <v>0</v>
      </c>
      <c r="I1249" s="138" t="str">
        <f t="shared" si="419"/>
        <v>0</v>
      </c>
      <c r="J1249" s="138" t="str">
        <f t="shared" si="420"/>
        <v>0</v>
      </c>
      <c r="K1249" s="138" t="str">
        <f t="shared" si="421"/>
        <v>0</v>
      </c>
      <c r="L1249" s="138" t="s">
        <v>5690</v>
      </c>
      <c r="M1249" s="158" t="s">
        <v>1981</v>
      </c>
      <c r="N1249" s="139" t="s">
        <v>261</v>
      </c>
      <c r="O1249" s="141" t="s">
        <v>124</v>
      </c>
      <c r="P1249" s="141" t="s">
        <v>125</v>
      </c>
      <c r="Q1249" s="141">
        <v>1</v>
      </c>
      <c r="R1249" s="141">
        <v>2</v>
      </c>
      <c r="S1249" s="141" t="s">
        <v>130</v>
      </c>
      <c r="T1249" s="141" t="s">
        <v>130</v>
      </c>
      <c r="U1249" s="141">
        <v>1</v>
      </c>
      <c r="V1249" s="141">
        <v>1</v>
      </c>
      <c r="W1249" s="141" t="s">
        <v>1975</v>
      </c>
      <c r="X1249" s="141" t="s">
        <v>1975</v>
      </c>
      <c r="Y1249" s="141">
        <v>0</v>
      </c>
      <c r="Z1249" s="140">
        <v>0</v>
      </c>
      <c r="AA1249" s="140" t="s">
        <v>1975</v>
      </c>
      <c r="AB1249" s="140" t="s">
        <v>1975</v>
      </c>
      <c r="AC1249" s="140" t="s">
        <v>8</v>
      </c>
      <c r="AD1249" s="141">
        <v>7</v>
      </c>
      <c r="AE1249" s="144" t="s">
        <v>1981</v>
      </c>
      <c r="AF1249" s="144" t="s">
        <v>1981</v>
      </c>
      <c r="AG1249" s="134"/>
      <c r="AH1249" s="142"/>
      <c r="AI1249" s="143"/>
      <c r="AJ1249" s="143" t="b">
        <f t="shared" si="424"/>
        <v>0</v>
      </c>
      <c r="AK1249" s="143" t="str">
        <f>O1249&amp;Q1249&amp;R1249&amp;U1249&amp;V1249&amp;Y1249&amp;Z1249&amp;AC1249&amp;AD1249</f>
        <v>B12110017</v>
      </c>
      <c r="AL1249" s="95">
        <v>73217</v>
      </c>
      <c r="AM1249" s="41" t="b">
        <f>C1249&lt;&gt;AK1249</f>
        <v>1</v>
      </c>
      <c r="AN1249" s="145" t="str">
        <f>N1249&amp;AK1249</f>
        <v>J9FB12110017</v>
      </c>
      <c r="AO1249" s="145"/>
      <c r="AP1249" s="31"/>
      <c r="AQ1249" s="146"/>
      <c r="AR1249" s="146">
        <f t="shared" si="422"/>
        <v>1</v>
      </c>
      <c r="AS1249" s="146" t="str">
        <f>IF(IFERROR(VLOOKUP(AE1249,#REF!,1,0),"")&lt;&gt;"",1,"")</f>
        <v/>
      </c>
      <c r="AT1249" s="146" t="str">
        <f>IF(IFERROR(VLOOKUP(AE1249,#REF!,1,0),"")&lt;&gt;"",1,"")</f>
        <v/>
      </c>
      <c r="AU1249" s="146" t="str">
        <f>IF(IFERROR(VLOOKUP(AE1249,#REF!,1,0),"")&lt;&gt;"",1,"")</f>
        <v/>
      </c>
      <c r="AV1249" s="146" t="str">
        <f>IF(IFERROR(VLOOKUP(AE1249,#REF!,1,0),"")&lt;&gt;"",1,"")</f>
        <v/>
      </c>
      <c r="AW1249" s="146" t="str">
        <f>IF(IFERROR(VLOOKUP(AE1249,#REF!,1,0),"")&lt;&gt;"",1,"")</f>
        <v/>
      </c>
      <c r="AX1249" s="146" t="str">
        <f>IF(IFERROR(VLOOKUP(AE1249,#REF!,1,0),"")&lt;&gt;"",1,"")</f>
        <v/>
      </c>
      <c r="AY1249" s="146" t="str">
        <f>IF(IFERROR(VLOOKUP(AE1249,#REF!,1,0),"")&lt;&gt;"",1,"")</f>
        <v/>
      </c>
      <c r="AZ1249" s="146" t="str">
        <f>IF(IFERROR(VLOOKUP(AE1249,#REF!,1,0),"")&lt;&gt;"",1,"")</f>
        <v/>
      </c>
      <c r="BA1249" s="146" t="str">
        <f>IF(IFERROR(VLOOKUP(AE1249,#REF!,1,0),"")&lt;&gt;"",1,"")</f>
        <v/>
      </c>
      <c r="BB1249" s="146" t="str">
        <f>IF(IFERROR(VLOOKUP(AE1249,#REF!,1,0),"")&lt;&gt;"",1,"")</f>
        <v/>
      </c>
      <c r="BC1249" s="146" t="str">
        <f>IF(IFERROR(VLOOKUP(AE1249,#REF!,1,0),"")&lt;&gt;"",1,"")</f>
        <v/>
      </c>
      <c r="BD1249" s="146" t="str">
        <f>IF(IFERROR(VLOOKUP(AE1249,#REF!,1,0),"")&lt;&gt;"",1,"")</f>
        <v/>
      </c>
      <c r="BE1249" s="148">
        <f t="shared" si="411"/>
        <v>1</v>
      </c>
    </row>
    <row r="1250" spans="1:57" ht="16">
      <c r="A1250" s="96">
        <v>1663</v>
      </c>
      <c r="B1250" s="96">
        <v>73219</v>
      </c>
      <c r="C1250" s="43" t="str">
        <f t="shared" si="423"/>
        <v>732190000</v>
      </c>
      <c r="D1250" s="44" t="str">
        <f t="shared" si="414"/>
        <v>73</v>
      </c>
      <c r="E1250" s="44" t="str">
        <f t="shared" si="415"/>
        <v>2</v>
      </c>
      <c r="F1250" s="44" t="str">
        <f t="shared" si="416"/>
        <v>1</v>
      </c>
      <c r="G1250" s="44" t="str">
        <f t="shared" si="417"/>
        <v>9</v>
      </c>
      <c r="H1250" s="44" t="str">
        <f t="shared" si="418"/>
        <v>0</v>
      </c>
      <c r="I1250" s="44" t="str">
        <f t="shared" si="419"/>
        <v>0</v>
      </c>
      <c r="J1250" s="44" t="str">
        <f t="shared" si="420"/>
        <v>0</v>
      </c>
      <c r="K1250" s="44" t="str">
        <f t="shared" si="421"/>
        <v>0</v>
      </c>
      <c r="L1250" s="44"/>
      <c r="M1250" s="81" t="s">
        <v>1982</v>
      </c>
      <c r="N1250" s="81"/>
      <c r="O1250" s="46" t="s">
        <v>124</v>
      </c>
      <c r="P1250" s="50" t="s">
        <v>125</v>
      </c>
      <c r="Q1250" s="48">
        <v>1</v>
      </c>
      <c r="R1250" s="50"/>
      <c r="S1250" s="50" t="s">
        <v>130</v>
      </c>
      <c r="T1250" s="97" t="s">
        <v>130</v>
      </c>
      <c r="U1250" s="48">
        <v>1</v>
      </c>
      <c r="V1250" s="48">
        <v>1</v>
      </c>
      <c r="W1250" s="50"/>
      <c r="X1250" s="50" t="s">
        <v>1975</v>
      </c>
      <c r="Y1250" s="46">
        <v>0</v>
      </c>
      <c r="Z1250" s="52">
        <v>0</v>
      </c>
      <c r="AA1250" s="52"/>
      <c r="AB1250" s="52" t="s">
        <v>1975</v>
      </c>
      <c r="AC1250" s="52" t="s">
        <v>66</v>
      </c>
      <c r="AD1250" s="50" t="s">
        <v>66</v>
      </c>
      <c r="AE1250" s="50" t="s">
        <v>1982</v>
      </c>
      <c r="AF1250" s="51"/>
      <c r="AG1250" s="51" t="s">
        <v>8</v>
      </c>
      <c r="AH1250" s="52"/>
      <c r="AI1250" s="39"/>
      <c r="AJ1250" s="39"/>
      <c r="AK1250" s="39" t="e">
        <f>O1250&amp;Q1250&amp;#REF!&amp;U1250&amp;V1250&amp;Y1250&amp;Z1250&amp;AC1250&amp;AD1250</f>
        <v>#REF!</v>
      </c>
      <c r="AL1250" s="96">
        <v>73219</v>
      </c>
      <c r="AM1250" s="44" t="e">
        <f>C1250&lt;&gt;AK1250</f>
        <v>#REF!</v>
      </c>
      <c r="AN1250" s="52"/>
      <c r="AO1250" s="52"/>
      <c r="AP1250" s="53"/>
      <c r="AQ1250" s="53"/>
      <c r="AR1250" s="53">
        <f t="shared" si="422"/>
        <v>1</v>
      </c>
      <c r="AS1250" s="53" t="str">
        <f>IF(IFERROR(VLOOKUP(AE1250,#REF!,1,0),"")&lt;&gt;"",1,"")</f>
        <v/>
      </c>
      <c r="AT1250" s="53" t="str">
        <f>IF(IFERROR(VLOOKUP(AE1250,#REF!,1,0),"")&lt;&gt;"",1,"")</f>
        <v/>
      </c>
      <c r="AU1250" s="53" t="str">
        <f>IF(IFERROR(VLOOKUP(AE1250,#REF!,1,0),"")&lt;&gt;"",1,"")</f>
        <v/>
      </c>
      <c r="AV1250" s="53" t="str">
        <f>IF(IFERROR(VLOOKUP(AE1250,#REF!,1,0),"")&lt;&gt;"",1,"")</f>
        <v/>
      </c>
      <c r="AW1250" s="53" t="str">
        <f>IF(IFERROR(VLOOKUP(AE1250,#REF!,1,0),"")&lt;&gt;"",1,"")</f>
        <v/>
      </c>
      <c r="AX1250" s="53" t="str">
        <f>IF(IFERROR(VLOOKUP(AE1250,#REF!,1,0),"")&lt;&gt;"",1,"")</f>
        <v/>
      </c>
      <c r="AY1250" s="53" t="str">
        <f>IF(IFERROR(VLOOKUP(AE1250,#REF!,1,0),"")&lt;&gt;"",1,"")</f>
        <v/>
      </c>
      <c r="AZ1250" s="53" t="str">
        <f>IF(IFERROR(VLOOKUP(AE1250,#REF!,1,0),"")&lt;&gt;"",1,"")</f>
        <v/>
      </c>
      <c r="BA1250" s="53" t="str">
        <f>IF(IFERROR(VLOOKUP(AE1250,#REF!,1,0),"")&lt;&gt;"",1,"")</f>
        <v/>
      </c>
      <c r="BB1250" s="53" t="str">
        <f>IF(IFERROR(VLOOKUP(AE1250,#REF!,1,0),"")&lt;&gt;"",1,"")</f>
        <v/>
      </c>
      <c r="BC1250" s="53" t="str">
        <f>IF(IFERROR(VLOOKUP(AE1250,#REF!,1,0),"")&lt;&gt;"",1,"")</f>
        <v/>
      </c>
      <c r="BD1250" s="53" t="str">
        <f>IF(IFERROR(VLOOKUP(AE1250,#REF!,1,0),"")&lt;&gt;"",1,"")</f>
        <v/>
      </c>
      <c r="BE1250" s="54">
        <f t="shared" si="411"/>
        <v>1</v>
      </c>
    </row>
    <row r="1251" spans="1:57" ht="17">
      <c r="A1251" s="137">
        <v>1664</v>
      </c>
      <c r="B1251" s="137">
        <v>7322</v>
      </c>
      <c r="C1251" s="137" t="str">
        <f t="shared" si="423"/>
        <v>732200000</v>
      </c>
      <c r="D1251" s="138" t="str">
        <f t="shared" si="414"/>
        <v>73</v>
      </c>
      <c r="E1251" s="138" t="str">
        <f t="shared" si="415"/>
        <v>2</v>
      </c>
      <c r="F1251" s="138" t="str">
        <f t="shared" si="416"/>
        <v>2</v>
      </c>
      <c r="G1251" s="138" t="str">
        <f t="shared" si="417"/>
        <v>0</v>
      </c>
      <c r="H1251" s="138" t="str">
        <f t="shared" si="418"/>
        <v>0</v>
      </c>
      <c r="I1251" s="138" t="str">
        <f t="shared" si="419"/>
        <v>0</v>
      </c>
      <c r="J1251" s="138" t="str">
        <f t="shared" si="420"/>
        <v>0</v>
      </c>
      <c r="K1251" s="138" t="str">
        <f t="shared" si="421"/>
        <v>0</v>
      </c>
      <c r="L1251" s="138" t="s">
        <v>5691</v>
      </c>
      <c r="M1251" s="158" t="s">
        <v>1983</v>
      </c>
      <c r="N1251" s="139" t="s">
        <v>261</v>
      </c>
      <c r="O1251" s="141" t="s">
        <v>124</v>
      </c>
      <c r="P1251" s="141" t="s">
        <v>125</v>
      </c>
      <c r="Q1251" s="141">
        <v>1</v>
      </c>
      <c r="R1251" s="141">
        <v>2</v>
      </c>
      <c r="S1251" s="141" t="s">
        <v>130</v>
      </c>
      <c r="T1251" s="141" t="s">
        <v>130</v>
      </c>
      <c r="U1251" s="141">
        <v>1</v>
      </c>
      <c r="V1251" s="141">
        <v>1</v>
      </c>
      <c r="W1251" s="141" t="s">
        <v>1975</v>
      </c>
      <c r="X1251" s="141" t="s">
        <v>1975</v>
      </c>
      <c r="Y1251" s="141">
        <v>0</v>
      </c>
      <c r="Z1251" s="140">
        <v>0</v>
      </c>
      <c r="AA1251" s="140" t="s">
        <v>1975</v>
      </c>
      <c r="AB1251" s="140" t="s">
        <v>1975</v>
      </c>
      <c r="AC1251" s="140" t="s">
        <v>8</v>
      </c>
      <c r="AD1251" s="141">
        <v>8</v>
      </c>
      <c r="AE1251" s="144" t="s">
        <v>1983</v>
      </c>
      <c r="AF1251" s="144" t="s">
        <v>1984</v>
      </c>
      <c r="AG1251" s="134"/>
      <c r="AH1251" s="142"/>
      <c r="AI1251" s="143"/>
      <c r="AJ1251" s="143" t="b">
        <f t="shared" ref="AJ1251:AJ1255" si="425">IF(OR(AS1251=1,AT1251=1,AU1251=1,AV1251=1,AW1251=1,AX1251=1,AY1251=1,AZ1251=1,BA1251=1,BB1251=1,BC1251=1,BD1251=1),TRUE,FALSE)</f>
        <v>0</v>
      </c>
      <c r="AK1251" s="143" t="str">
        <f>O1251&amp;Q1251&amp;R1251&amp;U1251&amp;V1251&amp;Y1251&amp;Z1251&amp;AC1251&amp;AD1251</f>
        <v>B12110018</v>
      </c>
      <c r="AL1251" s="95">
        <v>7322</v>
      </c>
      <c r="AM1251" s="41" t="b">
        <f>C1251&lt;&gt;AK1251</f>
        <v>1</v>
      </c>
      <c r="AN1251" s="145" t="str">
        <f>N1251&amp;AK1251</f>
        <v>J9FB12110018</v>
      </c>
      <c r="AO1251" s="145"/>
      <c r="AP1251" s="31"/>
      <c r="AQ1251" s="146"/>
      <c r="AR1251" s="146">
        <f t="shared" si="422"/>
        <v>1</v>
      </c>
      <c r="AS1251" s="146" t="str">
        <f>IF(IFERROR(VLOOKUP(AE1251,#REF!,1,0),"")&lt;&gt;"",1,"")</f>
        <v/>
      </c>
      <c r="AT1251" s="146" t="str">
        <f>IF(IFERROR(VLOOKUP(AE1251,#REF!,1,0),"")&lt;&gt;"",1,"")</f>
        <v/>
      </c>
      <c r="AU1251" s="146" t="str">
        <f>IF(IFERROR(VLOOKUP(AE1251,#REF!,1,0),"")&lt;&gt;"",1,"")</f>
        <v/>
      </c>
      <c r="AV1251" s="146" t="str">
        <f>IF(IFERROR(VLOOKUP(AE1251,#REF!,1,0),"")&lt;&gt;"",1,"")</f>
        <v/>
      </c>
      <c r="AW1251" s="146" t="str">
        <f>IF(IFERROR(VLOOKUP(AE1251,#REF!,1,0),"")&lt;&gt;"",1,"")</f>
        <v/>
      </c>
      <c r="AX1251" s="146" t="str">
        <f>IF(IFERROR(VLOOKUP(AE1251,#REF!,1,0),"")&lt;&gt;"",1,"")</f>
        <v/>
      </c>
      <c r="AY1251" s="146" t="str">
        <f>IF(IFERROR(VLOOKUP(AE1251,#REF!,1,0),"")&lt;&gt;"",1,"")</f>
        <v/>
      </c>
      <c r="AZ1251" s="146" t="str">
        <f>IF(IFERROR(VLOOKUP(AE1251,#REF!,1,0),"")&lt;&gt;"",1,"")</f>
        <v/>
      </c>
      <c r="BA1251" s="146" t="str">
        <f>IF(IFERROR(VLOOKUP(AE1251,#REF!,1,0),"")&lt;&gt;"",1,"")</f>
        <v/>
      </c>
      <c r="BB1251" s="146" t="str">
        <f>IF(IFERROR(VLOOKUP(AE1251,#REF!,1,0),"")&lt;&gt;"",1,"")</f>
        <v/>
      </c>
      <c r="BC1251" s="146" t="str">
        <f>IF(IFERROR(VLOOKUP(AE1251,#REF!,1,0),"")&lt;&gt;"",1,"")</f>
        <v/>
      </c>
      <c r="BD1251" s="146" t="str">
        <f>IF(IFERROR(VLOOKUP(AE1251,#REF!,1,0),"")&lt;&gt;"",1,"")</f>
        <v/>
      </c>
      <c r="BE1251" s="148">
        <f t="shared" si="411"/>
        <v>1</v>
      </c>
    </row>
    <row r="1252" spans="1:57" ht="17">
      <c r="A1252" s="137">
        <v>1665</v>
      </c>
      <c r="B1252" s="137">
        <v>73221</v>
      </c>
      <c r="C1252" s="137" t="str">
        <f t="shared" si="423"/>
        <v>732210000</v>
      </c>
      <c r="D1252" s="138" t="str">
        <f t="shared" si="414"/>
        <v>73</v>
      </c>
      <c r="E1252" s="138" t="str">
        <f t="shared" si="415"/>
        <v>2</v>
      </c>
      <c r="F1252" s="138" t="str">
        <f t="shared" si="416"/>
        <v>2</v>
      </c>
      <c r="G1252" s="138" t="str">
        <f t="shared" si="417"/>
        <v>1</v>
      </c>
      <c r="H1252" s="138" t="str">
        <f t="shared" si="418"/>
        <v>0</v>
      </c>
      <c r="I1252" s="138" t="str">
        <f t="shared" si="419"/>
        <v>0</v>
      </c>
      <c r="J1252" s="138" t="str">
        <f t="shared" si="420"/>
        <v>0</v>
      </c>
      <c r="K1252" s="138" t="str">
        <f t="shared" si="421"/>
        <v>0</v>
      </c>
      <c r="L1252" s="138" t="s">
        <v>5692</v>
      </c>
      <c r="M1252" s="158" t="s">
        <v>1985</v>
      </c>
      <c r="N1252" s="139" t="s">
        <v>261</v>
      </c>
      <c r="O1252" s="141" t="s">
        <v>124</v>
      </c>
      <c r="P1252" s="141" t="s">
        <v>125</v>
      </c>
      <c r="Q1252" s="141">
        <v>1</v>
      </c>
      <c r="R1252" s="141">
        <v>2</v>
      </c>
      <c r="S1252" s="141" t="s">
        <v>130</v>
      </c>
      <c r="T1252" s="141" t="s">
        <v>130</v>
      </c>
      <c r="U1252" s="141">
        <v>1</v>
      </c>
      <c r="V1252" s="141">
        <v>1</v>
      </c>
      <c r="W1252" s="141" t="s">
        <v>1975</v>
      </c>
      <c r="X1252" s="141" t="s">
        <v>1975</v>
      </c>
      <c r="Y1252" s="141">
        <v>0</v>
      </c>
      <c r="Z1252" s="140">
        <v>0</v>
      </c>
      <c r="AA1252" s="140" t="s">
        <v>1975</v>
      </c>
      <c r="AB1252" s="140" t="s">
        <v>1975</v>
      </c>
      <c r="AC1252" s="140" t="s">
        <v>8</v>
      </c>
      <c r="AD1252" s="141">
        <v>9</v>
      </c>
      <c r="AE1252" s="144" t="s">
        <v>1985</v>
      </c>
      <c r="AF1252" s="144" t="s">
        <v>1985</v>
      </c>
      <c r="AG1252" s="134"/>
      <c r="AH1252" s="142"/>
      <c r="AI1252" s="143"/>
      <c r="AJ1252" s="143" t="b">
        <f t="shared" si="425"/>
        <v>0</v>
      </c>
      <c r="AK1252" s="143" t="str">
        <f>O1252&amp;Q1252&amp;R1252&amp;U1252&amp;V1252&amp;Y1252&amp;Z1252&amp;AC1252&amp;AD1252</f>
        <v>B12110019</v>
      </c>
      <c r="AL1252" s="95">
        <v>73221</v>
      </c>
      <c r="AM1252" s="41" t="b">
        <f>C1252&lt;&gt;AK1252</f>
        <v>1</v>
      </c>
      <c r="AN1252" s="145" t="str">
        <f>N1252&amp;AK1252</f>
        <v>J9FB12110019</v>
      </c>
      <c r="AO1252" s="145"/>
      <c r="AP1252" s="31"/>
      <c r="AQ1252" s="146"/>
      <c r="AR1252" s="146">
        <f t="shared" si="422"/>
        <v>1</v>
      </c>
      <c r="AS1252" s="146" t="str">
        <f>IF(IFERROR(VLOOKUP(AE1252,#REF!,1,0),"")&lt;&gt;"",1,"")</f>
        <v/>
      </c>
      <c r="AT1252" s="146" t="str">
        <f>IF(IFERROR(VLOOKUP(AE1252,#REF!,1,0),"")&lt;&gt;"",1,"")</f>
        <v/>
      </c>
      <c r="AU1252" s="146" t="str">
        <f>IF(IFERROR(VLOOKUP(AE1252,#REF!,1,0),"")&lt;&gt;"",1,"")</f>
        <v/>
      </c>
      <c r="AV1252" s="146" t="str">
        <f>IF(IFERROR(VLOOKUP(AE1252,#REF!,1,0),"")&lt;&gt;"",1,"")</f>
        <v/>
      </c>
      <c r="AW1252" s="146" t="str">
        <f>IF(IFERROR(VLOOKUP(AE1252,#REF!,1,0),"")&lt;&gt;"",1,"")</f>
        <v/>
      </c>
      <c r="AX1252" s="146" t="str">
        <f>IF(IFERROR(VLOOKUP(AE1252,#REF!,1,0),"")&lt;&gt;"",1,"")</f>
        <v/>
      </c>
      <c r="AY1252" s="146" t="str">
        <f>IF(IFERROR(VLOOKUP(AE1252,#REF!,1,0),"")&lt;&gt;"",1,"")</f>
        <v/>
      </c>
      <c r="AZ1252" s="146" t="str">
        <f>IF(IFERROR(VLOOKUP(AE1252,#REF!,1,0),"")&lt;&gt;"",1,"")</f>
        <v/>
      </c>
      <c r="BA1252" s="146" t="str">
        <f>IF(IFERROR(VLOOKUP(AE1252,#REF!,1,0),"")&lt;&gt;"",1,"")</f>
        <v/>
      </c>
      <c r="BB1252" s="146" t="str">
        <f>IF(IFERROR(VLOOKUP(AE1252,#REF!,1,0),"")&lt;&gt;"",1,"")</f>
        <v/>
      </c>
      <c r="BC1252" s="146" t="str">
        <f>IF(IFERROR(VLOOKUP(AE1252,#REF!,1,0),"")&lt;&gt;"",1,"")</f>
        <v/>
      </c>
      <c r="BD1252" s="146" t="str">
        <f>IF(IFERROR(VLOOKUP(AE1252,#REF!,1,0),"")&lt;&gt;"",1,"")</f>
        <v/>
      </c>
      <c r="BE1252" s="148">
        <f t="shared" si="411"/>
        <v>1</v>
      </c>
    </row>
    <row r="1253" spans="1:57" ht="17">
      <c r="A1253" s="137">
        <v>1666</v>
      </c>
      <c r="B1253" s="137">
        <v>73222</v>
      </c>
      <c r="C1253" s="137" t="str">
        <f t="shared" si="423"/>
        <v>732220000</v>
      </c>
      <c r="D1253" s="138" t="str">
        <f t="shared" si="414"/>
        <v>73</v>
      </c>
      <c r="E1253" s="138" t="str">
        <f t="shared" si="415"/>
        <v>2</v>
      </c>
      <c r="F1253" s="138" t="str">
        <f t="shared" si="416"/>
        <v>2</v>
      </c>
      <c r="G1253" s="138" t="str">
        <f t="shared" si="417"/>
        <v>2</v>
      </c>
      <c r="H1253" s="138" t="str">
        <f t="shared" si="418"/>
        <v>0</v>
      </c>
      <c r="I1253" s="138" t="str">
        <f t="shared" si="419"/>
        <v>0</v>
      </c>
      <c r="J1253" s="138" t="str">
        <f t="shared" si="420"/>
        <v>0</v>
      </c>
      <c r="K1253" s="138" t="str">
        <f t="shared" si="421"/>
        <v>0</v>
      </c>
      <c r="L1253" s="138" t="s">
        <v>5693</v>
      </c>
      <c r="M1253" s="158" t="s">
        <v>1986</v>
      </c>
      <c r="N1253" s="139" t="s">
        <v>261</v>
      </c>
      <c r="O1253" s="141" t="s">
        <v>124</v>
      </c>
      <c r="P1253" s="141" t="s">
        <v>125</v>
      </c>
      <c r="Q1253" s="141">
        <v>1</v>
      </c>
      <c r="R1253" s="141">
        <v>2</v>
      </c>
      <c r="S1253" s="141" t="s">
        <v>130</v>
      </c>
      <c r="T1253" s="141" t="s">
        <v>130</v>
      </c>
      <c r="U1253" s="141">
        <v>1</v>
      </c>
      <c r="V1253" s="141">
        <v>1</v>
      </c>
      <c r="W1253" s="141" t="s">
        <v>1975</v>
      </c>
      <c r="X1253" s="141" t="s">
        <v>1975</v>
      </c>
      <c r="Y1253" s="141">
        <v>0</v>
      </c>
      <c r="Z1253" s="140">
        <v>0</v>
      </c>
      <c r="AA1253" s="140" t="s">
        <v>1975</v>
      </c>
      <c r="AB1253" s="140" t="s">
        <v>1975</v>
      </c>
      <c r="AC1253" s="140" t="s">
        <v>15</v>
      </c>
      <c r="AD1253" s="141">
        <v>1</v>
      </c>
      <c r="AE1253" s="144" t="s">
        <v>1986</v>
      </c>
      <c r="AF1253" s="144" t="s">
        <v>1986</v>
      </c>
      <c r="AG1253" s="134"/>
      <c r="AH1253" s="142"/>
      <c r="AI1253" s="143"/>
      <c r="AJ1253" s="143" t="b">
        <f t="shared" si="425"/>
        <v>0</v>
      </c>
      <c r="AK1253" s="143" t="str">
        <f>O1253&amp;Q1253&amp;R1253&amp;U1253&amp;V1253&amp;Y1253&amp;Z1253&amp;AC1253&amp;AD1253</f>
        <v>B12110021</v>
      </c>
      <c r="AL1253" s="95">
        <v>73222</v>
      </c>
      <c r="AM1253" s="41" t="b">
        <f>C1253&lt;&gt;AK1253</f>
        <v>1</v>
      </c>
      <c r="AN1253" s="145" t="str">
        <f>N1253&amp;AK1253</f>
        <v>J9FB12110021</v>
      </c>
      <c r="AO1253" s="145"/>
      <c r="AP1253" s="31"/>
      <c r="AQ1253" s="146"/>
      <c r="AR1253" s="146">
        <f t="shared" si="422"/>
        <v>1</v>
      </c>
      <c r="AS1253" s="146" t="str">
        <f>IF(IFERROR(VLOOKUP(AE1253,#REF!,1,0),"")&lt;&gt;"",1,"")</f>
        <v/>
      </c>
      <c r="AT1253" s="146" t="str">
        <f>IF(IFERROR(VLOOKUP(AE1253,#REF!,1,0),"")&lt;&gt;"",1,"")</f>
        <v/>
      </c>
      <c r="AU1253" s="146" t="str">
        <f>IF(IFERROR(VLOOKUP(AE1253,#REF!,1,0),"")&lt;&gt;"",1,"")</f>
        <v/>
      </c>
      <c r="AV1253" s="146" t="str">
        <f>IF(IFERROR(VLOOKUP(AE1253,#REF!,1,0),"")&lt;&gt;"",1,"")</f>
        <v/>
      </c>
      <c r="AW1253" s="146" t="str">
        <f>IF(IFERROR(VLOOKUP(AE1253,#REF!,1,0),"")&lt;&gt;"",1,"")</f>
        <v/>
      </c>
      <c r="AX1253" s="146" t="str">
        <f>IF(IFERROR(VLOOKUP(AE1253,#REF!,1,0),"")&lt;&gt;"",1,"")</f>
        <v/>
      </c>
      <c r="AY1253" s="146" t="str">
        <f>IF(IFERROR(VLOOKUP(AE1253,#REF!,1,0),"")&lt;&gt;"",1,"")</f>
        <v/>
      </c>
      <c r="AZ1253" s="146" t="str">
        <f>IF(IFERROR(VLOOKUP(AE1253,#REF!,1,0),"")&lt;&gt;"",1,"")</f>
        <v/>
      </c>
      <c r="BA1253" s="146" t="str">
        <f>IF(IFERROR(VLOOKUP(AE1253,#REF!,1,0),"")&lt;&gt;"",1,"")</f>
        <v/>
      </c>
      <c r="BB1253" s="146" t="str">
        <f>IF(IFERROR(VLOOKUP(AE1253,#REF!,1,0),"")&lt;&gt;"",1,"")</f>
        <v/>
      </c>
      <c r="BC1253" s="146" t="str">
        <f>IF(IFERROR(VLOOKUP(AE1253,#REF!,1,0),"")&lt;&gt;"",1,"")</f>
        <v/>
      </c>
      <c r="BD1253" s="146" t="str">
        <f>IF(IFERROR(VLOOKUP(AE1253,#REF!,1,0),"")&lt;&gt;"",1,"")</f>
        <v/>
      </c>
      <c r="BE1253" s="148">
        <f t="shared" si="411"/>
        <v>1</v>
      </c>
    </row>
    <row r="1254" spans="1:57" ht="16">
      <c r="A1254" s="94">
        <v>1667</v>
      </c>
      <c r="B1254" s="94">
        <v>73223</v>
      </c>
      <c r="C1254" s="33" t="str">
        <f t="shared" si="423"/>
        <v>732230000</v>
      </c>
      <c r="D1254" s="34" t="str">
        <f t="shared" si="414"/>
        <v>73</v>
      </c>
      <c r="E1254" s="34" t="str">
        <f t="shared" si="415"/>
        <v>2</v>
      </c>
      <c r="F1254" s="34" t="str">
        <f t="shared" si="416"/>
        <v>2</v>
      </c>
      <c r="G1254" s="34" t="str">
        <f t="shared" si="417"/>
        <v>3</v>
      </c>
      <c r="H1254" s="34" t="str">
        <f t="shared" si="418"/>
        <v>0</v>
      </c>
      <c r="I1254" s="34" t="str">
        <f t="shared" si="419"/>
        <v>0</v>
      </c>
      <c r="J1254" s="34" t="str">
        <f t="shared" si="420"/>
        <v>0</v>
      </c>
      <c r="K1254" s="34" t="str">
        <f t="shared" si="421"/>
        <v>0</v>
      </c>
      <c r="L1254" s="34" t="s">
        <v>5694</v>
      </c>
      <c r="M1254" s="74" t="s">
        <v>1987</v>
      </c>
      <c r="N1254" s="35" t="s">
        <v>261</v>
      </c>
      <c r="O1254" s="37" t="s">
        <v>124</v>
      </c>
      <c r="P1254" s="57" t="s">
        <v>125</v>
      </c>
      <c r="Q1254" s="37">
        <v>1</v>
      </c>
      <c r="R1254" s="57">
        <v>2</v>
      </c>
      <c r="S1254" s="57" t="s">
        <v>130</v>
      </c>
      <c r="T1254" s="57" t="s">
        <v>130</v>
      </c>
      <c r="U1254" s="37">
        <v>1</v>
      </c>
      <c r="V1254" s="37">
        <v>1</v>
      </c>
      <c r="W1254" s="57" t="s">
        <v>1975</v>
      </c>
      <c r="X1254" s="57" t="s">
        <v>1975</v>
      </c>
      <c r="Y1254" s="37">
        <v>0</v>
      </c>
      <c r="Z1254" s="88">
        <v>0</v>
      </c>
      <c r="AA1254" s="88" t="s">
        <v>1975</v>
      </c>
      <c r="AB1254" s="88" t="s">
        <v>1975</v>
      </c>
      <c r="AC1254" s="88" t="s">
        <v>15</v>
      </c>
      <c r="AD1254" s="57">
        <v>2</v>
      </c>
      <c r="AE1254" s="42" t="s">
        <v>1987</v>
      </c>
      <c r="AF1254" s="42" t="s">
        <v>1987</v>
      </c>
      <c r="AG1254" s="27"/>
      <c r="AH1254" s="30" t="s">
        <v>8</v>
      </c>
      <c r="AI1254" s="39"/>
      <c r="AJ1254" s="39" t="b">
        <f t="shared" si="425"/>
        <v>0</v>
      </c>
      <c r="AK1254" s="39" t="str">
        <f>O1254&amp;Q1254&amp;R1254&amp;U1254&amp;V1254&amp;Y1254&amp;Z1254&amp;AC1254&amp;AD1254</f>
        <v>B12110022</v>
      </c>
      <c r="AL1254" s="95">
        <v>73223</v>
      </c>
      <c r="AM1254" s="41" t="b">
        <f>C1254&lt;&gt;AK1254</f>
        <v>1</v>
      </c>
      <c r="AN1254" s="30" t="str">
        <f>N1254&amp;AK1254</f>
        <v>J9FB12110022</v>
      </c>
      <c r="AO1254" s="30"/>
      <c r="AP1254" s="31"/>
      <c r="AQ1254" s="31"/>
      <c r="AR1254" s="31">
        <f t="shared" si="422"/>
        <v>1</v>
      </c>
      <c r="AS1254" s="31" t="str">
        <f>IF(IFERROR(VLOOKUP(AE1254,#REF!,1,0),"")&lt;&gt;"",1,"")</f>
        <v/>
      </c>
      <c r="AT1254" s="31" t="str">
        <f>IF(IFERROR(VLOOKUP(AE1254,#REF!,1,0),"")&lt;&gt;"",1,"")</f>
        <v/>
      </c>
      <c r="AU1254" s="31" t="str">
        <f>IF(IFERROR(VLOOKUP(AE1254,#REF!,1,0),"")&lt;&gt;"",1,"")</f>
        <v/>
      </c>
      <c r="AV1254" s="31" t="str">
        <f>IF(IFERROR(VLOOKUP(AE1254,#REF!,1,0),"")&lt;&gt;"",1,"")</f>
        <v/>
      </c>
      <c r="AW1254" s="31" t="str">
        <f>IF(IFERROR(VLOOKUP(AE1254,#REF!,1,0),"")&lt;&gt;"",1,"")</f>
        <v/>
      </c>
      <c r="AX1254" s="31" t="str">
        <f>IF(IFERROR(VLOOKUP(AE1254,#REF!,1,0),"")&lt;&gt;"",1,"")</f>
        <v/>
      </c>
      <c r="AY1254" s="31" t="str">
        <f>IF(IFERROR(VLOOKUP(AE1254,#REF!,1,0),"")&lt;&gt;"",1,"")</f>
        <v/>
      </c>
      <c r="AZ1254" s="31" t="str">
        <f>IF(IFERROR(VLOOKUP(AE1254,#REF!,1,0),"")&lt;&gt;"",1,"")</f>
        <v/>
      </c>
      <c r="BA1254" s="31" t="str">
        <f>IF(IFERROR(VLOOKUP(AE1254,#REF!,1,0),"")&lt;&gt;"",1,"")</f>
        <v/>
      </c>
      <c r="BB1254" s="31" t="str">
        <f>IF(IFERROR(VLOOKUP(AE1254,#REF!,1,0),"")&lt;&gt;"",1,"")</f>
        <v/>
      </c>
      <c r="BC1254" s="31" t="str">
        <f>IF(IFERROR(VLOOKUP(AE1254,#REF!,1,0),"")&lt;&gt;"",1,"")</f>
        <v/>
      </c>
      <c r="BD1254" s="31" t="str">
        <f>IF(IFERROR(VLOOKUP(AE1254,#REF!,1,0),"")&lt;&gt;"",1,"")</f>
        <v/>
      </c>
      <c r="BE1254" s="32">
        <f t="shared" si="411"/>
        <v>1</v>
      </c>
    </row>
    <row r="1255" spans="1:57" ht="16">
      <c r="A1255" s="94">
        <v>1668</v>
      </c>
      <c r="B1255" s="94">
        <v>73224</v>
      </c>
      <c r="C1255" s="33" t="str">
        <f t="shared" si="423"/>
        <v>732240000</v>
      </c>
      <c r="D1255" s="34" t="str">
        <f t="shared" si="414"/>
        <v>73</v>
      </c>
      <c r="E1255" s="34" t="str">
        <f t="shared" si="415"/>
        <v>2</v>
      </c>
      <c r="F1255" s="34" t="str">
        <f t="shared" si="416"/>
        <v>2</v>
      </c>
      <c r="G1255" s="34" t="str">
        <f t="shared" si="417"/>
        <v>4</v>
      </c>
      <c r="H1255" s="34" t="str">
        <f t="shared" si="418"/>
        <v>0</v>
      </c>
      <c r="I1255" s="34" t="str">
        <f t="shared" si="419"/>
        <v>0</v>
      </c>
      <c r="J1255" s="34" t="str">
        <f t="shared" si="420"/>
        <v>0</v>
      </c>
      <c r="K1255" s="34" t="str">
        <f t="shared" si="421"/>
        <v>0</v>
      </c>
      <c r="L1255" s="34" t="s">
        <v>5695</v>
      </c>
      <c r="M1255" s="74" t="s">
        <v>1988</v>
      </c>
      <c r="N1255" s="35" t="s">
        <v>261</v>
      </c>
      <c r="O1255" s="37" t="s">
        <v>124</v>
      </c>
      <c r="P1255" s="57" t="s">
        <v>125</v>
      </c>
      <c r="Q1255" s="37">
        <v>1</v>
      </c>
      <c r="R1255" s="57">
        <v>2</v>
      </c>
      <c r="S1255" s="57" t="s">
        <v>130</v>
      </c>
      <c r="T1255" s="57" t="s">
        <v>130</v>
      </c>
      <c r="U1255" s="37">
        <v>1</v>
      </c>
      <c r="V1255" s="37">
        <v>1</v>
      </c>
      <c r="W1255" s="57" t="s">
        <v>1975</v>
      </c>
      <c r="X1255" s="57" t="s">
        <v>1975</v>
      </c>
      <c r="Y1255" s="37">
        <v>0</v>
      </c>
      <c r="Z1255" s="88">
        <v>0</v>
      </c>
      <c r="AA1255" s="88" t="s">
        <v>1975</v>
      </c>
      <c r="AB1255" s="88" t="s">
        <v>1975</v>
      </c>
      <c r="AC1255" s="88" t="s">
        <v>15</v>
      </c>
      <c r="AD1255" s="57">
        <v>3</v>
      </c>
      <c r="AE1255" s="42" t="s">
        <v>1988</v>
      </c>
      <c r="AF1255" s="42" t="s">
        <v>1988</v>
      </c>
      <c r="AG1255" s="27"/>
      <c r="AH1255" s="30" t="s">
        <v>8</v>
      </c>
      <c r="AI1255" s="39"/>
      <c r="AJ1255" s="39" t="b">
        <f t="shared" si="425"/>
        <v>0</v>
      </c>
      <c r="AK1255" s="39" t="str">
        <f>O1255&amp;Q1255&amp;R1255&amp;U1255&amp;V1255&amp;Y1255&amp;Z1255&amp;AC1255&amp;AD1255</f>
        <v>B12110023</v>
      </c>
      <c r="AL1255" s="95">
        <v>73224</v>
      </c>
      <c r="AM1255" s="41" t="b">
        <f>C1255&lt;&gt;AK1255</f>
        <v>1</v>
      </c>
      <c r="AN1255" s="30" t="str">
        <f>N1255&amp;AK1255</f>
        <v>J9FB12110023</v>
      </c>
      <c r="AO1255" s="30"/>
      <c r="AP1255" s="31"/>
      <c r="AQ1255" s="31"/>
      <c r="AR1255" s="31">
        <f t="shared" si="422"/>
        <v>1</v>
      </c>
      <c r="AS1255" s="31" t="str">
        <f>IF(IFERROR(VLOOKUP(AE1255,#REF!,1,0),"")&lt;&gt;"",1,"")</f>
        <v/>
      </c>
      <c r="AT1255" s="31" t="str">
        <f>IF(IFERROR(VLOOKUP(AE1255,#REF!,1,0),"")&lt;&gt;"",1,"")</f>
        <v/>
      </c>
      <c r="AU1255" s="31" t="str">
        <f>IF(IFERROR(VLOOKUP(AE1255,#REF!,1,0),"")&lt;&gt;"",1,"")</f>
        <v/>
      </c>
      <c r="AV1255" s="31" t="str">
        <f>IF(IFERROR(VLOOKUP(AE1255,#REF!,1,0),"")&lt;&gt;"",1,"")</f>
        <v/>
      </c>
      <c r="AW1255" s="31" t="str">
        <f>IF(IFERROR(VLOOKUP(AE1255,#REF!,1,0),"")&lt;&gt;"",1,"")</f>
        <v/>
      </c>
      <c r="AX1255" s="31" t="str">
        <f>IF(IFERROR(VLOOKUP(AE1255,#REF!,1,0),"")&lt;&gt;"",1,"")</f>
        <v/>
      </c>
      <c r="AY1255" s="31" t="str">
        <f>IF(IFERROR(VLOOKUP(AE1255,#REF!,1,0),"")&lt;&gt;"",1,"")</f>
        <v/>
      </c>
      <c r="AZ1255" s="31" t="str">
        <f>IF(IFERROR(VLOOKUP(AE1255,#REF!,1,0),"")&lt;&gt;"",1,"")</f>
        <v/>
      </c>
      <c r="BA1255" s="31" t="str">
        <f>IF(IFERROR(VLOOKUP(AE1255,#REF!,1,0),"")&lt;&gt;"",1,"")</f>
        <v/>
      </c>
      <c r="BB1255" s="31" t="str">
        <f>IF(IFERROR(VLOOKUP(AE1255,#REF!,1,0),"")&lt;&gt;"",1,"")</f>
        <v/>
      </c>
      <c r="BC1255" s="31" t="str">
        <f>IF(IFERROR(VLOOKUP(AE1255,#REF!,1,0),"")&lt;&gt;"",1,"")</f>
        <v/>
      </c>
      <c r="BD1255" s="31" t="str">
        <f>IF(IFERROR(VLOOKUP(AE1255,#REF!,1,0),"")&lt;&gt;"",1,"")</f>
        <v/>
      </c>
      <c r="BE1255" s="32">
        <f t="shared" si="411"/>
        <v>1</v>
      </c>
    </row>
    <row r="1256" spans="1:57" ht="16">
      <c r="A1256" s="96">
        <v>1669</v>
      </c>
      <c r="B1256" s="96">
        <v>73229</v>
      </c>
      <c r="C1256" s="43" t="str">
        <f t="shared" si="423"/>
        <v>732290000</v>
      </c>
      <c r="D1256" s="44" t="str">
        <f t="shared" si="414"/>
        <v>73</v>
      </c>
      <c r="E1256" s="44" t="str">
        <f t="shared" si="415"/>
        <v>2</v>
      </c>
      <c r="F1256" s="44" t="str">
        <f t="shared" si="416"/>
        <v>2</v>
      </c>
      <c r="G1256" s="44" t="str">
        <f t="shared" si="417"/>
        <v>9</v>
      </c>
      <c r="H1256" s="44" t="str">
        <f t="shared" si="418"/>
        <v>0</v>
      </c>
      <c r="I1256" s="44" t="str">
        <f t="shared" si="419"/>
        <v>0</v>
      </c>
      <c r="J1256" s="44" t="str">
        <f t="shared" si="420"/>
        <v>0</v>
      </c>
      <c r="K1256" s="44" t="str">
        <f t="shared" si="421"/>
        <v>0</v>
      </c>
      <c r="L1256" s="44"/>
      <c r="M1256" s="81" t="s">
        <v>1989</v>
      </c>
      <c r="N1256" s="81"/>
      <c r="O1256" s="46" t="s">
        <v>124</v>
      </c>
      <c r="P1256" s="50" t="s">
        <v>125</v>
      </c>
      <c r="Q1256" s="48">
        <v>1</v>
      </c>
      <c r="R1256" s="50"/>
      <c r="S1256" s="50" t="s">
        <v>130</v>
      </c>
      <c r="T1256" s="97" t="s">
        <v>130</v>
      </c>
      <c r="U1256" s="48">
        <v>1</v>
      </c>
      <c r="V1256" s="48">
        <v>1</v>
      </c>
      <c r="W1256" s="50"/>
      <c r="X1256" s="50" t="s">
        <v>1975</v>
      </c>
      <c r="Y1256" s="46">
        <v>0</v>
      </c>
      <c r="Z1256" s="52">
        <v>0</v>
      </c>
      <c r="AA1256" s="52"/>
      <c r="AB1256" s="52" t="s">
        <v>1975</v>
      </c>
      <c r="AC1256" s="52" t="s">
        <v>8</v>
      </c>
      <c r="AD1256" s="50" t="s">
        <v>8</v>
      </c>
      <c r="AE1256" s="50" t="s">
        <v>1989</v>
      </c>
      <c r="AF1256" s="51"/>
      <c r="AG1256" s="51" t="s">
        <v>8</v>
      </c>
      <c r="AH1256" s="52"/>
      <c r="AI1256" s="39"/>
      <c r="AJ1256" s="39"/>
      <c r="AK1256" s="39" t="e">
        <f>O1256&amp;Q1256&amp;#REF!&amp;U1256&amp;V1256&amp;Y1256&amp;Z1256&amp;AC1256&amp;AD1256</f>
        <v>#REF!</v>
      </c>
      <c r="AL1256" s="96">
        <v>73229</v>
      </c>
      <c r="AM1256" s="44" t="e">
        <f>C1256&lt;&gt;AK1256</f>
        <v>#REF!</v>
      </c>
      <c r="AN1256" s="52"/>
      <c r="AO1256" s="52"/>
      <c r="AP1256" s="53"/>
      <c r="AQ1256" s="53"/>
      <c r="AR1256" s="53">
        <f t="shared" si="422"/>
        <v>1</v>
      </c>
      <c r="AS1256" s="53" t="str">
        <f>IF(IFERROR(VLOOKUP(AE1256,#REF!,1,0),"")&lt;&gt;"",1,"")</f>
        <v/>
      </c>
      <c r="AT1256" s="53" t="str">
        <f>IF(IFERROR(VLOOKUP(AE1256,#REF!,1,0),"")&lt;&gt;"",1,"")</f>
        <v/>
      </c>
      <c r="AU1256" s="53" t="str">
        <f>IF(IFERROR(VLOOKUP(AE1256,#REF!,1,0),"")&lt;&gt;"",1,"")</f>
        <v/>
      </c>
      <c r="AV1256" s="53" t="str">
        <f>IF(IFERROR(VLOOKUP(AE1256,#REF!,1,0),"")&lt;&gt;"",1,"")</f>
        <v/>
      </c>
      <c r="AW1256" s="53" t="str">
        <f>IF(IFERROR(VLOOKUP(AE1256,#REF!,1,0),"")&lt;&gt;"",1,"")</f>
        <v/>
      </c>
      <c r="AX1256" s="53" t="str">
        <f>IF(IFERROR(VLOOKUP(AE1256,#REF!,1,0),"")&lt;&gt;"",1,"")</f>
        <v/>
      </c>
      <c r="AY1256" s="53" t="str">
        <f>IF(IFERROR(VLOOKUP(AE1256,#REF!,1,0),"")&lt;&gt;"",1,"")</f>
        <v/>
      </c>
      <c r="AZ1256" s="53" t="str">
        <f>IF(IFERROR(VLOOKUP(AE1256,#REF!,1,0),"")&lt;&gt;"",1,"")</f>
        <v/>
      </c>
      <c r="BA1256" s="53" t="str">
        <f>IF(IFERROR(VLOOKUP(AE1256,#REF!,1,0),"")&lt;&gt;"",1,"")</f>
        <v/>
      </c>
      <c r="BB1256" s="53" t="str">
        <f>IF(IFERROR(VLOOKUP(AE1256,#REF!,1,0),"")&lt;&gt;"",1,"")</f>
        <v/>
      </c>
      <c r="BC1256" s="53" t="str">
        <f>IF(IFERROR(VLOOKUP(AE1256,#REF!,1,0),"")&lt;&gt;"",1,"")</f>
        <v/>
      </c>
      <c r="BD1256" s="53" t="str">
        <f>IF(IFERROR(VLOOKUP(AE1256,#REF!,1,0),"")&lt;&gt;"",1,"")</f>
        <v/>
      </c>
      <c r="BE1256" s="54">
        <f t="shared" si="411"/>
        <v>1</v>
      </c>
    </row>
    <row r="1257" spans="1:57" ht="17">
      <c r="A1257" s="137">
        <v>1670</v>
      </c>
      <c r="B1257" s="137">
        <v>7323</v>
      </c>
      <c r="C1257" s="137" t="str">
        <f t="shared" si="423"/>
        <v>732300000</v>
      </c>
      <c r="D1257" s="138" t="str">
        <f t="shared" si="414"/>
        <v>73</v>
      </c>
      <c r="E1257" s="138" t="str">
        <f t="shared" si="415"/>
        <v>2</v>
      </c>
      <c r="F1257" s="138" t="str">
        <f t="shared" si="416"/>
        <v>3</v>
      </c>
      <c r="G1257" s="138" t="str">
        <f t="shared" si="417"/>
        <v>0</v>
      </c>
      <c r="H1257" s="138" t="str">
        <f t="shared" si="418"/>
        <v>0</v>
      </c>
      <c r="I1257" s="138" t="str">
        <f t="shared" si="419"/>
        <v>0</v>
      </c>
      <c r="J1257" s="138" t="str">
        <f t="shared" si="420"/>
        <v>0</v>
      </c>
      <c r="K1257" s="138" t="str">
        <f t="shared" si="421"/>
        <v>0</v>
      </c>
      <c r="L1257" s="138" t="s">
        <v>5696</v>
      </c>
      <c r="M1257" s="158" t="s">
        <v>1990</v>
      </c>
      <c r="N1257" s="139" t="s">
        <v>261</v>
      </c>
      <c r="O1257" s="141" t="s">
        <v>124</v>
      </c>
      <c r="P1257" s="141" t="s">
        <v>125</v>
      </c>
      <c r="Q1257" s="141">
        <v>1</v>
      </c>
      <c r="R1257" s="141">
        <v>2</v>
      </c>
      <c r="S1257" s="141" t="s">
        <v>130</v>
      </c>
      <c r="T1257" s="141" t="s">
        <v>130</v>
      </c>
      <c r="U1257" s="141">
        <v>1</v>
      </c>
      <c r="V1257" s="141">
        <v>1</v>
      </c>
      <c r="W1257" s="141" t="s">
        <v>1975</v>
      </c>
      <c r="X1257" s="141" t="s">
        <v>1975</v>
      </c>
      <c r="Y1257" s="141">
        <v>0</v>
      </c>
      <c r="Z1257" s="140">
        <v>0</v>
      </c>
      <c r="AA1257" s="140" t="s">
        <v>1975</v>
      </c>
      <c r="AB1257" s="140" t="s">
        <v>1975</v>
      </c>
      <c r="AC1257" s="140" t="s">
        <v>15</v>
      </c>
      <c r="AD1257" s="141">
        <v>4</v>
      </c>
      <c r="AE1257" s="144" t="s">
        <v>1990</v>
      </c>
      <c r="AF1257" s="144" t="s">
        <v>1990</v>
      </c>
      <c r="AG1257" s="134"/>
      <c r="AH1257" s="142"/>
      <c r="AJ1257" s="143" t="b">
        <f t="shared" ref="AJ1257:AJ1264" si="426">IF(OR(AS1257=1,AT1257=1,AU1257=1,AV1257=1,AW1257=1,AX1257=1,AY1257=1,AZ1257=1,BA1257=1,BB1257=1,BC1257=1,BD1257=1),TRUE,FALSE)</f>
        <v>0</v>
      </c>
      <c r="AK1257" s="143" t="str">
        <f>O1257&amp;Q1257&amp;R1257&amp;U1257&amp;V1257&amp;Y1257&amp;Z1257&amp;AC1257&amp;AD1257</f>
        <v>B12110024</v>
      </c>
      <c r="AL1257" s="95">
        <v>7323</v>
      </c>
      <c r="AM1257" s="41" t="b">
        <f>C1257&lt;&gt;AK1257</f>
        <v>1</v>
      </c>
      <c r="AN1257" s="145" t="str">
        <f>N1257&amp;AK1257</f>
        <v>J9FB12110024</v>
      </c>
      <c r="AO1257" s="145" t="s">
        <v>1991</v>
      </c>
      <c r="AP1257" s="31"/>
      <c r="AQ1257" s="146"/>
      <c r="AR1257" s="146">
        <f t="shared" si="422"/>
        <v>1</v>
      </c>
      <c r="AS1257" s="146" t="str">
        <f>IF(IFERROR(VLOOKUP(AE1257,#REF!,1,0),"")&lt;&gt;"",1,"")</f>
        <v/>
      </c>
      <c r="AT1257" s="146" t="str">
        <f>IF(IFERROR(VLOOKUP(AE1257,#REF!,1,0),"")&lt;&gt;"",1,"")</f>
        <v/>
      </c>
      <c r="AU1257" s="146" t="str">
        <f>IF(IFERROR(VLOOKUP(AE1257,#REF!,1,0),"")&lt;&gt;"",1,"")</f>
        <v/>
      </c>
      <c r="AV1257" s="146" t="str">
        <f>IF(IFERROR(VLOOKUP(AE1257,#REF!,1,0),"")&lt;&gt;"",1,"")</f>
        <v/>
      </c>
      <c r="AW1257" s="146" t="str">
        <f>IF(IFERROR(VLOOKUP(AE1257,#REF!,1,0),"")&lt;&gt;"",1,"")</f>
        <v/>
      </c>
      <c r="AX1257" s="146" t="str">
        <f>IF(IFERROR(VLOOKUP(AE1257,#REF!,1,0),"")&lt;&gt;"",1,"")</f>
        <v/>
      </c>
      <c r="AY1257" s="146" t="str">
        <f>IF(IFERROR(VLOOKUP(AE1257,#REF!,1,0),"")&lt;&gt;"",1,"")</f>
        <v/>
      </c>
      <c r="AZ1257" s="146" t="str">
        <f>IF(IFERROR(VLOOKUP(AE1257,#REF!,1,0),"")&lt;&gt;"",1,"")</f>
        <v/>
      </c>
      <c r="BA1257" s="146" t="str">
        <f>IF(IFERROR(VLOOKUP(AE1257,#REF!,1,0),"")&lt;&gt;"",1,"")</f>
        <v/>
      </c>
      <c r="BB1257" s="146" t="str">
        <f>IF(IFERROR(VLOOKUP(AE1257,#REF!,1,0),"")&lt;&gt;"",1,"")</f>
        <v/>
      </c>
      <c r="BC1257" s="146" t="str">
        <f>IF(IFERROR(VLOOKUP(AE1257,#REF!,1,0),"")&lt;&gt;"",1,"")</f>
        <v/>
      </c>
      <c r="BD1257" s="146" t="str">
        <f>IF(IFERROR(VLOOKUP(AE1257,#REF!,1,0),"")&lt;&gt;"",1,"")</f>
        <v/>
      </c>
      <c r="BE1257" s="148">
        <f t="shared" si="411"/>
        <v>1</v>
      </c>
    </row>
    <row r="1258" spans="1:57" ht="16">
      <c r="A1258" s="94">
        <v>1671</v>
      </c>
      <c r="B1258" s="94">
        <v>73231</v>
      </c>
      <c r="C1258" s="33" t="str">
        <f t="shared" si="423"/>
        <v>732310000</v>
      </c>
      <c r="D1258" s="34" t="str">
        <f t="shared" si="414"/>
        <v>73</v>
      </c>
      <c r="E1258" s="34" t="str">
        <f t="shared" si="415"/>
        <v>2</v>
      </c>
      <c r="F1258" s="34" t="str">
        <f t="shared" si="416"/>
        <v>3</v>
      </c>
      <c r="G1258" s="34" t="str">
        <f t="shared" si="417"/>
        <v>1</v>
      </c>
      <c r="H1258" s="34" t="str">
        <f t="shared" si="418"/>
        <v>0</v>
      </c>
      <c r="I1258" s="34" t="str">
        <f t="shared" si="419"/>
        <v>0</v>
      </c>
      <c r="J1258" s="34" t="str">
        <f t="shared" si="420"/>
        <v>0</v>
      </c>
      <c r="K1258" s="34" t="str">
        <f t="shared" si="421"/>
        <v>0</v>
      </c>
      <c r="L1258" s="34" t="s">
        <v>5697</v>
      </c>
      <c r="M1258" s="74" t="s">
        <v>1992</v>
      </c>
      <c r="N1258" s="35" t="s">
        <v>261</v>
      </c>
      <c r="O1258" s="37" t="s">
        <v>124</v>
      </c>
      <c r="P1258" s="57" t="s">
        <v>125</v>
      </c>
      <c r="Q1258" s="37">
        <v>1</v>
      </c>
      <c r="R1258" s="57">
        <v>2</v>
      </c>
      <c r="S1258" s="57" t="s">
        <v>130</v>
      </c>
      <c r="T1258" s="57" t="s">
        <v>130</v>
      </c>
      <c r="U1258" s="37">
        <v>1</v>
      </c>
      <c r="V1258" s="37">
        <v>1</v>
      </c>
      <c r="W1258" s="57" t="s">
        <v>1975</v>
      </c>
      <c r="X1258" s="57" t="s">
        <v>1975</v>
      </c>
      <c r="Y1258" s="37">
        <v>0</v>
      </c>
      <c r="Z1258" s="88">
        <v>0</v>
      </c>
      <c r="AA1258" s="88" t="s">
        <v>1975</v>
      </c>
      <c r="AB1258" s="88" t="s">
        <v>1975</v>
      </c>
      <c r="AC1258" s="88" t="s">
        <v>15</v>
      </c>
      <c r="AD1258" s="57">
        <v>5</v>
      </c>
      <c r="AE1258" s="42" t="s">
        <v>1992</v>
      </c>
      <c r="AF1258" s="42" t="s">
        <v>1992</v>
      </c>
      <c r="AG1258" s="27"/>
      <c r="AH1258" s="30" t="s">
        <v>8</v>
      </c>
      <c r="AI1258" s="39" t="s">
        <v>1993</v>
      </c>
      <c r="AJ1258" s="39" t="b">
        <f t="shared" si="426"/>
        <v>0</v>
      </c>
      <c r="AK1258" s="39" t="str">
        <f>O1258&amp;Q1258&amp;R1258&amp;U1258&amp;V1258&amp;Y1258&amp;Z1258&amp;AC1258&amp;AD1258</f>
        <v>B12110025</v>
      </c>
      <c r="AL1258" s="95">
        <v>73231</v>
      </c>
      <c r="AM1258" s="41" t="b">
        <f>C1258&lt;&gt;AK1258</f>
        <v>1</v>
      </c>
      <c r="AN1258" s="30" t="str">
        <f>N1258&amp;AK1258</f>
        <v>J9FB12110025</v>
      </c>
      <c r="AO1258" s="30"/>
      <c r="AP1258" s="31"/>
      <c r="AQ1258" s="31"/>
      <c r="AR1258" s="31">
        <f t="shared" si="422"/>
        <v>1</v>
      </c>
      <c r="AS1258" s="31" t="str">
        <f>IF(IFERROR(VLOOKUP(AE1258,#REF!,1,0),"")&lt;&gt;"",1,"")</f>
        <v/>
      </c>
      <c r="AT1258" s="31" t="str">
        <f>IF(IFERROR(VLOOKUP(AE1258,#REF!,1,0),"")&lt;&gt;"",1,"")</f>
        <v/>
      </c>
      <c r="AU1258" s="31" t="str">
        <f>IF(IFERROR(VLOOKUP(AE1258,#REF!,1,0),"")&lt;&gt;"",1,"")</f>
        <v/>
      </c>
      <c r="AV1258" s="31" t="str">
        <f>IF(IFERROR(VLOOKUP(AE1258,#REF!,1,0),"")&lt;&gt;"",1,"")</f>
        <v/>
      </c>
      <c r="AW1258" s="31" t="str">
        <f>IF(IFERROR(VLOOKUP(AE1258,#REF!,1,0),"")&lt;&gt;"",1,"")</f>
        <v/>
      </c>
      <c r="AX1258" s="31" t="str">
        <f>IF(IFERROR(VLOOKUP(AE1258,#REF!,1,0),"")&lt;&gt;"",1,"")</f>
        <v/>
      </c>
      <c r="AY1258" s="31" t="str">
        <f>IF(IFERROR(VLOOKUP(AE1258,#REF!,1,0),"")&lt;&gt;"",1,"")</f>
        <v/>
      </c>
      <c r="AZ1258" s="31" t="str">
        <f>IF(IFERROR(VLOOKUP(AE1258,#REF!,1,0),"")&lt;&gt;"",1,"")</f>
        <v/>
      </c>
      <c r="BA1258" s="31" t="str">
        <f>IF(IFERROR(VLOOKUP(AE1258,#REF!,1,0),"")&lt;&gt;"",1,"")</f>
        <v/>
      </c>
      <c r="BB1258" s="31" t="str">
        <f>IF(IFERROR(VLOOKUP(AE1258,#REF!,1,0),"")&lt;&gt;"",1,"")</f>
        <v/>
      </c>
      <c r="BC1258" s="31" t="str">
        <f>IF(IFERROR(VLOOKUP(AE1258,#REF!,1,0),"")&lt;&gt;"",1,"")</f>
        <v/>
      </c>
      <c r="BD1258" s="31" t="str">
        <f>IF(IFERROR(VLOOKUP(AE1258,#REF!,1,0),"")&lt;&gt;"",1,"")</f>
        <v/>
      </c>
      <c r="BE1258" s="32">
        <f t="shared" si="411"/>
        <v>1</v>
      </c>
    </row>
    <row r="1259" spans="1:57" ht="16">
      <c r="A1259" s="94">
        <v>1672</v>
      </c>
      <c r="B1259" s="94">
        <v>73232</v>
      </c>
      <c r="C1259" s="33" t="str">
        <f t="shared" si="423"/>
        <v>732320000</v>
      </c>
      <c r="D1259" s="34" t="str">
        <f t="shared" si="414"/>
        <v>73</v>
      </c>
      <c r="E1259" s="34" t="str">
        <f t="shared" si="415"/>
        <v>2</v>
      </c>
      <c r="F1259" s="34" t="str">
        <f t="shared" si="416"/>
        <v>3</v>
      </c>
      <c r="G1259" s="34" t="str">
        <f t="shared" si="417"/>
        <v>2</v>
      </c>
      <c r="H1259" s="34" t="str">
        <f t="shared" si="418"/>
        <v>0</v>
      </c>
      <c r="I1259" s="34" t="str">
        <f t="shared" si="419"/>
        <v>0</v>
      </c>
      <c r="J1259" s="34" t="str">
        <f t="shared" si="420"/>
        <v>0</v>
      </c>
      <c r="K1259" s="34" t="str">
        <f t="shared" si="421"/>
        <v>0</v>
      </c>
      <c r="L1259" s="34" t="s">
        <v>5698</v>
      </c>
      <c r="M1259" s="74" t="s">
        <v>1994</v>
      </c>
      <c r="N1259" s="35" t="s">
        <v>261</v>
      </c>
      <c r="O1259" s="37" t="s">
        <v>124</v>
      </c>
      <c r="P1259" s="57" t="s">
        <v>125</v>
      </c>
      <c r="Q1259" s="37">
        <v>1</v>
      </c>
      <c r="R1259" s="57">
        <v>2</v>
      </c>
      <c r="S1259" s="57" t="s">
        <v>130</v>
      </c>
      <c r="T1259" s="57" t="s">
        <v>130</v>
      </c>
      <c r="U1259" s="37">
        <v>1</v>
      </c>
      <c r="V1259" s="37">
        <v>1</v>
      </c>
      <c r="W1259" s="57" t="s">
        <v>1975</v>
      </c>
      <c r="X1259" s="57" t="s">
        <v>1975</v>
      </c>
      <c r="Y1259" s="37">
        <v>0</v>
      </c>
      <c r="Z1259" s="88">
        <v>0</v>
      </c>
      <c r="AA1259" s="88" t="s">
        <v>1975</v>
      </c>
      <c r="AB1259" s="88" t="s">
        <v>1975</v>
      </c>
      <c r="AC1259" s="88" t="s">
        <v>15</v>
      </c>
      <c r="AD1259" s="57">
        <v>6</v>
      </c>
      <c r="AE1259" s="42" t="s">
        <v>1994</v>
      </c>
      <c r="AF1259" s="42" t="s">
        <v>1994</v>
      </c>
      <c r="AG1259" s="27"/>
      <c r="AH1259" s="30" t="s">
        <v>8</v>
      </c>
      <c r="AI1259" s="39" t="s">
        <v>1993</v>
      </c>
      <c r="AJ1259" s="39" t="b">
        <f t="shared" si="426"/>
        <v>0</v>
      </c>
      <c r="AK1259" s="39" t="str">
        <f>O1259&amp;Q1259&amp;R1259&amp;U1259&amp;V1259&amp;Y1259&amp;Z1259&amp;AC1259&amp;AD1259</f>
        <v>B12110026</v>
      </c>
      <c r="AL1259" s="95">
        <v>73232</v>
      </c>
      <c r="AM1259" s="41" t="b">
        <f>C1259&lt;&gt;AK1259</f>
        <v>1</v>
      </c>
      <c r="AN1259" s="30" t="str">
        <f>N1259&amp;AK1259</f>
        <v>J9FB12110026</v>
      </c>
      <c r="AO1259" s="30"/>
      <c r="AP1259" s="31"/>
      <c r="AQ1259" s="31"/>
      <c r="AR1259" s="31">
        <f t="shared" si="422"/>
        <v>1</v>
      </c>
      <c r="AS1259" s="31" t="str">
        <f>IF(IFERROR(VLOOKUP(AE1259,#REF!,1,0),"")&lt;&gt;"",1,"")</f>
        <v/>
      </c>
      <c r="AT1259" s="31" t="str">
        <f>IF(IFERROR(VLOOKUP(AE1259,#REF!,1,0),"")&lt;&gt;"",1,"")</f>
        <v/>
      </c>
      <c r="AU1259" s="31" t="str">
        <f>IF(IFERROR(VLOOKUP(AE1259,#REF!,1,0),"")&lt;&gt;"",1,"")</f>
        <v/>
      </c>
      <c r="AV1259" s="31" t="str">
        <f>IF(IFERROR(VLOOKUP(AE1259,#REF!,1,0),"")&lt;&gt;"",1,"")</f>
        <v/>
      </c>
      <c r="AW1259" s="31" t="str">
        <f>IF(IFERROR(VLOOKUP(AE1259,#REF!,1,0),"")&lt;&gt;"",1,"")</f>
        <v/>
      </c>
      <c r="AX1259" s="31" t="str">
        <f>IF(IFERROR(VLOOKUP(AE1259,#REF!,1,0),"")&lt;&gt;"",1,"")</f>
        <v/>
      </c>
      <c r="AY1259" s="31" t="str">
        <f>IF(IFERROR(VLOOKUP(AE1259,#REF!,1,0),"")&lt;&gt;"",1,"")</f>
        <v/>
      </c>
      <c r="AZ1259" s="31" t="str">
        <f>IF(IFERROR(VLOOKUP(AE1259,#REF!,1,0),"")&lt;&gt;"",1,"")</f>
        <v/>
      </c>
      <c r="BA1259" s="31" t="str">
        <f>IF(IFERROR(VLOOKUP(AE1259,#REF!,1,0),"")&lt;&gt;"",1,"")</f>
        <v/>
      </c>
      <c r="BB1259" s="31" t="str">
        <f>IF(IFERROR(VLOOKUP(AE1259,#REF!,1,0),"")&lt;&gt;"",1,"")</f>
        <v/>
      </c>
      <c r="BC1259" s="31" t="str">
        <f>IF(IFERROR(VLOOKUP(AE1259,#REF!,1,0),"")&lt;&gt;"",1,"")</f>
        <v/>
      </c>
      <c r="BD1259" s="31" t="str">
        <f>IF(IFERROR(VLOOKUP(AE1259,#REF!,1,0),"")&lt;&gt;"",1,"")</f>
        <v/>
      </c>
      <c r="BE1259" s="32">
        <f t="shared" si="411"/>
        <v>1</v>
      </c>
    </row>
    <row r="1260" spans="1:57" ht="17">
      <c r="A1260" s="137">
        <v>1673</v>
      </c>
      <c r="B1260" s="137">
        <v>73233</v>
      </c>
      <c r="C1260" s="137" t="str">
        <f t="shared" si="423"/>
        <v>732330000</v>
      </c>
      <c r="D1260" s="138" t="str">
        <f t="shared" si="414"/>
        <v>73</v>
      </c>
      <c r="E1260" s="138" t="str">
        <f t="shared" si="415"/>
        <v>2</v>
      </c>
      <c r="F1260" s="138" t="str">
        <f t="shared" si="416"/>
        <v>3</v>
      </c>
      <c r="G1260" s="138" t="str">
        <f t="shared" si="417"/>
        <v>3</v>
      </c>
      <c r="H1260" s="138" t="str">
        <f t="shared" si="418"/>
        <v>0</v>
      </c>
      <c r="I1260" s="138" t="str">
        <f t="shared" si="419"/>
        <v>0</v>
      </c>
      <c r="J1260" s="138" t="str">
        <f t="shared" si="420"/>
        <v>0</v>
      </c>
      <c r="K1260" s="138" t="str">
        <f t="shared" si="421"/>
        <v>0</v>
      </c>
      <c r="L1260" s="138" t="s">
        <v>5699</v>
      </c>
      <c r="M1260" s="158" t="s">
        <v>1995</v>
      </c>
      <c r="N1260" s="139" t="s">
        <v>261</v>
      </c>
      <c r="O1260" s="141" t="s">
        <v>124</v>
      </c>
      <c r="P1260" s="141" t="s">
        <v>125</v>
      </c>
      <c r="Q1260" s="141">
        <v>1</v>
      </c>
      <c r="R1260" s="141">
        <v>2</v>
      </c>
      <c r="S1260" s="141" t="s">
        <v>130</v>
      </c>
      <c r="T1260" s="141" t="s">
        <v>130</v>
      </c>
      <c r="U1260" s="141">
        <v>1</v>
      </c>
      <c r="V1260" s="141">
        <v>1</v>
      </c>
      <c r="W1260" s="141" t="s">
        <v>1975</v>
      </c>
      <c r="X1260" s="141" t="s">
        <v>1975</v>
      </c>
      <c r="Y1260" s="141">
        <v>0</v>
      </c>
      <c r="Z1260" s="140">
        <v>0</v>
      </c>
      <c r="AA1260" s="140" t="s">
        <v>1975</v>
      </c>
      <c r="AB1260" s="140" t="s">
        <v>1975</v>
      </c>
      <c r="AC1260" s="140" t="s">
        <v>15</v>
      </c>
      <c r="AD1260" s="141">
        <v>7</v>
      </c>
      <c r="AE1260" s="144" t="s">
        <v>1995</v>
      </c>
      <c r="AF1260" s="144" t="s">
        <v>1995</v>
      </c>
      <c r="AG1260" s="134"/>
      <c r="AH1260" s="142"/>
      <c r="AI1260" s="143"/>
      <c r="AJ1260" s="143" t="b">
        <f t="shared" si="426"/>
        <v>0</v>
      </c>
      <c r="AK1260" s="143" t="str">
        <f>O1260&amp;Q1260&amp;R1260&amp;U1260&amp;V1260&amp;Y1260&amp;Z1260&amp;AC1260&amp;AD1260</f>
        <v>B12110027</v>
      </c>
      <c r="AL1260" s="95">
        <v>73233</v>
      </c>
      <c r="AM1260" s="41" t="b">
        <f>C1260&lt;&gt;AK1260</f>
        <v>1</v>
      </c>
      <c r="AN1260" s="145" t="str">
        <f>N1260&amp;AK1260</f>
        <v>J9FB12110027</v>
      </c>
      <c r="AO1260" s="145"/>
      <c r="AP1260" s="31"/>
      <c r="AQ1260" s="146"/>
      <c r="AR1260" s="146">
        <f t="shared" si="422"/>
        <v>1</v>
      </c>
      <c r="AS1260" s="146" t="str">
        <f>IF(IFERROR(VLOOKUP(AE1260,#REF!,1,0),"")&lt;&gt;"",1,"")</f>
        <v/>
      </c>
      <c r="AT1260" s="146" t="str">
        <f>IF(IFERROR(VLOOKUP(AE1260,#REF!,1,0),"")&lt;&gt;"",1,"")</f>
        <v/>
      </c>
      <c r="AU1260" s="146" t="str">
        <f>IF(IFERROR(VLOOKUP(AE1260,#REF!,1,0),"")&lt;&gt;"",1,"")</f>
        <v/>
      </c>
      <c r="AV1260" s="146" t="str">
        <f>IF(IFERROR(VLOOKUP(AE1260,#REF!,1,0),"")&lt;&gt;"",1,"")</f>
        <v/>
      </c>
      <c r="AW1260" s="146" t="str">
        <f>IF(IFERROR(VLOOKUP(AE1260,#REF!,1,0),"")&lt;&gt;"",1,"")</f>
        <v/>
      </c>
      <c r="AX1260" s="146" t="str">
        <f>IF(IFERROR(VLOOKUP(AE1260,#REF!,1,0),"")&lt;&gt;"",1,"")</f>
        <v/>
      </c>
      <c r="AY1260" s="146" t="str">
        <f>IF(IFERROR(VLOOKUP(AE1260,#REF!,1,0),"")&lt;&gt;"",1,"")</f>
        <v/>
      </c>
      <c r="AZ1260" s="146" t="str">
        <f>IF(IFERROR(VLOOKUP(AE1260,#REF!,1,0),"")&lt;&gt;"",1,"")</f>
        <v/>
      </c>
      <c r="BA1260" s="146" t="str">
        <f>IF(IFERROR(VLOOKUP(AE1260,#REF!,1,0),"")&lt;&gt;"",1,"")</f>
        <v/>
      </c>
      <c r="BB1260" s="146" t="str">
        <f>IF(IFERROR(VLOOKUP(AE1260,#REF!,1,0),"")&lt;&gt;"",1,"")</f>
        <v/>
      </c>
      <c r="BC1260" s="146" t="str">
        <f>IF(IFERROR(VLOOKUP(AE1260,#REF!,1,0),"")&lt;&gt;"",1,"")</f>
        <v/>
      </c>
      <c r="BD1260" s="146" t="str">
        <f>IF(IFERROR(VLOOKUP(AE1260,#REF!,1,0),"")&lt;&gt;"",1,"")</f>
        <v/>
      </c>
      <c r="BE1260" s="148">
        <f t="shared" si="411"/>
        <v>1</v>
      </c>
    </row>
    <row r="1261" spans="1:57" ht="16">
      <c r="A1261" s="94">
        <v>1674</v>
      </c>
      <c r="B1261" s="94">
        <v>73234</v>
      </c>
      <c r="C1261" s="33" t="str">
        <f t="shared" si="423"/>
        <v>732340000</v>
      </c>
      <c r="D1261" s="34" t="str">
        <f t="shared" si="414"/>
        <v>73</v>
      </c>
      <c r="E1261" s="34" t="str">
        <f t="shared" si="415"/>
        <v>2</v>
      </c>
      <c r="F1261" s="34" t="str">
        <f t="shared" si="416"/>
        <v>3</v>
      </c>
      <c r="G1261" s="34" t="str">
        <f t="shared" si="417"/>
        <v>4</v>
      </c>
      <c r="H1261" s="34" t="str">
        <f t="shared" si="418"/>
        <v>0</v>
      </c>
      <c r="I1261" s="34" t="str">
        <f t="shared" si="419"/>
        <v>0</v>
      </c>
      <c r="J1261" s="34" t="str">
        <f t="shared" si="420"/>
        <v>0</v>
      </c>
      <c r="K1261" s="34" t="str">
        <f t="shared" si="421"/>
        <v>0</v>
      </c>
      <c r="L1261" s="34" t="s">
        <v>5700</v>
      </c>
      <c r="M1261" s="74" t="s">
        <v>1996</v>
      </c>
      <c r="N1261" s="35" t="s">
        <v>261</v>
      </c>
      <c r="O1261" s="37" t="s">
        <v>124</v>
      </c>
      <c r="P1261" s="57" t="s">
        <v>125</v>
      </c>
      <c r="Q1261" s="37">
        <v>1</v>
      </c>
      <c r="R1261" s="57">
        <v>2</v>
      </c>
      <c r="S1261" s="57" t="s">
        <v>130</v>
      </c>
      <c r="T1261" s="57" t="s">
        <v>130</v>
      </c>
      <c r="U1261" s="37">
        <v>1</v>
      </c>
      <c r="V1261" s="37">
        <v>1</v>
      </c>
      <c r="W1261" s="57" t="s">
        <v>1975</v>
      </c>
      <c r="X1261" s="57" t="s">
        <v>1975</v>
      </c>
      <c r="Y1261" s="37">
        <v>0</v>
      </c>
      <c r="Z1261" s="88">
        <v>0</v>
      </c>
      <c r="AA1261" s="88" t="s">
        <v>1975</v>
      </c>
      <c r="AB1261" s="88" t="s">
        <v>1975</v>
      </c>
      <c r="AC1261" s="88" t="s">
        <v>15</v>
      </c>
      <c r="AD1261" s="57">
        <v>8</v>
      </c>
      <c r="AE1261" s="42" t="s">
        <v>1996</v>
      </c>
      <c r="AF1261" s="42" t="s">
        <v>1996</v>
      </c>
      <c r="AG1261" s="27"/>
      <c r="AH1261" s="30" t="s">
        <v>8</v>
      </c>
      <c r="AI1261" s="39" t="s">
        <v>1993</v>
      </c>
      <c r="AJ1261" s="39" t="b">
        <f t="shared" si="426"/>
        <v>0</v>
      </c>
      <c r="AK1261" s="39" t="str">
        <f>O1261&amp;Q1261&amp;R1261&amp;U1261&amp;V1261&amp;Y1261&amp;Z1261&amp;AC1261&amp;AD1261</f>
        <v>B12110028</v>
      </c>
      <c r="AL1261" s="95">
        <v>73234</v>
      </c>
      <c r="AM1261" s="41" t="b">
        <f>C1261&lt;&gt;AK1261</f>
        <v>1</v>
      </c>
      <c r="AN1261" s="30" t="str">
        <f>N1261&amp;AK1261</f>
        <v>J9FB12110028</v>
      </c>
      <c r="AO1261" s="30"/>
      <c r="AP1261" s="31"/>
      <c r="AQ1261" s="31"/>
      <c r="AR1261" s="31">
        <f t="shared" si="422"/>
        <v>1</v>
      </c>
      <c r="AS1261" s="31" t="str">
        <f>IF(IFERROR(VLOOKUP(AE1261,#REF!,1,0),"")&lt;&gt;"",1,"")</f>
        <v/>
      </c>
      <c r="AT1261" s="31" t="str">
        <f>IF(IFERROR(VLOOKUP(AE1261,#REF!,1,0),"")&lt;&gt;"",1,"")</f>
        <v/>
      </c>
      <c r="AU1261" s="31" t="str">
        <f>IF(IFERROR(VLOOKUP(AE1261,#REF!,1,0),"")&lt;&gt;"",1,"")</f>
        <v/>
      </c>
      <c r="AV1261" s="31" t="str">
        <f>IF(IFERROR(VLOOKUP(AE1261,#REF!,1,0),"")&lt;&gt;"",1,"")</f>
        <v/>
      </c>
      <c r="AW1261" s="31" t="str">
        <f>IF(IFERROR(VLOOKUP(AE1261,#REF!,1,0),"")&lt;&gt;"",1,"")</f>
        <v/>
      </c>
      <c r="AX1261" s="31" t="str">
        <f>IF(IFERROR(VLOOKUP(AE1261,#REF!,1,0),"")&lt;&gt;"",1,"")</f>
        <v/>
      </c>
      <c r="AY1261" s="31" t="str">
        <f>IF(IFERROR(VLOOKUP(AE1261,#REF!,1,0),"")&lt;&gt;"",1,"")</f>
        <v/>
      </c>
      <c r="AZ1261" s="31" t="str">
        <f>IF(IFERROR(VLOOKUP(AE1261,#REF!,1,0),"")&lt;&gt;"",1,"")</f>
        <v/>
      </c>
      <c r="BA1261" s="31" t="str">
        <f>IF(IFERROR(VLOOKUP(AE1261,#REF!,1,0),"")&lt;&gt;"",1,"")</f>
        <v/>
      </c>
      <c r="BB1261" s="31" t="str">
        <f>IF(IFERROR(VLOOKUP(AE1261,#REF!,1,0),"")&lt;&gt;"",1,"")</f>
        <v/>
      </c>
      <c r="BC1261" s="31" t="str">
        <f>IF(IFERROR(VLOOKUP(AE1261,#REF!,1,0),"")&lt;&gt;"",1,"")</f>
        <v/>
      </c>
      <c r="BD1261" s="31" t="str">
        <f>IF(IFERROR(VLOOKUP(AE1261,#REF!,1,0),"")&lt;&gt;"",1,"")</f>
        <v/>
      </c>
      <c r="BE1261" s="32">
        <f t="shared" si="411"/>
        <v>1</v>
      </c>
    </row>
    <row r="1262" spans="1:57" ht="17">
      <c r="A1262" s="137">
        <v>1675</v>
      </c>
      <c r="B1262" s="137">
        <v>73235</v>
      </c>
      <c r="C1262" s="137" t="str">
        <f t="shared" si="423"/>
        <v>732350000</v>
      </c>
      <c r="D1262" s="138" t="str">
        <f t="shared" si="414"/>
        <v>73</v>
      </c>
      <c r="E1262" s="138" t="str">
        <f t="shared" si="415"/>
        <v>2</v>
      </c>
      <c r="F1262" s="138" t="str">
        <f t="shared" si="416"/>
        <v>3</v>
      </c>
      <c r="G1262" s="138" t="str">
        <f t="shared" si="417"/>
        <v>5</v>
      </c>
      <c r="H1262" s="138" t="str">
        <f t="shared" si="418"/>
        <v>0</v>
      </c>
      <c r="I1262" s="138" t="str">
        <f t="shared" si="419"/>
        <v>0</v>
      </c>
      <c r="J1262" s="138" t="str">
        <f t="shared" si="420"/>
        <v>0</v>
      </c>
      <c r="K1262" s="138" t="str">
        <f t="shared" si="421"/>
        <v>0</v>
      </c>
      <c r="L1262" s="138" t="s">
        <v>5701</v>
      </c>
      <c r="M1262" s="158" t="s">
        <v>1997</v>
      </c>
      <c r="N1262" s="139" t="s">
        <v>261</v>
      </c>
      <c r="O1262" s="141" t="s">
        <v>124</v>
      </c>
      <c r="P1262" s="141" t="s">
        <v>125</v>
      </c>
      <c r="Q1262" s="141">
        <v>1</v>
      </c>
      <c r="R1262" s="141">
        <v>2</v>
      </c>
      <c r="S1262" s="141" t="s">
        <v>130</v>
      </c>
      <c r="T1262" s="141" t="s">
        <v>130</v>
      </c>
      <c r="U1262" s="141">
        <v>1</v>
      </c>
      <c r="V1262" s="141">
        <v>1</v>
      </c>
      <c r="W1262" s="141" t="s">
        <v>1975</v>
      </c>
      <c r="X1262" s="141" t="s">
        <v>1975</v>
      </c>
      <c r="Y1262" s="141">
        <v>0</v>
      </c>
      <c r="Z1262" s="140">
        <v>0</v>
      </c>
      <c r="AA1262" s="140" t="s">
        <v>1975</v>
      </c>
      <c r="AB1262" s="140" t="s">
        <v>1975</v>
      </c>
      <c r="AC1262" s="140" t="s">
        <v>15</v>
      </c>
      <c r="AD1262" s="141">
        <v>9</v>
      </c>
      <c r="AE1262" s="144" t="s">
        <v>1997</v>
      </c>
      <c r="AF1262" s="144" t="s">
        <v>1997</v>
      </c>
      <c r="AG1262" s="134"/>
      <c r="AH1262" s="142"/>
      <c r="AI1262" s="143"/>
      <c r="AJ1262" s="143" t="b">
        <f t="shared" si="426"/>
        <v>0</v>
      </c>
      <c r="AK1262" s="143" t="str">
        <f>O1262&amp;Q1262&amp;R1262&amp;U1262&amp;V1262&amp;Y1262&amp;Z1262&amp;AC1262&amp;AD1262</f>
        <v>B12110029</v>
      </c>
      <c r="AL1262" s="95">
        <v>73235</v>
      </c>
      <c r="AM1262" s="41" t="b">
        <f>C1262&lt;&gt;AK1262</f>
        <v>1</v>
      </c>
      <c r="AN1262" s="145" t="str">
        <f>N1262&amp;AK1262</f>
        <v>J9FB12110029</v>
      </c>
      <c r="AO1262" s="145"/>
      <c r="AP1262" s="31"/>
      <c r="AQ1262" s="146"/>
      <c r="AR1262" s="146">
        <f t="shared" si="422"/>
        <v>1</v>
      </c>
      <c r="AS1262" s="146" t="str">
        <f>IF(IFERROR(VLOOKUP(AE1262,#REF!,1,0),"")&lt;&gt;"",1,"")</f>
        <v/>
      </c>
      <c r="AT1262" s="146" t="str">
        <f>IF(IFERROR(VLOOKUP(AE1262,#REF!,1,0),"")&lt;&gt;"",1,"")</f>
        <v/>
      </c>
      <c r="AU1262" s="146" t="str">
        <f>IF(IFERROR(VLOOKUP(AE1262,#REF!,1,0),"")&lt;&gt;"",1,"")</f>
        <v/>
      </c>
      <c r="AV1262" s="146" t="str">
        <f>IF(IFERROR(VLOOKUP(AE1262,#REF!,1,0),"")&lt;&gt;"",1,"")</f>
        <v/>
      </c>
      <c r="AW1262" s="146" t="str">
        <f>IF(IFERROR(VLOOKUP(AE1262,#REF!,1,0),"")&lt;&gt;"",1,"")</f>
        <v/>
      </c>
      <c r="AX1262" s="146" t="str">
        <f>IF(IFERROR(VLOOKUP(AE1262,#REF!,1,0),"")&lt;&gt;"",1,"")</f>
        <v/>
      </c>
      <c r="AY1262" s="146" t="str">
        <f>IF(IFERROR(VLOOKUP(AE1262,#REF!,1,0),"")&lt;&gt;"",1,"")</f>
        <v/>
      </c>
      <c r="AZ1262" s="146" t="str">
        <f>IF(IFERROR(VLOOKUP(AE1262,#REF!,1,0),"")&lt;&gt;"",1,"")</f>
        <v/>
      </c>
      <c r="BA1262" s="146" t="str">
        <f>IF(IFERROR(VLOOKUP(AE1262,#REF!,1,0),"")&lt;&gt;"",1,"")</f>
        <v/>
      </c>
      <c r="BB1262" s="146" t="str">
        <f>IF(IFERROR(VLOOKUP(AE1262,#REF!,1,0),"")&lt;&gt;"",1,"")</f>
        <v/>
      </c>
      <c r="BC1262" s="146" t="str">
        <f>IF(IFERROR(VLOOKUP(AE1262,#REF!,1,0),"")&lt;&gt;"",1,"")</f>
        <v/>
      </c>
      <c r="BD1262" s="146" t="str">
        <f>IF(IFERROR(VLOOKUP(AE1262,#REF!,1,0),"")&lt;&gt;"",1,"")</f>
        <v/>
      </c>
      <c r="BE1262" s="148">
        <f t="shared" si="411"/>
        <v>1</v>
      </c>
    </row>
    <row r="1263" spans="1:57" ht="17">
      <c r="A1263" s="137">
        <v>1676</v>
      </c>
      <c r="B1263" s="137">
        <v>73236</v>
      </c>
      <c r="C1263" s="137" t="str">
        <f t="shared" si="423"/>
        <v>732360000</v>
      </c>
      <c r="D1263" s="138" t="str">
        <f t="shared" si="414"/>
        <v>73</v>
      </c>
      <c r="E1263" s="138" t="str">
        <f t="shared" si="415"/>
        <v>2</v>
      </c>
      <c r="F1263" s="138" t="str">
        <f t="shared" si="416"/>
        <v>3</v>
      </c>
      <c r="G1263" s="138" t="str">
        <f t="shared" si="417"/>
        <v>6</v>
      </c>
      <c r="H1263" s="138" t="str">
        <f t="shared" si="418"/>
        <v>0</v>
      </c>
      <c r="I1263" s="138" t="str">
        <f t="shared" si="419"/>
        <v>0</v>
      </c>
      <c r="J1263" s="138" t="str">
        <f t="shared" si="420"/>
        <v>0</v>
      </c>
      <c r="K1263" s="138" t="str">
        <f t="shared" si="421"/>
        <v>0</v>
      </c>
      <c r="L1263" s="138" t="s">
        <v>5702</v>
      </c>
      <c r="M1263" s="158" t="s">
        <v>1998</v>
      </c>
      <c r="N1263" s="139" t="s">
        <v>261</v>
      </c>
      <c r="O1263" s="141" t="s">
        <v>124</v>
      </c>
      <c r="P1263" s="141" t="s">
        <v>125</v>
      </c>
      <c r="Q1263" s="141">
        <v>1</v>
      </c>
      <c r="R1263" s="141">
        <v>2</v>
      </c>
      <c r="S1263" s="141" t="s">
        <v>130</v>
      </c>
      <c r="T1263" s="141" t="s">
        <v>130</v>
      </c>
      <c r="U1263" s="141">
        <v>1</v>
      </c>
      <c r="V1263" s="141">
        <v>1</v>
      </c>
      <c r="W1263" s="141" t="s">
        <v>1975</v>
      </c>
      <c r="X1263" s="141" t="s">
        <v>1975</v>
      </c>
      <c r="Y1263" s="141">
        <v>0</v>
      </c>
      <c r="Z1263" s="140">
        <v>0</v>
      </c>
      <c r="AA1263" s="140" t="s">
        <v>1975</v>
      </c>
      <c r="AB1263" s="140" t="s">
        <v>1975</v>
      </c>
      <c r="AC1263" s="140" t="s">
        <v>21</v>
      </c>
      <c r="AD1263" s="141">
        <v>1</v>
      </c>
      <c r="AE1263" s="144" t="s">
        <v>1998</v>
      </c>
      <c r="AF1263" s="144" t="s">
        <v>1998</v>
      </c>
      <c r="AG1263" s="134"/>
      <c r="AH1263" s="142"/>
      <c r="AI1263" s="143"/>
      <c r="AJ1263" s="143" t="b">
        <f t="shared" si="426"/>
        <v>0</v>
      </c>
      <c r="AK1263" s="143" t="str">
        <f>O1263&amp;Q1263&amp;R1263&amp;U1263&amp;V1263&amp;Y1263&amp;Z1263&amp;AC1263&amp;AD1263</f>
        <v>B12110031</v>
      </c>
      <c r="AL1263" s="95">
        <v>73236</v>
      </c>
      <c r="AM1263" s="41" t="b">
        <f>C1263&lt;&gt;AK1263</f>
        <v>1</v>
      </c>
      <c r="AN1263" s="145" t="str">
        <f>N1263&amp;AK1263</f>
        <v>J9FB12110031</v>
      </c>
      <c r="AO1263" s="145"/>
      <c r="AP1263" s="31"/>
      <c r="AQ1263" s="146"/>
      <c r="AR1263" s="146">
        <f t="shared" si="422"/>
        <v>1</v>
      </c>
      <c r="AS1263" s="146" t="str">
        <f>IF(IFERROR(VLOOKUP(AE1263,#REF!,1,0),"")&lt;&gt;"",1,"")</f>
        <v/>
      </c>
      <c r="AT1263" s="146" t="str">
        <f>IF(IFERROR(VLOOKUP(AE1263,#REF!,1,0),"")&lt;&gt;"",1,"")</f>
        <v/>
      </c>
      <c r="AU1263" s="146" t="str">
        <f>IF(IFERROR(VLOOKUP(AE1263,#REF!,1,0),"")&lt;&gt;"",1,"")</f>
        <v/>
      </c>
      <c r="AV1263" s="146" t="str">
        <f>IF(IFERROR(VLOOKUP(AE1263,#REF!,1,0),"")&lt;&gt;"",1,"")</f>
        <v/>
      </c>
      <c r="AW1263" s="146" t="str">
        <f>IF(IFERROR(VLOOKUP(AE1263,#REF!,1,0),"")&lt;&gt;"",1,"")</f>
        <v/>
      </c>
      <c r="AX1263" s="146" t="str">
        <f>IF(IFERROR(VLOOKUP(AE1263,#REF!,1,0),"")&lt;&gt;"",1,"")</f>
        <v/>
      </c>
      <c r="AY1263" s="146" t="str">
        <f>IF(IFERROR(VLOOKUP(AE1263,#REF!,1,0),"")&lt;&gt;"",1,"")</f>
        <v/>
      </c>
      <c r="AZ1263" s="146" t="str">
        <f>IF(IFERROR(VLOOKUP(AE1263,#REF!,1,0),"")&lt;&gt;"",1,"")</f>
        <v/>
      </c>
      <c r="BA1263" s="146" t="str">
        <f>IF(IFERROR(VLOOKUP(AE1263,#REF!,1,0),"")&lt;&gt;"",1,"")</f>
        <v/>
      </c>
      <c r="BB1263" s="146" t="str">
        <f>IF(IFERROR(VLOOKUP(AE1263,#REF!,1,0),"")&lt;&gt;"",1,"")</f>
        <v/>
      </c>
      <c r="BC1263" s="146" t="str">
        <f>IF(IFERROR(VLOOKUP(AE1263,#REF!,1,0),"")&lt;&gt;"",1,"")</f>
        <v/>
      </c>
      <c r="BD1263" s="146" t="str">
        <f>IF(IFERROR(VLOOKUP(AE1263,#REF!,1,0),"")&lt;&gt;"",1,"")</f>
        <v/>
      </c>
      <c r="BE1263" s="148">
        <f t="shared" si="411"/>
        <v>1</v>
      </c>
    </row>
    <row r="1264" spans="1:57" ht="17">
      <c r="A1264" s="137">
        <v>1677</v>
      </c>
      <c r="B1264" s="137">
        <v>73237</v>
      </c>
      <c r="C1264" s="137" t="str">
        <f t="shared" si="423"/>
        <v>732370000</v>
      </c>
      <c r="D1264" s="138" t="str">
        <f t="shared" si="414"/>
        <v>73</v>
      </c>
      <c r="E1264" s="138" t="str">
        <f t="shared" si="415"/>
        <v>2</v>
      </c>
      <c r="F1264" s="138" t="str">
        <f t="shared" si="416"/>
        <v>3</v>
      </c>
      <c r="G1264" s="138" t="str">
        <f t="shared" si="417"/>
        <v>7</v>
      </c>
      <c r="H1264" s="138" t="str">
        <f t="shared" si="418"/>
        <v>0</v>
      </c>
      <c r="I1264" s="138" t="str">
        <f t="shared" si="419"/>
        <v>0</v>
      </c>
      <c r="J1264" s="138" t="str">
        <f t="shared" si="420"/>
        <v>0</v>
      </c>
      <c r="K1264" s="138" t="str">
        <f t="shared" si="421"/>
        <v>0</v>
      </c>
      <c r="L1264" s="138" t="s">
        <v>5703</v>
      </c>
      <c r="M1264" s="158" t="s">
        <v>1999</v>
      </c>
      <c r="N1264" s="139" t="s">
        <v>261</v>
      </c>
      <c r="O1264" s="141" t="s">
        <v>124</v>
      </c>
      <c r="P1264" s="141" t="s">
        <v>125</v>
      </c>
      <c r="Q1264" s="141">
        <v>1</v>
      </c>
      <c r="R1264" s="141">
        <v>2</v>
      </c>
      <c r="S1264" s="141" t="s">
        <v>130</v>
      </c>
      <c r="T1264" s="141" t="s">
        <v>130</v>
      </c>
      <c r="U1264" s="141">
        <v>1</v>
      </c>
      <c r="V1264" s="141">
        <v>1</v>
      </c>
      <c r="W1264" s="141" t="s">
        <v>1975</v>
      </c>
      <c r="X1264" s="141" t="s">
        <v>1975</v>
      </c>
      <c r="Y1264" s="141">
        <v>0</v>
      </c>
      <c r="Z1264" s="140">
        <v>0</v>
      </c>
      <c r="AA1264" s="140" t="s">
        <v>1975</v>
      </c>
      <c r="AB1264" s="140" t="s">
        <v>1975</v>
      </c>
      <c r="AC1264" s="140" t="s">
        <v>21</v>
      </c>
      <c r="AD1264" s="141">
        <v>2</v>
      </c>
      <c r="AE1264" s="144" t="s">
        <v>1999</v>
      </c>
      <c r="AF1264" s="144" t="s">
        <v>1999</v>
      </c>
      <c r="AG1264" s="134"/>
      <c r="AH1264" s="142"/>
      <c r="AI1264" s="143"/>
      <c r="AJ1264" s="143" t="b">
        <f t="shared" si="426"/>
        <v>0</v>
      </c>
      <c r="AK1264" s="143" t="str">
        <f>O1264&amp;Q1264&amp;R1264&amp;U1264&amp;V1264&amp;Y1264&amp;Z1264&amp;AC1264&amp;AD1264</f>
        <v>B12110032</v>
      </c>
      <c r="AL1264" s="95">
        <v>73237</v>
      </c>
      <c r="AM1264" s="41" t="b">
        <f>C1264&lt;&gt;AK1264</f>
        <v>1</v>
      </c>
      <c r="AN1264" s="145" t="str">
        <f>N1264&amp;AK1264</f>
        <v>J9FB12110032</v>
      </c>
      <c r="AO1264" s="145"/>
      <c r="AP1264" s="31"/>
      <c r="AQ1264" s="146"/>
      <c r="AR1264" s="146">
        <f t="shared" si="422"/>
        <v>1</v>
      </c>
      <c r="AS1264" s="146" t="str">
        <f>IF(IFERROR(VLOOKUP(AE1264,#REF!,1,0),"")&lt;&gt;"",1,"")</f>
        <v/>
      </c>
      <c r="AT1264" s="146" t="str">
        <f>IF(IFERROR(VLOOKUP(AE1264,#REF!,1,0),"")&lt;&gt;"",1,"")</f>
        <v/>
      </c>
      <c r="AU1264" s="146" t="str">
        <f>IF(IFERROR(VLOOKUP(AE1264,#REF!,1,0),"")&lt;&gt;"",1,"")</f>
        <v/>
      </c>
      <c r="AV1264" s="146" t="str">
        <f>IF(IFERROR(VLOOKUP(AE1264,#REF!,1,0),"")&lt;&gt;"",1,"")</f>
        <v/>
      </c>
      <c r="AW1264" s="146" t="str">
        <f>IF(IFERROR(VLOOKUP(AE1264,#REF!,1,0),"")&lt;&gt;"",1,"")</f>
        <v/>
      </c>
      <c r="AX1264" s="146" t="str">
        <f>IF(IFERROR(VLOOKUP(AE1264,#REF!,1,0),"")&lt;&gt;"",1,"")</f>
        <v/>
      </c>
      <c r="AY1264" s="146" t="str">
        <f>IF(IFERROR(VLOOKUP(AE1264,#REF!,1,0),"")&lt;&gt;"",1,"")</f>
        <v/>
      </c>
      <c r="AZ1264" s="146" t="str">
        <f>IF(IFERROR(VLOOKUP(AE1264,#REF!,1,0),"")&lt;&gt;"",1,"")</f>
        <v/>
      </c>
      <c r="BA1264" s="146" t="str">
        <f>IF(IFERROR(VLOOKUP(AE1264,#REF!,1,0),"")&lt;&gt;"",1,"")</f>
        <v/>
      </c>
      <c r="BB1264" s="146" t="str">
        <f>IF(IFERROR(VLOOKUP(AE1264,#REF!,1,0),"")&lt;&gt;"",1,"")</f>
        <v/>
      </c>
      <c r="BC1264" s="146" t="str">
        <f>IF(IFERROR(VLOOKUP(AE1264,#REF!,1,0),"")&lt;&gt;"",1,"")</f>
        <v/>
      </c>
      <c r="BD1264" s="146" t="str">
        <f>IF(IFERROR(VLOOKUP(AE1264,#REF!,1,0),"")&lt;&gt;"",1,"")</f>
        <v/>
      </c>
      <c r="BE1264" s="148">
        <f t="shared" si="411"/>
        <v>1</v>
      </c>
    </row>
    <row r="1265" spans="1:57" ht="16">
      <c r="A1265" s="96">
        <v>1678</v>
      </c>
      <c r="B1265" s="96">
        <v>73239</v>
      </c>
      <c r="C1265" s="43" t="str">
        <f t="shared" si="423"/>
        <v>732390000</v>
      </c>
      <c r="D1265" s="44" t="str">
        <f t="shared" si="414"/>
        <v>73</v>
      </c>
      <c r="E1265" s="44" t="str">
        <f t="shared" si="415"/>
        <v>2</v>
      </c>
      <c r="F1265" s="44" t="str">
        <f t="shared" si="416"/>
        <v>3</v>
      </c>
      <c r="G1265" s="44" t="str">
        <f t="shared" si="417"/>
        <v>9</v>
      </c>
      <c r="H1265" s="44" t="str">
        <f t="shared" si="418"/>
        <v>0</v>
      </c>
      <c r="I1265" s="44" t="str">
        <f t="shared" si="419"/>
        <v>0</v>
      </c>
      <c r="J1265" s="44" t="str">
        <f t="shared" si="420"/>
        <v>0</v>
      </c>
      <c r="K1265" s="44" t="str">
        <f t="shared" si="421"/>
        <v>0</v>
      </c>
      <c r="L1265" s="44"/>
      <c r="M1265" s="81" t="s">
        <v>2000</v>
      </c>
      <c r="N1265" s="81"/>
      <c r="O1265" s="46" t="s">
        <v>124</v>
      </c>
      <c r="P1265" s="50" t="s">
        <v>125</v>
      </c>
      <c r="Q1265" s="48">
        <v>1</v>
      </c>
      <c r="R1265" s="50"/>
      <c r="S1265" s="50" t="s">
        <v>130</v>
      </c>
      <c r="T1265" s="97" t="s">
        <v>130</v>
      </c>
      <c r="U1265" s="48">
        <v>1</v>
      </c>
      <c r="V1265" s="48">
        <v>1</v>
      </c>
      <c r="W1265" s="50"/>
      <c r="X1265" s="50" t="s">
        <v>1975</v>
      </c>
      <c r="Y1265" s="46">
        <v>0</v>
      </c>
      <c r="Z1265" s="52">
        <v>0</v>
      </c>
      <c r="AA1265" s="52"/>
      <c r="AB1265" s="52" t="s">
        <v>1975</v>
      </c>
      <c r="AC1265" s="52" t="s">
        <v>15</v>
      </c>
      <c r="AD1265" s="50" t="s">
        <v>15</v>
      </c>
      <c r="AE1265" s="50" t="s">
        <v>2000</v>
      </c>
      <c r="AF1265" s="51"/>
      <c r="AG1265" s="51" t="s">
        <v>8</v>
      </c>
      <c r="AH1265" s="52"/>
      <c r="AI1265" s="39"/>
      <c r="AJ1265" s="39"/>
      <c r="AK1265" s="39" t="e">
        <f>O1265&amp;Q1265&amp;#REF!&amp;U1265&amp;V1265&amp;Y1265&amp;Z1265&amp;AC1265&amp;AD1265</f>
        <v>#REF!</v>
      </c>
      <c r="AL1265" s="96">
        <v>73239</v>
      </c>
      <c r="AM1265" s="44" t="e">
        <f>C1265&lt;&gt;AK1265</f>
        <v>#REF!</v>
      </c>
      <c r="AN1265" s="52"/>
      <c r="AO1265" s="52"/>
      <c r="AP1265" s="53"/>
      <c r="AQ1265" s="53"/>
      <c r="AR1265" s="53">
        <f t="shared" si="422"/>
        <v>1</v>
      </c>
      <c r="AS1265" s="53" t="str">
        <f>IF(IFERROR(VLOOKUP(AE1265,#REF!,1,0),"")&lt;&gt;"",1,"")</f>
        <v/>
      </c>
      <c r="AT1265" s="53" t="str">
        <f>IF(IFERROR(VLOOKUP(AE1265,#REF!,1,0),"")&lt;&gt;"",1,"")</f>
        <v/>
      </c>
      <c r="AU1265" s="53" t="str">
        <f>IF(IFERROR(VLOOKUP(AE1265,#REF!,1,0),"")&lt;&gt;"",1,"")</f>
        <v/>
      </c>
      <c r="AV1265" s="53" t="str">
        <f>IF(IFERROR(VLOOKUP(AE1265,#REF!,1,0),"")&lt;&gt;"",1,"")</f>
        <v/>
      </c>
      <c r="AW1265" s="53" t="str">
        <f>IF(IFERROR(VLOOKUP(AE1265,#REF!,1,0),"")&lt;&gt;"",1,"")</f>
        <v/>
      </c>
      <c r="AX1265" s="53" t="str">
        <f>IF(IFERROR(VLOOKUP(AE1265,#REF!,1,0),"")&lt;&gt;"",1,"")</f>
        <v/>
      </c>
      <c r="AY1265" s="53" t="str">
        <f>IF(IFERROR(VLOOKUP(AE1265,#REF!,1,0),"")&lt;&gt;"",1,"")</f>
        <v/>
      </c>
      <c r="AZ1265" s="53" t="str">
        <f>IF(IFERROR(VLOOKUP(AE1265,#REF!,1,0),"")&lt;&gt;"",1,"")</f>
        <v/>
      </c>
      <c r="BA1265" s="53" t="str">
        <f>IF(IFERROR(VLOOKUP(AE1265,#REF!,1,0),"")&lt;&gt;"",1,"")</f>
        <v/>
      </c>
      <c r="BB1265" s="53" t="str">
        <f>IF(IFERROR(VLOOKUP(AE1265,#REF!,1,0),"")&lt;&gt;"",1,"")</f>
        <v/>
      </c>
      <c r="BC1265" s="53" t="str">
        <f>IF(IFERROR(VLOOKUP(AE1265,#REF!,1,0),"")&lt;&gt;"",1,"")</f>
        <v/>
      </c>
      <c r="BD1265" s="53" t="str">
        <f>IF(IFERROR(VLOOKUP(AE1265,#REF!,1,0),"")&lt;&gt;"",1,"")</f>
        <v/>
      </c>
      <c r="BE1265" s="54">
        <f t="shared" si="411"/>
        <v>1</v>
      </c>
    </row>
    <row r="1266" spans="1:57" ht="16">
      <c r="A1266" s="94">
        <v>1679</v>
      </c>
      <c r="B1266" s="94">
        <v>7324</v>
      </c>
      <c r="C1266" s="33" t="str">
        <f t="shared" si="423"/>
        <v>732400000</v>
      </c>
      <c r="D1266" s="34" t="str">
        <f t="shared" si="414"/>
        <v>73</v>
      </c>
      <c r="E1266" s="34" t="str">
        <f t="shared" si="415"/>
        <v>2</v>
      </c>
      <c r="F1266" s="34" t="str">
        <f t="shared" si="416"/>
        <v>4</v>
      </c>
      <c r="G1266" s="34" t="str">
        <f t="shared" si="417"/>
        <v>0</v>
      </c>
      <c r="H1266" s="34" t="str">
        <f t="shared" si="418"/>
        <v>0</v>
      </c>
      <c r="I1266" s="34" t="str">
        <f t="shared" si="419"/>
        <v>0</v>
      </c>
      <c r="J1266" s="34" t="str">
        <f t="shared" si="420"/>
        <v>0</v>
      </c>
      <c r="K1266" s="34" t="str">
        <f t="shared" si="421"/>
        <v>0</v>
      </c>
      <c r="L1266" s="34" t="s">
        <v>5704</v>
      </c>
      <c r="M1266" s="74" t="s">
        <v>2001</v>
      </c>
      <c r="N1266" s="35" t="s">
        <v>261</v>
      </c>
      <c r="O1266" s="37" t="s">
        <v>124</v>
      </c>
      <c r="P1266" s="57" t="s">
        <v>125</v>
      </c>
      <c r="Q1266" s="37">
        <v>1</v>
      </c>
      <c r="R1266" s="57">
        <v>2</v>
      </c>
      <c r="S1266" s="57" t="s">
        <v>130</v>
      </c>
      <c r="T1266" s="57" t="s">
        <v>130</v>
      </c>
      <c r="U1266" s="37">
        <v>1</v>
      </c>
      <c r="V1266" s="37">
        <v>1</v>
      </c>
      <c r="W1266" s="57" t="s">
        <v>1975</v>
      </c>
      <c r="X1266" s="57" t="s">
        <v>1975</v>
      </c>
      <c r="Y1266" s="37">
        <v>0</v>
      </c>
      <c r="Z1266" s="88">
        <v>0</v>
      </c>
      <c r="AA1266" s="88" t="s">
        <v>1975</v>
      </c>
      <c r="AB1266" s="88" t="s">
        <v>1975</v>
      </c>
      <c r="AC1266" s="88" t="s">
        <v>21</v>
      </c>
      <c r="AD1266" s="57">
        <v>3</v>
      </c>
      <c r="AE1266" s="42" t="s">
        <v>2001</v>
      </c>
      <c r="AF1266" s="42" t="s">
        <v>2001</v>
      </c>
      <c r="AG1266" s="27"/>
      <c r="AH1266" s="30" t="s">
        <v>8</v>
      </c>
      <c r="AI1266" s="39"/>
      <c r="AJ1266" s="39" t="b">
        <f t="shared" ref="AJ1266:AJ1272" si="427">IF(OR(AS1266=1,AT1266=1,AU1266=1,AV1266=1,AW1266=1,AX1266=1,AY1266=1,AZ1266=1,BA1266=1,BB1266=1,BC1266=1,BD1266=1),TRUE,FALSE)</f>
        <v>0</v>
      </c>
      <c r="AK1266" s="39" t="str">
        <f>O1266&amp;Q1266&amp;R1266&amp;U1266&amp;V1266&amp;Y1266&amp;Z1266&amp;AC1266&amp;AD1266</f>
        <v>B12110033</v>
      </c>
      <c r="AL1266" s="95">
        <v>7324</v>
      </c>
      <c r="AM1266" s="41" t="b">
        <f>C1266&lt;&gt;AK1266</f>
        <v>1</v>
      </c>
      <c r="AN1266" s="30" t="str">
        <f>N1266&amp;AK1266</f>
        <v>J9FB12110033</v>
      </c>
      <c r="AO1266" s="30"/>
      <c r="AP1266" s="31"/>
      <c r="AQ1266" s="31"/>
      <c r="AR1266" s="31">
        <f t="shared" si="422"/>
        <v>1</v>
      </c>
      <c r="AS1266" s="31" t="str">
        <f>IF(IFERROR(VLOOKUP(AE1266,#REF!,1,0),"")&lt;&gt;"",1,"")</f>
        <v/>
      </c>
      <c r="AT1266" s="31" t="str">
        <f>IF(IFERROR(VLOOKUP(AE1266,#REF!,1,0),"")&lt;&gt;"",1,"")</f>
        <v/>
      </c>
      <c r="AU1266" s="31" t="str">
        <f>IF(IFERROR(VLOOKUP(AE1266,#REF!,1,0),"")&lt;&gt;"",1,"")</f>
        <v/>
      </c>
      <c r="AV1266" s="31" t="str">
        <f>IF(IFERROR(VLOOKUP(AE1266,#REF!,1,0),"")&lt;&gt;"",1,"")</f>
        <v/>
      </c>
      <c r="AW1266" s="31" t="str">
        <f>IF(IFERROR(VLOOKUP(AE1266,#REF!,1,0),"")&lt;&gt;"",1,"")</f>
        <v/>
      </c>
      <c r="AX1266" s="31" t="str">
        <f>IF(IFERROR(VLOOKUP(AE1266,#REF!,1,0),"")&lt;&gt;"",1,"")</f>
        <v/>
      </c>
      <c r="AY1266" s="31" t="str">
        <f>IF(IFERROR(VLOOKUP(AE1266,#REF!,1,0),"")&lt;&gt;"",1,"")</f>
        <v/>
      </c>
      <c r="AZ1266" s="31" t="str">
        <f>IF(IFERROR(VLOOKUP(AE1266,#REF!,1,0),"")&lt;&gt;"",1,"")</f>
        <v/>
      </c>
      <c r="BA1266" s="31" t="str">
        <f>IF(IFERROR(VLOOKUP(AE1266,#REF!,1,0),"")&lt;&gt;"",1,"")</f>
        <v/>
      </c>
      <c r="BB1266" s="31" t="str">
        <f>IF(IFERROR(VLOOKUP(AE1266,#REF!,1,0),"")&lt;&gt;"",1,"")</f>
        <v/>
      </c>
      <c r="BC1266" s="31" t="str">
        <f>IF(IFERROR(VLOOKUP(AE1266,#REF!,1,0),"")&lt;&gt;"",1,"")</f>
        <v/>
      </c>
      <c r="BD1266" s="31" t="str">
        <f>IF(IFERROR(VLOOKUP(AE1266,#REF!,1,0),"")&lt;&gt;"",1,"")</f>
        <v/>
      </c>
      <c r="BE1266" s="32">
        <f t="shared" si="411"/>
        <v>1</v>
      </c>
    </row>
    <row r="1267" spans="1:57" ht="17">
      <c r="A1267" s="137">
        <v>1680</v>
      </c>
      <c r="B1267" s="137">
        <v>73241</v>
      </c>
      <c r="C1267" s="137" t="str">
        <f t="shared" si="423"/>
        <v>732410000</v>
      </c>
      <c r="D1267" s="138" t="str">
        <f t="shared" si="414"/>
        <v>73</v>
      </c>
      <c r="E1267" s="138" t="str">
        <f t="shared" si="415"/>
        <v>2</v>
      </c>
      <c r="F1267" s="138" t="str">
        <f t="shared" si="416"/>
        <v>4</v>
      </c>
      <c r="G1267" s="138" t="str">
        <f t="shared" si="417"/>
        <v>1</v>
      </c>
      <c r="H1267" s="138" t="str">
        <f t="shared" si="418"/>
        <v>0</v>
      </c>
      <c r="I1267" s="138" t="str">
        <f t="shared" si="419"/>
        <v>0</v>
      </c>
      <c r="J1267" s="138" t="str">
        <f t="shared" si="420"/>
        <v>0</v>
      </c>
      <c r="K1267" s="138" t="str">
        <f t="shared" si="421"/>
        <v>0</v>
      </c>
      <c r="L1267" s="138" t="s">
        <v>5705</v>
      </c>
      <c r="M1267" s="158" t="s">
        <v>2002</v>
      </c>
      <c r="N1267" s="139" t="s">
        <v>261</v>
      </c>
      <c r="O1267" s="141" t="s">
        <v>124</v>
      </c>
      <c r="P1267" s="141" t="s">
        <v>125</v>
      </c>
      <c r="Q1267" s="141">
        <v>1</v>
      </c>
      <c r="R1267" s="141">
        <v>2</v>
      </c>
      <c r="S1267" s="141" t="s">
        <v>130</v>
      </c>
      <c r="T1267" s="141" t="s">
        <v>130</v>
      </c>
      <c r="U1267" s="141">
        <v>1</v>
      </c>
      <c r="V1267" s="141">
        <v>1</v>
      </c>
      <c r="W1267" s="141" t="s">
        <v>1975</v>
      </c>
      <c r="X1267" s="141" t="s">
        <v>1975</v>
      </c>
      <c r="Y1267" s="141">
        <v>0</v>
      </c>
      <c r="Z1267" s="140">
        <v>0</v>
      </c>
      <c r="AA1267" s="140" t="s">
        <v>1975</v>
      </c>
      <c r="AB1267" s="140" t="s">
        <v>1975</v>
      </c>
      <c r="AC1267" s="140" t="s">
        <v>21</v>
      </c>
      <c r="AD1267" s="141">
        <v>4</v>
      </c>
      <c r="AE1267" s="144" t="s">
        <v>2002</v>
      </c>
      <c r="AF1267" s="144" t="s">
        <v>2002</v>
      </c>
      <c r="AG1267" s="134"/>
      <c r="AH1267" s="142"/>
      <c r="AI1267" s="143"/>
      <c r="AJ1267" s="143" t="b">
        <f t="shared" si="427"/>
        <v>0</v>
      </c>
      <c r="AK1267" s="143" t="str">
        <f>O1267&amp;Q1267&amp;R1267&amp;U1267&amp;V1267&amp;Y1267&amp;Z1267&amp;AC1267&amp;AD1267</f>
        <v>B12110034</v>
      </c>
      <c r="AL1267" s="95">
        <v>73241</v>
      </c>
      <c r="AM1267" s="41" t="b">
        <f>C1267&lt;&gt;AK1267</f>
        <v>1</v>
      </c>
      <c r="AN1267" s="145" t="str">
        <f>N1267&amp;AK1267</f>
        <v>J9FB12110034</v>
      </c>
      <c r="AO1267" s="145"/>
      <c r="AP1267" s="31"/>
      <c r="AQ1267" s="146"/>
      <c r="AR1267" s="146">
        <f t="shared" si="422"/>
        <v>1</v>
      </c>
      <c r="AS1267" s="146" t="str">
        <f>IF(IFERROR(VLOOKUP(AE1267,#REF!,1,0),"")&lt;&gt;"",1,"")</f>
        <v/>
      </c>
      <c r="AT1267" s="146" t="str">
        <f>IF(IFERROR(VLOOKUP(AE1267,#REF!,1,0),"")&lt;&gt;"",1,"")</f>
        <v/>
      </c>
      <c r="AU1267" s="146" t="str">
        <f>IF(IFERROR(VLOOKUP(AE1267,#REF!,1,0),"")&lt;&gt;"",1,"")</f>
        <v/>
      </c>
      <c r="AV1267" s="146" t="str">
        <f>IF(IFERROR(VLOOKUP(AE1267,#REF!,1,0),"")&lt;&gt;"",1,"")</f>
        <v/>
      </c>
      <c r="AW1267" s="146" t="str">
        <f>IF(IFERROR(VLOOKUP(AE1267,#REF!,1,0),"")&lt;&gt;"",1,"")</f>
        <v/>
      </c>
      <c r="AX1267" s="146" t="str">
        <f>IF(IFERROR(VLOOKUP(AE1267,#REF!,1,0),"")&lt;&gt;"",1,"")</f>
        <v/>
      </c>
      <c r="AY1267" s="146" t="str">
        <f>IF(IFERROR(VLOOKUP(AE1267,#REF!,1,0),"")&lt;&gt;"",1,"")</f>
        <v/>
      </c>
      <c r="AZ1267" s="146" t="str">
        <f>IF(IFERROR(VLOOKUP(AE1267,#REF!,1,0),"")&lt;&gt;"",1,"")</f>
        <v/>
      </c>
      <c r="BA1267" s="146" t="str">
        <f>IF(IFERROR(VLOOKUP(AE1267,#REF!,1,0),"")&lt;&gt;"",1,"")</f>
        <v/>
      </c>
      <c r="BB1267" s="146" t="str">
        <f>IF(IFERROR(VLOOKUP(AE1267,#REF!,1,0),"")&lt;&gt;"",1,"")</f>
        <v/>
      </c>
      <c r="BC1267" s="146" t="str">
        <f>IF(IFERROR(VLOOKUP(AE1267,#REF!,1,0),"")&lt;&gt;"",1,"")</f>
        <v/>
      </c>
      <c r="BD1267" s="146" t="str">
        <f>IF(IFERROR(VLOOKUP(AE1267,#REF!,1,0),"")&lt;&gt;"",1,"")</f>
        <v/>
      </c>
      <c r="BE1267" s="148">
        <f t="shared" si="411"/>
        <v>1</v>
      </c>
    </row>
    <row r="1268" spans="1:57" ht="17">
      <c r="A1268" s="137">
        <v>1681</v>
      </c>
      <c r="B1268" s="137">
        <v>73242</v>
      </c>
      <c r="C1268" s="137" t="str">
        <f t="shared" si="423"/>
        <v>732420000</v>
      </c>
      <c r="D1268" s="138" t="str">
        <f t="shared" si="414"/>
        <v>73</v>
      </c>
      <c r="E1268" s="138" t="str">
        <f t="shared" si="415"/>
        <v>2</v>
      </c>
      <c r="F1268" s="138" t="str">
        <f t="shared" si="416"/>
        <v>4</v>
      </c>
      <c r="G1268" s="138" t="str">
        <f t="shared" si="417"/>
        <v>2</v>
      </c>
      <c r="H1268" s="138" t="str">
        <f t="shared" si="418"/>
        <v>0</v>
      </c>
      <c r="I1268" s="138" t="str">
        <f t="shared" si="419"/>
        <v>0</v>
      </c>
      <c r="J1268" s="138" t="str">
        <f t="shared" si="420"/>
        <v>0</v>
      </c>
      <c r="K1268" s="138" t="str">
        <f t="shared" si="421"/>
        <v>0</v>
      </c>
      <c r="L1268" s="138" t="s">
        <v>5706</v>
      </c>
      <c r="M1268" s="158" t="s">
        <v>2003</v>
      </c>
      <c r="N1268" s="139" t="s">
        <v>261</v>
      </c>
      <c r="O1268" s="141" t="s">
        <v>124</v>
      </c>
      <c r="P1268" s="141" t="s">
        <v>125</v>
      </c>
      <c r="Q1268" s="141">
        <v>1</v>
      </c>
      <c r="R1268" s="141">
        <v>2</v>
      </c>
      <c r="S1268" s="141" t="s">
        <v>130</v>
      </c>
      <c r="T1268" s="141" t="s">
        <v>130</v>
      </c>
      <c r="U1268" s="141">
        <v>1</v>
      </c>
      <c r="V1268" s="141">
        <v>1</v>
      </c>
      <c r="W1268" s="141" t="s">
        <v>1975</v>
      </c>
      <c r="X1268" s="141" t="s">
        <v>1975</v>
      </c>
      <c r="Y1268" s="141">
        <v>0</v>
      </c>
      <c r="Z1268" s="140">
        <v>0</v>
      </c>
      <c r="AA1268" s="140" t="s">
        <v>1975</v>
      </c>
      <c r="AB1268" s="140" t="s">
        <v>1975</v>
      </c>
      <c r="AC1268" s="140" t="s">
        <v>21</v>
      </c>
      <c r="AD1268" s="141">
        <v>5</v>
      </c>
      <c r="AE1268" s="144" t="s">
        <v>2003</v>
      </c>
      <c r="AF1268" s="144" t="s">
        <v>2003</v>
      </c>
      <c r="AG1268" s="134"/>
      <c r="AH1268" s="142"/>
      <c r="AI1268" s="143"/>
      <c r="AJ1268" s="143" t="b">
        <f t="shared" si="427"/>
        <v>0</v>
      </c>
      <c r="AK1268" s="143" t="str">
        <f>O1268&amp;Q1268&amp;R1268&amp;U1268&amp;V1268&amp;Y1268&amp;Z1268&amp;AC1268&amp;AD1268</f>
        <v>B12110035</v>
      </c>
      <c r="AL1268" s="95">
        <v>73242</v>
      </c>
      <c r="AM1268" s="41" t="b">
        <f>C1268&lt;&gt;AK1268</f>
        <v>1</v>
      </c>
      <c r="AN1268" s="145" t="str">
        <f>N1268&amp;AK1268</f>
        <v>J9FB12110035</v>
      </c>
      <c r="AO1268" s="145"/>
      <c r="AP1268" s="31"/>
      <c r="AQ1268" s="146"/>
      <c r="AR1268" s="146">
        <f t="shared" si="422"/>
        <v>1</v>
      </c>
      <c r="AS1268" s="146" t="str">
        <f>IF(IFERROR(VLOOKUP(AE1268,#REF!,1,0),"")&lt;&gt;"",1,"")</f>
        <v/>
      </c>
      <c r="AT1268" s="146" t="str">
        <f>IF(IFERROR(VLOOKUP(AE1268,#REF!,1,0),"")&lt;&gt;"",1,"")</f>
        <v/>
      </c>
      <c r="AU1268" s="146" t="str">
        <f>IF(IFERROR(VLOOKUP(AE1268,#REF!,1,0),"")&lt;&gt;"",1,"")</f>
        <v/>
      </c>
      <c r="AV1268" s="146" t="str">
        <f>IF(IFERROR(VLOOKUP(AE1268,#REF!,1,0),"")&lt;&gt;"",1,"")</f>
        <v/>
      </c>
      <c r="AW1268" s="146" t="str">
        <f>IF(IFERROR(VLOOKUP(AE1268,#REF!,1,0),"")&lt;&gt;"",1,"")</f>
        <v/>
      </c>
      <c r="AX1268" s="146" t="str">
        <f>IF(IFERROR(VLOOKUP(AE1268,#REF!,1,0),"")&lt;&gt;"",1,"")</f>
        <v/>
      </c>
      <c r="AY1268" s="146" t="str">
        <f>IF(IFERROR(VLOOKUP(AE1268,#REF!,1,0),"")&lt;&gt;"",1,"")</f>
        <v/>
      </c>
      <c r="AZ1268" s="146" t="str">
        <f>IF(IFERROR(VLOOKUP(AE1268,#REF!,1,0),"")&lt;&gt;"",1,"")</f>
        <v/>
      </c>
      <c r="BA1268" s="146" t="str">
        <f>IF(IFERROR(VLOOKUP(AE1268,#REF!,1,0),"")&lt;&gt;"",1,"")</f>
        <v/>
      </c>
      <c r="BB1268" s="146" t="str">
        <f>IF(IFERROR(VLOOKUP(AE1268,#REF!,1,0),"")&lt;&gt;"",1,"")</f>
        <v/>
      </c>
      <c r="BC1268" s="146" t="str">
        <f>IF(IFERROR(VLOOKUP(AE1268,#REF!,1,0),"")&lt;&gt;"",1,"")</f>
        <v/>
      </c>
      <c r="BD1268" s="146" t="str">
        <f>IF(IFERROR(VLOOKUP(AE1268,#REF!,1,0),"")&lt;&gt;"",1,"")</f>
        <v/>
      </c>
      <c r="BE1268" s="148">
        <f t="shared" si="411"/>
        <v>1</v>
      </c>
    </row>
    <row r="1269" spans="1:57" ht="17">
      <c r="A1269" s="137">
        <v>1682</v>
      </c>
      <c r="B1269" s="137">
        <v>7325</v>
      </c>
      <c r="C1269" s="137" t="str">
        <f t="shared" si="423"/>
        <v>732500000</v>
      </c>
      <c r="D1269" s="138" t="str">
        <f t="shared" si="414"/>
        <v>73</v>
      </c>
      <c r="E1269" s="138" t="str">
        <f t="shared" si="415"/>
        <v>2</v>
      </c>
      <c r="F1269" s="138" t="str">
        <f t="shared" si="416"/>
        <v>5</v>
      </c>
      <c r="G1269" s="138" t="str">
        <f t="shared" si="417"/>
        <v>0</v>
      </c>
      <c r="H1269" s="138" t="str">
        <f t="shared" si="418"/>
        <v>0</v>
      </c>
      <c r="I1269" s="138" t="str">
        <f t="shared" si="419"/>
        <v>0</v>
      </c>
      <c r="J1269" s="138" t="str">
        <f t="shared" si="420"/>
        <v>0</v>
      </c>
      <c r="K1269" s="138" t="str">
        <f t="shared" si="421"/>
        <v>0</v>
      </c>
      <c r="L1269" s="138" t="s">
        <v>5707</v>
      </c>
      <c r="M1269" s="158" t="s">
        <v>2004</v>
      </c>
      <c r="N1269" s="139" t="s">
        <v>261</v>
      </c>
      <c r="O1269" s="141" t="s">
        <v>124</v>
      </c>
      <c r="P1269" s="141" t="s">
        <v>125</v>
      </c>
      <c r="Q1269" s="141">
        <v>1</v>
      </c>
      <c r="R1269" s="141">
        <v>2</v>
      </c>
      <c r="S1269" s="141" t="s">
        <v>130</v>
      </c>
      <c r="T1269" s="141" t="s">
        <v>130</v>
      </c>
      <c r="U1269" s="141">
        <v>1</v>
      </c>
      <c r="V1269" s="141">
        <v>1</v>
      </c>
      <c r="W1269" s="141" t="s">
        <v>1975</v>
      </c>
      <c r="X1269" s="141" t="s">
        <v>1975</v>
      </c>
      <c r="Y1269" s="141">
        <v>0</v>
      </c>
      <c r="Z1269" s="140">
        <v>0</v>
      </c>
      <c r="AA1269" s="140" t="s">
        <v>1975</v>
      </c>
      <c r="AB1269" s="140" t="s">
        <v>1975</v>
      </c>
      <c r="AC1269" s="140" t="s">
        <v>21</v>
      </c>
      <c r="AD1269" s="141">
        <v>6</v>
      </c>
      <c r="AE1269" s="144" t="s">
        <v>2004</v>
      </c>
      <c r="AF1269" s="144" t="s">
        <v>2004</v>
      </c>
      <c r="AG1269" s="134"/>
      <c r="AH1269" s="142"/>
      <c r="AI1269" s="143"/>
      <c r="AJ1269" s="143" t="b">
        <f t="shared" si="427"/>
        <v>0</v>
      </c>
      <c r="AK1269" s="143" t="str">
        <f>O1269&amp;Q1269&amp;R1269&amp;U1269&amp;V1269&amp;Y1269&amp;Z1269&amp;AC1269&amp;AD1269</f>
        <v>B12110036</v>
      </c>
      <c r="AL1269" s="95">
        <v>7325</v>
      </c>
      <c r="AM1269" s="41" t="b">
        <f>C1269&lt;&gt;AK1269</f>
        <v>1</v>
      </c>
      <c r="AN1269" s="145" t="str">
        <f>N1269&amp;AK1269</f>
        <v>J9FB12110036</v>
      </c>
      <c r="AO1269" s="145" t="s">
        <v>2005</v>
      </c>
      <c r="AP1269" s="31"/>
      <c r="AQ1269" s="146"/>
      <c r="AR1269" s="146">
        <f t="shared" si="422"/>
        <v>1</v>
      </c>
      <c r="AS1269" s="146" t="str">
        <f>IF(IFERROR(VLOOKUP(AE1269,#REF!,1,0),"")&lt;&gt;"",1,"")</f>
        <v/>
      </c>
      <c r="AT1269" s="146" t="str">
        <f>IF(IFERROR(VLOOKUP(AE1269,#REF!,1,0),"")&lt;&gt;"",1,"")</f>
        <v/>
      </c>
      <c r="AU1269" s="146" t="str">
        <f>IF(IFERROR(VLOOKUP(AE1269,#REF!,1,0),"")&lt;&gt;"",1,"")</f>
        <v/>
      </c>
      <c r="AV1269" s="146" t="str">
        <f>IF(IFERROR(VLOOKUP(AE1269,#REF!,1,0),"")&lt;&gt;"",1,"")</f>
        <v/>
      </c>
      <c r="AW1269" s="146" t="str">
        <f>IF(IFERROR(VLOOKUP(AE1269,#REF!,1,0),"")&lt;&gt;"",1,"")</f>
        <v/>
      </c>
      <c r="AX1269" s="146" t="str">
        <f>IF(IFERROR(VLOOKUP(AE1269,#REF!,1,0),"")&lt;&gt;"",1,"")</f>
        <v/>
      </c>
      <c r="AY1269" s="146" t="str">
        <f>IF(IFERROR(VLOOKUP(AE1269,#REF!,1,0),"")&lt;&gt;"",1,"")</f>
        <v/>
      </c>
      <c r="AZ1269" s="146" t="str">
        <f>IF(IFERROR(VLOOKUP(AE1269,#REF!,1,0),"")&lt;&gt;"",1,"")</f>
        <v/>
      </c>
      <c r="BA1269" s="146" t="str">
        <f>IF(IFERROR(VLOOKUP(AE1269,#REF!,1,0),"")&lt;&gt;"",1,"")</f>
        <v/>
      </c>
      <c r="BB1269" s="146" t="str">
        <f>IF(IFERROR(VLOOKUP(AE1269,#REF!,1,0),"")&lt;&gt;"",1,"")</f>
        <v/>
      </c>
      <c r="BC1269" s="146" t="str">
        <f>IF(IFERROR(VLOOKUP(AE1269,#REF!,1,0),"")&lt;&gt;"",1,"")</f>
        <v/>
      </c>
      <c r="BD1269" s="146" t="str">
        <f>IF(IFERROR(VLOOKUP(AE1269,#REF!,1,0),"")&lt;&gt;"",1,"")</f>
        <v/>
      </c>
      <c r="BE1269" s="148">
        <f t="shared" si="411"/>
        <v>1</v>
      </c>
    </row>
    <row r="1270" spans="1:57" ht="16">
      <c r="A1270" s="94">
        <v>1683</v>
      </c>
      <c r="B1270" s="94">
        <v>73251</v>
      </c>
      <c r="C1270" s="33" t="str">
        <f t="shared" si="423"/>
        <v>732510000</v>
      </c>
      <c r="D1270" s="34" t="str">
        <f t="shared" si="414"/>
        <v>73</v>
      </c>
      <c r="E1270" s="34" t="str">
        <f t="shared" si="415"/>
        <v>2</v>
      </c>
      <c r="F1270" s="34" t="str">
        <f t="shared" si="416"/>
        <v>5</v>
      </c>
      <c r="G1270" s="34" t="str">
        <f t="shared" si="417"/>
        <v>1</v>
      </c>
      <c r="H1270" s="34" t="str">
        <f t="shared" si="418"/>
        <v>0</v>
      </c>
      <c r="I1270" s="34" t="str">
        <f t="shared" si="419"/>
        <v>0</v>
      </c>
      <c r="J1270" s="34" t="str">
        <f t="shared" si="420"/>
        <v>0</v>
      </c>
      <c r="K1270" s="34" t="str">
        <f t="shared" si="421"/>
        <v>0</v>
      </c>
      <c r="L1270" s="34" t="s">
        <v>5708</v>
      </c>
      <c r="M1270" s="74" t="s">
        <v>2006</v>
      </c>
      <c r="N1270" s="35" t="s">
        <v>261</v>
      </c>
      <c r="O1270" s="37" t="s">
        <v>124</v>
      </c>
      <c r="P1270" s="57" t="s">
        <v>125</v>
      </c>
      <c r="Q1270" s="37">
        <v>1</v>
      </c>
      <c r="R1270" s="57">
        <v>2</v>
      </c>
      <c r="S1270" s="57" t="s">
        <v>130</v>
      </c>
      <c r="T1270" s="57" t="s">
        <v>130</v>
      </c>
      <c r="U1270" s="37">
        <v>1</v>
      </c>
      <c r="V1270" s="37">
        <v>1</v>
      </c>
      <c r="W1270" s="57" t="s">
        <v>1975</v>
      </c>
      <c r="X1270" s="57" t="s">
        <v>1975</v>
      </c>
      <c r="Y1270" s="37">
        <v>0</v>
      </c>
      <c r="Z1270" s="88">
        <v>0</v>
      </c>
      <c r="AA1270" s="88" t="s">
        <v>1975</v>
      </c>
      <c r="AB1270" s="88" t="s">
        <v>1975</v>
      </c>
      <c r="AC1270" s="88" t="s">
        <v>21</v>
      </c>
      <c r="AD1270" s="57">
        <v>7</v>
      </c>
      <c r="AE1270" s="42" t="s">
        <v>2006</v>
      </c>
      <c r="AF1270" s="42" t="s">
        <v>2006</v>
      </c>
      <c r="AG1270" s="27"/>
      <c r="AH1270" s="30" t="s">
        <v>8</v>
      </c>
      <c r="AI1270" s="39" t="s">
        <v>2007</v>
      </c>
      <c r="AJ1270" s="39" t="b">
        <f t="shared" si="427"/>
        <v>0</v>
      </c>
      <c r="AK1270" s="39" t="str">
        <f>O1270&amp;Q1270&amp;R1270&amp;U1270&amp;V1270&amp;Y1270&amp;Z1270&amp;AC1270&amp;AD1270</f>
        <v>B12110037</v>
      </c>
      <c r="AL1270" s="95">
        <v>73251</v>
      </c>
      <c r="AM1270" s="41" t="b">
        <f>C1270&lt;&gt;AK1270</f>
        <v>1</v>
      </c>
      <c r="AN1270" s="30" t="str">
        <f>N1270&amp;AK1270</f>
        <v>J9FB12110037</v>
      </c>
      <c r="AO1270" s="30"/>
      <c r="AP1270" s="31"/>
      <c r="AQ1270" s="31"/>
      <c r="AR1270" s="31">
        <f t="shared" si="422"/>
        <v>1</v>
      </c>
      <c r="AS1270" s="31" t="str">
        <f>IF(IFERROR(VLOOKUP(AE1270,#REF!,1,0),"")&lt;&gt;"",1,"")</f>
        <v/>
      </c>
      <c r="AT1270" s="31" t="str">
        <f>IF(IFERROR(VLOOKUP(AE1270,#REF!,1,0),"")&lt;&gt;"",1,"")</f>
        <v/>
      </c>
      <c r="AU1270" s="31" t="str">
        <f>IF(IFERROR(VLOOKUP(AE1270,#REF!,1,0),"")&lt;&gt;"",1,"")</f>
        <v/>
      </c>
      <c r="AV1270" s="31" t="str">
        <f>IF(IFERROR(VLOOKUP(AE1270,#REF!,1,0),"")&lt;&gt;"",1,"")</f>
        <v/>
      </c>
      <c r="AW1270" s="31" t="str">
        <f>IF(IFERROR(VLOOKUP(AE1270,#REF!,1,0),"")&lt;&gt;"",1,"")</f>
        <v/>
      </c>
      <c r="AX1270" s="31" t="str">
        <f>IF(IFERROR(VLOOKUP(AE1270,#REF!,1,0),"")&lt;&gt;"",1,"")</f>
        <v/>
      </c>
      <c r="AY1270" s="31" t="str">
        <f>IF(IFERROR(VLOOKUP(AE1270,#REF!,1,0),"")&lt;&gt;"",1,"")</f>
        <v/>
      </c>
      <c r="AZ1270" s="31" t="str">
        <f>IF(IFERROR(VLOOKUP(AE1270,#REF!,1,0),"")&lt;&gt;"",1,"")</f>
        <v/>
      </c>
      <c r="BA1270" s="31" t="str">
        <f>IF(IFERROR(VLOOKUP(AE1270,#REF!,1,0),"")&lt;&gt;"",1,"")</f>
        <v/>
      </c>
      <c r="BB1270" s="31" t="str">
        <f>IF(IFERROR(VLOOKUP(AE1270,#REF!,1,0),"")&lt;&gt;"",1,"")</f>
        <v/>
      </c>
      <c r="BC1270" s="31" t="str">
        <f>IF(IFERROR(VLOOKUP(AE1270,#REF!,1,0),"")&lt;&gt;"",1,"")</f>
        <v/>
      </c>
      <c r="BD1270" s="31" t="str">
        <f>IF(IFERROR(VLOOKUP(AE1270,#REF!,1,0),"")&lt;&gt;"",1,"")</f>
        <v/>
      </c>
      <c r="BE1270" s="32">
        <f t="shared" si="411"/>
        <v>1</v>
      </c>
    </row>
    <row r="1271" spans="1:57" ht="16">
      <c r="A1271" s="94">
        <v>1684</v>
      </c>
      <c r="B1271" s="94">
        <v>73252</v>
      </c>
      <c r="C1271" s="33" t="str">
        <f t="shared" si="423"/>
        <v>732520000</v>
      </c>
      <c r="D1271" s="34" t="str">
        <f t="shared" si="414"/>
        <v>73</v>
      </c>
      <c r="E1271" s="34" t="str">
        <f t="shared" si="415"/>
        <v>2</v>
      </c>
      <c r="F1271" s="34" t="str">
        <f t="shared" si="416"/>
        <v>5</v>
      </c>
      <c r="G1271" s="34" t="str">
        <f t="shared" si="417"/>
        <v>2</v>
      </c>
      <c r="H1271" s="34" t="str">
        <f t="shared" si="418"/>
        <v>0</v>
      </c>
      <c r="I1271" s="34" t="str">
        <f t="shared" si="419"/>
        <v>0</v>
      </c>
      <c r="J1271" s="34" t="str">
        <f t="shared" si="420"/>
        <v>0</v>
      </c>
      <c r="K1271" s="34" t="str">
        <f t="shared" si="421"/>
        <v>0</v>
      </c>
      <c r="L1271" s="34" t="s">
        <v>5709</v>
      </c>
      <c r="M1271" s="74" t="s">
        <v>2008</v>
      </c>
      <c r="N1271" s="35" t="s">
        <v>261</v>
      </c>
      <c r="O1271" s="37" t="s">
        <v>124</v>
      </c>
      <c r="P1271" s="57" t="s">
        <v>125</v>
      </c>
      <c r="Q1271" s="37">
        <v>1</v>
      </c>
      <c r="R1271" s="57">
        <v>2</v>
      </c>
      <c r="S1271" s="57" t="s">
        <v>130</v>
      </c>
      <c r="T1271" s="57" t="s">
        <v>130</v>
      </c>
      <c r="U1271" s="37">
        <v>1</v>
      </c>
      <c r="V1271" s="37">
        <v>1</v>
      </c>
      <c r="W1271" s="57" t="s">
        <v>1975</v>
      </c>
      <c r="X1271" s="57" t="s">
        <v>1975</v>
      </c>
      <c r="Y1271" s="37">
        <v>0</v>
      </c>
      <c r="Z1271" s="88">
        <v>0</v>
      </c>
      <c r="AA1271" s="88" t="s">
        <v>1975</v>
      </c>
      <c r="AB1271" s="88" t="s">
        <v>1975</v>
      </c>
      <c r="AC1271" s="88" t="s">
        <v>21</v>
      </c>
      <c r="AD1271" s="57">
        <v>8</v>
      </c>
      <c r="AE1271" s="42" t="s">
        <v>2008</v>
      </c>
      <c r="AF1271" s="42" t="s">
        <v>2008</v>
      </c>
      <c r="AG1271" s="27"/>
      <c r="AH1271" s="30" t="s">
        <v>8</v>
      </c>
      <c r="AI1271" s="39" t="s">
        <v>2007</v>
      </c>
      <c r="AJ1271" s="39" t="b">
        <f t="shared" si="427"/>
        <v>0</v>
      </c>
      <c r="AK1271" s="39" t="str">
        <f>O1271&amp;Q1271&amp;R1271&amp;U1271&amp;V1271&amp;Y1271&amp;Z1271&amp;AC1271&amp;AD1271</f>
        <v>B12110038</v>
      </c>
      <c r="AL1271" s="95">
        <v>73252</v>
      </c>
      <c r="AM1271" s="41" t="b">
        <f>C1271&lt;&gt;AK1271</f>
        <v>1</v>
      </c>
      <c r="AN1271" s="30" t="str">
        <f>N1271&amp;AK1271</f>
        <v>J9FB12110038</v>
      </c>
      <c r="AO1271" s="30"/>
      <c r="AP1271" s="31"/>
      <c r="AQ1271" s="31"/>
      <c r="AR1271" s="31">
        <f t="shared" si="422"/>
        <v>1</v>
      </c>
      <c r="AS1271" s="31" t="str">
        <f>IF(IFERROR(VLOOKUP(AE1271,#REF!,1,0),"")&lt;&gt;"",1,"")</f>
        <v/>
      </c>
      <c r="AT1271" s="31" t="str">
        <f>IF(IFERROR(VLOOKUP(AE1271,#REF!,1,0),"")&lt;&gt;"",1,"")</f>
        <v/>
      </c>
      <c r="AU1271" s="31" t="str">
        <f>IF(IFERROR(VLOOKUP(AE1271,#REF!,1,0),"")&lt;&gt;"",1,"")</f>
        <v/>
      </c>
      <c r="AV1271" s="31" t="str">
        <f>IF(IFERROR(VLOOKUP(AE1271,#REF!,1,0),"")&lt;&gt;"",1,"")</f>
        <v/>
      </c>
      <c r="AW1271" s="31" t="str">
        <f>IF(IFERROR(VLOOKUP(AE1271,#REF!,1,0),"")&lt;&gt;"",1,"")</f>
        <v/>
      </c>
      <c r="AX1271" s="31" t="str">
        <f>IF(IFERROR(VLOOKUP(AE1271,#REF!,1,0),"")&lt;&gt;"",1,"")</f>
        <v/>
      </c>
      <c r="AY1271" s="31" t="str">
        <f>IF(IFERROR(VLOOKUP(AE1271,#REF!,1,0),"")&lt;&gt;"",1,"")</f>
        <v/>
      </c>
      <c r="AZ1271" s="31" t="str">
        <f>IF(IFERROR(VLOOKUP(AE1271,#REF!,1,0),"")&lt;&gt;"",1,"")</f>
        <v/>
      </c>
      <c r="BA1271" s="31" t="str">
        <f>IF(IFERROR(VLOOKUP(AE1271,#REF!,1,0),"")&lt;&gt;"",1,"")</f>
        <v/>
      </c>
      <c r="BB1271" s="31" t="str">
        <f>IF(IFERROR(VLOOKUP(AE1271,#REF!,1,0),"")&lt;&gt;"",1,"")</f>
        <v/>
      </c>
      <c r="BC1271" s="31" t="str">
        <f>IF(IFERROR(VLOOKUP(AE1271,#REF!,1,0),"")&lt;&gt;"",1,"")</f>
        <v/>
      </c>
      <c r="BD1271" s="31" t="str">
        <f>IF(IFERROR(VLOOKUP(AE1271,#REF!,1,0),"")&lt;&gt;"",1,"")</f>
        <v/>
      </c>
      <c r="BE1271" s="32">
        <f t="shared" si="411"/>
        <v>1</v>
      </c>
    </row>
    <row r="1272" spans="1:57" ht="17">
      <c r="A1272" s="137">
        <v>1685</v>
      </c>
      <c r="B1272" s="137">
        <v>73253</v>
      </c>
      <c r="C1272" s="137" t="str">
        <f t="shared" si="423"/>
        <v>732530000</v>
      </c>
      <c r="D1272" s="138" t="str">
        <f t="shared" si="414"/>
        <v>73</v>
      </c>
      <c r="E1272" s="138" t="str">
        <f t="shared" si="415"/>
        <v>2</v>
      </c>
      <c r="F1272" s="138" t="str">
        <f t="shared" si="416"/>
        <v>5</v>
      </c>
      <c r="G1272" s="138" t="str">
        <f t="shared" si="417"/>
        <v>3</v>
      </c>
      <c r="H1272" s="138" t="str">
        <f t="shared" si="418"/>
        <v>0</v>
      </c>
      <c r="I1272" s="138" t="str">
        <f t="shared" si="419"/>
        <v>0</v>
      </c>
      <c r="J1272" s="138" t="str">
        <f t="shared" si="420"/>
        <v>0</v>
      </c>
      <c r="K1272" s="138" t="str">
        <f t="shared" si="421"/>
        <v>0</v>
      </c>
      <c r="L1272" s="138" t="s">
        <v>5710</v>
      </c>
      <c r="M1272" s="158" t="s">
        <v>2009</v>
      </c>
      <c r="N1272" s="139" t="s">
        <v>261</v>
      </c>
      <c r="O1272" s="141" t="s">
        <v>124</v>
      </c>
      <c r="P1272" s="141" t="s">
        <v>125</v>
      </c>
      <c r="Q1272" s="141">
        <v>1</v>
      </c>
      <c r="R1272" s="141">
        <v>2</v>
      </c>
      <c r="S1272" s="141" t="s">
        <v>130</v>
      </c>
      <c r="T1272" s="141" t="s">
        <v>130</v>
      </c>
      <c r="U1272" s="141">
        <v>1</v>
      </c>
      <c r="V1272" s="141">
        <v>1</v>
      </c>
      <c r="W1272" s="141" t="s">
        <v>1975</v>
      </c>
      <c r="X1272" s="141" t="s">
        <v>1975</v>
      </c>
      <c r="Y1272" s="141">
        <v>0</v>
      </c>
      <c r="Z1272" s="140">
        <v>0</v>
      </c>
      <c r="AA1272" s="140" t="s">
        <v>1975</v>
      </c>
      <c r="AB1272" s="140" t="s">
        <v>1975</v>
      </c>
      <c r="AC1272" s="140" t="s">
        <v>21</v>
      </c>
      <c r="AD1272" s="141">
        <v>9</v>
      </c>
      <c r="AE1272" s="144" t="s">
        <v>2009</v>
      </c>
      <c r="AF1272" s="144" t="s">
        <v>2009</v>
      </c>
      <c r="AG1272" s="134"/>
      <c r="AH1272" s="142"/>
      <c r="AI1272" s="143"/>
      <c r="AJ1272" s="143" t="b">
        <f t="shared" si="427"/>
        <v>0</v>
      </c>
      <c r="AK1272" s="143" t="str">
        <f>O1272&amp;Q1272&amp;R1272&amp;U1272&amp;V1272&amp;Y1272&amp;Z1272&amp;AC1272&amp;AD1272</f>
        <v>B12110039</v>
      </c>
      <c r="AL1272" s="95">
        <v>73253</v>
      </c>
      <c r="AM1272" s="41" t="b">
        <f>C1272&lt;&gt;AK1272</f>
        <v>1</v>
      </c>
      <c r="AN1272" s="145" t="str">
        <f>N1272&amp;AK1272</f>
        <v>J9FB12110039</v>
      </c>
      <c r="AO1272" s="145"/>
      <c r="AP1272" s="31"/>
      <c r="AQ1272" s="146"/>
      <c r="AR1272" s="146">
        <f t="shared" si="422"/>
        <v>1</v>
      </c>
      <c r="AS1272" s="146" t="str">
        <f>IF(IFERROR(VLOOKUP(AE1272,#REF!,1,0),"")&lt;&gt;"",1,"")</f>
        <v/>
      </c>
      <c r="AT1272" s="146" t="str">
        <f>IF(IFERROR(VLOOKUP(AE1272,#REF!,1,0),"")&lt;&gt;"",1,"")</f>
        <v/>
      </c>
      <c r="AU1272" s="146" t="str">
        <f>IF(IFERROR(VLOOKUP(AE1272,#REF!,1,0),"")&lt;&gt;"",1,"")</f>
        <v/>
      </c>
      <c r="AV1272" s="146" t="str">
        <f>IF(IFERROR(VLOOKUP(AE1272,#REF!,1,0),"")&lt;&gt;"",1,"")</f>
        <v/>
      </c>
      <c r="AW1272" s="146" t="str">
        <f>IF(IFERROR(VLOOKUP(AE1272,#REF!,1,0),"")&lt;&gt;"",1,"")</f>
        <v/>
      </c>
      <c r="AX1272" s="146" t="str">
        <f>IF(IFERROR(VLOOKUP(AE1272,#REF!,1,0),"")&lt;&gt;"",1,"")</f>
        <v/>
      </c>
      <c r="AY1272" s="146" t="str">
        <f>IF(IFERROR(VLOOKUP(AE1272,#REF!,1,0),"")&lt;&gt;"",1,"")</f>
        <v/>
      </c>
      <c r="AZ1272" s="146" t="str">
        <f>IF(IFERROR(VLOOKUP(AE1272,#REF!,1,0),"")&lt;&gt;"",1,"")</f>
        <v/>
      </c>
      <c r="BA1272" s="146" t="str">
        <f>IF(IFERROR(VLOOKUP(AE1272,#REF!,1,0),"")&lt;&gt;"",1,"")</f>
        <v/>
      </c>
      <c r="BB1272" s="146" t="str">
        <f>IF(IFERROR(VLOOKUP(AE1272,#REF!,1,0),"")&lt;&gt;"",1,"")</f>
        <v/>
      </c>
      <c r="BC1272" s="146" t="str">
        <f>IF(IFERROR(VLOOKUP(AE1272,#REF!,1,0),"")&lt;&gt;"",1,"")</f>
        <v/>
      </c>
      <c r="BD1272" s="146" t="str">
        <f>IF(IFERROR(VLOOKUP(AE1272,#REF!,1,0),"")&lt;&gt;"",1,"")</f>
        <v/>
      </c>
      <c r="BE1272" s="148">
        <f t="shared" si="411"/>
        <v>1</v>
      </c>
    </row>
    <row r="1273" spans="1:57" ht="16">
      <c r="A1273" s="96">
        <v>1686</v>
      </c>
      <c r="B1273" s="96">
        <v>73259</v>
      </c>
      <c r="C1273" s="43" t="str">
        <f t="shared" si="423"/>
        <v>732590000</v>
      </c>
      <c r="D1273" s="44" t="str">
        <f t="shared" si="414"/>
        <v>73</v>
      </c>
      <c r="E1273" s="44" t="str">
        <f t="shared" si="415"/>
        <v>2</v>
      </c>
      <c r="F1273" s="44" t="str">
        <f t="shared" si="416"/>
        <v>5</v>
      </c>
      <c r="G1273" s="44" t="str">
        <f t="shared" si="417"/>
        <v>9</v>
      </c>
      <c r="H1273" s="44" t="str">
        <f t="shared" si="418"/>
        <v>0</v>
      </c>
      <c r="I1273" s="44" t="str">
        <f t="shared" si="419"/>
        <v>0</v>
      </c>
      <c r="J1273" s="44" t="str">
        <f t="shared" si="420"/>
        <v>0</v>
      </c>
      <c r="K1273" s="44" t="str">
        <f t="shared" si="421"/>
        <v>0</v>
      </c>
      <c r="L1273" s="44"/>
      <c r="M1273" s="81" t="s">
        <v>2010</v>
      </c>
      <c r="N1273" s="81"/>
      <c r="O1273" s="46" t="s">
        <v>124</v>
      </c>
      <c r="P1273" s="50" t="s">
        <v>125</v>
      </c>
      <c r="Q1273" s="48">
        <v>1</v>
      </c>
      <c r="R1273" s="50"/>
      <c r="S1273" s="50" t="s">
        <v>130</v>
      </c>
      <c r="T1273" s="97" t="s">
        <v>130</v>
      </c>
      <c r="U1273" s="48">
        <v>1</v>
      </c>
      <c r="V1273" s="48">
        <v>1</v>
      </c>
      <c r="W1273" s="50"/>
      <c r="X1273" s="50" t="s">
        <v>1975</v>
      </c>
      <c r="Y1273" s="46">
        <v>0</v>
      </c>
      <c r="Z1273" s="52">
        <v>0</v>
      </c>
      <c r="AA1273" s="52"/>
      <c r="AB1273" s="52" t="s">
        <v>1975</v>
      </c>
      <c r="AC1273" s="52" t="s">
        <v>21</v>
      </c>
      <c r="AD1273" s="50" t="s">
        <v>21</v>
      </c>
      <c r="AE1273" s="50" t="s">
        <v>2010</v>
      </c>
      <c r="AF1273" s="51"/>
      <c r="AG1273" s="51" t="s">
        <v>8</v>
      </c>
      <c r="AH1273" s="52"/>
      <c r="AI1273" s="39"/>
      <c r="AJ1273" s="39"/>
      <c r="AK1273" s="39" t="e">
        <f>O1273&amp;Q1273&amp;#REF!&amp;U1273&amp;V1273&amp;Y1273&amp;Z1273&amp;AC1273&amp;AD1273</f>
        <v>#REF!</v>
      </c>
      <c r="AL1273" s="96">
        <v>73259</v>
      </c>
      <c r="AM1273" s="44" t="e">
        <f>C1273&lt;&gt;AK1273</f>
        <v>#REF!</v>
      </c>
      <c r="AN1273" s="52"/>
      <c r="AO1273" s="52"/>
      <c r="AP1273" s="53"/>
      <c r="AQ1273" s="53"/>
      <c r="AR1273" s="53">
        <f t="shared" si="422"/>
        <v>1</v>
      </c>
      <c r="AS1273" s="53" t="str">
        <f>IF(IFERROR(VLOOKUP(AE1273,#REF!,1,0),"")&lt;&gt;"",1,"")</f>
        <v/>
      </c>
      <c r="AT1273" s="53" t="str">
        <f>IF(IFERROR(VLOOKUP(AE1273,#REF!,1,0),"")&lt;&gt;"",1,"")</f>
        <v/>
      </c>
      <c r="AU1273" s="53" t="str">
        <f>IF(IFERROR(VLOOKUP(AE1273,#REF!,1,0),"")&lt;&gt;"",1,"")</f>
        <v/>
      </c>
      <c r="AV1273" s="53" t="str">
        <f>IF(IFERROR(VLOOKUP(AE1273,#REF!,1,0),"")&lt;&gt;"",1,"")</f>
        <v/>
      </c>
      <c r="AW1273" s="53" t="str">
        <f>IF(IFERROR(VLOOKUP(AE1273,#REF!,1,0),"")&lt;&gt;"",1,"")</f>
        <v/>
      </c>
      <c r="AX1273" s="53" t="str">
        <f>IF(IFERROR(VLOOKUP(AE1273,#REF!,1,0),"")&lt;&gt;"",1,"")</f>
        <v/>
      </c>
      <c r="AY1273" s="53" t="str">
        <f>IF(IFERROR(VLOOKUP(AE1273,#REF!,1,0),"")&lt;&gt;"",1,"")</f>
        <v/>
      </c>
      <c r="AZ1273" s="53" t="str">
        <f>IF(IFERROR(VLOOKUP(AE1273,#REF!,1,0),"")&lt;&gt;"",1,"")</f>
        <v/>
      </c>
      <c r="BA1273" s="53" t="str">
        <f>IF(IFERROR(VLOOKUP(AE1273,#REF!,1,0),"")&lt;&gt;"",1,"")</f>
        <v/>
      </c>
      <c r="BB1273" s="53" t="str">
        <f>IF(IFERROR(VLOOKUP(AE1273,#REF!,1,0),"")&lt;&gt;"",1,"")</f>
        <v/>
      </c>
      <c r="BC1273" s="53" t="str">
        <f>IF(IFERROR(VLOOKUP(AE1273,#REF!,1,0),"")&lt;&gt;"",1,"")</f>
        <v/>
      </c>
      <c r="BD1273" s="53" t="str">
        <f>IF(IFERROR(VLOOKUP(AE1273,#REF!,1,0),"")&lt;&gt;"",1,"")</f>
        <v/>
      </c>
      <c r="BE1273" s="54">
        <f t="shared" si="411"/>
        <v>1</v>
      </c>
    </row>
    <row r="1274" spans="1:57" ht="17">
      <c r="A1274" s="137">
        <v>1687</v>
      </c>
      <c r="B1274" s="137">
        <v>7326</v>
      </c>
      <c r="C1274" s="137" t="str">
        <f t="shared" si="423"/>
        <v>732600000</v>
      </c>
      <c r="D1274" s="138" t="str">
        <f t="shared" si="414"/>
        <v>73</v>
      </c>
      <c r="E1274" s="138" t="str">
        <f t="shared" si="415"/>
        <v>2</v>
      </c>
      <c r="F1274" s="138" t="str">
        <f t="shared" si="416"/>
        <v>6</v>
      </c>
      <c r="G1274" s="138" t="str">
        <f t="shared" si="417"/>
        <v>0</v>
      </c>
      <c r="H1274" s="138" t="str">
        <f t="shared" si="418"/>
        <v>0</v>
      </c>
      <c r="I1274" s="138" t="str">
        <f t="shared" si="419"/>
        <v>0</v>
      </c>
      <c r="J1274" s="138" t="str">
        <f t="shared" si="420"/>
        <v>0</v>
      </c>
      <c r="K1274" s="138" t="str">
        <f t="shared" si="421"/>
        <v>0</v>
      </c>
      <c r="L1274" s="138" t="s">
        <v>5711</v>
      </c>
      <c r="M1274" s="158" t="s">
        <v>2011</v>
      </c>
      <c r="N1274" s="139" t="s">
        <v>261</v>
      </c>
      <c r="O1274" s="141" t="s">
        <v>124</v>
      </c>
      <c r="P1274" s="141" t="s">
        <v>125</v>
      </c>
      <c r="Q1274" s="141">
        <v>1</v>
      </c>
      <c r="R1274" s="141">
        <v>2</v>
      </c>
      <c r="S1274" s="141" t="s">
        <v>130</v>
      </c>
      <c r="T1274" s="141" t="s">
        <v>130</v>
      </c>
      <c r="U1274" s="141">
        <v>1</v>
      </c>
      <c r="V1274" s="141">
        <v>1</v>
      </c>
      <c r="W1274" s="141" t="s">
        <v>1975</v>
      </c>
      <c r="X1274" s="141" t="s">
        <v>1975</v>
      </c>
      <c r="Y1274" s="141">
        <v>0</v>
      </c>
      <c r="Z1274" s="140">
        <v>0</v>
      </c>
      <c r="AA1274" s="140" t="s">
        <v>1975</v>
      </c>
      <c r="AB1274" s="140" t="s">
        <v>1975</v>
      </c>
      <c r="AC1274" s="140" t="s">
        <v>27</v>
      </c>
      <c r="AD1274" s="141">
        <v>1</v>
      </c>
      <c r="AE1274" s="144" t="s">
        <v>2011</v>
      </c>
      <c r="AF1274" s="144" t="s">
        <v>2012</v>
      </c>
      <c r="AG1274" s="134"/>
      <c r="AH1274" s="142"/>
      <c r="AI1274" s="143"/>
      <c r="AJ1274" s="143" t="b">
        <f t="shared" ref="AJ1274:AJ1280" si="428">IF(OR(AS1274=1,AT1274=1,AU1274=1,AV1274=1,AW1274=1,AX1274=1,AY1274=1,AZ1274=1,BA1274=1,BB1274=1,BC1274=1,BD1274=1),TRUE,FALSE)</f>
        <v>0</v>
      </c>
      <c r="AK1274" s="143" t="str">
        <f>O1274&amp;Q1274&amp;R1274&amp;U1274&amp;V1274&amp;Y1274&amp;Z1274&amp;AC1274&amp;AD1274</f>
        <v>B12110041</v>
      </c>
      <c r="AL1274" s="95">
        <v>7326</v>
      </c>
      <c r="AM1274" s="41" t="b">
        <f>C1274&lt;&gt;AK1274</f>
        <v>1</v>
      </c>
      <c r="AN1274" s="145" t="str">
        <f>N1274&amp;AK1274</f>
        <v>J9FB12110041</v>
      </c>
      <c r="AO1274" s="145"/>
      <c r="AP1274" s="31"/>
      <c r="AQ1274" s="146"/>
      <c r="AR1274" s="146">
        <f t="shared" si="422"/>
        <v>1</v>
      </c>
      <c r="AS1274" s="146" t="str">
        <f>IF(IFERROR(VLOOKUP(AE1274,#REF!,1,0),"")&lt;&gt;"",1,"")</f>
        <v/>
      </c>
      <c r="AT1274" s="146" t="str">
        <f>IF(IFERROR(VLOOKUP(AE1274,#REF!,1,0),"")&lt;&gt;"",1,"")</f>
        <v/>
      </c>
      <c r="AU1274" s="146" t="str">
        <f>IF(IFERROR(VLOOKUP(AE1274,#REF!,1,0),"")&lt;&gt;"",1,"")</f>
        <v/>
      </c>
      <c r="AV1274" s="146" t="str">
        <f>IF(IFERROR(VLOOKUP(AE1274,#REF!,1,0),"")&lt;&gt;"",1,"")</f>
        <v/>
      </c>
      <c r="AW1274" s="146" t="str">
        <f>IF(IFERROR(VLOOKUP(AE1274,#REF!,1,0),"")&lt;&gt;"",1,"")</f>
        <v/>
      </c>
      <c r="AX1274" s="146" t="str">
        <f>IF(IFERROR(VLOOKUP(AE1274,#REF!,1,0),"")&lt;&gt;"",1,"")</f>
        <v/>
      </c>
      <c r="AY1274" s="146" t="str">
        <f>IF(IFERROR(VLOOKUP(AE1274,#REF!,1,0),"")&lt;&gt;"",1,"")</f>
        <v/>
      </c>
      <c r="AZ1274" s="146" t="str">
        <f>IF(IFERROR(VLOOKUP(AE1274,#REF!,1,0),"")&lt;&gt;"",1,"")</f>
        <v/>
      </c>
      <c r="BA1274" s="146" t="str">
        <f>IF(IFERROR(VLOOKUP(AE1274,#REF!,1,0),"")&lt;&gt;"",1,"")</f>
        <v/>
      </c>
      <c r="BB1274" s="146" t="str">
        <f>IF(IFERROR(VLOOKUP(AE1274,#REF!,1,0),"")&lt;&gt;"",1,"")</f>
        <v/>
      </c>
      <c r="BC1274" s="146" t="str">
        <f>IF(IFERROR(VLOOKUP(AE1274,#REF!,1,0),"")&lt;&gt;"",1,"")</f>
        <v/>
      </c>
      <c r="BD1274" s="146" t="str">
        <f>IF(IFERROR(VLOOKUP(AE1274,#REF!,1,0),"")&lt;&gt;"",1,"")</f>
        <v/>
      </c>
      <c r="BE1274" s="148">
        <f t="shared" si="411"/>
        <v>1</v>
      </c>
    </row>
    <row r="1275" spans="1:57" ht="17">
      <c r="A1275" s="137">
        <v>1688</v>
      </c>
      <c r="B1275" s="137">
        <v>73261</v>
      </c>
      <c r="C1275" s="137" t="str">
        <f t="shared" si="423"/>
        <v>732610000</v>
      </c>
      <c r="D1275" s="138" t="str">
        <f t="shared" si="414"/>
        <v>73</v>
      </c>
      <c r="E1275" s="138" t="str">
        <f t="shared" si="415"/>
        <v>2</v>
      </c>
      <c r="F1275" s="138" t="str">
        <f t="shared" si="416"/>
        <v>6</v>
      </c>
      <c r="G1275" s="138" t="str">
        <f t="shared" si="417"/>
        <v>1</v>
      </c>
      <c r="H1275" s="138" t="str">
        <f t="shared" si="418"/>
        <v>0</v>
      </c>
      <c r="I1275" s="138" t="str">
        <f t="shared" si="419"/>
        <v>0</v>
      </c>
      <c r="J1275" s="138" t="str">
        <f t="shared" si="420"/>
        <v>0</v>
      </c>
      <c r="K1275" s="138" t="str">
        <f t="shared" si="421"/>
        <v>0</v>
      </c>
      <c r="L1275" s="138" t="s">
        <v>5712</v>
      </c>
      <c r="M1275" s="158" t="s">
        <v>2013</v>
      </c>
      <c r="N1275" s="139" t="s">
        <v>261</v>
      </c>
      <c r="O1275" s="141" t="s">
        <v>124</v>
      </c>
      <c r="P1275" s="141" t="s">
        <v>125</v>
      </c>
      <c r="Q1275" s="141">
        <v>1</v>
      </c>
      <c r="R1275" s="141">
        <v>2</v>
      </c>
      <c r="S1275" s="141" t="s">
        <v>130</v>
      </c>
      <c r="T1275" s="141" t="s">
        <v>130</v>
      </c>
      <c r="U1275" s="141">
        <v>1</v>
      </c>
      <c r="V1275" s="141">
        <v>1</v>
      </c>
      <c r="W1275" s="141" t="s">
        <v>1975</v>
      </c>
      <c r="X1275" s="141" t="s">
        <v>1975</v>
      </c>
      <c r="Y1275" s="141">
        <v>0</v>
      </c>
      <c r="Z1275" s="140">
        <v>0</v>
      </c>
      <c r="AA1275" s="140" t="s">
        <v>1975</v>
      </c>
      <c r="AB1275" s="140" t="s">
        <v>1975</v>
      </c>
      <c r="AC1275" s="140" t="s">
        <v>27</v>
      </c>
      <c r="AD1275" s="141">
        <v>2</v>
      </c>
      <c r="AE1275" s="144" t="s">
        <v>2013</v>
      </c>
      <c r="AF1275" s="144" t="s">
        <v>2013</v>
      </c>
      <c r="AG1275" s="134"/>
      <c r="AH1275" s="142"/>
      <c r="AI1275" s="143"/>
      <c r="AJ1275" s="143" t="b">
        <f t="shared" si="428"/>
        <v>0</v>
      </c>
      <c r="AK1275" s="143" t="str">
        <f>O1275&amp;Q1275&amp;R1275&amp;U1275&amp;V1275&amp;Y1275&amp;Z1275&amp;AC1275&amp;AD1275</f>
        <v>B12110042</v>
      </c>
      <c r="AL1275" s="95">
        <v>73261</v>
      </c>
      <c r="AM1275" s="41" t="b">
        <f>C1275&lt;&gt;AK1275</f>
        <v>1</v>
      </c>
      <c r="AN1275" s="145" t="str">
        <f>N1275&amp;AK1275</f>
        <v>J9FB12110042</v>
      </c>
      <c r="AO1275" s="145"/>
      <c r="AP1275" s="31"/>
      <c r="AQ1275" s="146"/>
      <c r="AR1275" s="146">
        <f t="shared" si="422"/>
        <v>1</v>
      </c>
      <c r="AS1275" s="146" t="str">
        <f>IF(IFERROR(VLOOKUP(AE1275,#REF!,1,0),"")&lt;&gt;"",1,"")</f>
        <v/>
      </c>
      <c r="AT1275" s="146" t="str">
        <f>IF(IFERROR(VLOOKUP(AE1275,#REF!,1,0),"")&lt;&gt;"",1,"")</f>
        <v/>
      </c>
      <c r="AU1275" s="146" t="str">
        <f>IF(IFERROR(VLOOKUP(AE1275,#REF!,1,0),"")&lt;&gt;"",1,"")</f>
        <v/>
      </c>
      <c r="AV1275" s="146" t="str">
        <f>IF(IFERROR(VLOOKUP(AE1275,#REF!,1,0),"")&lt;&gt;"",1,"")</f>
        <v/>
      </c>
      <c r="AW1275" s="146" t="str">
        <f>IF(IFERROR(VLOOKUP(AE1275,#REF!,1,0),"")&lt;&gt;"",1,"")</f>
        <v/>
      </c>
      <c r="AX1275" s="146" t="str">
        <f>IF(IFERROR(VLOOKUP(AE1275,#REF!,1,0),"")&lt;&gt;"",1,"")</f>
        <v/>
      </c>
      <c r="AY1275" s="146" t="str">
        <f>IF(IFERROR(VLOOKUP(AE1275,#REF!,1,0),"")&lt;&gt;"",1,"")</f>
        <v/>
      </c>
      <c r="AZ1275" s="146" t="str">
        <f>IF(IFERROR(VLOOKUP(AE1275,#REF!,1,0),"")&lt;&gt;"",1,"")</f>
        <v/>
      </c>
      <c r="BA1275" s="146" t="str">
        <f>IF(IFERROR(VLOOKUP(AE1275,#REF!,1,0),"")&lt;&gt;"",1,"")</f>
        <v/>
      </c>
      <c r="BB1275" s="146" t="str">
        <f>IF(IFERROR(VLOOKUP(AE1275,#REF!,1,0),"")&lt;&gt;"",1,"")</f>
        <v/>
      </c>
      <c r="BC1275" s="146" t="str">
        <f>IF(IFERROR(VLOOKUP(AE1275,#REF!,1,0),"")&lt;&gt;"",1,"")</f>
        <v/>
      </c>
      <c r="BD1275" s="146" t="str">
        <f>IF(IFERROR(VLOOKUP(AE1275,#REF!,1,0),"")&lt;&gt;"",1,"")</f>
        <v/>
      </c>
      <c r="BE1275" s="148">
        <f t="shared" si="411"/>
        <v>1</v>
      </c>
    </row>
    <row r="1276" spans="1:57" ht="17">
      <c r="A1276" s="137">
        <v>1689</v>
      </c>
      <c r="B1276" s="137">
        <v>73262</v>
      </c>
      <c r="C1276" s="137" t="str">
        <f t="shared" si="423"/>
        <v>732620000</v>
      </c>
      <c r="D1276" s="138" t="str">
        <f t="shared" si="414"/>
        <v>73</v>
      </c>
      <c r="E1276" s="138" t="str">
        <f t="shared" si="415"/>
        <v>2</v>
      </c>
      <c r="F1276" s="138" t="str">
        <f t="shared" si="416"/>
        <v>6</v>
      </c>
      <c r="G1276" s="138" t="str">
        <f t="shared" si="417"/>
        <v>2</v>
      </c>
      <c r="H1276" s="138" t="str">
        <f t="shared" si="418"/>
        <v>0</v>
      </c>
      <c r="I1276" s="138" t="str">
        <f t="shared" si="419"/>
        <v>0</v>
      </c>
      <c r="J1276" s="138" t="str">
        <f t="shared" si="420"/>
        <v>0</v>
      </c>
      <c r="K1276" s="138" t="str">
        <f t="shared" si="421"/>
        <v>0</v>
      </c>
      <c r="L1276" s="138" t="s">
        <v>5713</v>
      </c>
      <c r="M1276" s="158" t="s">
        <v>2014</v>
      </c>
      <c r="N1276" s="139" t="s">
        <v>261</v>
      </c>
      <c r="O1276" s="141" t="s">
        <v>124</v>
      </c>
      <c r="P1276" s="141" t="s">
        <v>125</v>
      </c>
      <c r="Q1276" s="141">
        <v>1</v>
      </c>
      <c r="R1276" s="141">
        <v>2</v>
      </c>
      <c r="S1276" s="141" t="s">
        <v>130</v>
      </c>
      <c r="T1276" s="141" t="s">
        <v>130</v>
      </c>
      <c r="U1276" s="141">
        <v>1</v>
      </c>
      <c r="V1276" s="141">
        <v>1</v>
      </c>
      <c r="W1276" s="141" t="s">
        <v>1975</v>
      </c>
      <c r="X1276" s="141" t="s">
        <v>1975</v>
      </c>
      <c r="Y1276" s="141">
        <v>0</v>
      </c>
      <c r="Z1276" s="140">
        <v>0</v>
      </c>
      <c r="AA1276" s="140" t="s">
        <v>1975</v>
      </c>
      <c r="AB1276" s="140" t="s">
        <v>1975</v>
      </c>
      <c r="AC1276" s="140" t="s">
        <v>27</v>
      </c>
      <c r="AD1276" s="141">
        <v>3</v>
      </c>
      <c r="AE1276" s="144" t="s">
        <v>2014</v>
      </c>
      <c r="AF1276" s="144" t="s">
        <v>2014</v>
      </c>
      <c r="AG1276" s="134"/>
      <c r="AH1276" s="142"/>
      <c r="AI1276" s="143"/>
      <c r="AJ1276" s="143" t="b">
        <f t="shared" si="428"/>
        <v>0</v>
      </c>
      <c r="AK1276" s="143" t="str">
        <f>O1276&amp;Q1276&amp;R1276&amp;U1276&amp;V1276&amp;Y1276&amp;Z1276&amp;AC1276&amp;AD1276</f>
        <v>B12110043</v>
      </c>
      <c r="AL1276" s="95">
        <v>73262</v>
      </c>
      <c r="AM1276" s="41" t="b">
        <f>C1276&lt;&gt;AK1276</f>
        <v>1</v>
      </c>
      <c r="AN1276" s="145" t="str">
        <f>N1276&amp;AK1276</f>
        <v>J9FB12110043</v>
      </c>
      <c r="AO1276" s="145"/>
      <c r="AP1276" s="31"/>
      <c r="AQ1276" s="146"/>
      <c r="AR1276" s="146">
        <f t="shared" si="422"/>
        <v>1</v>
      </c>
      <c r="AS1276" s="146" t="str">
        <f>IF(IFERROR(VLOOKUP(AE1276,#REF!,1,0),"")&lt;&gt;"",1,"")</f>
        <v/>
      </c>
      <c r="AT1276" s="146" t="str">
        <f>IF(IFERROR(VLOOKUP(AE1276,#REF!,1,0),"")&lt;&gt;"",1,"")</f>
        <v/>
      </c>
      <c r="AU1276" s="146" t="str">
        <f>IF(IFERROR(VLOOKUP(AE1276,#REF!,1,0),"")&lt;&gt;"",1,"")</f>
        <v/>
      </c>
      <c r="AV1276" s="146" t="str">
        <f>IF(IFERROR(VLOOKUP(AE1276,#REF!,1,0),"")&lt;&gt;"",1,"")</f>
        <v/>
      </c>
      <c r="AW1276" s="146" t="str">
        <f>IF(IFERROR(VLOOKUP(AE1276,#REF!,1,0),"")&lt;&gt;"",1,"")</f>
        <v/>
      </c>
      <c r="AX1276" s="146" t="str">
        <f>IF(IFERROR(VLOOKUP(AE1276,#REF!,1,0),"")&lt;&gt;"",1,"")</f>
        <v/>
      </c>
      <c r="AY1276" s="146" t="str">
        <f>IF(IFERROR(VLOOKUP(AE1276,#REF!,1,0),"")&lt;&gt;"",1,"")</f>
        <v/>
      </c>
      <c r="AZ1276" s="146" t="str">
        <f>IF(IFERROR(VLOOKUP(AE1276,#REF!,1,0),"")&lt;&gt;"",1,"")</f>
        <v/>
      </c>
      <c r="BA1276" s="146" t="str">
        <f>IF(IFERROR(VLOOKUP(AE1276,#REF!,1,0),"")&lt;&gt;"",1,"")</f>
        <v/>
      </c>
      <c r="BB1276" s="146" t="str">
        <f>IF(IFERROR(VLOOKUP(AE1276,#REF!,1,0),"")&lt;&gt;"",1,"")</f>
        <v/>
      </c>
      <c r="BC1276" s="146" t="str">
        <f>IF(IFERROR(VLOOKUP(AE1276,#REF!,1,0),"")&lt;&gt;"",1,"")</f>
        <v/>
      </c>
      <c r="BD1276" s="146" t="str">
        <f>IF(IFERROR(VLOOKUP(AE1276,#REF!,1,0),"")&lt;&gt;"",1,"")</f>
        <v/>
      </c>
      <c r="BE1276" s="148">
        <f t="shared" si="411"/>
        <v>1</v>
      </c>
    </row>
    <row r="1277" spans="1:57" ht="17">
      <c r="A1277" s="137">
        <v>2733</v>
      </c>
      <c r="B1277" s="137">
        <v>999999999</v>
      </c>
      <c r="C1277" s="137">
        <v>999999999</v>
      </c>
      <c r="D1277" s="138" t="str">
        <f t="shared" si="414"/>
        <v>99</v>
      </c>
      <c r="E1277" s="138" t="str">
        <f t="shared" si="415"/>
        <v>9</v>
      </c>
      <c r="F1277" s="138" t="str">
        <f t="shared" si="416"/>
        <v>9</v>
      </c>
      <c r="G1277" s="138" t="str">
        <f t="shared" si="417"/>
        <v>9</v>
      </c>
      <c r="H1277" s="138" t="str">
        <f t="shared" si="418"/>
        <v>9</v>
      </c>
      <c r="I1277" s="138" t="str">
        <f t="shared" si="419"/>
        <v>9</v>
      </c>
      <c r="J1277" s="138" t="str">
        <f t="shared" si="420"/>
        <v>9</v>
      </c>
      <c r="K1277" s="138" t="str">
        <f t="shared" si="421"/>
        <v>9</v>
      </c>
      <c r="L1277" s="138" t="s">
        <v>5714</v>
      </c>
      <c r="M1277" s="144" t="s">
        <v>2015</v>
      </c>
      <c r="N1277" s="139" t="s">
        <v>261</v>
      </c>
      <c r="O1277" s="141" t="s">
        <v>124</v>
      </c>
      <c r="P1277" s="141" t="s">
        <v>125</v>
      </c>
      <c r="Q1277" s="141">
        <v>1</v>
      </c>
      <c r="R1277" s="141">
        <v>2</v>
      </c>
      <c r="S1277" s="141" t="s">
        <v>130</v>
      </c>
      <c r="T1277" s="141" t="s">
        <v>130</v>
      </c>
      <c r="U1277" s="141">
        <v>1</v>
      </c>
      <c r="V1277" s="141">
        <v>1</v>
      </c>
      <c r="W1277" s="141" t="s">
        <v>1975</v>
      </c>
      <c r="X1277" s="141" t="s">
        <v>1975</v>
      </c>
      <c r="Y1277" s="141">
        <v>0</v>
      </c>
      <c r="Z1277" s="140">
        <v>0</v>
      </c>
      <c r="AA1277" s="140" t="s">
        <v>1975</v>
      </c>
      <c r="AB1277" s="140" t="s">
        <v>1975</v>
      </c>
      <c r="AC1277" s="140" t="s">
        <v>27</v>
      </c>
      <c r="AD1277" s="141">
        <v>4</v>
      </c>
      <c r="AE1277" s="144" t="s">
        <v>2015</v>
      </c>
      <c r="AF1277" s="144" t="s">
        <v>2015</v>
      </c>
      <c r="AG1277" s="134"/>
      <c r="AH1277" s="142"/>
      <c r="AI1277" s="143"/>
      <c r="AJ1277" s="143" t="b">
        <f t="shared" si="428"/>
        <v>0</v>
      </c>
      <c r="AK1277" s="143" t="str">
        <f>O1277&amp;Q1277&amp;R1277&amp;U1277&amp;V1277&amp;Y1277&amp;Z1277&amp;AC1277&amp;AD1277</f>
        <v>B12110044</v>
      </c>
      <c r="AL1277" s="59"/>
      <c r="AM1277" s="41" t="b">
        <f>C1277&lt;&gt;AK1277</f>
        <v>1</v>
      </c>
      <c r="AN1277" s="145" t="str">
        <f>N1277&amp;AK1277</f>
        <v>J9FB12110044</v>
      </c>
      <c r="AO1277" s="145"/>
      <c r="AP1277" s="31"/>
      <c r="AQ1277" s="146"/>
      <c r="AR1277" s="146" t="str">
        <f t="shared" si="422"/>
        <v/>
      </c>
      <c r="AS1277" s="146" t="str">
        <f>IF(IFERROR(VLOOKUP(AE1277,#REF!,1,0),"")&lt;&gt;"",1,"")</f>
        <v/>
      </c>
      <c r="AT1277" s="146" t="str">
        <f>IF(IFERROR(VLOOKUP(AE1277,#REF!,1,0),"")&lt;&gt;"",1,"")</f>
        <v/>
      </c>
      <c r="AU1277" s="146" t="str">
        <f>IF(IFERROR(VLOOKUP(AE1277,#REF!,1,0),"")&lt;&gt;"",1,"")</f>
        <v/>
      </c>
      <c r="AV1277" s="146" t="str">
        <f>IF(IFERROR(VLOOKUP(AE1277,#REF!,1,0),"")&lt;&gt;"",1,"")</f>
        <v/>
      </c>
      <c r="AW1277" s="146" t="str">
        <f>IF(IFERROR(VLOOKUP(AE1277,#REF!,1,0),"")&lt;&gt;"",1,"")</f>
        <v/>
      </c>
      <c r="AX1277" s="146" t="str">
        <f>IF(IFERROR(VLOOKUP(AE1277,#REF!,1,0),"")&lt;&gt;"",1,"")</f>
        <v/>
      </c>
      <c r="AY1277" s="146" t="str">
        <f>IF(IFERROR(VLOOKUP(AE1277,#REF!,1,0),"")&lt;&gt;"",1,"")</f>
        <v/>
      </c>
      <c r="AZ1277" s="146" t="str">
        <f>IF(IFERROR(VLOOKUP(AE1277,#REF!,1,0),"")&lt;&gt;"",1,"")</f>
        <v/>
      </c>
      <c r="BA1277" s="146" t="str">
        <f>IF(IFERROR(VLOOKUP(AE1277,#REF!,1,0),"")&lt;&gt;"",1,"")</f>
        <v/>
      </c>
      <c r="BB1277" s="146" t="str">
        <f>IF(IFERROR(VLOOKUP(AE1277,#REF!,1,0),"")&lt;&gt;"",1,"")</f>
        <v/>
      </c>
      <c r="BC1277" s="146" t="str">
        <f>IF(IFERROR(VLOOKUP(AE1277,#REF!,1,0),"")&lt;&gt;"",1,"")</f>
        <v/>
      </c>
      <c r="BD1277" s="146" t="str">
        <f>IF(IFERROR(VLOOKUP(AE1277,#REF!,1,0),"")&lt;&gt;"",1,"")</f>
        <v/>
      </c>
      <c r="BE1277" s="148">
        <f t="shared" si="411"/>
        <v>0</v>
      </c>
    </row>
    <row r="1278" spans="1:57" ht="17">
      <c r="A1278" s="137">
        <v>2734</v>
      </c>
      <c r="B1278" s="137">
        <v>999999999</v>
      </c>
      <c r="C1278" s="137">
        <v>999999999</v>
      </c>
      <c r="D1278" s="138" t="str">
        <f t="shared" si="414"/>
        <v>99</v>
      </c>
      <c r="E1278" s="138" t="str">
        <f t="shared" si="415"/>
        <v>9</v>
      </c>
      <c r="F1278" s="138" t="str">
        <f t="shared" si="416"/>
        <v>9</v>
      </c>
      <c r="G1278" s="138" t="str">
        <f t="shared" si="417"/>
        <v>9</v>
      </c>
      <c r="H1278" s="138" t="str">
        <f t="shared" si="418"/>
        <v>9</v>
      </c>
      <c r="I1278" s="138" t="str">
        <f t="shared" si="419"/>
        <v>9</v>
      </c>
      <c r="J1278" s="138" t="str">
        <f t="shared" si="420"/>
        <v>9</v>
      </c>
      <c r="K1278" s="138" t="str">
        <f t="shared" si="421"/>
        <v>9</v>
      </c>
      <c r="L1278" s="138" t="s">
        <v>5715</v>
      </c>
      <c r="M1278" s="144" t="s">
        <v>2016</v>
      </c>
      <c r="N1278" s="139" t="s">
        <v>261</v>
      </c>
      <c r="O1278" s="141" t="s">
        <v>124</v>
      </c>
      <c r="P1278" s="141" t="s">
        <v>125</v>
      </c>
      <c r="Q1278" s="141">
        <v>1</v>
      </c>
      <c r="R1278" s="141">
        <v>2</v>
      </c>
      <c r="S1278" s="141" t="s">
        <v>130</v>
      </c>
      <c r="T1278" s="141" t="s">
        <v>130</v>
      </c>
      <c r="U1278" s="141">
        <v>1</v>
      </c>
      <c r="V1278" s="141">
        <v>1</v>
      </c>
      <c r="W1278" s="141" t="s">
        <v>1975</v>
      </c>
      <c r="X1278" s="141" t="s">
        <v>1975</v>
      </c>
      <c r="Y1278" s="141">
        <v>0</v>
      </c>
      <c r="Z1278" s="140">
        <v>0</v>
      </c>
      <c r="AA1278" s="140" t="s">
        <v>1975</v>
      </c>
      <c r="AB1278" s="140" t="s">
        <v>1975</v>
      </c>
      <c r="AC1278" s="140" t="s">
        <v>27</v>
      </c>
      <c r="AD1278" s="141">
        <v>5</v>
      </c>
      <c r="AE1278" s="144" t="s">
        <v>2016</v>
      </c>
      <c r="AF1278" s="144" t="s">
        <v>2016</v>
      </c>
      <c r="AG1278" s="134"/>
      <c r="AH1278" s="142"/>
      <c r="AI1278" s="143"/>
      <c r="AJ1278" s="143" t="b">
        <f t="shared" si="428"/>
        <v>0</v>
      </c>
      <c r="AK1278" s="143" t="str">
        <f>O1278&amp;Q1278&amp;R1278&amp;U1278&amp;V1278&amp;Y1278&amp;Z1278&amp;AC1278&amp;AD1278</f>
        <v>B12110045</v>
      </c>
      <c r="AL1278" s="59"/>
      <c r="AM1278" s="41" t="b">
        <f>C1278&lt;&gt;AK1278</f>
        <v>1</v>
      </c>
      <c r="AN1278" s="145" t="str">
        <f>N1278&amp;AK1278</f>
        <v>J9FB12110045</v>
      </c>
      <c r="AO1278" s="145"/>
      <c r="AP1278" s="31"/>
      <c r="AQ1278" s="146"/>
      <c r="AR1278" s="146" t="str">
        <f t="shared" si="422"/>
        <v/>
      </c>
      <c r="AS1278" s="146" t="str">
        <f>IF(IFERROR(VLOOKUP(AE1278,#REF!,1,0),"")&lt;&gt;"",1,"")</f>
        <v/>
      </c>
      <c r="AT1278" s="146" t="str">
        <f>IF(IFERROR(VLOOKUP(AE1278,#REF!,1,0),"")&lt;&gt;"",1,"")</f>
        <v/>
      </c>
      <c r="AU1278" s="146" t="str">
        <f>IF(IFERROR(VLOOKUP(AE1278,#REF!,1,0),"")&lt;&gt;"",1,"")</f>
        <v/>
      </c>
      <c r="AV1278" s="146" t="str">
        <f>IF(IFERROR(VLOOKUP(AE1278,#REF!,1,0),"")&lt;&gt;"",1,"")</f>
        <v/>
      </c>
      <c r="AW1278" s="146" t="str">
        <f>IF(IFERROR(VLOOKUP(AE1278,#REF!,1,0),"")&lt;&gt;"",1,"")</f>
        <v/>
      </c>
      <c r="AX1278" s="146" t="str">
        <f>IF(IFERROR(VLOOKUP(AE1278,#REF!,1,0),"")&lt;&gt;"",1,"")</f>
        <v/>
      </c>
      <c r="AY1278" s="146" t="str">
        <f>IF(IFERROR(VLOOKUP(AE1278,#REF!,1,0),"")&lt;&gt;"",1,"")</f>
        <v/>
      </c>
      <c r="AZ1278" s="146" t="str">
        <f>IF(IFERROR(VLOOKUP(AE1278,#REF!,1,0),"")&lt;&gt;"",1,"")</f>
        <v/>
      </c>
      <c r="BA1278" s="146" t="str">
        <f>IF(IFERROR(VLOOKUP(AE1278,#REF!,1,0),"")&lt;&gt;"",1,"")</f>
        <v/>
      </c>
      <c r="BB1278" s="146" t="str">
        <f>IF(IFERROR(VLOOKUP(AE1278,#REF!,1,0),"")&lt;&gt;"",1,"")</f>
        <v/>
      </c>
      <c r="BC1278" s="146" t="str">
        <f>IF(IFERROR(VLOOKUP(AE1278,#REF!,1,0),"")&lt;&gt;"",1,"")</f>
        <v/>
      </c>
      <c r="BD1278" s="146" t="str">
        <f>IF(IFERROR(VLOOKUP(AE1278,#REF!,1,0),"")&lt;&gt;"",1,"")</f>
        <v/>
      </c>
      <c r="BE1278" s="148">
        <f t="shared" si="411"/>
        <v>0</v>
      </c>
    </row>
    <row r="1279" spans="1:57" ht="17">
      <c r="A1279" s="137">
        <v>2735</v>
      </c>
      <c r="B1279" s="137">
        <v>999999999</v>
      </c>
      <c r="C1279" s="137">
        <v>999999999</v>
      </c>
      <c r="D1279" s="138" t="str">
        <f t="shared" si="414"/>
        <v>99</v>
      </c>
      <c r="E1279" s="138" t="str">
        <f t="shared" si="415"/>
        <v>9</v>
      </c>
      <c r="F1279" s="138" t="str">
        <f t="shared" si="416"/>
        <v>9</v>
      </c>
      <c r="G1279" s="138" t="str">
        <f t="shared" si="417"/>
        <v>9</v>
      </c>
      <c r="H1279" s="138" t="str">
        <f t="shared" si="418"/>
        <v>9</v>
      </c>
      <c r="I1279" s="138" t="str">
        <f t="shared" si="419"/>
        <v>9</v>
      </c>
      <c r="J1279" s="138" t="str">
        <f t="shared" si="420"/>
        <v>9</v>
      </c>
      <c r="K1279" s="138" t="str">
        <f t="shared" si="421"/>
        <v>9</v>
      </c>
      <c r="L1279" s="138" t="s">
        <v>5716</v>
      </c>
      <c r="M1279" s="144" t="s">
        <v>2017</v>
      </c>
      <c r="N1279" s="139" t="s">
        <v>261</v>
      </c>
      <c r="O1279" s="141" t="s">
        <v>124</v>
      </c>
      <c r="P1279" s="141" t="s">
        <v>125</v>
      </c>
      <c r="Q1279" s="141">
        <v>1</v>
      </c>
      <c r="R1279" s="141">
        <v>2</v>
      </c>
      <c r="S1279" s="141" t="s">
        <v>130</v>
      </c>
      <c r="T1279" s="141" t="s">
        <v>130</v>
      </c>
      <c r="U1279" s="141">
        <v>1</v>
      </c>
      <c r="V1279" s="141">
        <v>1</v>
      </c>
      <c r="W1279" s="141" t="s">
        <v>1975</v>
      </c>
      <c r="X1279" s="141" t="s">
        <v>1975</v>
      </c>
      <c r="Y1279" s="141">
        <v>0</v>
      </c>
      <c r="Z1279" s="140">
        <v>0</v>
      </c>
      <c r="AA1279" s="140" t="s">
        <v>1975</v>
      </c>
      <c r="AB1279" s="140" t="s">
        <v>1975</v>
      </c>
      <c r="AC1279" s="140" t="s">
        <v>27</v>
      </c>
      <c r="AD1279" s="141">
        <v>6</v>
      </c>
      <c r="AE1279" s="144" t="s">
        <v>2017</v>
      </c>
      <c r="AF1279" s="144" t="s">
        <v>2017</v>
      </c>
      <c r="AG1279" s="134"/>
      <c r="AH1279" s="142"/>
      <c r="AI1279" s="143"/>
      <c r="AJ1279" s="143" t="b">
        <f t="shared" si="428"/>
        <v>0</v>
      </c>
      <c r="AK1279" s="143" t="str">
        <f>O1279&amp;Q1279&amp;R1279&amp;U1279&amp;V1279&amp;Y1279&amp;Z1279&amp;AC1279&amp;AD1279</f>
        <v>B12110046</v>
      </c>
      <c r="AL1279" s="59"/>
      <c r="AM1279" s="41" t="b">
        <f>C1279&lt;&gt;AK1279</f>
        <v>1</v>
      </c>
      <c r="AN1279" s="145" t="str">
        <f>N1279&amp;AK1279</f>
        <v>J9FB12110046</v>
      </c>
      <c r="AO1279" s="145"/>
      <c r="AP1279" s="31"/>
      <c r="AQ1279" s="146"/>
      <c r="AR1279" s="146" t="str">
        <f t="shared" si="422"/>
        <v/>
      </c>
      <c r="AS1279" s="146" t="str">
        <f>IF(IFERROR(VLOOKUP(AE1279,#REF!,1,0),"")&lt;&gt;"",1,"")</f>
        <v/>
      </c>
      <c r="AT1279" s="146" t="str">
        <f>IF(IFERROR(VLOOKUP(AE1279,#REF!,1,0),"")&lt;&gt;"",1,"")</f>
        <v/>
      </c>
      <c r="AU1279" s="146" t="str">
        <f>IF(IFERROR(VLOOKUP(AE1279,#REF!,1,0),"")&lt;&gt;"",1,"")</f>
        <v/>
      </c>
      <c r="AV1279" s="146" t="str">
        <f>IF(IFERROR(VLOOKUP(AE1279,#REF!,1,0),"")&lt;&gt;"",1,"")</f>
        <v/>
      </c>
      <c r="AW1279" s="146" t="str">
        <f>IF(IFERROR(VLOOKUP(AE1279,#REF!,1,0),"")&lt;&gt;"",1,"")</f>
        <v/>
      </c>
      <c r="AX1279" s="146" t="str">
        <f>IF(IFERROR(VLOOKUP(AE1279,#REF!,1,0),"")&lt;&gt;"",1,"")</f>
        <v/>
      </c>
      <c r="AY1279" s="146" t="str">
        <f>IF(IFERROR(VLOOKUP(AE1279,#REF!,1,0),"")&lt;&gt;"",1,"")</f>
        <v/>
      </c>
      <c r="AZ1279" s="146" t="str">
        <f>IF(IFERROR(VLOOKUP(AE1279,#REF!,1,0),"")&lt;&gt;"",1,"")</f>
        <v/>
      </c>
      <c r="BA1279" s="146" t="str">
        <f>IF(IFERROR(VLOOKUP(AE1279,#REF!,1,0),"")&lt;&gt;"",1,"")</f>
        <v/>
      </c>
      <c r="BB1279" s="146" t="str">
        <f>IF(IFERROR(VLOOKUP(AE1279,#REF!,1,0),"")&lt;&gt;"",1,"")</f>
        <v/>
      </c>
      <c r="BC1279" s="146" t="str">
        <f>IF(IFERROR(VLOOKUP(AE1279,#REF!,1,0),"")&lt;&gt;"",1,"")</f>
        <v/>
      </c>
      <c r="BD1279" s="146" t="str">
        <f>IF(IFERROR(VLOOKUP(AE1279,#REF!,1,0),"")&lt;&gt;"",1,"")</f>
        <v/>
      </c>
      <c r="BE1279" s="148">
        <f t="shared" si="411"/>
        <v>0</v>
      </c>
    </row>
    <row r="1280" spans="1:57" ht="17">
      <c r="A1280" s="137">
        <v>2736</v>
      </c>
      <c r="B1280" s="137">
        <v>999999999</v>
      </c>
      <c r="C1280" s="137">
        <v>999999999</v>
      </c>
      <c r="D1280" s="138" t="str">
        <f t="shared" si="414"/>
        <v>99</v>
      </c>
      <c r="E1280" s="138" t="str">
        <f t="shared" si="415"/>
        <v>9</v>
      </c>
      <c r="F1280" s="138" t="str">
        <f t="shared" si="416"/>
        <v>9</v>
      </c>
      <c r="G1280" s="138" t="str">
        <f t="shared" si="417"/>
        <v>9</v>
      </c>
      <c r="H1280" s="138" t="str">
        <f t="shared" si="418"/>
        <v>9</v>
      </c>
      <c r="I1280" s="138" t="str">
        <f t="shared" si="419"/>
        <v>9</v>
      </c>
      <c r="J1280" s="138" t="str">
        <f t="shared" si="420"/>
        <v>9</v>
      </c>
      <c r="K1280" s="138" t="str">
        <f t="shared" si="421"/>
        <v>9</v>
      </c>
      <c r="L1280" s="138" t="s">
        <v>5717</v>
      </c>
      <c r="M1280" s="144" t="s">
        <v>2018</v>
      </c>
      <c r="N1280" s="139" t="s">
        <v>261</v>
      </c>
      <c r="O1280" s="141" t="s">
        <v>124</v>
      </c>
      <c r="P1280" s="141" t="s">
        <v>125</v>
      </c>
      <c r="Q1280" s="141">
        <v>1</v>
      </c>
      <c r="R1280" s="141">
        <v>2</v>
      </c>
      <c r="S1280" s="141" t="s">
        <v>130</v>
      </c>
      <c r="T1280" s="141" t="s">
        <v>130</v>
      </c>
      <c r="U1280" s="141">
        <v>1</v>
      </c>
      <c r="V1280" s="141">
        <v>1</v>
      </c>
      <c r="W1280" s="141" t="s">
        <v>1975</v>
      </c>
      <c r="X1280" s="141" t="s">
        <v>1975</v>
      </c>
      <c r="Y1280" s="141">
        <v>0</v>
      </c>
      <c r="Z1280" s="140">
        <v>0</v>
      </c>
      <c r="AA1280" s="140" t="s">
        <v>1975</v>
      </c>
      <c r="AB1280" s="140" t="s">
        <v>1975</v>
      </c>
      <c r="AC1280" s="140" t="s">
        <v>27</v>
      </c>
      <c r="AD1280" s="141">
        <v>7</v>
      </c>
      <c r="AE1280" s="144" t="s">
        <v>2018</v>
      </c>
      <c r="AF1280" s="144" t="s">
        <v>2018</v>
      </c>
      <c r="AG1280" s="134"/>
      <c r="AH1280" s="142"/>
      <c r="AI1280" s="143"/>
      <c r="AJ1280" s="143" t="b">
        <f t="shared" si="428"/>
        <v>0</v>
      </c>
      <c r="AK1280" s="143" t="str">
        <f>O1280&amp;Q1280&amp;R1280&amp;U1280&amp;V1280&amp;Y1280&amp;Z1280&amp;AC1280&amp;AD1280</f>
        <v>B12110047</v>
      </c>
      <c r="AL1280" s="59"/>
      <c r="AM1280" s="41" t="b">
        <f>C1280&lt;&gt;AK1280</f>
        <v>1</v>
      </c>
      <c r="AN1280" s="145" t="str">
        <f>N1280&amp;AK1280</f>
        <v>J9FB12110047</v>
      </c>
      <c r="AO1280" s="145"/>
      <c r="AP1280" s="31"/>
      <c r="AQ1280" s="146"/>
      <c r="AR1280" s="146" t="str">
        <f t="shared" si="422"/>
        <v/>
      </c>
      <c r="AS1280" s="146" t="str">
        <f>IF(IFERROR(VLOOKUP(AE1280,#REF!,1,0),"")&lt;&gt;"",1,"")</f>
        <v/>
      </c>
      <c r="AT1280" s="146" t="str">
        <f>IF(IFERROR(VLOOKUP(AE1280,#REF!,1,0),"")&lt;&gt;"",1,"")</f>
        <v/>
      </c>
      <c r="AU1280" s="146" t="str">
        <f>IF(IFERROR(VLOOKUP(AE1280,#REF!,1,0),"")&lt;&gt;"",1,"")</f>
        <v/>
      </c>
      <c r="AV1280" s="146" t="str">
        <f>IF(IFERROR(VLOOKUP(AE1280,#REF!,1,0),"")&lt;&gt;"",1,"")</f>
        <v/>
      </c>
      <c r="AW1280" s="146" t="str">
        <f>IF(IFERROR(VLOOKUP(AE1280,#REF!,1,0),"")&lt;&gt;"",1,"")</f>
        <v/>
      </c>
      <c r="AX1280" s="146" t="str">
        <f>IF(IFERROR(VLOOKUP(AE1280,#REF!,1,0),"")&lt;&gt;"",1,"")</f>
        <v/>
      </c>
      <c r="AY1280" s="146" t="str">
        <f>IF(IFERROR(VLOOKUP(AE1280,#REF!,1,0),"")&lt;&gt;"",1,"")</f>
        <v/>
      </c>
      <c r="AZ1280" s="146" t="str">
        <f>IF(IFERROR(VLOOKUP(AE1280,#REF!,1,0),"")&lt;&gt;"",1,"")</f>
        <v/>
      </c>
      <c r="BA1280" s="146" t="str">
        <f>IF(IFERROR(VLOOKUP(AE1280,#REF!,1,0),"")&lt;&gt;"",1,"")</f>
        <v/>
      </c>
      <c r="BB1280" s="146" t="str">
        <f>IF(IFERROR(VLOOKUP(AE1280,#REF!,1,0),"")&lt;&gt;"",1,"")</f>
        <v/>
      </c>
      <c r="BC1280" s="146" t="str">
        <f>IF(IFERROR(VLOOKUP(AE1280,#REF!,1,0),"")&lt;&gt;"",1,"")</f>
        <v/>
      </c>
      <c r="BD1280" s="146" t="str">
        <f>IF(IFERROR(VLOOKUP(AE1280,#REF!,1,0),"")&lt;&gt;"",1,"")</f>
        <v/>
      </c>
      <c r="BE1280" s="148">
        <f t="shared" si="411"/>
        <v>0</v>
      </c>
    </row>
    <row r="1281" spans="1:57" ht="16">
      <c r="A1281" s="96">
        <v>1690</v>
      </c>
      <c r="B1281" s="96">
        <v>73269</v>
      </c>
      <c r="C1281" s="43" t="str">
        <f t="shared" ref="C1281:C1294" si="429">LEFT(B1281 &amp; "000000000", 9)</f>
        <v>732690000</v>
      </c>
      <c r="D1281" s="44" t="str">
        <f t="shared" si="414"/>
        <v>73</v>
      </c>
      <c r="E1281" s="44" t="str">
        <f t="shared" si="415"/>
        <v>2</v>
      </c>
      <c r="F1281" s="44" t="str">
        <f t="shared" si="416"/>
        <v>6</v>
      </c>
      <c r="G1281" s="44" t="str">
        <f t="shared" si="417"/>
        <v>9</v>
      </c>
      <c r="H1281" s="44" t="str">
        <f t="shared" si="418"/>
        <v>0</v>
      </c>
      <c r="I1281" s="44" t="str">
        <f t="shared" si="419"/>
        <v>0</v>
      </c>
      <c r="J1281" s="44" t="str">
        <f t="shared" si="420"/>
        <v>0</v>
      </c>
      <c r="K1281" s="44" t="str">
        <f t="shared" si="421"/>
        <v>0</v>
      </c>
      <c r="L1281" s="44"/>
      <c r="M1281" s="81" t="s">
        <v>2019</v>
      </c>
      <c r="N1281" s="81"/>
      <c r="O1281" s="46" t="s">
        <v>124</v>
      </c>
      <c r="P1281" s="50" t="s">
        <v>125</v>
      </c>
      <c r="Q1281" s="48">
        <v>1</v>
      </c>
      <c r="R1281" s="50"/>
      <c r="S1281" s="50" t="s">
        <v>130</v>
      </c>
      <c r="T1281" s="97" t="s">
        <v>130</v>
      </c>
      <c r="U1281" s="48">
        <v>1</v>
      </c>
      <c r="V1281" s="48">
        <v>1</v>
      </c>
      <c r="W1281" s="50"/>
      <c r="X1281" s="50" t="s">
        <v>1975</v>
      </c>
      <c r="Y1281" s="46">
        <v>0</v>
      </c>
      <c r="Z1281" s="52">
        <v>0</v>
      </c>
      <c r="AA1281" s="52"/>
      <c r="AB1281" s="52" t="s">
        <v>1975</v>
      </c>
      <c r="AC1281" s="52" t="s">
        <v>21</v>
      </c>
      <c r="AD1281" s="50" t="s">
        <v>21</v>
      </c>
      <c r="AE1281" s="50" t="s">
        <v>2019</v>
      </c>
      <c r="AF1281" s="51"/>
      <c r="AG1281" s="51" t="s">
        <v>8</v>
      </c>
      <c r="AH1281" s="52"/>
      <c r="AI1281" s="39"/>
      <c r="AJ1281" s="39"/>
      <c r="AK1281" s="39" t="e">
        <f>O1281&amp;Q1281&amp;#REF!&amp;U1281&amp;V1281&amp;Y1281&amp;Z1281&amp;AC1281&amp;AD1281</f>
        <v>#REF!</v>
      </c>
      <c r="AL1281" s="96">
        <v>73269</v>
      </c>
      <c r="AM1281" s="44" t="e">
        <f>C1281&lt;&gt;AK1281</f>
        <v>#REF!</v>
      </c>
      <c r="AN1281" s="52"/>
      <c r="AO1281" s="52"/>
      <c r="AP1281" s="53"/>
      <c r="AQ1281" s="53"/>
      <c r="AR1281" s="53">
        <f t="shared" si="422"/>
        <v>1</v>
      </c>
      <c r="AS1281" s="53" t="str">
        <f>IF(IFERROR(VLOOKUP(AE1281,#REF!,1,0),"")&lt;&gt;"",1,"")</f>
        <v/>
      </c>
      <c r="AT1281" s="53" t="str">
        <f>IF(IFERROR(VLOOKUP(AE1281,#REF!,1,0),"")&lt;&gt;"",1,"")</f>
        <v/>
      </c>
      <c r="AU1281" s="53" t="str">
        <f>IF(IFERROR(VLOOKUP(AE1281,#REF!,1,0),"")&lt;&gt;"",1,"")</f>
        <v/>
      </c>
      <c r="AV1281" s="53" t="str">
        <f>IF(IFERROR(VLOOKUP(AE1281,#REF!,1,0),"")&lt;&gt;"",1,"")</f>
        <v/>
      </c>
      <c r="AW1281" s="53" t="str">
        <f>IF(IFERROR(VLOOKUP(AE1281,#REF!,1,0),"")&lt;&gt;"",1,"")</f>
        <v/>
      </c>
      <c r="AX1281" s="53" t="str">
        <f>IF(IFERROR(VLOOKUP(AE1281,#REF!,1,0),"")&lt;&gt;"",1,"")</f>
        <v/>
      </c>
      <c r="AY1281" s="53" t="str">
        <f>IF(IFERROR(VLOOKUP(AE1281,#REF!,1,0),"")&lt;&gt;"",1,"")</f>
        <v/>
      </c>
      <c r="AZ1281" s="53" t="str">
        <f>IF(IFERROR(VLOOKUP(AE1281,#REF!,1,0),"")&lt;&gt;"",1,"")</f>
        <v/>
      </c>
      <c r="BA1281" s="53" t="str">
        <f>IF(IFERROR(VLOOKUP(AE1281,#REF!,1,0),"")&lt;&gt;"",1,"")</f>
        <v/>
      </c>
      <c r="BB1281" s="53" t="str">
        <f>IF(IFERROR(VLOOKUP(AE1281,#REF!,1,0),"")&lt;&gt;"",1,"")</f>
        <v/>
      </c>
      <c r="BC1281" s="53" t="str">
        <f>IF(IFERROR(VLOOKUP(AE1281,#REF!,1,0),"")&lt;&gt;"",1,"")</f>
        <v/>
      </c>
      <c r="BD1281" s="53" t="str">
        <f>IF(IFERROR(VLOOKUP(AE1281,#REF!,1,0),"")&lt;&gt;"",1,"")</f>
        <v/>
      </c>
      <c r="BE1281" s="54">
        <f t="shared" si="411"/>
        <v>1</v>
      </c>
    </row>
    <row r="1282" spans="1:57" ht="17">
      <c r="A1282" s="137">
        <v>1691</v>
      </c>
      <c r="B1282" s="137">
        <v>7327</v>
      </c>
      <c r="C1282" s="137" t="str">
        <f t="shared" si="429"/>
        <v>732700000</v>
      </c>
      <c r="D1282" s="138" t="str">
        <f t="shared" si="414"/>
        <v>73</v>
      </c>
      <c r="E1282" s="138" t="str">
        <f t="shared" si="415"/>
        <v>2</v>
      </c>
      <c r="F1282" s="138" t="str">
        <f t="shared" si="416"/>
        <v>7</v>
      </c>
      <c r="G1282" s="138" t="str">
        <f t="shared" si="417"/>
        <v>0</v>
      </c>
      <c r="H1282" s="138" t="str">
        <f t="shared" si="418"/>
        <v>0</v>
      </c>
      <c r="I1282" s="138" t="str">
        <f t="shared" si="419"/>
        <v>0</v>
      </c>
      <c r="J1282" s="138" t="str">
        <f t="shared" si="420"/>
        <v>0</v>
      </c>
      <c r="K1282" s="138" t="str">
        <f t="shared" si="421"/>
        <v>0</v>
      </c>
      <c r="L1282" s="138" t="s">
        <v>5718</v>
      </c>
      <c r="M1282" s="158" t="s">
        <v>2020</v>
      </c>
      <c r="N1282" s="139" t="s">
        <v>261</v>
      </c>
      <c r="O1282" s="141" t="s">
        <v>124</v>
      </c>
      <c r="P1282" s="141" t="s">
        <v>125</v>
      </c>
      <c r="Q1282" s="141">
        <v>1</v>
      </c>
      <c r="R1282" s="141">
        <v>2</v>
      </c>
      <c r="S1282" s="141" t="s">
        <v>130</v>
      </c>
      <c r="T1282" s="141" t="s">
        <v>130</v>
      </c>
      <c r="U1282" s="141">
        <v>1</v>
      </c>
      <c r="V1282" s="141">
        <v>1</v>
      </c>
      <c r="W1282" s="141" t="s">
        <v>1975</v>
      </c>
      <c r="X1282" s="141" t="s">
        <v>1975</v>
      </c>
      <c r="Y1282" s="141">
        <v>0</v>
      </c>
      <c r="Z1282" s="140">
        <v>0</v>
      </c>
      <c r="AA1282" s="140" t="s">
        <v>1975</v>
      </c>
      <c r="AB1282" s="140" t="s">
        <v>1975</v>
      </c>
      <c r="AC1282" s="140" t="s">
        <v>27</v>
      </c>
      <c r="AD1282" s="141">
        <v>8</v>
      </c>
      <c r="AE1282" s="144" t="s">
        <v>2020</v>
      </c>
      <c r="AF1282" s="144" t="s">
        <v>2020</v>
      </c>
      <c r="AG1282" s="134"/>
      <c r="AH1282" s="142"/>
      <c r="AI1282" s="143"/>
      <c r="AJ1282" s="143" t="b">
        <f t="shared" ref="AJ1282:AJ1285" si="430">IF(OR(AS1282=1,AT1282=1,AU1282=1,AV1282=1,AW1282=1,AX1282=1,AY1282=1,AZ1282=1,BA1282=1,BB1282=1,BC1282=1,BD1282=1),TRUE,FALSE)</f>
        <v>0</v>
      </c>
      <c r="AK1282" s="143" t="str">
        <f>O1282&amp;Q1282&amp;R1282&amp;U1282&amp;V1282&amp;Y1282&amp;Z1282&amp;AC1282&amp;AD1282</f>
        <v>B12110048</v>
      </c>
      <c r="AL1282" s="95">
        <v>7327</v>
      </c>
      <c r="AM1282" s="41" t="b">
        <f>C1282&lt;&gt;AK1282</f>
        <v>1</v>
      </c>
      <c r="AN1282" s="145" t="str">
        <f>N1282&amp;AK1282</f>
        <v>J9FB12110048</v>
      </c>
      <c r="AO1282" s="145"/>
      <c r="AP1282" s="31"/>
      <c r="AQ1282" s="146"/>
      <c r="AR1282" s="146">
        <f t="shared" si="422"/>
        <v>1</v>
      </c>
      <c r="AS1282" s="146" t="str">
        <f>IF(IFERROR(VLOOKUP(AE1282,#REF!,1,0),"")&lt;&gt;"",1,"")</f>
        <v/>
      </c>
      <c r="AT1282" s="146" t="str">
        <f>IF(IFERROR(VLOOKUP(AE1282,#REF!,1,0),"")&lt;&gt;"",1,"")</f>
        <v/>
      </c>
      <c r="AU1282" s="146" t="str">
        <f>IF(IFERROR(VLOOKUP(AE1282,#REF!,1,0),"")&lt;&gt;"",1,"")</f>
        <v/>
      </c>
      <c r="AV1282" s="146" t="str">
        <f>IF(IFERROR(VLOOKUP(AE1282,#REF!,1,0),"")&lt;&gt;"",1,"")</f>
        <v/>
      </c>
      <c r="AW1282" s="146" t="str">
        <f>IF(IFERROR(VLOOKUP(AE1282,#REF!,1,0),"")&lt;&gt;"",1,"")</f>
        <v/>
      </c>
      <c r="AX1282" s="146" t="str">
        <f>IF(IFERROR(VLOOKUP(AE1282,#REF!,1,0),"")&lt;&gt;"",1,"")</f>
        <v/>
      </c>
      <c r="AY1282" s="146" t="str">
        <f>IF(IFERROR(VLOOKUP(AE1282,#REF!,1,0),"")&lt;&gt;"",1,"")</f>
        <v/>
      </c>
      <c r="AZ1282" s="146" t="str">
        <f>IF(IFERROR(VLOOKUP(AE1282,#REF!,1,0),"")&lt;&gt;"",1,"")</f>
        <v/>
      </c>
      <c r="BA1282" s="146" t="str">
        <f>IF(IFERROR(VLOOKUP(AE1282,#REF!,1,0),"")&lt;&gt;"",1,"")</f>
        <v/>
      </c>
      <c r="BB1282" s="146" t="str">
        <f>IF(IFERROR(VLOOKUP(AE1282,#REF!,1,0),"")&lt;&gt;"",1,"")</f>
        <v/>
      </c>
      <c r="BC1282" s="146" t="str">
        <f>IF(IFERROR(VLOOKUP(AE1282,#REF!,1,0),"")&lt;&gt;"",1,"")</f>
        <v/>
      </c>
      <c r="BD1282" s="146" t="str">
        <f>IF(IFERROR(VLOOKUP(AE1282,#REF!,1,0),"")&lt;&gt;"",1,"")</f>
        <v/>
      </c>
      <c r="BE1282" s="148">
        <f t="shared" si="411"/>
        <v>1</v>
      </c>
    </row>
    <row r="1283" spans="1:57" ht="17">
      <c r="A1283" s="137">
        <v>1692</v>
      </c>
      <c r="B1283" s="137">
        <v>73271</v>
      </c>
      <c r="C1283" s="137" t="str">
        <f t="shared" si="429"/>
        <v>732710000</v>
      </c>
      <c r="D1283" s="138" t="str">
        <f t="shared" si="414"/>
        <v>73</v>
      </c>
      <c r="E1283" s="138" t="str">
        <f t="shared" si="415"/>
        <v>2</v>
      </c>
      <c r="F1283" s="138" t="str">
        <f t="shared" si="416"/>
        <v>7</v>
      </c>
      <c r="G1283" s="138" t="str">
        <f t="shared" si="417"/>
        <v>1</v>
      </c>
      <c r="H1283" s="138" t="str">
        <f t="shared" si="418"/>
        <v>0</v>
      </c>
      <c r="I1283" s="138" t="str">
        <f t="shared" si="419"/>
        <v>0</v>
      </c>
      <c r="J1283" s="138" t="str">
        <f t="shared" si="420"/>
        <v>0</v>
      </c>
      <c r="K1283" s="138" t="str">
        <f t="shared" si="421"/>
        <v>0</v>
      </c>
      <c r="L1283" s="138" t="s">
        <v>5719</v>
      </c>
      <c r="M1283" s="158" t="s">
        <v>2021</v>
      </c>
      <c r="N1283" s="139" t="s">
        <v>261</v>
      </c>
      <c r="O1283" s="141" t="s">
        <v>124</v>
      </c>
      <c r="P1283" s="141" t="s">
        <v>125</v>
      </c>
      <c r="Q1283" s="141">
        <v>1</v>
      </c>
      <c r="R1283" s="141">
        <v>2</v>
      </c>
      <c r="S1283" s="141" t="s">
        <v>130</v>
      </c>
      <c r="T1283" s="141" t="s">
        <v>130</v>
      </c>
      <c r="U1283" s="141">
        <v>1</v>
      </c>
      <c r="V1283" s="141">
        <v>1</v>
      </c>
      <c r="W1283" s="141" t="s">
        <v>1975</v>
      </c>
      <c r="X1283" s="141" t="s">
        <v>1975</v>
      </c>
      <c r="Y1283" s="141">
        <v>0</v>
      </c>
      <c r="Z1283" s="140">
        <v>0</v>
      </c>
      <c r="AA1283" s="140" t="s">
        <v>1975</v>
      </c>
      <c r="AB1283" s="140" t="s">
        <v>1975</v>
      </c>
      <c r="AC1283" s="140" t="s">
        <v>27</v>
      </c>
      <c r="AD1283" s="141">
        <v>9</v>
      </c>
      <c r="AE1283" s="144" t="s">
        <v>2021</v>
      </c>
      <c r="AF1283" s="144" t="s">
        <v>2021</v>
      </c>
      <c r="AG1283" s="134"/>
      <c r="AH1283" s="142"/>
      <c r="AI1283" s="143"/>
      <c r="AJ1283" s="143" t="b">
        <f t="shared" si="430"/>
        <v>0</v>
      </c>
      <c r="AK1283" s="143" t="str">
        <f>O1283&amp;Q1283&amp;R1283&amp;U1283&amp;V1283&amp;Y1283&amp;Z1283&amp;AC1283&amp;AD1283</f>
        <v>B12110049</v>
      </c>
      <c r="AL1283" s="95">
        <v>73271</v>
      </c>
      <c r="AM1283" s="41" t="b">
        <f>C1283&lt;&gt;AK1283</f>
        <v>1</v>
      </c>
      <c r="AN1283" s="145" t="str">
        <f>N1283&amp;AK1283</f>
        <v>J9FB12110049</v>
      </c>
      <c r="AO1283" s="145"/>
      <c r="AP1283" s="31"/>
      <c r="AQ1283" s="146"/>
      <c r="AR1283" s="146">
        <f t="shared" si="422"/>
        <v>1</v>
      </c>
      <c r="AS1283" s="146" t="str">
        <f>IF(IFERROR(VLOOKUP(AE1283,#REF!,1,0),"")&lt;&gt;"",1,"")</f>
        <v/>
      </c>
      <c r="AT1283" s="146" t="str">
        <f>IF(IFERROR(VLOOKUP(AE1283,#REF!,1,0),"")&lt;&gt;"",1,"")</f>
        <v/>
      </c>
      <c r="AU1283" s="146" t="str">
        <f>IF(IFERROR(VLOOKUP(AE1283,#REF!,1,0),"")&lt;&gt;"",1,"")</f>
        <v/>
      </c>
      <c r="AV1283" s="146" t="str">
        <f>IF(IFERROR(VLOOKUP(AE1283,#REF!,1,0),"")&lt;&gt;"",1,"")</f>
        <v/>
      </c>
      <c r="AW1283" s="146" t="str">
        <f>IF(IFERROR(VLOOKUP(AE1283,#REF!,1,0),"")&lt;&gt;"",1,"")</f>
        <v/>
      </c>
      <c r="AX1283" s="146" t="str">
        <f>IF(IFERROR(VLOOKUP(AE1283,#REF!,1,0),"")&lt;&gt;"",1,"")</f>
        <v/>
      </c>
      <c r="AY1283" s="146" t="str">
        <f>IF(IFERROR(VLOOKUP(AE1283,#REF!,1,0),"")&lt;&gt;"",1,"")</f>
        <v/>
      </c>
      <c r="AZ1283" s="146" t="str">
        <f>IF(IFERROR(VLOOKUP(AE1283,#REF!,1,0),"")&lt;&gt;"",1,"")</f>
        <v/>
      </c>
      <c r="BA1283" s="146" t="str">
        <f>IF(IFERROR(VLOOKUP(AE1283,#REF!,1,0),"")&lt;&gt;"",1,"")</f>
        <v/>
      </c>
      <c r="BB1283" s="146" t="str">
        <f>IF(IFERROR(VLOOKUP(AE1283,#REF!,1,0),"")&lt;&gt;"",1,"")</f>
        <v/>
      </c>
      <c r="BC1283" s="146" t="str">
        <f>IF(IFERROR(VLOOKUP(AE1283,#REF!,1,0),"")&lt;&gt;"",1,"")</f>
        <v/>
      </c>
      <c r="BD1283" s="146" t="str">
        <f>IF(IFERROR(VLOOKUP(AE1283,#REF!,1,0),"")&lt;&gt;"",1,"")</f>
        <v/>
      </c>
      <c r="BE1283" s="148">
        <f t="shared" si="411"/>
        <v>1</v>
      </c>
    </row>
    <row r="1284" spans="1:57" ht="17">
      <c r="A1284" s="137">
        <v>1693</v>
      </c>
      <c r="B1284" s="137">
        <v>73272</v>
      </c>
      <c r="C1284" s="137" t="str">
        <f t="shared" si="429"/>
        <v>732720000</v>
      </c>
      <c r="D1284" s="138" t="str">
        <f t="shared" si="414"/>
        <v>73</v>
      </c>
      <c r="E1284" s="138" t="str">
        <f t="shared" si="415"/>
        <v>2</v>
      </c>
      <c r="F1284" s="138" t="str">
        <f t="shared" si="416"/>
        <v>7</v>
      </c>
      <c r="G1284" s="138" t="str">
        <f t="shared" si="417"/>
        <v>2</v>
      </c>
      <c r="H1284" s="138" t="str">
        <f t="shared" si="418"/>
        <v>0</v>
      </c>
      <c r="I1284" s="138" t="str">
        <f t="shared" si="419"/>
        <v>0</v>
      </c>
      <c r="J1284" s="138" t="str">
        <f t="shared" si="420"/>
        <v>0</v>
      </c>
      <c r="K1284" s="138" t="str">
        <f t="shared" si="421"/>
        <v>0</v>
      </c>
      <c r="L1284" s="138" t="s">
        <v>5720</v>
      </c>
      <c r="M1284" s="158" t="s">
        <v>2022</v>
      </c>
      <c r="N1284" s="139" t="s">
        <v>261</v>
      </c>
      <c r="O1284" s="141" t="s">
        <v>124</v>
      </c>
      <c r="P1284" s="141" t="s">
        <v>125</v>
      </c>
      <c r="Q1284" s="141">
        <v>1</v>
      </c>
      <c r="R1284" s="141">
        <v>2</v>
      </c>
      <c r="S1284" s="141" t="s">
        <v>130</v>
      </c>
      <c r="T1284" s="141" t="s">
        <v>130</v>
      </c>
      <c r="U1284" s="141">
        <v>1</v>
      </c>
      <c r="V1284" s="141">
        <v>1</v>
      </c>
      <c r="W1284" s="141" t="s">
        <v>1975</v>
      </c>
      <c r="X1284" s="141" t="s">
        <v>1975</v>
      </c>
      <c r="Y1284" s="141">
        <v>0</v>
      </c>
      <c r="Z1284" s="140">
        <v>0</v>
      </c>
      <c r="AA1284" s="140" t="s">
        <v>1975</v>
      </c>
      <c r="AB1284" s="140" t="s">
        <v>1975</v>
      </c>
      <c r="AC1284" s="140" t="s">
        <v>31</v>
      </c>
      <c r="AD1284" s="141">
        <v>1</v>
      </c>
      <c r="AE1284" s="144" t="s">
        <v>2022</v>
      </c>
      <c r="AF1284" s="144" t="s">
        <v>2022</v>
      </c>
      <c r="AG1284" s="134"/>
      <c r="AH1284" s="142"/>
      <c r="AI1284" s="143"/>
      <c r="AJ1284" s="143" t="b">
        <f t="shared" si="430"/>
        <v>0</v>
      </c>
      <c r="AK1284" s="143" t="str">
        <f>O1284&amp;Q1284&amp;R1284&amp;U1284&amp;V1284&amp;Y1284&amp;Z1284&amp;AC1284&amp;AD1284</f>
        <v>B12110051</v>
      </c>
      <c r="AL1284" s="95">
        <v>73272</v>
      </c>
      <c r="AM1284" s="41" t="b">
        <f>C1284&lt;&gt;AK1284</f>
        <v>1</v>
      </c>
      <c r="AN1284" s="145" t="str">
        <f>N1284&amp;AK1284</f>
        <v>J9FB12110051</v>
      </c>
      <c r="AO1284" s="145"/>
      <c r="AP1284" s="31"/>
      <c r="AQ1284" s="146"/>
      <c r="AR1284" s="146">
        <f t="shared" si="422"/>
        <v>1</v>
      </c>
      <c r="AS1284" s="146" t="str">
        <f>IF(IFERROR(VLOOKUP(AE1284,#REF!,1,0),"")&lt;&gt;"",1,"")</f>
        <v/>
      </c>
      <c r="AT1284" s="146" t="str">
        <f>IF(IFERROR(VLOOKUP(AE1284,#REF!,1,0),"")&lt;&gt;"",1,"")</f>
        <v/>
      </c>
      <c r="AU1284" s="146" t="str">
        <f>IF(IFERROR(VLOOKUP(AE1284,#REF!,1,0),"")&lt;&gt;"",1,"")</f>
        <v/>
      </c>
      <c r="AV1284" s="146" t="str">
        <f>IF(IFERROR(VLOOKUP(AE1284,#REF!,1,0),"")&lt;&gt;"",1,"")</f>
        <v/>
      </c>
      <c r="AW1284" s="146" t="str">
        <f>IF(IFERROR(VLOOKUP(AE1284,#REF!,1,0),"")&lt;&gt;"",1,"")</f>
        <v/>
      </c>
      <c r="AX1284" s="146" t="str">
        <f>IF(IFERROR(VLOOKUP(AE1284,#REF!,1,0),"")&lt;&gt;"",1,"")</f>
        <v/>
      </c>
      <c r="AY1284" s="146" t="str">
        <f>IF(IFERROR(VLOOKUP(AE1284,#REF!,1,0),"")&lt;&gt;"",1,"")</f>
        <v/>
      </c>
      <c r="AZ1284" s="146" t="str">
        <f>IF(IFERROR(VLOOKUP(AE1284,#REF!,1,0),"")&lt;&gt;"",1,"")</f>
        <v/>
      </c>
      <c r="BA1284" s="146" t="str">
        <f>IF(IFERROR(VLOOKUP(AE1284,#REF!,1,0),"")&lt;&gt;"",1,"")</f>
        <v/>
      </c>
      <c r="BB1284" s="146" t="str">
        <f>IF(IFERROR(VLOOKUP(AE1284,#REF!,1,0),"")&lt;&gt;"",1,"")</f>
        <v/>
      </c>
      <c r="BC1284" s="146" t="str">
        <f>IF(IFERROR(VLOOKUP(AE1284,#REF!,1,0),"")&lt;&gt;"",1,"")</f>
        <v/>
      </c>
      <c r="BD1284" s="146" t="str">
        <f>IF(IFERROR(VLOOKUP(AE1284,#REF!,1,0),"")&lt;&gt;"",1,"")</f>
        <v/>
      </c>
      <c r="BE1284" s="148">
        <f t="shared" si="411"/>
        <v>1</v>
      </c>
    </row>
    <row r="1285" spans="1:57" ht="17">
      <c r="A1285" s="137">
        <v>1694</v>
      </c>
      <c r="B1285" s="137">
        <v>73273</v>
      </c>
      <c r="C1285" s="137" t="str">
        <f t="shared" si="429"/>
        <v>732730000</v>
      </c>
      <c r="D1285" s="138" t="str">
        <f t="shared" si="414"/>
        <v>73</v>
      </c>
      <c r="E1285" s="138" t="str">
        <f t="shared" si="415"/>
        <v>2</v>
      </c>
      <c r="F1285" s="138" t="str">
        <f t="shared" si="416"/>
        <v>7</v>
      </c>
      <c r="G1285" s="138" t="str">
        <f t="shared" si="417"/>
        <v>3</v>
      </c>
      <c r="H1285" s="138" t="str">
        <f t="shared" si="418"/>
        <v>0</v>
      </c>
      <c r="I1285" s="138" t="str">
        <f t="shared" si="419"/>
        <v>0</v>
      </c>
      <c r="J1285" s="138" t="str">
        <f t="shared" si="420"/>
        <v>0</v>
      </c>
      <c r="K1285" s="138" t="str">
        <f t="shared" si="421"/>
        <v>0</v>
      </c>
      <c r="L1285" s="138" t="s">
        <v>5721</v>
      </c>
      <c r="M1285" s="158" t="s">
        <v>2023</v>
      </c>
      <c r="N1285" s="139" t="s">
        <v>261</v>
      </c>
      <c r="O1285" s="141" t="s">
        <v>124</v>
      </c>
      <c r="P1285" s="141" t="s">
        <v>125</v>
      </c>
      <c r="Q1285" s="141">
        <v>1</v>
      </c>
      <c r="R1285" s="141">
        <v>2</v>
      </c>
      <c r="S1285" s="141" t="s">
        <v>130</v>
      </c>
      <c r="T1285" s="141" t="s">
        <v>130</v>
      </c>
      <c r="U1285" s="141">
        <v>1</v>
      </c>
      <c r="V1285" s="141">
        <v>1</v>
      </c>
      <c r="W1285" s="141" t="s">
        <v>1975</v>
      </c>
      <c r="X1285" s="141" t="s">
        <v>1975</v>
      </c>
      <c r="Y1285" s="141">
        <v>0</v>
      </c>
      <c r="Z1285" s="140">
        <v>0</v>
      </c>
      <c r="AA1285" s="140" t="s">
        <v>1975</v>
      </c>
      <c r="AB1285" s="140" t="s">
        <v>1975</v>
      </c>
      <c r="AC1285" s="140" t="s">
        <v>31</v>
      </c>
      <c r="AD1285" s="141">
        <v>2</v>
      </c>
      <c r="AE1285" s="144" t="s">
        <v>2023</v>
      </c>
      <c r="AF1285" s="144" t="s">
        <v>2023</v>
      </c>
      <c r="AG1285" s="134"/>
      <c r="AH1285" s="142"/>
      <c r="AI1285" s="143"/>
      <c r="AJ1285" s="143" t="b">
        <f t="shared" si="430"/>
        <v>0</v>
      </c>
      <c r="AK1285" s="143" t="str">
        <f>O1285&amp;Q1285&amp;R1285&amp;U1285&amp;V1285&amp;Y1285&amp;Z1285&amp;AC1285&amp;AD1285</f>
        <v>B12110052</v>
      </c>
      <c r="AL1285" s="95">
        <v>73273</v>
      </c>
      <c r="AM1285" s="41" t="b">
        <f>C1285&lt;&gt;AK1285</f>
        <v>1</v>
      </c>
      <c r="AN1285" s="145" t="str">
        <f>N1285&amp;AK1285</f>
        <v>J9FB12110052</v>
      </c>
      <c r="AO1285" s="145"/>
      <c r="AP1285" s="31"/>
      <c r="AQ1285" s="146"/>
      <c r="AR1285" s="146">
        <f t="shared" si="422"/>
        <v>1</v>
      </c>
      <c r="AS1285" s="146" t="str">
        <f>IF(IFERROR(VLOOKUP(AE1285,#REF!,1,0),"")&lt;&gt;"",1,"")</f>
        <v/>
      </c>
      <c r="AT1285" s="146" t="str">
        <f>IF(IFERROR(VLOOKUP(AE1285,#REF!,1,0),"")&lt;&gt;"",1,"")</f>
        <v/>
      </c>
      <c r="AU1285" s="146" t="str">
        <f>IF(IFERROR(VLOOKUP(AE1285,#REF!,1,0),"")&lt;&gt;"",1,"")</f>
        <v/>
      </c>
      <c r="AV1285" s="146" t="str">
        <f>IF(IFERROR(VLOOKUP(AE1285,#REF!,1,0),"")&lt;&gt;"",1,"")</f>
        <v/>
      </c>
      <c r="AW1285" s="146" t="str">
        <f>IF(IFERROR(VLOOKUP(AE1285,#REF!,1,0),"")&lt;&gt;"",1,"")</f>
        <v/>
      </c>
      <c r="AX1285" s="146" t="str">
        <f>IF(IFERROR(VLOOKUP(AE1285,#REF!,1,0),"")&lt;&gt;"",1,"")</f>
        <v/>
      </c>
      <c r="AY1285" s="146" t="str">
        <f>IF(IFERROR(VLOOKUP(AE1285,#REF!,1,0),"")&lt;&gt;"",1,"")</f>
        <v/>
      </c>
      <c r="AZ1285" s="146" t="str">
        <f>IF(IFERROR(VLOOKUP(AE1285,#REF!,1,0),"")&lt;&gt;"",1,"")</f>
        <v/>
      </c>
      <c r="BA1285" s="146" t="str">
        <f>IF(IFERROR(VLOOKUP(AE1285,#REF!,1,0),"")&lt;&gt;"",1,"")</f>
        <v/>
      </c>
      <c r="BB1285" s="146" t="str">
        <f>IF(IFERROR(VLOOKUP(AE1285,#REF!,1,0),"")&lt;&gt;"",1,"")</f>
        <v/>
      </c>
      <c r="BC1285" s="146" t="str">
        <f>IF(IFERROR(VLOOKUP(AE1285,#REF!,1,0),"")&lt;&gt;"",1,"")</f>
        <v/>
      </c>
      <c r="BD1285" s="146" t="str">
        <f>IF(IFERROR(VLOOKUP(AE1285,#REF!,1,0),"")&lt;&gt;"",1,"")</f>
        <v/>
      </c>
      <c r="BE1285" s="148">
        <f t="shared" si="411"/>
        <v>1</v>
      </c>
    </row>
    <row r="1286" spans="1:57" ht="16">
      <c r="A1286" s="96">
        <v>1695</v>
      </c>
      <c r="B1286" s="96">
        <v>73279</v>
      </c>
      <c r="C1286" s="43" t="str">
        <f t="shared" si="429"/>
        <v>732790000</v>
      </c>
      <c r="D1286" s="44" t="str">
        <f t="shared" si="414"/>
        <v>73</v>
      </c>
      <c r="E1286" s="44" t="str">
        <f t="shared" si="415"/>
        <v>2</v>
      </c>
      <c r="F1286" s="44" t="str">
        <f t="shared" si="416"/>
        <v>7</v>
      </c>
      <c r="G1286" s="44" t="str">
        <f t="shared" si="417"/>
        <v>9</v>
      </c>
      <c r="H1286" s="44" t="str">
        <f t="shared" si="418"/>
        <v>0</v>
      </c>
      <c r="I1286" s="44" t="str">
        <f t="shared" si="419"/>
        <v>0</v>
      </c>
      <c r="J1286" s="44" t="str">
        <f t="shared" si="420"/>
        <v>0</v>
      </c>
      <c r="K1286" s="44" t="str">
        <f t="shared" si="421"/>
        <v>0</v>
      </c>
      <c r="L1286" s="44"/>
      <c r="M1286" s="81" t="s">
        <v>2024</v>
      </c>
      <c r="N1286" s="81"/>
      <c r="O1286" s="46" t="s">
        <v>124</v>
      </c>
      <c r="P1286" s="50" t="s">
        <v>125</v>
      </c>
      <c r="Q1286" s="48">
        <v>1</v>
      </c>
      <c r="R1286" s="50"/>
      <c r="S1286" s="50" t="s">
        <v>130</v>
      </c>
      <c r="T1286" s="97" t="s">
        <v>130</v>
      </c>
      <c r="U1286" s="48">
        <v>1</v>
      </c>
      <c r="V1286" s="48">
        <v>1</v>
      </c>
      <c r="W1286" s="50"/>
      <c r="X1286" s="50" t="s">
        <v>1975</v>
      </c>
      <c r="Y1286" s="46">
        <v>0</v>
      </c>
      <c r="Z1286" s="52">
        <v>0</v>
      </c>
      <c r="AA1286" s="52"/>
      <c r="AB1286" s="52" t="s">
        <v>1975</v>
      </c>
      <c r="AC1286" s="52" t="s">
        <v>27</v>
      </c>
      <c r="AD1286" s="50" t="s">
        <v>27</v>
      </c>
      <c r="AE1286" s="50" t="s">
        <v>2024</v>
      </c>
      <c r="AF1286" s="51"/>
      <c r="AG1286" s="51" t="s">
        <v>8</v>
      </c>
      <c r="AH1286" s="52"/>
      <c r="AI1286" s="39"/>
      <c r="AJ1286" s="39"/>
      <c r="AK1286" s="39" t="e">
        <f>O1286&amp;Q1286&amp;#REF!&amp;U1286&amp;V1286&amp;Y1286&amp;Z1286&amp;AC1286&amp;AD1286</f>
        <v>#REF!</v>
      </c>
      <c r="AL1286" s="96">
        <v>73279</v>
      </c>
      <c r="AM1286" s="44" t="e">
        <f>C1286&lt;&gt;AK1286</f>
        <v>#REF!</v>
      </c>
      <c r="AN1286" s="52"/>
      <c r="AO1286" s="52"/>
      <c r="AP1286" s="53"/>
      <c r="AQ1286" s="53"/>
      <c r="AR1286" s="53">
        <f t="shared" si="422"/>
        <v>1</v>
      </c>
      <c r="AS1286" s="53" t="str">
        <f>IF(IFERROR(VLOOKUP(AE1286,#REF!,1,0),"")&lt;&gt;"",1,"")</f>
        <v/>
      </c>
      <c r="AT1286" s="53" t="str">
        <f>IF(IFERROR(VLOOKUP(AE1286,#REF!,1,0),"")&lt;&gt;"",1,"")</f>
        <v/>
      </c>
      <c r="AU1286" s="53" t="str">
        <f>IF(IFERROR(VLOOKUP(AE1286,#REF!,1,0),"")&lt;&gt;"",1,"")</f>
        <v/>
      </c>
      <c r="AV1286" s="53" t="str">
        <f>IF(IFERROR(VLOOKUP(AE1286,#REF!,1,0),"")&lt;&gt;"",1,"")</f>
        <v/>
      </c>
      <c r="AW1286" s="53" t="str">
        <f>IF(IFERROR(VLOOKUP(AE1286,#REF!,1,0),"")&lt;&gt;"",1,"")</f>
        <v/>
      </c>
      <c r="AX1286" s="53" t="str">
        <f>IF(IFERROR(VLOOKUP(AE1286,#REF!,1,0),"")&lt;&gt;"",1,"")</f>
        <v/>
      </c>
      <c r="AY1286" s="53" t="str">
        <f>IF(IFERROR(VLOOKUP(AE1286,#REF!,1,0),"")&lt;&gt;"",1,"")</f>
        <v/>
      </c>
      <c r="AZ1286" s="53" t="str">
        <f>IF(IFERROR(VLOOKUP(AE1286,#REF!,1,0),"")&lt;&gt;"",1,"")</f>
        <v/>
      </c>
      <c r="BA1286" s="53" t="str">
        <f>IF(IFERROR(VLOOKUP(AE1286,#REF!,1,0),"")&lt;&gt;"",1,"")</f>
        <v/>
      </c>
      <c r="BB1286" s="53" t="str">
        <f>IF(IFERROR(VLOOKUP(AE1286,#REF!,1,0),"")&lt;&gt;"",1,"")</f>
        <v/>
      </c>
      <c r="BC1286" s="53" t="str">
        <f>IF(IFERROR(VLOOKUP(AE1286,#REF!,1,0),"")&lt;&gt;"",1,"")</f>
        <v/>
      </c>
      <c r="BD1286" s="53" t="str">
        <f>IF(IFERROR(VLOOKUP(AE1286,#REF!,1,0),"")&lt;&gt;"",1,"")</f>
        <v/>
      </c>
      <c r="BE1286" s="54">
        <f t="shared" si="411"/>
        <v>1</v>
      </c>
    </row>
    <row r="1287" spans="1:57" ht="16">
      <c r="A1287" s="94">
        <v>1696</v>
      </c>
      <c r="B1287" s="94">
        <v>7328</v>
      </c>
      <c r="C1287" s="33" t="str">
        <f t="shared" si="429"/>
        <v>732800000</v>
      </c>
      <c r="D1287" s="34" t="str">
        <f t="shared" si="414"/>
        <v>73</v>
      </c>
      <c r="E1287" s="34" t="str">
        <f t="shared" si="415"/>
        <v>2</v>
      </c>
      <c r="F1287" s="34" t="str">
        <f t="shared" si="416"/>
        <v>8</v>
      </c>
      <c r="G1287" s="34" t="str">
        <f t="shared" si="417"/>
        <v>0</v>
      </c>
      <c r="H1287" s="34" t="str">
        <f t="shared" si="418"/>
        <v>0</v>
      </c>
      <c r="I1287" s="34" t="str">
        <f t="shared" si="419"/>
        <v>0</v>
      </c>
      <c r="J1287" s="34" t="str">
        <f t="shared" si="420"/>
        <v>0</v>
      </c>
      <c r="K1287" s="34" t="str">
        <f t="shared" si="421"/>
        <v>0</v>
      </c>
      <c r="L1287" s="34" t="s">
        <v>5722</v>
      </c>
      <c r="M1287" s="74" t="s">
        <v>2025</v>
      </c>
      <c r="N1287" s="35" t="s">
        <v>261</v>
      </c>
      <c r="O1287" s="37" t="s">
        <v>124</v>
      </c>
      <c r="P1287" s="57" t="s">
        <v>125</v>
      </c>
      <c r="Q1287" s="37">
        <v>1</v>
      </c>
      <c r="R1287" s="57">
        <v>2</v>
      </c>
      <c r="S1287" s="57" t="s">
        <v>130</v>
      </c>
      <c r="T1287" s="57" t="s">
        <v>130</v>
      </c>
      <c r="U1287" s="37">
        <v>1</v>
      </c>
      <c r="V1287" s="37">
        <v>1</v>
      </c>
      <c r="W1287" s="57" t="s">
        <v>1975</v>
      </c>
      <c r="X1287" s="57" t="s">
        <v>1975</v>
      </c>
      <c r="Y1287" s="37">
        <v>0</v>
      </c>
      <c r="Z1287" s="88">
        <v>0</v>
      </c>
      <c r="AA1287" s="88" t="s">
        <v>1975</v>
      </c>
      <c r="AB1287" s="88" t="s">
        <v>1975</v>
      </c>
      <c r="AC1287" s="88" t="s">
        <v>31</v>
      </c>
      <c r="AD1287" s="57">
        <v>3</v>
      </c>
      <c r="AE1287" s="42" t="s">
        <v>2025</v>
      </c>
      <c r="AF1287" s="42" t="s">
        <v>2025</v>
      </c>
      <c r="AG1287" s="27"/>
      <c r="AH1287" s="30" t="s">
        <v>8</v>
      </c>
      <c r="AI1287" s="39"/>
      <c r="AJ1287" s="39" t="b">
        <f t="shared" ref="AJ1287:AJ1290" si="431">IF(OR(AS1287=1,AT1287=1,AU1287=1,AV1287=1,AW1287=1,AX1287=1,AY1287=1,AZ1287=1,BA1287=1,BB1287=1,BC1287=1,BD1287=1),TRUE,FALSE)</f>
        <v>0</v>
      </c>
      <c r="AK1287" s="39" t="str">
        <f>O1287&amp;Q1287&amp;R1287&amp;U1287&amp;V1287&amp;Y1287&amp;Z1287&amp;AC1287&amp;AD1287</f>
        <v>B12110053</v>
      </c>
      <c r="AL1287" s="95">
        <v>7328</v>
      </c>
      <c r="AM1287" s="41" t="b">
        <f>C1287&lt;&gt;AK1287</f>
        <v>1</v>
      </c>
      <c r="AN1287" s="30" t="str">
        <f>N1287&amp;AK1287</f>
        <v>J9FB12110053</v>
      </c>
      <c r="AO1287" s="30"/>
      <c r="AP1287" s="31"/>
      <c r="AQ1287" s="31"/>
      <c r="AR1287" s="31">
        <f t="shared" si="422"/>
        <v>1</v>
      </c>
      <c r="AS1287" s="31" t="str">
        <f>IF(IFERROR(VLOOKUP(AE1287,#REF!,1,0),"")&lt;&gt;"",1,"")</f>
        <v/>
      </c>
      <c r="AT1287" s="31" t="str">
        <f>IF(IFERROR(VLOOKUP(AE1287,#REF!,1,0),"")&lt;&gt;"",1,"")</f>
        <v/>
      </c>
      <c r="AU1287" s="31" t="str">
        <f>IF(IFERROR(VLOOKUP(AE1287,#REF!,1,0),"")&lt;&gt;"",1,"")</f>
        <v/>
      </c>
      <c r="AV1287" s="31" t="str">
        <f>IF(IFERROR(VLOOKUP(AE1287,#REF!,1,0),"")&lt;&gt;"",1,"")</f>
        <v/>
      </c>
      <c r="AW1287" s="31" t="str">
        <f>IF(IFERROR(VLOOKUP(AE1287,#REF!,1,0),"")&lt;&gt;"",1,"")</f>
        <v/>
      </c>
      <c r="AX1287" s="31" t="str">
        <f>IF(IFERROR(VLOOKUP(AE1287,#REF!,1,0),"")&lt;&gt;"",1,"")</f>
        <v/>
      </c>
      <c r="AY1287" s="31" t="str">
        <f>IF(IFERROR(VLOOKUP(AE1287,#REF!,1,0),"")&lt;&gt;"",1,"")</f>
        <v/>
      </c>
      <c r="AZ1287" s="31" t="str">
        <f>IF(IFERROR(VLOOKUP(AE1287,#REF!,1,0),"")&lt;&gt;"",1,"")</f>
        <v/>
      </c>
      <c r="BA1287" s="31" t="str">
        <f>IF(IFERROR(VLOOKUP(AE1287,#REF!,1,0),"")&lt;&gt;"",1,"")</f>
        <v/>
      </c>
      <c r="BB1287" s="31" t="str">
        <f>IF(IFERROR(VLOOKUP(AE1287,#REF!,1,0),"")&lt;&gt;"",1,"")</f>
        <v/>
      </c>
      <c r="BC1287" s="31" t="str">
        <f>IF(IFERROR(VLOOKUP(AE1287,#REF!,1,0),"")&lt;&gt;"",1,"")</f>
        <v/>
      </c>
      <c r="BD1287" s="31" t="str">
        <f>IF(IFERROR(VLOOKUP(AE1287,#REF!,1,0),"")&lt;&gt;"",1,"")</f>
        <v/>
      </c>
      <c r="BE1287" s="32">
        <f t="shared" si="411"/>
        <v>1</v>
      </c>
    </row>
    <row r="1288" spans="1:57" ht="17">
      <c r="A1288" s="137">
        <v>1697</v>
      </c>
      <c r="B1288" s="137">
        <v>73281</v>
      </c>
      <c r="C1288" s="137" t="str">
        <f t="shared" si="429"/>
        <v>732810000</v>
      </c>
      <c r="D1288" s="138" t="str">
        <f t="shared" si="414"/>
        <v>73</v>
      </c>
      <c r="E1288" s="138" t="str">
        <f t="shared" si="415"/>
        <v>2</v>
      </c>
      <c r="F1288" s="138" t="str">
        <f t="shared" si="416"/>
        <v>8</v>
      </c>
      <c r="G1288" s="138" t="str">
        <f t="shared" si="417"/>
        <v>1</v>
      </c>
      <c r="H1288" s="138" t="str">
        <f t="shared" si="418"/>
        <v>0</v>
      </c>
      <c r="I1288" s="138" t="str">
        <f t="shared" si="419"/>
        <v>0</v>
      </c>
      <c r="J1288" s="138" t="str">
        <f t="shared" si="420"/>
        <v>0</v>
      </c>
      <c r="K1288" s="138" t="str">
        <f t="shared" si="421"/>
        <v>0</v>
      </c>
      <c r="L1288" s="138" t="s">
        <v>5723</v>
      </c>
      <c r="M1288" s="158" t="s">
        <v>1847</v>
      </c>
      <c r="N1288" s="139" t="s">
        <v>261</v>
      </c>
      <c r="O1288" s="141" t="s">
        <v>124</v>
      </c>
      <c r="P1288" s="141" t="s">
        <v>125</v>
      </c>
      <c r="Q1288" s="141">
        <v>1</v>
      </c>
      <c r="R1288" s="141">
        <v>2</v>
      </c>
      <c r="S1288" s="141" t="s">
        <v>130</v>
      </c>
      <c r="T1288" s="141" t="s">
        <v>130</v>
      </c>
      <c r="U1288" s="141">
        <v>1</v>
      </c>
      <c r="V1288" s="141">
        <v>1</v>
      </c>
      <c r="W1288" s="141" t="s">
        <v>1975</v>
      </c>
      <c r="X1288" s="141" t="s">
        <v>1975</v>
      </c>
      <c r="Y1288" s="141">
        <v>0</v>
      </c>
      <c r="Z1288" s="140">
        <v>0</v>
      </c>
      <c r="AA1288" s="140" t="s">
        <v>1975</v>
      </c>
      <c r="AB1288" s="140" t="s">
        <v>1975</v>
      </c>
      <c r="AC1288" s="140" t="s">
        <v>31</v>
      </c>
      <c r="AD1288" s="141">
        <v>4</v>
      </c>
      <c r="AE1288" s="144" t="s">
        <v>1847</v>
      </c>
      <c r="AF1288" s="144" t="s">
        <v>1847</v>
      </c>
      <c r="AG1288" s="134"/>
      <c r="AH1288" s="142"/>
      <c r="AI1288" s="143"/>
      <c r="AJ1288" s="143" t="b">
        <f t="shared" si="431"/>
        <v>0</v>
      </c>
      <c r="AK1288" s="143" t="str">
        <f>O1288&amp;Q1288&amp;R1288&amp;U1288&amp;V1288&amp;Y1288&amp;Z1288&amp;AC1288&amp;AD1288</f>
        <v>B12110054</v>
      </c>
      <c r="AL1288" s="95">
        <v>73281</v>
      </c>
      <c r="AM1288" s="41" t="b">
        <f>C1288&lt;&gt;AK1288</f>
        <v>1</v>
      </c>
      <c r="AN1288" s="145" t="str">
        <f>N1288&amp;AK1288</f>
        <v>J9FB12110054</v>
      </c>
      <c r="AO1288" s="145"/>
      <c r="AP1288" s="31"/>
      <c r="AQ1288" s="146"/>
      <c r="AR1288" s="146">
        <f t="shared" si="422"/>
        <v>1</v>
      </c>
      <c r="AS1288" s="146" t="str">
        <f>IF(IFERROR(VLOOKUP(AE1288,#REF!,1,0),"")&lt;&gt;"",1,"")</f>
        <v/>
      </c>
      <c r="AT1288" s="146" t="str">
        <f>IF(IFERROR(VLOOKUP(AE1288,#REF!,1,0),"")&lt;&gt;"",1,"")</f>
        <v/>
      </c>
      <c r="AU1288" s="146" t="str">
        <f>IF(IFERROR(VLOOKUP(AE1288,#REF!,1,0),"")&lt;&gt;"",1,"")</f>
        <v/>
      </c>
      <c r="AV1288" s="146" t="str">
        <f>IF(IFERROR(VLOOKUP(AE1288,#REF!,1,0),"")&lt;&gt;"",1,"")</f>
        <v/>
      </c>
      <c r="AW1288" s="146" t="str">
        <f>IF(IFERROR(VLOOKUP(AE1288,#REF!,1,0),"")&lt;&gt;"",1,"")</f>
        <v/>
      </c>
      <c r="AX1288" s="146" t="str">
        <f>IF(IFERROR(VLOOKUP(AE1288,#REF!,1,0),"")&lt;&gt;"",1,"")</f>
        <v/>
      </c>
      <c r="AY1288" s="146" t="str">
        <f>IF(IFERROR(VLOOKUP(AE1288,#REF!,1,0),"")&lt;&gt;"",1,"")</f>
        <v/>
      </c>
      <c r="AZ1288" s="146" t="str">
        <f>IF(IFERROR(VLOOKUP(AE1288,#REF!,1,0),"")&lt;&gt;"",1,"")</f>
        <v/>
      </c>
      <c r="BA1288" s="146" t="str">
        <f>IF(IFERROR(VLOOKUP(AE1288,#REF!,1,0),"")&lt;&gt;"",1,"")</f>
        <v/>
      </c>
      <c r="BB1288" s="146" t="str">
        <f>IF(IFERROR(VLOOKUP(AE1288,#REF!,1,0),"")&lt;&gt;"",1,"")</f>
        <v/>
      </c>
      <c r="BC1288" s="146" t="str">
        <f>IF(IFERROR(VLOOKUP(AE1288,#REF!,1,0),"")&lt;&gt;"",1,"")</f>
        <v/>
      </c>
      <c r="BD1288" s="146" t="str">
        <f>IF(IFERROR(VLOOKUP(AE1288,#REF!,1,0),"")&lt;&gt;"",1,"")</f>
        <v/>
      </c>
      <c r="BE1288" s="148">
        <f t="shared" si="411"/>
        <v>1</v>
      </c>
    </row>
    <row r="1289" spans="1:57" ht="16">
      <c r="A1289" s="94">
        <v>1698</v>
      </c>
      <c r="B1289" s="94">
        <v>73282</v>
      </c>
      <c r="C1289" s="33" t="str">
        <f t="shared" si="429"/>
        <v>732820000</v>
      </c>
      <c r="D1289" s="34" t="str">
        <f t="shared" si="414"/>
        <v>73</v>
      </c>
      <c r="E1289" s="34" t="str">
        <f t="shared" si="415"/>
        <v>2</v>
      </c>
      <c r="F1289" s="34" t="str">
        <f t="shared" si="416"/>
        <v>8</v>
      </c>
      <c r="G1289" s="34" t="str">
        <f t="shared" si="417"/>
        <v>2</v>
      </c>
      <c r="H1289" s="34" t="str">
        <f t="shared" si="418"/>
        <v>0</v>
      </c>
      <c r="I1289" s="34" t="str">
        <f t="shared" si="419"/>
        <v>0</v>
      </c>
      <c r="J1289" s="34" t="str">
        <f t="shared" si="420"/>
        <v>0</v>
      </c>
      <c r="K1289" s="34" t="str">
        <f t="shared" si="421"/>
        <v>0</v>
      </c>
      <c r="L1289" s="34" t="s">
        <v>5724</v>
      </c>
      <c r="M1289" s="74" t="s">
        <v>2026</v>
      </c>
      <c r="N1289" s="35" t="s">
        <v>261</v>
      </c>
      <c r="O1289" s="37" t="s">
        <v>124</v>
      </c>
      <c r="P1289" s="57" t="s">
        <v>125</v>
      </c>
      <c r="Q1289" s="37">
        <v>1</v>
      </c>
      <c r="R1289" s="57">
        <v>2</v>
      </c>
      <c r="S1289" s="57" t="s">
        <v>130</v>
      </c>
      <c r="T1289" s="57" t="s">
        <v>130</v>
      </c>
      <c r="U1289" s="37">
        <v>1</v>
      </c>
      <c r="V1289" s="37">
        <v>1</v>
      </c>
      <c r="W1289" s="57" t="s">
        <v>1975</v>
      </c>
      <c r="X1289" s="57" t="s">
        <v>1975</v>
      </c>
      <c r="Y1289" s="37">
        <v>0</v>
      </c>
      <c r="Z1289" s="88">
        <v>0</v>
      </c>
      <c r="AA1289" s="88" t="s">
        <v>1975</v>
      </c>
      <c r="AB1289" s="88" t="s">
        <v>1975</v>
      </c>
      <c r="AC1289" s="88" t="s">
        <v>31</v>
      </c>
      <c r="AD1289" s="57">
        <v>5</v>
      </c>
      <c r="AE1289" s="42" t="s">
        <v>2026</v>
      </c>
      <c r="AF1289" s="42" t="s">
        <v>2027</v>
      </c>
      <c r="AG1289" s="27"/>
      <c r="AH1289" s="30" t="s">
        <v>8</v>
      </c>
      <c r="AI1289" s="39"/>
      <c r="AJ1289" s="39" t="b">
        <f t="shared" si="431"/>
        <v>0</v>
      </c>
      <c r="AK1289" s="39" t="str">
        <f>O1289&amp;Q1289&amp;R1289&amp;U1289&amp;V1289&amp;Y1289&amp;Z1289&amp;AC1289&amp;AD1289</f>
        <v>B12110055</v>
      </c>
      <c r="AL1289" s="95">
        <v>73282</v>
      </c>
      <c r="AM1289" s="41" t="b">
        <f>C1289&lt;&gt;AK1289</f>
        <v>1</v>
      </c>
      <c r="AN1289" s="30" t="str">
        <f>N1289&amp;AK1289</f>
        <v>J9FB12110055</v>
      </c>
      <c r="AO1289" s="30"/>
      <c r="AP1289" s="31"/>
      <c r="AQ1289" s="31"/>
      <c r="AR1289" s="31">
        <f t="shared" si="422"/>
        <v>1</v>
      </c>
      <c r="AS1289" s="31" t="str">
        <f>IF(IFERROR(VLOOKUP(AE1289,#REF!,1,0),"")&lt;&gt;"",1,"")</f>
        <v/>
      </c>
      <c r="AT1289" s="31" t="str">
        <f>IF(IFERROR(VLOOKUP(AE1289,#REF!,1,0),"")&lt;&gt;"",1,"")</f>
        <v/>
      </c>
      <c r="AU1289" s="31" t="str">
        <f>IF(IFERROR(VLOOKUP(AE1289,#REF!,1,0),"")&lt;&gt;"",1,"")</f>
        <v/>
      </c>
      <c r="AV1289" s="31" t="str">
        <f>IF(IFERROR(VLOOKUP(AE1289,#REF!,1,0),"")&lt;&gt;"",1,"")</f>
        <v/>
      </c>
      <c r="AW1289" s="31" t="str">
        <f>IF(IFERROR(VLOOKUP(AE1289,#REF!,1,0),"")&lt;&gt;"",1,"")</f>
        <v/>
      </c>
      <c r="AX1289" s="31" t="str">
        <f>IF(IFERROR(VLOOKUP(AE1289,#REF!,1,0),"")&lt;&gt;"",1,"")</f>
        <v/>
      </c>
      <c r="AY1289" s="31" t="str">
        <f>IF(IFERROR(VLOOKUP(AE1289,#REF!,1,0),"")&lt;&gt;"",1,"")</f>
        <v/>
      </c>
      <c r="AZ1289" s="31" t="str">
        <f>IF(IFERROR(VLOOKUP(AE1289,#REF!,1,0),"")&lt;&gt;"",1,"")</f>
        <v/>
      </c>
      <c r="BA1289" s="31" t="str">
        <f>IF(IFERROR(VLOOKUP(AE1289,#REF!,1,0),"")&lt;&gt;"",1,"")</f>
        <v/>
      </c>
      <c r="BB1289" s="31" t="str">
        <f>IF(IFERROR(VLOOKUP(AE1289,#REF!,1,0),"")&lt;&gt;"",1,"")</f>
        <v/>
      </c>
      <c r="BC1289" s="31" t="str">
        <f>IF(IFERROR(VLOOKUP(AE1289,#REF!,1,0),"")&lt;&gt;"",1,"")</f>
        <v/>
      </c>
      <c r="BD1289" s="31" t="str">
        <f>IF(IFERROR(VLOOKUP(AE1289,#REF!,1,0),"")&lt;&gt;"",1,"")</f>
        <v/>
      </c>
      <c r="BE1289" s="32">
        <f t="shared" si="411"/>
        <v>1</v>
      </c>
    </row>
    <row r="1290" spans="1:57" ht="16">
      <c r="A1290" s="94">
        <v>1699</v>
      </c>
      <c r="B1290" s="94">
        <v>73283</v>
      </c>
      <c r="C1290" s="33" t="str">
        <f t="shared" si="429"/>
        <v>732830000</v>
      </c>
      <c r="D1290" s="34" t="str">
        <f t="shared" si="414"/>
        <v>73</v>
      </c>
      <c r="E1290" s="34" t="str">
        <f t="shared" si="415"/>
        <v>2</v>
      </c>
      <c r="F1290" s="34" t="str">
        <f t="shared" si="416"/>
        <v>8</v>
      </c>
      <c r="G1290" s="34" t="str">
        <f t="shared" si="417"/>
        <v>3</v>
      </c>
      <c r="H1290" s="34" t="str">
        <f t="shared" si="418"/>
        <v>0</v>
      </c>
      <c r="I1290" s="34" t="str">
        <f t="shared" si="419"/>
        <v>0</v>
      </c>
      <c r="J1290" s="34" t="str">
        <f t="shared" si="420"/>
        <v>0</v>
      </c>
      <c r="K1290" s="34" t="str">
        <f t="shared" si="421"/>
        <v>0</v>
      </c>
      <c r="L1290" s="34" t="s">
        <v>5725</v>
      </c>
      <c r="M1290" s="74" t="s">
        <v>2028</v>
      </c>
      <c r="N1290" s="35" t="s">
        <v>261</v>
      </c>
      <c r="O1290" s="37" t="s">
        <v>124</v>
      </c>
      <c r="P1290" s="57" t="s">
        <v>125</v>
      </c>
      <c r="Q1290" s="37">
        <v>1</v>
      </c>
      <c r="R1290" s="57">
        <v>2</v>
      </c>
      <c r="S1290" s="57" t="s">
        <v>130</v>
      </c>
      <c r="T1290" s="57" t="s">
        <v>130</v>
      </c>
      <c r="U1290" s="37">
        <v>1</v>
      </c>
      <c r="V1290" s="37">
        <v>1</v>
      </c>
      <c r="W1290" s="57" t="s">
        <v>1975</v>
      </c>
      <c r="X1290" s="57" t="s">
        <v>1975</v>
      </c>
      <c r="Y1290" s="37">
        <v>0</v>
      </c>
      <c r="Z1290" s="88">
        <v>0</v>
      </c>
      <c r="AA1290" s="88" t="s">
        <v>1975</v>
      </c>
      <c r="AB1290" s="88" t="s">
        <v>1975</v>
      </c>
      <c r="AC1290" s="88" t="s">
        <v>31</v>
      </c>
      <c r="AD1290" s="57">
        <v>6</v>
      </c>
      <c r="AE1290" s="42" t="s">
        <v>2028</v>
      </c>
      <c r="AF1290" s="42" t="s">
        <v>2029</v>
      </c>
      <c r="AG1290" s="27"/>
      <c r="AH1290" s="30" t="s">
        <v>8</v>
      </c>
      <c r="AI1290" s="39"/>
      <c r="AJ1290" s="39" t="b">
        <f t="shared" si="431"/>
        <v>0</v>
      </c>
      <c r="AK1290" s="39" t="str">
        <f>O1290&amp;Q1290&amp;R1290&amp;U1290&amp;V1290&amp;Y1290&amp;Z1290&amp;AC1290&amp;AD1290</f>
        <v>B12110056</v>
      </c>
      <c r="AL1290" s="95">
        <v>73283</v>
      </c>
      <c r="AM1290" s="41" t="b">
        <f>C1290&lt;&gt;AK1290</f>
        <v>1</v>
      </c>
      <c r="AN1290" s="30" t="str">
        <f>N1290&amp;AK1290</f>
        <v>J9FB12110056</v>
      </c>
      <c r="AO1290" s="30"/>
      <c r="AP1290" s="31"/>
      <c r="AQ1290" s="31"/>
      <c r="AR1290" s="31">
        <f t="shared" si="422"/>
        <v>1</v>
      </c>
      <c r="AS1290" s="31" t="str">
        <f>IF(IFERROR(VLOOKUP(AE1290,#REF!,1,0),"")&lt;&gt;"",1,"")</f>
        <v/>
      </c>
      <c r="AT1290" s="31" t="str">
        <f>IF(IFERROR(VLOOKUP(AE1290,#REF!,1,0),"")&lt;&gt;"",1,"")</f>
        <v/>
      </c>
      <c r="AU1290" s="31" t="str">
        <f>IF(IFERROR(VLOOKUP(AE1290,#REF!,1,0),"")&lt;&gt;"",1,"")</f>
        <v/>
      </c>
      <c r="AV1290" s="31" t="str">
        <f>IF(IFERROR(VLOOKUP(AE1290,#REF!,1,0),"")&lt;&gt;"",1,"")</f>
        <v/>
      </c>
      <c r="AW1290" s="31" t="str">
        <f>IF(IFERROR(VLOOKUP(AE1290,#REF!,1,0),"")&lt;&gt;"",1,"")</f>
        <v/>
      </c>
      <c r="AX1290" s="31" t="str">
        <f>IF(IFERROR(VLOOKUP(AE1290,#REF!,1,0),"")&lt;&gt;"",1,"")</f>
        <v/>
      </c>
      <c r="AY1290" s="31" t="str">
        <f>IF(IFERROR(VLOOKUP(AE1290,#REF!,1,0),"")&lt;&gt;"",1,"")</f>
        <v/>
      </c>
      <c r="AZ1290" s="31" t="str">
        <f>IF(IFERROR(VLOOKUP(AE1290,#REF!,1,0),"")&lt;&gt;"",1,"")</f>
        <v/>
      </c>
      <c r="BA1290" s="31" t="str">
        <f>IF(IFERROR(VLOOKUP(AE1290,#REF!,1,0),"")&lt;&gt;"",1,"")</f>
        <v/>
      </c>
      <c r="BB1290" s="31" t="str">
        <f>IF(IFERROR(VLOOKUP(AE1290,#REF!,1,0),"")&lt;&gt;"",1,"")</f>
        <v/>
      </c>
      <c r="BC1290" s="31" t="str">
        <f>IF(IFERROR(VLOOKUP(AE1290,#REF!,1,0),"")&lt;&gt;"",1,"")</f>
        <v/>
      </c>
      <c r="BD1290" s="31" t="str">
        <f>IF(IFERROR(VLOOKUP(AE1290,#REF!,1,0),"")&lt;&gt;"",1,"")</f>
        <v/>
      </c>
      <c r="BE1290" s="32">
        <f t="shared" si="411"/>
        <v>1</v>
      </c>
    </row>
    <row r="1291" spans="1:57" ht="16">
      <c r="A1291" s="96">
        <v>1700</v>
      </c>
      <c r="B1291" s="96">
        <v>73284</v>
      </c>
      <c r="C1291" s="43" t="str">
        <f t="shared" si="429"/>
        <v>732840000</v>
      </c>
      <c r="D1291" s="44" t="str">
        <f t="shared" si="414"/>
        <v>73</v>
      </c>
      <c r="E1291" s="44" t="str">
        <f t="shared" si="415"/>
        <v>2</v>
      </c>
      <c r="F1291" s="44" t="str">
        <f t="shared" si="416"/>
        <v>8</v>
      </c>
      <c r="G1291" s="44" t="str">
        <f t="shared" si="417"/>
        <v>4</v>
      </c>
      <c r="H1291" s="44" t="str">
        <f t="shared" si="418"/>
        <v>0</v>
      </c>
      <c r="I1291" s="44" t="str">
        <f t="shared" si="419"/>
        <v>0</v>
      </c>
      <c r="J1291" s="44" t="str">
        <f t="shared" si="420"/>
        <v>0</v>
      </c>
      <c r="K1291" s="44" t="str">
        <f t="shared" si="421"/>
        <v>0</v>
      </c>
      <c r="L1291" s="44"/>
      <c r="M1291" s="81" t="s">
        <v>2030</v>
      </c>
      <c r="N1291" s="81"/>
      <c r="O1291" s="46" t="s">
        <v>124</v>
      </c>
      <c r="P1291" s="50" t="s">
        <v>125</v>
      </c>
      <c r="Q1291" s="48">
        <v>1</v>
      </c>
      <c r="R1291" s="50"/>
      <c r="S1291" s="50" t="s">
        <v>130</v>
      </c>
      <c r="T1291" s="97" t="s">
        <v>130</v>
      </c>
      <c r="U1291" s="48">
        <v>1</v>
      </c>
      <c r="V1291" s="48">
        <v>1</v>
      </c>
      <c r="W1291" s="50"/>
      <c r="X1291" s="50" t="s">
        <v>1975</v>
      </c>
      <c r="Y1291" s="46">
        <v>0</v>
      </c>
      <c r="Z1291" s="52">
        <v>0</v>
      </c>
      <c r="AA1291" s="52"/>
      <c r="AB1291" s="52" t="s">
        <v>1975</v>
      </c>
      <c r="AC1291" s="52" t="s">
        <v>27</v>
      </c>
      <c r="AD1291" s="50">
        <v>7</v>
      </c>
      <c r="AE1291" s="50" t="s">
        <v>2030</v>
      </c>
      <c r="AF1291" s="51"/>
      <c r="AG1291" s="51" t="s">
        <v>8</v>
      </c>
      <c r="AH1291" s="52"/>
      <c r="AI1291" s="39"/>
      <c r="AJ1291" s="39"/>
      <c r="AK1291" s="39" t="e">
        <f>O1291&amp;Q1291&amp;#REF!&amp;U1291&amp;V1291&amp;Y1291&amp;Z1291&amp;AC1291&amp;AD1291</f>
        <v>#REF!</v>
      </c>
      <c r="AL1291" s="96">
        <v>73284</v>
      </c>
      <c r="AM1291" s="44" t="e">
        <f>C1291&lt;&gt;AK1291</f>
        <v>#REF!</v>
      </c>
      <c r="AN1291" s="52"/>
      <c r="AO1291" s="52"/>
      <c r="AP1291" s="53"/>
      <c r="AQ1291" s="53"/>
      <c r="AR1291" s="53">
        <f t="shared" si="422"/>
        <v>1</v>
      </c>
      <c r="AS1291" s="53" t="str">
        <f>IF(IFERROR(VLOOKUP(AE1291,#REF!,1,0),"")&lt;&gt;"",1,"")</f>
        <v/>
      </c>
      <c r="AT1291" s="53" t="str">
        <f>IF(IFERROR(VLOOKUP(AE1291,#REF!,1,0),"")&lt;&gt;"",1,"")</f>
        <v/>
      </c>
      <c r="AU1291" s="53" t="str">
        <f>IF(IFERROR(VLOOKUP(AE1291,#REF!,1,0),"")&lt;&gt;"",1,"")</f>
        <v/>
      </c>
      <c r="AV1291" s="53" t="str">
        <f>IF(IFERROR(VLOOKUP(AE1291,#REF!,1,0),"")&lt;&gt;"",1,"")</f>
        <v/>
      </c>
      <c r="AW1291" s="53" t="str">
        <f>IF(IFERROR(VLOOKUP(AE1291,#REF!,1,0),"")&lt;&gt;"",1,"")</f>
        <v/>
      </c>
      <c r="AX1291" s="53" t="str">
        <f>IF(IFERROR(VLOOKUP(AE1291,#REF!,1,0),"")&lt;&gt;"",1,"")</f>
        <v/>
      </c>
      <c r="AY1291" s="53" t="str">
        <f>IF(IFERROR(VLOOKUP(AE1291,#REF!,1,0),"")&lt;&gt;"",1,"")</f>
        <v/>
      </c>
      <c r="AZ1291" s="53" t="str">
        <f>IF(IFERROR(VLOOKUP(AE1291,#REF!,1,0),"")&lt;&gt;"",1,"")</f>
        <v/>
      </c>
      <c r="BA1291" s="53" t="str">
        <f>IF(IFERROR(VLOOKUP(AE1291,#REF!,1,0),"")&lt;&gt;"",1,"")</f>
        <v/>
      </c>
      <c r="BB1291" s="53" t="str">
        <f>IF(IFERROR(VLOOKUP(AE1291,#REF!,1,0),"")&lt;&gt;"",1,"")</f>
        <v/>
      </c>
      <c r="BC1291" s="53" t="str">
        <f>IF(IFERROR(VLOOKUP(AE1291,#REF!,1,0),"")&lt;&gt;"",1,"")</f>
        <v/>
      </c>
      <c r="BD1291" s="53" t="str">
        <f>IF(IFERROR(VLOOKUP(AE1291,#REF!,1,0),"")&lt;&gt;"",1,"")</f>
        <v/>
      </c>
      <c r="BE1291" s="54">
        <f t="shared" si="411"/>
        <v>1</v>
      </c>
    </row>
    <row r="1292" spans="1:57" ht="17">
      <c r="A1292" s="137">
        <v>1701</v>
      </c>
      <c r="B1292" s="137">
        <v>73285</v>
      </c>
      <c r="C1292" s="137" t="str">
        <f t="shared" si="429"/>
        <v>732850000</v>
      </c>
      <c r="D1292" s="138" t="str">
        <f t="shared" si="414"/>
        <v>73</v>
      </c>
      <c r="E1292" s="138" t="str">
        <f t="shared" si="415"/>
        <v>2</v>
      </c>
      <c r="F1292" s="138" t="str">
        <f t="shared" si="416"/>
        <v>8</v>
      </c>
      <c r="G1292" s="138" t="str">
        <f t="shared" si="417"/>
        <v>5</v>
      </c>
      <c r="H1292" s="138" t="str">
        <f t="shared" si="418"/>
        <v>0</v>
      </c>
      <c r="I1292" s="138" t="str">
        <f t="shared" si="419"/>
        <v>0</v>
      </c>
      <c r="J1292" s="138" t="str">
        <f t="shared" si="420"/>
        <v>0</v>
      </c>
      <c r="K1292" s="138" t="str">
        <f t="shared" si="421"/>
        <v>0</v>
      </c>
      <c r="L1292" s="138" t="s">
        <v>5726</v>
      </c>
      <c r="M1292" s="158" t="s">
        <v>2031</v>
      </c>
      <c r="N1292" s="139" t="s">
        <v>261</v>
      </c>
      <c r="O1292" s="141" t="s">
        <v>124</v>
      </c>
      <c r="P1292" s="141" t="s">
        <v>125</v>
      </c>
      <c r="Q1292" s="141">
        <v>1</v>
      </c>
      <c r="R1292" s="141">
        <v>2</v>
      </c>
      <c r="S1292" s="141" t="s">
        <v>130</v>
      </c>
      <c r="T1292" s="141" t="s">
        <v>130</v>
      </c>
      <c r="U1292" s="141">
        <v>1</v>
      </c>
      <c r="V1292" s="141">
        <v>1</v>
      </c>
      <c r="W1292" s="141" t="s">
        <v>1975</v>
      </c>
      <c r="X1292" s="141" t="s">
        <v>1975</v>
      </c>
      <c r="Y1292" s="141">
        <v>0</v>
      </c>
      <c r="Z1292" s="140">
        <v>0</v>
      </c>
      <c r="AA1292" s="140" t="s">
        <v>1975</v>
      </c>
      <c r="AB1292" s="140" t="s">
        <v>1975</v>
      </c>
      <c r="AC1292" s="140" t="s">
        <v>31</v>
      </c>
      <c r="AD1292" s="141">
        <v>7</v>
      </c>
      <c r="AE1292" s="144" t="s">
        <v>2031</v>
      </c>
      <c r="AF1292" s="144" t="s">
        <v>2031</v>
      </c>
      <c r="AG1292" s="134"/>
      <c r="AH1292" s="142"/>
      <c r="AI1292" s="143"/>
      <c r="AJ1292" s="143" t="b">
        <f t="shared" ref="AJ1292:AJ1293" si="432">IF(OR(AS1292=1,AT1292=1,AU1292=1,AV1292=1,AW1292=1,AX1292=1,AY1292=1,AZ1292=1,BA1292=1,BB1292=1,BC1292=1,BD1292=1),TRUE,FALSE)</f>
        <v>0</v>
      </c>
      <c r="AK1292" s="143" t="str">
        <f>O1292&amp;Q1292&amp;R1292&amp;U1292&amp;V1292&amp;Y1292&amp;Z1292&amp;AC1292&amp;AD1292</f>
        <v>B12110057</v>
      </c>
      <c r="AL1292" s="95">
        <v>73285</v>
      </c>
      <c r="AM1292" s="41" t="b">
        <f>C1292&lt;&gt;AK1292</f>
        <v>1</v>
      </c>
      <c r="AN1292" s="145" t="str">
        <f>N1292&amp;AK1292</f>
        <v>J9FB12110057</v>
      </c>
      <c r="AO1292" s="145"/>
      <c r="AP1292" s="31"/>
      <c r="AQ1292" s="146"/>
      <c r="AR1292" s="146">
        <f t="shared" si="422"/>
        <v>1</v>
      </c>
      <c r="AS1292" s="146" t="str">
        <f>IF(IFERROR(VLOOKUP(AE1292,#REF!,1,0),"")&lt;&gt;"",1,"")</f>
        <v/>
      </c>
      <c r="AT1292" s="146" t="str">
        <f>IF(IFERROR(VLOOKUP(AE1292,#REF!,1,0),"")&lt;&gt;"",1,"")</f>
        <v/>
      </c>
      <c r="AU1292" s="146" t="str">
        <f>IF(IFERROR(VLOOKUP(AE1292,#REF!,1,0),"")&lt;&gt;"",1,"")</f>
        <v/>
      </c>
      <c r="AV1292" s="146" t="str">
        <f>IF(IFERROR(VLOOKUP(AE1292,#REF!,1,0),"")&lt;&gt;"",1,"")</f>
        <v/>
      </c>
      <c r="AW1292" s="146" t="str">
        <f>IF(IFERROR(VLOOKUP(AE1292,#REF!,1,0),"")&lt;&gt;"",1,"")</f>
        <v/>
      </c>
      <c r="AX1292" s="146" t="str">
        <f>IF(IFERROR(VLOOKUP(AE1292,#REF!,1,0),"")&lt;&gt;"",1,"")</f>
        <v/>
      </c>
      <c r="AY1292" s="146" t="str">
        <f>IF(IFERROR(VLOOKUP(AE1292,#REF!,1,0),"")&lt;&gt;"",1,"")</f>
        <v/>
      </c>
      <c r="AZ1292" s="146" t="str">
        <f>IF(IFERROR(VLOOKUP(AE1292,#REF!,1,0),"")&lt;&gt;"",1,"")</f>
        <v/>
      </c>
      <c r="BA1292" s="146" t="str">
        <f>IF(IFERROR(VLOOKUP(AE1292,#REF!,1,0),"")&lt;&gt;"",1,"")</f>
        <v/>
      </c>
      <c r="BB1292" s="146" t="str">
        <f>IF(IFERROR(VLOOKUP(AE1292,#REF!,1,0),"")&lt;&gt;"",1,"")</f>
        <v/>
      </c>
      <c r="BC1292" s="146" t="str">
        <f>IF(IFERROR(VLOOKUP(AE1292,#REF!,1,0),"")&lt;&gt;"",1,"")</f>
        <v/>
      </c>
      <c r="BD1292" s="146" t="str">
        <f>IF(IFERROR(VLOOKUP(AE1292,#REF!,1,0),"")&lt;&gt;"",1,"")</f>
        <v/>
      </c>
      <c r="BE1292" s="148">
        <f t="shared" si="411"/>
        <v>1</v>
      </c>
    </row>
    <row r="1293" spans="1:57" ht="17">
      <c r="A1293" s="137">
        <v>714</v>
      </c>
      <c r="B1293" s="137">
        <v>7022</v>
      </c>
      <c r="C1293" s="137" t="str">
        <f t="shared" si="429"/>
        <v>702200000</v>
      </c>
      <c r="D1293" s="138" t="str">
        <f t="shared" si="414"/>
        <v>70</v>
      </c>
      <c r="E1293" s="138" t="str">
        <f t="shared" si="415"/>
        <v>2</v>
      </c>
      <c r="F1293" s="138" t="str">
        <f t="shared" si="416"/>
        <v>2</v>
      </c>
      <c r="G1293" s="138" t="str">
        <f t="shared" si="417"/>
        <v>0</v>
      </c>
      <c r="H1293" s="138" t="str">
        <f t="shared" si="418"/>
        <v>0</v>
      </c>
      <c r="I1293" s="138" t="str">
        <f t="shared" si="419"/>
        <v>0</v>
      </c>
      <c r="J1293" s="138" t="str">
        <f t="shared" si="420"/>
        <v>0</v>
      </c>
      <c r="K1293" s="138" t="str">
        <f t="shared" si="421"/>
        <v>0</v>
      </c>
      <c r="L1293" s="138" t="s">
        <v>5727</v>
      </c>
      <c r="M1293" s="139" t="s">
        <v>2032</v>
      </c>
      <c r="N1293" s="139" t="s">
        <v>261</v>
      </c>
      <c r="O1293" s="141" t="s">
        <v>124</v>
      </c>
      <c r="P1293" s="141" t="s">
        <v>125</v>
      </c>
      <c r="Q1293" s="141">
        <v>1</v>
      </c>
      <c r="R1293" s="141">
        <v>2</v>
      </c>
      <c r="S1293" s="141" t="s">
        <v>130</v>
      </c>
      <c r="T1293" s="141" t="s">
        <v>130</v>
      </c>
      <c r="U1293" s="141">
        <v>1</v>
      </c>
      <c r="V1293" s="141">
        <v>2</v>
      </c>
      <c r="W1293" s="141" t="s">
        <v>2032</v>
      </c>
      <c r="X1293" s="141" t="s">
        <v>2032</v>
      </c>
      <c r="Y1293" s="141" t="s">
        <v>66</v>
      </c>
      <c r="Z1293" s="140" t="s">
        <v>66</v>
      </c>
      <c r="AA1293" s="140" t="s">
        <v>2032</v>
      </c>
      <c r="AB1293" s="140" t="s">
        <v>2032</v>
      </c>
      <c r="AC1293" s="140" t="s">
        <v>66</v>
      </c>
      <c r="AD1293" s="141" t="s">
        <v>66</v>
      </c>
      <c r="AE1293" s="144" t="s">
        <v>2032</v>
      </c>
      <c r="AF1293" s="144" t="s">
        <v>2033</v>
      </c>
      <c r="AG1293" s="134"/>
      <c r="AH1293" s="142"/>
      <c r="AI1293" s="143"/>
      <c r="AJ1293" s="143" t="b">
        <f t="shared" si="432"/>
        <v>0</v>
      </c>
      <c r="AK1293" s="143" t="str">
        <f>O1293&amp;Q1293&amp;R1293&amp;U1293&amp;V1293&amp;Y1293&amp;Z1293&amp;AC1293&amp;AD1293</f>
        <v>B12120000</v>
      </c>
      <c r="AL1293" s="40">
        <v>7022</v>
      </c>
      <c r="AM1293" s="41" t="b">
        <f>C1293&lt;&gt;AK1293</f>
        <v>1</v>
      </c>
      <c r="AN1293" s="145" t="str">
        <f>N1293&amp;AK1293</f>
        <v>J9FB12120000</v>
      </c>
      <c r="AO1293" s="145"/>
      <c r="AP1293" s="31"/>
      <c r="AQ1293" s="146"/>
      <c r="AR1293" s="146">
        <f t="shared" si="422"/>
        <v>1</v>
      </c>
      <c r="AS1293" s="146" t="str">
        <f>IF(IFERROR(VLOOKUP(AE1293,#REF!,1,0),"")&lt;&gt;"",1,"")</f>
        <v/>
      </c>
      <c r="AT1293" s="146" t="str">
        <f>IF(IFERROR(VLOOKUP(AE1293,#REF!,1,0),"")&lt;&gt;"",1,"")</f>
        <v/>
      </c>
      <c r="AU1293" s="146" t="str">
        <f>IF(IFERROR(VLOOKUP(AE1293,#REF!,1,0),"")&lt;&gt;"",1,"")</f>
        <v/>
      </c>
      <c r="AV1293" s="146" t="str">
        <f>IF(IFERROR(VLOOKUP(AE1293,#REF!,1,0),"")&lt;&gt;"",1,"")</f>
        <v/>
      </c>
      <c r="AW1293" s="146" t="str">
        <f>IF(IFERROR(VLOOKUP(AE1293,#REF!,1,0),"")&lt;&gt;"",1,"")</f>
        <v/>
      </c>
      <c r="AX1293" s="146" t="str">
        <f>IF(IFERROR(VLOOKUP(AE1293,#REF!,1,0),"")&lt;&gt;"",1,"")</f>
        <v/>
      </c>
      <c r="AY1293" s="146" t="str">
        <f>IF(IFERROR(VLOOKUP(AE1293,#REF!,1,0),"")&lt;&gt;"",1,"")</f>
        <v/>
      </c>
      <c r="AZ1293" s="146" t="str">
        <f>IF(IFERROR(VLOOKUP(AE1293,#REF!,1,0),"")&lt;&gt;"",1,"")</f>
        <v/>
      </c>
      <c r="BA1293" s="146" t="str">
        <f>IF(IFERROR(VLOOKUP(AE1293,#REF!,1,0),"")&lt;&gt;"",1,"")</f>
        <v/>
      </c>
      <c r="BB1293" s="146" t="str">
        <f>IF(IFERROR(VLOOKUP(AE1293,#REF!,1,0),"")&lt;&gt;"",1,"")</f>
        <v/>
      </c>
      <c r="BC1293" s="146" t="str">
        <f>IF(IFERROR(VLOOKUP(AE1293,#REF!,1,0),"")&lt;&gt;"",1,"")</f>
        <v/>
      </c>
      <c r="BD1293" s="146" t="str">
        <f>IF(IFERROR(VLOOKUP(AE1293,#REF!,1,0),"")&lt;&gt;"",1,"")</f>
        <v/>
      </c>
      <c r="BE1293" s="148">
        <f t="shared" si="411"/>
        <v>1</v>
      </c>
    </row>
    <row r="1294" spans="1:57" ht="16">
      <c r="A1294" s="43">
        <v>715</v>
      </c>
      <c r="B1294" s="43">
        <v>7029</v>
      </c>
      <c r="C1294" s="43" t="str">
        <f t="shared" si="429"/>
        <v>702900000</v>
      </c>
      <c r="D1294" s="44" t="str">
        <f t="shared" si="414"/>
        <v>70</v>
      </c>
      <c r="E1294" s="44" t="str">
        <f t="shared" si="415"/>
        <v>2</v>
      </c>
      <c r="F1294" s="44" t="str">
        <f t="shared" si="416"/>
        <v>9</v>
      </c>
      <c r="G1294" s="44" t="str">
        <f t="shared" si="417"/>
        <v>0</v>
      </c>
      <c r="H1294" s="44" t="str">
        <f t="shared" si="418"/>
        <v>0</v>
      </c>
      <c r="I1294" s="44" t="str">
        <f t="shared" si="419"/>
        <v>0</v>
      </c>
      <c r="J1294" s="44" t="str">
        <f t="shared" si="420"/>
        <v>0</v>
      </c>
      <c r="K1294" s="44" t="str">
        <f t="shared" si="421"/>
        <v>0</v>
      </c>
      <c r="L1294" s="44"/>
      <c r="M1294" s="45" t="s">
        <v>2034</v>
      </c>
      <c r="N1294" s="45"/>
      <c r="O1294" s="46" t="s">
        <v>124</v>
      </c>
      <c r="P1294" s="47" t="s">
        <v>125</v>
      </c>
      <c r="Q1294" s="48">
        <v>1</v>
      </c>
      <c r="R1294" s="47"/>
      <c r="S1294" s="47" t="s">
        <v>130</v>
      </c>
      <c r="T1294" s="97" t="s">
        <v>130</v>
      </c>
      <c r="U1294" s="46" t="s">
        <v>66</v>
      </c>
      <c r="V1294" s="46" t="s">
        <v>66</v>
      </c>
      <c r="W1294" s="47"/>
      <c r="X1294" s="47" t="s">
        <v>2034</v>
      </c>
      <c r="Y1294" s="46" t="s">
        <v>66</v>
      </c>
      <c r="Z1294" s="49" t="s">
        <v>66</v>
      </c>
      <c r="AA1294" s="47"/>
      <c r="AB1294" s="47" t="s">
        <v>2034</v>
      </c>
      <c r="AC1294" s="49" t="s">
        <v>66</v>
      </c>
      <c r="AD1294" s="47" t="s">
        <v>66</v>
      </c>
      <c r="AE1294" s="50" t="s">
        <v>2034</v>
      </c>
      <c r="AF1294" s="51"/>
      <c r="AG1294" s="51" t="s">
        <v>8</v>
      </c>
      <c r="AH1294" s="52"/>
      <c r="AI1294" s="39"/>
      <c r="AJ1294" s="39"/>
      <c r="AK1294" s="39" t="e">
        <f>O1294&amp;Q1294&amp;#REF!&amp;U1294&amp;V1294&amp;Y1294&amp;Z1294&amp;AC1294&amp;AD1294</f>
        <v>#REF!</v>
      </c>
      <c r="AL1294" s="43">
        <v>7029</v>
      </c>
      <c r="AM1294" s="44" t="e">
        <f>C1294&lt;&gt;AK1294</f>
        <v>#REF!</v>
      </c>
      <c r="AN1294" s="52"/>
      <c r="AO1294" s="52"/>
      <c r="AP1294" s="53"/>
      <c r="AQ1294" s="53"/>
      <c r="AR1294" s="53">
        <f t="shared" si="422"/>
        <v>1</v>
      </c>
      <c r="AS1294" s="53" t="str">
        <f>IF(IFERROR(VLOOKUP(AE1294,#REF!,1,0),"")&lt;&gt;"",1,"")</f>
        <v/>
      </c>
      <c r="AT1294" s="53" t="str">
        <f>IF(IFERROR(VLOOKUP(AE1294,#REF!,1,0),"")&lt;&gt;"",1,"")</f>
        <v/>
      </c>
      <c r="AU1294" s="53" t="str">
        <f>IF(IFERROR(VLOOKUP(AE1294,#REF!,1,0),"")&lt;&gt;"",1,"")</f>
        <v/>
      </c>
      <c r="AV1294" s="53" t="str">
        <f>IF(IFERROR(VLOOKUP(AE1294,#REF!,1,0),"")&lt;&gt;"",1,"")</f>
        <v/>
      </c>
      <c r="AW1294" s="53" t="str">
        <f>IF(IFERROR(VLOOKUP(AE1294,#REF!,1,0),"")&lt;&gt;"",1,"")</f>
        <v/>
      </c>
      <c r="AX1294" s="53" t="str">
        <f>IF(IFERROR(VLOOKUP(AE1294,#REF!,1,0),"")&lt;&gt;"",1,"")</f>
        <v/>
      </c>
      <c r="AY1294" s="53" t="str">
        <f>IF(IFERROR(VLOOKUP(AE1294,#REF!,1,0),"")&lt;&gt;"",1,"")</f>
        <v/>
      </c>
      <c r="AZ1294" s="53" t="str">
        <f>IF(IFERROR(VLOOKUP(AE1294,#REF!,1,0),"")&lt;&gt;"",1,"")</f>
        <v/>
      </c>
      <c r="BA1294" s="53" t="str">
        <f>IF(IFERROR(VLOOKUP(AE1294,#REF!,1,0),"")&lt;&gt;"",1,"")</f>
        <v/>
      </c>
      <c r="BB1294" s="53" t="str">
        <f>IF(IFERROR(VLOOKUP(AE1294,#REF!,1,0),"")&lt;&gt;"",1,"")</f>
        <v/>
      </c>
      <c r="BC1294" s="53" t="str">
        <f>IF(IFERROR(VLOOKUP(AE1294,#REF!,1,0),"")&lt;&gt;"",1,"")</f>
        <v/>
      </c>
      <c r="BD1294" s="53" t="str">
        <f>IF(IFERROR(VLOOKUP(AE1294,#REF!,1,0),"")&lt;&gt;"",1,"")</f>
        <v/>
      </c>
      <c r="BE1294" s="54">
        <f t="shared" si="411"/>
        <v>1</v>
      </c>
    </row>
    <row r="1295" spans="1:57" ht="17">
      <c r="A1295" s="137">
        <v>2740</v>
      </c>
      <c r="B1295" s="137">
        <v>999999999</v>
      </c>
      <c r="C1295" s="137">
        <v>999999999</v>
      </c>
      <c r="D1295" s="138" t="str">
        <f t="shared" si="414"/>
        <v>99</v>
      </c>
      <c r="E1295" s="138" t="str">
        <f t="shared" si="415"/>
        <v>9</v>
      </c>
      <c r="F1295" s="138" t="str">
        <f t="shared" si="416"/>
        <v>9</v>
      </c>
      <c r="G1295" s="138" t="str">
        <f t="shared" si="417"/>
        <v>9</v>
      </c>
      <c r="H1295" s="138" t="str">
        <f t="shared" si="418"/>
        <v>9</v>
      </c>
      <c r="I1295" s="138" t="str">
        <f t="shared" si="419"/>
        <v>9</v>
      </c>
      <c r="J1295" s="138" t="str">
        <f t="shared" si="420"/>
        <v>9</v>
      </c>
      <c r="K1295" s="138" t="str">
        <f t="shared" si="421"/>
        <v>9</v>
      </c>
      <c r="L1295" s="138" t="s">
        <v>5728</v>
      </c>
      <c r="M1295" s="144" t="s">
        <v>2035</v>
      </c>
      <c r="N1295" s="139" t="s">
        <v>261</v>
      </c>
      <c r="O1295" s="141" t="s">
        <v>124</v>
      </c>
      <c r="P1295" s="141" t="s">
        <v>125</v>
      </c>
      <c r="Q1295" s="141">
        <v>1</v>
      </c>
      <c r="R1295" s="141">
        <v>2</v>
      </c>
      <c r="S1295" s="141" t="s">
        <v>130</v>
      </c>
      <c r="T1295" s="141" t="s">
        <v>130</v>
      </c>
      <c r="U1295" s="141">
        <v>1</v>
      </c>
      <c r="V1295" s="141">
        <v>3</v>
      </c>
      <c r="W1295" s="141" t="s">
        <v>2035</v>
      </c>
      <c r="X1295" s="141" t="s">
        <v>2035</v>
      </c>
      <c r="Y1295" s="141">
        <v>0</v>
      </c>
      <c r="Z1295" s="140">
        <v>0</v>
      </c>
      <c r="AA1295" s="140" t="s">
        <v>2035</v>
      </c>
      <c r="AB1295" s="140" t="s">
        <v>2035</v>
      </c>
      <c r="AC1295" s="140" t="s">
        <v>66</v>
      </c>
      <c r="AD1295" s="141" t="s">
        <v>66</v>
      </c>
      <c r="AE1295" s="144" t="s">
        <v>2035</v>
      </c>
      <c r="AF1295" s="144" t="s">
        <v>2035</v>
      </c>
      <c r="AG1295" s="134"/>
      <c r="AH1295" s="142"/>
      <c r="AI1295" s="143"/>
      <c r="AJ1295" s="143" t="b">
        <f t="shared" ref="AJ1295:AJ1300" si="433">IF(OR(AS1295=1,AT1295=1,AU1295=1,AV1295=1,AW1295=1,AX1295=1,AY1295=1,AZ1295=1,BA1295=1,BB1295=1,BC1295=1,BD1295=1),TRUE,FALSE)</f>
        <v>0</v>
      </c>
      <c r="AK1295" s="143" t="str">
        <f>O1295&amp;Q1295&amp;R1295&amp;U1295&amp;V1295&amp;Y1295&amp;Z1295&amp;AC1295&amp;AD1295</f>
        <v>B12130000</v>
      </c>
      <c r="AL1295" s="59"/>
      <c r="AM1295" s="41" t="b">
        <f>C1295&lt;&gt;AK1295</f>
        <v>1</v>
      </c>
      <c r="AN1295" s="145" t="str">
        <f>N1295&amp;AK1295</f>
        <v>J9FB12130000</v>
      </c>
      <c r="AO1295" s="145"/>
      <c r="AP1295" s="31"/>
      <c r="AQ1295" s="146"/>
      <c r="AR1295" s="146" t="str">
        <f t="shared" si="422"/>
        <v/>
      </c>
      <c r="AS1295" s="146" t="str">
        <f>IF(IFERROR(VLOOKUP(AE1295,#REF!,1,0),"")&lt;&gt;"",1,"")</f>
        <v/>
      </c>
      <c r="AT1295" s="146" t="str">
        <f>IF(IFERROR(VLOOKUP(AE1295,#REF!,1,0),"")&lt;&gt;"",1,"")</f>
        <v/>
      </c>
      <c r="AU1295" s="146" t="str">
        <f>IF(IFERROR(VLOOKUP(AE1295,#REF!,1,0),"")&lt;&gt;"",1,"")</f>
        <v/>
      </c>
      <c r="AV1295" s="146" t="str">
        <f>IF(IFERROR(VLOOKUP(AE1295,#REF!,1,0),"")&lt;&gt;"",1,"")</f>
        <v/>
      </c>
      <c r="AW1295" s="146" t="str">
        <f>IF(IFERROR(VLOOKUP(AE1295,#REF!,1,0),"")&lt;&gt;"",1,"")</f>
        <v/>
      </c>
      <c r="AX1295" s="146" t="str">
        <f>IF(IFERROR(VLOOKUP(AE1295,#REF!,1,0),"")&lt;&gt;"",1,"")</f>
        <v/>
      </c>
      <c r="AY1295" s="146" t="str">
        <f>IF(IFERROR(VLOOKUP(AE1295,#REF!,1,0),"")&lt;&gt;"",1,"")</f>
        <v/>
      </c>
      <c r="AZ1295" s="146" t="str">
        <f>IF(IFERROR(VLOOKUP(AE1295,#REF!,1,0),"")&lt;&gt;"",1,"")</f>
        <v/>
      </c>
      <c r="BA1295" s="146" t="str">
        <f>IF(IFERROR(VLOOKUP(AE1295,#REF!,1,0),"")&lt;&gt;"",1,"")</f>
        <v/>
      </c>
      <c r="BB1295" s="146" t="str">
        <f>IF(IFERROR(VLOOKUP(AE1295,#REF!,1,0),"")&lt;&gt;"",1,"")</f>
        <v/>
      </c>
      <c r="BC1295" s="146" t="str">
        <f>IF(IFERROR(VLOOKUP(AE1295,#REF!,1,0),"")&lt;&gt;"",1,"")</f>
        <v/>
      </c>
      <c r="BD1295" s="146" t="str">
        <f>IF(IFERROR(VLOOKUP(AE1295,#REF!,1,0),"")&lt;&gt;"",1,"")</f>
        <v/>
      </c>
      <c r="BE1295" s="148">
        <f t="shared" si="411"/>
        <v>0</v>
      </c>
    </row>
    <row r="1296" spans="1:57" ht="17">
      <c r="A1296" s="137">
        <v>2741</v>
      </c>
      <c r="B1296" s="137">
        <v>999999999</v>
      </c>
      <c r="C1296" s="137">
        <v>999999999</v>
      </c>
      <c r="D1296" s="138" t="str">
        <f t="shared" si="414"/>
        <v>99</v>
      </c>
      <c r="E1296" s="138" t="str">
        <f t="shared" si="415"/>
        <v>9</v>
      </c>
      <c r="F1296" s="138" t="str">
        <f t="shared" si="416"/>
        <v>9</v>
      </c>
      <c r="G1296" s="138" t="str">
        <f t="shared" si="417"/>
        <v>9</v>
      </c>
      <c r="H1296" s="138" t="str">
        <f t="shared" si="418"/>
        <v>9</v>
      </c>
      <c r="I1296" s="138" t="str">
        <f t="shared" si="419"/>
        <v>9</v>
      </c>
      <c r="J1296" s="138" t="str">
        <f t="shared" si="420"/>
        <v>9</v>
      </c>
      <c r="K1296" s="138" t="str">
        <f t="shared" si="421"/>
        <v>9</v>
      </c>
      <c r="L1296" s="138" t="s">
        <v>5729</v>
      </c>
      <c r="M1296" s="144" t="s">
        <v>2036</v>
      </c>
      <c r="N1296" s="139" t="s">
        <v>261</v>
      </c>
      <c r="O1296" s="141" t="s">
        <v>124</v>
      </c>
      <c r="P1296" s="141" t="s">
        <v>125</v>
      </c>
      <c r="Q1296" s="141">
        <v>1</v>
      </c>
      <c r="R1296" s="141">
        <v>2</v>
      </c>
      <c r="S1296" s="141" t="s">
        <v>130</v>
      </c>
      <c r="T1296" s="141" t="s">
        <v>130</v>
      </c>
      <c r="U1296" s="141">
        <v>1</v>
      </c>
      <c r="V1296" s="141">
        <v>4</v>
      </c>
      <c r="W1296" s="141" t="s">
        <v>2036</v>
      </c>
      <c r="X1296" s="141" t="s">
        <v>2036</v>
      </c>
      <c r="Y1296" s="141">
        <v>0</v>
      </c>
      <c r="Z1296" s="140">
        <v>0</v>
      </c>
      <c r="AA1296" s="140" t="s">
        <v>2036</v>
      </c>
      <c r="AB1296" s="140" t="s">
        <v>2036</v>
      </c>
      <c r="AC1296" s="140" t="s">
        <v>66</v>
      </c>
      <c r="AD1296" s="141" t="s">
        <v>66</v>
      </c>
      <c r="AE1296" s="144" t="s">
        <v>2036</v>
      </c>
      <c r="AF1296" s="144" t="s">
        <v>2036</v>
      </c>
      <c r="AG1296" s="134"/>
      <c r="AH1296" s="142"/>
      <c r="AI1296" s="143"/>
      <c r="AJ1296" s="143" t="b">
        <f t="shared" si="433"/>
        <v>0</v>
      </c>
      <c r="AK1296" s="143" t="str">
        <f>O1296&amp;Q1296&amp;R1296&amp;U1296&amp;V1296&amp;Y1296&amp;Z1296&amp;AC1296&amp;AD1296</f>
        <v>B12140000</v>
      </c>
      <c r="AL1296" s="59"/>
      <c r="AM1296" s="41" t="b">
        <f>C1296&lt;&gt;AK1296</f>
        <v>1</v>
      </c>
      <c r="AN1296" s="145" t="str">
        <f>N1296&amp;AK1296</f>
        <v>J9FB12140000</v>
      </c>
      <c r="AO1296" s="145"/>
      <c r="AP1296" s="31"/>
      <c r="AQ1296" s="146"/>
      <c r="AR1296" s="146" t="str">
        <f t="shared" si="422"/>
        <v/>
      </c>
      <c r="AS1296" s="146" t="str">
        <f>IF(IFERROR(VLOOKUP(AE1296,#REF!,1,0),"")&lt;&gt;"",1,"")</f>
        <v/>
      </c>
      <c r="AT1296" s="146" t="str">
        <f>IF(IFERROR(VLOOKUP(AE1296,#REF!,1,0),"")&lt;&gt;"",1,"")</f>
        <v/>
      </c>
      <c r="AU1296" s="146" t="str">
        <f>IF(IFERROR(VLOOKUP(AE1296,#REF!,1,0),"")&lt;&gt;"",1,"")</f>
        <v/>
      </c>
      <c r="AV1296" s="146" t="str">
        <f>IF(IFERROR(VLOOKUP(AE1296,#REF!,1,0),"")&lt;&gt;"",1,"")</f>
        <v/>
      </c>
      <c r="AW1296" s="146" t="str">
        <f>IF(IFERROR(VLOOKUP(AE1296,#REF!,1,0),"")&lt;&gt;"",1,"")</f>
        <v/>
      </c>
      <c r="AX1296" s="146" t="str">
        <f>IF(IFERROR(VLOOKUP(AE1296,#REF!,1,0),"")&lt;&gt;"",1,"")</f>
        <v/>
      </c>
      <c r="AY1296" s="146" t="str">
        <f>IF(IFERROR(VLOOKUP(AE1296,#REF!,1,0),"")&lt;&gt;"",1,"")</f>
        <v/>
      </c>
      <c r="AZ1296" s="146" t="str">
        <f>IF(IFERROR(VLOOKUP(AE1296,#REF!,1,0),"")&lt;&gt;"",1,"")</f>
        <v/>
      </c>
      <c r="BA1296" s="146" t="str">
        <f>IF(IFERROR(VLOOKUP(AE1296,#REF!,1,0),"")&lt;&gt;"",1,"")</f>
        <v/>
      </c>
      <c r="BB1296" s="146" t="str">
        <f>IF(IFERROR(VLOOKUP(AE1296,#REF!,1,0),"")&lt;&gt;"",1,"")</f>
        <v/>
      </c>
      <c r="BC1296" s="146" t="str">
        <f>IF(IFERROR(VLOOKUP(AE1296,#REF!,1,0),"")&lt;&gt;"",1,"")</f>
        <v/>
      </c>
      <c r="BD1296" s="146" t="str">
        <f>IF(IFERROR(VLOOKUP(AE1296,#REF!,1,0),"")&lt;&gt;"",1,"")</f>
        <v/>
      </c>
      <c r="BE1296" s="148">
        <f t="shared" si="411"/>
        <v>0</v>
      </c>
    </row>
    <row r="1297" spans="1:57" ht="17">
      <c r="A1297" s="137"/>
      <c r="B1297" s="137"/>
      <c r="C1297" s="137"/>
      <c r="D1297" s="138"/>
      <c r="E1297" s="138"/>
      <c r="F1297" s="138"/>
      <c r="G1297" s="138"/>
      <c r="H1297" s="138"/>
      <c r="I1297" s="138"/>
      <c r="J1297" s="138"/>
      <c r="K1297" s="138"/>
      <c r="L1297" s="138" t="s">
        <v>5730</v>
      </c>
      <c r="M1297" s="139"/>
      <c r="N1297" s="139" t="s">
        <v>261</v>
      </c>
      <c r="O1297" s="141" t="s">
        <v>124</v>
      </c>
      <c r="P1297" s="141" t="s">
        <v>125</v>
      </c>
      <c r="Q1297" s="141">
        <v>1</v>
      </c>
      <c r="R1297" s="141">
        <v>2</v>
      </c>
      <c r="S1297" s="141" t="s">
        <v>130</v>
      </c>
      <c r="T1297" s="141" t="s">
        <v>130</v>
      </c>
      <c r="U1297" s="141">
        <v>9</v>
      </c>
      <c r="V1297" s="141">
        <v>8</v>
      </c>
      <c r="W1297" s="140" t="s">
        <v>2037</v>
      </c>
      <c r="X1297" s="140" t="s">
        <v>2037</v>
      </c>
      <c r="Y1297" s="140" t="s">
        <v>66</v>
      </c>
      <c r="Z1297" s="140" t="s">
        <v>66</v>
      </c>
      <c r="AA1297" s="140" t="s">
        <v>2037</v>
      </c>
      <c r="AB1297" s="140" t="s">
        <v>2037</v>
      </c>
      <c r="AC1297" s="140" t="s">
        <v>66</v>
      </c>
      <c r="AD1297" s="140" t="s">
        <v>66</v>
      </c>
      <c r="AE1297" s="140" t="s">
        <v>2037</v>
      </c>
      <c r="AF1297" s="140" t="s">
        <v>2037</v>
      </c>
      <c r="AG1297" s="134"/>
      <c r="AH1297" s="142"/>
      <c r="AI1297" s="143"/>
      <c r="AJ1297" s="143" t="b">
        <f t="shared" si="433"/>
        <v>0</v>
      </c>
      <c r="AK1297" s="143" t="str">
        <f>O1297&amp;Q1297&amp;R1297&amp;U1297&amp;V1297&amp;Y1297&amp;Z1297&amp;AC1297&amp;AD1297</f>
        <v>B12980000</v>
      </c>
      <c r="AL1297" s="40"/>
      <c r="AM1297" s="41"/>
      <c r="AN1297" s="145" t="str">
        <f>N1297&amp;AK1297</f>
        <v>J9FB12980000</v>
      </c>
      <c r="AO1297" s="145"/>
      <c r="AP1297" s="31"/>
      <c r="AQ1297" s="146"/>
      <c r="AR1297" s="146"/>
      <c r="AS1297" s="146"/>
      <c r="AT1297" s="146"/>
      <c r="AU1297" s="146"/>
      <c r="AV1297" s="146"/>
      <c r="AW1297" s="146"/>
      <c r="AX1297" s="146"/>
      <c r="AY1297" s="146"/>
      <c r="AZ1297" s="146"/>
      <c r="BA1297" s="146"/>
      <c r="BB1297" s="146"/>
      <c r="BC1297" s="146"/>
      <c r="BD1297" s="146"/>
      <c r="BE1297" s="148">
        <f t="shared" si="411"/>
        <v>0</v>
      </c>
    </row>
    <row r="1298" spans="1:57" ht="17">
      <c r="A1298" s="137"/>
      <c r="B1298" s="137"/>
      <c r="C1298" s="137"/>
      <c r="D1298" s="138"/>
      <c r="E1298" s="138"/>
      <c r="F1298" s="138"/>
      <c r="G1298" s="138"/>
      <c r="H1298" s="138"/>
      <c r="I1298" s="138"/>
      <c r="J1298" s="138"/>
      <c r="K1298" s="138"/>
      <c r="L1298" s="138" t="s">
        <v>5731</v>
      </c>
      <c r="M1298" s="139"/>
      <c r="N1298" s="139" t="s">
        <v>261</v>
      </c>
      <c r="O1298" s="141" t="s">
        <v>124</v>
      </c>
      <c r="P1298" s="141" t="s">
        <v>125</v>
      </c>
      <c r="Q1298" s="141">
        <v>1</v>
      </c>
      <c r="R1298" s="141">
        <v>2</v>
      </c>
      <c r="S1298" s="141" t="s">
        <v>130</v>
      </c>
      <c r="T1298" s="141" t="s">
        <v>130</v>
      </c>
      <c r="U1298" s="141">
        <v>9</v>
      </c>
      <c r="V1298" s="141">
        <v>9</v>
      </c>
      <c r="W1298" s="140" t="s">
        <v>2038</v>
      </c>
      <c r="X1298" s="140" t="s">
        <v>2038</v>
      </c>
      <c r="Y1298" s="140" t="s">
        <v>66</v>
      </c>
      <c r="Z1298" s="140" t="s">
        <v>66</v>
      </c>
      <c r="AA1298" s="140" t="s">
        <v>2038</v>
      </c>
      <c r="AB1298" s="140" t="s">
        <v>2038</v>
      </c>
      <c r="AC1298" s="140" t="s">
        <v>66</v>
      </c>
      <c r="AD1298" s="140" t="s">
        <v>66</v>
      </c>
      <c r="AE1298" s="140" t="s">
        <v>2038</v>
      </c>
      <c r="AF1298" s="140" t="s">
        <v>2038</v>
      </c>
      <c r="AG1298" s="134"/>
      <c r="AH1298" s="142"/>
      <c r="AI1298" s="143"/>
      <c r="AJ1298" s="143" t="b">
        <f t="shared" si="433"/>
        <v>0</v>
      </c>
      <c r="AK1298" s="143" t="str">
        <f>O1298&amp;Q1298&amp;R1298&amp;U1298&amp;V1298&amp;Y1298&amp;Z1298&amp;AC1298&amp;AD1298</f>
        <v>B12990000</v>
      </c>
      <c r="AL1298" s="40"/>
      <c r="AM1298" s="41"/>
      <c r="AN1298" s="145" t="str">
        <f>N1298&amp;AK1298</f>
        <v>J9FB12990000</v>
      </c>
      <c r="AO1298" s="145"/>
      <c r="AP1298" s="31"/>
      <c r="AQ1298" s="146"/>
      <c r="AR1298" s="146"/>
      <c r="AS1298" s="146"/>
      <c r="AT1298" s="146"/>
      <c r="AU1298" s="146"/>
      <c r="AV1298" s="146"/>
      <c r="AW1298" s="146"/>
      <c r="AX1298" s="146"/>
      <c r="AY1298" s="146"/>
      <c r="AZ1298" s="146"/>
      <c r="BA1298" s="146"/>
      <c r="BB1298" s="146"/>
      <c r="BC1298" s="146"/>
      <c r="BD1298" s="146"/>
      <c r="BE1298" s="148">
        <f t="shared" si="411"/>
        <v>0</v>
      </c>
    </row>
    <row r="1299" spans="1:57" ht="17">
      <c r="A1299" s="137">
        <v>716</v>
      </c>
      <c r="B1299" s="137">
        <v>703</v>
      </c>
      <c r="C1299" s="137" t="str">
        <f t="shared" ref="C1299:C1303" si="434">LEFT(B1299 &amp; "000000000", 9)</f>
        <v>703000000</v>
      </c>
      <c r="D1299" s="138" t="str">
        <f t="shared" ref="D1299:D1323" si="435">MID(C1299,1,2)</f>
        <v>70</v>
      </c>
      <c r="E1299" s="138" t="str">
        <f t="shared" ref="E1299:E1323" si="436">MID(C1299,3,1)</f>
        <v>3</v>
      </c>
      <c r="F1299" s="138" t="str">
        <f t="shared" ref="F1299:F1323" si="437">MID(C1299,4,1)</f>
        <v>0</v>
      </c>
      <c r="G1299" s="138" t="str">
        <f t="shared" ref="G1299:G1323" si="438">MID(C1299,5,1)</f>
        <v>0</v>
      </c>
      <c r="H1299" s="138" t="str">
        <f t="shared" ref="H1299:H1323" si="439">MID(C1299,6,1)</f>
        <v>0</v>
      </c>
      <c r="I1299" s="138" t="str">
        <f t="shared" ref="I1299:I1323" si="440">MID(C1299,7,1)</f>
        <v>0</v>
      </c>
      <c r="J1299" s="138" t="str">
        <f t="shared" ref="J1299:J1323" si="441">MID(C1299,8,1)</f>
        <v>0</v>
      </c>
      <c r="K1299" s="138" t="str">
        <f t="shared" ref="K1299:K1323" si="442">MID(C1299,9,1)</f>
        <v>0</v>
      </c>
      <c r="L1299" s="138" t="s">
        <v>5732</v>
      </c>
      <c r="M1299" s="139" t="s">
        <v>132</v>
      </c>
      <c r="N1299" s="139" t="s">
        <v>261</v>
      </c>
      <c r="O1299" s="141" t="s">
        <v>124</v>
      </c>
      <c r="P1299" s="141" t="s">
        <v>125</v>
      </c>
      <c r="Q1299" s="141">
        <v>1</v>
      </c>
      <c r="R1299" s="141">
        <v>3</v>
      </c>
      <c r="S1299" s="141" t="s">
        <v>132</v>
      </c>
      <c r="T1299" s="141" t="s">
        <v>132</v>
      </c>
      <c r="U1299" s="141" t="s">
        <v>66</v>
      </c>
      <c r="V1299" s="141" t="s">
        <v>66</v>
      </c>
      <c r="W1299" s="141" t="s">
        <v>132</v>
      </c>
      <c r="X1299" s="141" t="s">
        <v>132</v>
      </c>
      <c r="Y1299" s="141" t="s">
        <v>66</v>
      </c>
      <c r="Z1299" s="140" t="s">
        <v>66</v>
      </c>
      <c r="AA1299" s="140" t="s">
        <v>132</v>
      </c>
      <c r="AB1299" s="140" t="s">
        <v>132</v>
      </c>
      <c r="AC1299" s="140" t="s">
        <v>66</v>
      </c>
      <c r="AD1299" s="141" t="s">
        <v>66</v>
      </c>
      <c r="AE1299" s="144" t="s">
        <v>132</v>
      </c>
      <c r="AF1299" s="144" t="s">
        <v>132</v>
      </c>
      <c r="AG1299" s="134"/>
      <c r="AH1299" s="142"/>
      <c r="AI1299" s="143"/>
      <c r="AJ1299" s="143" t="b">
        <f t="shared" si="433"/>
        <v>0</v>
      </c>
      <c r="AK1299" s="143" t="str">
        <f>O1299&amp;Q1299&amp;R1299&amp;U1299&amp;V1299&amp;Y1299&amp;Z1299&amp;AC1299&amp;AD1299</f>
        <v>B13000000</v>
      </c>
      <c r="AL1299" s="40">
        <v>703</v>
      </c>
      <c r="AM1299" s="41" t="b">
        <f>C1299&lt;&gt;AK1299</f>
        <v>1</v>
      </c>
      <c r="AN1299" s="145" t="str">
        <f>N1299&amp;AK1299</f>
        <v>J9FB13000000</v>
      </c>
      <c r="AO1299" s="145"/>
      <c r="AP1299" s="31"/>
      <c r="AQ1299" s="146"/>
      <c r="AR1299" s="146">
        <f t="shared" ref="AR1299:AR1323" si="443">IF(AL1299&lt;&gt;"",1,"")</f>
        <v>1</v>
      </c>
      <c r="AS1299" s="146" t="str">
        <f>IF(IFERROR(VLOOKUP(AE1299,#REF!,1,0),"")&lt;&gt;"",1,"")</f>
        <v/>
      </c>
      <c r="AT1299" s="146" t="str">
        <f>IF(IFERROR(VLOOKUP(AE1299,#REF!,1,0),"")&lt;&gt;"",1,"")</f>
        <v/>
      </c>
      <c r="AU1299" s="146" t="str">
        <f>IF(IFERROR(VLOOKUP(AE1299,#REF!,1,0),"")&lt;&gt;"",1,"")</f>
        <v/>
      </c>
      <c r="AV1299" s="146" t="str">
        <f>IF(IFERROR(VLOOKUP(AE1299,#REF!,1,0),"")&lt;&gt;"",1,"")</f>
        <v/>
      </c>
      <c r="AW1299" s="146" t="str">
        <f>IF(IFERROR(VLOOKUP(AE1299,#REF!,1,0),"")&lt;&gt;"",1,"")</f>
        <v/>
      </c>
      <c r="AX1299" s="146" t="str">
        <f>IF(IFERROR(VLOOKUP(AE1299,#REF!,1,0),"")&lt;&gt;"",1,"")</f>
        <v/>
      </c>
      <c r="AY1299" s="146" t="str">
        <f>IF(IFERROR(VLOOKUP(AE1299,#REF!,1,0),"")&lt;&gt;"",1,"")</f>
        <v/>
      </c>
      <c r="AZ1299" s="146" t="str">
        <f>IF(IFERROR(VLOOKUP(AE1299,#REF!,1,0),"")&lt;&gt;"",1,"")</f>
        <v/>
      </c>
      <c r="BA1299" s="146" t="str">
        <f>IF(IFERROR(VLOOKUP(AE1299,#REF!,1,0),"")&lt;&gt;"",1,"")</f>
        <v/>
      </c>
      <c r="BB1299" s="146" t="str">
        <f>IF(IFERROR(VLOOKUP(AE1299,#REF!,1,0),"")&lt;&gt;"",1,"")</f>
        <v/>
      </c>
      <c r="BC1299" s="146" t="str">
        <f>IF(IFERROR(VLOOKUP(AE1299,#REF!,1,0),"")&lt;&gt;"",1,"")</f>
        <v/>
      </c>
      <c r="BD1299" s="146" t="str">
        <f>IF(IFERROR(VLOOKUP(AE1299,#REF!,1,0),"")&lt;&gt;"",1,"")</f>
        <v/>
      </c>
      <c r="BE1299" s="148">
        <f t="shared" si="411"/>
        <v>1</v>
      </c>
    </row>
    <row r="1300" spans="1:57" ht="16">
      <c r="A1300" s="33">
        <v>1703</v>
      </c>
      <c r="B1300" s="33">
        <v>733</v>
      </c>
      <c r="C1300" s="33" t="str">
        <f t="shared" si="434"/>
        <v>733000000</v>
      </c>
      <c r="D1300" s="34" t="str">
        <f t="shared" si="435"/>
        <v>73</v>
      </c>
      <c r="E1300" s="34" t="str">
        <f t="shared" si="436"/>
        <v>3</v>
      </c>
      <c r="F1300" s="34" t="str">
        <f t="shared" si="437"/>
        <v>0</v>
      </c>
      <c r="G1300" s="34" t="str">
        <f t="shared" si="438"/>
        <v>0</v>
      </c>
      <c r="H1300" s="34" t="str">
        <f t="shared" si="439"/>
        <v>0</v>
      </c>
      <c r="I1300" s="34" t="str">
        <f t="shared" si="440"/>
        <v>0</v>
      </c>
      <c r="J1300" s="34" t="str">
        <f t="shared" si="441"/>
        <v>0</v>
      </c>
      <c r="K1300" s="34" t="str">
        <f t="shared" si="442"/>
        <v>0</v>
      </c>
      <c r="L1300" s="34" t="s">
        <v>5733</v>
      </c>
      <c r="M1300" s="35" t="s">
        <v>2039</v>
      </c>
      <c r="N1300" s="35" t="s">
        <v>261</v>
      </c>
      <c r="O1300" s="37" t="s">
        <v>124</v>
      </c>
      <c r="P1300" s="55" t="s">
        <v>125</v>
      </c>
      <c r="Q1300" s="37">
        <v>1</v>
      </c>
      <c r="R1300" s="55">
        <v>3</v>
      </c>
      <c r="S1300" s="55" t="s">
        <v>132</v>
      </c>
      <c r="T1300" s="55" t="s">
        <v>132</v>
      </c>
      <c r="U1300" s="55">
        <v>0</v>
      </c>
      <c r="V1300" s="55">
        <v>0</v>
      </c>
      <c r="W1300" s="55" t="s">
        <v>132</v>
      </c>
      <c r="X1300" s="55" t="s">
        <v>132</v>
      </c>
      <c r="Y1300" s="55">
        <v>0</v>
      </c>
      <c r="Z1300" s="58">
        <v>0</v>
      </c>
      <c r="AA1300" s="58" t="s">
        <v>132</v>
      </c>
      <c r="AB1300" s="58" t="s">
        <v>132</v>
      </c>
      <c r="AC1300" s="58" t="s">
        <v>8</v>
      </c>
      <c r="AD1300" s="55">
        <v>1</v>
      </c>
      <c r="AE1300" s="42" t="s">
        <v>2039</v>
      </c>
      <c r="AF1300" s="42" t="s">
        <v>2039</v>
      </c>
      <c r="AG1300" s="27"/>
      <c r="AH1300" s="72" t="s">
        <v>8</v>
      </c>
      <c r="AI1300" s="39"/>
      <c r="AJ1300" s="39" t="b">
        <f t="shared" si="433"/>
        <v>0</v>
      </c>
      <c r="AK1300" s="39" t="str">
        <f>O1300&amp;Q1300&amp;R1300&amp;U1300&amp;V1300&amp;Y1300&amp;Z1300&amp;AC1300&amp;AD1300</f>
        <v>B13000011</v>
      </c>
      <c r="AL1300" s="40">
        <v>733</v>
      </c>
      <c r="AM1300" s="41" t="b">
        <f>C1300&lt;&gt;AK1300</f>
        <v>1</v>
      </c>
      <c r="AN1300" s="30" t="str">
        <f>N1300&amp;AK1300</f>
        <v>J9FB13000011</v>
      </c>
      <c r="AO1300" s="30"/>
      <c r="AP1300" s="31"/>
      <c r="AQ1300" s="31"/>
      <c r="AR1300" s="31">
        <f t="shared" si="443"/>
        <v>1</v>
      </c>
      <c r="AS1300" s="31" t="str">
        <f>IF(IFERROR(VLOOKUP(AE1300,#REF!,1,0),"")&lt;&gt;"",1,"")</f>
        <v/>
      </c>
      <c r="AT1300" s="31" t="str">
        <f>IF(IFERROR(VLOOKUP(AE1300,#REF!,1,0),"")&lt;&gt;"",1,"")</f>
        <v/>
      </c>
      <c r="AU1300" s="31" t="str">
        <f>IF(IFERROR(VLOOKUP(AE1300,#REF!,1,0),"")&lt;&gt;"",1,"")</f>
        <v/>
      </c>
      <c r="AV1300" s="31" t="str">
        <f>IF(IFERROR(VLOOKUP(AE1300,#REF!,1,0),"")&lt;&gt;"",1,"")</f>
        <v/>
      </c>
      <c r="AW1300" s="31" t="str">
        <f>IF(IFERROR(VLOOKUP(AE1300,#REF!,1,0),"")&lt;&gt;"",1,"")</f>
        <v/>
      </c>
      <c r="AX1300" s="31" t="str">
        <f>IF(IFERROR(VLOOKUP(AE1300,#REF!,1,0),"")&lt;&gt;"",1,"")</f>
        <v/>
      </c>
      <c r="AY1300" s="31" t="str">
        <f>IF(IFERROR(VLOOKUP(AE1300,#REF!,1,0),"")&lt;&gt;"",1,"")</f>
        <v/>
      </c>
      <c r="AZ1300" s="31" t="str">
        <f>IF(IFERROR(VLOOKUP(AE1300,#REF!,1,0),"")&lt;&gt;"",1,"")</f>
        <v/>
      </c>
      <c r="BA1300" s="31" t="str">
        <f>IF(IFERROR(VLOOKUP(AE1300,#REF!,1,0),"")&lt;&gt;"",1,"")</f>
        <v/>
      </c>
      <c r="BB1300" s="31" t="str">
        <f>IF(IFERROR(VLOOKUP(AE1300,#REF!,1,0),"")&lt;&gt;"",1,"")</f>
        <v/>
      </c>
      <c r="BC1300" s="31" t="str">
        <f>IF(IFERROR(VLOOKUP(AE1300,#REF!,1,0),"")&lt;&gt;"",1,"")</f>
        <v/>
      </c>
      <c r="BD1300" s="31" t="str">
        <f>IF(IFERROR(VLOOKUP(AE1300,#REF!,1,0),"")&lt;&gt;"",1,"")</f>
        <v/>
      </c>
      <c r="BE1300" s="32">
        <f t="shared" si="411"/>
        <v>1</v>
      </c>
    </row>
    <row r="1301" spans="1:57" ht="16">
      <c r="A1301" s="43">
        <v>1715</v>
      </c>
      <c r="B1301" s="43">
        <v>7339</v>
      </c>
      <c r="C1301" s="43" t="str">
        <f t="shared" si="434"/>
        <v>733900000</v>
      </c>
      <c r="D1301" s="44" t="str">
        <f t="shared" si="435"/>
        <v>73</v>
      </c>
      <c r="E1301" s="44" t="str">
        <f t="shared" si="436"/>
        <v>3</v>
      </c>
      <c r="F1301" s="44" t="str">
        <f t="shared" si="437"/>
        <v>9</v>
      </c>
      <c r="G1301" s="44" t="str">
        <f t="shared" si="438"/>
        <v>0</v>
      </c>
      <c r="H1301" s="44" t="str">
        <f t="shared" si="439"/>
        <v>0</v>
      </c>
      <c r="I1301" s="44" t="str">
        <f t="shared" si="440"/>
        <v>0</v>
      </c>
      <c r="J1301" s="44" t="str">
        <f t="shared" si="441"/>
        <v>0</v>
      </c>
      <c r="K1301" s="44" t="str">
        <f t="shared" si="442"/>
        <v>0</v>
      </c>
      <c r="L1301" s="44"/>
      <c r="M1301" s="45" t="s">
        <v>2040</v>
      </c>
      <c r="N1301" s="45"/>
      <c r="O1301" s="46" t="s">
        <v>124</v>
      </c>
      <c r="P1301" s="47" t="s">
        <v>125</v>
      </c>
      <c r="Q1301" s="48">
        <v>1</v>
      </c>
      <c r="R1301" s="47"/>
      <c r="S1301" s="47" t="s">
        <v>132</v>
      </c>
      <c r="T1301" s="47" t="s">
        <v>132</v>
      </c>
      <c r="U1301" s="47">
        <v>0</v>
      </c>
      <c r="V1301" s="47">
        <v>0</v>
      </c>
      <c r="W1301" s="47"/>
      <c r="X1301" s="47" t="s">
        <v>132</v>
      </c>
      <c r="Y1301" s="47">
        <v>0</v>
      </c>
      <c r="Z1301" s="61">
        <v>0</v>
      </c>
      <c r="AA1301" s="61"/>
      <c r="AB1301" s="61" t="s">
        <v>132</v>
      </c>
      <c r="AC1301" s="61" t="s">
        <v>66</v>
      </c>
      <c r="AD1301" s="47" t="s">
        <v>66</v>
      </c>
      <c r="AE1301" s="50" t="s">
        <v>2040</v>
      </c>
      <c r="AF1301" s="51"/>
      <c r="AG1301" s="51" t="s">
        <v>8</v>
      </c>
      <c r="AH1301" s="52"/>
      <c r="AI1301" s="39"/>
      <c r="AJ1301" s="39"/>
      <c r="AK1301" s="39" t="e">
        <f>O1301&amp;Q1301&amp;#REF!&amp;U1301&amp;V1301&amp;Y1301&amp;Z1301&amp;AC1301&amp;AD1301</f>
        <v>#REF!</v>
      </c>
      <c r="AL1301" s="43">
        <v>7339</v>
      </c>
      <c r="AM1301" s="44" t="e">
        <f>C1301&lt;&gt;AK1301</f>
        <v>#REF!</v>
      </c>
      <c r="AN1301" s="52"/>
      <c r="AO1301" s="52"/>
      <c r="AP1301" s="53"/>
      <c r="AQ1301" s="53"/>
      <c r="AR1301" s="53">
        <f t="shared" si="443"/>
        <v>1</v>
      </c>
      <c r="AS1301" s="53" t="str">
        <f>IF(IFERROR(VLOOKUP(AE1301,#REF!,1,0),"")&lt;&gt;"",1,"")</f>
        <v/>
      </c>
      <c r="AT1301" s="53" t="str">
        <f>IF(IFERROR(VLOOKUP(AE1301,#REF!,1,0),"")&lt;&gt;"",1,"")</f>
        <v/>
      </c>
      <c r="AU1301" s="53" t="str">
        <f>IF(IFERROR(VLOOKUP(AE1301,#REF!,1,0),"")&lt;&gt;"",1,"")</f>
        <v/>
      </c>
      <c r="AV1301" s="53" t="str">
        <f>IF(IFERROR(VLOOKUP(AE1301,#REF!,1,0),"")&lt;&gt;"",1,"")</f>
        <v/>
      </c>
      <c r="AW1301" s="53" t="str">
        <f>IF(IFERROR(VLOOKUP(AE1301,#REF!,1,0),"")&lt;&gt;"",1,"")</f>
        <v/>
      </c>
      <c r="AX1301" s="53" t="str">
        <f>IF(IFERROR(VLOOKUP(AE1301,#REF!,1,0),"")&lt;&gt;"",1,"")</f>
        <v/>
      </c>
      <c r="AY1301" s="53" t="str">
        <f>IF(IFERROR(VLOOKUP(AE1301,#REF!,1,0),"")&lt;&gt;"",1,"")</f>
        <v/>
      </c>
      <c r="AZ1301" s="53" t="str">
        <f>IF(IFERROR(VLOOKUP(AE1301,#REF!,1,0),"")&lt;&gt;"",1,"")</f>
        <v/>
      </c>
      <c r="BA1301" s="53" t="str">
        <f>IF(IFERROR(VLOOKUP(AE1301,#REF!,1,0),"")&lt;&gt;"",1,"")</f>
        <v/>
      </c>
      <c r="BB1301" s="53" t="str">
        <f>IF(IFERROR(VLOOKUP(AE1301,#REF!,1,0),"")&lt;&gt;"",1,"")</f>
        <v/>
      </c>
      <c r="BC1301" s="53" t="str">
        <f>IF(IFERROR(VLOOKUP(AE1301,#REF!,1,0),"")&lt;&gt;"",1,"")</f>
        <v/>
      </c>
      <c r="BD1301" s="53" t="str">
        <f>IF(IFERROR(VLOOKUP(AE1301,#REF!,1,0),"")&lt;&gt;"",1,"")</f>
        <v/>
      </c>
      <c r="BE1301" s="54">
        <f t="shared" si="411"/>
        <v>1</v>
      </c>
    </row>
    <row r="1302" spans="1:57" ht="16">
      <c r="A1302" s="43">
        <v>1718</v>
      </c>
      <c r="B1302" s="43">
        <v>73399</v>
      </c>
      <c r="C1302" s="43" t="str">
        <f t="shared" si="434"/>
        <v>733990000</v>
      </c>
      <c r="D1302" s="44" t="str">
        <f t="shared" si="435"/>
        <v>73</v>
      </c>
      <c r="E1302" s="44" t="str">
        <f t="shared" si="436"/>
        <v>3</v>
      </c>
      <c r="F1302" s="44" t="str">
        <f t="shared" si="437"/>
        <v>9</v>
      </c>
      <c r="G1302" s="44" t="str">
        <f t="shared" si="438"/>
        <v>9</v>
      </c>
      <c r="H1302" s="44" t="str">
        <f t="shared" si="439"/>
        <v>0</v>
      </c>
      <c r="I1302" s="44" t="str">
        <f t="shared" si="440"/>
        <v>0</v>
      </c>
      <c r="J1302" s="44" t="str">
        <f t="shared" si="441"/>
        <v>0</v>
      </c>
      <c r="K1302" s="44" t="str">
        <f t="shared" si="442"/>
        <v>0</v>
      </c>
      <c r="L1302" s="44"/>
      <c r="M1302" s="45" t="s">
        <v>2041</v>
      </c>
      <c r="N1302" s="45"/>
      <c r="O1302" s="46" t="s">
        <v>124</v>
      </c>
      <c r="P1302" s="47" t="s">
        <v>125</v>
      </c>
      <c r="Q1302" s="48">
        <v>1</v>
      </c>
      <c r="R1302" s="47"/>
      <c r="S1302" s="47" t="s">
        <v>132</v>
      </c>
      <c r="T1302" s="47" t="s">
        <v>132</v>
      </c>
      <c r="U1302" s="47">
        <v>0</v>
      </c>
      <c r="V1302" s="47">
        <v>0</v>
      </c>
      <c r="W1302" s="47"/>
      <c r="X1302" s="47" t="s">
        <v>132</v>
      </c>
      <c r="Y1302" s="47">
        <v>0</v>
      </c>
      <c r="Z1302" s="61">
        <v>0</v>
      </c>
      <c r="AA1302" s="61"/>
      <c r="AB1302" s="61" t="s">
        <v>132</v>
      </c>
      <c r="AC1302" s="61" t="s">
        <v>66</v>
      </c>
      <c r="AD1302" s="47" t="s">
        <v>66</v>
      </c>
      <c r="AE1302" s="50" t="s">
        <v>2041</v>
      </c>
      <c r="AF1302" s="51"/>
      <c r="AG1302" s="51" t="s">
        <v>8</v>
      </c>
      <c r="AH1302" s="52"/>
      <c r="AI1302" s="39"/>
      <c r="AJ1302" s="39"/>
      <c r="AK1302" s="39" t="e">
        <f>O1302&amp;Q1302&amp;#REF!&amp;U1302&amp;V1302&amp;Y1302&amp;Z1302&amp;AC1302&amp;AD1302</f>
        <v>#REF!</v>
      </c>
      <c r="AL1302" s="43">
        <v>73399</v>
      </c>
      <c r="AM1302" s="44" t="e">
        <f>C1302&lt;&gt;AK1302</f>
        <v>#REF!</v>
      </c>
      <c r="AN1302" s="52"/>
      <c r="AO1302" s="52"/>
      <c r="AP1302" s="53"/>
      <c r="AQ1302" s="53"/>
      <c r="AR1302" s="53">
        <f t="shared" si="443"/>
        <v>1</v>
      </c>
      <c r="AS1302" s="53" t="str">
        <f>IF(IFERROR(VLOOKUP(AE1302,#REF!,1,0),"")&lt;&gt;"",1,"")</f>
        <v/>
      </c>
      <c r="AT1302" s="53" t="str">
        <f>IF(IFERROR(VLOOKUP(AE1302,#REF!,1,0),"")&lt;&gt;"",1,"")</f>
        <v/>
      </c>
      <c r="AU1302" s="53" t="str">
        <f>IF(IFERROR(VLOOKUP(AE1302,#REF!,1,0),"")&lt;&gt;"",1,"")</f>
        <v/>
      </c>
      <c r="AV1302" s="53" t="str">
        <f>IF(IFERROR(VLOOKUP(AE1302,#REF!,1,0),"")&lt;&gt;"",1,"")</f>
        <v/>
      </c>
      <c r="AW1302" s="53" t="str">
        <f>IF(IFERROR(VLOOKUP(AE1302,#REF!,1,0),"")&lt;&gt;"",1,"")</f>
        <v/>
      </c>
      <c r="AX1302" s="53" t="str">
        <f>IF(IFERROR(VLOOKUP(AE1302,#REF!,1,0),"")&lt;&gt;"",1,"")</f>
        <v/>
      </c>
      <c r="AY1302" s="53" t="str">
        <f>IF(IFERROR(VLOOKUP(AE1302,#REF!,1,0),"")&lt;&gt;"",1,"")</f>
        <v/>
      </c>
      <c r="AZ1302" s="53" t="str">
        <f>IF(IFERROR(VLOOKUP(AE1302,#REF!,1,0),"")&lt;&gt;"",1,"")</f>
        <v/>
      </c>
      <c r="BA1302" s="53" t="str">
        <f>IF(IFERROR(VLOOKUP(AE1302,#REF!,1,0),"")&lt;&gt;"",1,"")</f>
        <v/>
      </c>
      <c r="BB1302" s="53" t="str">
        <f>IF(IFERROR(VLOOKUP(AE1302,#REF!,1,0),"")&lt;&gt;"",1,"")</f>
        <v/>
      </c>
      <c r="BC1302" s="53" t="str">
        <f>IF(IFERROR(VLOOKUP(AE1302,#REF!,1,0),"")&lt;&gt;"",1,"")</f>
        <v/>
      </c>
      <c r="BD1302" s="53" t="str">
        <f>IF(IFERROR(VLOOKUP(AE1302,#REF!,1,0),"")&lt;&gt;"",1,"")</f>
        <v/>
      </c>
      <c r="BE1302" s="54">
        <f t="shared" si="411"/>
        <v>1</v>
      </c>
    </row>
    <row r="1303" spans="1:57" ht="17">
      <c r="A1303" s="137">
        <v>717</v>
      </c>
      <c r="B1303" s="137">
        <v>7031</v>
      </c>
      <c r="C1303" s="137" t="str">
        <f t="shared" si="434"/>
        <v>703100000</v>
      </c>
      <c r="D1303" s="138" t="str">
        <f t="shared" si="435"/>
        <v>70</v>
      </c>
      <c r="E1303" s="138" t="str">
        <f t="shared" si="436"/>
        <v>3</v>
      </c>
      <c r="F1303" s="138" t="str">
        <f t="shared" si="437"/>
        <v>1</v>
      </c>
      <c r="G1303" s="138" t="str">
        <f t="shared" si="438"/>
        <v>0</v>
      </c>
      <c r="H1303" s="138" t="str">
        <f t="shared" si="439"/>
        <v>0</v>
      </c>
      <c r="I1303" s="138" t="str">
        <f t="shared" si="440"/>
        <v>0</v>
      </c>
      <c r="J1303" s="138" t="str">
        <f t="shared" si="441"/>
        <v>0</v>
      </c>
      <c r="K1303" s="138" t="str">
        <f t="shared" si="442"/>
        <v>0</v>
      </c>
      <c r="L1303" s="138" t="s">
        <v>5734</v>
      </c>
      <c r="M1303" s="139" t="s">
        <v>2042</v>
      </c>
      <c r="N1303" s="139" t="s">
        <v>261</v>
      </c>
      <c r="O1303" s="141" t="s">
        <v>124</v>
      </c>
      <c r="P1303" s="141" t="s">
        <v>125</v>
      </c>
      <c r="Q1303" s="141">
        <v>1</v>
      </c>
      <c r="R1303" s="141">
        <v>3</v>
      </c>
      <c r="S1303" s="141" t="s">
        <v>132</v>
      </c>
      <c r="T1303" s="141" t="s">
        <v>132</v>
      </c>
      <c r="U1303" s="141">
        <v>1</v>
      </c>
      <c r="V1303" s="141">
        <v>1</v>
      </c>
      <c r="W1303" s="141" t="s">
        <v>2042</v>
      </c>
      <c r="X1303" s="141" t="s">
        <v>2042</v>
      </c>
      <c r="Y1303" s="141" t="s">
        <v>66</v>
      </c>
      <c r="Z1303" s="140" t="s">
        <v>66</v>
      </c>
      <c r="AA1303" s="140" t="s">
        <v>2042</v>
      </c>
      <c r="AB1303" s="140" t="s">
        <v>2042</v>
      </c>
      <c r="AC1303" s="140" t="s">
        <v>66</v>
      </c>
      <c r="AD1303" s="141" t="s">
        <v>66</v>
      </c>
      <c r="AE1303" s="144" t="s">
        <v>2042</v>
      </c>
      <c r="AF1303" s="144" t="s">
        <v>2042</v>
      </c>
      <c r="AG1303" s="134"/>
      <c r="AH1303" s="142"/>
      <c r="AI1303" s="143"/>
      <c r="AJ1303" s="143" t="b">
        <f t="shared" ref="AJ1303:AJ1317" si="444">IF(OR(AS1303=1,AT1303=1,AU1303=1,AV1303=1,AW1303=1,AX1303=1,AY1303=1,AZ1303=1,BA1303=1,BB1303=1,BC1303=1,BD1303=1),TRUE,FALSE)</f>
        <v>0</v>
      </c>
      <c r="AK1303" s="143" t="str">
        <f>O1303&amp;Q1303&amp;R1303&amp;U1303&amp;V1303&amp;Y1303&amp;Z1303&amp;AC1303&amp;AD1303</f>
        <v>B13110000</v>
      </c>
      <c r="AL1303" s="40">
        <v>7031</v>
      </c>
      <c r="AM1303" s="41" t="b">
        <f>C1303&lt;&gt;AK1303</f>
        <v>1</v>
      </c>
      <c r="AN1303" s="145" t="str">
        <f>N1303&amp;AK1303</f>
        <v>J9FB13110000</v>
      </c>
      <c r="AO1303" s="145" t="s">
        <v>2043</v>
      </c>
      <c r="AP1303" s="31"/>
      <c r="AQ1303" s="146"/>
      <c r="AR1303" s="146">
        <f t="shared" si="443"/>
        <v>1</v>
      </c>
      <c r="AS1303" s="146" t="str">
        <f>IF(IFERROR(VLOOKUP(AE1303,#REF!,1,0),"")&lt;&gt;"",1,"")</f>
        <v/>
      </c>
      <c r="AT1303" s="146" t="str">
        <f>IF(IFERROR(VLOOKUP(AE1303,#REF!,1,0),"")&lt;&gt;"",1,"")</f>
        <v/>
      </c>
      <c r="AU1303" s="146" t="str">
        <f>IF(IFERROR(VLOOKUP(AE1303,#REF!,1,0),"")&lt;&gt;"",1,"")</f>
        <v/>
      </c>
      <c r="AV1303" s="146" t="str">
        <f>IF(IFERROR(VLOOKUP(AE1303,#REF!,1,0),"")&lt;&gt;"",1,"")</f>
        <v/>
      </c>
      <c r="AW1303" s="146" t="str">
        <f>IF(IFERROR(VLOOKUP(AE1303,#REF!,1,0),"")&lt;&gt;"",1,"")</f>
        <v/>
      </c>
      <c r="AX1303" s="146" t="str">
        <f>IF(IFERROR(VLOOKUP(AE1303,#REF!,1,0),"")&lt;&gt;"",1,"")</f>
        <v/>
      </c>
      <c r="AY1303" s="146" t="str">
        <f>IF(IFERROR(VLOOKUP(AE1303,#REF!,1,0),"")&lt;&gt;"",1,"")</f>
        <v/>
      </c>
      <c r="AZ1303" s="146" t="str">
        <f>IF(IFERROR(VLOOKUP(AE1303,#REF!,1,0),"")&lt;&gt;"",1,"")</f>
        <v/>
      </c>
      <c r="BA1303" s="146" t="str">
        <f>IF(IFERROR(VLOOKUP(AE1303,#REF!,1,0),"")&lt;&gt;"",1,"")</f>
        <v/>
      </c>
      <c r="BB1303" s="146" t="str">
        <f>IF(IFERROR(VLOOKUP(AE1303,#REF!,1,0),"")&lt;&gt;"",1,"")</f>
        <v/>
      </c>
      <c r="BC1303" s="146" t="str">
        <f>IF(IFERROR(VLOOKUP(AE1303,#REF!,1,0),"")&lt;&gt;"",1,"")</f>
        <v/>
      </c>
      <c r="BD1303" s="146" t="str">
        <f>IF(IFERROR(VLOOKUP(AE1303,#REF!,1,0),"")&lt;&gt;"",1,"")</f>
        <v/>
      </c>
      <c r="BE1303" s="148">
        <f t="shared" si="411"/>
        <v>1</v>
      </c>
    </row>
    <row r="1304" spans="1:57" ht="17">
      <c r="A1304" s="137">
        <v>2743</v>
      </c>
      <c r="B1304" s="137">
        <v>999999999</v>
      </c>
      <c r="C1304" s="137">
        <v>999999999</v>
      </c>
      <c r="D1304" s="138" t="str">
        <f t="shared" si="435"/>
        <v>99</v>
      </c>
      <c r="E1304" s="138" t="str">
        <f t="shared" si="436"/>
        <v>9</v>
      </c>
      <c r="F1304" s="138" t="str">
        <f t="shared" si="437"/>
        <v>9</v>
      </c>
      <c r="G1304" s="138" t="str">
        <f t="shared" si="438"/>
        <v>9</v>
      </c>
      <c r="H1304" s="138" t="str">
        <f t="shared" si="439"/>
        <v>9</v>
      </c>
      <c r="I1304" s="138" t="str">
        <f t="shared" si="440"/>
        <v>9</v>
      </c>
      <c r="J1304" s="138" t="str">
        <f t="shared" si="441"/>
        <v>9</v>
      </c>
      <c r="K1304" s="138" t="str">
        <f t="shared" si="442"/>
        <v>9</v>
      </c>
      <c r="L1304" s="138" t="s">
        <v>5735</v>
      </c>
      <c r="M1304" s="144" t="s">
        <v>2044</v>
      </c>
      <c r="N1304" s="139" t="s">
        <v>261</v>
      </c>
      <c r="O1304" s="141" t="s">
        <v>124</v>
      </c>
      <c r="P1304" s="141" t="s">
        <v>125</v>
      </c>
      <c r="Q1304" s="141">
        <v>1</v>
      </c>
      <c r="R1304" s="141">
        <v>3</v>
      </c>
      <c r="S1304" s="141" t="s">
        <v>132</v>
      </c>
      <c r="T1304" s="141" t="s">
        <v>132</v>
      </c>
      <c r="U1304" s="141">
        <v>1</v>
      </c>
      <c r="V1304" s="141">
        <v>1</v>
      </c>
      <c r="W1304" s="141" t="s">
        <v>2042</v>
      </c>
      <c r="X1304" s="141" t="s">
        <v>2042</v>
      </c>
      <c r="Y1304" s="141" t="s">
        <v>66</v>
      </c>
      <c r="Z1304" s="140" t="s">
        <v>66</v>
      </c>
      <c r="AA1304" s="140" t="s">
        <v>2042</v>
      </c>
      <c r="AB1304" s="140" t="s">
        <v>2042</v>
      </c>
      <c r="AC1304" s="140" t="s">
        <v>8</v>
      </c>
      <c r="AD1304" s="141">
        <v>1</v>
      </c>
      <c r="AE1304" s="144" t="s">
        <v>2044</v>
      </c>
      <c r="AF1304" s="144" t="s">
        <v>2044</v>
      </c>
      <c r="AG1304" s="134"/>
      <c r="AH1304" s="142"/>
      <c r="AI1304" s="143"/>
      <c r="AJ1304" s="143" t="b">
        <f t="shared" si="444"/>
        <v>0</v>
      </c>
      <c r="AK1304" s="143" t="str">
        <f>O1304&amp;Q1304&amp;R1304&amp;U1304&amp;V1304&amp;Y1304&amp;Z1304&amp;AC1304&amp;AD1304</f>
        <v>B13110011</v>
      </c>
      <c r="AL1304" s="59"/>
      <c r="AM1304" s="41" t="b">
        <f>C1304&lt;&gt;AK1304</f>
        <v>1</v>
      </c>
      <c r="AN1304" s="145" t="str">
        <f>N1304&amp;AK1304</f>
        <v>J9FB13110011</v>
      </c>
      <c r="AO1304" s="145"/>
      <c r="AP1304" s="31"/>
      <c r="AQ1304" s="146"/>
      <c r="AR1304" s="146" t="str">
        <f t="shared" si="443"/>
        <v/>
      </c>
      <c r="AS1304" s="146" t="str">
        <f>IF(IFERROR(VLOOKUP(AE1304,#REF!,1,0),"")&lt;&gt;"",1,"")</f>
        <v/>
      </c>
      <c r="AT1304" s="146" t="str">
        <f>IF(IFERROR(VLOOKUP(AE1304,#REF!,1,0),"")&lt;&gt;"",1,"")</f>
        <v/>
      </c>
      <c r="AU1304" s="146" t="str">
        <f>IF(IFERROR(VLOOKUP(AE1304,#REF!,1,0),"")&lt;&gt;"",1,"")</f>
        <v/>
      </c>
      <c r="AV1304" s="146" t="str">
        <f>IF(IFERROR(VLOOKUP(AE1304,#REF!,1,0),"")&lt;&gt;"",1,"")</f>
        <v/>
      </c>
      <c r="AW1304" s="146" t="str">
        <f>IF(IFERROR(VLOOKUP(AE1304,#REF!,1,0),"")&lt;&gt;"",1,"")</f>
        <v/>
      </c>
      <c r="AX1304" s="146" t="str">
        <f>IF(IFERROR(VLOOKUP(AE1304,#REF!,1,0),"")&lt;&gt;"",1,"")</f>
        <v/>
      </c>
      <c r="AY1304" s="146" t="str">
        <f>IF(IFERROR(VLOOKUP(AE1304,#REF!,1,0),"")&lt;&gt;"",1,"")</f>
        <v/>
      </c>
      <c r="AZ1304" s="146" t="str">
        <f>IF(IFERROR(VLOOKUP(AE1304,#REF!,1,0),"")&lt;&gt;"",1,"")</f>
        <v/>
      </c>
      <c r="BA1304" s="146" t="str">
        <f>IF(IFERROR(VLOOKUP(AE1304,#REF!,1,0),"")&lt;&gt;"",1,"")</f>
        <v/>
      </c>
      <c r="BB1304" s="146" t="str">
        <f>IF(IFERROR(VLOOKUP(AE1304,#REF!,1,0),"")&lt;&gt;"",1,"")</f>
        <v/>
      </c>
      <c r="BC1304" s="146" t="str">
        <f>IF(IFERROR(VLOOKUP(AE1304,#REF!,1,0),"")&lt;&gt;"",1,"")</f>
        <v/>
      </c>
      <c r="BD1304" s="146" t="str">
        <f>IF(IFERROR(VLOOKUP(AE1304,#REF!,1,0),"")&lt;&gt;"",1,"")</f>
        <v/>
      </c>
      <c r="BE1304" s="148">
        <f t="shared" si="411"/>
        <v>0</v>
      </c>
    </row>
    <row r="1305" spans="1:57" ht="17">
      <c r="A1305" s="137">
        <v>2744</v>
      </c>
      <c r="B1305" s="137">
        <v>999999999</v>
      </c>
      <c r="C1305" s="137">
        <v>999999999</v>
      </c>
      <c r="D1305" s="138" t="str">
        <f t="shared" si="435"/>
        <v>99</v>
      </c>
      <c r="E1305" s="138" t="str">
        <f t="shared" si="436"/>
        <v>9</v>
      </c>
      <c r="F1305" s="138" t="str">
        <f t="shared" si="437"/>
        <v>9</v>
      </c>
      <c r="G1305" s="138" t="str">
        <f t="shared" si="438"/>
        <v>9</v>
      </c>
      <c r="H1305" s="138" t="str">
        <f t="shared" si="439"/>
        <v>9</v>
      </c>
      <c r="I1305" s="138" t="str">
        <f t="shared" si="440"/>
        <v>9</v>
      </c>
      <c r="J1305" s="138" t="str">
        <f t="shared" si="441"/>
        <v>9</v>
      </c>
      <c r="K1305" s="138" t="str">
        <f t="shared" si="442"/>
        <v>9</v>
      </c>
      <c r="L1305" s="138" t="s">
        <v>5736</v>
      </c>
      <c r="M1305" s="144" t="s">
        <v>2045</v>
      </c>
      <c r="N1305" s="139" t="s">
        <v>261</v>
      </c>
      <c r="O1305" s="141" t="s">
        <v>124</v>
      </c>
      <c r="P1305" s="141" t="s">
        <v>125</v>
      </c>
      <c r="Q1305" s="141">
        <v>1</v>
      </c>
      <c r="R1305" s="141">
        <v>3</v>
      </c>
      <c r="S1305" s="141" t="s">
        <v>132</v>
      </c>
      <c r="T1305" s="141" t="s">
        <v>132</v>
      </c>
      <c r="U1305" s="141">
        <v>1</v>
      </c>
      <c r="V1305" s="141">
        <v>1</v>
      </c>
      <c r="W1305" s="141" t="s">
        <v>2042</v>
      </c>
      <c r="X1305" s="141" t="s">
        <v>2042</v>
      </c>
      <c r="Y1305" s="141" t="s">
        <v>66</v>
      </c>
      <c r="Z1305" s="140" t="s">
        <v>66</v>
      </c>
      <c r="AA1305" s="140" t="s">
        <v>2042</v>
      </c>
      <c r="AB1305" s="140" t="s">
        <v>2042</v>
      </c>
      <c r="AC1305" s="140" t="s">
        <v>8</v>
      </c>
      <c r="AD1305" s="141">
        <v>2</v>
      </c>
      <c r="AE1305" s="144" t="s">
        <v>2045</v>
      </c>
      <c r="AF1305" s="144" t="s">
        <v>2045</v>
      </c>
      <c r="AG1305" s="134"/>
      <c r="AH1305" s="142"/>
      <c r="AI1305" s="143"/>
      <c r="AJ1305" s="143" t="b">
        <f t="shared" si="444"/>
        <v>0</v>
      </c>
      <c r="AK1305" s="143" t="str">
        <f>O1305&amp;Q1305&amp;R1305&amp;U1305&amp;V1305&amp;Y1305&amp;Z1305&amp;AC1305&amp;AD1305</f>
        <v>B13110012</v>
      </c>
      <c r="AL1305" s="59"/>
      <c r="AM1305" s="41" t="b">
        <f>C1305&lt;&gt;AK1305</f>
        <v>1</v>
      </c>
      <c r="AN1305" s="145" t="str">
        <f>N1305&amp;AK1305</f>
        <v>J9FB13110012</v>
      </c>
      <c r="AO1305" s="145"/>
      <c r="AP1305" s="31"/>
      <c r="AQ1305" s="146"/>
      <c r="AR1305" s="146" t="str">
        <f t="shared" si="443"/>
        <v/>
      </c>
      <c r="AS1305" s="146" t="str">
        <f>IF(IFERROR(VLOOKUP(AE1305,#REF!,1,0),"")&lt;&gt;"",1,"")</f>
        <v/>
      </c>
      <c r="AT1305" s="146" t="str">
        <f>IF(IFERROR(VLOOKUP(AE1305,#REF!,1,0),"")&lt;&gt;"",1,"")</f>
        <v/>
      </c>
      <c r="AU1305" s="146" t="str">
        <f>IF(IFERROR(VLOOKUP(AE1305,#REF!,1,0),"")&lt;&gt;"",1,"")</f>
        <v/>
      </c>
      <c r="AV1305" s="146" t="str">
        <f>IF(IFERROR(VLOOKUP(AE1305,#REF!,1,0),"")&lt;&gt;"",1,"")</f>
        <v/>
      </c>
      <c r="AW1305" s="146" t="str">
        <f>IF(IFERROR(VLOOKUP(AE1305,#REF!,1,0),"")&lt;&gt;"",1,"")</f>
        <v/>
      </c>
      <c r="AX1305" s="146" t="str">
        <f>IF(IFERROR(VLOOKUP(AE1305,#REF!,1,0),"")&lt;&gt;"",1,"")</f>
        <v/>
      </c>
      <c r="AY1305" s="146" t="str">
        <f>IF(IFERROR(VLOOKUP(AE1305,#REF!,1,0),"")&lt;&gt;"",1,"")</f>
        <v/>
      </c>
      <c r="AZ1305" s="146" t="str">
        <f>IF(IFERROR(VLOOKUP(AE1305,#REF!,1,0),"")&lt;&gt;"",1,"")</f>
        <v/>
      </c>
      <c r="BA1305" s="146" t="str">
        <f>IF(IFERROR(VLOOKUP(AE1305,#REF!,1,0),"")&lt;&gt;"",1,"")</f>
        <v/>
      </c>
      <c r="BB1305" s="146" t="str">
        <f>IF(IFERROR(VLOOKUP(AE1305,#REF!,1,0),"")&lt;&gt;"",1,"")</f>
        <v/>
      </c>
      <c r="BC1305" s="146" t="str">
        <f>IF(IFERROR(VLOOKUP(AE1305,#REF!,1,0),"")&lt;&gt;"",1,"")</f>
        <v/>
      </c>
      <c r="BD1305" s="146" t="str">
        <f>IF(IFERROR(VLOOKUP(AE1305,#REF!,1,0),"")&lt;&gt;"",1,"")</f>
        <v/>
      </c>
      <c r="BE1305" s="148">
        <f t="shared" si="411"/>
        <v>0</v>
      </c>
    </row>
    <row r="1306" spans="1:57" ht="17">
      <c r="A1306" s="137">
        <v>2742</v>
      </c>
      <c r="B1306" s="137">
        <v>999999999</v>
      </c>
      <c r="C1306" s="137">
        <v>999999999</v>
      </c>
      <c r="D1306" s="138" t="str">
        <f t="shared" si="435"/>
        <v>99</v>
      </c>
      <c r="E1306" s="138" t="str">
        <f t="shared" si="436"/>
        <v>9</v>
      </c>
      <c r="F1306" s="138" t="str">
        <f t="shared" si="437"/>
        <v>9</v>
      </c>
      <c r="G1306" s="138" t="str">
        <f t="shared" si="438"/>
        <v>9</v>
      </c>
      <c r="H1306" s="138" t="str">
        <f t="shared" si="439"/>
        <v>9</v>
      </c>
      <c r="I1306" s="138" t="str">
        <f t="shared" si="440"/>
        <v>9</v>
      </c>
      <c r="J1306" s="138" t="str">
        <f t="shared" si="441"/>
        <v>9</v>
      </c>
      <c r="K1306" s="138" t="str">
        <f t="shared" si="442"/>
        <v>9</v>
      </c>
      <c r="L1306" s="138" t="s">
        <v>5737</v>
      </c>
      <c r="M1306" s="144" t="s">
        <v>2046</v>
      </c>
      <c r="N1306" s="139" t="s">
        <v>261</v>
      </c>
      <c r="O1306" s="141" t="s">
        <v>124</v>
      </c>
      <c r="P1306" s="141" t="s">
        <v>125</v>
      </c>
      <c r="Q1306" s="141">
        <v>1</v>
      </c>
      <c r="R1306" s="141">
        <v>3</v>
      </c>
      <c r="S1306" s="141" t="s">
        <v>132</v>
      </c>
      <c r="T1306" s="141" t="s">
        <v>132</v>
      </c>
      <c r="U1306" s="141">
        <v>1</v>
      </c>
      <c r="V1306" s="141">
        <v>1</v>
      </c>
      <c r="W1306" s="141" t="s">
        <v>2042</v>
      </c>
      <c r="X1306" s="141" t="s">
        <v>2042</v>
      </c>
      <c r="Y1306" s="141" t="s">
        <v>66</v>
      </c>
      <c r="Z1306" s="140" t="s">
        <v>66</v>
      </c>
      <c r="AA1306" s="140" t="s">
        <v>2042</v>
      </c>
      <c r="AB1306" s="140" t="s">
        <v>2042</v>
      </c>
      <c r="AC1306" s="140" t="s">
        <v>8</v>
      </c>
      <c r="AD1306" s="141">
        <v>3</v>
      </c>
      <c r="AE1306" s="144" t="s">
        <v>2046</v>
      </c>
      <c r="AF1306" s="144" t="s">
        <v>2046</v>
      </c>
      <c r="AG1306" s="134"/>
      <c r="AH1306" s="142"/>
      <c r="AI1306" s="143"/>
      <c r="AJ1306" s="143" t="b">
        <f t="shared" si="444"/>
        <v>0</v>
      </c>
      <c r="AK1306" s="143" t="str">
        <f>O1306&amp;Q1306&amp;R1306&amp;U1306&amp;V1306&amp;Y1306&amp;Z1306&amp;AC1306&amp;AD1306</f>
        <v>B13110013</v>
      </c>
      <c r="AL1306" s="59"/>
      <c r="AM1306" s="41" t="b">
        <f>C1306&lt;&gt;AK1306</f>
        <v>1</v>
      </c>
      <c r="AN1306" s="145" t="str">
        <f>N1306&amp;AK1306</f>
        <v>J9FB13110013</v>
      </c>
      <c r="AO1306" s="145"/>
      <c r="AP1306" s="31"/>
      <c r="AQ1306" s="146"/>
      <c r="AR1306" s="146" t="str">
        <f t="shared" si="443"/>
        <v/>
      </c>
      <c r="AS1306" s="146" t="str">
        <f>IF(IFERROR(VLOOKUP(AE1306,#REF!,1,0),"")&lt;&gt;"",1,"")</f>
        <v/>
      </c>
      <c r="AT1306" s="146" t="str">
        <f>IF(IFERROR(VLOOKUP(AE1306,#REF!,1,0),"")&lt;&gt;"",1,"")</f>
        <v/>
      </c>
      <c r="AU1306" s="146" t="str">
        <f>IF(IFERROR(VLOOKUP(AE1306,#REF!,1,0),"")&lt;&gt;"",1,"")</f>
        <v/>
      </c>
      <c r="AV1306" s="146" t="str">
        <f>IF(IFERROR(VLOOKUP(AE1306,#REF!,1,0),"")&lt;&gt;"",1,"")</f>
        <v/>
      </c>
      <c r="AW1306" s="146" t="str">
        <f>IF(IFERROR(VLOOKUP(AE1306,#REF!,1,0),"")&lt;&gt;"",1,"")</f>
        <v/>
      </c>
      <c r="AX1306" s="146" t="str">
        <f>IF(IFERROR(VLOOKUP(AE1306,#REF!,1,0),"")&lt;&gt;"",1,"")</f>
        <v/>
      </c>
      <c r="AY1306" s="146" t="str">
        <f>IF(IFERROR(VLOOKUP(AE1306,#REF!,1,0),"")&lt;&gt;"",1,"")</f>
        <v/>
      </c>
      <c r="AZ1306" s="146" t="str">
        <f>IF(IFERROR(VLOOKUP(AE1306,#REF!,1,0),"")&lt;&gt;"",1,"")</f>
        <v/>
      </c>
      <c r="BA1306" s="146" t="str">
        <f>IF(IFERROR(VLOOKUP(AE1306,#REF!,1,0),"")&lt;&gt;"",1,"")</f>
        <v/>
      </c>
      <c r="BB1306" s="146" t="str">
        <f>IF(IFERROR(VLOOKUP(AE1306,#REF!,1,0),"")&lt;&gt;"",1,"")</f>
        <v/>
      </c>
      <c r="BC1306" s="146" t="str">
        <f>IF(IFERROR(VLOOKUP(AE1306,#REF!,1,0),"")&lt;&gt;"",1,"")</f>
        <v/>
      </c>
      <c r="BD1306" s="146" t="str">
        <f>IF(IFERROR(VLOOKUP(AE1306,#REF!,1,0),"")&lt;&gt;"",1,"")</f>
        <v/>
      </c>
      <c r="BE1306" s="148">
        <f t="shared" si="411"/>
        <v>0</v>
      </c>
    </row>
    <row r="1307" spans="1:57" ht="17">
      <c r="A1307" s="137">
        <v>2795</v>
      </c>
      <c r="B1307" s="137">
        <v>999999999</v>
      </c>
      <c r="C1307" s="137">
        <v>999999999</v>
      </c>
      <c r="D1307" s="138" t="str">
        <f t="shared" si="435"/>
        <v>99</v>
      </c>
      <c r="E1307" s="138" t="str">
        <f t="shared" si="436"/>
        <v>9</v>
      </c>
      <c r="F1307" s="138" t="str">
        <f t="shared" si="437"/>
        <v>9</v>
      </c>
      <c r="G1307" s="138" t="str">
        <f t="shared" si="438"/>
        <v>9</v>
      </c>
      <c r="H1307" s="138" t="str">
        <f t="shared" si="439"/>
        <v>9</v>
      </c>
      <c r="I1307" s="138" t="str">
        <f t="shared" si="440"/>
        <v>9</v>
      </c>
      <c r="J1307" s="138" t="str">
        <f t="shared" si="441"/>
        <v>9</v>
      </c>
      <c r="K1307" s="138" t="str">
        <f t="shared" si="442"/>
        <v>9</v>
      </c>
      <c r="L1307" s="138" t="s">
        <v>5738</v>
      </c>
      <c r="M1307" s="139" t="s">
        <v>2047</v>
      </c>
      <c r="N1307" s="139" t="s">
        <v>261</v>
      </c>
      <c r="O1307" s="141" t="s">
        <v>124</v>
      </c>
      <c r="P1307" s="141" t="s">
        <v>125</v>
      </c>
      <c r="Q1307" s="141">
        <v>1</v>
      </c>
      <c r="R1307" s="141">
        <v>3</v>
      </c>
      <c r="S1307" s="141" t="s">
        <v>132</v>
      </c>
      <c r="T1307" s="141" t="s">
        <v>132</v>
      </c>
      <c r="U1307" s="141">
        <v>1</v>
      </c>
      <c r="V1307" s="141">
        <v>1</v>
      </c>
      <c r="W1307" s="141" t="s">
        <v>2042</v>
      </c>
      <c r="X1307" s="141" t="s">
        <v>2042</v>
      </c>
      <c r="Y1307" s="141" t="s">
        <v>66</v>
      </c>
      <c r="Z1307" s="140" t="s">
        <v>66</v>
      </c>
      <c r="AA1307" s="140" t="s">
        <v>2042</v>
      </c>
      <c r="AB1307" s="140" t="s">
        <v>2042</v>
      </c>
      <c r="AC1307" s="140" t="s">
        <v>8</v>
      </c>
      <c r="AD1307" s="141">
        <v>4</v>
      </c>
      <c r="AE1307" s="139" t="s">
        <v>2047</v>
      </c>
      <c r="AF1307" s="139" t="s">
        <v>2047</v>
      </c>
      <c r="AG1307" s="134"/>
      <c r="AH1307" s="142"/>
      <c r="AI1307" s="143"/>
      <c r="AJ1307" s="143" t="b">
        <f t="shared" si="444"/>
        <v>0</v>
      </c>
      <c r="AK1307" s="143" t="str">
        <f>O1307&amp;Q1307&amp;R1307&amp;U1307&amp;V1307&amp;Y1307&amp;Z1307&amp;AC1307&amp;AD1307</f>
        <v>B13110014</v>
      </c>
      <c r="AL1307" s="59"/>
      <c r="AM1307" s="41" t="b">
        <f>C1307&lt;&gt;AK1307</f>
        <v>1</v>
      </c>
      <c r="AN1307" s="145" t="str">
        <f>N1307&amp;AK1307</f>
        <v>J9FB13110014</v>
      </c>
      <c r="AO1307" s="145"/>
      <c r="AP1307" s="31"/>
      <c r="AQ1307" s="146"/>
      <c r="AR1307" s="146" t="str">
        <f t="shared" si="443"/>
        <v/>
      </c>
      <c r="AS1307" s="146" t="str">
        <f>IF(IFERROR(VLOOKUP(AE1307,#REF!,1,0),"")&lt;&gt;"",1,"")</f>
        <v/>
      </c>
      <c r="AT1307" s="146" t="str">
        <f>IF(IFERROR(VLOOKUP(AE1307,#REF!,1,0),"")&lt;&gt;"",1,"")</f>
        <v/>
      </c>
      <c r="AU1307" s="146" t="str">
        <f>IF(IFERROR(VLOOKUP(AE1307,#REF!,1,0),"")&lt;&gt;"",1,"")</f>
        <v/>
      </c>
      <c r="AV1307" s="146" t="str">
        <f>IF(IFERROR(VLOOKUP(AE1307,#REF!,1,0),"")&lt;&gt;"",1,"")</f>
        <v/>
      </c>
      <c r="AW1307" s="146" t="str">
        <f>IF(IFERROR(VLOOKUP(AE1307,#REF!,1,0),"")&lt;&gt;"",1,"")</f>
        <v/>
      </c>
      <c r="AX1307" s="146" t="str">
        <f>IF(IFERROR(VLOOKUP(AE1307,#REF!,1,0),"")&lt;&gt;"",1,"")</f>
        <v/>
      </c>
      <c r="AY1307" s="146" t="str">
        <f>IF(IFERROR(VLOOKUP(AE1307,#REF!,1,0),"")&lt;&gt;"",1,"")</f>
        <v/>
      </c>
      <c r="AZ1307" s="146" t="str">
        <f>IF(IFERROR(VLOOKUP(AE1307,#REF!,1,0),"")&lt;&gt;"",1,"")</f>
        <v/>
      </c>
      <c r="BA1307" s="146" t="str">
        <f>IF(IFERROR(VLOOKUP(AE1307,#REF!,1,0),"")&lt;&gt;"",1,"")</f>
        <v/>
      </c>
      <c r="BB1307" s="146" t="str">
        <f>IF(IFERROR(VLOOKUP(AE1307,#REF!,1,0),"")&lt;&gt;"",1,"")</f>
        <v/>
      </c>
      <c r="BC1307" s="146" t="str">
        <f>IF(IFERROR(VLOOKUP(AE1307,#REF!,1,0),"")&lt;&gt;"",1,"")</f>
        <v/>
      </c>
      <c r="BD1307" s="146" t="str">
        <f>IF(IFERROR(VLOOKUP(AE1307,#REF!,1,0),"")&lt;&gt;"",1,"")</f>
        <v/>
      </c>
      <c r="BE1307" s="148">
        <f t="shared" si="411"/>
        <v>0</v>
      </c>
    </row>
    <row r="1308" spans="1:57" ht="16">
      <c r="A1308" s="33">
        <v>1704</v>
      </c>
      <c r="B1308" s="33">
        <v>7331</v>
      </c>
      <c r="C1308" s="33" t="str">
        <f t="shared" ref="C1308:C1323" si="445">LEFT(B1308 &amp; "000000000", 9)</f>
        <v>733100000</v>
      </c>
      <c r="D1308" s="34" t="str">
        <f t="shared" si="435"/>
        <v>73</v>
      </c>
      <c r="E1308" s="34" t="str">
        <f t="shared" si="436"/>
        <v>3</v>
      </c>
      <c r="F1308" s="34" t="str">
        <f t="shared" si="437"/>
        <v>1</v>
      </c>
      <c r="G1308" s="34" t="str">
        <f t="shared" si="438"/>
        <v>0</v>
      </c>
      <c r="H1308" s="34" t="str">
        <f t="shared" si="439"/>
        <v>0</v>
      </c>
      <c r="I1308" s="34" t="str">
        <f t="shared" si="440"/>
        <v>0</v>
      </c>
      <c r="J1308" s="34" t="str">
        <f t="shared" si="441"/>
        <v>0</v>
      </c>
      <c r="K1308" s="34" t="str">
        <f t="shared" si="442"/>
        <v>0</v>
      </c>
      <c r="L1308" s="34" t="s">
        <v>5739</v>
      </c>
      <c r="M1308" s="35" t="s">
        <v>2048</v>
      </c>
      <c r="N1308" s="35" t="s">
        <v>261</v>
      </c>
      <c r="O1308" s="37" t="s">
        <v>124</v>
      </c>
      <c r="P1308" s="55" t="s">
        <v>125</v>
      </c>
      <c r="Q1308" s="37">
        <v>1</v>
      </c>
      <c r="R1308" s="55">
        <v>3</v>
      </c>
      <c r="S1308" s="55" t="s">
        <v>132</v>
      </c>
      <c r="T1308" s="55" t="s">
        <v>132</v>
      </c>
      <c r="U1308" s="37">
        <v>1</v>
      </c>
      <c r="V1308" s="37">
        <v>1</v>
      </c>
      <c r="W1308" s="55" t="s">
        <v>2042</v>
      </c>
      <c r="X1308" s="55" t="s">
        <v>2042</v>
      </c>
      <c r="Y1308" s="37" t="s">
        <v>66</v>
      </c>
      <c r="Z1308" s="58" t="s">
        <v>66</v>
      </c>
      <c r="AA1308" s="58" t="s">
        <v>2042</v>
      </c>
      <c r="AB1308" s="58" t="s">
        <v>2042</v>
      </c>
      <c r="AC1308" s="58" t="s">
        <v>8</v>
      </c>
      <c r="AD1308" s="55">
        <v>5</v>
      </c>
      <c r="AE1308" s="42" t="s">
        <v>2048</v>
      </c>
      <c r="AF1308" s="42" t="s">
        <v>2048</v>
      </c>
      <c r="AG1308" s="27"/>
      <c r="AH1308" s="30" t="s">
        <v>8</v>
      </c>
      <c r="AI1308" s="39"/>
      <c r="AJ1308" s="39" t="b">
        <f t="shared" si="444"/>
        <v>0</v>
      </c>
      <c r="AK1308" s="39" t="str">
        <f>O1308&amp;Q1308&amp;R1308&amp;U1308&amp;V1308&amp;Y1308&amp;Z1308&amp;AC1308&amp;AD1308</f>
        <v>B13110015</v>
      </c>
      <c r="AL1308" s="40">
        <v>7331</v>
      </c>
      <c r="AM1308" s="41" t="b">
        <f>C1308&lt;&gt;AK1308</f>
        <v>1</v>
      </c>
      <c r="AN1308" s="30" t="str">
        <f>N1308&amp;AK1308</f>
        <v>J9FB13110015</v>
      </c>
      <c r="AO1308" s="30"/>
      <c r="AP1308" s="31"/>
      <c r="AQ1308" s="31"/>
      <c r="AR1308" s="31">
        <f t="shared" si="443"/>
        <v>1</v>
      </c>
      <c r="AS1308" s="31" t="str">
        <f>IF(IFERROR(VLOOKUP(AE1308,#REF!,1,0),"")&lt;&gt;"",1,"")</f>
        <v/>
      </c>
      <c r="AT1308" s="31" t="str">
        <f>IF(IFERROR(VLOOKUP(AE1308,#REF!,1,0),"")&lt;&gt;"",1,"")</f>
        <v/>
      </c>
      <c r="AU1308" s="31" t="str">
        <f>IF(IFERROR(VLOOKUP(AE1308,#REF!,1,0),"")&lt;&gt;"",1,"")</f>
        <v/>
      </c>
      <c r="AV1308" s="31" t="str">
        <f>IF(IFERROR(VLOOKUP(AE1308,#REF!,1,0),"")&lt;&gt;"",1,"")</f>
        <v/>
      </c>
      <c r="AW1308" s="31" t="str">
        <f>IF(IFERROR(VLOOKUP(AE1308,#REF!,1,0),"")&lt;&gt;"",1,"")</f>
        <v/>
      </c>
      <c r="AX1308" s="31" t="str">
        <f>IF(IFERROR(VLOOKUP(AE1308,#REF!,1,0),"")&lt;&gt;"",1,"")</f>
        <v/>
      </c>
      <c r="AY1308" s="31" t="str">
        <f>IF(IFERROR(VLOOKUP(AE1308,#REF!,1,0),"")&lt;&gt;"",1,"")</f>
        <v/>
      </c>
      <c r="AZ1308" s="31" t="str">
        <f>IF(IFERROR(VLOOKUP(AE1308,#REF!,1,0),"")&lt;&gt;"",1,"")</f>
        <v/>
      </c>
      <c r="BA1308" s="31" t="str">
        <f>IF(IFERROR(VLOOKUP(AE1308,#REF!,1,0),"")&lt;&gt;"",1,"")</f>
        <v/>
      </c>
      <c r="BB1308" s="31" t="str">
        <f>IF(IFERROR(VLOOKUP(AE1308,#REF!,1,0),"")&lt;&gt;"",1,"")</f>
        <v/>
      </c>
      <c r="BC1308" s="31" t="str">
        <f>IF(IFERROR(VLOOKUP(AE1308,#REF!,1,0),"")&lt;&gt;"",1,"")</f>
        <v/>
      </c>
      <c r="BD1308" s="31" t="str">
        <f>IF(IFERROR(VLOOKUP(AE1308,#REF!,1,0),"")&lt;&gt;"",1,"")</f>
        <v/>
      </c>
      <c r="BE1308" s="32">
        <f t="shared" si="411"/>
        <v>1</v>
      </c>
    </row>
    <row r="1309" spans="1:57" ht="16">
      <c r="A1309" s="33">
        <v>1705</v>
      </c>
      <c r="B1309" s="33">
        <v>73311</v>
      </c>
      <c r="C1309" s="33" t="str">
        <f t="shared" si="445"/>
        <v>733110000</v>
      </c>
      <c r="D1309" s="34" t="str">
        <f t="shared" si="435"/>
        <v>73</v>
      </c>
      <c r="E1309" s="34" t="str">
        <f t="shared" si="436"/>
        <v>3</v>
      </c>
      <c r="F1309" s="34" t="str">
        <f t="shared" si="437"/>
        <v>1</v>
      </c>
      <c r="G1309" s="34" t="str">
        <f t="shared" si="438"/>
        <v>1</v>
      </c>
      <c r="H1309" s="34" t="str">
        <f t="shared" si="439"/>
        <v>0</v>
      </c>
      <c r="I1309" s="34" t="str">
        <f t="shared" si="440"/>
        <v>0</v>
      </c>
      <c r="J1309" s="34" t="str">
        <f t="shared" si="441"/>
        <v>0</v>
      </c>
      <c r="K1309" s="34" t="str">
        <f t="shared" si="442"/>
        <v>0</v>
      </c>
      <c r="L1309" s="34" t="s">
        <v>5740</v>
      </c>
      <c r="M1309" s="35" t="s">
        <v>2049</v>
      </c>
      <c r="N1309" s="35" t="s">
        <v>261</v>
      </c>
      <c r="O1309" s="37" t="s">
        <v>124</v>
      </c>
      <c r="P1309" s="55" t="s">
        <v>125</v>
      </c>
      <c r="Q1309" s="37">
        <v>1</v>
      </c>
      <c r="R1309" s="55">
        <v>3</v>
      </c>
      <c r="S1309" s="55" t="s">
        <v>132</v>
      </c>
      <c r="T1309" s="55" t="s">
        <v>132</v>
      </c>
      <c r="U1309" s="37">
        <v>1</v>
      </c>
      <c r="V1309" s="37">
        <v>1</v>
      </c>
      <c r="W1309" s="55" t="s">
        <v>2042</v>
      </c>
      <c r="X1309" s="55" t="s">
        <v>2042</v>
      </c>
      <c r="Y1309" s="37" t="s">
        <v>66</v>
      </c>
      <c r="Z1309" s="58" t="s">
        <v>66</v>
      </c>
      <c r="AA1309" s="58" t="s">
        <v>2042</v>
      </c>
      <c r="AB1309" s="58" t="s">
        <v>2042</v>
      </c>
      <c r="AC1309" s="58" t="s">
        <v>8</v>
      </c>
      <c r="AD1309" s="55">
        <v>6</v>
      </c>
      <c r="AE1309" s="42" t="s">
        <v>2049</v>
      </c>
      <c r="AF1309" s="42" t="s">
        <v>2049</v>
      </c>
      <c r="AG1309" s="27"/>
      <c r="AH1309" s="30" t="s">
        <v>8</v>
      </c>
      <c r="AI1309" s="39"/>
      <c r="AJ1309" s="39" t="b">
        <f t="shared" si="444"/>
        <v>0</v>
      </c>
      <c r="AK1309" s="39" t="str">
        <f>O1309&amp;Q1309&amp;R1309&amp;U1309&amp;V1309&amp;Y1309&amp;Z1309&amp;AC1309&amp;AD1309</f>
        <v>B13110016</v>
      </c>
      <c r="AL1309" s="40">
        <v>73311</v>
      </c>
      <c r="AM1309" s="41" t="b">
        <f>C1309&lt;&gt;AK1309</f>
        <v>1</v>
      </c>
      <c r="AN1309" s="30" t="str">
        <f>N1309&amp;AK1309</f>
        <v>J9FB13110016</v>
      </c>
      <c r="AO1309" s="30"/>
      <c r="AP1309" s="31"/>
      <c r="AQ1309" s="31"/>
      <c r="AR1309" s="31">
        <f t="shared" si="443"/>
        <v>1</v>
      </c>
      <c r="AS1309" s="31" t="str">
        <f>IF(IFERROR(VLOOKUP(AE1309,#REF!,1,0),"")&lt;&gt;"",1,"")</f>
        <v/>
      </c>
      <c r="AT1309" s="31" t="str">
        <f>IF(IFERROR(VLOOKUP(AE1309,#REF!,1,0),"")&lt;&gt;"",1,"")</f>
        <v/>
      </c>
      <c r="AU1309" s="31" t="str">
        <f>IF(IFERROR(VLOOKUP(AE1309,#REF!,1,0),"")&lt;&gt;"",1,"")</f>
        <v/>
      </c>
      <c r="AV1309" s="31" t="str">
        <f>IF(IFERROR(VLOOKUP(AE1309,#REF!,1,0),"")&lt;&gt;"",1,"")</f>
        <v/>
      </c>
      <c r="AW1309" s="31" t="str">
        <f>IF(IFERROR(VLOOKUP(AE1309,#REF!,1,0),"")&lt;&gt;"",1,"")</f>
        <v/>
      </c>
      <c r="AX1309" s="31" t="str">
        <f>IF(IFERROR(VLOOKUP(AE1309,#REF!,1,0),"")&lt;&gt;"",1,"")</f>
        <v/>
      </c>
      <c r="AY1309" s="31" t="str">
        <f>IF(IFERROR(VLOOKUP(AE1309,#REF!,1,0),"")&lt;&gt;"",1,"")</f>
        <v/>
      </c>
      <c r="AZ1309" s="31" t="str">
        <f>IF(IFERROR(VLOOKUP(AE1309,#REF!,1,0),"")&lt;&gt;"",1,"")</f>
        <v/>
      </c>
      <c r="BA1309" s="31" t="str">
        <f>IF(IFERROR(VLOOKUP(AE1309,#REF!,1,0),"")&lt;&gt;"",1,"")</f>
        <v/>
      </c>
      <c r="BB1309" s="31" t="str">
        <f>IF(IFERROR(VLOOKUP(AE1309,#REF!,1,0),"")&lt;&gt;"",1,"")</f>
        <v/>
      </c>
      <c r="BC1309" s="31" t="str">
        <f>IF(IFERROR(VLOOKUP(AE1309,#REF!,1,0),"")&lt;&gt;"",1,"")</f>
        <v/>
      </c>
      <c r="BD1309" s="31" t="str">
        <f>IF(IFERROR(VLOOKUP(AE1309,#REF!,1,0),"")&lt;&gt;"",1,"")</f>
        <v/>
      </c>
      <c r="BE1309" s="32">
        <f t="shared" si="411"/>
        <v>1</v>
      </c>
    </row>
    <row r="1310" spans="1:57" ht="16">
      <c r="A1310" s="33">
        <v>1706</v>
      </c>
      <c r="B1310" s="33">
        <v>733111</v>
      </c>
      <c r="C1310" s="33" t="str">
        <f t="shared" si="445"/>
        <v>733111000</v>
      </c>
      <c r="D1310" s="34" t="str">
        <f t="shared" si="435"/>
        <v>73</v>
      </c>
      <c r="E1310" s="34" t="str">
        <f t="shared" si="436"/>
        <v>3</v>
      </c>
      <c r="F1310" s="34" t="str">
        <f t="shared" si="437"/>
        <v>1</v>
      </c>
      <c r="G1310" s="34" t="str">
        <f t="shared" si="438"/>
        <v>1</v>
      </c>
      <c r="H1310" s="34" t="str">
        <f t="shared" si="439"/>
        <v>1</v>
      </c>
      <c r="I1310" s="34" t="str">
        <f t="shared" si="440"/>
        <v>0</v>
      </c>
      <c r="J1310" s="34" t="str">
        <f t="shared" si="441"/>
        <v>0</v>
      </c>
      <c r="K1310" s="34" t="str">
        <f t="shared" si="442"/>
        <v>0</v>
      </c>
      <c r="L1310" s="34" t="s">
        <v>5741</v>
      </c>
      <c r="M1310" s="35" t="s">
        <v>2050</v>
      </c>
      <c r="N1310" s="35" t="s">
        <v>261</v>
      </c>
      <c r="O1310" s="37" t="s">
        <v>124</v>
      </c>
      <c r="P1310" s="55" t="s">
        <v>125</v>
      </c>
      <c r="Q1310" s="37">
        <v>1</v>
      </c>
      <c r="R1310" s="55">
        <v>3</v>
      </c>
      <c r="S1310" s="55" t="s">
        <v>132</v>
      </c>
      <c r="T1310" s="55" t="s">
        <v>132</v>
      </c>
      <c r="U1310" s="37">
        <v>1</v>
      </c>
      <c r="V1310" s="37">
        <v>1</v>
      </c>
      <c r="W1310" s="55" t="s">
        <v>2042</v>
      </c>
      <c r="X1310" s="55" t="s">
        <v>2042</v>
      </c>
      <c r="Y1310" s="37" t="s">
        <v>66</v>
      </c>
      <c r="Z1310" s="58" t="s">
        <v>66</v>
      </c>
      <c r="AA1310" s="58" t="s">
        <v>2042</v>
      </c>
      <c r="AB1310" s="58" t="s">
        <v>2042</v>
      </c>
      <c r="AC1310" s="58" t="s">
        <v>8</v>
      </c>
      <c r="AD1310" s="55">
        <v>7</v>
      </c>
      <c r="AE1310" s="42" t="s">
        <v>2050</v>
      </c>
      <c r="AF1310" s="42" t="s">
        <v>2050</v>
      </c>
      <c r="AG1310" s="27"/>
      <c r="AH1310" s="30" t="s">
        <v>8</v>
      </c>
      <c r="AI1310" s="39"/>
      <c r="AJ1310" s="39" t="b">
        <f t="shared" si="444"/>
        <v>0</v>
      </c>
      <c r="AK1310" s="39" t="str">
        <f>O1310&amp;Q1310&amp;R1310&amp;U1310&amp;V1310&amp;Y1310&amp;Z1310&amp;AC1310&amp;AD1310</f>
        <v>B13110017</v>
      </c>
      <c r="AL1310" s="40">
        <v>733111</v>
      </c>
      <c r="AM1310" s="41" t="b">
        <f>C1310&lt;&gt;AK1310</f>
        <v>1</v>
      </c>
      <c r="AN1310" s="30" t="str">
        <f>N1310&amp;AK1310</f>
        <v>J9FB13110017</v>
      </c>
      <c r="AO1310" s="30"/>
      <c r="AP1310" s="31"/>
      <c r="AQ1310" s="31"/>
      <c r="AR1310" s="31">
        <f t="shared" si="443"/>
        <v>1</v>
      </c>
      <c r="AS1310" s="31" t="str">
        <f>IF(IFERROR(VLOOKUP(AE1310,#REF!,1,0),"")&lt;&gt;"",1,"")</f>
        <v/>
      </c>
      <c r="AT1310" s="31" t="str">
        <f>IF(IFERROR(VLOOKUP(AE1310,#REF!,1,0),"")&lt;&gt;"",1,"")</f>
        <v/>
      </c>
      <c r="AU1310" s="31" t="str">
        <f>IF(IFERROR(VLOOKUP(AE1310,#REF!,1,0),"")&lt;&gt;"",1,"")</f>
        <v/>
      </c>
      <c r="AV1310" s="31" t="str">
        <f>IF(IFERROR(VLOOKUP(AE1310,#REF!,1,0),"")&lt;&gt;"",1,"")</f>
        <v/>
      </c>
      <c r="AW1310" s="31" t="str">
        <f>IF(IFERROR(VLOOKUP(AE1310,#REF!,1,0),"")&lt;&gt;"",1,"")</f>
        <v/>
      </c>
      <c r="AX1310" s="31" t="str">
        <f>IF(IFERROR(VLOOKUP(AE1310,#REF!,1,0),"")&lt;&gt;"",1,"")</f>
        <v/>
      </c>
      <c r="AY1310" s="31" t="str">
        <f>IF(IFERROR(VLOOKUP(AE1310,#REF!,1,0),"")&lt;&gt;"",1,"")</f>
        <v/>
      </c>
      <c r="AZ1310" s="31" t="str">
        <f>IF(IFERROR(VLOOKUP(AE1310,#REF!,1,0),"")&lt;&gt;"",1,"")</f>
        <v/>
      </c>
      <c r="BA1310" s="31" t="str">
        <f>IF(IFERROR(VLOOKUP(AE1310,#REF!,1,0),"")&lt;&gt;"",1,"")</f>
        <v/>
      </c>
      <c r="BB1310" s="31" t="str">
        <f>IF(IFERROR(VLOOKUP(AE1310,#REF!,1,0),"")&lt;&gt;"",1,"")</f>
        <v/>
      </c>
      <c r="BC1310" s="31" t="str">
        <f>IF(IFERROR(VLOOKUP(AE1310,#REF!,1,0),"")&lt;&gt;"",1,"")</f>
        <v/>
      </c>
      <c r="BD1310" s="31" t="str">
        <f>IF(IFERROR(VLOOKUP(AE1310,#REF!,1,0),"")&lt;&gt;"",1,"")</f>
        <v/>
      </c>
      <c r="BE1310" s="32">
        <f t="shared" si="411"/>
        <v>1</v>
      </c>
    </row>
    <row r="1311" spans="1:57" ht="16">
      <c r="A1311" s="33">
        <v>1707</v>
      </c>
      <c r="B1311" s="33">
        <v>733112</v>
      </c>
      <c r="C1311" s="33" t="str">
        <f t="shared" si="445"/>
        <v>733112000</v>
      </c>
      <c r="D1311" s="34" t="str">
        <f t="shared" si="435"/>
        <v>73</v>
      </c>
      <c r="E1311" s="34" t="str">
        <f t="shared" si="436"/>
        <v>3</v>
      </c>
      <c r="F1311" s="34" t="str">
        <f t="shared" si="437"/>
        <v>1</v>
      </c>
      <c r="G1311" s="34" t="str">
        <f t="shared" si="438"/>
        <v>1</v>
      </c>
      <c r="H1311" s="34" t="str">
        <f t="shared" si="439"/>
        <v>2</v>
      </c>
      <c r="I1311" s="34" t="str">
        <f t="shared" si="440"/>
        <v>0</v>
      </c>
      <c r="J1311" s="34" t="str">
        <f t="shared" si="441"/>
        <v>0</v>
      </c>
      <c r="K1311" s="34" t="str">
        <f t="shared" si="442"/>
        <v>0</v>
      </c>
      <c r="L1311" s="34" t="s">
        <v>5742</v>
      </c>
      <c r="M1311" s="35" t="s">
        <v>2051</v>
      </c>
      <c r="N1311" s="35" t="s">
        <v>261</v>
      </c>
      <c r="O1311" s="37" t="s">
        <v>124</v>
      </c>
      <c r="P1311" s="55" t="s">
        <v>125</v>
      </c>
      <c r="Q1311" s="37">
        <v>1</v>
      </c>
      <c r="R1311" s="55">
        <v>3</v>
      </c>
      <c r="S1311" s="55" t="s">
        <v>132</v>
      </c>
      <c r="T1311" s="55" t="s">
        <v>132</v>
      </c>
      <c r="U1311" s="37">
        <v>1</v>
      </c>
      <c r="V1311" s="37">
        <v>1</v>
      </c>
      <c r="W1311" s="55" t="s">
        <v>2042</v>
      </c>
      <c r="X1311" s="55" t="s">
        <v>2042</v>
      </c>
      <c r="Y1311" s="37" t="s">
        <v>66</v>
      </c>
      <c r="Z1311" s="58" t="s">
        <v>66</v>
      </c>
      <c r="AA1311" s="58" t="s">
        <v>2042</v>
      </c>
      <c r="AB1311" s="58" t="s">
        <v>2042</v>
      </c>
      <c r="AC1311" s="58" t="s">
        <v>8</v>
      </c>
      <c r="AD1311" s="55">
        <v>8</v>
      </c>
      <c r="AE1311" s="42" t="s">
        <v>2051</v>
      </c>
      <c r="AF1311" s="42" t="s">
        <v>2051</v>
      </c>
      <c r="AG1311" s="27"/>
      <c r="AH1311" s="30" t="s">
        <v>8</v>
      </c>
      <c r="AI1311" s="39"/>
      <c r="AJ1311" s="39" t="b">
        <f t="shared" si="444"/>
        <v>0</v>
      </c>
      <c r="AK1311" s="39" t="str">
        <f>O1311&amp;Q1311&amp;R1311&amp;U1311&amp;V1311&amp;Y1311&amp;Z1311&amp;AC1311&amp;AD1311</f>
        <v>B13110018</v>
      </c>
      <c r="AL1311" s="40">
        <v>733112</v>
      </c>
      <c r="AM1311" s="41" t="b">
        <f>C1311&lt;&gt;AK1311</f>
        <v>1</v>
      </c>
      <c r="AN1311" s="30" t="str">
        <f>N1311&amp;AK1311</f>
        <v>J9FB13110018</v>
      </c>
      <c r="AO1311" s="30"/>
      <c r="AP1311" s="31"/>
      <c r="AQ1311" s="31"/>
      <c r="AR1311" s="31">
        <f t="shared" si="443"/>
        <v>1</v>
      </c>
      <c r="AS1311" s="31" t="str">
        <f>IF(IFERROR(VLOOKUP(AE1311,#REF!,1,0),"")&lt;&gt;"",1,"")</f>
        <v/>
      </c>
      <c r="AT1311" s="31" t="str">
        <f>IF(IFERROR(VLOOKUP(AE1311,#REF!,1,0),"")&lt;&gt;"",1,"")</f>
        <v/>
      </c>
      <c r="AU1311" s="31" t="str">
        <f>IF(IFERROR(VLOOKUP(AE1311,#REF!,1,0),"")&lt;&gt;"",1,"")</f>
        <v/>
      </c>
      <c r="AV1311" s="31" t="str">
        <f>IF(IFERROR(VLOOKUP(AE1311,#REF!,1,0),"")&lt;&gt;"",1,"")</f>
        <v/>
      </c>
      <c r="AW1311" s="31" t="str">
        <f>IF(IFERROR(VLOOKUP(AE1311,#REF!,1,0),"")&lt;&gt;"",1,"")</f>
        <v/>
      </c>
      <c r="AX1311" s="31" t="str">
        <f>IF(IFERROR(VLOOKUP(AE1311,#REF!,1,0),"")&lt;&gt;"",1,"")</f>
        <v/>
      </c>
      <c r="AY1311" s="31" t="str">
        <f>IF(IFERROR(VLOOKUP(AE1311,#REF!,1,0),"")&lt;&gt;"",1,"")</f>
        <v/>
      </c>
      <c r="AZ1311" s="31" t="str">
        <f>IF(IFERROR(VLOOKUP(AE1311,#REF!,1,0),"")&lt;&gt;"",1,"")</f>
        <v/>
      </c>
      <c r="BA1311" s="31" t="str">
        <f>IF(IFERROR(VLOOKUP(AE1311,#REF!,1,0),"")&lt;&gt;"",1,"")</f>
        <v/>
      </c>
      <c r="BB1311" s="31" t="str">
        <f>IF(IFERROR(VLOOKUP(AE1311,#REF!,1,0),"")&lt;&gt;"",1,"")</f>
        <v/>
      </c>
      <c r="BC1311" s="31" t="str">
        <f>IF(IFERROR(VLOOKUP(AE1311,#REF!,1,0),"")&lt;&gt;"",1,"")</f>
        <v/>
      </c>
      <c r="BD1311" s="31" t="str">
        <f>IF(IFERROR(VLOOKUP(AE1311,#REF!,1,0),"")&lt;&gt;"",1,"")</f>
        <v/>
      </c>
      <c r="BE1311" s="32">
        <f t="shared" si="411"/>
        <v>1</v>
      </c>
    </row>
    <row r="1312" spans="1:57" ht="16">
      <c r="A1312" s="33">
        <v>1708</v>
      </c>
      <c r="B1312" s="33">
        <v>733113</v>
      </c>
      <c r="C1312" s="33" t="str">
        <f t="shared" si="445"/>
        <v>733113000</v>
      </c>
      <c r="D1312" s="34" t="str">
        <f t="shared" si="435"/>
        <v>73</v>
      </c>
      <c r="E1312" s="34" t="str">
        <f t="shared" si="436"/>
        <v>3</v>
      </c>
      <c r="F1312" s="34" t="str">
        <f t="shared" si="437"/>
        <v>1</v>
      </c>
      <c r="G1312" s="34" t="str">
        <f t="shared" si="438"/>
        <v>1</v>
      </c>
      <c r="H1312" s="34" t="str">
        <f t="shared" si="439"/>
        <v>3</v>
      </c>
      <c r="I1312" s="34" t="str">
        <f t="shared" si="440"/>
        <v>0</v>
      </c>
      <c r="J1312" s="34" t="str">
        <f t="shared" si="441"/>
        <v>0</v>
      </c>
      <c r="K1312" s="34" t="str">
        <f t="shared" si="442"/>
        <v>0</v>
      </c>
      <c r="L1312" s="34" t="s">
        <v>5743</v>
      </c>
      <c r="M1312" s="35" t="s">
        <v>2052</v>
      </c>
      <c r="N1312" s="35" t="s">
        <v>261</v>
      </c>
      <c r="O1312" s="37" t="s">
        <v>124</v>
      </c>
      <c r="P1312" s="55" t="s">
        <v>125</v>
      </c>
      <c r="Q1312" s="37">
        <v>1</v>
      </c>
      <c r="R1312" s="55">
        <v>3</v>
      </c>
      <c r="S1312" s="55" t="s">
        <v>132</v>
      </c>
      <c r="T1312" s="55" t="s">
        <v>132</v>
      </c>
      <c r="U1312" s="37">
        <v>1</v>
      </c>
      <c r="V1312" s="37">
        <v>1</v>
      </c>
      <c r="W1312" s="55" t="s">
        <v>2042</v>
      </c>
      <c r="X1312" s="55" t="s">
        <v>2042</v>
      </c>
      <c r="Y1312" s="37" t="s">
        <v>66</v>
      </c>
      <c r="Z1312" s="58" t="s">
        <v>66</v>
      </c>
      <c r="AA1312" s="58" t="s">
        <v>2042</v>
      </c>
      <c r="AB1312" s="58" t="s">
        <v>2042</v>
      </c>
      <c r="AC1312" s="58" t="s">
        <v>8</v>
      </c>
      <c r="AD1312" s="55">
        <v>9</v>
      </c>
      <c r="AE1312" s="42" t="s">
        <v>2052</v>
      </c>
      <c r="AF1312" s="42" t="s">
        <v>2052</v>
      </c>
      <c r="AG1312" s="27"/>
      <c r="AH1312" s="30" t="s">
        <v>8</v>
      </c>
      <c r="AI1312" s="39"/>
      <c r="AJ1312" s="39" t="b">
        <f t="shared" si="444"/>
        <v>0</v>
      </c>
      <c r="AK1312" s="39" t="str">
        <f>O1312&amp;Q1312&amp;R1312&amp;U1312&amp;V1312&amp;Y1312&amp;Z1312&amp;AC1312&amp;AD1312</f>
        <v>B13110019</v>
      </c>
      <c r="AL1312" s="40">
        <v>733113</v>
      </c>
      <c r="AM1312" s="41" t="b">
        <f>C1312&lt;&gt;AK1312</f>
        <v>1</v>
      </c>
      <c r="AN1312" s="30" t="str">
        <f>N1312&amp;AK1312</f>
        <v>J9FB13110019</v>
      </c>
      <c r="AO1312" s="30"/>
      <c r="AP1312" s="31"/>
      <c r="AQ1312" s="31"/>
      <c r="AR1312" s="31">
        <f t="shared" si="443"/>
        <v>1</v>
      </c>
      <c r="AS1312" s="31" t="str">
        <f>IF(IFERROR(VLOOKUP(AE1312,#REF!,1,0),"")&lt;&gt;"",1,"")</f>
        <v/>
      </c>
      <c r="AT1312" s="31" t="str">
        <f>IF(IFERROR(VLOOKUP(AE1312,#REF!,1,0),"")&lt;&gt;"",1,"")</f>
        <v/>
      </c>
      <c r="AU1312" s="31" t="str">
        <f>IF(IFERROR(VLOOKUP(AE1312,#REF!,1,0),"")&lt;&gt;"",1,"")</f>
        <v/>
      </c>
      <c r="AV1312" s="31" t="str">
        <f>IF(IFERROR(VLOOKUP(AE1312,#REF!,1,0),"")&lt;&gt;"",1,"")</f>
        <v/>
      </c>
      <c r="AW1312" s="31" t="str">
        <f>IF(IFERROR(VLOOKUP(AE1312,#REF!,1,0),"")&lt;&gt;"",1,"")</f>
        <v/>
      </c>
      <c r="AX1312" s="31" t="str">
        <f>IF(IFERROR(VLOOKUP(AE1312,#REF!,1,0),"")&lt;&gt;"",1,"")</f>
        <v/>
      </c>
      <c r="AY1312" s="31" t="str">
        <f>IF(IFERROR(VLOOKUP(AE1312,#REF!,1,0),"")&lt;&gt;"",1,"")</f>
        <v/>
      </c>
      <c r="AZ1312" s="31" t="str">
        <f>IF(IFERROR(VLOOKUP(AE1312,#REF!,1,0),"")&lt;&gt;"",1,"")</f>
        <v/>
      </c>
      <c r="BA1312" s="31" t="str">
        <f>IF(IFERROR(VLOOKUP(AE1312,#REF!,1,0),"")&lt;&gt;"",1,"")</f>
        <v/>
      </c>
      <c r="BB1312" s="31" t="str">
        <f>IF(IFERROR(VLOOKUP(AE1312,#REF!,1,0),"")&lt;&gt;"",1,"")</f>
        <v/>
      </c>
      <c r="BC1312" s="31" t="str">
        <f>IF(IFERROR(VLOOKUP(AE1312,#REF!,1,0),"")&lt;&gt;"",1,"")</f>
        <v/>
      </c>
      <c r="BD1312" s="31" t="str">
        <f>IF(IFERROR(VLOOKUP(AE1312,#REF!,1,0),"")&lt;&gt;"",1,"")</f>
        <v/>
      </c>
      <c r="BE1312" s="32">
        <f t="shared" si="411"/>
        <v>1</v>
      </c>
    </row>
    <row r="1313" spans="1:57" ht="16">
      <c r="A1313" s="33">
        <v>1709</v>
      </c>
      <c r="B1313" s="33">
        <v>73312</v>
      </c>
      <c r="C1313" s="33" t="str">
        <f t="shared" si="445"/>
        <v>733120000</v>
      </c>
      <c r="D1313" s="34" t="str">
        <f t="shared" si="435"/>
        <v>73</v>
      </c>
      <c r="E1313" s="34" t="str">
        <f t="shared" si="436"/>
        <v>3</v>
      </c>
      <c r="F1313" s="34" t="str">
        <f t="shared" si="437"/>
        <v>1</v>
      </c>
      <c r="G1313" s="34" t="str">
        <f t="shared" si="438"/>
        <v>2</v>
      </c>
      <c r="H1313" s="34" t="str">
        <f t="shared" si="439"/>
        <v>0</v>
      </c>
      <c r="I1313" s="34" t="str">
        <f t="shared" si="440"/>
        <v>0</v>
      </c>
      <c r="J1313" s="34" t="str">
        <f t="shared" si="441"/>
        <v>0</v>
      </c>
      <c r="K1313" s="34" t="str">
        <f t="shared" si="442"/>
        <v>0</v>
      </c>
      <c r="L1313" s="34" t="s">
        <v>5744</v>
      </c>
      <c r="M1313" s="35" t="s">
        <v>2053</v>
      </c>
      <c r="N1313" s="35" t="s">
        <v>261</v>
      </c>
      <c r="O1313" s="37" t="s">
        <v>124</v>
      </c>
      <c r="P1313" s="55" t="s">
        <v>125</v>
      </c>
      <c r="Q1313" s="37">
        <v>1</v>
      </c>
      <c r="R1313" s="55">
        <v>3</v>
      </c>
      <c r="S1313" s="55" t="s">
        <v>132</v>
      </c>
      <c r="T1313" s="55" t="s">
        <v>132</v>
      </c>
      <c r="U1313" s="37">
        <v>1</v>
      </c>
      <c r="V1313" s="37">
        <v>1</v>
      </c>
      <c r="W1313" s="55" t="s">
        <v>2042</v>
      </c>
      <c r="X1313" s="55" t="s">
        <v>2042</v>
      </c>
      <c r="Y1313" s="37" t="s">
        <v>66</v>
      </c>
      <c r="Z1313" s="58" t="s">
        <v>66</v>
      </c>
      <c r="AA1313" s="58" t="s">
        <v>2042</v>
      </c>
      <c r="AB1313" s="58" t="s">
        <v>2042</v>
      </c>
      <c r="AC1313" s="58" t="s">
        <v>15</v>
      </c>
      <c r="AD1313" s="55">
        <v>1</v>
      </c>
      <c r="AE1313" s="42" t="s">
        <v>2053</v>
      </c>
      <c r="AF1313" s="42" t="s">
        <v>2053</v>
      </c>
      <c r="AG1313" s="27"/>
      <c r="AH1313" s="30" t="s">
        <v>8</v>
      </c>
      <c r="AI1313" s="39"/>
      <c r="AJ1313" s="39" t="b">
        <f t="shared" si="444"/>
        <v>0</v>
      </c>
      <c r="AK1313" s="39" t="str">
        <f>O1313&amp;Q1313&amp;R1313&amp;U1313&amp;V1313&amp;Y1313&amp;Z1313&amp;AC1313&amp;AD1313</f>
        <v>B13110021</v>
      </c>
      <c r="AL1313" s="40">
        <v>73312</v>
      </c>
      <c r="AM1313" s="41" t="b">
        <f>C1313&lt;&gt;AK1313</f>
        <v>1</v>
      </c>
      <c r="AN1313" s="30" t="str">
        <f>N1313&amp;AK1313</f>
        <v>J9FB13110021</v>
      </c>
      <c r="AO1313" s="30"/>
      <c r="AP1313" s="31"/>
      <c r="AQ1313" s="31"/>
      <c r="AR1313" s="31">
        <f t="shared" si="443"/>
        <v>1</v>
      </c>
      <c r="AS1313" s="31" t="str">
        <f>IF(IFERROR(VLOOKUP(AE1313,#REF!,1,0),"")&lt;&gt;"",1,"")</f>
        <v/>
      </c>
      <c r="AT1313" s="31" t="str">
        <f>IF(IFERROR(VLOOKUP(AE1313,#REF!,1,0),"")&lt;&gt;"",1,"")</f>
        <v/>
      </c>
      <c r="AU1313" s="31" t="str">
        <f>IF(IFERROR(VLOOKUP(AE1313,#REF!,1,0),"")&lt;&gt;"",1,"")</f>
        <v/>
      </c>
      <c r="AV1313" s="31" t="str">
        <f>IF(IFERROR(VLOOKUP(AE1313,#REF!,1,0),"")&lt;&gt;"",1,"")</f>
        <v/>
      </c>
      <c r="AW1313" s="31" t="str">
        <f>IF(IFERROR(VLOOKUP(AE1313,#REF!,1,0),"")&lt;&gt;"",1,"")</f>
        <v/>
      </c>
      <c r="AX1313" s="31" t="str">
        <f>IF(IFERROR(VLOOKUP(AE1313,#REF!,1,0),"")&lt;&gt;"",1,"")</f>
        <v/>
      </c>
      <c r="AY1313" s="31" t="str">
        <f>IF(IFERROR(VLOOKUP(AE1313,#REF!,1,0),"")&lt;&gt;"",1,"")</f>
        <v/>
      </c>
      <c r="AZ1313" s="31" t="str">
        <f>IF(IFERROR(VLOOKUP(AE1313,#REF!,1,0),"")&lt;&gt;"",1,"")</f>
        <v/>
      </c>
      <c r="BA1313" s="31" t="str">
        <f>IF(IFERROR(VLOOKUP(AE1313,#REF!,1,0),"")&lt;&gt;"",1,"")</f>
        <v/>
      </c>
      <c r="BB1313" s="31" t="str">
        <f>IF(IFERROR(VLOOKUP(AE1313,#REF!,1,0),"")&lt;&gt;"",1,"")</f>
        <v/>
      </c>
      <c r="BC1313" s="31" t="str">
        <f>IF(IFERROR(VLOOKUP(AE1313,#REF!,1,0),"")&lt;&gt;"",1,"")</f>
        <v/>
      </c>
      <c r="BD1313" s="31" t="str">
        <f>IF(IFERROR(VLOOKUP(AE1313,#REF!,1,0),"")&lt;&gt;"",1,"")</f>
        <v/>
      </c>
      <c r="BE1313" s="32">
        <f t="shared" si="411"/>
        <v>1</v>
      </c>
    </row>
    <row r="1314" spans="1:57" ht="16">
      <c r="A1314" s="33">
        <v>1710</v>
      </c>
      <c r="B1314" s="33">
        <v>733121</v>
      </c>
      <c r="C1314" s="33" t="str">
        <f t="shared" si="445"/>
        <v>733121000</v>
      </c>
      <c r="D1314" s="34" t="str">
        <f t="shared" si="435"/>
        <v>73</v>
      </c>
      <c r="E1314" s="34" t="str">
        <f t="shared" si="436"/>
        <v>3</v>
      </c>
      <c r="F1314" s="34" t="str">
        <f t="shared" si="437"/>
        <v>1</v>
      </c>
      <c r="G1314" s="34" t="str">
        <f t="shared" si="438"/>
        <v>2</v>
      </c>
      <c r="H1314" s="34" t="str">
        <f t="shared" si="439"/>
        <v>1</v>
      </c>
      <c r="I1314" s="34" t="str">
        <f t="shared" si="440"/>
        <v>0</v>
      </c>
      <c r="J1314" s="34" t="str">
        <f t="shared" si="441"/>
        <v>0</v>
      </c>
      <c r="K1314" s="34" t="str">
        <f t="shared" si="442"/>
        <v>0</v>
      </c>
      <c r="L1314" s="34" t="s">
        <v>5745</v>
      </c>
      <c r="M1314" s="35" t="s">
        <v>2054</v>
      </c>
      <c r="N1314" s="35" t="s">
        <v>261</v>
      </c>
      <c r="O1314" s="37" t="s">
        <v>124</v>
      </c>
      <c r="P1314" s="55" t="s">
        <v>125</v>
      </c>
      <c r="Q1314" s="37">
        <v>1</v>
      </c>
      <c r="R1314" s="55">
        <v>3</v>
      </c>
      <c r="S1314" s="55" t="s">
        <v>132</v>
      </c>
      <c r="T1314" s="55" t="s">
        <v>132</v>
      </c>
      <c r="U1314" s="37">
        <v>1</v>
      </c>
      <c r="V1314" s="37">
        <v>1</v>
      </c>
      <c r="W1314" s="55" t="s">
        <v>2042</v>
      </c>
      <c r="X1314" s="55" t="s">
        <v>2042</v>
      </c>
      <c r="Y1314" s="37" t="s">
        <v>66</v>
      </c>
      <c r="Z1314" s="58" t="s">
        <v>66</v>
      </c>
      <c r="AA1314" s="58" t="s">
        <v>2042</v>
      </c>
      <c r="AB1314" s="58" t="s">
        <v>2042</v>
      </c>
      <c r="AC1314" s="58" t="s">
        <v>15</v>
      </c>
      <c r="AD1314" s="55">
        <v>2</v>
      </c>
      <c r="AE1314" s="42" t="s">
        <v>2054</v>
      </c>
      <c r="AF1314" s="42" t="s">
        <v>2054</v>
      </c>
      <c r="AG1314" s="27"/>
      <c r="AH1314" s="30" t="s">
        <v>8</v>
      </c>
      <c r="AI1314" s="39"/>
      <c r="AJ1314" s="39" t="b">
        <f t="shared" si="444"/>
        <v>0</v>
      </c>
      <c r="AK1314" s="39" t="str">
        <f>O1314&amp;Q1314&amp;R1314&amp;U1314&amp;V1314&amp;Y1314&amp;Z1314&amp;AC1314&amp;AD1314</f>
        <v>B13110022</v>
      </c>
      <c r="AL1314" s="40">
        <v>733121</v>
      </c>
      <c r="AM1314" s="41" t="b">
        <f>C1314&lt;&gt;AK1314</f>
        <v>1</v>
      </c>
      <c r="AN1314" s="30" t="str">
        <f>N1314&amp;AK1314</f>
        <v>J9FB13110022</v>
      </c>
      <c r="AO1314" s="30"/>
      <c r="AP1314" s="31"/>
      <c r="AQ1314" s="31"/>
      <c r="AR1314" s="31">
        <f t="shared" si="443"/>
        <v>1</v>
      </c>
      <c r="AS1314" s="31" t="str">
        <f>IF(IFERROR(VLOOKUP(AE1314,#REF!,1,0),"")&lt;&gt;"",1,"")</f>
        <v/>
      </c>
      <c r="AT1314" s="31" t="str">
        <f>IF(IFERROR(VLOOKUP(AE1314,#REF!,1,0),"")&lt;&gt;"",1,"")</f>
        <v/>
      </c>
      <c r="AU1314" s="31" t="str">
        <f>IF(IFERROR(VLOOKUP(AE1314,#REF!,1,0),"")&lt;&gt;"",1,"")</f>
        <v/>
      </c>
      <c r="AV1314" s="31" t="str">
        <f>IF(IFERROR(VLOOKUP(AE1314,#REF!,1,0),"")&lt;&gt;"",1,"")</f>
        <v/>
      </c>
      <c r="AW1314" s="31" t="str">
        <f>IF(IFERROR(VLOOKUP(AE1314,#REF!,1,0),"")&lt;&gt;"",1,"")</f>
        <v/>
      </c>
      <c r="AX1314" s="31" t="str">
        <f>IF(IFERROR(VLOOKUP(AE1314,#REF!,1,0),"")&lt;&gt;"",1,"")</f>
        <v/>
      </c>
      <c r="AY1314" s="31" t="str">
        <f>IF(IFERROR(VLOOKUP(AE1314,#REF!,1,0),"")&lt;&gt;"",1,"")</f>
        <v/>
      </c>
      <c r="AZ1314" s="31" t="str">
        <f>IF(IFERROR(VLOOKUP(AE1314,#REF!,1,0),"")&lt;&gt;"",1,"")</f>
        <v/>
      </c>
      <c r="BA1314" s="31" t="str">
        <f>IF(IFERROR(VLOOKUP(AE1314,#REF!,1,0),"")&lt;&gt;"",1,"")</f>
        <v/>
      </c>
      <c r="BB1314" s="31" t="str">
        <f>IF(IFERROR(VLOOKUP(AE1314,#REF!,1,0),"")&lt;&gt;"",1,"")</f>
        <v/>
      </c>
      <c r="BC1314" s="31" t="str">
        <f>IF(IFERROR(VLOOKUP(AE1314,#REF!,1,0),"")&lt;&gt;"",1,"")</f>
        <v/>
      </c>
      <c r="BD1314" s="31" t="str">
        <f>IF(IFERROR(VLOOKUP(AE1314,#REF!,1,0),"")&lt;&gt;"",1,"")</f>
        <v/>
      </c>
      <c r="BE1314" s="32">
        <f t="shared" si="411"/>
        <v>1</v>
      </c>
    </row>
    <row r="1315" spans="1:57" ht="16">
      <c r="A1315" s="33">
        <v>1711</v>
      </c>
      <c r="B1315" s="33">
        <v>733122</v>
      </c>
      <c r="C1315" s="33" t="str">
        <f t="shared" si="445"/>
        <v>733122000</v>
      </c>
      <c r="D1315" s="34" t="str">
        <f t="shared" si="435"/>
        <v>73</v>
      </c>
      <c r="E1315" s="34" t="str">
        <f t="shared" si="436"/>
        <v>3</v>
      </c>
      <c r="F1315" s="34" t="str">
        <f t="shared" si="437"/>
        <v>1</v>
      </c>
      <c r="G1315" s="34" t="str">
        <f t="shared" si="438"/>
        <v>2</v>
      </c>
      <c r="H1315" s="34" t="str">
        <f t="shared" si="439"/>
        <v>2</v>
      </c>
      <c r="I1315" s="34" t="str">
        <f t="shared" si="440"/>
        <v>0</v>
      </c>
      <c r="J1315" s="34" t="str">
        <f t="shared" si="441"/>
        <v>0</v>
      </c>
      <c r="K1315" s="34" t="str">
        <f t="shared" si="442"/>
        <v>0</v>
      </c>
      <c r="L1315" s="34" t="s">
        <v>5746</v>
      </c>
      <c r="M1315" s="35" t="s">
        <v>2055</v>
      </c>
      <c r="N1315" s="35" t="s">
        <v>261</v>
      </c>
      <c r="O1315" s="37" t="s">
        <v>124</v>
      </c>
      <c r="P1315" s="55" t="s">
        <v>125</v>
      </c>
      <c r="Q1315" s="37">
        <v>1</v>
      </c>
      <c r="R1315" s="55">
        <v>3</v>
      </c>
      <c r="S1315" s="55" t="s">
        <v>132</v>
      </c>
      <c r="T1315" s="55" t="s">
        <v>132</v>
      </c>
      <c r="U1315" s="37">
        <v>1</v>
      </c>
      <c r="V1315" s="37">
        <v>1</v>
      </c>
      <c r="W1315" s="55" t="s">
        <v>2042</v>
      </c>
      <c r="X1315" s="55" t="s">
        <v>2042</v>
      </c>
      <c r="Y1315" s="37" t="s">
        <v>66</v>
      </c>
      <c r="Z1315" s="58" t="s">
        <v>66</v>
      </c>
      <c r="AA1315" s="58" t="s">
        <v>2042</v>
      </c>
      <c r="AB1315" s="58" t="s">
        <v>2042</v>
      </c>
      <c r="AC1315" s="58" t="s">
        <v>15</v>
      </c>
      <c r="AD1315" s="55">
        <v>3</v>
      </c>
      <c r="AE1315" s="42" t="s">
        <v>2055</v>
      </c>
      <c r="AF1315" s="42" t="s">
        <v>2055</v>
      </c>
      <c r="AG1315" s="27"/>
      <c r="AH1315" s="30" t="s">
        <v>8</v>
      </c>
      <c r="AI1315" s="39"/>
      <c r="AJ1315" s="39" t="b">
        <f t="shared" si="444"/>
        <v>0</v>
      </c>
      <c r="AK1315" s="39" t="str">
        <f>O1315&amp;Q1315&amp;R1315&amp;U1315&amp;V1315&amp;Y1315&amp;Z1315&amp;AC1315&amp;AD1315</f>
        <v>B13110023</v>
      </c>
      <c r="AL1315" s="40">
        <v>733122</v>
      </c>
      <c r="AM1315" s="41" t="b">
        <f>C1315&lt;&gt;AK1315</f>
        <v>1</v>
      </c>
      <c r="AN1315" s="30" t="str">
        <f>N1315&amp;AK1315</f>
        <v>J9FB13110023</v>
      </c>
      <c r="AO1315" s="30"/>
      <c r="AP1315" s="31"/>
      <c r="AQ1315" s="31"/>
      <c r="AR1315" s="31">
        <f t="shared" si="443"/>
        <v>1</v>
      </c>
      <c r="AS1315" s="31" t="str">
        <f>IF(IFERROR(VLOOKUP(AE1315,#REF!,1,0),"")&lt;&gt;"",1,"")</f>
        <v/>
      </c>
      <c r="AT1315" s="31" t="str">
        <f>IF(IFERROR(VLOOKUP(AE1315,#REF!,1,0),"")&lt;&gt;"",1,"")</f>
        <v/>
      </c>
      <c r="AU1315" s="31" t="str">
        <f>IF(IFERROR(VLOOKUP(AE1315,#REF!,1,0),"")&lt;&gt;"",1,"")</f>
        <v/>
      </c>
      <c r="AV1315" s="31" t="str">
        <f>IF(IFERROR(VLOOKUP(AE1315,#REF!,1,0),"")&lt;&gt;"",1,"")</f>
        <v/>
      </c>
      <c r="AW1315" s="31" t="str">
        <f>IF(IFERROR(VLOOKUP(AE1315,#REF!,1,0),"")&lt;&gt;"",1,"")</f>
        <v/>
      </c>
      <c r="AX1315" s="31" t="str">
        <f>IF(IFERROR(VLOOKUP(AE1315,#REF!,1,0),"")&lt;&gt;"",1,"")</f>
        <v/>
      </c>
      <c r="AY1315" s="31" t="str">
        <f>IF(IFERROR(VLOOKUP(AE1315,#REF!,1,0),"")&lt;&gt;"",1,"")</f>
        <v/>
      </c>
      <c r="AZ1315" s="31" t="str">
        <f>IF(IFERROR(VLOOKUP(AE1315,#REF!,1,0),"")&lt;&gt;"",1,"")</f>
        <v/>
      </c>
      <c r="BA1315" s="31" t="str">
        <f>IF(IFERROR(VLOOKUP(AE1315,#REF!,1,0),"")&lt;&gt;"",1,"")</f>
        <v/>
      </c>
      <c r="BB1315" s="31" t="str">
        <f>IF(IFERROR(VLOOKUP(AE1315,#REF!,1,0),"")&lt;&gt;"",1,"")</f>
        <v/>
      </c>
      <c r="BC1315" s="31" t="str">
        <f>IF(IFERROR(VLOOKUP(AE1315,#REF!,1,0),"")&lt;&gt;"",1,"")</f>
        <v/>
      </c>
      <c r="BD1315" s="31" t="str">
        <f>IF(IFERROR(VLOOKUP(AE1315,#REF!,1,0),"")&lt;&gt;"",1,"")</f>
        <v/>
      </c>
      <c r="BE1315" s="32">
        <f t="shared" si="411"/>
        <v>1</v>
      </c>
    </row>
    <row r="1316" spans="1:57" ht="16">
      <c r="A1316" s="33">
        <v>1712</v>
      </c>
      <c r="B1316" s="33">
        <v>733123</v>
      </c>
      <c r="C1316" s="33" t="str">
        <f t="shared" si="445"/>
        <v>733123000</v>
      </c>
      <c r="D1316" s="34" t="str">
        <f t="shared" si="435"/>
        <v>73</v>
      </c>
      <c r="E1316" s="34" t="str">
        <f t="shared" si="436"/>
        <v>3</v>
      </c>
      <c r="F1316" s="34" t="str">
        <f t="shared" si="437"/>
        <v>1</v>
      </c>
      <c r="G1316" s="34" t="str">
        <f t="shared" si="438"/>
        <v>2</v>
      </c>
      <c r="H1316" s="34" t="str">
        <f t="shared" si="439"/>
        <v>3</v>
      </c>
      <c r="I1316" s="34" t="str">
        <f t="shared" si="440"/>
        <v>0</v>
      </c>
      <c r="J1316" s="34" t="str">
        <f t="shared" si="441"/>
        <v>0</v>
      </c>
      <c r="K1316" s="34" t="str">
        <f t="shared" si="442"/>
        <v>0</v>
      </c>
      <c r="L1316" s="34" t="s">
        <v>5747</v>
      </c>
      <c r="M1316" s="35" t="s">
        <v>2056</v>
      </c>
      <c r="N1316" s="35" t="s">
        <v>261</v>
      </c>
      <c r="O1316" s="37" t="s">
        <v>124</v>
      </c>
      <c r="P1316" s="55" t="s">
        <v>125</v>
      </c>
      <c r="Q1316" s="37">
        <v>1</v>
      </c>
      <c r="R1316" s="55">
        <v>3</v>
      </c>
      <c r="S1316" s="55" t="s">
        <v>132</v>
      </c>
      <c r="T1316" s="55" t="s">
        <v>132</v>
      </c>
      <c r="U1316" s="37">
        <v>1</v>
      </c>
      <c r="V1316" s="37">
        <v>1</v>
      </c>
      <c r="W1316" s="55" t="s">
        <v>2042</v>
      </c>
      <c r="X1316" s="55" t="s">
        <v>2042</v>
      </c>
      <c r="Y1316" s="37" t="s">
        <v>66</v>
      </c>
      <c r="Z1316" s="58" t="s">
        <v>66</v>
      </c>
      <c r="AA1316" s="58" t="s">
        <v>2042</v>
      </c>
      <c r="AB1316" s="58" t="s">
        <v>2042</v>
      </c>
      <c r="AC1316" s="58" t="s">
        <v>15</v>
      </c>
      <c r="AD1316" s="55">
        <v>4</v>
      </c>
      <c r="AE1316" s="42" t="s">
        <v>2056</v>
      </c>
      <c r="AF1316" s="42" t="s">
        <v>2056</v>
      </c>
      <c r="AG1316" s="27"/>
      <c r="AH1316" s="30" t="s">
        <v>8</v>
      </c>
      <c r="AI1316" s="39"/>
      <c r="AJ1316" s="39" t="b">
        <f t="shared" si="444"/>
        <v>0</v>
      </c>
      <c r="AK1316" s="39" t="str">
        <f>O1316&amp;Q1316&amp;R1316&amp;U1316&amp;V1316&amp;Y1316&amp;Z1316&amp;AC1316&amp;AD1316</f>
        <v>B13110024</v>
      </c>
      <c r="AL1316" s="40">
        <v>733123</v>
      </c>
      <c r="AM1316" s="41" t="b">
        <f>C1316&lt;&gt;AK1316</f>
        <v>1</v>
      </c>
      <c r="AN1316" s="30" t="str">
        <f>N1316&amp;AK1316</f>
        <v>J9FB13110024</v>
      </c>
      <c r="AO1316" s="30"/>
      <c r="AP1316" s="31"/>
      <c r="AQ1316" s="31"/>
      <c r="AR1316" s="31">
        <f t="shared" si="443"/>
        <v>1</v>
      </c>
      <c r="AS1316" s="31" t="str">
        <f>IF(IFERROR(VLOOKUP(AE1316,#REF!,1,0),"")&lt;&gt;"",1,"")</f>
        <v/>
      </c>
      <c r="AT1316" s="31" t="str">
        <f>IF(IFERROR(VLOOKUP(AE1316,#REF!,1,0),"")&lt;&gt;"",1,"")</f>
        <v/>
      </c>
      <c r="AU1316" s="31" t="str">
        <f>IF(IFERROR(VLOOKUP(AE1316,#REF!,1,0),"")&lt;&gt;"",1,"")</f>
        <v/>
      </c>
      <c r="AV1316" s="31" t="str">
        <f>IF(IFERROR(VLOOKUP(AE1316,#REF!,1,0),"")&lt;&gt;"",1,"")</f>
        <v/>
      </c>
      <c r="AW1316" s="31" t="str">
        <f>IF(IFERROR(VLOOKUP(AE1316,#REF!,1,0),"")&lt;&gt;"",1,"")</f>
        <v/>
      </c>
      <c r="AX1316" s="31" t="str">
        <f>IF(IFERROR(VLOOKUP(AE1316,#REF!,1,0),"")&lt;&gt;"",1,"")</f>
        <v/>
      </c>
      <c r="AY1316" s="31" t="str">
        <f>IF(IFERROR(VLOOKUP(AE1316,#REF!,1,0),"")&lt;&gt;"",1,"")</f>
        <v/>
      </c>
      <c r="AZ1316" s="31" t="str">
        <f>IF(IFERROR(VLOOKUP(AE1316,#REF!,1,0),"")&lt;&gt;"",1,"")</f>
        <v/>
      </c>
      <c r="BA1316" s="31" t="str">
        <f>IF(IFERROR(VLOOKUP(AE1316,#REF!,1,0),"")&lt;&gt;"",1,"")</f>
        <v/>
      </c>
      <c r="BB1316" s="31" t="str">
        <f>IF(IFERROR(VLOOKUP(AE1316,#REF!,1,0),"")&lt;&gt;"",1,"")</f>
        <v/>
      </c>
      <c r="BC1316" s="31" t="str">
        <f>IF(IFERROR(VLOOKUP(AE1316,#REF!,1,0),"")&lt;&gt;"",1,"")</f>
        <v/>
      </c>
      <c r="BD1316" s="31" t="str">
        <f>IF(IFERROR(VLOOKUP(AE1316,#REF!,1,0),"")&lt;&gt;"",1,"")</f>
        <v/>
      </c>
      <c r="BE1316" s="32">
        <f t="shared" si="411"/>
        <v>1</v>
      </c>
    </row>
    <row r="1317" spans="1:57" ht="16">
      <c r="A1317" s="33">
        <v>1713</v>
      </c>
      <c r="B1317" s="33">
        <v>73313</v>
      </c>
      <c r="C1317" s="33" t="str">
        <f t="shared" si="445"/>
        <v>733130000</v>
      </c>
      <c r="D1317" s="34" t="str">
        <f t="shared" si="435"/>
        <v>73</v>
      </c>
      <c r="E1317" s="34" t="str">
        <f t="shared" si="436"/>
        <v>3</v>
      </c>
      <c r="F1317" s="34" t="str">
        <f t="shared" si="437"/>
        <v>1</v>
      </c>
      <c r="G1317" s="34" t="str">
        <f t="shared" si="438"/>
        <v>3</v>
      </c>
      <c r="H1317" s="34" t="str">
        <f t="shared" si="439"/>
        <v>0</v>
      </c>
      <c r="I1317" s="34" t="str">
        <f t="shared" si="440"/>
        <v>0</v>
      </c>
      <c r="J1317" s="34" t="str">
        <f t="shared" si="441"/>
        <v>0</v>
      </c>
      <c r="K1317" s="34" t="str">
        <f t="shared" si="442"/>
        <v>0</v>
      </c>
      <c r="L1317" s="34" t="s">
        <v>5748</v>
      </c>
      <c r="M1317" s="35" t="s">
        <v>2057</v>
      </c>
      <c r="N1317" s="35" t="s">
        <v>261</v>
      </c>
      <c r="O1317" s="37" t="s">
        <v>124</v>
      </c>
      <c r="P1317" s="55" t="s">
        <v>125</v>
      </c>
      <c r="Q1317" s="37">
        <v>1</v>
      </c>
      <c r="R1317" s="55">
        <v>3</v>
      </c>
      <c r="S1317" s="55" t="s">
        <v>132</v>
      </c>
      <c r="T1317" s="55" t="s">
        <v>132</v>
      </c>
      <c r="U1317" s="37">
        <v>1</v>
      </c>
      <c r="V1317" s="37">
        <v>1</v>
      </c>
      <c r="W1317" s="55" t="s">
        <v>2042</v>
      </c>
      <c r="X1317" s="55" t="s">
        <v>2042</v>
      </c>
      <c r="Y1317" s="37" t="s">
        <v>66</v>
      </c>
      <c r="Z1317" s="58" t="s">
        <v>66</v>
      </c>
      <c r="AA1317" s="58" t="s">
        <v>2042</v>
      </c>
      <c r="AB1317" s="58" t="s">
        <v>2042</v>
      </c>
      <c r="AC1317" s="58" t="s">
        <v>15</v>
      </c>
      <c r="AD1317" s="55">
        <v>5</v>
      </c>
      <c r="AE1317" s="42" t="s">
        <v>2057</v>
      </c>
      <c r="AF1317" s="42" t="s">
        <v>2057</v>
      </c>
      <c r="AG1317" s="27"/>
      <c r="AH1317" s="30" t="s">
        <v>8</v>
      </c>
      <c r="AI1317" s="39"/>
      <c r="AJ1317" s="39" t="b">
        <f t="shared" si="444"/>
        <v>0</v>
      </c>
      <c r="AK1317" s="39" t="str">
        <f>O1317&amp;Q1317&amp;R1317&amp;U1317&amp;V1317&amp;Y1317&amp;Z1317&amp;AC1317&amp;AD1317</f>
        <v>B13110025</v>
      </c>
      <c r="AL1317" s="40">
        <v>73313</v>
      </c>
      <c r="AM1317" s="41" t="b">
        <f>C1317&lt;&gt;AK1317</f>
        <v>1</v>
      </c>
      <c r="AN1317" s="30" t="str">
        <f>N1317&amp;AK1317</f>
        <v>J9FB13110025</v>
      </c>
      <c r="AO1317" s="30"/>
      <c r="AP1317" s="31"/>
      <c r="AQ1317" s="31"/>
      <c r="AR1317" s="31">
        <f t="shared" si="443"/>
        <v>1</v>
      </c>
      <c r="AS1317" s="31" t="str">
        <f>IF(IFERROR(VLOOKUP(AE1317,#REF!,1,0),"")&lt;&gt;"",1,"")</f>
        <v/>
      </c>
      <c r="AT1317" s="31" t="str">
        <f>IF(IFERROR(VLOOKUP(AE1317,#REF!,1,0),"")&lt;&gt;"",1,"")</f>
        <v/>
      </c>
      <c r="AU1317" s="31" t="str">
        <f>IF(IFERROR(VLOOKUP(AE1317,#REF!,1,0),"")&lt;&gt;"",1,"")</f>
        <v/>
      </c>
      <c r="AV1317" s="31" t="str">
        <f>IF(IFERROR(VLOOKUP(AE1317,#REF!,1,0),"")&lt;&gt;"",1,"")</f>
        <v/>
      </c>
      <c r="AW1317" s="31" t="str">
        <f>IF(IFERROR(VLOOKUP(AE1317,#REF!,1,0),"")&lt;&gt;"",1,"")</f>
        <v/>
      </c>
      <c r="AX1317" s="31" t="str">
        <f>IF(IFERROR(VLOOKUP(AE1317,#REF!,1,0),"")&lt;&gt;"",1,"")</f>
        <v/>
      </c>
      <c r="AY1317" s="31" t="str">
        <f>IF(IFERROR(VLOOKUP(AE1317,#REF!,1,0),"")&lt;&gt;"",1,"")</f>
        <v/>
      </c>
      <c r="AZ1317" s="31" t="str">
        <f>IF(IFERROR(VLOOKUP(AE1317,#REF!,1,0),"")&lt;&gt;"",1,"")</f>
        <v/>
      </c>
      <c r="BA1317" s="31" t="str">
        <f>IF(IFERROR(VLOOKUP(AE1317,#REF!,1,0),"")&lt;&gt;"",1,"")</f>
        <v/>
      </c>
      <c r="BB1317" s="31" t="str">
        <f>IF(IFERROR(VLOOKUP(AE1317,#REF!,1,0),"")&lt;&gt;"",1,"")</f>
        <v/>
      </c>
      <c r="BC1317" s="31" t="str">
        <f>IF(IFERROR(VLOOKUP(AE1317,#REF!,1,0),"")&lt;&gt;"",1,"")</f>
        <v/>
      </c>
      <c r="BD1317" s="31" t="str">
        <f>IF(IFERROR(VLOOKUP(AE1317,#REF!,1,0),"")&lt;&gt;"",1,"")</f>
        <v/>
      </c>
      <c r="BE1317" s="32">
        <f t="shared" si="411"/>
        <v>1</v>
      </c>
    </row>
    <row r="1318" spans="1:57" ht="16">
      <c r="A1318" s="43">
        <v>1714</v>
      </c>
      <c r="B1318" s="43">
        <v>73319</v>
      </c>
      <c r="C1318" s="43" t="str">
        <f t="shared" si="445"/>
        <v>733190000</v>
      </c>
      <c r="D1318" s="44" t="str">
        <f t="shared" si="435"/>
        <v>73</v>
      </c>
      <c r="E1318" s="44" t="str">
        <f t="shared" si="436"/>
        <v>3</v>
      </c>
      <c r="F1318" s="44" t="str">
        <f t="shared" si="437"/>
        <v>1</v>
      </c>
      <c r="G1318" s="44" t="str">
        <f t="shared" si="438"/>
        <v>9</v>
      </c>
      <c r="H1318" s="44" t="str">
        <f t="shared" si="439"/>
        <v>0</v>
      </c>
      <c r="I1318" s="44" t="str">
        <f t="shared" si="440"/>
        <v>0</v>
      </c>
      <c r="J1318" s="44" t="str">
        <f t="shared" si="441"/>
        <v>0</v>
      </c>
      <c r="K1318" s="44" t="str">
        <f t="shared" si="442"/>
        <v>0</v>
      </c>
      <c r="L1318" s="44"/>
      <c r="M1318" s="45" t="s">
        <v>2058</v>
      </c>
      <c r="N1318" s="45"/>
      <c r="O1318" s="46" t="s">
        <v>124</v>
      </c>
      <c r="P1318" s="47" t="s">
        <v>125</v>
      </c>
      <c r="Q1318" s="48">
        <v>1</v>
      </c>
      <c r="R1318" s="47"/>
      <c r="S1318" s="47" t="s">
        <v>132</v>
      </c>
      <c r="T1318" s="60" t="s">
        <v>132</v>
      </c>
      <c r="U1318" s="48">
        <v>1</v>
      </c>
      <c r="V1318" s="48">
        <v>1</v>
      </c>
      <c r="W1318" s="47"/>
      <c r="X1318" s="47" t="s">
        <v>2042</v>
      </c>
      <c r="Y1318" s="46" t="s">
        <v>66</v>
      </c>
      <c r="Z1318" s="61" t="s">
        <v>66</v>
      </c>
      <c r="AA1318" s="61"/>
      <c r="AB1318" s="61" t="s">
        <v>2042</v>
      </c>
      <c r="AC1318" s="61" t="s">
        <v>8</v>
      </c>
      <c r="AD1318" s="47" t="s">
        <v>8</v>
      </c>
      <c r="AE1318" s="50" t="s">
        <v>2058</v>
      </c>
      <c r="AF1318" s="51"/>
      <c r="AG1318" s="51" t="s">
        <v>8</v>
      </c>
      <c r="AH1318" s="52"/>
      <c r="AI1318" s="39"/>
      <c r="AJ1318" s="39"/>
      <c r="AK1318" s="39" t="e">
        <f>O1318&amp;Q1318&amp;#REF!&amp;U1318&amp;V1318&amp;Y1318&amp;Z1318&amp;AC1318&amp;AD1318</f>
        <v>#REF!</v>
      </c>
      <c r="AL1318" s="43">
        <v>73319</v>
      </c>
      <c r="AM1318" s="44" t="e">
        <f>C1318&lt;&gt;AK1318</f>
        <v>#REF!</v>
      </c>
      <c r="AN1318" s="52"/>
      <c r="AO1318" s="52"/>
      <c r="AP1318" s="53"/>
      <c r="AQ1318" s="53"/>
      <c r="AR1318" s="53">
        <f t="shared" si="443"/>
        <v>1</v>
      </c>
      <c r="AS1318" s="53" t="str">
        <f>IF(IFERROR(VLOOKUP(AE1318,#REF!,1,0),"")&lt;&gt;"",1,"")</f>
        <v/>
      </c>
      <c r="AT1318" s="53" t="str">
        <f>IF(IFERROR(VLOOKUP(AE1318,#REF!,1,0),"")&lt;&gt;"",1,"")</f>
        <v/>
      </c>
      <c r="AU1318" s="53" t="str">
        <f>IF(IFERROR(VLOOKUP(AE1318,#REF!,1,0),"")&lt;&gt;"",1,"")</f>
        <v/>
      </c>
      <c r="AV1318" s="53" t="str">
        <f>IF(IFERROR(VLOOKUP(AE1318,#REF!,1,0),"")&lt;&gt;"",1,"")</f>
        <v/>
      </c>
      <c r="AW1318" s="53" t="str">
        <f>IF(IFERROR(VLOOKUP(AE1318,#REF!,1,0),"")&lt;&gt;"",1,"")</f>
        <v/>
      </c>
      <c r="AX1318" s="53" t="str">
        <f>IF(IFERROR(VLOOKUP(AE1318,#REF!,1,0),"")&lt;&gt;"",1,"")</f>
        <v/>
      </c>
      <c r="AY1318" s="53" t="str">
        <f>IF(IFERROR(VLOOKUP(AE1318,#REF!,1,0),"")&lt;&gt;"",1,"")</f>
        <v/>
      </c>
      <c r="AZ1318" s="53" t="str">
        <f>IF(IFERROR(VLOOKUP(AE1318,#REF!,1,0),"")&lt;&gt;"",1,"")</f>
        <v/>
      </c>
      <c r="BA1318" s="53" t="str">
        <f>IF(IFERROR(VLOOKUP(AE1318,#REF!,1,0),"")&lt;&gt;"",1,"")</f>
        <v/>
      </c>
      <c r="BB1318" s="53" t="str">
        <f>IF(IFERROR(VLOOKUP(AE1318,#REF!,1,0),"")&lt;&gt;"",1,"")</f>
        <v/>
      </c>
      <c r="BC1318" s="53" t="str">
        <f>IF(IFERROR(VLOOKUP(AE1318,#REF!,1,0),"")&lt;&gt;"",1,"")</f>
        <v/>
      </c>
      <c r="BD1318" s="53" t="str">
        <f>IF(IFERROR(VLOOKUP(AE1318,#REF!,1,0),"")&lt;&gt;"",1,"")</f>
        <v/>
      </c>
      <c r="BE1318" s="54">
        <f t="shared" si="411"/>
        <v>1</v>
      </c>
    </row>
    <row r="1319" spans="1:57" ht="17">
      <c r="A1319" s="137">
        <v>718</v>
      </c>
      <c r="B1319" s="137">
        <v>7032</v>
      </c>
      <c r="C1319" s="137" t="str">
        <f t="shared" si="445"/>
        <v>703200000</v>
      </c>
      <c r="D1319" s="138" t="str">
        <f t="shared" si="435"/>
        <v>70</v>
      </c>
      <c r="E1319" s="138" t="str">
        <f t="shared" si="436"/>
        <v>3</v>
      </c>
      <c r="F1319" s="138" t="str">
        <f t="shared" si="437"/>
        <v>2</v>
      </c>
      <c r="G1319" s="138" t="str">
        <f t="shared" si="438"/>
        <v>0</v>
      </c>
      <c r="H1319" s="138" t="str">
        <f t="shared" si="439"/>
        <v>0</v>
      </c>
      <c r="I1319" s="138" t="str">
        <f t="shared" si="440"/>
        <v>0</v>
      </c>
      <c r="J1319" s="138" t="str">
        <f t="shared" si="441"/>
        <v>0</v>
      </c>
      <c r="K1319" s="138" t="str">
        <f t="shared" si="442"/>
        <v>0</v>
      </c>
      <c r="L1319" s="138" t="s">
        <v>5749</v>
      </c>
      <c r="M1319" s="139" t="s">
        <v>2059</v>
      </c>
      <c r="N1319" s="139" t="s">
        <v>261</v>
      </c>
      <c r="O1319" s="141" t="s">
        <v>124</v>
      </c>
      <c r="P1319" s="141" t="s">
        <v>125</v>
      </c>
      <c r="Q1319" s="141">
        <v>1</v>
      </c>
      <c r="R1319" s="141">
        <v>3</v>
      </c>
      <c r="S1319" s="141" t="s">
        <v>132</v>
      </c>
      <c r="T1319" s="141" t="s">
        <v>132</v>
      </c>
      <c r="U1319" s="141">
        <v>1</v>
      </c>
      <c r="V1319" s="141">
        <v>2</v>
      </c>
      <c r="W1319" s="141" t="s">
        <v>2059</v>
      </c>
      <c r="X1319" s="141" t="s">
        <v>2059</v>
      </c>
      <c r="Y1319" s="141" t="s">
        <v>66</v>
      </c>
      <c r="Z1319" s="140" t="s">
        <v>66</v>
      </c>
      <c r="AA1319" s="140" t="s">
        <v>2059</v>
      </c>
      <c r="AB1319" s="140" t="s">
        <v>2059</v>
      </c>
      <c r="AC1319" s="140" t="s">
        <v>66</v>
      </c>
      <c r="AD1319" s="141" t="s">
        <v>66</v>
      </c>
      <c r="AE1319" s="144" t="s">
        <v>2059</v>
      </c>
      <c r="AF1319" s="144" t="s">
        <v>2059</v>
      </c>
      <c r="AG1319" s="134"/>
      <c r="AH1319" s="142"/>
      <c r="AI1319" s="143"/>
      <c r="AJ1319" s="143" t="b">
        <f t="shared" ref="AJ1319:AJ1322" si="446">IF(OR(AS1319=1,AT1319=1,AU1319=1,AV1319=1,AW1319=1,AX1319=1,AY1319=1,AZ1319=1,BA1319=1,BB1319=1,BC1319=1,BD1319=1),TRUE,FALSE)</f>
        <v>0</v>
      </c>
      <c r="AK1319" s="143" t="str">
        <f>O1319&amp;Q1319&amp;R1319&amp;U1319&amp;V1319&amp;Y1319&amp;Z1319&amp;AC1319&amp;AD1319</f>
        <v>B13120000</v>
      </c>
      <c r="AL1319" s="40">
        <v>7032</v>
      </c>
      <c r="AM1319" s="41" t="b">
        <f>C1319&lt;&gt;AK1319</f>
        <v>1</v>
      </c>
      <c r="AN1319" s="145" t="str">
        <f>N1319&amp;AK1319</f>
        <v>J9FB13120000</v>
      </c>
      <c r="AO1319" s="145"/>
      <c r="AP1319" s="31"/>
      <c r="AQ1319" s="146"/>
      <c r="AR1319" s="146">
        <f t="shared" si="443"/>
        <v>1</v>
      </c>
      <c r="AS1319" s="146" t="str">
        <f>IF(IFERROR(VLOOKUP(AE1319,#REF!,1,0),"")&lt;&gt;"",1,"")</f>
        <v/>
      </c>
      <c r="AT1319" s="146" t="str">
        <f>IF(IFERROR(VLOOKUP(AE1319,#REF!,1,0),"")&lt;&gt;"",1,"")</f>
        <v/>
      </c>
      <c r="AU1319" s="146" t="str">
        <f>IF(IFERROR(VLOOKUP(AE1319,#REF!,1,0),"")&lt;&gt;"",1,"")</f>
        <v/>
      </c>
      <c r="AV1319" s="146" t="str">
        <f>IF(IFERROR(VLOOKUP(AE1319,#REF!,1,0),"")&lt;&gt;"",1,"")</f>
        <v/>
      </c>
      <c r="AW1319" s="146" t="str">
        <f>IF(IFERROR(VLOOKUP(AE1319,#REF!,1,0),"")&lt;&gt;"",1,"")</f>
        <v/>
      </c>
      <c r="AX1319" s="146" t="str">
        <f>IF(IFERROR(VLOOKUP(AE1319,#REF!,1,0),"")&lt;&gt;"",1,"")</f>
        <v/>
      </c>
      <c r="AY1319" s="146" t="str">
        <f>IF(IFERROR(VLOOKUP(AE1319,#REF!,1,0),"")&lt;&gt;"",1,"")</f>
        <v/>
      </c>
      <c r="AZ1319" s="146" t="str">
        <f>IF(IFERROR(VLOOKUP(AE1319,#REF!,1,0),"")&lt;&gt;"",1,"")</f>
        <v/>
      </c>
      <c r="BA1319" s="146" t="str">
        <f>IF(IFERROR(VLOOKUP(AE1319,#REF!,1,0),"")&lt;&gt;"",1,"")</f>
        <v/>
      </c>
      <c r="BB1319" s="146" t="str">
        <f>IF(IFERROR(VLOOKUP(AE1319,#REF!,1,0),"")&lt;&gt;"",1,"")</f>
        <v/>
      </c>
      <c r="BC1319" s="146" t="str">
        <f>IF(IFERROR(VLOOKUP(AE1319,#REF!,1,0),"")&lt;&gt;"",1,"")</f>
        <v/>
      </c>
      <c r="BD1319" s="146" t="str">
        <f>IF(IFERROR(VLOOKUP(AE1319,#REF!,1,0),"")&lt;&gt;"",1,"")</f>
        <v/>
      </c>
      <c r="BE1319" s="148">
        <f t="shared" si="411"/>
        <v>1</v>
      </c>
    </row>
    <row r="1320" spans="1:57" ht="16">
      <c r="A1320" s="33">
        <v>1716</v>
      </c>
      <c r="B1320" s="33">
        <v>73391</v>
      </c>
      <c r="C1320" s="33" t="str">
        <f t="shared" si="445"/>
        <v>733910000</v>
      </c>
      <c r="D1320" s="34" t="str">
        <f t="shared" si="435"/>
        <v>73</v>
      </c>
      <c r="E1320" s="34" t="str">
        <f t="shared" si="436"/>
        <v>3</v>
      </c>
      <c r="F1320" s="34" t="str">
        <f t="shared" si="437"/>
        <v>9</v>
      </c>
      <c r="G1320" s="34" t="str">
        <f t="shared" si="438"/>
        <v>1</v>
      </c>
      <c r="H1320" s="34" t="str">
        <f t="shared" si="439"/>
        <v>0</v>
      </c>
      <c r="I1320" s="34" t="str">
        <f t="shared" si="440"/>
        <v>0</v>
      </c>
      <c r="J1320" s="34" t="str">
        <f t="shared" si="441"/>
        <v>0</v>
      </c>
      <c r="K1320" s="34" t="str">
        <f t="shared" si="442"/>
        <v>0</v>
      </c>
      <c r="L1320" s="34" t="s">
        <v>5750</v>
      </c>
      <c r="M1320" s="35" t="s">
        <v>2060</v>
      </c>
      <c r="N1320" s="35" t="s">
        <v>261</v>
      </c>
      <c r="O1320" s="37" t="s">
        <v>124</v>
      </c>
      <c r="P1320" s="55" t="s">
        <v>125</v>
      </c>
      <c r="Q1320" s="37">
        <v>1</v>
      </c>
      <c r="R1320" s="55">
        <v>3</v>
      </c>
      <c r="S1320" s="55" t="s">
        <v>132</v>
      </c>
      <c r="T1320" s="55" t="s">
        <v>132</v>
      </c>
      <c r="U1320" s="37">
        <v>1</v>
      </c>
      <c r="V1320" s="37">
        <v>2</v>
      </c>
      <c r="W1320" s="55" t="s">
        <v>2059</v>
      </c>
      <c r="X1320" s="55" t="s">
        <v>2059</v>
      </c>
      <c r="Y1320" s="55" t="s">
        <v>66</v>
      </c>
      <c r="Z1320" s="58" t="s">
        <v>66</v>
      </c>
      <c r="AA1320" s="58" t="s">
        <v>2059</v>
      </c>
      <c r="AB1320" s="58" t="s">
        <v>2059</v>
      </c>
      <c r="AC1320" s="58" t="s">
        <v>8</v>
      </c>
      <c r="AD1320" s="55">
        <v>1</v>
      </c>
      <c r="AE1320" s="42" t="s">
        <v>2060</v>
      </c>
      <c r="AF1320" s="42" t="s">
        <v>2060</v>
      </c>
      <c r="AG1320" s="27"/>
      <c r="AH1320" s="30" t="s">
        <v>8</v>
      </c>
      <c r="AI1320" s="39"/>
      <c r="AJ1320" s="39" t="b">
        <f t="shared" si="446"/>
        <v>0</v>
      </c>
      <c r="AK1320" s="39" t="str">
        <f>O1320&amp;Q1320&amp;R1320&amp;U1320&amp;V1320&amp;Y1320&amp;Z1320&amp;AC1320&amp;AD1320</f>
        <v>B13120011</v>
      </c>
      <c r="AL1320" s="40">
        <v>73391</v>
      </c>
      <c r="AM1320" s="41" t="b">
        <f>C1320&lt;&gt;AK1320</f>
        <v>1</v>
      </c>
      <c r="AN1320" s="30" t="str">
        <f>N1320&amp;AK1320</f>
        <v>J9FB13120011</v>
      </c>
      <c r="AO1320" s="30"/>
      <c r="AP1320" s="31"/>
      <c r="AQ1320" s="31"/>
      <c r="AR1320" s="31">
        <f t="shared" si="443"/>
        <v>1</v>
      </c>
      <c r="AS1320" s="31" t="str">
        <f>IF(IFERROR(VLOOKUP(AE1320,#REF!,1,0),"")&lt;&gt;"",1,"")</f>
        <v/>
      </c>
      <c r="AT1320" s="31" t="str">
        <f>IF(IFERROR(VLOOKUP(AE1320,#REF!,1,0),"")&lt;&gt;"",1,"")</f>
        <v/>
      </c>
      <c r="AU1320" s="31" t="str">
        <f>IF(IFERROR(VLOOKUP(AE1320,#REF!,1,0),"")&lt;&gt;"",1,"")</f>
        <v/>
      </c>
      <c r="AV1320" s="31" t="str">
        <f>IF(IFERROR(VLOOKUP(AE1320,#REF!,1,0),"")&lt;&gt;"",1,"")</f>
        <v/>
      </c>
      <c r="AW1320" s="31" t="str">
        <f>IF(IFERROR(VLOOKUP(AE1320,#REF!,1,0),"")&lt;&gt;"",1,"")</f>
        <v/>
      </c>
      <c r="AX1320" s="31" t="str">
        <f>IF(IFERROR(VLOOKUP(AE1320,#REF!,1,0),"")&lt;&gt;"",1,"")</f>
        <v/>
      </c>
      <c r="AY1320" s="31" t="str">
        <f>IF(IFERROR(VLOOKUP(AE1320,#REF!,1,0),"")&lt;&gt;"",1,"")</f>
        <v/>
      </c>
      <c r="AZ1320" s="31" t="str">
        <f>IF(IFERROR(VLOOKUP(AE1320,#REF!,1,0),"")&lt;&gt;"",1,"")</f>
        <v/>
      </c>
      <c r="BA1320" s="31" t="str">
        <f>IF(IFERROR(VLOOKUP(AE1320,#REF!,1,0),"")&lt;&gt;"",1,"")</f>
        <v/>
      </c>
      <c r="BB1320" s="31" t="str">
        <f>IF(IFERROR(VLOOKUP(AE1320,#REF!,1,0),"")&lt;&gt;"",1,"")</f>
        <v/>
      </c>
      <c r="BC1320" s="31" t="str">
        <f>IF(IFERROR(VLOOKUP(AE1320,#REF!,1,0),"")&lt;&gt;"",1,"")</f>
        <v/>
      </c>
      <c r="BD1320" s="31" t="str">
        <f>IF(IFERROR(VLOOKUP(AE1320,#REF!,1,0),"")&lt;&gt;"",1,"")</f>
        <v/>
      </c>
      <c r="BE1320" s="32">
        <f t="shared" si="411"/>
        <v>1</v>
      </c>
    </row>
    <row r="1321" spans="1:57" ht="17">
      <c r="A1321" s="137">
        <v>719</v>
      </c>
      <c r="B1321" s="137">
        <v>7033</v>
      </c>
      <c r="C1321" s="137" t="str">
        <f t="shared" si="445"/>
        <v>703300000</v>
      </c>
      <c r="D1321" s="138" t="str">
        <f t="shared" si="435"/>
        <v>70</v>
      </c>
      <c r="E1321" s="138" t="str">
        <f t="shared" si="436"/>
        <v>3</v>
      </c>
      <c r="F1321" s="138" t="str">
        <f t="shared" si="437"/>
        <v>3</v>
      </c>
      <c r="G1321" s="138" t="str">
        <f t="shared" si="438"/>
        <v>0</v>
      </c>
      <c r="H1321" s="138" t="str">
        <f t="shared" si="439"/>
        <v>0</v>
      </c>
      <c r="I1321" s="138" t="str">
        <f t="shared" si="440"/>
        <v>0</v>
      </c>
      <c r="J1321" s="138" t="str">
        <f t="shared" si="441"/>
        <v>0</v>
      </c>
      <c r="K1321" s="138" t="str">
        <f t="shared" si="442"/>
        <v>0</v>
      </c>
      <c r="L1321" s="138" t="s">
        <v>5751</v>
      </c>
      <c r="M1321" s="139" t="s">
        <v>2061</v>
      </c>
      <c r="N1321" s="139" t="s">
        <v>261</v>
      </c>
      <c r="O1321" s="141" t="s">
        <v>124</v>
      </c>
      <c r="P1321" s="141" t="s">
        <v>125</v>
      </c>
      <c r="Q1321" s="141">
        <v>1</v>
      </c>
      <c r="R1321" s="141">
        <v>3</v>
      </c>
      <c r="S1321" s="141" t="s">
        <v>132</v>
      </c>
      <c r="T1321" s="141" t="s">
        <v>132</v>
      </c>
      <c r="U1321" s="141">
        <v>1</v>
      </c>
      <c r="V1321" s="141">
        <v>3</v>
      </c>
      <c r="W1321" s="141" t="s">
        <v>2061</v>
      </c>
      <c r="X1321" s="141" t="s">
        <v>2061</v>
      </c>
      <c r="Y1321" s="141" t="s">
        <v>66</v>
      </c>
      <c r="Z1321" s="140" t="s">
        <v>66</v>
      </c>
      <c r="AA1321" s="140" t="s">
        <v>2061</v>
      </c>
      <c r="AB1321" s="140" t="s">
        <v>2061</v>
      </c>
      <c r="AC1321" s="140" t="s">
        <v>66</v>
      </c>
      <c r="AD1321" s="141">
        <v>0</v>
      </c>
      <c r="AE1321" s="144" t="s">
        <v>2061</v>
      </c>
      <c r="AF1321" s="144" t="s">
        <v>2061</v>
      </c>
      <c r="AG1321" s="134"/>
      <c r="AH1321" s="142"/>
      <c r="AI1321" s="143"/>
      <c r="AJ1321" s="143" t="b">
        <f t="shared" si="446"/>
        <v>0</v>
      </c>
      <c r="AK1321" s="143" t="str">
        <f>O1321&amp;Q1321&amp;R1321&amp;U1321&amp;V1321&amp;Y1321&amp;Z1321&amp;AC1321&amp;AD1321</f>
        <v>B13130000</v>
      </c>
      <c r="AL1321" s="40">
        <v>7033</v>
      </c>
      <c r="AM1321" s="41" t="b">
        <f>C1321&lt;&gt;AK1321</f>
        <v>1</v>
      </c>
      <c r="AN1321" s="145" t="str">
        <f>N1321&amp;AK1321</f>
        <v>J9FB13130000</v>
      </c>
      <c r="AO1321" s="145"/>
      <c r="AP1321" s="31"/>
      <c r="AQ1321" s="146"/>
      <c r="AR1321" s="146">
        <f t="shared" si="443"/>
        <v>1</v>
      </c>
      <c r="AS1321" s="146" t="str">
        <f>IF(IFERROR(VLOOKUP(AE1321,#REF!,1,0),"")&lt;&gt;"",1,"")</f>
        <v/>
      </c>
      <c r="AT1321" s="146" t="str">
        <f>IF(IFERROR(VLOOKUP(AE1321,#REF!,1,0),"")&lt;&gt;"",1,"")</f>
        <v/>
      </c>
      <c r="AU1321" s="146" t="str">
        <f>IF(IFERROR(VLOOKUP(AE1321,#REF!,1,0),"")&lt;&gt;"",1,"")</f>
        <v/>
      </c>
      <c r="AV1321" s="146" t="str">
        <f>IF(IFERROR(VLOOKUP(AE1321,#REF!,1,0),"")&lt;&gt;"",1,"")</f>
        <v/>
      </c>
      <c r="AW1321" s="146" t="str">
        <f>IF(IFERROR(VLOOKUP(AE1321,#REF!,1,0),"")&lt;&gt;"",1,"")</f>
        <v/>
      </c>
      <c r="AX1321" s="146" t="str">
        <f>IF(IFERROR(VLOOKUP(AE1321,#REF!,1,0),"")&lt;&gt;"",1,"")</f>
        <v/>
      </c>
      <c r="AY1321" s="146" t="str">
        <f>IF(IFERROR(VLOOKUP(AE1321,#REF!,1,0),"")&lt;&gt;"",1,"")</f>
        <v/>
      </c>
      <c r="AZ1321" s="146" t="str">
        <f>IF(IFERROR(VLOOKUP(AE1321,#REF!,1,0),"")&lt;&gt;"",1,"")</f>
        <v/>
      </c>
      <c r="BA1321" s="146" t="str">
        <f>IF(IFERROR(VLOOKUP(AE1321,#REF!,1,0),"")&lt;&gt;"",1,"")</f>
        <v/>
      </c>
      <c r="BB1321" s="146" t="str">
        <f>IF(IFERROR(VLOOKUP(AE1321,#REF!,1,0),"")&lt;&gt;"",1,"")</f>
        <v/>
      </c>
      <c r="BC1321" s="146" t="str">
        <f>IF(IFERROR(VLOOKUP(AE1321,#REF!,1,0),"")&lt;&gt;"",1,"")</f>
        <v/>
      </c>
      <c r="BD1321" s="146" t="str">
        <f>IF(IFERROR(VLOOKUP(AE1321,#REF!,1,0),"")&lt;&gt;"",1,"")</f>
        <v/>
      </c>
      <c r="BE1321" s="148">
        <f t="shared" si="411"/>
        <v>1</v>
      </c>
    </row>
    <row r="1322" spans="1:57" ht="16">
      <c r="A1322" s="33">
        <v>1717</v>
      </c>
      <c r="B1322" s="33">
        <v>73392</v>
      </c>
      <c r="C1322" s="33" t="str">
        <f t="shared" si="445"/>
        <v>733920000</v>
      </c>
      <c r="D1322" s="34" t="str">
        <f t="shared" si="435"/>
        <v>73</v>
      </c>
      <c r="E1322" s="34" t="str">
        <f t="shared" si="436"/>
        <v>3</v>
      </c>
      <c r="F1322" s="34" t="str">
        <f t="shared" si="437"/>
        <v>9</v>
      </c>
      <c r="G1322" s="34" t="str">
        <f t="shared" si="438"/>
        <v>2</v>
      </c>
      <c r="H1322" s="34" t="str">
        <f t="shared" si="439"/>
        <v>0</v>
      </c>
      <c r="I1322" s="34" t="str">
        <f t="shared" si="440"/>
        <v>0</v>
      </c>
      <c r="J1322" s="34" t="str">
        <f t="shared" si="441"/>
        <v>0</v>
      </c>
      <c r="K1322" s="34" t="str">
        <f t="shared" si="442"/>
        <v>0</v>
      </c>
      <c r="L1322" s="34" t="s">
        <v>5752</v>
      </c>
      <c r="M1322" s="35" t="s">
        <v>2062</v>
      </c>
      <c r="N1322" s="35" t="s">
        <v>261</v>
      </c>
      <c r="O1322" s="37" t="s">
        <v>124</v>
      </c>
      <c r="P1322" s="55" t="s">
        <v>125</v>
      </c>
      <c r="Q1322" s="37">
        <v>1</v>
      </c>
      <c r="R1322" s="55">
        <v>3</v>
      </c>
      <c r="S1322" s="55" t="s">
        <v>132</v>
      </c>
      <c r="T1322" s="55" t="s">
        <v>132</v>
      </c>
      <c r="U1322" s="37">
        <v>1</v>
      </c>
      <c r="V1322" s="55">
        <v>3</v>
      </c>
      <c r="W1322" s="55" t="s">
        <v>2061</v>
      </c>
      <c r="X1322" s="55" t="s">
        <v>2061</v>
      </c>
      <c r="Y1322" s="55" t="s">
        <v>66</v>
      </c>
      <c r="Z1322" s="58" t="s">
        <v>66</v>
      </c>
      <c r="AA1322" s="58" t="s">
        <v>2061</v>
      </c>
      <c r="AB1322" s="58" t="s">
        <v>2061</v>
      </c>
      <c r="AC1322" s="58" t="s">
        <v>8</v>
      </c>
      <c r="AD1322" s="55">
        <v>1</v>
      </c>
      <c r="AE1322" s="42" t="s">
        <v>2062</v>
      </c>
      <c r="AF1322" s="42" t="s">
        <v>2062</v>
      </c>
      <c r="AG1322" s="27"/>
      <c r="AH1322" s="30" t="s">
        <v>8</v>
      </c>
      <c r="AI1322" s="39"/>
      <c r="AJ1322" s="39" t="b">
        <f t="shared" si="446"/>
        <v>0</v>
      </c>
      <c r="AK1322" s="39" t="str">
        <f>O1322&amp;Q1322&amp;R1322&amp;U1322&amp;V1322&amp;Y1322&amp;Z1322&amp;AC1322&amp;AD1322</f>
        <v>B13130011</v>
      </c>
      <c r="AL1322" s="40">
        <v>73392</v>
      </c>
      <c r="AM1322" s="41" t="b">
        <f>C1322&lt;&gt;AK1322</f>
        <v>1</v>
      </c>
      <c r="AN1322" s="30" t="str">
        <f>N1322&amp;AK1322</f>
        <v>J9FB13130011</v>
      </c>
      <c r="AO1322" s="30"/>
      <c r="AP1322" s="31"/>
      <c r="AQ1322" s="31"/>
      <c r="AR1322" s="31">
        <f t="shared" si="443"/>
        <v>1</v>
      </c>
      <c r="AS1322" s="31" t="str">
        <f>IF(IFERROR(VLOOKUP(AE1322,#REF!,1,0),"")&lt;&gt;"",1,"")</f>
        <v/>
      </c>
      <c r="AT1322" s="31" t="str">
        <f>IF(IFERROR(VLOOKUP(AE1322,#REF!,1,0),"")&lt;&gt;"",1,"")</f>
        <v/>
      </c>
      <c r="AU1322" s="31" t="str">
        <f>IF(IFERROR(VLOOKUP(AE1322,#REF!,1,0),"")&lt;&gt;"",1,"")</f>
        <v/>
      </c>
      <c r="AV1322" s="31" t="str">
        <f>IF(IFERROR(VLOOKUP(AE1322,#REF!,1,0),"")&lt;&gt;"",1,"")</f>
        <v/>
      </c>
      <c r="AW1322" s="31" t="str">
        <f>IF(IFERROR(VLOOKUP(AE1322,#REF!,1,0),"")&lt;&gt;"",1,"")</f>
        <v/>
      </c>
      <c r="AX1322" s="31" t="str">
        <f>IF(IFERROR(VLOOKUP(AE1322,#REF!,1,0),"")&lt;&gt;"",1,"")</f>
        <v/>
      </c>
      <c r="AY1322" s="31" t="str">
        <f>IF(IFERROR(VLOOKUP(AE1322,#REF!,1,0),"")&lt;&gt;"",1,"")</f>
        <v/>
      </c>
      <c r="AZ1322" s="31" t="str">
        <f>IF(IFERROR(VLOOKUP(AE1322,#REF!,1,0),"")&lt;&gt;"",1,"")</f>
        <v/>
      </c>
      <c r="BA1322" s="31" t="str">
        <f>IF(IFERROR(VLOOKUP(AE1322,#REF!,1,0),"")&lt;&gt;"",1,"")</f>
        <v/>
      </c>
      <c r="BB1322" s="31" t="str">
        <f>IF(IFERROR(VLOOKUP(AE1322,#REF!,1,0),"")&lt;&gt;"",1,"")</f>
        <v/>
      </c>
      <c r="BC1322" s="31" t="str">
        <f>IF(IFERROR(VLOOKUP(AE1322,#REF!,1,0),"")&lt;&gt;"",1,"")</f>
        <v/>
      </c>
      <c r="BD1322" s="31" t="str">
        <f>IF(IFERROR(VLOOKUP(AE1322,#REF!,1,0),"")&lt;&gt;"",1,"")</f>
        <v/>
      </c>
      <c r="BE1322" s="32">
        <f t="shared" si="411"/>
        <v>1</v>
      </c>
    </row>
    <row r="1323" spans="1:57" ht="16">
      <c r="A1323" s="43">
        <v>720</v>
      </c>
      <c r="B1323" s="43">
        <v>7039</v>
      </c>
      <c r="C1323" s="43" t="str">
        <f t="shared" si="445"/>
        <v>703900000</v>
      </c>
      <c r="D1323" s="44" t="str">
        <f t="shared" si="435"/>
        <v>70</v>
      </c>
      <c r="E1323" s="44" t="str">
        <f t="shared" si="436"/>
        <v>3</v>
      </c>
      <c r="F1323" s="44" t="str">
        <f t="shared" si="437"/>
        <v>9</v>
      </c>
      <c r="G1323" s="44" t="str">
        <f t="shared" si="438"/>
        <v>0</v>
      </c>
      <c r="H1323" s="44" t="str">
        <f t="shared" si="439"/>
        <v>0</v>
      </c>
      <c r="I1323" s="44" t="str">
        <f t="shared" si="440"/>
        <v>0</v>
      </c>
      <c r="J1323" s="44" t="str">
        <f t="shared" si="441"/>
        <v>0</v>
      </c>
      <c r="K1323" s="44" t="str">
        <f t="shared" si="442"/>
        <v>0</v>
      </c>
      <c r="L1323" s="44"/>
      <c r="M1323" s="45" t="s">
        <v>2063</v>
      </c>
      <c r="N1323" s="45"/>
      <c r="O1323" s="46" t="s">
        <v>124</v>
      </c>
      <c r="P1323" s="47" t="s">
        <v>125</v>
      </c>
      <c r="Q1323" s="48">
        <v>1</v>
      </c>
      <c r="R1323" s="47"/>
      <c r="S1323" s="47" t="s">
        <v>132</v>
      </c>
      <c r="T1323" s="60" t="s">
        <v>132</v>
      </c>
      <c r="U1323" s="48">
        <v>1</v>
      </c>
      <c r="V1323" s="48">
        <v>4</v>
      </c>
      <c r="W1323" s="47"/>
      <c r="X1323" s="47" t="s">
        <v>2063</v>
      </c>
      <c r="Y1323" s="46" t="s">
        <v>66</v>
      </c>
      <c r="Z1323" s="49" t="s">
        <v>66</v>
      </c>
      <c r="AA1323" s="49"/>
      <c r="AB1323" s="49" t="s">
        <v>2063</v>
      </c>
      <c r="AC1323" s="49" t="s">
        <v>66</v>
      </c>
      <c r="AD1323" s="47" t="s">
        <v>66</v>
      </c>
      <c r="AE1323" s="50" t="s">
        <v>2063</v>
      </c>
      <c r="AF1323" s="51"/>
      <c r="AG1323" s="51" t="s">
        <v>8</v>
      </c>
      <c r="AH1323" s="52"/>
      <c r="AI1323" s="39"/>
      <c r="AJ1323" s="39"/>
      <c r="AK1323" s="39" t="e">
        <f>O1323&amp;Q1323&amp;#REF!&amp;U1323&amp;V1323&amp;Y1323&amp;Z1323&amp;AC1323&amp;AD1323</f>
        <v>#REF!</v>
      </c>
      <c r="AL1323" s="43">
        <v>7039</v>
      </c>
      <c r="AM1323" s="44" t="e">
        <f>C1323&lt;&gt;AK1323</f>
        <v>#REF!</v>
      </c>
      <c r="AN1323" s="52"/>
      <c r="AO1323" s="52"/>
      <c r="AP1323" s="53"/>
      <c r="AQ1323" s="53"/>
      <c r="AR1323" s="53">
        <f t="shared" si="443"/>
        <v>1</v>
      </c>
      <c r="AS1323" s="53" t="str">
        <f>IF(IFERROR(VLOOKUP(AE1323,#REF!,1,0),"")&lt;&gt;"",1,"")</f>
        <v/>
      </c>
      <c r="AT1323" s="53" t="str">
        <f>IF(IFERROR(VLOOKUP(AE1323,#REF!,1,0),"")&lt;&gt;"",1,"")</f>
        <v/>
      </c>
      <c r="AU1323" s="53" t="str">
        <f>IF(IFERROR(VLOOKUP(AE1323,#REF!,1,0),"")&lt;&gt;"",1,"")</f>
        <v/>
      </c>
      <c r="AV1323" s="53" t="str">
        <f>IF(IFERROR(VLOOKUP(AE1323,#REF!,1,0),"")&lt;&gt;"",1,"")</f>
        <v/>
      </c>
      <c r="AW1323" s="53" t="str">
        <f>IF(IFERROR(VLOOKUP(AE1323,#REF!,1,0),"")&lt;&gt;"",1,"")</f>
        <v/>
      </c>
      <c r="AX1323" s="53" t="str">
        <f>IF(IFERROR(VLOOKUP(AE1323,#REF!,1,0),"")&lt;&gt;"",1,"")</f>
        <v/>
      </c>
      <c r="AY1323" s="53" t="str">
        <f>IF(IFERROR(VLOOKUP(AE1323,#REF!,1,0),"")&lt;&gt;"",1,"")</f>
        <v/>
      </c>
      <c r="AZ1323" s="53" t="str">
        <f>IF(IFERROR(VLOOKUP(AE1323,#REF!,1,0),"")&lt;&gt;"",1,"")</f>
        <v/>
      </c>
      <c r="BA1323" s="53" t="str">
        <f>IF(IFERROR(VLOOKUP(AE1323,#REF!,1,0),"")&lt;&gt;"",1,"")</f>
        <v/>
      </c>
      <c r="BB1323" s="53" t="str">
        <f>IF(IFERROR(VLOOKUP(AE1323,#REF!,1,0),"")&lt;&gt;"",1,"")</f>
        <v/>
      </c>
      <c r="BC1323" s="53" t="str">
        <f>IF(IFERROR(VLOOKUP(AE1323,#REF!,1,0),"")&lt;&gt;"",1,"")</f>
        <v/>
      </c>
      <c r="BD1323" s="53" t="str">
        <f>IF(IFERROR(VLOOKUP(AE1323,#REF!,1,0),"")&lt;&gt;"",1,"")</f>
        <v/>
      </c>
      <c r="BE1323" s="54">
        <f t="shared" si="411"/>
        <v>1</v>
      </c>
    </row>
    <row r="1324" spans="1:57" ht="17">
      <c r="A1324" s="137"/>
      <c r="B1324" s="137"/>
      <c r="C1324" s="137"/>
      <c r="D1324" s="138"/>
      <c r="E1324" s="138"/>
      <c r="F1324" s="138"/>
      <c r="G1324" s="138"/>
      <c r="H1324" s="138"/>
      <c r="I1324" s="138"/>
      <c r="J1324" s="138"/>
      <c r="K1324" s="138"/>
      <c r="L1324" s="138" t="s">
        <v>5753</v>
      </c>
      <c r="M1324" s="139"/>
      <c r="N1324" s="139" t="s">
        <v>261</v>
      </c>
      <c r="O1324" s="141" t="s">
        <v>124</v>
      </c>
      <c r="P1324" s="141" t="s">
        <v>125</v>
      </c>
      <c r="Q1324" s="141">
        <v>1</v>
      </c>
      <c r="R1324" s="141">
        <v>3</v>
      </c>
      <c r="S1324" s="141" t="s">
        <v>132</v>
      </c>
      <c r="T1324" s="141" t="s">
        <v>132</v>
      </c>
      <c r="U1324" s="141">
        <v>9</v>
      </c>
      <c r="V1324" s="141">
        <v>8</v>
      </c>
      <c r="W1324" s="140" t="s">
        <v>2064</v>
      </c>
      <c r="X1324" s="140" t="s">
        <v>2064</v>
      </c>
      <c r="Y1324" s="140" t="s">
        <v>66</v>
      </c>
      <c r="Z1324" s="140" t="s">
        <v>66</v>
      </c>
      <c r="AA1324" s="140" t="s">
        <v>2064</v>
      </c>
      <c r="AB1324" s="140" t="s">
        <v>2064</v>
      </c>
      <c r="AC1324" s="140" t="s">
        <v>66</v>
      </c>
      <c r="AD1324" s="140" t="s">
        <v>66</v>
      </c>
      <c r="AE1324" s="140" t="s">
        <v>2064</v>
      </c>
      <c r="AF1324" s="140" t="s">
        <v>2064</v>
      </c>
      <c r="AG1324" s="134"/>
      <c r="AH1324" s="142"/>
      <c r="AI1324" s="143"/>
      <c r="AJ1324" s="143" t="b">
        <f t="shared" ref="AJ1324:AJ1332" si="447">IF(OR(AS1324=1,AT1324=1,AU1324=1,AV1324=1,AW1324=1,AX1324=1,AY1324=1,AZ1324=1,BA1324=1,BB1324=1,BC1324=1,BD1324=1),TRUE,FALSE)</f>
        <v>0</v>
      </c>
      <c r="AK1324" s="143" t="str">
        <f>O1324&amp;Q1324&amp;R1324&amp;U1324&amp;V1324&amp;Y1324&amp;Z1324&amp;AC1324&amp;AD1324</f>
        <v>B13980000</v>
      </c>
      <c r="AL1324" s="40"/>
      <c r="AM1324" s="41"/>
      <c r="AN1324" s="145" t="str">
        <f>N1324&amp;AK1324</f>
        <v>J9FB13980000</v>
      </c>
      <c r="AO1324" s="145"/>
      <c r="AP1324" s="31"/>
      <c r="AQ1324" s="146"/>
      <c r="AR1324" s="146"/>
      <c r="AS1324" s="146"/>
      <c r="AT1324" s="146"/>
      <c r="AU1324" s="146"/>
      <c r="AV1324" s="146"/>
      <c r="AW1324" s="146"/>
      <c r="AX1324" s="146"/>
      <c r="AY1324" s="146"/>
      <c r="AZ1324" s="146"/>
      <c r="BA1324" s="146"/>
      <c r="BB1324" s="146"/>
      <c r="BC1324" s="146"/>
      <c r="BD1324" s="146"/>
      <c r="BE1324" s="148">
        <f t="shared" si="411"/>
        <v>0</v>
      </c>
    </row>
    <row r="1325" spans="1:57" ht="17">
      <c r="A1325" s="137"/>
      <c r="B1325" s="137"/>
      <c r="C1325" s="137"/>
      <c r="D1325" s="138"/>
      <c r="E1325" s="138"/>
      <c r="F1325" s="138"/>
      <c r="G1325" s="138"/>
      <c r="H1325" s="138"/>
      <c r="I1325" s="138"/>
      <c r="J1325" s="138"/>
      <c r="K1325" s="138"/>
      <c r="L1325" s="138" t="s">
        <v>5754</v>
      </c>
      <c r="M1325" s="139"/>
      <c r="N1325" s="139" t="s">
        <v>261</v>
      </c>
      <c r="O1325" s="141" t="s">
        <v>124</v>
      </c>
      <c r="P1325" s="141" t="s">
        <v>125</v>
      </c>
      <c r="Q1325" s="141">
        <v>1</v>
      </c>
      <c r="R1325" s="141">
        <v>3</v>
      </c>
      <c r="S1325" s="141" t="s">
        <v>132</v>
      </c>
      <c r="T1325" s="141" t="s">
        <v>132</v>
      </c>
      <c r="U1325" s="141">
        <v>9</v>
      </c>
      <c r="V1325" s="141">
        <v>9</v>
      </c>
      <c r="W1325" s="140" t="s">
        <v>2065</v>
      </c>
      <c r="X1325" s="140" t="s">
        <v>2065</v>
      </c>
      <c r="Y1325" s="140" t="s">
        <v>66</v>
      </c>
      <c r="Z1325" s="140" t="s">
        <v>66</v>
      </c>
      <c r="AA1325" s="140" t="s">
        <v>2065</v>
      </c>
      <c r="AB1325" s="140" t="s">
        <v>2065</v>
      </c>
      <c r="AC1325" s="140" t="s">
        <v>66</v>
      </c>
      <c r="AD1325" s="140" t="s">
        <v>66</v>
      </c>
      <c r="AE1325" s="140" t="s">
        <v>2065</v>
      </c>
      <c r="AF1325" s="140" t="s">
        <v>2065</v>
      </c>
      <c r="AG1325" s="134"/>
      <c r="AH1325" s="142"/>
      <c r="AI1325" s="143"/>
      <c r="AJ1325" s="143" t="b">
        <f t="shared" si="447"/>
        <v>0</v>
      </c>
      <c r="AK1325" s="143" t="str">
        <f>O1325&amp;Q1325&amp;R1325&amp;U1325&amp;V1325&amp;Y1325&amp;Z1325&amp;AC1325&amp;AD1325</f>
        <v>B13990000</v>
      </c>
      <c r="AL1325" s="40"/>
      <c r="AM1325" s="41"/>
      <c r="AN1325" s="145" t="str">
        <f>N1325&amp;AK1325</f>
        <v>J9FB13990000</v>
      </c>
      <c r="AO1325" s="145"/>
      <c r="AP1325" s="31"/>
      <c r="AQ1325" s="146"/>
      <c r="AR1325" s="146"/>
      <c r="AS1325" s="146"/>
      <c r="AT1325" s="146"/>
      <c r="AU1325" s="146"/>
      <c r="AV1325" s="146"/>
      <c r="AW1325" s="146"/>
      <c r="AX1325" s="146"/>
      <c r="AY1325" s="146"/>
      <c r="AZ1325" s="146"/>
      <c r="BA1325" s="146"/>
      <c r="BB1325" s="146"/>
      <c r="BC1325" s="146"/>
      <c r="BD1325" s="146"/>
      <c r="BE1325" s="148">
        <f t="shared" si="411"/>
        <v>0</v>
      </c>
    </row>
    <row r="1326" spans="1:57" ht="17">
      <c r="A1326" s="137">
        <v>721</v>
      </c>
      <c r="B1326" s="137">
        <v>704</v>
      </c>
      <c r="C1326" s="137" t="str">
        <f t="shared" ref="C1326:C1329" si="448">LEFT(B1326 &amp; "000000000", 9)</f>
        <v>704000000</v>
      </c>
      <c r="D1326" s="138" t="str">
        <f t="shared" ref="D1326:D1330" si="449">MID(C1326,1,2)</f>
        <v>70</v>
      </c>
      <c r="E1326" s="138" t="str">
        <f t="shared" ref="E1326:E1330" si="450">MID(C1326,3,1)</f>
        <v>4</v>
      </c>
      <c r="F1326" s="138" t="str">
        <f t="shared" ref="F1326:F1330" si="451">MID(C1326,4,1)</f>
        <v>0</v>
      </c>
      <c r="G1326" s="138" t="str">
        <f t="shared" ref="G1326:G1330" si="452">MID(C1326,5,1)</f>
        <v>0</v>
      </c>
      <c r="H1326" s="138" t="str">
        <f t="shared" ref="H1326:H1330" si="453">MID(C1326,6,1)</f>
        <v>0</v>
      </c>
      <c r="I1326" s="138" t="str">
        <f t="shared" ref="I1326:I1330" si="454">MID(C1326,7,1)</f>
        <v>0</v>
      </c>
      <c r="J1326" s="138" t="str">
        <f t="shared" ref="J1326:J1330" si="455">MID(C1326,8,1)</f>
        <v>0</v>
      </c>
      <c r="K1326" s="138" t="str">
        <f t="shared" ref="K1326:K1330" si="456">MID(C1326,9,1)</f>
        <v>0</v>
      </c>
      <c r="L1326" s="138" t="s">
        <v>5755</v>
      </c>
      <c r="M1326" s="139" t="s">
        <v>134</v>
      </c>
      <c r="N1326" s="139" t="s">
        <v>261</v>
      </c>
      <c r="O1326" s="141" t="s">
        <v>124</v>
      </c>
      <c r="P1326" s="141" t="s">
        <v>125</v>
      </c>
      <c r="Q1326" s="141">
        <v>1</v>
      </c>
      <c r="R1326" s="141">
        <v>4</v>
      </c>
      <c r="S1326" s="141" t="s">
        <v>134</v>
      </c>
      <c r="T1326" s="141" t="s">
        <v>134</v>
      </c>
      <c r="U1326" s="141" t="s">
        <v>66</v>
      </c>
      <c r="V1326" s="141" t="s">
        <v>66</v>
      </c>
      <c r="W1326" s="141" t="s">
        <v>134</v>
      </c>
      <c r="X1326" s="141" t="s">
        <v>134</v>
      </c>
      <c r="Y1326" s="141" t="s">
        <v>66</v>
      </c>
      <c r="Z1326" s="140" t="s">
        <v>66</v>
      </c>
      <c r="AA1326" s="140" t="s">
        <v>134</v>
      </c>
      <c r="AB1326" s="140" t="s">
        <v>134</v>
      </c>
      <c r="AC1326" s="140" t="s">
        <v>66</v>
      </c>
      <c r="AD1326" s="141" t="s">
        <v>66</v>
      </c>
      <c r="AE1326" s="144" t="s">
        <v>134</v>
      </c>
      <c r="AF1326" s="144" t="s">
        <v>134</v>
      </c>
      <c r="AG1326" s="134"/>
      <c r="AH1326" s="142"/>
      <c r="AI1326" s="143"/>
      <c r="AJ1326" s="143" t="b">
        <f t="shared" si="447"/>
        <v>0</v>
      </c>
      <c r="AK1326" s="143" t="str">
        <f>O1326&amp;Q1326&amp;R1326&amp;U1326&amp;V1326&amp;Y1326&amp;Z1326&amp;AC1326&amp;AD1326</f>
        <v>B14000000</v>
      </c>
      <c r="AL1326" s="40">
        <v>704</v>
      </c>
      <c r="AM1326" s="41" t="b">
        <f>C1326&lt;&gt;AK1326</f>
        <v>1</v>
      </c>
      <c r="AN1326" s="145" t="str">
        <f>N1326&amp;AK1326</f>
        <v>J9FB14000000</v>
      </c>
      <c r="AO1326" s="145" t="s">
        <v>2066</v>
      </c>
      <c r="AP1326" s="31"/>
      <c r="AQ1326" s="146"/>
      <c r="AR1326" s="146">
        <f t="shared" ref="AR1326:AR1330" si="457">IF(AL1326&lt;&gt;"",1,"")</f>
        <v>1</v>
      </c>
      <c r="AS1326" s="146" t="str">
        <f>IF(IFERROR(VLOOKUP(AE1326,#REF!,1,0),"")&lt;&gt;"",1,"")</f>
        <v/>
      </c>
      <c r="AT1326" s="146" t="str">
        <f>IF(IFERROR(VLOOKUP(AE1326,#REF!,1,0),"")&lt;&gt;"",1,"")</f>
        <v/>
      </c>
      <c r="AU1326" s="146" t="str">
        <f>IF(IFERROR(VLOOKUP(AE1326,#REF!,1,0),"")&lt;&gt;"",1,"")</f>
        <v/>
      </c>
      <c r="AV1326" s="146" t="str">
        <f>IF(IFERROR(VLOOKUP(AE1326,#REF!,1,0),"")&lt;&gt;"",1,"")</f>
        <v/>
      </c>
      <c r="AW1326" s="146" t="str">
        <f>IF(IFERROR(VLOOKUP(AE1326,#REF!,1,0),"")&lt;&gt;"",1,"")</f>
        <v/>
      </c>
      <c r="AX1326" s="146" t="str">
        <f>IF(IFERROR(VLOOKUP(AE1326,#REF!,1,0),"")&lt;&gt;"",1,"")</f>
        <v/>
      </c>
      <c r="AY1326" s="146" t="str">
        <f>IF(IFERROR(VLOOKUP(AE1326,#REF!,1,0),"")&lt;&gt;"",1,"")</f>
        <v/>
      </c>
      <c r="AZ1326" s="146" t="str">
        <f>IF(IFERROR(VLOOKUP(AE1326,#REF!,1,0),"")&lt;&gt;"",1,"")</f>
        <v/>
      </c>
      <c r="BA1326" s="146" t="str">
        <f>IF(IFERROR(VLOOKUP(AE1326,#REF!,1,0),"")&lt;&gt;"",1,"")</f>
        <v/>
      </c>
      <c r="BB1326" s="146" t="str">
        <f>IF(IFERROR(VLOOKUP(AE1326,#REF!,1,0),"")&lt;&gt;"",1,"")</f>
        <v/>
      </c>
      <c r="BC1326" s="146" t="str">
        <f>IF(IFERROR(VLOOKUP(AE1326,#REF!,1,0),"")&lt;&gt;"",1,"")</f>
        <v/>
      </c>
      <c r="BD1326" s="146" t="str">
        <f>IF(IFERROR(VLOOKUP(AE1326,#REF!,1,0),"")&lt;&gt;"",1,"")</f>
        <v/>
      </c>
      <c r="BE1326" s="148">
        <f t="shared" si="411"/>
        <v>1</v>
      </c>
    </row>
    <row r="1327" spans="1:57" ht="16">
      <c r="A1327" s="33">
        <v>722</v>
      </c>
      <c r="B1327" s="33">
        <v>7041</v>
      </c>
      <c r="C1327" s="33" t="str">
        <f t="shared" si="448"/>
        <v>704100000</v>
      </c>
      <c r="D1327" s="34" t="str">
        <f t="shared" si="449"/>
        <v>70</v>
      </c>
      <c r="E1327" s="34" t="str">
        <f t="shared" si="450"/>
        <v>4</v>
      </c>
      <c r="F1327" s="34" t="str">
        <f t="shared" si="451"/>
        <v>1</v>
      </c>
      <c r="G1327" s="34" t="str">
        <f t="shared" si="452"/>
        <v>0</v>
      </c>
      <c r="H1327" s="34" t="str">
        <f t="shared" si="453"/>
        <v>0</v>
      </c>
      <c r="I1327" s="34" t="str">
        <f t="shared" si="454"/>
        <v>0</v>
      </c>
      <c r="J1327" s="34" t="str">
        <f t="shared" si="455"/>
        <v>0</v>
      </c>
      <c r="K1327" s="34" t="str">
        <f t="shared" si="456"/>
        <v>0</v>
      </c>
      <c r="L1327" s="34" t="s">
        <v>5756</v>
      </c>
      <c r="M1327" s="35" t="s">
        <v>2067</v>
      </c>
      <c r="N1327" s="35" t="s">
        <v>261</v>
      </c>
      <c r="O1327" s="37" t="s">
        <v>124</v>
      </c>
      <c r="P1327" s="55" t="s">
        <v>125</v>
      </c>
      <c r="Q1327" s="37">
        <v>1</v>
      </c>
      <c r="R1327" s="55">
        <v>4</v>
      </c>
      <c r="S1327" s="55" t="s">
        <v>134</v>
      </c>
      <c r="T1327" s="55" t="s">
        <v>134</v>
      </c>
      <c r="U1327" s="37" t="s">
        <v>66</v>
      </c>
      <c r="V1327" s="37" t="s">
        <v>66</v>
      </c>
      <c r="W1327" s="55" t="s">
        <v>134</v>
      </c>
      <c r="X1327" s="55" t="s">
        <v>134</v>
      </c>
      <c r="Y1327" s="37" t="s">
        <v>66</v>
      </c>
      <c r="Z1327" s="36" t="s">
        <v>66</v>
      </c>
      <c r="AA1327" s="36" t="s">
        <v>134</v>
      </c>
      <c r="AB1327" s="36" t="s">
        <v>134</v>
      </c>
      <c r="AC1327" s="36" t="s">
        <v>8</v>
      </c>
      <c r="AD1327" s="55">
        <v>1</v>
      </c>
      <c r="AE1327" s="42" t="s">
        <v>2067</v>
      </c>
      <c r="AF1327" s="42" t="s">
        <v>2067</v>
      </c>
      <c r="AG1327" s="27"/>
      <c r="AH1327" s="30" t="s">
        <v>8</v>
      </c>
      <c r="AI1327" s="39" t="s">
        <v>2068</v>
      </c>
      <c r="AJ1327" s="39" t="b">
        <f t="shared" si="447"/>
        <v>0</v>
      </c>
      <c r="AK1327" s="39" t="str">
        <f>O1327&amp;Q1327&amp;R1327&amp;U1327&amp;V1327&amp;Y1327&amp;Z1327&amp;AC1327&amp;AD1327</f>
        <v>B14000011</v>
      </c>
      <c r="AL1327" s="40">
        <v>7041</v>
      </c>
      <c r="AM1327" s="41" t="b">
        <f>C1327&lt;&gt;AK1327</f>
        <v>1</v>
      </c>
      <c r="AN1327" s="30" t="str">
        <f>N1327&amp;AK1327</f>
        <v>J9FB14000011</v>
      </c>
      <c r="AO1327" s="30"/>
      <c r="AP1327" s="31"/>
      <c r="AQ1327" s="31"/>
      <c r="AR1327" s="31">
        <f t="shared" si="457"/>
        <v>1</v>
      </c>
      <c r="AS1327" s="31" t="str">
        <f>IF(IFERROR(VLOOKUP(AE1327,#REF!,1,0),"")&lt;&gt;"",1,"")</f>
        <v/>
      </c>
      <c r="AT1327" s="31" t="str">
        <f>IF(IFERROR(VLOOKUP(AE1327,#REF!,1,0),"")&lt;&gt;"",1,"")</f>
        <v/>
      </c>
      <c r="AU1327" s="31" t="str">
        <f>IF(IFERROR(VLOOKUP(AE1327,#REF!,1,0),"")&lt;&gt;"",1,"")</f>
        <v/>
      </c>
      <c r="AV1327" s="31" t="str">
        <f>IF(IFERROR(VLOOKUP(AE1327,#REF!,1,0),"")&lt;&gt;"",1,"")</f>
        <v/>
      </c>
      <c r="AW1327" s="31" t="str">
        <f>IF(IFERROR(VLOOKUP(AE1327,#REF!,1,0),"")&lt;&gt;"",1,"")</f>
        <v/>
      </c>
      <c r="AX1327" s="31" t="str">
        <f>IF(IFERROR(VLOOKUP(AE1327,#REF!,1,0),"")&lt;&gt;"",1,"")</f>
        <v/>
      </c>
      <c r="AY1327" s="31" t="str">
        <f>IF(IFERROR(VLOOKUP(AE1327,#REF!,1,0),"")&lt;&gt;"",1,"")</f>
        <v/>
      </c>
      <c r="AZ1327" s="31" t="str">
        <f>IF(IFERROR(VLOOKUP(AE1327,#REF!,1,0),"")&lt;&gt;"",1,"")</f>
        <v/>
      </c>
      <c r="BA1327" s="31" t="str">
        <f>IF(IFERROR(VLOOKUP(AE1327,#REF!,1,0),"")&lt;&gt;"",1,"")</f>
        <v/>
      </c>
      <c r="BB1327" s="31" t="str">
        <f>IF(IFERROR(VLOOKUP(AE1327,#REF!,1,0),"")&lt;&gt;"",1,"")</f>
        <v/>
      </c>
      <c r="BC1327" s="31" t="str">
        <f>IF(IFERROR(VLOOKUP(AE1327,#REF!,1,0),"")&lt;&gt;"",1,"")</f>
        <v/>
      </c>
      <c r="BD1327" s="31" t="str">
        <f>IF(IFERROR(VLOOKUP(AE1327,#REF!,1,0),"")&lt;&gt;"",1,"")</f>
        <v/>
      </c>
      <c r="BE1327" s="32">
        <f t="shared" si="411"/>
        <v>1</v>
      </c>
    </row>
    <row r="1328" spans="1:57" ht="16">
      <c r="A1328" s="33">
        <v>723</v>
      </c>
      <c r="B1328" s="33">
        <v>7042</v>
      </c>
      <c r="C1328" s="33" t="str">
        <f t="shared" si="448"/>
        <v>704200000</v>
      </c>
      <c r="D1328" s="34" t="str">
        <f t="shared" si="449"/>
        <v>70</v>
      </c>
      <c r="E1328" s="34" t="str">
        <f t="shared" si="450"/>
        <v>4</v>
      </c>
      <c r="F1328" s="34" t="str">
        <f t="shared" si="451"/>
        <v>2</v>
      </c>
      <c r="G1328" s="34" t="str">
        <f t="shared" si="452"/>
        <v>0</v>
      </c>
      <c r="H1328" s="34" t="str">
        <f t="shared" si="453"/>
        <v>0</v>
      </c>
      <c r="I1328" s="34" t="str">
        <f t="shared" si="454"/>
        <v>0</v>
      </c>
      <c r="J1328" s="34" t="str">
        <f t="shared" si="455"/>
        <v>0</v>
      </c>
      <c r="K1328" s="34" t="str">
        <f t="shared" si="456"/>
        <v>0</v>
      </c>
      <c r="L1328" s="34" t="s">
        <v>5757</v>
      </c>
      <c r="M1328" s="35" t="s">
        <v>2069</v>
      </c>
      <c r="N1328" s="35" t="s">
        <v>261</v>
      </c>
      <c r="O1328" s="37" t="s">
        <v>124</v>
      </c>
      <c r="P1328" s="55" t="s">
        <v>125</v>
      </c>
      <c r="Q1328" s="37">
        <v>1</v>
      </c>
      <c r="R1328" s="55">
        <v>4</v>
      </c>
      <c r="S1328" s="55" t="s">
        <v>134</v>
      </c>
      <c r="T1328" s="55" t="s">
        <v>134</v>
      </c>
      <c r="U1328" s="37" t="s">
        <v>66</v>
      </c>
      <c r="V1328" s="37" t="s">
        <v>66</v>
      </c>
      <c r="W1328" s="55" t="s">
        <v>134</v>
      </c>
      <c r="X1328" s="55" t="s">
        <v>134</v>
      </c>
      <c r="Y1328" s="37" t="s">
        <v>66</v>
      </c>
      <c r="Z1328" s="36" t="s">
        <v>66</v>
      </c>
      <c r="AA1328" s="36" t="s">
        <v>134</v>
      </c>
      <c r="AB1328" s="36" t="s">
        <v>134</v>
      </c>
      <c r="AC1328" s="36" t="s">
        <v>8</v>
      </c>
      <c r="AD1328" s="55">
        <v>2</v>
      </c>
      <c r="AE1328" s="42" t="s">
        <v>2069</v>
      </c>
      <c r="AF1328" s="42" t="s">
        <v>2069</v>
      </c>
      <c r="AG1328" s="27"/>
      <c r="AH1328" s="30" t="s">
        <v>8</v>
      </c>
      <c r="AI1328" s="39" t="s">
        <v>2068</v>
      </c>
      <c r="AJ1328" s="39" t="b">
        <f t="shared" si="447"/>
        <v>0</v>
      </c>
      <c r="AK1328" s="39" t="str">
        <f>O1328&amp;Q1328&amp;R1328&amp;U1328&amp;V1328&amp;Y1328&amp;Z1328&amp;AC1328&amp;AD1328</f>
        <v>B14000012</v>
      </c>
      <c r="AL1328" s="40">
        <v>7042</v>
      </c>
      <c r="AM1328" s="41" t="b">
        <f>C1328&lt;&gt;AK1328</f>
        <v>1</v>
      </c>
      <c r="AN1328" s="30" t="str">
        <f>N1328&amp;AK1328</f>
        <v>J9FB14000012</v>
      </c>
      <c r="AO1328" s="30"/>
      <c r="AP1328" s="31"/>
      <c r="AQ1328" s="31"/>
      <c r="AR1328" s="31">
        <f t="shared" si="457"/>
        <v>1</v>
      </c>
      <c r="AS1328" s="31" t="str">
        <f>IF(IFERROR(VLOOKUP(AE1328,#REF!,1,0),"")&lt;&gt;"",1,"")</f>
        <v/>
      </c>
      <c r="AT1328" s="31" t="str">
        <f>IF(IFERROR(VLOOKUP(AE1328,#REF!,1,0),"")&lt;&gt;"",1,"")</f>
        <v/>
      </c>
      <c r="AU1328" s="31" t="str">
        <f>IF(IFERROR(VLOOKUP(AE1328,#REF!,1,0),"")&lt;&gt;"",1,"")</f>
        <v/>
      </c>
      <c r="AV1328" s="31" t="str">
        <f>IF(IFERROR(VLOOKUP(AE1328,#REF!,1,0),"")&lt;&gt;"",1,"")</f>
        <v/>
      </c>
      <c r="AW1328" s="31" t="str">
        <f>IF(IFERROR(VLOOKUP(AE1328,#REF!,1,0),"")&lt;&gt;"",1,"")</f>
        <v/>
      </c>
      <c r="AX1328" s="31" t="str">
        <f>IF(IFERROR(VLOOKUP(AE1328,#REF!,1,0),"")&lt;&gt;"",1,"")</f>
        <v/>
      </c>
      <c r="AY1328" s="31" t="str">
        <f>IF(IFERROR(VLOOKUP(AE1328,#REF!,1,0),"")&lt;&gt;"",1,"")</f>
        <v/>
      </c>
      <c r="AZ1328" s="31" t="str">
        <f>IF(IFERROR(VLOOKUP(AE1328,#REF!,1,0),"")&lt;&gt;"",1,"")</f>
        <v/>
      </c>
      <c r="BA1328" s="31" t="str">
        <f>IF(IFERROR(VLOOKUP(AE1328,#REF!,1,0),"")&lt;&gt;"",1,"")</f>
        <v/>
      </c>
      <c r="BB1328" s="31" t="str">
        <f>IF(IFERROR(VLOOKUP(AE1328,#REF!,1,0),"")&lt;&gt;"",1,"")</f>
        <v/>
      </c>
      <c r="BC1328" s="31" t="str">
        <f>IF(IFERROR(VLOOKUP(AE1328,#REF!,1,0),"")&lt;&gt;"",1,"")</f>
        <v/>
      </c>
      <c r="BD1328" s="31" t="str">
        <f>IF(IFERROR(VLOOKUP(AE1328,#REF!,1,0),"")&lt;&gt;"",1,"")</f>
        <v/>
      </c>
      <c r="BE1328" s="32">
        <f t="shared" si="411"/>
        <v>1</v>
      </c>
    </row>
    <row r="1329" spans="1:57" ht="17">
      <c r="A1329" s="137">
        <v>724</v>
      </c>
      <c r="B1329" s="137">
        <v>7043</v>
      </c>
      <c r="C1329" s="137" t="str">
        <f t="shared" si="448"/>
        <v>704300000</v>
      </c>
      <c r="D1329" s="138" t="str">
        <f t="shared" si="449"/>
        <v>70</v>
      </c>
      <c r="E1329" s="138" t="str">
        <f t="shared" si="450"/>
        <v>4</v>
      </c>
      <c r="F1329" s="138" t="str">
        <f t="shared" si="451"/>
        <v>3</v>
      </c>
      <c r="G1329" s="138" t="str">
        <f t="shared" si="452"/>
        <v>0</v>
      </c>
      <c r="H1329" s="138" t="str">
        <f t="shared" si="453"/>
        <v>0</v>
      </c>
      <c r="I1329" s="138" t="str">
        <f t="shared" si="454"/>
        <v>0</v>
      </c>
      <c r="J1329" s="138" t="str">
        <f t="shared" si="455"/>
        <v>0</v>
      </c>
      <c r="K1329" s="138" t="str">
        <f t="shared" si="456"/>
        <v>0</v>
      </c>
      <c r="L1329" s="138" t="s">
        <v>5758</v>
      </c>
      <c r="M1329" s="139" t="s">
        <v>2070</v>
      </c>
      <c r="N1329" s="139" t="s">
        <v>261</v>
      </c>
      <c r="O1329" s="141" t="s">
        <v>124</v>
      </c>
      <c r="P1329" s="141" t="s">
        <v>125</v>
      </c>
      <c r="Q1329" s="141">
        <v>1</v>
      </c>
      <c r="R1329" s="141">
        <v>4</v>
      </c>
      <c r="S1329" s="141" t="s">
        <v>134</v>
      </c>
      <c r="T1329" s="141" t="s">
        <v>134</v>
      </c>
      <c r="U1329" s="141" t="s">
        <v>66</v>
      </c>
      <c r="V1329" s="141" t="s">
        <v>66</v>
      </c>
      <c r="W1329" s="141" t="s">
        <v>134</v>
      </c>
      <c r="X1329" s="141" t="s">
        <v>134</v>
      </c>
      <c r="Y1329" s="141" t="s">
        <v>66</v>
      </c>
      <c r="Z1329" s="140" t="s">
        <v>66</v>
      </c>
      <c r="AA1329" s="140" t="s">
        <v>134</v>
      </c>
      <c r="AB1329" s="140" t="s">
        <v>134</v>
      </c>
      <c r="AC1329" s="140" t="s">
        <v>8</v>
      </c>
      <c r="AD1329" s="141">
        <v>3</v>
      </c>
      <c r="AE1329" s="144" t="s">
        <v>2070</v>
      </c>
      <c r="AF1329" s="144" t="s">
        <v>2071</v>
      </c>
      <c r="AG1329" s="134"/>
      <c r="AH1329" s="142"/>
      <c r="AI1329" s="143"/>
      <c r="AJ1329" s="143" t="b">
        <f t="shared" si="447"/>
        <v>0</v>
      </c>
      <c r="AK1329" s="143" t="str">
        <f>O1329&amp;Q1329&amp;R1329&amp;U1329&amp;V1329&amp;Y1329&amp;Z1329&amp;AC1329&amp;AD1329</f>
        <v>B14000013</v>
      </c>
      <c r="AL1329" s="40">
        <v>7043</v>
      </c>
      <c r="AM1329" s="41" t="b">
        <f>C1329&lt;&gt;AK1329</f>
        <v>1</v>
      </c>
      <c r="AN1329" s="145" t="str">
        <f>N1329&amp;AK1329</f>
        <v>J9FB14000013</v>
      </c>
      <c r="AO1329" s="145"/>
      <c r="AP1329" s="31"/>
      <c r="AQ1329" s="146"/>
      <c r="AR1329" s="146">
        <f t="shared" si="457"/>
        <v>1</v>
      </c>
      <c r="AS1329" s="146" t="str">
        <f>IF(IFERROR(VLOOKUP(AE1329,#REF!,1,0),"")&lt;&gt;"",1,"")</f>
        <v/>
      </c>
      <c r="AT1329" s="146" t="str">
        <f>IF(IFERROR(VLOOKUP(AE1329,#REF!,1,0),"")&lt;&gt;"",1,"")</f>
        <v/>
      </c>
      <c r="AU1329" s="146" t="str">
        <f>IF(IFERROR(VLOOKUP(AE1329,#REF!,1,0),"")&lt;&gt;"",1,"")</f>
        <v/>
      </c>
      <c r="AV1329" s="146" t="str">
        <f>IF(IFERROR(VLOOKUP(AE1329,#REF!,1,0),"")&lt;&gt;"",1,"")</f>
        <v/>
      </c>
      <c r="AW1329" s="146" t="str">
        <f>IF(IFERROR(VLOOKUP(AE1329,#REF!,1,0),"")&lt;&gt;"",1,"")</f>
        <v/>
      </c>
      <c r="AX1329" s="146" t="str">
        <f>IF(IFERROR(VLOOKUP(AE1329,#REF!,1,0),"")&lt;&gt;"",1,"")</f>
        <v/>
      </c>
      <c r="AY1329" s="146" t="str">
        <f>IF(IFERROR(VLOOKUP(AE1329,#REF!,1,0),"")&lt;&gt;"",1,"")</f>
        <v/>
      </c>
      <c r="AZ1329" s="146" t="str">
        <f>IF(IFERROR(VLOOKUP(AE1329,#REF!,1,0),"")&lt;&gt;"",1,"")</f>
        <v/>
      </c>
      <c r="BA1329" s="146" t="str">
        <f>IF(IFERROR(VLOOKUP(AE1329,#REF!,1,0),"")&lt;&gt;"",1,"")</f>
        <v/>
      </c>
      <c r="BB1329" s="146" t="str">
        <f>IF(IFERROR(VLOOKUP(AE1329,#REF!,1,0),"")&lt;&gt;"",1,"")</f>
        <v/>
      </c>
      <c r="BC1329" s="146" t="str">
        <f>IF(IFERROR(VLOOKUP(AE1329,#REF!,1,0),"")&lt;&gt;"",1,"")</f>
        <v/>
      </c>
      <c r="BD1329" s="146" t="str">
        <f>IF(IFERROR(VLOOKUP(AE1329,#REF!,1,0),"")&lt;&gt;"",1,"")</f>
        <v/>
      </c>
      <c r="BE1329" s="148">
        <f t="shared" si="411"/>
        <v>1</v>
      </c>
    </row>
    <row r="1330" spans="1:57" ht="17">
      <c r="A1330" s="137">
        <v>2786</v>
      </c>
      <c r="B1330" s="137">
        <v>999999999</v>
      </c>
      <c r="C1330" s="137">
        <v>999999999</v>
      </c>
      <c r="D1330" s="138" t="str">
        <f t="shared" si="449"/>
        <v>99</v>
      </c>
      <c r="E1330" s="138" t="str">
        <f t="shared" si="450"/>
        <v>9</v>
      </c>
      <c r="F1330" s="138" t="str">
        <f t="shared" si="451"/>
        <v>9</v>
      </c>
      <c r="G1330" s="138" t="str">
        <f t="shared" si="452"/>
        <v>9</v>
      </c>
      <c r="H1330" s="138" t="str">
        <f t="shared" si="453"/>
        <v>9</v>
      </c>
      <c r="I1330" s="138" t="str">
        <f t="shared" si="454"/>
        <v>9</v>
      </c>
      <c r="J1330" s="138" t="str">
        <f t="shared" si="455"/>
        <v>9</v>
      </c>
      <c r="K1330" s="138" t="str">
        <f t="shared" si="456"/>
        <v>9</v>
      </c>
      <c r="L1330" s="138" t="s">
        <v>5759</v>
      </c>
      <c r="M1330" s="139" t="s">
        <v>2072</v>
      </c>
      <c r="N1330" s="139" t="s">
        <v>261</v>
      </c>
      <c r="O1330" s="141" t="s">
        <v>124</v>
      </c>
      <c r="P1330" s="141" t="s">
        <v>125</v>
      </c>
      <c r="Q1330" s="141">
        <v>1</v>
      </c>
      <c r="R1330" s="141">
        <v>4</v>
      </c>
      <c r="S1330" s="141" t="s">
        <v>134</v>
      </c>
      <c r="T1330" s="141" t="s">
        <v>134</v>
      </c>
      <c r="U1330" s="141">
        <v>0</v>
      </c>
      <c r="V1330" s="141">
        <v>0</v>
      </c>
      <c r="W1330" s="141" t="s">
        <v>134</v>
      </c>
      <c r="X1330" s="141" t="s">
        <v>134</v>
      </c>
      <c r="Y1330" s="141">
        <v>0</v>
      </c>
      <c r="Z1330" s="140">
        <v>0</v>
      </c>
      <c r="AA1330" s="140" t="s">
        <v>134</v>
      </c>
      <c r="AB1330" s="140" t="s">
        <v>134</v>
      </c>
      <c r="AC1330" s="140" t="s">
        <v>8</v>
      </c>
      <c r="AD1330" s="141">
        <v>4</v>
      </c>
      <c r="AE1330" s="139" t="s">
        <v>2072</v>
      </c>
      <c r="AF1330" s="139" t="s">
        <v>2072</v>
      </c>
      <c r="AG1330" s="134"/>
      <c r="AH1330" s="142"/>
      <c r="AI1330" s="143"/>
      <c r="AJ1330" s="143" t="b">
        <f t="shared" si="447"/>
        <v>0</v>
      </c>
      <c r="AK1330" s="143" t="str">
        <f>O1330&amp;Q1330&amp;R1330&amp;U1330&amp;V1330&amp;Y1330&amp;Z1330&amp;AC1330&amp;AD1330</f>
        <v>B14000014</v>
      </c>
      <c r="AL1330" s="40"/>
      <c r="AM1330" s="41" t="b">
        <f>C1330&lt;&gt;AK1330</f>
        <v>1</v>
      </c>
      <c r="AN1330" s="145" t="str">
        <f>N1330&amp;AK1330</f>
        <v>J9FB14000014</v>
      </c>
      <c r="AO1330" s="145"/>
      <c r="AP1330" s="31"/>
      <c r="AQ1330" s="146"/>
      <c r="AR1330" s="146" t="str">
        <f t="shared" si="457"/>
        <v/>
      </c>
      <c r="AS1330" s="146" t="str">
        <f>IF(IFERROR(VLOOKUP(AE1330,#REF!,1,0),"")&lt;&gt;"",1,"")</f>
        <v/>
      </c>
      <c r="AT1330" s="146" t="str">
        <f>IF(IFERROR(VLOOKUP(AE1330,#REF!,1,0),"")&lt;&gt;"",1,"")</f>
        <v/>
      </c>
      <c r="AU1330" s="146" t="str">
        <f>IF(IFERROR(VLOOKUP(AE1330,#REF!,1,0),"")&lt;&gt;"",1,"")</f>
        <v/>
      </c>
      <c r="AV1330" s="146" t="str">
        <f>IF(IFERROR(VLOOKUP(AE1330,#REF!,1,0),"")&lt;&gt;"",1,"")</f>
        <v/>
      </c>
      <c r="AW1330" s="146" t="str">
        <f>IF(IFERROR(VLOOKUP(AE1330,#REF!,1,0),"")&lt;&gt;"",1,"")</f>
        <v/>
      </c>
      <c r="AX1330" s="146" t="str">
        <f>IF(IFERROR(VLOOKUP(AE1330,#REF!,1,0),"")&lt;&gt;"",1,"")</f>
        <v/>
      </c>
      <c r="AY1330" s="146" t="str">
        <f>IF(IFERROR(VLOOKUP(AE1330,#REF!,1,0),"")&lt;&gt;"",1,"")</f>
        <v/>
      </c>
      <c r="AZ1330" s="146" t="str">
        <f>IF(IFERROR(VLOOKUP(AE1330,#REF!,1,0),"")&lt;&gt;"",1,"")</f>
        <v/>
      </c>
      <c r="BA1330" s="146" t="str">
        <f>IF(IFERROR(VLOOKUP(AE1330,#REF!,1,0),"")&lt;&gt;"",1,"")</f>
        <v/>
      </c>
      <c r="BB1330" s="146" t="str">
        <f>IF(IFERROR(VLOOKUP(AE1330,#REF!,1,0),"")&lt;&gt;"",1,"")</f>
        <v/>
      </c>
      <c r="BC1330" s="146" t="str">
        <f>IF(IFERROR(VLOOKUP(AE1330,#REF!,1,0),"")&lt;&gt;"",1,"")</f>
        <v/>
      </c>
      <c r="BD1330" s="146" t="str">
        <f>IF(IFERROR(VLOOKUP(AE1330,#REF!,1,0),"")&lt;&gt;"",1,"")</f>
        <v/>
      </c>
      <c r="BE1330" s="148">
        <f t="shared" si="411"/>
        <v>0</v>
      </c>
    </row>
    <row r="1331" spans="1:57" ht="17">
      <c r="A1331" s="137"/>
      <c r="B1331" s="137"/>
      <c r="C1331" s="137"/>
      <c r="D1331" s="138"/>
      <c r="E1331" s="138"/>
      <c r="F1331" s="138"/>
      <c r="G1331" s="138"/>
      <c r="H1331" s="138"/>
      <c r="I1331" s="138"/>
      <c r="J1331" s="138"/>
      <c r="K1331" s="138"/>
      <c r="L1331" s="138" t="s">
        <v>5760</v>
      </c>
      <c r="M1331" s="139"/>
      <c r="N1331" s="139" t="s">
        <v>261</v>
      </c>
      <c r="O1331" s="141" t="s">
        <v>124</v>
      </c>
      <c r="P1331" s="141" t="s">
        <v>125</v>
      </c>
      <c r="Q1331" s="141">
        <v>1</v>
      </c>
      <c r="R1331" s="141">
        <v>4</v>
      </c>
      <c r="S1331" s="141" t="s">
        <v>134</v>
      </c>
      <c r="T1331" s="141" t="s">
        <v>134</v>
      </c>
      <c r="U1331" s="141">
        <v>9</v>
      </c>
      <c r="V1331" s="141">
        <v>8</v>
      </c>
      <c r="W1331" s="140" t="s">
        <v>2073</v>
      </c>
      <c r="X1331" s="140" t="s">
        <v>2073</v>
      </c>
      <c r="Y1331" s="140" t="s">
        <v>66</v>
      </c>
      <c r="Z1331" s="140" t="s">
        <v>66</v>
      </c>
      <c r="AA1331" s="140" t="s">
        <v>2073</v>
      </c>
      <c r="AB1331" s="140" t="s">
        <v>2073</v>
      </c>
      <c r="AC1331" s="140" t="s">
        <v>66</v>
      </c>
      <c r="AD1331" s="140" t="s">
        <v>66</v>
      </c>
      <c r="AE1331" s="140" t="s">
        <v>2073</v>
      </c>
      <c r="AF1331" s="140" t="s">
        <v>2073</v>
      </c>
      <c r="AG1331" s="149"/>
      <c r="AH1331" s="150"/>
      <c r="AI1331" s="143"/>
      <c r="AJ1331" s="143" t="b">
        <f t="shared" si="447"/>
        <v>0</v>
      </c>
      <c r="AK1331" s="143" t="str">
        <f>O1331&amp;Q1331&amp;R1331&amp;U1331&amp;V1331&amp;Y1331&amp;Z1331&amp;AC1331&amp;AD1331</f>
        <v>B14980000</v>
      </c>
      <c r="AL1331" s="33"/>
      <c r="AM1331" s="34"/>
      <c r="AN1331" s="145" t="str">
        <f>N1331&amp;AK1331</f>
        <v>J9FB14980000</v>
      </c>
      <c r="AO1331" s="151"/>
      <c r="AP1331" s="64"/>
      <c r="AQ1331" s="152"/>
      <c r="AR1331" s="152"/>
      <c r="AS1331" s="152"/>
      <c r="AT1331" s="152"/>
      <c r="AU1331" s="152"/>
      <c r="AV1331" s="152"/>
      <c r="AW1331" s="152"/>
      <c r="AX1331" s="152"/>
      <c r="AY1331" s="152"/>
      <c r="AZ1331" s="152"/>
      <c r="BA1331" s="152"/>
      <c r="BB1331" s="152"/>
      <c r="BC1331" s="152"/>
      <c r="BD1331" s="152"/>
      <c r="BE1331" s="148">
        <f t="shared" si="411"/>
        <v>0</v>
      </c>
    </row>
    <row r="1332" spans="1:57" ht="17">
      <c r="A1332" s="137"/>
      <c r="B1332" s="137"/>
      <c r="C1332" s="137"/>
      <c r="D1332" s="138"/>
      <c r="E1332" s="138"/>
      <c r="F1332" s="138"/>
      <c r="G1332" s="138"/>
      <c r="H1332" s="138"/>
      <c r="I1332" s="138"/>
      <c r="J1332" s="138"/>
      <c r="K1332" s="138"/>
      <c r="L1332" s="138" t="s">
        <v>5761</v>
      </c>
      <c r="M1332" s="139"/>
      <c r="N1332" s="139" t="s">
        <v>261</v>
      </c>
      <c r="O1332" s="141" t="s">
        <v>124</v>
      </c>
      <c r="P1332" s="141" t="s">
        <v>125</v>
      </c>
      <c r="Q1332" s="141">
        <v>1</v>
      </c>
      <c r="R1332" s="141">
        <v>4</v>
      </c>
      <c r="S1332" s="141" t="s">
        <v>134</v>
      </c>
      <c r="T1332" s="141" t="s">
        <v>134</v>
      </c>
      <c r="U1332" s="141">
        <v>9</v>
      </c>
      <c r="V1332" s="141">
        <v>9</v>
      </c>
      <c r="W1332" s="140" t="s">
        <v>2074</v>
      </c>
      <c r="X1332" s="140" t="s">
        <v>2074</v>
      </c>
      <c r="Y1332" s="140" t="s">
        <v>66</v>
      </c>
      <c r="Z1332" s="140" t="s">
        <v>66</v>
      </c>
      <c r="AA1332" s="140" t="s">
        <v>2074</v>
      </c>
      <c r="AB1332" s="140" t="s">
        <v>2074</v>
      </c>
      <c r="AC1332" s="140" t="s">
        <v>66</v>
      </c>
      <c r="AD1332" s="140" t="s">
        <v>66</v>
      </c>
      <c r="AE1332" s="140" t="s">
        <v>2074</v>
      </c>
      <c r="AF1332" s="140" t="s">
        <v>2074</v>
      </c>
      <c r="AG1332" s="149"/>
      <c r="AH1332" s="150"/>
      <c r="AI1332" s="143"/>
      <c r="AJ1332" s="143" t="b">
        <f t="shared" si="447"/>
        <v>0</v>
      </c>
      <c r="AK1332" s="143" t="str">
        <f>O1332&amp;Q1332&amp;R1332&amp;U1332&amp;V1332&amp;Y1332&amp;Z1332&amp;AC1332&amp;AD1332</f>
        <v>B14990000</v>
      </c>
      <c r="AL1332" s="33"/>
      <c r="AM1332" s="34"/>
      <c r="AN1332" s="145" t="str">
        <f>N1332&amp;AK1332</f>
        <v>J9FB14990000</v>
      </c>
      <c r="AO1332" s="151"/>
      <c r="AP1332" s="64"/>
      <c r="AQ1332" s="152"/>
      <c r="AR1332" s="152"/>
      <c r="AS1332" s="152"/>
      <c r="AT1332" s="152"/>
      <c r="AU1332" s="152"/>
      <c r="AV1332" s="152"/>
      <c r="AW1332" s="152"/>
      <c r="AX1332" s="152"/>
      <c r="AY1332" s="152"/>
      <c r="AZ1332" s="152"/>
      <c r="BA1332" s="152"/>
      <c r="BB1332" s="152"/>
      <c r="BC1332" s="152"/>
      <c r="BD1332" s="152"/>
      <c r="BE1332" s="148">
        <f t="shared" si="411"/>
        <v>0</v>
      </c>
    </row>
    <row r="1333" spans="1:57" ht="16">
      <c r="A1333" s="43">
        <v>725</v>
      </c>
      <c r="B1333" s="43">
        <v>709</v>
      </c>
      <c r="C1333" s="43" t="str">
        <f t="shared" ref="C1333:C1362" si="458">LEFT(B1333 &amp; "000000000", 9)</f>
        <v>709000000</v>
      </c>
      <c r="D1333" s="44" t="str">
        <f t="shared" ref="D1333:D1465" si="459">MID(C1333,1,2)</f>
        <v>70</v>
      </c>
      <c r="E1333" s="44" t="str">
        <f t="shared" ref="E1333:E1465" si="460">MID(C1333,3,1)</f>
        <v>9</v>
      </c>
      <c r="F1333" s="44" t="str">
        <f t="shared" ref="F1333:F1465" si="461">MID(C1333,4,1)</f>
        <v>0</v>
      </c>
      <c r="G1333" s="44" t="str">
        <f t="shared" ref="G1333:G1465" si="462">MID(C1333,5,1)</f>
        <v>0</v>
      </c>
      <c r="H1333" s="44" t="str">
        <f t="shared" ref="H1333:H1465" si="463">MID(C1333,6,1)</f>
        <v>0</v>
      </c>
      <c r="I1333" s="44" t="str">
        <f t="shared" ref="I1333:I1465" si="464">MID(C1333,7,1)</f>
        <v>0</v>
      </c>
      <c r="J1333" s="44" t="str">
        <f t="shared" ref="J1333:J1465" si="465">MID(C1333,8,1)</f>
        <v>0</v>
      </c>
      <c r="K1333" s="44" t="str">
        <f t="shared" ref="K1333:K1465" si="466">MID(C1333,9,1)</f>
        <v>0</v>
      </c>
      <c r="L1333" s="44"/>
      <c r="M1333" s="45" t="s">
        <v>2075</v>
      </c>
      <c r="N1333" s="45"/>
      <c r="O1333" s="46" t="s">
        <v>124</v>
      </c>
      <c r="P1333" s="47" t="s">
        <v>125</v>
      </c>
      <c r="Q1333" s="46" t="s">
        <v>18</v>
      </c>
      <c r="R1333" s="47"/>
      <c r="S1333" s="47" t="s">
        <v>2075</v>
      </c>
      <c r="T1333" s="47" t="s">
        <v>2075</v>
      </c>
      <c r="U1333" s="46" t="s">
        <v>66</v>
      </c>
      <c r="V1333" s="46" t="s">
        <v>66</v>
      </c>
      <c r="W1333" s="47"/>
      <c r="X1333" s="47" t="s">
        <v>2075</v>
      </c>
      <c r="Y1333" s="46" t="s">
        <v>66</v>
      </c>
      <c r="Z1333" s="49" t="s">
        <v>66</v>
      </c>
      <c r="AA1333" s="49"/>
      <c r="AB1333" s="49" t="s">
        <v>2075</v>
      </c>
      <c r="AC1333" s="49" t="s">
        <v>66</v>
      </c>
      <c r="AD1333" s="47" t="s">
        <v>66</v>
      </c>
      <c r="AE1333" s="50" t="s">
        <v>2075</v>
      </c>
      <c r="AF1333" s="51"/>
      <c r="AG1333" s="51" t="s">
        <v>8</v>
      </c>
      <c r="AH1333" s="52"/>
      <c r="AI1333" s="39"/>
      <c r="AJ1333" s="39"/>
      <c r="AK1333" s="39" t="e">
        <f>O1333&amp;Q1333&amp;#REF!&amp;U1333&amp;V1333&amp;Y1333&amp;Z1333&amp;AC1333&amp;AD1333</f>
        <v>#REF!</v>
      </c>
      <c r="AL1333" s="43">
        <v>709</v>
      </c>
      <c r="AM1333" s="44" t="e">
        <f>C1333&lt;&gt;AK1333</f>
        <v>#REF!</v>
      </c>
      <c r="AN1333" s="52"/>
      <c r="AO1333" s="52"/>
      <c r="AP1333" s="53"/>
      <c r="AQ1333" s="53"/>
      <c r="AR1333" s="53">
        <f t="shared" ref="AR1333:AR1465" si="467">IF(AL1333&lt;&gt;"",1,"")</f>
        <v>1</v>
      </c>
      <c r="AS1333" s="53" t="str">
        <f>IF(IFERROR(VLOOKUP(AE1333,#REF!,1,0),"")&lt;&gt;"",1,"")</f>
        <v/>
      </c>
      <c r="AT1333" s="53" t="str">
        <f>IF(IFERROR(VLOOKUP(AE1333,#REF!,1,0),"")&lt;&gt;"",1,"")</f>
        <v/>
      </c>
      <c r="AU1333" s="53" t="str">
        <f>IF(IFERROR(VLOOKUP(AE1333,#REF!,1,0),"")&lt;&gt;"",1,"")</f>
        <v/>
      </c>
      <c r="AV1333" s="53" t="str">
        <f>IF(IFERROR(VLOOKUP(AE1333,#REF!,1,0),"")&lt;&gt;"",1,"")</f>
        <v/>
      </c>
      <c r="AW1333" s="53" t="str">
        <f>IF(IFERROR(VLOOKUP(AE1333,#REF!,1,0),"")&lt;&gt;"",1,"")</f>
        <v/>
      </c>
      <c r="AX1333" s="53" t="str">
        <f>IF(IFERROR(VLOOKUP(AE1333,#REF!,1,0),"")&lt;&gt;"",1,"")</f>
        <v/>
      </c>
      <c r="AY1333" s="53" t="str">
        <f>IF(IFERROR(VLOOKUP(AE1333,#REF!,1,0),"")&lt;&gt;"",1,"")</f>
        <v/>
      </c>
      <c r="AZ1333" s="53" t="str">
        <f>IF(IFERROR(VLOOKUP(AE1333,#REF!,1,0),"")&lt;&gt;"",1,"")</f>
        <v/>
      </c>
      <c r="BA1333" s="53" t="str">
        <f>IF(IFERROR(VLOOKUP(AE1333,#REF!,1,0),"")&lt;&gt;"",1,"")</f>
        <v/>
      </c>
      <c r="BB1333" s="53" t="str">
        <f>IF(IFERROR(VLOOKUP(AE1333,#REF!,1,0),"")&lt;&gt;"",1,"")</f>
        <v/>
      </c>
      <c r="BC1333" s="53" t="str">
        <f>IF(IFERROR(VLOOKUP(AE1333,#REF!,1,0),"")&lt;&gt;"",1,"")</f>
        <v/>
      </c>
      <c r="BD1333" s="53" t="str">
        <f>IF(IFERROR(VLOOKUP(AE1333,#REF!,1,0),"")&lt;&gt;"",1,"")</f>
        <v/>
      </c>
      <c r="BE1333" s="54">
        <f t="shared" si="411"/>
        <v>1</v>
      </c>
    </row>
    <row r="1334" spans="1:57" ht="17">
      <c r="A1334" s="137">
        <v>726</v>
      </c>
      <c r="B1334" s="137">
        <v>71</v>
      </c>
      <c r="C1334" s="137" t="str">
        <f t="shared" si="458"/>
        <v>710000000</v>
      </c>
      <c r="D1334" s="138" t="str">
        <f t="shared" si="459"/>
        <v>71</v>
      </c>
      <c r="E1334" s="138" t="str">
        <f t="shared" si="460"/>
        <v>0</v>
      </c>
      <c r="F1334" s="138" t="str">
        <f t="shared" si="461"/>
        <v>0</v>
      </c>
      <c r="G1334" s="138" t="str">
        <f t="shared" si="462"/>
        <v>0</v>
      </c>
      <c r="H1334" s="138" t="str">
        <f t="shared" si="463"/>
        <v>0</v>
      </c>
      <c r="I1334" s="138" t="str">
        <f t="shared" si="464"/>
        <v>0</v>
      </c>
      <c r="J1334" s="138" t="str">
        <f t="shared" si="465"/>
        <v>0</v>
      </c>
      <c r="K1334" s="138" t="str">
        <f t="shared" si="466"/>
        <v>0</v>
      </c>
      <c r="L1334" s="138" t="s">
        <v>5762</v>
      </c>
      <c r="M1334" s="139" t="s">
        <v>136</v>
      </c>
      <c r="N1334" s="139" t="s">
        <v>261</v>
      </c>
      <c r="O1334" s="141" t="s">
        <v>19</v>
      </c>
      <c r="P1334" s="141" t="s">
        <v>136</v>
      </c>
      <c r="Q1334" s="141" t="s">
        <v>66</v>
      </c>
      <c r="R1334" s="141" t="s">
        <v>66</v>
      </c>
      <c r="S1334" s="141" t="s">
        <v>136</v>
      </c>
      <c r="T1334" s="141" t="s">
        <v>136</v>
      </c>
      <c r="U1334" s="141" t="s">
        <v>66</v>
      </c>
      <c r="V1334" s="141" t="s">
        <v>66</v>
      </c>
      <c r="W1334" s="141" t="s">
        <v>136</v>
      </c>
      <c r="X1334" s="141" t="s">
        <v>136</v>
      </c>
      <c r="Y1334" s="141" t="s">
        <v>66</v>
      </c>
      <c r="Z1334" s="140" t="s">
        <v>66</v>
      </c>
      <c r="AA1334" s="140" t="s">
        <v>136</v>
      </c>
      <c r="AB1334" s="140" t="s">
        <v>136</v>
      </c>
      <c r="AC1334" s="140" t="s">
        <v>66</v>
      </c>
      <c r="AD1334" s="141" t="s">
        <v>66</v>
      </c>
      <c r="AE1334" s="144" t="s">
        <v>136</v>
      </c>
      <c r="AF1334" s="144" t="s">
        <v>136</v>
      </c>
      <c r="AG1334" s="134"/>
      <c r="AH1334" s="142"/>
      <c r="AI1334" s="143"/>
      <c r="AJ1334" s="143" t="b">
        <f t="shared" ref="AJ1334:AJ1336" si="468">IF(OR(AS1334=1,AT1334=1,AU1334=1,AV1334=1,AW1334=1,AX1334=1,AY1334=1,AZ1334=1,BA1334=1,BB1334=1,BC1334=1,BD1334=1),TRUE,FALSE)</f>
        <v>0</v>
      </c>
      <c r="AK1334" s="143" t="str">
        <f>O1334&amp;Q1334&amp;R1334&amp;U1334&amp;V1334&amp;Y1334&amp;Z1334&amp;AC1334&amp;AD1334</f>
        <v>C00000000</v>
      </c>
      <c r="AL1334" s="40">
        <v>71</v>
      </c>
      <c r="AM1334" s="41" t="b">
        <f>C1334&lt;&gt;AK1334</f>
        <v>1</v>
      </c>
      <c r="AN1334" s="145" t="str">
        <f>N1334&amp;AK1334</f>
        <v>J9FC00000000</v>
      </c>
      <c r="AO1334" s="145"/>
      <c r="AP1334" s="31"/>
      <c r="AQ1334" s="146"/>
      <c r="AR1334" s="146">
        <f t="shared" si="467"/>
        <v>1</v>
      </c>
      <c r="AS1334" s="146" t="str">
        <f>IF(IFERROR(VLOOKUP(AE1334,#REF!,1,0),"")&lt;&gt;"",1,"")</f>
        <v/>
      </c>
      <c r="AT1334" s="146" t="str">
        <f>IF(IFERROR(VLOOKUP(AE1334,#REF!,1,0),"")&lt;&gt;"",1,"")</f>
        <v/>
      </c>
      <c r="AU1334" s="146" t="str">
        <f>IF(IFERROR(VLOOKUP(AE1334,#REF!,1,0),"")&lt;&gt;"",1,"")</f>
        <v/>
      </c>
      <c r="AV1334" s="146" t="str">
        <f>IF(IFERROR(VLOOKUP(AE1334,#REF!,1,0),"")&lt;&gt;"",1,"")</f>
        <v/>
      </c>
      <c r="AW1334" s="146" t="str">
        <f>IF(IFERROR(VLOOKUP(AE1334,#REF!,1,0),"")&lt;&gt;"",1,"")</f>
        <v/>
      </c>
      <c r="AX1334" s="146" t="str">
        <f>IF(IFERROR(VLOOKUP(AE1334,#REF!,1,0),"")&lt;&gt;"",1,"")</f>
        <v/>
      </c>
      <c r="AY1334" s="146" t="str">
        <f>IF(IFERROR(VLOOKUP(AE1334,#REF!,1,0),"")&lt;&gt;"",1,"")</f>
        <v/>
      </c>
      <c r="AZ1334" s="146" t="str">
        <f>IF(IFERROR(VLOOKUP(AE1334,#REF!,1,0),"")&lt;&gt;"",1,"")</f>
        <v/>
      </c>
      <c r="BA1334" s="146" t="str">
        <f>IF(IFERROR(VLOOKUP(AE1334,#REF!,1,0),"")&lt;&gt;"",1,"")</f>
        <v/>
      </c>
      <c r="BB1334" s="146" t="str">
        <f>IF(IFERROR(VLOOKUP(AE1334,#REF!,1,0),"")&lt;&gt;"",1,"")</f>
        <v/>
      </c>
      <c r="BC1334" s="146" t="str">
        <f>IF(IFERROR(VLOOKUP(AE1334,#REF!,1,0),"")&lt;&gt;"",1,"")</f>
        <v/>
      </c>
      <c r="BD1334" s="146" t="str">
        <f>IF(IFERROR(VLOOKUP(AE1334,#REF!,1,0),"")&lt;&gt;"",1,"")</f>
        <v/>
      </c>
      <c r="BE1334" s="148">
        <f t="shared" si="411"/>
        <v>1</v>
      </c>
    </row>
    <row r="1335" spans="1:57" ht="16">
      <c r="A1335" s="33">
        <v>1721</v>
      </c>
      <c r="B1335" s="33">
        <v>741</v>
      </c>
      <c r="C1335" s="33" t="str">
        <f t="shared" si="458"/>
        <v>741000000</v>
      </c>
      <c r="D1335" s="34" t="str">
        <f t="shared" si="459"/>
        <v>74</v>
      </c>
      <c r="E1335" s="34" t="str">
        <f t="shared" si="460"/>
        <v>1</v>
      </c>
      <c r="F1335" s="34" t="str">
        <f t="shared" si="461"/>
        <v>0</v>
      </c>
      <c r="G1335" s="34" t="str">
        <f t="shared" si="462"/>
        <v>0</v>
      </c>
      <c r="H1335" s="34" t="str">
        <f t="shared" si="463"/>
        <v>0</v>
      </c>
      <c r="I1335" s="34" t="str">
        <f t="shared" si="464"/>
        <v>0</v>
      </c>
      <c r="J1335" s="34" t="str">
        <f t="shared" si="465"/>
        <v>0</v>
      </c>
      <c r="K1335" s="34" t="str">
        <f t="shared" si="466"/>
        <v>0</v>
      </c>
      <c r="L1335" s="34" t="s">
        <v>5763</v>
      </c>
      <c r="M1335" s="35" t="s">
        <v>2076</v>
      </c>
      <c r="N1335" s="35" t="s">
        <v>261</v>
      </c>
      <c r="O1335" s="37" t="s">
        <v>19</v>
      </c>
      <c r="P1335" s="55" t="s">
        <v>136</v>
      </c>
      <c r="Q1335" s="55">
        <v>0</v>
      </c>
      <c r="R1335" s="55">
        <v>0</v>
      </c>
      <c r="S1335" s="55" t="s">
        <v>136</v>
      </c>
      <c r="T1335" s="55" t="s">
        <v>136</v>
      </c>
      <c r="U1335" s="55">
        <v>0</v>
      </c>
      <c r="V1335" s="37">
        <v>0</v>
      </c>
      <c r="W1335" s="55" t="s">
        <v>136</v>
      </c>
      <c r="X1335" s="55" t="s">
        <v>136</v>
      </c>
      <c r="Y1335" s="37">
        <v>0</v>
      </c>
      <c r="Z1335" s="58">
        <v>0</v>
      </c>
      <c r="AA1335" s="58" t="s">
        <v>136</v>
      </c>
      <c r="AB1335" s="58" t="s">
        <v>136</v>
      </c>
      <c r="AC1335" s="58" t="s">
        <v>8</v>
      </c>
      <c r="AD1335" s="55">
        <v>1</v>
      </c>
      <c r="AE1335" s="42" t="s">
        <v>2076</v>
      </c>
      <c r="AF1335" s="42" t="s">
        <v>2076</v>
      </c>
      <c r="AG1335" s="27"/>
      <c r="AH1335" s="72" t="s">
        <v>8</v>
      </c>
      <c r="AI1335" s="39"/>
      <c r="AJ1335" s="39" t="b">
        <f t="shared" si="468"/>
        <v>0</v>
      </c>
      <c r="AK1335" s="39" t="str">
        <f>O1335&amp;Q1335&amp;R1335&amp;U1335&amp;V1335&amp;Y1335&amp;Z1335&amp;AC1335&amp;AD1335</f>
        <v>C00000011</v>
      </c>
      <c r="AL1335" s="40">
        <v>741</v>
      </c>
      <c r="AM1335" s="41" t="b">
        <f>C1335&lt;&gt;AK1335</f>
        <v>1</v>
      </c>
      <c r="AN1335" s="30" t="str">
        <f>N1335&amp;AK1335</f>
        <v>J9FC00000011</v>
      </c>
      <c r="AO1335" s="30"/>
      <c r="AP1335" s="31"/>
      <c r="AQ1335" s="31"/>
      <c r="AR1335" s="31">
        <f t="shared" si="467"/>
        <v>1</v>
      </c>
      <c r="AS1335" s="31" t="str">
        <f>IF(IFERROR(VLOOKUP(AE1335,#REF!,1,0),"")&lt;&gt;"",1,"")</f>
        <v/>
      </c>
      <c r="AT1335" s="31" t="str">
        <f>IF(IFERROR(VLOOKUP(AE1335,#REF!,1,0),"")&lt;&gt;"",1,"")</f>
        <v/>
      </c>
      <c r="AU1335" s="31" t="str">
        <f>IF(IFERROR(VLOOKUP(AE1335,#REF!,1,0),"")&lt;&gt;"",1,"")</f>
        <v/>
      </c>
      <c r="AV1335" s="31" t="str">
        <f>IF(IFERROR(VLOOKUP(AE1335,#REF!,1,0),"")&lt;&gt;"",1,"")</f>
        <v/>
      </c>
      <c r="AW1335" s="31" t="str">
        <f>IF(IFERROR(VLOOKUP(AE1335,#REF!,1,0),"")&lt;&gt;"",1,"")</f>
        <v/>
      </c>
      <c r="AX1335" s="31" t="str">
        <f>IF(IFERROR(VLOOKUP(AE1335,#REF!,1,0),"")&lt;&gt;"",1,"")</f>
        <v/>
      </c>
      <c r="AY1335" s="31" t="str">
        <f>IF(IFERROR(VLOOKUP(AE1335,#REF!,1,0),"")&lt;&gt;"",1,"")</f>
        <v/>
      </c>
      <c r="AZ1335" s="31" t="str">
        <f>IF(IFERROR(VLOOKUP(AE1335,#REF!,1,0),"")&lt;&gt;"",1,"")</f>
        <v/>
      </c>
      <c r="BA1335" s="31" t="str">
        <f>IF(IFERROR(VLOOKUP(AE1335,#REF!,1,0),"")&lt;&gt;"",1,"")</f>
        <v/>
      </c>
      <c r="BB1335" s="31" t="str">
        <f>IF(IFERROR(VLOOKUP(AE1335,#REF!,1,0),"")&lt;&gt;"",1,"")</f>
        <v/>
      </c>
      <c r="BC1335" s="31" t="str">
        <f>IF(IFERROR(VLOOKUP(AE1335,#REF!,1,0),"")&lt;&gt;"",1,"")</f>
        <v/>
      </c>
      <c r="BD1335" s="31" t="str">
        <f>IF(IFERROR(VLOOKUP(AE1335,#REF!,1,0),"")&lt;&gt;"",1,"")</f>
        <v/>
      </c>
      <c r="BE1335" s="32">
        <f t="shared" si="411"/>
        <v>1</v>
      </c>
    </row>
    <row r="1336" spans="1:57" ht="16">
      <c r="A1336" s="33">
        <v>1722</v>
      </c>
      <c r="B1336" s="33">
        <v>7411</v>
      </c>
      <c r="C1336" s="33" t="str">
        <f t="shared" si="458"/>
        <v>741100000</v>
      </c>
      <c r="D1336" s="34" t="str">
        <f t="shared" si="459"/>
        <v>74</v>
      </c>
      <c r="E1336" s="34" t="str">
        <f t="shared" si="460"/>
        <v>1</v>
      </c>
      <c r="F1336" s="34" t="str">
        <f t="shared" si="461"/>
        <v>1</v>
      </c>
      <c r="G1336" s="34" t="str">
        <f t="shared" si="462"/>
        <v>0</v>
      </c>
      <c r="H1336" s="34" t="str">
        <f t="shared" si="463"/>
        <v>0</v>
      </c>
      <c r="I1336" s="34" t="str">
        <f t="shared" si="464"/>
        <v>0</v>
      </c>
      <c r="J1336" s="34" t="str">
        <f t="shared" si="465"/>
        <v>0</v>
      </c>
      <c r="K1336" s="34" t="str">
        <f t="shared" si="466"/>
        <v>0</v>
      </c>
      <c r="L1336" s="34" t="s">
        <v>5764</v>
      </c>
      <c r="M1336" s="35" t="s">
        <v>2077</v>
      </c>
      <c r="N1336" s="35" t="s">
        <v>261</v>
      </c>
      <c r="O1336" s="37" t="s">
        <v>19</v>
      </c>
      <c r="P1336" s="55" t="s">
        <v>136</v>
      </c>
      <c r="Q1336" s="55">
        <v>0</v>
      </c>
      <c r="R1336" s="55">
        <v>0</v>
      </c>
      <c r="S1336" s="55" t="s">
        <v>136</v>
      </c>
      <c r="T1336" s="55" t="s">
        <v>136</v>
      </c>
      <c r="U1336" s="55">
        <v>0</v>
      </c>
      <c r="V1336" s="37">
        <v>0</v>
      </c>
      <c r="W1336" s="55" t="s">
        <v>136</v>
      </c>
      <c r="X1336" s="55" t="s">
        <v>136</v>
      </c>
      <c r="Y1336" s="37">
        <v>0</v>
      </c>
      <c r="Z1336" s="58">
        <v>0</v>
      </c>
      <c r="AA1336" s="58" t="s">
        <v>136</v>
      </c>
      <c r="AB1336" s="58" t="s">
        <v>136</v>
      </c>
      <c r="AC1336" s="58" t="s">
        <v>8</v>
      </c>
      <c r="AD1336" s="55">
        <v>2</v>
      </c>
      <c r="AE1336" s="42" t="s">
        <v>2077</v>
      </c>
      <c r="AF1336" s="42" t="s">
        <v>2077</v>
      </c>
      <c r="AG1336" s="27"/>
      <c r="AH1336" s="72" t="s">
        <v>8</v>
      </c>
      <c r="AI1336" s="39"/>
      <c r="AJ1336" s="39" t="b">
        <f t="shared" si="468"/>
        <v>0</v>
      </c>
      <c r="AK1336" s="39" t="str">
        <f>O1336&amp;Q1336&amp;R1336&amp;U1336&amp;V1336&amp;Y1336&amp;Z1336&amp;AC1336&amp;AD1336</f>
        <v>C00000012</v>
      </c>
      <c r="AL1336" s="40">
        <v>7411</v>
      </c>
      <c r="AM1336" s="41" t="b">
        <f>C1336&lt;&gt;AK1336</f>
        <v>1</v>
      </c>
      <c r="AN1336" s="30" t="str">
        <f>N1336&amp;AK1336</f>
        <v>J9FC00000012</v>
      </c>
      <c r="AO1336" s="30"/>
      <c r="AP1336" s="31"/>
      <c r="AQ1336" s="31"/>
      <c r="AR1336" s="31">
        <f t="shared" si="467"/>
        <v>1</v>
      </c>
      <c r="AS1336" s="31" t="str">
        <f>IF(IFERROR(VLOOKUP(AE1336,#REF!,1,0),"")&lt;&gt;"",1,"")</f>
        <v/>
      </c>
      <c r="AT1336" s="31" t="str">
        <f>IF(IFERROR(VLOOKUP(AE1336,#REF!,1,0),"")&lt;&gt;"",1,"")</f>
        <v/>
      </c>
      <c r="AU1336" s="31" t="str">
        <f>IF(IFERROR(VLOOKUP(AE1336,#REF!,1,0),"")&lt;&gt;"",1,"")</f>
        <v/>
      </c>
      <c r="AV1336" s="31" t="str">
        <f>IF(IFERROR(VLOOKUP(AE1336,#REF!,1,0),"")&lt;&gt;"",1,"")</f>
        <v/>
      </c>
      <c r="AW1336" s="31" t="str">
        <f>IF(IFERROR(VLOOKUP(AE1336,#REF!,1,0),"")&lt;&gt;"",1,"")</f>
        <v/>
      </c>
      <c r="AX1336" s="31" t="str">
        <f>IF(IFERROR(VLOOKUP(AE1336,#REF!,1,0),"")&lt;&gt;"",1,"")</f>
        <v/>
      </c>
      <c r="AY1336" s="31" t="str">
        <f>IF(IFERROR(VLOOKUP(AE1336,#REF!,1,0),"")&lt;&gt;"",1,"")</f>
        <v/>
      </c>
      <c r="AZ1336" s="31" t="str">
        <f>IF(IFERROR(VLOOKUP(AE1336,#REF!,1,0),"")&lt;&gt;"",1,"")</f>
        <v/>
      </c>
      <c r="BA1336" s="31" t="str">
        <f>IF(IFERROR(VLOOKUP(AE1336,#REF!,1,0),"")&lt;&gt;"",1,"")</f>
        <v/>
      </c>
      <c r="BB1336" s="31" t="str">
        <f>IF(IFERROR(VLOOKUP(AE1336,#REF!,1,0),"")&lt;&gt;"",1,"")</f>
        <v/>
      </c>
      <c r="BC1336" s="31" t="str">
        <f>IF(IFERROR(VLOOKUP(AE1336,#REF!,1,0),"")&lt;&gt;"",1,"")</f>
        <v/>
      </c>
      <c r="BD1336" s="31" t="str">
        <f>IF(IFERROR(VLOOKUP(AE1336,#REF!,1,0),"")&lt;&gt;"",1,"")</f>
        <v/>
      </c>
      <c r="BE1336" s="32">
        <f t="shared" si="411"/>
        <v>1</v>
      </c>
    </row>
    <row r="1337" spans="1:57" ht="16">
      <c r="A1337" s="43">
        <v>1746</v>
      </c>
      <c r="B1337" s="43">
        <v>74119</v>
      </c>
      <c r="C1337" s="43" t="str">
        <f t="shared" si="458"/>
        <v>741190000</v>
      </c>
      <c r="D1337" s="44" t="str">
        <f t="shared" si="459"/>
        <v>74</v>
      </c>
      <c r="E1337" s="44" t="str">
        <f t="shared" si="460"/>
        <v>1</v>
      </c>
      <c r="F1337" s="44" t="str">
        <f t="shared" si="461"/>
        <v>1</v>
      </c>
      <c r="G1337" s="44" t="str">
        <f t="shared" si="462"/>
        <v>9</v>
      </c>
      <c r="H1337" s="44" t="str">
        <f t="shared" si="463"/>
        <v>0</v>
      </c>
      <c r="I1337" s="44" t="str">
        <f t="shared" si="464"/>
        <v>0</v>
      </c>
      <c r="J1337" s="44" t="str">
        <f t="shared" si="465"/>
        <v>0</v>
      </c>
      <c r="K1337" s="44" t="str">
        <f t="shared" si="466"/>
        <v>0</v>
      </c>
      <c r="L1337" s="44"/>
      <c r="M1337" s="45" t="s">
        <v>2078</v>
      </c>
      <c r="N1337" s="45"/>
      <c r="O1337" s="46" t="s">
        <v>19</v>
      </c>
      <c r="P1337" s="47" t="s">
        <v>136</v>
      </c>
      <c r="Q1337" s="47">
        <v>0</v>
      </c>
      <c r="R1337" s="47"/>
      <c r="S1337" s="47" t="s">
        <v>136</v>
      </c>
      <c r="T1337" s="47" t="s">
        <v>136</v>
      </c>
      <c r="U1337" s="47">
        <v>0</v>
      </c>
      <c r="V1337" s="46">
        <v>0</v>
      </c>
      <c r="W1337" s="47"/>
      <c r="X1337" s="47" t="s">
        <v>136</v>
      </c>
      <c r="Y1337" s="46">
        <v>0</v>
      </c>
      <c r="Z1337" s="61">
        <v>0</v>
      </c>
      <c r="AA1337" s="61"/>
      <c r="AB1337" s="61" t="s">
        <v>136</v>
      </c>
      <c r="AC1337" s="61" t="s">
        <v>66</v>
      </c>
      <c r="AD1337" s="47" t="s">
        <v>66</v>
      </c>
      <c r="AE1337" s="50" t="s">
        <v>2078</v>
      </c>
      <c r="AF1337" s="51"/>
      <c r="AG1337" s="51" t="s">
        <v>8</v>
      </c>
      <c r="AH1337" s="52" t="s">
        <v>8</v>
      </c>
      <c r="AI1337" s="39"/>
      <c r="AJ1337" s="39"/>
      <c r="AK1337" s="39" t="e">
        <f>O1337&amp;Q1337&amp;#REF!&amp;U1337&amp;V1337&amp;Y1337&amp;Z1337&amp;AC1337&amp;AD1337</f>
        <v>#REF!</v>
      </c>
      <c r="AL1337" s="43">
        <v>74119</v>
      </c>
      <c r="AM1337" s="44" t="e">
        <f>C1337&lt;&gt;AK1337</f>
        <v>#REF!</v>
      </c>
      <c r="AN1337" s="52"/>
      <c r="AO1337" s="52"/>
      <c r="AP1337" s="53"/>
      <c r="AQ1337" s="53"/>
      <c r="AR1337" s="53">
        <f t="shared" si="467"/>
        <v>1</v>
      </c>
      <c r="AS1337" s="53" t="str">
        <f>IF(IFERROR(VLOOKUP(AE1337,#REF!,1,0),"")&lt;&gt;"",1,"")</f>
        <v/>
      </c>
      <c r="AT1337" s="53" t="str">
        <f>IF(IFERROR(VLOOKUP(AE1337,#REF!,1,0),"")&lt;&gt;"",1,"")</f>
        <v/>
      </c>
      <c r="AU1337" s="53" t="str">
        <f>IF(IFERROR(VLOOKUP(AE1337,#REF!,1,0),"")&lt;&gt;"",1,"")</f>
        <v/>
      </c>
      <c r="AV1337" s="53" t="str">
        <f>IF(IFERROR(VLOOKUP(AE1337,#REF!,1,0),"")&lt;&gt;"",1,"")</f>
        <v/>
      </c>
      <c r="AW1337" s="53" t="str">
        <f>IF(IFERROR(VLOOKUP(AE1337,#REF!,1,0),"")&lt;&gt;"",1,"")</f>
        <v/>
      </c>
      <c r="AX1337" s="53" t="str">
        <f>IF(IFERROR(VLOOKUP(AE1337,#REF!,1,0),"")&lt;&gt;"",1,"")</f>
        <v/>
      </c>
      <c r="AY1337" s="53" t="str">
        <f>IF(IFERROR(VLOOKUP(AE1337,#REF!,1,0),"")&lt;&gt;"",1,"")</f>
        <v/>
      </c>
      <c r="AZ1337" s="53" t="str">
        <f>IF(IFERROR(VLOOKUP(AE1337,#REF!,1,0),"")&lt;&gt;"",1,"")</f>
        <v/>
      </c>
      <c r="BA1337" s="53" t="str">
        <f>IF(IFERROR(VLOOKUP(AE1337,#REF!,1,0),"")&lt;&gt;"",1,"")</f>
        <v/>
      </c>
      <c r="BB1337" s="53" t="str">
        <f>IF(IFERROR(VLOOKUP(AE1337,#REF!,1,0),"")&lt;&gt;"",1,"")</f>
        <v/>
      </c>
      <c r="BC1337" s="53" t="str">
        <f>IF(IFERROR(VLOOKUP(AE1337,#REF!,1,0),"")&lt;&gt;"",1,"")</f>
        <v/>
      </c>
      <c r="BD1337" s="53" t="str">
        <f>IF(IFERROR(VLOOKUP(AE1337,#REF!,1,0),"")&lt;&gt;"",1,"")</f>
        <v/>
      </c>
      <c r="BE1337" s="54">
        <f t="shared" si="411"/>
        <v>1</v>
      </c>
    </row>
    <row r="1338" spans="1:57" ht="16">
      <c r="A1338" s="43">
        <v>1754</v>
      </c>
      <c r="B1338" s="43">
        <v>741199</v>
      </c>
      <c r="C1338" s="43" t="str">
        <f t="shared" si="458"/>
        <v>741199000</v>
      </c>
      <c r="D1338" s="44" t="str">
        <f t="shared" si="459"/>
        <v>74</v>
      </c>
      <c r="E1338" s="44" t="str">
        <f t="shared" si="460"/>
        <v>1</v>
      </c>
      <c r="F1338" s="44" t="str">
        <f t="shared" si="461"/>
        <v>1</v>
      </c>
      <c r="G1338" s="44" t="str">
        <f t="shared" si="462"/>
        <v>9</v>
      </c>
      <c r="H1338" s="44" t="str">
        <f t="shared" si="463"/>
        <v>9</v>
      </c>
      <c r="I1338" s="44" t="str">
        <f t="shared" si="464"/>
        <v>0</v>
      </c>
      <c r="J1338" s="44" t="str">
        <f t="shared" si="465"/>
        <v>0</v>
      </c>
      <c r="K1338" s="44" t="str">
        <f t="shared" si="466"/>
        <v>0</v>
      </c>
      <c r="L1338" s="44"/>
      <c r="M1338" s="45" t="s">
        <v>2079</v>
      </c>
      <c r="N1338" s="45"/>
      <c r="O1338" s="46" t="s">
        <v>19</v>
      </c>
      <c r="P1338" s="47" t="s">
        <v>136</v>
      </c>
      <c r="Q1338" s="47">
        <v>0</v>
      </c>
      <c r="R1338" s="47"/>
      <c r="S1338" s="47" t="s">
        <v>136</v>
      </c>
      <c r="T1338" s="47" t="s">
        <v>136</v>
      </c>
      <c r="U1338" s="47">
        <v>0</v>
      </c>
      <c r="V1338" s="46">
        <v>0</v>
      </c>
      <c r="W1338" s="47"/>
      <c r="X1338" s="47" t="s">
        <v>136</v>
      </c>
      <c r="Y1338" s="46">
        <v>0</v>
      </c>
      <c r="Z1338" s="61">
        <v>0</v>
      </c>
      <c r="AA1338" s="61"/>
      <c r="AB1338" s="61" t="s">
        <v>136</v>
      </c>
      <c r="AC1338" s="61" t="s">
        <v>66</v>
      </c>
      <c r="AD1338" s="47" t="s">
        <v>66</v>
      </c>
      <c r="AE1338" s="50" t="s">
        <v>2079</v>
      </c>
      <c r="AF1338" s="51"/>
      <c r="AG1338" s="51" t="s">
        <v>8</v>
      </c>
      <c r="AH1338" s="52" t="s">
        <v>8</v>
      </c>
      <c r="AI1338" s="39"/>
      <c r="AJ1338" s="39"/>
      <c r="AK1338" s="39" t="e">
        <f>O1338&amp;Q1338&amp;#REF!&amp;U1338&amp;V1338&amp;Y1338&amp;Z1338&amp;AC1338&amp;AD1338</f>
        <v>#REF!</v>
      </c>
      <c r="AL1338" s="43">
        <v>741199</v>
      </c>
      <c r="AM1338" s="44" t="e">
        <f>C1338&lt;&gt;AK1338</f>
        <v>#REF!</v>
      </c>
      <c r="AN1338" s="52"/>
      <c r="AO1338" s="52"/>
      <c r="AP1338" s="53"/>
      <c r="AQ1338" s="53"/>
      <c r="AR1338" s="53">
        <f t="shared" si="467"/>
        <v>1</v>
      </c>
      <c r="AS1338" s="53" t="str">
        <f>IF(IFERROR(VLOOKUP(AE1338,#REF!,1,0),"")&lt;&gt;"",1,"")</f>
        <v/>
      </c>
      <c r="AT1338" s="53" t="str">
        <f>IF(IFERROR(VLOOKUP(AE1338,#REF!,1,0),"")&lt;&gt;"",1,"")</f>
        <v/>
      </c>
      <c r="AU1338" s="53" t="str">
        <f>IF(IFERROR(VLOOKUP(AE1338,#REF!,1,0),"")&lt;&gt;"",1,"")</f>
        <v/>
      </c>
      <c r="AV1338" s="53" t="str">
        <f>IF(IFERROR(VLOOKUP(AE1338,#REF!,1,0),"")&lt;&gt;"",1,"")</f>
        <v/>
      </c>
      <c r="AW1338" s="53" t="str">
        <f>IF(IFERROR(VLOOKUP(AE1338,#REF!,1,0),"")&lt;&gt;"",1,"")</f>
        <v/>
      </c>
      <c r="AX1338" s="53" t="str">
        <f>IF(IFERROR(VLOOKUP(AE1338,#REF!,1,0),"")&lt;&gt;"",1,"")</f>
        <v/>
      </c>
      <c r="AY1338" s="53" t="str">
        <f>IF(IFERROR(VLOOKUP(AE1338,#REF!,1,0),"")&lt;&gt;"",1,"")</f>
        <v/>
      </c>
      <c r="AZ1338" s="53" t="str">
        <f>IF(IFERROR(VLOOKUP(AE1338,#REF!,1,0),"")&lt;&gt;"",1,"")</f>
        <v/>
      </c>
      <c r="BA1338" s="53" t="str">
        <f>IF(IFERROR(VLOOKUP(AE1338,#REF!,1,0),"")&lt;&gt;"",1,"")</f>
        <v/>
      </c>
      <c r="BB1338" s="53" t="str">
        <f>IF(IFERROR(VLOOKUP(AE1338,#REF!,1,0),"")&lt;&gt;"",1,"")</f>
        <v/>
      </c>
      <c r="BC1338" s="53" t="str">
        <f>IF(IFERROR(VLOOKUP(AE1338,#REF!,1,0),"")&lt;&gt;"",1,"")</f>
        <v/>
      </c>
      <c r="BD1338" s="53" t="str">
        <f>IF(IFERROR(VLOOKUP(AE1338,#REF!,1,0),"")&lt;&gt;"",1,"")</f>
        <v/>
      </c>
      <c r="BE1338" s="54">
        <f t="shared" si="411"/>
        <v>1</v>
      </c>
    </row>
    <row r="1339" spans="1:57" ht="16">
      <c r="A1339" s="33">
        <v>1755</v>
      </c>
      <c r="B1339" s="33">
        <v>7412</v>
      </c>
      <c r="C1339" s="33" t="str">
        <f t="shared" si="458"/>
        <v>741200000</v>
      </c>
      <c r="D1339" s="34" t="str">
        <f t="shared" si="459"/>
        <v>74</v>
      </c>
      <c r="E1339" s="34" t="str">
        <f t="shared" si="460"/>
        <v>1</v>
      </c>
      <c r="F1339" s="34" t="str">
        <f t="shared" si="461"/>
        <v>2</v>
      </c>
      <c r="G1339" s="34" t="str">
        <f t="shared" si="462"/>
        <v>0</v>
      </c>
      <c r="H1339" s="34" t="str">
        <f t="shared" si="463"/>
        <v>0</v>
      </c>
      <c r="I1339" s="34" t="str">
        <f t="shared" si="464"/>
        <v>0</v>
      </c>
      <c r="J1339" s="34" t="str">
        <f t="shared" si="465"/>
        <v>0</v>
      </c>
      <c r="K1339" s="34" t="str">
        <f t="shared" si="466"/>
        <v>0</v>
      </c>
      <c r="L1339" s="34" t="s">
        <v>5765</v>
      </c>
      <c r="M1339" s="35" t="s">
        <v>2080</v>
      </c>
      <c r="N1339" s="35" t="s">
        <v>261</v>
      </c>
      <c r="O1339" s="37" t="s">
        <v>19</v>
      </c>
      <c r="P1339" s="55" t="s">
        <v>136</v>
      </c>
      <c r="Q1339" s="55">
        <v>0</v>
      </c>
      <c r="R1339" s="55">
        <v>0</v>
      </c>
      <c r="S1339" s="55" t="s">
        <v>136</v>
      </c>
      <c r="T1339" s="55" t="s">
        <v>136</v>
      </c>
      <c r="U1339" s="55">
        <v>0</v>
      </c>
      <c r="V1339" s="37">
        <v>0</v>
      </c>
      <c r="W1339" s="55" t="s">
        <v>136</v>
      </c>
      <c r="X1339" s="55" t="s">
        <v>136</v>
      </c>
      <c r="Y1339" s="37">
        <v>0</v>
      </c>
      <c r="Z1339" s="58">
        <v>0</v>
      </c>
      <c r="AA1339" s="58" t="s">
        <v>136</v>
      </c>
      <c r="AB1339" s="58" t="s">
        <v>136</v>
      </c>
      <c r="AC1339" s="58" t="s">
        <v>8</v>
      </c>
      <c r="AD1339" s="55">
        <v>3</v>
      </c>
      <c r="AE1339" s="42" t="s">
        <v>2080</v>
      </c>
      <c r="AF1339" s="42" t="s">
        <v>2080</v>
      </c>
      <c r="AG1339" s="27"/>
      <c r="AH1339" s="72" t="s">
        <v>8</v>
      </c>
      <c r="AI1339" s="39"/>
      <c r="AJ1339" s="39" t="b">
        <f>IF(OR(AS1339=1,AT1339=1,AU1339=1,AV1339=1,AW1339=1,AX1339=1,AY1339=1,AZ1339=1,BA1339=1,BB1339=1,BC1339=1,BD1339=1),TRUE,FALSE)</f>
        <v>0</v>
      </c>
      <c r="AK1339" s="39" t="str">
        <f>O1339&amp;Q1339&amp;R1339&amp;U1339&amp;V1339&amp;Y1339&amp;Z1339&amp;AC1339&amp;AD1339</f>
        <v>C00000013</v>
      </c>
      <c r="AL1339" s="40">
        <v>7412</v>
      </c>
      <c r="AM1339" s="41" t="b">
        <f>C1339&lt;&gt;AK1339</f>
        <v>1</v>
      </c>
      <c r="AN1339" s="30" t="str">
        <f>N1339&amp;AK1339</f>
        <v>J9FC00000013</v>
      </c>
      <c r="AO1339" s="30"/>
      <c r="AP1339" s="31"/>
      <c r="AQ1339" s="31"/>
      <c r="AR1339" s="31">
        <f t="shared" si="467"/>
        <v>1</v>
      </c>
      <c r="AS1339" s="31" t="str">
        <f>IF(IFERROR(VLOOKUP(AE1339,#REF!,1,0),"")&lt;&gt;"",1,"")</f>
        <v/>
      </c>
      <c r="AT1339" s="31" t="str">
        <f>IF(IFERROR(VLOOKUP(AE1339,#REF!,1,0),"")&lt;&gt;"",1,"")</f>
        <v/>
      </c>
      <c r="AU1339" s="31" t="str">
        <f>IF(IFERROR(VLOOKUP(AE1339,#REF!,1,0),"")&lt;&gt;"",1,"")</f>
        <v/>
      </c>
      <c r="AV1339" s="31" t="str">
        <f>IF(IFERROR(VLOOKUP(AE1339,#REF!,1,0),"")&lt;&gt;"",1,"")</f>
        <v/>
      </c>
      <c r="AW1339" s="31" t="str">
        <f>IF(IFERROR(VLOOKUP(AE1339,#REF!,1,0),"")&lt;&gt;"",1,"")</f>
        <v/>
      </c>
      <c r="AX1339" s="31" t="str">
        <f>IF(IFERROR(VLOOKUP(AE1339,#REF!,1,0),"")&lt;&gt;"",1,"")</f>
        <v/>
      </c>
      <c r="AY1339" s="31" t="str">
        <f>IF(IFERROR(VLOOKUP(AE1339,#REF!,1,0),"")&lt;&gt;"",1,"")</f>
        <v/>
      </c>
      <c r="AZ1339" s="31" t="str">
        <f>IF(IFERROR(VLOOKUP(AE1339,#REF!,1,0),"")&lt;&gt;"",1,"")</f>
        <v/>
      </c>
      <c r="BA1339" s="31" t="str">
        <f>IF(IFERROR(VLOOKUP(AE1339,#REF!,1,0),"")&lt;&gt;"",1,"")</f>
        <v/>
      </c>
      <c r="BB1339" s="31" t="str">
        <f>IF(IFERROR(VLOOKUP(AE1339,#REF!,1,0),"")&lt;&gt;"",1,"")</f>
        <v/>
      </c>
      <c r="BC1339" s="31" t="str">
        <f>IF(IFERROR(VLOOKUP(AE1339,#REF!,1,0),"")&lt;&gt;"",1,"")</f>
        <v/>
      </c>
      <c r="BD1339" s="31" t="str">
        <f>IF(IFERROR(VLOOKUP(AE1339,#REF!,1,0),"")&lt;&gt;"",1,"")</f>
        <v/>
      </c>
      <c r="BE1339" s="32">
        <f t="shared" si="411"/>
        <v>1</v>
      </c>
    </row>
    <row r="1340" spans="1:57" ht="16">
      <c r="A1340" s="43">
        <v>1778</v>
      </c>
      <c r="B1340" s="43">
        <v>74129</v>
      </c>
      <c r="C1340" s="43" t="str">
        <f t="shared" si="458"/>
        <v>741290000</v>
      </c>
      <c r="D1340" s="44" t="str">
        <f t="shared" si="459"/>
        <v>74</v>
      </c>
      <c r="E1340" s="44" t="str">
        <f t="shared" si="460"/>
        <v>1</v>
      </c>
      <c r="F1340" s="44" t="str">
        <f t="shared" si="461"/>
        <v>2</v>
      </c>
      <c r="G1340" s="44" t="str">
        <f t="shared" si="462"/>
        <v>9</v>
      </c>
      <c r="H1340" s="44" t="str">
        <f t="shared" si="463"/>
        <v>0</v>
      </c>
      <c r="I1340" s="44" t="str">
        <f t="shared" si="464"/>
        <v>0</v>
      </c>
      <c r="J1340" s="44" t="str">
        <f t="shared" si="465"/>
        <v>0</v>
      </c>
      <c r="K1340" s="44" t="str">
        <f t="shared" si="466"/>
        <v>0</v>
      </c>
      <c r="L1340" s="44"/>
      <c r="M1340" s="45" t="s">
        <v>2081</v>
      </c>
      <c r="N1340" s="45"/>
      <c r="O1340" s="46" t="s">
        <v>19</v>
      </c>
      <c r="P1340" s="47" t="s">
        <v>136</v>
      </c>
      <c r="Q1340" s="47">
        <v>0</v>
      </c>
      <c r="R1340" s="47"/>
      <c r="S1340" s="47" t="s">
        <v>136</v>
      </c>
      <c r="T1340" s="47" t="s">
        <v>136</v>
      </c>
      <c r="U1340" s="47">
        <v>0</v>
      </c>
      <c r="V1340" s="46">
        <v>0</v>
      </c>
      <c r="W1340" s="47"/>
      <c r="X1340" s="47" t="s">
        <v>136</v>
      </c>
      <c r="Y1340" s="46">
        <v>0</v>
      </c>
      <c r="Z1340" s="61">
        <v>0</v>
      </c>
      <c r="AA1340" s="61"/>
      <c r="AB1340" s="61" t="s">
        <v>136</v>
      </c>
      <c r="AC1340" s="61" t="s">
        <v>66</v>
      </c>
      <c r="AD1340" s="47" t="s">
        <v>66</v>
      </c>
      <c r="AE1340" s="50" t="s">
        <v>2081</v>
      </c>
      <c r="AF1340" s="51"/>
      <c r="AG1340" s="51" t="s">
        <v>8</v>
      </c>
      <c r="AH1340" s="52" t="s">
        <v>8</v>
      </c>
      <c r="AI1340" s="39"/>
      <c r="AJ1340" s="39"/>
      <c r="AK1340" s="39" t="e">
        <f>O1340&amp;Q1340&amp;#REF!&amp;U1340&amp;V1340&amp;Y1340&amp;Z1340&amp;AC1340&amp;AD1340</f>
        <v>#REF!</v>
      </c>
      <c r="AL1340" s="43">
        <v>74129</v>
      </c>
      <c r="AM1340" s="44" t="e">
        <f>C1340&lt;&gt;AK1340</f>
        <v>#REF!</v>
      </c>
      <c r="AN1340" s="52"/>
      <c r="AO1340" s="52"/>
      <c r="AP1340" s="53"/>
      <c r="AQ1340" s="53"/>
      <c r="AR1340" s="53">
        <f t="shared" si="467"/>
        <v>1</v>
      </c>
      <c r="AS1340" s="53" t="str">
        <f>IF(IFERROR(VLOOKUP(AE1340,#REF!,1,0),"")&lt;&gt;"",1,"")</f>
        <v/>
      </c>
      <c r="AT1340" s="53" t="str">
        <f>IF(IFERROR(VLOOKUP(AE1340,#REF!,1,0),"")&lt;&gt;"",1,"")</f>
        <v/>
      </c>
      <c r="AU1340" s="53" t="str">
        <f>IF(IFERROR(VLOOKUP(AE1340,#REF!,1,0),"")&lt;&gt;"",1,"")</f>
        <v/>
      </c>
      <c r="AV1340" s="53" t="str">
        <f>IF(IFERROR(VLOOKUP(AE1340,#REF!,1,0),"")&lt;&gt;"",1,"")</f>
        <v/>
      </c>
      <c r="AW1340" s="53" t="str">
        <f>IF(IFERROR(VLOOKUP(AE1340,#REF!,1,0),"")&lt;&gt;"",1,"")</f>
        <v/>
      </c>
      <c r="AX1340" s="53" t="str">
        <f>IF(IFERROR(VLOOKUP(AE1340,#REF!,1,0),"")&lt;&gt;"",1,"")</f>
        <v/>
      </c>
      <c r="AY1340" s="53" t="str">
        <f>IF(IFERROR(VLOOKUP(AE1340,#REF!,1,0),"")&lt;&gt;"",1,"")</f>
        <v/>
      </c>
      <c r="AZ1340" s="53" t="str">
        <f>IF(IFERROR(VLOOKUP(AE1340,#REF!,1,0),"")&lt;&gt;"",1,"")</f>
        <v/>
      </c>
      <c r="BA1340" s="53" t="str">
        <f>IF(IFERROR(VLOOKUP(AE1340,#REF!,1,0),"")&lt;&gt;"",1,"")</f>
        <v/>
      </c>
      <c r="BB1340" s="53" t="str">
        <f>IF(IFERROR(VLOOKUP(AE1340,#REF!,1,0),"")&lt;&gt;"",1,"")</f>
        <v/>
      </c>
      <c r="BC1340" s="53" t="str">
        <f>IF(IFERROR(VLOOKUP(AE1340,#REF!,1,0),"")&lt;&gt;"",1,"")</f>
        <v/>
      </c>
      <c r="BD1340" s="53" t="str">
        <f>IF(IFERROR(VLOOKUP(AE1340,#REF!,1,0),"")&lt;&gt;"",1,"")</f>
        <v/>
      </c>
      <c r="BE1340" s="54">
        <f t="shared" si="411"/>
        <v>1</v>
      </c>
    </row>
    <row r="1341" spans="1:57" ht="16">
      <c r="A1341" s="43">
        <v>1784</v>
      </c>
      <c r="B1341" s="43">
        <v>741299</v>
      </c>
      <c r="C1341" s="43" t="str">
        <f t="shared" si="458"/>
        <v>741299000</v>
      </c>
      <c r="D1341" s="44" t="str">
        <f t="shared" si="459"/>
        <v>74</v>
      </c>
      <c r="E1341" s="44" t="str">
        <f t="shared" si="460"/>
        <v>1</v>
      </c>
      <c r="F1341" s="44" t="str">
        <f t="shared" si="461"/>
        <v>2</v>
      </c>
      <c r="G1341" s="44" t="str">
        <f t="shared" si="462"/>
        <v>9</v>
      </c>
      <c r="H1341" s="44" t="str">
        <f t="shared" si="463"/>
        <v>9</v>
      </c>
      <c r="I1341" s="44" t="str">
        <f t="shared" si="464"/>
        <v>0</v>
      </c>
      <c r="J1341" s="44" t="str">
        <f t="shared" si="465"/>
        <v>0</v>
      </c>
      <c r="K1341" s="44" t="str">
        <f t="shared" si="466"/>
        <v>0</v>
      </c>
      <c r="L1341" s="44"/>
      <c r="M1341" s="45" t="s">
        <v>2082</v>
      </c>
      <c r="N1341" s="45"/>
      <c r="O1341" s="46" t="s">
        <v>19</v>
      </c>
      <c r="P1341" s="47" t="s">
        <v>136</v>
      </c>
      <c r="Q1341" s="47">
        <v>0</v>
      </c>
      <c r="R1341" s="47"/>
      <c r="S1341" s="47" t="s">
        <v>136</v>
      </c>
      <c r="T1341" s="47" t="s">
        <v>136</v>
      </c>
      <c r="U1341" s="47">
        <v>0</v>
      </c>
      <c r="V1341" s="46">
        <v>0</v>
      </c>
      <c r="W1341" s="47"/>
      <c r="X1341" s="47" t="s">
        <v>136</v>
      </c>
      <c r="Y1341" s="46">
        <v>0</v>
      </c>
      <c r="Z1341" s="61">
        <v>0</v>
      </c>
      <c r="AA1341" s="61"/>
      <c r="AB1341" s="61" t="s">
        <v>136</v>
      </c>
      <c r="AC1341" s="61" t="s">
        <v>66</v>
      </c>
      <c r="AD1341" s="47" t="s">
        <v>66</v>
      </c>
      <c r="AE1341" s="50" t="s">
        <v>2082</v>
      </c>
      <c r="AF1341" s="51"/>
      <c r="AG1341" s="51" t="s">
        <v>8</v>
      </c>
      <c r="AH1341" s="52" t="s">
        <v>8</v>
      </c>
      <c r="AI1341" s="39"/>
      <c r="AJ1341" s="39"/>
      <c r="AK1341" s="39" t="e">
        <f>O1341&amp;Q1341&amp;#REF!&amp;U1341&amp;V1341&amp;Y1341&amp;Z1341&amp;AC1341&amp;AD1341</f>
        <v>#REF!</v>
      </c>
      <c r="AL1341" s="43">
        <v>741299</v>
      </c>
      <c r="AM1341" s="44" t="e">
        <f>C1341&lt;&gt;AK1341</f>
        <v>#REF!</v>
      </c>
      <c r="AN1341" s="52"/>
      <c r="AO1341" s="52"/>
      <c r="AP1341" s="53"/>
      <c r="AQ1341" s="53"/>
      <c r="AR1341" s="53">
        <f t="shared" si="467"/>
        <v>1</v>
      </c>
      <c r="AS1341" s="53" t="str">
        <f>IF(IFERROR(VLOOKUP(AE1341,#REF!,1,0),"")&lt;&gt;"",1,"")</f>
        <v/>
      </c>
      <c r="AT1341" s="53" t="str">
        <f>IF(IFERROR(VLOOKUP(AE1341,#REF!,1,0),"")&lt;&gt;"",1,"")</f>
        <v/>
      </c>
      <c r="AU1341" s="53" t="str">
        <f>IF(IFERROR(VLOOKUP(AE1341,#REF!,1,0),"")&lt;&gt;"",1,"")</f>
        <v/>
      </c>
      <c r="AV1341" s="53" t="str">
        <f>IF(IFERROR(VLOOKUP(AE1341,#REF!,1,0),"")&lt;&gt;"",1,"")</f>
        <v/>
      </c>
      <c r="AW1341" s="53" t="str">
        <f>IF(IFERROR(VLOOKUP(AE1341,#REF!,1,0),"")&lt;&gt;"",1,"")</f>
        <v/>
      </c>
      <c r="AX1341" s="53" t="str">
        <f>IF(IFERROR(VLOOKUP(AE1341,#REF!,1,0),"")&lt;&gt;"",1,"")</f>
        <v/>
      </c>
      <c r="AY1341" s="53" t="str">
        <f>IF(IFERROR(VLOOKUP(AE1341,#REF!,1,0),"")&lt;&gt;"",1,"")</f>
        <v/>
      </c>
      <c r="AZ1341" s="53" t="str">
        <f>IF(IFERROR(VLOOKUP(AE1341,#REF!,1,0),"")&lt;&gt;"",1,"")</f>
        <v/>
      </c>
      <c r="BA1341" s="53" t="str">
        <f>IF(IFERROR(VLOOKUP(AE1341,#REF!,1,0),"")&lt;&gt;"",1,"")</f>
        <v/>
      </c>
      <c r="BB1341" s="53" t="str">
        <f>IF(IFERROR(VLOOKUP(AE1341,#REF!,1,0),"")&lt;&gt;"",1,"")</f>
        <v/>
      </c>
      <c r="BC1341" s="53" t="str">
        <f>IF(IFERROR(VLOOKUP(AE1341,#REF!,1,0),"")&lt;&gt;"",1,"")</f>
        <v/>
      </c>
      <c r="BD1341" s="53" t="str">
        <f>IF(IFERROR(VLOOKUP(AE1341,#REF!,1,0),"")&lt;&gt;"",1,"")</f>
        <v/>
      </c>
      <c r="BE1341" s="54">
        <f t="shared" si="411"/>
        <v>1</v>
      </c>
    </row>
    <row r="1342" spans="1:57" ht="16">
      <c r="A1342" s="33">
        <v>1785</v>
      </c>
      <c r="B1342" s="33">
        <v>7413</v>
      </c>
      <c r="C1342" s="33" t="str">
        <f t="shared" si="458"/>
        <v>741300000</v>
      </c>
      <c r="D1342" s="34" t="str">
        <f t="shared" si="459"/>
        <v>74</v>
      </c>
      <c r="E1342" s="34" t="str">
        <f t="shared" si="460"/>
        <v>1</v>
      </c>
      <c r="F1342" s="34" t="str">
        <f t="shared" si="461"/>
        <v>3</v>
      </c>
      <c r="G1342" s="34" t="str">
        <f t="shared" si="462"/>
        <v>0</v>
      </c>
      <c r="H1342" s="34" t="str">
        <f t="shared" si="463"/>
        <v>0</v>
      </c>
      <c r="I1342" s="34" t="str">
        <f t="shared" si="464"/>
        <v>0</v>
      </c>
      <c r="J1342" s="34" t="str">
        <f t="shared" si="465"/>
        <v>0</v>
      </c>
      <c r="K1342" s="34" t="str">
        <f t="shared" si="466"/>
        <v>0</v>
      </c>
      <c r="L1342" s="34" t="s">
        <v>5766</v>
      </c>
      <c r="M1342" s="35" t="s">
        <v>2083</v>
      </c>
      <c r="N1342" s="35" t="s">
        <v>261</v>
      </c>
      <c r="O1342" s="37" t="s">
        <v>19</v>
      </c>
      <c r="P1342" s="55" t="s">
        <v>136</v>
      </c>
      <c r="Q1342" s="55">
        <v>0</v>
      </c>
      <c r="R1342" s="55">
        <v>0</v>
      </c>
      <c r="S1342" s="55" t="s">
        <v>136</v>
      </c>
      <c r="T1342" s="55" t="s">
        <v>136</v>
      </c>
      <c r="U1342" s="55">
        <v>0</v>
      </c>
      <c r="V1342" s="37">
        <v>0</v>
      </c>
      <c r="W1342" s="55" t="s">
        <v>136</v>
      </c>
      <c r="X1342" s="55" t="s">
        <v>136</v>
      </c>
      <c r="Y1342" s="37">
        <v>0</v>
      </c>
      <c r="Z1342" s="58">
        <v>0</v>
      </c>
      <c r="AA1342" s="58" t="s">
        <v>136</v>
      </c>
      <c r="AB1342" s="58" t="s">
        <v>136</v>
      </c>
      <c r="AC1342" s="58" t="s">
        <v>8</v>
      </c>
      <c r="AD1342" s="55">
        <v>4</v>
      </c>
      <c r="AE1342" s="42" t="s">
        <v>2083</v>
      </c>
      <c r="AF1342" s="42" t="s">
        <v>2083</v>
      </c>
      <c r="AG1342" s="27"/>
      <c r="AH1342" s="72" t="s">
        <v>8</v>
      </c>
      <c r="AI1342" s="39"/>
      <c r="AJ1342" s="39" t="b">
        <f>IF(OR(AS1342=1,AT1342=1,AU1342=1,AV1342=1,AW1342=1,AX1342=1,AY1342=1,AZ1342=1,BA1342=1,BB1342=1,BC1342=1,BD1342=1),TRUE,FALSE)</f>
        <v>0</v>
      </c>
      <c r="AK1342" s="39" t="str">
        <f>O1342&amp;Q1342&amp;R1342&amp;U1342&amp;V1342&amp;Y1342&amp;Z1342&amp;AC1342&amp;AD1342</f>
        <v>C00000014</v>
      </c>
      <c r="AL1342" s="40">
        <v>7413</v>
      </c>
      <c r="AM1342" s="41" t="b">
        <f>C1342&lt;&gt;AK1342</f>
        <v>1</v>
      </c>
      <c r="AN1342" s="30" t="str">
        <f>N1342&amp;AK1342</f>
        <v>J9FC00000014</v>
      </c>
      <c r="AO1342" s="30"/>
      <c r="AP1342" s="31"/>
      <c r="AQ1342" s="31"/>
      <c r="AR1342" s="31">
        <f t="shared" si="467"/>
        <v>1</v>
      </c>
      <c r="AS1342" s="31" t="str">
        <f>IF(IFERROR(VLOOKUP(AE1342,#REF!,1,0),"")&lt;&gt;"",1,"")</f>
        <v/>
      </c>
      <c r="AT1342" s="31" t="str">
        <f>IF(IFERROR(VLOOKUP(AE1342,#REF!,1,0),"")&lt;&gt;"",1,"")</f>
        <v/>
      </c>
      <c r="AU1342" s="31" t="str">
        <f>IF(IFERROR(VLOOKUP(AE1342,#REF!,1,0),"")&lt;&gt;"",1,"")</f>
        <v/>
      </c>
      <c r="AV1342" s="31" t="str">
        <f>IF(IFERROR(VLOOKUP(AE1342,#REF!,1,0),"")&lt;&gt;"",1,"")</f>
        <v/>
      </c>
      <c r="AW1342" s="31" t="str">
        <f>IF(IFERROR(VLOOKUP(AE1342,#REF!,1,0),"")&lt;&gt;"",1,"")</f>
        <v/>
      </c>
      <c r="AX1342" s="31" t="str">
        <f>IF(IFERROR(VLOOKUP(AE1342,#REF!,1,0),"")&lt;&gt;"",1,"")</f>
        <v/>
      </c>
      <c r="AY1342" s="31" t="str">
        <f>IF(IFERROR(VLOOKUP(AE1342,#REF!,1,0),"")&lt;&gt;"",1,"")</f>
        <v/>
      </c>
      <c r="AZ1342" s="31" t="str">
        <f>IF(IFERROR(VLOOKUP(AE1342,#REF!,1,0),"")&lt;&gt;"",1,"")</f>
        <v/>
      </c>
      <c r="BA1342" s="31" t="str">
        <f>IF(IFERROR(VLOOKUP(AE1342,#REF!,1,0),"")&lt;&gt;"",1,"")</f>
        <v/>
      </c>
      <c r="BB1342" s="31" t="str">
        <f>IF(IFERROR(VLOOKUP(AE1342,#REF!,1,0),"")&lt;&gt;"",1,"")</f>
        <v/>
      </c>
      <c r="BC1342" s="31" t="str">
        <f>IF(IFERROR(VLOOKUP(AE1342,#REF!,1,0),"")&lt;&gt;"",1,"")</f>
        <v/>
      </c>
      <c r="BD1342" s="31" t="str">
        <f>IF(IFERROR(VLOOKUP(AE1342,#REF!,1,0),"")&lt;&gt;"",1,"")</f>
        <v/>
      </c>
      <c r="BE1342" s="32">
        <f t="shared" si="411"/>
        <v>1</v>
      </c>
    </row>
    <row r="1343" spans="1:57" ht="16">
      <c r="A1343" s="43">
        <v>1803</v>
      </c>
      <c r="B1343" s="43">
        <v>74139</v>
      </c>
      <c r="C1343" s="43" t="str">
        <f t="shared" si="458"/>
        <v>741390000</v>
      </c>
      <c r="D1343" s="44" t="str">
        <f t="shared" si="459"/>
        <v>74</v>
      </c>
      <c r="E1343" s="44" t="str">
        <f t="shared" si="460"/>
        <v>1</v>
      </c>
      <c r="F1343" s="44" t="str">
        <f t="shared" si="461"/>
        <v>3</v>
      </c>
      <c r="G1343" s="44" t="str">
        <f t="shared" si="462"/>
        <v>9</v>
      </c>
      <c r="H1343" s="44" t="str">
        <f t="shared" si="463"/>
        <v>0</v>
      </c>
      <c r="I1343" s="44" t="str">
        <f t="shared" si="464"/>
        <v>0</v>
      </c>
      <c r="J1343" s="44" t="str">
        <f t="shared" si="465"/>
        <v>0</v>
      </c>
      <c r="K1343" s="44" t="str">
        <f t="shared" si="466"/>
        <v>0</v>
      </c>
      <c r="L1343" s="44"/>
      <c r="M1343" s="45" t="s">
        <v>2084</v>
      </c>
      <c r="N1343" s="45"/>
      <c r="O1343" s="46" t="s">
        <v>19</v>
      </c>
      <c r="P1343" s="47" t="s">
        <v>136</v>
      </c>
      <c r="Q1343" s="47">
        <v>0</v>
      </c>
      <c r="R1343" s="47"/>
      <c r="S1343" s="47" t="s">
        <v>136</v>
      </c>
      <c r="T1343" s="47" t="s">
        <v>136</v>
      </c>
      <c r="U1343" s="47">
        <v>0</v>
      </c>
      <c r="V1343" s="46">
        <v>0</v>
      </c>
      <c r="W1343" s="47"/>
      <c r="X1343" s="47" t="s">
        <v>136</v>
      </c>
      <c r="Y1343" s="46">
        <v>0</v>
      </c>
      <c r="Z1343" s="61">
        <v>0</v>
      </c>
      <c r="AA1343" s="61"/>
      <c r="AB1343" s="61" t="s">
        <v>136</v>
      </c>
      <c r="AC1343" s="61" t="s">
        <v>66</v>
      </c>
      <c r="AD1343" s="47" t="s">
        <v>66</v>
      </c>
      <c r="AE1343" s="50" t="s">
        <v>2084</v>
      </c>
      <c r="AF1343" s="51"/>
      <c r="AG1343" s="51" t="s">
        <v>8</v>
      </c>
      <c r="AH1343" s="52" t="s">
        <v>8</v>
      </c>
      <c r="AI1343" s="39"/>
      <c r="AJ1343" s="39"/>
      <c r="AK1343" s="39" t="e">
        <f>O1343&amp;Q1343&amp;#REF!&amp;U1343&amp;V1343&amp;Y1343&amp;Z1343&amp;AC1343&amp;AD1343</f>
        <v>#REF!</v>
      </c>
      <c r="AL1343" s="43">
        <v>74139</v>
      </c>
      <c r="AM1343" s="44" t="e">
        <f>C1343&lt;&gt;AK1343</f>
        <v>#REF!</v>
      </c>
      <c r="AN1343" s="52"/>
      <c r="AO1343" s="52"/>
      <c r="AP1343" s="53"/>
      <c r="AQ1343" s="53"/>
      <c r="AR1343" s="53">
        <f t="shared" si="467"/>
        <v>1</v>
      </c>
      <c r="AS1343" s="53" t="str">
        <f>IF(IFERROR(VLOOKUP(AE1343,#REF!,1,0),"")&lt;&gt;"",1,"")</f>
        <v/>
      </c>
      <c r="AT1343" s="53" t="str">
        <f>IF(IFERROR(VLOOKUP(AE1343,#REF!,1,0),"")&lt;&gt;"",1,"")</f>
        <v/>
      </c>
      <c r="AU1343" s="53" t="str">
        <f>IF(IFERROR(VLOOKUP(AE1343,#REF!,1,0),"")&lt;&gt;"",1,"")</f>
        <v/>
      </c>
      <c r="AV1343" s="53" t="str">
        <f>IF(IFERROR(VLOOKUP(AE1343,#REF!,1,0),"")&lt;&gt;"",1,"")</f>
        <v/>
      </c>
      <c r="AW1343" s="53" t="str">
        <f>IF(IFERROR(VLOOKUP(AE1343,#REF!,1,0),"")&lt;&gt;"",1,"")</f>
        <v/>
      </c>
      <c r="AX1343" s="53" t="str">
        <f>IF(IFERROR(VLOOKUP(AE1343,#REF!,1,0),"")&lt;&gt;"",1,"")</f>
        <v/>
      </c>
      <c r="AY1343" s="53" t="str">
        <f>IF(IFERROR(VLOOKUP(AE1343,#REF!,1,0),"")&lt;&gt;"",1,"")</f>
        <v/>
      </c>
      <c r="AZ1343" s="53" t="str">
        <f>IF(IFERROR(VLOOKUP(AE1343,#REF!,1,0),"")&lt;&gt;"",1,"")</f>
        <v/>
      </c>
      <c r="BA1343" s="53" t="str">
        <f>IF(IFERROR(VLOOKUP(AE1343,#REF!,1,0),"")&lt;&gt;"",1,"")</f>
        <v/>
      </c>
      <c r="BB1343" s="53" t="str">
        <f>IF(IFERROR(VLOOKUP(AE1343,#REF!,1,0),"")&lt;&gt;"",1,"")</f>
        <v/>
      </c>
      <c r="BC1343" s="53" t="str">
        <f>IF(IFERROR(VLOOKUP(AE1343,#REF!,1,0),"")&lt;&gt;"",1,"")</f>
        <v/>
      </c>
      <c r="BD1343" s="53" t="str">
        <f>IF(IFERROR(VLOOKUP(AE1343,#REF!,1,0),"")&lt;&gt;"",1,"")</f>
        <v/>
      </c>
      <c r="BE1343" s="54">
        <f t="shared" si="411"/>
        <v>1</v>
      </c>
    </row>
    <row r="1344" spans="1:57" ht="16">
      <c r="A1344" s="43">
        <v>1810</v>
      </c>
      <c r="B1344" s="43">
        <v>741399</v>
      </c>
      <c r="C1344" s="43" t="str">
        <f t="shared" si="458"/>
        <v>741399000</v>
      </c>
      <c r="D1344" s="44" t="str">
        <f t="shared" si="459"/>
        <v>74</v>
      </c>
      <c r="E1344" s="44" t="str">
        <f t="shared" si="460"/>
        <v>1</v>
      </c>
      <c r="F1344" s="44" t="str">
        <f t="shared" si="461"/>
        <v>3</v>
      </c>
      <c r="G1344" s="44" t="str">
        <f t="shared" si="462"/>
        <v>9</v>
      </c>
      <c r="H1344" s="44" t="str">
        <f t="shared" si="463"/>
        <v>9</v>
      </c>
      <c r="I1344" s="44" t="str">
        <f t="shared" si="464"/>
        <v>0</v>
      </c>
      <c r="J1344" s="44" t="str">
        <f t="shared" si="465"/>
        <v>0</v>
      </c>
      <c r="K1344" s="44" t="str">
        <f t="shared" si="466"/>
        <v>0</v>
      </c>
      <c r="L1344" s="44"/>
      <c r="M1344" s="45" t="s">
        <v>2085</v>
      </c>
      <c r="N1344" s="45"/>
      <c r="O1344" s="46" t="s">
        <v>19</v>
      </c>
      <c r="P1344" s="47" t="s">
        <v>136</v>
      </c>
      <c r="Q1344" s="47">
        <v>0</v>
      </c>
      <c r="R1344" s="47"/>
      <c r="S1344" s="47" t="s">
        <v>136</v>
      </c>
      <c r="T1344" s="47" t="s">
        <v>136</v>
      </c>
      <c r="U1344" s="47">
        <v>0</v>
      </c>
      <c r="V1344" s="46">
        <v>0</v>
      </c>
      <c r="W1344" s="47"/>
      <c r="X1344" s="47" t="s">
        <v>136</v>
      </c>
      <c r="Y1344" s="46">
        <v>0</v>
      </c>
      <c r="Z1344" s="61">
        <v>0</v>
      </c>
      <c r="AA1344" s="61"/>
      <c r="AB1344" s="61" t="s">
        <v>136</v>
      </c>
      <c r="AC1344" s="61" t="s">
        <v>8</v>
      </c>
      <c r="AD1344" s="47" t="s">
        <v>8</v>
      </c>
      <c r="AE1344" s="50" t="s">
        <v>2085</v>
      </c>
      <c r="AF1344" s="51"/>
      <c r="AG1344" s="51" t="s">
        <v>8</v>
      </c>
      <c r="AH1344" s="52" t="s">
        <v>8</v>
      </c>
      <c r="AI1344" s="39"/>
      <c r="AJ1344" s="39"/>
      <c r="AK1344" s="39" t="e">
        <f>O1344&amp;Q1344&amp;#REF!&amp;U1344&amp;V1344&amp;Y1344&amp;Z1344&amp;AC1344&amp;AD1344</f>
        <v>#REF!</v>
      </c>
      <c r="AL1344" s="43">
        <v>741399</v>
      </c>
      <c r="AM1344" s="44" t="e">
        <f>C1344&lt;&gt;AK1344</f>
        <v>#REF!</v>
      </c>
      <c r="AN1344" s="52"/>
      <c r="AO1344" s="52"/>
      <c r="AP1344" s="53"/>
      <c r="AQ1344" s="53"/>
      <c r="AR1344" s="53">
        <f t="shared" si="467"/>
        <v>1</v>
      </c>
      <c r="AS1344" s="53" t="str">
        <f>IF(IFERROR(VLOOKUP(AE1344,#REF!,1,0),"")&lt;&gt;"",1,"")</f>
        <v/>
      </c>
      <c r="AT1344" s="53" t="str">
        <f>IF(IFERROR(VLOOKUP(AE1344,#REF!,1,0),"")&lt;&gt;"",1,"")</f>
        <v/>
      </c>
      <c r="AU1344" s="53" t="str">
        <f>IF(IFERROR(VLOOKUP(AE1344,#REF!,1,0),"")&lt;&gt;"",1,"")</f>
        <v/>
      </c>
      <c r="AV1344" s="53" t="str">
        <f>IF(IFERROR(VLOOKUP(AE1344,#REF!,1,0),"")&lt;&gt;"",1,"")</f>
        <v/>
      </c>
      <c r="AW1344" s="53" t="str">
        <f>IF(IFERROR(VLOOKUP(AE1344,#REF!,1,0),"")&lt;&gt;"",1,"")</f>
        <v/>
      </c>
      <c r="AX1344" s="53" t="str">
        <f>IF(IFERROR(VLOOKUP(AE1344,#REF!,1,0),"")&lt;&gt;"",1,"")</f>
        <v/>
      </c>
      <c r="AY1344" s="53" t="str">
        <f>IF(IFERROR(VLOOKUP(AE1344,#REF!,1,0),"")&lt;&gt;"",1,"")</f>
        <v/>
      </c>
      <c r="AZ1344" s="53" t="str">
        <f>IF(IFERROR(VLOOKUP(AE1344,#REF!,1,0),"")&lt;&gt;"",1,"")</f>
        <v/>
      </c>
      <c r="BA1344" s="53" t="str">
        <f>IF(IFERROR(VLOOKUP(AE1344,#REF!,1,0),"")&lt;&gt;"",1,"")</f>
        <v/>
      </c>
      <c r="BB1344" s="53" t="str">
        <f>IF(IFERROR(VLOOKUP(AE1344,#REF!,1,0),"")&lt;&gt;"",1,"")</f>
        <v/>
      </c>
      <c r="BC1344" s="53" t="str">
        <f>IF(IFERROR(VLOOKUP(AE1344,#REF!,1,0),"")&lt;&gt;"",1,"")</f>
        <v/>
      </c>
      <c r="BD1344" s="53" t="str">
        <f>IF(IFERROR(VLOOKUP(AE1344,#REF!,1,0),"")&lt;&gt;"",1,"")</f>
        <v/>
      </c>
      <c r="BE1344" s="54">
        <f t="shared" si="411"/>
        <v>1</v>
      </c>
    </row>
    <row r="1345" spans="1:57" ht="16">
      <c r="A1345" s="33">
        <v>1811</v>
      </c>
      <c r="B1345" s="33">
        <v>7414</v>
      </c>
      <c r="C1345" s="33" t="str">
        <f t="shared" si="458"/>
        <v>741400000</v>
      </c>
      <c r="D1345" s="34" t="str">
        <f t="shared" si="459"/>
        <v>74</v>
      </c>
      <c r="E1345" s="34" t="str">
        <f t="shared" si="460"/>
        <v>1</v>
      </c>
      <c r="F1345" s="34" t="str">
        <f t="shared" si="461"/>
        <v>4</v>
      </c>
      <c r="G1345" s="34" t="str">
        <f t="shared" si="462"/>
        <v>0</v>
      </c>
      <c r="H1345" s="34" t="str">
        <f t="shared" si="463"/>
        <v>0</v>
      </c>
      <c r="I1345" s="34" t="str">
        <f t="shared" si="464"/>
        <v>0</v>
      </c>
      <c r="J1345" s="34" t="str">
        <f t="shared" si="465"/>
        <v>0</v>
      </c>
      <c r="K1345" s="34" t="str">
        <f t="shared" si="466"/>
        <v>0</v>
      </c>
      <c r="L1345" s="34" t="s">
        <v>5767</v>
      </c>
      <c r="M1345" s="35" t="s">
        <v>2086</v>
      </c>
      <c r="N1345" s="35" t="s">
        <v>261</v>
      </c>
      <c r="O1345" s="37" t="s">
        <v>19</v>
      </c>
      <c r="P1345" s="55" t="s">
        <v>136</v>
      </c>
      <c r="Q1345" s="55">
        <v>0</v>
      </c>
      <c r="R1345" s="55">
        <v>0</v>
      </c>
      <c r="S1345" s="55" t="s">
        <v>136</v>
      </c>
      <c r="T1345" s="55" t="s">
        <v>136</v>
      </c>
      <c r="U1345" s="55">
        <v>0</v>
      </c>
      <c r="V1345" s="37">
        <v>0</v>
      </c>
      <c r="W1345" s="55" t="s">
        <v>136</v>
      </c>
      <c r="X1345" s="55" t="s">
        <v>136</v>
      </c>
      <c r="Y1345" s="37">
        <v>0</v>
      </c>
      <c r="Z1345" s="58">
        <v>0</v>
      </c>
      <c r="AA1345" s="58" t="s">
        <v>136</v>
      </c>
      <c r="AB1345" s="58" t="s">
        <v>136</v>
      </c>
      <c r="AC1345" s="58" t="s">
        <v>8</v>
      </c>
      <c r="AD1345" s="55">
        <v>5</v>
      </c>
      <c r="AE1345" s="42" t="s">
        <v>2086</v>
      </c>
      <c r="AF1345" s="42" t="s">
        <v>2086</v>
      </c>
      <c r="AG1345" s="27"/>
      <c r="AH1345" s="72" t="s">
        <v>8</v>
      </c>
      <c r="AI1345" s="39"/>
      <c r="AJ1345" s="39" t="b">
        <f>IF(OR(AS1345=1,AT1345=1,AU1345=1,AV1345=1,AW1345=1,AX1345=1,AY1345=1,AZ1345=1,BA1345=1,BB1345=1,BC1345=1,BD1345=1),TRUE,FALSE)</f>
        <v>0</v>
      </c>
      <c r="AK1345" s="39" t="str">
        <f>O1345&amp;Q1345&amp;R1345&amp;U1345&amp;V1345&amp;Y1345&amp;Z1345&amp;AC1345&amp;AD1345</f>
        <v>C00000015</v>
      </c>
      <c r="AL1345" s="40">
        <v>7414</v>
      </c>
      <c r="AM1345" s="41" t="b">
        <f>C1345&lt;&gt;AK1345</f>
        <v>1</v>
      </c>
      <c r="AN1345" s="30" t="str">
        <f>N1345&amp;AK1345</f>
        <v>J9FC00000015</v>
      </c>
      <c r="AO1345" s="30"/>
      <c r="AP1345" s="31"/>
      <c r="AQ1345" s="31"/>
      <c r="AR1345" s="31">
        <f t="shared" si="467"/>
        <v>1</v>
      </c>
      <c r="AS1345" s="31" t="str">
        <f>IF(IFERROR(VLOOKUP(AE1345,#REF!,1,0),"")&lt;&gt;"",1,"")</f>
        <v/>
      </c>
      <c r="AT1345" s="31" t="str">
        <f>IF(IFERROR(VLOOKUP(AE1345,#REF!,1,0),"")&lt;&gt;"",1,"")</f>
        <v/>
      </c>
      <c r="AU1345" s="31" t="str">
        <f>IF(IFERROR(VLOOKUP(AE1345,#REF!,1,0),"")&lt;&gt;"",1,"")</f>
        <v/>
      </c>
      <c r="AV1345" s="31" t="str">
        <f>IF(IFERROR(VLOOKUP(AE1345,#REF!,1,0),"")&lt;&gt;"",1,"")</f>
        <v/>
      </c>
      <c r="AW1345" s="31" t="str">
        <f>IF(IFERROR(VLOOKUP(AE1345,#REF!,1,0),"")&lt;&gt;"",1,"")</f>
        <v/>
      </c>
      <c r="AX1345" s="31" t="str">
        <f>IF(IFERROR(VLOOKUP(AE1345,#REF!,1,0),"")&lt;&gt;"",1,"")</f>
        <v/>
      </c>
      <c r="AY1345" s="31" t="str">
        <f>IF(IFERROR(VLOOKUP(AE1345,#REF!,1,0),"")&lt;&gt;"",1,"")</f>
        <v/>
      </c>
      <c r="AZ1345" s="31" t="str">
        <f>IF(IFERROR(VLOOKUP(AE1345,#REF!,1,0),"")&lt;&gt;"",1,"")</f>
        <v/>
      </c>
      <c r="BA1345" s="31" t="str">
        <f>IF(IFERROR(VLOOKUP(AE1345,#REF!,1,0),"")&lt;&gt;"",1,"")</f>
        <v/>
      </c>
      <c r="BB1345" s="31" t="str">
        <f>IF(IFERROR(VLOOKUP(AE1345,#REF!,1,0),"")&lt;&gt;"",1,"")</f>
        <v/>
      </c>
      <c r="BC1345" s="31" t="str">
        <f>IF(IFERROR(VLOOKUP(AE1345,#REF!,1,0),"")&lt;&gt;"",1,"")</f>
        <v/>
      </c>
      <c r="BD1345" s="31" t="str">
        <f>IF(IFERROR(VLOOKUP(AE1345,#REF!,1,0),"")&lt;&gt;"",1,"")</f>
        <v/>
      </c>
      <c r="BE1345" s="32">
        <f t="shared" si="411"/>
        <v>1</v>
      </c>
    </row>
    <row r="1346" spans="1:57" ht="16">
      <c r="A1346" s="43">
        <v>1834</v>
      </c>
      <c r="B1346" s="43">
        <v>74149</v>
      </c>
      <c r="C1346" s="43" t="str">
        <f t="shared" si="458"/>
        <v>741490000</v>
      </c>
      <c r="D1346" s="44" t="str">
        <f t="shared" si="459"/>
        <v>74</v>
      </c>
      <c r="E1346" s="44" t="str">
        <f t="shared" si="460"/>
        <v>1</v>
      </c>
      <c r="F1346" s="44" t="str">
        <f t="shared" si="461"/>
        <v>4</v>
      </c>
      <c r="G1346" s="44" t="str">
        <f t="shared" si="462"/>
        <v>9</v>
      </c>
      <c r="H1346" s="44" t="str">
        <f t="shared" si="463"/>
        <v>0</v>
      </c>
      <c r="I1346" s="44" t="str">
        <f t="shared" si="464"/>
        <v>0</v>
      </c>
      <c r="J1346" s="44" t="str">
        <f t="shared" si="465"/>
        <v>0</v>
      </c>
      <c r="K1346" s="44" t="str">
        <f t="shared" si="466"/>
        <v>0</v>
      </c>
      <c r="L1346" s="44"/>
      <c r="M1346" s="45" t="s">
        <v>2087</v>
      </c>
      <c r="N1346" s="45"/>
      <c r="O1346" s="46" t="s">
        <v>19</v>
      </c>
      <c r="P1346" s="47" t="s">
        <v>136</v>
      </c>
      <c r="Q1346" s="47">
        <v>0</v>
      </c>
      <c r="R1346" s="47"/>
      <c r="S1346" s="47" t="s">
        <v>136</v>
      </c>
      <c r="T1346" s="47" t="s">
        <v>136</v>
      </c>
      <c r="U1346" s="47">
        <v>0</v>
      </c>
      <c r="V1346" s="46">
        <v>0</v>
      </c>
      <c r="W1346" s="47"/>
      <c r="X1346" s="47" t="s">
        <v>136</v>
      </c>
      <c r="Y1346" s="46">
        <v>0</v>
      </c>
      <c r="Z1346" s="61">
        <v>0</v>
      </c>
      <c r="AA1346" s="61"/>
      <c r="AB1346" s="61" t="s">
        <v>136</v>
      </c>
      <c r="AC1346" s="61" t="s">
        <v>8</v>
      </c>
      <c r="AD1346" s="47" t="s">
        <v>8</v>
      </c>
      <c r="AE1346" s="50" t="s">
        <v>2087</v>
      </c>
      <c r="AF1346" s="51"/>
      <c r="AG1346" s="51" t="s">
        <v>8</v>
      </c>
      <c r="AH1346" s="52" t="s">
        <v>8</v>
      </c>
      <c r="AI1346" s="39"/>
      <c r="AJ1346" s="39"/>
      <c r="AK1346" s="39" t="e">
        <f>O1346&amp;Q1346&amp;#REF!&amp;U1346&amp;V1346&amp;Y1346&amp;Z1346&amp;AC1346&amp;AD1346</f>
        <v>#REF!</v>
      </c>
      <c r="AL1346" s="43">
        <v>74149</v>
      </c>
      <c r="AM1346" s="44" t="e">
        <f>C1346&lt;&gt;AK1346</f>
        <v>#REF!</v>
      </c>
      <c r="AN1346" s="52"/>
      <c r="AO1346" s="52"/>
      <c r="AP1346" s="53"/>
      <c r="AQ1346" s="53"/>
      <c r="AR1346" s="53">
        <f t="shared" si="467"/>
        <v>1</v>
      </c>
      <c r="AS1346" s="53" t="str">
        <f>IF(IFERROR(VLOOKUP(AE1346,#REF!,1,0),"")&lt;&gt;"",1,"")</f>
        <v/>
      </c>
      <c r="AT1346" s="53" t="str">
        <f>IF(IFERROR(VLOOKUP(AE1346,#REF!,1,0),"")&lt;&gt;"",1,"")</f>
        <v/>
      </c>
      <c r="AU1346" s="53" t="str">
        <f>IF(IFERROR(VLOOKUP(AE1346,#REF!,1,0),"")&lt;&gt;"",1,"")</f>
        <v/>
      </c>
      <c r="AV1346" s="53" t="str">
        <f>IF(IFERROR(VLOOKUP(AE1346,#REF!,1,0),"")&lt;&gt;"",1,"")</f>
        <v/>
      </c>
      <c r="AW1346" s="53" t="str">
        <f>IF(IFERROR(VLOOKUP(AE1346,#REF!,1,0),"")&lt;&gt;"",1,"")</f>
        <v/>
      </c>
      <c r="AX1346" s="53" t="str">
        <f>IF(IFERROR(VLOOKUP(AE1346,#REF!,1,0),"")&lt;&gt;"",1,"")</f>
        <v/>
      </c>
      <c r="AY1346" s="53" t="str">
        <f>IF(IFERROR(VLOOKUP(AE1346,#REF!,1,0),"")&lt;&gt;"",1,"")</f>
        <v/>
      </c>
      <c r="AZ1346" s="53" t="str">
        <f>IF(IFERROR(VLOOKUP(AE1346,#REF!,1,0),"")&lt;&gt;"",1,"")</f>
        <v/>
      </c>
      <c r="BA1346" s="53" t="str">
        <f>IF(IFERROR(VLOOKUP(AE1346,#REF!,1,0),"")&lt;&gt;"",1,"")</f>
        <v/>
      </c>
      <c r="BB1346" s="53" t="str">
        <f>IF(IFERROR(VLOOKUP(AE1346,#REF!,1,0),"")&lt;&gt;"",1,"")</f>
        <v/>
      </c>
      <c r="BC1346" s="53" t="str">
        <f>IF(IFERROR(VLOOKUP(AE1346,#REF!,1,0),"")&lt;&gt;"",1,"")</f>
        <v/>
      </c>
      <c r="BD1346" s="53" t="str">
        <f>IF(IFERROR(VLOOKUP(AE1346,#REF!,1,0),"")&lt;&gt;"",1,"")</f>
        <v/>
      </c>
      <c r="BE1346" s="54">
        <f t="shared" si="411"/>
        <v>1</v>
      </c>
    </row>
    <row r="1347" spans="1:57" ht="16">
      <c r="A1347" s="43">
        <v>1843</v>
      </c>
      <c r="B1347" s="43">
        <v>741499</v>
      </c>
      <c r="C1347" s="43" t="str">
        <f t="shared" si="458"/>
        <v>741499000</v>
      </c>
      <c r="D1347" s="44" t="str">
        <f t="shared" si="459"/>
        <v>74</v>
      </c>
      <c r="E1347" s="44" t="str">
        <f t="shared" si="460"/>
        <v>1</v>
      </c>
      <c r="F1347" s="44" t="str">
        <f t="shared" si="461"/>
        <v>4</v>
      </c>
      <c r="G1347" s="44" t="str">
        <f t="shared" si="462"/>
        <v>9</v>
      </c>
      <c r="H1347" s="44" t="str">
        <f t="shared" si="463"/>
        <v>9</v>
      </c>
      <c r="I1347" s="44" t="str">
        <f t="shared" si="464"/>
        <v>0</v>
      </c>
      <c r="J1347" s="44" t="str">
        <f t="shared" si="465"/>
        <v>0</v>
      </c>
      <c r="K1347" s="44" t="str">
        <f t="shared" si="466"/>
        <v>0</v>
      </c>
      <c r="L1347" s="44"/>
      <c r="M1347" s="45" t="s">
        <v>2088</v>
      </c>
      <c r="N1347" s="45"/>
      <c r="O1347" s="46" t="s">
        <v>19</v>
      </c>
      <c r="P1347" s="47" t="s">
        <v>136</v>
      </c>
      <c r="Q1347" s="47">
        <v>0</v>
      </c>
      <c r="R1347" s="47"/>
      <c r="S1347" s="47" t="s">
        <v>136</v>
      </c>
      <c r="T1347" s="47" t="s">
        <v>136</v>
      </c>
      <c r="U1347" s="47">
        <v>0</v>
      </c>
      <c r="V1347" s="46">
        <v>0</v>
      </c>
      <c r="W1347" s="47"/>
      <c r="X1347" s="47" t="s">
        <v>136</v>
      </c>
      <c r="Y1347" s="46">
        <v>0</v>
      </c>
      <c r="Z1347" s="61">
        <v>0</v>
      </c>
      <c r="AA1347" s="61"/>
      <c r="AB1347" s="61" t="s">
        <v>136</v>
      </c>
      <c r="AC1347" s="61" t="s">
        <v>8</v>
      </c>
      <c r="AD1347" s="47" t="s">
        <v>8</v>
      </c>
      <c r="AE1347" s="50" t="s">
        <v>2088</v>
      </c>
      <c r="AF1347" s="51"/>
      <c r="AG1347" s="51" t="s">
        <v>8</v>
      </c>
      <c r="AH1347" s="52" t="s">
        <v>8</v>
      </c>
      <c r="AI1347" s="39"/>
      <c r="AJ1347" s="39"/>
      <c r="AK1347" s="39" t="e">
        <f>O1347&amp;Q1347&amp;#REF!&amp;U1347&amp;V1347&amp;Y1347&amp;Z1347&amp;AC1347&amp;AD1347</f>
        <v>#REF!</v>
      </c>
      <c r="AL1347" s="43">
        <v>741499</v>
      </c>
      <c r="AM1347" s="44" t="e">
        <f>C1347&lt;&gt;AK1347</f>
        <v>#REF!</v>
      </c>
      <c r="AN1347" s="52"/>
      <c r="AO1347" s="52"/>
      <c r="AP1347" s="53"/>
      <c r="AQ1347" s="53"/>
      <c r="AR1347" s="53">
        <f t="shared" si="467"/>
        <v>1</v>
      </c>
      <c r="AS1347" s="53" t="str">
        <f>IF(IFERROR(VLOOKUP(AE1347,#REF!,1,0),"")&lt;&gt;"",1,"")</f>
        <v/>
      </c>
      <c r="AT1347" s="53" t="str">
        <f>IF(IFERROR(VLOOKUP(AE1347,#REF!,1,0),"")&lt;&gt;"",1,"")</f>
        <v/>
      </c>
      <c r="AU1347" s="53" t="str">
        <f>IF(IFERROR(VLOOKUP(AE1347,#REF!,1,0),"")&lt;&gt;"",1,"")</f>
        <v/>
      </c>
      <c r="AV1347" s="53" t="str">
        <f>IF(IFERROR(VLOOKUP(AE1347,#REF!,1,0),"")&lt;&gt;"",1,"")</f>
        <v/>
      </c>
      <c r="AW1347" s="53" t="str">
        <f>IF(IFERROR(VLOOKUP(AE1347,#REF!,1,0),"")&lt;&gt;"",1,"")</f>
        <v/>
      </c>
      <c r="AX1347" s="53" t="str">
        <f>IF(IFERROR(VLOOKUP(AE1347,#REF!,1,0),"")&lt;&gt;"",1,"")</f>
        <v/>
      </c>
      <c r="AY1347" s="53" t="str">
        <f>IF(IFERROR(VLOOKUP(AE1347,#REF!,1,0),"")&lt;&gt;"",1,"")</f>
        <v/>
      </c>
      <c r="AZ1347" s="53" t="str">
        <f>IF(IFERROR(VLOOKUP(AE1347,#REF!,1,0),"")&lt;&gt;"",1,"")</f>
        <v/>
      </c>
      <c r="BA1347" s="53" t="str">
        <f>IF(IFERROR(VLOOKUP(AE1347,#REF!,1,0),"")&lt;&gt;"",1,"")</f>
        <v/>
      </c>
      <c r="BB1347" s="53" t="str">
        <f>IF(IFERROR(VLOOKUP(AE1347,#REF!,1,0),"")&lt;&gt;"",1,"")</f>
        <v/>
      </c>
      <c r="BC1347" s="53" t="str">
        <f>IF(IFERROR(VLOOKUP(AE1347,#REF!,1,0),"")&lt;&gt;"",1,"")</f>
        <v/>
      </c>
      <c r="BD1347" s="53" t="str">
        <f>IF(IFERROR(VLOOKUP(AE1347,#REF!,1,0),"")&lt;&gt;"",1,"")</f>
        <v/>
      </c>
      <c r="BE1347" s="54">
        <f t="shared" si="411"/>
        <v>1</v>
      </c>
    </row>
    <row r="1348" spans="1:57" ht="16">
      <c r="A1348" s="33">
        <v>1844</v>
      </c>
      <c r="B1348" s="33">
        <v>7415</v>
      </c>
      <c r="C1348" s="33" t="str">
        <f t="shared" si="458"/>
        <v>741500000</v>
      </c>
      <c r="D1348" s="34" t="str">
        <f t="shared" si="459"/>
        <v>74</v>
      </c>
      <c r="E1348" s="34" t="str">
        <f t="shared" si="460"/>
        <v>1</v>
      </c>
      <c r="F1348" s="34" t="str">
        <f t="shared" si="461"/>
        <v>5</v>
      </c>
      <c r="G1348" s="34" t="str">
        <f t="shared" si="462"/>
        <v>0</v>
      </c>
      <c r="H1348" s="34" t="str">
        <f t="shared" si="463"/>
        <v>0</v>
      </c>
      <c r="I1348" s="34" t="str">
        <f t="shared" si="464"/>
        <v>0</v>
      </c>
      <c r="J1348" s="34" t="str">
        <f t="shared" si="465"/>
        <v>0</v>
      </c>
      <c r="K1348" s="34" t="str">
        <f t="shared" si="466"/>
        <v>0</v>
      </c>
      <c r="L1348" s="34" t="s">
        <v>5768</v>
      </c>
      <c r="M1348" s="35" t="s">
        <v>2089</v>
      </c>
      <c r="N1348" s="35" t="s">
        <v>261</v>
      </c>
      <c r="O1348" s="37" t="s">
        <v>19</v>
      </c>
      <c r="P1348" s="55" t="s">
        <v>136</v>
      </c>
      <c r="Q1348" s="55">
        <v>0</v>
      </c>
      <c r="R1348" s="55">
        <v>0</v>
      </c>
      <c r="S1348" s="55" t="s">
        <v>136</v>
      </c>
      <c r="T1348" s="55" t="s">
        <v>136</v>
      </c>
      <c r="U1348" s="55">
        <v>0</v>
      </c>
      <c r="V1348" s="37">
        <v>0</v>
      </c>
      <c r="W1348" s="55" t="s">
        <v>136</v>
      </c>
      <c r="X1348" s="55" t="s">
        <v>136</v>
      </c>
      <c r="Y1348" s="37">
        <v>0</v>
      </c>
      <c r="Z1348" s="58">
        <v>0</v>
      </c>
      <c r="AA1348" s="58" t="s">
        <v>136</v>
      </c>
      <c r="AB1348" s="58" t="s">
        <v>136</v>
      </c>
      <c r="AC1348" s="58" t="s">
        <v>8</v>
      </c>
      <c r="AD1348" s="55">
        <v>6</v>
      </c>
      <c r="AE1348" s="42" t="s">
        <v>2089</v>
      </c>
      <c r="AF1348" s="42" t="s">
        <v>2089</v>
      </c>
      <c r="AG1348" s="27"/>
      <c r="AH1348" s="30" t="s">
        <v>8</v>
      </c>
      <c r="AI1348" s="39"/>
      <c r="AJ1348" s="39" t="b">
        <f>IF(OR(AS1348=1,AT1348=1,AU1348=1,AV1348=1,AW1348=1,AX1348=1,AY1348=1,AZ1348=1,BA1348=1,BB1348=1,BC1348=1,BD1348=1),TRUE,FALSE)</f>
        <v>0</v>
      </c>
      <c r="AK1348" s="39" t="str">
        <f>O1348&amp;Q1348&amp;R1348&amp;U1348&amp;V1348&amp;Y1348&amp;Z1348&amp;AC1348&amp;AD1348</f>
        <v>C00000016</v>
      </c>
      <c r="AL1348" s="40">
        <v>7415</v>
      </c>
      <c r="AM1348" s="41" t="b">
        <f>C1348&lt;&gt;AK1348</f>
        <v>1</v>
      </c>
      <c r="AN1348" s="30" t="str">
        <f>N1348&amp;AK1348</f>
        <v>J9FC00000016</v>
      </c>
      <c r="AO1348" s="30"/>
      <c r="AP1348" s="31"/>
      <c r="AQ1348" s="31"/>
      <c r="AR1348" s="31">
        <f t="shared" si="467"/>
        <v>1</v>
      </c>
      <c r="AS1348" s="31" t="str">
        <f>IF(IFERROR(VLOOKUP(AE1348,#REF!,1,0),"")&lt;&gt;"",1,"")</f>
        <v/>
      </c>
      <c r="AT1348" s="31" t="str">
        <f>IF(IFERROR(VLOOKUP(AE1348,#REF!,1,0),"")&lt;&gt;"",1,"")</f>
        <v/>
      </c>
      <c r="AU1348" s="31" t="str">
        <f>IF(IFERROR(VLOOKUP(AE1348,#REF!,1,0),"")&lt;&gt;"",1,"")</f>
        <v/>
      </c>
      <c r="AV1348" s="31" t="str">
        <f>IF(IFERROR(VLOOKUP(AE1348,#REF!,1,0),"")&lt;&gt;"",1,"")</f>
        <v/>
      </c>
      <c r="AW1348" s="31" t="str">
        <f>IF(IFERROR(VLOOKUP(AE1348,#REF!,1,0),"")&lt;&gt;"",1,"")</f>
        <v/>
      </c>
      <c r="AX1348" s="31" t="str">
        <f>IF(IFERROR(VLOOKUP(AE1348,#REF!,1,0),"")&lt;&gt;"",1,"")</f>
        <v/>
      </c>
      <c r="AY1348" s="31" t="str">
        <f>IF(IFERROR(VLOOKUP(AE1348,#REF!,1,0),"")&lt;&gt;"",1,"")</f>
        <v/>
      </c>
      <c r="AZ1348" s="31" t="str">
        <f>IF(IFERROR(VLOOKUP(AE1348,#REF!,1,0),"")&lt;&gt;"",1,"")</f>
        <v/>
      </c>
      <c r="BA1348" s="31" t="str">
        <f>IF(IFERROR(VLOOKUP(AE1348,#REF!,1,0),"")&lt;&gt;"",1,"")</f>
        <v/>
      </c>
      <c r="BB1348" s="31" t="str">
        <f>IF(IFERROR(VLOOKUP(AE1348,#REF!,1,0),"")&lt;&gt;"",1,"")</f>
        <v/>
      </c>
      <c r="BC1348" s="31" t="str">
        <f>IF(IFERROR(VLOOKUP(AE1348,#REF!,1,0),"")&lt;&gt;"",1,"")</f>
        <v/>
      </c>
      <c r="BD1348" s="31" t="str">
        <f>IF(IFERROR(VLOOKUP(AE1348,#REF!,1,0),"")&lt;&gt;"",1,"")</f>
        <v/>
      </c>
      <c r="BE1348" s="32">
        <f t="shared" si="411"/>
        <v>1</v>
      </c>
    </row>
    <row r="1349" spans="1:57" ht="16">
      <c r="A1349" s="43">
        <v>1971</v>
      </c>
      <c r="B1349" s="43">
        <v>741599</v>
      </c>
      <c r="C1349" s="43" t="str">
        <f t="shared" si="458"/>
        <v>741599000</v>
      </c>
      <c r="D1349" s="44" t="str">
        <f t="shared" si="459"/>
        <v>74</v>
      </c>
      <c r="E1349" s="44" t="str">
        <f t="shared" si="460"/>
        <v>1</v>
      </c>
      <c r="F1349" s="44" t="str">
        <f t="shared" si="461"/>
        <v>5</v>
      </c>
      <c r="G1349" s="44" t="str">
        <f t="shared" si="462"/>
        <v>9</v>
      </c>
      <c r="H1349" s="44" t="str">
        <f t="shared" si="463"/>
        <v>9</v>
      </c>
      <c r="I1349" s="44" t="str">
        <f t="shared" si="464"/>
        <v>0</v>
      </c>
      <c r="J1349" s="44" t="str">
        <f t="shared" si="465"/>
        <v>0</v>
      </c>
      <c r="K1349" s="44" t="str">
        <f t="shared" si="466"/>
        <v>0</v>
      </c>
      <c r="L1349" s="44"/>
      <c r="M1349" s="45" t="s">
        <v>2090</v>
      </c>
      <c r="N1349" s="45"/>
      <c r="O1349" s="46" t="s">
        <v>19</v>
      </c>
      <c r="P1349" s="47" t="s">
        <v>136</v>
      </c>
      <c r="Q1349" s="47">
        <v>0</v>
      </c>
      <c r="R1349" s="47"/>
      <c r="S1349" s="47" t="s">
        <v>136</v>
      </c>
      <c r="T1349" s="47" t="s">
        <v>136</v>
      </c>
      <c r="U1349" s="47">
        <v>0</v>
      </c>
      <c r="V1349" s="46">
        <v>0</v>
      </c>
      <c r="W1349" s="47"/>
      <c r="X1349" s="47" t="s">
        <v>136</v>
      </c>
      <c r="Y1349" s="46">
        <v>0</v>
      </c>
      <c r="Z1349" s="61">
        <v>0</v>
      </c>
      <c r="AA1349" s="61"/>
      <c r="AB1349" s="61" t="s">
        <v>136</v>
      </c>
      <c r="AC1349" s="61" t="s">
        <v>8</v>
      </c>
      <c r="AD1349" s="47" t="s">
        <v>8</v>
      </c>
      <c r="AE1349" s="50" t="s">
        <v>2090</v>
      </c>
      <c r="AF1349" s="51"/>
      <c r="AG1349" s="51" t="s">
        <v>8</v>
      </c>
      <c r="AH1349" s="52" t="s">
        <v>8</v>
      </c>
      <c r="AI1349" s="39"/>
      <c r="AJ1349" s="39"/>
      <c r="AK1349" s="39" t="e">
        <f>O1349&amp;Q1349&amp;#REF!&amp;U1349&amp;V1349&amp;Y1349&amp;Z1349&amp;AC1349&amp;AD1349</f>
        <v>#REF!</v>
      </c>
      <c r="AL1349" s="43">
        <v>741599</v>
      </c>
      <c r="AM1349" s="44" t="e">
        <f>C1349&lt;&gt;AK1349</f>
        <v>#REF!</v>
      </c>
      <c r="AN1349" s="52"/>
      <c r="AO1349" s="52"/>
      <c r="AP1349" s="53"/>
      <c r="AQ1349" s="53"/>
      <c r="AR1349" s="53">
        <f t="shared" si="467"/>
        <v>1</v>
      </c>
      <c r="AS1349" s="53" t="str">
        <f>IF(IFERROR(VLOOKUP(AE1349,#REF!,1,0),"")&lt;&gt;"",1,"")</f>
        <v/>
      </c>
      <c r="AT1349" s="53" t="str">
        <f>IF(IFERROR(VLOOKUP(AE1349,#REF!,1,0),"")&lt;&gt;"",1,"")</f>
        <v/>
      </c>
      <c r="AU1349" s="53" t="str">
        <f>IF(IFERROR(VLOOKUP(AE1349,#REF!,1,0),"")&lt;&gt;"",1,"")</f>
        <v/>
      </c>
      <c r="AV1349" s="53" t="str">
        <f>IF(IFERROR(VLOOKUP(AE1349,#REF!,1,0),"")&lt;&gt;"",1,"")</f>
        <v/>
      </c>
      <c r="AW1349" s="53" t="str">
        <f>IF(IFERROR(VLOOKUP(AE1349,#REF!,1,0),"")&lt;&gt;"",1,"")</f>
        <v/>
      </c>
      <c r="AX1349" s="53" t="str">
        <f>IF(IFERROR(VLOOKUP(AE1349,#REF!,1,0),"")&lt;&gt;"",1,"")</f>
        <v/>
      </c>
      <c r="AY1349" s="53" t="str">
        <f>IF(IFERROR(VLOOKUP(AE1349,#REF!,1,0),"")&lt;&gt;"",1,"")</f>
        <v/>
      </c>
      <c r="AZ1349" s="53" t="str">
        <f>IF(IFERROR(VLOOKUP(AE1349,#REF!,1,0),"")&lt;&gt;"",1,"")</f>
        <v/>
      </c>
      <c r="BA1349" s="53" t="str">
        <f>IF(IFERROR(VLOOKUP(AE1349,#REF!,1,0),"")&lt;&gt;"",1,"")</f>
        <v/>
      </c>
      <c r="BB1349" s="53" t="str">
        <f>IF(IFERROR(VLOOKUP(AE1349,#REF!,1,0),"")&lt;&gt;"",1,"")</f>
        <v/>
      </c>
      <c r="BC1349" s="53" t="str">
        <f>IF(IFERROR(VLOOKUP(AE1349,#REF!,1,0),"")&lt;&gt;"",1,"")</f>
        <v/>
      </c>
      <c r="BD1349" s="53" t="str">
        <f>IF(IFERROR(VLOOKUP(AE1349,#REF!,1,0),"")&lt;&gt;"",1,"")</f>
        <v/>
      </c>
      <c r="BE1349" s="54">
        <f t="shared" si="411"/>
        <v>1</v>
      </c>
    </row>
    <row r="1350" spans="1:57" ht="16">
      <c r="A1350" s="33">
        <v>1972</v>
      </c>
      <c r="B1350" s="33">
        <v>7416</v>
      </c>
      <c r="C1350" s="33" t="str">
        <f t="shared" si="458"/>
        <v>741600000</v>
      </c>
      <c r="D1350" s="34" t="str">
        <f t="shared" si="459"/>
        <v>74</v>
      </c>
      <c r="E1350" s="34" t="str">
        <f t="shared" si="460"/>
        <v>1</v>
      </c>
      <c r="F1350" s="34" t="str">
        <f t="shared" si="461"/>
        <v>6</v>
      </c>
      <c r="G1350" s="34" t="str">
        <f t="shared" si="462"/>
        <v>0</v>
      </c>
      <c r="H1350" s="34" t="str">
        <f t="shared" si="463"/>
        <v>0</v>
      </c>
      <c r="I1350" s="34" t="str">
        <f t="shared" si="464"/>
        <v>0</v>
      </c>
      <c r="J1350" s="34" t="str">
        <f t="shared" si="465"/>
        <v>0</v>
      </c>
      <c r="K1350" s="34" t="str">
        <f t="shared" si="466"/>
        <v>0</v>
      </c>
      <c r="L1350" s="34" t="s">
        <v>5769</v>
      </c>
      <c r="M1350" s="35" t="s">
        <v>2091</v>
      </c>
      <c r="N1350" s="35" t="s">
        <v>261</v>
      </c>
      <c r="O1350" s="37" t="s">
        <v>19</v>
      </c>
      <c r="P1350" s="55" t="s">
        <v>136</v>
      </c>
      <c r="Q1350" s="55">
        <v>0</v>
      </c>
      <c r="R1350" s="55">
        <v>0</v>
      </c>
      <c r="S1350" s="55" t="s">
        <v>136</v>
      </c>
      <c r="T1350" s="55" t="s">
        <v>136</v>
      </c>
      <c r="U1350" s="55">
        <v>0</v>
      </c>
      <c r="V1350" s="37">
        <v>0</v>
      </c>
      <c r="W1350" s="55" t="s">
        <v>136</v>
      </c>
      <c r="X1350" s="55" t="s">
        <v>136</v>
      </c>
      <c r="Y1350" s="37">
        <v>0</v>
      </c>
      <c r="Z1350" s="58">
        <v>0</v>
      </c>
      <c r="AA1350" s="58" t="s">
        <v>136</v>
      </c>
      <c r="AB1350" s="58" t="s">
        <v>136</v>
      </c>
      <c r="AC1350" s="58" t="s">
        <v>8</v>
      </c>
      <c r="AD1350" s="55">
        <v>7</v>
      </c>
      <c r="AE1350" s="37" t="s">
        <v>2091</v>
      </c>
      <c r="AF1350" s="37" t="s">
        <v>2091</v>
      </c>
      <c r="AG1350" s="27"/>
      <c r="AH1350" s="30" t="s">
        <v>8</v>
      </c>
      <c r="AI1350" s="39"/>
      <c r="AJ1350" s="39" t="b">
        <f t="shared" ref="AJ1350:AJ1351" si="469">IF(OR(AS1350=1,AT1350=1,AU1350=1,AV1350=1,AW1350=1,AX1350=1,AY1350=1,AZ1350=1,BA1350=1,BB1350=1,BC1350=1,BD1350=1),TRUE,FALSE)</f>
        <v>0</v>
      </c>
      <c r="AK1350" s="39" t="str">
        <f>O1350&amp;Q1350&amp;R1350&amp;U1350&amp;V1350&amp;Y1350&amp;Z1350&amp;AC1350&amp;AD1350</f>
        <v>C00000017</v>
      </c>
      <c r="AL1350" s="40">
        <v>7416</v>
      </c>
      <c r="AM1350" s="41" t="b">
        <f>C1350&lt;&gt;AK1350</f>
        <v>1</v>
      </c>
      <c r="AN1350" s="30" t="str">
        <f>N1350&amp;AK1350</f>
        <v>J9FC00000017</v>
      </c>
      <c r="AO1350" s="30"/>
      <c r="AP1350" s="31"/>
      <c r="AQ1350" s="31"/>
      <c r="AR1350" s="31">
        <f t="shared" si="467"/>
        <v>1</v>
      </c>
      <c r="AS1350" s="31" t="str">
        <f>IF(IFERROR(VLOOKUP(AE1350,#REF!,1,0),"")&lt;&gt;"",1,"")</f>
        <v/>
      </c>
      <c r="AT1350" s="31" t="str">
        <f>IF(IFERROR(VLOOKUP(AE1350,#REF!,1,0),"")&lt;&gt;"",1,"")</f>
        <v/>
      </c>
      <c r="AU1350" s="31" t="str">
        <f>IF(IFERROR(VLOOKUP(AE1350,#REF!,1,0),"")&lt;&gt;"",1,"")</f>
        <v/>
      </c>
      <c r="AV1350" s="31" t="str">
        <f>IF(IFERROR(VLOOKUP(AE1350,#REF!,1,0),"")&lt;&gt;"",1,"")</f>
        <v/>
      </c>
      <c r="AW1350" s="31" t="str">
        <f>IF(IFERROR(VLOOKUP(AE1350,#REF!,1,0),"")&lt;&gt;"",1,"")</f>
        <v/>
      </c>
      <c r="AX1350" s="31" t="str">
        <f>IF(IFERROR(VLOOKUP(AE1350,#REF!,1,0),"")&lt;&gt;"",1,"")</f>
        <v/>
      </c>
      <c r="AY1350" s="31" t="str">
        <f>IF(IFERROR(VLOOKUP(AE1350,#REF!,1,0),"")&lt;&gt;"",1,"")</f>
        <v/>
      </c>
      <c r="AZ1350" s="31" t="str">
        <f>IF(IFERROR(VLOOKUP(AE1350,#REF!,1,0),"")&lt;&gt;"",1,"")</f>
        <v/>
      </c>
      <c r="BA1350" s="31" t="str">
        <f>IF(IFERROR(VLOOKUP(AE1350,#REF!,1,0),"")&lt;&gt;"",1,"")</f>
        <v/>
      </c>
      <c r="BB1350" s="31" t="str">
        <f>IF(IFERROR(VLOOKUP(AE1350,#REF!,1,0),"")&lt;&gt;"",1,"")</f>
        <v/>
      </c>
      <c r="BC1350" s="31" t="str">
        <f>IF(IFERROR(VLOOKUP(AE1350,#REF!,1,0),"")&lt;&gt;"",1,"")</f>
        <v/>
      </c>
      <c r="BD1350" s="31" t="str">
        <f>IF(IFERROR(VLOOKUP(AE1350,#REF!,1,0),"")&lt;&gt;"",1,"")</f>
        <v/>
      </c>
      <c r="BE1350" s="32">
        <f t="shared" si="411"/>
        <v>1</v>
      </c>
    </row>
    <row r="1351" spans="1:57" ht="16">
      <c r="A1351" s="33">
        <v>2026</v>
      </c>
      <c r="B1351" s="33">
        <v>741641</v>
      </c>
      <c r="C1351" s="33" t="str">
        <f t="shared" si="458"/>
        <v>741641000</v>
      </c>
      <c r="D1351" s="34" t="str">
        <f t="shared" si="459"/>
        <v>74</v>
      </c>
      <c r="E1351" s="34" t="str">
        <f t="shared" si="460"/>
        <v>1</v>
      </c>
      <c r="F1351" s="34" t="str">
        <f t="shared" si="461"/>
        <v>6</v>
      </c>
      <c r="G1351" s="34" t="str">
        <f t="shared" si="462"/>
        <v>4</v>
      </c>
      <c r="H1351" s="34" t="str">
        <f t="shared" si="463"/>
        <v>1</v>
      </c>
      <c r="I1351" s="34" t="str">
        <f t="shared" si="464"/>
        <v>0</v>
      </c>
      <c r="J1351" s="34" t="str">
        <f t="shared" si="465"/>
        <v>0</v>
      </c>
      <c r="K1351" s="34" t="str">
        <f t="shared" si="466"/>
        <v>0</v>
      </c>
      <c r="L1351" s="34" t="s">
        <v>5770</v>
      </c>
      <c r="M1351" s="35" t="s">
        <v>2092</v>
      </c>
      <c r="N1351" s="35" t="s">
        <v>261</v>
      </c>
      <c r="O1351" s="37" t="s">
        <v>19</v>
      </c>
      <c r="P1351" s="55" t="s">
        <v>136</v>
      </c>
      <c r="Q1351" s="55">
        <v>0</v>
      </c>
      <c r="R1351" s="55">
        <v>0</v>
      </c>
      <c r="S1351" s="55" t="s">
        <v>136</v>
      </c>
      <c r="T1351" s="55" t="s">
        <v>136</v>
      </c>
      <c r="U1351" s="55">
        <v>0</v>
      </c>
      <c r="V1351" s="37">
        <v>0</v>
      </c>
      <c r="W1351" s="55" t="s">
        <v>136</v>
      </c>
      <c r="X1351" s="55" t="s">
        <v>136</v>
      </c>
      <c r="Y1351" s="37">
        <v>0</v>
      </c>
      <c r="Z1351" s="58">
        <v>0</v>
      </c>
      <c r="AA1351" s="58" t="s">
        <v>136</v>
      </c>
      <c r="AB1351" s="58" t="s">
        <v>136</v>
      </c>
      <c r="AC1351" s="58" t="s">
        <v>8</v>
      </c>
      <c r="AD1351" s="55">
        <v>8</v>
      </c>
      <c r="AE1351" s="37" t="s">
        <v>2092</v>
      </c>
      <c r="AF1351" s="37" t="s">
        <v>2092</v>
      </c>
      <c r="AG1351" s="27"/>
      <c r="AH1351" s="30" t="s">
        <v>8</v>
      </c>
      <c r="AI1351" s="39"/>
      <c r="AJ1351" s="39" t="b">
        <f t="shared" si="469"/>
        <v>0</v>
      </c>
      <c r="AK1351" s="39" t="str">
        <f>O1351&amp;Q1351&amp;R1351&amp;U1351&amp;V1351&amp;Y1351&amp;Z1351&amp;AC1351&amp;AD1351</f>
        <v>C00000018</v>
      </c>
      <c r="AL1351" s="40">
        <v>741641</v>
      </c>
      <c r="AM1351" s="41" t="b">
        <f>C1351&lt;&gt;AK1351</f>
        <v>1</v>
      </c>
      <c r="AN1351" s="30" t="str">
        <f>N1351&amp;AK1351</f>
        <v>J9FC00000018</v>
      </c>
      <c r="AO1351" s="30"/>
      <c r="AP1351" s="31"/>
      <c r="AQ1351" s="31"/>
      <c r="AR1351" s="31">
        <f t="shared" si="467"/>
        <v>1</v>
      </c>
      <c r="AS1351" s="31" t="str">
        <f>IF(IFERROR(VLOOKUP(AE1351,#REF!,1,0),"")&lt;&gt;"",1,"")</f>
        <v/>
      </c>
      <c r="AT1351" s="31" t="str">
        <f>IF(IFERROR(VLOOKUP(AE1351,#REF!,1,0),"")&lt;&gt;"",1,"")</f>
        <v/>
      </c>
      <c r="AU1351" s="31" t="str">
        <f>IF(IFERROR(VLOOKUP(AE1351,#REF!,1,0),"")&lt;&gt;"",1,"")</f>
        <v/>
      </c>
      <c r="AV1351" s="31" t="str">
        <f>IF(IFERROR(VLOOKUP(AE1351,#REF!,1,0),"")&lt;&gt;"",1,"")</f>
        <v/>
      </c>
      <c r="AW1351" s="31" t="str">
        <f>IF(IFERROR(VLOOKUP(AE1351,#REF!,1,0),"")&lt;&gt;"",1,"")</f>
        <v/>
      </c>
      <c r="AX1351" s="31" t="str">
        <f>IF(IFERROR(VLOOKUP(AE1351,#REF!,1,0),"")&lt;&gt;"",1,"")</f>
        <v/>
      </c>
      <c r="AY1351" s="31" t="str">
        <f>IF(IFERROR(VLOOKUP(AE1351,#REF!,1,0),"")&lt;&gt;"",1,"")</f>
        <v/>
      </c>
      <c r="AZ1351" s="31" t="str">
        <f>IF(IFERROR(VLOOKUP(AE1351,#REF!,1,0),"")&lt;&gt;"",1,"")</f>
        <v/>
      </c>
      <c r="BA1351" s="31" t="str">
        <f>IF(IFERROR(VLOOKUP(AE1351,#REF!,1,0),"")&lt;&gt;"",1,"")</f>
        <v/>
      </c>
      <c r="BB1351" s="31" t="str">
        <f>IF(IFERROR(VLOOKUP(AE1351,#REF!,1,0),"")&lt;&gt;"",1,"")</f>
        <v/>
      </c>
      <c r="BC1351" s="31" t="str">
        <f>IF(IFERROR(VLOOKUP(AE1351,#REF!,1,0),"")&lt;&gt;"",1,"")</f>
        <v/>
      </c>
      <c r="BD1351" s="31" t="str">
        <f>IF(IFERROR(VLOOKUP(AE1351,#REF!,1,0),"")&lt;&gt;"",1,"")</f>
        <v/>
      </c>
      <c r="BE1351" s="32">
        <f t="shared" si="411"/>
        <v>1</v>
      </c>
    </row>
    <row r="1352" spans="1:57" ht="16">
      <c r="A1352" s="43">
        <v>2029</v>
      </c>
      <c r="B1352" s="43">
        <v>7416419</v>
      </c>
      <c r="C1352" s="43" t="str">
        <f t="shared" si="458"/>
        <v>741641900</v>
      </c>
      <c r="D1352" s="44" t="str">
        <f t="shared" si="459"/>
        <v>74</v>
      </c>
      <c r="E1352" s="44" t="str">
        <f t="shared" si="460"/>
        <v>1</v>
      </c>
      <c r="F1352" s="44" t="str">
        <f t="shared" si="461"/>
        <v>6</v>
      </c>
      <c r="G1352" s="44" t="str">
        <f t="shared" si="462"/>
        <v>4</v>
      </c>
      <c r="H1352" s="44" t="str">
        <f t="shared" si="463"/>
        <v>1</v>
      </c>
      <c r="I1352" s="44" t="str">
        <f t="shared" si="464"/>
        <v>9</v>
      </c>
      <c r="J1352" s="44" t="str">
        <f t="shared" si="465"/>
        <v>0</v>
      </c>
      <c r="K1352" s="44" t="str">
        <f t="shared" si="466"/>
        <v>0</v>
      </c>
      <c r="L1352" s="44"/>
      <c r="M1352" s="45" t="s">
        <v>2093</v>
      </c>
      <c r="N1352" s="45"/>
      <c r="O1352" s="46" t="s">
        <v>19</v>
      </c>
      <c r="P1352" s="47" t="s">
        <v>136</v>
      </c>
      <c r="Q1352" s="47">
        <v>0</v>
      </c>
      <c r="R1352" s="47"/>
      <c r="S1352" s="47" t="s">
        <v>136</v>
      </c>
      <c r="T1352" s="47" t="s">
        <v>136</v>
      </c>
      <c r="U1352" s="47">
        <v>0</v>
      </c>
      <c r="V1352" s="46">
        <v>0</v>
      </c>
      <c r="W1352" s="47"/>
      <c r="X1352" s="47" t="s">
        <v>136</v>
      </c>
      <c r="Y1352" s="46">
        <v>0</v>
      </c>
      <c r="Z1352" s="61">
        <v>0</v>
      </c>
      <c r="AA1352" s="61"/>
      <c r="AB1352" s="61" t="s">
        <v>136</v>
      </c>
      <c r="AC1352" s="61" t="s">
        <v>8</v>
      </c>
      <c r="AD1352" s="47" t="s">
        <v>8</v>
      </c>
      <c r="AE1352" s="87" t="s">
        <v>2093</v>
      </c>
      <c r="AF1352" s="51"/>
      <c r="AG1352" s="51" t="s">
        <v>8</v>
      </c>
      <c r="AH1352" s="52" t="s">
        <v>8</v>
      </c>
      <c r="AI1352" s="39"/>
      <c r="AJ1352" s="39"/>
      <c r="AK1352" s="39" t="e">
        <f>O1352&amp;Q1352&amp;#REF!&amp;U1352&amp;V1352&amp;Y1352&amp;Z1352&amp;AC1352&amp;AD1352</f>
        <v>#REF!</v>
      </c>
      <c r="AL1352" s="43">
        <v>7416419</v>
      </c>
      <c r="AM1352" s="44" t="e">
        <f>C1352&lt;&gt;AK1352</f>
        <v>#REF!</v>
      </c>
      <c r="AN1352" s="52"/>
      <c r="AO1352" s="52"/>
      <c r="AP1352" s="53"/>
      <c r="AQ1352" s="53"/>
      <c r="AR1352" s="53">
        <f t="shared" si="467"/>
        <v>1</v>
      </c>
      <c r="AS1352" s="53" t="str">
        <f>IF(IFERROR(VLOOKUP(AE1352,#REF!,1,0),"")&lt;&gt;"",1,"")</f>
        <v/>
      </c>
      <c r="AT1352" s="53" t="str">
        <f>IF(IFERROR(VLOOKUP(AE1352,#REF!,1,0),"")&lt;&gt;"",1,"")</f>
        <v/>
      </c>
      <c r="AU1352" s="53" t="str">
        <f>IF(IFERROR(VLOOKUP(AE1352,#REF!,1,0),"")&lt;&gt;"",1,"")</f>
        <v/>
      </c>
      <c r="AV1352" s="53" t="str">
        <f>IF(IFERROR(VLOOKUP(AE1352,#REF!,1,0),"")&lt;&gt;"",1,"")</f>
        <v/>
      </c>
      <c r="AW1352" s="53" t="str">
        <f>IF(IFERROR(VLOOKUP(AE1352,#REF!,1,0),"")&lt;&gt;"",1,"")</f>
        <v/>
      </c>
      <c r="AX1352" s="53" t="str">
        <f>IF(IFERROR(VLOOKUP(AE1352,#REF!,1,0),"")&lt;&gt;"",1,"")</f>
        <v/>
      </c>
      <c r="AY1352" s="53" t="str">
        <f>IF(IFERROR(VLOOKUP(AE1352,#REF!,1,0),"")&lt;&gt;"",1,"")</f>
        <v/>
      </c>
      <c r="AZ1352" s="53" t="str">
        <f>IF(IFERROR(VLOOKUP(AE1352,#REF!,1,0),"")&lt;&gt;"",1,"")</f>
        <v/>
      </c>
      <c r="BA1352" s="53" t="str">
        <f>IF(IFERROR(VLOOKUP(AE1352,#REF!,1,0),"")&lt;&gt;"",1,"")</f>
        <v/>
      </c>
      <c r="BB1352" s="53" t="str">
        <f>IF(IFERROR(VLOOKUP(AE1352,#REF!,1,0),"")&lt;&gt;"",1,"")</f>
        <v/>
      </c>
      <c r="BC1352" s="53" t="str">
        <f>IF(IFERROR(VLOOKUP(AE1352,#REF!,1,0),"")&lt;&gt;"",1,"")</f>
        <v/>
      </c>
      <c r="BD1352" s="53" t="str">
        <f>IF(IFERROR(VLOOKUP(AE1352,#REF!,1,0),"")&lt;&gt;"",1,"")</f>
        <v/>
      </c>
      <c r="BE1352" s="54">
        <f t="shared" si="411"/>
        <v>1</v>
      </c>
    </row>
    <row r="1353" spans="1:57" ht="16">
      <c r="A1353" s="43">
        <v>2030</v>
      </c>
      <c r="B1353" s="43">
        <v>741699</v>
      </c>
      <c r="C1353" s="43" t="str">
        <f t="shared" si="458"/>
        <v>741699000</v>
      </c>
      <c r="D1353" s="44" t="str">
        <f t="shared" si="459"/>
        <v>74</v>
      </c>
      <c r="E1353" s="44" t="str">
        <f t="shared" si="460"/>
        <v>1</v>
      </c>
      <c r="F1353" s="44" t="str">
        <f t="shared" si="461"/>
        <v>6</v>
      </c>
      <c r="G1353" s="44" t="str">
        <f t="shared" si="462"/>
        <v>9</v>
      </c>
      <c r="H1353" s="44" t="str">
        <f t="shared" si="463"/>
        <v>9</v>
      </c>
      <c r="I1353" s="44" t="str">
        <f t="shared" si="464"/>
        <v>0</v>
      </c>
      <c r="J1353" s="44" t="str">
        <f t="shared" si="465"/>
        <v>0</v>
      </c>
      <c r="K1353" s="44" t="str">
        <f t="shared" si="466"/>
        <v>0</v>
      </c>
      <c r="L1353" s="44"/>
      <c r="M1353" s="45" t="s">
        <v>2094</v>
      </c>
      <c r="N1353" s="45"/>
      <c r="O1353" s="46" t="s">
        <v>19</v>
      </c>
      <c r="P1353" s="47" t="s">
        <v>136</v>
      </c>
      <c r="Q1353" s="47">
        <v>0</v>
      </c>
      <c r="R1353" s="47"/>
      <c r="S1353" s="47" t="s">
        <v>136</v>
      </c>
      <c r="T1353" s="47" t="s">
        <v>136</v>
      </c>
      <c r="U1353" s="47">
        <v>0</v>
      </c>
      <c r="V1353" s="46">
        <v>0</v>
      </c>
      <c r="W1353" s="47"/>
      <c r="X1353" s="47" t="s">
        <v>136</v>
      </c>
      <c r="Y1353" s="46">
        <v>0</v>
      </c>
      <c r="Z1353" s="61">
        <v>0</v>
      </c>
      <c r="AA1353" s="61"/>
      <c r="AB1353" s="61" t="s">
        <v>136</v>
      </c>
      <c r="AC1353" s="61" t="s">
        <v>8</v>
      </c>
      <c r="AD1353" s="47" t="s">
        <v>8</v>
      </c>
      <c r="AE1353" s="87" t="s">
        <v>2094</v>
      </c>
      <c r="AF1353" s="51"/>
      <c r="AG1353" s="51" t="s">
        <v>8</v>
      </c>
      <c r="AH1353" s="52" t="s">
        <v>8</v>
      </c>
      <c r="AI1353" s="39"/>
      <c r="AJ1353" s="39"/>
      <c r="AK1353" s="39" t="e">
        <f>O1353&amp;Q1353&amp;#REF!&amp;U1353&amp;V1353&amp;Y1353&amp;Z1353&amp;AC1353&amp;AD1353</f>
        <v>#REF!</v>
      </c>
      <c r="AL1353" s="43">
        <v>741699</v>
      </c>
      <c r="AM1353" s="44" t="e">
        <f>C1353&lt;&gt;AK1353</f>
        <v>#REF!</v>
      </c>
      <c r="AN1353" s="52"/>
      <c r="AO1353" s="52"/>
      <c r="AP1353" s="53"/>
      <c r="AQ1353" s="53"/>
      <c r="AR1353" s="53">
        <f t="shared" si="467"/>
        <v>1</v>
      </c>
      <c r="AS1353" s="53" t="str">
        <f>IF(IFERROR(VLOOKUP(AE1353,#REF!,1,0),"")&lt;&gt;"",1,"")</f>
        <v/>
      </c>
      <c r="AT1353" s="53" t="str">
        <f>IF(IFERROR(VLOOKUP(AE1353,#REF!,1,0),"")&lt;&gt;"",1,"")</f>
        <v/>
      </c>
      <c r="AU1353" s="53" t="str">
        <f>IF(IFERROR(VLOOKUP(AE1353,#REF!,1,0),"")&lt;&gt;"",1,"")</f>
        <v/>
      </c>
      <c r="AV1353" s="53" t="str">
        <f>IF(IFERROR(VLOOKUP(AE1353,#REF!,1,0),"")&lt;&gt;"",1,"")</f>
        <v/>
      </c>
      <c r="AW1353" s="53" t="str">
        <f>IF(IFERROR(VLOOKUP(AE1353,#REF!,1,0),"")&lt;&gt;"",1,"")</f>
        <v/>
      </c>
      <c r="AX1353" s="53" t="str">
        <f>IF(IFERROR(VLOOKUP(AE1353,#REF!,1,0),"")&lt;&gt;"",1,"")</f>
        <v/>
      </c>
      <c r="AY1353" s="53" t="str">
        <f>IF(IFERROR(VLOOKUP(AE1353,#REF!,1,0),"")&lt;&gt;"",1,"")</f>
        <v/>
      </c>
      <c r="AZ1353" s="53" t="str">
        <f>IF(IFERROR(VLOOKUP(AE1353,#REF!,1,0),"")&lt;&gt;"",1,"")</f>
        <v/>
      </c>
      <c r="BA1353" s="53" t="str">
        <f>IF(IFERROR(VLOOKUP(AE1353,#REF!,1,0),"")&lt;&gt;"",1,"")</f>
        <v/>
      </c>
      <c r="BB1353" s="53" t="str">
        <f>IF(IFERROR(VLOOKUP(AE1353,#REF!,1,0),"")&lt;&gt;"",1,"")</f>
        <v/>
      </c>
      <c r="BC1353" s="53" t="str">
        <f>IF(IFERROR(VLOOKUP(AE1353,#REF!,1,0),"")&lt;&gt;"",1,"")</f>
        <v/>
      </c>
      <c r="BD1353" s="53" t="str">
        <f>IF(IFERROR(VLOOKUP(AE1353,#REF!,1,0),"")&lt;&gt;"",1,"")</f>
        <v/>
      </c>
      <c r="BE1353" s="54">
        <f t="shared" si="411"/>
        <v>1</v>
      </c>
    </row>
    <row r="1354" spans="1:57" ht="16">
      <c r="A1354" s="43">
        <v>2034</v>
      </c>
      <c r="B1354" s="43">
        <v>7416999</v>
      </c>
      <c r="C1354" s="43" t="str">
        <f t="shared" si="458"/>
        <v>741699900</v>
      </c>
      <c r="D1354" s="44" t="str">
        <f t="shared" si="459"/>
        <v>74</v>
      </c>
      <c r="E1354" s="44" t="str">
        <f t="shared" si="460"/>
        <v>1</v>
      </c>
      <c r="F1354" s="44" t="str">
        <f t="shared" si="461"/>
        <v>6</v>
      </c>
      <c r="G1354" s="44" t="str">
        <f t="shared" si="462"/>
        <v>9</v>
      </c>
      <c r="H1354" s="44" t="str">
        <f t="shared" si="463"/>
        <v>9</v>
      </c>
      <c r="I1354" s="44" t="str">
        <f t="shared" si="464"/>
        <v>9</v>
      </c>
      <c r="J1354" s="44" t="str">
        <f t="shared" si="465"/>
        <v>0</v>
      </c>
      <c r="K1354" s="44" t="str">
        <f t="shared" si="466"/>
        <v>0</v>
      </c>
      <c r="L1354" s="44"/>
      <c r="M1354" s="45" t="s">
        <v>2095</v>
      </c>
      <c r="N1354" s="45"/>
      <c r="O1354" s="46" t="s">
        <v>19</v>
      </c>
      <c r="P1354" s="47" t="s">
        <v>136</v>
      </c>
      <c r="Q1354" s="47">
        <v>0</v>
      </c>
      <c r="R1354" s="47"/>
      <c r="S1354" s="47" t="s">
        <v>136</v>
      </c>
      <c r="T1354" s="47" t="s">
        <v>136</v>
      </c>
      <c r="U1354" s="47">
        <v>0</v>
      </c>
      <c r="V1354" s="46">
        <v>0</v>
      </c>
      <c r="W1354" s="47"/>
      <c r="X1354" s="47" t="s">
        <v>136</v>
      </c>
      <c r="Y1354" s="46">
        <v>0</v>
      </c>
      <c r="Z1354" s="61">
        <v>0</v>
      </c>
      <c r="AA1354" s="61"/>
      <c r="AB1354" s="61" t="s">
        <v>136</v>
      </c>
      <c r="AC1354" s="61" t="s">
        <v>15</v>
      </c>
      <c r="AD1354" s="47" t="s">
        <v>15</v>
      </c>
      <c r="AE1354" s="87" t="s">
        <v>2095</v>
      </c>
      <c r="AF1354" s="51"/>
      <c r="AG1354" s="51" t="s">
        <v>8</v>
      </c>
      <c r="AH1354" s="52" t="s">
        <v>8</v>
      </c>
      <c r="AI1354" s="39"/>
      <c r="AJ1354" s="39"/>
      <c r="AK1354" s="39" t="e">
        <f>O1354&amp;Q1354&amp;#REF!&amp;U1354&amp;V1354&amp;Y1354&amp;Z1354&amp;AC1354&amp;AD1354</f>
        <v>#REF!</v>
      </c>
      <c r="AL1354" s="43">
        <v>7416999</v>
      </c>
      <c r="AM1354" s="44" t="e">
        <f>C1354&lt;&gt;AK1354</f>
        <v>#REF!</v>
      </c>
      <c r="AN1354" s="52"/>
      <c r="AO1354" s="52"/>
      <c r="AP1354" s="53"/>
      <c r="AQ1354" s="53"/>
      <c r="AR1354" s="53">
        <f t="shared" si="467"/>
        <v>1</v>
      </c>
      <c r="AS1354" s="53" t="str">
        <f>IF(IFERROR(VLOOKUP(AE1354,#REF!,1,0),"")&lt;&gt;"",1,"")</f>
        <v/>
      </c>
      <c r="AT1354" s="53" t="str">
        <f>IF(IFERROR(VLOOKUP(AE1354,#REF!,1,0),"")&lt;&gt;"",1,"")</f>
        <v/>
      </c>
      <c r="AU1354" s="53" t="str">
        <f>IF(IFERROR(VLOOKUP(AE1354,#REF!,1,0),"")&lt;&gt;"",1,"")</f>
        <v/>
      </c>
      <c r="AV1354" s="53" t="str">
        <f>IF(IFERROR(VLOOKUP(AE1354,#REF!,1,0),"")&lt;&gt;"",1,"")</f>
        <v/>
      </c>
      <c r="AW1354" s="53" t="str">
        <f>IF(IFERROR(VLOOKUP(AE1354,#REF!,1,0),"")&lt;&gt;"",1,"")</f>
        <v/>
      </c>
      <c r="AX1354" s="53" t="str">
        <f>IF(IFERROR(VLOOKUP(AE1354,#REF!,1,0),"")&lt;&gt;"",1,"")</f>
        <v/>
      </c>
      <c r="AY1354" s="53" t="str">
        <f>IF(IFERROR(VLOOKUP(AE1354,#REF!,1,0),"")&lt;&gt;"",1,"")</f>
        <v/>
      </c>
      <c r="AZ1354" s="53" t="str">
        <f>IF(IFERROR(VLOOKUP(AE1354,#REF!,1,0),"")&lt;&gt;"",1,"")</f>
        <v/>
      </c>
      <c r="BA1354" s="53" t="str">
        <f>IF(IFERROR(VLOOKUP(AE1354,#REF!,1,0),"")&lt;&gt;"",1,"")</f>
        <v/>
      </c>
      <c r="BB1354" s="53" t="str">
        <f>IF(IFERROR(VLOOKUP(AE1354,#REF!,1,0),"")&lt;&gt;"",1,"")</f>
        <v/>
      </c>
      <c r="BC1354" s="53" t="str">
        <f>IF(IFERROR(VLOOKUP(AE1354,#REF!,1,0),"")&lt;&gt;"",1,"")</f>
        <v/>
      </c>
      <c r="BD1354" s="53" t="str">
        <f>IF(IFERROR(VLOOKUP(AE1354,#REF!,1,0),"")&lt;&gt;"",1,"")</f>
        <v/>
      </c>
      <c r="BE1354" s="54">
        <f t="shared" si="411"/>
        <v>1</v>
      </c>
    </row>
    <row r="1355" spans="1:57" ht="16">
      <c r="A1355" s="33">
        <v>2035</v>
      </c>
      <c r="B1355" s="33">
        <v>7417</v>
      </c>
      <c r="C1355" s="33" t="str">
        <f t="shared" si="458"/>
        <v>741700000</v>
      </c>
      <c r="D1355" s="34" t="str">
        <f t="shared" si="459"/>
        <v>74</v>
      </c>
      <c r="E1355" s="34" t="str">
        <f t="shared" si="460"/>
        <v>1</v>
      </c>
      <c r="F1355" s="34" t="str">
        <f t="shared" si="461"/>
        <v>7</v>
      </c>
      <c r="G1355" s="34" t="str">
        <f t="shared" si="462"/>
        <v>0</v>
      </c>
      <c r="H1355" s="34" t="str">
        <f t="shared" si="463"/>
        <v>0</v>
      </c>
      <c r="I1355" s="34" t="str">
        <f t="shared" si="464"/>
        <v>0</v>
      </c>
      <c r="J1355" s="34" t="str">
        <f t="shared" si="465"/>
        <v>0</v>
      </c>
      <c r="K1355" s="34" t="str">
        <f t="shared" si="466"/>
        <v>0</v>
      </c>
      <c r="L1355" s="34" t="s">
        <v>5771</v>
      </c>
      <c r="M1355" s="35" t="s">
        <v>2096</v>
      </c>
      <c r="N1355" s="35" t="s">
        <v>261</v>
      </c>
      <c r="O1355" s="37" t="s">
        <v>19</v>
      </c>
      <c r="P1355" s="55" t="s">
        <v>136</v>
      </c>
      <c r="Q1355" s="55">
        <v>0</v>
      </c>
      <c r="R1355" s="55">
        <v>0</v>
      </c>
      <c r="S1355" s="55" t="s">
        <v>136</v>
      </c>
      <c r="T1355" s="55" t="s">
        <v>136</v>
      </c>
      <c r="U1355" s="55">
        <v>0</v>
      </c>
      <c r="V1355" s="37">
        <v>0</v>
      </c>
      <c r="W1355" s="55" t="s">
        <v>136</v>
      </c>
      <c r="X1355" s="55" t="s">
        <v>136</v>
      </c>
      <c r="Y1355" s="37">
        <v>0</v>
      </c>
      <c r="Z1355" s="58">
        <v>0</v>
      </c>
      <c r="AA1355" s="58" t="s">
        <v>136</v>
      </c>
      <c r="AB1355" s="58" t="s">
        <v>136</v>
      </c>
      <c r="AC1355" s="58" t="s">
        <v>8</v>
      </c>
      <c r="AD1355" s="55">
        <v>9</v>
      </c>
      <c r="AE1355" s="37" t="s">
        <v>2096</v>
      </c>
      <c r="AF1355" s="37" t="s">
        <v>2096</v>
      </c>
      <c r="AG1355" s="27"/>
      <c r="AH1355" s="30" t="s">
        <v>8</v>
      </c>
      <c r="AI1355" s="39"/>
      <c r="AJ1355" s="39" t="b">
        <f>IF(OR(AS1355=1,AT1355=1,AU1355=1,AV1355=1,AW1355=1,AX1355=1,AY1355=1,AZ1355=1,BA1355=1,BB1355=1,BC1355=1,BD1355=1),TRUE,FALSE)</f>
        <v>0</v>
      </c>
      <c r="AK1355" s="39" t="str">
        <f>O1355&amp;Q1355&amp;R1355&amp;U1355&amp;V1355&amp;Y1355&amp;Z1355&amp;AC1355&amp;AD1355</f>
        <v>C00000019</v>
      </c>
      <c r="AL1355" s="40">
        <v>7417</v>
      </c>
      <c r="AM1355" s="41" t="b">
        <f>C1355&lt;&gt;AK1355</f>
        <v>1</v>
      </c>
      <c r="AN1355" s="30" t="str">
        <f>N1355&amp;AK1355</f>
        <v>J9FC00000019</v>
      </c>
      <c r="AO1355" s="30"/>
      <c r="AP1355" s="31"/>
      <c r="AQ1355" s="31"/>
      <c r="AR1355" s="31">
        <f t="shared" si="467"/>
        <v>1</v>
      </c>
      <c r="AS1355" s="31" t="str">
        <f>IF(IFERROR(VLOOKUP(AE1355,#REF!,1,0),"")&lt;&gt;"",1,"")</f>
        <v/>
      </c>
      <c r="AT1355" s="31" t="str">
        <f>IF(IFERROR(VLOOKUP(AE1355,#REF!,1,0),"")&lt;&gt;"",1,"")</f>
        <v/>
      </c>
      <c r="AU1355" s="31" t="str">
        <f>IF(IFERROR(VLOOKUP(AE1355,#REF!,1,0),"")&lt;&gt;"",1,"")</f>
        <v/>
      </c>
      <c r="AV1355" s="31" t="str">
        <f>IF(IFERROR(VLOOKUP(AE1355,#REF!,1,0),"")&lt;&gt;"",1,"")</f>
        <v/>
      </c>
      <c r="AW1355" s="31" t="str">
        <f>IF(IFERROR(VLOOKUP(AE1355,#REF!,1,0),"")&lt;&gt;"",1,"")</f>
        <v/>
      </c>
      <c r="AX1355" s="31" t="str">
        <f>IF(IFERROR(VLOOKUP(AE1355,#REF!,1,0),"")&lt;&gt;"",1,"")</f>
        <v/>
      </c>
      <c r="AY1355" s="31" t="str">
        <f>IF(IFERROR(VLOOKUP(AE1355,#REF!,1,0),"")&lt;&gt;"",1,"")</f>
        <v/>
      </c>
      <c r="AZ1355" s="31" t="str">
        <f>IF(IFERROR(VLOOKUP(AE1355,#REF!,1,0),"")&lt;&gt;"",1,"")</f>
        <v/>
      </c>
      <c r="BA1355" s="31" t="str">
        <f>IF(IFERROR(VLOOKUP(AE1355,#REF!,1,0),"")&lt;&gt;"",1,"")</f>
        <v/>
      </c>
      <c r="BB1355" s="31" t="str">
        <f>IF(IFERROR(VLOOKUP(AE1355,#REF!,1,0),"")&lt;&gt;"",1,"")</f>
        <v/>
      </c>
      <c r="BC1355" s="31" t="str">
        <f>IF(IFERROR(VLOOKUP(AE1355,#REF!,1,0),"")&lt;&gt;"",1,"")</f>
        <v/>
      </c>
      <c r="BD1355" s="31" t="str">
        <f>IF(IFERROR(VLOOKUP(AE1355,#REF!,1,0),"")&lt;&gt;"",1,"")</f>
        <v/>
      </c>
      <c r="BE1355" s="32">
        <f t="shared" si="411"/>
        <v>1</v>
      </c>
    </row>
    <row r="1356" spans="1:57" ht="16">
      <c r="A1356" s="43">
        <v>2134</v>
      </c>
      <c r="B1356" s="43">
        <v>74179</v>
      </c>
      <c r="C1356" s="43" t="str">
        <f t="shared" si="458"/>
        <v>741790000</v>
      </c>
      <c r="D1356" s="44" t="str">
        <f t="shared" si="459"/>
        <v>74</v>
      </c>
      <c r="E1356" s="44" t="str">
        <f t="shared" si="460"/>
        <v>1</v>
      </c>
      <c r="F1356" s="44" t="str">
        <f t="shared" si="461"/>
        <v>7</v>
      </c>
      <c r="G1356" s="44" t="str">
        <f t="shared" si="462"/>
        <v>9</v>
      </c>
      <c r="H1356" s="44" t="str">
        <f t="shared" si="463"/>
        <v>0</v>
      </c>
      <c r="I1356" s="44" t="str">
        <f t="shared" si="464"/>
        <v>0</v>
      </c>
      <c r="J1356" s="44" t="str">
        <f t="shared" si="465"/>
        <v>0</v>
      </c>
      <c r="K1356" s="44" t="str">
        <f t="shared" si="466"/>
        <v>0</v>
      </c>
      <c r="L1356" s="44"/>
      <c r="M1356" s="45" t="s">
        <v>2097</v>
      </c>
      <c r="N1356" s="45"/>
      <c r="O1356" s="46" t="s">
        <v>19</v>
      </c>
      <c r="P1356" s="47" t="s">
        <v>136</v>
      </c>
      <c r="Q1356" s="47">
        <v>0</v>
      </c>
      <c r="R1356" s="47"/>
      <c r="S1356" s="47" t="s">
        <v>136</v>
      </c>
      <c r="T1356" s="47" t="s">
        <v>136</v>
      </c>
      <c r="U1356" s="47">
        <v>0</v>
      </c>
      <c r="V1356" s="46">
        <v>0</v>
      </c>
      <c r="W1356" s="47"/>
      <c r="X1356" s="47" t="s">
        <v>136</v>
      </c>
      <c r="Y1356" s="46">
        <v>0</v>
      </c>
      <c r="Z1356" s="61">
        <v>0</v>
      </c>
      <c r="AA1356" s="61"/>
      <c r="AB1356" s="61" t="s">
        <v>136</v>
      </c>
      <c r="AC1356" s="61" t="s">
        <v>15</v>
      </c>
      <c r="AD1356" s="47" t="s">
        <v>15</v>
      </c>
      <c r="AE1356" s="87" t="s">
        <v>2097</v>
      </c>
      <c r="AF1356" s="51"/>
      <c r="AG1356" s="51" t="s">
        <v>8</v>
      </c>
      <c r="AH1356" s="52" t="s">
        <v>8</v>
      </c>
      <c r="AI1356" s="39"/>
      <c r="AJ1356" s="39"/>
      <c r="AK1356" s="39" t="e">
        <f>O1356&amp;Q1356&amp;#REF!&amp;U1356&amp;V1356&amp;Y1356&amp;Z1356&amp;AC1356&amp;AD1356</f>
        <v>#REF!</v>
      </c>
      <c r="AL1356" s="43">
        <v>74179</v>
      </c>
      <c r="AM1356" s="44" t="e">
        <f>C1356&lt;&gt;AK1356</f>
        <v>#REF!</v>
      </c>
      <c r="AN1356" s="52"/>
      <c r="AO1356" s="52"/>
      <c r="AP1356" s="53"/>
      <c r="AQ1356" s="53"/>
      <c r="AR1356" s="53">
        <f t="shared" si="467"/>
        <v>1</v>
      </c>
      <c r="AS1356" s="53" t="str">
        <f>IF(IFERROR(VLOOKUP(AE1356,#REF!,1,0),"")&lt;&gt;"",1,"")</f>
        <v/>
      </c>
      <c r="AT1356" s="53" t="str">
        <f>IF(IFERROR(VLOOKUP(AE1356,#REF!,1,0),"")&lt;&gt;"",1,"")</f>
        <v/>
      </c>
      <c r="AU1356" s="53" t="str">
        <f>IF(IFERROR(VLOOKUP(AE1356,#REF!,1,0),"")&lt;&gt;"",1,"")</f>
        <v/>
      </c>
      <c r="AV1356" s="53" t="str">
        <f>IF(IFERROR(VLOOKUP(AE1356,#REF!,1,0),"")&lt;&gt;"",1,"")</f>
        <v/>
      </c>
      <c r="AW1356" s="53" t="str">
        <f>IF(IFERROR(VLOOKUP(AE1356,#REF!,1,0),"")&lt;&gt;"",1,"")</f>
        <v/>
      </c>
      <c r="AX1356" s="53" t="str">
        <f>IF(IFERROR(VLOOKUP(AE1356,#REF!,1,0),"")&lt;&gt;"",1,"")</f>
        <v/>
      </c>
      <c r="AY1356" s="53" t="str">
        <f>IF(IFERROR(VLOOKUP(AE1356,#REF!,1,0),"")&lt;&gt;"",1,"")</f>
        <v/>
      </c>
      <c r="AZ1356" s="53" t="str">
        <f>IF(IFERROR(VLOOKUP(AE1356,#REF!,1,0),"")&lt;&gt;"",1,"")</f>
        <v/>
      </c>
      <c r="BA1356" s="53" t="str">
        <f>IF(IFERROR(VLOOKUP(AE1356,#REF!,1,0),"")&lt;&gt;"",1,"")</f>
        <v/>
      </c>
      <c r="BB1356" s="53" t="str">
        <f>IF(IFERROR(VLOOKUP(AE1356,#REF!,1,0),"")&lt;&gt;"",1,"")</f>
        <v/>
      </c>
      <c r="BC1356" s="53" t="str">
        <f>IF(IFERROR(VLOOKUP(AE1356,#REF!,1,0),"")&lt;&gt;"",1,"")</f>
        <v/>
      </c>
      <c r="BD1356" s="53" t="str">
        <f>IF(IFERROR(VLOOKUP(AE1356,#REF!,1,0),"")&lt;&gt;"",1,"")</f>
        <v/>
      </c>
      <c r="BE1356" s="54">
        <f t="shared" si="411"/>
        <v>1</v>
      </c>
    </row>
    <row r="1357" spans="1:57" ht="17">
      <c r="A1357" s="137">
        <v>2193</v>
      </c>
      <c r="B1357" s="137">
        <v>74194</v>
      </c>
      <c r="C1357" s="137" t="str">
        <f t="shared" si="458"/>
        <v>741940000</v>
      </c>
      <c r="D1357" s="138" t="str">
        <f t="shared" si="459"/>
        <v>74</v>
      </c>
      <c r="E1357" s="138" t="str">
        <f t="shared" si="460"/>
        <v>1</v>
      </c>
      <c r="F1357" s="138" t="str">
        <f t="shared" si="461"/>
        <v>9</v>
      </c>
      <c r="G1357" s="138" t="str">
        <f t="shared" si="462"/>
        <v>4</v>
      </c>
      <c r="H1357" s="138" t="str">
        <f t="shared" si="463"/>
        <v>0</v>
      </c>
      <c r="I1357" s="138" t="str">
        <f t="shared" si="464"/>
        <v>0</v>
      </c>
      <c r="J1357" s="138" t="str">
        <f t="shared" si="465"/>
        <v>0</v>
      </c>
      <c r="K1357" s="138" t="str">
        <f t="shared" si="466"/>
        <v>0</v>
      </c>
      <c r="L1357" s="138" t="s">
        <v>5772</v>
      </c>
      <c r="M1357" s="139" t="s">
        <v>2098</v>
      </c>
      <c r="N1357" s="139" t="s">
        <v>261</v>
      </c>
      <c r="O1357" s="141" t="s">
        <v>19</v>
      </c>
      <c r="P1357" s="141" t="s">
        <v>136</v>
      </c>
      <c r="Q1357" s="141">
        <v>0</v>
      </c>
      <c r="R1357" s="141">
        <v>0</v>
      </c>
      <c r="S1357" s="141" t="s">
        <v>136</v>
      </c>
      <c r="T1357" s="141" t="s">
        <v>136</v>
      </c>
      <c r="U1357" s="141">
        <v>0</v>
      </c>
      <c r="V1357" s="141">
        <v>0</v>
      </c>
      <c r="W1357" s="141" t="s">
        <v>136</v>
      </c>
      <c r="X1357" s="141" t="s">
        <v>136</v>
      </c>
      <c r="Y1357" s="141">
        <v>0</v>
      </c>
      <c r="Z1357" s="140">
        <v>0</v>
      </c>
      <c r="AA1357" s="140" t="s">
        <v>136</v>
      </c>
      <c r="AB1357" s="140" t="s">
        <v>136</v>
      </c>
      <c r="AC1357" s="140" t="s">
        <v>15</v>
      </c>
      <c r="AD1357" s="141">
        <v>1</v>
      </c>
      <c r="AE1357" s="144" t="s">
        <v>2098</v>
      </c>
      <c r="AF1357" s="144" t="s">
        <v>2098</v>
      </c>
      <c r="AG1357" s="134"/>
      <c r="AH1357" s="142"/>
      <c r="AI1357" s="143"/>
      <c r="AJ1357" s="143" t="b">
        <f>IF(OR(AS1357=1,AT1357=1,AU1357=1,AV1357=1,AW1357=1,AX1357=1,AY1357=1,AZ1357=1,BA1357=1,BB1357=1,BC1357=1,BD1357=1),TRUE,FALSE)</f>
        <v>0</v>
      </c>
      <c r="AK1357" s="143" t="str">
        <f>O1357&amp;Q1357&amp;R1357&amp;U1357&amp;V1357&amp;Y1357&amp;Z1357&amp;AC1357&amp;AD1357</f>
        <v>C00000021</v>
      </c>
      <c r="AL1357" s="40">
        <v>74194</v>
      </c>
      <c r="AM1357" s="41" t="b">
        <f>C1357&lt;&gt;AK1357</f>
        <v>1</v>
      </c>
      <c r="AN1357" s="145" t="str">
        <f>N1357&amp;AK1357</f>
        <v>J9FC00000021</v>
      </c>
      <c r="AO1357" s="145"/>
      <c r="AP1357" s="31"/>
      <c r="AQ1357" s="146"/>
      <c r="AR1357" s="146">
        <f t="shared" si="467"/>
        <v>1</v>
      </c>
      <c r="AS1357" s="146" t="str">
        <f>IF(IFERROR(VLOOKUP(AE1357,#REF!,1,0),"")&lt;&gt;"",1,"")</f>
        <v/>
      </c>
      <c r="AT1357" s="146" t="str">
        <f>IF(IFERROR(VLOOKUP(AE1357,#REF!,1,0),"")&lt;&gt;"",1,"")</f>
        <v/>
      </c>
      <c r="AU1357" s="146" t="str">
        <f>IF(IFERROR(VLOOKUP(AE1357,#REF!,1,0),"")&lt;&gt;"",1,"")</f>
        <v/>
      </c>
      <c r="AV1357" s="146" t="str">
        <f>IF(IFERROR(VLOOKUP(AE1357,#REF!,1,0),"")&lt;&gt;"",1,"")</f>
        <v/>
      </c>
      <c r="AW1357" s="146" t="str">
        <f>IF(IFERROR(VLOOKUP(AE1357,#REF!,1,0),"")&lt;&gt;"",1,"")</f>
        <v/>
      </c>
      <c r="AX1357" s="146" t="str">
        <f>IF(IFERROR(VLOOKUP(AE1357,#REF!,1,0),"")&lt;&gt;"",1,"")</f>
        <v/>
      </c>
      <c r="AY1357" s="146" t="str">
        <f>IF(IFERROR(VLOOKUP(AE1357,#REF!,1,0),"")&lt;&gt;"",1,"")</f>
        <v/>
      </c>
      <c r="AZ1357" s="146" t="str">
        <f>IF(IFERROR(VLOOKUP(AE1357,#REF!,1,0),"")&lt;&gt;"",1,"")</f>
        <v/>
      </c>
      <c r="BA1357" s="146" t="str">
        <f>IF(IFERROR(VLOOKUP(AE1357,#REF!,1,0),"")&lt;&gt;"",1,"")</f>
        <v/>
      </c>
      <c r="BB1357" s="146" t="str">
        <f>IF(IFERROR(VLOOKUP(AE1357,#REF!,1,0),"")&lt;&gt;"",1,"")</f>
        <v/>
      </c>
      <c r="BC1357" s="146" t="str">
        <f>IF(IFERROR(VLOOKUP(AE1357,#REF!,1,0),"")&lt;&gt;"",1,"")</f>
        <v/>
      </c>
      <c r="BD1357" s="146" t="str">
        <f>IF(IFERROR(VLOOKUP(AE1357,#REF!,1,0),"")&lt;&gt;"",1,"")</f>
        <v/>
      </c>
      <c r="BE1357" s="148">
        <f t="shared" si="411"/>
        <v>1</v>
      </c>
    </row>
    <row r="1358" spans="1:57" ht="16">
      <c r="A1358" s="43">
        <v>2198</v>
      </c>
      <c r="B1358" s="43">
        <v>741949</v>
      </c>
      <c r="C1358" s="43" t="str">
        <f t="shared" si="458"/>
        <v>741949000</v>
      </c>
      <c r="D1358" s="44" t="str">
        <f t="shared" si="459"/>
        <v>74</v>
      </c>
      <c r="E1358" s="44" t="str">
        <f t="shared" si="460"/>
        <v>1</v>
      </c>
      <c r="F1358" s="44" t="str">
        <f t="shared" si="461"/>
        <v>9</v>
      </c>
      <c r="G1358" s="44" t="str">
        <f t="shared" si="462"/>
        <v>4</v>
      </c>
      <c r="H1358" s="44" t="str">
        <f t="shared" si="463"/>
        <v>9</v>
      </c>
      <c r="I1358" s="44" t="str">
        <f t="shared" si="464"/>
        <v>0</v>
      </c>
      <c r="J1358" s="44" t="str">
        <f t="shared" si="465"/>
        <v>0</v>
      </c>
      <c r="K1358" s="44" t="str">
        <f t="shared" si="466"/>
        <v>0</v>
      </c>
      <c r="L1358" s="44"/>
      <c r="M1358" s="45" t="s">
        <v>2099</v>
      </c>
      <c r="N1358" s="45"/>
      <c r="O1358" s="46" t="s">
        <v>19</v>
      </c>
      <c r="P1358" s="47" t="s">
        <v>136</v>
      </c>
      <c r="Q1358" s="47">
        <v>0</v>
      </c>
      <c r="R1358" s="47"/>
      <c r="S1358" s="47" t="s">
        <v>136</v>
      </c>
      <c r="T1358" s="47" t="s">
        <v>136</v>
      </c>
      <c r="U1358" s="47">
        <v>0</v>
      </c>
      <c r="V1358" s="46">
        <v>0</v>
      </c>
      <c r="W1358" s="47"/>
      <c r="X1358" s="47" t="s">
        <v>136</v>
      </c>
      <c r="Y1358" s="46">
        <v>0</v>
      </c>
      <c r="Z1358" s="61">
        <v>0</v>
      </c>
      <c r="AA1358" s="61"/>
      <c r="AB1358" s="61" t="s">
        <v>136</v>
      </c>
      <c r="AC1358" s="61" t="s">
        <v>15</v>
      </c>
      <c r="AD1358" s="47" t="s">
        <v>15</v>
      </c>
      <c r="AE1358" s="50" t="s">
        <v>2099</v>
      </c>
      <c r="AF1358" s="51"/>
      <c r="AG1358" s="51" t="s">
        <v>8</v>
      </c>
      <c r="AH1358" s="52" t="s">
        <v>8</v>
      </c>
      <c r="AI1358" s="39"/>
      <c r="AJ1358" s="39"/>
      <c r="AK1358" s="39" t="e">
        <f>O1358&amp;Q1358&amp;#REF!&amp;U1358&amp;V1358&amp;Y1358&amp;Z1358&amp;AC1358&amp;AD1358</f>
        <v>#REF!</v>
      </c>
      <c r="AL1358" s="43">
        <v>741949</v>
      </c>
      <c r="AM1358" s="44" t="e">
        <f>C1358&lt;&gt;AK1358</f>
        <v>#REF!</v>
      </c>
      <c r="AN1358" s="52"/>
      <c r="AO1358" s="52"/>
      <c r="AP1358" s="53"/>
      <c r="AQ1358" s="53"/>
      <c r="AR1358" s="53">
        <f t="shared" si="467"/>
        <v>1</v>
      </c>
      <c r="AS1358" s="53" t="str">
        <f>IF(IFERROR(VLOOKUP(AE1358,#REF!,1,0),"")&lt;&gt;"",1,"")</f>
        <v/>
      </c>
      <c r="AT1358" s="53" t="str">
        <f>IF(IFERROR(VLOOKUP(AE1358,#REF!,1,0),"")&lt;&gt;"",1,"")</f>
        <v/>
      </c>
      <c r="AU1358" s="53" t="str">
        <f>IF(IFERROR(VLOOKUP(AE1358,#REF!,1,0),"")&lt;&gt;"",1,"")</f>
        <v/>
      </c>
      <c r="AV1358" s="53" t="str">
        <f>IF(IFERROR(VLOOKUP(AE1358,#REF!,1,0),"")&lt;&gt;"",1,"")</f>
        <v/>
      </c>
      <c r="AW1358" s="53" t="str">
        <f>IF(IFERROR(VLOOKUP(AE1358,#REF!,1,0),"")&lt;&gt;"",1,"")</f>
        <v/>
      </c>
      <c r="AX1358" s="53" t="str">
        <f>IF(IFERROR(VLOOKUP(AE1358,#REF!,1,0),"")&lt;&gt;"",1,"")</f>
        <v/>
      </c>
      <c r="AY1358" s="53" t="str">
        <f>IF(IFERROR(VLOOKUP(AE1358,#REF!,1,0),"")&lt;&gt;"",1,"")</f>
        <v/>
      </c>
      <c r="AZ1358" s="53" t="str">
        <f>IF(IFERROR(VLOOKUP(AE1358,#REF!,1,0),"")&lt;&gt;"",1,"")</f>
        <v/>
      </c>
      <c r="BA1358" s="53" t="str">
        <f>IF(IFERROR(VLOOKUP(AE1358,#REF!,1,0),"")&lt;&gt;"",1,"")</f>
        <v/>
      </c>
      <c r="BB1358" s="53" t="str">
        <f>IF(IFERROR(VLOOKUP(AE1358,#REF!,1,0),"")&lt;&gt;"",1,"")</f>
        <v/>
      </c>
      <c r="BC1358" s="53" t="str">
        <f>IF(IFERROR(VLOOKUP(AE1358,#REF!,1,0),"")&lt;&gt;"",1,"")</f>
        <v/>
      </c>
      <c r="BD1358" s="53" t="str">
        <f>IF(IFERROR(VLOOKUP(AE1358,#REF!,1,0),"")&lt;&gt;"",1,"")</f>
        <v/>
      </c>
      <c r="BE1358" s="54">
        <f t="shared" si="411"/>
        <v>1</v>
      </c>
    </row>
    <row r="1359" spans="1:57" ht="16">
      <c r="A1359" s="33">
        <v>2199</v>
      </c>
      <c r="B1359" s="33">
        <v>74195</v>
      </c>
      <c r="C1359" s="33" t="str">
        <f t="shared" si="458"/>
        <v>741950000</v>
      </c>
      <c r="D1359" s="34" t="str">
        <f t="shared" si="459"/>
        <v>74</v>
      </c>
      <c r="E1359" s="34" t="str">
        <f t="shared" si="460"/>
        <v>1</v>
      </c>
      <c r="F1359" s="34" t="str">
        <f t="shared" si="461"/>
        <v>9</v>
      </c>
      <c r="G1359" s="34" t="str">
        <f t="shared" si="462"/>
        <v>5</v>
      </c>
      <c r="H1359" s="34" t="str">
        <f t="shared" si="463"/>
        <v>0</v>
      </c>
      <c r="I1359" s="34" t="str">
        <f t="shared" si="464"/>
        <v>0</v>
      </c>
      <c r="J1359" s="34" t="str">
        <f t="shared" si="465"/>
        <v>0</v>
      </c>
      <c r="K1359" s="34" t="str">
        <f t="shared" si="466"/>
        <v>0</v>
      </c>
      <c r="L1359" s="34" t="s">
        <v>5773</v>
      </c>
      <c r="M1359" s="35" t="s">
        <v>2100</v>
      </c>
      <c r="N1359" s="35" t="s">
        <v>261</v>
      </c>
      <c r="O1359" s="37" t="s">
        <v>19</v>
      </c>
      <c r="P1359" s="55" t="s">
        <v>136</v>
      </c>
      <c r="Q1359" s="55">
        <v>0</v>
      </c>
      <c r="R1359" s="55">
        <v>0</v>
      </c>
      <c r="S1359" s="55" t="s">
        <v>136</v>
      </c>
      <c r="T1359" s="55" t="s">
        <v>136</v>
      </c>
      <c r="U1359" s="55">
        <v>0</v>
      </c>
      <c r="V1359" s="37">
        <v>0</v>
      </c>
      <c r="W1359" s="55" t="s">
        <v>136</v>
      </c>
      <c r="X1359" s="55" t="s">
        <v>136</v>
      </c>
      <c r="Y1359" s="37">
        <v>0</v>
      </c>
      <c r="Z1359" s="58">
        <v>0</v>
      </c>
      <c r="AA1359" s="58" t="s">
        <v>136</v>
      </c>
      <c r="AB1359" s="58" t="s">
        <v>136</v>
      </c>
      <c r="AC1359" s="58" t="s">
        <v>15</v>
      </c>
      <c r="AD1359" s="55">
        <v>2</v>
      </c>
      <c r="AE1359" s="42" t="s">
        <v>2100</v>
      </c>
      <c r="AF1359" s="42" t="s">
        <v>2100</v>
      </c>
      <c r="AG1359" s="27"/>
      <c r="AH1359" s="30" t="s">
        <v>8</v>
      </c>
      <c r="AI1359" s="39"/>
      <c r="AJ1359" s="39" t="b">
        <f>IF(OR(AS1359=1,AT1359=1,AU1359=1,AV1359=1,AW1359=1,AX1359=1,AY1359=1,AZ1359=1,BA1359=1,BB1359=1,BC1359=1,BD1359=1),TRUE,FALSE)</f>
        <v>0</v>
      </c>
      <c r="AK1359" s="39" t="str">
        <f>O1359&amp;Q1359&amp;R1359&amp;U1359&amp;V1359&amp;Y1359&amp;Z1359&amp;AC1359&amp;AD1359</f>
        <v>C00000022</v>
      </c>
      <c r="AL1359" s="40">
        <v>74195</v>
      </c>
      <c r="AM1359" s="41" t="b">
        <f>C1359&lt;&gt;AK1359</f>
        <v>1</v>
      </c>
      <c r="AN1359" s="30" t="str">
        <f>N1359&amp;AK1359</f>
        <v>J9FC00000022</v>
      </c>
      <c r="AO1359" s="30"/>
      <c r="AP1359" s="31"/>
      <c r="AQ1359" s="31"/>
      <c r="AR1359" s="31">
        <f t="shared" si="467"/>
        <v>1</v>
      </c>
      <c r="AS1359" s="31" t="str">
        <f>IF(IFERROR(VLOOKUP(AE1359,#REF!,1,0),"")&lt;&gt;"",1,"")</f>
        <v/>
      </c>
      <c r="AT1359" s="31" t="str">
        <f>IF(IFERROR(VLOOKUP(AE1359,#REF!,1,0),"")&lt;&gt;"",1,"")</f>
        <v/>
      </c>
      <c r="AU1359" s="31" t="str">
        <f>IF(IFERROR(VLOOKUP(AE1359,#REF!,1,0),"")&lt;&gt;"",1,"")</f>
        <v/>
      </c>
      <c r="AV1359" s="31" t="str">
        <f>IF(IFERROR(VLOOKUP(AE1359,#REF!,1,0),"")&lt;&gt;"",1,"")</f>
        <v/>
      </c>
      <c r="AW1359" s="31" t="str">
        <f>IF(IFERROR(VLOOKUP(AE1359,#REF!,1,0),"")&lt;&gt;"",1,"")</f>
        <v/>
      </c>
      <c r="AX1359" s="31" t="str">
        <f>IF(IFERROR(VLOOKUP(AE1359,#REF!,1,0),"")&lt;&gt;"",1,"")</f>
        <v/>
      </c>
      <c r="AY1359" s="31" t="str">
        <f>IF(IFERROR(VLOOKUP(AE1359,#REF!,1,0),"")&lt;&gt;"",1,"")</f>
        <v/>
      </c>
      <c r="AZ1359" s="31" t="str">
        <f>IF(IFERROR(VLOOKUP(AE1359,#REF!,1,0),"")&lt;&gt;"",1,"")</f>
        <v/>
      </c>
      <c r="BA1359" s="31" t="str">
        <f>IF(IFERROR(VLOOKUP(AE1359,#REF!,1,0),"")&lt;&gt;"",1,"")</f>
        <v/>
      </c>
      <c r="BB1359" s="31" t="str">
        <f>IF(IFERROR(VLOOKUP(AE1359,#REF!,1,0),"")&lt;&gt;"",1,"")</f>
        <v/>
      </c>
      <c r="BC1359" s="31" t="str">
        <f>IF(IFERROR(VLOOKUP(AE1359,#REF!,1,0),"")&lt;&gt;"",1,"")</f>
        <v/>
      </c>
      <c r="BD1359" s="31" t="str">
        <f>IF(IFERROR(VLOOKUP(AE1359,#REF!,1,0),"")&lt;&gt;"",1,"")</f>
        <v/>
      </c>
      <c r="BE1359" s="32">
        <f t="shared" si="411"/>
        <v>1</v>
      </c>
    </row>
    <row r="1360" spans="1:57" ht="16">
      <c r="A1360" s="43">
        <v>2208</v>
      </c>
      <c r="B1360" s="43">
        <v>741959</v>
      </c>
      <c r="C1360" s="43" t="str">
        <f t="shared" si="458"/>
        <v>741959000</v>
      </c>
      <c r="D1360" s="44" t="str">
        <f t="shared" si="459"/>
        <v>74</v>
      </c>
      <c r="E1360" s="44" t="str">
        <f t="shared" si="460"/>
        <v>1</v>
      </c>
      <c r="F1360" s="44" t="str">
        <f t="shared" si="461"/>
        <v>9</v>
      </c>
      <c r="G1360" s="44" t="str">
        <f t="shared" si="462"/>
        <v>5</v>
      </c>
      <c r="H1360" s="44" t="str">
        <f t="shared" si="463"/>
        <v>9</v>
      </c>
      <c r="I1360" s="44" t="str">
        <f t="shared" si="464"/>
        <v>0</v>
      </c>
      <c r="J1360" s="44" t="str">
        <f t="shared" si="465"/>
        <v>0</v>
      </c>
      <c r="K1360" s="44" t="str">
        <f t="shared" si="466"/>
        <v>0</v>
      </c>
      <c r="L1360" s="44"/>
      <c r="M1360" s="45" t="s">
        <v>2101</v>
      </c>
      <c r="N1360" s="45"/>
      <c r="O1360" s="46" t="s">
        <v>19</v>
      </c>
      <c r="P1360" s="47" t="s">
        <v>136</v>
      </c>
      <c r="Q1360" s="47">
        <v>0</v>
      </c>
      <c r="R1360" s="47"/>
      <c r="S1360" s="47" t="s">
        <v>136</v>
      </c>
      <c r="T1360" s="47" t="s">
        <v>136</v>
      </c>
      <c r="U1360" s="47">
        <v>0</v>
      </c>
      <c r="V1360" s="46">
        <v>0</v>
      </c>
      <c r="W1360" s="47"/>
      <c r="X1360" s="47" t="s">
        <v>136</v>
      </c>
      <c r="Y1360" s="46">
        <v>0</v>
      </c>
      <c r="Z1360" s="61">
        <v>0</v>
      </c>
      <c r="AA1360" s="61"/>
      <c r="AB1360" s="61" t="s">
        <v>136</v>
      </c>
      <c r="AC1360" s="61" t="s">
        <v>15</v>
      </c>
      <c r="AD1360" s="47" t="s">
        <v>15</v>
      </c>
      <c r="AE1360" s="50" t="s">
        <v>2101</v>
      </c>
      <c r="AF1360" s="51"/>
      <c r="AG1360" s="51" t="s">
        <v>8</v>
      </c>
      <c r="AH1360" s="52" t="s">
        <v>8</v>
      </c>
      <c r="AI1360" s="39"/>
      <c r="AJ1360" s="39"/>
      <c r="AK1360" s="39" t="e">
        <f>O1360&amp;Q1360&amp;#REF!&amp;U1360&amp;V1360&amp;Y1360&amp;Z1360&amp;AC1360&amp;AD1360</f>
        <v>#REF!</v>
      </c>
      <c r="AL1360" s="43">
        <v>741959</v>
      </c>
      <c r="AM1360" s="44" t="e">
        <f>C1360&lt;&gt;AK1360</f>
        <v>#REF!</v>
      </c>
      <c r="AN1360" s="52"/>
      <c r="AO1360" s="52"/>
      <c r="AP1360" s="53"/>
      <c r="AQ1360" s="53"/>
      <c r="AR1360" s="53">
        <f t="shared" si="467"/>
        <v>1</v>
      </c>
      <c r="AS1360" s="53" t="str">
        <f>IF(IFERROR(VLOOKUP(AE1360,#REF!,1,0),"")&lt;&gt;"",1,"")</f>
        <v/>
      </c>
      <c r="AT1360" s="53" t="str">
        <f>IF(IFERROR(VLOOKUP(AE1360,#REF!,1,0),"")&lt;&gt;"",1,"")</f>
        <v/>
      </c>
      <c r="AU1360" s="53" t="str">
        <f>IF(IFERROR(VLOOKUP(AE1360,#REF!,1,0),"")&lt;&gt;"",1,"")</f>
        <v/>
      </c>
      <c r="AV1360" s="53" t="str">
        <f>IF(IFERROR(VLOOKUP(AE1360,#REF!,1,0),"")&lt;&gt;"",1,"")</f>
        <v/>
      </c>
      <c r="AW1360" s="53" t="str">
        <f>IF(IFERROR(VLOOKUP(AE1360,#REF!,1,0),"")&lt;&gt;"",1,"")</f>
        <v/>
      </c>
      <c r="AX1360" s="53" t="str">
        <f>IF(IFERROR(VLOOKUP(AE1360,#REF!,1,0),"")&lt;&gt;"",1,"")</f>
        <v/>
      </c>
      <c r="AY1360" s="53" t="str">
        <f>IF(IFERROR(VLOOKUP(AE1360,#REF!,1,0),"")&lt;&gt;"",1,"")</f>
        <v/>
      </c>
      <c r="AZ1360" s="53" t="str">
        <f>IF(IFERROR(VLOOKUP(AE1360,#REF!,1,0),"")&lt;&gt;"",1,"")</f>
        <v/>
      </c>
      <c r="BA1360" s="53" t="str">
        <f>IF(IFERROR(VLOOKUP(AE1360,#REF!,1,0),"")&lt;&gt;"",1,"")</f>
        <v/>
      </c>
      <c r="BB1360" s="53" t="str">
        <f>IF(IFERROR(VLOOKUP(AE1360,#REF!,1,0),"")&lt;&gt;"",1,"")</f>
        <v/>
      </c>
      <c r="BC1360" s="53" t="str">
        <f>IF(IFERROR(VLOOKUP(AE1360,#REF!,1,0),"")&lt;&gt;"",1,"")</f>
        <v/>
      </c>
      <c r="BD1360" s="53" t="str">
        <f>IF(IFERROR(VLOOKUP(AE1360,#REF!,1,0),"")&lt;&gt;"",1,"")</f>
        <v/>
      </c>
      <c r="BE1360" s="54">
        <f t="shared" si="411"/>
        <v>1</v>
      </c>
    </row>
    <row r="1361" spans="1:57" ht="16">
      <c r="A1361" s="33">
        <v>2209</v>
      </c>
      <c r="B1361" s="33">
        <v>74196</v>
      </c>
      <c r="C1361" s="33" t="str">
        <f t="shared" si="458"/>
        <v>741960000</v>
      </c>
      <c r="D1361" s="34" t="str">
        <f t="shared" si="459"/>
        <v>74</v>
      </c>
      <c r="E1361" s="34" t="str">
        <f t="shared" si="460"/>
        <v>1</v>
      </c>
      <c r="F1361" s="34" t="str">
        <f t="shared" si="461"/>
        <v>9</v>
      </c>
      <c r="G1361" s="34" t="str">
        <f t="shared" si="462"/>
        <v>6</v>
      </c>
      <c r="H1361" s="34" t="str">
        <f t="shared" si="463"/>
        <v>0</v>
      </c>
      <c r="I1361" s="34" t="str">
        <f t="shared" si="464"/>
        <v>0</v>
      </c>
      <c r="J1361" s="34" t="str">
        <f t="shared" si="465"/>
        <v>0</v>
      </c>
      <c r="K1361" s="34" t="str">
        <f t="shared" si="466"/>
        <v>0</v>
      </c>
      <c r="L1361" s="34" t="s">
        <v>5774</v>
      </c>
      <c r="M1361" s="35" t="s">
        <v>2102</v>
      </c>
      <c r="N1361" s="35" t="s">
        <v>261</v>
      </c>
      <c r="O1361" s="37" t="s">
        <v>19</v>
      </c>
      <c r="P1361" s="55" t="s">
        <v>136</v>
      </c>
      <c r="Q1361" s="55">
        <v>0</v>
      </c>
      <c r="R1361" s="55">
        <v>0</v>
      </c>
      <c r="S1361" s="55" t="s">
        <v>136</v>
      </c>
      <c r="T1361" s="55" t="s">
        <v>136</v>
      </c>
      <c r="U1361" s="55">
        <v>0</v>
      </c>
      <c r="V1361" s="37">
        <v>0</v>
      </c>
      <c r="W1361" s="55" t="s">
        <v>136</v>
      </c>
      <c r="X1361" s="55" t="s">
        <v>136</v>
      </c>
      <c r="Y1361" s="37">
        <v>0</v>
      </c>
      <c r="Z1361" s="58">
        <v>0</v>
      </c>
      <c r="AA1361" s="58" t="s">
        <v>136</v>
      </c>
      <c r="AB1361" s="58" t="s">
        <v>136</v>
      </c>
      <c r="AC1361" s="58" t="s">
        <v>15</v>
      </c>
      <c r="AD1361" s="55">
        <v>3</v>
      </c>
      <c r="AE1361" s="42" t="s">
        <v>2102</v>
      </c>
      <c r="AF1361" s="42" t="s">
        <v>2102</v>
      </c>
      <c r="AG1361" s="27"/>
      <c r="AH1361" s="30" t="s">
        <v>8</v>
      </c>
      <c r="AI1361" s="39"/>
      <c r="AJ1361" s="39" t="b">
        <f>IF(OR(AS1361=1,AT1361=1,AU1361=1,AV1361=1,AW1361=1,AX1361=1,AY1361=1,AZ1361=1,BA1361=1,BB1361=1,BC1361=1,BD1361=1),TRUE,FALSE)</f>
        <v>0</v>
      </c>
      <c r="AK1361" s="39" t="str">
        <f>O1361&amp;Q1361&amp;R1361&amp;U1361&amp;V1361&amp;Y1361&amp;Z1361&amp;AC1361&amp;AD1361</f>
        <v>C00000023</v>
      </c>
      <c r="AL1361" s="40">
        <v>74196</v>
      </c>
      <c r="AM1361" s="41" t="b">
        <f>C1361&lt;&gt;AK1361</f>
        <v>1</v>
      </c>
      <c r="AN1361" s="30" t="str">
        <f>N1361&amp;AK1361</f>
        <v>J9FC00000023</v>
      </c>
      <c r="AO1361" s="30"/>
      <c r="AP1361" s="31"/>
      <c r="AQ1361" s="31"/>
      <c r="AR1361" s="31">
        <f t="shared" si="467"/>
        <v>1</v>
      </c>
      <c r="AS1361" s="31" t="str">
        <f>IF(IFERROR(VLOOKUP(AE1361,#REF!,1,0),"")&lt;&gt;"",1,"")</f>
        <v/>
      </c>
      <c r="AT1361" s="31" t="str">
        <f>IF(IFERROR(VLOOKUP(AE1361,#REF!,1,0),"")&lt;&gt;"",1,"")</f>
        <v/>
      </c>
      <c r="AU1361" s="31" t="str">
        <f>IF(IFERROR(VLOOKUP(AE1361,#REF!,1,0),"")&lt;&gt;"",1,"")</f>
        <v/>
      </c>
      <c r="AV1361" s="31" t="str">
        <f>IF(IFERROR(VLOOKUP(AE1361,#REF!,1,0),"")&lt;&gt;"",1,"")</f>
        <v/>
      </c>
      <c r="AW1361" s="31" t="str">
        <f>IF(IFERROR(VLOOKUP(AE1361,#REF!,1,0),"")&lt;&gt;"",1,"")</f>
        <v/>
      </c>
      <c r="AX1361" s="31" t="str">
        <f>IF(IFERROR(VLOOKUP(AE1361,#REF!,1,0),"")&lt;&gt;"",1,"")</f>
        <v/>
      </c>
      <c r="AY1361" s="31" t="str">
        <f>IF(IFERROR(VLOOKUP(AE1361,#REF!,1,0),"")&lt;&gt;"",1,"")</f>
        <v/>
      </c>
      <c r="AZ1361" s="31" t="str">
        <f>IF(IFERROR(VLOOKUP(AE1361,#REF!,1,0),"")&lt;&gt;"",1,"")</f>
        <v/>
      </c>
      <c r="BA1361" s="31" t="str">
        <f>IF(IFERROR(VLOOKUP(AE1361,#REF!,1,0),"")&lt;&gt;"",1,"")</f>
        <v/>
      </c>
      <c r="BB1361" s="31" t="str">
        <f>IF(IFERROR(VLOOKUP(AE1361,#REF!,1,0),"")&lt;&gt;"",1,"")</f>
        <v/>
      </c>
      <c r="BC1361" s="31" t="str">
        <f>IF(IFERROR(VLOOKUP(AE1361,#REF!,1,0),"")&lt;&gt;"",1,"")</f>
        <v/>
      </c>
      <c r="BD1361" s="31" t="str">
        <f>IF(IFERROR(VLOOKUP(AE1361,#REF!,1,0),"")&lt;&gt;"",1,"")</f>
        <v/>
      </c>
      <c r="BE1361" s="32">
        <f t="shared" si="411"/>
        <v>1</v>
      </c>
    </row>
    <row r="1362" spans="1:57" ht="16">
      <c r="A1362" s="43">
        <v>2214</v>
      </c>
      <c r="B1362" s="43">
        <v>741969</v>
      </c>
      <c r="C1362" s="43" t="str">
        <f t="shared" si="458"/>
        <v>741969000</v>
      </c>
      <c r="D1362" s="44" t="str">
        <f t="shared" si="459"/>
        <v>74</v>
      </c>
      <c r="E1362" s="44" t="str">
        <f t="shared" si="460"/>
        <v>1</v>
      </c>
      <c r="F1362" s="44" t="str">
        <f t="shared" si="461"/>
        <v>9</v>
      </c>
      <c r="G1362" s="44" t="str">
        <f t="shared" si="462"/>
        <v>6</v>
      </c>
      <c r="H1362" s="44" t="str">
        <f t="shared" si="463"/>
        <v>9</v>
      </c>
      <c r="I1362" s="44" t="str">
        <f t="shared" si="464"/>
        <v>0</v>
      </c>
      <c r="J1362" s="44" t="str">
        <f t="shared" si="465"/>
        <v>0</v>
      </c>
      <c r="K1362" s="44" t="str">
        <f t="shared" si="466"/>
        <v>0</v>
      </c>
      <c r="L1362" s="44"/>
      <c r="M1362" s="45" t="s">
        <v>2103</v>
      </c>
      <c r="N1362" s="45"/>
      <c r="O1362" s="46" t="s">
        <v>19</v>
      </c>
      <c r="P1362" s="47" t="s">
        <v>136</v>
      </c>
      <c r="Q1362" s="47">
        <v>0</v>
      </c>
      <c r="R1362" s="47"/>
      <c r="S1362" s="47" t="s">
        <v>136</v>
      </c>
      <c r="T1362" s="47" t="s">
        <v>136</v>
      </c>
      <c r="U1362" s="47">
        <v>0</v>
      </c>
      <c r="V1362" s="46">
        <v>0</v>
      </c>
      <c r="W1362" s="47"/>
      <c r="X1362" s="47" t="s">
        <v>136</v>
      </c>
      <c r="Y1362" s="46">
        <v>0</v>
      </c>
      <c r="Z1362" s="61">
        <v>0</v>
      </c>
      <c r="AA1362" s="61"/>
      <c r="AB1362" s="61" t="s">
        <v>136</v>
      </c>
      <c r="AC1362" s="61" t="s">
        <v>15</v>
      </c>
      <c r="AD1362" s="98" t="s">
        <v>15</v>
      </c>
      <c r="AE1362" s="50" t="s">
        <v>2103</v>
      </c>
      <c r="AF1362" s="51"/>
      <c r="AG1362" s="51" t="s">
        <v>8</v>
      </c>
      <c r="AH1362" s="52" t="s">
        <v>8</v>
      </c>
      <c r="AI1362" s="39"/>
      <c r="AJ1362" s="39"/>
      <c r="AK1362" s="39" t="e">
        <f>O1362&amp;Q1362&amp;#REF!&amp;U1362&amp;V1362&amp;Y1362&amp;Z1362&amp;AC1362&amp;AD1362</f>
        <v>#REF!</v>
      </c>
      <c r="AL1362" s="43">
        <v>741969</v>
      </c>
      <c r="AM1362" s="44" t="e">
        <f>C1362&lt;&gt;AK1362</f>
        <v>#REF!</v>
      </c>
      <c r="AN1362" s="52"/>
      <c r="AO1362" s="52"/>
      <c r="AP1362" s="53"/>
      <c r="AQ1362" s="53"/>
      <c r="AR1362" s="53">
        <f t="shared" si="467"/>
        <v>1</v>
      </c>
      <c r="AS1362" s="53" t="str">
        <f>IF(IFERROR(VLOOKUP(AE1362,#REF!,1,0),"")&lt;&gt;"",1,"")</f>
        <v/>
      </c>
      <c r="AT1362" s="53" t="str">
        <f>IF(IFERROR(VLOOKUP(AE1362,#REF!,1,0),"")&lt;&gt;"",1,"")</f>
        <v/>
      </c>
      <c r="AU1362" s="53" t="str">
        <f>IF(IFERROR(VLOOKUP(AE1362,#REF!,1,0),"")&lt;&gt;"",1,"")</f>
        <v/>
      </c>
      <c r="AV1362" s="53" t="str">
        <f>IF(IFERROR(VLOOKUP(AE1362,#REF!,1,0),"")&lt;&gt;"",1,"")</f>
        <v/>
      </c>
      <c r="AW1362" s="53" t="str">
        <f>IF(IFERROR(VLOOKUP(AE1362,#REF!,1,0),"")&lt;&gt;"",1,"")</f>
        <v/>
      </c>
      <c r="AX1362" s="53" t="str">
        <f>IF(IFERROR(VLOOKUP(AE1362,#REF!,1,0),"")&lt;&gt;"",1,"")</f>
        <v/>
      </c>
      <c r="AY1362" s="53" t="str">
        <f>IF(IFERROR(VLOOKUP(AE1362,#REF!,1,0),"")&lt;&gt;"",1,"")</f>
        <v/>
      </c>
      <c r="AZ1362" s="53" t="str">
        <f>IF(IFERROR(VLOOKUP(AE1362,#REF!,1,0),"")&lt;&gt;"",1,"")</f>
        <v/>
      </c>
      <c r="BA1362" s="53" t="str">
        <f>IF(IFERROR(VLOOKUP(AE1362,#REF!,1,0),"")&lt;&gt;"",1,"")</f>
        <v/>
      </c>
      <c r="BB1362" s="53" t="str">
        <f>IF(IFERROR(VLOOKUP(AE1362,#REF!,1,0),"")&lt;&gt;"",1,"")</f>
        <v/>
      </c>
      <c r="BC1362" s="53" t="str">
        <f>IF(IFERROR(VLOOKUP(AE1362,#REF!,1,0),"")&lt;&gt;"",1,"")</f>
        <v/>
      </c>
      <c r="BD1362" s="53" t="str">
        <f>IF(IFERROR(VLOOKUP(AE1362,#REF!,1,0),"")&lt;&gt;"",1,"")</f>
        <v/>
      </c>
      <c r="BE1362" s="54">
        <f t="shared" si="411"/>
        <v>1</v>
      </c>
    </row>
    <row r="1363" spans="1:57" ht="17">
      <c r="A1363" s="137">
        <v>2762</v>
      </c>
      <c r="B1363" s="137">
        <v>999999999</v>
      </c>
      <c r="C1363" s="137">
        <v>999999999</v>
      </c>
      <c r="D1363" s="138" t="str">
        <f t="shared" si="459"/>
        <v>99</v>
      </c>
      <c r="E1363" s="138" t="str">
        <f t="shared" si="460"/>
        <v>9</v>
      </c>
      <c r="F1363" s="138" t="str">
        <f t="shared" si="461"/>
        <v>9</v>
      </c>
      <c r="G1363" s="138" t="str">
        <f t="shared" si="462"/>
        <v>9</v>
      </c>
      <c r="H1363" s="138" t="str">
        <f t="shared" si="463"/>
        <v>9</v>
      </c>
      <c r="I1363" s="138" t="str">
        <f t="shared" si="464"/>
        <v>9</v>
      </c>
      <c r="J1363" s="138" t="str">
        <f t="shared" si="465"/>
        <v>9</v>
      </c>
      <c r="K1363" s="138" t="str">
        <f t="shared" si="466"/>
        <v>9</v>
      </c>
      <c r="L1363" s="138" t="s">
        <v>5775</v>
      </c>
      <c r="M1363" s="144" t="s">
        <v>2104</v>
      </c>
      <c r="N1363" s="139" t="s">
        <v>261</v>
      </c>
      <c r="O1363" s="141" t="s">
        <v>19</v>
      </c>
      <c r="P1363" s="141" t="s">
        <v>136</v>
      </c>
      <c r="Q1363" s="141">
        <v>0</v>
      </c>
      <c r="R1363" s="141">
        <v>0</v>
      </c>
      <c r="S1363" s="141" t="s">
        <v>136</v>
      </c>
      <c r="T1363" s="141" t="s">
        <v>136</v>
      </c>
      <c r="U1363" s="141">
        <v>0</v>
      </c>
      <c r="V1363" s="141">
        <v>0</v>
      </c>
      <c r="W1363" s="141" t="s">
        <v>136</v>
      </c>
      <c r="X1363" s="141" t="s">
        <v>136</v>
      </c>
      <c r="Y1363" s="141">
        <v>0</v>
      </c>
      <c r="Z1363" s="140">
        <v>0</v>
      </c>
      <c r="AA1363" s="140" t="s">
        <v>136</v>
      </c>
      <c r="AB1363" s="140" t="s">
        <v>136</v>
      </c>
      <c r="AC1363" s="140" t="s">
        <v>15</v>
      </c>
      <c r="AD1363" s="141">
        <v>4</v>
      </c>
      <c r="AE1363" s="144" t="s">
        <v>2104</v>
      </c>
      <c r="AF1363" s="144" t="s">
        <v>2104</v>
      </c>
      <c r="AG1363" s="134"/>
      <c r="AH1363" s="142"/>
      <c r="AI1363" s="143"/>
      <c r="AJ1363" s="143" t="b">
        <f>IF(OR(AS1363=1,AT1363=1,AU1363=1,AV1363=1,AW1363=1,AX1363=1,AY1363=1,AZ1363=1,BA1363=1,BB1363=1,BC1363=1,BD1363=1),TRUE,FALSE)</f>
        <v>0</v>
      </c>
      <c r="AK1363" s="143" t="str">
        <f>O1363&amp;Q1363&amp;R1363&amp;U1363&amp;V1363&amp;Y1363&amp;Z1363&amp;AC1363&amp;AD1363</f>
        <v>C00000024</v>
      </c>
      <c r="AL1363" s="59"/>
      <c r="AM1363" s="41" t="b">
        <f>C1363&lt;&gt;AK1363</f>
        <v>1</v>
      </c>
      <c r="AN1363" s="145" t="str">
        <f>N1363&amp;AK1363</f>
        <v>J9FC00000024</v>
      </c>
      <c r="AO1363" s="145"/>
      <c r="AP1363" s="31"/>
      <c r="AQ1363" s="146"/>
      <c r="AR1363" s="146" t="str">
        <f t="shared" si="467"/>
        <v/>
      </c>
      <c r="AS1363" s="146" t="str">
        <f>IF(IFERROR(VLOOKUP(AE1363,#REF!,1,0),"")&lt;&gt;"",1,"")</f>
        <v/>
      </c>
      <c r="AT1363" s="146" t="str">
        <f>IF(IFERROR(VLOOKUP(AE1363,#REF!,1,0),"")&lt;&gt;"",1,"")</f>
        <v/>
      </c>
      <c r="AU1363" s="146" t="str">
        <f>IF(IFERROR(VLOOKUP(AE1363,#REF!,1,0),"")&lt;&gt;"",1,"")</f>
        <v/>
      </c>
      <c r="AV1363" s="146" t="str">
        <f>IF(IFERROR(VLOOKUP(AE1363,#REF!,1,0),"")&lt;&gt;"",1,"")</f>
        <v/>
      </c>
      <c r="AW1363" s="146" t="str">
        <f>IF(IFERROR(VLOOKUP(AE1363,#REF!,1,0),"")&lt;&gt;"",1,"")</f>
        <v/>
      </c>
      <c r="AX1363" s="146" t="str">
        <f>IF(IFERROR(VLOOKUP(AE1363,#REF!,1,0),"")&lt;&gt;"",1,"")</f>
        <v/>
      </c>
      <c r="AY1363" s="146" t="str">
        <f>IF(IFERROR(VLOOKUP(AE1363,#REF!,1,0),"")&lt;&gt;"",1,"")</f>
        <v/>
      </c>
      <c r="AZ1363" s="146" t="str">
        <f>IF(IFERROR(VLOOKUP(AE1363,#REF!,1,0),"")&lt;&gt;"",1,"")</f>
        <v/>
      </c>
      <c r="BA1363" s="146" t="str">
        <f>IF(IFERROR(VLOOKUP(AE1363,#REF!,1,0),"")&lt;&gt;"",1,"")</f>
        <v/>
      </c>
      <c r="BB1363" s="146" t="str">
        <f>IF(IFERROR(VLOOKUP(AE1363,#REF!,1,0),"")&lt;&gt;"",1,"")</f>
        <v/>
      </c>
      <c r="BC1363" s="146" t="str">
        <f>IF(IFERROR(VLOOKUP(AE1363,#REF!,1,0),"")&lt;&gt;"",1,"")</f>
        <v/>
      </c>
      <c r="BD1363" s="146" t="str">
        <f>IF(IFERROR(VLOOKUP(AE1363,#REF!,1,0),"")&lt;&gt;"",1,"")</f>
        <v/>
      </c>
      <c r="BE1363" s="148">
        <f t="shared" si="411"/>
        <v>0</v>
      </c>
    </row>
    <row r="1364" spans="1:57" ht="16">
      <c r="A1364" s="43">
        <v>2227</v>
      </c>
      <c r="B1364" s="43">
        <v>74199</v>
      </c>
      <c r="C1364" s="43" t="str">
        <f t="shared" ref="C1364:C1425" si="470">LEFT(B1364 &amp; "000000000", 9)</f>
        <v>741990000</v>
      </c>
      <c r="D1364" s="44" t="str">
        <f t="shared" si="459"/>
        <v>74</v>
      </c>
      <c r="E1364" s="44" t="str">
        <f t="shared" si="460"/>
        <v>1</v>
      </c>
      <c r="F1364" s="44" t="str">
        <f t="shared" si="461"/>
        <v>9</v>
      </c>
      <c r="G1364" s="44" t="str">
        <f t="shared" si="462"/>
        <v>9</v>
      </c>
      <c r="H1364" s="44" t="str">
        <f t="shared" si="463"/>
        <v>0</v>
      </c>
      <c r="I1364" s="44" t="str">
        <f t="shared" si="464"/>
        <v>0</v>
      </c>
      <c r="J1364" s="44" t="str">
        <f t="shared" si="465"/>
        <v>0</v>
      </c>
      <c r="K1364" s="44" t="str">
        <f t="shared" si="466"/>
        <v>0</v>
      </c>
      <c r="L1364" s="44"/>
      <c r="M1364" s="45" t="s">
        <v>2105</v>
      </c>
      <c r="N1364" s="45"/>
      <c r="O1364" s="46" t="s">
        <v>19</v>
      </c>
      <c r="P1364" s="47" t="s">
        <v>136</v>
      </c>
      <c r="Q1364" s="47">
        <v>0</v>
      </c>
      <c r="R1364" s="47"/>
      <c r="S1364" s="47" t="s">
        <v>136</v>
      </c>
      <c r="T1364" s="47" t="s">
        <v>136</v>
      </c>
      <c r="U1364" s="47">
        <v>0</v>
      </c>
      <c r="V1364" s="46">
        <v>0</v>
      </c>
      <c r="W1364" s="47"/>
      <c r="X1364" s="47" t="s">
        <v>136</v>
      </c>
      <c r="Y1364" s="46">
        <v>0</v>
      </c>
      <c r="Z1364" s="61">
        <v>0</v>
      </c>
      <c r="AA1364" s="61"/>
      <c r="AB1364" s="61" t="s">
        <v>136</v>
      </c>
      <c r="AC1364" s="61" t="s">
        <v>21</v>
      </c>
      <c r="AD1364" s="47" t="s">
        <v>21</v>
      </c>
      <c r="AE1364" s="50" t="s">
        <v>2105</v>
      </c>
      <c r="AF1364" s="51"/>
      <c r="AG1364" s="51" t="s">
        <v>8</v>
      </c>
      <c r="AH1364" s="52" t="s">
        <v>8</v>
      </c>
      <c r="AI1364" s="39"/>
      <c r="AJ1364" s="39"/>
      <c r="AK1364" s="39" t="e">
        <f>O1364&amp;Q1364&amp;#REF!&amp;U1364&amp;V1364&amp;Y1364&amp;Z1364&amp;AC1364&amp;AD1364</f>
        <v>#REF!</v>
      </c>
      <c r="AL1364" s="43">
        <v>74199</v>
      </c>
      <c r="AM1364" s="44" t="e">
        <f>C1364&lt;&gt;AK1364</f>
        <v>#REF!</v>
      </c>
      <c r="AN1364" s="52"/>
      <c r="AO1364" s="52"/>
      <c r="AP1364" s="53"/>
      <c r="AQ1364" s="53"/>
      <c r="AR1364" s="53">
        <f t="shared" si="467"/>
        <v>1</v>
      </c>
      <c r="AS1364" s="53" t="str">
        <f>IF(IFERROR(VLOOKUP(AE1364,#REF!,1,0),"")&lt;&gt;"",1,"")</f>
        <v/>
      </c>
      <c r="AT1364" s="53" t="str">
        <f>IF(IFERROR(VLOOKUP(AE1364,#REF!,1,0),"")&lt;&gt;"",1,"")</f>
        <v/>
      </c>
      <c r="AU1364" s="53" t="str">
        <f>IF(IFERROR(VLOOKUP(AE1364,#REF!,1,0),"")&lt;&gt;"",1,"")</f>
        <v/>
      </c>
      <c r="AV1364" s="53" t="str">
        <f>IF(IFERROR(VLOOKUP(AE1364,#REF!,1,0),"")&lt;&gt;"",1,"")</f>
        <v/>
      </c>
      <c r="AW1364" s="53" t="str">
        <f>IF(IFERROR(VLOOKUP(AE1364,#REF!,1,0),"")&lt;&gt;"",1,"")</f>
        <v/>
      </c>
      <c r="AX1364" s="53" t="str">
        <f>IF(IFERROR(VLOOKUP(AE1364,#REF!,1,0),"")&lt;&gt;"",1,"")</f>
        <v/>
      </c>
      <c r="AY1364" s="53" t="str">
        <f>IF(IFERROR(VLOOKUP(AE1364,#REF!,1,0),"")&lt;&gt;"",1,"")</f>
        <v/>
      </c>
      <c r="AZ1364" s="53" t="str">
        <f>IF(IFERROR(VLOOKUP(AE1364,#REF!,1,0),"")&lt;&gt;"",1,"")</f>
        <v/>
      </c>
      <c r="BA1364" s="53" t="str">
        <f>IF(IFERROR(VLOOKUP(AE1364,#REF!,1,0),"")&lt;&gt;"",1,"")</f>
        <v/>
      </c>
      <c r="BB1364" s="53" t="str">
        <f>IF(IFERROR(VLOOKUP(AE1364,#REF!,1,0),"")&lt;&gt;"",1,"")</f>
        <v/>
      </c>
      <c r="BC1364" s="53" t="str">
        <f>IF(IFERROR(VLOOKUP(AE1364,#REF!,1,0),"")&lt;&gt;"",1,"")</f>
        <v/>
      </c>
      <c r="BD1364" s="53" t="str">
        <f>IF(IFERROR(VLOOKUP(AE1364,#REF!,1,0),"")&lt;&gt;"",1,"")</f>
        <v/>
      </c>
      <c r="BE1364" s="54">
        <f t="shared" si="411"/>
        <v>1</v>
      </c>
    </row>
    <row r="1365" spans="1:57" ht="16">
      <c r="A1365" s="33">
        <v>2167</v>
      </c>
      <c r="B1365" s="33">
        <v>74191</v>
      </c>
      <c r="C1365" s="33" t="str">
        <f t="shared" si="470"/>
        <v>741910000</v>
      </c>
      <c r="D1365" s="34" t="str">
        <f t="shared" si="459"/>
        <v>74</v>
      </c>
      <c r="E1365" s="34" t="str">
        <f t="shared" si="460"/>
        <v>1</v>
      </c>
      <c r="F1365" s="34" t="str">
        <f t="shared" si="461"/>
        <v>9</v>
      </c>
      <c r="G1365" s="34" t="str">
        <f t="shared" si="462"/>
        <v>1</v>
      </c>
      <c r="H1365" s="34" t="str">
        <f t="shared" si="463"/>
        <v>0</v>
      </c>
      <c r="I1365" s="34" t="str">
        <f t="shared" si="464"/>
        <v>0</v>
      </c>
      <c r="J1365" s="34" t="str">
        <f t="shared" si="465"/>
        <v>0</v>
      </c>
      <c r="K1365" s="34" t="str">
        <f t="shared" si="466"/>
        <v>0</v>
      </c>
      <c r="L1365" s="34" t="s">
        <v>5776</v>
      </c>
      <c r="M1365" s="35" t="s">
        <v>2106</v>
      </c>
      <c r="N1365" s="35" t="s">
        <v>261</v>
      </c>
      <c r="O1365" s="37" t="s">
        <v>19</v>
      </c>
      <c r="P1365" s="55" t="s">
        <v>136</v>
      </c>
      <c r="Q1365" s="55">
        <v>0</v>
      </c>
      <c r="R1365" s="55">
        <v>0</v>
      </c>
      <c r="S1365" s="55" t="s">
        <v>136</v>
      </c>
      <c r="T1365" s="55" t="s">
        <v>136</v>
      </c>
      <c r="U1365" s="55">
        <v>0</v>
      </c>
      <c r="V1365" s="37">
        <v>0</v>
      </c>
      <c r="W1365" s="55" t="s">
        <v>136</v>
      </c>
      <c r="X1365" s="55" t="s">
        <v>136</v>
      </c>
      <c r="Y1365" s="37">
        <v>0</v>
      </c>
      <c r="Z1365" s="58">
        <v>0</v>
      </c>
      <c r="AA1365" s="58" t="s">
        <v>136</v>
      </c>
      <c r="AB1365" s="58" t="s">
        <v>136</v>
      </c>
      <c r="AC1365" s="58" t="s">
        <v>15</v>
      </c>
      <c r="AD1365" s="55">
        <v>5</v>
      </c>
      <c r="AE1365" s="42" t="s">
        <v>2106</v>
      </c>
      <c r="AF1365" s="42" t="s">
        <v>2106</v>
      </c>
      <c r="AG1365" s="27"/>
      <c r="AH1365" s="30" t="s">
        <v>8</v>
      </c>
      <c r="AI1365" s="39"/>
      <c r="AJ1365" s="39" t="b">
        <f t="shared" ref="AJ1365:AJ1366" si="471">IF(OR(AS1365=1,AT1365=1,AU1365=1,AV1365=1,AW1365=1,AX1365=1,AY1365=1,AZ1365=1,BA1365=1,BB1365=1,BC1365=1,BD1365=1),TRUE,FALSE)</f>
        <v>0</v>
      </c>
      <c r="AK1365" s="39" t="str">
        <f>O1365&amp;Q1365&amp;R1365&amp;U1365&amp;V1365&amp;Y1365&amp;Z1365&amp;AC1365&amp;AD1365</f>
        <v>C00000025</v>
      </c>
      <c r="AL1365" s="40">
        <v>74191</v>
      </c>
      <c r="AM1365" s="41" t="b">
        <f>C1365&lt;&gt;AK1365</f>
        <v>1</v>
      </c>
      <c r="AN1365" s="30" t="str">
        <f>N1365&amp;AK1365</f>
        <v>J9FC00000025</v>
      </c>
      <c r="AO1365" s="30"/>
      <c r="AP1365" s="31"/>
      <c r="AQ1365" s="31"/>
      <c r="AR1365" s="31">
        <f t="shared" si="467"/>
        <v>1</v>
      </c>
      <c r="AS1365" s="31" t="str">
        <f>IF(IFERROR(VLOOKUP(AE1365,#REF!,1,0),"")&lt;&gt;"",1,"")</f>
        <v/>
      </c>
      <c r="AT1365" s="31" t="str">
        <f>IF(IFERROR(VLOOKUP(AE1365,#REF!,1,0),"")&lt;&gt;"",1,"")</f>
        <v/>
      </c>
      <c r="AU1365" s="31" t="str">
        <f>IF(IFERROR(VLOOKUP(AE1365,#REF!,1,0),"")&lt;&gt;"",1,"")</f>
        <v/>
      </c>
      <c r="AV1365" s="31" t="str">
        <f>IF(IFERROR(VLOOKUP(AE1365,#REF!,1,0),"")&lt;&gt;"",1,"")</f>
        <v/>
      </c>
      <c r="AW1365" s="31" t="str">
        <f>IF(IFERROR(VLOOKUP(AE1365,#REF!,1,0),"")&lt;&gt;"",1,"")</f>
        <v/>
      </c>
      <c r="AX1365" s="31" t="str">
        <f>IF(IFERROR(VLOOKUP(AE1365,#REF!,1,0),"")&lt;&gt;"",1,"")</f>
        <v/>
      </c>
      <c r="AY1365" s="31" t="str">
        <f>IF(IFERROR(VLOOKUP(AE1365,#REF!,1,0),"")&lt;&gt;"",1,"")</f>
        <v/>
      </c>
      <c r="AZ1365" s="31" t="str">
        <f>IF(IFERROR(VLOOKUP(AE1365,#REF!,1,0),"")&lt;&gt;"",1,"")</f>
        <v/>
      </c>
      <c r="BA1365" s="31" t="str">
        <f>IF(IFERROR(VLOOKUP(AE1365,#REF!,1,0),"")&lt;&gt;"",1,"")</f>
        <v/>
      </c>
      <c r="BB1365" s="31" t="str">
        <f>IF(IFERROR(VLOOKUP(AE1365,#REF!,1,0),"")&lt;&gt;"",1,"")</f>
        <v/>
      </c>
      <c r="BC1365" s="31" t="str">
        <f>IF(IFERROR(VLOOKUP(AE1365,#REF!,1,0),"")&lt;&gt;"",1,"")</f>
        <v/>
      </c>
      <c r="BD1365" s="31" t="str">
        <f>IF(IFERROR(VLOOKUP(AE1365,#REF!,1,0),"")&lt;&gt;"",1,"")</f>
        <v/>
      </c>
      <c r="BE1365" s="32">
        <f t="shared" si="411"/>
        <v>1</v>
      </c>
    </row>
    <row r="1366" spans="1:57" ht="16">
      <c r="A1366" s="33">
        <v>2215</v>
      </c>
      <c r="B1366" s="33">
        <v>74197</v>
      </c>
      <c r="C1366" s="33" t="str">
        <f t="shared" si="470"/>
        <v>741970000</v>
      </c>
      <c r="D1366" s="34" t="str">
        <f t="shared" si="459"/>
        <v>74</v>
      </c>
      <c r="E1366" s="34" t="str">
        <f t="shared" si="460"/>
        <v>1</v>
      </c>
      <c r="F1366" s="34" t="str">
        <f t="shared" si="461"/>
        <v>9</v>
      </c>
      <c r="G1366" s="34" t="str">
        <f t="shared" si="462"/>
        <v>7</v>
      </c>
      <c r="H1366" s="34" t="str">
        <f t="shared" si="463"/>
        <v>0</v>
      </c>
      <c r="I1366" s="34" t="str">
        <f t="shared" si="464"/>
        <v>0</v>
      </c>
      <c r="J1366" s="34" t="str">
        <f t="shared" si="465"/>
        <v>0</v>
      </c>
      <c r="K1366" s="34" t="str">
        <f t="shared" si="466"/>
        <v>0</v>
      </c>
      <c r="L1366" s="34" t="s">
        <v>5777</v>
      </c>
      <c r="M1366" s="35" t="s">
        <v>2107</v>
      </c>
      <c r="N1366" s="35" t="s">
        <v>261</v>
      </c>
      <c r="O1366" s="37" t="s">
        <v>19</v>
      </c>
      <c r="P1366" s="55" t="s">
        <v>136</v>
      </c>
      <c r="Q1366" s="55">
        <v>0</v>
      </c>
      <c r="R1366" s="55">
        <v>0</v>
      </c>
      <c r="S1366" s="55" t="s">
        <v>136</v>
      </c>
      <c r="T1366" s="55" t="s">
        <v>136</v>
      </c>
      <c r="U1366" s="55">
        <v>0</v>
      </c>
      <c r="V1366" s="37">
        <v>0</v>
      </c>
      <c r="W1366" s="55" t="s">
        <v>136</v>
      </c>
      <c r="X1366" s="55" t="s">
        <v>136</v>
      </c>
      <c r="Y1366" s="37">
        <v>0</v>
      </c>
      <c r="Z1366" s="58">
        <v>0</v>
      </c>
      <c r="AA1366" s="58" t="s">
        <v>136</v>
      </c>
      <c r="AB1366" s="58" t="s">
        <v>136</v>
      </c>
      <c r="AC1366" s="58" t="s">
        <v>15</v>
      </c>
      <c r="AD1366" s="55">
        <v>6</v>
      </c>
      <c r="AE1366" s="42" t="s">
        <v>2107</v>
      </c>
      <c r="AF1366" s="42" t="s">
        <v>2107</v>
      </c>
      <c r="AG1366" s="27"/>
      <c r="AH1366" s="30" t="s">
        <v>8</v>
      </c>
      <c r="AI1366" s="39"/>
      <c r="AJ1366" s="39" t="b">
        <f t="shared" si="471"/>
        <v>0</v>
      </c>
      <c r="AK1366" s="39" t="str">
        <f>O1366&amp;Q1366&amp;R1366&amp;U1366&amp;V1366&amp;Y1366&amp;Z1366&amp;AC1366&amp;AD1366</f>
        <v>C00000026</v>
      </c>
      <c r="AL1366" s="40">
        <v>74197</v>
      </c>
      <c r="AM1366" s="41" t="b">
        <f>C1366&lt;&gt;AK1366</f>
        <v>1</v>
      </c>
      <c r="AN1366" s="30" t="str">
        <f>N1366&amp;AK1366</f>
        <v>J9FC00000026</v>
      </c>
      <c r="AO1366" s="30"/>
      <c r="AP1366" s="31"/>
      <c r="AQ1366" s="31"/>
      <c r="AR1366" s="31">
        <f t="shared" si="467"/>
        <v>1</v>
      </c>
      <c r="AS1366" s="31" t="str">
        <f>IF(IFERROR(VLOOKUP(AE1366,#REF!,1,0),"")&lt;&gt;"",1,"")</f>
        <v/>
      </c>
      <c r="AT1366" s="31" t="str">
        <f>IF(IFERROR(VLOOKUP(AE1366,#REF!,1,0),"")&lt;&gt;"",1,"")</f>
        <v/>
      </c>
      <c r="AU1366" s="31" t="str">
        <f>IF(IFERROR(VLOOKUP(AE1366,#REF!,1,0),"")&lt;&gt;"",1,"")</f>
        <v/>
      </c>
      <c r="AV1366" s="31" t="str">
        <f>IF(IFERROR(VLOOKUP(AE1366,#REF!,1,0),"")&lt;&gt;"",1,"")</f>
        <v/>
      </c>
      <c r="AW1366" s="31" t="str">
        <f>IF(IFERROR(VLOOKUP(AE1366,#REF!,1,0),"")&lt;&gt;"",1,"")</f>
        <v/>
      </c>
      <c r="AX1366" s="31" t="str">
        <f>IF(IFERROR(VLOOKUP(AE1366,#REF!,1,0),"")&lt;&gt;"",1,"")</f>
        <v/>
      </c>
      <c r="AY1366" s="31" t="str">
        <f>IF(IFERROR(VLOOKUP(AE1366,#REF!,1,0),"")&lt;&gt;"",1,"")</f>
        <v/>
      </c>
      <c r="AZ1366" s="31" t="str">
        <f>IF(IFERROR(VLOOKUP(AE1366,#REF!,1,0),"")&lt;&gt;"",1,"")</f>
        <v/>
      </c>
      <c r="BA1366" s="31" t="str">
        <f>IF(IFERROR(VLOOKUP(AE1366,#REF!,1,0),"")&lt;&gt;"",1,"")</f>
        <v/>
      </c>
      <c r="BB1366" s="31" t="str">
        <f>IF(IFERROR(VLOOKUP(AE1366,#REF!,1,0),"")&lt;&gt;"",1,"")</f>
        <v/>
      </c>
      <c r="BC1366" s="31" t="str">
        <f>IF(IFERROR(VLOOKUP(AE1366,#REF!,1,0),"")&lt;&gt;"",1,"")</f>
        <v/>
      </c>
      <c r="BD1366" s="31" t="str">
        <f>IF(IFERROR(VLOOKUP(AE1366,#REF!,1,0),"")&lt;&gt;"",1,"")</f>
        <v/>
      </c>
      <c r="BE1366" s="32">
        <f t="shared" si="411"/>
        <v>1</v>
      </c>
    </row>
    <row r="1367" spans="1:57" ht="16">
      <c r="A1367" s="43">
        <v>2236</v>
      </c>
      <c r="B1367" s="43">
        <v>741999</v>
      </c>
      <c r="C1367" s="43" t="str">
        <f t="shared" si="470"/>
        <v>741999000</v>
      </c>
      <c r="D1367" s="44" t="str">
        <f t="shared" si="459"/>
        <v>74</v>
      </c>
      <c r="E1367" s="44" t="str">
        <f t="shared" si="460"/>
        <v>1</v>
      </c>
      <c r="F1367" s="44" t="str">
        <f t="shared" si="461"/>
        <v>9</v>
      </c>
      <c r="G1367" s="44" t="str">
        <f t="shared" si="462"/>
        <v>9</v>
      </c>
      <c r="H1367" s="44" t="str">
        <f t="shared" si="463"/>
        <v>9</v>
      </c>
      <c r="I1367" s="44" t="str">
        <f t="shared" si="464"/>
        <v>0</v>
      </c>
      <c r="J1367" s="44" t="str">
        <f t="shared" si="465"/>
        <v>0</v>
      </c>
      <c r="K1367" s="44" t="str">
        <f t="shared" si="466"/>
        <v>0</v>
      </c>
      <c r="L1367" s="44"/>
      <c r="M1367" s="45" t="s">
        <v>2108</v>
      </c>
      <c r="N1367" s="45"/>
      <c r="O1367" s="46" t="s">
        <v>19</v>
      </c>
      <c r="P1367" s="47" t="s">
        <v>136</v>
      </c>
      <c r="Q1367" s="47">
        <v>0</v>
      </c>
      <c r="R1367" s="47"/>
      <c r="S1367" s="47" t="s">
        <v>136</v>
      </c>
      <c r="T1367" s="47" t="s">
        <v>136</v>
      </c>
      <c r="U1367" s="47">
        <v>0</v>
      </c>
      <c r="V1367" s="46">
        <v>0</v>
      </c>
      <c r="W1367" s="47"/>
      <c r="X1367" s="47" t="s">
        <v>136</v>
      </c>
      <c r="Y1367" s="46">
        <v>0</v>
      </c>
      <c r="Z1367" s="61">
        <v>0</v>
      </c>
      <c r="AA1367" s="61"/>
      <c r="AB1367" s="61" t="s">
        <v>136</v>
      </c>
      <c r="AC1367" s="61" t="s">
        <v>8</v>
      </c>
      <c r="AD1367" s="47" t="s">
        <v>8</v>
      </c>
      <c r="AE1367" s="50" t="s">
        <v>2108</v>
      </c>
      <c r="AF1367" s="52"/>
      <c r="AG1367" s="52" t="s">
        <v>8</v>
      </c>
      <c r="AH1367" s="52" t="s">
        <v>8</v>
      </c>
      <c r="AI1367" s="39"/>
      <c r="AJ1367" s="39"/>
      <c r="AK1367" s="39" t="e">
        <f>O1367&amp;Q1367&amp;#REF!&amp;U1367&amp;V1367&amp;Y1367&amp;Z1367&amp;AC1367&amp;AD1367</f>
        <v>#REF!</v>
      </c>
      <c r="AL1367" s="43">
        <v>741999</v>
      </c>
      <c r="AM1367" s="44" t="e">
        <f>C1367&lt;&gt;AK1367</f>
        <v>#REF!</v>
      </c>
      <c r="AN1367" s="52"/>
      <c r="AO1367" s="52"/>
      <c r="AP1367" s="53"/>
      <c r="AQ1367" s="53"/>
      <c r="AR1367" s="53">
        <f t="shared" si="467"/>
        <v>1</v>
      </c>
      <c r="AS1367" s="53" t="str">
        <f>IF(IFERROR(VLOOKUP(AE1367,#REF!,1,0),"")&lt;&gt;"",1,"")</f>
        <v/>
      </c>
      <c r="AT1367" s="53" t="str">
        <f>IF(IFERROR(VLOOKUP(AE1367,#REF!,1,0),"")&lt;&gt;"",1,"")</f>
        <v/>
      </c>
      <c r="AU1367" s="53" t="str">
        <f>IF(IFERROR(VLOOKUP(AE1367,#REF!,1,0),"")&lt;&gt;"",1,"")</f>
        <v/>
      </c>
      <c r="AV1367" s="53" t="str">
        <f>IF(IFERROR(VLOOKUP(AE1367,#REF!,1,0),"")&lt;&gt;"",1,"")</f>
        <v/>
      </c>
      <c r="AW1367" s="53" t="str">
        <f>IF(IFERROR(VLOOKUP(AE1367,#REF!,1,0),"")&lt;&gt;"",1,"")</f>
        <v/>
      </c>
      <c r="AX1367" s="53" t="str">
        <f>IF(IFERROR(VLOOKUP(AE1367,#REF!,1,0),"")&lt;&gt;"",1,"")</f>
        <v/>
      </c>
      <c r="AY1367" s="53" t="str">
        <f>IF(IFERROR(VLOOKUP(AE1367,#REF!,1,0),"")&lt;&gt;"",1,"")</f>
        <v/>
      </c>
      <c r="AZ1367" s="53" t="str">
        <f>IF(IFERROR(VLOOKUP(AE1367,#REF!,1,0),"")&lt;&gt;"",1,"")</f>
        <v/>
      </c>
      <c r="BA1367" s="53" t="str">
        <f>IF(IFERROR(VLOOKUP(AE1367,#REF!,1,0),"")&lt;&gt;"",1,"")</f>
        <v/>
      </c>
      <c r="BB1367" s="53" t="str">
        <f>IF(IFERROR(VLOOKUP(AE1367,#REF!,1,0),"")&lt;&gt;"",1,"")</f>
        <v/>
      </c>
      <c r="BC1367" s="53" t="str">
        <f>IF(IFERROR(VLOOKUP(AE1367,#REF!,1,0),"")&lt;&gt;"",1,"")</f>
        <v/>
      </c>
      <c r="BD1367" s="53" t="str">
        <f>IF(IFERROR(VLOOKUP(AE1367,#REF!,1,0),"")&lt;&gt;"",1,"")</f>
        <v/>
      </c>
      <c r="BE1367" s="54">
        <f t="shared" si="411"/>
        <v>1</v>
      </c>
    </row>
    <row r="1368" spans="1:57" ht="16">
      <c r="A1368" s="43">
        <v>2291</v>
      </c>
      <c r="B1368" s="43">
        <v>749</v>
      </c>
      <c r="C1368" s="43" t="str">
        <f t="shared" si="470"/>
        <v>749000000</v>
      </c>
      <c r="D1368" s="44" t="str">
        <f t="shared" si="459"/>
        <v>74</v>
      </c>
      <c r="E1368" s="44" t="str">
        <f t="shared" si="460"/>
        <v>9</v>
      </c>
      <c r="F1368" s="44" t="str">
        <f t="shared" si="461"/>
        <v>0</v>
      </c>
      <c r="G1368" s="44" t="str">
        <f t="shared" si="462"/>
        <v>0</v>
      </c>
      <c r="H1368" s="44" t="str">
        <f t="shared" si="463"/>
        <v>0</v>
      </c>
      <c r="I1368" s="44" t="str">
        <f t="shared" si="464"/>
        <v>0</v>
      </c>
      <c r="J1368" s="44" t="str">
        <f t="shared" si="465"/>
        <v>0</v>
      </c>
      <c r="K1368" s="44" t="str">
        <f t="shared" si="466"/>
        <v>0</v>
      </c>
      <c r="L1368" s="44"/>
      <c r="M1368" s="45" t="s">
        <v>2109</v>
      </c>
      <c r="N1368" s="45"/>
      <c r="O1368" s="46" t="s">
        <v>19</v>
      </c>
      <c r="P1368" s="47" t="s">
        <v>136</v>
      </c>
      <c r="Q1368" s="47">
        <v>0</v>
      </c>
      <c r="R1368" s="47"/>
      <c r="S1368" s="47" t="s">
        <v>136</v>
      </c>
      <c r="T1368" s="47" t="s">
        <v>136</v>
      </c>
      <c r="U1368" s="47">
        <v>0</v>
      </c>
      <c r="V1368" s="46">
        <v>0</v>
      </c>
      <c r="W1368" s="47"/>
      <c r="X1368" s="47" t="s">
        <v>136</v>
      </c>
      <c r="Y1368" s="46">
        <v>0</v>
      </c>
      <c r="Z1368" s="61">
        <v>0</v>
      </c>
      <c r="AA1368" s="61"/>
      <c r="AB1368" s="61" t="s">
        <v>136</v>
      </c>
      <c r="AC1368" s="61" t="s">
        <v>21</v>
      </c>
      <c r="AD1368" s="47" t="s">
        <v>21</v>
      </c>
      <c r="AE1368" s="50" t="s">
        <v>2109</v>
      </c>
      <c r="AF1368" s="51"/>
      <c r="AG1368" s="51" t="s">
        <v>8</v>
      </c>
      <c r="AH1368" s="52" t="s">
        <v>8</v>
      </c>
      <c r="AI1368" s="39"/>
      <c r="AJ1368" s="39"/>
      <c r="AK1368" s="39" t="e">
        <f>O1368&amp;Q1368&amp;#REF!&amp;U1368&amp;V1368&amp;Y1368&amp;Z1368&amp;AC1368&amp;AD1368</f>
        <v>#REF!</v>
      </c>
      <c r="AL1368" s="43">
        <v>749</v>
      </c>
      <c r="AM1368" s="44" t="e">
        <f>C1368&lt;&gt;AK1368</f>
        <v>#REF!</v>
      </c>
      <c r="AN1368" s="52"/>
      <c r="AO1368" s="52"/>
      <c r="AP1368" s="53"/>
      <c r="AQ1368" s="53"/>
      <c r="AR1368" s="53">
        <f t="shared" si="467"/>
        <v>1</v>
      </c>
      <c r="AS1368" s="53" t="str">
        <f>IF(IFERROR(VLOOKUP(AE1368,#REF!,1,0),"")&lt;&gt;"",1,"")</f>
        <v/>
      </c>
      <c r="AT1368" s="53" t="str">
        <f>IF(IFERROR(VLOOKUP(AE1368,#REF!,1,0),"")&lt;&gt;"",1,"")</f>
        <v/>
      </c>
      <c r="AU1368" s="53" t="str">
        <f>IF(IFERROR(VLOOKUP(AE1368,#REF!,1,0),"")&lt;&gt;"",1,"")</f>
        <v/>
      </c>
      <c r="AV1368" s="53" t="str">
        <f>IF(IFERROR(VLOOKUP(AE1368,#REF!,1,0),"")&lt;&gt;"",1,"")</f>
        <v/>
      </c>
      <c r="AW1368" s="53" t="str">
        <f>IF(IFERROR(VLOOKUP(AE1368,#REF!,1,0),"")&lt;&gt;"",1,"")</f>
        <v/>
      </c>
      <c r="AX1368" s="53" t="str">
        <f>IF(IFERROR(VLOOKUP(AE1368,#REF!,1,0),"")&lt;&gt;"",1,"")</f>
        <v/>
      </c>
      <c r="AY1368" s="53" t="str">
        <f>IF(IFERROR(VLOOKUP(AE1368,#REF!,1,0),"")&lt;&gt;"",1,"")</f>
        <v/>
      </c>
      <c r="AZ1368" s="53" t="str">
        <f>IF(IFERROR(VLOOKUP(AE1368,#REF!,1,0),"")&lt;&gt;"",1,"")</f>
        <v/>
      </c>
      <c r="BA1368" s="53" t="str">
        <f>IF(IFERROR(VLOOKUP(AE1368,#REF!,1,0),"")&lt;&gt;"",1,"")</f>
        <v/>
      </c>
      <c r="BB1368" s="53" t="str">
        <f>IF(IFERROR(VLOOKUP(AE1368,#REF!,1,0),"")&lt;&gt;"",1,"")</f>
        <v/>
      </c>
      <c r="BC1368" s="53" t="str">
        <f>IF(IFERROR(VLOOKUP(AE1368,#REF!,1,0),"")&lt;&gt;"",1,"")</f>
        <v/>
      </c>
      <c r="BD1368" s="53" t="str">
        <f>IF(IFERROR(VLOOKUP(AE1368,#REF!,1,0),"")&lt;&gt;"",1,"")</f>
        <v/>
      </c>
      <c r="BE1368" s="54">
        <f t="shared" si="411"/>
        <v>1</v>
      </c>
    </row>
    <row r="1369" spans="1:57" ht="17">
      <c r="A1369" s="137">
        <v>727</v>
      </c>
      <c r="B1369" s="137">
        <v>711</v>
      </c>
      <c r="C1369" s="137" t="str">
        <f t="shared" si="470"/>
        <v>711000000</v>
      </c>
      <c r="D1369" s="138" t="str">
        <f t="shared" si="459"/>
        <v>71</v>
      </c>
      <c r="E1369" s="138" t="str">
        <f t="shared" si="460"/>
        <v>1</v>
      </c>
      <c r="F1369" s="138" t="str">
        <f t="shared" si="461"/>
        <v>0</v>
      </c>
      <c r="G1369" s="138" t="str">
        <f t="shared" si="462"/>
        <v>0</v>
      </c>
      <c r="H1369" s="138" t="str">
        <f t="shared" si="463"/>
        <v>0</v>
      </c>
      <c r="I1369" s="138" t="str">
        <f t="shared" si="464"/>
        <v>0</v>
      </c>
      <c r="J1369" s="138" t="str">
        <f t="shared" si="465"/>
        <v>0</v>
      </c>
      <c r="K1369" s="138" t="str">
        <f t="shared" si="466"/>
        <v>0</v>
      </c>
      <c r="L1369" s="138" t="s">
        <v>5778</v>
      </c>
      <c r="M1369" s="139" t="s">
        <v>138</v>
      </c>
      <c r="N1369" s="139" t="s">
        <v>261</v>
      </c>
      <c r="O1369" s="141" t="s">
        <v>19</v>
      </c>
      <c r="P1369" s="141" t="s">
        <v>136</v>
      </c>
      <c r="Q1369" s="141" t="s">
        <v>8</v>
      </c>
      <c r="R1369" s="141">
        <v>1</v>
      </c>
      <c r="S1369" s="141" t="s">
        <v>138</v>
      </c>
      <c r="T1369" s="141" t="s">
        <v>138</v>
      </c>
      <c r="U1369" s="141" t="s">
        <v>66</v>
      </c>
      <c r="V1369" s="141" t="s">
        <v>66</v>
      </c>
      <c r="W1369" s="141" t="s">
        <v>138</v>
      </c>
      <c r="X1369" s="141" t="s">
        <v>138</v>
      </c>
      <c r="Y1369" s="141" t="s">
        <v>66</v>
      </c>
      <c r="Z1369" s="140" t="s">
        <v>66</v>
      </c>
      <c r="AA1369" s="140" t="s">
        <v>138</v>
      </c>
      <c r="AB1369" s="140" t="s">
        <v>138</v>
      </c>
      <c r="AC1369" s="140" t="s">
        <v>66</v>
      </c>
      <c r="AD1369" s="141" t="s">
        <v>66</v>
      </c>
      <c r="AE1369" s="144" t="s">
        <v>138</v>
      </c>
      <c r="AF1369" s="144" t="s">
        <v>2110</v>
      </c>
      <c r="AG1369" s="134"/>
      <c r="AH1369" s="142"/>
      <c r="AI1369" s="143"/>
      <c r="AJ1369" s="143" t="b">
        <f t="shared" ref="AJ1369:AJ1371" si="472">IF(OR(AS1369=1,AT1369=1,AU1369=1,AV1369=1,AW1369=1,AX1369=1,AY1369=1,AZ1369=1,BA1369=1,BB1369=1,BC1369=1,BD1369=1),TRUE,FALSE)</f>
        <v>0</v>
      </c>
      <c r="AK1369" s="143" t="str">
        <f>O1369&amp;Q1369&amp;R1369&amp;U1369&amp;V1369&amp;Y1369&amp;Z1369&amp;AC1369&amp;AD1369</f>
        <v>C11000000</v>
      </c>
      <c r="AL1369" s="40">
        <v>711</v>
      </c>
      <c r="AM1369" s="41" t="b">
        <f>C1369&lt;&gt;AK1369</f>
        <v>1</v>
      </c>
      <c r="AN1369" s="145" t="str">
        <f>N1369&amp;AK1369</f>
        <v>J9FC11000000</v>
      </c>
      <c r="AO1369" s="145"/>
      <c r="AP1369" s="31"/>
      <c r="AQ1369" s="146"/>
      <c r="AR1369" s="146">
        <f t="shared" si="467"/>
        <v>1</v>
      </c>
      <c r="AS1369" s="146" t="str">
        <f>IF(IFERROR(VLOOKUP(AE1369,#REF!,1,0),"")&lt;&gt;"",1,"")</f>
        <v/>
      </c>
      <c r="AT1369" s="146" t="str">
        <f>IF(IFERROR(VLOOKUP(AE1369,#REF!,1,0),"")&lt;&gt;"",1,"")</f>
        <v/>
      </c>
      <c r="AU1369" s="146" t="str">
        <f>IF(IFERROR(VLOOKUP(AE1369,#REF!,1,0),"")&lt;&gt;"",1,"")</f>
        <v/>
      </c>
      <c r="AV1369" s="146" t="str">
        <f>IF(IFERROR(VLOOKUP(AE1369,#REF!,1,0),"")&lt;&gt;"",1,"")</f>
        <v/>
      </c>
      <c r="AW1369" s="146" t="str">
        <f>IF(IFERROR(VLOOKUP(AE1369,#REF!,1,0),"")&lt;&gt;"",1,"")</f>
        <v/>
      </c>
      <c r="AX1369" s="146" t="str">
        <f>IF(IFERROR(VLOOKUP(AE1369,#REF!,1,0),"")&lt;&gt;"",1,"")</f>
        <v/>
      </c>
      <c r="AY1369" s="146" t="str">
        <f>IF(IFERROR(VLOOKUP(AE1369,#REF!,1,0),"")&lt;&gt;"",1,"")</f>
        <v/>
      </c>
      <c r="AZ1369" s="146" t="str">
        <f>IF(IFERROR(VLOOKUP(AE1369,#REF!,1,0),"")&lt;&gt;"",1,"")</f>
        <v/>
      </c>
      <c r="BA1369" s="146" t="str">
        <f>IF(IFERROR(VLOOKUP(AE1369,#REF!,1,0),"")&lt;&gt;"",1,"")</f>
        <v/>
      </c>
      <c r="BB1369" s="146" t="str">
        <f>IF(IFERROR(VLOOKUP(AE1369,#REF!,1,0),"")&lt;&gt;"",1,"")</f>
        <v/>
      </c>
      <c r="BC1369" s="146" t="str">
        <f>IF(IFERROR(VLOOKUP(AE1369,#REF!,1,0),"")&lt;&gt;"",1,"")</f>
        <v/>
      </c>
      <c r="BD1369" s="146" t="str">
        <f>IF(IFERROR(VLOOKUP(AE1369,#REF!,1,0),"")&lt;&gt;"",1,"")</f>
        <v/>
      </c>
      <c r="BE1369" s="148">
        <f t="shared" si="411"/>
        <v>1</v>
      </c>
    </row>
    <row r="1370" spans="1:57" ht="16">
      <c r="A1370" s="33">
        <v>2036</v>
      </c>
      <c r="B1370" s="33">
        <v>74171</v>
      </c>
      <c r="C1370" s="33" t="str">
        <f t="shared" si="470"/>
        <v>741710000</v>
      </c>
      <c r="D1370" s="34" t="str">
        <f t="shared" si="459"/>
        <v>74</v>
      </c>
      <c r="E1370" s="34" t="str">
        <f t="shared" si="460"/>
        <v>1</v>
      </c>
      <c r="F1370" s="34" t="str">
        <f t="shared" si="461"/>
        <v>7</v>
      </c>
      <c r="G1370" s="34" t="str">
        <f t="shared" si="462"/>
        <v>1</v>
      </c>
      <c r="H1370" s="34" t="str">
        <f t="shared" si="463"/>
        <v>0</v>
      </c>
      <c r="I1370" s="34" t="str">
        <f t="shared" si="464"/>
        <v>0</v>
      </c>
      <c r="J1370" s="34" t="str">
        <f t="shared" si="465"/>
        <v>0</v>
      </c>
      <c r="K1370" s="34" t="str">
        <f t="shared" si="466"/>
        <v>0</v>
      </c>
      <c r="L1370" s="34" t="s">
        <v>5779</v>
      </c>
      <c r="M1370" s="35" t="s">
        <v>2111</v>
      </c>
      <c r="N1370" s="35" t="s">
        <v>261</v>
      </c>
      <c r="O1370" s="37" t="s">
        <v>19</v>
      </c>
      <c r="P1370" s="55" t="s">
        <v>136</v>
      </c>
      <c r="Q1370" s="55" t="s">
        <v>8</v>
      </c>
      <c r="R1370" s="55">
        <v>1</v>
      </c>
      <c r="S1370" s="55" t="s">
        <v>138</v>
      </c>
      <c r="T1370" s="55" t="s">
        <v>138</v>
      </c>
      <c r="U1370" s="55" t="s">
        <v>66</v>
      </c>
      <c r="V1370" s="55" t="s">
        <v>66</v>
      </c>
      <c r="W1370" s="55" t="s">
        <v>138</v>
      </c>
      <c r="X1370" s="55" t="s">
        <v>138</v>
      </c>
      <c r="Y1370" s="55" t="s">
        <v>66</v>
      </c>
      <c r="Z1370" s="58" t="s">
        <v>66</v>
      </c>
      <c r="AA1370" s="58" t="s">
        <v>138</v>
      </c>
      <c r="AB1370" s="58" t="s">
        <v>138</v>
      </c>
      <c r="AC1370" s="58" t="s">
        <v>8</v>
      </c>
      <c r="AD1370" s="55">
        <v>1</v>
      </c>
      <c r="AE1370" s="37" t="s">
        <v>2111</v>
      </c>
      <c r="AF1370" s="37" t="s">
        <v>2111</v>
      </c>
      <c r="AG1370" s="27"/>
      <c r="AH1370" s="30" t="s">
        <v>8</v>
      </c>
      <c r="AI1370" s="39"/>
      <c r="AJ1370" s="39" t="b">
        <f t="shared" si="472"/>
        <v>0</v>
      </c>
      <c r="AK1370" s="39" t="str">
        <f>O1370&amp;Q1370&amp;R1370&amp;U1370&amp;V1370&amp;Y1370&amp;Z1370&amp;AC1370&amp;AD1370</f>
        <v>C11000011</v>
      </c>
      <c r="AL1370" s="40">
        <v>74171</v>
      </c>
      <c r="AM1370" s="41" t="b">
        <f>C1370&lt;&gt;AK1370</f>
        <v>1</v>
      </c>
      <c r="AN1370" s="30" t="str">
        <f>N1370&amp;AK1370</f>
        <v>J9FC11000011</v>
      </c>
      <c r="AO1370" s="30"/>
      <c r="AP1370" s="31"/>
      <c r="AQ1370" s="31"/>
      <c r="AR1370" s="31">
        <f t="shared" si="467"/>
        <v>1</v>
      </c>
      <c r="AS1370" s="31" t="str">
        <f>IF(IFERROR(VLOOKUP(AE1370,#REF!,1,0),"")&lt;&gt;"",1,"")</f>
        <v/>
      </c>
      <c r="AT1370" s="31" t="str">
        <f>IF(IFERROR(VLOOKUP(AE1370,#REF!,1,0),"")&lt;&gt;"",1,"")</f>
        <v/>
      </c>
      <c r="AU1370" s="31" t="str">
        <f>IF(IFERROR(VLOOKUP(AE1370,#REF!,1,0),"")&lt;&gt;"",1,"")</f>
        <v/>
      </c>
      <c r="AV1370" s="31" t="str">
        <f>IF(IFERROR(VLOOKUP(AE1370,#REF!,1,0),"")&lt;&gt;"",1,"")</f>
        <v/>
      </c>
      <c r="AW1370" s="31" t="str">
        <f>IF(IFERROR(VLOOKUP(AE1370,#REF!,1,0),"")&lt;&gt;"",1,"")</f>
        <v/>
      </c>
      <c r="AX1370" s="31" t="str">
        <f>IF(IFERROR(VLOOKUP(AE1370,#REF!,1,0),"")&lt;&gt;"",1,"")</f>
        <v/>
      </c>
      <c r="AY1370" s="31" t="str">
        <f>IF(IFERROR(VLOOKUP(AE1370,#REF!,1,0),"")&lt;&gt;"",1,"")</f>
        <v/>
      </c>
      <c r="AZ1370" s="31" t="str">
        <f>IF(IFERROR(VLOOKUP(AE1370,#REF!,1,0),"")&lt;&gt;"",1,"")</f>
        <v/>
      </c>
      <c r="BA1370" s="31" t="str">
        <f>IF(IFERROR(VLOOKUP(AE1370,#REF!,1,0),"")&lt;&gt;"",1,"")</f>
        <v/>
      </c>
      <c r="BB1370" s="31" t="str">
        <f>IF(IFERROR(VLOOKUP(AE1370,#REF!,1,0),"")&lt;&gt;"",1,"")</f>
        <v/>
      </c>
      <c r="BC1370" s="31" t="str">
        <f>IF(IFERROR(VLOOKUP(AE1370,#REF!,1,0),"")&lt;&gt;"",1,"")</f>
        <v/>
      </c>
      <c r="BD1370" s="31" t="str">
        <f>IF(IFERROR(VLOOKUP(AE1370,#REF!,1,0),"")&lt;&gt;"",1,"")</f>
        <v/>
      </c>
      <c r="BE1370" s="32">
        <f t="shared" si="411"/>
        <v>1</v>
      </c>
    </row>
    <row r="1371" spans="1:57" ht="16">
      <c r="A1371" s="33">
        <v>2037</v>
      </c>
      <c r="B1371" s="33">
        <v>741711</v>
      </c>
      <c r="C1371" s="33" t="str">
        <f t="shared" si="470"/>
        <v>741711000</v>
      </c>
      <c r="D1371" s="34" t="str">
        <f t="shared" si="459"/>
        <v>74</v>
      </c>
      <c r="E1371" s="34" t="str">
        <f t="shared" si="460"/>
        <v>1</v>
      </c>
      <c r="F1371" s="34" t="str">
        <f t="shared" si="461"/>
        <v>7</v>
      </c>
      <c r="G1371" s="34" t="str">
        <f t="shared" si="462"/>
        <v>1</v>
      </c>
      <c r="H1371" s="34" t="str">
        <f t="shared" si="463"/>
        <v>1</v>
      </c>
      <c r="I1371" s="34" t="str">
        <f t="shared" si="464"/>
        <v>0</v>
      </c>
      <c r="J1371" s="34" t="str">
        <f t="shared" si="465"/>
        <v>0</v>
      </c>
      <c r="K1371" s="34" t="str">
        <f t="shared" si="466"/>
        <v>0</v>
      </c>
      <c r="L1371" s="34" t="s">
        <v>5780</v>
      </c>
      <c r="M1371" s="35" t="s">
        <v>2112</v>
      </c>
      <c r="N1371" s="35" t="s">
        <v>261</v>
      </c>
      <c r="O1371" s="37" t="s">
        <v>19</v>
      </c>
      <c r="P1371" s="55" t="s">
        <v>136</v>
      </c>
      <c r="Q1371" s="55" t="s">
        <v>8</v>
      </c>
      <c r="R1371" s="55">
        <v>1</v>
      </c>
      <c r="S1371" s="55" t="s">
        <v>138</v>
      </c>
      <c r="T1371" s="55" t="s">
        <v>138</v>
      </c>
      <c r="U1371" s="55" t="s">
        <v>66</v>
      </c>
      <c r="V1371" s="55" t="s">
        <v>66</v>
      </c>
      <c r="W1371" s="55" t="s">
        <v>138</v>
      </c>
      <c r="X1371" s="55" t="s">
        <v>138</v>
      </c>
      <c r="Y1371" s="55" t="s">
        <v>66</v>
      </c>
      <c r="Z1371" s="58" t="s">
        <v>66</v>
      </c>
      <c r="AA1371" s="58" t="s">
        <v>138</v>
      </c>
      <c r="AB1371" s="58" t="s">
        <v>138</v>
      </c>
      <c r="AC1371" s="58" t="s">
        <v>8</v>
      </c>
      <c r="AD1371" s="55">
        <v>2</v>
      </c>
      <c r="AE1371" s="37" t="s">
        <v>2113</v>
      </c>
      <c r="AF1371" s="37" t="s">
        <v>2114</v>
      </c>
      <c r="AG1371" s="27"/>
      <c r="AH1371" s="30" t="s">
        <v>8</v>
      </c>
      <c r="AI1371" s="39"/>
      <c r="AJ1371" s="39" t="b">
        <f t="shared" si="472"/>
        <v>0</v>
      </c>
      <c r="AK1371" s="39" t="str">
        <f>O1371&amp;Q1371&amp;R1371&amp;U1371&amp;V1371&amp;Y1371&amp;Z1371&amp;AC1371&amp;AD1371</f>
        <v>C11000012</v>
      </c>
      <c r="AL1371" s="40">
        <v>741711</v>
      </c>
      <c r="AM1371" s="41" t="b">
        <f>C1371&lt;&gt;AK1371</f>
        <v>1</v>
      </c>
      <c r="AN1371" s="30" t="str">
        <f>N1371&amp;AK1371</f>
        <v>J9FC11000012</v>
      </c>
      <c r="AO1371" s="30"/>
      <c r="AP1371" s="31"/>
      <c r="AQ1371" s="31"/>
      <c r="AR1371" s="31">
        <f t="shared" si="467"/>
        <v>1</v>
      </c>
      <c r="AS1371" s="31" t="str">
        <f>IF(IFERROR(VLOOKUP(AE1371,#REF!,1,0),"")&lt;&gt;"",1,"")</f>
        <v/>
      </c>
      <c r="AT1371" s="31" t="str">
        <f>IF(IFERROR(VLOOKUP(AE1371,#REF!,1,0),"")&lt;&gt;"",1,"")</f>
        <v/>
      </c>
      <c r="AU1371" s="31" t="str">
        <f>IF(IFERROR(VLOOKUP(AE1371,#REF!,1,0),"")&lt;&gt;"",1,"")</f>
        <v/>
      </c>
      <c r="AV1371" s="31" t="str">
        <f>IF(IFERROR(VLOOKUP(AE1371,#REF!,1,0),"")&lt;&gt;"",1,"")</f>
        <v/>
      </c>
      <c r="AW1371" s="31" t="str">
        <f>IF(IFERROR(VLOOKUP(AE1371,#REF!,1,0),"")&lt;&gt;"",1,"")</f>
        <v/>
      </c>
      <c r="AX1371" s="31" t="str">
        <f>IF(IFERROR(VLOOKUP(AE1371,#REF!,1,0),"")&lt;&gt;"",1,"")</f>
        <v/>
      </c>
      <c r="AY1371" s="31" t="str">
        <f>IF(IFERROR(VLOOKUP(AE1371,#REF!,1,0),"")&lt;&gt;"",1,"")</f>
        <v/>
      </c>
      <c r="AZ1371" s="31" t="str">
        <f>IF(IFERROR(VLOOKUP(AE1371,#REF!,1,0),"")&lt;&gt;"",1,"")</f>
        <v/>
      </c>
      <c r="BA1371" s="31" t="str">
        <f>IF(IFERROR(VLOOKUP(AE1371,#REF!,1,0),"")&lt;&gt;"",1,"")</f>
        <v/>
      </c>
      <c r="BB1371" s="31" t="str">
        <f>IF(IFERROR(VLOOKUP(AE1371,#REF!,1,0),"")&lt;&gt;"",1,"")</f>
        <v/>
      </c>
      <c r="BC1371" s="31" t="str">
        <f>IF(IFERROR(VLOOKUP(AE1371,#REF!,1,0),"")&lt;&gt;"",1,"")</f>
        <v/>
      </c>
      <c r="BD1371" s="31" t="str">
        <f>IF(IFERROR(VLOOKUP(AE1371,#REF!,1,0),"")&lt;&gt;"",1,"")</f>
        <v/>
      </c>
      <c r="BE1371" s="32">
        <f t="shared" si="411"/>
        <v>1</v>
      </c>
    </row>
    <row r="1372" spans="1:57" ht="16">
      <c r="A1372" s="43">
        <v>2050</v>
      </c>
      <c r="B1372" s="43">
        <v>74171199</v>
      </c>
      <c r="C1372" s="43" t="str">
        <f t="shared" si="470"/>
        <v>741711990</v>
      </c>
      <c r="D1372" s="44" t="str">
        <f t="shared" si="459"/>
        <v>74</v>
      </c>
      <c r="E1372" s="44" t="str">
        <f t="shared" si="460"/>
        <v>1</v>
      </c>
      <c r="F1372" s="44" t="str">
        <f t="shared" si="461"/>
        <v>7</v>
      </c>
      <c r="G1372" s="44" t="str">
        <f t="shared" si="462"/>
        <v>1</v>
      </c>
      <c r="H1372" s="44" t="str">
        <f t="shared" si="463"/>
        <v>1</v>
      </c>
      <c r="I1372" s="44" t="str">
        <f t="shared" si="464"/>
        <v>9</v>
      </c>
      <c r="J1372" s="44" t="str">
        <f t="shared" si="465"/>
        <v>9</v>
      </c>
      <c r="K1372" s="44" t="str">
        <f t="shared" si="466"/>
        <v>0</v>
      </c>
      <c r="L1372" s="44"/>
      <c r="M1372" s="45" t="s">
        <v>2115</v>
      </c>
      <c r="N1372" s="45"/>
      <c r="O1372" s="46" t="s">
        <v>19</v>
      </c>
      <c r="P1372" s="47" t="s">
        <v>136</v>
      </c>
      <c r="Q1372" s="47" t="s">
        <v>8</v>
      </c>
      <c r="R1372" s="47"/>
      <c r="S1372" s="47" t="s">
        <v>138</v>
      </c>
      <c r="T1372" s="47" t="s">
        <v>138</v>
      </c>
      <c r="U1372" s="47" t="s">
        <v>66</v>
      </c>
      <c r="V1372" s="47" t="s">
        <v>66</v>
      </c>
      <c r="W1372" s="47"/>
      <c r="X1372" s="47" t="s">
        <v>138</v>
      </c>
      <c r="Y1372" s="47" t="s">
        <v>66</v>
      </c>
      <c r="Z1372" s="61" t="s">
        <v>66</v>
      </c>
      <c r="AA1372" s="61"/>
      <c r="AB1372" s="61" t="s">
        <v>138</v>
      </c>
      <c r="AC1372" s="61" t="s">
        <v>66</v>
      </c>
      <c r="AD1372" s="47" t="s">
        <v>66</v>
      </c>
      <c r="AE1372" s="87" t="s">
        <v>2116</v>
      </c>
      <c r="AF1372" s="51"/>
      <c r="AG1372" s="51" t="s">
        <v>8</v>
      </c>
      <c r="AH1372" s="52" t="s">
        <v>8</v>
      </c>
      <c r="AI1372" s="39"/>
      <c r="AJ1372" s="39"/>
      <c r="AK1372" s="39" t="e">
        <f>O1372&amp;Q1372&amp;#REF!&amp;U1372&amp;V1372&amp;Y1372&amp;Z1372&amp;AC1372&amp;AD1372</f>
        <v>#REF!</v>
      </c>
      <c r="AL1372" s="43">
        <v>74171199</v>
      </c>
      <c r="AM1372" s="44" t="e">
        <f>C1372&lt;&gt;AK1372</f>
        <v>#REF!</v>
      </c>
      <c r="AN1372" s="52"/>
      <c r="AO1372" s="52"/>
      <c r="AP1372" s="53"/>
      <c r="AQ1372" s="53"/>
      <c r="AR1372" s="53">
        <f t="shared" si="467"/>
        <v>1</v>
      </c>
      <c r="AS1372" s="53" t="str">
        <f>IF(IFERROR(VLOOKUP(AE1372,#REF!,1,0),"")&lt;&gt;"",1,"")</f>
        <v/>
      </c>
      <c r="AT1372" s="53" t="str">
        <f>IF(IFERROR(VLOOKUP(AE1372,#REF!,1,0),"")&lt;&gt;"",1,"")</f>
        <v/>
      </c>
      <c r="AU1372" s="53" t="str">
        <f>IF(IFERROR(VLOOKUP(AE1372,#REF!,1,0),"")&lt;&gt;"",1,"")</f>
        <v/>
      </c>
      <c r="AV1372" s="53" t="str">
        <f>IF(IFERROR(VLOOKUP(AE1372,#REF!,1,0),"")&lt;&gt;"",1,"")</f>
        <v/>
      </c>
      <c r="AW1372" s="53" t="str">
        <f>IF(IFERROR(VLOOKUP(AE1372,#REF!,1,0),"")&lt;&gt;"",1,"")</f>
        <v/>
      </c>
      <c r="AX1372" s="53" t="str">
        <f>IF(IFERROR(VLOOKUP(AE1372,#REF!,1,0),"")&lt;&gt;"",1,"")</f>
        <v/>
      </c>
      <c r="AY1372" s="53" t="str">
        <f>IF(IFERROR(VLOOKUP(AE1372,#REF!,1,0),"")&lt;&gt;"",1,"")</f>
        <v/>
      </c>
      <c r="AZ1372" s="53" t="str">
        <f>IF(IFERROR(VLOOKUP(AE1372,#REF!,1,0),"")&lt;&gt;"",1,"")</f>
        <v/>
      </c>
      <c r="BA1372" s="53" t="str">
        <f>IF(IFERROR(VLOOKUP(AE1372,#REF!,1,0),"")&lt;&gt;"",1,"")</f>
        <v/>
      </c>
      <c r="BB1372" s="53" t="str">
        <f>IF(IFERROR(VLOOKUP(AE1372,#REF!,1,0),"")&lt;&gt;"",1,"")</f>
        <v/>
      </c>
      <c r="BC1372" s="53" t="str">
        <f>IF(IFERROR(VLOOKUP(AE1372,#REF!,1,0),"")&lt;&gt;"",1,"")</f>
        <v/>
      </c>
      <c r="BD1372" s="53" t="str">
        <f>IF(IFERROR(VLOOKUP(AE1372,#REF!,1,0),"")&lt;&gt;"",1,"")</f>
        <v/>
      </c>
      <c r="BE1372" s="54">
        <f t="shared" si="411"/>
        <v>1</v>
      </c>
    </row>
    <row r="1373" spans="1:57" ht="16">
      <c r="A1373" s="33">
        <v>2051</v>
      </c>
      <c r="B1373" s="33">
        <v>741712</v>
      </c>
      <c r="C1373" s="33" t="str">
        <f t="shared" si="470"/>
        <v>741712000</v>
      </c>
      <c r="D1373" s="34" t="str">
        <f t="shared" si="459"/>
        <v>74</v>
      </c>
      <c r="E1373" s="34" t="str">
        <f t="shared" si="460"/>
        <v>1</v>
      </c>
      <c r="F1373" s="34" t="str">
        <f t="shared" si="461"/>
        <v>7</v>
      </c>
      <c r="G1373" s="34" t="str">
        <f t="shared" si="462"/>
        <v>1</v>
      </c>
      <c r="H1373" s="34" t="str">
        <f t="shared" si="463"/>
        <v>2</v>
      </c>
      <c r="I1373" s="34" t="str">
        <f t="shared" si="464"/>
        <v>0</v>
      </c>
      <c r="J1373" s="34" t="str">
        <f t="shared" si="465"/>
        <v>0</v>
      </c>
      <c r="K1373" s="34" t="str">
        <f t="shared" si="466"/>
        <v>0</v>
      </c>
      <c r="L1373" s="34" t="s">
        <v>5781</v>
      </c>
      <c r="M1373" s="35" t="s">
        <v>2117</v>
      </c>
      <c r="N1373" s="35" t="s">
        <v>261</v>
      </c>
      <c r="O1373" s="37" t="s">
        <v>19</v>
      </c>
      <c r="P1373" s="55" t="s">
        <v>136</v>
      </c>
      <c r="Q1373" s="55" t="s">
        <v>8</v>
      </c>
      <c r="R1373" s="55">
        <v>1</v>
      </c>
      <c r="S1373" s="55" t="s">
        <v>138</v>
      </c>
      <c r="T1373" s="55" t="s">
        <v>138</v>
      </c>
      <c r="U1373" s="55" t="s">
        <v>66</v>
      </c>
      <c r="V1373" s="55" t="s">
        <v>66</v>
      </c>
      <c r="W1373" s="55" t="s">
        <v>138</v>
      </c>
      <c r="X1373" s="55" t="s">
        <v>138</v>
      </c>
      <c r="Y1373" s="55" t="s">
        <v>66</v>
      </c>
      <c r="Z1373" s="58" t="s">
        <v>66</v>
      </c>
      <c r="AA1373" s="58" t="s">
        <v>138</v>
      </c>
      <c r="AB1373" s="58" t="s">
        <v>138</v>
      </c>
      <c r="AC1373" s="58" t="s">
        <v>8</v>
      </c>
      <c r="AD1373" s="55">
        <v>3</v>
      </c>
      <c r="AE1373" s="37" t="s">
        <v>2118</v>
      </c>
      <c r="AF1373" s="37" t="s">
        <v>2119</v>
      </c>
      <c r="AG1373" s="27"/>
      <c r="AH1373" s="30" t="s">
        <v>8</v>
      </c>
      <c r="AI1373" s="39"/>
      <c r="AJ1373" s="39" t="b">
        <f>IF(OR(AS1373=1,AT1373=1,AU1373=1,AV1373=1,AW1373=1,AX1373=1,AY1373=1,AZ1373=1,BA1373=1,BB1373=1,BC1373=1,BD1373=1),TRUE,FALSE)</f>
        <v>0</v>
      </c>
      <c r="AK1373" s="39" t="str">
        <f>O1373&amp;Q1373&amp;R1373&amp;U1373&amp;V1373&amp;Y1373&amp;Z1373&amp;AC1373&amp;AD1373</f>
        <v>C11000013</v>
      </c>
      <c r="AL1373" s="40">
        <v>741712</v>
      </c>
      <c r="AM1373" s="41" t="b">
        <f>C1373&lt;&gt;AK1373</f>
        <v>1</v>
      </c>
      <c r="AN1373" s="30" t="str">
        <f>N1373&amp;AK1373</f>
        <v>J9FC11000013</v>
      </c>
      <c r="AO1373" s="30"/>
      <c r="AP1373" s="31"/>
      <c r="AQ1373" s="31"/>
      <c r="AR1373" s="31">
        <f t="shared" si="467"/>
        <v>1</v>
      </c>
      <c r="AS1373" s="31" t="str">
        <f>IF(IFERROR(VLOOKUP(AE1373,#REF!,1,0),"")&lt;&gt;"",1,"")</f>
        <v/>
      </c>
      <c r="AT1373" s="31" t="str">
        <f>IF(IFERROR(VLOOKUP(AE1373,#REF!,1,0),"")&lt;&gt;"",1,"")</f>
        <v/>
      </c>
      <c r="AU1373" s="31" t="str">
        <f>IF(IFERROR(VLOOKUP(AE1373,#REF!,1,0),"")&lt;&gt;"",1,"")</f>
        <v/>
      </c>
      <c r="AV1373" s="31" t="str">
        <f>IF(IFERROR(VLOOKUP(AE1373,#REF!,1,0),"")&lt;&gt;"",1,"")</f>
        <v/>
      </c>
      <c r="AW1373" s="31" t="str">
        <f>IF(IFERROR(VLOOKUP(AE1373,#REF!,1,0),"")&lt;&gt;"",1,"")</f>
        <v/>
      </c>
      <c r="AX1373" s="31" t="str">
        <f>IF(IFERROR(VLOOKUP(AE1373,#REF!,1,0),"")&lt;&gt;"",1,"")</f>
        <v/>
      </c>
      <c r="AY1373" s="31" t="str">
        <f>IF(IFERROR(VLOOKUP(AE1373,#REF!,1,0),"")&lt;&gt;"",1,"")</f>
        <v/>
      </c>
      <c r="AZ1373" s="31" t="str">
        <f>IF(IFERROR(VLOOKUP(AE1373,#REF!,1,0),"")&lt;&gt;"",1,"")</f>
        <v/>
      </c>
      <c r="BA1373" s="31" t="str">
        <f>IF(IFERROR(VLOOKUP(AE1373,#REF!,1,0),"")&lt;&gt;"",1,"")</f>
        <v/>
      </c>
      <c r="BB1373" s="31" t="str">
        <f>IF(IFERROR(VLOOKUP(AE1373,#REF!,1,0),"")&lt;&gt;"",1,"")</f>
        <v/>
      </c>
      <c r="BC1373" s="31" t="str">
        <f>IF(IFERROR(VLOOKUP(AE1373,#REF!,1,0),"")&lt;&gt;"",1,"")</f>
        <v/>
      </c>
      <c r="BD1373" s="31" t="str">
        <f>IF(IFERROR(VLOOKUP(AE1373,#REF!,1,0),"")&lt;&gt;"",1,"")</f>
        <v/>
      </c>
      <c r="BE1373" s="32">
        <f t="shared" si="411"/>
        <v>1</v>
      </c>
    </row>
    <row r="1374" spans="1:57" ht="16">
      <c r="A1374" s="43">
        <v>2061</v>
      </c>
      <c r="B1374" s="43">
        <v>74171299</v>
      </c>
      <c r="C1374" s="43" t="str">
        <f t="shared" si="470"/>
        <v>741712990</v>
      </c>
      <c r="D1374" s="44" t="str">
        <f t="shared" si="459"/>
        <v>74</v>
      </c>
      <c r="E1374" s="44" t="str">
        <f t="shared" si="460"/>
        <v>1</v>
      </c>
      <c r="F1374" s="44" t="str">
        <f t="shared" si="461"/>
        <v>7</v>
      </c>
      <c r="G1374" s="44" t="str">
        <f t="shared" si="462"/>
        <v>1</v>
      </c>
      <c r="H1374" s="44" t="str">
        <f t="shared" si="463"/>
        <v>2</v>
      </c>
      <c r="I1374" s="44" t="str">
        <f t="shared" si="464"/>
        <v>9</v>
      </c>
      <c r="J1374" s="44" t="str">
        <f t="shared" si="465"/>
        <v>9</v>
      </c>
      <c r="K1374" s="44" t="str">
        <f t="shared" si="466"/>
        <v>0</v>
      </c>
      <c r="L1374" s="44"/>
      <c r="M1374" s="45" t="s">
        <v>2120</v>
      </c>
      <c r="N1374" s="45"/>
      <c r="O1374" s="46" t="s">
        <v>19</v>
      </c>
      <c r="P1374" s="47" t="s">
        <v>136</v>
      </c>
      <c r="Q1374" s="47" t="s">
        <v>8</v>
      </c>
      <c r="R1374" s="47"/>
      <c r="S1374" s="47" t="s">
        <v>138</v>
      </c>
      <c r="T1374" s="47" t="s">
        <v>138</v>
      </c>
      <c r="U1374" s="47" t="s">
        <v>66</v>
      </c>
      <c r="V1374" s="47" t="s">
        <v>66</v>
      </c>
      <c r="W1374" s="47"/>
      <c r="X1374" s="47" t="s">
        <v>138</v>
      </c>
      <c r="Y1374" s="47" t="s">
        <v>66</v>
      </c>
      <c r="Z1374" s="61" t="s">
        <v>66</v>
      </c>
      <c r="AA1374" s="61"/>
      <c r="AB1374" s="61" t="s">
        <v>138</v>
      </c>
      <c r="AC1374" s="61" t="s">
        <v>66</v>
      </c>
      <c r="AD1374" s="47" t="s">
        <v>66</v>
      </c>
      <c r="AE1374" s="87" t="s">
        <v>2121</v>
      </c>
      <c r="AF1374" s="51"/>
      <c r="AG1374" s="51" t="s">
        <v>8</v>
      </c>
      <c r="AH1374" s="52" t="s">
        <v>8</v>
      </c>
      <c r="AI1374" s="39"/>
      <c r="AJ1374" s="39"/>
      <c r="AK1374" s="39" t="e">
        <f>O1374&amp;Q1374&amp;#REF!&amp;U1374&amp;V1374&amp;Y1374&amp;Z1374&amp;AC1374&amp;AD1374</f>
        <v>#REF!</v>
      </c>
      <c r="AL1374" s="43">
        <v>74171299</v>
      </c>
      <c r="AM1374" s="44" t="e">
        <f>C1374&lt;&gt;AK1374</f>
        <v>#REF!</v>
      </c>
      <c r="AN1374" s="52"/>
      <c r="AO1374" s="52"/>
      <c r="AP1374" s="53"/>
      <c r="AQ1374" s="53"/>
      <c r="AR1374" s="53">
        <f t="shared" si="467"/>
        <v>1</v>
      </c>
      <c r="AS1374" s="53" t="str">
        <f>IF(IFERROR(VLOOKUP(AE1374,#REF!,1,0),"")&lt;&gt;"",1,"")</f>
        <v/>
      </c>
      <c r="AT1374" s="53" t="str">
        <f>IF(IFERROR(VLOOKUP(AE1374,#REF!,1,0),"")&lt;&gt;"",1,"")</f>
        <v/>
      </c>
      <c r="AU1374" s="53" t="str">
        <f>IF(IFERROR(VLOOKUP(AE1374,#REF!,1,0),"")&lt;&gt;"",1,"")</f>
        <v/>
      </c>
      <c r="AV1374" s="53" t="str">
        <f>IF(IFERROR(VLOOKUP(AE1374,#REF!,1,0),"")&lt;&gt;"",1,"")</f>
        <v/>
      </c>
      <c r="AW1374" s="53" t="str">
        <f>IF(IFERROR(VLOOKUP(AE1374,#REF!,1,0),"")&lt;&gt;"",1,"")</f>
        <v/>
      </c>
      <c r="AX1374" s="53" t="str">
        <f>IF(IFERROR(VLOOKUP(AE1374,#REF!,1,0),"")&lt;&gt;"",1,"")</f>
        <v/>
      </c>
      <c r="AY1374" s="53" t="str">
        <f>IF(IFERROR(VLOOKUP(AE1374,#REF!,1,0),"")&lt;&gt;"",1,"")</f>
        <v/>
      </c>
      <c r="AZ1374" s="53" t="str">
        <f>IF(IFERROR(VLOOKUP(AE1374,#REF!,1,0),"")&lt;&gt;"",1,"")</f>
        <v/>
      </c>
      <c r="BA1374" s="53" t="str">
        <f>IF(IFERROR(VLOOKUP(AE1374,#REF!,1,0),"")&lt;&gt;"",1,"")</f>
        <v/>
      </c>
      <c r="BB1374" s="53" t="str">
        <f>IF(IFERROR(VLOOKUP(AE1374,#REF!,1,0),"")&lt;&gt;"",1,"")</f>
        <v/>
      </c>
      <c r="BC1374" s="53" t="str">
        <f>IF(IFERROR(VLOOKUP(AE1374,#REF!,1,0),"")&lt;&gt;"",1,"")</f>
        <v/>
      </c>
      <c r="BD1374" s="53" t="str">
        <f>IF(IFERROR(VLOOKUP(AE1374,#REF!,1,0),"")&lt;&gt;"",1,"")</f>
        <v/>
      </c>
      <c r="BE1374" s="54">
        <f t="shared" si="411"/>
        <v>1</v>
      </c>
    </row>
    <row r="1375" spans="1:57" ht="16">
      <c r="A1375" s="33">
        <v>2062</v>
      </c>
      <c r="B1375" s="33">
        <v>741713</v>
      </c>
      <c r="C1375" s="33" t="str">
        <f t="shared" si="470"/>
        <v>741713000</v>
      </c>
      <c r="D1375" s="34" t="str">
        <f t="shared" si="459"/>
        <v>74</v>
      </c>
      <c r="E1375" s="34" t="str">
        <f t="shared" si="460"/>
        <v>1</v>
      </c>
      <c r="F1375" s="34" t="str">
        <f t="shared" si="461"/>
        <v>7</v>
      </c>
      <c r="G1375" s="34" t="str">
        <f t="shared" si="462"/>
        <v>1</v>
      </c>
      <c r="H1375" s="34" t="str">
        <f t="shared" si="463"/>
        <v>3</v>
      </c>
      <c r="I1375" s="34" t="str">
        <f t="shared" si="464"/>
        <v>0</v>
      </c>
      <c r="J1375" s="34" t="str">
        <f t="shared" si="465"/>
        <v>0</v>
      </c>
      <c r="K1375" s="34" t="str">
        <f t="shared" si="466"/>
        <v>0</v>
      </c>
      <c r="L1375" s="34" t="s">
        <v>5782</v>
      </c>
      <c r="M1375" s="35" t="s">
        <v>2122</v>
      </c>
      <c r="N1375" s="35" t="s">
        <v>261</v>
      </c>
      <c r="O1375" s="37" t="s">
        <v>19</v>
      </c>
      <c r="P1375" s="55" t="s">
        <v>136</v>
      </c>
      <c r="Q1375" s="55" t="s">
        <v>8</v>
      </c>
      <c r="R1375" s="55">
        <v>1</v>
      </c>
      <c r="S1375" s="55" t="s">
        <v>138</v>
      </c>
      <c r="T1375" s="55" t="s">
        <v>138</v>
      </c>
      <c r="U1375" s="55" t="s">
        <v>66</v>
      </c>
      <c r="V1375" s="55" t="s">
        <v>66</v>
      </c>
      <c r="W1375" s="55" t="s">
        <v>138</v>
      </c>
      <c r="X1375" s="55" t="s">
        <v>138</v>
      </c>
      <c r="Y1375" s="55" t="s">
        <v>66</v>
      </c>
      <c r="Z1375" s="58" t="s">
        <v>66</v>
      </c>
      <c r="AA1375" s="58" t="s">
        <v>138</v>
      </c>
      <c r="AB1375" s="58" t="s">
        <v>138</v>
      </c>
      <c r="AC1375" s="58" t="s">
        <v>8</v>
      </c>
      <c r="AD1375" s="55">
        <v>4</v>
      </c>
      <c r="AE1375" s="37" t="s">
        <v>2123</v>
      </c>
      <c r="AF1375" s="37" t="s">
        <v>2124</v>
      </c>
      <c r="AG1375" s="27"/>
      <c r="AH1375" s="30" t="s">
        <v>8</v>
      </c>
      <c r="AI1375" s="39"/>
      <c r="AJ1375" s="39" t="b">
        <f>IF(OR(AS1375=1,AT1375=1,AU1375=1,AV1375=1,AW1375=1,AX1375=1,AY1375=1,AZ1375=1,BA1375=1,BB1375=1,BC1375=1,BD1375=1),TRUE,FALSE)</f>
        <v>0</v>
      </c>
      <c r="AK1375" s="39" t="str">
        <f>O1375&amp;Q1375&amp;R1375&amp;U1375&amp;V1375&amp;Y1375&amp;Z1375&amp;AC1375&amp;AD1375</f>
        <v>C11000014</v>
      </c>
      <c r="AL1375" s="40">
        <v>741713</v>
      </c>
      <c r="AM1375" s="41" t="b">
        <f>C1375&lt;&gt;AK1375</f>
        <v>1</v>
      </c>
      <c r="AN1375" s="30" t="str">
        <f>N1375&amp;AK1375</f>
        <v>J9FC11000014</v>
      </c>
      <c r="AO1375" s="30"/>
      <c r="AP1375" s="31"/>
      <c r="AQ1375" s="31"/>
      <c r="AR1375" s="31">
        <f t="shared" si="467"/>
        <v>1</v>
      </c>
      <c r="AS1375" s="31" t="str">
        <f>IF(IFERROR(VLOOKUP(AE1375,#REF!,1,0),"")&lt;&gt;"",1,"")</f>
        <v/>
      </c>
      <c r="AT1375" s="31" t="str">
        <f>IF(IFERROR(VLOOKUP(AE1375,#REF!,1,0),"")&lt;&gt;"",1,"")</f>
        <v/>
      </c>
      <c r="AU1375" s="31" t="str">
        <f>IF(IFERROR(VLOOKUP(AE1375,#REF!,1,0),"")&lt;&gt;"",1,"")</f>
        <v/>
      </c>
      <c r="AV1375" s="31" t="str">
        <f>IF(IFERROR(VLOOKUP(AE1375,#REF!,1,0),"")&lt;&gt;"",1,"")</f>
        <v/>
      </c>
      <c r="AW1375" s="31" t="str">
        <f>IF(IFERROR(VLOOKUP(AE1375,#REF!,1,0),"")&lt;&gt;"",1,"")</f>
        <v/>
      </c>
      <c r="AX1375" s="31" t="str">
        <f>IF(IFERROR(VLOOKUP(AE1375,#REF!,1,0),"")&lt;&gt;"",1,"")</f>
        <v/>
      </c>
      <c r="AY1375" s="31" t="str">
        <f>IF(IFERROR(VLOOKUP(AE1375,#REF!,1,0),"")&lt;&gt;"",1,"")</f>
        <v/>
      </c>
      <c r="AZ1375" s="31" t="str">
        <f>IF(IFERROR(VLOOKUP(AE1375,#REF!,1,0),"")&lt;&gt;"",1,"")</f>
        <v/>
      </c>
      <c r="BA1375" s="31" t="str">
        <f>IF(IFERROR(VLOOKUP(AE1375,#REF!,1,0),"")&lt;&gt;"",1,"")</f>
        <v/>
      </c>
      <c r="BB1375" s="31" t="str">
        <f>IF(IFERROR(VLOOKUP(AE1375,#REF!,1,0),"")&lt;&gt;"",1,"")</f>
        <v/>
      </c>
      <c r="BC1375" s="31" t="str">
        <f>IF(IFERROR(VLOOKUP(AE1375,#REF!,1,0),"")&lt;&gt;"",1,"")</f>
        <v/>
      </c>
      <c r="BD1375" s="31" t="str">
        <f>IF(IFERROR(VLOOKUP(AE1375,#REF!,1,0),"")&lt;&gt;"",1,"")</f>
        <v/>
      </c>
      <c r="BE1375" s="32">
        <f t="shared" si="411"/>
        <v>1</v>
      </c>
    </row>
    <row r="1376" spans="1:57" ht="16">
      <c r="A1376" s="43">
        <v>2065</v>
      </c>
      <c r="B1376" s="43">
        <v>7417139</v>
      </c>
      <c r="C1376" s="43" t="str">
        <f t="shared" si="470"/>
        <v>741713900</v>
      </c>
      <c r="D1376" s="44" t="str">
        <f t="shared" si="459"/>
        <v>74</v>
      </c>
      <c r="E1376" s="44" t="str">
        <f t="shared" si="460"/>
        <v>1</v>
      </c>
      <c r="F1376" s="44" t="str">
        <f t="shared" si="461"/>
        <v>7</v>
      </c>
      <c r="G1376" s="44" t="str">
        <f t="shared" si="462"/>
        <v>1</v>
      </c>
      <c r="H1376" s="44" t="str">
        <f t="shared" si="463"/>
        <v>3</v>
      </c>
      <c r="I1376" s="44" t="str">
        <f t="shared" si="464"/>
        <v>9</v>
      </c>
      <c r="J1376" s="44" t="str">
        <f t="shared" si="465"/>
        <v>0</v>
      </c>
      <c r="K1376" s="44" t="str">
        <f t="shared" si="466"/>
        <v>0</v>
      </c>
      <c r="L1376" s="44"/>
      <c r="M1376" s="45" t="s">
        <v>2125</v>
      </c>
      <c r="N1376" s="45"/>
      <c r="O1376" s="46" t="s">
        <v>19</v>
      </c>
      <c r="P1376" s="47" t="s">
        <v>136</v>
      </c>
      <c r="Q1376" s="47" t="s">
        <v>8</v>
      </c>
      <c r="R1376" s="47"/>
      <c r="S1376" s="47" t="s">
        <v>138</v>
      </c>
      <c r="T1376" s="47" t="s">
        <v>138</v>
      </c>
      <c r="U1376" s="47" t="s">
        <v>66</v>
      </c>
      <c r="V1376" s="47" t="s">
        <v>66</v>
      </c>
      <c r="W1376" s="47"/>
      <c r="X1376" s="47" t="s">
        <v>138</v>
      </c>
      <c r="Y1376" s="47" t="s">
        <v>66</v>
      </c>
      <c r="Z1376" s="61" t="s">
        <v>66</v>
      </c>
      <c r="AA1376" s="61"/>
      <c r="AB1376" s="61" t="s">
        <v>138</v>
      </c>
      <c r="AC1376" s="61" t="s">
        <v>66</v>
      </c>
      <c r="AD1376" s="47" t="s">
        <v>66</v>
      </c>
      <c r="AE1376" s="87" t="s">
        <v>2126</v>
      </c>
      <c r="AF1376" s="51"/>
      <c r="AG1376" s="51" t="s">
        <v>8</v>
      </c>
      <c r="AH1376" s="52" t="s">
        <v>8</v>
      </c>
      <c r="AI1376" s="39"/>
      <c r="AJ1376" s="39"/>
      <c r="AK1376" s="39" t="e">
        <f>O1376&amp;Q1376&amp;#REF!&amp;U1376&amp;V1376&amp;Y1376&amp;Z1376&amp;AC1376&amp;AD1376</f>
        <v>#REF!</v>
      </c>
      <c r="AL1376" s="43">
        <v>7417139</v>
      </c>
      <c r="AM1376" s="44" t="e">
        <f>C1376&lt;&gt;AK1376</f>
        <v>#REF!</v>
      </c>
      <c r="AN1376" s="52"/>
      <c r="AO1376" s="52"/>
      <c r="AP1376" s="53"/>
      <c r="AQ1376" s="53"/>
      <c r="AR1376" s="53">
        <f t="shared" si="467"/>
        <v>1</v>
      </c>
      <c r="AS1376" s="53" t="str">
        <f>IF(IFERROR(VLOOKUP(AE1376,#REF!,1,0),"")&lt;&gt;"",1,"")</f>
        <v/>
      </c>
      <c r="AT1376" s="53" t="str">
        <f>IF(IFERROR(VLOOKUP(AE1376,#REF!,1,0),"")&lt;&gt;"",1,"")</f>
        <v/>
      </c>
      <c r="AU1376" s="53" t="str">
        <f>IF(IFERROR(VLOOKUP(AE1376,#REF!,1,0),"")&lt;&gt;"",1,"")</f>
        <v/>
      </c>
      <c r="AV1376" s="53" t="str">
        <f>IF(IFERROR(VLOOKUP(AE1376,#REF!,1,0),"")&lt;&gt;"",1,"")</f>
        <v/>
      </c>
      <c r="AW1376" s="53" t="str">
        <f>IF(IFERROR(VLOOKUP(AE1376,#REF!,1,0),"")&lt;&gt;"",1,"")</f>
        <v/>
      </c>
      <c r="AX1376" s="53" t="str">
        <f>IF(IFERROR(VLOOKUP(AE1376,#REF!,1,0),"")&lt;&gt;"",1,"")</f>
        <v/>
      </c>
      <c r="AY1376" s="53" t="str">
        <f>IF(IFERROR(VLOOKUP(AE1376,#REF!,1,0),"")&lt;&gt;"",1,"")</f>
        <v/>
      </c>
      <c r="AZ1376" s="53" t="str">
        <f>IF(IFERROR(VLOOKUP(AE1376,#REF!,1,0),"")&lt;&gt;"",1,"")</f>
        <v/>
      </c>
      <c r="BA1376" s="53" t="str">
        <f>IF(IFERROR(VLOOKUP(AE1376,#REF!,1,0),"")&lt;&gt;"",1,"")</f>
        <v/>
      </c>
      <c r="BB1376" s="53" t="str">
        <f>IF(IFERROR(VLOOKUP(AE1376,#REF!,1,0),"")&lt;&gt;"",1,"")</f>
        <v/>
      </c>
      <c r="BC1376" s="53" t="str">
        <f>IF(IFERROR(VLOOKUP(AE1376,#REF!,1,0),"")&lt;&gt;"",1,"")</f>
        <v/>
      </c>
      <c r="BD1376" s="53" t="str">
        <f>IF(IFERROR(VLOOKUP(AE1376,#REF!,1,0),"")&lt;&gt;"",1,"")</f>
        <v/>
      </c>
      <c r="BE1376" s="54">
        <f t="shared" si="411"/>
        <v>1</v>
      </c>
    </row>
    <row r="1377" spans="1:57" ht="16">
      <c r="A1377" s="33">
        <v>2066</v>
      </c>
      <c r="B1377" s="33">
        <v>741714</v>
      </c>
      <c r="C1377" s="33" t="str">
        <f t="shared" si="470"/>
        <v>741714000</v>
      </c>
      <c r="D1377" s="34" t="str">
        <f t="shared" si="459"/>
        <v>74</v>
      </c>
      <c r="E1377" s="34" t="str">
        <f t="shared" si="460"/>
        <v>1</v>
      </c>
      <c r="F1377" s="34" t="str">
        <f t="shared" si="461"/>
        <v>7</v>
      </c>
      <c r="G1377" s="34" t="str">
        <f t="shared" si="462"/>
        <v>1</v>
      </c>
      <c r="H1377" s="34" t="str">
        <f t="shared" si="463"/>
        <v>4</v>
      </c>
      <c r="I1377" s="34" t="str">
        <f t="shared" si="464"/>
        <v>0</v>
      </c>
      <c r="J1377" s="34" t="str">
        <f t="shared" si="465"/>
        <v>0</v>
      </c>
      <c r="K1377" s="34" t="str">
        <f t="shared" si="466"/>
        <v>0</v>
      </c>
      <c r="L1377" s="34" t="s">
        <v>5783</v>
      </c>
      <c r="M1377" s="35" t="s">
        <v>2127</v>
      </c>
      <c r="N1377" s="35" t="s">
        <v>261</v>
      </c>
      <c r="O1377" s="37" t="s">
        <v>19</v>
      </c>
      <c r="P1377" s="55" t="s">
        <v>136</v>
      </c>
      <c r="Q1377" s="55" t="s">
        <v>8</v>
      </c>
      <c r="R1377" s="55">
        <v>1</v>
      </c>
      <c r="S1377" s="55" t="s">
        <v>138</v>
      </c>
      <c r="T1377" s="55" t="s">
        <v>138</v>
      </c>
      <c r="U1377" s="55" t="s">
        <v>66</v>
      </c>
      <c r="V1377" s="55" t="s">
        <v>66</v>
      </c>
      <c r="W1377" s="55" t="s">
        <v>138</v>
      </c>
      <c r="X1377" s="55" t="s">
        <v>138</v>
      </c>
      <c r="Y1377" s="55" t="s">
        <v>66</v>
      </c>
      <c r="Z1377" s="58" t="s">
        <v>66</v>
      </c>
      <c r="AA1377" s="58" t="s">
        <v>138</v>
      </c>
      <c r="AB1377" s="58" t="s">
        <v>138</v>
      </c>
      <c r="AC1377" s="58" t="s">
        <v>8</v>
      </c>
      <c r="AD1377" s="55">
        <v>5</v>
      </c>
      <c r="AE1377" s="37" t="s">
        <v>2128</v>
      </c>
      <c r="AF1377" s="37" t="s">
        <v>2129</v>
      </c>
      <c r="AG1377" s="27"/>
      <c r="AH1377" s="30" t="s">
        <v>8</v>
      </c>
      <c r="AI1377" s="39"/>
      <c r="AJ1377" s="39" t="b">
        <f>IF(OR(AS1377=1,AT1377=1,AU1377=1,AV1377=1,AW1377=1,AX1377=1,AY1377=1,AZ1377=1,BA1377=1,BB1377=1,BC1377=1,BD1377=1),TRUE,FALSE)</f>
        <v>0</v>
      </c>
      <c r="AK1377" s="39" t="str">
        <f>O1377&amp;Q1377&amp;R1377&amp;U1377&amp;V1377&amp;Y1377&amp;Z1377&amp;AC1377&amp;AD1377</f>
        <v>C11000015</v>
      </c>
      <c r="AL1377" s="40">
        <v>741714</v>
      </c>
      <c r="AM1377" s="41" t="b">
        <f>C1377&lt;&gt;AK1377</f>
        <v>1</v>
      </c>
      <c r="AN1377" s="30" t="str">
        <f>N1377&amp;AK1377</f>
        <v>J9FC11000015</v>
      </c>
      <c r="AO1377" s="30"/>
      <c r="AP1377" s="31"/>
      <c r="AQ1377" s="31"/>
      <c r="AR1377" s="31">
        <f t="shared" si="467"/>
        <v>1</v>
      </c>
      <c r="AS1377" s="31" t="str">
        <f>IF(IFERROR(VLOOKUP(AE1377,#REF!,1,0),"")&lt;&gt;"",1,"")</f>
        <v/>
      </c>
      <c r="AT1377" s="31" t="str">
        <f>IF(IFERROR(VLOOKUP(AE1377,#REF!,1,0),"")&lt;&gt;"",1,"")</f>
        <v/>
      </c>
      <c r="AU1377" s="31" t="str">
        <f>IF(IFERROR(VLOOKUP(AE1377,#REF!,1,0),"")&lt;&gt;"",1,"")</f>
        <v/>
      </c>
      <c r="AV1377" s="31" t="str">
        <f>IF(IFERROR(VLOOKUP(AE1377,#REF!,1,0),"")&lt;&gt;"",1,"")</f>
        <v/>
      </c>
      <c r="AW1377" s="31" t="str">
        <f>IF(IFERROR(VLOOKUP(AE1377,#REF!,1,0),"")&lt;&gt;"",1,"")</f>
        <v/>
      </c>
      <c r="AX1377" s="31" t="str">
        <f>IF(IFERROR(VLOOKUP(AE1377,#REF!,1,0),"")&lt;&gt;"",1,"")</f>
        <v/>
      </c>
      <c r="AY1377" s="31" t="str">
        <f>IF(IFERROR(VLOOKUP(AE1377,#REF!,1,0),"")&lt;&gt;"",1,"")</f>
        <v/>
      </c>
      <c r="AZ1377" s="31" t="str">
        <f>IF(IFERROR(VLOOKUP(AE1377,#REF!,1,0),"")&lt;&gt;"",1,"")</f>
        <v/>
      </c>
      <c r="BA1377" s="31" t="str">
        <f>IF(IFERROR(VLOOKUP(AE1377,#REF!,1,0),"")&lt;&gt;"",1,"")</f>
        <v/>
      </c>
      <c r="BB1377" s="31" t="str">
        <f>IF(IFERROR(VLOOKUP(AE1377,#REF!,1,0),"")&lt;&gt;"",1,"")</f>
        <v/>
      </c>
      <c r="BC1377" s="31" t="str">
        <f>IF(IFERROR(VLOOKUP(AE1377,#REF!,1,0),"")&lt;&gt;"",1,"")</f>
        <v/>
      </c>
      <c r="BD1377" s="31" t="str">
        <f>IF(IFERROR(VLOOKUP(AE1377,#REF!,1,0),"")&lt;&gt;"",1,"")</f>
        <v/>
      </c>
      <c r="BE1377" s="32">
        <f t="shared" si="411"/>
        <v>1</v>
      </c>
    </row>
    <row r="1378" spans="1:57" ht="16">
      <c r="A1378" s="43">
        <v>2071</v>
      </c>
      <c r="B1378" s="43">
        <v>7417149</v>
      </c>
      <c r="C1378" s="43" t="str">
        <f t="shared" si="470"/>
        <v>741714900</v>
      </c>
      <c r="D1378" s="44" t="str">
        <f t="shared" si="459"/>
        <v>74</v>
      </c>
      <c r="E1378" s="44" t="str">
        <f t="shared" si="460"/>
        <v>1</v>
      </c>
      <c r="F1378" s="44" t="str">
        <f t="shared" si="461"/>
        <v>7</v>
      </c>
      <c r="G1378" s="44" t="str">
        <f t="shared" si="462"/>
        <v>1</v>
      </c>
      <c r="H1378" s="44" t="str">
        <f t="shared" si="463"/>
        <v>4</v>
      </c>
      <c r="I1378" s="44" t="str">
        <f t="shared" si="464"/>
        <v>9</v>
      </c>
      <c r="J1378" s="44" t="str">
        <f t="shared" si="465"/>
        <v>0</v>
      </c>
      <c r="K1378" s="44" t="str">
        <f t="shared" si="466"/>
        <v>0</v>
      </c>
      <c r="L1378" s="44"/>
      <c r="M1378" s="45" t="s">
        <v>2130</v>
      </c>
      <c r="N1378" s="45"/>
      <c r="O1378" s="46" t="s">
        <v>19</v>
      </c>
      <c r="P1378" s="47" t="s">
        <v>136</v>
      </c>
      <c r="Q1378" s="47" t="s">
        <v>8</v>
      </c>
      <c r="R1378" s="47"/>
      <c r="S1378" s="47" t="s">
        <v>138</v>
      </c>
      <c r="T1378" s="47" t="s">
        <v>138</v>
      </c>
      <c r="U1378" s="47" t="s">
        <v>66</v>
      </c>
      <c r="V1378" s="47" t="s">
        <v>66</v>
      </c>
      <c r="W1378" s="47"/>
      <c r="X1378" s="47" t="s">
        <v>138</v>
      </c>
      <c r="Y1378" s="47" t="s">
        <v>66</v>
      </c>
      <c r="Z1378" s="61" t="s">
        <v>66</v>
      </c>
      <c r="AA1378" s="61"/>
      <c r="AB1378" s="61" t="s">
        <v>138</v>
      </c>
      <c r="AC1378" s="61" t="s">
        <v>66</v>
      </c>
      <c r="AD1378" s="47" t="s">
        <v>66</v>
      </c>
      <c r="AE1378" s="87" t="s">
        <v>2131</v>
      </c>
      <c r="AF1378" s="51"/>
      <c r="AG1378" s="51" t="s">
        <v>8</v>
      </c>
      <c r="AH1378" s="52" t="s">
        <v>8</v>
      </c>
      <c r="AI1378" s="39"/>
      <c r="AJ1378" s="39"/>
      <c r="AK1378" s="39" t="e">
        <f>O1378&amp;Q1378&amp;#REF!&amp;U1378&amp;V1378&amp;Y1378&amp;Z1378&amp;AC1378&amp;AD1378</f>
        <v>#REF!</v>
      </c>
      <c r="AL1378" s="43">
        <v>7417149</v>
      </c>
      <c r="AM1378" s="44" t="e">
        <f>C1378&lt;&gt;AK1378</f>
        <v>#REF!</v>
      </c>
      <c r="AN1378" s="52"/>
      <c r="AO1378" s="52"/>
      <c r="AP1378" s="53"/>
      <c r="AQ1378" s="53"/>
      <c r="AR1378" s="53">
        <f t="shared" si="467"/>
        <v>1</v>
      </c>
      <c r="AS1378" s="53" t="str">
        <f>IF(IFERROR(VLOOKUP(AE1378,#REF!,1,0),"")&lt;&gt;"",1,"")</f>
        <v/>
      </c>
      <c r="AT1378" s="53" t="str">
        <f>IF(IFERROR(VLOOKUP(AE1378,#REF!,1,0),"")&lt;&gt;"",1,"")</f>
        <v/>
      </c>
      <c r="AU1378" s="53" t="str">
        <f>IF(IFERROR(VLOOKUP(AE1378,#REF!,1,0),"")&lt;&gt;"",1,"")</f>
        <v/>
      </c>
      <c r="AV1378" s="53" t="str">
        <f>IF(IFERROR(VLOOKUP(AE1378,#REF!,1,0),"")&lt;&gt;"",1,"")</f>
        <v/>
      </c>
      <c r="AW1378" s="53" t="str">
        <f>IF(IFERROR(VLOOKUP(AE1378,#REF!,1,0),"")&lt;&gt;"",1,"")</f>
        <v/>
      </c>
      <c r="AX1378" s="53" t="str">
        <f>IF(IFERROR(VLOOKUP(AE1378,#REF!,1,0),"")&lt;&gt;"",1,"")</f>
        <v/>
      </c>
      <c r="AY1378" s="53" t="str">
        <f>IF(IFERROR(VLOOKUP(AE1378,#REF!,1,0),"")&lt;&gt;"",1,"")</f>
        <v/>
      </c>
      <c r="AZ1378" s="53" t="str">
        <f>IF(IFERROR(VLOOKUP(AE1378,#REF!,1,0),"")&lt;&gt;"",1,"")</f>
        <v/>
      </c>
      <c r="BA1378" s="53" t="str">
        <f>IF(IFERROR(VLOOKUP(AE1378,#REF!,1,0),"")&lt;&gt;"",1,"")</f>
        <v/>
      </c>
      <c r="BB1378" s="53" t="str">
        <f>IF(IFERROR(VLOOKUP(AE1378,#REF!,1,0),"")&lt;&gt;"",1,"")</f>
        <v/>
      </c>
      <c r="BC1378" s="53" t="str">
        <f>IF(IFERROR(VLOOKUP(AE1378,#REF!,1,0),"")&lt;&gt;"",1,"")</f>
        <v/>
      </c>
      <c r="BD1378" s="53" t="str">
        <f>IF(IFERROR(VLOOKUP(AE1378,#REF!,1,0),"")&lt;&gt;"",1,"")</f>
        <v/>
      </c>
      <c r="BE1378" s="54">
        <f t="shared" si="411"/>
        <v>1</v>
      </c>
    </row>
    <row r="1379" spans="1:57" ht="16">
      <c r="A1379" s="33">
        <v>2072</v>
      </c>
      <c r="B1379" s="33">
        <v>741715</v>
      </c>
      <c r="C1379" s="33" t="str">
        <f t="shared" si="470"/>
        <v>741715000</v>
      </c>
      <c r="D1379" s="34" t="str">
        <f t="shared" si="459"/>
        <v>74</v>
      </c>
      <c r="E1379" s="34" t="str">
        <f t="shared" si="460"/>
        <v>1</v>
      </c>
      <c r="F1379" s="34" t="str">
        <f t="shared" si="461"/>
        <v>7</v>
      </c>
      <c r="G1379" s="34" t="str">
        <f t="shared" si="462"/>
        <v>1</v>
      </c>
      <c r="H1379" s="34" t="str">
        <f t="shared" si="463"/>
        <v>5</v>
      </c>
      <c r="I1379" s="34" t="str">
        <f t="shared" si="464"/>
        <v>0</v>
      </c>
      <c r="J1379" s="34" t="str">
        <f t="shared" si="465"/>
        <v>0</v>
      </c>
      <c r="K1379" s="34" t="str">
        <f t="shared" si="466"/>
        <v>0</v>
      </c>
      <c r="L1379" s="34" t="s">
        <v>5784</v>
      </c>
      <c r="M1379" s="35" t="s">
        <v>2132</v>
      </c>
      <c r="N1379" s="35" t="s">
        <v>261</v>
      </c>
      <c r="O1379" s="37" t="s">
        <v>19</v>
      </c>
      <c r="P1379" s="55" t="s">
        <v>136</v>
      </c>
      <c r="Q1379" s="55" t="s">
        <v>8</v>
      </c>
      <c r="R1379" s="55">
        <v>1</v>
      </c>
      <c r="S1379" s="55" t="s">
        <v>138</v>
      </c>
      <c r="T1379" s="55" t="s">
        <v>138</v>
      </c>
      <c r="U1379" s="55" t="s">
        <v>66</v>
      </c>
      <c r="V1379" s="55" t="s">
        <v>66</v>
      </c>
      <c r="W1379" s="55" t="s">
        <v>138</v>
      </c>
      <c r="X1379" s="55" t="s">
        <v>138</v>
      </c>
      <c r="Y1379" s="55" t="s">
        <v>66</v>
      </c>
      <c r="Z1379" s="58" t="s">
        <v>66</v>
      </c>
      <c r="AA1379" s="58" t="s">
        <v>138</v>
      </c>
      <c r="AB1379" s="58" t="s">
        <v>138</v>
      </c>
      <c r="AC1379" s="58" t="s">
        <v>8</v>
      </c>
      <c r="AD1379" s="55">
        <v>6</v>
      </c>
      <c r="AE1379" s="37" t="s">
        <v>2133</v>
      </c>
      <c r="AF1379" s="37" t="s">
        <v>2134</v>
      </c>
      <c r="AG1379" s="27"/>
      <c r="AH1379" s="30" t="s">
        <v>8</v>
      </c>
      <c r="AI1379" s="39"/>
      <c r="AJ1379" s="39" t="b">
        <f>IF(OR(AS1379=1,AT1379=1,AU1379=1,AV1379=1,AW1379=1,AX1379=1,AY1379=1,AZ1379=1,BA1379=1,BB1379=1,BC1379=1,BD1379=1),TRUE,FALSE)</f>
        <v>0</v>
      </c>
      <c r="AK1379" s="39" t="str">
        <f>O1379&amp;Q1379&amp;R1379&amp;U1379&amp;V1379&amp;Y1379&amp;Z1379&amp;AC1379&amp;AD1379</f>
        <v>C11000016</v>
      </c>
      <c r="AL1379" s="40">
        <v>741715</v>
      </c>
      <c r="AM1379" s="41" t="b">
        <f>C1379&lt;&gt;AK1379</f>
        <v>1</v>
      </c>
      <c r="AN1379" s="30" t="str">
        <f>N1379&amp;AK1379</f>
        <v>J9FC11000016</v>
      </c>
      <c r="AO1379" s="30"/>
      <c r="AP1379" s="31"/>
      <c r="AQ1379" s="31"/>
      <c r="AR1379" s="31">
        <f t="shared" si="467"/>
        <v>1</v>
      </c>
      <c r="AS1379" s="31" t="str">
        <f>IF(IFERROR(VLOOKUP(AE1379,#REF!,1,0),"")&lt;&gt;"",1,"")</f>
        <v/>
      </c>
      <c r="AT1379" s="31" t="str">
        <f>IF(IFERROR(VLOOKUP(AE1379,#REF!,1,0),"")&lt;&gt;"",1,"")</f>
        <v/>
      </c>
      <c r="AU1379" s="31" t="str">
        <f>IF(IFERROR(VLOOKUP(AE1379,#REF!,1,0),"")&lt;&gt;"",1,"")</f>
        <v/>
      </c>
      <c r="AV1379" s="31" t="str">
        <f>IF(IFERROR(VLOOKUP(AE1379,#REF!,1,0),"")&lt;&gt;"",1,"")</f>
        <v/>
      </c>
      <c r="AW1379" s="31" t="str">
        <f>IF(IFERROR(VLOOKUP(AE1379,#REF!,1,0),"")&lt;&gt;"",1,"")</f>
        <v/>
      </c>
      <c r="AX1379" s="31" t="str">
        <f>IF(IFERROR(VLOOKUP(AE1379,#REF!,1,0),"")&lt;&gt;"",1,"")</f>
        <v/>
      </c>
      <c r="AY1379" s="31" t="str">
        <f>IF(IFERROR(VLOOKUP(AE1379,#REF!,1,0),"")&lt;&gt;"",1,"")</f>
        <v/>
      </c>
      <c r="AZ1379" s="31" t="str">
        <f>IF(IFERROR(VLOOKUP(AE1379,#REF!,1,0),"")&lt;&gt;"",1,"")</f>
        <v/>
      </c>
      <c r="BA1379" s="31" t="str">
        <f>IF(IFERROR(VLOOKUP(AE1379,#REF!,1,0),"")&lt;&gt;"",1,"")</f>
        <v/>
      </c>
      <c r="BB1379" s="31" t="str">
        <f>IF(IFERROR(VLOOKUP(AE1379,#REF!,1,0),"")&lt;&gt;"",1,"")</f>
        <v/>
      </c>
      <c r="BC1379" s="31" t="str">
        <f>IF(IFERROR(VLOOKUP(AE1379,#REF!,1,0),"")&lt;&gt;"",1,"")</f>
        <v/>
      </c>
      <c r="BD1379" s="31" t="str">
        <f>IF(IFERROR(VLOOKUP(AE1379,#REF!,1,0),"")&lt;&gt;"",1,"")</f>
        <v/>
      </c>
      <c r="BE1379" s="32">
        <f t="shared" si="411"/>
        <v>1</v>
      </c>
    </row>
    <row r="1380" spans="1:57" ht="16">
      <c r="A1380" s="43">
        <v>2090</v>
      </c>
      <c r="B1380" s="43">
        <v>74171599</v>
      </c>
      <c r="C1380" s="43" t="str">
        <f t="shared" si="470"/>
        <v>741715990</v>
      </c>
      <c r="D1380" s="44" t="str">
        <f t="shared" si="459"/>
        <v>74</v>
      </c>
      <c r="E1380" s="44" t="str">
        <f t="shared" si="460"/>
        <v>1</v>
      </c>
      <c r="F1380" s="44" t="str">
        <f t="shared" si="461"/>
        <v>7</v>
      </c>
      <c r="G1380" s="44" t="str">
        <f t="shared" si="462"/>
        <v>1</v>
      </c>
      <c r="H1380" s="44" t="str">
        <f t="shared" si="463"/>
        <v>5</v>
      </c>
      <c r="I1380" s="44" t="str">
        <f t="shared" si="464"/>
        <v>9</v>
      </c>
      <c r="J1380" s="44" t="str">
        <f t="shared" si="465"/>
        <v>9</v>
      </c>
      <c r="K1380" s="44" t="str">
        <f t="shared" si="466"/>
        <v>0</v>
      </c>
      <c r="L1380" s="44"/>
      <c r="M1380" s="45" t="s">
        <v>2135</v>
      </c>
      <c r="N1380" s="45"/>
      <c r="O1380" s="46" t="s">
        <v>19</v>
      </c>
      <c r="P1380" s="47" t="s">
        <v>136</v>
      </c>
      <c r="Q1380" s="47" t="s">
        <v>8</v>
      </c>
      <c r="R1380" s="47"/>
      <c r="S1380" s="47" t="s">
        <v>138</v>
      </c>
      <c r="T1380" s="47" t="s">
        <v>138</v>
      </c>
      <c r="U1380" s="47" t="s">
        <v>66</v>
      </c>
      <c r="V1380" s="47" t="s">
        <v>66</v>
      </c>
      <c r="W1380" s="47"/>
      <c r="X1380" s="47" t="s">
        <v>138</v>
      </c>
      <c r="Y1380" s="47" t="s">
        <v>66</v>
      </c>
      <c r="Z1380" s="61" t="s">
        <v>66</v>
      </c>
      <c r="AA1380" s="61"/>
      <c r="AB1380" s="61" t="s">
        <v>138</v>
      </c>
      <c r="AC1380" s="61" t="s">
        <v>8</v>
      </c>
      <c r="AD1380" s="47" t="s">
        <v>8</v>
      </c>
      <c r="AE1380" s="87" t="s">
        <v>2136</v>
      </c>
      <c r="AF1380" s="51"/>
      <c r="AG1380" s="51" t="s">
        <v>8</v>
      </c>
      <c r="AH1380" s="52" t="s">
        <v>8</v>
      </c>
      <c r="AI1380" s="39"/>
      <c r="AJ1380" s="39"/>
      <c r="AK1380" s="39" t="e">
        <f>O1380&amp;Q1380&amp;#REF!&amp;U1380&amp;V1380&amp;Y1380&amp;Z1380&amp;AC1380&amp;AD1380</f>
        <v>#REF!</v>
      </c>
      <c r="AL1380" s="43">
        <v>74171599</v>
      </c>
      <c r="AM1380" s="44" t="e">
        <f>C1380&lt;&gt;AK1380</f>
        <v>#REF!</v>
      </c>
      <c r="AN1380" s="52"/>
      <c r="AO1380" s="52"/>
      <c r="AP1380" s="53"/>
      <c r="AQ1380" s="53"/>
      <c r="AR1380" s="53">
        <f t="shared" si="467"/>
        <v>1</v>
      </c>
      <c r="AS1380" s="53" t="str">
        <f>IF(IFERROR(VLOOKUP(AE1380,#REF!,1,0),"")&lt;&gt;"",1,"")</f>
        <v/>
      </c>
      <c r="AT1380" s="53" t="str">
        <f>IF(IFERROR(VLOOKUP(AE1380,#REF!,1,0),"")&lt;&gt;"",1,"")</f>
        <v/>
      </c>
      <c r="AU1380" s="53" t="str">
        <f>IF(IFERROR(VLOOKUP(AE1380,#REF!,1,0),"")&lt;&gt;"",1,"")</f>
        <v/>
      </c>
      <c r="AV1380" s="53" t="str">
        <f>IF(IFERROR(VLOOKUP(AE1380,#REF!,1,0),"")&lt;&gt;"",1,"")</f>
        <v/>
      </c>
      <c r="AW1380" s="53" t="str">
        <f>IF(IFERROR(VLOOKUP(AE1380,#REF!,1,0),"")&lt;&gt;"",1,"")</f>
        <v/>
      </c>
      <c r="AX1380" s="53" t="str">
        <f>IF(IFERROR(VLOOKUP(AE1380,#REF!,1,0),"")&lt;&gt;"",1,"")</f>
        <v/>
      </c>
      <c r="AY1380" s="53" t="str">
        <f>IF(IFERROR(VLOOKUP(AE1380,#REF!,1,0),"")&lt;&gt;"",1,"")</f>
        <v/>
      </c>
      <c r="AZ1380" s="53" t="str">
        <f>IF(IFERROR(VLOOKUP(AE1380,#REF!,1,0),"")&lt;&gt;"",1,"")</f>
        <v/>
      </c>
      <c r="BA1380" s="53" t="str">
        <f>IF(IFERROR(VLOOKUP(AE1380,#REF!,1,0),"")&lt;&gt;"",1,"")</f>
        <v/>
      </c>
      <c r="BB1380" s="53" t="str">
        <f>IF(IFERROR(VLOOKUP(AE1380,#REF!,1,0),"")&lt;&gt;"",1,"")</f>
        <v/>
      </c>
      <c r="BC1380" s="53" t="str">
        <f>IF(IFERROR(VLOOKUP(AE1380,#REF!,1,0),"")&lt;&gt;"",1,"")</f>
        <v/>
      </c>
      <c r="BD1380" s="53" t="str">
        <f>IF(IFERROR(VLOOKUP(AE1380,#REF!,1,0),"")&lt;&gt;"",1,"")</f>
        <v/>
      </c>
      <c r="BE1380" s="54">
        <f t="shared" si="411"/>
        <v>1</v>
      </c>
    </row>
    <row r="1381" spans="1:57" ht="16">
      <c r="A1381" s="33">
        <v>2091</v>
      </c>
      <c r="B1381" s="33">
        <v>741716</v>
      </c>
      <c r="C1381" s="33" t="str">
        <f t="shared" si="470"/>
        <v>741716000</v>
      </c>
      <c r="D1381" s="34" t="str">
        <f t="shared" si="459"/>
        <v>74</v>
      </c>
      <c r="E1381" s="34" t="str">
        <f t="shared" si="460"/>
        <v>1</v>
      </c>
      <c r="F1381" s="34" t="str">
        <f t="shared" si="461"/>
        <v>7</v>
      </c>
      <c r="G1381" s="34" t="str">
        <f t="shared" si="462"/>
        <v>1</v>
      </c>
      <c r="H1381" s="34" t="str">
        <f t="shared" si="463"/>
        <v>6</v>
      </c>
      <c r="I1381" s="34" t="str">
        <f t="shared" si="464"/>
        <v>0</v>
      </c>
      <c r="J1381" s="34" t="str">
        <f t="shared" si="465"/>
        <v>0</v>
      </c>
      <c r="K1381" s="34" t="str">
        <f t="shared" si="466"/>
        <v>0</v>
      </c>
      <c r="L1381" s="34" t="s">
        <v>5785</v>
      </c>
      <c r="M1381" s="35" t="s">
        <v>2137</v>
      </c>
      <c r="N1381" s="35" t="s">
        <v>261</v>
      </c>
      <c r="O1381" s="37" t="s">
        <v>19</v>
      </c>
      <c r="P1381" s="55" t="s">
        <v>136</v>
      </c>
      <c r="Q1381" s="55" t="s">
        <v>8</v>
      </c>
      <c r="R1381" s="55">
        <v>1</v>
      </c>
      <c r="S1381" s="55" t="s">
        <v>138</v>
      </c>
      <c r="T1381" s="55" t="s">
        <v>138</v>
      </c>
      <c r="U1381" s="55" t="s">
        <v>66</v>
      </c>
      <c r="V1381" s="55" t="s">
        <v>66</v>
      </c>
      <c r="W1381" s="55" t="s">
        <v>138</v>
      </c>
      <c r="X1381" s="55" t="s">
        <v>138</v>
      </c>
      <c r="Y1381" s="55" t="s">
        <v>66</v>
      </c>
      <c r="Z1381" s="58" t="s">
        <v>66</v>
      </c>
      <c r="AA1381" s="58" t="s">
        <v>138</v>
      </c>
      <c r="AB1381" s="58" t="s">
        <v>138</v>
      </c>
      <c r="AC1381" s="58" t="s">
        <v>8</v>
      </c>
      <c r="AD1381" s="55">
        <v>7</v>
      </c>
      <c r="AE1381" s="37" t="s">
        <v>2138</v>
      </c>
      <c r="AF1381" s="37" t="s">
        <v>2139</v>
      </c>
      <c r="AG1381" s="27"/>
      <c r="AH1381" s="30" t="s">
        <v>8</v>
      </c>
      <c r="AI1381" s="39"/>
      <c r="AJ1381" s="39" t="b">
        <f>IF(OR(AS1381=1,AT1381=1,AU1381=1,AV1381=1,AW1381=1,AX1381=1,AY1381=1,AZ1381=1,BA1381=1,BB1381=1,BC1381=1,BD1381=1),TRUE,FALSE)</f>
        <v>0</v>
      </c>
      <c r="AK1381" s="39" t="str">
        <f>O1381&amp;Q1381&amp;R1381&amp;U1381&amp;V1381&amp;Y1381&amp;Z1381&amp;AC1381&amp;AD1381</f>
        <v>C11000017</v>
      </c>
      <c r="AL1381" s="40">
        <v>741716</v>
      </c>
      <c r="AM1381" s="41" t="b">
        <f>C1381&lt;&gt;AK1381</f>
        <v>1</v>
      </c>
      <c r="AN1381" s="30" t="str">
        <f>N1381&amp;AK1381</f>
        <v>J9FC11000017</v>
      </c>
      <c r="AO1381" s="30"/>
      <c r="AP1381" s="31"/>
      <c r="AQ1381" s="31"/>
      <c r="AR1381" s="31">
        <f t="shared" si="467"/>
        <v>1</v>
      </c>
      <c r="AS1381" s="31" t="str">
        <f>IF(IFERROR(VLOOKUP(AE1381,#REF!,1,0),"")&lt;&gt;"",1,"")</f>
        <v/>
      </c>
      <c r="AT1381" s="31" t="str">
        <f>IF(IFERROR(VLOOKUP(AE1381,#REF!,1,0),"")&lt;&gt;"",1,"")</f>
        <v/>
      </c>
      <c r="AU1381" s="31" t="str">
        <f>IF(IFERROR(VLOOKUP(AE1381,#REF!,1,0),"")&lt;&gt;"",1,"")</f>
        <v/>
      </c>
      <c r="AV1381" s="31" t="str">
        <f>IF(IFERROR(VLOOKUP(AE1381,#REF!,1,0),"")&lt;&gt;"",1,"")</f>
        <v/>
      </c>
      <c r="AW1381" s="31" t="str">
        <f>IF(IFERROR(VLOOKUP(AE1381,#REF!,1,0),"")&lt;&gt;"",1,"")</f>
        <v/>
      </c>
      <c r="AX1381" s="31" t="str">
        <f>IF(IFERROR(VLOOKUP(AE1381,#REF!,1,0),"")&lt;&gt;"",1,"")</f>
        <v/>
      </c>
      <c r="AY1381" s="31" t="str">
        <f>IF(IFERROR(VLOOKUP(AE1381,#REF!,1,0),"")&lt;&gt;"",1,"")</f>
        <v/>
      </c>
      <c r="AZ1381" s="31" t="str">
        <f>IF(IFERROR(VLOOKUP(AE1381,#REF!,1,0),"")&lt;&gt;"",1,"")</f>
        <v/>
      </c>
      <c r="BA1381" s="31" t="str">
        <f>IF(IFERROR(VLOOKUP(AE1381,#REF!,1,0),"")&lt;&gt;"",1,"")</f>
        <v/>
      </c>
      <c r="BB1381" s="31" t="str">
        <f>IF(IFERROR(VLOOKUP(AE1381,#REF!,1,0),"")&lt;&gt;"",1,"")</f>
        <v/>
      </c>
      <c r="BC1381" s="31" t="str">
        <f>IF(IFERROR(VLOOKUP(AE1381,#REF!,1,0),"")&lt;&gt;"",1,"")</f>
        <v/>
      </c>
      <c r="BD1381" s="31" t="str">
        <f>IF(IFERROR(VLOOKUP(AE1381,#REF!,1,0),"")&lt;&gt;"",1,"")</f>
        <v/>
      </c>
      <c r="BE1381" s="32">
        <f t="shared" si="411"/>
        <v>1</v>
      </c>
    </row>
    <row r="1382" spans="1:57" ht="16">
      <c r="A1382" s="43">
        <v>2095</v>
      </c>
      <c r="B1382" s="43">
        <v>7417169</v>
      </c>
      <c r="C1382" s="43" t="str">
        <f t="shared" si="470"/>
        <v>741716900</v>
      </c>
      <c r="D1382" s="44" t="str">
        <f t="shared" si="459"/>
        <v>74</v>
      </c>
      <c r="E1382" s="44" t="str">
        <f t="shared" si="460"/>
        <v>1</v>
      </c>
      <c r="F1382" s="44" t="str">
        <f t="shared" si="461"/>
        <v>7</v>
      </c>
      <c r="G1382" s="44" t="str">
        <f t="shared" si="462"/>
        <v>1</v>
      </c>
      <c r="H1382" s="44" t="str">
        <f t="shared" si="463"/>
        <v>6</v>
      </c>
      <c r="I1382" s="44" t="str">
        <f t="shared" si="464"/>
        <v>9</v>
      </c>
      <c r="J1382" s="44" t="str">
        <f t="shared" si="465"/>
        <v>0</v>
      </c>
      <c r="K1382" s="44" t="str">
        <f t="shared" si="466"/>
        <v>0</v>
      </c>
      <c r="L1382" s="44"/>
      <c r="M1382" s="45" t="s">
        <v>2140</v>
      </c>
      <c r="N1382" s="45"/>
      <c r="O1382" s="46" t="s">
        <v>19</v>
      </c>
      <c r="P1382" s="47" t="s">
        <v>136</v>
      </c>
      <c r="Q1382" s="47" t="s">
        <v>8</v>
      </c>
      <c r="R1382" s="47"/>
      <c r="S1382" s="47" t="s">
        <v>138</v>
      </c>
      <c r="T1382" s="47" t="s">
        <v>138</v>
      </c>
      <c r="U1382" s="47" t="s">
        <v>66</v>
      </c>
      <c r="V1382" s="47" t="s">
        <v>66</v>
      </c>
      <c r="W1382" s="47"/>
      <c r="X1382" s="47" t="s">
        <v>138</v>
      </c>
      <c r="Y1382" s="47" t="s">
        <v>66</v>
      </c>
      <c r="Z1382" s="61" t="s">
        <v>66</v>
      </c>
      <c r="AA1382" s="61"/>
      <c r="AB1382" s="61" t="s">
        <v>138</v>
      </c>
      <c r="AC1382" s="61" t="s">
        <v>8</v>
      </c>
      <c r="AD1382" s="47" t="s">
        <v>8</v>
      </c>
      <c r="AE1382" s="87" t="s">
        <v>2141</v>
      </c>
      <c r="AF1382" s="51"/>
      <c r="AG1382" s="51" t="s">
        <v>8</v>
      </c>
      <c r="AH1382" s="52" t="s">
        <v>8</v>
      </c>
      <c r="AI1382" s="39"/>
      <c r="AJ1382" s="39"/>
      <c r="AK1382" s="39" t="e">
        <f>O1382&amp;Q1382&amp;#REF!&amp;U1382&amp;V1382&amp;Y1382&amp;Z1382&amp;AC1382&amp;AD1382</f>
        <v>#REF!</v>
      </c>
      <c r="AL1382" s="43">
        <v>7417169</v>
      </c>
      <c r="AM1382" s="44" t="e">
        <f>C1382&lt;&gt;AK1382</f>
        <v>#REF!</v>
      </c>
      <c r="AN1382" s="52"/>
      <c r="AO1382" s="52"/>
      <c r="AP1382" s="53"/>
      <c r="AQ1382" s="53"/>
      <c r="AR1382" s="53">
        <f t="shared" si="467"/>
        <v>1</v>
      </c>
      <c r="AS1382" s="53" t="str">
        <f>IF(IFERROR(VLOOKUP(AE1382,#REF!,1,0),"")&lt;&gt;"",1,"")</f>
        <v/>
      </c>
      <c r="AT1382" s="53" t="str">
        <f>IF(IFERROR(VLOOKUP(AE1382,#REF!,1,0),"")&lt;&gt;"",1,"")</f>
        <v/>
      </c>
      <c r="AU1382" s="53" t="str">
        <f>IF(IFERROR(VLOOKUP(AE1382,#REF!,1,0),"")&lt;&gt;"",1,"")</f>
        <v/>
      </c>
      <c r="AV1382" s="53" t="str">
        <f>IF(IFERROR(VLOOKUP(AE1382,#REF!,1,0),"")&lt;&gt;"",1,"")</f>
        <v/>
      </c>
      <c r="AW1382" s="53" t="str">
        <f>IF(IFERROR(VLOOKUP(AE1382,#REF!,1,0),"")&lt;&gt;"",1,"")</f>
        <v/>
      </c>
      <c r="AX1382" s="53" t="str">
        <f>IF(IFERROR(VLOOKUP(AE1382,#REF!,1,0),"")&lt;&gt;"",1,"")</f>
        <v/>
      </c>
      <c r="AY1382" s="53" t="str">
        <f>IF(IFERROR(VLOOKUP(AE1382,#REF!,1,0),"")&lt;&gt;"",1,"")</f>
        <v/>
      </c>
      <c r="AZ1382" s="53" t="str">
        <f>IF(IFERROR(VLOOKUP(AE1382,#REF!,1,0),"")&lt;&gt;"",1,"")</f>
        <v/>
      </c>
      <c r="BA1382" s="53" t="str">
        <f>IF(IFERROR(VLOOKUP(AE1382,#REF!,1,0),"")&lt;&gt;"",1,"")</f>
        <v/>
      </c>
      <c r="BB1382" s="53" t="str">
        <f>IF(IFERROR(VLOOKUP(AE1382,#REF!,1,0),"")&lt;&gt;"",1,"")</f>
        <v/>
      </c>
      <c r="BC1382" s="53" t="str">
        <f>IF(IFERROR(VLOOKUP(AE1382,#REF!,1,0),"")&lt;&gt;"",1,"")</f>
        <v/>
      </c>
      <c r="BD1382" s="53" t="str">
        <f>IF(IFERROR(VLOOKUP(AE1382,#REF!,1,0),"")&lt;&gt;"",1,"")</f>
        <v/>
      </c>
      <c r="BE1382" s="54">
        <f t="shared" si="411"/>
        <v>1</v>
      </c>
    </row>
    <row r="1383" spans="1:57" ht="16">
      <c r="A1383" s="43">
        <v>2096</v>
      </c>
      <c r="B1383" s="43">
        <v>741719</v>
      </c>
      <c r="C1383" s="43" t="str">
        <f t="shared" si="470"/>
        <v>741719000</v>
      </c>
      <c r="D1383" s="44" t="str">
        <f t="shared" si="459"/>
        <v>74</v>
      </c>
      <c r="E1383" s="44" t="str">
        <f t="shared" si="460"/>
        <v>1</v>
      </c>
      <c r="F1383" s="44" t="str">
        <f t="shared" si="461"/>
        <v>7</v>
      </c>
      <c r="G1383" s="44" t="str">
        <f t="shared" si="462"/>
        <v>1</v>
      </c>
      <c r="H1383" s="44" t="str">
        <f t="shared" si="463"/>
        <v>9</v>
      </c>
      <c r="I1383" s="44" t="str">
        <f t="shared" si="464"/>
        <v>0</v>
      </c>
      <c r="J1383" s="44" t="str">
        <f t="shared" si="465"/>
        <v>0</v>
      </c>
      <c r="K1383" s="44" t="str">
        <f t="shared" si="466"/>
        <v>0</v>
      </c>
      <c r="L1383" s="44"/>
      <c r="M1383" s="45" t="s">
        <v>2142</v>
      </c>
      <c r="N1383" s="45"/>
      <c r="O1383" s="46" t="s">
        <v>19</v>
      </c>
      <c r="P1383" s="47" t="s">
        <v>136</v>
      </c>
      <c r="Q1383" s="47" t="s">
        <v>8</v>
      </c>
      <c r="R1383" s="47"/>
      <c r="S1383" s="47" t="s">
        <v>138</v>
      </c>
      <c r="T1383" s="47" t="s">
        <v>138</v>
      </c>
      <c r="U1383" s="47" t="s">
        <v>66</v>
      </c>
      <c r="V1383" s="47" t="s">
        <v>66</v>
      </c>
      <c r="W1383" s="47"/>
      <c r="X1383" s="47" t="s">
        <v>138</v>
      </c>
      <c r="Y1383" s="47" t="s">
        <v>66</v>
      </c>
      <c r="Z1383" s="61" t="s">
        <v>66</v>
      </c>
      <c r="AA1383" s="61"/>
      <c r="AB1383" s="61" t="s">
        <v>138</v>
      </c>
      <c r="AC1383" s="61" t="s">
        <v>8</v>
      </c>
      <c r="AD1383" s="47" t="s">
        <v>8</v>
      </c>
      <c r="AE1383" s="87" t="s">
        <v>2142</v>
      </c>
      <c r="AF1383" s="51"/>
      <c r="AG1383" s="51" t="s">
        <v>8</v>
      </c>
      <c r="AH1383" s="52" t="s">
        <v>8</v>
      </c>
      <c r="AI1383" s="39"/>
      <c r="AJ1383" s="39"/>
      <c r="AK1383" s="39" t="e">
        <f>O1383&amp;Q1383&amp;#REF!&amp;U1383&amp;V1383&amp;Y1383&amp;Z1383&amp;AC1383&amp;AD1383</f>
        <v>#REF!</v>
      </c>
      <c r="AL1383" s="43">
        <v>741719</v>
      </c>
      <c r="AM1383" s="44" t="e">
        <f>C1383&lt;&gt;AK1383</f>
        <v>#REF!</v>
      </c>
      <c r="AN1383" s="52"/>
      <c r="AO1383" s="52"/>
      <c r="AP1383" s="53"/>
      <c r="AQ1383" s="53"/>
      <c r="AR1383" s="53">
        <f t="shared" si="467"/>
        <v>1</v>
      </c>
      <c r="AS1383" s="53" t="str">
        <f>IF(IFERROR(VLOOKUP(AE1383,#REF!,1,0),"")&lt;&gt;"",1,"")</f>
        <v/>
      </c>
      <c r="AT1383" s="53" t="str">
        <f>IF(IFERROR(VLOOKUP(AE1383,#REF!,1,0),"")&lt;&gt;"",1,"")</f>
        <v/>
      </c>
      <c r="AU1383" s="53" t="str">
        <f>IF(IFERROR(VLOOKUP(AE1383,#REF!,1,0),"")&lt;&gt;"",1,"")</f>
        <v/>
      </c>
      <c r="AV1383" s="53" t="str">
        <f>IF(IFERROR(VLOOKUP(AE1383,#REF!,1,0),"")&lt;&gt;"",1,"")</f>
        <v/>
      </c>
      <c r="AW1383" s="53" t="str">
        <f>IF(IFERROR(VLOOKUP(AE1383,#REF!,1,0),"")&lt;&gt;"",1,"")</f>
        <v/>
      </c>
      <c r="AX1383" s="53" t="str">
        <f>IF(IFERROR(VLOOKUP(AE1383,#REF!,1,0),"")&lt;&gt;"",1,"")</f>
        <v/>
      </c>
      <c r="AY1383" s="53" t="str">
        <f>IF(IFERROR(VLOOKUP(AE1383,#REF!,1,0),"")&lt;&gt;"",1,"")</f>
        <v/>
      </c>
      <c r="AZ1383" s="53" t="str">
        <f>IF(IFERROR(VLOOKUP(AE1383,#REF!,1,0),"")&lt;&gt;"",1,"")</f>
        <v/>
      </c>
      <c r="BA1383" s="53" t="str">
        <f>IF(IFERROR(VLOOKUP(AE1383,#REF!,1,0),"")&lt;&gt;"",1,"")</f>
        <v/>
      </c>
      <c r="BB1383" s="53" t="str">
        <f>IF(IFERROR(VLOOKUP(AE1383,#REF!,1,0),"")&lt;&gt;"",1,"")</f>
        <v/>
      </c>
      <c r="BC1383" s="53" t="str">
        <f>IF(IFERROR(VLOOKUP(AE1383,#REF!,1,0),"")&lt;&gt;"",1,"")</f>
        <v/>
      </c>
      <c r="BD1383" s="53" t="str">
        <f>IF(IFERROR(VLOOKUP(AE1383,#REF!,1,0),"")&lt;&gt;"",1,"")</f>
        <v/>
      </c>
      <c r="BE1383" s="54">
        <f t="shared" si="411"/>
        <v>1</v>
      </c>
    </row>
    <row r="1384" spans="1:57" ht="17">
      <c r="A1384" s="137">
        <v>2175</v>
      </c>
      <c r="B1384" s="137">
        <v>74192</v>
      </c>
      <c r="C1384" s="137" t="str">
        <f t="shared" si="470"/>
        <v>741920000</v>
      </c>
      <c r="D1384" s="138" t="str">
        <f t="shared" si="459"/>
        <v>74</v>
      </c>
      <c r="E1384" s="138" t="str">
        <f t="shared" si="460"/>
        <v>1</v>
      </c>
      <c r="F1384" s="138" t="str">
        <f t="shared" si="461"/>
        <v>9</v>
      </c>
      <c r="G1384" s="138" t="str">
        <f t="shared" si="462"/>
        <v>2</v>
      </c>
      <c r="H1384" s="138" t="str">
        <f t="shared" si="463"/>
        <v>0</v>
      </c>
      <c r="I1384" s="138" t="str">
        <f t="shared" si="464"/>
        <v>0</v>
      </c>
      <c r="J1384" s="138" t="str">
        <f t="shared" si="465"/>
        <v>0</v>
      </c>
      <c r="K1384" s="138" t="str">
        <f t="shared" si="466"/>
        <v>0</v>
      </c>
      <c r="L1384" s="138" t="s">
        <v>5786</v>
      </c>
      <c r="M1384" s="139" t="s">
        <v>2143</v>
      </c>
      <c r="N1384" s="139" t="s">
        <v>261</v>
      </c>
      <c r="O1384" s="141" t="s">
        <v>19</v>
      </c>
      <c r="P1384" s="141" t="s">
        <v>136</v>
      </c>
      <c r="Q1384" s="141" t="s">
        <v>8</v>
      </c>
      <c r="R1384" s="141">
        <v>1</v>
      </c>
      <c r="S1384" s="141" t="s">
        <v>138</v>
      </c>
      <c r="T1384" s="141" t="s">
        <v>138</v>
      </c>
      <c r="U1384" s="141">
        <v>0</v>
      </c>
      <c r="V1384" s="141">
        <v>0</v>
      </c>
      <c r="W1384" s="141" t="s">
        <v>138</v>
      </c>
      <c r="X1384" s="141" t="s">
        <v>138</v>
      </c>
      <c r="Y1384" s="141">
        <v>0</v>
      </c>
      <c r="Z1384" s="140">
        <v>0</v>
      </c>
      <c r="AA1384" s="140" t="s">
        <v>138</v>
      </c>
      <c r="AB1384" s="140" t="s">
        <v>138</v>
      </c>
      <c r="AC1384" s="140" t="s">
        <v>8</v>
      </c>
      <c r="AD1384" s="141">
        <v>8</v>
      </c>
      <c r="AE1384" s="144" t="s">
        <v>2143</v>
      </c>
      <c r="AF1384" s="144" t="s">
        <v>2143</v>
      </c>
      <c r="AG1384" s="134"/>
      <c r="AH1384" s="142"/>
      <c r="AI1384" s="143"/>
      <c r="AJ1384" s="143" t="b">
        <f>IF(OR(AS1384=1,AT1384=1,AU1384=1,AV1384=1,AW1384=1,AX1384=1,AY1384=1,AZ1384=1,BA1384=1,BB1384=1,BC1384=1,BD1384=1),TRUE,FALSE)</f>
        <v>0</v>
      </c>
      <c r="AK1384" s="143" t="str">
        <f>O1384&amp;Q1384&amp;R1384&amp;U1384&amp;V1384&amp;Y1384&amp;Z1384&amp;AC1384&amp;AD1384</f>
        <v>C11000018</v>
      </c>
      <c r="AL1384" s="40">
        <v>74192</v>
      </c>
      <c r="AM1384" s="41" t="b">
        <f>C1384&lt;&gt;AK1384</f>
        <v>1</v>
      </c>
      <c r="AN1384" s="145" t="str">
        <f>N1384&amp;AK1384</f>
        <v>J9FC11000018</v>
      </c>
      <c r="AO1384" s="145" t="s">
        <v>2144</v>
      </c>
      <c r="AP1384" s="31"/>
      <c r="AQ1384" s="146"/>
      <c r="AR1384" s="146">
        <f t="shared" si="467"/>
        <v>1</v>
      </c>
      <c r="AS1384" s="146" t="str">
        <f>IF(IFERROR(VLOOKUP(AE1384,#REF!,1,0),"")&lt;&gt;"",1,"")</f>
        <v/>
      </c>
      <c r="AT1384" s="146" t="str">
        <f>IF(IFERROR(VLOOKUP(AE1384,#REF!,1,0),"")&lt;&gt;"",1,"")</f>
        <v/>
      </c>
      <c r="AU1384" s="146" t="str">
        <f>IF(IFERROR(VLOOKUP(AE1384,#REF!,1,0),"")&lt;&gt;"",1,"")</f>
        <v/>
      </c>
      <c r="AV1384" s="146" t="str">
        <f>IF(IFERROR(VLOOKUP(AE1384,#REF!,1,0),"")&lt;&gt;"",1,"")</f>
        <v/>
      </c>
      <c r="AW1384" s="146" t="str">
        <f>IF(IFERROR(VLOOKUP(AE1384,#REF!,1,0),"")&lt;&gt;"",1,"")</f>
        <v/>
      </c>
      <c r="AX1384" s="146" t="str">
        <f>IF(IFERROR(VLOOKUP(AE1384,#REF!,1,0),"")&lt;&gt;"",1,"")</f>
        <v/>
      </c>
      <c r="AY1384" s="146" t="str">
        <f>IF(IFERROR(VLOOKUP(AE1384,#REF!,1,0),"")&lt;&gt;"",1,"")</f>
        <v/>
      </c>
      <c r="AZ1384" s="146" t="str">
        <f>IF(IFERROR(VLOOKUP(AE1384,#REF!,1,0),"")&lt;&gt;"",1,"")</f>
        <v/>
      </c>
      <c r="BA1384" s="146" t="str">
        <f>IF(IFERROR(VLOOKUP(AE1384,#REF!,1,0),"")&lt;&gt;"",1,"")</f>
        <v/>
      </c>
      <c r="BB1384" s="146" t="str">
        <f>IF(IFERROR(VLOOKUP(AE1384,#REF!,1,0),"")&lt;&gt;"",1,"")</f>
        <v/>
      </c>
      <c r="BC1384" s="146" t="str">
        <f>IF(IFERROR(VLOOKUP(AE1384,#REF!,1,0),"")&lt;&gt;"",1,"")</f>
        <v/>
      </c>
      <c r="BD1384" s="146" t="str">
        <f>IF(IFERROR(VLOOKUP(AE1384,#REF!,1,0),"")&lt;&gt;"",1,"")</f>
        <v/>
      </c>
      <c r="BE1384" s="148">
        <f t="shared" si="411"/>
        <v>1</v>
      </c>
    </row>
    <row r="1385" spans="1:57" ht="16">
      <c r="A1385" s="43">
        <v>2184</v>
      </c>
      <c r="B1385" s="43">
        <v>741929</v>
      </c>
      <c r="C1385" s="43" t="str">
        <f t="shared" si="470"/>
        <v>741929000</v>
      </c>
      <c r="D1385" s="44" t="str">
        <f t="shared" si="459"/>
        <v>74</v>
      </c>
      <c r="E1385" s="44" t="str">
        <f t="shared" si="460"/>
        <v>1</v>
      </c>
      <c r="F1385" s="44" t="str">
        <f t="shared" si="461"/>
        <v>9</v>
      </c>
      <c r="G1385" s="44" t="str">
        <f t="shared" si="462"/>
        <v>2</v>
      </c>
      <c r="H1385" s="44" t="str">
        <f t="shared" si="463"/>
        <v>9</v>
      </c>
      <c r="I1385" s="44" t="str">
        <f t="shared" si="464"/>
        <v>0</v>
      </c>
      <c r="J1385" s="44" t="str">
        <f t="shared" si="465"/>
        <v>0</v>
      </c>
      <c r="K1385" s="44" t="str">
        <f t="shared" si="466"/>
        <v>0</v>
      </c>
      <c r="L1385" s="44"/>
      <c r="M1385" s="45" t="s">
        <v>2145</v>
      </c>
      <c r="N1385" s="45"/>
      <c r="O1385" s="46" t="s">
        <v>19</v>
      </c>
      <c r="P1385" s="47" t="s">
        <v>136</v>
      </c>
      <c r="Q1385" s="47" t="s">
        <v>8</v>
      </c>
      <c r="R1385" s="47"/>
      <c r="S1385" s="47" t="s">
        <v>138</v>
      </c>
      <c r="T1385" s="47" t="s">
        <v>138</v>
      </c>
      <c r="U1385" s="47">
        <v>0</v>
      </c>
      <c r="V1385" s="47">
        <v>0</v>
      </c>
      <c r="W1385" s="47"/>
      <c r="X1385" s="47" t="s">
        <v>138</v>
      </c>
      <c r="Y1385" s="47">
        <v>0</v>
      </c>
      <c r="Z1385" s="61">
        <v>0</v>
      </c>
      <c r="AA1385" s="61"/>
      <c r="AB1385" s="61" t="s">
        <v>138</v>
      </c>
      <c r="AC1385" s="61" t="s">
        <v>8</v>
      </c>
      <c r="AD1385" s="47" t="s">
        <v>8</v>
      </c>
      <c r="AE1385" s="50" t="s">
        <v>2145</v>
      </c>
      <c r="AF1385" s="51"/>
      <c r="AG1385" s="51" t="s">
        <v>8</v>
      </c>
      <c r="AH1385" s="52" t="s">
        <v>8</v>
      </c>
      <c r="AI1385" s="39"/>
      <c r="AJ1385" s="39"/>
      <c r="AK1385" s="39" t="e">
        <f>O1385&amp;Q1385&amp;#REF!&amp;U1385&amp;V1385&amp;Y1385&amp;Z1385&amp;AC1385&amp;AD1385</f>
        <v>#REF!</v>
      </c>
      <c r="AL1385" s="43">
        <v>741929</v>
      </c>
      <c r="AM1385" s="44" t="e">
        <f>C1385&lt;&gt;AK1385</f>
        <v>#REF!</v>
      </c>
      <c r="AN1385" s="52"/>
      <c r="AO1385" s="52"/>
      <c r="AP1385" s="53"/>
      <c r="AQ1385" s="53"/>
      <c r="AR1385" s="53">
        <f t="shared" si="467"/>
        <v>1</v>
      </c>
      <c r="AS1385" s="53" t="str">
        <f>IF(IFERROR(VLOOKUP(AE1385,#REF!,1,0),"")&lt;&gt;"",1,"")</f>
        <v/>
      </c>
      <c r="AT1385" s="53" t="str">
        <f>IF(IFERROR(VLOOKUP(AE1385,#REF!,1,0),"")&lt;&gt;"",1,"")</f>
        <v/>
      </c>
      <c r="AU1385" s="53" t="str">
        <f>IF(IFERROR(VLOOKUP(AE1385,#REF!,1,0),"")&lt;&gt;"",1,"")</f>
        <v/>
      </c>
      <c r="AV1385" s="53" t="str">
        <f>IF(IFERROR(VLOOKUP(AE1385,#REF!,1,0),"")&lt;&gt;"",1,"")</f>
        <v/>
      </c>
      <c r="AW1385" s="53" t="str">
        <f>IF(IFERROR(VLOOKUP(AE1385,#REF!,1,0),"")&lt;&gt;"",1,"")</f>
        <v/>
      </c>
      <c r="AX1385" s="53" t="str">
        <f>IF(IFERROR(VLOOKUP(AE1385,#REF!,1,0),"")&lt;&gt;"",1,"")</f>
        <v/>
      </c>
      <c r="AY1385" s="53" t="str">
        <f>IF(IFERROR(VLOOKUP(AE1385,#REF!,1,0),"")&lt;&gt;"",1,"")</f>
        <v/>
      </c>
      <c r="AZ1385" s="53" t="str">
        <f>IF(IFERROR(VLOOKUP(AE1385,#REF!,1,0),"")&lt;&gt;"",1,"")</f>
        <v/>
      </c>
      <c r="BA1385" s="53" t="str">
        <f>IF(IFERROR(VLOOKUP(AE1385,#REF!,1,0),"")&lt;&gt;"",1,"")</f>
        <v/>
      </c>
      <c r="BB1385" s="53" t="str">
        <f>IF(IFERROR(VLOOKUP(AE1385,#REF!,1,0),"")&lt;&gt;"",1,"")</f>
        <v/>
      </c>
      <c r="BC1385" s="53" t="str">
        <f>IF(IFERROR(VLOOKUP(AE1385,#REF!,1,0),"")&lt;&gt;"",1,"")</f>
        <v/>
      </c>
      <c r="BD1385" s="53" t="str">
        <f>IF(IFERROR(VLOOKUP(AE1385,#REF!,1,0),"")&lt;&gt;"",1,"")</f>
        <v/>
      </c>
      <c r="BE1385" s="54">
        <f t="shared" si="411"/>
        <v>1</v>
      </c>
    </row>
    <row r="1386" spans="1:57" ht="16">
      <c r="A1386" s="33">
        <v>2185</v>
      </c>
      <c r="B1386" s="33">
        <v>74193</v>
      </c>
      <c r="C1386" s="33" t="str">
        <f t="shared" si="470"/>
        <v>741930000</v>
      </c>
      <c r="D1386" s="34" t="str">
        <f t="shared" si="459"/>
        <v>74</v>
      </c>
      <c r="E1386" s="34" t="str">
        <f t="shared" si="460"/>
        <v>1</v>
      </c>
      <c r="F1386" s="34" t="str">
        <f t="shared" si="461"/>
        <v>9</v>
      </c>
      <c r="G1386" s="34" t="str">
        <f t="shared" si="462"/>
        <v>3</v>
      </c>
      <c r="H1386" s="34" t="str">
        <f t="shared" si="463"/>
        <v>0</v>
      </c>
      <c r="I1386" s="34" t="str">
        <f t="shared" si="464"/>
        <v>0</v>
      </c>
      <c r="J1386" s="34" t="str">
        <f t="shared" si="465"/>
        <v>0</v>
      </c>
      <c r="K1386" s="34" t="str">
        <f t="shared" si="466"/>
        <v>0</v>
      </c>
      <c r="L1386" s="34" t="s">
        <v>5787</v>
      </c>
      <c r="M1386" s="35" t="s">
        <v>2146</v>
      </c>
      <c r="N1386" s="35" t="s">
        <v>261</v>
      </c>
      <c r="O1386" s="37" t="s">
        <v>19</v>
      </c>
      <c r="P1386" s="55" t="s">
        <v>136</v>
      </c>
      <c r="Q1386" s="55" t="s">
        <v>8</v>
      </c>
      <c r="R1386" s="55">
        <v>1</v>
      </c>
      <c r="S1386" s="55" t="s">
        <v>138</v>
      </c>
      <c r="T1386" s="55" t="s">
        <v>138</v>
      </c>
      <c r="U1386" s="55">
        <v>0</v>
      </c>
      <c r="V1386" s="55">
        <v>0</v>
      </c>
      <c r="W1386" s="55" t="s">
        <v>138</v>
      </c>
      <c r="X1386" s="55" t="s">
        <v>138</v>
      </c>
      <c r="Y1386" s="55">
        <v>0</v>
      </c>
      <c r="Z1386" s="58">
        <v>0</v>
      </c>
      <c r="AA1386" s="58" t="s">
        <v>138</v>
      </c>
      <c r="AB1386" s="58" t="s">
        <v>138</v>
      </c>
      <c r="AC1386" s="58" t="s">
        <v>8</v>
      </c>
      <c r="AD1386" s="55">
        <v>9</v>
      </c>
      <c r="AE1386" s="42" t="s">
        <v>2146</v>
      </c>
      <c r="AF1386" s="42" t="s">
        <v>2146</v>
      </c>
      <c r="AG1386" s="27"/>
      <c r="AH1386" s="30" t="s">
        <v>8</v>
      </c>
      <c r="AI1386" s="39" t="s">
        <v>2147</v>
      </c>
      <c r="AJ1386" s="39" t="b">
        <f>IF(OR(AS1386=1,AT1386=1,AU1386=1,AV1386=1,AW1386=1,AX1386=1,AY1386=1,AZ1386=1,BA1386=1,BB1386=1,BC1386=1,BD1386=1),TRUE,FALSE)</f>
        <v>0</v>
      </c>
      <c r="AK1386" s="39" t="str">
        <f>O1386&amp;Q1386&amp;R1386&amp;U1386&amp;V1386&amp;Y1386&amp;Z1386&amp;AC1386&amp;AD1386</f>
        <v>C11000019</v>
      </c>
      <c r="AL1386" s="40">
        <v>74193</v>
      </c>
      <c r="AM1386" s="41" t="b">
        <f>C1386&lt;&gt;AK1386</f>
        <v>1</v>
      </c>
      <c r="AN1386" s="30" t="str">
        <f>N1386&amp;AK1386</f>
        <v>J9FC11000019</v>
      </c>
      <c r="AO1386" s="30"/>
      <c r="AP1386" s="31"/>
      <c r="AQ1386" s="31"/>
      <c r="AR1386" s="31">
        <f t="shared" si="467"/>
        <v>1</v>
      </c>
      <c r="AS1386" s="31" t="str">
        <f>IF(IFERROR(VLOOKUP(AE1386,#REF!,1,0),"")&lt;&gt;"",1,"")</f>
        <v/>
      </c>
      <c r="AT1386" s="31" t="str">
        <f>IF(IFERROR(VLOOKUP(AE1386,#REF!,1,0),"")&lt;&gt;"",1,"")</f>
        <v/>
      </c>
      <c r="AU1386" s="31" t="str">
        <f>IF(IFERROR(VLOOKUP(AE1386,#REF!,1,0),"")&lt;&gt;"",1,"")</f>
        <v/>
      </c>
      <c r="AV1386" s="31" t="str">
        <f>IF(IFERROR(VLOOKUP(AE1386,#REF!,1,0),"")&lt;&gt;"",1,"")</f>
        <v/>
      </c>
      <c r="AW1386" s="31" t="str">
        <f>IF(IFERROR(VLOOKUP(AE1386,#REF!,1,0),"")&lt;&gt;"",1,"")</f>
        <v/>
      </c>
      <c r="AX1386" s="31" t="str">
        <f>IF(IFERROR(VLOOKUP(AE1386,#REF!,1,0),"")&lt;&gt;"",1,"")</f>
        <v/>
      </c>
      <c r="AY1386" s="31" t="str">
        <f>IF(IFERROR(VLOOKUP(AE1386,#REF!,1,0),"")&lt;&gt;"",1,"")</f>
        <v/>
      </c>
      <c r="AZ1386" s="31" t="str">
        <f>IF(IFERROR(VLOOKUP(AE1386,#REF!,1,0),"")&lt;&gt;"",1,"")</f>
        <v/>
      </c>
      <c r="BA1386" s="31" t="str">
        <f>IF(IFERROR(VLOOKUP(AE1386,#REF!,1,0),"")&lt;&gt;"",1,"")</f>
        <v/>
      </c>
      <c r="BB1386" s="31" t="str">
        <f>IF(IFERROR(VLOOKUP(AE1386,#REF!,1,0),"")&lt;&gt;"",1,"")</f>
        <v/>
      </c>
      <c r="BC1386" s="31" t="str">
        <f>IF(IFERROR(VLOOKUP(AE1386,#REF!,1,0),"")&lt;&gt;"",1,"")</f>
        <v/>
      </c>
      <c r="BD1386" s="31" t="str">
        <f>IF(IFERROR(VLOOKUP(AE1386,#REF!,1,0),"")&lt;&gt;"",1,"")</f>
        <v/>
      </c>
      <c r="BE1386" s="32">
        <f t="shared" si="411"/>
        <v>1</v>
      </c>
    </row>
    <row r="1387" spans="1:57" ht="16">
      <c r="A1387" s="43">
        <v>2192</v>
      </c>
      <c r="B1387" s="43">
        <v>741939</v>
      </c>
      <c r="C1387" s="43" t="str">
        <f t="shared" si="470"/>
        <v>741939000</v>
      </c>
      <c r="D1387" s="44" t="str">
        <f t="shared" si="459"/>
        <v>74</v>
      </c>
      <c r="E1387" s="44" t="str">
        <f t="shared" si="460"/>
        <v>1</v>
      </c>
      <c r="F1387" s="44" t="str">
        <f t="shared" si="461"/>
        <v>9</v>
      </c>
      <c r="G1387" s="44" t="str">
        <f t="shared" si="462"/>
        <v>3</v>
      </c>
      <c r="H1387" s="44" t="str">
        <f t="shared" si="463"/>
        <v>9</v>
      </c>
      <c r="I1387" s="44" t="str">
        <f t="shared" si="464"/>
        <v>0</v>
      </c>
      <c r="J1387" s="44" t="str">
        <f t="shared" si="465"/>
        <v>0</v>
      </c>
      <c r="K1387" s="44" t="str">
        <f t="shared" si="466"/>
        <v>0</v>
      </c>
      <c r="L1387" s="44"/>
      <c r="M1387" s="45" t="s">
        <v>2148</v>
      </c>
      <c r="N1387" s="45"/>
      <c r="O1387" s="46" t="s">
        <v>19</v>
      </c>
      <c r="P1387" s="47" t="s">
        <v>136</v>
      </c>
      <c r="Q1387" s="47" t="s">
        <v>8</v>
      </c>
      <c r="R1387" s="47"/>
      <c r="S1387" s="47" t="s">
        <v>138</v>
      </c>
      <c r="T1387" s="47" t="s">
        <v>138</v>
      </c>
      <c r="U1387" s="47">
        <v>0</v>
      </c>
      <c r="V1387" s="47">
        <v>0</v>
      </c>
      <c r="W1387" s="47"/>
      <c r="X1387" s="47" t="s">
        <v>138</v>
      </c>
      <c r="Y1387" s="47">
        <v>0</v>
      </c>
      <c r="Z1387" s="61">
        <v>0</v>
      </c>
      <c r="AA1387" s="61"/>
      <c r="AB1387" s="61" t="s">
        <v>138</v>
      </c>
      <c r="AC1387" s="61" t="s">
        <v>8</v>
      </c>
      <c r="AD1387" s="47" t="s">
        <v>8</v>
      </c>
      <c r="AE1387" s="50" t="s">
        <v>2148</v>
      </c>
      <c r="AF1387" s="51"/>
      <c r="AG1387" s="51" t="s">
        <v>8</v>
      </c>
      <c r="AH1387" s="52" t="s">
        <v>8</v>
      </c>
      <c r="AI1387" s="39"/>
      <c r="AJ1387" s="39"/>
      <c r="AK1387" s="39" t="e">
        <f>O1387&amp;Q1387&amp;#REF!&amp;U1387&amp;V1387&amp;Y1387&amp;Z1387&amp;AC1387&amp;AD1387</f>
        <v>#REF!</v>
      </c>
      <c r="AL1387" s="43">
        <v>741939</v>
      </c>
      <c r="AM1387" s="44" t="e">
        <f>C1387&lt;&gt;AK1387</f>
        <v>#REF!</v>
      </c>
      <c r="AN1387" s="52"/>
      <c r="AO1387" s="52"/>
      <c r="AP1387" s="53"/>
      <c r="AQ1387" s="53"/>
      <c r="AR1387" s="53">
        <f t="shared" si="467"/>
        <v>1</v>
      </c>
      <c r="AS1387" s="53" t="str">
        <f>IF(IFERROR(VLOOKUP(AE1387,#REF!,1,0),"")&lt;&gt;"",1,"")</f>
        <v/>
      </c>
      <c r="AT1387" s="53" t="str">
        <f>IF(IFERROR(VLOOKUP(AE1387,#REF!,1,0),"")&lt;&gt;"",1,"")</f>
        <v/>
      </c>
      <c r="AU1387" s="53" t="str">
        <f>IF(IFERROR(VLOOKUP(AE1387,#REF!,1,0),"")&lt;&gt;"",1,"")</f>
        <v/>
      </c>
      <c r="AV1387" s="53" t="str">
        <f>IF(IFERROR(VLOOKUP(AE1387,#REF!,1,0),"")&lt;&gt;"",1,"")</f>
        <v/>
      </c>
      <c r="AW1387" s="53" t="str">
        <f>IF(IFERROR(VLOOKUP(AE1387,#REF!,1,0),"")&lt;&gt;"",1,"")</f>
        <v/>
      </c>
      <c r="AX1387" s="53" t="str">
        <f>IF(IFERROR(VLOOKUP(AE1387,#REF!,1,0),"")&lt;&gt;"",1,"")</f>
        <v/>
      </c>
      <c r="AY1387" s="53" t="str">
        <f>IF(IFERROR(VLOOKUP(AE1387,#REF!,1,0),"")&lt;&gt;"",1,"")</f>
        <v/>
      </c>
      <c r="AZ1387" s="53" t="str">
        <f>IF(IFERROR(VLOOKUP(AE1387,#REF!,1,0),"")&lt;&gt;"",1,"")</f>
        <v/>
      </c>
      <c r="BA1387" s="53" t="str">
        <f>IF(IFERROR(VLOOKUP(AE1387,#REF!,1,0),"")&lt;&gt;"",1,"")</f>
        <v/>
      </c>
      <c r="BB1387" s="53" t="str">
        <f>IF(IFERROR(VLOOKUP(AE1387,#REF!,1,0),"")&lt;&gt;"",1,"")</f>
        <v/>
      </c>
      <c r="BC1387" s="53" t="str">
        <f>IF(IFERROR(VLOOKUP(AE1387,#REF!,1,0),"")&lt;&gt;"",1,"")</f>
        <v/>
      </c>
      <c r="BD1387" s="53" t="str">
        <f>IF(IFERROR(VLOOKUP(AE1387,#REF!,1,0),"")&lt;&gt;"",1,"")</f>
        <v/>
      </c>
      <c r="BE1387" s="54">
        <f t="shared" si="411"/>
        <v>1</v>
      </c>
    </row>
    <row r="1388" spans="1:57" ht="16">
      <c r="A1388" s="33">
        <v>2191</v>
      </c>
      <c r="B1388" s="33">
        <v>741936</v>
      </c>
      <c r="C1388" s="33" t="str">
        <f t="shared" si="470"/>
        <v>741936000</v>
      </c>
      <c r="D1388" s="34" t="str">
        <f t="shared" si="459"/>
        <v>74</v>
      </c>
      <c r="E1388" s="34" t="str">
        <f t="shared" si="460"/>
        <v>1</v>
      </c>
      <c r="F1388" s="34" t="str">
        <f t="shared" si="461"/>
        <v>9</v>
      </c>
      <c r="G1388" s="34" t="str">
        <f t="shared" si="462"/>
        <v>3</v>
      </c>
      <c r="H1388" s="34" t="str">
        <f t="shared" si="463"/>
        <v>6</v>
      </c>
      <c r="I1388" s="34" t="str">
        <f t="shared" si="464"/>
        <v>0</v>
      </c>
      <c r="J1388" s="34" t="str">
        <f t="shared" si="465"/>
        <v>0</v>
      </c>
      <c r="K1388" s="34" t="str">
        <f t="shared" si="466"/>
        <v>0</v>
      </c>
      <c r="L1388" s="34" t="s">
        <v>5788</v>
      </c>
      <c r="M1388" s="35" t="s">
        <v>2149</v>
      </c>
      <c r="N1388" s="35" t="s">
        <v>261</v>
      </c>
      <c r="O1388" s="37" t="s">
        <v>19</v>
      </c>
      <c r="P1388" s="55" t="s">
        <v>136</v>
      </c>
      <c r="Q1388" s="55" t="s">
        <v>8</v>
      </c>
      <c r="R1388" s="55">
        <v>1</v>
      </c>
      <c r="S1388" s="55" t="s">
        <v>138</v>
      </c>
      <c r="T1388" s="55" t="s">
        <v>138</v>
      </c>
      <c r="U1388" s="55">
        <v>0</v>
      </c>
      <c r="V1388" s="55">
        <v>0</v>
      </c>
      <c r="W1388" s="55" t="s">
        <v>138</v>
      </c>
      <c r="X1388" s="55" t="s">
        <v>138</v>
      </c>
      <c r="Y1388" s="55">
        <v>0</v>
      </c>
      <c r="Z1388" s="58">
        <v>0</v>
      </c>
      <c r="AA1388" s="58" t="s">
        <v>138</v>
      </c>
      <c r="AB1388" s="58" t="s">
        <v>138</v>
      </c>
      <c r="AC1388" s="58" t="s">
        <v>15</v>
      </c>
      <c r="AD1388" s="55">
        <v>1</v>
      </c>
      <c r="AE1388" s="42" t="s">
        <v>2149</v>
      </c>
      <c r="AF1388" s="42" t="s">
        <v>2149</v>
      </c>
      <c r="AG1388" s="27"/>
      <c r="AH1388" s="30" t="s">
        <v>8</v>
      </c>
      <c r="AI1388" s="39" t="s">
        <v>2147</v>
      </c>
      <c r="AJ1388" s="39" t="b">
        <f t="shared" ref="AJ1388:AJ1389" si="473">IF(OR(AS1388=1,AT1388=1,AU1388=1,AV1388=1,AW1388=1,AX1388=1,AY1388=1,AZ1388=1,BA1388=1,BB1388=1,BC1388=1,BD1388=1),TRUE,FALSE)</f>
        <v>0</v>
      </c>
      <c r="AK1388" s="39" t="str">
        <f>O1388&amp;Q1388&amp;R1388&amp;U1388&amp;V1388&amp;Y1388&amp;Z1388&amp;AC1388&amp;AD1388</f>
        <v>C11000021</v>
      </c>
      <c r="AL1388" s="40">
        <v>741936</v>
      </c>
      <c r="AM1388" s="41" t="b">
        <f>C1388&lt;&gt;AK1388</f>
        <v>1</v>
      </c>
      <c r="AN1388" s="30" t="str">
        <f>N1388&amp;AK1388</f>
        <v>J9FC11000021</v>
      </c>
      <c r="AO1388" s="30"/>
      <c r="AP1388" s="31"/>
      <c r="AQ1388" s="31"/>
      <c r="AR1388" s="31">
        <f t="shared" si="467"/>
        <v>1</v>
      </c>
      <c r="AS1388" s="31" t="str">
        <f>IF(IFERROR(VLOOKUP(AE1388,#REF!,1,0),"")&lt;&gt;"",1,"")</f>
        <v/>
      </c>
      <c r="AT1388" s="31" t="str">
        <f>IF(IFERROR(VLOOKUP(AE1388,#REF!,1,0),"")&lt;&gt;"",1,"")</f>
        <v/>
      </c>
      <c r="AU1388" s="31" t="str">
        <f>IF(IFERROR(VLOOKUP(AE1388,#REF!,1,0),"")&lt;&gt;"",1,"")</f>
        <v/>
      </c>
      <c r="AV1388" s="31" t="str">
        <f>IF(IFERROR(VLOOKUP(AE1388,#REF!,1,0),"")&lt;&gt;"",1,"")</f>
        <v/>
      </c>
      <c r="AW1388" s="31" t="str">
        <f>IF(IFERROR(VLOOKUP(AE1388,#REF!,1,0),"")&lt;&gt;"",1,"")</f>
        <v/>
      </c>
      <c r="AX1388" s="31" t="str">
        <f>IF(IFERROR(VLOOKUP(AE1388,#REF!,1,0),"")&lt;&gt;"",1,"")</f>
        <v/>
      </c>
      <c r="AY1388" s="31" t="str">
        <f>IF(IFERROR(VLOOKUP(AE1388,#REF!,1,0),"")&lt;&gt;"",1,"")</f>
        <v/>
      </c>
      <c r="AZ1388" s="31" t="str">
        <f>IF(IFERROR(VLOOKUP(AE1388,#REF!,1,0),"")&lt;&gt;"",1,"")</f>
        <v/>
      </c>
      <c r="BA1388" s="31" t="str">
        <f>IF(IFERROR(VLOOKUP(AE1388,#REF!,1,0),"")&lt;&gt;"",1,"")</f>
        <v/>
      </c>
      <c r="BB1388" s="31" t="str">
        <f>IF(IFERROR(VLOOKUP(AE1388,#REF!,1,0),"")&lt;&gt;"",1,"")</f>
        <v/>
      </c>
      <c r="BC1388" s="31" t="str">
        <f>IF(IFERROR(VLOOKUP(AE1388,#REF!,1,0),"")&lt;&gt;"",1,"")</f>
        <v/>
      </c>
      <c r="BD1388" s="31" t="str">
        <f>IF(IFERROR(VLOOKUP(AE1388,#REF!,1,0),"")&lt;&gt;"",1,"")</f>
        <v/>
      </c>
      <c r="BE1388" s="32">
        <f t="shared" si="411"/>
        <v>1</v>
      </c>
    </row>
    <row r="1389" spans="1:57" ht="17">
      <c r="A1389" s="137">
        <v>2221</v>
      </c>
      <c r="B1389" s="137">
        <v>7419706</v>
      </c>
      <c r="C1389" s="137" t="str">
        <f t="shared" si="470"/>
        <v>741970600</v>
      </c>
      <c r="D1389" s="138" t="str">
        <f t="shared" si="459"/>
        <v>74</v>
      </c>
      <c r="E1389" s="138" t="str">
        <f t="shared" si="460"/>
        <v>1</v>
      </c>
      <c r="F1389" s="138" t="str">
        <f t="shared" si="461"/>
        <v>9</v>
      </c>
      <c r="G1389" s="138" t="str">
        <f t="shared" si="462"/>
        <v>7</v>
      </c>
      <c r="H1389" s="138" t="str">
        <f t="shared" si="463"/>
        <v>0</v>
      </c>
      <c r="I1389" s="138" t="str">
        <f t="shared" si="464"/>
        <v>6</v>
      </c>
      <c r="J1389" s="138" t="str">
        <f t="shared" si="465"/>
        <v>0</v>
      </c>
      <c r="K1389" s="138" t="str">
        <f t="shared" si="466"/>
        <v>0</v>
      </c>
      <c r="L1389" s="138" t="s">
        <v>5789</v>
      </c>
      <c r="M1389" s="139" t="s">
        <v>2150</v>
      </c>
      <c r="N1389" s="139" t="s">
        <v>261</v>
      </c>
      <c r="O1389" s="141" t="s">
        <v>19</v>
      </c>
      <c r="P1389" s="141" t="s">
        <v>136</v>
      </c>
      <c r="Q1389" s="141" t="s">
        <v>8</v>
      </c>
      <c r="R1389" s="141">
        <v>1</v>
      </c>
      <c r="S1389" s="141" t="s">
        <v>138</v>
      </c>
      <c r="T1389" s="141" t="s">
        <v>138</v>
      </c>
      <c r="U1389" s="141">
        <v>0</v>
      </c>
      <c r="V1389" s="141">
        <v>0</v>
      </c>
      <c r="W1389" s="141" t="s">
        <v>138</v>
      </c>
      <c r="X1389" s="141" t="s">
        <v>138</v>
      </c>
      <c r="Y1389" s="141">
        <v>0</v>
      </c>
      <c r="Z1389" s="140">
        <v>0</v>
      </c>
      <c r="AA1389" s="140" t="s">
        <v>138</v>
      </c>
      <c r="AB1389" s="140" t="s">
        <v>138</v>
      </c>
      <c r="AC1389" s="140" t="s">
        <v>15</v>
      </c>
      <c r="AD1389" s="141">
        <v>2</v>
      </c>
      <c r="AE1389" s="144" t="s">
        <v>2150</v>
      </c>
      <c r="AF1389" s="144" t="s">
        <v>2150</v>
      </c>
      <c r="AG1389" s="134"/>
      <c r="AH1389" s="142"/>
      <c r="AI1389" s="143"/>
      <c r="AJ1389" s="143" t="b">
        <f t="shared" si="473"/>
        <v>0</v>
      </c>
      <c r="AK1389" s="143" t="str">
        <f>O1389&amp;Q1389&amp;R1389&amp;U1389&amp;V1389&amp;Y1389&amp;Z1389&amp;AC1389&amp;AD1389</f>
        <v>C11000022</v>
      </c>
      <c r="AL1389" s="40">
        <v>7419706</v>
      </c>
      <c r="AM1389" s="41" t="b">
        <f>C1389&lt;&gt;AK1389</f>
        <v>1</v>
      </c>
      <c r="AN1389" s="145" t="str">
        <f>N1389&amp;AK1389</f>
        <v>J9FC11000022</v>
      </c>
      <c r="AO1389" s="145"/>
      <c r="AP1389" s="31"/>
      <c r="AQ1389" s="146"/>
      <c r="AR1389" s="146">
        <f t="shared" si="467"/>
        <v>1</v>
      </c>
      <c r="AS1389" s="146" t="str">
        <f>IF(IFERROR(VLOOKUP(AE1389,#REF!,1,0),"")&lt;&gt;"",1,"")</f>
        <v/>
      </c>
      <c r="AT1389" s="146" t="str">
        <f>IF(IFERROR(VLOOKUP(AE1389,#REF!,1,0),"")&lt;&gt;"",1,"")</f>
        <v/>
      </c>
      <c r="AU1389" s="146" t="str">
        <f>IF(IFERROR(VLOOKUP(AE1389,#REF!,1,0),"")&lt;&gt;"",1,"")</f>
        <v/>
      </c>
      <c r="AV1389" s="146" t="str">
        <f>IF(IFERROR(VLOOKUP(AE1389,#REF!,1,0),"")&lt;&gt;"",1,"")</f>
        <v/>
      </c>
      <c r="AW1389" s="146" t="str">
        <f>IF(IFERROR(VLOOKUP(AE1389,#REF!,1,0),"")&lt;&gt;"",1,"")</f>
        <v/>
      </c>
      <c r="AX1389" s="146" t="str">
        <f>IF(IFERROR(VLOOKUP(AE1389,#REF!,1,0),"")&lt;&gt;"",1,"")</f>
        <v/>
      </c>
      <c r="AY1389" s="146" t="str">
        <f>IF(IFERROR(VLOOKUP(AE1389,#REF!,1,0),"")&lt;&gt;"",1,"")</f>
        <v/>
      </c>
      <c r="AZ1389" s="146" t="str">
        <f>IF(IFERROR(VLOOKUP(AE1389,#REF!,1,0),"")&lt;&gt;"",1,"")</f>
        <v/>
      </c>
      <c r="BA1389" s="146" t="str">
        <f>IF(IFERROR(VLOOKUP(AE1389,#REF!,1,0),"")&lt;&gt;"",1,"")</f>
        <v/>
      </c>
      <c r="BB1389" s="146" t="str">
        <f>IF(IFERROR(VLOOKUP(AE1389,#REF!,1,0),"")&lt;&gt;"",1,"")</f>
        <v/>
      </c>
      <c r="BC1389" s="146" t="str">
        <f>IF(IFERROR(VLOOKUP(AE1389,#REF!,1,0),"")&lt;&gt;"",1,"")</f>
        <v/>
      </c>
      <c r="BD1389" s="146" t="str">
        <f>IF(IFERROR(VLOOKUP(AE1389,#REF!,1,0),"")&lt;&gt;"",1,"")</f>
        <v/>
      </c>
      <c r="BE1389" s="148">
        <f t="shared" si="411"/>
        <v>1</v>
      </c>
    </row>
    <row r="1390" spans="1:57" ht="16">
      <c r="A1390" s="43">
        <v>728</v>
      </c>
      <c r="B1390" s="43">
        <v>7111</v>
      </c>
      <c r="C1390" s="43" t="str">
        <f t="shared" si="470"/>
        <v>711100000</v>
      </c>
      <c r="D1390" s="44" t="str">
        <f t="shared" si="459"/>
        <v>71</v>
      </c>
      <c r="E1390" s="44" t="str">
        <f t="shared" si="460"/>
        <v>1</v>
      </c>
      <c r="F1390" s="44" t="str">
        <f t="shared" si="461"/>
        <v>1</v>
      </c>
      <c r="G1390" s="44" t="str">
        <f t="shared" si="462"/>
        <v>0</v>
      </c>
      <c r="H1390" s="44" t="str">
        <f t="shared" si="463"/>
        <v>0</v>
      </c>
      <c r="I1390" s="44" t="str">
        <f t="shared" si="464"/>
        <v>0</v>
      </c>
      <c r="J1390" s="44" t="str">
        <f t="shared" si="465"/>
        <v>0</v>
      </c>
      <c r="K1390" s="44" t="str">
        <f t="shared" si="466"/>
        <v>0</v>
      </c>
      <c r="L1390" s="44"/>
      <c r="M1390" s="45" t="s">
        <v>2151</v>
      </c>
      <c r="N1390" s="45"/>
      <c r="O1390" s="46" t="s">
        <v>19</v>
      </c>
      <c r="P1390" s="47" t="s">
        <v>136</v>
      </c>
      <c r="Q1390" s="46" t="s">
        <v>8</v>
      </c>
      <c r="R1390" s="47"/>
      <c r="S1390" s="47" t="s">
        <v>138</v>
      </c>
      <c r="T1390" s="60" t="s">
        <v>138</v>
      </c>
      <c r="U1390" s="46" t="s">
        <v>66</v>
      </c>
      <c r="V1390" s="46" t="s">
        <v>66</v>
      </c>
      <c r="W1390" s="47"/>
      <c r="X1390" s="47" t="s">
        <v>2151</v>
      </c>
      <c r="Y1390" s="46" t="s">
        <v>66</v>
      </c>
      <c r="Z1390" s="49" t="s">
        <v>66</v>
      </c>
      <c r="AA1390" s="47"/>
      <c r="AB1390" s="47" t="s">
        <v>2151</v>
      </c>
      <c r="AC1390" s="49" t="s">
        <v>66</v>
      </c>
      <c r="AD1390" s="47" t="s">
        <v>66</v>
      </c>
      <c r="AE1390" s="50" t="s">
        <v>2151</v>
      </c>
      <c r="AF1390" s="51"/>
      <c r="AG1390" s="51" t="s">
        <v>8</v>
      </c>
      <c r="AH1390" s="52"/>
      <c r="AI1390" s="39"/>
      <c r="AJ1390" s="39"/>
      <c r="AK1390" s="39" t="e">
        <f>O1390&amp;Q1390&amp;#REF!&amp;U1390&amp;V1390&amp;Y1390&amp;Z1390&amp;AC1390&amp;AD1390</f>
        <v>#REF!</v>
      </c>
      <c r="AL1390" s="43">
        <v>7111</v>
      </c>
      <c r="AM1390" s="44" t="e">
        <f>C1390&lt;&gt;AK1390</f>
        <v>#REF!</v>
      </c>
      <c r="AN1390" s="52"/>
      <c r="AO1390" s="52"/>
      <c r="AP1390" s="53"/>
      <c r="AQ1390" s="53"/>
      <c r="AR1390" s="53">
        <f t="shared" si="467"/>
        <v>1</v>
      </c>
      <c r="AS1390" s="53" t="str">
        <f>IF(IFERROR(VLOOKUP(AE1390,#REF!,1,0),"")&lt;&gt;"",1,"")</f>
        <v/>
      </c>
      <c r="AT1390" s="53" t="str">
        <f>IF(IFERROR(VLOOKUP(AE1390,#REF!,1,0),"")&lt;&gt;"",1,"")</f>
        <v/>
      </c>
      <c r="AU1390" s="53" t="str">
        <f>IF(IFERROR(VLOOKUP(AE1390,#REF!,1,0),"")&lt;&gt;"",1,"")</f>
        <v/>
      </c>
      <c r="AV1390" s="53" t="str">
        <f>IF(IFERROR(VLOOKUP(AE1390,#REF!,1,0),"")&lt;&gt;"",1,"")</f>
        <v/>
      </c>
      <c r="AW1390" s="53" t="str">
        <f>IF(IFERROR(VLOOKUP(AE1390,#REF!,1,0),"")&lt;&gt;"",1,"")</f>
        <v/>
      </c>
      <c r="AX1390" s="53" t="str">
        <f>IF(IFERROR(VLOOKUP(AE1390,#REF!,1,0),"")&lt;&gt;"",1,"")</f>
        <v/>
      </c>
      <c r="AY1390" s="53" t="str">
        <f>IF(IFERROR(VLOOKUP(AE1390,#REF!,1,0),"")&lt;&gt;"",1,"")</f>
        <v/>
      </c>
      <c r="AZ1390" s="53" t="str">
        <f>IF(IFERROR(VLOOKUP(AE1390,#REF!,1,0),"")&lt;&gt;"",1,"")</f>
        <v/>
      </c>
      <c r="BA1390" s="53" t="str">
        <f>IF(IFERROR(VLOOKUP(AE1390,#REF!,1,0),"")&lt;&gt;"",1,"")</f>
        <v/>
      </c>
      <c r="BB1390" s="53" t="str">
        <f>IF(IFERROR(VLOOKUP(AE1390,#REF!,1,0),"")&lt;&gt;"",1,"")</f>
        <v/>
      </c>
      <c r="BC1390" s="53" t="str">
        <f>IF(IFERROR(VLOOKUP(AE1390,#REF!,1,0),"")&lt;&gt;"",1,"")</f>
        <v/>
      </c>
      <c r="BD1390" s="53" t="str">
        <f>IF(IFERROR(VLOOKUP(AE1390,#REF!,1,0),"")&lt;&gt;"",1,"")</f>
        <v/>
      </c>
      <c r="BE1390" s="54">
        <f t="shared" si="411"/>
        <v>1</v>
      </c>
    </row>
    <row r="1391" spans="1:57" ht="17">
      <c r="A1391" s="137">
        <v>729</v>
      </c>
      <c r="B1391" s="137">
        <v>71111</v>
      </c>
      <c r="C1391" s="137" t="str">
        <f t="shared" si="470"/>
        <v>711110000</v>
      </c>
      <c r="D1391" s="138" t="str">
        <f t="shared" si="459"/>
        <v>71</v>
      </c>
      <c r="E1391" s="138" t="str">
        <f t="shared" si="460"/>
        <v>1</v>
      </c>
      <c r="F1391" s="138" t="str">
        <f t="shared" si="461"/>
        <v>1</v>
      </c>
      <c r="G1391" s="138" t="str">
        <f t="shared" si="462"/>
        <v>1</v>
      </c>
      <c r="H1391" s="138" t="str">
        <f t="shared" si="463"/>
        <v>0</v>
      </c>
      <c r="I1391" s="138" t="str">
        <f t="shared" si="464"/>
        <v>0</v>
      </c>
      <c r="J1391" s="138" t="str">
        <f t="shared" si="465"/>
        <v>0</v>
      </c>
      <c r="K1391" s="138" t="str">
        <f t="shared" si="466"/>
        <v>0</v>
      </c>
      <c r="L1391" s="138" t="s">
        <v>5790</v>
      </c>
      <c r="M1391" s="139" t="s">
        <v>2152</v>
      </c>
      <c r="N1391" s="139" t="s">
        <v>261</v>
      </c>
      <c r="O1391" s="141" t="s">
        <v>19</v>
      </c>
      <c r="P1391" s="141" t="s">
        <v>136</v>
      </c>
      <c r="Q1391" s="141" t="s">
        <v>8</v>
      </c>
      <c r="R1391" s="141">
        <v>1</v>
      </c>
      <c r="S1391" s="141" t="s">
        <v>138</v>
      </c>
      <c r="T1391" s="141" t="s">
        <v>138</v>
      </c>
      <c r="U1391" s="141" t="s">
        <v>8</v>
      </c>
      <c r="V1391" s="141">
        <v>1</v>
      </c>
      <c r="W1391" s="141" t="s">
        <v>2152</v>
      </c>
      <c r="X1391" s="141" t="s">
        <v>2152</v>
      </c>
      <c r="Y1391" s="141" t="s">
        <v>66</v>
      </c>
      <c r="Z1391" s="140" t="s">
        <v>66</v>
      </c>
      <c r="AA1391" s="140" t="s">
        <v>2152</v>
      </c>
      <c r="AB1391" s="140" t="s">
        <v>2152</v>
      </c>
      <c r="AC1391" s="140" t="s">
        <v>66</v>
      </c>
      <c r="AD1391" s="141" t="s">
        <v>66</v>
      </c>
      <c r="AE1391" s="144" t="s">
        <v>2152</v>
      </c>
      <c r="AF1391" s="144" t="s">
        <v>2153</v>
      </c>
      <c r="AG1391" s="134"/>
      <c r="AH1391" s="142"/>
      <c r="AI1391" s="143"/>
      <c r="AJ1391" s="143" t="b">
        <f t="shared" ref="AJ1391:AJ1400" si="474">IF(OR(AS1391=1,AT1391=1,AU1391=1,AV1391=1,AW1391=1,AX1391=1,AY1391=1,AZ1391=1,BA1391=1,BB1391=1,BC1391=1,BD1391=1),TRUE,FALSE)</f>
        <v>0</v>
      </c>
      <c r="AK1391" s="143" t="str">
        <f>O1391&amp;Q1391&amp;R1391&amp;U1391&amp;V1391&amp;Y1391&amp;Z1391&amp;AC1391&amp;AD1391</f>
        <v>C11110000</v>
      </c>
      <c r="AL1391" s="40">
        <v>71111</v>
      </c>
      <c r="AM1391" s="41" t="b">
        <f>C1391&lt;&gt;AK1391</f>
        <v>1</v>
      </c>
      <c r="AN1391" s="145" t="str">
        <f>N1391&amp;AK1391</f>
        <v>J9FC11110000</v>
      </c>
      <c r="AO1391" s="145" t="s">
        <v>2154</v>
      </c>
      <c r="AP1391" s="31"/>
      <c r="AQ1391" s="146"/>
      <c r="AR1391" s="146">
        <f t="shared" si="467"/>
        <v>1</v>
      </c>
      <c r="AS1391" s="146" t="str">
        <f>IF(IFERROR(VLOOKUP(AE1391,#REF!,1,0),"")&lt;&gt;"",1,"")</f>
        <v/>
      </c>
      <c r="AT1391" s="146" t="str">
        <f>IF(IFERROR(VLOOKUP(AE1391,#REF!,1,0),"")&lt;&gt;"",1,"")</f>
        <v/>
      </c>
      <c r="AU1391" s="146" t="str">
        <f>IF(IFERROR(VLOOKUP(AE1391,#REF!,1,0),"")&lt;&gt;"",1,"")</f>
        <v/>
      </c>
      <c r="AV1391" s="146" t="str">
        <f>IF(IFERROR(VLOOKUP(AE1391,#REF!,1,0),"")&lt;&gt;"",1,"")</f>
        <v/>
      </c>
      <c r="AW1391" s="146" t="str">
        <f>IF(IFERROR(VLOOKUP(AE1391,#REF!,1,0),"")&lt;&gt;"",1,"")</f>
        <v/>
      </c>
      <c r="AX1391" s="146" t="str">
        <f>IF(IFERROR(VLOOKUP(AE1391,#REF!,1,0),"")&lt;&gt;"",1,"")</f>
        <v/>
      </c>
      <c r="AY1391" s="146" t="str">
        <f>IF(IFERROR(VLOOKUP(AE1391,#REF!,1,0),"")&lt;&gt;"",1,"")</f>
        <v/>
      </c>
      <c r="AZ1391" s="146" t="str">
        <f>IF(IFERROR(VLOOKUP(AE1391,#REF!,1,0),"")&lt;&gt;"",1,"")</f>
        <v/>
      </c>
      <c r="BA1391" s="146" t="str">
        <f>IF(IFERROR(VLOOKUP(AE1391,#REF!,1,0),"")&lt;&gt;"",1,"")</f>
        <v/>
      </c>
      <c r="BB1391" s="146" t="str">
        <f>IF(IFERROR(VLOOKUP(AE1391,#REF!,1,0),"")&lt;&gt;"",1,"")</f>
        <v/>
      </c>
      <c r="BC1391" s="146" t="str">
        <f>IF(IFERROR(VLOOKUP(AE1391,#REF!,1,0),"")&lt;&gt;"",1,"")</f>
        <v/>
      </c>
      <c r="BD1391" s="146" t="str">
        <f>IF(IFERROR(VLOOKUP(AE1391,#REF!,1,0),"")&lt;&gt;"",1,"")</f>
        <v/>
      </c>
      <c r="BE1391" s="148">
        <f t="shared" si="411"/>
        <v>1</v>
      </c>
    </row>
    <row r="1392" spans="1:57" ht="16">
      <c r="A1392" s="33">
        <v>2087</v>
      </c>
      <c r="B1392" s="33">
        <v>74171517</v>
      </c>
      <c r="C1392" s="33" t="str">
        <f t="shared" si="470"/>
        <v>741715170</v>
      </c>
      <c r="D1392" s="34" t="str">
        <f t="shared" si="459"/>
        <v>74</v>
      </c>
      <c r="E1392" s="34" t="str">
        <f t="shared" si="460"/>
        <v>1</v>
      </c>
      <c r="F1392" s="34" t="str">
        <f t="shared" si="461"/>
        <v>7</v>
      </c>
      <c r="G1392" s="34" t="str">
        <f t="shared" si="462"/>
        <v>1</v>
      </c>
      <c r="H1392" s="34" t="str">
        <f t="shared" si="463"/>
        <v>5</v>
      </c>
      <c r="I1392" s="34" t="str">
        <f t="shared" si="464"/>
        <v>1</v>
      </c>
      <c r="J1392" s="34" t="str">
        <f t="shared" si="465"/>
        <v>7</v>
      </c>
      <c r="K1392" s="34" t="str">
        <f t="shared" si="466"/>
        <v>0</v>
      </c>
      <c r="L1392" s="34" t="s">
        <v>5791</v>
      </c>
      <c r="M1392" s="35" t="s">
        <v>2154</v>
      </c>
      <c r="N1392" s="35" t="s">
        <v>261</v>
      </c>
      <c r="O1392" s="37" t="s">
        <v>19</v>
      </c>
      <c r="P1392" s="55" t="s">
        <v>136</v>
      </c>
      <c r="Q1392" s="55" t="s">
        <v>8</v>
      </c>
      <c r="R1392" s="55">
        <v>1</v>
      </c>
      <c r="S1392" s="55" t="s">
        <v>138</v>
      </c>
      <c r="T1392" s="55" t="s">
        <v>138</v>
      </c>
      <c r="U1392" s="55" t="s">
        <v>8</v>
      </c>
      <c r="V1392" s="37">
        <v>1</v>
      </c>
      <c r="W1392" s="55" t="s">
        <v>2152</v>
      </c>
      <c r="X1392" s="55" t="s">
        <v>2152</v>
      </c>
      <c r="Y1392" s="55">
        <v>0</v>
      </c>
      <c r="Z1392" s="58">
        <v>0</v>
      </c>
      <c r="AA1392" s="58" t="s">
        <v>2152</v>
      </c>
      <c r="AB1392" s="58" t="s">
        <v>2152</v>
      </c>
      <c r="AC1392" s="58" t="s">
        <v>8</v>
      </c>
      <c r="AD1392" s="55">
        <v>1</v>
      </c>
      <c r="AE1392" s="37" t="s">
        <v>2155</v>
      </c>
      <c r="AF1392" s="37" t="s">
        <v>2156</v>
      </c>
      <c r="AG1392" s="27"/>
      <c r="AH1392" s="30" t="s">
        <v>8</v>
      </c>
      <c r="AI1392" s="39"/>
      <c r="AJ1392" s="39" t="b">
        <f t="shared" si="474"/>
        <v>0</v>
      </c>
      <c r="AK1392" s="39" t="str">
        <f>O1392&amp;Q1392&amp;R1392&amp;U1392&amp;V1392&amp;Y1392&amp;Z1392&amp;AC1392&amp;AD1392</f>
        <v>C11110011</v>
      </c>
      <c r="AL1392" s="40">
        <v>74171517</v>
      </c>
      <c r="AM1392" s="41" t="b">
        <f>C1392&lt;&gt;AK1392</f>
        <v>1</v>
      </c>
      <c r="AN1392" s="30" t="str">
        <f>N1392&amp;AK1392</f>
        <v>J9FC11110011</v>
      </c>
      <c r="AO1392" s="30"/>
      <c r="AP1392" s="31"/>
      <c r="AQ1392" s="31"/>
      <c r="AR1392" s="31">
        <f t="shared" si="467"/>
        <v>1</v>
      </c>
      <c r="AS1392" s="31" t="str">
        <f>IF(IFERROR(VLOOKUP(AE1392,#REF!,1,0),"")&lt;&gt;"",1,"")</f>
        <v/>
      </c>
      <c r="AT1392" s="31" t="str">
        <f>IF(IFERROR(VLOOKUP(AE1392,#REF!,1,0),"")&lt;&gt;"",1,"")</f>
        <v/>
      </c>
      <c r="AU1392" s="31" t="str">
        <f>IF(IFERROR(VLOOKUP(AE1392,#REF!,1,0),"")&lt;&gt;"",1,"")</f>
        <v/>
      </c>
      <c r="AV1392" s="31" t="str">
        <f>IF(IFERROR(VLOOKUP(AE1392,#REF!,1,0),"")&lt;&gt;"",1,"")</f>
        <v/>
      </c>
      <c r="AW1392" s="31" t="str">
        <f>IF(IFERROR(VLOOKUP(AE1392,#REF!,1,0),"")&lt;&gt;"",1,"")</f>
        <v/>
      </c>
      <c r="AX1392" s="31" t="str">
        <f>IF(IFERROR(VLOOKUP(AE1392,#REF!,1,0),"")&lt;&gt;"",1,"")</f>
        <v/>
      </c>
      <c r="AY1392" s="31" t="str">
        <f>IF(IFERROR(VLOOKUP(AE1392,#REF!,1,0),"")&lt;&gt;"",1,"")</f>
        <v/>
      </c>
      <c r="AZ1392" s="31" t="str">
        <f>IF(IFERROR(VLOOKUP(AE1392,#REF!,1,0),"")&lt;&gt;"",1,"")</f>
        <v/>
      </c>
      <c r="BA1392" s="31" t="str">
        <f>IF(IFERROR(VLOOKUP(AE1392,#REF!,1,0),"")&lt;&gt;"",1,"")</f>
        <v/>
      </c>
      <c r="BB1392" s="31" t="str">
        <f>IF(IFERROR(VLOOKUP(AE1392,#REF!,1,0),"")&lt;&gt;"",1,"")</f>
        <v/>
      </c>
      <c r="BC1392" s="31" t="str">
        <f>IF(IFERROR(VLOOKUP(AE1392,#REF!,1,0),"")&lt;&gt;"",1,"")</f>
        <v/>
      </c>
      <c r="BD1392" s="31" t="str">
        <f>IF(IFERROR(VLOOKUP(AE1392,#REF!,1,0),"")&lt;&gt;"",1,"")</f>
        <v/>
      </c>
      <c r="BE1392" s="32">
        <f t="shared" si="411"/>
        <v>1</v>
      </c>
    </row>
    <row r="1393" spans="1:57" ht="16">
      <c r="A1393" s="33">
        <v>1833</v>
      </c>
      <c r="B1393" s="33">
        <v>741472</v>
      </c>
      <c r="C1393" s="33" t="str">
        <f t="shared" si="470"/>
        <v>741472000</v>
      </c>
      <c r="D1393" s="34" t="str">
        <f t="shared" si="459"/>
        <v>74</v>
      </c>
      <c r="E1393" s="34" t="str">
        <f t="shared" si="460"/>
        <v>1</v>
      </c>
      <c r="F1393" s="34" t="str">
        <f t="shared" si="461"/>
        <v>4</v>
      </c>
      <c r="G1393" s="34" t="str">
        <f t="shared" si="462"/>
        <v>7</v>
      </c>
      <c r="H1393" s="34" t="str">
        <f t="shared" si="463"/>
        <v>2</v>
      </c>
      <c r="I1393" s="34" t="str">
        <f t="shared" si="464"/>
        <v>0</v>
      </c>
      <c r="J1393" s="34" t="str">
        <f t="shared" si="465"/>
        <v>0</v>
      </c>
      <c r="K1393" s="34" t="str">
        <f t="shared" si="466"/>
        <v>0</v>
      </c>
      <c r="L1393" s="34" t="s">
        <v>5792</v>
      </c>
      <c r="M1393" s="35" t="s">
        <v>2157</v>
      </c>
      <c r="N1393" s="35" t="s">
        <v>261</v>
      </c>
      <c r="O1393" s="37" t="s">
        <v>19</v>
      </c>
      <c r="P1393" s="55" t="s">
        <v>136</v>
      </c>
      <c r="Q1393" s="55" t="s">
        <v>8</v>
      </c>
      <c r="R1393" s="55">
        <v>1</v>
      </c>
      <c r="S1393" s="55" t="s">
        <v>138</v>
      </c>
      <c r="T1393" s="55" t="s">
        <v>138</v>
      </c>
      <c r="U1393" s="55" t="s">
        <v>8</v>
      </c>
      <c r="V1393" s="37">
        <v>1</v>
      </c>
      <c r="W1393" s="55" t="s">
        <v>2152</v>
      </c>
      <c r="X1393" s="55" t="s">
        <v>2152</v>
      </c>
      <c r="Y1393" s="55">
        <v>0</v>
      </c>
      <c r="Z1393" s="58">
        <v>0</v>
      </c>
      <c r="AA1393" s="58" t="s">
        <v>2152</v>
      </c>
      <c r="AB1393" s="58" t="s">
        <v>2152</v>
      </c>
      <c r="AC1393" s="58" t="s">
        <v>8</v>
      </c>
      <c r="AD1393" s="55">
        <v>2</v>
      </c>
      <c r="AE1393" s="42" t="s">
        <v>2157</v>
      </c>
      <c r="AF1393" s="42" t="s">
        <v>2157</v>
      </c>
      <c r="AG1393" s="27"/>
      <c r="AH1393" s="30" t="s">
        <v>8</v>
      </c>
      <c r="AI1393" s="39"/>
      <c r="AJ1393" s="39" t="b">
        <f t="shared" si="474"/>
        <v>0</v>
      </c>
      <c r="AK1393" s="39" t="str">
        <f>O1393&amp;Q1393&amp;R1393&amp;U1393&amp;V1393&amp;Y1393&amp;Z1393&amp;AC1393&amp;AD1393</f>
        <v>C11110012</v>
      </c>
      <c r="AL1393" s="40">
        <v>741472</v>
      </c>
      <c r="AM1393" s="41" t="b">
        <f>C1393&lt;&gt;AK1393</f>
        <v>1</v>
      </c>
      <c r="AN1393" s="30" t="str">
        <f>N1393&amp;AK1393</f>
        <v>J9FC11110012</v>
      </c>
      <c r="AO1393" s="30"/>
      <c r="AP1393" s="31"/>
      <c r="AQ1393" s="31"/>
      <c r="AR1393" s="31">
        <f t="shared" si="467"/>
        <v>1</v>
      </c>
      <c r="AS1393" s="31" t="str">
        <f>IF(IFERROR(VLOOKUP(AE1393,#REF!,1,0),"")&lt;&gt;"",1,"")</f>
        <v/>
      </c>
      <c r="AT1393" s="31" t="str">
        <f>IF(IFERROR(VLOOKUP(AE1393,#REF!,1,0),"")&lt;&gt;"",1,"")</f>
        <v/>
      </c>
      <c r="AU1393" s="31" t="str">
        <f>IF(IFERROR(VLOOKUP(AE1393,#REF!,1,0),"")&lt;&gt;"",1,"")</f>
        <v/>
      </c>
      <c r="AV1393" s="31" t="str">
        <f>IF(IFERROR(VLOOKUP(AE1393,#REF!,1,0),"")&lt;&gt;"",1,"")</f>
        <v/>
      </c>
      <c r="AW1393" s="31" t="str">
        <f>IF(IFERROR(VLOOKUP(AE1393,#REF!,1,0),"")&lt;&gt;"",1,"")</f>
        <v/>
      </c>
      <c r="AX1393" s="31" t="str">
        <f>IF(IFERROR(VLOOKUP(AE1393,#REF!,1,0),"")&lt;&gt;"",1,"")</f>
        <v/>
      </c>
      <c r="AY1393" s="31" t="str">
        <f>IF(IFERROR(VLOOKUP(AE1393,#REF!,1,0),"")&lt;&gt;"",1,"")</f>
        <v/>
      </c>
      <c r="AZ1393" s="31" t="str">
        <f>IF(IFERROR(VLOOKUP(AE1393,#REF!,1,0),"")&lt;&gt;"",1,"")</f>
        <v/>
      </c>
      <c r="BA1393" s="31" t="str">
        <f>IF(IFERROR(VLOOKUP(AE1393,#REF!,1,0),"")&lt;&gt;"",1,"")</f>
        <v/>
      </c>
      <c r="BB1393" s="31" t="str">
        <f>IF(IFERROR(VLOOKUP(AE1393,#REF!,1,0),"")&lt;&gt;"",1,"")</f>
        <v/>
      </c>
      <c r="BC1393" s="31" t="str">
        <f>IF(IFERROR(VLOOKUP(AE1393,#REF!,1,0),"")&lt;&gt;"",1,"")</f>
        <v/>
      </c>
      <c r="BD1393" s="31" t="str">
        <f>IF(IFERROR(VLOOKUP(AE1393,#REF!,1,0),"")&lt;&gt;"",1,"")</f>
        <v/>
      </c>
      <c r="BE1393" s="32">
        <f t="shared" si="411"/>
        <v>1</v>
      </c>
    </row>
    <row r="1394" spans="1:57" ht="17">
      <c r="A1394" s="137">
        <v>730</v>
      </c>
      <c r="B1394" s="137">
        <v>711111</v>
      </c>
      <c r="C1394" s="137" t="str">
        <f t="shared" si="470"/>
        <v>711111000</v>
      </c>
      <c r="D1394" s="138" t="str">
        <f t="shared" si="459"/>
        <v>71</v>
      </c>
      <c r="E1394" s="138" t="str">
        <f t="shared" si="460"/>
        <v>1</v>
      </c>
      <c r="F1394" s="138" t="str">
        <f t="shared" si="461"/>
        <v>1</v>
      </c>
      <c r="G1394" s="138" t="str">
        <f t="shared" si="462"/>
        <v>1</v>
      </c>
      <c r="H1394" s="138" t="str">
        <f t="shared" si="463"/>
        <v>1</v>
      </c>
      <c r="I1394" s="138" t="str">
        <f t="shared" si="464"/>
        <v>0</v>
      </c>
      <c r="J1394" s="138" t="str">
        <f t="shared" si="465"/>
        <v>0</v>
      </c>
      <c r="K1394" s="138" t="str">
        <f t="shared" si="466"/>
        <v>0</v>
      </c>
      <c r="L1394" s="138" t="s">
        <v>5793</v>
      </c>
      <c r="M1394" s="139" t="s">
        <v>2158</v>
      </c>
      <c r="N1394" s="139" t="s">
        <v>261</v>
      </c>
      <c r="O1394" s="141" t="s">
        <v>19</v>
      </c>
      <c r="P1394" s="141" t="s">
        <v>136</v>
      </c>
      <c r="Q1394" s="141" t="s">
        <v>8</v>
      </c>
      <c r="R1394" s="141">
        <v>1</v>
      </c>
      <c r="S1394" s="141" t="s">
        <v>138</v>
      </c>
      <c r="T1394" s="141" t="s">
        <v>138</v>
      </c>
      <c r="U1394" s="141" t="s">
        <v>8</v>
      </c>
      <c r="V1394" s="141">
        <v>1</v>
      </c>
      <c r="W1394" s="141" t="s">
        <v>2152</v>
      </c>
      <c r="X1394" s="141" t="s">
        <v>2152</v>
      </c>
      <c r="Y1394" s="141" t="s">
        <v>8</v>
      </c>
      <c r="Z1394" s="140" t="s">
        <v>8</v>
      </c>
      <c r="AA1394" s="140" t="s">
        <v>2158</v>
      </c>
      <c r="AB1394" s="140" t="s">
        <v>2158</v>
      </c>
      <c r="AC1394" s="140" t="s">
        <v>66</v>
      </c>
      <c r="AD1394" s="141" t="s">
        <v>66</v>
      </c>
      <c r="AE1394" s="144" t="s">
        <v>2158</v>
      </c>
      <c r="AF1394" s="144" t="s">
        <v>2158</v>
      </c>
      <c r="AG1394" s="134"/>
      <c r="AH1394" s="142"/>
      <c r="AI1394" s="143"/>
      <c r="AJ1394" s="143" t="b">
        <f t="shared" si="474"/>
        <v>0</v>
      </c>
      <c r="AK1394" s="143" t="str">
        <f>O1394&amp;Q1394&amp;R1394&amp;U1394&amp;V1394&amp;Y1394&amp;Z1394&amp;AC1394&amp;AD1394</f>
        <v>C11111100</v>
      </c>
      <c r="AL1394" s="40">
        <v>711111</v>
      </c>
      <c r="AM1394" s="41" t="b">
        <f>C1394&lt;&gt;AK1394</f>
        <v>1</v>
      </c>
      <c r="AN1394" s="145" t="str">
        <f>N1394&amp;AK1394</f>
        <v>J9FC11111100</v>
      </c>
      <c r="AO1394" s="145"/>
      <c r="AP1394" s="31"/>
      <c r="AQ1394" s="146"/>
      <c r="AR1394" s="146">
        <f t="shared" si="467"/>
        <v>1</v>
      </c>
      <c r="AS1394" s="146" t="str">
        <f>IF(IFERROR(VLOOKUP(AE1394,#REF!,1,0),"")&lt;&gt;"",1,"")</f>
        <v/>
      </c>
      <c r="AT1394" s="146" t="str">
        <f>IF(IFERROR(VLOOKUP(AE1394,#REF!,1,0),"")&lt;&gt;"",1,"")</f>
        <v/>
      </c>
      <c r="AU1394" s="146" t="str">
        <f>IF(IFERROR(VLOOKUP(AE1394,#REF!,1,0),"")&lt;&gt;"",1,"")</f>
        <v/>
      </c>
      <c r="AV1394" s="146" t="str">
        <f>IF(IFERROR(VLOOKUP(AE1394,#REF!,1,0),"")&lt;&gt;"",1,"")</f>
        <v/>
      </c>
      <c r="AW1394" s="146" t="str">
        <f>IF(IFERROR(VLOOKUP(AE1394,#REF!,1,0),"")&lt;&gt;"",1,"")</f>
        <v/>
      </c>
      <c r="AX1394" s="146" t="str">
        <f>IF(IFERROR(VLOOKUP(AE1394,#REF!,1,0),"")&lt;&gt;"",1,"")</f>
        <v/>
      </c>
      <c r="AY1394" s="146" t="str">
        <f>IF(IFERROR(VLOOKUP(AE1394,#REF!,1,0),"")&lt;&gt;"",1,"")</f>
        <v/>
      </c>
      <c r="AZ1394" s="146" t="str">
        <f>IF(IFERROR(VLOOKUP(AE1394,#REF!,1,0),"")&lt;&gt;"",1,"")</f>
        <v/>
      </c>
      <c r="BA1394" s="146" t="str">
        <f>IF(IFERROR(VLOOKUP(AE1394,#REF!,1,0),"")&lt;&gt;"",1,"")</f>
        <v/>
      </c>
      <c r="BB1394" s="146" t="str">
        <f>IF(IFERROR(VLOOKUP(AE1394,#REF!,1,0),"")&lt;&gt;"",1,"")</f>
        <v/>
      </c>
      <c r="BC1394" s="146" t="str">
        <f>IF(IFERROR(VLOOKUP(AE1394,#REF!,1,0),"")&lt;&gt;"",1,"")</f>
        <v/>
      </c>
      <c r="BD1394" s="146" t="str">
        <f>IF(IFERROR(VLOOKUP(AE1394,#REF!,1,0),"")&lt;&gt;"",1,"")</f>
        <v/>
      </c>
      <c r="BE1394" s="148">
        <f t="shared" si="411"/>
        <v>1</v>
      </c>
    </row>
    <row r="1395" spans="1:57" ht="17">
      <c r="A1395" s="137">
        <v>731</v>
      </c>
      <c r="B1395" s="137">
        <v>711112</v>
      </c>
      <c r="C1395" s="137" t="str">
        <f t="shared" si="470"/>
        <v>711112000</v>
      </c>
      <c r="D1395" s="138" t="str">
        <f t="shared" si="459"/>
        <v>71</v>
      </c>
      <c r="E1395" s="138" t="str">
        <f t="shared" si="460"/>
        <v>1</v>
      </c>
      <c r="F1395" s="138" t="str">
        <f t="shared" si="461"/>
        <v>1</v>
      </c>
      <c r="G1395" s="138" t="str">
        <f t="shared" si="462"/>
        <v>1</v>
      </c>
      <c r="H1395" s="138" t="str">
        <f t="shared" si="463"/>
        <v>2</v>
      </c>
      <c r="I1395" s="138" t="str">
        <f t="shared" si="464"/>
        <v>0</v>
      </c>
      <c r="J1395" s="138" t="str">
        <f t="shared" si="465"/>
        <v>0</v>
      </c>
      <c r="K1395" s="138" t="str">
        <f t="shared" si="466"/>
        <v>0</v>
      </c>
      <c r="L1395" s="138" t="s">
        <v>5794</v>
      </c>
      <c r="M1395" s="139" t="s">
        <v>2159</v>
      </c>
      <c r="N1395" s="139" t="s">
        <v>261</v>
      </c>
      <c r="O1395" s="141" t="s">
        <v>19</v>
      </c>
      <c r="P1395" s="141" t="s">
        <v>136</v>
      </c>
      <c r="Q1395" s="141" t="s">
        <v>8</v>
      </c>
      <c r="R1395" s="141">
        <v>1</v>
      </c>
      <c r="S1395" s="141" t="s">
        <v>138</v>
      </c>
      <c r="T1395" s="141" t="s">
        <v>138</v>
      </c>
      <c r="U1395" s="141" t="s">
        <v>8</v>
      </c>
      <c r="V1395" s="141">
        <v>1</v>
      </c>
      <c r="W1395" s="141" t="s">
        <v>2152</v>
      </c>
      <c r="X1395" s="141" t="s">
        <v>2152</v>
      </c>
      <c r="Y1395" s="141" t="s">
        <v>8</v>
      </c>
      <c r="Z1395" s="140" t="s">
        <v>15</v>
      </c>
      <c r="AA1395" s="140" t="s">
        <v>2159</v>
      </c>
      <c r="AB1395" s="140" t="s">
        <v>2159</v>
      </c>
      <c r="AC1395" s="140" t="s">
        <v>66</v>
      </c>
      <c r="AD1395" s="141" t="s">
        <v>66</v>
      </c>
      <c r="AE1395" s="144" t="s">
        <v>2159</v>
      </c>
      <c r="AF1395" s="144" t="s">
        <v>2159</v>
      </c>
      <c r="AG1395" s="134"/>
      <c r="AH1395" s="142"/>
      <c r="AI1395" s="143"/>
      <c r="AJ1395" s="143" t="b">
        <f t="shared" si="474"/>
        <v>0</v>
      </c>
      <c r="AK1395" s="143" t="str">
        <f>O1395&amp;Q1395&amp;R1395&amp;U1395&amp;V1395&amp;Y1395&amp;Z1395&amp;AC1395&amp;AD1395</f>
        <v>C11111200</v>
      </c>
      <c r="AL1395" s="40">
        <v>711112</v>
      </c>
      <c r="AM1395" s="41" t="b">
        <f>C1395&lt;&gt;AK1395</f>
        <v>1</v>
      </c>
      <c r="AN1395" s="145" t="str">
        <f>N1395&amp;AK1395</f>
        <v>J9FC11111200</v>
      </c>
      <c r="AO1395" s="145"/>
      <c r="AP1395" s="31"/>
      <c r="AQ1395" s="146"/>
      <c r="AR1395" s="146">
        <f t="shared" si="467"/>
        <v>1</v>
      </c>
      <c r="AS1395" s="146" t="str">
        <f>IF(IFERROR(VLOOKUP(AE1395,#REF!,1,0),"")&lt;&gt;"",1,"")</f>
        <v/>
      </c>
      <c r="AT1395" s="146" t="str">
        <f>IF(IFERROR(VLOOKUP(AE1395,#REF!,1,0),"")&lt;&gt;"",1,"")</f>
        <v/>
      </c>
      <c r="AU1395" s="146" t="str">
        <f>IF(IFERROR(VLOOKUP(AE1395,#REF!,1,0),"")&lt;&gt;"",1,"")</f>
        <v/>
      </c>
      <c r="AV1395" s="146" t="str">
        <f>IF(IFERROR(VLOOKUP(AE1395,#REF!,1,0),"")&lt;&gt;"",1,"")</f>
        <v/>
      </c>
      <c r="AW1395" s="146" t="str">
        <f>IF(IFERROR(VLOOKUP(AE1395,#REF!,1,0),"")&lt;&gt;"",1,"")</f>
        <v/>
      </c>
      <c r="AX1395" s="146" t="str">
        <f>IF(IFERROR(VLOOKUP(AE1395,#REF!,1,0),"")&lt;&gt;"",1,"")</f>
        <v/>
      </c>
      <c r="AY1395" s="146" t="str">
        <f>IF(IFERROR(VLOOKUP(AE1395,#REF!,1,0),"")&lt;&gt;"",1,"")</f>
        <v/>
      </c>
      <c r="AZ1395" s="146" t="str">
        <f>IF(IFERROR(VLOOKUP(AE1395,#REF!,1,0),"")&lt;&gt;"",1,"")</f>
        <v/>
      </c>
      <c r="BA1395" s="146" t="str">
        <f>IF(IFERROR(VLOOKUP(AE1395,#REF!,1,0),"")&lt;&gt;"",1,"")</f>
        <v/>
      </c>
      <c r="BB1395" s="146" t="str">
        <f>IF(IFERROR(VLOOKUP(AE1395,#REF!,1,0),"")&lt;&gt;"",1,"")</f>
        <v/>
      </c>
      <c r="BC1395" s="146" t="str">
        <f>IF(IFERROR(VLOOKUP(AE1395,#REF!,1,0),"")&lt;&gt;"",1,"")</f>
        <v/>
      </c>
      <c r="BD1395" s="146" t="str">
        <f>IF(IFERROR(VLOOKUP(AE1395,#REF!,1,0),"")&lt;&gt;"",1,"")</f>
        <v/>
      </c>
      <c r="BE1395" s="148">
        <f t="shared" si="411"/>
        <v>1</v>
      </c>
    </row>
    <row r="1396" spans="1:57" ht="16">
      <c r="A1396" s="33">
        <v>2043</v>
      </c>
      <c r="B1396" s="33">
        <v>74171106</v>
      </c>
      <c r="C1396" s="33" t="str">
        <f t="shared" si="470"/>
        <v>741711060</v>
      </c>
      <c r="D1396" s="34" t="str">
        <f t="shared" si="459"/>
        <v>74</v>
      </c>
      <c r="E1396" s="34" t="str">
        <f t="shared" si="460"/>
        <v>1</v>
      </c>
      <c r="F1396" s="34" t="str">
        <f t="shared" si="461"/>
        <v>7</v>
      </c>
      <c r="G1396" s="34" t="str">
        <f t="shared" si="462"/>
        <v>1</v>
      </c>
      <c r="H1396" s="34" t="str">
        <f t="shared" si="463"/>
        <v>1</v>
      </c>
      <c r="I1396" s="34" t="str">
        <f t="shared" si="464"/>
        <v>0</v>
      </c>
      <c r="J1396" s="34" t="str">
        <f t="shared" si="465"/>
        <v>6</v>
      </c>
      <c r="K1396" s="34" t="str">
        <f t="shared" si="466"/>
        <v>0</v>
      </c>
      <c r="L1396" s="34" t="s">
        <v>5795</v>
      </c>
      <c r="M1396" s="35" t="s">
        <v>2159</v>
      </c>
      <c r="N1396" s="35" t="s">
        <v>261</v>
      </c>
      <c r="O1396" s="37" t="s">
        <v>19</v>
      </c>
      <c r="P1396" s="55" t="s">
        <v>136</v>
      </c>
      <c r="Q1396" s="55" t="s">
        <v>8</v>
      </c>
      <c r="R1396" s="55">
        <v>1</v>
      </c>
      <c r="S1396" s="55" t="s">
        <v>138</v>
      </c>
      <c r="T1396" s="55" t="s">
        <v>138</v>
      </c>
      <c r="U1396" s="55" t="s">
        <v>8</v>
      </c>
      <c r="V1396" s="37">
        <v>1</v>
      </c>
      <c r="W1396" s="55" t="s">
        <v>2152</v>
      </c>
      <c r="X1396" s="55" t="s">
        <v>2152</v>
      </c>
      <c r="Y1396" s="37" t="s">
        <v>8</v>
      </c>
      <c r="Z1396" s="58" t="s">
        <v>15</v>
      </c>
      <c r="AA1396" s="58" t="s">
        <v>2159</v>
      </c>
      <c r="AB1396" s="58" t="s">
        <v>2159</v>
      </c>
      <c r="AC1396" s="58" t="s">
        <v>8</v>
      </c>
      <c r="AD1396" s="55">
        <v>1</v>
      </c>
      <c r="AE1396" s="37" t="s">
        <v>2160</v>
      </c>
      <c r="AF1396" s="37" t="s">
        <v>2161</v>
      </c>
      <c r="AG1396" s="27"/>
      <c r="AH1396" s="30" t="s">
        <v>8</v>
      </c>
      <c r="AI1396" s="39"/>
      <c r="AJ1396" s="39" t="b">
        <f t="shared" si="474"/>
        <v>0</v>
      </c>
      <c r="AK1396" s="39" t="str">
        <f>O1396&amp;Q1396&amp;R1396&amp;U1396&amp;V1396&amp;Y1396&amp;Z1396&amp;AC1396&amp;AD1396</f>
        <v>C11111211</v>
      </c>
      <c r="AL1396" s="40">
        <v>74171106</v>
      </c>
      <c r="AM1396" s="41" t="b">
        <f>C1396&lt;&gt;AK1396</f>
        <v>1</v>
      </c>
      <c r="AN1396" s="30" t="str">
        <f>N1396&amp;AK1396</f>
        <v>J9FC11111211</v>
      </c>
      <c r="AO1396" s="30"/>
      <c r="AP1396" s="31"/>
      <c r="AQ1396" s="31"/>
      <c r="AR1396" s="31">
        <f t="shared" si="467"/>
        <v>1</v>
      </c>
      <c r="AS1396" s="31" t="str">
        <f>IF(IFERROR(VLOOKUP(AE1396,#REF!,1,0),"")&lt;&gt;"",1,"")</f>
        <v/>
      </c>
      <c r="AT1396" s="31" t="str">
        <f>IF(IFERROR(VLOOKUP(AE1396,#REF!,1,0),"")&lt;&gt;"",1,"")</f>
        <v/>
      </c>
      <c r="AU1396" s="31" t="str">
        <f>IF(IFERROR(VLOOKUP(AE1396,#REF!,1,0),"")&lt;&gt;"",1,"")</f>
        <v/>
      </c>
      <c r="AV1396" s="31" t="str">
        <f>IF(IFERROR(VLOOKUP(AE1396,#REF!,1,0),"")&lt;&gt;"",1,"")</f>
        <v/>
      </c>
      <c r="AW1396" s="31" t="str">
        <f>IF(IFERROR(VLOOKUP(AE1396,#REF!,1,0),"")&lt;&gt;"",1,"")</f>
        <v/>
      </c>
      <c r="AX1396" s="31" t="str">
        <f>IF(IFERROR(VLOOKUP(AE1396,#REF!,1,0),"")&lt;&gt;"",1,"")</f>
        <v/>
      </c>
      <c r="AY1396" s="31" t="str">
        <f>IF(IFERROR(VLOOKUP(AE1396,#REF!,1,0),"")&lt;&gt;"",1,"")</f>
        <v/>
      </c>
      <c r="AZ1396" s="31" t="str">
        <f>IF(IFERROR(VLOOKUP(AE1396,#REF!,1,0),"")&lt;&gt;"",1,"")</f>
        <v/>
      </c>
      <c r="BA1396" s="31" t="str">
        <f>IF(IFERROR(VLOOKUP(AE1396,#REF!,1,0),"")&lt;&gt;"",1,"")</f>
        <v/>
      </c>
      <c r="BB1396" s="31" t="str">
        <f>IF(IFERROR(VLOOKUP(AE1396,#REF!,1,0),"")&lt;&gt;"",1,"")</f>
        <v/>
      </c>
      <c r="BC1396" s="31" t="str">
        <f>IF(IFERROR(VLOOKUP(AE1396,#REF!,1,0),"")&lt;&gt;"",1,"")</f>
        <v/>
      </c>
      <c r="BD1396" s="31" t="str">
        <f>IF(IFERROR(VLOOKUP(AE1396,#REF!,1,0),"")&lt;&gt;"",1,"")</f>
        <v/>
      </c>
      <c r="BE1396" s="32">
        <f t="shared" si="411"/>
        <v>1</v>
      </c>
    </row>
    <row r="1397" spans="1:57" ht="16">
      <c r="A1397" s="33">
        <v>2010</v>
      </c>
      <c r="B1397" s="33">
        <v>741627</v>
      </c>
      <c r="C1397" s="33" t="str">
        <f t="shared" si="470"/>
        <v>741627000</v>
      </c>
      <c r="D1397" s="34" t="str">
        <f t="shared" si="459"/>
        <v>74</v>
      </c>
      <c r="E1397" s="34" t="str">
        <f t="shared" si="460"/>
        <v>1</v>
      </c>
      <c r="F1397" s="34" t="str">
        <f t="shared" si="461"/>
        <v>6</v>
      </c>
      <c r="G1397" s="34" t="str">
        <f t="shared" si="462"/>
        <v>2</v>
      </c>
      <c r="H1397" s="34" t="str">
        <f t="shared" si="463"/>
        <v>7</v>
      </c>
      <c r="I1397" s="34" t="str">
        <f t="shared" si="464"/>
        <v>0</v>
      </c>
      <c r="J1397" s="34" t="str">
        <f t="shared" si="465"/>
        <v>0</v>
      </c>
      <c r="K1397" s="34" t="str">
        <f t="shared" si="466"/>
        <v>0</v>
      </c>
      <c r="L1397" s="34" t="s">
        <v>5796</v>
      </c>
      <c r="M1397" s="35" t="s">
        <v>2161</v>
      </c>
      <c r="N1397" s="35" t="s">
        <v>261</v>
      </c>
      <c r="O1397" s="37" t="s">
        <v>19</v>
      </c>
      <c r="P1397" s="55" t="s">
        <v>136</v>
      </c>
      <c r="Q1397" s="55" t="s">
        <v>8</v>
      </c>
      <c r="R1397" s="55">
        <v>1</v>
      </c>
      <c r="S1397" s="55" t="s">
        <v>138</v>
      </c>
      <c r="T1397" s="55" t="s">
        <v>138</v>
      </c>
      <c r="U1397" s="55" t="s">
        <v>8</v>
      </c>
      <c r="V1397" s="37">
        <v>1</v>
      </c>
      <c r="W1397" s="55" t="s">
        <v>2152</v>
      </c>
      <c r="X1397" s="55" t="s">
        <v>2152</v>
      </c>
      <c r="Y1397" s="37" t="s">
        <v>8</v>
      </c>
      <c r="Z1397" s="58" t="s">
        <v>15</v>
      </c>
      <c r="AA1397" s="58" t="s">
        <v>2159</v>
      </c>
      <c r="AB1397" s="58" t="s">
        <v>2159</v>
      </c>
      <c r="AC1397" s="58" t="s">
        <v>8</v>
      </c>
      <c r="AD1397" s="55">
        <v>2</v>
      </c>
      <c r="AE1397" s="37" t="s">
        <v>2161</v>
      </c>
      <c r="AF1397" s="37" t="s">
        <v>2161</v>
      </c>
      <c r="AG1397" s="27"/>
      <c r="AH1397" s="30" t="s">
        <v>8</v>
      </c>
      <c r="AI1397" s="39"/>
      <c r="AJ1397" s="39" t="b">
        <f t="shared" si="474"/>
        <v>0</v>
      </c>
      <c r="AK1397" s="39" t="str">
        <f>O1397&amp;Q1397&amp;R1397&amp;U1397&amp;V1397&amp;Y1397&amp;Z1397&amp;AC1397&amp;AD1397</f>
        <v>C11111212</v>
      </c>
      <c r="AL1397" s="40">
        <v>741627</v>
      </c>
      <c r="AM1397" s="41" t="b">
        <f>C1397&lt;&gt;AK1397</f>
        <v>1</v>
      </c>
      <c r="AN1397" s="30" t="str">
        <f>N1397&amp;AK1397</f>
        <v>J9FC11111212</v>
      </c>
      <c r="AO1397" s="30"/>
      <c r="AP1397" s="31"/>
      <c r="AQ1397" s="31"/>
      <c r="AR1397" s="31">
        <f t="shared" si="467"/>
        <v>1</v>
      </c>
      <c r="AS1397" s="31" t="str">
        <f>IF(IFERROR(VLOOKUP(AE1397,#REF!,1,0),"")&lt;&gt;"",1,"")</f>
        <v/>
      </c>
      <c r="AT1397" s="31" t="str">
        <f>IF(IFERROR(VLOOKUP(AE1397,#REF!,1,0),"")&lt;&gt;"",1,"")</f>
        <v/>
      </c>
      <c r="AU1397" s="31" t="str">
        <f>IF(IFERROR(VLOOKUP(AE1397,#REF!,1,0),"")&lt;&gt;"",1,"")</f>
        <v/>
      </c>
      <c r="AV1397" s="31" t="str">
        <f>IF(IFERROR(VLOOKUP(AE1397,#REF!,1,0),"")&lt;&gt;"",1,"")</f>
        <v/>
      </c>
      <c r="AW1397" s="31" t="str">
        <f>IF(IFERROR(VLOOKUP(AE1397,#REF!,1,0),"")&lt;&gt;"",1,"")</f>
        <v/>
      </c>
      <c r="AX1397" s="31" t="str">
        <f>IF(IFERROR(VLOOKUP(AE1397,#REF!,1,0),"")&lt;&gt;"",1,"")</f>
        <v/>
      </c>
      <c r="AY1397" s="31" t="str">
        <f>IF(IFERROR(VLOOKUP(AE1397,#REF!,1,0),"")&lt;&gt;"",1,"")</f>
        <v/>
      </c>
      <c r="AZ1397" s="31" t="str">
        <f>IF(IFERROR(VLOOKUP(AE1397,#REF!,1,0),"")&lt;&gt;"",1,"")</f>
        <v/>
      </c>
      <c r="BA1397" s="31" t="str">
        <f>IF(IFERROR(VLOOKUP(AE1397,#REF!,1,0),"")&lt;&gt;"",1,"")</f>
        <v/>
      </c>
      <c r="BB1397" s="31" t="str">
        <f>IF(IFERROR(VLOOKUP(AE1397,#REF!,1,0),"")&lt;&gt;"",1,"")</f>
        <v/>
      </c>
      <c r="BC1397" s="31" t="str">
        <f>IF(IFERROR(VLOOKUP(AE1397,#REF!,1,0),"")&lt;&gt;"",1,"")</f>
        <v/>
      </c>
      <c r="BD1397" s="31" t="str">
        <f>IF(IFERROR(VLOOKUP(AE1397,#REF!,1,0),"")&lt;&gt;"",1,"")</f>
        <v/>
      </c>
      <c r="BE1397" s="32">
        <f t="shared" si="411"/>
        <v>1</v>
      </c>
    </row>
    <row r="1398" spans="1:57" ht="17">
      <c r="A1398" s="137">
        <v>732</v>
      </c>
      <c r="B1398" s="137">
        <v>711113</v>
      </c>
      <c r="C1398" s="137" t="str">
        <f t="shared" si="470"/>
        <v>711113000</v>
      </c>
      <c r="D1398" s="138" t="str">
        <f t="shared" si="459"/>
        <v>71</v>
      </c>
      <c r="E1398" s="138" t="str">
        <f t="shared" si="460"/>
        <v>1</v>
      </c>
      <c r="F1398" s="138" t="str">
        <f t="shared" si="461"/>
        <v>1</v>
      </c>
      <c r="G1398" s="138" t="str">
        <f t="shared" si="462"/>
        <v>1</v>
      </c>
      <c r="H1398" s="138" t="str">
        <f t="shared" si="463"/>
        <v>3</v>
      </c>
      <c r="I1398" s="138" t="str">
        <f t="shared" si="464"/>
        <v>0</v>
      </c>
      <c r="J1398" s="138" t="str">
        <f t="shared" si="465"/>
        <v>0</v>
      </c>
      <c r="K1398" s="138" t="str">
        <f t="shared" si="466"/>
        <v>0</v>
      </c>
      <c r="L1398" s="138" t="s">
        <v>5797</v>
      </c>
      <c r="M1398" s="139" t="s">
        <v>2162</v>
      </c>
      <c r="N1398" s="139" t="s">
        <v>261</v>
      </c>
      <c r="O1398" s="141" t="s">
        <v>19</v>
      </c>
      <c r="P1398" s="141" t="s">
        <v>136</v>
      </c>
      <c r="Q1398" s="141" t="s">
        <v>8</v>
      </c>
      <c r="R1398" s="141">
        <v>1</v>
      </c>
      <c r="S1398" s="141" t="s">
        <v>138</v>
      </c>
      <c r="T1398" s="141" t="s">
        <v>138</v>
      </c>
      <c r="U1398" s="141" t="s">
        <v>8</v>
      </c>
      <c r="V1398" s="141">
        <v>1</v>
      </c>
      <c r="W1398" s="141" t="s">
        <v>2152</v>
      </c>
      <c r="X1398" s="141" t="s">
        <v>2152</v>
      </c>
      <c r="Y1398" s="141" t="s">
        <v>8</v>
      </c>
      <c r="Z1398" s="140" t="s">
        <v>21</v>
      </c>
      <c r="AA1398" s="140" t="s">
        <v>2162</v>
      </c>
      <c r="AB1398" s="140" t="s">
        <v>2162</v>
      </c>
      <c r="AC1398" s="140" t="s">
        <v>66</v>
      </c>
      <c r="AD1398" s="141" t="s">
        <v>66</v>
      </c>
      <c r="AE1398" s="144" t="s">
        <v>2162</v>
      </c>
      <c r="AF1398" s="144" t="s">
        <v>2162</v>
      </c>
      <c r="AG1398" s="134"/>
      <c r="AH1398" s="142"/>
      <c r="AI1398" s="143"/>
      <c r="AJ1398" s="143" t="b">
        <f t="shared" si="474"/>
        <v>0</v>
      </c>
      <c r="AK1398" s="143" t="str">
        <f>O1398&amp;Q1398&amp;R1398&amp;U1398&amp;V1398&amp;Y1398&amp;Z1398&amp;AC1398&amp;AD1398</f>
        <v>C11111300</v>
      </c>
      <c r="AL1398" s="40">
        <v>711113</v>
      </c>
      <c r="AM1398" s="41" t="b">
        <f>C1398&lt;&gt;AK1398</f>
        <v>1</v>
      </c>
      <c r="AN1398" s="145" t="str">
        <f>N1398&amp;AK1398</f>
        <v>J9FC11111300</v>
      </c>
      <c r="AO1398" s="145"/>
      <c r="AP1398" s="31"/>
      <c r="AQ1398" s="146"/>
      <c r="AR1398" s="146">
        <f t="shared" si="467"/>
        <v>1</v>
      </c>
      <c r="AS1398" s="146" t="str">
        <f>IF(IFERROR(VLOOKUP(AE1398,#REF!,1,0),"")&lt;&gt;"",1,"")</f>
        <v/>
      </c>
      <c r="AT1398" s="146" t="str">
        <f>IF(IFERROR(VLOOKUP(AE1398,#REF!,1,0),"")&lt;&gt;"",1,"")</f>
        <v/>
      </c>
      <c r="AU1398" s="146" t="str">
        <f>IF(IFERROR(VLOOKUP(AE1398,#REF!,1,0),"")&lt;&gt;"",1,"")</f>
        <v/>
      </c>
      <c r="AV1398" s="146" t="str">
        <f>IF(IFERROR(VLOOKUP(AE1398,#REF!,1,0),"")&lt;&gt;"",1,"")</f>
        <v/>
      </c>
      <c r="AW1398" s="146" t="str">
        <f>IF(IFERROR(VLOOKUP(AE1398,#REF!,1,0),"")&lt;&gt;"",1,"")</f>
        <v/>
      </c>
      <c r="AX1398" s="146" t="str">
        <f>IF(IFERROR(VLOOKUP(AE1398,#REF!,1,0),"")&lt;&gt;"",1,"")</f>
        <v/>
      </c>
      <c r="AY1398" s="146" t="str">
        <f>IF(IFERROR(VLOOKUP(AE1398,#REF!,1,0),"")&lt;&gt;"",1,"")</f>
        <v/>
      </c>
      <c r="AZ1398" s="146" t="str">
        <f>IF(IFERROR(VLOOKUP(AE1398,#REF!,1,0),"")&lt;&gt;"",1,"")</f>
        <v/>
      </c>
      <c r="BA1398" s="146" t="str">
        <f>IF(IFERROR(VLOOKUP(AE1398,#REF!,1,0),"")&lt;&gt;"",1,"")</f>
        <v/>
      </c>
      <c r="BB1398" s="146" t="str">
        <f>IF(IFERROR(VLOOKUP(AE1398,#REF!,1,0),"")&lt;&gt;"",1,"")</f>
        <v/>
      </c>
      <c r="BC1398" s="146" t="str">
        <f>IF(IFERROR(VLOOKUP(AE1398,#REF!,1,0),"")&lt;&gt;"",1,"")</f>
        <v/>
      </c>
      <c r="BD1398" s="146" t="str">
        <f>IF(IFERROR(VLOOKUP(AE1398,#REF!,1,0),"")&lt;&gt;"",1,"")</f>
        <v/>
      </c>
      <c r="BE1398" s="148">
        <f t="shared" si="411"/>
        <v>1</v>
      </c>
    </row>
    <row r="1399" spans="1:57" ht="17">
      <c r="A1399" s="137">
        <v>733</v>
      </c>
      <c r="B1399" s="137">
        <v>711114</v>
      </c>
      <c r="C1399" s="137" t="str">
        <f t="shared" si="470"/>
        <v>711114000</v>
      </c>
      <c r="D1399" s="138" t="str">
        <f t="shared" si="459"/>
        <v>71</v>
      </c>
      <c r="E1399" s="138" t="str">
        <f t="shared" si="460"/>
        <v>1</v>
      </c>
      <c r="F1399" s="138" t="str">
        <f t="shared" si="461"/>
        <v>1</v>
      </c>
      <c r="G1399" s="138" t="str">
        <f t="shared" si="462"/>
        <v>1</v>
      </c>
      <c r="H1399" s="138" t="str">
        <f t="shared" si="463"/>
        <v>4</v>
      </c>
      <c r="I1399" s="138" t="str">
        <f t="shared" si="464"/>
        <v>0</v>
      </c>
      <c r="J1399" s="138" t="str">
        <f t="shared" si="465"/>
        <v>0</v>
      </c>
      <c r="K1399" s="138" t="str">
        <f t="shared" si="466"/>
        <v>0</v>
      </c>
      <c r="L1399" s="138" t="s">
        <v>5798</v>
      </c>
      <c r="M1399" s="139" t="s">
        <v>2163</v>
      </c>
      <c r="N1399" s="139" t="s">
        <v>261</v>
      </c>
      <c r="O1399" s="141" t="s">
        <v>19</v>
      </c>
      <c r="P1399" s="141" t="s">
        <v>136</v>
      </c>
      <c r="Q1399" s="141" t="s">
        <v>8</v>
      </c>
      <c r="R1399" s="141">
        <v>1</v>
      </c>
      <c r="S1399" s="141" t="s">
        <v>138</v>
      </c>
      <c r="T1399" s="141" t="s">
        <v>138</v>
      </c>
      <c r="U1399" s="141" t="s">
        <v>8</v>
      </c>
      <c r="V1399" s="141">
        <v>1</v>
      </c>
      <c r="W1399" s="141" t="s">
        <v>2152</v>
      </c>
      <c r="X1399" s="141" t="s">
        <v>2152</v>
      </c>
      <c r="Y1399" s="141" t="s">
        <v>8</v>
      </c>
      <c r="Z1399" s="140" t="s">
        <v>27</v>
      </c>
      <c r="AA1399" s="140" t="s">
        <v>2163</v>
      </c>
      <c r="AB1399" s="140" t="s">
        <v>2163</v>
      </c>
      <c r="AC1399" s="140" t="s">
        <v>66</v>
      </c>
      <c r="AD1399" s="141" t="s">
        <v>66</v>
      </c>
      <c r="AE1399" s="144" t="s">
        <v>2163</v>
      </c>
      <c r="AF1399" s="144" t="s">
        <v>2163</v>
      </c>
      <c r="AG1399" s="134"/>
      <c r="AH1399" s="142"/>
      <c r="AI1399" s="143"/>
      <c r="AJ1399" s="143" t="b">
        <f t="shared" si="474"/>
        <v>0</v>
      </c>
      <c r="AK1399" s="143" t="str">
        <f>O1399&amp;Q1399&amp;R1399&amp;U1399&amp;V1399&amp;Y1399&amp;Z1399&amp;AC1399&amp;AD1399</f>
        <v>C11111400</v>
      </c>
      <c r="AL1399" s="40">
        <v>711114</v>
      </c>
      <c r="AM1399" s="41" t="b">
        <f>C1399&lt;&gt;AK1399</f>
        <v>1</v>
      </c>
      <c r="AN1399" s="145" t="str">
        <f>N1399&amp;AK1399</f>
        <v>J9FC11111400</v>
      </c>
      <c r="AO1399" s="145"/>
      <c r="AP1399" s="31"/>
      <c r="AQ1399" s="146"/>
      <c r="AR1399" s="146">
        <f t="shared" si="467"/>
        <v>1</v>
      </c>
      <c r="AS1399" s="146" t="str">
        <f>IF(IFERROR(VLOOKUP(AE1399,#REF!,1,0),"")&lt;&gt;"",1,"")</f>
        <v/>
      </c>
      <c r="AT1399" s="146" t="str">
        <f>IF(IFERROR(VLOOKUP(AE1399,#REF!,1,0),"")&lt;&gt;"",1,"")</f>
        <v/>
      </c>
      <c r="AU1399" s="146" t="str">
        <f>IF(IFERROR(VLOOKUP(AE1399,#REF!,1,0),"")&lt;&gt;"",1,"")</f>
        <v/>
      </c>
      <c r="AV1399" s="146" t="str">
        <f>IF(IFERROR(VLOOKUP(AE1399,#REF!,1,0),"")&lt;&gt;"",1,"")</f>
        <v/>
      </c>
      <c r="AW1399" s="146" t="str">
        <f>IF(IFERROR(VLOOKUP(AE1399,#REF!,1,0),"")&lt;&gt;"",1,"")</f>
        <v/>
      </c>
      <c r="AX1399" s="146" t="str">
        <f>IF(IFERROR(VLOOKUP(AE1399,#REF!,1,0),"")&lt;&gt;"",1,"")</f>
        <v/>
      </c>
      <c r="AY1399" s="146" t="str">
        <f>IF(IFERROR(VLOOKUP(AE1399,#REF!,1,0),"")&lt;&gt;"",1,"")</f>
        <v/>
      </c>
      <c r="AZ1399" s="146" t="str">
        <f>IF(IFERROR(VLOOKUP(AE1399,#REF!,1,0),"")&lt;&gt;"",1,"")</f>
        <v/>
      </c>
      <c r="BA1399" s="146" t="str">
        <f>IF(IFERROR(VLOOKUP(AE1399,#REF!,1,0),"")&lt;&gt;"",1,"")</f>
        <v/>
      </c>
      <c r="BB1399" s="146" t="str">
        <f>IF(IFERROR(VLOOKUP(AE1399,#REF!,1,0),"")&lt;&gt;"",1,"")</f>
        <v/>
      </c>
      <c r="BC1399" s="146" t="str">
        <f>IF(IFERROR(VLOOKUP(AE1399,#REF!,1,0),"")&lt;&gt;"",1,"")</f>
        <v/>
      </c>
      <c r="BD1399" s="146" t="str">
        <f>IF(IFERROR(VLOOKUP(AE1399,#REF!,1,0),"")&lt;&gt;"",1,"")</f>
        <v/>
      </c>
      <c r="BE1399" s="148">
        <f t="shared" si="411"/>
        <v>1</v>
      </c>
    </row>
    <row r="1400" spans="1:57" ht="17">
      <c r="A1400" s="137">
        <v>734</v>
      </c>
      <c r="B1400" s="137">
        <v>711115</v>
      </c>
      <c r="C1400" s="137" t="str">
        <f t="shared" si="470"/>
        <v>711115000</v>
      </c>
      <c r="D1400" s="138" t="str">
        <f t="shared" si="459"/>
        <v>71</v>
      </c>
      <c r="E1400" s="138" t="str">
        <f t="shared" si="460"/>
        <v>1</v>
      </c>
      <c r="F1400" s="138" t="str">
        <f t="shared" si="461"/>
        <v>1</v>
      </c>
      <c r="G1400" s="138" t="str">
        <f t="shared" si="462"/>
        <v>1</v>
      </c>
      <c r="H1400" s="138" t="str">
        <f t="shared" si="463"/>
        <v>5</v>
      </c>
      <c r="I1400" s="138" t="str">
        <f t="shared" si="464"/>
        <v>0</v>
      </c>
      <c r="J1400" s="138" t="str">
        <f t="shared" si="465"/>
        <v>0</v>
      </c>
      <c r="K1400" s="138" t="str">
        <f t="shared" si="466"/>
        <v>0</v>
      </c>
      <c r="L1400" s="138" t="s">
        <v>5799</v>
      </c>
      <c r="M1400" s="139" t="s">
        <v>2164</v>
      </c>
      <c r="N1400" s="139" t="s">
        <v>261</v>
      </c>
      <c r="O1400" s="141" t="s">
        <v>19</v>
      </c>
      <c r="P1400" s="141" t="s">
        <v>136</v>
      </c>
      <c r="Q1400" s="141" t="s">
        <v>8</v>
      </c>
      <c r="R1400" s="141">
        <v>1</v>
      </c>
      <c r="S1400" s="141" t="s">
        <v>138</v>
      </c>
      <c r="T1400" s="141" t="s">
        <v>138</v>
      </c>
      <c r="U1400" s="141" t="s">
        <v>8</v>
      </c>
      <c r="V1400" s="141">
        <v>1</v>
      </c>
      <c r="W1400" s="141" t="s">
        <v>2152</v>
      </c>
      <c r="X1400" s="141" t="s">
        <v>2152</v>
      </c>
      <c r="Y1400" s="141" t="s">
        <v>8</v>
      </c>
      <c r="Z1400" s="140" t="s">
        <v>31</v>
      </c>
      <c r="AA1400" s="140" t="s">
        <v>2164</v>
      </c>
      <c r="AB1400" s="140" t="s">
        <v>2164</v>
      </c>
      <c r="AC1400" s="140" t="s">
        <v>66</v>
      </c>
      <c r="AD1400" s="141" t="s">
        <v>66</v>
      </c>
      <c r="AE1400" s="144" t="s">
        <v>2164</v>
      </c>
      <c r="AF1400" s="144" t="s">
        <v>2164</v>
      </c>
      <c r="AG1400" s="134"/>
      <c r="AH1400" s="142"/>
      <c r="AI1400" s="143"/>
      <c r="AJ1400" s="143" t="b">
        <f t="shared" si="474"/>
        <v>0</v>
      </c>
      <c r="AK1400" s="143" t="str">
        <f>O1400&amp;Q1400&amp;R1400&amp;U1400&amp;V1400&amp;Y1400&amp;Z1400&amp;AC1400&amp;AD1400</f>
        <v>C11111500</v>
      </c>
      <c r="AL1400" s="40">
        <v>711115</v>
      </c>
      <c r="AM1400" s="41" t="b">
        <f>C1400&lt;&gt;AK1400</f>
        <v>1</v>
      </c>
      <c r="AN1400" s="145" t="str">
        <f>N1400&amp;AK1400</f>
        <v>J9FC11111500</v>
      </c>
      <c r="AO1400" s="145"/>
      <c r="AP1400" s="31"/>
      <c r="AQ1400" s="146"/>
      <c r="AR1400" s="146">
        <f t="shared" si="467"/>
        <v>1</v>
      </c>
      <c r="AS1400" s="146" t="str">
        <f>IF(IFERROR(VLOOKUP(AE1400,#REF!,1,0),"")&lt;&gt;"",1,"")</f>
        <v/>
      </c>
      <c r="AT1400" s="146" t="str">
        <f>IF(IFERROR(VLOOKUP(AE1400,#REF!,1,0),"")&lt;&gt;"",1,"")</f>
        <v/>
      </c>
      <c r="AU1400" s="146" t="str">
        <f>IF(IFERROR(VLOOKUP(AE1400,#REF!,1,0),"")&lt;&gt;"",1,"")</f>
        <v/>
      </c>
      <c r="AV1400" s="146" t="str">
        <f>IF(IFERROR(VLOOKUP(AE1400,#REF!,1,0),"")&lt;&gt;"",1,"")</f>
        <v/>
      </c>
      <c r="AW1400" s="146" t="str">
        <f>IF(IFERROR(VLOOKUP(AE1400,#REF!,1,0),"")&lt;&gt;"",1,"")</f>
        <v/>
      </c>
      <c r="AX1400" s="146" t="str">
        <f>IF(IFERROR(VLOOKUP(AE1400,#REF!,1,0),"")&lt;&gt;"",1,"")</f>
        <v/>
      </c>
      <c r="AY1400" s="146" t="str">
        <f>IF(IFERROR(VLOOKUP(AE1400,#REF!,1,0),"")&lt;&gt;"",1,"")</f>
        <v/>
      </c>
      <c r="AZ1400" s="146" t="str">
        <f>IF(IFERROR(VLOOKUP(AE1400,#REF!,1,0),"")&lt;&gt;"",1,"")</f>
        <v/>
      </c>
      <c r="BA1400" s="146" t="str">
        <f>IF(IFERROR(VLOOKUP(AE1400,#REF!,1,0),"")&lt;&gt;"",1,"")</f>
        <v/>
      </c>
      <c r="BB1400" s="146" t="str">
        <f>IF(IFERROR(VLOOKUP(AE1400,#REF!,1,0),"")&lt;&gt;"",1,"")</f>
        <v/>
      </c>
      <c r="BC1400" s="146" t="str">
        <f>IF(IFERROR(VLOOKUP(AE1400,#REF!,1,0),"")&lt;&gt;"",1,"")</f>
        <v/>
      </c>
      <c r="BD1400" s="146" t="str">
        <f>IF(IFERROR(VLOOKUP(AE1400,#REF!,1,0),"")&lt;&gt;"",1,"")</f>
        <v/>
      </c>
      <c r="BE1400" s="148">
        <f t="shared" si="411"/>
        <v>1</v>
      </c>
    </row>
    <row r="1401" spans="1:57" ht="16">
      <c r="A1401" s="43">
        <v>735</v>
      </c>
      <c r="B1401" s="43">
        <v>711119</v>
      </c>
      <c r="C1401" s="43" t="str">
        <f t="shared" si="470"/>
        <v>711119000</v>
      </c>
      <c r="D1401" s="44" t="str">
        <f t="shared" si="459"/>
        <v>71</v>
      </c>
      <c r="E1401" s="44" t="str">
        <f t="shared" si="460"/>
        <v>1</v>
      </c>
      <c r="F1401" s="44" t="str">
        <f t="shared" si="461"/>
        <v>1</v>
      </c>
      <c r="G1401" s="44" t="str">
        <f t="shared" si="462"/>
        <v>1</v>
      </c>
      <c r="H1401" s="44" t="str">
        <f t="shared" si="463"/>
        <v>9</v>
      </c>
      <c r="I1401" s="44" t="str">
        <f t="shared" si="464"/>
        <v>0</v>
      </c>
      <c r="J1401" s="44" t="str">
        <f t="shared" si="465"/>
        <v>0</v>
      </c>
      <c r="K1401" s="44" t="str">
        <f t="shared" si="466"/>
        <v>0</v>
      </c>
      <c r="L1401" s="44"/>
      <c r="M1401" s="45" t="s">
        <v>2165</v>
      </c>
      <c r="N1401" s="45"/>
      <c r="O1401" s="46" t="s">
        <v>19</v>
      </c>
      <c r="P1401" s="47" t="s">
        <v>136</v>
      </c>
      <c r="Q1401" s="46" t="s">
        <v>8</v>
      </c>
      <c r="R1401" s="47"/>
      <c r="S1401" s="47" t="s">
        <v>138</v>
      </c>
      <c r="T1401" s="60" t="s">
        <v>138</v>
      </c>
      <c r="U1401" s="46" t="s">
        <v>8</v>
      </c>
      <c r="V1401" s="48">
        <v>1</v>
      </c>
      <c r="W1401" s="60"/>
      <c r="X1401" s="60" t="s">
        <v>2152</v>
      </c>
      <c r="Y1401" s="46" t="s">
        <v>8</v>
      </c>
      <c r="Z1401" s="49">
        <v>6</v>
      </c>
      <c r="AA1401" s="49"/>
      <c r="AB1401" s="49" t="s">
        <v>2165</v>
      </c>
      <c r="AC1401" s="49" t="s">
        <v>66</v>
      </c>
      <c r="AD1401" s="47" t="s">
        <v>66</v>
      </c>
      <c r="AE1401" s="50" t="s">
        <v>2165</v>
      </c>
      <c r="AF1401" s="51"/>
      <c r="AG1401" s="51" t="s">
        <v>8</v>
      </c>
      <c r="AH1401" s="52"/>
      <c r="AI1401" s="39"/>
      <c r="AJ1401" s="39"/>
      <c r="AK1401" s="39" t="e">
        <f>O1401&amp;Q1401&amp;#REF!&amp;U1401&amp;V1401&amp;Y1401&amp;Z1401&amp;AC1401&amp;AD1401</f>
        <v>#REF!</v>
      </c>
      <c r="AL1401" s="43">
        <v>711119</v>
      </c>
      <c r="AM1401" s="44" t="e">
        <f>C1401&lt;&gt;AK1401</f>
        <v>#REF!</v>
      </c>
      <c r="AN1401" s="52"/>
      <c r="AO1401" s="52"/>
      <c r="AP1401" s="53"/>
      <c r="AQ1401" s="53"/>
      <c r="AR1401" s="53">
        <f t="shared" si="467"/>
        <v>1</v>
      </c>
      <c r="AS1401" s="53" t="str">
        <f>IF(IFERROR(VLOOKUP(AE1401,#REF!,1,0),"")&lt;&gt;"",1,"")</f>
        <v/>
      </c>
      <c r="AT1401" s="53" t="str">
        <f>IF(IFERROR(VLOOKUP(AE1401,#REF!,1,0),"")&lt;&gt;"",1,"")</f>
        <v/>
      </c>
      <c r="AU1401" s="53" t="str">
        <f>IF(IFERROR(VLOOKUP(AE1401,#REF!,1,0),"")&lt;&gt;"",1,"")</f>
        <v/>
      </c>
      <c r="AV1401" s="53" t="str">
        <f>IF(IFERROR(VLOOKUP(AE1401,#REF!,1,0),"")&lt;&gt;"",1,"")</f>
        <v/>
      </c>
      <c r="AW1401" s="53" t="str">
        <f>IF(IFERROR(VLOOKUP(AE1401,#REF!,1,0),"")&lt;&gt;"",1,"")</f>
        <v/>
      </c>
      <c r="AX1401" s="53" t="str">
        <f>IF(IFERROR(VLOOKUP(AE1401,#REF!,1,0),"")&lt;&gt;"",1,"")</f>
        <v/>
      </c>
      <c r="AY1401" s="53" t="str">
        <f>IF(IFERROR(VLOOKUP(AE1401,#REF!,1,0),"")&lt;&gt;"",1,"")</f>
        <v/>
      </c>
      <c r="AZ1401" s="53" t="str">
        <f>IF(IFERROR(VLOOKUP(AE1401,#REF!,1,0),"")&lt;&gt;"",1,"")</f>
        <v/>
      </c>
      <c r="BA1401" s="53" t="str">
        <f>IF(IFERROR(VLOOKUP(AE1401,#REF!,1,0),"")&lt;&gt;"",1,"")</f>
        <v/>
      </c>
      <c r="BB1401" s="53" t="str">
        <f>IF(IFERROR(VLOOKUP(AE1401,#REF!,1,0),"")&lt;&gt;"",1,"")</f>
        <v/>
      </c>
      <c r="BC1401" s="53" t="str">
        <f>IF(IFERROR(VLOOKUP(AE1401,#REF!,1,0),"")&lt;&gt;"",1,"")</f>
        <v/>
      </c>
      <c r="BD1401" s="53" t="str">
        <f>IF(IFERROR(VLOOKUP(AE1401,#REF!,1,0),"")&lt;&gt;"",1,"")</f>
        <v/>
      </c>
      <c r="BE1401" s="54">
        <f t="shared" si="411"/>
        <v>1</v>
      </c>
    </row>
    <row r="1402" spans="1:57" ht="17">
      <c r="A1402" s="137">
        <v>736</v>
      </c>
      <c r="B1402" s="137">
        <v>71112</v>
      </c>
      <c r="C1402" s="137" t="str">
        <f t="shared" si="470"/>
        <v>711120000</v>
      </c>
      <c r="D1402" s="138" t="str">
        <f t="shared" si="459"/>
        <v>71</v>
      </c>
      <c r="E1402" s="138" t="str">
        <f t="shared" si="460"/>
        <v>1</v>
      </c>
      <c r="F1402" s="138" t="str">
        <f t="shared" si="461"/>
        <v>1</v>
      </c>
      <c r="G1402" s="138" t="str">
        <f t="shared" si="462"/>
        <v>2</v>
      </c>
      <c r="H1402" s="138" t="str">
        <f t="shared" si="463"/>
        <v>0</v>
      </c>
      <c r="I1402" s="138" t="str">
        <f t="shared" si="464"/>
        <v>0</v>
      </c>
      <c r="J1402" s="138" t="str">
        <f t="shared" si="465"/>
        <v>0</v>
      </c>
      <c r="K1402" s="138" t="str">
        <f t="shared" si="466"/>
        <v>0</v>
      </c>
      <c r="L1402" s="138" t="s">
        <v>5800</v>
      </c>
      <c r="M1402" s="139" t="s">
        <v>2166</v>
      </c>
      <c r="N1402" s="139" t="s">
        <v>261</v>
      </c>
      <c r="O1402" s="141" t="s">
        <v>19</v>
      </c>
      <c r="P1402" s="141" t="s">
        <v>136</v>
      </c>
      <c r="Q1402" s="141" t="s">
        <v>8</v>
      </c>
      <c r="R1402" s="141">
        <v>1</v>
      </c>
      <c r="S1402" s="141" t="s">
        <v>138</v>
      </c>
      <c r="T1402" s="141" t="s">
        <v>138</v>
      </c>
      <c r="U1402" s="141">
        <v>1</v>
      </c>
      <c r="V1402" s="141">
        <v>2</v>
      </c>
      <c r="W1402" s="141" t="s">
        <v>2166</v>
      </c>
      <c r="X1402" s="141" t="s">
        <v>2166</v>
      </c>
      <c r="Y1402" s="141" t="s">
        <v>66</v>
      </c>
      <c r="Z1402" s="140" t="s">
        <v>66</v>
      </c>
      <c r="AA1402" s="140" t="s">
        <v>2166</v>
      </c>
      <c r="AB1402" s="140" t="s">
        <v>2166</v>
      </c>
      <c r="AC1402" s="140" t="s">
        <v>66</v>
      </c>
      <c r="AD1402" s="141" t="s">
        <v>66</v>
      </c>
      <c r="AE1402" s="144" t="s">
        <v>2166</v>
      </c>
      <c r="AF1402" s="144" t="s">
        <v>2167</v>
      </c>
      <c r="AG1402" s="134"/>
      <c r="AH1402" s="142"/>
      <c r="AI1402" s="143"/>
      <c r="AJ1402" s="143" t="b">
        <f t="shared" ref="AJ1402:AJ1420" si="475">IF(OR(AS1402=1,AT1402=1,AU1402=1,AV1402=1,AW1402=1,AX1402=1,AY1402=1,AZ1402=1,BA1402=1,BB1402=1,BC1402=1,BD1402=1),TRUE,FALSE)</f>
        <v>0</v>
      </c>
      <c r="AK1402" s="143" t="str">
        <f>O1402&amp;Q1402&amp;R1402&amp;U1402&amp;V1402&amp;Y1402&amp;Z1402&amp;AC1402&amp;AD1402</f>
        <v>C11120000</v>
      </c>
      <c r="AL1402" s="40">
        <v>71112</v>
      </c>
      <c r="AM1402" s="41" t="b">
        <f>C1402&lt;&gt;AK1402</f>
        <v>1</v>
      </c>
      <c r="AN1402" s="145" t="str">
        <f>N1402&amp;AK1402</f>
        <v>J9FC11120000</v>
      </c>
      <c r="AO1402" s="145" t="s">
        <v>2168</v>
      </c>
      <c r="AP1402" s="31"/>
      <c r="AQ1402" s="146"/>
      <c r="AR1402" s="146">
        <f t="shared" si="467"/>
        <v>1</v>
      </c>
      <c r="AS1402" s="146" t="str">
        <f>IF(IFERROR(VLOOKUP(AE1402,#REF!,1,0),"")&lt;&gt;"",1,"")</f>
        <v/>
      </c>
      <c r="AT1402" s="146" t="str">
        <f>IF(IFERROR(VLOOKUP(AE1402,#REF!,1,0),"")&lt;&gt;"",1,"")</f>
        <v/>
      </c>
      <c r="AU1402" s="146" t="str">
        <f>IF(IFERROR(VLOOKUP(AE1402,#REF!,1,0),"")&lt;&gt;"",1,"")</f>
        <v/>
      </c>
      <c r="AV1402" s="146" t="str">
        <f>IF(IFERROR(VLOOKUP(AE1402,#REF!,1,0),"")&lt;&gt;"",1,"")</f>
        <v/>
      </c>
      <c r="AW1402" s="146" t="str">
        <f>IF(IFERROR(VLOOKUP(AE1402,#REF!,1,0),"")&lt;&gt;"",1,"")</f>
        <v/>
      </c>
      <c r="AX1402" s="146" t="str">
        <f>IF(IFERROR(VLOOKUP(AE1402,#REF!,1,0),"")&lt;&gt;"",1,"")</f>
        <v/>
      </c>
      <c r="AY1402" s="146" t="str">
        <f>IF(IFERROR(VLOOKUP(AE1402,#REF!,1,0),"")&lt;&gt;"",1,"")</f>
        <v/>
      </c>
      <c r="AZ1402" s="146" t="str">
        <f>IF(IFERROR(VLOOKUP(AE1402,#REF!,1,0),"")&lt;&gt;"",1,"")</f>
        <v/>
      </c>
      <c r="BA1402" s="146" t="str">
        <f>IF(IFERROR(VLOOKUP(AE1402,#REF!,1,0),"")&lt;&gt;"",1,"")</f>
        <v/>
      </c>
      <c r="BB1402" s="146" t="str">
        <f>IF(IFERROR(VLOOKUP(AE1402,#REF!,1,0),"")&lt;&gt;"",1,"")</f>
        <v/>
      </c>
      <c r="BC1402" s="146" t="str">
        <f>IF(IFERROR(VLOOKUP(AE1402,#REF!,1,0),"")&lt;&gt;"",1,"")</f>
        <v/>
      </c>
      <c r="BD1402" s="146" t="str">
        <f>IF(IFERROR(VLOOKUP(AE1402,#REF!,1,0),"")&lt;&gt;"",1,"")</f>
        <v/>
      </c>
      <c r="BE1402" s="148">
        <f t="shared" si="411"/>
        <v>1</v>
      </c>
    </row>
    <row r="1403" spans="1:57" ht="16">
      <c r="A1403" s="33">
        <v>737</v>
      </c>
      <c r="B1403" s="33">
        <v>711121</v>
      </c>
      <c r="C1403" s="33" t="str">
        <f t="shared" si="470"/>
        <v>711121000</v>
      </c>
      <c r="D1403" s="34" t="str">
        <f t="shared" si="459"/>
        <v>71</v>
      </c>
      <c r="E1403" s="34" t="str">
        <f t="shared" si="460"/>
        <v>1</v>
      </c>
      <c r="F1403" s="34" t="str">
        <f t="shared" si="461"/>
        <v>1</v>
      </c>
      <c r="G1403" s="34" t="str">
        <f t="shared" si="462"/>
        <v>2</v>
      </c>
      <c r="H1403" s="34" t="str">
        <f t="shared" si="463"/>
        <v>1</v>
      </c>
      <c r="I1403" s="34" t="str">
        <f t="shared" si="464"/>
        <v>0</v>
      </c>
      <c r="J1403" s="34" t="str">
        <f t="shared" si="465"/>
        <v>0</v>
      </c>
      <c r="K1403" s="34" t="str">
        <f t="shared" si="466"/>
        <v>0</v>
      </c>
      <c r="L1403" s="34" t="s">
        <v>5801</v>
      </c>
      <c r="M1403" s="35" t="s">
        <v>2169</v>
      </c>
      <c r="N1403" s="35" t="s">
        <v>261</v>
      </c>
      <c r="O1403" s="37" t="s">
        <v>19</v>
      </c>
      <c r="P1403" s="55" t="s">
        <v>136</v>
      </c>
      <c r="Q1403" s="37" t="s">
        <v>8</v>
      </c>
      <c r="R1403" s="55">
        <v>1</v>
      </c>
      <c r="S1403" s="55" t="s">
        <v>138</v>
      </c>
      <c r="T1403" s="55" t="s">
        <v>138</v>
      </c>
      <c r="U1403" s="37">
        <v>1</v>
      </c>
      <c r="V1403" s="37">
        <v>2</v>
      </c>
      <c r="W1403" s="55" t="s">
        <v>2166</v>
      </c>
      <c r="X1403" s="55" t="s">
        <v>2166</v>
      </c>
      <c r="Y1403" s="37" t="s">
        <v>8</v>
      </c>
      <c r="Z1403" s="36" t="s">
        <v>8</v>
      </c>
      <c r="AA1403" s="36" t="s">
        <v>2169</v>
      </c>
      <c r="AB1403" s="36" t="s">
        <v>2169</v>
      </c>
      <c r="AC1403" s="36" t="s">
        <v>66</v>
      </c>
      <c r="AD1403" s="55" t="s">
        <v>66</v>
      </c>
      <c r="AE1403" s="42" t="s">
        <v>2169</v>
      </c>
      <c r="AF1403" s="42" t="s">
        <v>2167</v>
      </c>
      <c r="AG1403" s="27"/>
      <c r="AH1403" s="72" t="s">
        <v>8</v>
      </c>
      <c r="AI1403" s="39"/>
      <c r="AJ1403" s="39" t="b">
        <f t="shared" si="475"/>
        <v>0</v>
      </c>
      <c r="AK1403" s="39" t="str">
        <f>O1403&amp;Q1403&amp;R1403&amp;U1403&amp;V1403&amp;Y1403&amp;Z1403&amp;AC1403&amp;AD1403</f>
        <v>C11121100</v>
      </c>
      <c r="AL1403" s="40">
        <v>711121</v>
      </c>
      <c r="AM1403" s="41" t="b">
        <f>C1403&lt;&gt;AK1403</f>
        <v>1</v>
      </c>
      <c r="AN1403" s="30" t="str">
        <f>N1403&amp;AK1403</f>
        <v>J9FC11121100</v>
      </c>
      <c r="AO1403" s="30"/>
      <c r="AP1403" s="31"/>
      <c r="AQ1403" s="31"/>
      <c r="AR1403" s="31">
        <f t="shared" si="467"/>
        <v>1</v>
      </c>
      <c r="AS1403" s="31" t="str">
        <f>IF(IFERROR(VLOOKUP(AE1403,#REF!,1,0),"")&lt;&gt;"",1,"")</f>
        <v/>
      </c>
      <c r="AT1403" s="31" t="str">
        <f>IF(IFERROR(VLOOKUP(AE1403,#REF!,1,0),"")&lt;&gt;"",1,"")</f>
        <v/>
      </c>
      <c r="AU1403" s="31" t="str">
        <f>IF(IFERROR(VLOOKUP(AE1403,#REF!,1,0),"")&lt;&gt;"",1,"")</f>
        <v/>
      </c>
      <c r="AV1403" s="31" t="str">
        <f>IF(IFERROR(VLOOKUP(AE1403,#REF!,1,0),"")&lt;&gt;"",1,"")</f>
        <v/>
      </c>
      <c r="AW1403" s="31" t="str">
        <f>IF(IFERROR(VLOOKUP(AE1403,#REF!,1,0),"")&lt;&gt;"",1,"")</f>
        <v/>
      </c>
      <c r="AX1403" s="31" t="str">
        <f>IF(IFERROR(VLOOKUP(AE1403,#REF!,1,0),"")&lt;&gt;"",1,"")</f>
        <v/>
      </c>
      <c r="AY1403" s="31" t="str">
        <f>IF(IFERROR(VLOOKUP(AE1403,#REF!,1,0),"")&lt;&gt;"",1,"")</f>
        <v/>
      </c>
      <c r="AZ1403" s="31" t="str">
        <f>IF(IFERROR(VLOOKUP(AE1403,#REF!,1,0),"")&lt;&gt;"",1,"")</f>
        <v/>
      </c>
      <c r="BA1403" s="31" t="str">
        <f>IF(IFERROR(VLOOKUP(AE1403,#REF!,1,0),"")&lt;&gt;"",1,"")</f>
        <v/>
      </c>
      <c r="BB1403" s="31" t="str">
        <f>IF(IFERROR(VLOOKUP(AE1403,#REF!,1,0),"")&lt;&gt;"",1,"")</f>
        <v/>
      </c>
      <c r="BC1403" s="31" t="str">
        <f>IF(IFERROR(VLOOKUP(AE1403,#REF!,1,0),"")&lt;&gt;"",1,"")</f>
        <v/>
      </c>
      <c r="BD1403" s="31" t="str">
        <f>IF(IFERROR(VLOOKUP(AE1403,#REF!,1,0),"")&lt;&gt;"",1,"")</f>
        <v/>
      </c>
      <c r="BE1403" s="32">
        <f t="shared" si="411"/>
        <v>1</v>
      </c>
    </row>
    <row r="1404" spans="1:57" ht="16">
      <c r="A1404" s="33">
        <v>2047</v>
      </c>
      <c r="B1404" s="33">
        <v>74171112</v>
      </c>
      <c r="C1404" s="33" t="str">
        <f t="shared" si="470"/>
        <v>741711120</v>
      </c>
      <c r="D1404" s="34" t="str">
        <f t="shared" si="459"/>
        <v>74</v>
      </c>
      <c r="E1404" s="34" t="str">
        <f t="shared" si="460"/>
        <v>1</v>
      </c>
      <c r="F1404" s="34" t="str">
        <f t="shared" si="461"/>
        <v>7</v>
      </c>
      <c r="G1404" s="34" t="str">
        <f t="shared" si="462"/>
        <v>1</v>
      </c>
      <c r="H1404" s="34" t="str">
        <f t="shared" si="463"/>
        <v>1</v>
      </c>
      <c r="I1404" s="34" t="str">
        <f t="shared" si="464"/>
        <v>1</v>
      </c>
      <c r="J1404" s="34" t="str">
        <f t="shared" si="465"/>
        <v>2</v>
      </c>
      <c r="K1404" s="34" t="str">
        <f t="shared" si="466"/>
        <v>0</v>
      </c>
      <c r="L1404" s="34" t="s">
        <v>5802</v>
      </c>
      <c r="M1404" s="35" t="s">
        <v>2167</v>
      </c>
      <c r="N1404" s="35" t="s">
        <v>261</v>
      </c>
      <c r="O1404" s="37" t="s">
        <v>19</v>
      </c>
      <c r="P1404" s="55" t="s">
        <v>136</v>
      </c>
      <c r="Q1404" s="55" t="s">
        <v>8</v>
      </c>
      <c r="R1404" s="55">
        <v>1</v>
      </c>
      <c r="S1404" s="55" t="s">
        <v>138</v>
      </c>
      <c r="T1404" s="55" t="s">
        <v>138</v>
      </c>
      <c r="U1404" s="37">
        <v>1</v>
      </c>
      <c r="V1404" s="37">
        <v>2</v>
      </c>
      <c r="W1404" s="55" t="s">
        <v>2166</v>
      </c>
      <c r="X1404" s="55" t="s">
        <v>2166</v>
      </c>
      <c r="Y1404" s="55" t="s">
        <v>8</v>
      </c>
      <c r="Z1404" s="58" t="s">
        <v>8</v>
      </c>
      <c r="AA1404" s="58" t="s">
        <v>2169</v>
      </c>
      <c r="AB1404" s="58" t="s">
        <v>2169</v>
      </c>
      <c r="AC1404" s="58" t="s">
        <v>8</v>
      </c>
      <c r="AD1404" s="55">
        <v>1</v>
      </c>
      <c r="AE1404" s="37" t="s">
        <v>2170</v>
      </c>
      <c r="AF1404" s="37" t="s">
        <v>2171</v>
      </c>
      <c r="AG1404" s="27"/>
      <c r="AH1404" s="30" t="s">
        <v>8</v>
      </c>
      <c r="AI1404" s="39"/>
      <c r="AJ1404" s="39" t="b">
        <f t="shared" si="475"/>
        <v>0</v>
      </c>
      <c r="AK1404" s="39" t="str">
        <f>O1404&amp;Q1404&amp;R1404&amp;U1404&amp;V1404&amp;Y1404&amp;Z1404&amp;AC1404&amp;AD1404</f>
        <v>C11121111</v>
      </c>
      <c r="AL1404" s="40">
        <v>74171112</v>
      </c>
      <c r="AM1404" s="41" t="b">
        <f>C1404&lt;&gt;AK1404</f>
        <v>1</v>
      </c>
      <c r="AN1404" s="30" t="str">
        <f>N1404&amp;AK1404</f>
        <v>J9FC11121111</v>
      </c>
      <c r="AO1404" s="30"/>
      <c r="AP1404" s="31"/>
      <c r="AQ1404" s="31"/>
      <c r="AR1404" s="31">
        <f t="shared" si="467"/>
        <v>1</v>
      </c>
      <c r="AS1404" s="31" t="str">
        <f>IF(IFERROR(VLOOKUP(AE1404,#REF!,1,0),"")&lt;&gt;"",1,"")</f>
        <v/>
      </c>
      <c r="AT1404" s="31" t="str">
        <f>IF(IFERROR(VLOOKUP(AE1404,#REF!,1,0),"")&lt;&gt;"",1,"")</f>
        <v/>
      </c>
      <c r="AU1404" s="31" t="str">
        <f>IF(IFERROR(VLOOKUP(AE1404,#REF!,1,0),"")&lt;&gt;"",1,"")</f>
        <v/>
      </c>
      <c r="AV1404" s="31" t="str">
        <f>IF(IFERROR(VLOOKUP(AE1404,#REF!,1,0),"")&lt;&gt;"",1,"")</f>
        <v/>
      </c>
      <c r="AW1404" s="31" t="str">
        <f>IF(IFERROR(VLOOKUP(AE1404,#REF!,1,0),"")&lt;&gt;"",1,"")</f>
        <v/>
      </c>
      <c r="AX1404" s="31" t="str">
        <f>IF(IFERROR(VLOOKUP(AE1404,#REF!,1,0),"")&lt;&gt;"",1,"")</f>
        <v/>
      </c>
      <c r="AY1404" s="31" t="str">
        <f>IF(IFERROR(VLOOKUP(AE1404,#REF!,1,0),"")&lt;&gt;"",1,"")</f>
        <v/>
      </c>
      <c r="AZ1404" s="31" t="str">
        <f>IF(IFERROR(VLOOKUP(AE1404,#REF!,1,0),"")&lt;&gt;"",1,"")</f>
        <v/>
      </c>
      <c r="BA1404" s="31" t="str">
        <f>IF(IFERROR(VLOOKUP(AE1404,#REF!,1,0),"")&lt;&gt;"",1,"")</f>
        <v/>
      </c>
      <c r="BB1404" s="31" t="str">
        <f>IF(IFERROR(VLOOKUP(AE1404,#REF!,1,0),"")&lt;&gt;"",1,"")</f>
        <v/>
      </c>
      <c r="BC1404" s="31" t="str">
        <f>IF(IFERROR(VLOOKUP(AE1404,#REF!,1,0),"")&lt;&gt;"",1,"")</f>
        <v/>
      </c>
      <c r="BD1404" s="31" t="str">
        <f>IF(IFERROR(VLOOKUP(AE1404,#REF!,1,0),"")&lt;&gt;"",1,"")</f>
        <v/>
      </c>
      <c r="BE1404" s="32">
        <f t="shared" si="411"/>
        <v>1</v>
      </c>
    </row>
    <row r="1405" spans="1:57" ht="16">
      <c r="A1405" s="33">
        <v>738</v>
      </c>
      <c r="B1405" s="33">
        <v>711122</v>
      </c>
      <c r="C1405" s="33" t="str">
        <f t="shared" si="470"/>
        <v>711122000</v>
      </c>
      <c r="D1405" s="34" t="str">
        <f t="shared" si="459"/>
        <v>71</v>
      </c>
      <c r="E1405" s="34" t="str">
        <f t="shared" si="460"/>
        <v>1</v>
      </c>
      <c r="F1405" s="34" t="str">
        <f t="shared" si="461"/>
        <v>1</v>
      </c>
      <c r="G1405" s="34" t="str">
        <f t="shared" si="462"/>
        <v>2</v>
      </c>
      <c r="H1405" s="34" t="str">
        <f t="shared" si="463"/>
        <v>2</v>
      </c>
      <c r="I1405" s="34" t="str">
        <f t="shared" si="464"/>
        <v>0</v>
      </c>
      <c r="J1405" s="34" t="str">
        <f t="shared" si="465"/>
        <v>0</v>
      </c>
      <c r="K1405" s="34" t="str">
        <f t="shared" si="466"/>
        <v>0</v>
      </c>
      <c r="L1405" s="34" t="s">
        <v>5803</v>
      </c>
      <c r="M1405" s="35" t="s">
        <v>2172</v>
      </c>
      <c r="N1405" s="35" t="s">
        <v>261</v>
      </c>
      <c r="O1405" s="37" t="s">
        <v>19</v>
      </c>
      <c r="P1405" s="55" t="s">
        <v>136</v>
      </c>
      <c r="Q1405" s="37" t="s">
        <v>8</v>
      </c>
      <c r="R1405" s="55">
        <v>1</v>
      </c>
      <c r="S1405" s="55" t="s">
        <v>138</v>
      </c>
      <c r="T1405" s="55" t="s">
        <v>138</v>
      </c>
      <c r="U1405" s="37">
        <v>1</v>
      </c>
      <c r="V1405" s="37">
        <v>2</v>
      </c>
      <c r="W1405" s="55" t="s">
        <v>2166</v>
      </c>
      <c r="X1405" s="55" t="s">
        <v>2166</v>
      </c>
      <c r="Y1405" s="55" t="s">
        <v>8</v>
      </c>
      <c r="Z1405" s="36" t="s">
        <v>15</v>
      </c>
      <c r="AA1405" s="36" t="s">
        <v>2172</v>
      </c>
      <c r="AB1405" s="36" t="s">
        <v>2172</v>
      </c>
      <c r="AC1405" s="36" t="s">
        <v>66</v>
      </c>
      <c r="AD1405" s="55" t="s">
        <v>66</v>
      </c>
      <c r="AE1405" s="42" t="s">
        <v>2172</v>
      </c>
      <c r="AF1405" s="42" t="s">
        <v>2172</v>
      </c>
      <c r="AG1405" s="27"/>
      <c r="AH1405" s="72" t="s">
        <v>8</v>
      </c>
      <c r="AI1405" s="39" t="s">
        <v>2173</v>
      </c>
      <c r="AJ1405" s="39" t="b">
        <f t="shared" si="475"/>
        <v>0</v>
      </c>
      <c r="AK1405" s="39" t="str">
        <f>O1405&amp;Q1405&amp;R1405&amp;U1405&amp;V1405&amp;Y1405&amp;Z1405&amp;AC1405&amp;AD1405</f>
        <v>C11121200</v>
      </c>
      <c r="AL1405" s="40">
        <v>711122</v>
      </c>
      <c r="AM1405" s="41" t="b">
        <f>C1405&lt;&gt;AK1405</f>
        <v>1</v>
      </c>
      <c r="AN1405" s="30" t="str">
        <f>N1405&amp;AK1405</f>
        <v>J9FC11121200</v>
      </c>
      <c r="AO1405" s="30"/>
      <c r="AP1405" s="31"/>
      <c r="AQ1405" s="31"/>
      <c r="AR1405" s="31">
        <f t="shared" si="467"/>
        <v>1</v>
      </c>
      <c r="AS1405" s="31" t="str">
        <f>IF(IFERROR(VLOOKUP(AE1405,#REF!,1,0),"")&lt;&gt;"",1,"")</f>
        <v/>
      </c>
      <c r="AT1405" s="31" t="str">
        <f>IF(IFERROR(VLOOKUP(AE1405,#REF!,1,0),"")&lt;&gt;"",1,"")</f>
        <v/>
      </c>
      <c r="AU1405" s="31" t="str">
        <f>IF(IFERROR(VLOOKUP(AE1405,#REF!,1,0),"")&lt;&gt;"",1,"")</f>
        <v/>
      </c>
      <c r="AV1405" s="31" t="str">
        <f>IF(IFERROR(VLOOKUP(AE1405,#REF!,1,0),"")&lt;&gt;"",1,"")</f>
        <v/>
      </c>
      <c r="AW1405" s="31" t="str">
        <f>IF(IFERROR(VLOOKUP(AE1405,#REF!,1,0),"")&lt;&gt;"",1,"")</f>
        <v/>
      </c>
      <c r="AX1405" s="31" t="str">
        <f>IF(IFERROR(VLOOKUP(AE1405,#REF!,1,0),"")&lt;&gt;"",1,"")</f>
        <v/>
      </c>
      <c r="AY1405" s="31" t="str">
        <f>IF(IFERROR(VLOOKUP(AE1405,#REF!,1,0),"")&lt;&gt;"",1,"")</f>
        <v/>
      </c>
      <c r="AZ1405" s="31" t="str">
        <f>IF(IFERROR(VLOOKUP(AE1405,#REF!,1,0),"")&lt;&gt;"",1,"")</f>
        <v/>
      </c>
      <c r="BA1405" s="31" t="str">
        <f>IF(IFERROR(VLOOKUP(AE1405,#REF!,1,0),"")&lt;&gt;"",1,"")</f>
        <v/>
      </c>
      <c r="BB1405" s="31" t="str">
        <f>IF(IFERROR(VLOOKUP(AE1405,#REF!,1,0),"")&lt;&gt;"",1,"")</f>
        <v/>
      </c>
      <c r="BC1405" s="31" t="str">
        <f>IF(IFERROR(VLOOKUP(AE1405,#REF!,1,0),"")&lt;&gt;"",1,"")</f>
        <v/>
      </c>
      <c r="BD1405" s="31" t="str">
        <f>IF(IFERROR(VLOOKUP(AE1405,#REF!,1,0),"")&lt;&gt;"",1,"")</f>
        <v/>
      </c>
      <c r="BE1405" s="32">
        <f t="shared" si="411"/>
        <v>1</v>
      </c>
    </row>
    <row r="1406" spans="1:57" ht="17">
      <c r="A1406" s="137">
        <v>739</v>
      </c>
      <c r="B1406" s="137">
        <v>71113</v>
      </c>
      <c r="C1406" s="137" t="str">
        <f t="shared" si="470"/>
        <v>711130000</v>
      </c>
      <c r="D1406" s="138" t="str">
        <f t="shared" si="459"/>
        <v>71</v>
      </c>
      <c r="E1406" s="138" t="str">
        <f t="shared" si="460"/>
        <v>1</v>
      </c>
      <c r="F1406" s="138" t="str">
        <f t="shared" si="461"/>
        <v>1</v>
      </c>
      <c r="G1406" s="138" t="str">
        <f t="shared" si="462"/>
        <v>3</v>
      </c>
      <c r="H1406" s="138" t="str">
        <f t="shared" si="463"/>
        <v>0</v>
      </c>
      <c r="I1406" s="138" t="str">
        <f t="shared" si="464"/>
        <v>0</v>
      </c>
      <c r="J1406" s="138" t="str">
        <f t="shared" si="465"/>
        <v>0</v>
      </c>
      <c r="K1406" s="138" t="str">
        <f t="shared" si="466"/>
        <v>0</v>
      </c>
      <c r="L1406" s="138" t="s">
        <v>5804</v>
      </c>
      <c r="M1406" s="139" t="s">
        <v>2174</v>
      </c>
      <c r="N1406" s="139" t="s">
        <v>261</v>
      </c>
      <c r="O1406" s="141" t="s">
        <v>19</v>
      </c>
      <c r="P1406" s="141" t="s">
        <v>136</v>
      </c>
      <c r="Q1406" s="141" t="s">
        <v>8</v>
      </c>
      <c r="R1406" s="141">
        <v>1</v>
      </c>
      <c r="S1406" s="141" t="s">
        <v>138</v>
      </c>
      <c r="T1406" s="141" t="s">
        <v>138</v>
      </c>
      <c r="U1406" s="141">
        <v>1</v>
      </c>
      <c r="V1406" s="141">
        <v>3</v>
      </c>
      <c r="W1406" s="141" t="s">
        <v>2174</v>
      </c>
      <c r="X1406" s="141" t="s">
        <v>2174</v>
      </c>
      <c r="Y1406" s="141" t="s">
        <v>66</v>
      </c>
      <c r="Z1406" s="140" t="s">
        <v>66</v>
      </c>
      <c r="AA1406" s="140" t="s">
        <v>2174</v>
      </c>
      <c r="AB1406" s="140" t="s">
        <v>2174</v>
      </c>
      <c r="AC1406" s="140" t="s">
        <v>66</v>
      </c>
      <c r="AD1406" s="141" t="s">
        <v>66</v>
      </c>
      <c r="AE1406" s="144" t="s">
        <v>2174</v>
      </c>
      <c r="AF1406" s="144" t="s">
        <v>2174</v>
      </c>
      <c r="AG1406" s="134"/>
      <c r="AH1406" s="142"/>
      <c r="AI1406" s="143"/>
      <c r="AJ1406" s="143" t="b">
        <f t="shared" si="475"/>
        <v>0</v>
      </c>
      <c r="AK1406" s="143" t="str">
        <f>O1406&amp;Q1406&amp;R1406&amp;U1406&amp;V1406&amp;Y1406&amp;Z1406&amp;AC1406&amp;AD1406</f>
        <v>C11130000</v>
      </c>
      <c r="AL1406" s="40">
        <v>71113</v>
      </c>
      <c r="AM1406" s="41" t="b">
        <f>C1406&lt;&gt;AK1406</f>
        <v>1</v>
      </c>
      <c r="AN1406" s="145" t="str">
        <f>N1406&amp;AK1406</f>
        <v>J9FC11130000</v>
      </c>
      <c r="AO1406" s="145"/>
      <c r="AP1406" s="31"/>
      <c r="AQ1406" s="146"/>
      <c r="AR1406" s="146">
        <f t="shared" si="467"/>
        <v>1</v>
      </c>
      <c r="AS1406" s="146" t="str">
        <f>IF(IFERROR(VLOOKUP(AE1406,#REF!,1,0),"")&lt;&gt;"",1,"")</f>
        <v/>
      </c>
      <c r="AT1406" s="146" t="str">
        <f>IF(IFERROR(VLOOKUP(AE1406,#REF!,1,0),"")&lt;&gt;"",1,"")</f>
        <v/>
      </c>
      <c r="AU1406" s="146" t="str">
        <f>IF(IFERROR(VLOOKUP(AE1406,#REF!,1,0),"")&lt;&gt;"",1,"")</f>
        <v/>
      </c>
      <c r="AV1406" s="146" t="str">
        <f>IF(IFERROR(VLOOKUP(AE1406,#REF!,1,0),"")&lt;&gt;"",1,"")</f>
        <v/>
      </c>
      <c r="AW1406" s="146" t="str">
        <f>IF(IFERROR(VLOOKUP(AE1406,#REF!,1,0),"")&lt;&gt;"",1,"")</f>
        <v/>
      </c>
      <c r="AX1406" s="146" t="str">
        <f>IF(IFERROR(VLOOKUP(AE1406,#REF!,1,0),"")&lt;&gt;"",1,"")</f>
        <v/>
      </c>
      <c r="AY1406" s="146" t="str">
        <f>IF(IFERROR(VLOOKUP(AE1406,#REF!,1,0),"")&lt;&gt;"",1,"")</f>
        <v/>
      </c>
      <c r="AZ1406" s="146" t="str">
        <f>IF(IFERROR(VLOOKUP(AE1406,#REF!,1,0),"")&lt;&gt;"",1,"")</f>
        <v/>
      </c>
      <c r="BA1406" s="146" t="str">
        <f>IF(IFERROR(VLOOKUP(AE1406,#REF!,1,0),"")&lt;&gt;"",1,"")</f>
        <v/>
      </c>
      <c r="BB1406" s="146" t="str">
        <f>IF(IFERROR(VLOOKUP(AE1406,#REF!,1,0),"")&lt;&gt;"",1,"")</f>
        <v/>
      </c>
      <c r="BC1406" s="146" t="str">
        <f>IF(IFERROR(VLOOKUP(AE1406,#REF!,1,0),"")&lt;&gt;"",1,"")</f>
        <v/>
      </c>
      <c r="BD1406" s="146" t="str">
        <f>IF(IFERROR(VLOOKUP(AE1406,#REF!,1,0),"")&lt;&gt;"",1,"")</f>
        <v/>
      </c>
      <c r="BE1406" s="148">
        <f t="shared" si="411"/>
        <v>1</v>
      </c>
    </row>
    <row r="1407" spans="1:57" ht="16">
      <c r="A1407" s="33">
        <v>2049</v>
      </c>
      <c r="B1407" s="33">
        <v>74171114</v>
      </c>
      <c r="C1407" s="33" t="str">
        <f t="shared" si="470"/>
        <v>741711140</v>
      </c>
      <c r="D1407" s="34" t="str">
        <f t="shared" si="459"/>
        <v>74</v>
      </c>
      <c r="E1407" s="34" t="str">
        <f t="shared" si="460"/>
        <v>1</v>
      </c>
      <c r="F1407" s="34" t="str">
        <f t="shared" si="461"/>
        <v>7</v>
      </c>
      <c r="G1407" s="34" t="str">
        <f t="shared" si="462"/>
        <v>1</v>
      </c>
      <c r="H1407" s="34" t="str">
        <f t="shared" si="463"/>
        <v>1</v>
      </c>
      <c r="I1407" s="34" t="str">
        <f t="shared" si="464"/>
        <v>1</v>
      </c>
      <c r="J1407" s="34" t="str">
        <f t="shared" si="465"/>
        <v>4</v>
      </c>
      <c r="K1407" s="34" t="str">
        <f t="shared" si="466"/>
        <v>0</v>
      </c>
      <c r="L1407" s="34" t="s">
        <v>5805</v>
      </c>
      <c r="M1407" s="35" t="s">
        <v>2174</v>
      </c>
      <c r="N1407" s="35" t="s">
        <v>261</v>
      </c>
      <c r="O1407" s="37" t="s">
        <v>19</v>
      </c>
      <c r="P1407" s="55" t="s">
        <v>136</v>
      </c>
      <c r="Q1407" s="55" t="s">
        <v>8</v>
      </c>
      <c r="R1407" s="55">
        <v>1</v>
      </c>
      <c r="S1407" s="55" t="s">
        <v>138</v>
      </c>
      <c r="T1407" s="55" t="s">
        <v>138</v>
      </c>
      <c r="U1407" s="37">
        <v>1</v>
      </c>
      <c r="V1407" s="37">
        <v>3</v>
      </c>
      <c r="W1407" s="55" t="s">
        <v>2174</v>
      </c>
      <c r="X1407" s="55" t="s">
        <v>2174</v>
      </c>
      <c r="Y1407" s="55" t="s">
        <v>66</v>
      </c>
      <c r="Z1407" s="58" t="s">
        <v>66</v>
      </c>
      <c r="AA1407" s="58" t="s">
        <v>2174</v>
      </c>
      <c r="AB1407" s="58" t="s">
        <v>2174</v>
      </c>
      <c r="AC1407" s="58" t="s">
        <v>8</v>
      </c>
      <c r="AD1407" s="55">
        <v>1</v>
      </c>
      <c r="AE1407" s="37" t="s">
        <v>2175</v>
      </c>
      <c r="AF1407" s="37" t="s">
        <v>2176</v>
      </c>
      <c r="AG1407" s="27"/>
      <c r="AH1407" s="30" t="s">
        <v>8</v>
      </c>
      <c r="AI1407" s="39"/>
      <c r="AJ1407" s="39" t="b">
        <f t="shared" si="475"/>
        <v>0</v>
      </c>
      <c r="AK1407" s="39" t="str">
        <f>O1407&amp;Q1407&amp;R1407&amp;U1407&amp;V1407&amp;Y1407&amp;Z1407&amp;AC1407&amp;AD1407</f>
        <v>C11130011</v>
      </c>
      <c r="AL1407" s="40">
        <v>74171114</v>
      </c>
      <c r="AM1407" s="41" t="b">
        <f>C1407&lt;&gt;AK1407</f>
        <v>1</v>
      </c>
      <c r="AN1407" s="30" t="str">
        <f>N1407&amp;AK1407</f>
        <v>J9FC11130011</v>
      </c>
      <c r="AO1407" s="30"/>
      <c r="AP1407" s="31"/>
      <c r="AQ1407" s="31"/>
      <c r="AR1407" s="31">
        <f t="shared" si="467"/>
        <v>1</v>
      </c>
      <c r="AS1407" s="31" t="str">
        <f>IF(IFERROR(VLOOKUP(AE1407,#REF!,1,0),"")&lt;&gt;"",1,"")</f>
        <v/>
      </c>
      <c r="AT1407" s="31" t="str">
        <f>IF(IFERROR(VLOOKUP(AE1407,#REF!,1,0),"")&lt;&gt;"",1,"")</f>
        <v/>
      </c>
      <c r="AU1407" s="31" t="str">
        <f>IF(IFERROR(VLOOKUP(AE1407,#REF!,1,0),"")&lt;&gt;"",1,"")</f>
        <v/>
      </c>
      <c r="AV1407" s="31" t="str">
        <f>IF(IFERROR(VLOOKUP(AE1407,#REF!,1,0),"")&lt;&gt;"",1,"")</f>
        <v/>
      </c>
      <c r="AW1407" s="31" t="str">
        <f>IF(IFERROR(VLOOKUP(AE1407,#REF!,1,0),"")&lt;&gt;"",1,"")</f>
        <v/>
      </c>
      <c r="AX1407" s="31" t="str">
        <f>IF(IFERROR(VLOOKUP(AE1407,#REF!,1,0),"")&lt;&gt;"",1,"")</f>
        <v/>
      </c>
      <c r="AY1407" s="31" t="str">
        <f>IF(IFERROR(VLOOKUP(AE1407,#REF!,1,0),"")&lt;&gt;"",1,"")</f>
        <v/>
      </c>
      <c r="AZ1407" s="31" t="str">
        <f>IF(IFERROR(VLOOKUP(AE1407,#REF!,1,0),"")&lt;&gt;"",1,"")</f>
        <v/>
      </c>
      <c r="BA1407" s="31" t="str">
        <f>IF(IFERROR(VLOOKUP(AE1407,#REF!,1,0),"")&lt;&gt;"",1,"")</f>
        <v/>
      </c>
      <c r="BB1407" s="31" t="str">
        <f>IF(IFERROR(VLOOKUP(AE1407,#REF!,1,0),"")&lt;&gt;"",1,"")</f>
        <v/>
      </c>
      <c r="BC1407" s="31" t="str">
        <f>IF(IFERROR(VLOOKUP(AE1407,#REF!,1,0),"")&lt;&gt;"",1,"")</f>
        <v/>
      </c>
      <c r="BD1407" s="31" t="str">
        <f>IF(IFERROR(VLOOKUP(AE1407,#REF!,1,0),"")&lt;&gt;"",1,"")</f>
        <v/>
      </c>
      <c r="BE1407" s="32">
        <f t="shared" si="411"/>
        <v>1</v>
      </c>
    </row>
    <row r="1408" spans="1:57" ht="16">
      <c r="A1408" s="33">
        <v>1747</v>
      </c>
      <c r="B1408" s="33">
        <v>741191</v>
      </c>
      <c r="C1408" s="33" t="str">
        <f t="shared" si="470"/>
        <v>741191000</v>
      </c>
      <c r="D1408" s="34" t="str">
        <f t="shared" si="459"/>
        <v>74</v>
      </c>
      <c r="E1408" s="34" t="str">
        <f t="shared" si="460"/>
        <v>1</v>
      </c>
      <c r="F1408" s="34" t="str">
        <f t="shared" si="461"/>
        <v>1</v>
      </c>
      <c r="G1408" s="34" t="str">
        <f t="shared" si="462"/>
        <v>9</v>
      </c>
      <c r="H1408" s="34" t="str">
        <f t="shared" si="463"/>
        <v>1</v>
      </c>
      <c r="I1408" s="34" t="str">
        <f t="shared" si="464"/>
        <v>0</v>
      </c>
      <c r="J1408" s="34" t="str">
        <f t="shared" si="465"/>
        <v>0</v>
      </c>
      <c r="K1408" s="34" t="str">
        <f t="shared" si="466"/>
        <v>0</v>
      </c>
      <c r="L1408" s="34" t="s">
        <v>5806</v>
      </c>
      <c r="M1408" s="35" t="s">
        <v>2177</v>
      </c>
      <c r="N1408" s="35" t="s">
        <v>261</v>
      </c>
      <c r="O1408" s="37" t="s">
        <v>19</v>
      </c>
      <c r="P1408" s="55" t="s">
        <v>136</v>
      </c>
      <c r="Q1408" s="55" t="s">
        <v>8</v>
      </c>
      <c r="R1408" s="55">
        <v>1</v>
      </c>
      <c r="S1408" s="55" t="s">
        <v>138</v>
      </c>
      <c r="T1408" s="55" t="s">
        <v>138</v>
      </c>
      <c r="U1408" s="37">
        <v>1</v>
      </c>
      <c r="V1408" s="37">
        <v>3</v>
      </c>
      <c r="W1408" s="55" t="s">
        <v>2174</v>
      </c>
      <c r="X1408" s="55" t="s">
        <v>2174</v>
      </c>
      <c r="Y1408" s="55" t="s">
        <v>66</v>
      </c>
      <c r="Z1408" s="58" t="s">
        <v>66</v>
      </c>
      <c r="AA1408" s="58" t="s">
        <v>2174</v>
      </c>
      <c r="AB1408" s="58" t="s">
        <v>2174</v>
      </c>
      <c r="AC1408" s="58" t="s">
        <v>8</v>
      </c>
      <c r="AD1408" s="55">
        <v>2</v>
      </c>
      <c r="AE1408" s="42" t="s">
        <v>2177</v>
      </c>
      <c r="AF1408" s="42" t="s">
        <v>2177</v>
      </c>
      <c r="AG1408" s="27"/>
      <c r="AH1408" s="30" t="s">
        <v>8</v>
      </c>
      <c r="AI1408" s="39"/>
      <c r="AJ1408" s="39" t="b">
        <f t="shared" si="475"/>
        <v>0</v>
      </c>
      <c r="AK1408" s="39" t="str">
        <f>O1408&amp;Q1408&amp;R1408&amp;U1408&amp;V1408&amp;Y1408&amp;Z1408&amp;AC1408&amp;AD1408</f>
        <v>C11130012</v>
      </c>
      <c r="AL1408" s="40">
        <v>741191</v>
      </c>
      <c r="AM1408" s="41" t="b">
        <f>C1408&lt;&gt;AK1408</f>
        <v>1</v>
      </c>
      <c r="AN1408" s="30" t="str">
        <f>N1408&amp;AK1408</f>
        <v>J9FC11130012</v>
      </c>
      <c r="AO1408" s="30"/>
      <c r="AP1408" s="31"/>
      <c r="AQ1408" s="31"/>
      <c r="AR1408" s="31">
        <f t="shared" si="467"/>
        <v>1</v>
      </c>
      <c r="AS1408" s="31" t="str">
        <f>IF(IFERROR(VLOOKUP(AE1408,#REF!,1,0),"")&lt;&gt;"",1,"")</f>
        <v/>
      </c>
      <c r="AT1408" s="31" t="str">
        <f>IF(IFERROR(VLOOKUP(AE1408,#REF!,1,0),"")&lt;&gt;"",1,"")</f>
        <v/>
      </c>
      <c r="AU1408" s="31" t="str">
        <f>IF(IFERROR(VLOOKUP(AE1408,#REF!,1,0),"")&lt;&gt;"",1,"")</f>
        <v/>
      </c>
      <c r="AV1408" s="31" t="str">
        <f>IF(IFERROR(VLOOKUP(AE1408,#REF!,1,0),"")&lt;&gt;"",1,"")</f>
        <v/>
      </c>
      <c r="AW1408" s="31" t="str">
        <f>IF(IFERROR(VLOOKUP(AE1408,#REF!,1,0),"")&lt;&gt;"",1,"")</f>
        <v/>
      </c>
      <c r="AX1408" s="31" t="str">
        <f>IF(IFERROR(VLOOKUP(AE1408,#REF!,1,0),"")&lt;&gt;"",1,"")</f>
        <v/>
      </c>
      <c r="AY1408" s="31" t="str">
        <f>IF(IFERROR(VLOOKUP(AE1408,#REF!,1,0),"")&lt;&gt;"",1,"")</f>
        <v/>
      </c>
      <c r="AZ1408" s="31" t="str">
        <f>IF(IFERROR(VLOOKUP(AE1408,#REF!,1,0),"")&lt;&gt;"",1,"")</f>
        <v/>
      </c>
      <c r="BA1408" s="31" t="str">
        <f>IF(IFERROR(VLOOKUP(AE1408,#REF!,1,0),"")&lt;&gt;"",1,"")</f>
        <v/>
      </c>
      <c r="BB1408" s="31" t="str">
        <f>IF(IFERROR(VLOOKUP(AE1408,#REF!,1,0),"")&lt;&gt;"",1,"")</f>
        <v/>
      </c>
      <c r="BC1408" s="31" t="str">
        <f>IF(IFERROR(VLOOKUP(AE1408,#REF!,1,0),"")&lt;&gt;"",1,"")</f>
        <v/>
      </c>
      <c r="BD1408" s="31" t="str">
        <f>IF(IFERROR(VLOOKUP(AE1408,#REF!,1,0),"")&lt;&gt;"",1,"")</f>
        <v/>
      </c>
      <c r="BE1408" s="32">
        <f t="shared" si="411"/>
        <v>1</v>
      </c>
    </row>
    <row r="1409" spans="1:57" ht="16">
      <c r="A1409" s="33">
        <v>1805</v>
      </c>
      <c r="B1409" s="33">
        <v>741392</v>
      </c>
      <c r="C1409" s="33" t="str">
        <f t="shared" si="470"/>
        <v>741392000</v>
      </c>
      <c r="D1409" s="34" t="str">
        <f t="shared" si="459"/>
        <v>74</v>
      </c>
      <c r="E1409" s="34" t="str">
        <f t="shared" si="460"/>
        <v>1</v>
      </c>
      <c r="F1409" s="34" t="str">
        <f t="shared" si="461"/>
        <v>3</v>
      </c>
      <c r="G1409" s="34" t="str">
        <f t="shared" si="462"/>
        <v>9</v>
      </c>
      <c r="H1409" s="34" t="str">
        <f t="shared" si="463"/>
        <v>2</v>
      </c>
      <c r="I1409" s="34" t="str">
        <f t="shared" si="464"/>
        <v>0</v>
      </c>
      <c r="J1409" s="34" t="str">
        <f t="shared" si="465"/>
        <v>0</v>
      </c>
      <c r="K1409" s="34" t="str">
        <f t="shared" si="466"/>
        <v>0</v>
      </c>
      <c r="L1409" s="34" t="s">
        <v>5807</v>
      </c>
      <c r="M1409" s="35" t="s">
        <v>2178</v>
      </c>
      <c r="N1409" s="35" t="s">
        <v>261</v>
      </c>
      <c r="O1409" s="37" t="s">
        <v>19</v>
      </c>
      <c r="P1409" s="55" t="s">
        <v>136</v>
      </c>
      <c r="Q1409" s="55" t="s">
        <v>8</v>
      </c>
      <c r="R1409" s="55">
        <v>1</v>
      </c>
      <c r="S1409" s="55" t="s">
        <v>138</v>
      </c>
      <c r="T1409" s="55" t="s">
        <v>138</v>
      </c>
      <c r="U1409" s="37">
        <v>1</v>
      </c>
      <c r="V1409" s="37">
        <v>3</v>
      </c>
      <c r="W1409" s="55" t="s">
        <v>2174</v>
      </c>
      <c r="X1409" s="55" t="s">
        <v>2174</v>
      </c>
      <c r="Y1409" s="55" t="s">
        <v>66</v>
      </c>
      <c r="Z1409" s="58" t="s">
        <v>66</v>
      </c>
      <c r="AA1409" s="58" t="s">
        <v>2174</v>
      </c>
      <c r="AB1409" s="58" t="s">
        <v>2174</v>
      </c>
      <c r="AC1409" s="58" t="s">
        <v>8</v>
      </c>
      <c r="AD1409" s="55">
        <v>3</v>
      </c>
      <c r="AE1409" s="42" t="s">
        <v>2178</v>
      </c>
      <c r="AF1409" s="42" t="s">
        <v>2178</v>
      </c>
      <c r="AG1409" s="27"/>
      <c r="AH1409" s="30" t="s">
        <v>8</v>
      </c>
      <c r="AI1409" s="39"/>
      <c r="AJ1409" s="39" t="b">
        <f t="shared" si="475"/>
        <v>0</v>
      </c>
      <c r="AK1409" s="39" t="str">
        <f>O1409&amp;Q1409&amp;R1409&amp;U1409&amp;V1409&amp;Y1409&amp;Z1409&amp;AC1409&amp;AD1409</f>
        <v>C11130013</v>
      </c>
      <c r="AL1409" s="40">
        <v>741392</v>
      </c>
      <c r="AM1409" s="41" t="b">
        <f>C1409&lt;&gt;AK1409</f>
        <v>1</v>
      </c>
      <c r="AN1409" s="30" t="str">
        <f>N1409&amp;AK1409</f>
        <v>J9FC11130013</v>
      </c>
      <c r="AO1409" s="30"/>
      <c r="AP1409" s="31"/>
      <c r="AQ1409" s="31"/>
      <c r="AR1409" s="31">
        <f t="shared" si="467"/>
        <v>1</v>
      </c>
      <c r="AS1409" s="31" t="str">
        <f>IF(IFERROR(VLOOKUP(AE1409,#REF!,1,0),"")&lt;&gt;"",1,"")</f>
        <v/>
      </c>
      <c r="AT1409" s="31" t="str">
        <f>IF(IFERROR(VLOOKUP(AE1409,#REF!,1,0),"")&lt;&gt;"",1,"")</f>
        <v/>
      </c>
      <c r="AU1409" s="31" t="str">
        <f>IF(IFERROR(VLOOKUP(AE1409,#REF!,1,0),"")&lt;&gt;"",1,"")</f>
        <v/>
      </c>
      <c r="AV1409" s="31" t="str">
        <f>IF(IFERROR(VLOOKUP(AE1409,#REF!,1,0),"")&lt;&gt;"",1,"")</f>
        <v/>
      </c>
      <c r="AW1409" s="31" t="str">
        <f>IF(IFERROR(VLOOKUP(AE1409,#REF!,1,0),"")&lt;&gt;"",1,"")</f>
        <v/>
      </c>
      <c r="AX1409" s="31" t="str">
        <f>IF(IFERROR(VLOOKUP(AE1409,#REF!,1,0),"")&lt;&gt;"",1,"")</f>
        <v/>
      </c>
      <c r="AY1409" s="31" t="str">
        <f>IF(IFERROR(VLOOKUP(AE1409,#REF!,1,0),"")&lt;&gt;"",1,"")</f>
        <v/>
      </c>
      <c r="AZ1409" s="31" t="str">
        <f>IF(IFERROR(VLOOKUP(AE1409,#REF!,1,0),"")&lt;&gt;"",1,"")</f>
        <v/>
      </c>
      <c r="BA1409" s="31" t="str">
        <f>IF(IFERROR(VLOOKUP(AE1409,#REF!,1,0),"")&lt;&gt;"",1,"")</f>
        <v/>
      </c>
      <c r="BB1409" s="31" t="str">
        <f>IF(IFERROR(VLOOKUP(AE1409,#REF!,1,0),"")&lt;&gt;"",1,"")</f>
        <v/>
      </c>
      <c r="BC1409" s="31" t="str">
        <f>IF(IFERROR(VLOOKUP(AE1409,#REF!,1,0),"")&lt;&gt;"",1,"")</f>
        <v/>
      </c>
      <c r="BD1409" s="31" t="str">
        <f>IF(IFERROR(VLOOKUP(AE1409,#REF!,1,0),"")&lt;&gt;"",1,"")</f>
        <v/>
      </c>
      <c r="BE1409" s="32">
        <f t="shared" si="411"/>
        <v>1</v>
      </c>
    </row>
    <row r="1410" spans="1:57" ht="16">
      <c r="A1410" s="33">
        <v>2206</v>
      </c>
      <c r="B1410" s="33">
        <v>741957</v>
      </c>
      <c r="C1410" s="33" t="str">
        <f t="shared" si="470"/>
        <v>741957000</v>
      </c>
      <c r="D1410" s="34" t="str">
        <f t="shared" si="459"/>
        <v>74</v>
      </c>
      <c r="E1410" s="34" t="str">
        <f t="shared" si="460"/>
        <v>1</v>
      </c>
      <c r="F1410" s="34" t="str">
        <f t="shared" si="461"/>
        <v>9</v>
      </c>
      <c r="G1410" s="34" t="str">
        <f t="shared" si="462"/>
        <v>5</v>
      </c>
      <c r="H1410" s="34" t="str">
        <f t="shared" si="463"/>
        <v>7</v>
      </c>
      <c r="I1410" s="34" t="str">
        <f t="shared" si="464"/>
        <v>0</v>
      </c>
      <c r="J1410" s="34" t="str">
        <f t="shared" si="465"/>
        <v>0</v>
      </c>
      <c r="K1410" s="34" t="str">
        <f t="shared" si="466"/>
        <v>0</v>
      </c>
      <c r="L1410" s="34" t="s">
        <v>5808</v>
      </c>
      <c r="M1410" s="35" t="s">
        <v>2179</v>
      </c>
      <c r="N1410" s="35" t="s">
        <v>261</v>
      </c>
      <c r="O1410" s="37" t="s">
        <v>19</v>
      </c>
      <c r="P1410" s="55" t="s">
        <v>136</v>
      </c>
      <c r="Q1410" s="55" t="s">
        <v>8</v>
      </c>
      <c r="R1410" s="55">
        <v>1</v>
      </c>
      <c r="S1410" s="55" t="s">
        <v>138</v>
      </c>
      <c r="T1410" s="55" t="s">
        <v>138</v>
      </c>
      <c r="U1410" s="37">
        <v>1</v>
      </c>
      <c r="V1410" s="37">
        <v>3</v>
      </c>
      <c r="W1410" s="55" t="s">
        <v>2174</v>
      </c>
      <c r="X1410" s="55" t="s">
        <v>2174</v>
      </c>
      <c r="Y1410" s="55" t="s">
        <v>66</v>
      </c>
      <c r="Z1410" s="58" t="s">
        <v>66</v>
      </c>
      <c r="AA1410" s="58" t="s">
        <v>2174</v>
      </c>
      <c r="AB1410" s="58" t="s">
        <v>2174</v>
      </c>
      <c r="AC1410" s="58" t="s">
        <v>8</v>
      </c>
      <c r="AD1410" s="55">
        <v>4</v>
      </c>
      <c r="AE1410" s="42" t="s">
        <v>2179</v>
      </c>
      <c r="AF1410" s="42" t="s">
        <v>2179</v>
      </c>
      <c r="AG1410" s="27"/>
      <c r="AH1410" s="30" t="s">
        <v>8</v>
      </c>
      <c r="AI1410" s="39"/>
      <c r="AJ1410" s="39" t="b">
        <f t="shared" si="475"/>
        <v>0</v>
      </c>
      <c r="AK1410" s="39" t="str">
        <f>O1410&amp;Q1410&amp;R1410&amp;U1410&amp;V1410&amp;Y1410&amp;Z1410&amp;AC1410&amp;AD1410</f>
        <v>C11130014</v>
      </c>
      <c r="AL1410" s="40">
        <v>741957</v>
      </c>
      <c r="AM1410" s="41" t="b">
        <f>C1410&lt;&gt;AK1410</f>
        <v>1</v>
      </c>
      <c r="AN1410" s="30" t="str">
        <f>N1410&amp;AK1410</f>
        <v>J9FC11130014</v>
      </c>
      <c r="AO1410" s="30"/>
      <c r="AP1410" s="31"/>
      <c r="AQ1410" s="31"/>
      <c r="AR1410" s="31">
        <f t="shared" si="467"/>
        <v>1</v>
      </c>
      <c r="AS1410" s="31" t="str">
        <f>IF(IFERROR(VLOOKUP(AE1410,#REF!,1,0),"")&lt;&gt;"",1,"")</f>
        <v/>
      </c>
      <c r="AT1410" s="31" t="str">
        <f>IF(IFERROR(VLOOKUP(AE1410,#REF!,1,0),"")&lt;&gt;"",1,"")</f>
        <v/>
      </c>
      <c r="AU1410" s="31" t="str">
        <f>IF(IFERROR(VLOOKUP(AE1410,#REF!,1,0),"")&lt;&gt;"",1,"")</f>
        <v/>
      </c>
      <c r="AV1410" s="31" t="str">
        <f>IF(IFERROR(VLOOKUP(AE1410,#REF!,1,0),"")&lt;&gt;"",1,"")</f>
        <v/>
      </c>
      <c r="AW1410" s="31" t="str">
        <f>IF(IFERROR(VLOOKUP(AE1410,#REF!,1,0),"")&lt;&gt;"",1,"")</f>
        <v/>
      </c>
      <c r="AX1410" s="31" t="str">
        <f>IF(IFERROR(VLOOKUP(AE1410,#REF!,1,0),"")&lt;&gt;"",1,"")</f>
        <v/>
      </c>
      <c r="AY1410" s="31" t="str">
        <f>IF(IFERROR(VLOOKUP(AE1410,#REF!,1,0),"")&lt;&gt;"",1,"")</f>
        <v/>
      </c>
      <c r="AZ1410" s="31" t="str">
        <f>IF(IFERROR(VLOOKUP(AE1410,#REF!,1,0),"")&lt;&gt;"",1,"")</f>
        <v/>
      </c>
      <c r="BA1410" s="31" t="str">
        <f>IF(IFERROR(VLOOKUP(AE1410,#REF!,1,0),"")&lt;&gt;"",1,"")</f>
        <v/>
      </c>
      <c r="BB1410" s="31" t="str">
        <f>IF(IFERROR(VLOOKUP(AE1410,#REF!,1,0),"")&lt;&gt;"",1,"")</f>
        <v/>
      </c>
      <c r="BC1410" s="31" t="str">
        <f>IF(IFERROR(VLOOKUP(AE1410,#REF!,1,0),"")&lt;&gt;"",1,"")</f>
        <v/>
      </c>
      <c r="BD1410" s="31" t="str">
        <f>IF(IFERROR(VLOOKUP(AE1410,#REF!,1,0),"")&lt;&gt;"",1,"")</f>
        <v/>
      </c>
      <c r="BE1410" s="32">
        <f t="shared" si="411"/>
        <v>1</v>
      </c>
    </row>
    <row r="1411" spans="1:57" ht="16">
      <c r="A1411" s="33">
        <v>2230</v>
      </c>
      <c r="B1411" s="33">
        <v>741993</v>
      </c>
      <c r="C1411" s="33" t="str">
        <f t="shared" si="470"/>
        <v>741993000</v>
      </c>
      <c r="D1411" s="34" t="str">
        <f t="shared" si="459"/>
        <v>74</v>
      </c>
      <c r="E1411" s="34" t="str">
        <f t="shared" si="460"/>
        <v>1</v>
      </c>
      <c r="F1411" s="34" t="str">
        <f t="shared" si="461"/>
        <v>9</v>
      </c>
      <c r="G1411" s="34" t="str">
        <f t="shared" si="462"/>
        <v>9</v>
      </c>
      <c r="H1411" s="34" t="str">
        <f t="shared" si="463"/>
        <v>3</v>
      </c>
      <c r="I1411" s="34" t="str">
        <f t="shared" si="464"/>
        <v>0</v>
      </c>
      <c r="J1411" s="34" t="str">
        <f t="shared" si="465"/>
        <v>0</v>
      </c>
      <c r="K1411" s="34" t="str">
        <f t="shared" si="466"/>
        <v>0</v>
      </c>
      <c r="L1411" s="34" t="s">
        <v>5809</v>
      </c>
      <c r="M1411" s="35" t="s">
        <v>2180</v>
      </c>
      <c r="N1411" s="35" t="s">
        <v>261</v>
      </c>
      <c r="O1411" s="37" t="s">
        <v>19</v>
      </c>
      <c r="P1411" s="55" t="s">
        <v>136</v>
      </c>
      <c r="Q1411" s="55" t="s">
        <v>8</v>
      </c>
      <c r="R1411" s="55">
        <v>1</v>
      </c>
      <c r="S1411" s="55" t="s">
        <v>138</v>
      </c>
      <c r="T1411" s="55" t="s">
        <v>138</v>
      </c>
      <c r="U1411" s="37">
        <v>1</v>
      </c>
      <c r="V1411" s="37">
        <v>3</v>
      </c>
      <c r="W1411" s="55" t="s">
        <v>2174</v>
      </c>
      <c r="X1411" s="55" t="s">
        <v>2174</v>
      </c>
      <c r="Y1411" s="55" t="s">
        <v>66</v>
      </c>
      <c r="Z1411" s="58" t="s">
        <v>66</v>
      </c>
      <c r="AA1411" s="58" t="s">
        <v>2174</v>
      </c>
      <c r="AB1411" s="58" t="s">
        <v>2174</v>
      </c>
      <c r="AC1411" s="58" t="s">
        <v>8</v>
      </c>
      <c r="AD1411" s="55">
        <v>5</v>
      </c>
      <c r="AE1411" s="42" t="s">
        <v>2180</v>
      </c>
      <c r="AF1411" s="42" t="s">
        <v>2180</v>
      </c>
      <c r="AG1411" s="27"/>
      <c r="AH1411" s="30" t="s">
        <v>8</v>
      </c>
      <c r="AI1411" s="39"/>
      <c r="AJ1411" s="39" t="b">
        <f t="shared" si="475"/>
        <v>0</v>
      </c>
      <c r="AK1411" s="39" t="str">
        <f>O1411&amp;Q1411&amp;R1411&amp;U1411&amp;V1411&amp;Y1411&amp;Z1411&amp;AC1411&amp;AD1411</f>
        <v>C11130015</v>
      </c>
      <c r="AL1411" s="40">
        <v>741993</v>
      </c>
      <c r="AM1411" s="41" t="b">
        <f>C1411&lt;&gt;AK1411</f>
        <v>1</v>
      </c>
      <c r="AN1411" s="30" t="str">
        <f>N1411&amp;AK1411</f>
        <v>J9FC11130015</v>
      </c>
      <c r="AO1411" s="30"/>
      <c r="AP1411" s="31"/>
      <c r="AQ1411" s="31"/>
      <c r="AR1411" s="31">
        <f t="shared" si="467"/>
        <v>1</v>
      </c>
      <c r="AS1411" s="31" t="str">
        <f>IF(IFERROR(VLOOKUP(AE1411,#REF!,1,0),"")&lt;&gt;"",1,"")</f>
        <v/>
      </c>
      <c r="AT1411" s="31" t="str">
        <f>IF(IFERROR(VLOOKUP(AE1411,#REF!,1,0),"")&lt;&gt;"",1,"")</f>
        <v/>
      </c>
      <c r="AU1411" s="31" t="str">
        <f>IF(IFERROR(VLOOKUP(AE1411,#REF!,1,0),"")&lt;&gt;"",1,"")</f>
        <v/>
      </c>
      <c r="AV1411" s="31" t="str">
        <f>IF(IFERROR(VLOOKUP(AE1411,#REF!,1,0),"")&lt;&gt;"",1,"")</f>
        <v/>
      </c>
      <c r="AW1411" s="31" t="str">
        <f>IF(IFERROR(VLOOKUP(AE1411,#REF!,1,0),"")&lt;&gt;"",1,"")</f>
        <v/>
      </c>
      <c r="AX1411" s="31" t="str">
        <f>IF(IFERROR(VLOOKUP(AE1411,#REF!,1,0),"")&lt;&gt;"",1,"")</f>
        <v/>
      </c>
      <c r="AY1411" s="31" t="str">
        <f>IF(IFERROR(VLOOKUP(AE1411,#REF!,1,0),"")&lt;&gt;"",1,"")</f>
        <v/>
      </c>
      <c r="AZ1411" s="31" t="str">
        <f>IF(IFERROR(VLOOKUP(AE1411,#REF!,1,0),"")&lt;&gt;"",1,"")</f>
        <v/>
      </c>
      <c r="BA1411" s="31" t="str">
        <f>IF(IFERROR(VLOOKUP(AE1411,#REF!,1,0),"")&lt;&gt;"",1,"")</f>
        <v/>
      </c>
      <c r="BB1411" s="31" t="str">
        <f>IF(IFERROR(VLOOKUP(AE1411,#REF!,1,0),"")&lt;&gt;"",1,"")</f>
        <v/>
      </c>
      <c r="BC1411" s="31" t="str">
        <f>IF(IFERROR(VLOOKUP(AE1411,#REF!,1,0),"")&lt;&gt;"",1,"")</f>
        <v/>
      </c>
      <c r="BD1411" s="31" t="str">
        <f>IF(IFERROR(VLOOKUP(AE1411,#REF!,1,0),"")&lt;&gt;"",1,"")</f>
        <v/>
      </c>
      <c r="BE1411" s="32">
        <f t="shared" si="411"/>
        <v>1</v>
      </c>
    </row>
    <row r="1412" spans="1:57" ht="17">
      <c r="A1412" s="137">
        <v>740</v>
      </c>
      <c r="B1412" s="137">
        <v>71114</v>
      </c>
      <c r="C1412" s="137" t="str">
        <f t="shared" si="470"/>
        <v>711140000</v>
      </c>
      <c r="D1412" s="138" t="str">
        <f t="shared" si="459"/>
        <v>71</v>
      </c>
      <c r="E1412" s="138" t="str">
        <f t="shared" si="460"/>
        <v>1</v>
      </c>
      <c r="F1412" s="138" t="str">
        <f t="shared" si="461"/>
        <v>1</v>
      </c>
      <c r="G1412" s="138" t="str">
        <f t="shared" si="462"/>
        <v>4</v>
      </c>
      <c r="H1412" s="138" t="str">
        <f t="shared" si="463"/>
        <v>0</v>
      </c>
      <c r="I1412" s="138" t="str">
        <f t="shared" si="464"/>
        <v>0</v>
      </c>
      <c r="J1412" s="138" t="str">
        <f t="shared" si="465"/>
        <v>0</v>
      </c>
      <c r="K1412" s="138" t="str">
        <f t="shared" si="466"/>
        <v>0</v>
      </c>
      <c r="L1412" s="138" t="s">
        <v>5810</v>
      </c>
      <c r="M1412" s="139" t="s">
        <v>2181</v>
      </c>
      <c r="N1412" s="139" t="s">
        <v>261</v>
      </c>
      <c r="O1412" s="141" t="s">
        <v>19</v>
      </c>
      <c r="P1412" s="141" t="s">
        <v>136</v>
      </c>
      <c r="Q1412" s="141" t="s">
        <v>8</v>
      </c>
      <c r="R1412" s="141">
        <v>1</v>
      </c>
      <c r="S1412" s="141" t="s">
        <v>138</v>
      </c>
      <c r="T1412" s="141" t="s">
        <v>138</v>
      </c>
      <c r="U1412" s="141">
        <v>1</v>
      </c>
      <c r="V1412" s="141">
        <v>4</v>
      </c>
      <c r="W1412" s="141" t="s">
        <v>2181</v>
      </c>
      <c r="X1412" s="141" t="s">
        <v>2181</v>
      </c>
      <c r="Y1412" s="141" t="s">
        <v>66</v>
      </c>
      <c r="Z1412" s="140" t="s">
        <v>66</v>
      </c>
      <c r="AA1412" s="140" t="s">
        <v>2181</v>
      </c>
      <c r="AB1412" s="140" t="s">
        <v>2181</v>
      </c>
      <c r="AC1412" s="140" t="s">
        <v>66</v>
      </c>
      <c r="AD1412" s="141" t="s">
        <v>66</v>
      </c>
      <c r="AE1412" s="144" t="s">
        <v>2181</v>
      </c>
      <c r="AF1412" s="144" t="s">
        <v>2181</v>
      </c>
      <c r="AG1412" s="134"/>
      <c r="AH1412" s="142"/>
      <c r="AI1412" s="143"/>
      <c r="AJ1412" s="143" t="b">
        <f t="shared" si="475"/>
        <v>0</v>
      </c>
      <c r="AK1412" s="143" t="str">
        <f>O1412&amp;Q1412&amp;R1412&amp;U1412&amp;V1412&amp;Y1412&amp;Z1412&amp;AC1412&amp;AD1412</f>
        <v>C11140000</v>
      </c>
      <c r="AL1412" s="40">
        <v>71114</v>
      </c>
      <c r="AM1412" s="41" t="b">
        <f>C1412&lt;&gt;AK1412</f>
        <v>1</v>
      </c>
      <c r="AN1412" s="145" t="str">
        <f>N1412&amp;AK1412</f>
        <v>J9FC11140000</v>
      </c>
      <c r="AO1412" s="145"/>
      <c r="AP1412" s="31"/>
      <c r="AQ1412" s="146"/>
      <c r="AR1412" s="146">
        <f t="shared" si="467"/>
        <v>1</v>
      </c>
      <c r="AS1412" s="146" t="str">
        <f>IF(IFERROR(VLOOKUP(AE1412,#REF!,1,0),"")&lt;&gt;"",1,"")</f>
        <v/>
      </c>
      <c r="AT1412" s="146" t="str">
        <f>IF(IFERROR(VLOOKUP(AE1412,#REF!,1,0),"")&lt;&gt;"",1,"")</f>
        <v/>
      </c>
      <c r="AU1412" s="146" t="str">
        <f>IF(IFERROR(VLOOKUP(AE1412,#REF!,1,0),"")&lt;&gt;"",1,"")</f>
        <v/>
      </c>
      <c r="AV1412" s="146" t="str">
        <f>IF(IFERROR(VLOOKUP(AE1412,#REF!,1,0),"")&lt;&gt;"",1,"")</f>
        <v/>
      </c>
      <c r="AW1412" s="146" t="str">
        <f>IF(IFERROR(VLOOKUP(AE1412,#REF!,1,0),"")&lt;&gt;"",1,"")</f>
        <v/>
      </c>
      <c r="AX1412" s="146" t="str">
        <f>IF(IFERROR(VLOOKUP(AE1412,#REF!,1,0),"")&lt;&gt;"",1,"")</f>
        <v/>
      </c>
      <c r="AY1412" s="146" t="str">
        <f>IF(IFERROR(VLOOKUP(AE1412,#REF!,1,0),"")&lt;&gt;"",1,"")</f>
        <v/>
      </c>
      <c r="AZ1412" s="146" t="str">
        <f>IF(IFERROR(VLOOKUP(AE1412,#REF!,1,0),"")&lt;&gt;"",1,"")</f>
        <v/>
      </c>
      <c r="BA1412" s="146" t="str">
        <f>IF(IFERROR(VLOOKUP(AE1412,#REF!,1,0),"")&lt;&gt;"",1,"")</f>
        <v/>
      </c>
      <c r="BB1412" s="146" t="str">
        <f>IF(IFERROR(VLOOKUP(AE1412,#REF!,1,0),"")&lt;&gt;"",1,"")</f>
        <v/>
      </c>
      <c r="BC1412" s="146" t="str">
        <f>IF(IFERROR(VLOOKUP(AE1412,#REF!,1,0),"")&lt;&gt;"",1,"")</f>
        <v/>
      </c>
      <c r="BD1412" s="146" t="str">
        <f>IF(IFERROR(VLOOKUP(AE1412,#REF!,1,0),"")&lt;&gt;"",1,"")</f>
        <v/>
      </c>
      <c r="BE1412" s="148">
        <f t="shared" si="411"/>
        <v>1</v>
      </c>
    </row>
    <row r="1413" spans="1:57" ht="17">
      <c r="A1413" s="137">
        <v>741</v>
      </c>
      <c r="B1413" s="137">
        <v>71115</v>
      </c>
      <c r="C1413" s="137" t="str">
        <f t="shared" si="470"/>
        <v>711150000</v>
      </c>
      <c r="D1413" s="138" t="str">
        <f t="shared" si="459"/>
        <v>71</v>
      </c>
      <c r="E1413" s="138" t="str">
        <f t="shared" si="460"/>
        <v>1</v>
      </c>
      <c r="F1413" s="138" t="str">
        <f t="shared" si="461"/>
        <v>1</v>
      </c>
      <c r="G1413" s="138" t="str">
        <f t="shared" si="462"/>
        <v>5</v>
      </c>
      <c r="H1413" s="138" t="str">
        <f t="shared" si="463"/>
        <v>0</v>
      </c>
      <c r="I1413" s="138" t="str">
        <f t="shared" si="464"/>
        <v>0</v>
      </c>
      <c r="J1413" s="138" t="str">
        <f t="shared" si="465"/>
        <v>0</v>
      </c>
      <c r="K1413" s="138" t="str">
        <f t="shared" si="466"/>
        <v>0</v>
      </c>
      <c r="L1413" s="138" t="s">
        <v>5811</v>
      </c>
      <c r="M1413" s="139" t="s">
        <v>2182</v>
      </c>
      <c r="N1413" s="139" t="s">
        <v>261</v>
      </c>
      <c r="O1413" s="141" t="s">
        <v>19</v>
      </c>
      <c r="P1413" s="141" t="s">
        <v>136</v>
      </c>
      <c r="Q1413" s="141" t="s">
        <v>8</v>
      </c>
      <c r="R1413" s="141">
        <v>1</v>
      </c>
      <c r="S1413" s="141" t="s">
        <v>138</v>
      </c>
      <c r="T1413" s="141" t="s">
        <v>138</v>
      </c>
      <c r="U1413" s="141">
        <v>1</v>
      </c>
      <c r="V1413" s="141">
        <v>5</v>
      </c>
      <c r="W1413" s="141" t="s">
        <v>2182</v>
      </c>
      <c r="X1413" s="141" t="s">
        <v>2182</v>
      </c>
      <c r="Y1413" s="141" t="s">
        <v>66</v>
      </c>
      <c r="Z1413" s="140" t="s">
        <v>66</v>
      </c>
      <c r="AA1413" s="140" t="s">
        <v>2182</v>
      </c>
      <c r="AB1413" s="140" t="s">
        <v>2182</v>
      </c>
      <c r="AC1413" s="140" t="s">
        <v>66</v>
      </c>
      <c r="AD1413" s="141" t="s">
        <v>66</v>
      </c>
      <c r="AE1413" s="144" t="s">
        <v>2182</v>
      </c>
      <c r="AF1413" s="144" t="s">
        <v>2182</v>
      </c>
      <c r="AG1413" s="134"/>
      <c r="AH1413" s="142"/>
      <c r="AI1413" s="143"/>
      <c r="AJ1413" s="143" t="b">
        <f t="shared" si="475"/>
        <v>0</v>
      </c>
      <c r="AK1413" s="143" t="str">
        <f>O1413&amp;Q1413&amp;R1413&amp;U1413&amp;V1413&amp;Y1413&amp;Z1413&amp;AC1413&amp;AD1413</f>
        <v>C11150000</v>
      </c>
      <c r="AL1413" s="40">
        <v>71115</v>
      </c>
      <c r="AM1413" s="41" t="b">
        <f>C1413&lt;&gt;AK1413</f>
        <v>1</v>
      </c>
      <c r="AN1413" s="145" t="str">
        <f>N1413&amp;AK1413</f>
        <v>J9FC11150000</v>
      </c>
      <c r="AO1413" s="145"/>
      <c r="AP1413" s="31"/>
      <c r="AQ1413" s="146"/>
      <c r="AR1413" s="146">
        <f t="shared" si="467"/>
        <v>1</v>
      </c>
      <c r="AS1413" s="146" t="str">
        <f>IF(IFERROR(VLOOKUP(AE1413,#REF!,1,0),"")&lt;&gt;"",1,"")</f>
        <v/>
      </c>
      <c r="AT1413" s="146" t="str">
        <f>IF(IFERROR(VLOOKUP(AE1413,#REF!,1,0),"")&lt;&gt;"",1,"")</f>
        <v/>
      </c>
      <c r="AU1413" s="146" t="str">
        <f>IF(IFERROR(VLOOKUP(AE1413,#REF!,1,0),"")&lt;&gt;"",1,"")</f>
        <v/>
      </c>
      <c r="AV1413" s="146" t="str">
        <f>IF(IFERROR(VLOOKUP(AE1413,#REF!,1,0),"")&lt;&gt;"",1,"")</f>
        <v/>
      </c>
      <c r="AW1413" s="146" t="str">
        <f>IF(IFERROR(VLOOKUP(AE1413,#REF!,1,0),"")&lt;&gt;"",1,"")</f>
        <v/>
      </c>
      <c r="AX1413" s="146" t="str">
        <f>IF(IFERROR(VLOOKUP(AE1413,#REF!,1,0),"")&lt;&gt;"",1,"")</f>
        <v/>
      </c>
      <c r="AY1413" s="146" t="str">
        <f>IF(IFERROR(VLOOKUP(AE1413,#REF!,1,0),"")&lt;&gt;"",1,"")</f>
        <v/>
      </c>
      <c r="AZ1413" s="146" t="str">
        <f>IF(IFERROR(VLOOKUP(AE1413,#REF!,1,0),"")&lt;&gt;"",1,"")</f>
        <v/>
      </c>
      <c r="BA1413" s="146" t="str">
        <f>IF(IFERROR(VLOOKUP(AE1413,#REF!,1,0),"")&lt;&gt;"",1,"")</f>
        <v/>
      </c>
      <c r="BB1413" s="146" t="str">
        <f>IF(IFERROR(VLOOKUP(AE1413,#REF!,1,0),"")&lt;&gt;"",1,"")</f>
        <v/>
      </c>
      <c r="BC1413" s="146" t="str">
        <f>IF(IFERROR(VLOOKUP(AE1413,#REF!,1,0),"")&lt;&gt;"",1,"")</f>
        <v/>
      </c>
      <c r="BD1413" s="146" t="str">
        <f>IF(IFERROR(VLOOKUP(AE1413,#REF!,1,0),"")&lt;&gt;"",1,"")</f>
        <v/>
      </c>
      <c r="BE1413" s="148">
        <f t="shared" si="411"/>
        <v>1</v>
      </c>
    </row>
    <row r="1414" spans="1:57" ht="17">
      <c r="A1414" s="137">
        <v>742</v>
      </c>
      <c r="B1414" s="137">
        <v>711151</v>
      </c>
      <c r="C1414" s="137" t="str">
        <f t="shared" si="470"/>
        <v>711151000</v>
      </c>
      <c r="D1414" s="138" t="str">
        <f t="shared" si="459"/>
        <v>71</v>
      </c>
      <c r="E1414" s="138" t="str">
        <f t="shared" si="460"/>
        <v>1</v>
      </c>
      <c r="F1414" s="138" t="str">
        <f t="shared" si="461"/>
        <v>1</v>
      </c>
      <c r="G1414" s="138" t="str">
        <f t="shared" si="462"/>
        <v>5</v>
      </c>
      <c r="H1414" s="138" t="str">
        <f t="shared" si="463"/>
        <v>1</v>
      </c>
      <c r="I1414" s="138" t="str">
        <f t="shared" si="464"/>
        <v>0</v>
      </c>
      <c r="J1414" s="138" t="str">
        <f t="shared" si="465"/>
        <v>0</v>
      </c>
      <c r="K1414" s="138" t="str">
        <f t="shared" si="466"/>
        <v>0</v>
      </c>
      <c r="L1414" s="138" t="s">
        <v>5812</v>
      </c>
      <c r="M1414" s="139" t="s">
        <v>2183</v>
      </c>
      <c r="N1414" s="139" t="s">
        <v>261</v>
      </c>
      <c r="O1414" s="141" t="s">
        <v>19</v>
      </c>
      <c r="P1414" s="141" t="s">
        <v>136</v>
      </c>
      <c r="Q1414" s="141" t="s">
        <v>8</v>
      </c>
      <c r="R1414" s="141">
        <v>1</v>
      </c>
      <c r="S1414" s="141" t="s">
        <v>138</v>
      </c>
      <c r="T1414" s="141" t="s">
        <v>138</v>
      </c>
      <c r="U1414" s="141">
        <v>1</v>
      </c>
      <c r="V1414" s="141">
        <v>5</v>
      </c>
      <c r="W1414" s="141" t="s">
        <v>2182</v>
      </c>
      <c r="X1414" s="141" t="s">
        <v>2182</v>
      </c>
      <c r="Y1414" s="141" t="s">
        <v>8</v>
      </c>
      <c r="Z1414" s="140" t="s">
        <v>8</v>
      </c>
      <c r="AA1414" s="140" t="s">
        <v>2183</v>
      </c>
      <c r="AB1414" s="140" t="s">
        <v>2183</v>
      </c>
      <c r="AC1414" s="140" t="s">
        <v>66</v>
      </c>
      <c r="AD1414" s="141" t="s">
        <v>66</v>
      </c>
      <c r="AE1414" s="144" t="s">
        <v>2183</v>
      </c>
      <c r="AF1414" s="144" t="s">
        <v>2183</v>
      </c>
      <c r="AG1414" s="134"/>
      <c r="AH1414" s="142"/>
      <c r="AI1414" s="143"/>
      <c r="AJ1414" s="143" t="b">
        <f t="shared" si="475"/>
        <v>0</v>
      </c>
      <c r="AK1414" s="143" t="str">
        <f>O1414&amp;Q1414&amp;R1414&amp;U1414&amp;V1414&amp;Y1414&amp;Z1414&amp;AC1414&amp;AD1414</f>
        <v>C11151100</v>
      </c>
      <c r="AL1414" s="40">
        <v>711151</v>
      </c>
      <c r="AM1414" s="41" t="b">
        <f>C1414&lt;&gt;AK1414</f>
        <v>1</v>
      </c>
      <c r="AN1414" s="145" t="str">
        <f>N1414&amp;AK1414</f>
        <v>J9FC11151100</v>
      </c>
      <c r="AO1414" s="145" t="s">
        <v>2184</v>
      </c>
      <c r="AP1414" s="31"/>
      <c r="AQ1414" s="146"/>
      <c r="AR1414" s="146">
        <f t="shared" si="467"/>
        <v>1</v>
      </c>
      <c r="AS1414" s="146" t="str">
        <f>IF(IFERROR(VLOOKUP(AE1414,#REF!,1,0),"")&lt;&gt;"",1,"")</f>
        <v/>
      </c>
      <c r="AT1414" s="146" t="str">
        <f>IF(IFERROR(VLOOKUP(AE1414,#REF!,1,0),"")&lt;&gt;"",1,"")</f>
        <v/>
      </c>
      <c r="AU1414" s="146" t="str">
        <f>IF(IFERROR(VLOOKUP(AE1414,#REF!,1,0),"")&lt;&gt;"",1,"")</f>
        <v/>
      </c>
      <c r="AV1414" s="146" t="str">
        <f>IF(IFERROR(VLOOKUP(AE1414,#REF!,1,0),"")&lt;&gt;"",1,"")</f>
        <v/>
      </c>
      <c r="AW1414" s="146" t="str">
        <f>IF(IFERROR(VLOOKUP(AE1414,#REF!,1,0),"")&lt;&gt;"",1,"")</f>
        <v/>
      </c>
      <c r="AX1414" s="146" t="str">
        <f>IF(IFERROR(VLOOKUP(AE1414,#REF!,1,0),"")&lt;&gt;"",1,"")</f>
        <v/>
      </c>
      <c r="AY1414" s="146" t="str">
        <f>IF(IFERROR(VLOOKUP(AE1414,#REF!,1,0),"")&lt;&gt;"",1,"")</f>
        <v/>
      </c>
      <c r="AZ1414" s="146" t="str">
        <f>IF(IFERROR(VLOOKUP(AE1414,#REF!,1,0),"")&lt;&gt;"",1,"")</f>
        <v/>
      </c>
      <c r="BA1414" s="146" t="str">
        <f>IF(IFERROR(VLOOKUP(AE1414,#REF!,1,0),"")&lt;&gt;"",1,"")</f>
        <v/>
      </c>
      <c r="BB1414" s="146" t="str">
        <f>IF(IFERROR(VLOOKUP(AE1414,#REF!,1,0),"")&lt;&gt;"",1,"")</f>
        <v/>
      </c>
      <c r="BC1414" s="146" t="str">
        <f>IF(IFERROR(VLOOKUP(AE1414,#REF!,1,0),"")&lt;&gt;"",1,"")</f>
        <v/>
      </c>
      <c r="BD1414" s="146" t="str">
        <f>IF(IFERROR(VLOOKUP(AE1414,#REF!,1,0),"")&lt;&gt;"",1,"")</f>
        <v/>
      </c>
      <c r="BE1414" s="148">
        <f t="shared" si="411"/>
        <v>1</v>
      </c>
    </row>
    <row r="1415" spans="1:57" ht="17">
      <c r="A1415" s="137">
        <v>743</v>
      </c>
      <c r="B1415" s="137">
        <v>711152</v>
      </c>
      <c r="C1415" s="137" t="str">
        <f t="shared" si="470"/>
        <v>711152000</v>
      </c>
      <c r="D1415" s="138" t="str">
        <f t="shared" si="459"/>
        <v>71</v>
      </c>
      <c r="E1415" s="138" t="str">
        <f t="shared" si="460"/>
        <v>1</v>
      </c>
      <c r="F1415" s="138" t="str">
        <f t="shared" si="461"/>
        <v>1</v>
      </c>
      <c r="G1415" s="138" t="str">
        <f t="shared" si="462"/>
        <v>5</v>
      </c>
      <c r="H1415" s="138" t="str">
        <f t="shared" si="463"/>
        <v>2</v>
      </c>
      <c r="I1415" s="138" t="str">
        <f t="shared" si="464"/>
        <v>0</v>
      </c>
      <c r="J1415" s="138" t="str">
        <f t="shared" si="465"/>
        <v>0</v>
      </c>
      <c r="K1415" s="138" t="str">
        <f t="shared" si="466"/>
        <v>0</v>
      </c>
      <c r="L1415" s="138" t="s">
        <v>5813</v>
      </c>
      <c r="M1415" s="139" t="s">
        <v>2185</v>
      </c>
      <c r="N1415" s="139" t="s">
        <v>261</v>
      </c>
      <c r="O1415" s="141" t="s">
        <v>19</v>
      </c>
      <c r="P1415" s="141" t="s">
        <v>136</v>
      </c>
      <c r="Q1415" s="141" t="s">
        <v>8</v>
      </c>
      <c r="R1415" s="141">
        <v>1</v>
      </c>
      <c r="S1415" s="141" t="s">
        <v>138</v>
      </c>
      <c r="T1415" s="141" t="s">
        <v>138</v>
      </c>
      <c r="U1415" s="141">
        <v>1</v>
      </c>
      <c r="V1415" s="141">
        <v>5</v>
      </c>
      <c r="W1415" s="141" t="s">
        <v>2182</v>
      </c>
      <c r="X1415" s="141" t="s">
        <v>2182</v>
      </c>
      <c r="Y1415" s="141" t="s">
        <v>8</v>
      </c>
      <c r="Z1415" s="140" t="s">
        <v>15</v>
      </c>
      <c r="AA1415" s="140" t="s">
        <v>2185</v>
      </c>
      <c r="AB1415" s="140" t="s">
        <v>2185</v>
      </c>
      <c r="AC1415" s="140" t="s">
        <v>66</v>
      </c>
      <c r="AD1415" s="141" t="s">
        <v>66</v>
      </c>
      <c r="AE1415" s="144" t="s">
        <v>2185</v>
      </c>
      <c r="AF1415" s="144" t="s">
        <v>2185</v>
      </c>
      <c r="AG1415" s="134"/>
      <c r="AH1415" s="142"/>
      <c r="AI1415" s="143"/>
      <c r="AJ1415" s="143" t="b">
        <f t="shared" si="475"/>
        <v>0</v>
      </c>
      <c r="AK1415" s="143" t="str">
        <f>O1415&amp;Q1415&amp;R1415&amp;U1415&amp;V1415&amp;Y1415&amp;Z1415&amp;AC1415&amp;AD1415</f>
        <v>C11151200</v>
      </c>
      <c r="AL1415" s="40">
        <v>711152</v>
      </c>
      <c r="AM1415" s="41" t="b">
        <f>C1415&lt;&gt;AK1415</f>
        <v>1</v>
      </c>
      <c r="AN1415" s="145" t="str">
        <f>N1415&amp;AK1415</f>
        <v>J9FC11151200</v>
      </c>
      <c r="AO1415" s="145" t="s">
        <v>2186</v>
      </c>
      <c r="AP1415" s="31"/>
      <c r="AQ1415" s="146"/>
      <c r="AR1415" s="146">
        <f t="shared" si="467"/>
        <v>1</v>
      </c>
      <c r="AS1415" s="146" t="str">
        <f>IF(IFERROR(VLOOKUP(AE1415,#REF!,1,0),"")&lt;&gt;"",1,"")</f>
        <v/>
      </c>
      <c r="AT1415" s="146" t="str">
        <f>IF(IFERROR(VLOOKUP(AE1415,#REF!,1,0),"")&lt;&gt;"",1,"")</f>
        <v/>
      </c>
      <c r="AU1415" s="146" t="str">
        <f>IF(IFERROR(VLOOKUP(AE1415,#REF!,1,0),"")&lt;&gt;"",1,"")</f>
        <v/>
      </c>
      <c r="AV1415" s="146" t="str">
        <f>IF(IFERROR(VLOOKUP(AE1415,#REF!,1,0),"")&lt;&gt;"",1,"")</f>
        <v/>
      </c>
      <c r="AW1415" s="146" t="str">
        <f>IF(IFERROR(VLOOKUP(AE1415,#REF!,1,0),"")&lt;&gt;"",1,"")</f>
        <v/>
      </c>
      <c r="AX1415" s="146" t="str">
        <f>IF(IFERROR(VLOOKUP(AE1415,#REF!,1,0),"")&lt;&gt;"",1,"")</f>
        <v/>
      </c>
      <c r="AY1415" s="146" t="str">
        <f>IF(IFERROR(VLOOKUP(AE1415,#REF!,1,0),"")&lt;&gt;"",1,"")</f>
        <v/>
      </c>
      <c r="AZ1415" s="146" t="str">
        <f>IF(IFERROR(VLOOKUP(AE1415,#REF!,1,0),"")&lt;&gt;"",1,"")</f>
        <v/>
      </c>
      <c r="BA1415" s="146" t="str">
        <f>IF(IFERROR(VLOOKUP(AE1415,#REF!,1,0),"")&lt;&gt;"",1,"")</f>
        <v/>
      </c>
      <c r="BB1415" s="146" t="str">
        <f>IF(IFERROR(VLOOKUP(AE1415,#REF!,1,0),"")&lt;&gt;"",1,"")</f>
        <v/>
      </c>
      <c r="BC1415" s="146" t="str">
        <f>IF(IFERROR(VLOOKUP(AE1415,#REF!,1,0),"")&lt;&gt;"",1,"")</f>
        <v/>
      </c>
      <c r="BD1415" s="146" t="str">
        <f>IF(IFERROR(VLOOKUP(AE1415,#REF!,1,0),"")&lt;&gt;"",1,"")</f>
        <v/>
      </c>
      <c r="BE1415" s="148">
        <f t="shared" si="411"/>
        <v>1</v>
      </c>
    </row>
    <row r="1416" spans="1:57" ht="17">
      <c r="A1416" s="137">
        <v>744</v>
      </c>
      <c r="B1416" s="137">
        <v>711153</v>
      </c>
      <c r="C1416" s="137" t="str">
        <f t="shared" si="470"/>
        <v>711153000</v>
      </c>
      <c r="D1416" s="138" t="str">
        <f t="shared" si="459"/>
        <v>71</v>
      </c>
      <c r="E1416" s="138" t="str">
        <f t="shared" si="460"/>
        <v>1</v>
      </c>
      <c r="F1416" s="138" t="str">
        <f t="shared" si="461"/>
        <v>1</v>
      </c>
      <c r="G1416" s="138" t="str">
        <f t="shared" si="462"/>
        <v>5</v>
      </c>
      <c r="H1416" s="138" t="str">
        <f t="shared" si="463"/>
        <v>3</v>
      </c>
      <c r="I1416" s="138" t="str">
        <f t="shared" si="464"/>
        <v>0</v>
      </c>
      <c r="J1416" s="138" t="str">
        <f t="shared" si="465"/>
        <v>0</v>
      </c>
      <c r="K1416" s="138" t="str">
        <f t="shared" si="466"/>
        <v>0</v>
      </c>
      <c r="L1416" s="138" t="s">
        <v>5814</v>
      </c>
      <c r="M1416" s="139" t="s">
        <v>2187</v>
      </c>
      <c r="N1416" s="139" t="s">
        <v>261</v>
      </c>
      <c r="O1416" s="141" t="s">
        <v>19</v>
      </c>
      <c r="P1416" s="141" t="s">
        <v>136</v>
      </c>
      <c r="Q1416" s="141" t="s">
        <v>8</v>
      </c>
      <c r="R1416" s="141">
        <v>1</v>
      </c>
      <c r="S1416" s="141" t="s">
        <v>138</v>
      </c>
      <c r="T1416" s="141" t="s">
        <v>138</v>
      </c>
      <c r="U1416" s="141">
        <v>1</v>
      </c>
      <c r="V1416" s="141">
        <v>5</v>
      </c>
      <c r="W1416" s="141" t="s">
        <v>2182</v>
      </c>
      <c r="X1416" s="141" t="s">
        <v>2182</v>
      </c>
      <c r="Y1416" s="141" t="s">
        <v>8</v>
      </c>
      <c r="Z1416" s="140" t="s">
        <v>21</v>
      </c>
      <c r="AA1416" s="140" t="s">
        <v>2187</v>
      </c>
      <c r="AB1416" s="140" t="s">
        <v>2187</v>
      </c>
      <c r="AC1416" s="140" t="s">
        <v>66</v>
      </c>
      <c r="AD1416" s="141" t="s">
        <v>66</v>
      </c>
      <c r="AE1416" s="144" t="s">
        <v>2187</v>
      </c>
      <c r="AF1416" s="144" t="s">
        <v>2187</v>
      </c>
      <c r="AG1416" s="134"/>
      <c r="AH1416" s="142"/>
      <c r="AI1416" s="143"/>
      <c r="AJ1416" s="143" t="b">
        <f t="shared" si="475"/>
        <v>0</v>
      </c>
      <c r="AK1416" s="143" t="str">
        <f>O1416&amp;Q1416&amp;R1416&amp;U1416&amp;V1416&amp;Y1416&amp;Z1416&amp;AC1416&amp;AD1416</f>
        <v>C11151300</v>
      </c>
      <c r="AL1416" s="40">
        <v>711153</v>
      </c>
      <c r="AM1416" s="41" t="b">
        <f>C1416&lt;&gt;AK1416</f>
        <v>1</v>
      </c>
      <c r="AN1416" s="145" t="str">
        <f>N1416&amp;AK1416</f>
        <v>J9FC11151300</v>
      </c>
      <c r="AO1416" s="145"/>
      <c r="AP1416" s="31"/>
      <c r="AQ1416" s="146"/>
      <c r="AR1416" s="146">
        <f t="shared" si="467"/>
        <v>1</v>
      </c>
      <c r="AS1416" s="146" t="str">
        <f>IF(IFERROR(VLOOKUP(AE1416,#REF!,1,0),"")&lt;&gt;"",1,"")</f>
        <v/>
      </c>
      <c r="AT1416" s="146" t="str">
        <f>IF(IFERROR(VLOOKUP(AE1416,#REF!,1,0),"")&lt;&gt;"",1,"")</f>
        <v/>
      </c>
      <c r="AU1416" s="146" t="str">
        <f>IF(IFERROR(VLOOKUP(AE1416,#REF!,1,0),"")&lt;&gt;"",1,"")</f>
        <v/>
      </c>
      <c r="AV1416" s="146" t="str">
        <f>IF(IFERROR(VLOOKUP(AE1416,#REF!,1,0),"")&lt;&gt;"",1,"")</f>
        <v/>
      </c>
      <c r="AW1416" s="146" t="str">
        <f>IF(IFERROR(VLOOKUP(AE1416,#REF!,1,0),"")&lt;&gt;"",1,"")</f>
        <v/>
      </c>
      <c r="AX1416" s="146" t="str">
        <f>IF(IFERROR(VLOOKUP(AE1416,#REF!,1,0),"")&lt;&gt;"",1,"")</f>
        <v/>
      </c>
      <c r="AY1416" s="146" t="str">
        <f>IF(IFERROR(VLOOKUP(AE1416,#REF!,1,0),"")&lt;&gt;"",1,"")</f>
        <v/>
      </c>
      <c r="AZ1416" s="146" t="str">
        <f>IF(IFERROR(VLOOKUP(AE1416,#REF!,1,0),"")&lt;&gt;"",1,"")</f>
        <v/>
      </c>
      <c r="BA1416" s="146" t="str">
        <f>IF(IFERROR(VLOOKUP(AE1416,#REF!,1,0),"")&lt;&gt;"",1,"")</f>
        <v/>
      </c>
      <c r="BB1416" s="146" t="str">
        <f>IF(IFERROR(VLOOKUP(AE1416,#REF!,1,0),"")&lt;&gt;"",1,"")</f>
        <v/>
      </c>
      <c r="BC1416" s="146" t="str">
        <f>IF(IFERROR(VLOOKUP(AE1416,#REF!,1,0),"")&lt;&gt;"",1,"")</f>
        <v/>
      </c>
      <c r="BD1416" s="146" t="str">
        <f>IF(IFERROR(VLOOKUP(AE1416,#REF!,1,0),"")&lt;&gt;"",1,"")</f>
        <v/>
      </c>
      <c r="BE1416" s="148">
        <f t="shared" si="411"/>
        <v>1</v>
      </c>
    </row>
    <row r="1417" spans="1:57" ht="17">
      <c r="A1417" s="137">
        <v>745</v>
      </c>
      <c r="B1417" s="137">
        <v>711154</v>
      </c>
      <c r="C1417" s="137" t="str">
        <f t="shared" si="470"/>
        <v>711154000</v>
      </c>
      <c r="D1417" s="138" t="str">
        <f t="shared" si="459"/>
        <v>71</v>
      </c>
      <c r="E1417" s="138" t="str">
        <f t="shared" si="460"/>
        <v>1</v>
      </c>
      <c r="F1417" s="138" t="str">
        <f t="shared" si="461"/>
        <v>1</v>
      </c>
      <c r="G1417" s="138" t="str">
        <f t="shared" si="462"/>
        <v>5</v>
      </c>
      <c r="H1417" s="138" t="str">
        <f t="shared" si="463"/>
        <v>4</v>
      </c>
      <c r="I1417" s="138" t="str">
        <f t="shared" si="464"/>
        <v>0</v>
      </c>
      <c r="J1417" s="138" t="str">
        <f t="shared" si="465"/>
        <v>0</v>
      </c>
      <c r="K1417" s="138" t="str">
        <f t="shared" si="466"/>
        <v>0</v>
      </c>
      <c r="L1417" s="138" t="s">
        <v>5815</v>
      </c>
      <c r="M1417" s="139" t="s">
        <v>2188</v>
      </c>
      <c r="N1417" s="139" t="s">
        <v>261</v>
      </c>
      <c r="O1417" s="141" t="s">
        <v>19</v>
      </c>
      <c r="P1417" s="141" t="s">
        <v>136</v>
      </c>
      <c r="Q1417" s="141" t="s">
        <v>8</v>
      </c>
      <c r="R1417" s="141">
        <v>1</v>
      </c>
      <c r="S1417" s="141" t="s">
        <v>138</v>
      </c>
      <c r="T1417" s="141" t="s">
        <v>138</v>
      </c>
      <c r="U1417" s="141">
        <v>1</v>
      </c>
      <c r="V1417" s="141">
        <v>5</v>
      </c>
      <c r="W1417" s="141" t="s">
        <v>2182</v>
      </c>
      <c r="X1417" s="141" t="s">
        <v>2182</v>
      </c>
      <c r="Y1417" s="141" t="s">
        <v>8</v>
      </c>
      <c r="Z1417" s="140" t="s">
        <v>27</v>
      </c>
      <c r="AA1417" s="140" t="s">
        <v>2188</v>
      </c>
      <c r="AB1417" s="140" t="s">
        <v>2188</v>
      </c>
      <c r="AC1417" s="140" t="s">
        <v>66</v>
      </c>
      <c r="AD1417" s="141" t="s">
        <v>66</v>
      </c>
      <c r="AE1417" s="144" t="s">
        <v>2188</v>
      </c>
      <c r="AF1417" s="144" t="s">
        <v>2188</v>
      </c>
      <c r="AG1417" s="134"/>
      <c r="AH1417" s="142"/>
      <c r="AI1417" s="143"/>
      <c r="AJ1417" s="143" t="b">
        <f t="shared" si="475"/>
        <v>0</v>
      </c>
      <c r="AK1417" s="143" t="str">
        <f>O1417&amp;Q1417&amp;R1417&amp;U1417&amp;V1417&amp;Y1417&amp;Z1417&amp;AC1417&amp;AD1417</f>
        <v>C11151400</v>
      </c>
      <c r="AL1417" s="40">
        <v>711154</v>
      </c>
      <c r="AM1417" s="41" t="b">
        <f>C1417&lt;&gt;AK1417</f>
        <v>1</v>
      </c>
      <c r="AN1417" s="145" t="str">
        <f>N1417&amp;AK1417</f>
        <v>J9FC11151400</v>
      </c>
      <c r="AO1417" s="145"/>
      <c r="AP1417" s="31"/>
      <c r="AQ1417" s="146"/>
      <c r="AR1417" s="146">
        <f t="shared" si="467"/>
        <v>1</v>
      </c>
      <c r="AS1417" s="146" t="str">
        <f>IF(IFERROR(VLOOKUP(AE1417,#REF!,1,0),"")&lt;&gt;"",1,"")</f>
        <v/>
      </c>
      <c r="AT1417" s="146" t="str">
        <f>IF(IFERROR(VLOOKUP(AE1417,#REF!,1,0),"")&lt;&gt;"",1,"")</f>
        <v/>
      </c>
      <c r="AU1417" s="146" t="str">
        <f>IF(IFERROR(VLOOKUP(AE1417,#REF!,1,0),"")&lt;&gt;"",1,"")</f>
        <v/>
      </c>
      <c r="AV1417" s="146" t="str">
        <f>IF(IFERROR(VLOOKUP(AE1417,#REF!,1,0),"")&lt;&gt;"",1,"")</f>
        <v/>
      </c>
      <c r="AW1417" s="146" t="str">
        <f>IF(IFERROR(VLOOKUP(AE1417,#REF!,1,0),"")&lt;&gt;"",1,"")</f>
        <v/>
      </c>
      <c r="AX1417" s="146" t="str">
        <f>IF(IFERROR(VLOOKUP(AE1417,#REF!,1,0),"")&lt;&gt;"",1,"")</f>
        <v/>
      </c>
      <c r="AY1417" s="146" t="str">
        <f>IF(IFERROR(VLOOKUP(AE1417,#REF!,1,0),"")&lt;&gt;"",1,"")</f>
        <v/>
      </c>
      <c r="AZ1417" s="146" t="str">
        <f>IF(IFERROR(VLOOKUP(AE1417,#REF!,1,0),"")&lt;&gt;"",1,"")</f>
        <v/>
      </c>
      <c r="BA1417" s="146" t="str">
        <f>IF(IFERROR(VLOOKUP(AE1417,#REF!,1,0),"")&lt;&gt;"",1,"")</f>
        <v/>
      </c>
      <c r="BB1417" s="146" t="str">
        <f>IF(IFERROR(VLOOKUP(AE1417,#REF!,1,0),"")&lt;&gt;"",1,"")</f>
        <v/>
      </c>
      <c r="BC1417" s="146" t="str">
        <f>IF(IFERROR(VLOOKUP(AE1417,#REF!,1,0),"")&lt;&gt;"",1,"")</f>
        <v/>
      </c>
      <c r="BD1417" s="146" t="str">
        <f>IF(IFERROR(VLOOKUP(AE1417,#REF!,1,0),"")&lt;&gt;"",1,"")</f>
        <v/>
      </c>
      <c r="BE1417" s="148">
        <f t="shared" si="411"/>
        <v>1</v>
      </c>
    </row>
    <row r="1418" spans="1:57" ht="17">
      <c r="A1418" s="137">
        <v>746</v>
      </c>
      <c r="B1418" s="137">
        <v>71116</v>
      </c>
      <c r="C1418" s="137" t="str">
        <f t="shared" si="470"/>
        <v>711160000</v>
      </c>
      <c r="D1418" s="138" t="str">
        <f t="shared" si="459"/>
        <v>71</v>
      </c>
      <c r="E1418" s="138" t="str">
        <f t="shared" si="460"/>
        <v>1</v>
      </c>
      <c r="F1418" s="138" t="str">
        <f t="shared" si="461"/>
        <v>1</v>
      </c>
      <c r="G1418" s="138" t="str">
        <f t="shared" si="462"/>
        <v>6</v>
      </c>
      <c r="H1418" s="138" t="str">
        <f t="shared" si="463"/>
        <v>0</v>
      </c>
      <c r="I1418" s="138" t="str">
        <f t="shared" si="464"/>
        <v>0</v>
      </c>
      <c r="J1418" s="138" t="str">
        <f t="shared" si="465"/>
        <v>0</v>
      </c>
      <c r="K1418" s="138" t="str">
        <f t="shared" si="466"/>
        <v>0</v>
      </c>
      <c r="L1418" s="138" t="s">
        <v>5816</v>
      </c>
      <c r="M1418" s="139" t="s">
        <v>2189</v>
      </c>
      <c r="N1418" s="139" t="s">
        <v>261</v>
      </c>
      <c r="O1418" s="141" t="s">
        <v>19</v>
      </c>
      <c r="P1418" s="141" t="s">
        <v>136</v>
      </c>
      <c r="Q1418" s="141" t="s">
        <v>8</v>
      </c>
      <c r="R1418" s="141">
        <v>1</v>
      </c>
      <c r="S1418" s="141" t="s">
        <v>138</v>
      </c>
      <c r="T1418" s="141" t="s">
        <v>138</v>
      </c>
      <c r="U1418" s="141">
        <v>1</v>
      </c>
      <c r="V1418" s="141">
        <v>6</v>
      </c>
      <c r="W1418" s="141" t="s">
        <v>2189</v>
      </c>
      <c r="X1418" s="141" t="s">
        <v>2189</v>
      </c>
      <c r="Y1418" s="141" t="s">
        <v>66</v>
      </c>
      <c r="Z1418" s="140" t="s">
        <v>66</v>
      </c>
      <c r="AA1418" s="140" t="s">
        <v>2189</v>
      </c>
      <c r="AB1418" s="140" t="s">
        <v>2189</v>
      </c>
      <c r="AC1418" s="140" t="s">
        <v>66</v>
      </c>
      <c r="AD1418" s="141" t="s">
        <v>66</v>
      </c>
      <c r="AE1418" s="144" t="s">
        <v>2189</v>
      </c>
      <c r="AF1418" s="144" t="s">
        <v>2190</v>
      </c>
      <c r="AG1418" s="134"/>
      <c r="AH1418" s="142"/>
      <c r="AI1418" s="143"/>
      <c r="AJ1418" s="143" t="b">
        <f t="shared" si="475"/>
        <v>0</v>
      </c>
      <c r="AK1418" s="143" t="str">
        <f>O1418&amp;Q1418&amp;R1418&amp;U1418&amp;V1418&amp;Y1418&amp;Z1418&amp;AC1418&amp;AD1418</f>
        <v>C11160000</v>
      </c>
      <c r="AL1418" s="40">
        <v>71116</v>
      </c>
      <c r="AM1418" s="41" t="b">
        <f>C1418&lt;&gt;AK1418</f>
        <v>1</v>
      </c>
      <c r="AN1418" s="145" t="str">
        <f>N1418&amp;AK1418</f>
        <v>J9FC11160000</v>
      </c>
      <c r="AO1418" s="145"/>
      <c r="AP1418" s="31"/>
      <c r="AQ1418" s="146"/>
      <c r="AR1418" s="146">
        <f t="shared" si="467"/>
        <v>1</v>
      </c>
      <c r="AS1418" s="146" t="str">
        <f>IF(IFERROR(VLOOKUP(AE1418,#REF!,1,0),"")&lt;&gt;"",1,"")</f>
        <v/>
      </c>
      <c r="AT1418" s="146" t="str">
        <f>IF(IFERROR(VLOOKUP(AE1418,#REF!,1,0),"")&lt;&gt;"",1,"")</f>
        <v/>
      </c>
      <c r="AU1418" s="146" t="str">
        <f>IF(IFERROR(VLOOKUP(AE1418,#REF!,1,0),"")&lt;&gt;"",1,"")</f>
        <v/>
      </c>
      <c r="AV1418" s="146" t="str">
        <f>IF(IFERROR(VLOOKUP(AE1418,#REF!,1,0),"")&lt;&gt;"",1,"")</f>
        <v/>
      </c>
      <c r="AW1418" s="146" t="str">
        <f>IF(IFERROR(VLOOKUP(AE1418,#REF!,1,0),"")&lt;&gt;"",1,"")</f>
        <v/>
      </c>
      <c r="AX1418" s="146" t="str">
        <f>IF(IFERROR(VLOOKUP(AE1418,#REF!,1,0),"")&lt;&gt;"",1,"")</f>
        <v/>
      </c>
      <c r="AY1418" s="146" t="str">
        <f>IF(IFERROR(VLOOKUP(AE1418,#REF!,1,0),"")&lt;&gt;"",1,"")</f>
        <v/>
      </c>
      <c r="AZ1418" s="146" t="str">
        <f>IF(IFERROR(VLOOKUP(AE1418,#REF!,1,0),"")&lt;&gt;"",1,"")</f>
        <v/>
      </c>
      <c r="BA1418" s="146" t="str">
        <f>IF(IFERROR(VLOOKUP(AE1418,#REF!,1,0),"")&lt;&gt;"",1,"")</f>
        <v/>
      </c>
      <c r="BB1418" s="146" t="str">
        <f>IF(IFERROR(VLOOKUP(AE1418,#REF!,1,0),"")&lt;&gt;"",1,"")</f>
        <v/>
      </c>
      <c r="BC1418" s="146" t="str">
        <f>IF(IFERROR(VLOOKUP(AE1418,#REF!,1,0),"")&lt;&gt;"",1,"")</f>
        <v/>
      </c>
      <c r="BD1418" s="146" t="str">
        <f>IF(IFERROR(VLOOKUP(AE1418,#REF!,1,0),"")&lt;&gt;"",1,"")</f>
        <v/>
      </c>
      <c r="BE1418" s="148">
        <f t="shared" si="411"/>
        <v>1</v>
      </c>
    </row>
    <row r="1419" spans="1:57" ht="17">
      <c r="A1419" s="137">
        <v>747</v>
      </c>
      <c r="B1419" s="137">
        <v>71117</v>
      </c>
      <c r="C1419" s="137" t="str">
        <f t="shared" si="470"/>
        <v>711170000</v>
      </c>
      <c r="D1419" s="138" t="str">
        <f t="shared" si="459"/>
        <v>71</v>
      </c>
      <c r="E1419" s="138" t="str">
        <f t="shared" si="460"/>
        <v>1</v>
      </c>
      <c r="F1419" s="138" t="str">
        <f t="shared" si="461"/>
        <v>1</v>
      </c>
      <c r="G1419" s="138" t="str">
        <f t="shared" si="462"/>
        <v>7</v>
      </c>
      <c r="H1419" s="138" t="str">
        <f t="shared" si="463"/>
        <v>0</v>
      </c>
      <c r="I1419" s="138" t="str">
        <f t="shared" si="464"/>
        <v>0</v>
      </c>
      <c r="J1419" s="138" t="str">
        <f t="shared" si="465"/>
        <v>0</v>
      </c>
      <c r="K1419" s="138" t="str">
        <f t="shared" si="466"/>
        <v>0</v>
      </c>
      <c r="L1419" s="138" t="s">
        <v>5817</v>
      </c>
      <c r="M1419" s="139" t="s">
        <v>2191</v>
      </c>
      <c r="N1419" s="139" t="s">
        <v>261</v>
      </c>
      <c r="O1419" s="141" t="s">
        <v>19</v>
      </c>
      <c r="P1419" s="141" t="s">
        <v>136</v>
      </c>
      <c r="Q1419" s="141" t="s">
        <v>8</v>
      </c>
      <c r="R1419" s="141">
        <v>1</v>
      </c>
      <c r="S1419" s="141" t="s">
        <v>138</v>
      </c>
      <c r="T1419" s="141" t="s">
        <v>138</v>
      </c>
      <c r="U1419" s="141">
        <v>1</v>
      </c>
      <c r="V1419" s="141">
        <v>7</v>
      </c>
      <c r="W1419" s="141" t="s">
        <v>2191</v>
      </c>
      <c r="X1419" s="141" t="s">
        <v>2191</v>
      </c>
      <c r="Y1419" s="141" t="s">
        <v>66</v>
      </c>
      <c r="Z1419" s="140" t="s">
        <v>66</v>
      </c>
      <c r="AA1419" s="140" t="s">
        <v>2191</v>
      </c>
      <c r="AB1419" s="140" t="s">
        <v>2191</v>
      </c>
      <c r="AC1419" s="140" t="s">
        <v>66</v>
      </c>
      <c r="AD1419" s="141" t="s">
        <v>66</v>
      </c>
      <c r="AE1419" s="144" t="s">
        <v>2191</v>
      </c>
      <c r="AF1419" s="144" t="s">
        <v>2191</v>
      </c>
      <c r="AG1419" s="134"/>
      <c r="AH1419" s="142"/>
      <c r="AI1419" s="143"/>
      <c r="AJ1419" s="143" t="b">
        <f t="shared" si="475"/>
        <v>0</v>
      </c>
      <c r="AK1419" s="143" t="str">
        <f>O1419&amp;Q1419&amp;R1419&amp;U1419&amp;V1419&amp;Y1419&amp;Z1419&amp;AC1419&amp;AD1419</f>
        <v>C11170000</v>
      </c>
      <c r="AL1419" s="40">
        <v>71117</v>
      </c>
      <c r="AM1419" s="41" t="b">
        <f>C1419&lt;&gt;AK1419</f>
        <v>1</v>
      </c>
      <c r="AN1419" s="145" t="str">
        <f>N1419&amp;AK1419</f>
        <v>J9FC11170000</v>
      </c>
      <c r="AO1419" s="145" t="s">
        <v>2192</v>
      </c>
      <c r="AP1419" s="31"/>
      <c r="AQ1419" s="146"/>
      <c r="AR1419" s="146">
        <f t="shared" si="467"/>
        <v>1</v>
      </c>
      <c r="AS1419" s="146" t="str">
        <f>IF(IFERROR(VLOOKUP(AE1419,#REF!,1,0),"")&lt;&gt;"",1,"")</f>
        <v/>
      </c>
      <c r="AT1419" s="146" t="str">
        <f>IF(IFERROR(VLOOKUP(AE1419,#REF!,1,0),"")&lt;&gt;"",1,"")</f>
        <v/>
      </c>
      <c r="AU1419" s="146" t="str">
        <f>IF(IFERROR(VLOOKUP(AE1419,#REF!,1,0),"")&lt;&gt;"",1,"")</f>
        <v/>
      </c>
      <c r="AV1419" s="146" t="str">
        <f>IF(IFERROR(VLOOKUP(AE1419,#REF!,1,0),"")&lt;&gt;"",1,"")</f>
        <v/>
      </c>
      <c r="AW1419" s="146" t="str">
        <f>IF(IFERROR(VLOOKUP(AE1419,#REF!,1,0),"")&lt;&gt;"",1,"")</f>
        <v/>
      </c>
      <c r="AX1419" s="146" t="str">
        <f>IF(IFERROR(VLOOKUP(AE1419,#REF!,1,0),"")&lt;&gt;"",1,"")</f>
        <v/>
      </c>
      <c r="AY1419" s="146" t="str">
        <f>IF(IFERROR(VLOOKUP(AE1419,#REF!,1,0),"")&lt;&gt;"",1,"")</f>
        <v/>
      </c>
      <c r="AZ1419" s="146" t="str">
        <f>IF(IFERROR(VLOOKUP(AE1419,#REF!,1,0),"")&lt;&gt;"",1,"")</f>
        <v/>
      </c>
      <c r="BA1419" s="146" t="str">
        <f>IF(IFERROR(VLOOKUP(AE1419,#REF!,1,0),"")&lt;&gt;"",1,"")</f>
        <v/>
      </c>
      <c r="BB1419" s="146" t="str">
        <f>IF(IFERROR(VLOOKUP(AE1419,#REF!,1,0),"")&lt;&gt;"",1,"")</f>
        <v/>
      </c>
      <c r="BC1419" s="146" t="str">
        <f>IF(IFERROR(VLOOKUP(AE1419,#REF!,1,0),"")&lt;&gt;"",1,"")</f>
        <v/>
      </c>
      <c r="BD1419" s="146" t="str">
        <f>IF(IFERROR(VLOOKUP(AE1419,#REF!,1,0),"")&lt;&gt;"",1,"")</f>
        <v/>
      </c>
      <c r="BE1419" s="148">
        <f t="shared" si="411"/>
        <v>1</v>
      </c>
    </row>
    <row r="1420" spans="1:57" ht="16">
      <c r="A1420" s="33">
        <v>2059</v>
      </c>
      <c r="B1420" s="33">
        <v>74171208</v>
      </c>
      <c r="C1420" s="33" t="str">
        <f t="shared" si="470"/>
        <v>741712080</v>
      </c>
      <c r="D1420" s="34" t="str">
        <f t="shared" si="459"/>
        <v>74</v>
      </c>
      <c r="E1420" s="34" t="str">
        <f t="shared" si="460"/>
        <v>1</v>
      </c>
      <c r="F1420" s="34" t="str">
        <f t="shared" si="461"/>
        <v>7</v>
      </c>
      <c r="G1420" s="34" t="str">
        <f t="shared" si="462"/>
        <v>1</v>
      </c>
      <c r="H1420" s="34" t="str">
        <f t="shared" si="463"/>
        <v>2</v>
      </c>
      <c r="I1420" s="34" t="str">
        <f t="shared" si="464"/>
        <v>0</v>
      </c>
      <c r="J1420" s="34" t="str">
        <f t="shared" si="465"/>
        <v>8</v>
      </c>
      <c r="K1420" s="34" t="str">
        <f t="shared" si="466"/>
        <v>0</v>
      </c>
      <c r="L1420" s="34" t="s">
        <v>5818</v>
      </c>
      <c r="M1420" s="35" t="s">
        <v>2191</v>
      </c>
      <c r="N1420" s="35" t="s">
        <v>261</v>
      </c>
      <c r="O1420" s="37" t="s">
        <v>19</v>
      </c>
      <c r="P1420" s="55" t="s">
        <v>136</v>
      </c>
      <c r="Q1420" s="55" t="s">
        <v>8</v>
      </c>
      <c r="R1420" s="55">
        <v>1</v>
      </c>
      <c r="S1420" s="55" t="s">
        <v>138</v>
      </c>
      <c r="T1420" s="55" t="s">
        <v>138</v>
      </c>
      <c r="U1420" s="37">
        <v>1</v>
      </c>
      <c r="V1420" s="37">
        <v>7</v>
      </c>
      <c r="W1420" s="55" t="s">
        <v>2191</v>
      </c>
      <c r="X1420" s="55" t="s">
        <v>2191</v>
      </c>
      <c r="Y1420" s="55">
        <v>0</v>
      </c>
      <c r="Z1420" s="58">
        <v>0</v>
      </c>
      <c r="AA1420" s="58" t="s">
        <v>2191</v>
      </c>
      <c r="AB1420" s="58" t="s">
        <v>2191</v>
      </c>
      <c r="AC1420" s="58" t="s">
        <v>8</v>
      </c>
      <c r="AD1420" s="55">
        <v>1</v>
      </c>
      <c r="AE1420" s="37" t="s">
        <v>2193</v>
      </c>
      <c r="AF1420" s="37" t="s">
        <v>2194</v>
      </c>
      <c r="AG1420" s="27"/>
      <c r="AH1420" s="30" t="s">
        <v>8</v>
      </c>
      <c r="AI1420" s="39"/>
      <c r="AJ1420" s="39" t="b">
        <f t="shared" si="475"/>
        <v>0</v>
      </c>
      <c r="AK1420" s="39" t="str">
        <f>O1420&amp;Q1420&amp;R1420&amp;U1420&amp;V1420&amp;Y1420&amp;Z1420&amp;AC1420&amp;AD1420</f>
        <v>C11170011</v>
      </c>
      <c r="AL1420" s="40">
        <v>74171208</v>
      </c>
      <c r="AM1420" s="41" t="b">
        <f>C1420&lt;&gt;AK1420</f>
        <v>1</v>
      </c>
      <c r="AN1420" s="30" t="str">
        <f>N1420&amp;AK1420</f>
        <v>J9FC11170011</v>
      </c>
      <c r="AO1420" s="30"/>
      <c r="AP1420" s="31"/>
      <c r="AQ1420" s="31"/>
      <c r="AR1420" s="31">
        <f t="shared" si="467"/>
        <v>1</v>
      </c>
      <c r="AS1420" s="31" t="str">
        <f>IF(IFERROR(VLOOKUP(AE1420,#REF!,1,0),"")&lt;&gt;"",1,"")</f>
        <v/>
      </c>
      <c r="AT1420" s="31" t="str">
        <f>IF(IFERROR(VLOOKUP(AE1420,#REF!,1,0),"")&lt;&gt;"",1,"")</f>
        <v/>
      </c>
      <c r="AU1420" s="31" t="str">
        <f>IF(IFERROR(VLOOKUP(AE1420,#REF!,1,0),"")&lt;&gt;"",1,"")</f>
        <v/>
      </c>
      <c r="AV1420" s="31" t="str">
        <f>IF(IFERROR(VLOOKUP(AE1420,#REF!,1,0),"")&lt;&gt;"",1,"")</f>
        <v/>
      </c>
      <c r="AW1420" s="31" t="str">
        <f>IF(IFERROR(VLOOKUP(AE1420,#REF!,1,0),"")&lt;&gt;"",1,"")</f>
        <v/>
      </c>
      <c r="AX1420" s="31" t="str">
        <f>IF(IFERROR(VLOOKUP(AE1420,#REF!,1,0),"")&lt;&gt;"",1,"")</f>
        <v/>
      </c>
      <c r="AY1420" s="31" t="str">
        <f>IF(IFERROR(VLOOKUP(AE1420,#REF!,1,0),"")&lt;&gt;"",1,"")</f>
        <v/>
      </c>
      <c r="AZ1420" s="31" t="str">
        <f>IF(IFERROR(VLOOKUP(AE1420,#REF!,1,0),"")&lt;&gt;"",1,"")</f>
        <v/>
      </c>
      <c r="BA1420" s="31" t="str">
        <f>IF(IFERROR(VLOOKUP(AE1420,#REF!,1,0),"")&lt;&gt;"",1,"")</f>
        <v/>
      </c>
      <c r="BB1420" s="31" t="str">
        <f>IF(IFERROR(VLOOKUP(AE1420,#REF!,1,0),"")&lt;&gt;"",1,"")</f>
        <v/>
      </c>
      <c r="BC1420" s="31" t="str">
        <f>IF(IFERROR(VLOOKUP(AE1420,#REF!,1,0),"")&lt;&gt;"",1,"")</f>
        <v/>
      </c>
      <c r="BD1420" s="31" t="str">
        <f>IF(IFERROR(VLOOKUP(AE1420,#REF!,1,0),"")&lt;&gt;"",1,"")</f>
        <v/>
      </c>
      <c r="BE1420" s="32">
        <f t="shared" si="411"/>
        <v>1</v>
      </c>
    </row>
    <row r="1421" spans="1:57" ht="16">
      <c r="A1421" s="43">
        <v>748</v>
      </c>
      <c r="B1421" s="43">
        <v>71119</v>
      </c>
      <c r="C1421" s="43" t="str">
        <f t="shared" si="470"/>
        <v>711190000</v>
      </c>
      <c r="D1421" s="44" t="str">
        <f t="shared" si="459"/>
        <v>71</v>
      </c>
      <c r="E1421" s="44" t="str">
        <f t="shared" si="460"/>
        <v>1</v>
      </c>
      <c r="F1421" s="44" t="str">
        <f t="shared" si="461"/>
        <v>1</v>
      </c>
      <c r="G1421" s="44" t="str">
        <f t="shared" si="462"/>
        <v>9</v>
      </c>
      <c r="H1421" s="44" t="str">
        <f t="shared" si="463"/>
        <v>0</v>
      </c>
      <c r="I1421" s="44" t="str">
        <f t="shared" si="464"/>
        <v>0</v>
      </c>
      <c r="J1421" s="44" t="str">
        <f t="shared" si="465"/>
        <v>0</v>
      </c>
      <c r="K1421" s="44" t="str">
        <f t="shared" si="466"/>
        <v>0</v>
      </c>
      <c r="L1421" s="44"/>
      <c r="M1421" s="45" t="s">
        <v>2195</v>
      </c>
      <c r="N1421" s="45"/>
      <c r="O1421" s="46" t="s">
        <v>19</v>
      </c>
      <c r="P1421" s="47" t="s">
        <v>136</v>
      </c>
      <c r="Q1421" s="46" t="s">
        <v>8</v>
      </c>
      <c r="R1421" s="47"/>
      <c r="S1421" s="47" t="s">
        <v>138</v>
      </c>
      <c r="T1421" s="60" t="s">
        <v>138</v>
      </c>
      <c r="U1421" s="46" t="s">
        <v>18</v>
      </c>
      <c r="V1421" s="46" t="s">
        <v>66</v>
      </c>
      <c r="W1421" s="47"/>
      <c r="X1421" s="47" t="s">
        <v>2195</v>
      </c>
      <c r="Y1421" s="46" t="s">
        <v>66</v>
      </c>
      <c r="Z1421" s="49" t="s">
        <v>66</v>
      </c>
      <c r="AA1421" s="47"/>
      <c r="AB1421" s="47" t="s">
        <v>2195</v>
      </c>
      <c r="AC1421" s="49" t="s">
        <v>66</v>
      </c>
      <c r="AD1421" s="47" t="s">
        <v>66</v>
      </c>
      <c r="AE1421" s="50" t="s">
        <v>2195</v>
      </c>
      <c r="AF1421" s="51"/>
      <c r="AG1421" s="51" t="s">
        <v>8</v>
      </c>
      <c r="AH1421" s="52"/>
      <c r="AI1421" s="39"/>
      <c r="AJ1421" s="39"/>
      <c r="AK1421" s="39" t="e">
        <f>O1421&amp;Q1421&amp;#REF!&amp;U1421&amp;V1421&amp;Y1421&amp;Z1421&amp;AC1421&amp;AD1421</f>
        <v>#REF!</v>
      </c>
      <c r="AL1421" s="43">
        <v>71119</v>
      </c>
      <c r="AM1421" s="44" t="e">
        <f>C1421&lt;&gt;AK1421</f>
        <v>#REF!</v>
      </c>
      <c r="AN1421" s="52"/>
      <c r="AO1421" s="52"/>
      <c r="AP1421" s="53"/>
      <c r="AQ1421" s="53"/>
      <c r="AR1421" s="53">
        <f t="shared" si="467"/>
        <v>1</v>
      </c>
      <c r="AS1421" s="53" t="str">
        <f>IF(IFERROR(VLOOKUP(AE1421,#REF!,1,0),"")&lt;&gt;"",1,"")</f>
        <v/>
      </c>
      <c r="AT1421" s="53" t="str">
        <f>IF(IFERROR(VLOOKUP(AE1421,#REF!,1,0),"")&lt;&gt;"",1,"")</f>
        <v/>
      </c>
      <c r="AU1421" s="53" t="str">
        <f>IF(IFERROR(VLOOKUP(AE1421,#REF!,1,0),"")&lt;&gt;"",1,"")</f>
        <v/>
      </c>
      <c r="AV1421" s="53" t="str">
        <f>IF(IFERROR(VLOOKUP(AE1421,#REF!,1,0),"")&lt;&gt;"",1,"")</f>
        <v/>
      </c>
      <c r="AW1421" s="53" t="str">
        <f>IF(IFERROR(VLOOKUP(AE1421,#REF!,1,0),"")&lt;&gt;"",1,"")</f>
        <v/>
      </c>
      <c r="AX1421" s="53" t="str">
        <f>IF(IFERROR(VLOOKUP(AE1421,#REF!,1,0),"")&lt;&gt;"",1,"")</f>
        <v/>
      </c>
      <c r="AY1421" s="53" t="str">
        <f>IF(IFERROR(VLOOKUP(AE1421,#REF!,1,0),"")&lt;&gt;"",1,"")</f>
        <v/>
      </c>
      <c r="AZ1421" s="53" t="str">
        <f>IF(IFERROR(VLOOKUP(AE1421,#REF!,1,0),"")&lt;&gt;"",1,"")</f>
        <v/>
      </c>
      <c r="BA1421" s="53" t="str">
        <f>IF(IFERROR(VLOOKUP(AE1421,#REF!,1,0),"")&lt;&gt;"",1,"")</f>
        <v/>
      </c>
      <c r="BB1421" s="53" t="str">
        <f>IF(IFERROR(VLOOKUP(AE1421,#REF!,1,0),"")&lt;&gt;"",1,"")</f>
        <v/>
      </c>
      <c r="BC1421" s="53" t="str">
        <f>IF(IFERROR(VLOOKUP(AE1421,#REF!,1,0),"")&lt;&gt;"",1,"")</f>
        <v/>
      </c>
      <c r="BD1421" s="53" t="str">
        <f>IF(IFERROR(VLOOKUP(AE1421,#REF!,1,0),"")&lt;&gt;"",1,"")</f>
        <v/>
      </c>
      <c r="BE1421" s="54">
        <f t="shared" si="411"/>
        <v>1</v>
      </c>
    </row>
    <row r="1422" spans="1:57" ht="17">
      <c r="A1422" s="137">
        <v>749</v>
      </c>
      <c r="B1422" s="137">
        <v>711191</v>
      </c>
      <c r="C1422" s="137" t="str">
        <f t="shared" si="470"/>
        <v>711191000</v>
      </c>
      <c r="D1422" s="138" t="str">
        <f t="shared" si="459"/>
        <v>71</v>
      </c>
      <c r="E1422" s="138" t="str">
        <f t="shared" si="460"/>
        <v>1</v>
      </c>
      <c r="F1422" s="138" t="str">
        <f t="shared" si="461"/>
        <v>1</v>
      </c>
      <c r="G1422" s="138" t="str">
        <f t="shared" si="462"/>
        <v>9</v>
      </c>
      <c r="H1422" s="138" t="str">
        <f t="shared" si="463"/>
        <v>1</v>
      </c>
      <c r="I1422" s="138" t="str">
        <f t="shared" si="464"/>
        <v>0</v>
      </c>
      <c r="J1422" s="138" t="str">
        <f t="shared" si="465"/>
        <v>0</v>
      </c>
      <c r="K1422" s="138" t="str">
        <f t="shared" si="466"/>
        <v>0</v>
      </c>
      <c r="L1422" s="138" t="s">
        <v>5819</v>
      </c>
      <c r="M1422" s="139" t="s">
        <v>2196</v>
      </c>
      <c r="N1422" s="139" t="s">
        <v>261</v>
      </c>
      <c r="O1422" s="141" t="s">
        <v>19</v>
      </c>
      <c r="P1422" s="141" t="s">
        <v>136</v>
      </c>
      <c r="Q1422" s="141" t="s">
        <v>8</v>
      </c>
      <c r="R1422" s="141">
        <v>1</v>
      </c>
      <c r="S1422" s="141" t="s">
        <v>138</v>
      </c>
      <c r="T1422" s="141" t="s">
        <v>138</v>
      </c>
      <c r="U1422" s="141">
        <v>1</v>
      </c>
      <c r="V1422" s="141">
        <v>8</v>
      </c>
      <c r="W1422" s="141" t="s">
        <v>2196</v>
      </c>
      <c r="X1422" s="141" t="s">
        <v>2196</v>
      </c>
      <c r="Y1422" s="141" t="s">
        <v>66</v>
      </c>
      <c r="Z1422" s="140" t="s">
        <v>66</v>
      </c>
      <c r="AA1422" s="140" t="s">
        <v>2196</v>
      </c>
      <c r="AB1422" s="140" t="s">
        <v>2196</v>
      </c>
      <c r="AC1422" s="140" t="s">
        <v>66</v>
      </c>
      <c r="AD1422" s="141" t="s">
        <v>66</v>
      </c>
      <c r="AE1422" s="144" t="s">
        <v>2196</v>
      </c>
      <c r="AF1422" s="144" t="s">
        <v>2196</v>
      </c>
      <c r="AG1422" s="134"/>
      <c r="AH1422" s="142"/>
      <c r="AI1422" s="143"/>
      <c r="AJ1422" s="143" t="b">
        <f t="shared" ref="AJ1422:AJ1427" si="476">IF(OR(AS1422=1,AT1422=1,AU1422=1,AV1422=1,AW1422=1,AX1422=1,AY1422=1,AZ1422=1,BA1422=1,BB1422=1,BC1422=1,BD1422=1),TRUE,FALSE)</f>
        <v>0</v>
      </c>
      <c r="AK1422" s="143" t="str">
        <f>O1422&amp;Q1422&amp;R1422&amp;U1422&amp;V1422&amp;Y1422&amp;Z1422&amp;AC1422&amp;AD1422</f>
        <v>C11180000</v>
      </c>
      <c r="AL1422" s="40">
        <v>711191</v>
      </c>
      <c r="AM1422" s="41" t="b">
        <f>C1422&lt;&gt;AK1422</f>
        <v>1</v>
      </c>
      <c r="AN1422" s="145" t="str">
        <f>N1422&amp;AK1422</f>
        <v>J9FC11180000</v>
      </c>
      <c r="AO1422" s="145"/>
      <c r="AP1422" s="31"/>
      <c r="AQ1422" s="146"/>
      <c r="AR1422" s="146">
        <f t="shared" si="467"/>
        <v>1</v>
      </c>
      <c r="AS1422" s="146" t="str">
        <f>IF(IFERROR(VLOOKUP(AE1422,#REF!,1,0),"")&lt;&gt;"",1,"")</f>
        <v/>
      </c>
      <c r="AT1422" s="146" t="str">
        <f>IF(IFERROR(VLOOKUP(AE1422,#REF!,1,0),"")&lt;&gt;"",1,"")</f>
        <v/>
      </c>
      <c r="AU1422" s="146" t="str">
        <f>IF(IFERROR(VLOOKUP(AE1422,#REF!,1,0),"")&lt;&gt;"",1,"")</f>
        <v/>
      </c>
      <c r="AV1422" s="146" t="str">
        <f>IF(IFERROR(VLOOKUP(AE1422,#REF!,1,0),"")&lt;&gt;"",1,"")</f>
        <v/>
      </c>
      <c r="AW1422" s="146" t="str">
        <f>IF(IFERROR(VLOOKUP(AE1422,#REF!,1,0),"")&lt;&gt;"",1,"")</f>
        <v/>
      </c>
      <c r="AX1422" s="146" t="str">
        <f>IF(IFERROR(VLOOKUP(AE1422,#REF!,1,0),"")&lt;&gt;"",1,"")</f>
        <v/>
      </c>
      <c r="AY1422" s="146" t="str">
        <f>IF(IFERROR(VLOOKUP(AE1422,#REF!,1,0),"")&lt;&gt;"",1,"")</f>
        <v/>
      </c>
      <c r="AZ1422" s="146" t="str">
        <f>IF(IFERROR(VLOOKUP(AE1422,#REF!,1,0),"")&lt;&gt;"",1,"")</f>
        <v/>
      </c>
      <c r="BA1422" s="146" t="str">
        <f>IF(IFERROR(VLOOKUP(AE1422,#REF!,1,0),"")&lt;&gt;"",1,"")</f>
        <v/>
      </c>
      <c r="BB1422" s="146" t="str">
        <f>IF(IFERROR(VLOOKUP(AE1422,#REF!,1,0),"")&lt;&gt;"",1,"")</f>
        <v/>
      </c>
      <c r="BC1422" s="146" t="str">
        <f>IF(IFERROR(VLOOKUP(AE1422,#REF!,1,0),"")&lt;&gt;"",1,"")</f>
        <v/>
      </c>
      <c r="BD1422" s="146" t="str">
        <f>IF(IFERROR(VLOOKUP(AE1422,#REF!,1,0),"")&lt;&gt;"",1,"")</f>
        <v/>
      </c>
      <c r="BE1422" s="148">
        <f t="shared" si="411"/>
        <v>1</v>
      </c>
    </row>
    <row r="1423" spans="1:57" ht="17">
      <c r="A1423" s="137">
        <v>750</v>
      </c>
      <c r="B1423" s="137">
        <v>711192</v>
      </c>
      <c r="C1423" s="137" t="str">
        <f t="shared" si="470"/>
        <v>711192000</v>
      </c>
      <c r="D1423" s="138" t="str">
        <f t="shared" si="459"/>
        <v>71</v>
      </c>
      <c r="E1423" s="138" t="str">
        <f t="shared" si="460"/>
        <v>1</v>
      </c>
      <c r="F1423" s="138" t="str">
        <f t="shared" si="461"/>
        <v>1</v>
      </c>
      <c r="G1423" s="138" t="str">
        <f t="shared" si="462"/>
        <v>9</v>
      </c>
      <c r="H1423" s="138" t="str">
        <f t="shared" si="463"/>
        <v>2</v>
      </c>
      <c r="I1423" s="138" t="str">
        <f t="shared" si="464"/>
        <v>0</v>
      </c>
      <c r="J1423" s="138" t="str">
        <f t="shared" si="465"/>
        <v>0</v>
      </c>
      <c r="K1423" s="138" t="str">
        <f t="shared" si="466"/>
        <v>0</v>
      </c>
      <c r="L1423" s="138" t="s">
        <v>5820</v>
      </c>
      <c r="M1423" s="139" t="s">
        <v>2197</v>
      </c>
      <c r="N1423" s="139" t="s">
        <v>261</v>
      </c>
      <c r="O1423" s="141" t="s">
        <v>19</v>
      </c>
      <c r="P1423" s="141" t="s">
        <v>136</v>
      </c>
      <c r="Q1423" s="141" t="s">
        <v>8</v>
      </c>
      <c r="R1423" s="141">
        <v>1</v>
      </c>
      <c r="S1423" s="141" t="s">
        <v>138</v>
      </c>
      <c r="T1423" s="141" t="s">
        <v>138</v>
      </c>
      <c r="U1423" s="141">
        <v>1</v>
      </c>
      <c r="V1423" s="141">
        <v>9</v>
      </c>
      <c r="W1423" s="141" t="s">
        <v>2197</v>
      </c>
      <c r="X1423" s="141" t="s">
        <v>2197</v>
      </c>
      <c r="Y1423" s="141" t="s">
        <v>66</v>
      </c>
      <c r="Z1423" s="140" t="s">
        <v>66</v>
      </c>
      <c r="AA1423" s="140" t="s">
        <v>2197</v>
      </c>
      <c r="AB1423" s="140" t="s">
        <v>2197</v>
      </c>
      <c r="AC1423" s="140" t="s">
        <v>66</v>
      </c>
      <c r="AD1423" s="141" t="s">
        <v>66</v>
      </c>
      <c r="AE1423" s="144" t="s">
        <v>2197</v>
      </c>
      <c r="AF1423" s="144" t="s">
        <v>2197</v>
      </c>
      <c r="AG1423" s="134"/>
      <c r="AH1423" s="142"/>
      <c r="AI1423" s="143"/>
      <c r="AJ1423" s="143" t="b">
        <f t="shared" si="476"/>
        <v>0</v>
      </c>
      <c r="AK1423" s="143" t="str">
        <f>O1423&amp;Q1423&amp;R1423&amp;U1423&amp;V1423&amp;Y1423&amp;Z1423&amp;AC1423&amp;AD1423</f>
        <v>C11190000</v>
      </c>
      <c r="AL1423" s="40">
        <v>711192</v>
      </c>
      <c r="AM1423" s="41" t="b">
        <f>C1423&lt;&gt;AK1423</f>
        <v>1</v>
      </c>
      <c r="AN1423" s="145" t="str">
        <f>N1423&amp;AK1423</f>
        <v>J9FC11190000</v>
      </c>
      <c r="AO1423" s="145"/>
      <c r="AP1423" s="31"/>
      <c r="AQ1423" s="146"/>
      <c r="AR1423" s="146">
        <f t="shared" si="467"/>
        <v>1</v>
      </c>
      <c r="AS1423" s="146" t="str">
        <f>IF(IFERROR(VLOOKUP(AE1423,#REF!,1,0),"")&lt;&gt;"",1,"")</f>
        <v/>
      </c>
      <c r="AT1423" s="146" t="str">
        <f>IF(IFERROR(VLOOKUP(AE1423,#REF!,1,0),"")&lt;&gt;"",1,"")</f>
        <v/>
      </c>
      <c r="AU1423" s="146" t="str">
        <f>IF(IFERROR(VLOOKUP(AE1423,#REF!,1,0),"")&lt;&gt;"",1,"")</f>
        <v/>
      </c>
      <c r="AV1423" s="146" t="str">
        <f>IF(IFERROR(VLOOKUP(AE1423,#REF!,1,0),"")&lt;&gt;"",1,"")</f>
        <v/>
      </c>
      <c r="AW1423" s="146" t="str">
        <f>IF(IFERROR(VLOOKUP(AE1423,#REF!,1,0),"")&lt;&gt;"",1,"")</f>
        <v/>
      </c>
      <c r="AX1423" s="146" t="str">
        <f>IF(IFERROR(VLOOKUP(AE1423,#REF!,1,0),"")&lt;&gt;"",1,"")</f>
        <v/>
      </c>
      <c r="AY1423" s="146" t="str">
        <f>IF(IFERROR(VLOOKUP(AE1423,#REF!,1,0),"")&lt;&gt;"",1,"")</f>
        <v/>
      </c>
      <c r="AZ1423" s="146" t="str">
        <f>IF(IFERROR(VLOOKUP(AE1423,#REF!,1,0),"")&lt;&gt;"",1,"")</f>
        <v/>
      </c>
      <c r="BA1423" s="146" t="str">
        <f>IF(IFERROR(VLOOKUP(AE1423,#REF!,1,0),"")&lt;&gt;"",1,"")</f>
        <v/>
      </c>
      <c r="BB1423" s="146" t="str">
        <f>IF(IFERROR(VLOOKUP(AE1423,#REF!,1,0),"")&lt;&gt;"",1,"")</f>
        <v/>
      </c>
      <c r="BC1423" s="146" t="str">
        <f>IF(IFERROR(VLOOKUP(AE1423,#REF!,1,0),"")&lt;&gt;"",1,"")</f>
        <v/>
      </c>
      <c r="BD1423" s="146" t="str">
        <f>IF(IFERROR(VLOOKUP(AE1423,#REF!,1,0),"")&lt;&gt;"",1,"")</f>
        <v/>
      </c>
      <c r="BE1423" s="148">
        <f t="shared" si="411"/>
        <v>1</v>
      </c>
    </row>
    <row r="1424" spans="1:57" ht="17">
      <c r="A1424" s="137">
        <v>751</v>
      </c>
      <c r="B1424" s="137">
        <v>711193</v>
      </c>
      <c r="C1424" s="137" t="str">
        <f t="shared" si="470"/>
        <v>711193000</v>
      </c>
      <c r="D1424" s="138" t="str">
        <f t="shared" si="459"/>
        <v>71</v>
      </c>
      <c r="E1424" s="138" t="str">
        <f t="shared" si="460"/>
        <v>1</v>
      </c>
      <c r="F1424" s="138" t="str">
        <f t="shared" si="461"/>
        <v>1</v>
      </c>
      <c r="G1424" s="138" t="str">
        <f t="shared" si="462"/>
        <v>9</v>
      </c>
      <c r="H1424" s="138" t="str">
        <f t="shared" si="463"/>
        <v>3</v>
      </c>
      <c r="I1424" s="138" t="str">
        <f t="shared" si="464"/>
        <v>0</v>
      </c>
      <c r="J1424" s="138" t="str">
        <f t="shared" si="465"/>
        <v>0</v>
      </c>
      <c r="K1424" s="138" t="str">
        <f t="shared" si="466"/>
        <v>0</v>
      </c>
      <c r="L1424" s="138" t="s">
        <v>5821</v>
      </c>
      <c r="M1424" s="139" t="s">
        <v>2198</v>
      </c>
      <c r="N1424" s="139" t="s">
        <v>261</v>
      </c>
      <c r="O1424" s="141" t="s">
        <v>19</v>
      </c>
      <c r="P1424" s="141" t="s">
        <v>136</v>
      </c>
      <c r="Q1424" s="141" t="s">
        <v>8</v>
      </c>
      <c r="R1424" s="141">
        <v>1</v>
      </c>
      <c r="S1424" s="141" t="s">
        <v>138</v>
      </c>
      <c r="T1424" s="141" t="s">
        <v>138</v>
      </c>
      <c r="U1424" s="141">
        <v>2</v>
      </c>
      <c r="V1424" s="141">
        <v>1</v>
      </c>
      <c r="W1424" s="141" t="s">
        <v>2198</v>
      </c>
      <c r="X1424" s="141" t="s">
        <v>2198</v>
      </c>
      <c r="Y1424" s="141" t="s">
        <v>66</v>
      </c>
      <c r="Z1424" s="140" t="s">
        <v>66</v>
      </c>
      <c r="AA1424" s="140" t="s">
        <v>2198</v>
      </c>
      <c r="AB1424" s="140" t="s">
        <v>2198</v>
      </c>
      <c r="AC1424" s="140" t="s">
        <v>66</v>
      </c>
      <c r="AD1424" s="141" t="s">
        <v>66</v>
      </c>
      <c r="AE1424" s="144" t="s">
        <v>2198</v>
      </c>
      <c r="AF1424" s="144" t="s">
        <v>2199</v>
      </c>
      <c r="AG1424" s="134"/>
      <c r="AH1424" s="142"/>
      <c r="AI1424" s="143"/>
      <c r="AJ1424" s="143" t="b">
        <f t="shared" si="476"/>
        <v>0</v>
      </c>
      <c r="AK1424" s="143" t="str">
        <f>O1424&amp;Q1424&amp;R1424&amp;U1424&amp;V1424&amp;Y1424&amp;Z1424&amp;AC1424&amp;AD1424</f>
        <v>C11210000</v>
      </c>
      <c r="AL1424" s="40">
        <v>711193</v>
      </c>
      <c r="AM1424" s="41" t="b">
        <f>C1424&lt;&gt;AK1424</f>
        <v>1</v>
      </c>
      <c r="AN1424" s="145" t="str">
        <f>N1424&amp;AK1424</f>
        <v>J9FC11210000</v>
      </c>
      <c r="AO1424" s="145"/>
      <c r="AP1424" s="31"/>
      <c r="AQ1424" s="146"/>
      <c r="AR1424" s="146">
        <f t="shared" si="467"/>
        <v>1</v>
      </c>
      <c r="AS1424" s="146" t="str">
        <f>IF(IFERROR(VLOOKUP(AE1424,#REF!,1,0),"")&lt;&gt;"",1,"")</f>
        <v/>
      </c>
      <c r="AT1424" s="146" t="str">
        <f>IF(IFERROR(VLOOKUP(AE1424,#REF!,1,0),"")&lt;&gt;"",1,"")</f>
        <v/>
      </c>
      <c r="AU1424" s="146" t="str">
        <f>IF(IFERROR(VLOOKUP(AE1424,#REF!,1,0),"")&lt;&gt;"",1,"")</f>
        <v/>
      </c>
      <c r="AV1424" s="146" t="str">
        <f>IF(IFERROR(VLOOKUP(AE1424,#REF!,1,0),"")&lt;&gt;"",1,"")</f>
        <v/>
      </c>
      <c r="AW1424" s="146" t="str">
        <f>IF(IFERROR(VLOOKUP(AE1424,#REF!,1,0),"")&lt;&gt;"",1,"")</f>
        <v/>
      </c>
      <c r="AX1424" s="146" t="str">
        <f>IF(IFERROR(VLOOKUP(AE1424,#REF!,1,0),"")&lt;&gt;"",1,"")</f>
        <v/>
      </c>
      <c r="AY1424" s="146" t="str">
        <f>IF(IFERROR(VLOOKUP(AE1424,#REF!,1,0),"")&lt;&gt;"",1,"")</f>
        <v/>
      </c>
      <c r="AZ1424" s="146" t="str">
        <f>IF(IFERROR(VLOOKUP(AE1424,#REF!,1,0),"")&lt;&gt;"",1,"")</f>
        <v/>
      </c>
      <c r="BA1424" s="146" t="str">
        <f>IF(IFERROR(VLOOKUP(AE1424,#REF!,1,0),"")&lt;&gt;"",1,"")</f>
        <v/>
      </c>
      <c r="BB1424" s="146" t="str">
        <f>IF(IFERROR(VLOOKUP(AE1424,#REF!,1,0),"")&lt;&gt;"",1,"")</f>
        <v/>
      </c>
      <c r="BC1424" s="146" t="str">
        <f>IF(IFERROR(VLOOKUP(AE1424,#REF!,1,0),"")&lt;&gt;"",1,"")</f>
        <v/>
      </c>
      <c r="BD1424" s="146" t="str">
        <f>IF(IFERROR(VLOOKUP(AE1424,#REF!,1,0),"")&lt;&gt;"",1,"")</f>
        <v/>
      </c>
      <c r="BE1424" s="148">
        <f t="shared" si="411"/>
        <v>1</v>
      </c>
    </row>
    <row r="1425" spans="1:57" ht="16">
      <c r="A1425" s="33">
        <v>2207</v>
      </c>
      <c r="B1425" s="33">
        <v>741958</v>
      </c>
      <c r="C1425" s="33" t="str">
        <f t="shared" si="470"/>
        <v>741958000</v>
      </c>
      <c r="D1425" s="34" t="str">
        <f t="shared" si="459"/>
        <v>74</v>
      </c>
      <c r="E1425" s="34" t="str">
        <f t="shared" si="460"/>
        <v>1</v>
      </c>
      <c r="F1425" s="34" t="str">
        <f t="shared" si="461"/>
        <v>9</v>
      </c>
      <c r="G1425" s="34" t="str">
        <f t="shared" si="462"/>
        <v>5</v>
      </c>
      <c r="H1425" s="34" t="str">
        <f t="shared" si="463"/>
        <v>8</v>
      </c>
      <c r="I1425" s="34" t="str">
        <f t="shared" si="464"/>
        <v>0</v>
      </c>
      <c r="J1425" s="34" t="str">
        <f t="shared" si="465"/>
        <v>0</v>
      </c>
      <c r="K1425" s="34" t="str">
        <f t="shared" si="466"/>
        <v>0</v>
      </c>
      <c r="L1425" s="34" t="s">
        <v>5822</v>
      </c>
      <c r="M1425" s="35" t="s">
        <v>2200</v>
      </c>
      <c r="N1425" s="35" t="s">
        <v>261</v>
      </c>
      <c r="O1425" s="37" t="s">
        <v>19</v>
      </c>
      <c r="P1425" s="55" t="s">
        <v>136</v>
      </c>
      <c r="Q1425" s="55" t="s">
        <v>8</v>
      </c>
      <c r="R1425" s="55">
        <v>1</v>
      </c>
      <c r="S1425" s="55" t="s">
        <v>138</v>
      </c>
      <c r="T1425" s="55" t="s">
        <v>138</v>
      </c>
      <c r="U1425" s="55">
        <v>2</v>
      </c>
      <c r="V1425" s="55">
        <v>1</v>
      </c>
      <c r="W1425" s="55" t="s">
        <v>2198</v>
      </c>
      <c r="X1425" s="55" t="s">
        <v>2198</v>
      </c>
      <c r="Y1425" s="55" t="s">
        <v>66</v>
      </c>
      <c r="Z1425" s="58" t="s">
        <v>66</v>
      </c>
      <c r="AA1425" s="58" t="s">
        <v>2198</v>
      </c>
      <c r="AB1425" s="58" t="s">
        <v>2198</v>
      </c>
      <c r="AC1425" s="58" t="s">
        <v>8</v>
      </c>
      <c r="AD1425" s="55">
        <v>1</v>
      </c>
      <c r="AE1425" s="42" t="s">
        <v>2200</v>
      </c>
      <c r="AF1425" s="42" t="s">
        <v>2200</v>
      </c>
      <c r="AG1425" s="27"/>
      <c r="AH1425" s="30" t="s">
        <v>8</v>
      </c>
      <c r="AI1425" s="39"/>
      <c r="AJ1425" s="39" t="b">
        <f t="shared" si="476"/>
        <v>0</v>
      </c>
      <c r="AK1425" s="39" t="str">
        <f>O1425&amp;Q1425&amp;R1425&amp;U1425&amp;V1425&amp;Y1425&amp;Z1425&amp;AC1425&amp;AD1425</f>
        <v>C11210011</v>
      </c>
      <c r="AL1425" s="40">
        <v>741958</v>
      </c>
      <c r="AM1425" s="41" t="b">
        <f>C1425&lt;&gt;AK1425</f>
        <v>1</v>
      </c>
      <c r="AN1425" s="30" t="str">
        <f>N1425&amp;AK1425</f>
        <v>J9FC11210011</v>
      </c>
      <c r="AO1425" s="30"/>
      <c r="AP1425" s="31"/>
      <c r="AQ1425" s="31"/>
      <c r="AR1425" s="31">
        <f t="shared" si="467"/>
        <v>1</v>
      </c>
      <c r="AS1425" s="31" t="str">
        <f>IF(IFERROR(VLOOKUP(AE1425,#REF!,1,0),"")&lt;&gt;"",1,"")</f>
        <v/>
      </c>
      <c r="AT1425" s="31" t="str">
        <f>IF(IFERROR(VLOOKUP(AE1425,#REF!,1,0),"")&lt;&gt;"",1,"")</f>
        <v/>
      </c>
      <c r="AU1425" s="31" t="str">
        <f>IF(IFERROR(VLOOKUP(AE1425,#REF!,1,0),"")&lt;&gt;"",1,"")</f>
        <v/>
      </c>
      <c r="AV1425" s="31" t="str">
        <f>IF(IFERROR(VLOOKUP(AE1425,#REF!,1,0),"")&lt;&gt;"",1,"")</f>
        <v/>
      </c>
      <c r="AW1425" s="31" t="str">
        <f>IF(IFERROR(VLOOKUP(AE1425,#REF!,1,0),"")&lt;&gt;"",1,"")</f>
        <v/>
      </c>
      <c r="AX1425" s="31" t="str">
        <f>IF(IFERROR(VLOOKUP(AE1425,#REF!,1,0),"")&lt;&gt;"",1,"")</f>
        <v/>
      </c>
      <c r="AY1425" s="31" t="str">
        <f>IF(IFERROR(VLOOKUP(AE1425,#REF!,1,0),"")&lt;&gt;"",1,"")</f>
        <v/>
      </c>
      <c r="AZ1425" s="31" t="str">
        <f>IF(IFERROR(VLOOKUP(AE1425,#REF!,1,0),"")&lt;&gt;"",1,"")</f>
        <v/>
      </c>
      <c r="BA1425" s="31" t="str">
        <f>IF(IFERROR(VLOOKUP(AE1425,#REF!,1,0),"")&lt;&gt;"",1,"")</f>
        <v/>
      </c>
      <c r="BB1425" s="31" t="str">
        <f>IF(IFERROR(VLOOKUP(AE1425,#REF!,1,0),"")&lt;&gt;"",1,"")</f>
        <v/>
      </c>
      <c r="BC1425" s="31" t="str">
        <f>IF(IFERROR(VLOOKUP(AE1425,#REF!,1,0),"")&lt;&gt;"",1,"")</f>
        <v/>
      </c>
      <c r="BD1425" s="31" t="str">
        <f>IF(IFERROR(VLOOKUP(AE1425,#REF!,1,0),"")&lt;&gt;"",1,"")</f>
        <v/>
      </c>
      <c r="BE1425" s="32">
        <f t="shared" si="411"/>
        <v>1</v>
      </c>
    </row>
    <row r="1426" spans="1:57" ht="17">
      <c r="A1426" s="137">
        <v>2792</v>
      </c>
      <c r="B1426" s="137">
        <v>999999999</v>
      </c>
      <c r="C1426" s="137">
        <v>999999999</v>
      </c>
      <c r="D1426" s="138" t="str">
        <f t="shared" si="459"/>
        <v>99</v>
      </c>
      <c r="E1426" s="138" t="str">
        <f t="shared" si="460"/>
        <v>9</v>
      </c>
      <c r="F1426" s="138" t="str">
        <f t="shared" si="461"/>
        <v>9</v>
      </c>
      <c r="G1426" s="138" t="str">
        <f t="shared" si="462"/>
        <v>9</v>
      </c>
      <c r="H1426" s="138" t="str">
        <f t="shared" si="463"/>
        <v>9</v>
      </c>
      <c r="I1426" s="138" t="str">
        <f t="shared" si="464"/>
        <v>9</v>
      </c>
      <c r="J1426" s="138" t="str">
        <f t="shared" si="465"/>
        <v>9</v>
      </c>
      <c r="K1426" s="138" t="str">
        <f t="shared" si="466"/>
        <v>9</v>
      </c>
      <c r="L1426" s="138" t="s">
        <v>5823</v>
      </c>
      <c r="M1426" s="173" t="s">
        <v>2201</v>
      </c>
      <c r="N1426" s="139" t="s">
        <v>261</v>
      </c>
      <c r="O1426" s="141" t="s">
        <v>19</v>
      </c>
      <c r="P1426" s="141" t="s">
        <v>136</v>
      </c>
      <c r="Q1426" s="141" t="s">
        <v>8</v>
      </c>
      <c r="R1426" s="141">
        <v>1</v>
      </c>
      <c r="S1426" s="141" t="s">
        <v>138</v>
      </c>
      <c r="T1426" s="141" t="s">
        <v>138</v>
      </c>
      <c r="U1426" s="141">
        <v>2</v>
      </c>
      <c r="V1426" s="141">
        <v>2</v>
      </c>
      <c r="W1426" s="139" t="s">
        <v>2201</v>
      </c>
      <c r="X1426" s="139" t="s">
        <v>2201</v>
      </c>
      <c r="Y1426" s="141">
        <v>0</v>
      </c>
      <c r="Z1426" s="140">
        <v>0</v>
      </c>
      <c r="AA1426" s="140" t="s">
        <v>2201</v>
      </c>
      <c r="AB1426" s="140" t="s">
        <v>2201</v>
      </c>
      <c r="AC1426" s="140" t="s">
        <v>66</v>
      </c>
      <c r="AD1426" s="141" t="s">
        <v>66</v>
      </c>
      <c r="AE1426" s="173" t="s">
        <v>2201</v>
      </c>
      <c r="AF1426" s="173" t="s">
        <v>2201</v>
      </c>
      <c r="AG1426" s="134"/>
      <c r="AH1426" s="142"/>
      <c r="AI1426" s="143"/>
      <c r="AJ1426" s="143" t="b">
        <f t="shared" si="476"/>
        <v>0</v>
      </c>
      <c r="AK1426" s="143" t="str">
        <f>O1426&amp;Q1426&amp;R1426&amp;U1426&amp;V1426&amp;Y1426&amp;Z1426&amp;AC1426&amp;AD1426</f>
        <v>C11220000</v>
      </c>
      <c r="AL1426" s="40"/>
      <c r="AM1426" s="41" t="b">
        <f>C1426&lt;&gt;AK1426</f>
        <v>1</v>
      </c>
      <c r="AN1426" s="145" t="str">
        <f>N1426&amp;AK1426</f>
        <v>J9FC11220000</v>
      </c>
      <c r="AO1426" s="145"/>
      <c r="AP1426" s="31"/>
      <c r="AQ1426" s="146"/>
      <c r="AR1426" s="146" t="str">
        <f t="shared" si="467"/>
        <v/>
      </c>
      <c r="AS1426" s="146" t="str">
        <f>IF(IFERROR(VLOOKUP(AE1426,#REF!,1,0),"")&lt;&gt;"",1,"")</f>
        <v/>
      </c>
      <c r="AT1426" s="146" t="str">
        <f>IF(IFERROR(VLOOKUP(AE1426,#REF!,1,0),"")&lt;&gt;"",1,"")</f>
        <v/>
      </c>
      <c r="AU1426" s="146" t="str">
        <f>IF(IFERROR(VLOOKUP(AE1426,#REF!,1,0),"")&lt;&gt;"",1,"")</f>
        <v/>
      </c>
      <c r="AV1426" s="146" t="str">
        <f>IF(IFERROR(VLOOKUP(AE1426,#REF!,1,0),"")&lt;&gt;"",1,"")</f>
        <v/>
      </c>
      <c r="AW1426" s="146" t="str">
        <f>IF(IFERROR(VLOOKUP(AE1426,#REF!,1,0),"")&lt;&gt;"",1,"")</f>
        <v/>
      </c>
      <c r="AX1426" s="146" t="str">
        <f>IF(IFERROR(VLOOKUP(AE1426,#REF!,1,0),"")&lt;&gt;"",1,"")</f>
        <v/>
      </c>
      <c r="AY1426" s="146" t="str">
        <f>IF(IFERROR(VLOOKUP(AE1426,#REF!,1,0),"")&lt;&gt;"",1,"")</f>
        <v/>
      </c>
      <c r="AZ1426" s="146" t="str">
        <f>IF(IFERROR(VLOOKUP(AE1426,#REF!,1,0),"")&lt;&gt;"",1,"")</f>
        <v/>
      </c>
      <c r="BA1426" s="146" t="str">
        <f>IF(IFERROR(VLOOKUP(AE1426,#REF!,1,0),"")&lt;&gt;"",1,"")</f>
        <v/>
      </c>
      <c r="BB1426" s="146" t="str">
        <f>IF(IFERROR(VLOOKUP(AE1426,#REF!,1,0),"")&lt;&gt;"",1,"")</f>
        <v/>
      </c>
      <c r="BC1426" s="146" t="str">
        <f>IF(IFERROR(VLOOKUP(AE1426,#REF!,1,0),"")&lt;&gt;"",1,"")</f>
        <v/>
      </c>
      <c r="BD1426" s="146" t="str">
        <f>IF(IFERROR(VLOOKUP(AE1426,#REF!,1,0),"")&lt;&gt;"",1,"")</f>
        <v/>
      </c>
      <c r="BE1426" s="148">
        <f t="shared" si="411"/>
        <v>0</v>
      </c>
    </row>
    <row r="1427" spans="1:57" ht="17">
      <c r="A1427" s="137">
        <v>2793</v>
      </c>
      <c r="B1427" s="137">
        <v>999999999</v>
      </c>
      <c r="C1427" s="137">
        <v>999999999</v>
      </c>
      <c r="D1427" s="138" t="str">
        <f t="shared" si="459"/>
        <v>99</v>
      </c>
      <c r="E1427" s="138" t="str">
        <f t="shared" si="460"/>
        <v>9</v>
      </c>
      <c r="F1427" s="138" t="str">
        <f t="shared" si="461"/>
        <v>9</v>
      </c>
      <c r="G1427" s="138" t="str">
        <f t="shared" si="462"/>
        <v>9</v>
      </c>
      <c r="H1427" s="138" t="str">
        <f t="shared" si="463"/>
        <v>9</v>
      </c>
      <c r="I1427" s="138" t="str">
        <f t="shared" si="464"/>
        <v>9</v>
      </c>
      <c r="J1427" s="138" t="str">
        <f t="shared" si="465"/>
        <v>9</v>
      </c>
      <c r="K1427" s="138" t="str">
        <f t="shared" si="466"/>
        <v>9</v>
      </c>
      <c r="L1427" s="138" t="s">
        <v>5824</v>
      </c>
      <c r="M1427" s="173" t="s">
        <v>2202</v>
      </c>
      <c r="N1427" s="139" t="s">
        <v>261</v>
      </c>
      <c r="O1427" s="141" t="s">
        <v>19</v>
      </c>
      <c r="P1427" s="141" t="s">
        <v>136</v>
      </c>
      <c r="Q1427" s="141" t="s">
        <v>8</v>
      </c>
      <c r="R1427" s="141">
        <v>1</v>
      </c>
      <c r="S1427" s="141" t="s">
        <v>138</v>
      </c>
      <c r="T1427" s="141" t="s">
        <v>138</v>
      </c>
      <c r="U1427" s="141">
        <v>2</v>
      </c>
      <c r="V1427" s="141">
        <v>3</v>
      </c>
      <c r="W1427" s="139" t="s">
        <v>2202</v>
      </c>
      <c r="X1427" s="139" t="s">
        <v>2202</v>
      </c>
      <c r="Y1427" s="141">
        <v>0</v>
      </c>
      <c r="Z1427" s="140">
        <v>0</v>
      </c>
      <c r="AA1427" s="140" t="s">
        <v>2202</v>
      </c>
      <c r="AB1427" s="140" t="s">
        <v>2202</v>
      </c>
      <c r="AC1427" s="140" t="s">
        <v>66</v>
      </c>
      <c r="AD1427" s="141" t="s">
        <v>66</v>
      </c>
      <c r="AE1427" s="173" t="s">
        <v>2202</v>
      </c>
      <c r="AF1427" s="173" t="s">
        <v>2202</v>
      </c>
      <c r="AG1427" s="134"/>
      <c r="AH1427" s="142"/>
      <c r="AI1427" s="143"/>
      <c r="AJ1427" s="143" t="b">
        <f t="shared" si="476"/>
        <v>0</v>
      </c>
      <c r="AK1427" s="143" t="str">
        <f>O1427&amp;Q1427&amp;R1427&amp;U1427&amp;V1427&amp;Y1427&amp;Z1427&amp;AC1427&amp;AD1427</f>
        <v>C11230000</v>
      </c>
      <c r="AL1427" s="40"/>
      <c r="AM1427" s="41" t="b">
        <f>C1427&lt;&gt;AK1427</f>
        <v>1</v>
      </c>
      <c r="AN1427" s="145" t="str">
        <f>N1427&amp;AK1427</f>
        <v>J9FC11230000</v>
      </c>
      <c r="AO1427" s="145"/>
      <c r="AP1427" s="31"/>
      <c r="AQ1427" s="146"/>
      <c r="AR1427" s="146" t="str">
        <f t="shared" si="467"/>
        <v/>
      </c>
      <c r="AS1427" s="146" t="str">
        <f>IF(IFERROR(VLOOKUP(AE1427,#REF!,1,0),"")&lt;&gt;"",1,"")</f>
        <v/>
      </c>
      <c r="AT1427" s="146" t="str">
        <f>IF(IFERROR(VLOOKUP(AE1427,#REF!,1,0),"")&lt;&gt;"",1,"")</f>
        <v/>
      </c>
      <c r="AU1427" s="146" t="str">
        <f>IF(IFERROR(VLOOKUP(AE1427,#REF!,1,0),"")&lt;&gt;"",1,"")</f>
        <v/>
      </c>
      <c r="AV1427" s="146" t="str">
        <f>IF(IFERROR(VLOOKUP(AE1427,#REF!,1,0),"")&lt;&gt;"",1,"")</f>
        <v/>
      </c>
      <c r="AW1427" s="146" t="str">
        <f>IF(IFERROR(VLOOKUP(AE1427,#REF!,1,0),"")&lt;&gt;"",1,"")</f>
        <v/>
      </c>
      <c r="AX1427" s="146" t="str">
        <f>IF(IFERROR(VLOOKUP(AE1427,#REF!,1,0),"")&lt;&gt;"",1,"")</f>
        <v/>
      </c>
      <c r="AY1427" s="146" t="str">
        <f>IF(IFERROR(VLOOKUP(AE1427,#REF!,1,0),"")&lt;&gt;"",1,"")</f>
        <v/>
      </c>
      <c r="AZ1427" s="146" t="str">
        <f>IF(IFERROR(VLOOKUP(AE1427,#REF!,1,0),"")&lt;&gt;"",1,"")</f>
        <v/>
      </c>
      <c r="BA1427" s="146" t="str">
        <f>IF(IFERROR(VLOOKUP(AE1427,#REF!,1,0),"")&lt;&gt;"",1,"")</f>
        <v/>
      </c>
      <c r="BB1427" s="146" t="str">
        <f>IF(IFERROR(VLOOKUP(AE1427,#REF!,1,0),"")&lt;&gt;"",1,"")</f>
        <v/>
      </c>
      <c r="BC1427" s="146" t="str">
        <f>IF(IFERROR(VLOOKUP(AE1427,#REF!,1,0),"")&lt;&gt;"",1,"")</f>
        <v/>
      </c>
      <c r="BD1427" s="146" t="str">
        <f>IF(IFERROR(VLOOKUP(AE1427,#REF!,1,0),"")&lt;&gt;"",1,"")</f>
        <v/>
      </c>
      <c r="BE1427" s="148">
        <f t="shared" si="411"/>
        <v>0</v>
      </c>
    </row>
    <row r="1428" spans="1:57" ht="16">
      <c r="A1428" s="43">
        <v>752</v>
      </c>
      <c r="B1428" s="43">
        <v>711199</v>
      </c>
      <c r="C1428" s="43" t="str">
        <f t="shared" ref="C1428:C1465" si="477">LEFT(B1428 &amp; "000000000", 9)</f>
        <v>711199000</v>
      </c>
      <c r="D1428" s="44" t="str">
        <f t="shared" si="459"/>
        <v>71</v>
      </c>
      <c r="E1428" s="44" t="str">
        <f t="shared" si="460"/>
        <v>1</v>
      </c>
      <c r="F1428" s="44" t="str">
        <f t="shared" si="461"/>
        <v>1</v>
      </c>
      <c r="G1428" s="44" t="str">
        <f t="shared" si="462"/>
        <v>9</v>
      </c>
      <c r="H1428" s="44" t="str">
        <f t="shared" si="463"/>
        <v>9</v>
      </c>
      <c r="I1428" s="44" t="str">
        <f t="shared" si="464"/>
        <v>0</v>
      </c>
      <c r="J1428" s="44" t="str">
        <f t="shared" si="465"/>
        <v>0</v>
      </c>
      <c r="K1428" s="44" t="str">
        <f t="shared" si="466"/>
        <v>0</v>
      </c>
      <c r="L1428" s="44"/>
      <c r="M1428" s="45" t="s">
        <v>2203</v>
      </c>
      <c r="N1428" s="45"/>
      <c r="O1428" s="46" t="s">
        <v>19</v>
      </c>
      <c r="P1428" s="47" t="s">
        <v>136</v>
      </c>
      <c r="Q1428" s="46" t="s">
        <v>8</v>
      </c>
      <c r="R1428" s="47"/>
      <c r="S1428" s="47" t="s">
        <v>138</v>
      </c>
      <c r="T1428" s="60" t="s">
        <v>138</v>
      </c>
      <c r="U1428" s="46" t="s">
        <v>18</v>
      </c>
      <c r="V1428" s="46" t="s">
        <v>18</v>
      </c>
      <c r="W1428" s="47"/>
      <c r="X1428" s="47" t="s">
        <v>2203</v>
      </c>
      <c r="Y1428" s="46" t="s">
        <v>66</v>
      </c>
      <c r="Z1428" s="49" t="s">
        <v>66</v>
      </c>
      <c r="AA1428" s="47"/>
      <c r="AB1428" s="47" t="s">
        <v>2203</v>
      </c>
      <c r="AC1428" s="49" t="s">
        <v>66</v>
      </c>
      <c r="AD1428" s="47" t="s">
        <v>66</v>
      </c>
      <c r="AE1428" s="50" t="s">
        <v>2203</v>
      </c>
      <c r="AF1428" s="51"/>
      <c r="AG1428" s="51" t="s">
        <v>8</v>
      </c>
      <c r="AH1428" s="52"/>
      <c r="AI1428" s="39"/>
      <c r="AJ1428" s="39"/>
      <c r="AK1428" s="39" t="e">
        <f>O1428&amp;Q1428&amp;#REF!&amp;U1428&amp;V1428&amp;Y1428&amp;Z1428&amp;AC1428&amp;AD1428</f>
        <v>#REF!</v>
      </c>
      <c r="AL1428" s="43">
        <v>711199</v>
      </c>
      <c r="AM1428" s="44" t="e">
        <f>C1428&lt;&gt;AK1428</f>
        <v>#REF!</v>
      </c>
      <c r="AN1428" s="52"/>
      <c r="AO1428" s="52"/>
      <c r="AP1428" s="53"/>
      <c r="AQ1428" s="53"/>
      <c r="AR1428" s="53">
        <f t="shared" si="467"/>
        <v>1</v>
      </c>
      <c r="AS1428" s="53" t="str">
        <f>IF(IFERROR(VLOOKUP(AE1428,#REF!,1,0),"")&lt;&gt;"",1,"")</f>
        <v/>
      </c>
      <c r="AT1428" s="53" t="str">
        <f>IF(IFERROR(VLOOKUP(AE1428,#REF!,1,0),"")&lt;&gt;"",1,"")</f>
        <v/>
      </c>
      <c r="AU1428" s="53" t="str">
        <f>IF(IFERROR(VLOOKUP(AE1428,#REF!,1,0),"")&lt;&gt;"",1,"")</f>
        <v/>
      </c>
      <c r="AV1428" s="53" t="str">
        <f>IF(IFERROR(VLOOKUP(AE1428,#REF!,1,0),"")&lt;&gt;"",1,"")</f>
        <v/>
      </c>
      <c r="AW1428" s="53" t="str">
        <f>IF(IFERROR(VLOOKUP(AE1428,#REF!,1,0),"")&lt;&gt;"",1,"")</f>
        <v/>
      </c>
      <c r="AX1428" s="53" t="str">
        <f>IF(IFERROR(VLOOKUP(AE1428,#REF!,1,0),"")&lt;&gt;"",1,"")</f>
        <v/>
      </c>
      <c r="AY1428" s="53" t="str">
        <f>IF(IFERROR(VLOOKUP(AE1428,#REF!,1,0),"")&lt;&gt;"",1,"")</f>
        <v/>
      </c>
      <c r="AZ1428" s="53" t="str">
        <f>IF(IFERROR(VLOOKUP(AE1428,#REF!,1,0),"")&lt;&gt;"",1,"")</f>
        <v/>
      </c>
      <c r="BA1428" s="53" t="str">
        <f>IF(IFERROR(VLOOKUP(AE1428,#REF!,1,0),"")&lt;&gt;"",1,"")</f>
        <v/>
      </c>
      <c r="BB1428" s="53" t="str">
        <f>IF(IFERROR(VLOOKUP(AE1428,#REF!,1,0),"")&lt;&gt;"",1,"")</f>
        <v/>
      </c>
      <c r="BC1428" s="53" t="str">
        <f>IF(IFERROR(VLOOKUP(AE1428,#REF!,1,0),"")&lt;&gt;"",1,"")</f>
        <v/>
      </c>
      <c r="BD1428" s="53" t="str">
        <f>IF(IFERROR(VLOOKUP(AE1428,#REF!,1,0),"")&lt;&gt;"",1,"")</f>
        <v/>
      </c>
      <c r="BE1428" s="54">
        <f t="shared" si="411"/>
        <v>1</v>
      </c>
    </row>
    <row r="1429" spans="1:57" ht="17">
      <c r="A1429" s="137">
        <v>753</v>
      </c>
      <c r="B1429" s="137">
        <v>7112</v>
      </c>
      <c r="C1429" s="137" t="str">
        <f t="shared" si="477"/>
        <v>711200000</v>
      </c>
      <c r="D1429" s="138" t="str">
        <f t="shared" si="459"/>
        <v>71</v>
      </c>
      <c r="E1429" s="138" t="str">
        <f t="shared" si="460"/>
        <v>1</v>
      </c>
      <c r="F1429" s="138" t="str">
        <f t="shared" si="461"/>
        <v>2</v>
      </c>
      <c r="G1429" s="138" t="str">
        <f t="shared" si="462"/>
        <v>0</v>
      </c>
      <c r="H1429" s="138" t="str">
        <f t="shared" si="463"/>
        <v>0</v>
      </c>
      <c r="I1429" s="138" t="str">
        <f t="shared" si="464"/>
        <v>0</v>
      </c>
      <c r="J1429" s="138" t="str">
        <f t="shared" si="465"/>
        <v>0</v>
      </c>
      <c r="K1429" s="138" t="str">
        <f t="shared" si="466"/>
        <v>0</v>
      </c>
      <c r="L1429" s="138" t="s">
        <v>5825</v>
      </c>
      <c r="M1429" s="139" t="s">
        <v>2204</v>
      </c>
      <c r="N1429" s="139" t="s">
        <v>261</v>
      </c>
      <c r="O1429" s="141" t="s">
        <v>19</v>
      </c>
      <c r="P1429" s="141" t="s">
        <v>136</v>
      </c>
      <c r="Q1429" s="141" t="s">
        <v>8</v>
      </c>
      <c r="R1429" s="141">
        <v>1</v>
      </c>
      <c r="S1429" s="141" t="s">
        <v>138</v>
      </c>
      <c r="T1429" s="141" t="s">
        <v>138</v>
      </c>
      <c r="U1429" s="141">
        <v>2</v>
      </c>
      <c r="V1429" s="141">
        <v>4</v>
      </c>
      <c r="W1429" s="141" t="s">
        <v>2204</v>
      </c>
      <c r="X1429" s="141" t="s">
        <v>2204</v>
      </c>
      <c r="Y1429" s="141" t="s">
        <v>66</v>
      </c>
      <c r="Z1429" s="140" t="s">
        <v>66</v>
      </c>
      <c r="AA1429" s="140" t="s">
        <v>2204</v>
      </c>
      <c r="AB1429" s="140" t="s">
        <v>2204</v>
      </c>
      <c r="AC1429" s="140" t="s">
        <v>66</v>
      </c>
      <c r="AD1429" s="141" t="s">
        <v>66</v>
      </c>
      <c r="AE1429" s="144" t="s">
        <v>2204</v>
      </c>
      <c r="AF1429" s="144" t="s">
        <v>2205</v>
      </c>
      <c r="AG1429" s="134"/>
      <c r="AH1429" s="142"/>
      <c r="AI1429" s="143"/>
      <c r="AJ1429" s="143" t="b">
        <f t="shared" ref="AJ1429:AJ1439" si="478">IF(OR(AS1429=1,AT1429=1,AU1429=1,AV1429=1,AW1429=1,AX1429=1,AY1429=1,AZ1429=1,BA1429=1,BB1429=1,BC1429=1,BD1429=1),TRUE,FALSE)</f>
        <v>0</v>
      </c>
      <c r="AK1429" s="143" t="str">
        <f>O1429&amp;Q1429&amp;R1429&amp;U1429&amp;V1429&amp;Y1429&amp;Z1429&amp;AC1429&amp;AD1429</f>
        <v>C11240000</v>
      </c>
      <c r="AL1429" s="40">
        <v>7112</v>
      </c>
      <c r="AM1429" s="41" t="b">
        <f>C1429&lt;&gt;AK1429</f>
        <v>1</v>
      </c>
      <c r="AN1429" s="145" t="str">
        <f>N1429&amp;AK1429</f>
        <v>J9FC11240000</v>
      </c>
      <c r="AO1429" s="145" t="s">
        <v>2206</v>
      </c>
      <c r="AP1429" s="31"/>
      <c r="AQ1429" s="146"/>
      <c r="AR1429" s="146">
        <f t="shared" si="467"/>
        <v>1</v>
      </c>
      <c r="AS1429" s="146" t="str">
        <f>IF(IFERROR(VLOOKUP(AE1429,#REF!,1,0),"")&lt;&gt;"",1,"")</f>
        <v/>
      </c>
      <c r="AT1429" s="146" t="str">
        <f>IF(IFERROR(VLOOKUP(AE1429,#REF!,1,0),"")&lt;&gt;"",1,"")</f>
        <v/>
      </c>
      <c r="AU1429" s="146" t="str">
        <f>IF(IFERROR(VLOOKUP(AE1429,#REF!,1,0),"")&lt;&gt;"",1,"")</f>
        <v/>
      </c>
      <c r="AV1429" s="146" t="str">
        <f>IF(IFERROR(VLOOKUP(AE1429,#REF!,1,0),"")&lt;&gt;"",1,"")</f>
        <v/>
      </c>
      <c r="AW1429" s="146" t="str">
        <f>IF(IFERROR(VLOOKUP(AE1429,#REF!,1,0),"")&lt;&gt;"",1,"")</f>
        <v/>
      </c>
      <c r="AX1429" s="146" t="str">
        <f>IF(IFERROR(VLOOKUP(AE1429,#REF!,1,0),"")&lt;&gt;"",1,"")</f>
        <v/>
      </c>
      <c r="AY1429" s="146" t="str">
        <f>IF(IFERROR(VLOOKUP(AE1429,#REF!,1,0),"")&lt;&gt;"",1,"")</f>
        <v/>
      </c>
      <c r="AZ1429" s="146" t="str">
        <f>IF(IFERROR(VLOOKUP(AE1429,#REF!,1,0),"")&lt;&gt;"",1,"")</f>
        <v/>
      </c>
      <c r="BA1429" s="146" t="str">
        <f>IF(IFERROR(VLOOKUP(AE1429,#REF!,1,0),"")&lt;&gt;"",1,"")</f>
        <v/>
      </c>
      <c r="BB1429" s="146" t="str">
        <f>IF(IFERROR(VLOOKUP(AE1429,#REF!,1,0),"")&lt;&gt;"",1,"")</f>
        <v/>
      </c>
      <c r="BC1429" s="146" t="str">
        <f>IF(IFERROR(VLOOKUP(AE1429,#REF!,1,0),"")&lt;&gt;"",1,"")</f>
        <v/>
      </c>
      <c r="BD1429" s="146" t="str">
        <f>IF(IFERROR(VLOOKUP(AE1429,#REF!,1,0),"")&lt;&gt;"",1,"")</f>
        <v/>
      </c>
      <c r="BE1429" s="148">
        <f t="shared" si="411"/>
        <v>1</v>
      </c>
    </row>
    <row r="1430" spans="1:57" ht="16">
      <c r="A1430" s="33">
        <v>1831</v>
      </c>
      <c r="B1430" s="33">
        <v>74147</v>
      </c>
      <c r="C1430" s="33" t="str">
        <f t="shared" si="477"/>
        <v>741470000</v>
      </c>
      <c r="D1430" s="34" t="str">
        <f t="shared" si="459"/>
        <v>74</v>
      </c>
      <c r="E1430" s="34" t="str">
        <f t="shared" si="460"/>
        <v>1</v>
      </c>
      <c r="F1430" s="34" t="str">
        <f t="shared" si="461"/>
        <v>4</v>
      </c>
      <c r="G1430" s="34" t="str">
        <f t="shared" si="462"/>
        <v>7</v>
      </c>
      <c r="H1430" s="34" t="str">
        <f t="shared" si="463"/>
        <v>0</v>
      </c>
      <c r="I1430" s="34" t="str">
        <f t="shared" si="464"/>
        <v>0</v>
      </c>
      <c r="J1430" s="34" t="str">
        <f t="shared" si="465"/>
        <v>0</v>
      </c>
      <c r="K1430" s="34" t="str">
        <f t="shared" si="466"/>
        <v>0</v>
      </c>
      <c r="L1430" s="34" t="s">
        <v>5826</v>
      </c>
      <c r="M1430" s="35" t="s">
        <v>2207</v>
      </c>
      <c r="N1430" s="35" t="s">
        <v>261</v>
      </c>
      <c r="O1430" s="37" t="s">
        <v>19</v>
      </c>
      <c r="P1430" s="55" t="s">
        <v>136</v>
      </c>
      <c r="Q1430" s="55" t="s">
        <v>8</v>
      </c>
      <c r="R1430" s="55">
        <v>1</v>
      </c>
      <c r="S1430" s="55" t="s">
        <v>138</v>
      </c>
      <c r="T1430" s="55" t="s">
        <v>138</v>
      </c>
      <c r="U1430" s="37">
        <v>2</v>
      </c>
      <c r="V1430" s="37">
        <v>4</v>
      </c>
      <c r="W1430" s="55" t="s">
        <v>2204</v>
      </c>
      <c r="X1430" s="55" t="s">
        <v>2204</v>
      </c>
      <c r="Y1430" s="55">
        <v>0</v>
      </c>
      <c r="Z1430" s="58">
        <v>0</v>
      </c>
      <c r="AA1430" s="58" t="s">
        <v>2204</v>
      </c>
      <c r="AB1430" s="58" t="s">
        <v>2204</v>
      </c>
      <c r="AC1430" s="58" t="s">
        <v>8</v>
      </c>
      <c r="AD1430" s="55">
        <v>1</v>
      </c>
      <c r="AE1430" s="42" t="s">
        <v>2207</v>
      </c>
      <c r="AF1430" s="42" t="s">
        <v>2207</v>
      </c>
      <c r="AG1430" s="27"/>
      <c r="AH1430" s="30" t="s">
        <v>8</v>
      </c>
      <c r="AI1430" s="39"/>
      <c r="AJ1430" s="39" t="b">
        <f t="shared" si="478"/>
        <v>0</v>
      </c>
      <c r="AK1430" s="39" t="str">
        <f>O1430&amp;Q1430&amp;R1430&amp;U1430&amp;V1430&amp;Y1430&amp;Z1430&amp;AC1430&amp;AD1430</f>
        <v>C11240011</v>
      </c>
      <c r="AL1430" s="40">
        <v>74147</v>
      </c>
      <c r="AM1430" s="41" t="b">
        <f>C1430&lt;&gt;AK1430</f>
        <v>1</v>
      </c>
      <c r="AN1430" s="30" t="str">
        <f>N1430&amp;AK1430</f>
        <v>J9FC11240011</v>
      </c>
      <c r="AO1430" s="30"/>
      <c r="AP1430" s="31"/>
      <c r="AQ1430" s="31"/>
      <c r="AR1430" s="31">
        <f t="shared" si="467"/>
        <v>1</v>
      </c>
      <c r="AS1430" s="31" t="str">
        <f>IF(IFERROR(VLOOKUP(AE1430,#REF!,1,0),"")&lt;&gt;"",1,"")</f>
        <v/>
      </c>
      <c r="AT1430" s="31" t="str">
        <f>IF(IFERROR(VLOOKUP(AE1430,#REF!,1,0),"")&lt;&gt;"",1,"")</f>
        <v/>
      </c>
      <c r="AU1430" s="31" t="str">
        <f>IF(IFERROR(VLOOKUP(AE1430,#REF!,1,0),"")&lt;&gt;"",1,"")</f>
        <v/>
      </c>
      <c r="AV1430" s="31" t="str">
        <f>IF(IFERROR(VLOOKUP(AE1430,#REF!,1,0),"")&lt;&gt;"",1,"")</f>
        <v/>
      </c>
      <c r="AW1430" s="31" t="str">
        <f>IF(IFERROR(VLOOKUP(AE1430,#REF!,1,0),"")&lt;&gt;"",1,"")</f>
        <v/>
      </c>
      <c r="AX1430" s="31" t="str">
        <f>IF(IFERROR(VLOOKUP(AE1430,#REF!,1,0),"")&lt;&gt;"",1,"")</f>
        <v/>
      </c>
      <c r="AY1430" s="31" t="str">
        <f>IF(IFERROR(VLOOKUP(AE1430,#REF!,1,0),"")&lt;&gt;"",1,"")</f>
        <v/>
      </c>
      <c r="AZ1430" s="31" t="str">
        <f>IF(IFERROR(VLOOKUP(AE1430,#REF!,1,0),"")&lt;&gt;"",1,"")</f>
        <v/>
      </c>
      <c r="BA1430" s="31" t="str">
        <f>IF(IFERROR(VLOOKUP(AE1430,#REF!,1,0),"")&lt;&gt;"",1,"")</f>
        <v/>
      </c>
      <c r="BB1430" s="31" t="str">
        <f>IF(IFERROR(VLOOKUP(AE1430,#REF!,1,0),"")&lt;&gt;"",1,"")</f>
        <v/>
      </c>
      <c r="BC1430" s="31" t="str">
        <f>IF(IFERROR(VLOOKUP(AE1430,#REF!,1,0),"")&lt;&gt;"",1,"")</f>
        <v/>
      </c>
      <c r="BD1430" s="31" t="str">
        <f>IF(IFERROR(VLOOKUP(AE1430,#REF!,1,0),"")&lt;&gt;"",1,"")</f>
        <v/>
      </c>
      <c r="BE1430" s="32">
        <f t="shared" si="411"/>
        <v>1</v>
      </c>
    </row>
    <row r="1431" spans="1:57" ht="16">
      <c r="A1431" s="33">
        <v>2004</v>
      </c>
      <c r="B1431" s="33">
        <v>741621</v>
      </c>
      <c r="C1431" s="33" t="str">
        <f t="shared" si="477"/>
        <v>741621000</v>
      </c>
      <c r="D1431" s="34" t="str">
        <f t="shared" si="459"/>
        <v>74</v>
      </c>
      <c r="E1431" s="34" t="str">
        <f t="shared" si="460"/>
        <v>1</v>
      </c>
      <c r="F1431" s="34" t="str">
        <f t="shared" si="461"/>
        <v>6</v>
      </c>
      <c r="G1431" s="34" t="str">
        <f t="shared" si="462"/>
        <v>2</v>
      </c>
      <c r="H1431" s="34" t="str">
        <f t="shared" si="463"/>
        <v>1</v>
      </c>
      <c r="I1431" s="34" t="str">
        <f t="shared" si="464"/>
        <v>0</v>
      </c>
      <c r="J1431" s="34" t="str">
        <f t="shared" si="465"/>
        <v>0</v>
      </c>
      <c r="K1431" s="34" t="str">
        <f t="shared" si="466"/>
        <v>0</v>
      </c>
      <c r="L1431" s="34" t="s">
        <v>5827</v>
      </c>
      <c r="M1431" s="35" t="s">
        <v>2208</v>
      </c>
      <c r="N1431" s="35" t="s">
        <v>261</v>
      </c>
      <c r="O1431" s="37" t="s">
        <v>19</v>
      </c>
      <c r="P1431" s="55" t="s">
        <v>136</v>
      </c>
      <c r="Q1431" s="55" t="s">
        <v>8</v>
      </c>
      <c r="R1431" s="55">
        <v>1</v>
      </c>
      <c r="S1431" s="55" t="s">
        <v>138</v>
      </c>
      <c r="T1431" s="55" t="s">
        <v>138</v>
      </c>
      <c r="U1431" s="37">
        <v>2</v>
      </c>
      <c r="V1431" s="37">
        <v>4</v>
      </c>
      <c r="W1431" s="55" t="s">
        <v>2204</v>
      </c>
      <c r="X1431" s="55" t="s">
        <v>2204</v>
      </c>
      <c r="Y1431" s="55">
        <v>0</v>
      </c>
      <c r="Z1431" s="58">
        <v>0</v>
      </c>
      <c r="AA1431" s="58" t="s">
        <v>2204</v>
      </c>
      <c r="AB1431" s="58" t="s">
        <v>2204</v>
      </c>
      <c r="AC1431" s="58" t="s">
        <v>8</v>
      </c>
      <c r="AD1431" s="55">
        <v>2</v>
      </c>
      <c r="AE1431" s="37" t="s">
        <v>2208</v>
      </c>
      <c r="AF1431" s="37" t="s">
        <v>2208</v>
      </c>
      <c r="AG1431" s="27"/>
      <c r="AH1431" s="30" t="s">
        <v>8</v>
      </c>
      <c r="AI1431" s="39"/>
      <c r="AJ1431" s="39" t="b">
        <f t="shared" si="478"/>
        <v>0</v>
      </c>
      <c r="AK1431" s="39" t="str">
        <f>O1431&amp;Q1431&amp;R1431&amp;U1431&amp;V1431&amp;Y1431&amp;Z1431&amp;AC1431&amp;AD1431</f>
        <v>C11240012</v>
      </c>
      <c r="AL1431" s="40">
        <v>741621</v>
      </c>
      <c r="AM1431" s="41" t="b">
        <f>C1431&lt;&gt;AK1431</f>
        <v>1</v>
      </c>
      <c r="AN1431" s="30" t="str">
        <f>N1431&amp;AK1431</f>
        <v>J9FC11240012</v>
      </c>
      <c r="AO1431" s="30"/>
      <c r="AP1431" s="31"/>
      <c r="AQ1431" s="31"/>
      <c r="AR1431" s="31">
        <f t="shared" si="467"/>
        <v>1</v>
      </c>
      <c r="AS1431" s="31" t="str">
        <f>IF(IFERROR(VLOOKUP(AE1431,#REF!,1,0),"")&lt;&gt;"",1,"")</f>
        <v/>
      </c>
      <c r="AT1431" s="31" t="str">
        <f>IF(IFERROR(VLOOKUP(AE1431,#REF!,1,0),"")&lt;&gt;"",1,"")</f>
        <v/>
      </c>
      <c r="AU1431" s="31" t="str">
        <f>IF(IFERROR(VLOOKUP(AE1431,#REF!,1,0),"")&lt;&gt;"",1,"")</f>
        <v/>
      </c>
      <c r="AV1431" s="31" t="str">
        <f>IF(IFERROR(VLOOKUP(AE1431,#REF!,1,0),"")&lt;&gt;"",1,"")</f>
        <v/>
      </c>
      <c r="AW1431" s="31" t="str">
        <f>IF(IFERROR(VLOOKUP(AE1431,#REF!,1,0),"")&lt;&gt;"",1,"")</f>
        <v/>
      </c>
      <c r="AX1431" s="31" t="str">
        <f>IF(IFERROR(VLOOKUP(AE1431,#REF!,1,0),"")&lt;&gt;"",1,"")</f>
        <v/>
      </c>
      <c r="AY1431" s="31" t="str">
        <f>IF(IFERROR(VLOOKUP(AE1431,#REF!,1,0),"")&lt;&gt;"",1,"")</f>
        <v/>
      </c>
      <c r="AZ1431" s="31" t="str">
        <f>IF(IFERROR(VLOOKUP(AE1431,#REF!,1,0),"")&lt;&gt;"",1,"")</f>
        <v/>
      </c>
      <c r="BA1431" s="31" t="str">
        <f>IF(IFERROR(VLOOKUP(AE1431,#REF!,1,0),"")&lt;&gt;"",1,"")</f>
        <v/>
      </c>
      <c r="BB1431" s="31" t="str">
        <f>IF(IFERROR(VLOOKUP(AE1431,#REF!,1,0),"")&lt;&gt;"",1,"")</f>
        <v/>
      </c>
      <c r="BC1431" s="31" t="str">
        <f>IF(IFERROR(VLOOKUP(AE1431,#REF!,1,0),"")&lt;&gt;"",1,"")</f>
        <v/>
      </c>
      <c r="BD1431" s="31" t="str">
        <f>IF(IFERROR(VLOOKUP(AE1431,#REF!,1,0),"")&lt;&gt;"",1,"")</f>
        <v/>
      </c>
      <c r="BE1431" s="32">
        <f t="shared" si="411"/>
        <v>1</v>
      </c>
    </row>
    <row r="1432" spans="1:57" ht="16">
      <c r="A1432" s="33">
        <v>2169</v>
      </c>
      <c r="B1432" s="33">
        <v>741912</v>
      </c>
      <c r="C1432" s="33" t="str">
        <f t="shared" si="477"/>
        <v>741912000</v>
      </c>
      <c r="D1432" s="34" t="str">
        <f t="shared" si="459"/>
        <v>74</v>
      </c>
      <c r="E1432" s="34" t="str">
        <f t="shared" si="460"/>
        <v>1</v>
      </c>
      <c r="F1432" s="34" t="str">
        <f t="shared" si="461"/>
        <v>9</v>
      </c>
      <c r="G1432" s="34" t="str">
        <f t="shared" si="462"/>
        <v>1</v>
      </c>
      <c r="H1432" s="34" t="str">
        <f t="shared" si="463"/>
        <v>2</v>
      </c>
      <c r="I1432" s="34" t="str">
        <f t="shared" si="464"/>
        <v>0</v>
      </c>
      <c r="J1432" s="34" t="str">
        <f t="shared" si="465"/>
        <v>0</v>
      </c>
      <c r="K1432" s="34" t="str">
        <f t="shared" si="466"/>
        <v>0</v>
      </c>
      <c r="L1432" s="34" t="s">
        <v>5828</v>
      </c>
      <c r="M1432" s="35" t="s">
        <v>2209</v>
      </c>
      <c r="N1432" s="35" t="s">
        <v>261</v>
      </c>
      <c r="O1432" s="37" t="s">
        <v>19</v>
      </c>
      <c r="P1432" s="55" t="s">
        <v>136</v>
      </c>
      <c r="Q1432" s="55" t="s">
        <v>8</v>
      </c>
      <c r="R1432" s="55">
        <v>1</v>
      </c>
      <c r="S1432" s="55" t="s">
        <v>138</v>
      </c>
      <c r="T1432" s="55" t="s">
        <v>138</v>
      </c>
      <c r="U1432" s="37">
        <v>2</v>
      </c>
      <c r="V1432" s="37">
        <v>4</v>
      </c>
      <c r="W1432" s="55" t="s">
        <v>2204</v>
      </c>
      <c r="X1432" s="55" t="s">
        <v>2204</v>
      </c>
      <c r="Y1432" s="55">
        <v>0</v>
      </c>
      <c r="Z1432" s="58">
        <v>0</v>
      </c>
      <c r="AA1432" s="58" t="s">
        <v>2204</v>
      </c>
      <c r="AB1432" s="58" t="s">
        <v>2204</v>
      </c>
      <c r="AC1432" s="58" t="s">
        <v>8</v>
      </c>
      <c r="AD1432" s="55">
        <v>3</v>
      </c>
      <c r="AE1432" s="42" t="s">
        <v>2209</v>
      </c>
      <c r="AF1432" s="42" t="s">
        <v>2209</v>
      </c>
      <c r="AG1432" s="27"/>
      <c r="AH1432" s="30" t="s">
        <v>8</v>
      </c>
      <c r="AI1432" s="39"/>
      <c r="AJ1432" s="39" t="b">
        <f t="shared" si="478"/>
        <v>0</v>
      </c>
      <c r="AK1432" s="39" t="str">
        <f>O1432&amp;Q1432&amp;R1432&amp;U1432&amp;V1432&amp;Y1432&amp;Z1432&amp;AC1432&amp;AD1432</f>
        <v>C11240013</v>
      </c>
      <c r="AL1432" s="40">
        <v>741912</v>
      </c>
      <c r="AM1432" s="41" t="b">
        <f>C1432&lt;&gt;AK1432</f>
        <v>1</v>
      </c>
      <c r="AN1432" s="30" t="str">
        <f>N1432&amp;AK1432</f>
        <v>J9FC11240013</v>
      </c>
      <c r="AO1432" s="30"/>
      <c r="AP1432" s="31"/>
      <c r="AQ1432" s="31"/>
      <c r="AR1432" s="31">
        <f t="shared" si="467"/>
        <v>1</v>
      </c>
      <c r="AS1432" s="31" t="str">
        <f>IF(IFERROR(VLOOKUP(AE1432,#REF!,1,0),"")&lt;&gt;"",1,"")</f>
        <v/>
      </c>
      <c r="AT1432" s="31" t="str">
        <f>IF(IFERROR(VLOOKUP(AE1432,#REF!,1,0),"")&lt;&gt;"",1,"")</f>
        <v/>
      </c>
      <c r="AU1432" s="31" t="str">
        <f>IF(IFERROR(VLOOKUP(AE1432,#REF!,1,0),"")&lt;&gt;"",1,"")</f>
        <v/>
      </c>
      <c r="AV1432" s="31" t="str">
        <f>IF(IFERROR(VLOOKUP(AE1432,#REF!,1,0),"")&lt;&gt;"",1,"")</f>
        <v/>
      </c>
      <c r="AW1432" s="31" t="str">
        <f>IF(IFERROR(VLOOKUP(AE1432,#REF!,1,0),"")&lt;&gt;"",1,"")</f>
        <v/>
      </c>
      <c r="AX1432" s="31" t="str">
        <f>IF(IFERROR(VLOOKUP(AE1432,#REF!,1,0),"")&lt;&gt;"",1,"")</f>
        <v/>
      </c>
      <c r="AY1432" s="31" t="str">
        <f>IF(IFERROR(VLOOKUP(AE1432,#REF!,1,0),"")&lt;&gt;"",1,"")</f>
        <v/>
      </c>
      <c r="AZ1432" s="31" t="str">
        <f>IF(IFERROR(VLOOKUP(AE1432,#REF!,1,0),"")&lt;&gt;"",1,"")</f>
        <v/>
      </c>
      <c r="BA1432" s="31" t="str">
        <f>IF(IFERROR(VLOOKUP(AE1432,#REF!,1,0),"")&lt;&gt;"",1,"")</f>
        <v/>
      </c>
      <c r="BB1432" s="31" t="str">
        <f>IF(IFERROR(VLOOKUP(AE1432,#REF!,1,0),"")&lt;&gt;"",1,"")</f>
        <v/>
      </c>
      <c r="BC1432" s="31" t="str">
        <f>IF(IFERROR(VLOOKUP(AE1432,#REF!,1,0),"")&lt;&gt;"",1,"")</f>
        <v/>
      </c>
      <c r="BD1432" s="31" t="str">
        <f>IF(IFERROR(VLOOKUP(AE1432,#REF!,1,0),"")&lt;&gt;"",1,"")</f>
        <v/>
      </c>
      <c r="BE1432" s="32">
        <f t="shared" si="411"/>
        <v>1</v>
      </c>
    </row>
    <row r="1433" spans="1:57" ht="16">
      <c r="A1433" s="33">
        <v>2086</v>
      </c>
      <c r="B1433" s="33">
        <v>74171516</v>
      </c>
      <c r="C1433" s="33" t="str">
        <f t="shared" si="477"/>
        <v>741715160</v>
      </c>
      <c r="D1433" s="34" t="str">
        <f t="shared" si="459"/>
        <v>74</v>
      </c>
      <c r="E1433" s="34" t="str">
        <f t="shared" si="460"/>
        <v>1</v>
      </c>
      <c r="F1433" s="34" t="str">
        <f t="shared" si="461"/>
        <v>7</v>
      </c>
      <c r="G1433" s="34" t="str">
        <f t="shared" si="462"/>
        <v>1</v>
      </c>
      <c r="H1433" s="34" t="str">
        <f t="shared" si="463"/>
        <v>5</v>
      </c>
      <c r="I1433" s="34" t="str">
        <f t="shared" si="464"/>
        <v>1</v>
      </c>
      <c r="J1433" s="34" t="str">
        <f t="shared" si="465"/>
        <v>6</v>
      </c>
      <c r="K1433" s="34" t="str">
        <f t="shared" si="466"/>
        <v>0</v>
      </c>
      <c r="L1433" s="34" t="s">
        <v>5829</v>
      </c>
      <c r="M1433" s="35" t="s">
        <v>2210</v>
      </c>
      <c r="N1433" s="35" t="s">
        <v>261</v>
      </c>
      <c r="O1433" s="37" t="s">
        <v>19</v>
      </c>
      <c r="P1433" s="55" t="s">
        <v>136</v>
      </c>
      <c r="Q1433" s="55" t="s">
        <v>8</v>
      </c>
      <c r="R1433" s="55">
        <v>1</v>
      </c>
      <c r="S1433" s="55" t="s">
        <v>138</v>
      </c>
      <c r="T1433" s="55" t="s">
        <v>138</v>
      </c>
      <c r="U1433" s="37">
        <v>2</v>
      </c>
      <c r="V1433" s="37">
        <v>4</v>
      </c>
      <c r="W1433" s="55" t="s">
        <v>2204</v>
      </c>
      <c r="X1433" s="55" t="s">
        <v>2204</v>
      </c>
      <c r="Y1433" s="55">
        <v>0</v>
      </c>
      <c r="Z1433" s="58">
        <v>0</v>
      </c>
      <c r="AA1433" s="58" t="s">
        <v>2204</v>
      </c>
      <c r="AB1433" s="58" t="s">
        <v>2204</v>
      </c>
      <c r="AC1433" s="58" t="s">
        <v>8</v>
      </c>
      <c r="AD1433" s="55">
        <v>4</v>
      </c>
      <c r="AE1433" s="37" t="s">
        <v>2211</v>
      </c>
      <c r="AF1433" s="37" t="s">
        <v>2212</v>
      </c>
      <c r="AG1433" s="27"/>
      <c r="AH1433" s="30" t="s">
        <v>8</v>
      </c>
      <c r="AI1433" s="39"/>
      <c r="AJ1433" s="39" t="b">
        <f t="shared" si="478"/>
        <v>0</v>
      </c>
      <c r="AK1433" s="39" t="str">
        <f>O1433&amp;Q1433&amp;R1433&amp;U1433&amp;V1433&amp;Y1433&amp;Z1433&amp;AC1433&amp;AD1433</f>
        <v>C11240014</v>
      </c>
      <c r="AL1433" s="40">
        <v>74171516</v>
      </c>
      <c r="AM1433" s="41" t="b">
        <f>C1433&lt;&gt;AK1433</f>
        <v>1</v>
      </c>
      <c r="AN1433" s="30" t="str">
        <f>N1433&amp;AK1433</f>
        <v>J9FC11240014</v>
      </c>
      <c r="AO1433" s="30"/>
      <c r="AP1433" s="31"/>
      <c r="AQ1433" s="31"/>
      <c r="AR1433" s="31">
        <f t="shared" si="467"/>
        <v>1</v>
      </c>
      <c r="AS1433" s="31" t="str">
        <f>IF(IFERROR(VLOOKUP(AE1433,#REF!,1,0),"")&lt;&gt;"",1,"")</f>
        <v/>
      </c>
      <c r="AT1433" s="31" t="str">
        <f>IF(IFERROR(VLOOKUP(AE1433,#REF!,1,0),"")&lt;&gt;"",1,"")</f>
        <v/>
      </c>
      <c r="AU1433" s="31" t="str">
        <f>IF(IFERROR(VLOOKUP(AE1433,#REF!,1,0),"")&lt;&gt;"",1,"")</f>
        <v/>
      </c>
      <c r="AV1433" s="31" t="str">
        <f>IF(IFERROR(VLOOKUP(AE1433,#REF!,1,0),"")&lt;&gt;"",1,"")</f>
        <v/>
      </c>
      <c r="AW1433" s="31" t="str">
        <f>IF(IFERROR(VLOOKUP(AE1433,#REF!,1,0),"")&lt;&gt;"",1,"")</f>
        <v/>
      </c>
      <c r="AX1433" s="31" t="str">
        <f>IF(IFERROR(VLOOKUP(AE1433,#REF!,1,0),"")&lt;&gt;"",1,"")</f>
        <v/>
      </c>
      <c r="AY1433" s="31" t="str">
        <f>IF(IFERROR(VLOOKUP(AE1433,#REF!,1,0),"")&lt;&gt;"",1,"")</f>
        <v/>
      </c>
      <c r="AZ1433" s="31" t="str">
        <f>IF(IFERROR(VLOOKUP(AE1433,#REF!,1,0),"")&lt;&gt;"",1,"")</f>
        <v/>
      </c>
      <c r="BA1433" s="31" t="str">
        <f>IF(IFERROR(VLOOKUP(AE1433,#REF!,1,0),"")&lt;&gt;"",1,"")</f>
        <v/>
      </c>
      <c r="BB1433" s="31" t="str">
        <f>IF(IFERROR(VLOOKUP(AE1433,#REF!,1,0),"")&lt;&gt;"",1,"")</f>
        <v/>
      </c>
      <c r="BC1433" s="31" t="str">
        <f>IF(IFERROR(VLOOKUP(AE1433,#REF!,1,0),"")&lt;&gt;"",1,"")</f>
        <v/>
      </c>
      <c r="BD1433" s="31" t="str">
        <f>IF(IFERROR(VLOOKUP(AE1433,#REF!,1,0),"")&lt;&gt;"",1,"")</f>
        <v/>
      </c>
      <c r="BE1433" s="32">
        <f t="shared" si="411"/>
        <v>1</v>
      </c>
    </row>
    <row r="1434" spans="1:57" ht="16">
      <c r="A1434" s="33">
        <v>1832</v>
      </c>
      <c r="B1434" s="33">
        <v>741471</v>
      </c>
      <c r="C1434" s="33" t="str">
        <f t="shared" si="477"/>
        <v>741471000</v>
      </c>
      <c r="D1434" s="34" t="str">
        <f t="shared" si="459"/>
        <v>74</v>
      </c>
      <c r="E1434" s="34" t="str">
        <f t="shared" si="460"/>
        <v>1</v>
      </c>
      <c r="F1434" s="34" t="str">
        <f t="shared" si="461"/>
        <v>4</v>
      </c>
      <c r="G1434" s="34" t="str">
        <f t="shared" si="462"/>
        <v>7</v>
      </c>
      <c r="H1434" s="34" t="str">
        <f t="shared" si="463"/>
        <v>1</v>
      </c>
      <c r="I1434" s="34" t="str">
        <f t="shared" si="464"/>
        <v>0</v>
      </c>
      <c r="J1434" s="34" t="str">
        <f t="shared" si="465"/>
        <v>0</v>
      </c>
      <c r="K1434" s="34" t="str">
        <f t="shared" si="466"/>
        <v>0</v>
      </c>
      <c r="L1434" s="34" t="s">
        <v>5830</v>
      </c>
      <c r="M1434" s="35" t="s">
        <v>2213</v>
      </c>
      <c r="N1434" s="35" t="s">
        <v>261</v>
      </c>
      <c r="O1434" s="37" t="s">
        <v>19</v>
      </c>
      <c r="P1434" s="55" t="s">
        <v>136</v>
      </c>
      <c r="Q1434" s="55" t="s">
        <v>8</v>
      </c>
      <c r="R1434" s="55">
        <v>1</v>
      </c>
      <c r="S1434" s="55" t="s">
        <v>138</v>
      </c>
      <c r="T1434" s="55" t="s">
        <v>138</v>
      </c>
      <c r="U1434" s="37">
        <v>2</v>
      </c>
      <c r="V1434" s="37">
        <v>4</v>
      </c>
      <c r="W1434" s="55" t="s">
        <v>2204</v>
      </c>
      <c r="X1434" s="55" t="s">
        <v>2204</v>
      </c>
      <c r="Y1434" s="55">
        <v>0</v>
      </c>
      <c r="Z1434" s="58">
        <v>0</v>
      </c>
      <c r="AA1434" s="58" t="s">
        <v>2204</v>
      </c>
      <c r="AB1434" s="58" t="s">
        <v>2204</v>
      </c>
      <c r="AC1434" s="58" t="s">
        <v>8</v>
      </c>
      <c r="AD1434" s="55">
        <v>5</v>
      </c>
      <c r="AE1434" s="57" t="s">
        <v>2213</v>
      </c>
      <c r="AF1434" s="57" t="s">
        <v>2213</v>
      </c>
      <c r="AG1434" s="27"/>
      <c r="AH1434" s="30" t="s">
        <v>8</v>
      </c>
      <c r="AI1434" s="39"/>
      <c r="AJ1434" s="39" t="b">
        <f t="shared" si="478"/>
        <v>0</v>
      </c>
      <c r="AK1434" s="39" t="str">
        <f>O1434&amp;Q1434&amp;R1434&amp;U1434&amp;V1434&amp;Y1434&amp;Z1434&amp;AC1434&amp;AD1434</f>
        <v>C11240015</v>
      </c>
      <c r="AL1434" s="40">
        <v>741471</v>
      </c>
      <c r="AM1434" s="41" t="b">
        <f>C1434&lt;&gt;AK1434</f>
        <v>1</v>
      </c>
      <c r="AN1434" s="30" t="str">
        <f>N1434&amp;AK1434</f>
        <v>J9FC11240015</v>
      </c>
      <c r="AO1434" s="30"/>
      <c r="AP1434" s="31"/>
      <c r="AQ1434" s="31"/>
      <c r="AR1434" s="31">
        <f t="shared" si="467"/>
        <v>1</v>
      </c>
      <c r="AS1434" s="31" t="str">
        <f>IF(IFERROR(VLOOKUP(AE1434,#REF!,1,0),"")&lt;&gt;"",1,"")</f>
        <v/>
      </c>
      <c r="AT1434" s="31" t="str">
        <f>IF(IFERROR(VLOOKUP(AE1434,#REF!,1,0),"")&lt;&gt;"",1,"")</f>
        <v/>
      </c>
      <c r="AU1434" s="31" t="str">
        <f>IF(IFERROR(VLOOKUP(AE1434,#REF!,1,0),"")&lt;&gt;"",1,"")</f>
        <v/>
      </c>
      <c r="AV1434" s="31" t="str">
        <f>IF(IFERROR(VLOOKUP(AE1434,#REF!,1,0),"")&lt;&gt;"",1,"")</f>
        <v/>
      </c>
      <c r="AW1434" s="31" t="str">
        <f>IF(IFERROR(VLOOKUP(AE1434,#REF!,1,0),"")&lt;&gt;"",1,"")</f>
        <v/>
      </c>
      <c r="AX1434" s="31" t="str">
        <f>IF(IFERROR(VLOOKUP(AE1434,#REF!,1,0),"")&lt;&gt;"",1,"")</f>
        <v/>
      </c>
      <c r="AY1434" s="31" t="str">
        <f>IF(IFERROR(VLOOKUP(AE1434,#REF!,1,0),"")&lt;&gt;"",1,"")</f>
        <v/>
      </c>
      <c r="AZ1434" s="31" t="str">
        <f>IF(IFERROR(VLOOKUP(AE1434,#REF!,1,0),"")&lt;&gt;"",1,"")</f>
        <v/>
      </c>
      <c r="BA1434" s="31" t="str">
        <f>IF(IFERROR(VLOOKUP(AE1434,#REF!,1,0),"")&lt;&gt;"",1,"")</f>
        <v/>
      </c>
      <c r="BB1434" s="31" t="str">
        <f>IF(IFERROR(VLOOKUP(AE1434,#REF!,1,0),"")&lt;&gt;"",1,"")</f>
        <v/>
      </c>
      <c r="BC1434" s="31" t="str">
        <f>IF(IFERROR(VLOOKUP(AE1434,#REF!,1,0),"")&lt;&gt;"",1,"")</f>
        <v/>
      </c>
      <c r="BD1434" s="31" t="str">
        <f>IF(IFERROR(VLOOKUP(AE1434,#REF!,1,0),"")&lt;&gt;"",1,"")</f>
        <v/>
      </c>
      <c r="BE1434" s="32">
        <f t="shared" si="411"/>
        <v>1</v>
      </c>
    </row>
    <row r="1435" spans="1:57" ht="16">
      <c r="A1435" s="33">
        <v>1873</v>
      </c>
      <c r="B1435" s="33">
        <v>741505</v>
      </c>
      <c r="C1435" s="33" t="str">
        <f t="shared" si="477"/>
        <v>741505000</v>
      </c>
      <c r="D1435" s="34" t="str">
        <f t="shared" si="459"/>
        <v>74</v>
      </c>
      <c r="E1435" s="34" t="str">
        <f t="shared" si="460"/>
        <v>1</v>
      </c>
      <c r="F1435" s="34" t="str">
        <f t="shared" si="461"/>
        <v>5</v>
      </c>
      <c r="G1435" s="34" t="str">
        <f t="shared" si="462"/>
        <v>0</v>
      </c>
      <c r="H1435" s="34" t="str">
        <f t="shared" si="463"/>
        <v>5</v>
      </c>
      <c r="I1435" s="34" t="str">
        <f t="shared" si="464"/>
        <v>0</v>
      </c>
      <c r="J1435" s="34" t="str">
        <f t="shared" si="465"/>
        <v>0</v>
      </c>
      <c r="K1435" s="34" t="str">
        <f t="shared" si="466"/>
        <v>0</v>
      </c>
      <c r="L1435" s="34" t="s">
        <v>5831</v>
      </c>
      <c r="M1435" s="35" t="s">
        <v>2214</v>
      </c>
      <c r="N1435" s="35" t="s">
        <v>261</v>
      </c>
      <c r="O1435" s="37" t="s">
        <v>19</v>
      </c>
      <c r="P1435" s="55" t="s">
        <v>136</v>
      </c>
      <c r="Q1435" s="55" t="s">
        <v>8</v>
      </c>
      <c r="R1435" s="55">
        <v>1</v>
      </c>
      <c r="S1435" s="55" t="s">
        <v>138</v>
      </c>
      <c r="T1435" s="55" t="s">
        <v>138</v>
      </c>
      <c r="U1435" s="37">
        <v>2</v>
      </c>
      <c r="V1435" s="37">
        <v>4</v>
      </c>
      <c r="W1435" s="55" t="s">
        <v>2204</v>
      </c>
      <c r="X1435" s="55" t="s">
        <v>2204</v>
      </c>
      <c r="Y1435" s="55">
        <v>0</v>
      </c>
      <c r="Z1435" s="58">
        <v>0</v>
      </c>
      <c r="AA1435" s="58" t="s">
        <v>2204</v>
      </c>
      <c r="AB1435" s="58" t="s">
        <v>2204</v>
      </c>
      <c r="AC1435" s="58" t="s">
        <v>8</v>
      </c>
      <c r="AD1435" s="55">
        <v>6</v>
      </c>
      <c r="AE1435" s="42" t="s">
        <v>2214</v>
      </c>
      <c r="AF1435" s="42" t="s">
        <v>2214</v>
      </c>
      <c r="AG1435" s="27"/>
      <c r="AH1435" s="30" t="s">
        <v>8</v>
      </c>
      <c r="AI1435" s="39"/>
      <c r="AJ1435" s="39" t="b">
        <f t="shared" si="478"/>
        <v>0</v>
      </c>
      <c r="AK1435" s="39" t="str">
        <f>O1435&amp;Q1435&amp;R1435&amp;U1435&amp;V1435&amp;Y1435&amp;Z1435&amp;AC1435&amp;AD1435</f>
        <v>C11240016</v>
      </c>
      <c r="AL1435" s="40">
        <v>741505</v>
      </c>
      <c r="AM1435" s="41" t="b">
        <f>C1435&lt;&gt;AK1435</f>
        <v>1</v>
      </c>
      <c r="AN1435" s="30" t="str">
        <f>N1435&amp;AK1435</f>
        <v>J9FC11240016</v>
      </c>
      <c r="AO1435" s="30"/>
      <c r="AP1435" s="31"/>
      <c r="AQ1435" s="31"/>
      <c r="AR1435" s="31">
        <f t="shared" si="467"/>
        <v>1</v>
      </c>
      <c r="AS1435" s="31" t="str">
        <f>IF(IFERROR(VLOOKUP(AE1435,#REF!,1,0),"")&lt;&gt;"",1,"")</f>
        <v/>
      </c>
      <c r="AT1435" s="31" t="str">
        <f>IF(IFERROR(VLOOKUP(AE1435,#REF!,1,0),"")&lt;&gt;"",1,"")</f>
        <v/>
      </c>
      <c r="AU1435" s="31" t="str">
        <f>IF(IFERROR(VLOOKUP(AE1435,#REF!,1,0),"")&lt;&gt;"",1,"")</f>
        <v/>
      </c>
      <c r="AV1435" s="31" t="str">
        <f>IF(IFERROR(VLOOKUP(AE1435,#REF!,1,0),"")&lt;&gt;"",1,"")</f>
        <v/>
      </c>
      <c r="AW1435" s="31" t="str">
        <f>IF(IFERROR(VLOOKUP(AE1435,#REF!,1,0),"")&lt;&gt;"",1,"")</f>
        <v/>
      </c>
      <c r="AX1435" s="31" t="str">
        <f>IF(IFERROR(VLOOKUP(AE1435,#REF!,1,0),"")&lt;&gt;"",1,"")</f>
        <v/>
      </c>
      <c r="AY1435" s="31" t="str">
        <f>IF(IFERROR(VLOOKUP(AE1435,#REF!,1,0),"")&lt;&gt;"",1,"")</f>
        <v/>
      </c>
      <c r="AZ1435" s="31" t="str">
        <f>IF(IFERROR(VLOOKUP(AE1435,#REF!,1,0),"")&lt;&gt;"",1,"")</f>
        <v/>
      </c>
      <c r="BA1435" s="31" t="str">
        <f>IF(IFERROR(VLOOKUP(AE1435,#REF!,1,0),"")&lt;&gt;"",1,"")</f>
        <v/>
      </c>
      <c r="BB1435" s="31" t="str">
        <f>IF(IFERROR(VLOOKUP(AE1435,#REF!,1,0),"")&lt;&gt;"",1,"")</f>
        <v/>
      </c>
      <c r="BC1435" s="31" t="str">
        <f>IF(IFERROR(VLOOKUP(AE1435,#REF!,1,0),"")&lt;&gt;"",1,"")</f>
        <v/>
      </c>
      <c r="BD1435" s="31" t="str">
        <f>IF(IFERROR(VLOOKUP(AE1435,#REF!,1,0),"")&lt;&gt;"",1,"")</f>
        <v/>
      </c>
      <c r="BE1435" s="32">
        <f t="shared" si="411"/>
        <v>1</v>
      </c>
    </row>
    <row r="1436" spans="1:57" ht="16">
      <c r="A1436" s="33">
        <v>1874</v>
      </c>
      <c r="B1436" s="33">
        <v>7415051</v>
      </c>
      <c r="C1436" s="33" t="str">
        <f t="shared" si="477"/>
        <v>741505100</v>
      </c>
      <c r="D1436" s="34" t="str">
        <f t="shared" si="459"/>
        <v>74</v>
      </c>
      <c r="E1436" s="34" t="str">
        <f t="shared" si="460"/>
        <v>1</v>
      </c>
      <c r="F1436" s="34" t="str">
        <f t="shared" si="461"/>
        <v>5</v>
      </c>
      <c r="G1436" s="34" t="str">
        <f t="shared" si="462"/>
        <v>0</v>
      </c>
      <c r="H1436" s="34" t="str">
        <f t="shared" si="463"/>
        <v>5</v>
      </c>
      <c r="I1436" s="34" t="str">
        <f t="shared" si="464"/>
        <v>1</v>
      </c>
      <c r="J1436" s="34" t="str">
        <f t="shared" si="465"/>
        <v>0</v>
      </c>
      <c r="K1436" s="34" t="str">
        <f t="shared" si="466"/>
        <v>0</v>
      </c>
      <c r="L1436" s="34" t="s">
        <v>5832</v>
      </c>
      <c r="M1436" s="35" t="s">
        <v>2215</v>
      </c>
      <c r="N1436" s="35" t="s">
        <v>261</v>
      </c>
      <c r="O1436" s="37" t="s">
        <v>19</v>
      </c>
      <c r="P1436" s="55" t="s">
        <v>136</v>
      </c>
      <c r="Q1436" s="55" t="s">
        <v>8</v>
      </c>
      <c r="R1436" s="55">
        <v>1</v>
      </c>
      <c r="S1436" s="55" t="s">
        <v>138</v>
      </c>
      <c r="T1436" s="55" t="s">
        <v>138</v>
      </c>
      <c r="U1436" s="37">
        <v>2</v>
      </c>
      <c r="V1436" s="37">
        <v>4</v>
      </c>
      <c r="W1436" s="55" t="s">
        <v>2204</v>
      </c>
      <c r="X1436" s="55" t="s">
        <v>2204</v>
      </c>
      <c r="Y1436" s="55">
        <v>0</v>
      </c>
      <c r="Z1436" s="58">
        <v>0</v>
      </c>
      <c r="AA1436" s="58" t="s">
        <v>2204</v>
      </c>
      <c r="AB1436" s="58" t="s">
        <v>2204</v>
      </c>
      <c r="AC1436" s="58" t="s">
        <v>8</v>
      </c>
      <c r="AD1436" s="55">
        <v>7</v>
      </c>
      <c r="AE1436" s="42" t="s">
        <v>2215</v>
      </c>
      <c r="AF1436" s="42" t="s">
        <v>2215</v>
      </c>
      <c r="AG1436" s="27"/>
      <c r="AH1436" s="30" t="s">
        <v>8</v>
      </c>
      <c r="AI1436" s="39"/>
      <c r="AJ1436" s="39" t="b">
        <f t="shared" si="478"/>
        <v>0</v>
      </c>
      <c r="AK1436" s="39" t="str">
        <f>O1436&amp;Q1436&amp;R1436&amp;U1436&amp;V1436&amp;Y1436&amp;Z1436&amp;AC1436&amp;AD1436</f>
        <v>C11240017</v>
      </c>
      <c r="AL1436" s="40">
        <v>7415051</v>
      </c>
      <c r="AM1436" s="41" t="b">
        <f>C1436&lt;&gt;AK1436</f>
        <v>1</v>
      </c>
      <c r="AN1436" s="30" t="str">
        <f>N1436&amp;AK1436</f>
        <v>J9FC11240017</v>
      </c>
      <c r="AO1436" s="30"/>
      <c r="AP1436" s="31"/>
      <c r="AQ1436" s="31"/>
      <c r="AR1436" s="31">
        <f t="shared" si="467"/>
        <v>1</v>
      </c>
      <c r="AS1436" s="31" t="str">
        <f>IF(IFERROR(VLOOKUP(AE1436,#REF!,1,0),"")&lt;&gt;"",1,"")</f>
        <v/>
      </c>
      <c r="AT1436" s="31" t="str">
        <f>IF(IFERROR(VLOOKUP(AE1436,#REF!,1,0),"")&lt;&gt;"",1,"")</f>
        <v/>
      </c>
      <c r="AU1436" s="31" t="str">
        <f>IF(IFERROR(VLOOKUP(AE1436,#REF!,1,0),"")&lt;&gt;"",1,"")</f>
        <v/>
      </c>
      <c r="AV1436" s="31" t="str">
        <f>IF(IFERROR(VLOOKUP(AE1436,#REF!,1,0),"")&lt;&gt;"",1,"")</f>
        <v/>
      </c>
      <c r="AW1436" s="31" t="str">
        <f>IF(IFERROR(VLOOKUP(AE1436,#REF!,1,0),"")&lt;&gt;"",1,"")</f>
        <v/>
      </c>
      <c r="AX1436" s="31" t="str">
        <f>IF(IFERROR(VLOOKUP(AE1436,#REF!,1,0),"")&lt;&gt;"",1,"")</f>
        <v/>
      </c>
      <c r="AY1436" s="31" t="str">
        <f>IF(IFERROR(VLOOKUP(AE1436,#REF!,1,0),"")&lt;&gt;"",1,"")</f>
        <v/>
      </c>
      <c r="AZ1436" s="31" t="str">
        <f>IF(IFERROR(VLOOKUP(AE1436,#REF!,1,0),"")&lt;&gt;"",1,"")</f>
        <v/>
      </c>
      <c r="BA1436" s="31" t="str">
        <f>IF(IFERROR(VLOOKUP(AE1436,#REF!,1,0),"")&lt;&gt;"",1,"")</f>
        <v/>
      </c>
      <c r="BB1436" s="31" t="str">
        <f>IF(IFERROR(VLOOKUP(AE1436,#REF!,1,0),"")&lt;&gt;"",1,"")</f>
        <v/>
      </c>
      <c r="BC1436" s="31" t="str">
        <f>IF(IFERROR(VLOOKUP(AE1436,#REF!,1,0),"")&lt;&gt;"",1,"")</f>
        <v/>
      </c>
      <c r="BD1436" s="31" t="str">
        <f>IF(IFERROR(VLOOKUP(AE1436,#REF!,1,0),"")&lt;&gt;"",1,"")</f>
        <v/>
      </c>
      <c r="BE1436" s="32">
        <f t="shared" si="411"/>
        <v>1</v>
      </c>
    </row>
    <row r="1437" spans="1:57" ht="16">
      <c r="A1437" s="33">
        <v>1875</v>
      </c>
      <c r="B1437" s="33">
        <v>7415052</v>
      </c>
      <c r="C1437" s="33" t="str">
        <f t="shared" si="477"/>
        <v>741505200</v>
      </c>
      <c r="D1437" s="34" t="str">
        <f t="shared" si="459"/>
        <v>74</v>
      </c>
      <c r="E1437" s="34" t="str">
        <f t="shared" si="460"/>
        <v>1</v>
      </c>
      <c r="F1437" s="34" t="str">
        <f t="shared" si="461"/>
        <v>5</v>
      </c>
      <c r="G1437" s="34" t="str">
        <f t="shared" si="462"/>
        <v>0</v>
      </c>
      <c r="H1437" s="34" t="str">
        <f t="shared" si="463"/>
        <v>5</v>
      </c>
      <c r="I1437" s="34" t="str">
        <f t="shared" si="464"/>
        <v>2</v>
      </c>
      <c r="J1437" s="34" t="str">
        <f t="shared" si="465"/>
        <v>0</v>
      </c>
      <c r="K1437" s="34" t="str">
        <f t="shared" si="466"/>
        <v>0</v>
      </c>
      <c r="L1437" s="34" t="s">
        <v>5833</v>
      </c>
      <c r="M1437" s="35" t="s">
        <v>2216</v>
      </c>
      <c r="N1437" s="35" t="s">
        <v>261</v>
      </c>
      <c r="O1437" s="37" t="s">
        <v>19</v>
      </c>
      <c r="P1437" s="55" t="s">
        <v>136</v>
      </c>
      <c r="Q1437" s="55" t="s">
        <v>8</v>
      </c>
      <c r="R1437" s="55">
        <v>1</v>
      </c>
      <c r="S1437" s="55" t="s">
        <v>138</v>
      </c>
      <c r="T1437" s="55" t="s">
        <v>138</v>
      </c>
      <c r="U1437" s="37">
        <v>2</v>
      </c>
      <c r="V1437" s="37">
        <v>4</v>
      </c>
      <c r="W1437" s="55" t="s">
        <v>2204</v>
      </c>
      <c r="X1437" s="55" t="s">
        <v>2204</v>
      </c>
      <c r="Y1437" s="55">
        <v>0</v>
      </c>
      <c r="Z1437" s="58">
        <v>0</v>
      </c>
      <c r="AA1437" s="58" t="s">
        <v>2204</v>
      </c>
      <c r="AB1437" s="58" t="s">
        <v>2204</v>
      </c>
      <c r="AC1437" s="58" t="s">
        <v>8</v>
      </c>
      <c r="AD1437" s="55">
        <v>8</v>
      </c>
      <c r="AE1437" s="42" t="s">
        <v>2216</v>
      </c>
      <c r="AF1437" s="42" t="s">
        <v>2216</v>
      </c>
      <c r="AG1437" s="27"/>
      <c r="AH1437" s="30" t="s">
        <v>8</v>
      </c>
      <c r="AI1437" s="39"/>
      <c r="AJ1437" s="39" t="b">
        <f t="shared" si="478"/>
        <v>0</v>
      </c>
      <c r="AK1437" s="39" t="str">
        <f>O1437&amp;Q1437&amp;R1437&amp;U1437&amp;V1437&amp;Y1437&amp;Z1437&amp;AC1437&amp;AD1437</f>
        <v>C11240018</v>
      </c>
      <c r="AL1437" s="40">
        <v>7415052</v>
      </c>
      <c r="AM1437" s="41" t="b">
        <f>C1437&lt;&gt;AK1437</f>
        <v>1</v>
      </c>
      <c r="AN1437" s="30" t="str">
        <f>N1437&amp;AK1437</f>
        <v>J9FC11240018</v>
      </c>
      <c r="AO1437" s="30"/>
      <c r="AP1437" s="31"/>
      <c r="AQ1437" s="31"/>
      <c r="AR1437" s="31">
        <f t="shared" si="467"/>
        <v>1</v>
      </c>
      <c r="AS1437" s="31" t="str">
        <f>IF(IFERROR(VLOOKUP(AE1437,#REF!,1,0),"")&lt;&gt;"",1,"")</f>
        <v/>
      </c>
      <c r="AT1437" s="31" t="str">
        <f>IF(IFERROR(VLOOKUP(AE1437,#REF!,1,0),"")&lt;&gt;"",1,"")</f>
        <v/>
      </c>
      <c r="AU1437" s="31" t="str">
        <f>IF(IFERROR(VLOOKUP(AE1437,#REF!,1,0),"")&lt;&gt;"",1,"")</f>
        <v/>
      </c>
      <c r="AV1437" s="31" t="str">
        <f>IF(IFERROR(VLOOKUP(AE1437,#REF!,1,0),"")&lt;&gt;"",1,"")</f>
        <v/>
      </c>
      <c r="AW1437" s="31" t="str">
        <f>IF(IFERROR(VLOOKUP(AE1437,#REF!,1,0),"")&lt;&gt;"",1,"")</f>
        <v/>
      </c>
      <c r="AX1437" s="31" t="str">
        <f>IF(IFERROR(VLOOKUP(AE1437,#REF!,1,0),"")&lt;&gt;"",1,"")</f>
        <v/>
      </c>
      <c r="AY1437" s="31" t="str">
        <f>IF(IFERROR(VLOOKUP(AE1437,#REF!,1,0),"")&lt;&gt;"",1,"")</f>
        <v/>
      </c>
      <c r="AZ1437" s="31" t="str">
        <f>IF(IFERROR(VLOOKUP(AE1437,#REF!,1,0),"")&lt;&gt;"",1,"")</f>
        <v/>
      </c>
      <c r="BA1437" s="31" t="str">
        <f>IF(IFERROR(VLOOKUP(AE1437,#REF!,1,0),"")&lt;&gt;"",1,"")</f>
        <v/>
      </c>
      <c r="BB1437" s="31" t="str">
        <f>IF(IFERROR(VLOOKUP(AE1437,#REF!,1,0),"")&lt;&gt;"",1,"")</f>
        <v/>
      </c>
      <c r="BC1437" s="31" t="str">
        <f>IF(IFERROR(VLOOKUP(AE1437,#REF!,1,0),"")&lt;&gt;"",1,"")</f>
        <v/>
      </c>
      <c r="BD1437" s="31" t="str">
        <f>IF(IFERROR(VLOOKUP(AE1437,#REF!,1,0),"")&lt;&gt;"",1,"")</f>
        <v/>
      </c>
      <c r="BE1437" s="32">
        <f t="shared" si="411"/>
        <v>1</v>
      </c>
    </row>
    <row r="1438" spans="1:57" ht="16">
      <c r="A1438" s="33">
        <v>1876</v>
      </c>
      <c r="B1438" s="33">
        <v>7415053</v>
      </c>
      <c r="C1438" s="33" t="str">
        <f t="shared" si="477"/>
        <v>741505300</v>
      </c>
      <c r="D1438" s="34" t="str">
        <f t="shared" si="459"/>
        <v>74</v>
      </c>
      <c r="E1438" s="34" t="str">
        <f t="shared" si="460"/>
        <v>1</v>
      </c>
      <c r="F1438" s="34" t="str">
        <f t="shared" si="461"/>
        <v>5</v>
      </c>
      <c r="G1438" s="34" t="str">
        <f t="shared" si="462"/>
        <v>0</v>
      </c>
      <c r="H1438" s="34" t="str">
        <f t="shared" si="463"/>
        <v>5</v>
      </c>
      <c r="I1438" s="34" t="str">
        <f t="shared" si="464"/>
        <v>3</v>
      </c>
      <c r="J1438" s="34" t="str">
        <f t="shared" si="465"/>
        <v>0</v>
      </c>
      <c r="K1438" s="34" t="str">
        <f t="shared" si="466"/>
        <v>0</v>
      </c>
      <c r="L1438" s="34" t="s">
        <v>5834</v>
      </c>
      <c r="M1438" s="35" t="s">
        <v>2217</v>
      </c>
      <c r="N1438" s="35" t="s">
        <v>261</v>
      </c>
      <c r="O1438" s="37" t="s">
        <v>19</v>
      </c>
      <c r="P1438" s="55" t="s">
        <v>136</v>
      </c>
      <c r="Q1438" s="55" t="s">
        <v>8</v>
      </c>
      <c r="R1438" s="55">
        <v>1</v>
      </c>
      <c r="S1438" s="55" t="s">
        <v>138</v>
      </c>
      <c r="T1438" s="55" t="s">
        <v>138</v>
      </c>
      <c r="U1438" s="37">
        <v>2</v>
      </c>
      <c r="V1438" s="37">
        <v>4</v>
      </c>
      <c r="W1438" s="55" t="s">
        <v>2204</v>
      </c>
      <c r="X1438" s="55" t="s">
        <v>2204</v>
      </c>
      <c r="Y1438" s="55">
        <v>0</v>
      </c>
      <c r="Z1438" s="58">
        <v>0</v>
      </c>
      <c r="AA1438" s="58" t="s">
        <v>2204</v>
      </c>
      <c r="AB1438" s="58" t="s">
        <v>2204</v>
      </c>
      <c r="AC1438" s="58" t="s">
        <v>8</v>
      </c>
      <c r="AD1438" s="55">
        <v>9</v>
      </c>
      <c r="AE1438" s="42" t="s">
        <v>2217</v>
      </c>
      <c r="AF1438" s="42" t="s">
        <v>2217</v>
      </c>
      <c r="AG1438" s="27"/>
      <c r="AH1438" s="30" t="s">
        <v>8</v>
      </c>
      <c r="AI1438" s="39"/>
      <c r="AJ1438" s="39" t="b">
        <f t="shared" si="478"/>
        <v>0</v>
      </c>
      <c r="AK1438" s="39" t="str">
        <f>O1438&amp;Q1438&amp;R1438&amp;U1438&amp;V1438&amp;Y1438&amp;Z1438&amp;AC1438&amp;AD1438</f>
        <v>C11240019</v>
      </c>
      <c r="AL1438" s="40">
        <v>7415053</v>
      </c>
      <c r="AM1438" s="41" t="b">
        <f>C1438&lt;&gt;AK1438</f>
        <v>1</v>
      </c>
      <c r="AN1438" s="30" t="str">
        <f>N1438&amp;AK1438</f>
        <v>J9FC11240019</v>
      </c>
      <c r="AO1438" s="30"/>
      <c r="AP1438" s="31"/>
      <c r="AQ1438" s="31"/>
      <c r="AR1438" s="31">
        <f t="shared" si="467"/>
        <v>1</v>
      </c>
      <c r="AS1438" s="31" t="str">
        <f>IF(IFERROR(VLOOKUP(AE1438,#REF!,1,0),"")&lt;&gt;"",1,"")</f>
        <v/>
      </c>
      <c r="AT1438" s="31" t="str">
        <f>IF(IFERROR(VLOOKUP(AE1438,#REF!,1,0),"")&lt;&gt;"",1,"")</f>
        <v/>
      </c>
      <c r="AU1438" s="31" t="str">
        <f>IF(IFERROR(VLOOKUP(AE1438,#REF!,1,0),"")&lt;&gt;"",1,"")</f>
        <v/>
      </c>
      <c r="AV1438" s="31" t="str">
        <f>IF(IFERROR(VLOOKUP(AE1438,#REF!,1,0),"")&lt;&gt;"",1,"")</f>
        <v/>
      </c>
      <c r="AW1438" s="31" t="str">
        <f>IF(IFERROR(VLOOKUP(AE1438,#REF!,1,0),"")&lt;&gt;"",1,"")</f>
        <v/>
      </c>
      <c r="AX1438" s="31" t="str">
        <f>IF(IFERROR(VLOOKUP(AE1438,#REF!,1,0),"")&lt;&gt;"",1,"")</f>
        <v/>
      </c>
      <c r="AY1438" s="31" t="str">
        <f>IF(IFERROR(VLOOKUP(AE1438,#REF!,1,0),"")&lt;&gt;"",1,"")</f>
        <v/>
      </c>
      <c r="AZ1438" s="31" t="str">
        <f>IF(IFERROR(VLOOKUP(AE1438,#REF!,1,0),"")&lt;&gt;"",1,"")</f>
        <v/>
      </c>
      <c r="BA1438" s="31" t="str">
        <f>IF(IFERROR(VLOOKUP(AE1438,#REF!,1,0),"")&lt;&gt;"",1,"")</f>
        <v/>
      </c>
      <c r="BB1438" s="31" t="str">
        <f>IF(IFERROR(VLOOKUP(AE1438,#REF!,1,0),"")&lt;&gt;"",1,"")</f>
        <v/>
      </c>
      <c r="BC1438" s="31" t="str">
        <f>IF(IFERROR(VLOOKUP(AE1438,#REF!,1,0),"")&lt;&gt;"",1,"")</f>
        <v/>
      </c>
      <c r="BD1438" s="31" t="str">
        <f>IF(IFERROR(VLOOKUP(AE1438,#REF!,1,0),"")&lt;&gt;"",1,"")</f>
        <v/>
      </c>
      <c r="BE1438" s="32">
        <f t="shared" si="411"/>
        <v>1</v>
      </c>
    </row>
    <row r="1439" spans="1:57" ht="16">
      <c r="A1439" s="33">
        <v>1877</v>
      </c>
      <c r="B1439" s="33">
        <v>7415054</v>
      </c>
      <c r="C1439" s="33" t="str">
        <f t="shared" si="477"/>
        <v>741505400</v>
      </c>
      <c r="D1439" s="34" t="str">
        <f t="shared" si="459"/>
        <v>74</v>
      </c>
      <c r="E1439" s="34" t="str">
        <f t="shared" si="460"/>
        <v>1</v>
      </c>
      <c r="F1439" s="34" t="str">
        <f t="shared" si="461"/>
        <v>5</v>
      </c>
      <c r="G1439" s="34" t="str">
        <f t="shared" si="462"/>
        <v>0</v>
      </c>
      <c r="H1439" s="34" t="str">
        <f t="shared" si="463"/>
        <v>5</v>
      </c>
      <c r="I1439" s="34" t="str">
        <f t="shared" si="464"/>
        <v>4</v>
      </c>
      <c r="J1439" s="34" t="str">
        <f t="shared" si="465"/>
        <v>0</v>
      </c>
      <c r="K1439" s="34" t="str">
        <f t="shared" si="466"/>
        <v>0</v>
      </c>
      <c r="L1439" s="34" t="s">
        <v>5835</v>
      </c>
      <c r="M1439" s="35" t="s">
        <v>2218</v>
      </c>
      <c r="N1439" s="35" t="s">
        <v>261</v>
      </c>
      <c r="O1439" s="37" t="s">
        <v>19</v>
      </c>
      <c r="P1439" s="55" t="s">
        <v>136</v>
      </c>
      <c r="Q1439" s="55" t="s">
        <v>8</v>
      </c>
      <c r="R1439" s="55">
        <v>1</v>
      </c>
      <c r="S1439" s="55" t="s">
        <v>138</v>
      </c>
      <c r="T1439" s="55" t="s">
        <v>138</v>
      </c>
      <c r="U1439" s="37">
        <v>2</v>
      </c>
      <c r="V1439" s="37">
        <v>4</v>
      </c>
      <c r="W1439" s="55" t="s">
        <v>2204</v>
      </c>
      <c r="X1439" s="55" t="s">
        <v>2204</v>
      </c>
      <c r="Y1439" s="55">
        <v>0</v>
      </c>
      <c r="Z1439" s="58">
        <v>0</v>
      </c>
      <c r="AA1439" s="58" t="s">
        <v>2204</v>
      </c>
      <c r="AB1439" s="58" t="s">
        <v>2204</v>
      </c>
      <c r="AC1439" s="58" t="s">
        <v>15</v>
      </c>
      <c r="AD1439" s="55">
        <v>1</v>
      </c>
      <c r="AE1439" s="42" t="s">
        <v>2218</v>
      </c>
      <c r="AF1439" s="42" t="s">
        <v>2218</v>
      </c>
      <c r="AG1439" s="27"/>
      <c r="AH1439" s="30" t="s">
        <v>8</v>
      </c>
      <c r="AI1439" s="39"/>
      <c r="AJ1439" s="39" t="b">
        <f t="shared" si="478"/>
        <v>0</v>
      </c>
      <c r="AK1439" s="39" t="str">
        <f>O1439&amp;Q1439&amp;R1439&amp;U1439&amp;V1439&amp;Y1439&amp;Z1439&amp;AC1439&amp;AD1439</f>
        <v>C11240021</v>
      </c>
      <c r="AL1439" s="40">
        <v>7415054</v>
      </c>
      <c r="AM1439" s="41" t="b">
        <f>C1439&lt;&gt;AK1439</f>
        <v>1</v>
      </c>
      <c r="AN1439" s="30" t="str">
        <f>N1439&amp;AK1439</f>
        <v>J9FC11240021</v>
      </c>
      <c r="AO1439" s="30"/>
      <c r="AP1439" s="31"/>
      <c r="AQ1439" s="31"/>
      <c r="AR1439" s="31">
        <f t="shared" si="467"/>
        <v>1</v>
      </c>
      <c r="AS1439" s="31" t="str">
        <f>IF(IFERROR(VLOOKUP(AE1439,#REF!,1,0),"")&lt;&gt;"",1,"")</f>
        <v/>
      </c>
      <c r="AT1439" s="31" t="str">
        <f>IF(IFERROR(VLOOKUP(AE1439,#REF!,1,0),"")&lt;&gt;"",1,"")</f>
        <v/>
      </c>
      <c r="AU1439" s="31" t="str">
        <f>IF(IFERROR(VLOOKUP(AE1439,#REF!,1,0),"")&lt;&gt;"",1,"")</f>
        <v/>
      </c>
      <c r="AV1439" s="31" t="str">
        <f>IF(IFERROR(VLOOKUP(AE1439,#REF!,1,0),"")&lt;&gt;"",1,"")</f>
        <v/>
      </c>
      <c r="AW1439" s="31" t="str">
        <f>IF(IFERROR(VLOOKUP(AE1439,#REF!,1,0),"")&lt;&gt;"",1,"")</f>
        <v/>
      </c>
      <c r="AX1439" s="31" t="str">
        <f>IF(IFERROR(VLOOKUP(AE1439,#REF!,1,0),"")&lt;&gt;"",1,"")</f>
        <v/>
      </c>
      <c r="AY1439" s="31" t="str">
        <f>IF(IFERROR(VLOOKUP(AE1439,#REF!,1,0),"")&lt;&gt;"",1,"")</f>
        <v/>
      </c>
      <c r="AZ1439" s="31" t="str">
        <f>IF(IFERROR(VLOOKUP(AE1439,#REF!,1,0),"")&lt;&gt;"",1,"")</f>
        <v/>
      </c>
      <c r="BA1439" s="31" t="str">
        <f>IF(IFERROR(VLOOKUP(AE1439,#REF!,1,0),"")&lt;&gt;"",1,"")</f>
        <v/>
      </c>
      <c r="BB1439" s="31" t="str">
        <f>IF(IFERROR(VLOOKUP(AE1439,#REF!,1,0),"")&lt;&gt;"",1,"")</f>
        <v/>
      </c>
      <c r="BC1439" s="31" t="str">
        <f>IF(IFERROR(VLOOKUP(AE1439,#REF!,1,0),"")&lt;&gt;"",1,"")</f>
        <v/>
      </c>
      <c r="BD1439" s="31" t="str">
        <f>IF(IFERROR(VLOOKUP(AE1439,#REF!,1,0),"")&lt;&gt;"",1,"")</f>
        <v/>
      </c>
      <c r="BE1439" s="32">
        <f t="shared" si="411"/>
        <v>1</v>
      </c>
    </row>
    <row r="1440" spans="1:57" ht="16">
      <c r="A1440" s="43">
        <v>1878</v>
      </c>
      <c r="B1440" s="43">
        <v>7415059</v>
      </c>
      <c r="C1440" s="43" t="str">
        <f t="shared" si="477"/>
        <v>741505900</v>
      </c>
      <c r="D1440" s="44" t="str">
        <f t="shared" si="459"/>
        <v>74</v>
      </c>
      <c r="E1440" s="44" t="str">
        <f t="shared" si="460"/>
        <v>1</v>
      </c>
      <c r="F1440" s="44" t="str">
        <f t="shared" si="461"/>
        <v>5</v>
      </c>
      <c r="G1440" s="44" t="str">
        <f t="shared" si="462"/>
        <v>0</v>
      </c>
      <c r="H1440" s="44" t="str">
        <f t="shared" si="463"/>
        <v>5</v>
      </c>
      <c r="I1440" s="44" t="str">
        <f t="shared" si="464"/>
        <v>9</v>
      </c>
      <c r="J1440" s="44" t="str">
        <f t="shared" si="465"/>
        <v>0</v>
      </c>
      <c r="K1440" s="44" t="str">
        <f t="shared" si="466"/>
        <v>0</v>
      </c>
      <c r="L1440" s="44"/>
      <c r="M1440" s="45" t="s">
        <v>2219</v>
      </c>
      <c r="N1440" s="45"/>
      <c r="O1440" s="46" t="s">
        <v>19</v>
      </c>
      <c r="P1440" s="47" t="s">
        <v>136</v>
      </c>
      <c r="Q1440" s="47" t="s">
        <v>8</v>
      </c>
      <c r="R1440" s="47"/>
      <c r="S1440" s="47" t="s">
        <v>138</v>
      </c>
      <c r="T1440" s="60" t="s">
        <v>138</v>
      </c>
      <c r="U1440" s="48">
        <v>2</v>
      </c>
      <c r="V1440" s="48">
        <v>4</v>
      </c>
      <c r="W1440" s="47"/>
      <c r="X1440" s="47" t="s">
        <v>2204</v>
      </c>
      <c r="Y1440" s="47">
        <v>0</v>
      </c>
      <c r="Z1440" s="61">
        <v>0</v>
      </c>
      <c r="AA1440" s="61"/>
      <c r="AB1440" s="61" t="s">
        <v>2204</v>
      </c>
      <c r="AC1440" s="61" t="s">
        <v>8</v>
      </c>
      <c r="AD1440" s="47" t="s">
        <v>8</v>
      </c>
      <c r="AE1440" s="50" t="s">
        <v>2219</v>
      </c>
      <c r="AF1440" s="51"/>
      <c r="AG1440" s="51" t="s">
        <v>8</v>
      </c>
      <c r="AH1440" s="52" t="s">
        <v>8</v>
      </c>
      <c r="AI1440" s="39"/>
      <c r="AJ1440" s="39"/>
      <c r="AK1440" s="39" t="e">
        <f>O1440&amp;Q1440&amp;#REF!&amp;U1440&amp;V1440&amp;Y1440&amp;Z1440&amp;AC1440&amp;AD1440</f>
        <v>#REF!</v>
      </c>
      <c r="AL1440" s="43">
        <v>7415059</v>
      </c>
      <c r="AM1440" s="44" t="e">
        <f>C1440&lt;&gt;AK1440</f>
        <v>#REF!</v>
      </c>
      <c r="AN1440" s="52"/>
      <c r="AO1440" s="52"/>
      <c r="AP1440" s="53"/>
      <c r="AQ1440" s="53"/>
      <c r="AR1440" s="53">
        <f t="shared" si="467"/>
        <v>1</v>
      </c>
      <c r="AS1440" s="53" t="str">
        <f>IF(IFERROR(VLOOKUP(AE1440,#REF!,1,0),"")&lt;&gt;"",1,"")</f>
        <v/>
      </c>
      <c r="AT1440" s="53" t="str">
        <f>IF(IFERROR(VLOOKUP(AE1440,#REF!,1,0),"")&lt;&gt;"",1,"")</f>
        <v/>
      </c>
      <c r="AU1440" s="53" t="str">
        <f>IF(IFERROR(VLOOKUP(AE1440,#REF!,1,0),"")&lt;&gt;"",1,"")</f>
        <v/>
      </c>
      <c r="AV1440" s="53" t="str">
        <f>IF(IFERROR(VLOOKUP(AE1440,#REF!,1,0),"")&lt;&gt;"",1,"")</f>
        <v/>
      </c>
      <c r="AW1440" s="53" t="str">
        <f>IF(IFERROR(VLOOKUP(AE1440,#REF!,1,0),"")&lt;&gt;"",1,"")</f>
        <v/>
      </c>
      <c r="AX1440" s="53" t="str">
        <f>IF(IFERROR(VLOOKUP(AE1440,#REF!,1,0),"")&lt;&gt;"",1,"")</f>
        <v/>
      </c>
      <c r="AY1440" s="53" t="str">
        <f>IF(IFERROR(VLOOKUP(AE1440,#REF!,1,0),"")&lt;&gt;"",1,"")</f>
        <v/>
      </c>
      <c r="AZ1440" s="53" t="str">
        <f>IF(IFERROR(VLOOKUP(AE1440,#REF!,1,0),"")&lt;&gt;"",1,"")</f>
        <v/>
      </c>
      <c r="BA1440" s="53" t="str">
        <f>IF(IFERROR(VLOOKUP(AE1440,#REF!,1,0),"")&lt;&gt;"",1,"")</f>
        <v/>
      </c>
      <c r="BB1440" s="53" t="str">
        <f>IF(IFERROR(VLOOKUP(AE1440,#REF!,1,0),"")&lt;&gt;"",1,"")</f>
        <v/>
      </c>
      <c r="BC1440" s="53" t="str">
        <f>IF(IFERROR(VLOOKUP(AE1440,#REF!,1,0),"")&lt;&gt;"",1,"")</f>
        <v/>
      </c>
      <c r="BD1440" s="53" t="str">
        <f>IF(IFERROR(VLOOKUP(AE1440,#REF!,1,0),"")&lt;&gt;"",1,"")</f>
        <v/>
      </c>
      <c r="BE1440" s="54">
        <f t="shared" si="411"/>
        <v>1</v>
      </c>
    </row>
    <row r="1441" spans="1:57" ht="17">
      <c r="A1441" s="137">
        <v>754</v>
      </c>
      <c r="B1441" s="137">
        <v>71121</v>
      </c>
      <c r="C1441" s="137" t="str">
        <f t="shared" si="477"/>
        <v>711210000</v>
      </c>
      <c r="D1441" s="138" t="str">
        <f t="shared" si="459"/>
        <v>71</v>
      </c>
      <c r="E1441" s="138" t="str">
        <f t="shared" si="460"/>
        <v>1</v>
      </c>
      <c r="F1441" s="138" t="str">
        <f t="shared" si="461"/>
        <v>2</v>
      </c>
      <c r="G1441" s="138" t="str">
        <f t="shared" si="462"/>
        <v>1</v>
      </c>
      <c r="H1441" s="138" t="str">
        <f t="shared" si="463"/>
        <v>0</v>
      </c>
      <c r="I1441" s="138" t="str">
        <f t="shared" si="464"/>
        <v>0</v>
      </c>
      <c r="J1441" s="138" t="str">
        <f t="shared" si="465"/>
        <v>0</v>
      </c>
      <c r="K1441" s="138" t="str">
        <f t="shared" si="466"/>
        <v>0</v>
      </c>
      <c r="L1441" s="138" t="s">
        <v>5836</v>
      </c>
      <c r="M1441" s="139" t="s">
        <v>2220</v>
      </c>
      <c r="N1441" s="139" t="s">
        <v>261</v>
      </c>
      <c r="O1441" s="141" t="s">
        <v>19</v>
      </c>
      <c r="P1441" s="141" t="s">
        <v>136</v>
      </c>
      <c r="Q1441" s="141" t="s">
        <v>8</v>
      </c>
      <c r="R1441" s="141">
        <v>1</v>
      </c>
      <c r="S1441" s="141" t="s">
        <v>138</v>
      </c>
      <c r="T1441" s="141" t="s">
        <v>138</v>
      </c>
      <c r="U1441" s="141">
        <v>2</v>
      </c>
      <c r="V1441" s="141">
        <v>4</v>
      </c>
      <c r="W1441" s="141" t="s">
        <v>2204</v>
      </c>
      <c r="X1441" s="141" t="s">
        <v>2204</v>
      </c>
      <c r="Y1441" s="141">
        <v>1</v>
      </c>
      <c r="Z1441" s="140">
        <v>1</v>
      </c>
      <c r="AA1441" s="140" t="s">
        <v>2220</v>
      </c>
      <c r="AB1441" s="140" t="s">
        <v>2220</v>
      </c>
      <c r="AC1441" s="140" t="s">
        <v>66</v>
      </c>
      <c r="AD1441" s="141" t="s">
        <v>66</v>
      </c>
      <c r="AE1441" s="144" t="s">
        <v>2220</v>
      </c>
      <c r="AF1441" s="144" t="s">
        <v>2220</v>
      </c>
      <c r="AG1441" s="134"/>
      <c r="AH1441" s="142"/>
      <c r="AI1441" s="143"/>
      <c r="AJ1441" s="143" t="b">
        <f t="shared" ref="AJ1441:AJ1446" si="479">IF(OR(AS1441=1,AT1441=1,AU1441=1,AV1441=1,AW1441=1,AX1441=1,AY1441=1,AZ1441=1,BA1441=1,BB1441=1,BC1441=1,BD1441=1),TRUE,FALSE)</f>
        <v>0</v>
      </c>
      <c r="AK1441" s="143" t="str">
        <f>O1441&amp;Q1441&amp;R1441&amp;U1441&amp;V1441&amp;Y1441&amp;Z1441&amp;AC1441&amp;AD1441</f>
        <v>C11241100</v>
      </c>
      <c r="AL1441" s="40">
        <v>71121</v>
      </c>
      <c r="AM1441" s="41" t="b">
        <f>C1441&lt;&gt;AK1441</f>
        <v>1</v>
      </c>
      <c r="AN1441" s="145" t="str">
        <f>N1441&amp;AK1441</f>
        <v>J9FC11241100</v>
      </c>
      <c r="AO1441" s="145"/>
      <c r="AP1441" s="31"/>
      <c r="AQ1441" s="146"/>
      <c r="AR1441" s="146">
        <f t="shared" si="467"/>
        <v>1</v>
      </c>
      <c r="AS1441" s="146" t="str">
        <f>IF(IFERROR(VLOOKUP(AE1441,#REF!,1,0),"")&lt;&gt;"",1,"")</f>
        <v/>
      </c>
      <c r="AT1441" s="146" t="str">
        <f>IF(IFERROR(VLOOKUP(AE1441,#REF!,1,0),"")&lt;&gt;"",1,"")</f>
        <v/>
      </c>
      <c r="AU1441" s="146" t="str">
        <f>IF(IFERROR(VLOOKUP(AE1441,#REF!,1,0),"")&lt;&gt;"",1,"")</f>
        <v/>
      </c>
      <c r="AV1441" s="146" t="str">
        <f>IF(IFERROR(VLOOKUP(AE1441,#REF!,1,0),"")&lt;&gt;"",1,"")</f>
        <v/>
      </c>
      <c r="AW1441" s="146" t="str">
        <f>IF(IFERROR(VLOOKUP(AE1441,#REF!,1,0),"")&lt;&gt;"",1,"")</f>
        <v/>
      </c>
      <c r="AX1441" s="146" t="str">
        <f>IF(IFERROR(VLOOKUP(AE1441,#REF!,1,0),"")&lt;&gt;"",1,"")</f>
        <v/>
      </c>
      <c r="AY1441" s="146" t="str">
        <f>IF(IFERROR(VLOOKUP(AE1441,#REF!,1,0),"")&lt;&gt;"",1,"")</f>
        <v/>
      </c>
      <c r="AZ1441" s="146" t="str">
        <f>IF(IFERROR(VLOOKUP(AE1441,#REF!,1,0),"")&lt;&gt;"",1,"")</f>
        <v/>
      </c>
      <c r="BA1441" s="146" t="str">
        <f>IF(IFERROR(VLOOKUP(AE1441,#REF!,1,0),"")&lt;&gt;"",1,"")</f>
        <v/>
      </c>
      <c r="BB1441" s="146" t="str">
        <f>IF(IFERROR(VLOOKUP(AE1441,#REF!,1,0),"")&lt;&gt;"",1,"")</f>
        <v/>
      </c>
      <c r="BC1441" s="146" t="str">
        <f>IF(IFERROR(VLOOKUP(AE1441,#REF!,1,0),"")&lt;&gt;"",1,"")</f>
        <v/>
      </c>
      <c r="BD1441" s="146" t="str">
        <f>IF(IFERROR(VLOOKUP(AE1441,#REF!,1,0),"")&lt;&gt;"",1,"")</f>
        <v/>
      </c>
      <c r="BE1441" s="148">
        <f t="shared" si="411"/>
        <v>1</v>
      </c>
    </row>
    <row r="1442" spans="1:57" ht="17">
      <c r="A1442" s="137">
        <v>755</v>
      </c>
      <c r="B1442" s="137">
        <v>71122</v>
      </c>
      <c r="C1442" s="137" t="str">
        <f t="shared" si="477"/>
        <v>711220000</v>
      </c>
      <c r="D1442" s="138" t="str">
        <f t="shared" si="459"/>
        <v>71</v>
      </c>
      <c r="E1442" s="138" t="str">
        <f t="shared" si="460"/>
        <v>1</v>
      </c>
      <c r="F1442" s="138" t="str">
        <f t="shared" si="461"/>
        <v>2</v>
      </c>
      <c r="G1442" s="138" t="str">
        <f t="shared" si="462"/>
        <v>2</v>
      </c>
      <c r="H1442" s="138" t="str">
        <f t="shared" si="463"/>
        <v>0</v>
      </c>
      <c r="I1442" s="138" t="str">
        <f t="shared" si="464"/>
        <v>0</v>
      </c>
      <c r="J1442" s="138" t="str">
        <f t="shared" si="465"/>
        <v>0</v>
      </c>
      <c r="K1442" s="138" t="str">
        <f t="shared" si="466"/>
        <v>0</v>
      </c>
      <c r="L1442" s="138" t="s">
        <v>5837</v>
      </c>
      <c r="M1442" s="139" t="s">
        <v>2221</v>
      </c>
      <c r="N1442" s="139" t="s">
        <v>261</v>
      </c>
      <c r="O1442" s="141" t="s">
        <v>19</v>
      </c>
      <c r="P1442" s="141" t="s">
        <v>136</v>
      </c>
      <c r="Q1442" s="141" t="s">
        <v>8</v>
      </c>
      <c r="R1442" s="141">
        <v>1</v>
      </c>
      <c r="S1442" s="141" t="s">
        <v>138</v>
      </c>
      <c r="T1442" s="141" t="s">
        <v>138</v>
      </c>
      <c r="U1442" s="141">
        <v>2</v>
      </c>
      <c r="V1442" s="141">
        <v>4</v>
      </c>
      <c r="W1442" s="141" t="s">
        <v>2204</v>
      </c>
      <c r="X1442" s="141" t="s">
        <v>2204</v>
      </c>
      <c r="Y1442" s="141">
        <v>1</v>
      </c>
      <c r="Z1442" s="140">
        <v>2</v>
      </c>
      <c r="AA1442" s="140" t="s">
        <v>2221</v>
      </c>
      <c r="AB1442" s="140" t="s">
        <v>2221</v>
      </c>
      <c r="AC1442" s="140" t="s">
        <v>66</v>
      </c>
      <c r="AD1442" s="141" t="s">
        <v>66</v>
      </c>
      <c r="AE1442" s="144" t="s">
        <v>2221</v>
      </c>
      <c r="AF1442" s="144" t="s">
        <v>2221</v>
      </c>
      <c r="AG1442" s="134"/>
      <c r="AH1442" s="142"/>
      <c r="AI1442" s="143"/>
      <c r="AJ1442" s="143" t="b">
        <f t="shared" si="479"/>
        <v>0</v>
      </c>
      <c r="AK1442" s="143" t="str">
        <f>O1442&amp;Q1442&amp;R1442&amp;U1442&amp;V1442&amp;Y1442&amp;Z1442&amp;AC1442&amp;AD1442</f>
        <v>C11241200</v>
      </c>
      <c r="AL1442" s="40">
        <v>71122</v>
      </c>
      <c r="AM1442" s="41" t="b">
        <f>C1442&lt;&gt;AK1442</f>
        <v>1</v>
      </c>
      <c r="AN1442" s="145" t="str">
        <f>N1442&amp;AK1442</f>
        <v>J9FC11241200</v>
      </c>
      <c r="AO1442" s="145"/>
      <c r="AP1442" s="31"/>
      <c r="AQ1442" s="146"/>
      <c r="AR1442" s="146">
        <f t="shared" si="467"/>
        <v>1</v>
      </c>
      <c r="AS1442" s="146" t="str">
        <f>IF(IFERROR(VLOOKUP(AE1442,#REF!,1,0),"")&lt;&gt;"",1,"")</f>
        <v/>
      </c>
      <c r="AT1442" s="146" t="str">
        <f>IF(IFERROR(VLOOKUP(AE1442,#REF!,1,0),"")&lt;&gt;"",1,"")</f>
        <v/>
      </c>
      <c r="AU1442" s="146" t="str">
        <f>IF(IFERROR(VLOOKUP(AE1442,#REF!,1,0),"")&lt;&gt;"",1,"")</f>
        <v/>
      </c>
      <c r="AV1442" s="146" t="str">
        <f>IF(IFERROR(VLOOKUP(AE1442,#REF!,1,0),"")&lt;&gt;"",1,"")</f>
        <v/>
      </c>
      <c r="AW1442" s="146" t="str">
        <f>IF(IFERROR(VLOOKUP(AE1442,#REF!,1,0),"")&lt;&gt;"",1,"")</f>
        <v/>
      </c>
      <c r="AX1442" s="146" t="str">
        <f>IF(IFERROR(VLOOKUP(AE1442,#REF!,1,0),"")&lt;&gt;"",1,"")</f>
        <v/>
      </c>
      <c r="AY1442" s="146" t="str">
        <f>IF(IFERROR(VLOOKUP(AE1442,#REF!,1,0),"")&lt;&gt;"",1,"")</f>
        <v/>
      </c>
      <c r="AZ1442" s="146" t="str">
        <f>IF(IFERROR(VLOOKUP(AE1442,#REF!,1,0),"")&lt;&gt;"",1,"")</f>
        <v/>
      </c>
      <c r="BA1442" s="146" t="str">
        <f>IF(IFERROR(VLOOKUP(AE1442,#REF!,1,0),"")&lt;&gt;"",1,"")</f>
        <v/>
      </c>
      <c r="BB1442" s="146" t="str">
        <f>IF(IFERROR(VLOOKUP(AE1442,#REF!,1,0),"")&lt;&gt;"",1,"")</f>
        <v/>
      </c>
      <c r="BC1442" s="146" t="str">
        <f>IF(IFERROR(VLOOKUP(AE1442,#REF!,1,0),"")&lt;&gt;"",1,"")</f>
        <v/>
      </c>
      <c r="BD1442" s="146" t="str">
        <f>IF(IFERROR(VLOOKUP(AE1442,#REF!,1,0),"")&lt;&gt;"",1,"")</f>
        <v/>
      </c>
      <c r="BE1442" s="148">
        <f t="shared" si="411"/>
        <v>1</v>
      </c>
    </row>
    <row r="1443" spans="1:57" ht="17">
      <c r="A1443" s="137">
        <v>756</v>
      </c>
      <c r="B1443" s="137">
        <v>71123</v>
      </c>
      <c r="C1443" s="137" t="str">
        <f t="shared" si="477"/>
        <v>711230000</v>
      </c>
      <c r="D1443" s="138" t="str">
        <f t="shared" si="459"/>
        <v>71</v>
      </c>
      <c r="E1443" s="138" t="str">
        <f t="shared" si="460"/>
        <v>1</v>
      </c>
      <c r="F1443" s="138" t="str">
        <f t="shared" si="461"/>
        <v>2</v>
      </c>
      <c r="G1443" s="138" t="str">
        <f t="shared" si="462"/>
        <v>3</v>
      </c>
      <c r="H1443" s="138" t="str">
        <f t="shared" si="463"/>
        <v>0</v>
      </c>
      <c r="I1443" s="138" t="str">
        <f t="shared" si="464"/>
        <v>0</v>
      </c>
      <c r="J1443" s="138" t="str">
        <f t="shared" si="465"/>
        <v>0</v>
      </c>
      <c r="K1443" s="138" t="str">
        <f t="shared" si="466"/>
        <v>0</v>
      </c>
      <c r="L1443" s="138" t="s">
        <v>5838</v>
      </c>
      <c r="M1443" s="139" t="s">
        <v>2222</v>
      </c>
      <c r="N1443" s="139" t="s">
        <v>261</v>
      </c>
      <c r="O1443" s="141" t="s">
        <v>19</v>
      </c>
      <c r="P1443" s="141" t="s">
        <v>136</v>
      </c>
      <c r="Q1443" s="141" t="s">
        <v>8</v>
      </c>
      <c r="R1443" s="141">
        <v>1</v>
      </c>
      <c r="S1443" s="141" t="s">
        <v>138</v>
      </c>
      <c r="T1443" s="141" t="s">
        <v>138</v>
      </c>
      <c r="U1443" s="141">
        <v>2</v>
      </c>
      <c r="V1443" s="141">
        <v>4</v>
      </c>
      <c r="W1443" s="141" t="s">
        <v>2204</v>
      </c>
      <c r="X1443" s="141" t="s">
        <v>2204</v>
      </c>
      <c r="Y1443" s="141">
        <v>1</v>
      </c>
      <c r="Z1443" s="140">
        <v>3</v>
      </c>
      <c r="AA1443" s="140" t="s">
        <v>2222</v>
      </c>
      <c r="AB1443" s="140" t="s">
        <v>2222</v>
      </c>
      <c r="AC1443" s="140" t="s">
        <v>66</v>
      </c>
      <c r="AD1443" s="141" t="s">
        <v>66</v>
      </c>
      <c r="AE1443" s="144" t="s">
        <v>2222</v>
      </c>
      <c r="AF1443" s="144" t="s">
        <v>2222</v>
      </c>
      <c r="AG1443" s="134"/>
      <c r="AH1443" s="142"/>
      <c r="AI1443" s="143"/>
      <c r="AJ1443" s="143" t="b">
        <f t="shared" si="479"/>
        <v>0</v>
      </c>
      <c r="AK1443" s="143" t="str">
        <f>O1443&amp;Q1443&amp;R1443&amp;U1443&amp;V1443&amp;Y1443&amp;Z1443&amp;AC1443&amp;AD1443</f>
        <v>C11241300</v>
      </c>
      <c r="AL1443" s="40">
        <v>71123</v>
      </c>
      <c r="AM1443" s="41" t="b">
        <f>C1443&lt;&gt;AK1443</f>
        <v>1</v>
      </c>
      <c r="AN1443" s="145" t="str">
        <f>N1443&amp;AK1443</f>
        <v>J9FC11241300</v>
      </c>
      <c r="AO1443" s="145"/>
      <c r="AP1443" s="31"/>
      <c r="AQ1443" s="146"/>
      <c r="AR1443" s="146">
        <f t="shared" si="467"/>
        <v>1</v>
      </c>
      <c r="AS1443" s="146" t="str">
        <f>IF(IFERROR(VLOOKUP(AE1443,#REF!,1,0),"")&lt;&gt;"",1,"")</f>
        <v/>
      </c>
      <c r="AT1443" s="146" t="str">
        <f>IF(IFERROR(VLOOKUP(AE1443,#REF!,1,0),"")&lt;&gt;"",1,"")</f>
        <v/>
      </c>
      <c r="AU1443" s="146" t="str">
        <f>IF(IFERROR(VLOOKUP(AE1443,#REF!,1,0),"")&lt;&gt;"",1,"")</f>
        <v/>
      </c>
      <c r="AV1443" s="146" t="str">
        <f>IF(IFERROR(VLOOKUP(AE1443,#REF!,1,0),"")&lt;&gt;"",1,"")</f>
        <v/>
      </c>
      <c r="AW1443" s="146" t="str">
        <f>IF(IFERROR(VLOOKUP(AE1443,#REF!,1,0),"")&lt;&gt;"",1,"")</f>
        <v/>
      </c>
      <c r="AX1443" s="146" t="str">
        <f>IF(IFERROR(VLOOKUP(AE1443,#REF!,1,0),"")&lt;&gt;"",1,"")</f>
        <v/>
      </c>
      <c r="AY1443" s="146" t="str">
        <f>IF(IFERROR(VLOOKUP(AE1443,#REF!,1,0),"")&lt;&gt;"",1,"")</f>
        <v/>
      </c>
      <c r="AZ1443" s="146" t="str">
        <f>IF(IFERROR(VLOOKUP(AE1443,#REF!,1,0),"")&lt;&gt;"",1,"")</f>
        <v/>
      </c>
      <c r="BA1443" s="146" t="str">
        <f>IF(IFERROR(VLOOKUP(AE1443,#REF!,1,0),"")&lt;&gt;"",1,"")</f>
        <v/>
      </c>
      <c r="BB1443" s="146" t="str">
        <f>IF(IFERROR(VLOOKUP(AE1443,#REF!,1,0),"")&lt;&gt;"",1,"")</f>
        <v/>
      </c>
      <c r="BC1443" s="146" t="str">
        <f>IF(IFERROR(VLOOKUP(AE1443,#REF!,1,0),"")&lt;&gt;"",1,"")</f>
        <v/>
      </c>
      <c r="BD1443" s="146" t="str">
        <f>IF(IFERROR(VLOOKUP(AE1443,#REF!,1,0),"")&lt;&gt;"",1,"")</f>
        <v/>
      </c>
      <c r="BE1443" s="148">
        <f t="shared" si="411"/>
        <v>1</v>
      </c>
    </row>
    <row r="1444" spans="1:57" ht="17">
      <c r="A1444" s="137">
        <v>757</v>
      </c>
      <c r="B1444" s="137">
        <v>71124</v>
      </c>
      <c r="C1444" s="137" t="str">
        <f t="shared" si="477"/>
        <v>711240000</v>
      </c>
      <c r="D1444" s="138" t="str">
        <f t="shared" si="459"/>
        <v>71</v>
      </c>
      <c r="E1444" s="138" t="str">
        <f t="shared" si="460"/>
        <v>1</v>
      </c>
      <c r="F1444" s="138" t="str">
        <f t="shared" si="461"/>
        <v>2</v>
      </c>
      <c r="G1444" s="138" t="str">
        <f t="shared" si="462"/>
        <v>4</v>
      </c>
      <c r="H1444" s="138" t="str">
        <f t="shared" si="463"/>
        <v>0</v>
      </c>
      <c r="I1444" s="138" t="str">
        <f t="shared" si="464"/>
        <v>0</v>
      </c>
      <c r="J1444" s="138" t="str">
        <f t="shared" si="465"/>
        <v>0</v>
      </c>
      <c r="K1444" s="138" t="str">
        <f t="shared" si="466"/>
        <v>0</v>
      </c>
      <c r="L1444" s="138" t="s">
        <v>5839</v>
      </c>
      <c r="M1444" s="139" t="s">
        <v>2223</v>
      </c>
      <c r="N1444" s="139" t="s">
        <v>261</v>
      </c>
      <c r="O1444" s="141" t="s">
        <v>19</v>
      </c>
      <c r="P1444" s="141" t="s">
        <v>136</v>
      </c>
      <c r="Q1444" s="141" t="s">
        <v>8</v>
      </c>
      <c r="R1444" s="141">
        <v>1</v>
      </c>
      <c r="S1444" s="141" t="s">
        <v>138</v>
      </c>
      <c r="T1444" s="141" t="s">
        <v>138</v>
      </c>
      <c r="U1444" s="141">
        <v>2</v>
      </c>
      <c r="V1444" s="141">
        <v>4</v>
      </c>
      <c r="W1444" s="141" t="s">
        <v>2204</v>
      </c>
      <c r="X1444" s="141" t="s">
        <v>2204</v>
      </c>
      <c r="Y1444" s="141">
        <v>1</v>
      </c>
      <c r="Z1444" s="140">
        <v>4</v>
      </c>
      <c r="AA1444" s="140" t="s">
        <v>2223</v>
      </c>
      <c r="AB1444" s="140" t="s">
        <v>2223</v>
      </c>
      <c r="AC1444" s="140" t="s">
        <v>66</v>
      </c>
      <c r="AD1444" s="141" t="s">
        <v>66</v>
      </c>
      <c r="AE1444" s="144" t="s">
        <v>2223</v>
      </c>
      <c r="AF1444" s="144" t="s">
        <v>2223</v>
      </c>
      <c r="AG1444" s="134"/>
      <c r="AH1444" s="142"/>
      <c r="AI1444" s="143"/>
      <c r="AJ1444" s="143" t="b">
        <f t="shared" si="479"/>
        <v>0</v>
      </c>
      <c r="AK1444" s="143" t="str">
        <f>O1444&amp;Q1444&amp;R1444&amp;U1444&amp;V1444&amp;Y1444&amp;Z1444&amp;AC1444&amp;AD1444</f>
        <v>C11241400</v>
      </c>
      <c r="AL1444" s="40">
        <v>71124</v>
      </c>
      <c r="AM1444" s="41" t="b">
        <f>C1444&lt;&gt;AK1444</f>
        <v>1</v>
      </c>
      <c r="AN1444" s="145" t="str">
        <f>N1444&amp;AK1444</f>
        <v>J9FC11241400</v>
      </c>
      <c r="AO1444" s="145"/>
      <c r="AP1444" s="31"/>
      <c r="AQ1444" s="146"/>
      <c r="AR1444" s="146">
        <f t="shared" si="467"/>
        <v>1</v>
      </c>
      <c r="AS1444" s="146" t="str">
        <f>IF(IFERROR(VLOOKUP(AE1444,#REF!,1,0),"")&lt;&gt;"",1,"")</f>
        <v/>
      </c>
      <c r="AT1444" s="146" t="str">
        <f>IF(IFERROR(VLOOKUP(AE1444,#REF!,1,0),"")&lt;&gt;"",1,"")</f>
        <v/>
      </c>
      <c r="AU1444" s="146" t="str">
        <f>IF(IFERROR(VLOOKUP(AE1444,#REF!,1,0),"")&lt;&gt;"",1,"")</f>
        <v/>
      </c>
      <c r="AV1444" s="146" t="str">
        <f>IF(IFERROR(VLOOKUP(AE1444,#REF!,1,0),"")&lt;&gt;"",1,"")</f>
        <v/>
      </c>
      <c r="AW1444" s="146" t="str">
        <f>IF(IFERROR(VLOOKUP(AE1444,#REF!,1,0),"")&lt;&gt;"",1,"")</f>
        <v/>
      </c>
      <c r="AX1444" s="146" t="str">
        <f>IF(IFERROR(VLOOKUP(AE1444,#REF!,1,0),"")&lt;&gt;"",1,"")</f>
        <v/>
      </c>
      <c r="AY1444" s="146" t="str">
        <f>IF(IFERROR(VLOOKUP(AE1444,#REF!,1,0),"")&lt;&gt;"",1,"")</f>
        <v/>
      </c>
      <c r="AZ1444" s="146" t="str">
        <f>IF(IFERROR(VLOOKUP(AE1444,#REF!,1,0),"")&lt;&gt;"",1,"")</f>
        <v/>
      </c>
      <c r="BA1444" s="146" t="str">
        <f>IF(IFERROR(VLOOKUP(AE1444,#REF!,1,0),"")&lt;&gt;"",1,"")</f>
        <v/>
      </c>
      <c r="BB1444" s="146" t="str">
        <f>IF(IFERROR(VLOOKUP(AE1444,#REF!,1,0),"")&lt;&gt;"",1,"")</f>
        <v/>
      </c>
      <c r="BC1444" s="146" t="str">
        <f>IF(IFERROR(VLOOKUP(AE1444,#REF!,1,0),"")&lt;&gt;"",1,"")</f>
        <v/>
      </c>
      <c r="BD1444" s="146" t="str">
        <f>IF(IFERROR(VLOOKUP(AE1444,#REF!,1,0),"")&lt;&gt;"",1,"")</f>
        <v/>
      </c>
      <c r="BE1444" s="148">
        <f t="shared" si="411"/>
        <v>1</v>
      </c>
    </row>
    <row r="1445" spans="1:57" ht="17">
      <c r="A1445" s="137">
        <v>758</v>
      </c>
      <c r="B1445" s="137">
        <v>71125</v>
      </c>
      <c r="C1445" s="137" t="str">
        <f t="shared" si="477"/>
        <v>711250000</v>
      </c>
      <c r="D1445" s="138" t="str">
        <f t="shared" si="459"/>
        <v>71</v>
      </c>
      <c r="E1445" s="138" t="str">
        <f t="shared" si="460"/>
        <v>1</v>
      </c>
      <c r="F1445" s="138" t="str">
        <f t="shared" si="461"/>
        <v>2</v>
      </c>
      <c r="G1445" s="138" t="str">
        <f t="shared" si="462"/>
        <v>5</v>
      </c>
      <c r="H1445" s="138" t="str">
        <f t="shared" si="463"/>
        <v>0</v>
      </c>
      <c r="I1445" s="138" t="str">
        <f t="shared" si="464"/>
        <v>0</v>
      </c>
      <c r="J1445" s="138" t="str">
        <f t="shared" si="465"/>
        <v>0</v>
      </c>
      <c r="K1445" s="138" t="str">
        <f t="shared" si="466"/>
        <v>0</v>
      </c>
      <c r="L1445" s="138" t="s">
        <v>5840</v>
      </c>
      <c r="M1445" s="139" t="s">
        <v>2224</v>
      </c>
      <c r="N1445" s="139" t="s">
        <v>261</v>
      </c>
      <c r="O1445" s="141" t="s">
        <v>19</v>
      </c>
      <c r="P1445" s="141" t="s">
        <v>136</v>
      </c>
      <c r="Q1445" s="141" t="s">
        <v>8</v>
      </c>
      <c r="R1445" s="141">
        <v>1</v>
      </c>
      <c r="S1445" s="141" t="s">
        <v>138</v>
      </c>
      <c r="T1445" s="141" t="s">
        <v>138</v>
      </c>
      <c r="U1445" s="141">
        <v>2</v>
      </c>
      <c r="V1445" s="141">
        <v>4</v>
      </c>
      <c r="W1445" s="141" t="s">
        <v>2204</v>
      </c>
      <c r="X1445" s="141" t="s">
        <v>2204</v>
      </c>
      <c r="Y1445" s="141">
        <v>1</v>
      </c>
      <c r="Z1445" s="140">
        <v>5</v>
      </c>
      <c r="AA1445" s="140" t="s">
        <v>2224</v>
      </c>
      <c r="AB1445" s="140" t="s">
        <v>2224</v>
      </c>
      <c r="AC1445" s="140" t="s">
        <v>66</v>
      </c>
      <c r="AD1445" s="141" t="s">
        <v>66</v>
      </c>
      <c r="AE1445" s="144" t="s">
        <v>2224</v>
      </c>
      <c r="AF1445" s="144" t="s">
        <v>2224</v>
      </c>
      <c r="AG1445" s="134"/>
      <c r="AH1445" s="142"/>
      <c r="AI1445" s="143"/>
      <c r="AJ1445" s="143" t="b">
        <f t="shared" si="479"/>
        <v>0</v>
      </c>
      <c r="AK1445" s="143" t="str">
        <f>O1445&amp;Q1445&amp;R1445&amp;U1445&amp;V1445&amp;Y1445&amp;Z1445&amp;AC1445&amp;AD1445</f>
        <v>C11241500</v>
      </c>
      <c r="AL1445" s="40">
        <v>71125</v>
      </c>
      <c r="AM1445" s="41" t="b">
        <f>C1445&lt;&gt;AK1445</f>
        <v>1</v>
      </c>
      <c r="AN1445" s="145" t="str">
        <f>N1445&amp;AK1445</f>
        <v>J9FC11241500</v>
      </c>
      <c r="AO1445" s="145"/>
      <c r="AP1445" s="31"/>
      <c r="AQ1445" s="146"/>
      <c r="AR1445" s="146">
        <f t="shared" si="467"/>
        <v>1</v>
      </c>
      <c r="AS1445" s="146" t="str">
        <f>IF(IFERROR(VLOOKUP(AE1445,#REF!,1,0),"")&lt;&gt;"",1,"")</f>
        <v/>
      </c>
      <c r="AT1445" s="146" t="str">
        <f>IF(IFERROR(VLOOKUP(AE1445,#REF!,1,0),"")&lt;&gt;"",1,"")</f>
        <v/>
      </c>
      <c r="AU1445" s="146" t="str">
        <f>IF(IFERROR(VLOOKUP(AE1445,#REF!,1,0),"")&lt;&gt;"",1,"")</f>
        <v/>
      </c>
      <c r="AV1445" s="146" t="str">
        <f>IF(IFERROR(VLOOKUP(AE1445,#REF!,1,0),"")&lt;&gt;"",1,"")</f>
        <v/>
      </c>
      <c r="AW1445" s="146" t="str">
        <f>IF(IFERROR(VLOOKUP(AE1445,#REF!,1,0),"")&lt;&gt;"",1,"")</f>
        <v/>
      </c>
      <c r="AX1445" s="146" t="str">
        <f>IF(IFERROR(VLOOKUP(AE1445,#REF!,1,0),"")&lt;&gt;"",1,"")</f>
        <v/>
      </c>
      <c r="AY1445" s="146" t="str">
        <f>IF(IFERROR(VLOOKUP(AE1445,#REF!,1,0),"")&lt;&gt;"",1,"")</f>
        <v/>
      </c>
      <c r="AZ1445" s="146" t="str">
        <f>IF(IFERROR(VLOOKUP(AE1445,#REF!,1,0),"")&lt;&gt;"",1,"")</f>
        <v/>
      </c>
      <c r="BA1445" s="146" t="str">
        <f>IF(IFERROR(VLOOKUP(AE1445,#REF!,1,0),"")&lt;&gt;"",1,"")</f>
        <v/>
      </c>
      <c r="BB1445" s="146" t="str">
        <f>IF(IFERROR(VLOOKUP(AE1445,#REF!,1,0),"")&lt;&gt;"",1,"")</f>
        <v/>
      </c>
      <c r="BC1445" s="146" t="str">
        <f>IF(IFERROR(VLOOKUP(AE1445,#REF!,1,0),"")&lt;&gt;"",1,"")</f>
        <v/>
      </c>
      <c r="BD1445" s="146" t="str">
        <f>IF(IFERROR(VLOOKUP(AE1445,#REF!,1,0),"")&lt;&gt;"",1,"")</f>
        <v/>
      </c>
      <c r="BE1445" s="148">
        <f t="shared" si="411"/>
        <v>1</v>
      </c>
    </row>
    <row r="1446" spans="1:57" ht="17">
      <c r="A1446" s="137">
        <v>759</v>
      </c>
      <c r="B1446" s="137">
        <v>71126</v>
      </c>
      <c r="C1446" s="137" t="str">
        <f t="shared" si="477"/>
        <v>711260000</v>
      </c>
      <c r="D1446" s="138" t="str">
        <f t="shared" si="459"/>
        <v>71</v>
      </c>
      <c r="E1446" s="138" t="str">
        <f t="shared" si="460"/>
        <v>1</v>
      </c>
      <c r="F1446" s="138" t="str">
        <f t="shared" si="461"/>
        <v>2</v>
      </c>
      <c r="G1446" s="138" t="str">
        <f t="shared" si="462"/>
        <v>6</v>
      </c>
      <c r="H1446" s="138" t="str">
        <f t="shared" si="463"/>
        <v>0</v>
      </c>
      <c r="I1446" s="138" t="str">
        <f t="shared" si="464"/>
        <v>0</v>
      </c>
      <c r="J1446" s="138" t="str">
        <f t="shared" si="465"/>
        <v>0</v>
      </c>
      <c r="K1446" s="138" t="str">
        <f t="shared" si="466"/>
        <v>0</v>
      </c>
      <c r="L1446" s="138" t="s">
        <v>5841</v>
      </c>
      <c r="M1446" s="139" t="s">
        <v>2225</v>
      </c>
      <c r="N1446" s="139" t="s">
        <v>261</v>
      </c>
      <c r="O1446" s="141" t="s">
        <v>19</v>
      </c>
      <c r="P1446" s="141" t="s">
        <v>136</v>
      </c>
      <c r="Q1446" s="141" t="s">
        <v>8</v>
      </c>
      <c r="R1446" s="141">
        <v>1</v>
      </c>
      <c r="S1446" s="141" t="s">
        <v>138</v>
      </c>
      <c r="T1446" s="141" t="s">
        <v>138</v>
      </c>
      <c r="U1446" s="141">
        <v>2</v>
      </c>
      <c r="V1446" s="141">
        <v>4</v>
      </c>
      <c r="W1446" s="141" t="s">
        <v>2204</v>
      </c>
      <c r="X1446" s="141" t="s">
        <v>2204</v>
      </c>
      <c r="Y1446" s="141">
        <v>1</v>
      </c>
      <c r="Z1446" s="140">
        <v>6</v>
      </c>
      <c r="AA1446" s="140" t="s">
        <v>2225</v>
      </c>
      <c r="AB1446" s="140" t="s">
        <v>2225</v>
      </c>
      <c r="AC1446" s="140" t="s">
        <v>66</v>
      </c>
      <c r="AD1446" s="141" t="s">
        <v>66</v>
      </c>
      <c r="AE1446" s="144" t="s">
        <v>2225</v>
      </c>
      <c r="AF1446" s="144" t="s">
        <v>2225</v>
      </c>
      <c r="AG1446" s="134"/>
      <c r="AH1446" s="142"/>
      <c r="AI1446" s="143"/>
      <c r="AJ1446" s="143" t="b">
        <f t="shared" si="479"/>
        <v>0</v>
      </c>
      <c r="AK1446" s="143" t="str">
        <f>O1446&amp;Q1446&amp;R1446&amp;U1446&amp;V1446&amp;Y1446&amp;Z1446&amp;AC1446&amp;AD1446</f>
        <v>C11241600</v>
      </c>
      <c r="AL1446" s="40">
        <v>71126</v>
      </c>
      <c r="AM1446" s="41" t="b">
        <f>C1446&lt;&gt;AK1446</f>
        <v>1</v>
      </c>
      <c r="AN1446" s="145" t="str">
        <f>N1446&amp;AK1446</f>
        <v>J9FC11241600</v>
      </c>
      <c r="AO1446" s="145"/>
      <c r="AP1446" s="31"/>
      <c r="AQ1446" s="146"/>
      <c r="AR1446" s="146">
        <f t="shared" si="467"/>
        <v>1</v>
      </c>
      <c r="AS1446" s="146" t="str">
        <f>IF(IFERROR(VLOOKUP(AE1446,#REF!,1,0),"")&lt;&gt;"",1,"")</f>
        <v/>
      </c>
      <c r="AT1446" s="146" t="str">
        <f>IF(IFERROR(VLOOKUP(AE1446,#REF!,1,0),"")&lt;&gt;"",1,"")</f>
        <v/>
      </c>
      <c r="AU1446" s="146" t="str">
        <f>IF(IFERROR(VLOOKUP(AE1446,#REF!,1,0),"")&lt;&gt;"",1,"")</f>
        <v/>
      </c>
      <c r="AV1446" s="146" t="str">
        <f>IF(IFERROR(VLOOKUP(AE1446,#REF!,1,0),"")&lt;&gt;"",1,"")</f>
        <v/>
      </c>
      <c r="AW1446" s="146" t="str">
        <f>IF(IFERROR(VLOOKUP(AE1446,#REF!,1,0),"")&lt;&gt;"",1,"")</f>
        <v/>
      </c>
      <c r="AX1446" s="146" t="str">
        <f>IF(IFERROR(VLOOKUP(AE1446,#REF!,1,0),"")&lt;&gt;"",1,"")</f>
        <v/>
      </c>
      <c r="AY1446" s="146" t="str">
        <f>IF(IFERROR(VLOOKUP(AE1446,#REF!,1,0),"")&lt;&gt;"",1,"")</f>
        <v/>
      </c>
      <c r="AZ1446" s="146" t="str">
        <f>IF(IFERROR(VLOOKUP(AE1446,#REF!,1,0),"")&lt;&gt;"",1,"")</f>
        <v/>
      </c>
      <c r="BA1446" s="146" t="str">
        <f>IF(IFERROR(VLOOKUP(AE1446,#REF!,1,0),"")&lt;&gt;"",1,"")</f>
        <v/>
      </c>
      <c r="BB1446" s="146" t="str">
        <f>IF(IFERROR(VLOOKUP(AE1446,#REF!,1,0),"")&lt;&gt;"",1,"")</f>
        <v/>
      </c>
      <c r="BC1446" s="146" t="str">
        <f>IF(IFERROR(VLOOKUP(AE1446,#REF!,1,0),"")&lt;&gt;"",1,"")</f>
        <v/>
      </c>
      <c r="BD1446" s="146" t="str">
        <f>IF(IFERROR(VLOOKUP(AE1446,#REF!,1,0),"")&lt;&gt;"",1,"")</f>
        <v/>
      </c>
      <c r="BE1446" s="148">
        <f t="shared" si="411"/>
        <v>1</v>
      </c>
    </row>
    <row r="1447" spans="1:57" ht="16">
      <c r="A1447" s="43">
        <v>760</v>
      </c>
      <c r="B1447" s="43">
        <v>71129</v>
      </c>
      <c r="C1447" s="43" t="str">
        <f t="shared" si="477"/>
        <v>711290000</v>
      </c>
      <c r="D1447" s="44" t="str">
        <f t="shared" si="459"/>
        <v>71</v>
      </c>
      <c r="E1447" s="44" t="str">
        <f t="shared" si="460"/>
        <v>1</v>
      </c>
      <c r="F1447" s="44" t="str">
        <f t="shared" si="461"/>
        <v>2</v>
      </c>
      <c r="G1447" s="44" t="str">
        <f t="shared" si="462"/>
        <v>9</v>
      </c>
      <c r="H1447" s="44" t="str">
        <f t="shared" si="463"/>
        <v>0</v>
      </c>
      <c r="I1447" s="44" t="str">
        <f t="shared" si="464"/>
        <v>0</v>
      </c>
      <c r="J1447" s="44" t="str">
        <f t="shared" si="465"/>
        <v>0</v>
      </c>
      <c r="K1447" s="44" t="str">
        <f t="shared" si="466"/>
        <v>0</v>
      </c>
      <c r="L1447" s="44"/>
      <c r="M1447" s="45" t="s">
        <v>2226</v>
      </c>
      <c r="N1447" s="45"/>
      <c r="O1447" s="46" t="s">
        <v>19</v>
      </c>
      <c r="P1447" s="47" t="s">
        <v>136</v>
      </c>
      <c r="Q1447" s="46" t="s">
        <v>8</v>
      </c>
      <c r="R1447" s="47"/>
      <c r="S1447" s="47" t="s">
        <v>138</v>
      </c>
      <c r="T1447" s="60" t="s">
        <v>138</v>
      </c>
      <c r="U1447" s="48">
        <v>2</v>
      </c>
      <c r="V1447" s="48">
        <v>4</v>
      </c>
      <c r="W1447" s="60"/>
      <c r="X1447" s="60" t="s">
        <v>2204</v>
      </c>
      <c r="Y1447" s="48">
        <v>1</v>
      </c>
      <c r="Z1447" s="49">
        <v>7</v>
      </c>
      <c r="AA1447" s="49"/>
      <c r="AB1447" s="49" t="s">
        <v>2226</v>
      </c>
      <c r="AC1447" s="49" t="s">
        <v>66</v>
      </c>
      <c r="AD1447" s="47" t="s">
        <v>66</v>
      </c>
      <c r="AE1447" s="50" t="s">
        <v>2226</v>
      </c>
      <c r="AF1447" s="51"/>
      <c r="AG1447" s="51" t="s">
        <v>8</v>
      </c>
      <c r="AH1447" s="52"/>
      <c r="AI1447" s="39"/>
      <c r="AJ1447" s="39"/>
      <c r="AK1447" s="39" t="e">
        <f>O1447&amp;Q1447&amp;#REF!&amp;U1447&amp;V1447&amp;Y1447&amp;Z1447&amp;AC1447&amp;AD1447</f>
        <v>#REF!</v>
      </c>
      <c r="AL1447" s="43">
        <v>71129</v>
      </c>
      <c r="AM1447" s="44" t="e">
        <f>C1447&lt;&gt;AK1447</f>
        <v>#REF!</v>
      </c>
      <c r="AN1447" s="52"/>
      <c r="AO1447" s="52"/>
      <c r="AP1447" s="53"/>
      <c r="AQ1447" s="53"/>
      <c r="AR1447" s="53">
        <f t="shared" si="467"/>
        <v>1</v>
      </c>
      <c r="AS1447" s="53" t="str">
        <f>IF(IFERROR(VLOOKUP(AE1447,#REF!,1,0),"")&lt;&gt;"",1,"")</f>
        <v/>
      </c>
      <c r="AT1447" s="53" t="str">
        <f>IF(IFERROR(VLOOKUP(AE1447,#REF!,1,0),"")&lt;&gt;"",1,"")</f>
        <v/>
      </c>
      <c r="AU1447" s="53" t="str">
        <f>IF(IFERROR(VLOOKUP(AE1447,#REF!,1,0),"")&lt;&gt;"",1,"")</f>
        <v/>
      </c>
      <c r="AV1447" s="53" t="str">
        <f>IF(IFERROR(VLOOKUP(AE1447,#REF!,1,0),"")&lt;&gt;"",1,"")</f>
        <v/>
      </c>
      <c r="AW1447" s="53" t="str">
        <f>IF(IFERROR(VLOOKUP(AE1447,#REF!,1,0),"")&lt;&gt;"",1,"")</f>
        <v/>
      </c>
      <c r="AX1447" s="53" t="str">
        <f>IF(IFERROR(VLOOKUP(AE1447,#REF!,1,0),"")&lt;&gt;"",1,"")</f>
        <v/>
      </c>
      <c r="AY1447" s="53" t="str">
        <f>IF(IFERROR(VLOOKUP(AE1447,#REF!,1,0),"")&lt;&gt;"",1,"")</f>
        <v/>
      </c>
      <c r="AZ1447" s="53" t="str">
        <f>IF(IFERROR(VLOOKUP(AE1447,#REF!,1,0),"")&lt;&gt;"",1,"")</f>
        <v/>
      </c>
      <c r="BA1447" s="53" t="str">
        <f>IF(IFERROR(VLOOKUP(AE1447,#REF!,1,0),"")&lt;&gt;"",1,"")</f>
        <v/>
      </c>
      <c r="BB1447" s="53" t="str">
        <f>IF(IFERROR(VLOOKUP(AE1447,#REF!,1,0),"")&lt;&gt;"",1,"")</f>
        <v/>
      </c>
      <c r="BC1447" s="53" t="str">
        <f>IF(IFERROR(VLOOKUP(AE1447,#REF!,1,0),"")&lt;&gt;"",1,"")</f>
        <v/>
      </c>
      <c r="BD1447" s="53" t="str">
        <f>IF(IFERROR(VLOOKUP(AE1447,#REF!,1,0),"")&lt;&gt;"",1,"")</f>
        <v/>
      </c>
      <c r="BE1447" s="54">
        <f t="shared" si="411"/>
        <v>1</v>
      </c>
    </row>
    <row r="1448" spans="1:57" ht="16">
      <c r="A1448" s="43">
        <v>761</v>
      </c>
      <c r="B1448" s="43">
        <v>7113</v>
      </c>
      <c r="C1448" s="43" t="str">
        <f t="shared" si="477"/>
        <v>711300000</v>
      </c>
      <c r="D1448" s="44" t="str">
        <f t="shared" si="459"/>
        <v>71</v>
      </c>
      <c r="E1448" s="44" t="str">
        <f t="shared" si="460"/>
        <v>1</v>
      </c>
      <c r="F1448" s="44" t="str">
        <f t="shared" si="461"/>
        <v>3</v>
      </c>
      <c r="G1448" s="44" t="str">
        <f t="shared" si="462"/>
        <v>0</v>
      </c>
      <c r="H1448" s="44" t="str">
        <f t="shared" si="463"/>
        <v>0</v>
      </c>
      <c r="I1448" s="44" t="str">
        <f t="shared" si="464"/>
        <v>0</v>
      </c>
      <c r="J1448" s="44" t="str">
        <f t="shared" si="465"/>
        <v>0</v>
      </c>
      <c r="K1448" s="44" t="str">
        <f t="shared" si="466"/>
        <v>0</v>
      </c>
      <c r="L1448" s="44"/>
      <c r="M1448" s="45" t="s">
        <v>2227</v>
      </c>
      <c r="N1448" s="45"/>
      <c r="O1448" s="46" t="s">
        <v>19</v>
      </c>
      <c r="P1448" s="47" t="s">
        <v>136</v>
      </c>
      <c r="Q1448" s="46" t="s">
        <v>8</v>
      </c>
      <c r="R1448" s="47"/>
      <c r="S1448" s="47" t="s">
        <v>138</v>
      </c>
      <c r="T1448" s="47" t="s">
        <v>2227</v>
      </c>
      <c r="U1448" s="46" t="s">
        <v>66</v>
      </c>
      <c r="V1448" s="46" t="s">
        <v>66</v>
      </c>
      <c r="W1448" s="47"/>
      <c r="X1448" s="47" t="s">
        <v>2227</v>
      </c>
      <c r="Y1448" s="46" t="s">
        <v>66</v>
      </c>
      <c r="Z1448" s="49" t="s">
        <v>66</v>
      </c>
      <c r="AA1448" s="47"/>
      <c r="AB1448" s="47" t="s">
        <v>2227</v>
      </c>
      <c r="AC1448" s="49" t="s">
        <v>66</v>
      </c>
      <c r="AD1448" s="47" t="s">
        <v>66</v>
      </c>
      <c r="AE1448" s="50" t="s">
        <v>2227</v>
      </c>
      <c r="AF1448" s="51"/>
      <c r="AG1448" s="51" t="s">
        <v>8</v>
      </c>
      <c r="AH1448" s="52"/>
      <c r="AI1448" s="39"/>
      <c r="AJ1448" s="39"/>
      <c r="AK1448" s="39" t="e">
        <f>O1448&amp;Q1448&amp;#REF!&amp;U1448&amp;V1448&amp;Y1448&amp;Z1448&amp;AC1448&amp;AD1448</f>
        <v>#REF!</v>
      </c>
      <c r="AL1448" s="43">
        <v>7113</v>
      </c>
      <c r="AM1448" s="44" t="e">
        <f>C1448&lt;&gt;AK1448</f>
        <v>#REF!</v>
      </c>
      <c r="AN1448" s="52"/>
      <c r="AO1448" s="52"/>
      <c r="AP1448" s="53"/>
      <c r="AQ1448" s="53"/>
      <c r="AR1448" s="53">
        <f t="shared" si="467"/>
        <v>1</v>
      </c>
      <c r="AS1448" s="53" t="str">
        <f>IF(IFERROR(VLOOKUP(AE1448,#REF!,1,0),"")&lt;&gt;"",1,"")</f>
        <v/>
      </c>
      <c r="AT1448" s="53" t="str">
        <f>IF(IFERROR(VLOOKUP(AE1448,#REF!,1,0),"")&lt;&gt;"",1,"")</f>
        <v/>
      </c>
      <c r="AU1448" s="53" t="str">
        <f>IF(IFERROR(VLOOKUP(AE1448,#REF!,1,0),"")&lt;&gt;"",1,"")</f>
        <v/>
      </c>
      <c r="AV1448" s="53" t="str">
        <f>IF(IFERROR(VLOOKUP(AE1448,#REF!,1,0),"")&lt;&gt;"",1,"")</f>
        <v/>
      </c>
      <c r="AW1448" s="53" t="str">
        <f>IF(IFERROR(VLOOKUP(AE1448,#REF!,1,0),"")&lt;&gt;"",1,"")</f>
        <v/>
      </c>
      <c r="AX1448" s="53" t="str">
        <f>IF(IFERROR(VLOOKUP(AE1448,#REF!,1,0),"")&lt;&gt;"",1,"")</f>
        <v/>
      </c>
      <c r="AY1448" s="53" t="str">
        <f>IF(IFERROR(VLOOKUP(AE1448,#REF!,1,0),"")&lt;&gt;"",1,"")</f>
        <v/>
      </c>
      <c r="AZ1448" s="53" t="str">
        <f>IF(IFERROR(VLOOKUP(AE1448,#REF!,1,0),"")&lt;&gt;"",1,"")</f>
        <v/>
      </c>
      <c r="BA1448" s="53" t="str">
        <f>IF(IFERROR(VLOOKUP(AE1448,#REF!,1,0),"")&lt;&gt;"",1,"")</f>
        <v/>
      </c>
      <c r="BB1448" s="53" t="str">
        <f>IF(IFERROR(VLOOKUP(AE1448,#REF!,1,0),"")&lt;&gt;"",1,"")</f>
        <v/>
      </c>
      <c r="BC1448" s="53" t="str">
        <f>IF(IFERROR(VLOOKUP(AE1448,#REF!,1,0),"")&lt;&gt;"",1,"")</f>
        <v/>
      </c>
      <c r="BD1448" s="53" t="str">
        <f>IF(IFERROR(VLOOKUP(AE1448,#REF!,1,0),"")&lt;&gt;"",1,"")</f>
        <v/>
      </c>
      <c r="BE1448" s="54">
        <f t="shared" si="411"/>
        <v>1</v>
      </c>
    </row>
    <row r="1449" spans="1:57" ht="17">
      <c r="A1449" s="137">
        <v>762</v>
      </c>
      <c r="B1449" s="137">
        <v>71131</v>
      </c>
      <c r="C1449" s="137" t="str">
        <f t="shared" si="477"/>
        <v>711310000</v>
      </c>
      <c r="D1449" s="138" t="str">
        <f t="shared" si="459"/>
        <v>71</v>
      </c>
      <c r="E1449" s="138" t="str">
        <f t="shared" si="460"/>
        <v>1</v>
      </c>
      <c r="F1449" s="138" t="str">
        <f t="shared" si="461"/>
        <v>3</v>
      </c>
      <c r="G1449" s="138" t="str">
        <f t="shared" si="462"/>
        <v>1</v>
      </c>
      <c r="H1449" s="138" t="str">
        <f t="shared" si="463"/>
        <v>0</v>
      </c>
      <c r="I1449" s="138" t="str">
        <f t="shared" si="464"/>
        <v>0</v>
      </c>
      <c r="J1449" s="138" t="str">
        <f t="shared" si="465"/>
        <v>0</v>
      </c>
      <c r="K1449" s="138" t="str">
        <f t="shared" si="466"/>
        <v>0</v>
      </c>
      <c r="L1449" s="138" t="s">
        <v>5842</v>
      </c>
      <c r="M1449" s="139" t="s">
        <v>2228</v>
      </c>
      <c r="N1449" s="139" t="s">
        <v>261</v>
      </c>
      <c r="O1449" s="141" t="s">
        <v>19</v>
      </c>
      <c r="P1449" s="141" t="s">
        <v>136</v>
      </c>
      <c r="Q1449" s="141" t="s">
        <v>8</v>
      </c>
      <c r="R1449" s="141">
        <v>1</v>
      </c>
      <c r="S1449" s="141" t="s">
        <v>138</v>
      </c>
      <c r="T1449" s="141" t="s">
        <v>138</v>
      </c>
      <c r="U1449" s="141">
        <v>2</v>
      </c>
      <c r="V1449" s="141">
        <v>5</v>
      </c>
      <c r="W1449" s="141" t="s">
        <v>2228</v>
      </c>
      <c r="X1449" s="141" t="s">
        <v>2228</v>
      </c>
      <c r="Y1449" s="141" t="s">
        <v>66</v>
      </c>
      <c r="Z1449" s="140" t="s">
        <v>66</v>
      </c>
      <c r="AA1449" s="140" t="s">
        <v>2228</v>
      </c>
      <c r="AB1449" s="140" t="s">
        <v>2228</v>
      </c>
      <c r="AC1449" s="140" t="s">
        <v>66</v>
      </c>
      <c r="AD1449" s="141" t="s">
        <v>66</v>
      </c>
      <c r="AE1449" s="144" t="s">
        <v>2228</v>
      </c>
      <c r="AF1449" s="144" t="s">
        <v>2228</v>
      </c>
      <c r="AG1449" s="134"/>
      <c r="AH1449" s="142"/>
      <c r="AI1449" s="143"/>
      <c r="AJ1449" s="143" t="b">
        <f t="shared" ref="AJ1449:AJ1464" si="480">IF(OR(AS1449=1,AT1449=1,AU1449=1,AV1449=1,AW1449=1,AX1449=1,AY1449=1,AZ1449=1,BA1449=1,BB1449=1,BC1449=1,BD1449=1),TRUE,FALSE)</f>
        <v>0</v>
      </c>
      <c r="AK1449" s="143" t="str">
        <f>O1449&amp;Q1449&amp;R1449&amp;U1449&amp;V1449&amp;Y1449&amp;Z1449&amp;AC1449&amp;AD1449</f>
        <v>C11250000</v>
      </c>
      <c r="AL1449" s="40">
        <v>71131</v>
      </c>
      <c r="AM1449" s="41" t="b">
        <f>C1449&lt;&gt;AK1449</f>
        <v>1</v>
      </c>
      <c r="AN1449" s="145" t="str">
        <f>N1449&amp;AK1449</f>
        <v>J9FC11250000</v>
      </c>
      <c r="AO1449" s="145"/>
      <c r="AP1449" s="31"/>
      <c r="AQ1449" s="146"/>
      <c r="AR1449" s="146">
        <f t="shared" si="467"/>
        <v>1</v>
      </c>
      <c r="AS1449" s="146" t="str">
        <f>IF(IFERROR(VLOOKUP(AE1449,#REF!,1,0),"")&lt;&gt;"",1,"")</f>
        <v/>
      </c>
      <c r="AT1449" s="146" t="str">
        <f>IF(IFERROR(VLOOKUP(AE1449,#REF!,1,0),"")&lt;&gt;"",1,"")</f>
        <v/>
      </c>
      <c r="AU1449" s="146" t="str">
        <f>IF(IFERROR(VLOOKUP(AE1449,#REF!,1,0),"")&lt;&gt;"",1,"")</f>
        <v/>
      </c>
      <c r="AV1449" s="146" t="str">
        <f>IF(IFERROR(VLOOKUP(AE1449,#REF!,1,0),"")&lt;&gt;"",1,"")</f>
        <v/>
      </c>
      <c r="AW1449" s="146" t="str">
        <f>IF(IFERROR(VLOOKUP(AE1449,#REF!,1,0),"")&lt;&gt;"",1,"")</f>
        <v/>
      </c>
      <c r="AX1449" s="146" t="str">
        <f>IF(IFERROR(VLOOKUP(AE1449,#REF!,1,0),"")&lt;&gt;"",1,"")</f>
        <v/>
      </c>
      <c r="AY1449" s="146" t="str">
        <f>IF(IFERROR(VLOOKUP(AE1449,#REF!,1,0),"")&lt;&gt;"",1,"")</f>
        <v/>
      </c>
      <c r="AZ1449" s="146" t="str">
        <f>IF(IFERROR(VLOOKUP(AE1449,#REF!,1,0),"")&lt;&gt;"",1,"")</f>
        <v/>
      </c>
      <c r="BA1449" s="146" t="str">
        <f>IF(IFERROR(VLOOKUP(AE1449,#REF!,1,0),"")&lt;&gt;"",1,"")</f>
        <v/>
      </c>
      <c r="BB1449" s="146" t="str">
        <f>IF(IFERROR(VLOOKUP(AE1449,#REF!,1,0),"")&lt;&gt;"",1,"")</f>
        <v/>
      </c>
      <c r="BC1449" s="146" t="str">
        <f>IF(IFERROR(VLOOKUP(AE1449,#REF!,1,0),"")&lt;&gt;"",1,"")</f>
        <v/>
      </c>
      <c r="BD1449" s="146" t="str">
        <f>IF(IFERROR(VLOOKUP(AE1449,#REF!,1,0),"")&lt;&gt;"",1,"")</f>
        <v/>
      </c>
      <c r="BE1449" s="148">
        <f t="shared" si="411"/>
        <v>1</v>
      </c>
    </row>
    <row r="1450" spans="1:57" ht="16">
      <c r="A1450" s="33">
        <v>763</v>
      </c>
      <c r="B1450" s="33">
        <v>711311</v>
      </c>
      <c r="C1450" s="33" t="str">
        <f t="shared" si="477"/>
        <v>711311000</v>
      </c>
      <c r="D1450" s="34" t="str">
        <f t="shared" si="459"/>
        <v>71</v>
      </c>
      <c r="E1450" s="34" t="str">
        <f t="shared" si="460"/>
        <v>1</v>
      </c>
      <c r="F1450" s="34" t="str">
        <f t="shared" si="461"/>
        <v>3</v>
      </c>
      <c r="G1450" s="34" t="str">
        <f t="shared" si="462"/>
        <v>1</v>
      </c>
      <c r="H1450" s="34" t="str">
        <f t="shared" si="463"/>
        <v>1</v>
      </c>
      <c r="I1450" s="34" t="str">
        <f t="shared" si="464"/>
        <v>0</v>
      </c>
      <c r="J1450" s="34" t="str">
        <f t="shared" si="465"/>
        <v>0</v>
      </c>
      <c r="K1450" s="34" t="str">
        <f t="shared" si="466"/>
        <v>0</v>
      </c>
      <c r="L1450" s="34" t="s">
        <v>5843</v>
      </c>
      <c r="M1450" s="35" t="s">
        <v>2229</v>
      </c>
      <c r="N1450" s="35" t="s">
        <v>261</v>
      </c>
      <c r="O1450" s="37" t="s">
        <v>19</v>
      </c>
      <c r="P1450" s="55" t="s">
        <v>136</v>
      </c>
      <c r="Q1450" s="37" t="s">
        <v>8</v>
      </c>
      <c r="R1450" s="55">
        <v>1</v>
      </c>
      <c r="S1450" s="55" t="s">
        <v>138</v>
      </c>
      <c r="T1450" s="55" t="s">
        <v>138</v>
      </c>
      <c r="U1450" s="37">
        <v>2</v>
      </c>
      <c r="V1450" s="37">
        <v>5</v>
      </c>
      <c r="W1450" s="55" t="s">
        <v>2228</v>
      </c>
      <c r="X1450" s="55" t="s">
        <v>2228</v>
      </c>
      <c r="Y1450" s="37">
        <v>1</v>
      </c>
      <c r="Z1450" s="36">
        <v>1</v>
      </c>
      <c r="AA1450" s="36" t="s">
        <v>2229</v>
      </c>
      <c r="AB1450" s="36" t="s">
        <v>2229</v>
      </c>
      <c r="AC1450" s="36" t="s">
        <v>66</v>
      </c>
      <c r="AD1450" s="55" t="s">
        <v>66</v>
      </c>
      <c r="AE1450" s="42" t="s">
        <v>2229</v>
      </c>
      <c r="AF1450" s="42" t="s">
        <v>2229</v>
      </c>
      <c r="AG1450" s="27"/>
      <c r="AH1450" s="30" t="s">
        <v>8</v>
      </c>
      <c r="AI1450" s="39"/>
      <c r="AJ1450" s="39" t="b">
        <f t="shared" si="480"/>
        <v>0</v>
      </c>
      <c r="AK1450" s="39" t="str">
        <f>O1450&amp;Q1450&amp;R1450&amp;U1450&amp;V1450&amp;Y1450&amp;Z1450&amp;AC1450&amp;AD1450</f>
        <v>C11251100</v>
      </c>
      <c r="AL1450" s="40">
        <v>711311</v>
      </c>
      <c r="AM1450" s="41" t="b">
        <f>C1450&lt;&gt;AK1450</f>
        <v>1</v>
      </c>
      <c r="AN1450" s="30" t="str">
        <f>N1450&amp;AK1450</f>
        <v>J9FC11251100</v>
      </c>
      <c r="AO1450" s="30"/>
      <c r="AP1450" s="31"/>
      <c r="AQ1450" s="31"/>
      <c r="AR1450" s="31">
        <f t="shared" si="467"/>
        <v>1</v>
      </c>
      <c r="AS1450" s="31" t="str">
        <f>IF(IFERROR(VLOOKUP(AE1450,#REF!,1,0),"")&lt;&gt;"",1,"")</f>
        <v/>
      </c>
      <c r="AT1450" s="31" t="str">
        <f>IF(IFERROR(VLOOKUP(AE1450,#REF!,1,0),"")&lt;&gt;"",1,"")</f>
        <v/>
      </c>
      <c r="AU1450" s="31" t="str">
        <f>IF(IFERROR(VLOOKUP(AE1450,#REF!,1,0),"")&lt;&gt;"",1,"")</f>
        <v/>
      </c>
      <c r="AV1450" s="31" t="str">
        <f>IF(IFERROR(VLOOKUP(AE1450,#REF!,1,0),"")&lt;&gt;"",1,"")</f>
        <v/>
      </c>
      <c r="AW1450" s="31" t="str">
        <f>IF(IFERROR(VLOOKUP(AE1450,#REF!,1,0),"")&lt;&gt;"",1,"")</f>
        <v/>
      </c>
      <c r="AX1450" s="31" t="str">
        <f>IF(IFERROR(VLOOKUP(AE1450,#REF!,1,0),"")&lt;&gt;"",1,"")</f>
        <v/>
      </c>
      <c r="AY1450" s="31" t="str">
        <f>IF(IFERROR(VLOOKUP(AE1450,#REF!,1,0),"")&lt;&gt;"",1,"")</f>
        <v/>
      </c>
      <c r="AZ1450" s="31" t="str">
        <f>IF(IFERROR(VLOOKUP(AE1450,#REF!,1,0),"")&lt;&gt;"",1,"")</f>
        <v/>
      </c>
      <c r="BA1450" s="31" t="str">
        <f>IF(IFERROR(VLOOKUP(AE1450,#REF!,1,0),"")&lt;&gt;"",1,"")</f>
        <v/>
      </c>
      <c r="BB1450" s="31" t="str">
        <f>IF(IFERROR(VLOOKUP(AE1450,#REF!,1,0),"")&lt;&gt;"",1,"")</f>
        <v/>
      </c>
      <c r="BC1450" s="31" t="str">
        <f>IF(IFERROR(VLOOKUP(AE1450,#REF!,1,0),"")&lt;&gt;"",1,"")</f>
        <v/>
      </c>
      <c r="BD1450" s="31" t="str">
        <f>IF(IFERROR(VLOOKUP(AE1450,#REF!,1,0),"")&lt;&gt;"",1,"")</f>
        <v/>
      </c>
      <c r="BE1450" s="32">
        <f t="shared" si="411"/>
        <v>1</v>
      </c>
    </row>
    <row r="1451" spans="1:57" ht="16">
      <c r="A1451" s="33">
        <v>1973</v>
      </c>
      <c r="B1451" s="33">
        <v>741601</v>
      </c>
      <c r="C1451" s="33" t="str">
        <f t="shared" si="477"/>
        <v>741601000</v>
      </c>
      <c r="D1451" s="34" t="str">
        <f t="shared" si="459"/>
        <v>74</v>
      </c>
      <c r="E1451" s="34" t="str">
        <f t="shared" si="460"/>
        <v>1</v>
      </c>
      <c r="F1451" s="34" t="str">
        <f t="shared" si="461"/>
        <v>6</v>
      </c>
      <c r="G1451" s="34" t="str">
        <f t="shared" si="462"/>
        <v>0</v>
      </c>
      <c r="H1451" s="34" t="str">
        <f t="shared" si="463"/>
        <v>1</v>
      </c>
      <c r="I1451" s="34" t="str">
        <f t="shared" si="464"/>
        <v>0</v>
      </c>
      <c r="J1451" s="34" t="str">
        <f t="shared" si="465"/>
        <v>0</v>
      </c>
      <c r="K1451" s="34" t="str">
        <f t="shared" si="466"/>
        <v>0</v>
      </c>
      <c r="L1451" s="34" t="s">
        <v>5844</v>
      </c>
      <c r="M1451" s="35" t="s">
        <v>2230</v>
      </c>
      <c r="N1451" s="35" t="s">
        <v>261</v>
      </c>
      <c r="O1451" s="37" t="s">
        <v>19</v>
      </c>
      <c r="P1451" s="55" t="s">
        <v>136</v>
      </c>
      <c r="Q1451" s="55" t="s">
        <v>8</v>
      </c>
      <c r="R1451" s="55">
        <v>1</v>
      </c>
      <c r="S1451" s="55" t="s">
        <v>138</v>
      </c>
      <c r="T1451" s="55" t="s">
        <v>138</v>
      </c>
      <c r="U1451" s="37">
        <v>2</v>
      </c>
      <c r="V1451" s="37">
        <v>5</v>
      </c>
      <c r="W1451" s="55" t="s">
        <v>2228</v>
      </c>
      <c r="X1451" s="55" t="s">
        <v>2228</v>
      </c>
      <c r="Y1451" s="37">
        <v>1</v>
      </c>
      <c r="Z1451" s="58">
        <v>1</v>
      </c>
      <c r="AA1451" s="58" t="s">
        <v>2229</v>
      </c>
      <c r="AB1451" s="58" t="s">
        <v>2229</v>
      </c>
      <c r="AC1451" s="58" t="s">
        <v>8</v>
      </c>
      <c r="AD1451" s="55">
        <v>1</v>
      </c>
      <c r="AE1451" s="37" t="s">
        <v>2230</v>
      </c>
      <c r="AF1451" s="37" t="s">
        <v>2230</v>
      </c>
      <c r="AG1451" s="27"/>
      <c r="AH1451" s="30" t="s">
        <v>8</v>
      </c>
      <c r="AI1451" s="39"/>
      <c r="AJ1451" s="39" t="b">
        <f t="shared" si="480"/>
        <v>0</v>
      </c>
      <c r="AK1451" s="39" t="str">
        <f>O1451&amp;Q1451&amp;R1451&amp;U1451&amp;V1451&amp;Y1451&amp;Z1451&amp;AC1451&amp;AD1451</f>
        <v>C11251111</v>
      </c>
      <c r="AL1451" s="40">
        <v>741601</v>
      </c>
      <c r="AM1451" s="41" t="b">
        <f>C1451&lt;&gt;AK1451</f>
        <v>1</v>
      </c>
      <c r="AN1451" s="30" t="str">
        <f>N1451&amp;AK1451</f>
        <v>J9FC11251111</v>
      </c>
      <c r="AO1451" s="30"/>
      <c r="AP1451" s="31"/>
      <c r="AQ1451" s="31"/>
      <c r="AR1451" s="31">
        <f t="shared" si="467"/>
        <v>1</v>
      </c>
      <c r="AS1451" s="31" t="str">
        <f>IF(IFERROR(VLOOKUP(AE1451,#REF!,1,0),"")&lt;&gt;"",1,"")</f>
        <v/>
      </c>
      <c r="AT1451" s="31" t="str">
        <f>IF(IFERROR(VLOOKUP(AE1451,#REF!,1,0),"")&lt;&gt;"",1,"")</f>
        <v/>
      </c>
      <c r="AU1451" s="31" t="str">
        <f>IF(IFERROR(VLOOKUP(AE1451,#REF!,1,0),"")&lt;&gt;"",1,"")</f>
        <v/>
      </c>
      <c r="AV1451" s="31" t="str">
        <f>IF(IFERROR(VLOOKUP(AE1451,#REF!,1,0),"")&lt;&gt;"",1,"")</f>
        <v/>
      </c>
      <c r="AW1451" s="31" t="str">
        <f>IF(IFERROR(VLOOKUP(AE1451,#REF!,1,0),"")&lt;&gt;"",1,"")</f>
        <v/>
      </c>
      <c r="AX1451" s="31" t="str">
        <f>IF(IFERROR(VLOOKUP(AE1451,#REF!,1,0),"")&lt;&gt;"",1,"")</f>
        <v/>
      </c>
      <c r="AY1451" s="31" t="str">
        <f>IF(IFERROR(VLOOKUP(AE1451,#REF!,1,0),"")&lt;&gt;"",1,"")</f>
        <v/>
      </c>
      <c r="AZ1451" s="31" t="str">
        <f>IF(IFERROR(VLOOKUP(AE1451,#REF!,1,0),"")&lt;&gt;"",1,"")</f>
        <v/>
      </c>
      <c r="BA1451" s="31" t="str">
        <f>IF(IFERROR(VLOOKUP(AE1451,#REF!,1,0),"")&lt;&gt;"",1,"")</f>
        <v/>
      </c>
      <c r="BB1451" s="31" t="str">
        <f>IF(IFERROR(VLOOKUP(AE1451,#REF!,1,0),"")&lt;&gt;"",1,"")</f>
        <v/>
      </c>
      <c r="BC1451" s="31" t="str">
        <f>IF(IFERROR(VLOOKUP(AE1451,#REF!,1,0),"")&lt;&gt;"",1,"")</f>
        <v/>
      </c>
      <c r="BD1451" s="31" t="str">
        <f>IF(IFERROR(VLOOKUP(AE1451,#REF!,1,0),"")&lt;&gt;"",1,"")</f>
        <v/>
      </c>
      <c r="BE1451" s="32">
        <f t="shared" si="411"/>
        <v>1</v>
      </c>
    </row>
    <row r="1452" spans="1:57" ht="16">
      <c r="A1452" s="33">
        <v>2168</v>
      </c>
      <c r="B1452" s="33">
        <v>741911</v>
      </c>
      <c r="C1452" s="33" t="str">
        <f t="shared" si="477"/>
        <v>741911000</v>
      </c>
      <c r="D1452" s="34" t="str">
        <f t="shared" si="459"/>
        <v>74</v>
      </c>
      <c r="E1452" s="34" t="str">
        <f t="shared" si="460"/>
        <v>1</v>
      </c>
      <c r="F1452" s="34" t="str">
        <f t="shared" si="461"/>
        <v>9</v>
      </c>
      <c r="G1452" s="34" t="str">
        <f t="shared" si="462"/>
        <v>1</v>
      </c>
      <c r="H1452" s="34" t="str">
        <f t="shared" si="463"/>
        <v>1</v>
      </c>
      <c r="I1452" s="34" t="str">
        <f t="shared" si="464"/>
        <v>0</v>
      </c>
      <c r="J1452" s="34" t="str">
        <f t="shared" si="465"/>
        <v>0</v>
      </c>
      <c r="K1452" s="34" t="str">
        <f t="shared" si="466"/>
        <v>0</v>
      </c>
      <c r="L1452" s="34" t="s">
        <v>5845</v>
      </c>
      <c r="M1452" s="35" t="s">
        <v>2231</v>
      </c>
      <c r="N1452" s="35" t="s">
        <v>261</v>
      </c>
      <c r="O1452" s="37" t="s">
        <v>19</v>
      </c>
      <c r="P1452" s="55" t="s">
        <v>136</v>
      </c>
      <c r="Q1452" s="55" t="s">
        <v>8</v>
      </c>
      <c r="R1452" s="55">
        <v>1</v>
      </c>
      <c r="S1452" s="55" t="s">
        <v>138</v>
      </c>
      <c r="T1452" s="55" t="s">
        <v>138</v>
      </c>
      <c r="U1452" s="37">
        <v>2</v>
      </c>
      <c r="V1452" s="37">
        <v>5</v>
      </c>
      <c r="W1452" s="55" t="s">
        <v>2228</v>
      </c>
      <c r="X1452" s="55" t="s">
        <v>2228</v>
      </c>
      <c r="Y1452" s="37">
        <v>1</v>
      </c>
      <c r="Z1452" s="58">
        <v>1</v>
      </c>
      <c r="AA1452" s="58" t="s">
        <v>2229</v>
      </c>
      <c r="AB1452" s="58" t="s">
        <v>2229</v>
      </c>
      <c r="AC1452" s="58" t="s">
        <v>8</v>
      </c>
      <c r="AD1452" s="55">
        <v>2</v>
      </c>
      <c r="AE1452" s="42" t="s">
        <v>2231</v>
      </c>
      <c r="AF1452" s="42" t="s">
        <v>2231</v>
      </c>
      <c r="AG1452" s="27"/>
      <c r="AH1452" s="30" t="s">
        <v>8</v>
      </c>
      <c r="AI1452" s="39"/>
      <c r="AJ1452" s="39" t="b">
        <f t="shared" si="480"/>
        <v>0</v>
      </c>
      <c r="AK1452" s="39" t="str">
        <f>O1452&amp;Q1452&amp;R1452&amp;U1452&amp;V1452&amp;Y1452&amp;Z1452&amp;AC1452&amp;AD1452</f>
        <v>C11251112</v>
      </c>
      <c r="AL1452" s="40">
        <v>741911</v>
      </c>
      <c r="AM1452" s="41" t="b">
        <f>C1452&lt;&gt;AK1452</f>
        <v>1</v>
      </c>
      <c r="AN1452" s="30" t="str">
        <f>N1452&amp;AK1452</f>
        <v>J9FC11251112</v>
      </c>
      <c r="AO1452" s="30"/>
      <c r="AP1452" s="31"/>
      <c r="AQ1452" s="31"/>
      <c r="AR1452" s="31">
        <f t="shared" si="467"/>
        <v>1</v>
      </c>
      <c r="AS1452" s="31" t="str">
        <f>IF(IFERROR(VLOOKUP(AE1452,#REF!,1,0),"")&lt;&gt;"",1,"")</f>
        <v/>
      </c>
      <c r="AT1452" s="31" t="str">
        <f>IF(IFERROR(VLOOKUP(AE1452,#REF!,1,0),"")&lt;&gt;"",1,"")</f>
        <v/>
      </c>
      <c r="AU1452" s="31" t="str">
        <f>IF(IFERROR(VLOOKUP(AE1452,#REF!,1,0),"")&lt;&gt;"",1,"")</f>
        <v/>
      </c>
      <c r="AV1452" s="31" t="str">
        <f>IF(IFERROR(VLOOKUP(AE1452,#REF!,1,0),"")&lt;&gt;"",1,"")</f>
        <v/>
      </c>
      <c r="AW1452" s="31" t="str">
        <f>IF(IFERROR(VLOOKUP(AE1452,#REF!,1,0),"")&lt;&gt;"",1,"")</f>
        <v/>
      </c>
      <c r="AX1452" s="31" t="str">
        <f>IF(IFERROR(VLOOKUP(AE1452,#REF!,1,0),"")&lt;&gt;"",1,"")</f>
        <v/>
      </c>
      <c r="AY1452" s="31" t="str">
        <f>IF(IFERROR(VLOOKUP(AE1452,#REF!,1,0),"")&lt;&gt;"",1,"")</f>
        <v/>
      </c>
      <c r="AZ1452" s="31" t="str">
        <f>IF(IFERROR(VLOOKUP(AE1452,#REF!,1,0),"")&lt;&gt;"",1,"")</f>
        <v/>
      </c>
      <c r="BA1452" s="31" t="str">
        <f>IF(IFERROR(VLOOKUP(AE1452,#REF!,1,0),"")&lt;&gt;"",1,"")</f>
        <v/>
      </c>
      <c r="BB1452" s="31" t="str">
        <f>IF(IFERROR(VLOOKUP(AE1452,#REF!,1,0),"")&lt;&gt;"",1,"")</f>
        <v/>
      </c>
      <c r="BC1452" s="31" t="str">
        <f>IF(IFERROR(VLOOKUP(AE1452,#REF!,1,0),"")&lt;&gt;"",1,"")</f>
        <v/>
      </c>
      <c r="BD1452" s="31" t="str">
        <f>IF(IFERROR(VLOOKUP(AE1452,#REF!,1,0),"")&lt;&gt;"",1,"")</f>
        <v/>
      </c>
      <c r="BE1452" s="32">
        <f t="shared" si="411"/>
        <v>1</v>
      </c>
    </row>
    <row r="1453" spans="1:57" ht="16">
      <c r="A1453" s="33">
        <v>1723</v>
      </c>
      <c r="B1453" s="33">
        <v>74111</v>
      </c>
      <c r="C1453" s="33" t="str">
        <f t="shared" si="477"/>
        <v>741110000</v>
      </c>
      <c r="D1453" s="34" t="str">
        <f t="shared" si="459"/>
        <v>74</v>
      </c>
      <c r="E1453" s="34" t="str">
        <f t="shared" si="460"/>
        <v>1</v>
      </c>
      <c r="F1453" s="34" t="str">
        <f t="shared" si="461"/>
        <v>1</v>
      </c>
      <c r="G1453" s="34" t="str">
        <f t="shared" si="462"/>
        <v>1</v>
      </c>
      <c r="H1453" s="34" t="str">
        <f t="shared" si="463"/>
        <v>0</v>
      </c>
      <c r="I1453" s="34" t="str">
        <f t="shared" si="464"/>
        <v>0</v>
      </c>
      <c r="J1453" s="34" t="str">
        <f t="shared" si="465"/>
        <v>0</v>
      </c>
      <c r="K1453" s="34" t="str">
        <f t="shared" si="466"/>
        <v>0</v>
      </c>
      <c r="L1453" s="34" t="s">
        <v>5846</v>
      </c>
      <c r="M1453" s="35" t="s">
        <v>2232</v>
      </c>
      <c r="N1453" s="35" t="s">
        <v>261</v>
      </c>
      <c r="O1453" s="37" t="s">
        <v>19</v>
      </c>
      <c r="P1453" s="55" t="s">
        <v>136</v>
      </c>
      <c r="Q1453" s="55" t="s">
        <v>8</v>
      </c>
      <c r="R1453" s="55">
        <v>1</v>
      </c>
      <c r="S1453" s="55" t="s">
        <v>138</v>
      </c>
      <c r="T1453" s="55" t="s">
        <v>138</v>
      </c>
      <c r="U1453" s="37">
        <v>2</v>
      </c>
      <c r="V1453" s="37">
        <v>5</v>
      </c>
      <c r="W1453" s="55" t="s">
        <v>2228</v>
      </c>
      <c r="X1453" s="55" t="s">
        <v>2228</v>
      </c>
      <c r="Y1453" s="37">
        <v>1</v>
      </c>
      <c r="Z1453" s="58">
        <v>1</v>
      </c>
      <c r="AA1453" s="58" t="s">
        <v>2229</v>
      </c>
      <c r="AB1453" s="58" t="s">
        <v>2229</v>
      </c>
      <c r="AC1453" s="58" t="s">
        <v>8</v>
      </c>
      <c r="AD1453" s="55">
        <v>3</v>
      </c>
      <c r="AE1453" s="42" t="s">
        <v>2232</v>
      </c>
      <c r="AF1453" s="42" t="s">
        <v>2232</v>
      </c>
      <c r="AG1453" s="27"/>
      <c r="AH1453" s="30" t="s">
        <v>8</v>
      </c>
      <c r="AI1453" s="39"/>
      <c r="AJ1453" s="39" t="b">
        <f t="shared" si="480"/>
        <v>0</v>
      </c>
      <c r="AK1453" s="39" t="str">
        <f>O1453&amp;Q1453&amp;R1453&amp;U1453&amp;V1453&amp;Y1453&amp;Z1453&amp;AC1453&amp;AD1453</f>
        <v>C11251113</v>
      </c>
      <c r="AL1453" s="40">
        <v>74111</v>
      </c>
      <c r="AM1453" s="41" t="b">
        <f>C1453&lt;&gt;AK1453</f>
        <v>1</v>
      </c>
      <c r="AN1453" s="30" t="str">
        <f>N1453&amp;AK1453</f>
        <v>J9FC11251113</v>
      </c>
      <c r="AO1453" s="30"/>
      <c r="AP1453" s="31"/>
      <c r="AQ1453" s="31"/>
      <c r="AR1453" s="31">
        <f t="shared" si="467"/>
        <v>1</v>
      </c>
      <c r="AS1453" s="31" t="str">
        <f>IF(IFERROR(VLOOKUP(AE1453,#REF!,1,0),"")&lt;&gt;"",1,"")</f>
        <v/>
      </c>
      <c r="AT1453" s="31" t="str">
        <f>IF(IFERROR(VLOOKUP(AE1453,#REF!,1,0),"")&lt;&gt;"",1,"")</f>
        <v/>
      </c>
      <c r="AU1453" s="31" t="str">
        <f>IF(IFERROR(VLOOKUP(AE1453,#REF!,1,0),"")&lt;&gt;"",1,"")</f>
        <v/>
      </c>
      <c r="AV1453" s="31" t="str">
        <f>IF(IFERROR(VLOOKUP(AE1453,#REF!,1,0),"")&lt;&gt;"",1,"")</f>
        <v/>
      </c>
      <c r="AW1453" s="31" t="str">
        <f>IF(IFERROR(VLOOKUP(AE1453,#REF!,1,0),"")&lt;&gt;"",1,"")</f>
        <v/>
      </c>
      <c r="AX1453" s="31" t="str">
        <f>IF(IFERROR(VLOOKUP(AE1453,#REF!,1,0),"")&lt;&gt;"",1,"")</f>
        <v/>
      </c>
      <c r="AY1453" s="31" t="str">
        <f>IF(IFERROR(VLOOKUP(AE1453,#REF!,1,0),"")&lt;&gt;"",1,"")</f>
        <v/>
      </c>
      <c r="AZ1453" s="31" t="str">
        <f>IF(IFERROR(VLOOKUP(AE1453,#REF!,1,0),"")&lt;&gt;"",1,"")</f>
        <v/>
      </c>
      <c r="BA1453" s="31" t="str">
        <f>IF(IFERROR(VLOOKUP(AE1453,#REF!,1,0),"")&lt;&gt;"",1,"")</f>
        <v/>
      </c>
      <c r="BB1453" s="31" t="str">
        <f>IF(IFERROR(VLOOKUP(AE1453,#REF!,1,0),"")&lt;&gt;"",1,"")</f>
        <v/>
      </c>
      <c r="BC1453" s="31" t="str">
        <f>IF(IFERROR(VLOOKUP(AE1453,#REF!,1,0),"")&lt;&gt;"",1,"")</f>
        <v/>
      </c>
      <c r="BD1453" s="31" t="str">
        <f>IF(IFERROR(VLOOKUP(AE1453,#REF!,1,0),"")&lt;&gt;"",1,"")</f>
        <v/>
      </c>
      <c r="BE1453" s="32">
        <f t="shared" si="411"/>
        <v>1</v>
      </c>
    </row>
    <row r="1454" spans="1:57" ht="16">
      <c r="A1454" s="33">
        <v>1724</v>
      </c>
      <c r="B1454" s="33">
        <v>741111</v>
      </c>
      <c r="C1454" s="33" t="str">
        <f t="shared" si="477"/>
        <v>741111000</v>
      </c>
      <c r="D1454" s="34" t="str">
        <f t="shared" si="459"/>
        <v>74</v>
      </c>
      <c r="E1454" s="34" t="str">
        <f t="shared" si="460"/>
        <v>1</v>
      </c>
      <c r="F1454" s="34" t="str">
        <f t="shared" si="461"/>
        <v>1</v>
      </c>
      <c r="G1454" s="34" t="str">
        <f t="shared" si="462"/>
        <v>1</v>
      </c>
      <c r="H1454" s="34" t="str">
        <f t="shared" si="463"/>
        <v>1</v>
      </c>
      <c r="I1454" s="34" t="str">
        <f t="shared" si="464"/>
        <v>0</v>
      </c>
      <c r="J1454" s="34" t="str">
        <f t="shared" si="465"/>
        <v>0</v>
      </c>
      <c r="K1454" s="34" t="str">
        <f t="shared" si="466"/>
        <v>0</v>
      </c>
      <c r="L1454" s="34" t="s">
        <v>5847</v>
      </c>
      <c r="M1454" s="35" t="s">
        <v>2233</v>
      </c>
      <c r="N1454" s="35" t="s">
        <v>261</v>
      </c>
      <c r="O1454" s="37" t="s">
        <v>19</v>
      </c>
      <c r="P1454" s="55" t="s">
        <v>136</v>
      </c>
      <c r="Q1454" s="55" t="s">
        <v>8</v>
      </c>
      <c r="R1454" s="55">
        <v>1</v>
      </c>
      <c r="S1454" s="55" t="s">
        <v>138</v>
      </c>
      <c r="T1454" s="55" t="s">
        <v>138</v>
      </c>
      <c r="U1454" s="37">
        <v>2</v>
      </c>
      <c r="V1454" s="37">
        <v>5</v>
      </c>
      <c r="W1454" s="55" t="s">
        <v>2228</v>
      </c>
      <c r="X1454" s="55" t="s">
        <v>2228</v>
      </c>
      <c r="Y1454" s="37">
        <v>1</v>
      </c>
      <c r="Z1454" s="58">
        <v>1</v>
      </c>
      <c r="AA1454" s="58" t="s">
        <v>2229</v>
      </c>
      <c r="AB1454" s="58" t="s">
        <v>2229</v>
      </c>
      <c r="AC1454" s="58" t="s">
        <v>8</v>
      </c>
      <c r="AD1454" s="55">
        <v>4</v>
      </c>
      <c r="AE1454" s="42" t="s">
        <v>2233</v>
      </c>
      <c r="AF1454" s="42" t="s">
        <v>2233</v>
      </c>
      <c r="AG1454" s="27"/>
      <c r="AH1454" s="30" t="s">
        <v>8</v>
      </c>
      <c r="AI1454" s="39"/>
      <c r="AJ1454" s="39" t="b">
        <f t="shared" si="480"/>
        <v>0</v>
      </c>
      <c r="AK1454" s="39" t="str">
        <f>O1454&amp;Q1454&amp;R1454&amp;U1454&amp;V1454&amp;Y1454&amp;Z1454&amp;AC1454&amp;AD1454</f>
        <v>C11251114</v>
      </c>
      <c r="AL1454" s="40">
        <v>741111</v>
      </c>
      <c r="AM1454" s="41" t="b">
        <f>C1454&lt;&gt;AK1454</f>
        <v>1</v>
      </c>
      <c r="AN1454" s="30" t="str">
        <f>N1454&amp;AK1454</f>
        <v>J9FC11251114</v>
      </c>
      <c r="AO1454" s="30"/>
      <c r="AP1454" s="31"/>
      <c r="AQ1454" s="31"/>
      <c r="AR1454" s="31">
        <f t="shared" si="467"/>
        <v>1</v>
      </c>
      <c r="AS1454" s="31" t="str">
        <f>IF(IFERROR(VLOOKUP(AE1454,#REF!,1,0),"")&lt;&gt;"",1,"")</f>
        <v/>
      </c>
      <c r="AT1454" s="31" t="str">
        <f>IF(IFERROR(VLOOKUP(AE1454,#REF!,1,0),"")&lt;&gt;"",1,"")</f>
        <v/>
      </c>
      <c r="AU1454" s="31" t="str">
        <f>IF(IFERROR(VLOOKUP(AE1454,#REF!,1,0),"")&lt;&gt;"",1,"")</f>
        <v/>
      </c>
      <c r="AV1454" s="31" t="str">
        <f>IF(IFERROR(VLOOKUP(AE1454,#REF!,1,0),"")&lt;&gt;"",1,"")</f>
        <v/>
      </c>
      <c r="AW1454" s="31" t="str">
        <f>IF(IFERROR(VLOOKUP(AE1454,#REF!,1,0),"")&lt;&gt;"",1,"")</f>
        <v/>
      </c>
      <c r="AX1454" s="31" t="str">
        <f>IF(IFERROR(VLOOKUP(AE1454,#REF!,1,0),"")&lt;&gt;"",1,"")</f>
        <v/>
      </c>
      <c r="AY1454" s="31" t="str">
        <f>IF(IFERROR(VLOOKUP(AE1454,#REF!,1,0),"")&lt;&gt;"",1,"")</f>
        <v/>
      </c>
      <c r="AZ1454" s="31" t="str">
        <f>IF(IFERROR(VLOOKUP(AE1454,#REF!,1,0),"")&lt;&gt;"",1,"")</f>
        <v/>
      </c>
      <c r="BA1454" s="31" t="str">
        <f>IF(IFERROR(VLOOKUP(AE1454,#REF!,1,0),"")&lt;&gt;"",1,"")</f>
        <v/>
      </c>
      <c r="BB1454" s="31" t="str">
        <f>IF(IFERROR(VLOOKUP(AE1454,#REF!,1,0),"")&lt;&gt;"",1,"")</f>
        <v/>
      </c>
      <c r="BC1454" s="31" t="str">
        <f>IF(IFERROR(VLOOKUP(AE1454,#REF!,1,0),"")&lt;&gt;"",1,"")</f>
        <v/>
      </c>
      <c r="BD1454" s="31" t="str">
        <f>IF(IFERROR(VLOOKUP(AE1454,#REF!,1,0),"")&lt;&gt;"",1,"")</f>
        <v/>
      </c>
      <c r="BE1454" s="32">
        <f t="shared" si="411"/>
        <v>1</v>
      </c>
    </row>
    <row r="1455" spans="1:57" ht="16">
      <c r="A1455" s="33">
        <v>1725</v>
      </c>
      <c r="B1455" s="33">
        <v>741112</v>
      </c>
      <c r="C1455" s="33" t="str">
        <f t="shared" si="477"/>
        <v>741112000</v>
      </c>
      <c r="D1455" s="34" t="str">
        <f t="shared" si="459"/>
        <v>74</v>
      </c>
      <c r="E1455" s="34" t="str">
        <f t="shared" si="460"/>
        <v>1</v>
      </c>
      <c r="F1455" s="34" t="str">
        <f t="shared" si="461"/>
        <v>1</v>
      </c>
      <c r="G1455" s="34" t="str">
        <f t="shared" si="462"/>
        <v>1</v>
      </c>
      <c r="H1455" s="34" t="str">
        <f t="shared" si="463"/>
        <v>2</v>
      </c>
      <c r="I1455" s="34" t="str">
        <f t="shared" si="464"/>
        <v>0</v>
      </c>
      <c r="J1455" s="34" t="str">
        <f t="shared" si="465"/>
        <v>0</v>
      </c>
      <c r="K1455" s="34" t="str">
        <f t="shared" si="466"/>
        <v>0</v>
      </c>
      <c r="L1455" s="34" t="s">
        <v>5848</v>
      </c>
      <c r="M1455" s="35" t="s">
        <v>2234</v>
      </c>
      <c r="N1455" s="35" t="s">
        <v>261</v>
      </c>
      <c r="O1455" s="37" t="s">
        <v>19</v>
      </c>
      <c r="P1455" s="55" t="s">
        <v>136</v>
      </c>
      <c r="Q1455" s="55" t="s">
        <v>8</v>
      </c>
      <c r="R1455" s="55">
        <v>1</v>
      </c>
      <c r="S1455" s="55" t="s">
        <v>138</v>
      </c>
      <c r="T1455" s="55" t="s">
        <v>138</v>
      </c>
      <c r="U1455" s="37">
        <v>2</v>
      </c>
      <c r="V1455" s="37">
        <v>5</v>
      </c>
      <c r="W1455" s="55" t="s">
        <v>2228</v>
      </c>
      <c r="X1455" s="55" t="s">
        <v>2228</v>
      </c>
      <c r="Y1455" s="37">
        <v>1</v>
      </c>
      <c r="Z1455" s="58">
        <v>1</v>
      </c>
      <c r="AA1455" s="58" t="s">
        <v>2229</v>
      </c>
      <c r="AB1455" s="58" t="s">
        <v>2229</v>
      </c>
      <c r="AC1455" s="58" t="s">
        <v>8</v>
      </c>
      <c r="AD1455" s="55">
        <v>5</v>
      </c>
      <c r="AE1455" s="42" t="s">
        <v>2234</v>
      </c>
      <c r="AF1455" s="42" t="s">
        <v>2234</v>
      </c>
      <c r="AG1455" s="27"/>
      <c r="AH1455" s="30" t="s">
        <v>8</v>
      </c>
      <c r="AI1455" s="39"/>
      <c r="AJ1455" s="39" t="b">
        <f t="shared" si="480"/>
        <v>0</v>
      </c>
      <c r="AK1455" s="39" t="str">
        <f>O1455&amp;Q1455&amp;R1455&amp;U1455&amp;V1455&amp;Y1455&amp;Z1455&amp;AC1455&amp;AD1455</f>
        <v>C11251115</v>
      </c>
      <c r="AL1455" s="40">
        <v>741112</v>
      </c>
      <c r="AM1455" s="41" t="b">
        <f>C1455&lt;&gt;AK1455</f>
        <v>1</v>
      </c>
      <c r="AN1455" s="30" t="str">
        <f>N1455&amp;AK1455</f>
        <v>J9FC11251115</v>
      </c>
      <c r="AO1455" s="30"/>
      <c r="AP1455" s="31"/>
      <c r="AQ1455" s="31"/>
      <c r="AR1455" s="31">
        <f t="shared" si="467"/>
        <v>1</v>
      </c>
      <c r="AS1455" s="31" t="str">
        <f>IF(IFERROR(VLOOKUP(AE1455,#REF!,1,0),"")&lt;&gt;"",1,"")</f>
        <v/>
      </c>
      <c r="AT1455" s="31" t="str">
        <f>IF(IFERROR(VLOOKUP(AE1455,#REF!,1,0),"")&lt;&gt;"",1,"")</f>
        <v/>
      </c>
      <c r="AU1455" s="31" t="str">
        <f>IF(IFERROR(VLOOKUP(AE1455,#REF!,1,0),"")&lt;&gt;"",1,"")</f>
        <v/>
      </c>
      <c r="AV1455" s="31" t="str">
        <f>IF(IFERROR(VLOOKUP(AE1455,#REF!,1,0),"")&lt;&gt;"",1,"")</f>
        <v/>
      </c>
      <c r="AW1455" s="31" t="str">
        <f>IF(IFERROR(VLOOKUP(AE1455,#REF!,1,0),"")&lt;&gt;"",1,"")</f>
        <v/>
      </c>
      <c r="AX1455" s="31" t="str">
        <f>IF(IFERROR(VLOOKUP(AE1455,#REF!,1,0),"")&lt;&gt;"",1,"")</f>
        <v/>
      </c>
      <c r="AY1455" s="31" t="str">
        <f>IF(IFERROR(VLOOKUP(AE1455,#REF!,1,0),"")&lt;&gt;"",1,"")</f>
        <v/>
      </c>
      <c r="AZ1455" s="31" t="str">
        <f>IF(IFERROR(VLOOKUP(AE1455,#REF!,1,0),"")&lt;&gt;"",1,"")</f>
        <v/>
      </c>
      <c r="BA1455" s="31" t="str">
        <f>IF(IFERROR(VLOOKUP(AE1455,#REF!,1,0),"")&lt;&gt;"",1,"")</f>
        <v/>
      </c>
      <c r="BB1455" s="31" t="str">
        <f>IF(IFERROR(VLOOKUP(AE1455,#REF!,1,0),"")&lt;&gt;"",1,"")</f>
        <v/>
      </c>
      <c r="BC1455" s="31" t="str">
        <f>IF(IFERROR(VLOOKUP(AE1455,#REF!,1,0),"")&lt;&gt;"",1,"")</f>
        <v/>
      </c>
      <c r="BD1455" s="31" t="str">
        <f>IF(IFERROR(VLOOKUP(AE1455,#REF!,1,0),"")&lt;&gt;"",1,"")</f>
        <v/>
      </c>
      <c r="BE1455" s="32">
        <f t="shared" si="411"/>
        <v>1</v>
      </c>
    </row>
    <row r="1456" spans="1:57" ht="16">
      <c r="A1456" s="33">
        <v>1726</v>
      </c>
      <c r="B1456" s="33">
        <v>741113</v>
      </c>
      <c r="C1456" s="33" t="str">
        <f t="shared" si="477"/>
        <v>741113000</v>
      </c>
      <c r="D1456" s="34" t="str">
        <f t="shared" si="459"/>
        <v>74</v>
      </c>
      <c r="E1456" s="34" t="str">
        <f t="shared" si="460"/>
        <v>1</v>
      </c>
      <c r="F1456" s="34" t="str">
        <f t="shared" si="461"/>
        <v>1</v>
      </c>
      <c r="G1456" s="34" t="str">
        <f t="shared" si="462"/>
        <v>1</v>
      </c>
      <c r="H1456" s="34" t="str">
        <f t="shared" si="463"/>
        <v>3</v>
      </c>
      <c r="I1456" s="34" t="str">
        <f t="shared" si="464"/>
        <v>0</v>
      </c>
      <c r="J1456" s="34" t="str">
        <f t="shared" si="465"/>
        <v>0</v>
      </c>
      <c r="K1456" s="34" t="str">
        <f t="shared" si="466"/>
        <v>0</v>
      </c>
      <c r="L1456" s="34" t="s">
        <v>5849</v>
      </c>
      <c r="M1456" s="35" t="s">
        <v>2235</v>
      </c>
      <c r="N1456" s="35" t="s">
        <v>261</v>
      </c>
      <c r="O1456" s="37" t="s">
        <v>19</v>
      </c>
      <c r="P1456" s="55" t="s">
        <v>136</v>
      </c>
      <c r="Q1456" s="55" t="s">
        <v>8</v>
      </c>
      <c r="R1456" s="55">
        <v>1</v>
      </c>
      <c r="S1456" s="55" t="s">
        <v>138</v>
      </c>
      <c r="T1456" s="55" t="s">
        <v>138</v>
      </c>
      <c r="U1456" s="37">
        <v>2</v>
      </c>
      <c r="V1456" s="37">
        <v>5</v>
      </c>
      <c r="W1456" s="55" t="s">
        <v>2228</v>
      </c>
      <c r="X1456" s="55" t="s">
        <v>2228</v>
      </c>
      <c r="Y1456" s="37">
        <v>1</v>
      </c>
      <c r="Z1456" s="58">
        <v>1</v>
      </c>
      <c r="AA1456" s="58" t="s">
        <v>2229</v>
      </c>
      <c r="AB1456" s="58" t="s">
        <v>2229</v>
      </c>
      <c r="AC1456" s="58" t="s">
        <v>8</v>
      </c>
      <c r="AD1456" s="55">
        <v>6</v>
      </c>
      <c r="AE1456" s="42" t="s">
        <v>2235</v>
      </c>
      <c r="AF1456" s="42" t="s">
        <v>2235</v>
      </c>
      <c r="AG1456" s="27"/>
      <c r="AH1456" s="30" t="s">
        <v>8</v>
      </c>
      <c r="AI1456" s="39"/>
      <c r="AJ1456" s="39" t="b">
        <f t="shared" si="480"/>
        <v>0</v>
      </c>
      <c r="AK1456" s="39" t="str">
        <f>O1456&amp;Q1456&amp;R1456&amp;U1456&amp;V1456&amp;Y1456&amp;Z1456&amp;AC1456&amp;AD1456</f>
        <v>C11251116</v>
      </c>
      <c r="AL1456" s="40">
        <v>741113</v>
      </c>
      <c r="AM1456" s="41" t="b">
        <f>C1456&lt;&gt;AK1456</f>
        <v>1</v>
      </c>
      <c r="AN1456" s="30" t="str">
        <f>N1456&amp;AK1456</f>
        <v>J9FC11251116</v>
      </c>
      <c r="AO1456" s="30"/>
      <c r="AP1456" s="31"/>
      <c r="AQ1456" s="31"/>
      <c r="AR1456" s="31">
        <f t="shared" si="467"/>
        <v>1</v>
      </c>
      <c r="AS1456" s="31" t="str">
        <f>IF(IFERROR(VLOOKUP(AE1456,#REF!,1,0),"")&lt;&gt;"",1,"")</f>
        <v/>
      </c>
      <c r="AT1456" s="31" t="str">
        <f>IF(IFERROR(VLOOKUP(AE1456,#REF!,1,0),"")&lt;&gt;"",1,"")</f>
        <v/>
      </c>
      <c r="AU1456" s="31" t="str">
        <f>IF(IFERROR(VLOOKUP(AE1456,#REF!,1,0),"")&lt;&gt;"",1,"")</f>
        <v/>
      </c>
      <c r="AV1456" s="31" t="str">
        <f>IF(IFERROR(VLOOKUP(AE1456,#REF!,1,0),"")&lt;&gt;"",1,"")</f>
        <v/>
      </c>
      <c r="AW1456" s="31" t="str">
        <f>IF(IFERROR(VLOOKUP(AE1456,#REF!,1,0),"")&lt;&gt;"",1,"")</f>
        <v/>
      </c>
      <c r="AX1456" s="31" t="str">
        <f>IF(IFERROR(VLOOKUP(AE1456,#REF!,1,0),"")&lt;&gt;"",1,"")</f>
        <v/>
      </c>
      <c r="AY1456" s="31" t="str">
        <f>IF(IFERROR(VLOOKUP(AE1456,#REF!,1,0),"")&lt;&gt;"",1,"")</f>
        <v/>
      </c>
      <c r="AZ1456" s="31" t="str">
        <f>IF(IFERROR(VLOOKUP(AE1456,#REF!,1,0),"")&lt;&gt;"",1,"")</f>
        <v/>
      </c>
      <c r="BA1456" s="31" t="str">
        <f>IF(IFERROR(VLOOKUP(AE1456,#REF!,1,0),"")&lt;&gt;"",1,"")</f>
        <v/>
      </c>
      <c r="BB1456" s="31" t="str">
        <f>IF(IFERROR(VLOOKUP(AE1456,#REF!,1,0),"")&lt;&gt;"",1,"")</f>
        <v/>
      </c>
      <c r="BC1456" s="31" t="str">
        <f>IF(IFERROR(VLOOKUP(AE1456,#REF!,1,0),"")&lt;&gt;"",1,"")</f>
        <v/>
      </c>
      <c r="BD1456" s="31" t="str">
        <f>IF(IFERROR(VLOOKUP(AE1456,#REF!,1,0),"")&lt;&gt;"",1,"")</f>
        <v/>
      </c>
      <c r="BE1456" s="32">
        <f t="shared" si="411"/>
        <v>1</v>
      </c>
    </row>
    <row r="1457" spans="1:57" ht="16">
      <c r="A1457" s="33">
        <v>1756</v>
      </c>
      <c r="B1457" s="33">
        <v>74121</v>
      </c>
      <c r="C1457" s="33" t="str">
        <f t="shared" si="477"/>
        <v>741210000</v>
      </c>
      <c r="D1457" s="34" t="str">
        <f t="shared" si="459"/>
        <v>74</v>
      </c>
      <c r="E1457" s="34" t="str">
        <f t="shared" si="460"/>
        <v>1</v>
      </c>
      <c r="F1457" s="34" t="str">
        <f t="shared" si="461"/>
        <v>2</v>
      </c>
      <c r="G1457" s="34" t="str">
        <f t="shared" si="462"/>
        <v>1</v>
      </c>
      <c r="H1457" s="34" t="str">
        <f t="shared" si="463"/>
        <v>0</v>
      </c>
      <c r="I1457" s="34" t="str">
        <f t="shared" si="464"/>
        <v>0</v>
      </c>
      <c r="J1457" s="34" t="str">
        <f t="shared" si="465"/>
        <v>0</v>
      </c>
      <c r="K1457" s="34" t="str">
        <f t="shared" si="466"/>
        <v>0</v>
      </c>
      <c r="L1457" s="34" t="s">
        <v>5850</v>
      </c>
      <c r="M1457" s="35" t="s">
        <v>2236</v>
      </c>
      <c r="N1457" s="35" t="s">
        <v>261</v>
      </c>
      <c r="O1457" s="37" t="s">
        <v>19</v>
      </c>
      <c r="P1457" s="55" t="s">
        <v>136</v>
      </c>
      <c r="Q1457" s="55" t="s">
        <v>8</v>
      </c>
      <c r="R1457" s="55">
        <v>1</v>
      </c>
      <c r="S1457" s="55" t="s">
        <v>138</v>
      </c>
      <c r="T1457" s="55" t="s">
        <v>138</v>
      </c>
      <c r="U1457" s="37">
        <v>2</v>
      </c>
      <c r="V1457" s="37">
        <v>5</v>
      </c>
      <c r="W1457" s="55" t="s">
        <v>2228</v>
      </c>
      <c r="X1457" s="55" t="s">
        <v>2228</v>
      </c>
      <c r="Y1457" s="37">
        <v>1</v>
      </c>
      <c r="Z1457" s="58">
        <v>1</v>
      </c>
      <c r="AA1457" s="58" t="s">
        <v>2229</v>
      </c>
      <c r="AB1457" s="58" t="s">
        <v>2229</v>
      </c>
      <c r="AC1457" s="58" t="s">
        <v>8</v>
      </c>
      <c r="AD1457" s="55">
        <v>7</v>
      </c>
      <c r="AE1457" s="42" t="s">
        <v>2236</v>
      </c>
      <c r="AF1457" s="42" t="s">
        <v>2236</v>
      </c>
      <c r="AG1457" s="27"/>
      <c r="AH1457" s="30" t="s">
        <v>8</v>
      </c>
      <c r="AI1457" s="39"/>
      <c r="AJ1457" s="39" t="b">
        <f t="shared" si="480"/>
        <v>0</v>
      </c>
      <c r="AK1457" s="39" t="str">
        <f>O1457&amp;Q1457&amp;R1457&amp;U1457&amp;V1457&amp;Y1457&amp;Z1457&amp;AC1457&amp;AD1457</f>
        <v>C11251117</v>
      </c>
      <c r="AL1457" s="40">
        <v>74121</v>
      </c>
      <c r="AM1457" s="41" t="b">
        <f>C1457&lt;&gt;AK1457</f>
        <v>1</v>
      </c>
      <c r="AN1457" s="30" t="str">
        <f>N1457&amp;AK1457</f>
        <v>J9FC11251117</v>
      </c>
      <c r="AO1457" s="30"/>
      <c r="AP1457" s="31"/>
      <c r="AQ1457" s="31"/>
      <c r="AR1457" s="31">
        <f t="shared" si="467"/>
        <v>1</v>
      </c>
      <c r="AS1457" s="31" t="str">
        <f>IF(IFERROR(VLOOKUP(AE1457,#REF!,1,0),"")&lt;&gt;"",1,"")</f>
        <v/>
      </c>
      <c r="AT1457" s="31" t="str">
        <f>IF(IFERROR(VLOOKUP(AE1457,#REF!,1,0),"")&lt;&gt;"",1,"")</f>
        <v/>
      </c>
      <c r="AU1457" s="31" t="str">
        <f>IF(IFERROR(VLOOKUP(AE1457,#REF!,1,0),"")&lt;&gt;"",1,"")</f>
        <v/>
      </c>
      <c r="AV1457" s="31" t="str">
        <f>IF(IFERROR(VLOOKUP(AE1457,#REF!,1,0),"")&lt;&gt;"",1,"")</f>
        <v/>
      </c>
      <c r="AW1457" s="31" t="str">
        <f>IF(IFERROR(VLOOKUP(AE1457,#REF!,1,0),"")&lt;&gt;"",1,"")</f>
        <v/>
      </c>
      <c r="AX1457" s="31" t="str">
        <f>IF(IFERROR(VLOOKUP(AE1457,#REF!,1,0),"")&lt;&gt;"",1,"")</f>
        <v/>
      </c>
      <c r="AY1457" s="31" t="str">
        <f>IF(IFERROR(VLOOKUP(AE1457,#REF!,1,0),"")&lt;&gt;"",1,"")</f>
        <v/>
      </c>
      <c r="AZ1457" s="31" t="str">
        <f>IF(IFERROR(VLOOKUP(AE1457,#REF!,1,0),"")&lt;&gt;"",1,"")</f>
        <v/>
      </c>
      <c r="BA1457" s="31" t="str">
        <f>IF(IFERROR(VLOOKUP(AE1457,#REF!,1,0),"")&lt;&gt;"",1,"")</f>
        <v/>
      </c>
      <c r="BB1457" s="31" t="str">
        <f>IF(IFERROR(VLOOKUP(AE1457,#REF!,1,0),"")&lt;&gt;"",1,"")</f>
        <v/>
      </c>
      <c r="BC1457" s="31" t="str">
        <f>IF(IFERROR(VLOOKUP(AE1457,#REF!,1,0),"")&lt;&gt;"",1,"")</f>
        <v/>
      </c>
      <c r="BD1457" s="31" t="str">
        <f>IF(IFERROR(VLOOKUP(AE1457,#REF!,1,0),"")&lt;&gt;"",1,"")</f>
        <v/>
      </c>
      <c r="BE1457" s="32">
        <f t="shared" si="411"/>
        <v>1</v>
      </c>
    </row>
    <row r="1458" spans="1:57" ht="16">
      <c r="A1458" s="33">
        <v>1757</v>
      </c>
      <c r="B1458" s="33">
        <v>741211</v>
      </c>
      <c r="C1458" s="33" t="str">
        <f t="shared" si="477"/>
        <v>741211000</v>
      </c>
      <c r="D1458" s="34" t="str">
        <f t="shared" si="459"/>
        <v>74</v>
      </c>
      <c r="E1458" s="34" t="str">
        <f t="shared" si="460"/>
        <v>1</v>
      </c>
      <c r="F1458" s="34" t="str">
        <f t="shared" si="461"/>
        <v>2</v>
      </c>
      <c r="G1458" s="34" t="str">
        <f t="shared" si="462"/>
        <v>1</v>
      </c>
      <c r="H1458" s="34" t="str">
        <f t="shared" si="463"/>
        <v>1</v>
      </c>
      <c r="I1458" s="34" t="str">
        <f t="shared" si="464"/>
        <v>0</v>
      </c>
      <c r="J1458" s="34" t="str">
        <f t="shared" si="465"/>
        <v>0</v>
      </c>
      <c r="K1458" s="34" t="str">
        <f t="shared" si="466"/>
        <v>0</v>
      </c>
      <c r="L1458" s="34" t="s">
        <v>5851</v>
      </c>
      <c r="M1458" s="35" t="s">
        <v>2237</v>
      </c>
      <c r="N1458" s="35" t="s">
        <v>261</v>
      </c>
      <c r="O1458" s="37" t="s">
        <v>19</v>
      </c>
      <c r="P1458" s="55" t="s">
        <v>136</v>
      </c>
      <c r="Q1458" s="55" t="s">
        <v>8</v>
      </c>
      <c r="R1458" s="55">
        <v>1</v>
      </c>
      <c r="S1458" s="55" t="s">
        <v>138</v>
      </c>
      <c r="T1458" s="55" t="s">
        <v>138</v>
      </c>
      <c r="U1458" s="37">
        <v>2</v>
      </c>
      <c r="V1458" s="37">
        <v>5</v>
      </c>
      <c r="W1458" s="55" t="s">
        <v>2228</v>
      </c>
      <c r="X1458" s="55" t="s">
        <v>2228</v>
      </c>
      <c r="Y1458" s="37">
        <v>1</v>
      </c>
      <c r="Z1458" s="58">
        <v>1</v>
      </c>
      <c r="AA1458" s="58" t="s">
        <v>2229</v>
      </c>
      <c r="AB1458" s="58" t="s">
        <v>2229</v>
      </c>
      <c r="AC1458" s="58" t="s">
        <v>8</v>
      </c>
      <c r="AD1458" s="55">
        <v>8</v>
      </c>
      <c r="AE1458" s="42" t="s">
        <v>2237</v>
      </c>
      <c r="AF1458" s="42" t="s">
        <v>2237</v>
      </c>
      <c r="AG1458" s="27"/>
      <c r="AH1458" s="30" t="s">
        <v>8</v>
      </c>
      <c r="AI1458" s="39"/>
      <c r="AJ1458" s="39" t="b">
        <f t="shared" si="480"/>
        <v>0</v>
      </c>
      <c r="AK1458" s="39" t="str">
        <f>O1458&amp;Q1458&amp;R1458&amp;U1458&amp;V1458&amp;Y1458&amp;Z1458&amp;AC1458&amp;AD1458</f>
        <v>C11251118</v>
      </c>
      <c r="AL1458" s="40">
        <v>741211</v>
      </c>
      <c r="AM1458" s="41" t="b">
        <f>C1458&lt;&gt;AK1458</f>
        <v>1</v>
      </c>
      <c r="AN1458" s="30" t="str">
        <f>N1458&amp;AK1458</f>
        <v>J9FC11251118</v>
      </c>
      <c r="AO1458" s="30"/>
      <c r="AP1458" s="31"/>
      <c r="AQ1458" s="31"/>
      <c r="AR1458" s="31">
        <f t="shared" si="467"/>
        <v>1</v>
      </c>
      <c r="AS1458" s="31" t="str">
        <f>IF(IFERROR(VLOOKUP(AE1458,#REF!,1,0),"")&lt;&gt;"",1,"")</f>
        <v/>
      </c>
      <c r="AT1458" s="31" t="str">
        <f>IF(IFERROR(VLOOKUP(AE1458,#REF!,1,0),"")&lt;&gt;"",1,"")</f>
        <v/>
      </c>
      <c r="AU1458" s="31" t="str">
        <f>IF(IFERROR(VLOOKUP(AE1458,#REF!,1,0),"")&lt;&gt;"",1,"")</f>
        <v/>
      </c>
      <c r="AV1458" s="31" t="str">
        <f>IF(IFERROR(VLOOKUP(AE1458,#REF!,1,0),"")&lt;&gt;"",1,"")</f>
        <v/>
      </c>
      <c r="AW1458" s="31" t="str">
        <f>IF(IFERROR(VLOOKUP(AE1458,#REF!,1,0),"")&lt;&gt;"",1,"")</f>
        <v/>
      </c>
      <c r="AX1458" s="31" t="str">
        <f>IF(IFERROR(VLOOKUP(AE1458,#REF!,1,0),"")&lt;&gt;"",1,"")</f>
        <v/>
      </c>
      <c r="AY1458" s="31" t="str">
        <f>IF(IFERROR(VLOOKUP(AE1458,#REF!,1,0),"")&lt;&gt;"",1,"")</f>
        <v/>
      </c>
      <c r="AZ1458" s="31" t="str">
        <f>IF(IFERROR(VLOOKUP(AE1458,#REF!,1,0),"")&lt;&gt;"",1,"")</f>
        <v/>
      </c>
      <c r="BA1458" s="31" t="str">
        <f>IF(IFERROR(VLOOKUP(AE1458,#REF!,1,0),"")&lt;&gt;"",1,"")</f>
        <v/>
      </c>
      <c r="BB1458" s="31" t="str">
        <f>IF(IFERROR(VLOOKUP(AE1458,#REF!,1,0),"")&lt;&gt;"",1,"")</f>
        <v/>
      </c>
      <c r="BC1458" s="31" t="str">
        <f>IF(IFERROR(VLOOKUP(AE1458,#REF!,1,0),"")&lt;&gt;"",1,"")</f>
        <v/>
      </c>
      <c r="BD1458" s="31" t="str">
        <f>IF(IFERROR(VLOOKUP(AE1458,#REF!,1,0),"")&lt;&gt;"",1,"")</f>
        <v/>
      </c>
      <c r="BE1458" s="32">
        <f t="shared" si="411"/>
        <v>1</v>
      </c>
    </row>
    <row r="1459" spans="1:57" ht="16">
      <c r="A1459" s="33">
        <v>1758</v>
      </c>
      <c r="B1459" s="33">
        <v>741212</v>
      </c>
      <c r="C1459" s="33" t="str">
        <f t="shared" si="477"/>
        <v>741212000</v>
      </c>
      <c r="D1459" s="34" t="str">
        <f t="shared" si="459"/>
        <v>74</v>
      </c>
      <c r="E1459" s="34" t="str">
        <f t="shared" si="460"/>
        <v>1</v>
      </c>
      <c r="F1459" s="34" t="str">
        <f t="shared" si="461"/>
        <v>2</v>
      </c>
      <c r="G1459" s="34" t="str">
        <f t="shared" si="462"/>
        <v>1</v>
      </c>
      <c r="H1459" s="34" t="str">
        <f t="shared" si="463"/>
        <v>2</v>
      </c>
      <c r="I1459" s="34" t="str">
        <f t="shared" si="464"/>
        <v>0</v>
      </c>
      <c r="J1459" s="34" t="str">
        <f t="shared" si="465"/>
        <v>0</v>
      </c>
      <c r="K1459" s="34" t="str">
        <f t="shared" si="466"/>
        <v>0</v>
      </c>
      <c r="L1459" s="34" t="s">
        <v>5852</v>
      </c>
      <c r="M1459" s="35" t="s">
        <v>2238</v>
      </c>
      <c r="N1459" s="35" t="s">
        <v>261</v>
      </c>
      <c r="O1459" s="37" t="s">
        <v>19</v>
      </c>
      <c r="P1459" s="55" t="s">
        <v>136</v>
      </c>
      <c r="Q1459" s="55" t="s">
        <v>8</v>
      </c>
      <c r="R1459" s="55">
        <v>1</v>
      </c>
      <c r="S1459" s="55" t="s">
        <v>138</v>
      </c>
      <c r="T1459" s="55" t="s">
        <v>138</v>
      </c>
      <c r="U1459" s="37">
        <v>2</v>
      </c>
      <c r="V1459" s="37">
        <v>5</v>
      </c>
      <c r="W1459" s="55" t="s">
        <v>2228</v>
      </c>
      <c r="X1459" s="55" t="s">
        <v>2228</v>
      </c>
      <c r="Y1459" s="37">
        <v>1</v>
      </c>
      <c r="Z1459" s="58">
        <v>1</v>
      </c>
      <c r="AA1459" s="58" t="s">
        <v>2229</v>
      </c>
      <c r="AB1459" s="58" t="s">
        <v>2229</v>
      </c>
      <c r="AC1459" s="58" t="s">
        <v>8</v>
      </c>
      <c r="AD1459" s="55">
        <v>9</v>
      </c>
      <c r="AE1459" s="42" t="s">
        <v>2238</v>
      </c>
      <c r="AF1459" s="42" t="s">
        <v>2238</v>
      </c>
      <c r="AG1459" s="27"/>
      <c r="AH1459" s="30" t="s">
        <v>8</v>
      </c>
      <c r="AI1459" s="39"/>
      <c r="AJ1459" s="39" t="b">
        <f t="shared" si="480"/>
        <v>0</v>
      </c>
      <c r="AK1459" s="39" t="str">
        <f>O1459&amp;Q1459&amp;R1459&amp;U1459&amp;V1459&amp;Y1459&amp;Z1459&amp;AC1459&amp;AD1459</f>
        <v>C11251119</v>
      </c>
      <c r="AL1459" s="40">
        <v>741212</v>
      </c>
      <c r="AM1459" s="41" t="b">
        <f>C1459&lt;&gt;AK1459</f>
        <v>1</v>
      </c>
      <c r="AN1459" s="30" t="str">
        <f>N1459&amp;AK1459</f>
        <v>J9FC11251119</v>
      </c>
      <c r="AO1459" s="30"/>
      <c r="AP1459" s="31"/>
      <c r="AQ1459" s="31"/>
      <c r="AR1459" s="31">
        <f t="shared" si="467"/>
        <v>1</v>
      </c>
      <c r="AS1459" s="31" t="str">
        <f>IF(IFERROR(VLOOKUP(AE1459,#REF!,1,0),"")&lt;&gt;"",1,"")</f>
        <v/>
      </c>
      <c r="AT1459" s="31" t="str">
        <f>IF(IFERROR(VLOOKUP(AE1459,#REF!,1,0),"")&lt;&gt;"",1,"")</f>
        <v/>
      </c>
      <c r="AU1459" s="31" t="str">
        <f>IF(IFERROR(VLOOKUP(AE1459,#REF!,1,0),"")&lt;&gt;"",1,"")</f>
        <v/>
      </c>
      <c r="AV1459" s="31" t="str">
        <f>IF(IFERROR(VLOOKUP(AE1459,#REF!,1,0),"")&lt;&gt;"",1,"")</f>
        <v/>
      </c>
      <c r="AW1459" s="31" t="str">
        <f>IF(IFERROR(VLOOKUP(AE1459,#REF!,1,0),"")&lt;&gt;"",1,"")</f>
        <v/>
      </c>
      <c r="AX1459" s="31" t="str">
        <f>IF(IFERROR(VLOOKUP(AE1459,#REF!,1,0),"")&lt;&gt;"",1,"")</f>
        <v/>
      </c>
      <c r="AY1459" s="31" t="str">
        <f>IF(IFERROR(VLOOKUP(AE1459,#REF!,1,0),"")&lt;&gt;"",1,"")</f>
        <v/>
      </c>
      <c r="AZ1459" s="31" t="str">
        <f>IF(IFERROR(VLOOKUP(AE1459,#REF!,1,0),"")&lt;&gt;"",1,"")</f>
        <v/>
      </c>
      <c r="BA1459" s="31" t="str">
        <f>IF(IFERROR(VLOOKUP(AE1459,#REF!,1,0),"")&lt;&gt;"",1,"")</f>
        <v/>
      </c>
      <c r="BB1459" s="31" t="str">
        <f>IF(IFERROR(VLOOKUP(AE1459,#REF!,1,0),"")&lt;&gt;"",1,"")</f>
        <v/>
      </c>
      <c r="BC1459" s="31" t="str">
        <f>IF(IFERROR(VLOOKUP(AE1459,#REF!,1,0),"")&lt;&gt;"",1,"")</f>
        <v/>
      </c>
      <c r="BD1459" s="31" t="str">
        <f>IF(IFERROR(VLOOKUP(AE1459,#REF!,1,0),"")&lt;&gt;"",1,"")</f>
        <v/>
      </c>
      <c r="BE1459" s="32">
        <f t="shared" si="411"/>
        <v>1</v>
      </c>
    </row>
    <row r="1460" spans="1:57" ht="16">
      <c r="A1460" s="33">
        <v>1804</v>
      </c>
      <c r="B1460" s="33">
        <v>741391</v>
      </c>
      <c r="C1460" s="33" t="str">
        <f t="shared" si="477"/>
        <v>741391000</v>
      </c>
      <c r="D1460" s="34" t="str">
        <f t="shared" si="459"/>
        <v>74</v>
      </c>
      <c r="E1460" s="34" t="str">
        <f t="shared" si="460"/>
        <v>1</v>
      </c>
      <c r="F1460" s="34" t="str">
        <f t="shared" si="461"/>
        <v>3</v>
      </c>
      <c r="G1460" s="34" t="str">
        <f t="shared" si="462"/>
        <v>9</v>
      </c>
      <c r="H1460" s="34" t="str">
        <f t="shared" si="463"/>
        <v>1</v>
      </c>
      <c r="I1460" s="34" t="str">
        <f t="shared" si="464"/>
        <v>0</v>
      </c>
      <c r="J1460" s="34" t="str">
        <f t="shared" si="465"/>
        <v>0</v>
      </c>
      <c r="K1460" s="34" t="str">
        <f t="shared" si="466"/>
        <v>0</v>
      </c>
      <c r="L1460" s="34" t="s">
        <v>5853</v>
      </c>
      <c r="M1460" s="35" t="s">
        <v>2239</v>
      </c>
      <c r="N1460" s="35" t="s">
        <v>261</v>
      </c>
      <c r="O1460" s="37" t="s">
        <v>19</v>
      </c>
      <c r="P1460" s="55" t="s">
        <v>136</v>
      </c>
      <c r="Q1460" s="55" t="s">
        <v>8</v>
      </c>
      <c r="R1460" s="55">
        <v>1</v>
      </c>
      <c r="S1460" s="55" t="s">
        <v>138</v>
      </c>
      <c r="T1460" s="55" t="s">
        <v>138</v>
      </c>
      <c r="U1460" s="37">
        <v>2</v>
      </c>
      <c r="V1460" s="37">
        <v>5</v>
      </c>
      <c r="W1460" s="55" t="s">
        <v>2228</v>
      </c>
      <c r="X1460" s="55" t="s">
        <v>2228</v>
      </c>
      <c r="Y1460" s="37">
        <v>1</v>
      </c>
      <c r="Z1460" s="58">
        <v>1</v>
      </c>
      <c r="AA1460" s="58" t="s">
        <v>2229</v>
      </c>
      <c r="AB1460" s="58" t="s">
        <v>2229</v>
      </c>
      <c r="AC1460" s="58" t="s">
        <v>15</v>
      </c>
      <c r="AD1460" s="55">
        <v>1</v>
      </c>
      <c r="AE1460" s="42" t="s">
        <v>2239</v>
      </c>
      <c r="AF1460" s="42" t="s">
        <v>2239</v>
      </c>
      <c r="AG1460" s="27"/>
      <c r="AH1460" s="30" t="s">
        <v>8</v>
      </c>
      <c r="AI1460" s="39"/>
      <c r="AJ1460" s="39" t="b">
        <f t="shared" si="480"/>
        <v>0</v>
      </c>
      <c r="AK1460" s="39" t="str">
        <f>O1460&amp;Q1460&amp;R1460&amp;U1460&amp;V1460&amp;Y1460&amp;Z1460&amp;AC1460&amp;AD1460</f>
        <v>C11251121</v>
      </c>
      <c r="AL1460" s="40">
        <v>741391</v>
      </c>
      <c r="AM1460" s="41" t="b">
        <f>C1460&lt;&gt;AK1460</f>
        <v>1</v>
      </c>
      <c r="AN1460" s="30" t="str">
        <f>N1460&amp;AK1460</f>
        <v>J9FC11251121</v>
      </c>
      <c r="AO1460" s="30"/>
      <c r="AP1460" s="31"/>
      <c r="AQ1460" s="31"/>
      <c r="AR1460" s="31">
        <f t="shared" si="467"/>
        <v>1</v>
      </c>
      <c r="AS1460" s="31" t="str">
        <f>IF(IFERROR(VLOOKUP(AE1460,#REF!,1,0),"")&lt;&gt;"",1,"")</f>
        <v/>
      </c>
      <c r="AT1460" s="31" t="str">
        <f>IF(IFERROR(VLOOKUP(AE1460,#REF!,1,0),"")&lt;&gt;"",1,"")</f>
        <v/>
      </c>
      <c r="AU1460" s="31" t="str">
        <f>IF(IFERROR(VLOOKUP(AE1460,#REF!,1,0),"")&lt;&gt;"",1,"")</f>
        <v/>
      </c>
      <c r="AV1460" s="31" t="str">
        <f>IF(IFERROR(VLOOKUP(AE1460,#REF!,1,0),"")&lt;&gt;"",1,"")</f>
        <v/>
      </c>
      <c r="AW1460" s="31" t="str">
        <f>IF(IFERROR(VLOOKUP(AE1460,#REF!,1,0),"")&lt;&gt;"",1,"")</f>
        <v/>
      </c>
      <c r="AX1460" s="31" t="str">
        <f>IF(IFERROR(VLOOKUP(AE1460,#REF!,1,0),"")&lt;&gt;"",1,"")</f>
        <v/>
      </c>
      <c r="AY1460" s="31" t="str">
        <f>IF(IFERROR(VLOOKUP(AE1460,#REF!,1,0),"")&lt;&gt;"",1,"")</f>
        <v/>
      </c>
      <c r="AZ1460" s="31" t="str">
        <f>IF(IFERROR(VLOOKUP(AE1460,#REF!,1,0),"")&lt;&gt;"",1,"")</f>
        <v/>
      </c>
      <c r="BA1460" s="31" t="str">
        <f>IF(IFERROR(VLOOKUP(AE1460,#REF!,1,0),"")&lt;&gt;"",1,"")</f>
        <v/>
      </c>
      <c r="BB1460" s="31" t="str">
        <f>IF(IFERROR(VLOOKUP(AE1460,#REF!,1,0),"")&lt;&gt;"",1,"")</f>
        <v/>
      </c>
      <c r="BC1460" s="31" t="str">
        <f>IF(IFERROR(VLOOKUP(AE1460,#REF!,1,0),"")&lt;&gt;"",1,"")</f>
        <v/>
      </c>
      <c r="BD1460" s="31" t="str">
        <f>IF(IFERROR(VLOOKUP(AE1460,#REF!,1,0),"")&lt;&gt;"",1,"")</f>
        <v/>
      </c>
      <c r="BE1460" s="32">
        <f t="shared" si="411"/>
        <v>1</v>
      </c>
    </row>
    <row r="1461" spans="1:57" ht="16">
      <c r="A1461" s="33">
        <v>1812</v>
      </c>
      <c r="B1461" s="33">
        <v>74141</v>
      </c>
      <c r="C1461" s="33" t="str">
        <f t="shared" si="477"/>
        <v>741410000</v>
      </c>
      <c r="D1461" s="34" t="str">
        <f t="shared" si="459"/>
        <v>74</v>
      </c>
      <c r="E1461" s="34" t="str">
        <f t="shared" si="460"/>
        <v>1</v>
      </c>
      <c r="F1461" s="34" t="str">
        <f t="shared" si="461"/>
        <v>4</v>
      </c>
      <c r="G1461" s="34" t="str">
        <f t="shared" si="462"/>
        <v>1</v>
      </c>
      <c r="H1461" s="34" t="str">
        <f t="shared" si="463"/>
        <v>0</v>
      </c>
      <c r="I1461" s="34" t="str">
        <f t="shared" si="464"/>
        <v>0</v>
      </c>
      <c r="J1461" s="34" t="str">
        <f t="shared" si="465"/>
        <v>0</v>
      </c>
      <c r="K1461" s="34" t="str">
        <f t="shared" si="466"/>
        <v>0</v>
      </c>
      <c r="L1461" s="34" t="s">
        <v>5854</v>
      </c>
      <c r="M1461" s="35" t="s">
        <v>2240</v>
      </c>
      <c r="N1461" s="35" t="s">
        <v>261</v>
      </c>
      <c r="O1461" s="37" t="s">
        <v>19</v>
      </c>
      <c r="P1461" s="55" t="s">
        <v>136</v>
      </c>
      <c r="Q1461" s="55" t="s">
        <v>8</v>
      </c>
      <c r="R1461" s="55">
        <v>1</v>
      </c>
      <c r="S1461" s="55" t="s">
        <v>138</v>
      </c>
      <c r="T1461" s="55" t="s">
        <v>138</v>
      </c>
      <c r="U1461" s="37">
        <v>2</v>
      </c>
      <c r="V1461" s="37">
        <v>5</v>
      </c>
      <c r="W1461" s="55" t="s">
        <v>2228</v>
      </c>
      <c r="X1461" s="55" t="s">
        <v>2228</v>
      </c>
      <c r="Y1461" s="37">
        <v>1</v>
      </c>
      <c r="Z1461" s="58">
        <v>1</v>
      </c>
      <c r="AA1461" s="58" t="s">
        <v>2229</v>
      </c>
      <c r="AB1461" s="58" t="s">
        <v>2229</v>
      </c>
      <c r="AC1461" s="58" t="s">
        <v>15</v>
      </c>
      <c r="AD1461" s="55">
        <v>2</v>
      </c>
      <c r="AE1461" s="42" t="s">
        <v>2240</v>
      </c>
      <c r="AF1461" s="42" t="s">
        <v>2240</v>
      </c>
      <c r="AG1461" s="27"/>
      <c r="AH1461" s="30" t="s">
        <v>8</v>
      </c>
      <c r="AI1461" s="39"/>
      <c r="AJ1461" s="39" t="b">
        <f t="shared" si="480"/>
        <v>0</v>
      </c>
      <c r="AK1461" s="39" t="str">
        <f>O1461&amp;Q1461&amp;R1461&amp;U1461&amp;V1461&amp;Y1461&amp;Z1461&amp;AC1461&amp;AD1461</f>
        <v>C11251122</v>
      </c>
      <c r="AL1461" s="40">
        <v>74141</v>
      </c>
      <c r="AM1461" s="41" t="b">
        <f>C1461&lt;&gt;AK1461</f>
        <v>1</v>
      </c>
      <c r="AN1461" s="30" t="str">
        <f>N1461&amp;AK1461</f>
        <v>J9FC11251122</v>
      </c>
      <c r="AO1461" s="30"/>
      <c r="AP1461" s="31"/>
      <c r="AQ1461" s="31"/>
      <c r="AR1461" s="31">
        <f t="shared" si="467"/>
        <v>1</v>
      </c>
      <c r="AS1461" s="31" t="str">
        <f>IF(IFERROR(VLOOKUP(AE1461,#REF!,1,0),"")&lt;&gt;"",1,"")</f>
        <v/>
      </c>
      <c r="AT1461" s="31" t="str">
        <f>IF(IFERROR(VLOOKUP(AE1461,#REF!,1,0),"")&lt;&gt;"",1,"")</f>
        <v/>
      </c>
      <c r="AU1461" s="31" t="str">
        <f>IF(IFERROR(VLOOKUP(AE1461,#REF!,1,0),"")&lt;&gt;"",1,"")</f>
        <v/>
      </c>
      <c r="AV1461" s="31" t="str">
        <f>IF(IFERROR(VLOOKUP(AE1461,#REF!,1,0),"")&lt;&gt;"",1,"")</f>
        <v/>
      </c>
      <c r="AW1461" s="31" t="str">
        <f>IF(IFERROR(VLOOKUP(AE1461,#REF!,1,0),"")&lt;&gt;"",1,"")</f>
        <v/>
      </c>
      <c r="AX1461" s="31" t="str">
        <f>IF(IFERROR(VLOOKUP(AE1461,#REF!,1,0),"")&lt;&gt;"",1,"")</f>
        <v/>
      </c>
      <c r="AY1461" s="31" t="str">
        <f>IF(IFERROR(VLOOKUP(AE1461,#REF!,1,0),"")&lt;&gt;"",1,"")</f>
        <v/>
      </c>
      <c r="AZ1461" s="31" t="str">
        <f>IF(IFERROR(VLOOKUP(AE1461,#REF!,1,0),"")&lt;&gt;"",1,"")</f>
        <v/>
      </c>
      <c r="BA1461" s="31" t="str">
        <f>IF(IFERROR(VLOOKUP(AE1461,#REF!,1,0),"")&lt;&gt;"",1,"")</f>
        <v/>
      </c>
      <c r="BB1461" s="31" t="str">
        <f>IF(IFERROR(VLOOKUP(AE1461,#REF!,1,0),"")&lt;&gt;"",1,"")</f>
        <v/>
      </c>
      <c r="BC1461" s="31" t="str">
        <f>IF(IFERROR(VLOOKUP(AE1461,#REF!,1,0),"")&lt;&gt;"",1,"")</f>
        <v/>
      </c>
      <c r="BD1461" s="31" t="str">
        <f>IF(IFERROR(VLOOKUP(AE1461,#REF!,1,0),"")&lt;&gt;"",1,"")</f>
        <v/>
      </c>
      <c r="BE1461" s="32">
        <f t="shared" si="411"/>
        <v>1</v>
      </c>
    </row>
    <row r="1462" spans="1:57" ht="16">
      <c r="A1462" s="33">
        <v>1813</v>
      </c>
      <c r="B1462" s="33">
        <v>741411</v>
      </c>
      <c r="C1462" s="33" t="str">
        <f t="shared" si="477"/>
        <v>741411000</v>
      </c>
      <c r="D1462" s="34" t="str">
        <f t="shared" si="459"/>
        <v>74</v>
      </c>
      <c r="E1462" s="34" t="str">
        <f t="shared" si="460"/>
        <v>1</v>
      </c>
      <c r="F1462" s="34" t="str">
        <f t="shared" si="461"/>
        <v>4</v>
      </c>
      <c r="G1462" s="34" t="str">
        <f t="shared" si="462"/>
        <v>1</v>
      </c>
      <c r="H1462" s="34" t="str">
        <f t="shared" si="463"/>
        <v>1</v>
      </c>
      <c r="I1462" s="34" t="str">
        <f t="shared" si="464"/>
        <v>0</v>
      </c>
      <c r="J1462" s="34" t="str">
        <f t="shared" si="465"/>
        <v>0</v>
      </c>
      <c r="K1462" s="34" t="str">
        <f t="shared" si="466"/>
        <v>0</v>
      </c>
      <c r="L1462" s="34" t="s">
        <v>5855</v>
      </c>
      <c r="M1462" s="35" t="s">
        <v>2241</v>
      </c>
      <c r="N1462" s="35" t="s">
        <v>261</v>
      </c>
      <c r="O1462" s="37" t="s">
        <v>19</v>
      </c>
      <c r="P1462" s="55" t="s">
        <v>136</v>
      </c>
      <c r="Q1462" s="55" t="s">
        <v>8</v>
      </c>
      <c r="R1462" s="55">
        <v>1</v>
      </c>
      <c r="S1462" s="55" t="s">
        <v>138</v>
      </c>
      <c r="T1462" s="55" t="s">
        <v>138</v>
      </c>
      <c r="U1462" s="37">
        <v>2</v>
      </c>
      <c r="V1462" s="37">
        <v>5</v>
      </c>
      <c r="W1462" s="55" t="s">
        <v>2228</v>
      </c>
      <c r="X1462" s="55" t="s">
        <v>2228</v>
      </c>
      <c r="Y1462" s="37">
        <v>1</v>
      </c>
      <c r="Z1462" s="58">
        <v>1</v>
      </c>
      <c r="AA1462" s="58" t="s">
        <v>2229</v>
      </c>
      <c r="AB1462" s="58" t="s">
        <v>2229</v>
      </c>
      <c r="AC1462" s="58" t="s">
        <v>15</v>
      </c>
      <c r="AD1462" s="55">
        <v>3</v>
      </c>
      <c r="AE1462" s="42" t="s">
        <v>2241</v>
      </c>
      <c r="AF1462" s="42" t="s">
        <v>2241</v>
      </c>
      <c r="AG1462" s="27"/>
      <c r="AH1462" s="30" t="s">
        <v>8</v>
      </c>
      <c r="AI1462" s="39"/>
      <c r="AJ1462" s="39" t="b">
        <f t="shared" si="480"/>
        <v>0</v>
      </c>
      <c r="AK1462" s="39" t="str">
        <f>O1462&amp;Q1462&amp;R1462&amp;U1462&amp;V1462&amp;Y1462&amp;Z1462&amp;AC1462&amp;AD1462</f>
        <v>C11251123</v>
      </c>
      <c r="AL1462" s="40">
        <v>741411</v>
      </c>
      <c r="AM1462" s="41" t="b">
        <f>C1462&lt;&gt;AK1462</f>
        <v>1</v>
      </c>
      <c r="AN1462" s="30" t="str">
        <f>N1462&amp;AK1462</f>
        <v>J9FC11251123</v>
      </c>
      <c r="AO1462" s="30"/>
      <c r="AP1462" s="31"/>
      <c r="AQ1462" s="31"/>
      <c r="AR1462" s="31">
        <f t="shared" si="467"/>
        <v>1</v>
      </c>
      <c r="AS1462" s="31" t="str">
        <f>IF(IFERROR(VLOOKUP(AE1462,#REF!,1,0),"")&lt;&gt;"",1,"")</f>
        <v/>
      </c>
      <c r="AT1462" s="31" t="str">
        <f>IF(IFERROR(VLOOKUP(AE1462,#REF!,1,0),"")&lt;&gt;"",1,"")</f>
        <v/>
      </c>
      <c r="AU1462" s="31" t="str">
        <f>IF(IFERROR(VLOOKUP(AE1462,#REF!,1,0),"")&lt;&gt;"",1,"")</f>
        <v/>
      </c>
      <c r="AV1462" s="31" t="str">
        <f>IF(IFERROR(VLOOKUP(AE1462,#REF!,1,0),"")&lt;&gt;"",1,"")</f>
        <v/>
      </c>
      <c r="AW1462" s="31" t="str">
        <f>IF(IFERROR(VLOOKUP(AE1462,#REF!,1,0),"")&lt;&gt;"",1,"")</f>
        <v/>
      </c>
      <c r="AX1462" s="31" t="str">
        <f>IF(IFERROR(VLOOKUP(AE1462,#REF!,1,0),"")&lt;&gt;"",1,"")</f>
        <v/>
      </c>
      <c r="AY1462" s="31" t="str">
        <f>IF(IFERROR(VLOOKUP(AE1462,#REF!,1,0),"")&lt;&gt;"",1,"")</f>
        <v/>
      </c>
      <c r="AZ1462" s="31" t="str">
        <f>IF(IFERROR(VLOOKUP(AE1462,#REF!,1,0),"")&lt;&gt;"",1,"")</f>
        <v/>
      </c>
      <c r="BA1462" s="31" t="str">
        <f>IF(IFERROR(VLOOKUP(AE1462,#REF!,1,0),"")&lt;&gt;"",1,"")</f>
        <v/>
      </c>
      <c r="BB1462" s="31" t="str">
        <f>IF(IFERROR(VLOOKUP(AE1462,#REF!,1,0),"")&lt;&gt;"",1,"")</f>
        <v/>
      </c>
      <c r="BC1462" s="31" t="str">
        <f>IF(IFERROR(VLOOKUP(AE1462,#REF!,1,0),"")&lt;&gt;"",1,"")</f>
        <v/>
      </c>
      <c r="BD1462" s="31" t="str">
        <f>IF(IFERROR(VLOOKUP(AE1462,#REF!,1,0),"")&lt;&gt;"",1,"")</f>
        <v/>
      </c>
      <c r="BE1462" s="32">
        <f t="shared" si="411"/>
        <v>1</v>
      </c>
    </row>
    <row r="1463" spans="1:57" ht="16">
      <c r="A1463" s="33">
        <v>1814</v>
      </c>
      <c r="B1463" s="33">
        <v>741412</v>
      </c>
      <c r="C1463" s="33" t="str">
        <f t="shared" si="477"/>
        <v>741412000</v>
      </c>
      <c r="D1463" s="34" t="str">
        <f t="shared" si="459"/>
        <v>74</v>
      </c>
      <c r="E1463" s="34" t="str">
        <f t="shared" si="460"/>
        <v>1</v>
      </c>
      <c r="F1463" s="34" t="str">
        <f t="shared" si="461"/>
        <v>4</v>
      </c>
      <c r="G1463" s="34" t="str">
        <f t="shared" si="462"/>
        <v>1</v>
      </c>
      <c r="H1463" s="34" t="str">
        <f t="shared" si="463"/>
        <v>2</v>
      </c>
      <c r="I1463" s="34" t="str">
        <f t="shared" si="464"/>
        <v>0</v>
      </c>
      <c r="J1463" s="34" t="str">
        <f t="shared" si="465"/>
        <v>0</v>
      </c>
      <c r="K1463" s="34" t="str">
        <f t="shared" si="466"/>
        <v>0</v>
      </c>
      <c r="L1463" s="34" t="s">
        <v>5856</v>
      </c>
      <c r="M1463" s="35" t="s">
        <v>2242</v>
      </c>
      <c r="N1463" s="35" t="s">
        <v>261</v>
      </c>
      <c r="O1463" s="37" t="s">
        <v>19</v>
      </c>
      <c r="P1463" s="55" t="s">
        <v>136</v>
      </c>
      <c r="Q1463" s="55" t="s">
        <v>8</v>
      </c>
      <c r="R1463" s="55">
        <v>1</v>
      </c>
      <c r="S1463" s="55" t="s">
        <v>138</v>
      </c>
      <c r="T1463" s="55" t="s">
        <v>138</v>
      </c>
      <c r="U1463" s="37">
        <v>2</v>
      </c>
      <c r="V1463" s="37">
        <v>5</v>
      </c>
      <c r="W1463" s="55" t="s">
        <v>2228</v>
      </c>
      <c r="X1463" s="55" t="s">
        <v>2228</v>
      </c>
      <c r="Y1463" s="37">
        <v>1</v>
      </c>
      <c r="Z1463" s="58">
        <v>1</v>
      </c>
      <c r="AA1463" s="58" t="s">
        <v>2229</v>
      </c>
      <c r="AB1463" s="58" t="s">
        <v>2229</v>
      </c>
      <c r="AC1463" s="58" t="s">
        <v>15</v>
      </c>
      <c r="AD1463" s="55">
        <v>4</v>
      </c>
      <c r="AE1463" s="42" t="s">
        <v>2242</v>
      </c>
      <c r="AF1463" s="42" t="s">
        <v>2242</v>
      </c>
      <c r="AG1463" s="27"/>
      <c r="AH1463" s="30" t="s">
        <v>8</v>
      </c>
      <c r="AI1463" s="39"/>
      <c r="AJ1463" s="39" t="b">
        <f t="shared" si="480"/>
        <v>0</v>
      </c>
      <c r="AK1463" s="39" t="str">
        <f>O1463&amp;Q1463&amp;R1463&amp;U1463&amp;V1463&amp;Y1463&amp;Z1463&amp;AC1463&amp;AD1463</f>
        <v>C11251124</v>
      </c>
      <c r="AL1463" s="40">
        <v>741412</v>
      </c>
      <c r="AM1463" s="41" t="b">
        <f>C1463&lt;&gt;AK1463</f>
        <v>1</v>
      </c>
      <c r="AN1463" s="30" t="str">
        <f>N1463&amp;AK1463</f>
        <v>J9FC11251124</v>
      </c>
      <c r="AO1463" s="30"/>
      <c r="AP1463" s="31"/>
      <c r="AQ1463" s="31"/>
      <c r="AR1463" s="31">
        <f t="shared" si="467"/>
        <v>1</v>
      </c>
      <c r="AS1463" s="31" t="str">
        <f>IF(IFERROR(VLOOKUP(AE1463,#REF!,1,0),"")&lt;&gt;"",1,"")</f>
        <v/>
      </c>
      <c r="AT1463" s="31" t="str">
        <f>IF(IFERROR(VLOOKUP(AE1463,#REF!,1,0),"")&lt;&gt;"",1,"")</f>
        <v/>
      </c>
      <c r="AU1463" s="31" t="str">
        <f>IF(IFERROR(VLOOKUP(AE1463,#REF!,1,0),"")&lt;&gt;"",1,"")</f>
        <v/>
      </c>
      <c r="AV1463" s="31" t="str">
        <f>IF(IFERROR(VLOOKUP(AE1463,#REF!,1,0),"")&lt;&gt;"",1,"")</f>
        <v/>
      </c>
      <c r="AW1463" s="31" t="str">
        <f>IF(IFERROR(VLOOKUP(AE1463,#REF!,1,0),"")&lt;&gt;"",1,"")</f>
        <v/>
      </c>
      <c r="AX1463" s="31" t="str">
        <f>IF(IFERROR(VLOOKUP(AE1463,#REF!,1,0),"")&lt;&gt;"",1,"")</f>
        <v/>
      </c>
      <c r="AY1463" s="31" t="str">
        <f>IF(IFERROR(VLOOKUP(AE1463,#REF!,1,0),"")&lt;&gt;"",1,"")</f>
        <v/>
      </c>
      <c r="AZ1463" s="31" t="str">
        <f>IF(IFERROR(VLOOKUP(AE1463,#REF!,1,0),"")&lt;&gt;"",1,"")</f>
        <v/>
      </c>
      <c r="BA1463" s="31" t="str">
        <f>IF(IFERROR(VLOOKUP(AE1463,#REF!,1,0),"")&lt;&gt;"",1,"")</f>
        <v/>
      </c>
      <c r="BB1463" s="31" t="str">
        <f>IF(IFERROR(VLOOKUP(AE1463,#REF!,1,0),"")&lt;&gt;"",1,"")</f>
        <v/>
      </c>
      <c r="BC1463" s="31" t="str">
        <f>IF(IFERROR(VLOOKUP(AE1463,#REF!,1,0),"")&lt;&gt;"",1,"")</f>
        <v/>
      </c>
      <c r="BD1463" s="31" t="str">
        <f>IF(IFERROR(VLOOKUP(AE1463,#REF!,1,0),"")&lt;&gt;"",1,"")</f>
        <v/>
      </c>
      <c r="BE1463" s="32">
        <f t="shared" si="411"/>
        <v>1</v>
      </c>
    </row>
    <row r="1464" spans="1:57" ht="16">
      <c r="A1464" s="33">
        <v>1815</v>
      </c>
      <c r="B1464" s="33">
        <v>741413</v>
      </c>
      <c r="C1464" s="33" t="str">
        <f t="shared" si="477"/>
        <v>741413000</v>
      </c>
      <c r="D1464" s="34" t="str">
        <f t="shared" si="459"/>
        <v>74</v>
      </c>
      <c r="E1464" s="34" t="str">
        <f t="shared" si="460"/>
        <v>1</v>
      </c>
      <c r="F1464" s="34" t="str">
        <f t="shared" si="461"/>
        <v>4</v>
      </c>
      <c r="G1464" s="34" t="str">
        <f t="shared" si="462"/>
        <v>1</v>
      </c>
      <c r="H1464" s="34" t="str">
        <f t="shared" si="463"/>
        <v>3</v>
      </c>
      <c r="I1464" s="34" t="str">
        <f t="shared" si="464"/>
        <v>0</v>
      </c>
      <c r="J1464" s="34" t="str">
        <f t="shared" si="465"/>
        <v>0</v>
      </c>
      <c r="K1464" s="34" t="str">
        <f t="shared" si="466"/>
        <v>0</v>
      </c>
      <c r="L1464" s="34" t="s">
        <v>5857</v>
      </c>
      <c r="M1464" s="35" t="s">
        <v>2243</v>
      </c>
      <c r="N1464" s="35" t="s">
        <v>261</v>
      </c>
      <c r="O1464" s="37" t="s">
        <v>19</v>
      </c>
      <c r="P1464" s="55" t="s">
        <v>136</v>
      </c>
      <c r="Q1464" s="55" t="s">
        <v>8</v>
      </c>
      <c r="R1464" s="55">
        <v>1</v>
      </c>
      <c r="S1464" s="55" t="s">
        <v>138</v>
      </c>
      <c r="T1464" s="55" t="s">
        <v>138</v>
      </c>
      <c r="U1464" s="37">
        <v>2</v>
      </c>
      <c r="V1464" s="37">
        <v>5</v>
      </c>
      <c r="W1464" s="55" t="s">
        <v>2228</v>
      </c>
      <c r="X1464" s="55" t="s">
        <v>2228</v>
      </c>
      <c r="Y1464" s="37">
        <v>1</v>
      </c>
      <c r="Z1464" s="58">
        <v>1</v>
      </c>
      <c r="AA1464" s="58" t="s">
        <v>2229</v>
      </c>
      <c r="AB1464" s="58" t="s">
        <v>2229</v>
      </c>
      <c r="AC1464" s="58" t="s">
        <v>15</v>
      </c>
      <c r="AD1464" s="55">
        <v>5</v>
      </c>
      <c r="AE1464" s="42" t="s">
        <v>2243</v>
      </c>
      <c r="AF1464" s="42" t="s">
        <v>2243</v>
      </c>
      <c r="AG1464" s="27"/>
      <c r="AH1464" s="30" t="s">
        <v>8</v>
      </c>
      <c r="AI1464" s="39"/>
      <c r="AJ1464" s="39" t="b">
        <f t="shared" si="480"/>
        <v>0</v>
      </c>
      <c r="AK1464" s="39" t="str">
        <f>O1464&amp;Q1464&amp;R1464&amp;U1464&amp;V1464&amp;Y1464&amp;Z1464&amp;AC1464&amp;AD1464</f>
        <v>C11251125</v>
      </c>
      <c r="AL1464" s="40">
        <v>741413</v>
      </c>
      <c r="AM1464" s="41" t="b">
        <f>C1464&lt;&gt;AK1464</f>
        <v>1</v>
      </c>
      <c r="AN1464" s="30" t="str">
        <f>N1464&amp;AK1464</f>
        <v>J9FC11251125</v>
      </c>
      <c r="AO1464" s="30"/>
      <c r="AP1464" s="31"/>
      <c r="AQ1464" s="31"/>
      <c r="AR1464" s="31">
        <f t="shared" si="467"/>
        <v>1</v>
      </c>
      <c r="AS1464" s="31" t="str">
        <f>IF(IFERROR(VLOOKUP(AE1464,#REF!,1,0),"")&lt;&gt;"",1,"")</f>
        <v/>
      </c>
      <c r="AT1464" s="31" t="str">
        <f>IF(IFERROR(VLOOKUP(AE1464,#REF!,1,0),"")&lt;&gt;"",1,"")</f>
        <v/>
      </c>
      <c r="AU1464" s="31" t="str">
        <f>IF(IFERROR(VLOOKUP(AE1464,#REF!,1,0),"")&lt;&gt;"",1,"")</f>
        <v/>
      </c>
      <c r="AV1464" s="31" t="str">
        <f>IF(IFERROR(VLOOKUP(AE1464,#REF!,1,0),"")&lt;&gt;"",1,"")</f>
        <v/>
      </c>
      <c r="AW1464" s="31" t="str">
        <f>IF(IFERROR(VLOOKUP(AE1464,#REF!,1,0),"")&lt;&gt;"",1,"")</f>
        <v/>
      </c>
      <c r="AX1464" s="31" t="str">
        <f>IF(IFERROR(VLOOKUP(AE1464,#REF!,1,0),"")&lt;&gt;"",1,"")</f>
        <v/>
      </c>
      <c r="AY1464" s="31" t="str">
        <f>IF(IFERROR(VLOOKUP(AE1464,#REF!,1,0),"")&lt;&gt;"",1,"")</f>
        <v/>
      </c>
      <c r="AZ1464" s="31" t="str">
        <f>IF(IFERROR(VLOOKUP(AE1464,#REF!,1,0),"")&lt;&gt;"",1,"")</f>
        <v/>
      </c>
      <c r="BA1464" s="31" t="str">
        <f>IF(IFERROR(VLOOKUP(AE1464,#REF!,1,0),"")&lt;&gt;"",1,"")</f>
        <v/>
      </c>
      <c r="BB1464" s="31" t="str">
        <f>IF(IFERROR(VLOOKUP(AE1464,#REF!,1,0),"")&lt;&gt;"",1,"")</f>
        <v/>
      </c>
      <c r="BC1464" s="31" t="str">
        <f>IF(IFERROR(VLOOKUP(AE1464,#REF!,1,0),"")&lt;&gt;"",1,"")</f>
        <v/>
      </c>
      <c r="BD1464" s="31" t="str">
        <f>IF(IFERROR(VLOOKUP(AE1464,#REF!,1,0),"")&lt;&gt;"",1,"")</f>
        <v/>
      </c>
      <c r="BE1464" s="32">
        <f t="shared" si="411"/>
        <v>1</v>
      </c>
    </row>
    <row r="1465" spans="1:57" ht="16">
      <c r="A1465" s="43">
        <v>764</v>
      </c>
      <c r="B1465" s="43">
        <v>711319</v>
      </c>
      <c r="C1465" s="43" t="str">
        <f t="shared" si="477"/>
        <v>711319000</v>
      </c>
      <c r="D1465" s="44" t="str">
        <f t="shared" si="459"/>
        <v>71</v>
      </c>
      <c r="E1465" s="44" t="str">
        <f t="shared" si="460"/>
        <v>1</v>
      </c>
      <c r="F1465" s="44" t="str">
        <f t="shared" si="461"/>
        <v>3</v>
      </c>
      <c r="G1465" s="44" t="str">
        <f t="shared" si="462"/>
        <v>1</v>
      </c>
      <c r="H1465" s="44" t="str">
        <f t="shared" si="463"/>
        <v>9</v>
      </c>
      <c r="I1465" s="44" t="str">
        <f t="shared" si="464"/>
        <v>0</v>
      </c>
      <c r="J1465" s="44" t="str">
        <f t="shared" si="465"/>
        <v>0</v>
      </c>
      <c r="K1465" s="44" t="str">
        <f t="shared" si="466"/>
        <v>0</v>
      </c>
      <c r="L1465" s="44"/>
      <c r="M1465" s="45" t="s">
        <v>2244</v>
      </c>
      <c r="N1465" s="45"/>
      <c r="O1465" s="46" t="s">
        <v>19</v>
      </c>
      <c r="P1465" s="47" t="s">
        <v>136</v>
      </c>
      <c r="Q1465" s="46" t="s">
        <v>8</v>
      </c>
      <c r="R1465" s="47"/>
      <c r="S1465" s="47" t="s">
        <v>138</v>
      </c>
      <c r="T1465" s="60" t="s">
        <v>138</v>
      </c>
      <c r="U1465" s="48">
        <v>2</v>
      </c>
      <c r="V1465" s="48">
        <v>5</v>
      </c>
      <c r="W1465" s="60"/>
      <c r="X1465" s="60" t="s">
        <v>2228</v>
      </c>
      <c r="Y1465" s="46">
        <v>1</v>
      </c>
      <c r="Z1465" s="49">
        <v>2</v>
      </c>
      <c r="AA1465" s="49"/>
      <c r="AB1465" s="49" t="s">
        <v>2244</v>
      </c>
      <c r="AC1465" s="49" t="s">
        <v>66</v>
      </c>
      <c r="AD1465" s="47" t="s">
        <v>66</v>
      </c>
      <c r="AE1465" s="50" t="s">
        <v>2244</v>
      </c>
      <c r="AF1465" s="51"/>
      <c r="AG1465" s="51" t="s">
        <v>8</v>
      </c>
      <c r="AH1465" s="52"/>
      <c r="AI1465" s="39"/>
      <c r="AJ1465" s="39"/>
      <c r="AK1465" s="39" t="e">
        <f>O1465&amp;Q1465&amp;#REF!&amp;U1465&amp;V1465&amp;Y1465&amp;Z1465&amp;AC1465&amp;AD1465</f>
        <v>#REF!</v>
      </c>
      <c r="AL1465" s="43">
        <v>711319</v>
      </c>
      <c r="AM1465" s="44" t="e">
        <f>C1465&lt;&gt;AK1465</f>
        <v>#REF!</v>
      </c>
      <c r="AN1465" s="52"/>
      <c r="AO1465" s="52"/>
      <c r="AP1465" s="53"/>
      <c r="AQ1465" s="53"/>
      <c r="AR1465" s="53">
        <f t="shared" si="467"/>
        <v>1</v>
      </c>
      <c r="AS1465" s="53" t="str">
        <f>IF(IFERROR(VLOOKUP(AE1465,#REF!,1,0),"")&lt;&gt;"",1,"")</f>
        <v/>
      </c>
      <c r="AT1465" s="53" t="str">
        <f>IF(IFERROR(VLOOKUP(AE1465,#REF!,1,0),"")&lt;&gt;"",1,"")</f>
        <v/>
      </c>
      <c r="AU1465" s="53" t="str">
        <f>IF(IFERROR(VLOOKUP(AE1465,#REF!,1,0),"")&lt;&gt;"",1,"")</f>
        <v/>
      </c>
      <c r="AV1465" s="53" t="str">
        <f>IF(IFERROR(VLOOKUP(AE1465,#REF!,1,0),"")&lt;&gt;"",1,"")</f>
        <v/>
      </c>
      <c r="AW1465" s="53" t="str">
        <f>IF(IFERROR(VLOOKUP(AE1465,#REF!,1,0),"")&lt;&gt;"",1,"")</f>
        <v/>
      </c>
      <c r="AX1465" s="53" t="str">
        <f>IF(IFERROR(VLOOKUP(AE1465,#REF!,1,0),"")&lt;&gt;"",1,"")</f>
        <v/>
      </c>
      <c r="AY1465" s="53" t="str">
        <f>IF(IFERROR(VLOOKUP(AE1465,#REF!,1,0),"")&lt;&gt;"",1,"")</f>
        <v/>
      </c>
      <c r="AZ1465" s="53" t="str">
        <f>IF(IFERROR(VLOOKUP(AE1465,#REF!,1,0),"")&lt;&gt;"",1,"")</f>
        <v/>
      </c>
      <c r="BA1465" s="53" t="str">
        <f>IF(IFERROR(VLOOKUP(AE1465,#REF!,1,0),"")&lt;&gt;"",1,"")</f>
        <v/>
      </c>
      <c r="BB1465" s="53" t="str">
        <f>IF(IFERROR(VLOOKUP(AE1465,#REF!,1,0),"")&lt;&gt;"",1,"")</f>
        <v/>
      </c>
      <c r="BC1465" s="53" t="str">
        <f>IF(IFERROR(VLOOKUP(AE1465,#REF!,1,0),"")&lt;&gt;"",1,"")</f>
        <v/>
      </c>
      <c r="BD1465" s="53" t="str">
        <f>IF(IFERROR(VLOOKUP(AE1465,#REF!,1,0),"")&lt;&gt;"",1,"")</f>
        <v/>
      </c>
      <c r="BE1465" s="54">
        <f t="shared" si="411"/>
        <v>1</v>
      </c>
    </row>
    <row r="1466" spans="1:57" ht="17">
      <c r="A1466" s="137"/>
      <c r="B1466" s="137"/>
      <c r="C1466" s="137"/>
      <c r="D1466" s="138"/>
      <c r="E1466" s="138"/>
      <c r="F1466" s="138"/>
      <c r="G1466" s="138"/>
      <c r="H1466" s="138"/>
      <c r="I1466" s="138"/>
      <c r="J1466" s="138"/>
      <c r="K1466" s="138"/>
      <c r="L1466" s="138" t="s">
        <v>5858</v>
      </c>
      <c r="M1466" s="139"/>
      <c r="N1466" s="139" t="s">
        <v>261</v>
      </c>
      <c r="O1466" s="141" t="s">
        <v>19</v>
      </c>
      <c r="P1466" s="141" t="s">
        <v>136</v>
      </c>
      <c r="Q1466" s="141" t="s">
        <v>8</v>
      </c>
      <c r="R1466" s="141">
        <v>1</v>
      </c>
      <c r="S1466" s="141" t="s">
        <v>138</v>
      </c>
      <c r="T1466" s="141" t="s">
        <v>138</v>
      </c>
      <c r="U1466" s="141">
        <v>2</v>
      </c>
      <c r="V1466" s="141">
        <v>5</v>
      </c>
      <c r="W1466" s="141" t="s">
        <v>2228</v>
      </c>
      <c r="X1466" s="141" t="s">
        <v>2228</v>
      </c>
      <c r="Y1466" s="141">
        <v>1</v>
      </c>
      <c r="Z1466" s="140" t="s">
        <v>15</v>
      </c>
      <c r="AA1466" s="140" t="s">
        <v>2245</v>
      </c>
      <c r="AB1466" s="140" t="s">
        <v>2245</v>
      </c>
      <c r="AC1466" s="140" t="s">
        <v>66</v>
      </c>
      <c r="AD1466" s="140" t="s">
        <v>66</v>
      </c>
      <c r="AE1466" s="144" t="s">
        <v>2245</v>
      </c>
      <c r="AF1466" s="144" t="s">
        <v>2245</v>
      </c>
      <c r="AG1466" s="134"/>
      <c r="AH1466" s="142"/>
      <c r="AI1466" s="143"/>
      <c r="AJ1466" s="143" t="b">
        <f t="shared" ref="AJ1466:AJ1484" si="481">IF(OR(AS1466=1,AT1466=1,AU1466=1,AV1466=1,AW1466=1,AX1466=1,AY1466=1,AZ1466=1,BA1466=1,BB1466=1,BC1466=1,BD1466=1),TRUE,FALSE)</f>
        <v>0</v>
      </c>
      <c r="AK1466" s="143" t="str">
        <f>O1466&amp;Q1466&amp;R1466&amp;U1466&amp;V1466&amp;Y1466&amp;Z1466&amp;AC1466&amp;AD1466</f>
        <v>C11251200</v>
      </c>
      <c r="AL1466" s="40"/>
      <c r="AM1466" s="41"/>
      <c r="AN1466" s="145" t="str">
        <f>N1466&amp;AK1466</f>
        <v>J9FC11251200</v>
      </c>
      <c r="AO1466" s="145"/>
      <c r="AP1466" s="31"/>
      <c r="AQ1466" s="146"/>
      <c r="AR1466" s="146"/>
      <c r="AS1466" s="146"/>
      <c r="AT1466" s="146"/>
      <c r="AU1466" s="146"/>
      <c r="AV1466" s="146"/>
      <c r="AW1466" s="146"/>
      <c r="AX1466" s="146"/>
      <c r="AY1466" s="146"/>
      <c r="AZ1466" s="146"/>
      <c r="BA1466" s="146"/>
      <c r="BB1466" s="146"/>
      <c r="BC1466" s="146"/>
      <c r="BD1466" s="146"/>
      <c r="BE1466" s="148">
        <f t="shared" si="411"/>
        <v>0</v>
      </c>
    </row>
    <row r="1467" spans="1:57" ht="16">
      <c r="A1467" s="33">
        <v>2213</v>
      </c>
      <c r="B1467" s="33">
        <v>741964</v>
      </c>
      <c r="C1467" s="33" t="str">
        <f t="shared" ref="C1467:C1475" si="482">LEFT(B1467 &amp; "000000000", 9)</f>
        <v>741964000</v>
      </c>
      <c r="D1467" s="34" t="str">
        <f t="shared" ref="D1467:D1721" si="483">MID(C1467,1,2)</f>
        <v>74</v>
      </c>
      <c r="E1467" s="34" t="str">
        <f t="shared" ref="E1467:E1721" si="484">MID(C1467,3,1)</f>
        <v>1</v>
      </c>
      <c r="F1467" s="34" t="str">
        <f t="shared" ref="F1467:F1721" si="485">MID(C1467,4,1)</f>
        <v>9</v>
      </c>
      <c r="G1467" s="34" t="str">
        <f t="shared" ref="G1467:G1721" si="486">MID(C1467,5,1)</f>
        <v>6</v>
      </c>
      <c r="H1467" s="34" t="str">
        <f t="shared" ref="H1467:H1721" si="487">MID(C1467,6,1)</f>
        <v>4</v>
      </c>
      <c r="I1467" s="34" t="str">
        <f t="shared" ref="I1467:I1721" si="488">MID(C1467,7,1)</f>
        <v>0</v>
      </c>
      <c r="J1467" s="34" t="str">
        <f t="shared" ref="J1467:J1721" si="489">MID(C1467,8,1)</f>
        <v>0</v>
      </c>
      <c r="K1467" s="34" t="str">
        <f t="shared" ref="K1467:K1721" si="490">MID(C1467,9,1)</f>
        <v>0</v>
      </c>
      <c r="L1467" s="34" t="s">
        <v>5859</v>
      </c>
      <c r="M1467" s="35" t="s">
        <v>2246</v>
      </c>
      <c r="N1467" s="35" t="s">
        <v>261</v>
      </c>
      <c r="O1467" s="37" t="s">
        <v>19</v>
      </c>
      <c r="P1467" s="55" t="s">
        <v>136</v>
      </c>
      <c r="Q1467" s="55" t="s">
        <v>8</v>
      </c>
      <c r="R1467" s="55">
        <v>1</v>
      </c>
      <c r="S1467" s="55" t="s">
        <v>138</v>
      </c>
      <c r="T1467" s="55" t="s">
        <v>138</v>
      </c>
      <c r="U1467" s="37">
        <v>2</v>
      </c>
      <c r="V1467" s="37">
        <v>5</v>
      </c>
      <c r="W1467" s="55" t="s">
        <v>2228</v>
      </c>
      <c r="X1467" s="55" t="s">
        <v>2228</v>
      </c>
      <c r="Y1467" s="37">
        <v>1</v>
      </c>
      <c r="Z1467" s="58">
        <v>2</v>
      </c>
      <c r="AA1467" s="58" t="s">
        <v>2245</v>
      </c>
      <c r="AB1467" s="58" t="s">
        <v>2245</v>
      </c>
      <c r="AC1467" s="58" t="s">
        <v>8</v>
      </c>
      <c r="AD1467" s="55">
        <v>1</v>
      </c>
      <c r="AE1467" s="42" t="s">
        <v>2246</v>
      </c>
      <c r="AF1467" s="42" t="s">
        <v>2246</v>
      </c>
      <c r="AG1467" s="27"/>
      <c r="AH1467" s="30" t="s">
        <v>8</v>
      </c>
      <c r="AI1467" s="39"/>
      <c r="AJ1467" s="39" t="b">
        <f t="shared" si="481"/>
        <v>0</v>
      </c>
      <c r="AK1467" s="39" t="str">
        <f>O1467&amp;Q1467&amp;R1467&amp;U1467&amp;V1467&amp;Y1467&amp;Z1467&amp;AC1467&amp;AD1467</f>
        <v>C11251211</v>
      </c>
      <c r="AL1467" s="40">
        <v>741964</v>
      </c>
      <c r="AM1467" s="41" t="b">
        <f>C1467&lt;&gt;AK1467</f>
        <v>1</v>
      </c>
      <c r="AN1467" s="30" t="str">
        <f>N1467&amp;AK1467</f>
        <v>J9FC11251211</v>
      </c>
      <c r="AO1467" s="30"/>
      <c r="AP1467" s="31"/>
      <c r="AQ1467" s="31"/>
      <c r="AR1467" s="31">
        <f t="shared" ref="AR1467:AR1721" si="491">IF(AL1467&lt;&gt;"",1,"")</f>
        <v>1</v>
      </c>
      <c r="AS1467" s="31" t="str">
        <f>IF(IFERROR(VLOOKUP(AE1467,#REF!,1,0),"")&lt;&gt;"",1,"")</f>
        <v/>
      </c>
      <c r="AT1467" s="31" t="str">
        <f>IF(IFERROR(VLOOKUP(AE1467,#REF!,1,0),"")&lt;&gt;"",1,"")</f>
        <v/>
      </c>
      <c r="AU1467" s="31" t="str">
        <f>IF(IFERROR(VLOOKUP(AE1467,#REF!,1,0),"")&lt;&gt;"",1,"")</f>
        <v/>
      </c>
      <c r="AV1467" s="31" t="str">
        <f>IF(IFERROR(VLOOKUP(AE1467,#REF!,1,0),"")&lt;&gt;"",1,"")</f>
        <v/>
      </c>
      <c r="AW1467" s="31" t="str">
        <f>IF(IFERROR(VLOOKUP(AE1467,#REF!,1,0),"")&lt;&gt;"",1,"")</f>
        <v/>
      </c>
      <c r="AX1467" s="31" t="str">
        <f>IF(IFERROR(VLOOKUP(AE1467,#REF!,1,0),"")&lt;&gt;"",1,"")</f>
        <v/>
      </c>
      <c r="AY1467" s="31" t="str">
        <f>IF(IFERROR(VLOOKUP(AE1467,#REF!,1,0),"")&lt;&gt;"",1,"")</f>
        <v/>
      </c>
      <c r="AZ1467" s="31" t="str">
        <f>IF(IFERROR(VLOOKUP(AE1467,#REF!,1,0),"")&lt;&gt;"",1,"")</f>
        <v/>
      </c>
      <c r="BA1467" s="31" t="str">
        <f>IF(IFERROR(VLOOKUP(AE1467,#REF!,1,0),"")&lt;&gt;"",1,"")</f>
        <v/>
      </c>
      <c r="BB1467" s="31" t="str">
        <f>IF(IFERROR(VLOOKUP(AE1467,#REF!,1,0),"")&lt;&gt;"",1,"")</f>
        <v/>
      </c>
      <c r="BC1467" s="31" t="str">
        <f>IF(IFERROR(VLOOKUP(AE1467,#REF!,1,0),"")&lt;&gt;"",1,"")</f>
        <v/>
      </c>
      <c r="BD1467" s="31" t="str">
        <f>IF(IFERROR(VLOOKUP(AE1467,#REF!,1,0),"")&lt;&gt;"",1,"")</f>
        <v/>
      </c>
      <c r="BE1467" s="32">
        <f t="shared" si="411"/>
        <v>1</v>
      </c>
    </row>
    <row r="1468" spans="1:57" ht="17">
      <c r="A1468" s="137">
        <v>765</v>
      </c>
      <c r="B1468" s="137">
        <v>71132</v>
      </c>
      <c r="C1468" s="137" t="str">
        <f t="shared" si="482"/>
        <v>711320000</v>
      </c>
      <c r="D1468" s="138" t="str">
        <f t="shared" si="483"/>
        <v>71</v>
      </c>
      <c r="E1468" s="138" t="str">
        <f t="shared" si="484"/>
        <v>1</v>
      </c>
      <c r="F1468" s="138" t="str">
        <f t="shared" si="485"/>
        <v>3</v>
      </c>
      <c r="G1468" s="138" t="str">
        <f t="shared" si="486"/>
        <v>2</v>
      </c>
      <c r="H1468" s="138" t="str">
        <f t="shared" si="487"/>
        <v>0</v>
      </c>
      <c r="I1468" s="138" t="str">
        <f t="shared" si="488"/>
        <v>0</v>
      </c>
      <c r="J1468" s="138" t="str">
        <f t="shared" si="489"/>
        <v>0</v>
      </c>
      <c r="K1468" s="138" t="str">
        <f t="shared" si="490"/>
        <v>0</v>
      </c>
      <c r="L1468" s="138" t="s">
        <v>5860</v>
      </c>
      <c r="M1468" s="139" t="s">
        <v>2247</v>
      </c>
      <c r="N1468" s="139" t="s">
        <v>261</v>
      </c>
      <c r="O1468" s="141" t="s">
        <v>19</v>
      </c>
      <c r="P1468" s="141" t="s">
        <v>136</v>
      </c>
      <c r="Q1468" s="141" t="s">
        <v>8</v>
      </c>
      <c r="R1468" s="141">
        <v>1</v>
      </c>
      <c r="S1468" s="141" t="s">
        <v>138</v>
      </c>
      <c r="T1468" s="141" t="s">
        <v>138</v>
      </c>
      <c r="U1468" s="141" t="s">
        <v>15</v>
      </c>
      <c r="V1468" s="141">
        <v>6</v>
      </c>
      <c r="W1468" s="141" t="s">
        <v>2247</v>
      </c>
      <c r="X1468" s="141" t="s">
        <v>2247</v>
      </c>
      <c r="Y1468" s="141" t="s">
        <v>66</v>
      </c>
      <c r="Z1468" s="140" t="s">
        <v>66</v>
      </c>
      <c r="AA1468" s="140" t="s">
        <v>2247</v>
      </c>
      <c r="AB1468" s="140" t="s">
        <v>2247</v>
      </c>
      <c r="AC1468" s="140" t="s">
        <v>66</v>
      </c>
      <c r="AD1468" s="141" t="s">
        <v>66</v>
      </c>
      <c r="AE1468" s="144" t="s">
        <v>2247</v>
      </c>
      <c r="AF1468" s="144" t="s">
        <v>2247</v>
      </c>
      <c r="AG1468" s="134"/>
      <c r="AH1468" s="142"/>
      <c r="AI1468" s="143"/>
      <c r="AJ1468" s="143" t="b">
        <f t="shared" si="481"/>
        <v>0</v>
      </c>
      <c r="AK1468" s="143" t="str">
        <f>O1468&amp;Q1468&amp;R1468&amp;U1468&amp;V1468&amp;Y1468&amp;Z1468&amp;AC1468&amp;AD1468</f>
        <v>C11260000</v>
      </c>
      <c r="AL1468" s="40">
        <v>71132</v>
      </c>
      <c r="AM1468" s="41" t="b">
        <f>C1468&lt;&gt;AK1468</f>
        <v>1</v>
      </c>
      <c r="AN1468" s="145" t="str">
        <f>N1468&amp;AK1468</f>
        <v>J9FC11260000</v>
      </c>
      <c r="AO1468" s="145"/>
      <c r="AP1468" s="31"/>
      <c r="AQ1468" s="146"/>
      <c r="AR1468" s="146">
        <f t="shared" si="491"/>
        <v>1</v>
      </c>
      <c r="AS1468" s="146" t="str">
        <f>IF(IFERROR(VLOOKUP(AE1468,#REF!,1,0),"")&lt;&gt;"",1,"")</f>
        <v/>
      </c>
      <c r="AT1468" s="146" t="str">
        <f>IF(IFERROR(VLOOKUP(AE1468,#REF!,1,0),"")&lt;&gt;"",1,"")</f>
        <v/>
      </c>
      <c r="AU1468" s="146" t="str">
        <f>IF(IFERROR(VLOOKUP(AE1468,#REF!,1,0),"")&lt;&gt;"",1,"")</f>
        <v/>
      </c>
      <c r="AV1468" s="146" t="str">
        <f>IF(IFERROR(VLOOKUP(AE1468,#REF!,1,0),"")&lt;&gt;"",1,"")</f>
        <v/>
      </c>
      <c r="AW1468" s="146" t="str">
        <f>IF(IFERROR(VLOOKUP(AE1468,#REF!,1,0),"")&lt;&gt;"",1,"")</f>
        <v/>
      </c>
      <c r="AX1468" s="146" t="str">
        <f>IF(IFERROR(VLOOKUP(AE1468,#REF!,1,0),"")&lt;&gt;"",1,"")</f>
        <v/>
      </c>
      <c r="AY1468" s="146" t="str">
        <f>IF(IFERROR(VLOOKUP(AE1468,#REF!,1,0),"")&lt;&gt;"",1,"")</f>
        <v/>
      </c>
      <c r="AZ1468" s="146" t="str">
        <f>IF(IFERROR(VLOOKUP(AE1468,#REF!,1,0),"")&lt;&gt;"",1,"")</f>
        <v/>
      </c>
      <c r="BA1468" s="146" t="str">
        <f>IF(IFERROR(VLOOKUP(AE1468,#REF!,1,0),"")&lt;&gt;"",1,"")</f>
        <v/>
      </c>
      <c r="BB1468" s="146" t="str">
        <f>IF(IFERROR(VLOOKUP(AE1468,#REF!,1,0),"")&lt;&gt;"",1,"")</f>
        <v/>
      </c>
      <c r="BC1468" s="146" t="str">
        <f>IF(IFERROR(VLOOKUP(AE1468,#REF!,1,0),"")&lt;&gt;"",1,"")</f>
        <v/>
      </c>
      <c r="BD1468" s="146" t="str">
        <f>IF(IFERROR(VLOOKUP(AE1468,#REF!,1,0),"")&lt;&gt;"",1,"")</f>
        <v/>
      </c>
      <c r="BE1468" s="148">
        <f t="shared" si="411"/>
        <v>1</v>
      </c>
    </row>
    <row r="1469" spans="1:57" ht="16">
      <c r="A1469" s="33">
        <v>2040</v>
      </c>
      <c r="B1469" s="33">
        <v>74171103</v>
      </c>
      <c r="C1469" s="33" t="str">
        <f t="shared" si="482"/>
        <v>741711030</v>
      </c>
      <c r="D1469" s="34" t="str">
        <f t="shared" si="483"/>
        <v>74</v>
      </c>
      <c r="E1469" s="34" t="str">
        <f t="shared" si="484"/>
        <v>1</v>
      </c>
      <c r="F1469" s="34" t="str">
        <f t="shared" si="485"/>
        <v>7</v>
      </c>
      <c r="G1469" s="34" t="str">
        <f t="shared" si="486"/>
        <v>1</v>
      </c>
      <c r="H1469" s="34" t="str">
        <f t="shared" si="487"/>
        <v>1</v>
      </c>
      <c r="I1469" s="34" t="str">
        <f t="shared" si="488"/>
        <v>0</v>
      </c>
      <c r="J1469" s="34" t="str">
        <f t="shared" si="489"/>
        <v>3</v>
      </c>
      <c r="K1469" s="34" t="str">
        <f t="shared" si="490"/>
        <v>0</v>
      </c>
      <c r="L1469" s="34" t="s">
        <v>5861</v>
      </c>
      <c r="M1469" s="35" t="s">
        <v>2248</v>
      </c>
      <c r="N1469" s="35" t="s">
        <v>261</v>
      </c>
      <c r="O1469" s="37" t="s">
        <v>19</v>
      </c>
      <c r="P1469" s="55" t="s">
        <v>136</v>
      </c>
      <c r="Q1469" s="55" t="s">
        <v>8</v>
      </c>
      <c r="R1469" s="55">
        <v>1</v>
      </c>
      <c r="S1469" s="55" t="s">
        <v>138</v>
      </c>
      <c r="T1469" s="55" t="s">
        <v>138</v>
      </c>
      <c r="U1469" s="55" t="s">
        <v>15</v>
      </c>
      <c r="V1469" s="37">
        <v>6</v>
      </c>
      <c r="W1469" s="55" t="s">
        <v>2247</v>
      </c>
      <c r="X1469" s="55" t="s">
        <v>2247</v>
      </c>
      <c r="Y1469" s="55" t="s">
        <v>66</v>
      </c>
      <c r="Z1469" s="58" t="s">
        <v>66</v>
      </c>
      <c r="AA1469" s="58" t="s">
        <v>2247</v>
      </c>
      <c r="AB1469" s="58" t="s">
        <v>2247</v>
      </c>
      <c r="AC1469" s="58" t="s">
        <v>8</v>
      </c>
      <c r="AD1469" s="55">
        <v>1</v>
      </c>
      <c r="AE1469" s="37" t="s">
        <v>2249</v>
      </c>
      <c r="AF1469" s="37" t="s">
        <v>2250</v>
      </c>
      <c r="AG1469" s="27"/>
      <c r="AH1469" s="30" t="s">
        <v>8</v>
      </c>
      <c r="AI1469" s="39"/>
      <c r="AJ1469" s="39" t="b">
        <f t="shared" si="481"/>
        <v>0</v>
      </c>
      <c r="AK1469" s="39" t="str">
        <f>O1469&amp;Q1469&amp;R1469&amp;U1469&amp;V1469&amp;Y1469&amp;Z1469&amp;AC1469&amp;AD1469</f>
        <v>C11260011</v>
      </c>
      <c r="AL1469" s="40">
        <v>74171103</v>
      </c>
      <c r="AM1469" s="41" t="b">
        <f>C1469&lt;&gt;AK1469</f>
        <v>1</v>
      </c>
      <c r="AN1469" s="30" t="str">
        <f>N1469&amp;AK1469</f>
        <v>J9FC11260011</v>
      </c>
      <c r="AO1469" s="30"/>
      <c r="AP1469" s="31"/>
      <c r="AQ1469" s="31"/>
      <c r="AR1469" s="31">
        <f t="shared" si="491"/>
        <v>1</v>
      </c>
      <c r="AS1469" s="31" t="str">
        <f>IF(IFERROR(VLOOKUP(AE1469,#REF!,1,0),"")&lt;&gt;"",1,"")</f>
        <v/>
      </c>
      <c r="AT1469" s="31" t="str">
        <f>IF(IFERROR(VLOOKUP(AE1469,#REF!,1,0),"")&lt;&gt;"",1,"")</f>
        <v/>
      </c>
      <c r="AU1469" s="31" t="str">
        <f>IF(IFERROR(VLOOKUP(AE1469,#REF!,1,0),"")&lt;&gt;"",1,"")</f>
        <v/>
      </c>
      <c r="AV1469" s="31" t="str">
        <f>IF(IFERROR(VLOOKUP(AE1469,#REF!,1,0),"")&lt;&gt;"",1,"")</f>
        <v/>
      </c>
      <c r="AW1469" s="31" t="str">
        <f>IF(IFERROR(VLOOKUP(AE1469,#REF!,1,0),"")&lt;&gt;"",1,"")</f>
        <v/>
      </c>
      <c r="AX1469" s="31" t="str">
        <f>IF(IFERROR(VLOOKUP(AE1469,#REF!,1,0),"")&lt;&gt;"",1,"")</f>
        <v/>
      </c>
      <c r="AY1469" s="31" t="str">
        <f>IF(IFERROR(VLOOKUP(AE1469,#REF!,1,0),"")&lt;&gt;"",1,"")</f>
        <v/>
      </c>
      <c r="AZ1469" s="31" t="str">
        <f>IF(IFERROR(VLOOKUP(AE1469,#REF!,1,0),"")&lt;&gt;"",1,"")</f>
        <v/>
      </c>
      <c r="BA1469" s="31" t="str">
        <f>IF(IFERROR(VLOOKUP(AE1469,#REF!,1,0),"")&lt;&gt;"",1,"")</f>
        <v/>
      </c>
      <c r="BB1469" s="31" t="str">
        <f>IF(IFERROR(VLOOKUP(AE1469,#REF!,1,0),"")&lt;&gt;"",1,"")</f>
        <v/>
      </c>
      <c r="BC1469" s="31" t="str">
        <f>IF(IFERROR(VLOOKUP(AE1469,#REF!,1,0),"")&lt;&gt;"",1,"")</f>
        <v/>
      </c>
      <c r="BD1469" s="31" t="str">
        <f>IF(IFERROR(VLOOKUP(AE1469,#REF!,1,0),"")&lt;&gt;"",1,"")</f>
        <v/>
      </c>
      <c r="BE1469" s="32">
        <f t="shared" si="411"/>
        <v>1</v>
      </c>
    </row>
    <row r="1470" spans="1:57" ht="16">
      <c r="A1470" s="33">
        <v>1974</v>
      </c>
      <c r="B1470" s="33">
        <v>741602</v>
      </c>
      <c r="C1470" s="33" t="str">
        <f t="shared" si="482"/>
        <v>741602000</v>
      </c>
      <c r="D1470" s="34" t="str">
        <f t="shared" si="483"/>
        <v>74</v>
      </c>
      <c r="E1470" s="34" t="str">
        <f t="shared" si="484"/>
        <v>1</v>
      </c>
      <c r="F1470" s="34" t="str">
        <f t="shared" si="485"/>
        <v>6</v>
      </c>
      <c r="G1470" s="34" t="str">
        <f t="shared" si="486"/>
        <v>0</v>
      </c>
      <c r="H1470" s="34" t="str">
        <f t="shared" si="487"/>
        <v>2</v>
      </c>
      <c r="I1470" s="34" t="str">
        <f t="shared" si="488"/>
        <v>0</v>
      </c>
      <c r="J1470" s="34" t="str">
        <f t="shared" si="489"/>
        <v>0</v>
      </c>
      <c r="K1470" s="34" t="str">
        <f t="shared" si="490"/>
        <v>0</v>
      </c>
      <c r="L1470" s="34" t="s">
        <v>5862</v>
      </c>
      <c r="M1470" s="35" t="s">
        <v>2250</v>
      </c>
      <c r="N1470" s="35" t="s">
        <v>261</v>
      </c>
      <c r="O1470" s="37" t="s">
        <v>19</v>
      </c>
      <c r="P1470" s="55" t="s">
        <v>136</v>
      </c>
      <c r="Q1470" s="55" t="s">
        <v>8</v>
      </c>
      <c r="R1470" s="55">
        <v>1</v>
      </c>
      <c r="S1470" s="55" t="s">
        <v>138</v>
      </c>
      <c r="T1470" s="55" t="s">
        <v>138</v>
      </c>
      <c r="U1470" s="55" t="s">
        <v>15</v>
      </c>
      <c r="V1470" s="37">
        <v>6</v>
      </c>
      <c r="W1470" s="55" t="s">
        <v>2247</v>
      </c>
      <c r="X1470" s="55" t="s">
        <v>2247</v>
      </c>
      <c r="Y1470" s="55" t="s">
        <v>66</v>
      </c>
      <c r="Z1470" s="58" t="s">
        <v>66</v>
      </c>
      <c r="AA1470" s="58" t="s">
        <v>2247</v>
      </c>
      <c r="AB1470" s="58" t="s">
        <v>2247</v>
      </c>
      <c r="AC1470" s="58" t="s">
        <v>8</v>
      </c>
      <c r="AD1470" s="55">
        <v>2</v>
      </c>
      <c r="AE1470" s="37" t="s">
        <v>2250</v>
      </c>
      <c r="AF1470" s="37" t="s">
        <v>2250</v>
      </c>
      <c r="AG1470" s="27"/>
      <c r="AH1470" s="30" t="s">
        <v>8</v>
      </c>
      <c r="AI1470" s="39"/>
      <c r="AJ1470" s="39" t="b">
        <f t="shared" si="481"/>
        <v>0</v>
      </c>
      <c r="AK1470" s="39" t="str">
        <f>O1470&amp;Q1470&amp;R1470&amp;U1470&amp;V1470&amp;Y1470&amp;Z1470&amp;AC1470&amp;AD1470</f>
        <v>C11260012</v>
      </c>
      <c r="AL1470" s="40">
        <v>741602</v>
      </c>
      <c r="AM1470" s="41" t="b">
        <f>C1470&lt;&gt;AK1470</f>
        <v>1</v>
      </c>
      <c r="AN1470" s="30" t="str">
        <f>N1470&amp;AK1470</f>
        <v>J9FC11260012</v>
      </c>
      <c r="AO1470" s="30"/>
      <c r="AP1470" s="31"/>
      <c r="AQ1470" s="31"/>
      <c r="AR1470" s="31">
        <f t="shared" si="491"/>
        <v>1</v>
      </c>
      <c r="AS1470" s="31" t="str">
        <f>IF(IFERROR(VLOOKUP(AE1470,#REF!,1,0),"")&lt;&gt;"",1,"")</f>
        <v/>
      </c>
      <c r="AT1470" s="31" t="str">
        <f>IF(IFERROR(VLOOKUP(AE1470,#REF!,1,0),"")&lt;&gt;"",1,"")</f>
        <v/>
      </c>
      <c r="AU1470" s="31" t="str">
        <f>IF(IFERROR(VLOOKUP(AE1470,#REF!,1,0),"")&lt;&gt;"",1,"")</f>
        <v/>
      </c>
      <c r="AV1470" s="31" t="str">
        <f>IF(IFERROR(VLOOKUP(AE1470,#REF!,1,0),"")&lt;&gt;"",1,"")</f>
        <v/>
      </c>
      <c r="AW1470" s="31" t="str">
        <f>IF(IFERROR(VLOOKUP(AE1470,#REF!,1,0),"")&lt;&gt;"",1,"")</f>
        <v/>
      </c>
      <c r="AX1470" s="31" t="str">
        <f>IF(IFERROR(VLOOKUP(AE1470,#REF!,1,0),"")&lt;&gt;"",1,"")</f>
        <v/>
      </c>
      <c r="AY1470" s="31" t="str">
        <f>IF(IFERROR(VLOOKUP(AE1470,#REF!,1,0),"")&lt;&gt;"",1,"")</f>
        <v/>
      </c>
      <c r="AZ1470" s="31" t="str">
        <f>IF(IFERROR(VLOOKUP(AE1470,#REF!,1,0),"")&lt;&gt;"",1,"")</f>
        <v/>
      </c>
      <c r="BA1470" s="31" t="str">
        <f>IF(IFERROR(VLOOKUP(AE1470,#REF!,1,0),"")&lt;&gt;"",1,"")</f>
        <v/>
      </c>
      <c r="BB1470" s="31" t="str">
        <f>IF(IFERROR(VLOOKUP(AE1470,#REF!,1,0),"")&lt;&gt;"",1,"")</f>
        <v/>
      </c>
      <c r="BC1470" s="31" t="str">
        <f>IF(IFERROR(VLOOKUP(AE1470,#REF!,1,0),"")&lt;&gt;"",1,"")</f>
        <v/>
      </c>
      <c r="BD1470" s="31" t="str">
        <f>IF(IFERROR(VLOOKUP(AE1470,#REF!,1,0),"")&lt;&gt;"",1,"")</f>
        <v/>
      </c>
      <c r="BE1470" s="32">
        <f t="shared" si="411"/>
        <v>1</v>
      </c>
    </row>
    <row r="1471" spans="1:57" ht="16">
      <c r="A1471" s="33">
        <v>2210</v>
      </c>
      <c r="B1471" s="33">
        <v>741961</v>
      </c>
      <c r="C1471" s="33" t="str">
        <f t="shared" si="482"/>
        <v>741961000</v>
      </c>
      <c r="D1471" s="34" t="str">
        <f t="shared" si="483"/>
        <v>74</v>
      </c>
      <c r="E1471" s="34" t="str">
        <f t="shared" si="484"/>
        <v>1</v>
      </c>
      <c r="F1471" s="34" t="str">
        <f t="shared" si="485"/>
        <v>9</v>
      </c>
      <c r="G1471" s="34" t="str">
        <f t="shared" si="486"/>
        <v>6</v>
      </c>
      <c r="H1471" s="34" t="str">
        <f t="shared" si="487"/>
        <v>1</v>
      </c>
      <c r="I1471" s="34" t="str">
        <f t="shared" si="488"/>
        <v>0</v>
      </c>
      <c r="J1471" s="34" t="str">
        <f t="shared" si="489"/>
        <v>0</v>
      </c>
      <c r="K1471" s="34" t="str">
        <f t="shared" si="490"/>
        <v>0</v>
      </c>
      <c r="L1471" s="34" t="s">
        <v>5863</v>
      </c>
      <c r="M1471" s="35" t="s">
        <v>2251</v>
      </c>
      <c r="N1471" s="35" t="s">
        <v>261</v>
      </c>
      <c r="O1471" s="37" t="s">
        <v>19</v>
      </c>
      <c r="P1471" s="55" t="s">
        <v>136</v>
      </c>
      <c r="Q1471" s="55" t="s">
        <v>8</v>
      </c>
      <c r="R1471" s="55">
        <v>1</v>
      </c>
      <c r="S1471" s="55" t="s">
        <v>138</v>
      </c>
      <c r="T1471" s="55" t="s">
        <v>138</v>
      </c>
      <c r="U1471" s="55" t="s">
        <v>15</v>
      </c>
      <c r="V1471" s="37">
        <v>6</v>
      </c>
      <c r="W1471" s="55" t="s">
        <v>2247</v>
      </c>
      <c r="X1471" s="55" t="s">
        <v>2247</v>
      </c>
      <c r="Y1471" s="55" t="s">
        <v>66</v>
      </c>
      <c r="Z1471" s="58" t="s">
        <v>66</v>
      </c>
      <c r="AA1471" s="58" t="s">
        <v>2247</v>
      </c>
      <c r="AB1471" s="58" t="s">
        <v>2247</v>
      </c>
      <c r="AC1471" s="58" t="s">
        <v>8</v>
      </c>
      <c r="AD1471" s="55">
        <v>3</v>
      </c>
      <c r="AE1471" s="42" t="s">
        <v>2251</v>
      </c>
      <c r="AF1471" s="42" t="s">
        <v>2251</v>
      </c>
      <c r="AG1471" s="27"/>
      <c r="AH1471" s="30" t="s">
        <v>8</v>
      </c>
      <c r="AI1471" s="39"/>
      <c r="AJ1471" s="39" t="b">
        <f t="shared" si="481"/>
        <v>0</v>
      </c>
      <c r="AK1471" s="39" t="str">
        <f>O1471&amp;Q1471&amp;R1471&amp;U1471&amp;V1471&amp;Y1471&amp;Z1471&amp;AC1471&amp;AD1471</f>
        <v>C11260013</v>
      </c>
      <c r="AL1471" s="40">
        <v>741961</v>
      </c>
      <c r="AM1471" s="41" t="b">
        <f>C1471&lt;&gt;AK1471</f>
        <v>1</v>
      </c>
      <c r="AN1471" s="30" t="str">
        <f>N1471&amp;AK1471</f>
        <v>J9FC11260013</v>
      </c>
      <c r="AO1471" s="30"/>
      <c r="AP1471" s="31"/>
      <c r="AQ1471" s="31"/>
      <c r="AR1471" s="31">
        <f t="shared" si="491"/>
        <v>1</v>
      </c>
      <c r="AS1471" s="31" t="str">
        <f>IF(IFERROR(VLOOKUP(AE1471,#REF!,1,0),"")&lt;&gt;"",1,"")</f>
        <v/>
      </c>
      <c r="AT1471" s="31" t="str">
        <f>IF(IFERROR(VLOOKUP(AE1471,#REF!,1,0),"")&lt;&gt;"",1,"")</f>
        <v/>
      </c>
      <c r="AU1471" s="31" t="str">
        <f>IF(IFERROR(VLOOKUP(AE1471,#REF!,1,0),"")&lt;&gt;"",1,"")</f>
        <v/>
      </c>
      <c r="AV1471" s="31" t="str">
        <f>IF(IFERROR(VLOOKUP(AE1471,#REF!,1,0),"")&lt;&gt;"",1,"")</f>
        <v/>
      </c>
      <c r="AW1471" s="31" t="str">
        <f>IF(IFERROR(VLOOKUP(AE1471,#REF!,1,0),"")&lt;&gt;"",1,"")</f>
        <v/>
      </c>
      <c r="AX1471" s="31" t="str">
        <f>IF(IFERROR(VLOOKUP(AE1471,#REF!,1,0),"")&lt;&gt;"",1,"")</f>
        <v/>
      </c>
      <c r="AY1471" s="31" t="str">
        <f>IF(IFERROR(VLOOKUP(AE1471,#REF!,1,0),"")&lt;&gt;"",1,"")</f>
        <v/>
      </c>
      <c r="AZ1471" s="31" t="str">
        <f>IF(IFERROR(VLOOKUP(AE1471,#REF!,1,0),"")&lt;&gt;"",1,"")</f>
        <v/>
      </c>
      <c r="BA1471" s="31" t="str">
        <f>IF(IFERROR(VLOOKUP(AE1471,#REF!,1,0),"")&lt;&gt;"",1,"")</f>
        <v/>
      </c>
      <c r="BB1471" s="31" t="str">
        <f>IF(IFERROR(VLOOKUP(AE1471,#REF!,1,0),"")&lt;&gt;"",1,"")</f>
        <v/>
      </c>
      <c r="BC1471" s="31" t="str">
        <f>IF(IFERROR(VLOOKUP(AE1471,#REF!,1,0),"")&lt;&gt;"",1,"")</f>
        <v/>
      </c>
      <c r="BD1471" s="31" t="str">
        <f>IF(IFERROR(VLOOKUP(AE1471,#REF!,1,0),"")&lt;&gt;"",1,"")</f>
        <v/>
      </c>
      <c r="BE1471" s="32">
        <f t="shared" si="411"/>
        <v>1</v>
      </c>
    </row>
    <row r="1472" spans="1:57" ht="16">
      <c r="A1472" s="33">
        <v>2218</v>
      </c>
      <c r="B1472" s="33">
        <v>7419703</v>
      </c>
      <c r="C1472" s="33" t="str">
        <f t="shared" si="482"/>
        <v>741970300</v>
      </c>
      <c r="D1472" s="34" t="str">
        <f t="shared" si="483"/>
        <v>74</v>
      </c>
      <c r="E1472" s="34" t="str">
        <f t="shared" si="484"/>
        <v>1</v>
      </c>
      <c r="F1472" s="34" t="str">
        <f t="shared" si="485"/>
        <v>9</v>
      </c>
      <c r="G1472" s="34" t="str">
        <f t="shared" si="486"/>
        <v>7</v>
      </c>
      <c r="H1472" s="34" t="str">
        <f t="shared" si="487"/>
        <v>0</v>
      </c>
      <c r="I1472" s="34" t="str">
        <f t="shared" si="488"/>
        <v>3</v>
      </c>
      <c r="J1472" s="34" t="str">
        <f t="shared" si="489"/>
        <v>0</v>
      </c>
      <c r="K1472" s="34" t="str">
        <f t="shared" si="490"/>
        <v>0</v>
      </c>
      <c r="L1472" s="34" t="s">
        <v>5864</v>
      </c>
      <c r="M1472" s="35" t="s">
        <v>2252</v>
      </c>
      <c r="N1472" s="35" t="s">
        <v>261</v>
      </c>
      <c r="O1472" s="37" t="s">
        <v>19</v>
      </c>
      <c r="P1472" s="55" t="s">
        <v>136</v>
      </c>
      <c r="Q1472" s="55" t="s">
        <v>8</v>
      </c>
      <c r="R1472" s="55">
        <v>1</v>
      </c>
      <c r="S1472" s="55" t="s">
        <v>138</v>
      </c>
      <c r="T1472" s="55" t="s">
        <v>138</v>
      </c>
      <c r="U1472" s="55" t="s">
        <v>15</v>
      </c>
      <c r="V1472" s="37">
        <v>6</v>
      </c>
      <c r="W1472" s="55" t="s">
        <v>2247</v>
      </c>
      <c r="X1472" s="55" t="s">
        <v>2247</v>
      </c>
      <c r="Y1472" s="55" t="s">
        <v>66</v>
      </c>
      <c r="Z1472" s="58" t="s">
        <v>66</v>
      </c>
      <c r="AA1472" s="58" t="s">
        <v>2247</v>
      </c>
      <c r="AB1472" s="58" t="s">
        <v>2247</v>
      </c>
      <c r="AC1472" s="58" t="s">
        <v>8</v>
      </c>
      <c r="AD1472" s="55">
        <v>4</v>
      </c>
      <c r="AE1472" s="42" t="s">
        <v>2252</v>
      </c>
      <c r="AF1472" s="42" t="s">
        <v>2252</v>
      </c>
      <c r="AG1472" s="27"/>
      <c r="AH1472" s="30" t="s">
        <v>8</v>
      </c>
      <c r="AI1472" s="39"/>
      <c r="AJ1472" s="39" t="b">
        <f t="shared" si="481"/>
        <v>0</v>
      </c>
      <c r="AK1472" s="39" t="str">
        <f>O1472&amp;Q1472&amp;R1472&amp;U1472&amp;V1472&amp;Y1472&amp;Z1472&amp;AC1472&amp;AD1472</f>
        <v>C11260014</v>
      </c>
      <c r="AL1472" s="40">
        <v>7419703</v>
      </c>
      <c r="AM1472" s="41" t="b">
        <f>C1472&lt;&gt;AK1472</f>
        <v>1</v>
      </c>
      <c r="AN1472" s="30" t="str">
        <f>N1472&amp;AK1472</f>
        <v>J9FC11260014</v>
      </c>
      <c r="AO1472" s="30"/>
      <c r="AP1472" s="31"/>
      <c r="AQ1472" s="31"/>
      <c r="AR1472" s="31">
        <f t="shared" si="491"/>
        <v>1</v>
      </c>
      <c r="AS1472" s="31" t="str">
        <f>IF(IFERROR(VLOOKUP(AE1472,#REF!,1,0),"")&lt;&gt;"",1,"")</f>
        <v/>
      </c>
      <c r="AT1472" s="31" t="str">
        <f>IF(IFERROR(VLOOKUP(AE1472,#REF!,1,0),"")&lt;&gt;"",1,"")</f>
        <v/>
      </c>
      <c r="AU1472" s="31" t="str">
        <f>IF(IFERROR(VLOOKUP(AE1472,#REF!,1,0),"")&lt;&gt;"",1,"")</f>
        <v/>
      </c>
      <c r="AV1472" s="31" t="str">
        <f>IF(IFERROR(VLOOKUP(AE1472,#REF!,1,0),"")&lt;&gt;"",1,"")</f>
        <v/>
      </c>
      <c r="AW1472" s="31" t="str">
        <f>IF(IFERROR(VLOOKUP(AE1472,#REF!,1,0),"")&lt;&gt;"",1,"")</f>
        <v/>
      </c>
      <c r="AX1472" s="31" t="str">
        <f>IF(IFERROR(VLOOKUP(AE1472,#REF!,1,0),"")&lt;&gt;"",1,"")</f>
        <v/>
      </c>
      <c r="AY1472" s="31" t="str">
        <f>IF(IFERROR(VLOOKUP(AE1472,#REF!,1,0),"")&lt;&gt;"",1,"")</f>
        <v/>
      </c>
      <c r="AZ1472" s="31" t="str">
        <f>IF(IFERROR(VLOOKUP(AE1472,#REF!,1,0),"")&lt;&gt;"",1,"")</f>
        <v/>
      </c>
      <c r="BA1472" s="31" t="str">
        <f>IF(IFERROR(VLOOKUP(AE1472,#REF!,1,0),"")&lt;&gt;"",1,"")</f>
        <v/>
      </c>
      <c r="BB1472" s="31" t="str">
        <f>IF(IFERROR(VLOOKUP(AE1472,#REF!,1,0),"")&lt;&gt;"",1,"")</f>
        <v/>
      </c>
      <c r="BC1472" s="31" t="str">
        <f>IF(IFERROR(VLOOKUP(AE1472,#REF!,1,0),"")&lt;&gt;"",1,"")</f>
        <v/>
      </c>
      <c r="BD1472" s="31" t="str">
        <f>IF(IFERROR(VLOOKUP(AE1472,#REF!,1,0),"")&lt;&gt;"",1,"")</f>
        <v/>
      </c>
      <c r="BE1472" s="32">
        <f t="shared" si="411"/>
        <v>1</v>
      </c>
    </row>
    <row r="1473" spans="1:57" ht="16">
      <c r="A1473" s="33">
        <v>2228</v>
      </c>
      <c r="B1473" s="33">
        <v>741991</v>
      </c>
      <c r="C1473" s="33" t="str">
        <f t="shared" si="482"/>
        <v>741991000</v>
      </c>
      <c r="D1473" s="34" t="str">
        <f t="shared" si="483"/>
        <v>74</v>
      </c>
      <c r="E1473" s="34" t="str">
        <f t="shared" si="484"/>
        <v>1</v>
      </c>
      <c r="F1473" s="34" t="str">
        <f t="shared" si="485"/>
        <v>9</v>
      </c>
      <c r="G1473" s="34" t="str">
        <f t="shared" si="486"/>
        <v>9</v>
      </c>
      <c r="H1473" s="34" t="str">
        <f t="shared" si="487"/>
        <v>1</v>
      </c>
      <c r="I1473" s="34" t="str">
        <f t="shared" si="488"/>
        <v>0</v>
      </c>
      <c r="J1473" s="34" t="str">
        <f t="shared" si="489"/>
        <v>0</v>
      </c>
      <c r="K1473" s="34" t="str">
        <f t="shared" si="490"/>
        <v>0</v>
      </c>
      <c r="L1473" s="34" t="s">
        <v>5865</v>
      </c>
      <c r="M1473" s="35" t="s">
        <v>2253</v>
      </c>
      <c r="N1473" s="35" t="s">
        <v>261</v>
      </c>
      <c r="O1473" s="37" t="s">
        <v>19</v>
      </c>
      <c r="P1473" s="55" t="s">
        <v>136</v>
      </c>
      <c r="Q1473" s="55" t="s">
        <v>8</v>
      </c>
      <c r="R1473" s="55">
        <v>1</v>
      </c>
      <c r="S1473" s="55" t="s">
        <v>138</v>
      </c>
      <c r="T1473" s="55" t="s">
        <v>138</v>
      </c>
      <c r="U1473" s="55" t="s">
        <v>15</v>
      </c>
      <c r="V1473" s="37">
        <v>6</v>
      </c>
      <c r="W1473" s="55" t="s">
        <v>2247</v>
      </c>
      <c r="X1473" s="55" t="s">
        <v>2247</v>
      </c>
      <c r="Y1473" s="55" t="s">
        <v>66</v>
      </c>
      <c r="Z1473" s="58" t="s">
        <v>66</v>
      </c>
      <c r="AA1473" s="58" t="s">
        <v>2247</v>
      </c>
      <c r="AB1473" s="58" t="s">
        <v>2247</v>
      </c>
      <c r="AC1473" s="58" t="s">
        <v>8</v>
      </c>
      <c r="AD1473" s="55">
        <v>5</v>
      </c>
      <c r="AE1473" s="42" t="s">
        <v>2253</v>
      </c>
      <c r="AF1473" s="42" t="s">
        <v>2253</v>
      </c>
      <c r="AG1473" s="27"/>
      <c r="AH1473" s="30" t="s">
        <v>8</v>
      </c>
      <c r="AI1473" s="39"/>
      <c r="AJ1473" s="39" t="b">
        <f t="shared" si="481"/>
        <v>0</v>
      </c>
      <c r="AK1473" s="39" t="str">
        <f>O1473&amp;Q1473&amp;R1473&amp;U1473&amp;V1473&amp;Y1473&amp;Z1473&amp;AC1473&amp;AD1473</f>
        <v>C11260015</v>
      </c>
      <c r="AL1473" s="40">
        <v>741991</v>
      </c>
      <c r="AM1473" s="41" t="b">
        <f>C1473&lt;&gt;AK1473</f>
        <v>1</v>
      </c>
      <c r="AN1473" s="30" t="str">
        <f>N1473&amp;AK1473</f>
        <v>J9FC11260015</v>
      </c>
      <c r="AO1473" s="30"/>
      <c r="AP1473" s="31"/>
      <c r="AQ1473" s="31"/>
      <c r="AR1473" s="31">
        <f t="shared" si="491"/>
        <v>1</v>
      </c>
      <c r="AS1473" s="31" t="str">
        <f>IF(IFERROR(VLOOKUP(AE1473,#REF!,1,0),"")&lt;&gt;"",1,"")</f>
        <v/>
      </c>
      <c r="AT1473" s="31" t="str">
        <f>IF(IFERROR(VLOOKUP(AE1473,#REF!,1,0),"")&lt;&gt;"",1,"")</f>
        <v/>
      </c>
      <c r="AU1473" s="31" t="str">
        <f>IF(IFERROR(VLOOKUP(AE1473,#REF!,1,0),"")&lt;&gt;"",1,"")</f>
        <v/>
      </c>
      <c r="AV1473" s="31" t="str">
        <f>IF(IFERROR(VLOOKUP(AE1473,#REF!,1,0),"")&lt;&gt;"",1,"")</f>
        <v/>
      </c>
      <c r="AW1473" s="31" t="str">
        <f>IF(IFERROR(VLOOKUP(AE1473,#REF!,1,0),"")&lt;&gt;"",1,"")</f>
        <v/>
      </c>
      <c r="AX1473" s="31" t="str">
        <f>IF(IFERROR(VLOOKUP(AE1473,#REF!,1,0),"")&lt;&gt;"",1,"")</f>
        <v/>
      </c>
      <c r="AY1473" s="31" t="str">
        <f>IF(IFERROR(VLOOKUP(AE1473,#REF!,1,0),"")&lt;&gt;"",1,"")</f>
        <v/>
      </c>
      <c r="AZ1473" s="31" t="str">
        <f>IF(IFERROR(VLOOKUP(AE1473,#REF!,1,0),"")&lt;&gt;"",1,"")</f>
        <v/>
      </c>
      <c r="BA1473" s="31" t="str">
        <f>IF(IFERROR(VLOOKUP(AE1473,#REF!,1,0),"")&lt;&gt;"",1,"")</f>
        <v/>
      </c>
      <c r="BB1473" s="31" t="str">
        <f>IF(IFERROR(VLOOKUP(AE1473,#REF!,1,0),"")&lt;&gt;"",1,"")</f>
        <v/>
      </c>
      <c r="BC1473" s="31" t="str">
        <f>IF(IFERROR(VLOOKUP(AE1473,#REF!,1,0),"")&lt;&gt;"",1,"")</f>
        <v/>
      </c>
      <c r="BD1473" s="31" t="str">
        <f>IF(IFERROR(VLOOKUP(AE1473,#REF!,1,0),"")&lt;&gt;"",1,"")</f>
        <v/>
      </c>
      <c r="BE1473" s="32">
        <f t="shared" si="411"/>
        <v>1</v>
      </c>
    </row>
    <row r="1474" spans="1:57" ht="17">
      <c r="A1474" s="137">
        <v>2176</v>
      </c>
      <c r="B1474" s="137">
        <v>741921</v>
      </c>
      <c r="C1474" s="137" t="str">
        <f t="shared" si="482"/>
        <v>741921000</v>
      </c>
      <c r="D1474" s="138" t="str">
        <f t="shared" si="483"/>
        <v>74</v>
      </c>
      <c r="E1474" s="138" t="str">
        <f t="shared" si="484"/>
        <v>1</v>
      </c>
      <c r="F1474" s="138" t="str">
        <f t="shared" si="485"/>
        <v>9</v>
      </c>
      <c r="G1474" s="138" t="str">
        <f t="shared" si="486"/>
        <v>2</v>
      </c>
      <c r="H1474" s="138" t="str">
        <f t="shared" si="487"/>
        <v>1</v>
      </c>
      <c r="I1474" s="138" t="str">
        <f t="shared" si="488"/>
        <v>0</v>
      </c>
      <c r="J1474" s="138" t="str">
        <f t="shared" si="489"/>
        <v>0</v>
      </c>
      <c r="K1474" s="138" t="str">
        <f t="shared" si="490"/>
        <v>0</v>
      </c>
      <c r="L1474" s="138" t="s">
        <v>5866</v>
      </c>
      <c r="M1474" s="139" t="s">
        <v>2254</v>
      </c>
      <c r="N1474" s="139" t="s">
        <v>261</v>
      </c>
      <c r="O1474" s="141" t="s">
        <v>19</v>
      </c>
      <c r="P1474" s="141" t="s">
        <v>136</v>
      </c>
      <c r="Q1474" s="141" t="s">
        <v>8</v>
      </c>
      <c r="R1474" s="141">
        <v>1</v>
      </c>
      <c r="S1474" s="141" t="s">
        <v>138</v>
      </c>
      <c r="T1474" s="141" t="s">
        <v>138</v>
      </c>
      <c r="U1474" s="141" t="s">
        <v>15</v>
      </c>
      <c r="V1474" s="141">
        <v>6</v>
      </c>
      <c r="W1474" s="141" t="s">
        <v>2247</v>
      </c>
      <c r="X1474" s="141" t="s">
        <v>2247</v>
      </c>
      <c r="Y1474" s="141" t="s">
        <v>66</v>
      </c>
      <c r="Z1474" s="140" t="s">
        <v>66</v>
      </c>
      <c r="AA1474" s="140" t="s">
        <v>2247</v>
      </c>
      <c r="AB1474" s="140" t="s">
        <v>2247</v>
      </c>
      <c r="AC1474" s="140" t="s">
        <v>8</v>
      </c>
      <c r="AD1474" s="141">
        <v>8</v>
      </c>
      <c r="AE1474" s="144" t="s">
        <v>2254</v>
      </c>
      <c r="AF1474" s="144" t="s">
        <v>2254</v>
      </c>
      <c r="AG1474" s="134"/>
      <c r="AH1474" s="142"/>
      <c r="AI1474" s="143"/>
      <c r="AJ1474" s="143" t="b">
        <f t="shared" si="481"/>
        <v>0</v>
      </c>
      <c r="AK1474" s="143" t="str">
        <f>O1474&amp;Q1474&amp;R1474&amp;U1474&amp;V1474&amp;Y1474&amp;Z1474&amp;AC1474&amp;AD1474</f>
        <v>C11260018</v>
      </c>
      <c r="AL1474" s="40">
        <v>741921</v>
      </c>
      <c r="AM1474" s="41" t="b">
        <f>C1474&lt;&gt;AK1474</f>
        <v>1</v>
      </c>
      <c r="AN1474" s="145" t="str">
        <f>N1474&amp;AK1474</f>
        <v>J9FC11260018</v>
      </c>
      <c r="AO1474" s="145"/>
      <c r="AP1474" s="31"/>
      <c r="AQ1474" s="146"/>
      <c r="AR1474" s="146">
        <f t="shared" si="491"/>
        <v>1</v>
      </c>
      <c r="AS1474" s="146" t="str">
        <f>IF(IFERROR(VLOOKUP(AE1474,#REF!,1,0),"")&lt;&gt;"",1,"")</f>
        <v/>
      </c>
      <c r="AT1474" s="146" t="str">
        <f>IF(IFERROR(VLOOKUP(AE1474,#REF!,1,0),"")&lt;&gt;"",1,"")</f>
        <v/>
      </c>
      <c r="AU1474" s="146" t="str">
        <f>IF(IFERROR(VLOOKUP(AE1474,#REF!,1,0),"")&lt;&gt;"",1,"")</f>
        <v/>
      </c>
      <c r="AV1474" s="146" t="str">
        <f>IF(IFERROR(VLOOKUP(AE1474,#REF!,1,0),"")&lt;&gt;"",1,"")</f>
        <v/>
      </c>
      <c r="AW1474" s="146" t="str">
        <f>IF(IFERROR(VLOOKUP(AE1474,#REF!,1,0),"")&lt;&gt;"",1,"")</f>
        <v/>
      </c>
      <c r="AX1474" s="146" t="str">
        <f>IF(IFERROR(VLOOKUP(AE1474,#REF!,1,0),"")&lt;&gt;"",1,"")</f>
        <v/>
      </c>
      <c r="AY1474" s="146" t="str">
        <f>IF(IFERROR(VLOOKUP(AE1474,#REF!,1,0),"")&lt;&gt;"",1,"")</f>
        <v/>
      </c>
      <c r="AZ1474" s="146" t="str">
        <f>IF(IFERROR(VLOOKUP(AE1474,#REF!,1,0),"")&lt;&gt;"",1,"")</f>
        <v/>
      </c>
      <c r="BA1474" s="146" t="str">
        <f>IF(IFERROR(VLOOKUP(AE1474,#REF!,1,0),"")&lt;&gt;"",1,"")</f>
        <v/>
      </c>
      <c r="BB1474" s="146" t="str">
        <f>IF(IFERROR(VLOOKUP(AE1474,#REF!,1,0),"")&lt;&gt;"",1,"")</f>
        <v/>
      </c>
      <c r="BC1474" s="146" t="str">
        <f>IF(IFERROR(VLOOKUP(AE1474,#REF!,1,0),"")&lt;&gt;"",1,"")</f>
        <v/>
      </c>
      <c r="BD1474" s="146" t="str">
        <f>IF(IFERROR(VLOOKUP(AE1474,#REF!,1,0),"")&lt;&gt;"",1,"")</f>
        <v/>
      </c>
      <c r="BE1474" s="148">
        <f t="shared" si="411"/>
        <v>1</v>
      </c>
    </row>
    <row r="1475" spans="1:57" ht="16">
      <c r="A1475" s="33">
        <v>2186</v>
      </c>
      <c r="B1475" s="33">
        <v>741931</v>
      </c>
      <c r="C1475" s="33" t="str">
        <f t="shared" si="482"/>
        <v>741931000</v>
      </c>
      <c r="D1475" s="34" t="str">
        <f t="shared" si="483"/>
        <v>74</v>
      </c>
      <c r="E1475" s="34" t="str">
        <f t="shared" si="484"/>
        <v>1</v>
      </c>
      <c r="F1475" s="34" t="str">
        <f t="shared" si="485"/>
        <v>9</v>
      </c>
      <c r="G1475" s="34" t="str">
        <f t="shared" si="486"/>
        <v>3</v>
      </c>
      <c r="H1475" s="34" t="str">
        <f t="shared" si="487"/>
        <v>1</v>
      </c>
      <c r="I1475" s="34" t="str">
        <f t="shared" si="488"/>
        <v>0</v>
      </c>
      <c r="J1475" s="34" t="str">
        <f t="shared" si="489"/>
        <v>0</v>
      </c>
      <c r="K1475" s="34" t="str">
        <f t="shared" si="490"/>
        <v>0</v>
      </c>
      <c r="L1475" s="34" t="s">
        <v>5867</v>
      </c>
      <c r="M1475" s="35" t="s">
        <v>2255</v>
      </c>
      <c r="N1475" s="35" t="s">
        <v>261</v>
      </c>
      <c r="O1475" s="37" t="s">
        <v>19</v>
      </c>
      <c r="P1475" s="55" t="s">
        <v>136</v>
      </c>
      <c r="Q1475" s="55" t="s">
        <v>8</v>
      </c>
      <c r="R1475" s="55">
        <v>1</v>
      </c>
      <c r="S1475" s="55" t="s">
        <v>138</v>
      </c>
      <c r="T1475" s="55" t="s">
        <v>138</v>
      </c>
      <c r="U1475" s="55" t="s">
        <v>15</v>
      </c>
      <c r="V1475" s="37">
        <v>6</v>
      </c>
      <c r="W1475" s="55" t="s">
        <v>2247</v>
      </c>
      <c r="X1475" s="55" t="s">
        <v>2247</v>
      </c>
      <c r="Y1475" s="55" t="s">
        <v>66</v>
      </c>
      <c r="Z1475" s="58" t="s">
        <v>66</v>
      </c>
      <c r="AA1475" s="58" t="s">
        <v>2247</v>
      </c>
      <c r="AB1475" s="58" t="s">
        <v>2247</v>
      </c>
      <c r="AC1475" s="58" t="s">
        <v>8</v>
      </c>
      <c r="AD1475" s="55">
        <v>9</v>
      </c>
      <c r="AE1475" s="42" t="s">
        <v>2255</v>
      </c>
      <c r="AF1475" s="42" t="s">
        <v>2255</v>
      </c>
      <c r="AG1475" s="27"/>
      <c r="AH1475" s="30" t="s">
        <v>8</v>
      </c>
      <c r="AI1475" s="39"/>
      <c r="AJ1475" s="39" t="b">
        <f t="shared" si="481"/>
        <v>0</v>
      </c>
      <c r="AK1475" s="39" t="str">
        <f>O1475&amp;Q1475&amp;R1475&amp;U1475&amp;V1475&amp;Y1475&amp;Z1475&amp;AC1475&amp;AD1475</f>
        <v>C11260019</v>
      </c>
      <c r="AL1475" s="40">
        <v>741931</v>
      </c>
      <c r="AM1475" s="41" t="b">
        <f>C1475&lt;&gt;AK1475</f>
        <v>1</v>
      </c>
      <c r="AN1475" s="30" t="str">
        <f>N1475&amp;AK1475</f>
        <v>J9FC11260019</v>
      </c>
      <c r="AO1475" s="30"/>
      <c r="AP1475" s="31"/>
      <c r="AQ1475" s="31"/>
      <c r="AR1475" s="31">
        <f t="shared" si="491"/>
        <v>1</v>
      </c>
      <c r="AS1475" s="31" t="str">
        <f>IF(IFERROR(VLOOKUP(AE1475,#REF!,1,0),"")&lt;&gt;"",1,"")</f>
        <v/>
      </c>
      <c r="AT1475" s="31" t="str">
        <f>IF(IFERROR(VLOOKUP(AE1475,#REF!,1,0),"")&lt;&gt;"",1,"")</f>
        <v/>
      </c>
      <c r="AU1475" s="31" t="str">
        <f>IF(IFERROR(VLOOKUP(AE1475,#REF!,1,0),"")&lt;&gt;"",1,"")</f>
        <v/>
      </c>
      <c r="AV1475" s="31" t="str">
        <f>IF(IFERROR(VLOOKUP(AE1475,#REF!,1,0),"")&lt;&gt;"",1,"")</f>
        <v/>
      </c>
      <c r="AW1475" s="31" t="str">
        <f>IF(IFERROR(VLOOKUP(AE1475,#REF!,1,0),"")&lt;&gt;"",1,"")</f>
        <v/>
      </c>
      <c r="AX1475" s="31" t="str">
        <f>IF(IFERROR(VLOOKUP(AE1475,#REF!,1,0),"")&lt;&gt;"",1,"")</f>
        <v/>
      </c>
      <c r="AY1475" s="31" t="str">
        <f>IF(IFERROR(VLOOKUP(AE1475,#REF!,1,0),"")&lt;&gt;"",1,"")</f>
        <v/>
      </c>
      <c r="AZ1475" s="31" t="str">
        <f>IF(IFERROR(VLOOKUP(AE1475,#REF!,1,0),"")&lt;&gt;"",1,"")</f>
        <v/>
      </c>
      <c r="BA1475" s="31" t="str">
        <f>IF(IFERROR(VLOOKUP(AE1475,#REF!,1,0),"")&lt;&gt;"",1,"")</f>
        <v/>
      </c>
      <c r="BB1475" s="31" t="str">
        <f>IF(IFERROR(VLOOKUP(AE1475,#REF!,1,0),"")&lt;&gt;"",1,"")</f>
        <v/>
      </c>
      <c r="BC1475" s="31" t="str">
        <f>IF(IFERROR(VLOOKUP(AE1475,#REF!,1,0),"")&lt;&gt;"",1,"")</f>
        <v/>
      </c>
      <c r="BD1475" s="31" t="str">
        <f>IF(IFERROR(VLOOKUP(AE1475,#REF!,1,0),"")&lt;&gt;"",1,"")</f>
        <v/>
      </c>
      <c r="BE1475" s="32">
        <f t="shared" si="411"/>
        <v>1</v>
      </c>
    </row>
    <row r="1476" spans="1:57" ht="17">
      <c r="A1476" s="137">
        <v>2745</v>
      </c>
      <c r="B1476" s="137">
        <v>999999999</v>
      </c>
      <c r="C1476" s="137">
        <v>999999999</v>
      </c>
      <c r="D1476" s="138" t="str">
        <f t="shared" si="483"/>
        <v>99</v>
      </c>
      <c r="E1476" s="138" t="str">
        <f t="shared" si="484"/>
        <v>9</v>
      </c>
      <c r="F1476" s="138" t="str">
        <f t="shared" si="485"/>
        <v>9</v>
      </c>
      <c r="G1476" s="138" t="str">
        <f t="shared" si="486"/>
        <v>9</v>
      </c>
      <c r="H1476" s="138" t="str">
        <f t="shared" si="487"/>
        <v>9</v>
      </c>
      <c r="I1476" s="138" t="str">
        <f t="shared" si="488"/>
        <v>9</v>
      </c>
      <c r="J1476" s="138" t="str">
        <f t="shared" si="489"/>
        <v>9</v>
      </c>
      <c r="K1476" s="138" t="str">
        <f t="shared" si="490"/>
        <v>9</v>
      </c>
      <c r="L1476" s="138" t="s">
        <v>5868</v>
      </c>
      <c r="M1476" s="144" t="s">
        <v>2256</v>
      </c>
      <c r="N1476" s="139" t="s">
        <v>261</v>
      </c>
      <c r="O1476" s="141" t="s">
        <v>19</v>
      </c>
      <c r="P1476" s="141" t="s">
        <v>136</v>
      </c>
      <c r="Q1476" s="141" t="s">
        <v>8</v>
      </c>
      <c r="R1476" s="141">
        <v>1</v>
      </c>
      <c r="S1476" s="141" t="s">
        <v>138</v>
      </c>
      <c r="T1476" s="141" t="s">
        <v>138</v>
      </c>
      <c r="U1476" s="141" t="s">
        <v>15</v>
      </c>
      <c r="V1476" s="141">
        <v>6</v>
      </c>
      <c r="W1476" s="141" t="s">
        <v>2247</v>
      </c>
      <c r="X1476" s="141" t="s">
        <v>2247</v>
      </c>
      <c r="Y1476" s="141" t="s">
        <v>66</v>
      </c>
      <c r="Z1476" s="140" t="s">
        <v>66</v>
      </c>
      <c r="AA1476" s="140" t="s">
        <v>2247</v>
      </c>
      <c r="AB1476" s="140" t="s">
        <v>2247</v>
      </c>
      <c r="AC1476" s="140" t="s">
        <v>15</v>
      </c>
      <c r="AD1476" s="141">
        <v>1</v>
      </c>
      <c r="AE1476" s="144" t="s">
        <v>2256</v>
      </c>
      <c r="AF1476" s="144" t="s">
        <v>2256</v>
      </c>
      <c r="AG1476" s="134"/>
      <c r="AH1476" s="160"/>
      <c r="AI1476" s="143"/>
      <c r="AJ1476" s="143" t="b">
        <f t="shared" si="481"/>
        <v>0</v>
      </c>
      <c r="AK1476" s="143" t="str">
        <f>O1476&amp;Q1476&amp;R1476&amp;U1476&amp;V1476&amp;Y1476&amp;Z1476&amp;AC1476&amp;AD1476</f>
        <v>C11260021</v>
      </c>
      <c r="AL1476" s="59"/>
      <c r="AM1476" s="41" t="b">
        <f>C1476&lt;&gt;AK1476</f>
        <v>1</v>
      </c>
      <c r="AN1476" s="145" t="str">
        <f>N1476&amp;AK1476</f>
        <v>J9FC11260021</v>
      </c>
      <c r="AO1476" s="145"/>
      <c r="AP1476" s="31"/>
      <c r="AQ1476" s="146"/>
      <c r="AR1476" s="146" t="str">
        <f t="shared" si="491"/>
        <v/>
      </c>
      <c r="AS1476" s="146" t="str">
        <f>IF(IFERROR(VLOOKUP(AE1476,#REF!,1,0),"")&lt;&gt;"",1,"")</f>
        <v/>
      </c>
      <c r="AT1476" s="146" t="str">
        <f>IF(IFERROR(VLOOKUP(AE1476,#REF!,1,0),"")&lt;&gt;"",1,"")</f>
        <v/>
      </c>
      <c r="AU1476" s="146" t="str">
        <f>IF(IFERROR(VLOOKUP(AE1476,#REF!,1,0),"")&lt;&gt;"",1,"")</f>
        <v/>
      </c>
      <c r="AV1476" s="146" t="str">
        <f>IF(IFERROR(VLOOKUP(AE1476,#REF!,1,0),"")&lt;&gt;"",1,"")</f>
        <v/>
      </c>
      <c r="AW1476" s="146" t="str">
        <f>IF(IFERROR(VLOOKUP(AE1476,#REF!,1,0),"")&lt;&gt;"",1,"")</f>
        <v/>
      </c>
      <c r="AX1476" s="146" t="str">
        <f>IF(IFERROR(VLOOKUP(AE1476,#REF!,1,0),"")&lt;&gt;"",1,"")</f>
        <v/>
      </c>
      <c r="AY1476" s="146" t="str">
        <f>IF(IFERROR(VLOOKUP(AE1476,#REF!,1,0),"")&lt;&gt;"",1,"")</f>
        <v/>
      </c>
      <c r="AZ1476" s="146" t="str">
        <f>IF(IFERROR(VLOOKUP(AE1476,#REF!,1,0),"")&lt;&gt;"",1,"")</f>
        <v/>
      </c>
      <c r="BA1476" s="146" t="str">
        <f>IF(IFERROR(VLOOKUP(AE1476,#REF!,1,0),"")&lt;&gt;"",1,"")</f>
        <v/>
      </c>
      <c r="BB1476" s="146" t="str">
        <f>IF(IFERROR(VLOOKUP(AE1476,#REF!,1,0),"")&lt;&gt;"",1,"")</f>
        <v/>
      </c>
      <c r="BC1476" s="146" t="str">
        <f>IF(IFERROR(VLOOKUP(AE1476,#REF!,1,0),"")&lt;&gt;"",1,"")</f>
        <v/>
      </c>
      <c r="BD1476" s="146" t="str">
        <f>IF(IFERROR(VLOOKUP(AE1476,#REF!,1,0),"")&lt;&gt;"",1,"")</f>
        <v/>
      </c>
      <c r="BE1476" s="148">
        <f t="shared" si="411"/>
        <v>0</v>
      </c>
    </row>
    <row r="1477" spans="1:57" ht="16">
      <c r="A1477" s="33">
        <v>1851</v>
      </c>
      <c r="B1477" s="33">
        <v>741502</v>
      </c>
      <c r="C1477" s="33" t="str">
        <f t="shared" ref="C1477:C1727" si="492">LEFT(B1477 &amp; "000000000", 9)</f>
        <v>741502000</v>
      </c>
      <c r="D1477" s="34" t="str">
        <f t="shared" si="483"/>
        <v>74</v>
      </c>
      <c r="E1477" s="34" t="str">
        <f t="shared" si="484"/>
        <v>1</v>
      </c>
      <c r="F1477" s="34" t="str">
        <f t="shared" si="485"/>
        <v>5</v>
      </c>
      <c r="G1477" s="34" t="str">
        <f t="shared" si="486"/>
        <v>0</v>
      </c>
      <c r="H1477" s="34" t="str">
        <f t="shared" si="487"/>
        <v>2</v>
      </c>
      <c r="I1477" s="34" t="str">
        <f t="shared" si="488"/>
        <v>0</v>
      </c>
      <c r="J1477" s="34" t="str">
        <f t="shared" si="489"/>
        <v>0</v>
      </c>
      <c r="K1477" s="34" t="str">
        <f t="shared" si="490"/>
        <v>0</v>
      </c>
      <c r="L1477" s="34" t="s">
        <v>5869</v>
      </c>
      <c r="M1477" s="35" t="s">
        <v>2257</v>
      </c>
      <c r="N1477" s="35" t="s">
        <v>261</v>
      </c>
      <c r="O1477" s="37" t="s">
        <v>19</v>
      </c>
      <c r="P1477" s="55" t="s">
        <v>136</v>
      </c>
      <c r="Q1477" s="55" t="s">
        <v>8</v>
      </c>
      <c r="R1477" s="55">
        <v>1</v>
      </c>
      <c r="S1477" s="55" t="s">
        <v>138</v>
      </c>
      <c r="T1477" s="55" t="s">
        <v>138</v>
      </c>
      <c r="U1477" s="55" t="s">
        <v>15</v>
      </c>
      <c r="V1477" s="37">
        <v>6</v>
      </c>
      <c r="W1477" s="55" t="s">
        <v>2247</v>
      </c>
      <c r="X1477" s="55" t="s">
        <v>2247</v>
      </c>
      <c r="Y1477" s="55" t="s">
        <v>66</v>
      </c>
      <c r="Z1477" s="58" t="s">
        <v>66</v>
      </c>
      <c r="AA1477" s="58" t="s">
        <v>2247</v>
      </c>
      <c r="AB1477" s="58" t="s">
        <v>2247</v>
      </c>
      <c r="AC1477" s="58" t="s">
        <v>15</v>
      </c>
      <c r="AD1477" s="55">
        <v>2</v>
      </c>
      <c r="AE1477" s="42" t="s">
        <v>2257</v>
      </c>
      <c r="AF1477" s="42" t="s">
        <v>2257</v>
      </c>
      <c r="AG1477" s="27"/>
      <c r="AH1477" s="30" t="s">
        <v>8</v>
      </c>
      <c r="AI1477" s="39"/>
      <c r="AJ1477" s="39" t="b">
        <f t="shared" si="481"/>
        <v>0</v>
      </c>
      <c r="AK1477" s="39" t="str">
        <f>O1477&amp;Q1477&amp;R1477&amp;U1477&amp;V1477&amp;Y1477&amp;Z1477&amp;AC1477&amp;AD1477</f>
        <v>C11260022</v>
      </c>
      <c r="AL1477" s="40">
        <v>741502</v>
      </c>
      <c r="AM1477" s="41" t="b">
        <f>C1477&lt;&gt;AK1477</f>
        <v>1</v>
      </c>
      <c r="AN1477" s="30" t="str">
        <f>N1477&amp;AK1477</f>
        <v>J9FC11260022</v>
      </c>
      <c r="AO1477" s="30"/>
      <c r="AP1477" s="31"/>
      <c r="AQ1477" s="31"/>
      <c r="AR1477" s="31">
        <f t="shared" si="491"/>
        <v>1</v>
      </c>
      <c r="AS1477" s="31" t="str">
        <f>IF(IFERROR(VLOOKUP(AE1477,#REF!,1,0),"")&lt;&gt;"",1,"")</f>
        <v/>
      </c>
      <c r="AT1477" s="31" t="str">
        <f>IF(IFERROR(VLOOKUP(AE1477,#REF!,1,0),"")&lt;&gt;"",1,"")</f>
        <v/>
      </c>
      <c r="AU1477" s="31" t="str">
        <f>IF(IFERROR(VLOOKUP(AE1477,#REF!,1,0),"")&lt;&gt;"",1,"")</f>
        <v/>
      </c>
      <c r="AV1477" s="31" t="str">
        <f>IF(IFERROR(VLOOKUP(AE1477,#REF!,1,0),"")&lt;&gt;"",1,"")</f>
        <v/>
      </c>
      <c r="AW1477" s="31" t="str">
        <f>IF(IFERROR(VLOOKUP(AE1477,#REF!,1,0),"")&lt;&gt;"",1,"")</f>
        <v/>
      </c>
      <c r="AX1477" s="31" t="str">
        <f>IF(IFERROR(VLOOKUP(AE1477,#REF!,1,0),"")&lt;&gt;"",1,"")</f>
        <v/>
      </c>
      <c r="AY1477" s="31" t="str">
        <f>IF(IFERROR(VLOOKUP(AE1477,#REF!,1,0),"")&lt;&gt;"",1,"")</f>
        <v/>
      </c>
      <c r="AZ1477" s="31" t="str">
        <f>IF(IFERROR(VLOOKUP(AE1477,#REF!,1,0),"")&lt;&gt;"",1,"")</f>
        <v/>
      </c>
      <c r="BA1477" s="31" t="str">
        <f>IF(IFERROR(VLOOKUP(AE1477,#REF!,1,0),"")&lt;&gt;"",1,"")</f>
        <v/>
      </c>
      <c r="BB1477" s="31" t="str">
        <f>IF(IFERROR(VLOOKUP(AE1477,#REF!,1,0),"")&lt;&gt;"",1,"")</f>
        <v/>
      </c>
      <c r="BC1477" s="31" t="str">
        <f>IF(IFERROR(VLOOKUP(AE1477,#REF!,1,0),"")&lt;&gt;"",1,"")</f>
        <v/>
      </c>
      <c r="BD1477" s="31" t="str">
        <f>IF(IFERROR(VLOOKUP(AE1477,#REF!,1,0),"")&lt;&gt;"",1,"")</f>
        <v/>
      </c>
      <c r="BE1477" s="32">
        <f t="shared" si="411"/>
        <v>1</v>
      </c>
    </row>
    <row r="1478" spans="1:57" ht="16">
      <c r="A1478" s="33">
        <v>1852</v>
      </c>
      <c r="B1478" s="33">
        <v>7415021</v>
      </c>
      <c r="C1478" s="33" t="str">
        <f t="shared" si="492"/>
        <v>741502100</v>
      </c>
      <c r="D1478" s="34" t="str">
        <f t="shared" si="483"/>
        <v>74</v>
      </c>
      <c r="E1478" s="34" t="str">
        <f t="shared" si="484"/>
        <v>1</v>
      </c>
      <c r="F1478" s="34" t="str">
        <f t="shared" si="485"/>
        <v>5</v>
      </c>
      <c r="G1478" s="34" t="str">
        <f t="shared" si="486"/>
        <v>0</v>
      </c>
      <c r="H1478" s="34" t="str">
        <f t="shared" si="487"/>
        <v>2</v>
      </c>
      <c r="I1478" s="34" t="str">
        <f t="shared" si="488"/>
        <v>1</v>
      </c>
      <c r="J1478" s="34" t="str">
        <f t="shared" si="489"/>
        <v>0</v>
      </c>
      <c r="K1478" s="34" t="str">
        <f t="shared" si="490"/>
        <v>0</v>
      </c>
      <c r="L1478" s="34" t="s">
        <v>5870</v>
      </c>
      <c r="M1478" s="35" t="s">
        <v>2258</v>
      </c>
      <c r="N1478" s="35" t="s">
        <v>261</v>
      </c>
      <c r="O1478" s="37" t="s">
        <v>19</v>
      </c>
      <c r="P1478" s="55" t="s">
        <v>136</v>
      </c>
      <c r="Q1478" s="55" t="s">
        <v>8</v>
      </c>
      <c r="R1478" s="55">
        <v>1</v>
      </c>
      <c r="S1478" s="55" t="s">
        <v>138</v>
      </c>
      <c r="T1478" s="55" t="s">
        <v>138</v>
      </c>
      <c r="U1478" s="55" t="s">
        <v>15</v>
      </c>
      <c r="V1478" s="37">
        <v>6</v>
      </c>
      <c r="W1478" s="55" t="s">
        <v>2247</v>
      </c>
      <c r="X1478" s="55" t="s">
        <v>2247</v>
      </c>
      <c r="Y1478" s="55" t="s">
        <v>66</v>
      </c>
      <c r="Z1478" s="58" t="s">
        <v>66</v>
      </c>
      <c r="AA1478" s="58" t="s">
        <v>2247</v>
      </c>
      <c r="AB1478" s="58" t="s">
        <v>2247</v>
      </c>
      <c r="AC1478" s="58" t="s">
        <v>15</v>
      </c>
      <c r="AD1478" s="55">
        <v>3</v>
      </c>
      <c r="AE1478" s="42" t="s">
        <v>2258</v>
      </c>
      <c r="AF1478" s="42" t="s">
        <v>2258</v>
      </c>
      <c r="AG1478" s="27"/>
      <c r="AH1478" s="30" t="s">
        <v>8</v>
      </c>
      <c r="AI1478" s="39"/>
      <c r="AJ1478" s="39" t="b">
        <f t="shared" si="481"/>
        <v>0</v>
      </c>
      <c r="AK1478" s="39" t="str">
        <f>O1478&amp;Q1478&amp;R1478&amp;U1478&amp;V1478&amp;Y1478&amp;Z1478&amp;AC1478&amp;AD1478</f>
        <v>C11260023</v>
      </c>
      <c r="AL1478" s="40">
        <v>7415021</v>
      </c>
      <c r="AM1478" s="41" t="b">
        <f>C1478&lt;&gt;AK1478</f>
        <v>1</v>
      </c>
      <c r="AN1478" s="30" t="str">
        <f>N1478&amp;AK1478</f>
        <v>J9FC11260023</v>
      </c>
      <c r="AO1478" s="30"/>
      <c r="AP1478" s="31"/>
      <c r="AQ1478" s="31"/>
      <c r="AR1478" s="31">
        <f t="shared" si="491"/>
        <v>1</v>
      </c>
      <c r="AS1478" s="31" t="str">
        <f>IF(IFERROR(VLOOKUP(AE1478,#REF!,1,0),"")&lt;&gt;"",1,"")</f>
        <v/>
      </c>
      <c r="AT1478" s="31" t="str">
        <f>IF(IFERROR(VLOOKUP(AE1478,#REF!,1,0),"")&lt;&gt;"",1,"")</f>
        <v/>
      </c>
      <c r="AU1478" s="31" t="str">
        <f>IF(IFERROR(VLOOKUP(AE1478,#REF!,1,0),"")&lt;&gt;"",1,"")</f>
        <v/>
      </c>
      <c r="AV1478" s="31" t="str">
        <f>IF(IFERROR(VLOOKUP(AE1478,#REF!,1,0),"")&lt;&gt;"",1,"")</f>
        <v/>
      </c>
      <c r="AW1478" s="31" t="str">
        <f>IF(IFERROR(VLOOKUP(AE1478,#REF!,1,0),"")&lt;&gt;"",1,"")</f>
        <v/>
      </c>
      <c r="AX1478" s="31" t="str">
        <f>IF(IFERROR(VLOOKUP(AE1478,#REF!,1,0),"")&lt;&gt;"",1,"")</f>
        <v/>
      </c>
      <c r="AY1478" s="31" t="str">
        <f>IF(IFERROR(VLOOKUP(AE1478,#REF!,1,0),"")&lt;&gt;"",1,"")</f>
        <v/>
      </c>
      <c r="AZ1478" s="31" t="str">
        <f>IF(IFERROR(VLOOKUP(AE1478,#REF!,1,0),"")&lt;&gt;"",1,"")</f>
        <v/>
      </c>
      <c r="BA1478" s="31" t="str">
        <f>IF(IFERROR(VLOOKUP(AE1478,#REF!,1,0),"")&lt;&gt;"",1,"")</f>
        <v/>
      </c>
      <c r="BB1478" s="31" t="str">
        <f>IF(IFERROR(VLOOKUP(AE1478,#REF!,1,0),"")&lt;&gt;"",1,"")</f>
        <v/>
      </c>
      <c r="BC1478" s="31" t="str">
        <f>IF(IFERROR(VLOOKUP(AE1478,#REF!,1,0),"")&lt;&gt;"",1,"")</f>
        <v/>
      </c>
      <c r="BD1478" s="31" t="str">
        <f>IF(IFERROR(VLOOKUP(AE1478,#REF!,1,0),"")&lt;&gt;"",1,"")</f>
        <v/>
      </c>
      <c r="BE1478" s="32">
        <f t="shared" si="411"/>
        <v>1</v>
      </c>
    </row>
    <row r="1479" spans="1:57" ht="16">
      <c r="A1479" s="33">
        <v>1853</v>
      </c>
      <c r="B1479" s="33">
        <v>7415022</v>
      </c>
      <c r="C1479" s="33" t="str">
        <f t="shared" si="492"/>
        <v>741502200</v>
      </c>
      <c r="D1479" s="34" t="str">
        <f t="shared" si="483"/>
        <v>74</v>
      </c>
      <c r="E1479" s="34" t="str">
        <f t="shared" si="484"/>
        <v>1</v>
      </c>
      <c r="F1479" s="34" t="str">
        <f t="shared" si="485"/>
        <v>5</v>
      </c>
      <c r="G1479" s="34" t="str">
        <f t="shared" si="486"/>
        <v>0</v>
      </c>
      <c r="H1479" s="34" t="str">
        <f t="shared" si="487"/>
        <v>2</v>
      </c>
      <c r="I1479" s="34" t="str">
        <f t="shared" si="488"/>
        <v>2</v>
      </c>
      <c r="J1479" s="34" t="str">
        <f t="shared" si="489"/>
        <v>0</v>
      </c>
      <c r="K1479" s="34" t="str">
        <f t="shared" si="490"/>
        <v>0</v>
      </c>
      <c r="L1479" s="34" t="s">
        <v>5871</v>
      </c>
      <c r="M1479" s="35" t="s">
        <v>2259</v>
      </c>
      <c r="N1479" s="35" t="s">
        <v>261</v>
      </c>
      <c r="O1479" s="37" t="s">
        <v>19</v>
      </c>
      <c r="P1479" s="55" t="s">
        <v>136</v>
      </c>
      <c r="Q1479" s="55" t="s">
        <v>8</v>
      </c>
      <c r="R1479" s="55">
        <v>1</v>
      </c>
      <c r="S1479" s="55" t="s">
        <v>138</v>
      </c>
      <c r="T1479" s="55" t="s">
        <v>138</v>
      </c>
      <c r="U1479" s="55" t="s">
        <v>15</v>
      </c>
      <c r="V1479" s="37">
        <v>6</v>
      </c>
      <c r="W1479" s="55" t="s">
        <v>2247</v>
      </c>
      <c r="X1479" s="55" t="s">
        <v>2247</v>
      </c>
      <c r="Y1479" s="55" t="s">
        <v>66</v>
      </c>
      <c r="Z1479" s="58" t="s">
        <v>66</v>
      </c>
      <c r="AA1479" s="58" t="s">
        <v>2247</v>
      </c>
      <c r="AB1479" s="58" t="s">
        <v>2247</v>
      </c>
      <c r="AC1479" s="58" t="s">
        <v>15</v>
      </c>
      <c r="AD1479" s="55">
        <v>4</v>
      </c>
      <c r="AE1479" s="42" t="s">
        <v>2259</v>
      </c>
      <c r="AF1479" s="42" t="s">
        <v>2259</v>
      </c>
      <c r="AG1479" s="27"/>
      <c r="AH1479" s="30" t="s">
        <v>8</v>
      </c>
      <c r="AI1479" s="39"/>
      <c r="AJ1479" s="39" t="b">
        <f t="shared" si="481"/>
        <v>0</v>
      </c>
      <c r="AK1479" s="39" t="str">
        <f>O1479&amp;Q1479&amp;R1479&amp;U1479&amp;V1479&amp;Y1479&amp;Z1479&amp;AC1479&amp;AD1479</f>
        <v>C11260024</v>
      </c>
      <c r="AL1479" s="40">
        <v>7415022</v>
      </c>
      <c r="AM1479" s="41" t="b">
        <f>C1479&lt;&gt;AK1479</f>
        <v>1</v>
      </c>
      <c r="AN1479" s="30" t="str">
        <f>N1479&amp;AK1479</f>
        <v>J9FC11260024</v>
      </c>
      <c r="AO1479" s="30"/>
      <c r="AP1479" s="31"/>
      <c r="AQ1479" s="31"/>
      <c r="AR1479" s="31">
        <f t="shared" si="491"/>
        <v>1</v>
      </c>
      <c r="AS1479" s="31" t="str">
        <f>IF(IFERROR(VLOOKUP(AE1479,#REF!,1,0),"")&lt;&gt;"",1,"")</f>
        <v/>
      </c>
      <c r="AT1479" s="31" t="str">
        <f>IF(IFERROR(VLOOKUP(AE1479,#REF!,1,0),"")&lt;&gt;"",1,"")</f>
        <v/>
      </c>
      <c r="AU1479" s="31" t="str">
        <f>IF(IFERROR(VLOOKUP(AE1479,#REF!,1,0),"")&lt;&gt;"",1,"")</f>
        <v/>
      </c>
      <c r="AV1479" s="31" t="str">
        <f>IF(IFERROR(VLOOKUP(AE1479,#REF!,1,0),"")&lt;&gt;"",1,"")</f>
        <v/>
      </c>
      <c r="AW1479" s="31" t="str">
        <f>IF(IFERROR(VLOOKUP(AE1479,#REF!,1,0),"")&lt;&gt;"",1,"")</f>
        <v/>
      </c>
      <c r="AX1479" s="31" t="str">
        <f>IF(IFERROR(VLOOKUP(AE1479,#REF!,1,0),"")&lt;&gt;"",1,"")</f>
        <v/>
      </c>
      <c r="AY1479" s="31" t="str">
        <f>IF(IFERROR(VLOOKUP(AE1479,#REF!,1,0),"")&lt;&gt;"",1,"")</f>
        <v/>
      </c>
      <c r="AZ1479" s="31" t="str">
        <f>IF(IFERROR(VLOOKUP(AE1479,#REF!,1,0),"")&lt;&gt;"",1,"")</f>
        <v/>
      </c>
      <c r="BA1479" s="31" t="str">
        <f>IF(IFERROR(VLOOKUP(AE1479,#REF!,1,0),"")&lt;&gt;"",1,"")</f>
        <v/>
      </c>
      <c r="BB1479" s="31" t="str">
        <f>IF(IFERROR(VLOOKUP(AE1479,#REF!,1,0),"")&lt;&gt;"",1,"")</f>
        <v/>
      </c>
      <c r="BC1479" s="31" t="str">
        <f>IF(IFERROR(VLOOKUP(AE1479,#REF!,1,0),"")&lt;&gt;"",1,"")</f>
        <v/>
      </c>
      <c r="BD1479" s="31" t="str">
        <f>IF(IFERROR(VLOOKUP(AE1479,#REF!,1,0),"")&lt;&gt;"",1,"")</f>
        <v/>
      </c>
      <c r="BE1479" s="32">
        <f t="shared" si="411"/>
        <v>1</v>
      </c>
    </row>
    <row r="1480" spans="1:57" ht="16">
      <c r="A1480" s="33">
        <v>1854</v>
      </c>
      <c r="B1480" s="33">
        <v>7415023</v>
      </c>
      <c r="C1480" s="33" t="str">
        <f t="shared" si="492"/>
        <v>741502300</v>
      </c>
      <c r="D1480" s="34" t="str">
        <f t="shared" si="483"/>
        <v>74</v>
      </c>
      <c r="E1480" s="34" t="str">
        <f t="shared" si="484"/>
        <v>1</v>
      </c>
      <c r="F1480" s="34" t="str">
        <f t="shared" si="485"/>
        <v>5</v>
      </c>
      <c r="G1480" s="34" t="str">
        <f t="shared" si="486"/>
        <v>0</v>
      </c>
      <c r="H1480" s="34" t="str">
        <f t="shared" si="487"/>
        <v>2</v>
      </c>
      <c r="I1480" s="34" t="str">
        <f t="shared" si="488"/>
        <v>3</v>
      </c>
      <c r="J1480" s="34" t="str">
        <f t="shared" si="489"/>
        <v>0</v>
      </c>
      <c r="K1480" s="34" t="str">
        <f t="shared" si="490"/>
        <v>0</v>
      </c>
      <c r="L1480" s="34" t="s">
        <v>5872</v>
      </c>
      <c r="M1480" s="35" t="s">
        <v>2260</v>
      </c>
      <c r="N1480" s="35" t="s">
        <v>261</v>
      </c>
      <c r="O1480" s="37" t="s">
        <v>19</v>
      </c>
      <c r="P1480" s="55" t="s">
        <v>136</v>
      </c>
      <c r="Q1480" s="55" t="s">
        <v>8</v>
      </c>
      <c r="R1480" s="55">
        <v>1</v>
      </c>
      <c r="S1480" s="55" t="s">
        <v>138</v>
      </c>
      <c r="T1480" s="55" t="s">
        <v>138</v>
      </c>
      <c r="U1480" s="55" t="s">
        <v>15</v>
      </c>
      <c r="V1480" s="37">
        <v>6</v>
      </c>
      <c r="W1480" s="55" t="s">
        <v>2247</v>
      </c>
      <c r="X1480" s="55" t="s">
        <v>2247</v>
      </c>
      <c r="Y1480" s="55" t="s">
        <v>66</v>
      </c>
      <c r="Z1480" s="58" t="s">
        <v>66</v>
      </c>
      <c r="AA1480" s="58" t="s">
        <v>2247</v>
      </c>
      <c r="AB1480" s="58" t="s">
        <v>2247</v>
      </c>
      <c r="AC1480" s="58" t="s">
        <v>15</v>
      </c>
      <c r="AD1480" s="55">
        <v>5</v>
      </c>
      <c r="AE1480" s="42" t="s">
        <v>2260</v>
      </c>
      <c r="AF1480" s="42" t="s">
        <v>2260</v>
      </c>
      <c r="AG1480" s="27"/>
      <c r="AH1480" s="30" t="s">
        <v>8</v>
      </c>
      <c r="AI1480" s="39"/>
      <c r="AJ1480" s="39" t="b">
        <f t="shared" si="481"/>
        <v>0</v>
      </c>
      <c r="AK1480" s="39" t="str">
        <f>O1480&amp;Q1480&amp;R1480&amp;U1480&amp;V1480&amp;Y1480&amp;Z1480&amp;AC1480&amp;AD1480</f>
        <v>C11260025</v>
      </c>
      <c r="AL1480" s="40">
        <v>7415023</v>
      </c>
      <c r="AM1480" s="41" t="b">
        <f>C1480&lt;&gt;AK1480</f>
        <v>1</v>
      </c>
      <c r="AN1480" s="30" t="str">
        <f>N1480&amp;AK1480</f>
        <v>J9FC11260025</v>
      </c>
      <c r="AO1480" s="30"/>
      <c r="AP1480" s="31"/>
      <c r="AQ1480" s="31"/>
      <c r="AR1480" s="31">
        <f t="shared" si="491"/>
        <v>1</v>
      </c>
      <c r="AS1480" s="31" t="str">
        <f>IF(IFERROR(VLOOKUP(AE1480,#REF!,1,0),"")&lt;&gt;"",1,"")</f>
        <v/>
      </c>
      <c r="AT1480" s="31" t="str">
        <f>IF(IFERROR(VLOOKUP(AE1480,#REF!,1,0),"")&lt;&gt;"",1,"")</f>
        <v/>
      </c>
      <c r="AU1480" s="31" t="str">
        <f>IF(IFERROR(VLOOKUP(AE1480,#REF!,1,0),"")&lt;&gt;"",1,"")</f>
        <v/>
      </c>
      <c r="AV1480" s="31" t="str">
        <f>IF(IFERROR(VLOOKUP(AE1480,#REF!,1,0),"")&lt;&gt;"",1,"")</f>
        <v/>
      </c>
      <c r="AW1480" s="31" t="str">
        <f>IF(IFERROR(VLOOKUP(AE1480,#REF!,1,0),"")&lt;&gt;"",1,"")</f>
        <v/>
      </c>
      <c r="AX1480" s="31" t="str">
        <f>IF(IFERROR(VLOOKUP(AE1480,#REF!,1,0),"")&lt;&gt;"",1,"")</f>
        <v/>
      </c>
      <c r="AY1480" s="31" t="str">
        <f>IF(IFERROR(VLOOKUP(AE1480,#REF!,1,0),"")&lt;&gt;"",1,"")</f>
        <v/>
      </c>
      <c r="AZ1480" s="31" t="str">
        <f>IF(IFERROR(VLOOKUP(AE1480,#REF!,1,0),"")&lt;&gt;"",1,"")</f>
        <v/>
      </c>
      <c r="BA1480" s="31" t="str">
        <f>IF(IFERROR(VLOOKUP(AE1480,#REF!,1,0),"")&lt;&gt;"",1,"")</f>
        <v/>
      </c>
      <c r="BB1480" s="31" t="str">
        <f>IF(IFERROR(VLOOKUP(AE1480,#REF!,1,0),"")&lt;&gt;"",1,"")</f>
        <v/>
      </c>
      <c r="BC1480" s="31" t="str">
        <f>IF(IFERROR(VLOOKUP(AE1480,#REF!,1,0),"")&lt;&gt;"",1,"")</f>
        <v/>
      </c>
      <c r="BD1480" s="31" t="str">
        <f>IF(IFERROR(VLOOKUP(AE1480,#REF!,1,0),"")&lt;&gt;"",1,"")</f>
        <v/>
      </c>
      <c r="BE1480" s="32">
        <f t="shared" si="411"/>
        <v>1</v>
      </c>
    </row>
    <row r="1481" spans="1:57" ht="16">
      <c r="A1481" s="33">
        <v>1855</v>
      </c>
      <c r="B1481" s="33">
        <v>7415024</v>
      </c>
      <c r="C1481" s="33" t="str">
        <f t="shared" si="492"/>
        <v>741502400</v>
      </c>
      <c r="D1481" s="34" t="str">
        <f t="shared" si="483"/>
        <v>74</v>
      </c>
      <c r="E1481" s="34" t="str">
        <f t="shared" si="484"/>
        <v>1</v>
      </c>
      <c r="F1481" s="34" t="str">
        <f t="shared" si="485"/>
        <v>5</v>
      </c>
      <c r="G1481" s="34" t="str">
        <f t="shared" si="486"/>
        <v>0</v>
      </c>
      <c r="H1481" s="34" t="str">
        <f t="shared" si="487"/>
        <v>2</v>
      </c>
      <c r="I1481" s="34" t="str">
        <f t="shared" si="488"/>
        <v>4</v>
      </c>
      <c r="J1481" s="34" t="str">
        <f t="shared" si="489"/>
        <v>0</v>
      </c>
      <c r="K1481" s="34" t="str">
        <f t="shared" si="490"/>
        <v>0</v>
      </c>
      <c r="L1481" s="34" t="s">
        <v>5873</v>
      </c>
      <c r="M1481" s="35" t="s">
        <v>2261</v>
      </c>
      <c r="N1481" s="35" t="s">
        <v>261</v>
      </c>
      <c r="O1481" s="37" t="s">
        <v>19</v>
      </c>
      <c r="P1481" s="55" t="s">
        <v>136</v>
      </c>
      <c r="Q1481" s="55" t="s">
        <v>8</v>
      </c>
      <c r="R1481" s="55">
        <v>1</v>
      </c>
      <c r="S1481" s="55" t="s">
        <v>138</v>
      </c>
      <c r="T1481" s="55" t="s">
        <v>138</v>
      </c>
      <c r="U1481" s="55" t="s">
        <v>15</v>
      </c>
      <c r="V1481" s="37">
        <v>6</v>
      </c>
      <c r="W1481" s="55" t="s">
        <v>2247</v>
      </c>
      <c r="X1481" s="55" t="s">
        <v>2247</v>
      </c>
      <c r="Y1481" s="55" t="s">
        <v>66</v>
      </c>
      <c r="Z1481" s="58" t="s">
        <v>66</v>
      </c>
      <c r="AA1481" s="58" t="s">
        <v>2247</v>
      </c>
      <c r="AB1481" s="58" t="s">
        <v>2247</v>
      </c>
      <c r="AC1481" s="58" t="s">
        <v>15</v>
      </c>
      <c r="AD1481" s="55">
        <v>6</v>
      </c>
      <c r="AE1481" s="42" t="s">
        <v>2261</v>
      </c>
      <c r="AF1481" s="42" t="s">
        <v>2261</v>
      </c>
      <c r="AG1481" s="27"/>
      <c r="AH1481" s="30" t="s">
        <v>8</v>
      </c>
      <c r="AI1481" s="39"/>
      <c r="AJ1481" s="39" t="b">
        <f t="shared" si="481"/>
        <v>0</v>
      </c>
      <c r="AK1481" s="39" t="str">
        <f>O1481&amp;Q1481&amp;R1481&amp;U1481&amp;V1481&amp;Y1481&amp;Z1481&amp;AC1481&amp;AD1481</f>
        <v>C11260026</v>
      </c>
      <c r="AL1481" s="40">
        <v>7415024</v>
      </c>
      <c r="AM1481" s="41" t="b">
        <f>C1481&lt;&gt;AK1481</f>
        <v>1</v>
      </c>
      <c r="AN1481" s="30" t="str">
        <f>N1481&amp;AK1481</f>
        <v>J9FC11260026</v>
      </c>
      <c r="AO1481" s="30"/>
      <c r="AP1481" s="31"/>
      <c r="AQ1481" s="31"/>
      <c r="AR1481" s="31">
        <f t="shared" si="491"/>
        <v>1</v>
      </c>
      <c r="AS1481" s="31" t="str">
        <f>IF(IFERROR(VLOOKUP(AE1481,#REF!,1,0),"")&lt;&gt;"",1,"")</f>
        <v/>
      </c>
      <c r="AT1481" s="31" t="str">
        <f>IF(IFERROR(VLOOKUP(AE1481,#REF!,1,0),"")&lt;&gt;"",1,"")</f>
        <v/>
      </c>
      <c r="AU1481" s="31" t="str">
        <f>IF(IFERROR(VLOOKUP(AE1481,#REF!,1,0),"")&lt;&gt;"",1,"")</f>
        <v/>
      </c>
      <c r="AV1481" s="31" t="str">
        <f>IF(IFERROR(VLOOKUP(AE1481,#REF!,1,0),"")&lt;&gt;"",1,"")</f>
        <v/>
      </c>
      <c r="AW1481" s="31" t="str">
        <f>IF(IFERROR(VLOOKUP(AE1481,#REF!,1,0),"")&lt;&gt;"",1,"")</f>
        <v/>
      </c>
      <c r="AX1481" s="31" t="str">
        <f>IF(IFERROR(VLOOKUP(AE1481,#REF!,1,0),"")&lt;&gt;"",1,"")</f>
        <v/>
      </c>
      <c r="AY1481" s="31" t="str">
        <f>IF(IFERROR(VLOOKUP(AE1481,#REF!,1,0),"")&lt;&gt;"",1,"")</f>
        <v/>
      </c>
      <c r="AZ1481" s="31" t="str">
        <f>IF(IFERROR(VLOOKUP(AE1481,#REF!,1,0),"")&lt;&gt;"",1,"")</f>
        <v/>
      </c>
      <c r="BA1481" s="31" t="str">
        <f>IF(IFERROR(VLOOKUP(AE1481,#REF!,1,0),"")&lt;&gt;"",1,"")</f>
        <v/>
      </c>
      <c r="BB1481" s="31" t="str">
        <f>IF(IFERROR(VLOOKUP(AE1481,#REF!,1,0),"")&lt;&gt;"",1,"")</f>
        <v/>
      </c>
      <c r="BC1481" s="31" t="str">
        <f>IF(IFERROR(VLOOKUP(AE1481,#REF!,1,0),"")&lt;&gt;"",1,"")</f>
        <v/>
      </c>
      <c r="BD1481" s="31" t="str">
        <f>IF(IFERROR(VLOOKUP(AE1481,#REF!,1,0),"")&lt;&gt;"",1,"")</f>
        <v/>
      </c>
      <c r="BE1481" s="32">
        <f t="shared" si="411"/>
        <v>1</v>
      </c>
    </row>
    <row r="1482" spans="1:57" ht="16">
      <c r="A1482" s="33">
        <v>1856</v>
      </c>
      <c r="B1482" s="33">
        <v>7415025</v>
      </c>
      <c r="C1482" s="33" t="str">
        <f t="shared" si="492"/>
        <v>741502500</v>
      </c>
      <c r="D1482" s="34" t="str">
        <f t="shared" si="483"/>
        <v>74</v>
      </c>
      <c r="E1482" s="34" t="str">
        <f t="shared" si="484"/>
        <v>1</v>
      </c>
      <c r="F1482" s="34" t="str">
        <f t="shared" si="485"/>
        <v>5</v>
      </c>
      <c r="G1482" s="34" t="str">
        <f t="shared" si="486"/>
        <v>0</v>
      </c>
      <c r="H1482" s="34" t="str">
        <f t="shared" si="487"/>
        <v>2</v>
      </c>
      <c r="I1482" s="34" t="str">
        <f t="shared" si="488"/>
        <v>5</v>
      </c>
      <c r="J1482" s="34" t="str">
        <f t="shared" si="489"/>
        <v>0</v>
      </c>
      <c r="K1482" s="34" t="str">
        <f t="shared" si="490"/>
        <v>0</v>
      </c>
      <c r="L1482" s="34" t="s">
        <v>5874</v>
      </c>
      <c r="M1482" s="35" t="s">
        <v>2262</v>
      </c>
      <c r="N1482" s="35" t="s">
        <v>261</v>
      </c>
      <c r="O1482" s="37" t="s">
        <v>19</v>
      </c>
      <c r="P1482" s="55" t="s">
        <v>136</v>
      </c>
      <c r="Q1482" s="55" t="s">
        <v>8</v>
      </c>
      <c r="R1482" s="55">
        <v>1</v>
      </c>
      <c r="S1482" s="55" t="s">
        <v>138</v>
      </c>
      <c r="T1482" s="55" t="s">
        <v>138</v>
      </c>
      <c r="U1482" s="55" t="s">
        <v>15</v>
      </c>
      <c r="V1482" s="37">
        <v>6</v>
      </c>
      <c r="W1482" s="55" t="s">
        <v>2247</v>
      </c>
      <c r="X1482" s="55" t="s">
        <v>2247</v>
      </c>
      <c r="Y1482" s="55" t="s">
        <v>66</v>
      </c>
      <c r="Z1482" s="58" t="s">
        <v>66</v>
      </c>
      <c r="AA1482" s="58" t="s">
        <v>2247</v>
      </c>
      <c r="AB1482" s="58" t="s">
        <v>2247</v>
      </c>
      <c r="AC1482" s="58" t="s">
        <v>15</v>
      </c>
      <c r="AD1482" s="55">
        <v>7</v>
      </c>
      <c r="AE1482" s="42" t="s">
        <v>2262</v>
      </c>
      <c r="AF1482" s="42" t="s">
        <v>2262</v>
      </c>
      <c r="AG1482" s="27"/>
      <c r="AH1482" s="30" t="s">
        <v>8</v>
      </c>
      <c r="AI1482" s="39"/>
      <c r="AJ1482" s="39" t="b">
        <f t="shared" si="481"/>
        <v>0</v>
      </c>
      <c r="AK1482" s="39" t="str">
        <f>O1482&amp;Q1482&amp;R1482&amp;U1482&amp;V1482&amp;Y1482&amp;Z1482&amp;AC1482&amp;AD1482</f>
        <v>C11260027</v>
      </c>
      <c r="AL1482" s="40">
        <v>7415025</v>
      </c>
      <c r="AM1482" s="41" t="b">
        <f>C1482&lt;&gt;AK1482</f>
        <v>1</v>
      </c>
      <c r="AN1482" s="30" t="str">
        <f>N1482&amp;AK1482</f>
        <v>J9FC11260027</v>
      </c>
      <c r="AO1482" s="30"/>
      <c r="AP1482" s="31"/>
      <c r="AQ1482" s="31"/>
      <c r="AR1482" s="31">
        <f t="shared" si="491"/>
        <v>1</v>
      </c>
      <c r="AS1482" s="31" t="str">
        <f>IF(IFERROR(VLOOKUP(AE1482,#REF!,1,0),"")&lt;&gt;"",1,"")</f>
        <v/>
      </c>
      <c r="AT1482" s="31" t="str">
        <f>IF(IFERROR(VLOOKUP(AE1482,#REF!,1,0),"")&lt;&gt;"",1,"")</f>
        <v/>
      </c>
      <c r="AU1482" s="31" t="str">
        <f>IF(IFERROR(VLOOKUP(AE1482,#REF!,1,0),"")&lt;&gt;"",1,"")</f>
        <v/>
      </c>
      <c r="AV1482" s="31" t="str">
        <f>IF(IFERROR(VLOOKUP(AE1482,#REF!,1,0),"")&lt;&gt;"",1,"")</f>
        <v/>
      </c>
      <c r="AW1482" s="31" t="str">
        <f>IF(IFERROR(VLOOKUP(AE1482,#REF!,1,0),"")&lt;&gt;"",1,"")</f>
        <v/>
      </c>
      <c r="AX1482" s="31" t="str">
        <f>IF(IFERROR(VLOOKUP(AE1482,#REF!,1,0),"")&lt;&gt;"",1,"")</f>
        <v/>
      </c>
      <c r="AY1482" s="31" t="str">
        <f>IF(IFERROR(VLOOKUP(AE1482,#REF!,1,0),"")&lt;&gt;"",1,"")</f>
        <v/>
      </c>
      <c r="AZ1482" s="31" t="str">
        <f>IF(IFERROR(VLOOKUP(AE1482,#REF!,1,0),"")&lt;&gt;"",1,"")</f>
        <v/>
      </c>
      <c r="BA1482" s="31" t="str">
        <f>IF(IFERROR(VLOOKUP(AE1482,#REF!,1,0),"")&lt;&gt;"",1,"")</f>
        <v/>
      </c>
      <c r="BB1482" s="31" t="str">
        <f>IF(IFERROR(VLOOKUP(AE1482,#REF!,1,0),"")&lt;&gt;"",1,"")</f>
        <v/>
      </c>
      <c r="BC1482" s="31" t="str">
        <f>IF(IFERROR(VLOOKUP(AE1482,#REF!,1,0),"")&lt;&gt;"",1,"")</f>
        <v/>
      </c>
      <c r="BD1482" s="31" t="str">
        <f>IF(IFERROR(VLOOKUP(AE1482,#REF!,1,0),"")&lt;&gt;"",1,"")</f>
        <v/>
      </c>
      <c r="BE1482" s="32">
        <f t="shared" si="411"/>
        <v>1</v>
      </c>
    </row>
    <row r="1483" spans="1:57" ht="16">
      <c r="A1483" s="33">
        <v>1857</v>
      </c>
      <c r="B1483" s="33">
        <v>7415026</v>
      </c>
      <c r="C1483" s="33" t="str">
        <f t="shared" si="492"/>
        <v>741502600</v>
      </c>
      <c r="D1483" s="34" t="str">
        <f t="shared" si="483"/>
        <v>74</v>
      </c>
      <c r="E1483" s="34" t="str">
        <f t="shared" si="484"/>
        <v>1</v>
      </c>
      <c r="F1483" s="34" t="str">
        <f t="shared" si="485"/>
        <v>5</v>
      </c>
      <c r="G1483" s="34" t="str">
        <f t="shared" si="486"/>
        <v>0</v>
      </c>
      <c r="H1483" s="34" t="str">
        <f t="shared" si="487"/>
        <v>2</v>
      </c>
      <c r="I1483" s="34" t="str">
        <f t="shared" si="488"/>
        <v>6</v>
      </c>
      <c r="J1483" s="34" t="str">
        <f t="shared" si="489"/>
        <v>0</v>
      </c>
      <c r="K1483" s="34" t="str">
        <f t="shared" si="490"/>
        <v>0</v>
      </c>
      <c r="L1483" s="34" t="s">
        <v>5875</v>
      </c>
      <c r="M1483" s="35" t="s">
        <v>2263</v>
      </c>
      <c r="N1483" s="35" t="s">
        <v>261</v>
      </c>
      <c r="O1483" s="37" t="s">
        <v>19</v>
      </c>
      <c r="P1483" s="55" t="s">
        <v>136</v>
      </c>
      <c r="Q1483" s="55" t="s">
        <v>8</v>
      </c>
      <c r="R1483" s="55">
        <v>1</v>
      </c>
      <c r="S1483" s="55" t="s">
        <v>138</v>
      </c>
      <c r="T1483" s="55" t="s">
        <v>138</v>
      </c>
      <c r="U1483" s="55" t="s">
        <v>15</v>
      </c>
      <c r="V1483" s="37">
        <v>6</v>
      </c>
      <c r="W1483" s="55" t="s">
        <v>2247</v>
      </c>
      <c r="X1483" s="55" t="s">
        <v>2247</v>
      </c>
      <c r="Y1483" s="55" t="s">
        <v>66</v>
      </c>
      <c r="Z1483" s="58" t="s">
        <v>66</v>
      </c>
      <c r="AA1483" s="58" t="s">
        <v>2247</v>
      </c>
      <c r="AB1483" s="58" t="s">
        <v>2247</v>
      </c>
      <c r="AC1483" s="58" t="s">
        <v>15</v>
      </c>
      <c r="AD1483" s="55">
        <v>8</v>
      </c>
      <c r="AE1483" s="42" t="s">
        <v>2263</v>
      </c>
      <c r="AF1483" s="42" t="s">
        <v>2263</v>
      </c>
      <c r="AG1483" s="27"/>
      <c r="AH1483" s="30" t="s">
        <v>8</v>
      </c>
      <c r="AI1483" s="39"/>
      <c r="AJ1483" s="39" t="b">
        <f t="shared" si="481"/>
        <v>0</v>
      </c>
      <c r="AK1483" s="39" t="str">
        <f>O1483&amp;Q1483&amp;R1483&amp;U1483&amp;V1483&amp;Y1483&amp;Z1483&amp;AC1483&amp;AD1483</f>
        <v>C11260028</v>
      </c>
      <c r="AL1483" s="40">
        <v>7415026</v>
      </c>
      <c r="AM1483" s="41" t="b">
        <f>C1483&lt;&gt;AK1483</f>
        <v>1</v>
      </c>
      <c r="AN1483" s="30" t="str">
        <f>N1483&amp;AK1483</f>
        <v>J9FC11260028</v>
      </c>
      <c r="AO1483" s="30"/>
      <c r="AP1483" s="31"/>
      <c r="AQ1483" s="31"/>
      <c r="AR1483" s="31">
        <f t="shared" si="491"/>
        <v>1</v>
      </c>
      <c r="AS1483" s="31" t="str">
        <f>IF(IFERROR(VLOOKUP(AE1483,#REF!,1,0),"")&lt;&gt;"",1,"")</f>
        <v/>
      </c>
      <c r="AT1483" s="31" t="str">
        <f>IF(IFERROR(VLOOKUP(AE1483,#REF!,1,0),"")&lt;&gt;"",1,"")</f>
        <v/>
      </c>
      <c r="AU1483" s="31" t="str">
        <f>IF(IFERROR(VLOOKUP(AE1483,#REF!,1,0),"")&lt;&gt;"",1,"")</f>
        <v/>
      </c>
      <c r="AV1483" s="31" t="str">
        <f>IF(IFERROR(VLOOKUP(AE1483,#REF!,1,0),"")&lt;&gt;"",1,"")</f>
        <v/>
      </c>
      <c r="AW1483" s="31" t="str">
        <f>IF(IFERROR(VLOOKUP(AE1483,#REF!,1,0),"")&lt;&gt;"",1,"")</f>
        <v/>
      </c>
      <c r="AX1483" s="31" t="str">
        <f>IF(IFERROR(VLOOKUP(AE1483,#REF!,1,0),"")&lt;&gt;"",1,"")</f>
        <v/>
      </c>
      <c r="AY1483" s="31" t="str">
        <f>IF(IFERROR(VLOOKUP(AE1483,#REF!,1,0),"")&lt;&gt;"",1,"")</f>
        <v/>
      </c>
      <c r="AZ1483" s="31" t="str">
        <f>IF(IFERROR(VLOOKUP(AE1483,#REF!,1,0),"")&lt;&gt;"",1,"")</f>
        <v/>
      </c>
      <c r="BA1483" s="31" t="str">
        <f>IF(IFERROR(VLOOKUP(AE1483,#REF!,1,0),"")&lt;&gt;"",1,"")</f>
        <v/>
      </c>
      <c r="BB1483" s="31" t="str">
        <f>IF(IFERROR(VLOOKUP(AE1483,#REF!,1,0),"")&lt;&gt;"",1,"")</f>
        <v/>
      </c>
      <c r="BC1483" s="31" t="str">
        <f>IF(IFERROR(VLOOKUP(AE1483,#REF!,1,0),"")&lt;&gt;"",1,"")</f>
        <v/>
      </c>
      <c r="BD1483" s="31" t="str">
        <f>IF(IFERROR(VLOOKUP(AE1483,#REF!,1,0),"")&lt;&gt;"",1,"")</f>
        <v/>
      </c>
      <c r="BE1483" s="32">
        <f t="shared" si="411"/>
        <v>1</v>
      </c>
    </row>
    <row r="1484" spans="1:57" ht="16">
      <c r="A1484" s="33">
        <v>1858</v>
      </c>
      <c r="B1484" s="33">
        <v>7415027</v>
      </c>
      <c r="C1484" s="33" t="str">
        <f t="shared" si="492"/>
        <v>741502700</v>
      </c>
      <c r="D1484" s="34" t="str">
        <f t="shared" si="483"/>
        <v>74</v>
      </c>
      <c r="E1484" s="34" t="str">
        <f t="shared" si="484"/>
        <v>1</v>
      </c>
      <c r="F1484" s="34" t="str">
        <f t="shared" si="485"/>
        <v>5</v>
      </c>
      <c r="G1484" s="34" t="str">
        <f t="shared" si="486"/>
        <v>0</v>
      </c>
      <c r="H1484" s="34" t="str">
        <f t="shared" si="487"/>
        <v>2</v>
      </c>
      <c r="I1484" s="34" t="str">
        <f t="shared" si="488"/>
        <v>7</v>
      </c>
      <c r="J1484" s="34" t="str">
        <f t="shared" si="489"/>
        <v>0</v>
      </c>
      <c r="K1484" s="34" t="str">
        <f t="shared" si="490"/>
        <v>0</v>
      </c>
      <c r="L1484" s="34" t="s">
        <v>5876</v>
      </c>
      <c r="M1484" s="35" t="s">
        <v>2264</v>
      </c>
      <c r="N1484" s="35" t="s">
        <v>261</v>
      </c>
      <c r="O1484" s="37" t="s">
        <v>19</v>
      </c>
      <c r="P1484" s="55" t="s">
        <v>136</v>
      </c>
      <c r="Q1484" s="55" t="s">
        <v>8</v>
      </c>
      <c r="R1484" s="55">
        <v>1</v>
      </c>
      <c r="S1484" s="55" t="s">
        <v>138</v>
      </c>
      <c r="T1484" s="55" t="s">
        <v>138</v>
      </c>
      <c r="U1484" s="55" t="s">
        <v>15</v>
      </c>
      <c r="V1484" s="37">
        <v>6</v>
      </c>
      <c r="W1484" s="55" t="s">
        <v>2247</v>
      </c>
      <c r="X1484" s="55" t="s">
        <v>2247</v>
      </c>
      <c r="Y1484" s="55" t="s">
        <v>66</v>
      </c>
      <c r="Z1484" s="58" t="s">
        <v>66</v>
      </c>
      <c r="AA1484" s="58" t="s">
        <v>2247</v>
      </c>
      <c r="AB1484" s="58" t="s">
        <v>2247</v>
      </c>
      <c r="AC1484" s="58" t="s">
        <v>15</v>
      </c>
      <c r="AD1484" s="55">
        <v>9</v>
      </c>
      <c r="AE1484" s="42" t="s">
        <v>2264</v>
      </c>
      <c r="AF1484" s="42" t="s">
        <v>2264</v>
      </c>
      <c r="AG1484" s="27"/>
      <c r="AH1484" s="30" t="s">
        <v>8</v>
      </c>
      <c r="AI1484" s="39"/>
      <c r="AJ1484" s="39" t="b">
        <f t="shared" si="481"/>
        <v>0</v>
      </c>
      <c r="AK1484" s="39" t="str">
        <f>O1484&amp;Q1484&amp;R1484&amp;U1484&amp;V1484&amp;Y1484&amp;Z1484&amp;AC1484&amp;AD1484</f>
        <v>C11260029</v>
      </c>
      <c r="AL1484" s="40">
        <v>7415027</v>
      </c>
      <c r="AM1484" s="41" t="b">
        <f>C1484&lt;&gt;AK1484</f>
        <v>1</v>
      </c>
      <c r="AN1484" s="30" t="str">
        <f>N1484&amp;AK1484</f>
        <v>J9FC11260029</v>
      </c>
      <c r="AO1484" s="30"/>
      <c r="AP1484" s="31"/>
      <c r="AQ1484" s="31"/>
      <c r="AR1484" s="31">
        <f t="shared" si="491"/>
        <v>1</v>
      </c>
      <c r="AS1484" s="31" t="str">
        <f>IF(IFERROR(VLOOKUP(AE1484,#REF!,1,0),"")&lt;&gt;"",1,"")</f>
        <v/>
      </c>
      <c r="AT1484" s="31" t="str">
        <f>IF(IFERROR(VLOOKUP(AE1484,#REF!,1,0),"")&lt;&gt;"",1,"")</f>
        <v/>
      </c>
      <c r="AU1484" s="31" t="str">
        <f>IF(IFERROR(VLOOKUP(AE1484,#REF!,1,0),"")&lt;&gt;"",1,"")</f>
        <v/>
      </c>
      <c r="AV1484" s="31" t="str">
        <f>IF(IFERROR(VLOOKUP(AE1484,#REF!,1,0),"")&lt;&gt;"",1,"")</f>
        <v/>
      </c>
      <c r="AW1484" s="31" t="str">
        <f>IF(IFERROR(VLOOKUP(AE1484,#REF!,1,0),"")&lt;&gt;"",1,"")</f>
        <v/>
      </c>
      <c r="AX1484" s="31" t="str">
        <f>IF(IFERROR(VLOOKUP(AE1484,#REF!,1,0),"")&lt;&gt;"",1,"")</f>
        <v/>
      </c>
      <c r="AY1484" s="31" t="str">
        <f>IF(IFERROR(VLOOKUP(AE1484,#REF!,1,0),"")&lt;&gt;"",1,"")</f>
        <v/>
      </c>
      <c r="AZ1484" s="31" t="str">
        <f>IF(IFERROR(VLOOKUP(AE1484,#REF!,1,0),"")&lt;&gt;"",1,"")</f>
        <v/>
      </c>
      <c r="BA1484" s="31" t="str">
        <f>IF(IFERROR(VLOOKUP(AE1484,#REF!,1,0),"")&lt;&gt;"",1,"")</f>
        <v/>
      </c>
      <c r="BB1484" s="31" t="str">
        <f>IF(IFERROR(VLOOKUP(AE1484,#REF!,1,0),"")&lt;&gt;"",1,"")</f>
        <v/>
      </c>
      <c r="BC1484" s="31" t="str">
        <f>IF(IFERROR(VLOOKUP(AE1484,#REF!,1,0),"")&lt;&gt;"",1,"")</f>
        <v/>
      </c>
      <c r="BD1484" s="31" t="str">
        <f>IF(IFERROR(VLOOKUP(AE1484,#REF!,1,0),"")&lt;&gt;"",1,"")</f>
        <v/>
      </c>
      <c r="BE1484" s="32">
        <f t="shared" si="411"/>
        <v>1</v>
      </c>
    </row>
    <row r="1485" spans="1:57" ht="16">
      <c r="A1485" s="43">
        <v>1859</v>
      </c>
      <c r="B1485" s="43">
        <v>7415029</v>
      </c>
      <c r="C1485" s="43" t="str">
        <f t="shared" si="492"/>
        <v>741502900</v>
      </c>
      <c r="D1485" s="44" t="str">
        <f t="shared" si="483"/>
        <v>74</v>
      </c>
      <c r="E1485" s="44" t="str">
        <f t="shared" si="484"/>
        <v>1</v>
      </c>
      <c r="F1485" s="44" t="str">
        <f t="shared" si="485"/>
        <v>5</v>
      </c>
      <c r="G1485" s="44" t="str">
        <f t="shared" si="486"/>
        <v>0</v>
      </c>
      <c r="H1485" s="44" t="str">
        <f t="shared" si="487"/>
        <v>2</v>
      </c>
      <c r="I1485" s="44" t="str">
        <f t="shared" si="488"/>
        <v>9</v>
      </c>
      <c r="J1485" s="44" t="str">
        <f t="shared" si="489"/>
        <v>0</v>
      </c>
      <c r="K1485" s="44" t="str">
        <f t="shared" si="490"/>
        <v>0</v>
      </c>
      <c r="L1485" s="44"/>
      <c r="M1485" s="45" t="s">
        <v>2265</v>
      </c>
      <c r="N1485" s="45"/>
      <c r="O1485" s="46" t="s">
        <v>19</v>
      </c>
      <c r="P1485" s="47" t="s">
        <v>136</v>
      </c>
      <c r="Q1485" s="47" t="s">
        <v>8</v>
      </c>
      <c r="R1485" s="47"/>
      <c r="S1485" s="47" t="s">
        <v>138</v>
      </c>
      <c r="T1485" s="60" t="s">
        <v>138</v>
      </c>
      <c r="U1485" s="47" t="s">
        <v>15</v>
      </c>
      <c r="V1485" s="48">
        <v>6</v>
      </c>
      <c r="W1485" s="47"/>
      <c r="X1485" s="47" t="s">
        <v>2247</v>
      </c>
      <c r="Y1485" s="47" t="s">
        <v>66</v>
      </c>
      <c r="Z1485" s="61" t="s">
        <v>66</v>
      </c>
      <c r="AA1485" s="61"/>
      <c r="AB1485" s="61" t="s">
        <v>2247</v>
      </c>
      <c r="AC1485" s="61" t="s">
        <v>8</v>
      </c>
      <c r="AD1485" s="47" t="s">
        <v>8</v>
      </c>
      <c r="AE1485" s="50" t="s">
        <v>2265</v>
      </c>
      <c r="AF1485" s="51"/>
      <c r="AG1485" s="51" t="s">
        <v>8</v>
      </c>
      <c r="AH1485" s="52" t="s">
        <v>8</v>
      </c>
      <c r="AI1485" s="39"/>
      <c r="AJ1485" s="39"/>
      <c r="AK1485" s="39" t="e">
        <f>O1485&amp;Q1485&amp;#REF!&amp;U1485&amp;V1485&amp;Y1485&amp;Z1485&amp;AC1485&amp;AD1485</f>
        <v>#REF!</v>
      </c>
      <c r="AL1485" s="43">
        <v>7415029</v>
      </c>
      <c r="AM1485" s="44" t="e">
        <f>C1485&lt;&gt;AK1485</f>
        <v>#REF!</v>
      </c>
      <c r="AN1485" s="52"/>
      <c r="AO1485" s="52"/>
      <c r="AP1485" s="53"/>
      <c r="AQ1485" s="53"/>
      <c r="AR1485" s="53">
        <f t="shared" si="491"/>
        <v>1</v>
      </c>
      <c r="AS1485" s="53" t="str">
        <f>IF(IFERROR(VLOOKUP(AE1485,#REF!,1,0),"")&lt;&gt;"",1,"")</f>
        <v/>
      </c>
      <c r="AT1485" s="53" t="str">
        <f>IF(IFERROR(VLOOKUP(AE1485,#REF!,1,0),"")&lt;&gt;"",1,"")</f>
        <v/>
      </c>
      <c r="AU1485" s="53" t="str">
        <f>IF(IFERROR(VLOOKUP(AE1485,#REF!,1,0),"")&lt;&gt;"",1,"")</f>
        <v/>
      </c>
      <c r="AV1485" s="53" t="str">
        <f>IF(IFERROR(VLOOKUP(AE1485,#REF!,1,0),"")&lt;&gt;"",1,"")</f>
        <v/>
      </c>
      <c r="AW1485" s="53" t="str">
        <f>IF(IFERROR(VLOOKUP(AE1485,#REF!,1,0),"")&lt;&gt;"",1,"")</f>
        <v/>
      </c>
      <c r="AX1485" s="53" t="str">
        <f>IF(IFERROR(VLOOKUP(AE1485,#REF!,1,0),"")&lt;&gt;"",1,"")</f>
        <v/>
      </c>
      <c r="AY1485" s="53" t="str">
        <f>IF(IFERROR(VLOOKUP(AE1485,#REF!,1,0),"")&lt;&gt;"",1,"")</f>
        <v/>
      </c>
      <c r="AZ1485" s="53" t="str">
        <f>IF(IFERROR(VLOOKUP(AE1485,#REF!,1,0),"")&lt;&gt;"",1,"")</f>
        <v/>
      </c>
      <c r="BA1485" s="53" t="str">
        <f>IF(IFERROR(VLOOKUP(AE1485,#REF!,1,0),"")&lt;&gt;"",1,"")</f>
        <v/>
      </c>
      <c r="BB1485" s="53" t="str">
        <f>IF(IFERROR(VLOOKUP(AE1485,#REF!,1,0),"")&lt;&gt;"",1,"")</f>
        <v/>
      </c>
      <c r="BC1485" s="53" t="str">
        <f>IF(IFERROR(VLOOKUP(AE1485,#REF!,1,0),"")&lt;&gt;"",1,"")</f>
        <v/>
      </c>
      <c r="BD1485" s="53" t="str">
        <f>IF(IFERROR(VLOOKUP(AE1485,#REF!,1,0),"")&lt;&gt;"",1,"")</f>
        <v/>
      </c>
      <c r="BE1485" s="54">
        <f t="shared" si="411"/>
        <v>1</v>
      </c>
    </row>
    <row r="1486" spans="1:57" ht="16">
      <c r="A1486" s="33">
        <v>1728</v>
      </c>
      <c r="B1486" s="33">
        <v>74113</v>
      </c>
      <c r="C1486" s="33" t="str">
        <f t="shared" si="492"/>
        <v>741130000</v>
      </c>
      <c r="D1486" s="34" t="str">
        <f t="shared" si="483"/>
        <v>74</v>
      </c>
      <c r="E1486" s="34" t="str">
        <f t="shared" si="484"/>
        <v>1</v>
      </c>
      <c r="F1486" s="34" t="str">
        <f t="shared" si="485"/>
        <v>1</v>
      </c>
      <c r="G1486" s="34" t="str">
        <f t="shared" si="486"/>
        <v>3</v>
      </c>
      <c r="H1486" s="34" t="str">
        <f t="shared" si="487"/>
        <v>0</v>
      </c>
      <c r="I1486" s="34" t="str">
        <f t="shared" si="488"/>
        <v>0</v>
      </c>
      <c r="J1486" s="34" t="str">
        <f t="shared" si="489"/>
        <v>0</v>
      </c>
      <c r="K1486" s="34" t="str">
        <f t="shared" si="490"/>
        <v>0</v>
      </c>
      <c r="L1486" s="34" t="s">
        <v>5877</v>
      </c>
      <c r="M1486" s="35" t="s">
        <v>2266</v>
      </c>
      <c r="N1486" s="35" t="s">
        <v>261</v>
      </c>
      <c r="O1486" s="37" t="s">
        <v>19</v>
      </c>
      <c r="P1486" s="55" t="s">
        <v>136</v>
      </c>
      <c r="Q1486" s="55" t="s">
        <v>8</v>
      </c>
      <c r="R1486" s="55">
        <v>1</v>
      </c>
      <c r="S1486" s="55" t="s">
        <v>138</v>
      </c>
      <c r="T1486" s="55" t="s">
        <v>138</v>
      </c>
      <c r="U1486" s="55" t="s">
        <v>15</v>
      </c>
      <c r="V1486" s="37">
        <v>6</v>
      </c>
      <c r="W1486" s="55" t="s">
        <v>2247</v>
      </c>
      <c r="X1486" s="55" t="s">
        <v>2247</v>
      </c>
      <c r="Y1486" s="55" t="s">
        <v>66</v>
      </c>
      <c r="Z1486" s="58" t="s">
        <v>66</v>
      </c>
      <c r="AA1486" s="58" t="s">
        <v>2247</v>
      </c>
      <c r="AB1486" s="58" t="s">
        <v>2247</v>
      </c>
      <c r="AC1486" s="58" t="s">
        <v>21</v>
      </c>
      <c r="AD1486" s="55">
        <v>1</v>
      </c>
      <c r="AE1486" s="42" t="s">
        <v>2266</v>
      </c>
      <c r="AF1486" s="42" t="s">
        <v>2266</v>
      </c>
      <c r="AG1486" s="27"/>
      <c r="AH1486" s="30" t="s">
        <v>8</v>
      </c>
      <c r="AI1486" s="39"/>
      <c r="AJ1486" s="39" t="b">
        <f t="shared" ref="AJ1486:AJ1503" si="493">IF(OR(AS1486=1,AT1486=1,AU1486=1,AV1486=1,AW1486=1,AX1486=1,AY1486=1,AZ1486=1,BA1486=1,BB1486=1,BC1486=1,BD1486=1),TRUE,FALSE)</f>
        <v>0</v>
      </c>
      <c r="AK1486" s="39" t="str">
        <f>O1486&amp;Q1486&amp;R1486&amp;U1486&amp;V1486&amp;Y1486&amp;Z1486&amp;AC1486&amp;AD1486</f>
        <v>C11260031</v>
      </c>
      <c r="AL1486" s="40">
        <v>74113</v>
      </c>
      <c r="AM1486" s="41" t="b">
        <f>C1486&lt;&gt;AK1486</f>
        <v>1</v>
      </c>
      <c r="AN1486" s="30" t="str">
        <f>N1486&amp;AK1486</f>
        <v>J9FC11260031</v>
      </c>
      <c r="AO1486" s="30"/>
      <c r="AP1486" s="31"/>
      <c r="AQ1486" s="31"/>
      <c r="AR1486" s="31">
        <f t="shared" si="491"/>
        <v>1</v>
      </c>
      <c r="AS1486" s="31" t="str">
        <f>IF(IFERROR(VLOOKUP(AE1486,#REF!,1,0),"")&lt;&gt;"",1,"")</f>
        <v/>
      </c>
      <c r="AT1486" s="31" t="str">
        <f>IF(IFERROR(VLOOKUP(AE1486,#REF!,1,0),"")&lt;&gt;"",1,"")</f>
        <v/>
      </c>
      <c r="AU1486" s="31" t="str">
        <f>IF(IFERROR(VLOOKUP(AE1486,#REF!,1,0),"")&lt;&gt;"",1,"")</f>
        <v/>
      </c>
      <c r="AV1486" s="31" t="str">
        <f>IF(IFERROR(VLOOKUP(AE1486,#REF!,1,0),"")&lt;&gt;"",1,"")</f>
        <v/>
      </c>
      <c r="AW1486" s="31" t="str">
        <f>IF(IFERROR(VLOOKUP(AE1486,#REF!,1,0),"")&lt;&gt;"",1,"")</f>
        <v/>
      </c>
      <c r="AX1486" s="31" t="str">
        <f>IF(IFERROR(VLOOKUP(AE1486,#REF!,1,0),"")&lt;&gt;"",1,"")</f>
        <v/>
      </c>
      <c r="AY1486" s="31" t="str">
        <f>IF(IFERROR(VLOOKUP(AE1486,#REF!,1,0),"")&lt;&gt;"",1,"")</f>
        <v/>
      </c>
      <c r="AZ1486" s="31" t="str">
        <f>IF(IFERROR(VLOOKUP(AE1486,#REF!,1,0),"")&lt;&gt;"",1,"")</f>
        <v/>
      </c>
      <c r="BA1486" s="31" t="str">
        <f>IF(IFERROR(VLOOKUP(AE1486,#REF!,1,0),"")&lt;&gt;"",1,"")</f>
        <v/>
      </c>
      <c r="BB1486" s="31" t="str">
        <f>IF(IFERROR(VLOOKUP(AE1486,#REF!,1,0),"")&lt;&gt;"",1,"")</f>
        <v/>
      </c>
      <c r="BC1486" s="31" t="str">
        <f>IF(IFERROR(VLOOKUP(AE1486,#REF!,1,0),"")&lt;&gt;"",1,"")</f>
        <v/>
      </c>
      <c r="BD1486" s="31" t="str">
        <f>IF(IFERROR(VLOOKUP(AE1486,#REF!,1,0),"")&lt;&gt;"",1,"")</f>
        <v/>
      </c>
      <c r="BE1486" s="32">
        <f t="shared" si="411"/>
        <v>1</v>
      </c>
    </row>
    <row r="1487" spans="1:57" ht="16">
      <c r="A1487" s="33">
        <v>1729</v>
      </c>
      <c r="B1487" s="33">
        <v>741131</v>
      </c>
      <c r="C1487" s="33" t="str">
        <f t="shared" si="492"/>
        <v>741131000</v>
      </c>
      <c r="D1487" s="34" t="str">
        <f t="shared" si="483"/>
        <v>74</v>
      </c>
      <c r="E1487" s="34" t="str">
        <f t="shared" si="484"/>
        <v>1</v>
      </c>
      <c r="F1487" s="34" t="str">
        <f t="shared" si="485"/>
        <v>1</v>
      </c>
      <c r="G1487" s="34" t="str">
        <f t="shared" si="486"/>
        <v>3</v>
      </c>
      <c r="H1487" s="34" t="str">
        <f t="shared" si="487"/>
        <v>1</v>
      </c>
      <c r="I1487" s="34" t="str">
        <f t="shared" si="488"/>
        <v>0</v>
      </c>
      <c r="J1487" s="34" t="str">
        <f t="shared" si="489"/>
        <v>0</v>
      </c>
      <c r="K1487" s="34" t="str">
        <f t="shared" si="490"/>
        <v>0</v>
      </c>
      <c r="L1487" s="34" t="s">
        <v>5878</v>
      </c>
      <c r="M1487" s="35" t="s">
        <v>2267</v>
      </c>
      <c r="N1487" s="35" t="s">
        <v>261</v>
      </c>
      <c r="O1487" s="37" t="s">
        <v>19</v>
      </c>
      <c r="P1487" s="55" t="s">
        <v>136</v>
      </c>
      <c r="Q1487" s="55" t="s">
        <v>8</v>
      </c>
      <c r="R1487" s="55">
        <v>1</v>
      </c>
      <c r="S1487" s="55" t="s">
        <v>138</v>
      </c>
      <c r="T1487" s="55" t="s">
        <v>138</v>
      </c>
      <c r="U1487" s="55" t="s">
        <v>15</v>
      </c>
      <c r="V1487" s="37">
        <v>6</v>
      </c>
      <c r="W1487" s="55" t="s">
        <v>2247</v>
      </c>
      <c r="X1487" s="55" t="s">
        <v>2247</v>
      </c>
      <c r="Y1487" s="55" t="s">
        <v>66</v>
      </c>
      <c r="Z1487" s="58" t="s">
        <v>66</v>
      </c>
      <c r="AA1487" s="58" t="s">
        <v>2247</v>
      </c>
      <c r="AB1487" s="58" t="s">
        <v>2247</v>
      </c>
      <c r="AC1487" s="58" t="s">
        <v>21</v>
      </c>
      <c r="AD1487" s="55">
        <v>2</v>
      </c>
      <c r="AE1487" s="42" t="s">
        <v>2267</v>
      </c>
      <c r="AF1487" s="42" t="s">
        <v>2267</v>
      </c>
      <c r="AG1487" s="27"/>
      <c r="AH1487" s="30" t="s">
        <v>8</v>
      </c>
      <c r="AI1487" s="39"/>
      <c r="AJ1487" s="39" t="b">
        <f t="shared" si="493"/>
        <v>0</v>
      </c>
      <c r="AK1487" s="39" t="str">
        <f>O1487&amp;Q1487&amp;R1487&amp;U1487&amp;V1487&amp;Y1487&amp;Z1487&amp;AC1487&amp;AD1487</f>
        <v>C11260032</v>
      </c>
      <c r="AL1487" s="40">
        <v>741131</v>
      </c>
      <c r="AM1487" s="41" t="b">
        <f>C1487&lt;&gt;AK1487</f>
        <v>1</v>
      </c>
      <c r="AN1487" s="30" t="str">
        <f>N1487&amp;AK1487</f>
        <v>J9FC11260032</v>
      </c>
      <c r="AO1487" s="30"/>
      <c r="AP1487" s="31"/>
      <c r="AQ1487" s="31"/>
      <c r="AR1487" s="31">
        <f t="shared" si="491"/>
        <v>1</v>
      </c>
      <c r="AS1487" s="31" t="str">
        <f>IF(IFERROR(VLOOKUP(AE1487,#REF!,1,0),"")&lt;&gt;"",1,"")</f>
        <v/>
      </c>
      <c r="AT1487" s="31" t="str">
        <f>IF(IFERROR(VLOOKUP(AE1487,#REF!,1,0),"")&lt;&gt;"",1,"")</f>
        <v/>
      </c>
      <c r="AU1487" s="31" t="str">
        <f>IF(IFERROR(VLOOKUP(AE1487,#REF!,1,0),"")&lt;&gt;"",1,"")</f>
        <v/>
      </c>
      <c r="AV1487" s="31" t="str">
        <f>IF(IFERROR(VLOOKUP(AE1487,#REF!,1,0),"")&lt;&gt;"",1,"")</f>
        <v/>
      </c>
      <c r="AW1487" s="31" t="str">
        <f>IF(IFERROR(VLOOKUP(AE1487,#REF!,1,0),"")&lt;&gt;"",1,"")</f>
        <v/>
      </c>
      <c r="AX1487" s="31" t="str">
        <f>IF(IFERROR(VLOOKUP(AE1487,#REF!,1,0),"")&lt;&gt;"",1,"")</f>
        <v/>
      </c>
      <c r="AY1487" s="31" t="str">
        <f>IF(IFERROR(VLOOKUP(AE1487,#REF!,1,0),"")&lt;&gt;"",1,"")</f>
        <v/>
      </c>
      <c r="AZ1487" s="31" t="str">
        <f>IF(IFERROR(VLOOKUP(AE1487,#REF!,1,0),"")&lt;&gt;"",1,"")</f>
        <v/>
      </c>
      <c r="BA1487" s="31" t="str">
        <f>IF(IFERROR(VLOOKUP(AE1487,#REF!,1,0),"")&lt;&gt;"",1,"")</f>
        <v/>
      </c>
      <c r="BB1487" s="31" t="str">
        <f>IF(IFERROR(VLOOKUP(AE1487,#REF!,1,0),"")&lt;&gt;"",1,"")</f>
        <v/>
      </c>
      <c r="BC1487" s="31" t="str">
        <f>IF(IFERROR(VLOOKUP(AE1487,#REF!,1,0),"")&lt;&gt;"",1,"")</f>
        <v/>
      </c>
      <c r="BD1487" s="31" t="str">
        <f>IF(IFERROR(VLOOKUP(AE1487,#REF!,1,0),"")&lt;&gt;"",1,"")</f>
        <v/>
      </c>
      <c r="BE1487" s="32">
        <f t="shared" ref="BE1487:BE1741" si="494">SUM(AR1487:BD1487)</f>
        <v>1</v>
      </c>
    </row>
    <row r="1488" spans="1:57" ht="16">
      <c r="A1488" s="33">
        <v>1730</v>
      </c>
      <c r="B1488" s="33">
        <v>741132</v>
      </c>
      <c r="C1488" s="33" t="str">
        <f t="shared" si="492"/>
        <v>741132000</v>
      </c>
      <c r="D1488" s="34" t="str">
        <f t="shared" si="483"/>
        <v>74</v>
      </c>
      <c r="E1488" s="34" t="str">
        <f t="shared" si="484"/>
        <v>1</v>
      </c>
      <c r="F1488" s="34" t="str">
        <f t="shared" si="485"/>
        <v>1</v>
      </c>
      <c r="G1488" s="34" t="str">
        <f t="shared" si="486"/>
        <v>3</v>
      </c>
      <c r="H1488" s="34" t="str">
        <f t="shared" si="487"/>
        <v>2</v>
      </c>
      <c r="I1488" s="34" t="str">
        <f t="shared" si="488"/>
        <v>0</v>
      </c>
      <c r="J1488" s="34" t="str">
        <f t="shared" si="489"/>
        <v>0</v>
      </c>
      <c r="K1488" s="34" t="str">
        <f t="shared" si="490"/>
        <v>0</v>
      </c>
      <c r="L1488" s="34" t="s">
        <v>5879</v>
      </c>
      <c r="M1488" s="35" t="s">
        <v>2268</v>
      </c>
      <c r="N1488" s="35" t="s">
        <v>261</v>
      </c>
      <c r="O1488" s="37" t="s">
        <v>19</v>
      </c>
      <c r="P1488" s="55" t="s">
        <v>136</v>
      </c>
      <c r="Q1488" s="55" t="s">
        <v>8</v>
      </c>
      <c r="R1488" s="55">
        <v>1</v>
      </c>
      <c r="S1488" s="55" t="s">
        <v>138</v>
      </c>
      <c r="T1488" s="55" t="s">
        <v>138</v>
      </c>
      <c r="U1488" s="55" t="s">
        <v>15</v>
      </c>
      <c r="V1488" s="37">
        <v>6</v>
      </c>
      <c r="W1488" s="55" t="s">
        <v>2247</v>
      </c>
      <c r="X1488" s="55" t="s">
        <v>2247</v>
      </c>
      <c r="Y1488" s="55" t="s">
        <v>66</v>
      </c>
      <c r="Z1488" s="58" t="s">
        <v>66</v>
      </c>
      <c r="AA1488" s="58" t="s">
        <v>2247</v>
      </c>
      <c r="AB1488" s="58" t="s">
        <v>2247</v>
      </c>
      <c r="AC1488" s="58" t="s">
        <v>21</v>
      </c>
      <c r="AD1488" s="55">
        <v>3</v>
      </c>
      <c r="AE1488" s="42" t="s">
        <v>2268</v>
      </c>
      <c r="AF1488" s="42" t="s">
        <v>2268</v>
      </c>
      <c r="AG1488" s="27"/>
      <c r="AH1488" s="30" t="s">
        <v>8</v>
      </c>
      <c r="AI1488" s="39"/>
      <c r="AJ1488" s="39" t="b">
        <f t="shared" si="493"/>
        <v>0</v>
      </c>
      <c r="AK1488" s="39" t="str">
        <f>O1488&amp;Q1488&amp;R1488&amp;U1488&amp;V1488&amp;Y1488&amp;Z1488&amp;AC1488&amp;AD1488</f>
        <v>C11260033</v>
      </c>
      <c r="AL1488" s="40">
        <v>741132</v>
      </c>
      <c r="AM1488" s="41" t="b">
        <f>C1488&lt;&gt;AK1488</f>
        <v>1</v>
      </c>
      <c r="AN1488" s="30" t="str">
        <f>N1488&amp;AK1488</f>
        <v>J9FC11260033</v>
      </c>
      <c r="AO1488" s="30"/>
      <c r="AP1488" s="31"/>
      <c r="AQ1488" s="31"/>
      <c r="AR1488" s="31">
        <f t="shared" si="491"/>
        <v>1</v>
      </c>
      <c r="AS1488" s="31" t="str">
        <f>IF(IFERROR(VLOOKUP(AE1488,#REF!,1,0),"")&lt;&gt;"",1,"")</f>
        <v/>
      </c>
      <c r="AT1488" s="31" t="str">
        <f>IF(IFERROR(VLOOKUP(AE1488,#REF!,1,0),"")&lt;&gt;"",1,"")</f>
        <v/>
      </c>
      <c r="AU1488" s="31" t="str">
        <f>IF(IFERROR(VLOOKUP(AE1488,#REF!,1,0),"")&lt;&gt;"",1,"")</f>
        <v/>
      </c>
      <c r="AV1488" s="31" t="str">
        <f>IF(IFERROR(VLOOKUP(AE1488,#REF!,1,0),"")&lt;&gt;"",1,"")</f>
        <v/>
      </c>
      <c r="AW1488" s="31" t="str">
        <f>IF(IFERROR(VLOOKUP(AE1488,#REF!,1,0),"")&lt;&gt;"",1,"")</f>
        <v/>
      </c>
      <c r="AX1488" s="31" t="str">
        <f>IF(IFERROR(VLOOKUP(AE1488,#REF!,1,0),"")&lt;&gt;"",1,"")</f>
        <v/>
      </c>
      <c r="AY1488" s="31" t="str">
        <f>IF(IFERROR(VLOOKUP(AE1488,#REF!,1,0),"")&lt;&gt;"",1,"")</f>
        <v/>
      </c>
      <c r="AZ1488" s="31" t="str">
        <f>IF(IFERROR(VLOOKUP(AE1488,#REF!,1,0),"")&lt;&gt;"",1,"")</f>
        <v/>
      </c>
      <c r="BA1488" s="31" t="str">
        <f>IF(IFERROR(VLOOKUP(AE1488,#REF!,1,0),"")&lt;&gt;"",1,"")</f>
        <v/>
      </c>
      <c r="BB1488" s="31" t="str">
        <f>IF(IFERROR(VLOOKUP(AE1488,#REF!,1,0),"")&lt;&gt;"",1,"")</f>
        <v/>
      </c>
      <c r="BC1488" s="31" t="str">
        <f>IF(IFERROR(VLOOKUP(AE1488,#REF!,1,0),"")&lt;&gt;"",1,"")</f>
        <v/>
      </c>
      <c r="BD1488" s="31" t="str">
        <f>IF(IFERROR(VLOOKUP(AE1488,#REF!,1,0),"")&lt;&gt;"",1,"")</f>
        <v/>
      </c>
      <c r="BE1488" s="32">
        <f t="shared" si="494"/>
        <v>1</v>
      </c>
    </row>
    <row r="1489" spans="1:57" ht="16">
      <c r="A1489" s="33">
        <v>1759</v>
      </c>
      <c r="B1489" s="33">
        <v>74122</v>
      </c>
      <c r="C1489" s="33" t="str">
        <f t="shared" si="492"/>
        <v>741220000</v>
      </c>
      <c r="D1489" s="34" t="str">
        <f t="shared" si="483"/>
        <v>74</v>
      </c>
      <c r="E1489" s="34" t="str">
        <f t="shared" si="484"/>
        <v>1</v>
      </c>
      <c r="F1489" s="34" t="str">
        <f t="shared" si="485"/>
        <v>2</v>
      </c>
      <c r="G1489" s="34" t="str">
        <f t="shared" si="486"/>
        <v>2</v>
      </c>
      <c r="H1489" s="34" t="str">
        <f t="shared" si="487"/>
        <v>0</v>
      </c>
      <c r="I1489" s="34" t="str">
        <f t="shared" si="488"/>
        <v>0</v>
      </c>
      <c r="J1489" s="34" t="str">
        <f t="shared" si="489"/>
        <v>0</v>
      </c>
      <c r="K1489" s="34" t="str">
        <f t="shared" si="490"/>
        <v>0</v>
      </c>
      <c r="L1489" s="34" t="s">
        <v>5880</v>
      </c>
      <c r="M1489" s="35" t="s">
        <v>2269</v>
      </c>
      <c r="N1489" s="35" t="s">
        <v>261</v>
      </c>
      <c r="O1489" s="37" t="s">
        <v>19</v>
      </c>
      <c r="P1489" s="55" t="s">
        <v>136</v>
      </c>
      <c r="Q1489" s="55" t="s">
        <v>8</v>
      </c>
      <c r="R1489" s="55">
        <v>1</v>
      </c>
      <c r="S1489" s="55" t="s">
        <v>138</v>
      </c>
      <c r="T1489" s="55" t="s">
        <v>138</v>
      </c>
      <c r="U1489" s="55" t="s">
        <v>15</v>
      </c>
      <c r="V1489" s="37">
        <v>6</v>
      </c>
      <c r="W1489" s="55" t="s">
        <v>2247</v>
      </c>
      <c r="X1489" s="55" t="s">
        <v>2247</v>
      </c>
      <c r="Y1489" s="55" t="s">
        <v>66</v>
      </c>
      <c r="Z1489" s="58" t="s">
        <v>66</v>
      </c>
      <c r="AA1489" s="58" t="s">
        <v>2247</v>
      </c>
      <c r="AB1489" s="58" t="s">
        <v>2247</v>
      </c>
      <c r="AC1489" s="58" t="s">
        <v>21</v>
      </c>
      <c r="AD1489" s="55">
        <v>4</v>
      </c>
      <c r="AE1489" s="42" t="s">
        <v>2269</v>
      </c>
      <c r="AF1489" s="42" t="s">
        <v>2269</v>
      </c>
      <c r="AG1489" s="27"/>
      <c r="AH1489" s="30" t="s">
        <v>8</v>
      </c>
      <c r="AI1489" s="39"/>
      <c r="AJ1489" s="39" t="b">
        <f t="shared" si="493"/>
        <v>0</v>
      </c>
      <c r="AK1489" s="39" t="str">
        <f>O1489&amp;Q1489&amp;R1489&amp;U1489&amp;V1489&amp;Y1489&amp;Z1489&amp;AC1489&amp;AD1489</f>
        <v>C11260034</v>
      </c>
      <c r="AL1489" s="40">
        <v>74122</v>
      </c>
      <c r="AM1489" s="41" t="b">
        <f>C1489&lt;&gt;AK1489</f>
        <v>1</v>
      </c>
      <c r="AN1489" s="30" t="str">
        <f>N1489&amp;AK1489</f>
        <v>J9FC11260034</v>
      </c>
      <c r="AO1489" s="30"/>
      <c r="AP1489" s="31"/>
      <c r="AQ1489" s="31"/>
      <c r="AR1489" s="31">
        <f t="shared" si="491"/>
        <v>1</v>
      </c>
      <c r="AS1489" s="31" t="str">
        <f>IF(IFERROR(VLOOKUP(AE1489,#REF!,1,0),"")&lt;&gt;"",1,"")</f>
        <v/>
      </c>
      <c r="AT1489" s="31" t="str">
        <f>IF(IFERROR(VLOOKUP(AE1489,#REF!,1,0),"")&lt;&gt;"",1,"")</f>
        <v/>
      </c>
      <c r="AU1489" s="31" t="str">
        <f>IF(IFERROR(VLOOKUP(AE1489,#REF!,1,0),"")&lt;&gt;"",1,"")</f>
        <v/>
      </c>
      <c r="AV1489" s="31" t="str">
        <f>IF(IFERROR(VLOOKUP(AE1489,#REF!,1,0),"")&lt;&gt;"",1,"")</f>
        <v/>
      </c>
      <c r="AW1489" s="31" t="str">
        <f>IF(IFERROR(VLOOKUP(AE1489,#REF!,1,0),"")&lt;&gt;"",1,"")</f>
        <v/>
      </c>
      <c r="AX1489" s="31" t="str">
        <f>IF(IFERROR(VLOOKUP(AE1489,#REF!,1,0),"")&lt;&gt;"",1,"")</f>
        <v/>
      </c>
      <c r="AY1489" s="31" t="str">
        <f>IF(IFERROR(VLOOKUP(AE1489,#REF!,1,0),"")&lt;&gt;"",1,"")</f>
        <v/>
      </c>
      <c r="AZ1489" s="31" t="str">
        <f>IF(IFERROR(VLOOKUP(AE1489,#REF!,1,0),"")&lt;&gt;"",1,"")</f>
        <v/>
      </c>
      <c r="BA1489" s="31" t="str">
        <f>IF(IFERROR(VLOOKUP(AE1489,#REF!,1,0),"")&lt;&gt;"",1,"")</f>
        <v/>
      </c>
      <c r="BB1489" s="31" t="str">
        <f>IF(IFERROR(VLOOKUP(AE1489,#REF!,1,0),"")&lt;&gt;"",1,"")</f>
        <v/>
      </c>
      <c r="BC1489" s="31" t="str">
        <f>IF(IFERROR(VLOOKUP(AE1489,#REF!,1,0),"")&lt;&gt;"",1,"")</f>
        <v/>
      </c>
      <c r="BD1489" s="31" t="str">
        <f>IF(IFERROR(VLOOKUP(AE1489,#REF!,1,0),"")&lt;&gt;"",1,"")</f>
        <v/>
      </c>
      <c r="BE1489" s="32">
        <f t="shared" si="494"/>
        <v>1</v>
      </c>
    </row>
    <row r="1490" spans="1:57" ht="16">
      <c r="A1490" s="33">
        <v>1760</v>
      </c>
      <c r="B1490" s="33">
        <v>741221</v>
      </c>
      <c r="C1490" s="33" t="str">
        <f t="shared" si="492"/>
        <v>741221000</v>
      </c>
      <c r="D1490" s="34" t="str">
        <f t="shared" si="483"/>
        <v>74</v>
      </c>
      <c r="E1490" s="34" t="str">
        <f t="shared" si="484"/>
        <v>1</v>
      </c>
      <c r="F1490" s="34" t="str">
        <f t="shared" si="485"/>
        <v>2</v>
      </c>
      <c r="G1490" s="34" t="str">
        <f t="shared" si="486"/>
        <v>2</v>
      </c>
      <c r="H1490" s="34" t="str">
        <f t="shared" si="487"/>
        <v>1</v>
      </c>
      <c r="I1490" s="34" t="str">
        <f t="shared" si="488"/>
        <v>0</v>
      </c>
      <c r="J1490" s="34" t="str">
        <f t="shared" si="489"/>
        <v>0</v>
      </c>
      <c r="K1490" s="34" t="str">
        <f t="shared" si="490"/>
        <v>0</v>
      </c>
      <c r="L1490" s="34" t="s">
        <v>5881</v>
      </c>
      <c r="M1490" s="35" t="s">
        <v>2270</v>
      </c>
      <c r="N1490" s="35" t="s">
        <v>261</v>
      </c>
      <c r="O1490" s="37" t="s">
        <v>19</v>
      </c>
      <c r="P1490" s="55" t="s">
        <v>136</v>
      </c>
      <c r="Q1490" s="55" t="s">
        <v>8</v>
      </c>
      <c r="R1490" s="55">
        <v>1</v>
      </c>
      <c r="S1490" s="55" t="s">
        <v>138</v>
      </c>
      <c r="T1490" s="55" t="s">
        <v>138</v>
      </c>
      <c r="U1490" s="55" t="s">
        <v>15</v>
      </c>
      <c r="V1490" s="37">
        <v>6</v>
      </c>
      <c r="W1490" s="55" t="s">
        <v>2247</v>
      </c>
      <c r="X1490" s="55" t="s">
        <v>2247</v>
      </c>
      <c r="Y1490" s="55" t="s">
        <v>66</v>
      </c>
      <c r="Z1490" s="58" t="s">
        <v>66</v>
      </c>
      <c r="AA1490" s="58" t="s">
        <v>2247</v>
      </c>
      <c r="AB1490" s="58" t="s">
        <v>2247</v>
      </c>
      <c r="AC1490" s="58" t="s">
        <v>21</v>
      </c>
      <c r="AD1490" s="55">
        <v>5</v>
      </c>
      <c r="AE1490" s="42" t="s">
        <v>2270</v>
      </c>
      <c r="AF1490" s="42" t="s">
        <v>2270</v>
      </c>
      <c r="AG1490" s="27"/>
      <c r="AH1490" s="30" t="s">
        <v>8</v>
      </c>
      <c r="AI1490" s="39"/>
      <c r="AJ1490" s="39" t="b">
        <f t="shared" si="493"/>
        <v>0</v>
      </c>
      <c r="AK1490" s="39" t="str">
        <f>O1490&amp;Q1490&amp;R1490&amp;U1490&amp;V1490&amp;Y1490&amp;Z1490&amp;AC1490&amp;AD1490</f>
        <v>C11260035</v>
      </c>
      <c r="AL1490" s="40">
        <v>741221</v>
      </c>
      <c r="AM1490" s="41" t="b">
        <f>C1490&lt;&gt;AK1490</f>
        <v>1</v>
      </c>
      <c r="AN1490" s="30" t="str">
        <f>N1490&amp;AK1490</f>
        <v>J9FC11260035</v>
      </c>
      <c r="AO1490" s="30"/>
      <c r="AP1490" s="31"/>
      <c r="AQ1490" s="31"/>
      <c r="AR1490" s="31">
        <f t="shared" si="491"/>
        <v>1</v>
      </c>
      <c r="AS1490" s="31" t="str">
        <f>IF(IFERROR(VLOOKUP(AE1490,#REF!,1,0),"")&lt;&gt;"",1,"")</f>
        <v/>
      </c>
      <c r="AT1490" s="31" t="str">
        <f>IF(IFERROR(VLOOKUP(AE1490,#REF!,1,0),"")&lt;&gt;"",1,"")</f>
        <v/>
      </c>
      <c r="AU1490" s="31" t="str">
        <f>IF(IFERROR(VLOOKUP(AE1490,#REF!,1,0),"")&lt;&gt;"",1,"")</f>
        <v/>
      </c>
      <c r="AV1490" s="31" t="str">
        <f>IF(IFERROR(VLOOKUP(AE1490,#REF!,1,0),"")&lt;&gt;"",1,"")</f>
        <v/>
      </c>
      <c r="AW1490" s="31" t="str">
        <f>IF(IFERROR(VLOOKUP(AE1490,#REF!,1,0),"")&lt;&gt;"",1,"")</f>
        <v/>
      </c>
      <c r="AX1490" s="31" t="str">
        <f>IF(IFERROR(VLOOKUP(AE1490,#REF!,1,0),"")&lt;&gt;"",1,"")</f>
        <v/>
      </c>
      <c r="AY1490" s="31" t="str">
        <f>IF(IFERROR(VLOOKUP(AE1490,#REF!,1,0),"")&lt;&gt;"",1,"")</f>
        <v/>
      </c>
      <c r="AZ1490" s="31" t="str">
        <f>IF(IFERROR(VLOOKUP(AE1490,#REF!,1,0),"")&lt;&gt;"",1,"")</f>
        <v/>
      </c>
      <c r="BA1490" s="31" t="str">
        <f>IF(IFERROR(VLOOKUP(AE1490,#REF!,1,0),"")&lt;&gt;"",1,"")</f>
        <v/>
      </c>
      <c r="BB1490" s="31" t="str">
        <f>IF(IFERROR(VLOOKUP(AE1490,#REF!,1,0),"")&lt;&gt;"",1,"")</f>
        <v/>
      </c>
      <c r="BC1490" s="31" t="str">
        <f>IF(IFERROR(VLOOKUP(AE1490,#REF!,1,0),"")&lt;&gt;"",1,"")</f>
        <v/>
      </c>
      <c r="BD1490" s="31" t="str">
        <f>IF(IFERROR(VLOOKUP(AE1490,#REF!,1,0),"")&lt;&gt;"",1,"")</f>
        <v/>
      </c>
      <c r="BE1490" s="32">
        <f t="shared" si="494"/>
        <v>1</v>
      </c>
    </row>
    <row r="1491" spans="1:57" ht="16">
      <c r="A1491" s="33">
        <v>1761</v>
      </c>
      <c r="B1491" s="33">
        <v>741222</v>
      </c>
      <c r="C1491" s="33" t="str">
        <f t="shared" si="492"/>
        <v>741222000</v>
      </c>
      <c r="D1491" s="34" t="str">
        <f t="shared" si="483"/>
        <v>74</v>
      </c>
      <c r="E1491" s="34" t="str">
        <f t="shared" si="484"/>
        <v>1</v>
      </c>
      <c r="F1491" s="34" t="str">
        <f t="shared" si="485"/>
        <v>2</v>
      </c>
      <c r="G1491" s="34" t="str">
        <f t="shared" si="486"/>
        <v>2</v>
      </c>
      <c r="H1491" s="34" t="str">
        <f t="shared" si="487"/>
        <v>2</v>
      </c>
      <c r="I1491" s="34" t="str">
        <f t="shared" si="488"/>
        <v>0</v>
      </c>
      <c r="J1491" s="34" t="str">
        <f t="shared" si="489"/>
        <v>0</v>
      </c>
      <c r="K1491" s="34" t="str">
        <f t="shared" si="490"/>
        <v>0</v>
      </c>
      <c r="L1491" s="34" t="s">
        <v>5882</v>
      </c>
      <c r="M1491" s="35" t="s">
        <v>2271</v>
      </c>
      <c r="N1491" s="35" t="s">
        <v>261</v>
      </c>
      <c r="O1491" s="37" t="s">
        <v>19</v>
      </c>
      <c r="P1491" s="55" t="s">
        <v>136</v>
      </c>
      <c r="Q1491" s="55" t="s">
        <v>8</v>
      </c>
      <c r="R1491" s="55">
        <v>1</v>
      </c>
      <c r="S1491" s="55" t="s">
        <v>138</v>
      </c>
      <c r="T1491" s="55" t="s">
        <v>138</v>
      </c>
      <c r="U1491" s="55" t="s">
        <v>15</v>
      </c>
      <c r="V1491" s="37">
        <v>6</v>
      </c>
      <c r="W1491" s="55" t="s">
        <v>2247</v>
      </c>
      <c r="X1491" s="55" t="s">
        <v>2247</v>
      </c>
      <c r="Y1491" s="55" t="s">
        <v>66</v>
      </c>
      <c r="Z1491" s="58" t="s">
        <v>66</v>
      </c>
      <c r="AA1491" s="58" t="s">
        <v>2247</v>
      </c>
      <c r="AB1491" s="58" t="s">
        <v>2247</v>
      </c>
      <c r="AC1491" s="58" t="s">
        <v>21</v>
      </c>
      <c r="AD1491" s="55">
        <v>6</v>
      </c>
      <c r="AE1491" s="42" t="s">
        <v>2271</v>
      </c>
      <c r="AF1491" s="42" t="s">
        <v>2271</v>
      </c>
      <c r="AG1491" s="27"/>
      <c r="AH1491" s="30" t="s">
        <v>8</v>
      </c>
      <c r="AI1491" s="39"/>
      <c r="AJ1491" s="39" t="b">
        <f t="shared" si="493"/>
        <v>0</v>
      </c>
      <c r="AK1491" s="39" t="str">
        <f>O1491&amp;Q1491&amp;R1491&amp;U1491&amp;V1491&amp;Y1491&amp;Z1491&amp;AC1491&amp;AD1491</f>
        <v>C11260036</v>
      </c>
      <c r="AL1491" s="40">
        <v>741222</v>
      </c>
      <c r="AM1491" s="41" t="b">
        <f>C1491&lt;&gt;AK1491</f>
        <v>1</v>
      </c>
      <c r="AN1491" s="30" t="str">
        <f>N1491&amp;AK1491</f>
        <v>J9FC11260036</v>
      </c>
      <c r="AO1491" s="30"/>
      <c r="AP1491" s="31"/>
      <c r="AQ1491" s="31"/>
      <c r="AR1491" s="31">
        <f t="shared" si="491"/>
        <v>1</v>
      </c>
      <c r="AS1491" s="31" t="str">
        <f>IF(IFERROR(VLOOKUP(AE1491,#REF!,1,0),"")&lt;&gt;"",1,"")</f>
        <v/>
      </c>
      <c r="AT1491" s="31" t="str">
        <f>IF(IFERROR(VLOOKUP(AE1491,#REF!,1,0),"")&lt;&gt;"",1,"")</f>
        <v/>
      </c>
      <c r="AU1491" s="31" t="str">
        <f>IF(IFERROR(VLOOKUP(AE1491,#REF!,1,0),"")&lt;&gt;"",1,"")</f>
        <v/>
      </c>
      <c r="AV1491" s="31" t="str">
        <f>IF(IFERROR(VLOOKUP(AE1491,#REF!,1,0),"")&lt;&gt;"",1,"")</f>
        <v/>
      </c>
      <c r="AW1491" s="31" t="str">
        <f>IF(IFERROR(VLOOKUP(AE1491,#REF!,1,0),"")&lt;&gt;"",1,"")</f>
        <v/>
      </c>
      <c r="AX1491" s="31" t="str">
        <f>IF(IFERROR(VLOOKUP(AE1491,#REF!,1,0),"")&lt;&gt;"",1,"")</f>
        <v/>
      </c>
      <c r="AY1491" s="31" t="str">
        <f>IF(IFERROR(VLOOKUP(AE1491,#REF!,1,0),"")&lt;&gt;"",1,"")</f>
        <v/>
      </c>
      <c r="AZ1491" s="31" t="str">
        <f>IF(IFERROR(VLOOKUP(AE1491,#REF!,1,0),"")&lt;&gt;"",1,"")</f>
        <v/>
      </c>
      <c r="BA1491" s="31" t="str">
        <f>IF(IFERROR(VLOOKUP(AE1491,#REF!,1,0),"")&lt;&gt;"",1,"")</f>
        <v/>
      </c>
      <c r="BB1491" s="31" t="str">
        <f>IF(IFERROR(VLOOKUP(AE1491,#REF!,1,0),"")&lt;&gt;"",1,"")</f>
        <v/>
      </c>
      <c r="BC1491" s="31" t="str">
        <f>IF(IFERROR(VLOOKUP(AE1491,#REF!,1,0),"")&lt;&gt;"",1,"")</f>
        <v/>
      </c>
      <c r="BD1491" s="31" t="str">
        <f>IF(IFERROR(VLOOKUP(AE1491,#REF!,1,0),"")&lt;&gt;"",1,"")</f>
        <v/>
      </c>
      <c r="BE1491" s="32">
        <f t="shared" si="494"/>
        <v>1</v>
      </c>
    </row>
    <row r="1492" spans="1:57" ht="16">
      <c r="A1492" s="33">
        <v>1786</v>
      </c>
      <c r="B1492" s="33">
        <v>74131</v>
      </c>
      <c r="C1492" s="33" t="str">
        <f t="shared" si="492"/>
        <v>741310000</v>
      </c>
      <c r="D1492" s="34" t="str">
        <f t="shared" si="483"/>
        <v>74</v>
      </c>
      <c r="E1492" s="34" t="str">
        <f t="shared" si="484"/>
        <v>1</v>
      </c>
      <c r="F1492" s="34" t="str">
        <f t="shared" si="485"/>
        <v>3</v>
      </c>
      <c r="G1492" s="34" t="str">
        <f t="shared" si="486"/>
        <v>1</v>
      </c>
      <c r="H1492" s="34" t="str">
        <f t="shared" si="487"/>
        <v>0</v>
      </c>
      <c r="I1492" s="34" t="str">
        <f t="shared" si="488"/>
        <v>0</v>
      </c>
      <c r="J1492" s="34" t="str">
        <f t="shared" si="489"/>
        <v>0</v>
      </c>
      <c r="K1492" s="34" t="str">
        <f t="shared" si="490"/>
        <v>0</v>
      </c>
      <c r="L1492" s="34" t="s">
        <v>5883</v>
      </c>
      <c r="M1492" s="35" t="s">
        <v>2272</v>
      </c>
      <c r="N1492" s="35" t="s">
        <v>261</v>
      </c>
      <c r="O1492" s="37" t="s">
        <v>19</v>
      </c>
      <c r="P1492" s="55" t="s">
        <v>136</v>
      </c>
      <c r="Q1492" s="55" t="s">
        <v>8</v>
      </c>
      <c r="R1492" s="55">
        <v>1</v>
      </c>
      <c r="S1492" s="55" t="s">
        <v>138</v>
      </c>
      <c r="T1492" s="55" t="s">
        <v>138</v>
      </c>
      <c r="U1492" s="55" t="s">
        <v>15</v>
      </c>
      <c r="V1492" s="37">
        <v>6</v>
      </c>
      <c r="W1492" s="55" t="s">
        <v>2247</v>
      </c>
      <c r="X1492" s="55" t="s">
        <v>2247</v>
      </c>
      <c r="Y1492" s="55" t="s">
        <v>66</v>
      </c>
      <c r="Z1492" s="58" t="s">
        <v>66</v>
      </c>
      <c r="AA1492" s="58" t="s">
        <v>2247</v>
      </c>
      <c r="AB1492" s="58" t="s">
        <v>2247</v>
      </c>
      <c r="AC1492" s="58" t="s">
        <v>21</v>
      </c>
      <c r="AD1492" s="55">
        <v>7</v>
      </c>
      <c r="AE1492" s="42" t="s">
        <v>2272</v>
      </c>
      <c r="AF1492" s="42" t="s">
        <v>2272</v>
      </c>
      <c r="AG1492" s="27"/>
      <c r="AH1492" s="30" t="s">
        <v>8</v>
      </c>
      <c r="AI1492" s="39"/>
      <c r="AJ1492" s="39" t="b">
        <f t="shared" si="493"/>
        <v>0</v>
      </c>
      <c r="AK1492" s="39" t="str">
        <f>O1492&amp;Q1492&amp;R1492&amp;U1492&amp;V1492&amp;Y1492&amp;Z1492&amp;AC1492&amp;AD1492</f>
        <v>C11260037</v>
      </c>
      <c r="AL1492" s="40">
        <v>74131</v>
      </c>
      <c r="AM1492" s="41" t="b">
        <f>C1492&lt;&gt;AK1492</f>
        <v>1</v>
      </c>
      <c r="AN1492" s="30" t="str">
        <f>N1492&amp;AK1492</f>
        <v>J9FC11260037</v>
      </c>
      <c r="AO1492" s="30"/>
      <c r="AP1492" s="31"/>
      <c r="AQ1492" s="31"/>
      <c r="AR1492" s="31">
        <f t="shared" si="491"/>
        <v>1</v>
      </c>
      <c r="AS1492" s="31" t="str">
        <f>IF(IFERROR(VLOOKUP(AE1492,#REF!,1,0),"")&lt;&gt;"",1,"")</f>
        <v/>
      </c>
      <c r="AT1492" s="31" t="str">
        <f>IF(IFERROR(VLOOKUP(AE1492,#REF!,1,0),"")&lt;&gt;"",1,"")</f>
        <v/>
      </c>
      <c r="AU1492" s="31" t="str">
        <f>IF(IFERROR(VLOOKUP(AE1492,#REF!,1,0),"")&lt;&gt;"",1,"")</f>
        <v/>
      </c>
      <c r="AV1492" s="31" t="str">
        <f>IF(IFERROR(VLOOKUP(AE1492,#REF!,1,0),"")&lt;&gt;"",1,"")</f>
        <v/>
      </c>
      <c r="AW1492" s="31" t="str">
        <f>IF(IFERROR(VLOOKUP(AE1492,#REF!,1,0),"")&lt;&gt;"",1,"")</f>
        <v/>
      </c>
      <c r="AX1492" s="31" t="str">
        <f>IF(IFERROR(VLOOKUP(AE1492,#REF!,1,0),"")&lt;&gt;"",1,"")</f>
        <v/>
      </c>
      <c r="AY1492" s="31" t="str">
        <f>IF(IFERROR(VLOOKUP(AE1492,#REF!,1,0),"")&lt;&gt;"",1,"")</f>
        <v/>
      </c>
      <c r="AZ1492" s="31" t="str">
        <f>IF(IFERROR(VLOOKUP(AE1492,#REF!,1,0),"")&lt;&gt;"",1,"")</f>
        <v/>
      </c>
      <c r="BA1492" s="31" t="str">
        <f>IF(IFERROR(VLOOKUP(AE1492,#REF!,1,0),"")&lt;&gt;"",1,"")</f>
        <v/>
      </c>
      <c r="BB1492" s="31" t="str">
        <f>IF(IFERROR(VLOOKUP(AE1492,#REF!,1,0),"")&lt;&gt;"",1,"")</f>
        <v/>
      </c>
      <c r="BC1492" s="31" t="str">
        <f>IF(IFERROR(VLOOKUP(AE1492,#REF!,1,0),"")&lt;&gt;"",1,"")</f>
        <v/>
      </c>
      <c r="BD1492" s="31" t="str">
        <f>IF(IFERROR(VLOOKUP(AE1492,#REF!,1,0),"")&lt;&gt;"",1,"")</f>
        <v/>
      </c>
      <c r="BE1492" s="32">
        <f t="shared" si="494"/>
        <v>1</v>
      </c>
    </row>
    <row r="1493" spans="1:57" ht="16">
      <c r="A1493" s="33">
        <v>1787</v>
      </c>
      <c r="B1493" s="33">
        <v>741311</v>
      </c>
      <c r="C1493" s="33" t="str">
        <f t="shared" si="492"/>
        <v>741311000</v>
      </c>
      <c r="D1493" s="34" t="str">
        <f t="shared" si="483"/>
        <v>74</v>
      </c>
      <c r="E1493" s="34" t="str">
        <f t="shared" si="484"/>
        <v>1</v>
      </c>
      <c r="F1493" s="34" t="str">
        <f t="shared" si="485"/>
        <v>3</v>
      </c>
      <c r="G1493" s="34" t="str">
        <f t="shared" si="486"/>
        <v>1</v>
      </c>
      <c r="H1493" s="34" t="str">
        <f t="shared" si="487"/>
        <v>1</v>
      </c>
      <c r="I1493" s="34" t="str">
        <f t="shared" si="488"/>
        <v>0</v>
      </c>
      <c r="J1493" s="34" t="str">
        <f t="shared" si="489"/>
        <v>0</v>
      </c>
      <c r="K1493" s="34" t="str">
        <f t="shared" si="490"/>
        <v>0</v>
      </c>
      <c r="L1493" s="34" t="s">
        <v>5884</v>
      </c>
      <c r="M1493" s="35" t="s">
        <v>2273</v>
      </c>
      <c r="N1493" s="35" t="s">
        <v>261</v>
      </c>
      <c r="O1493" s="37" t="s">
        <v>19</v>
      </c>
      <c r="P1493" s="55" t="s">
        <v>136</v>
      </c>
      <c r="Q1493" s="55" t="s">
        <v>8</v>
      </c>
      <c r="R1493" s="55">
        <v>1</v>
      </c>
      <c r="S1493" s="55" t="s">
        <v>138</v>
      </c>
      <c r="T1493" s="55" t="s">
        <v>138</v>
      </c>
      <c r="U1493" s="55" t="s">
        <v>15</v>
      </c>
      <c r="V1493" s="37">
        <v>6</v>
      </c>
      <c r="W1493" s="55" t="s">
        <v>2247</v>
      </c>
      <c r="X1493" s="55" t="s">
        <v>2247</v>
      </c>
      <c r="Y1493" s="55" t="s">
        <v>66</v>
      </c>
      <c r="Z1493" s="58" t="s">
        <v>66</v>
      </c>
      <c r="AA1493" s="58" t="s">
        <v>2247</v>
      </c>
      <c r="AB1493" s="58" t="s">
        <v>2247</v>
      </c>
      <c r="AC1493" s="58" t="s">
        <v>21</v>
      </c>
      <c r="AD1493" s="55">
        <v>8</v>
      </c>
      <c r="AE1493" s="42" t="s">
        <v>2273</v>
      </c>
      <c r="AF1493" s="42" t="s">
        <v>2273</v>
      </c>
      <c r="AG1493" s="27"/>
      <c r="AH1493" s="30" t="s">
        <v>8</v>
      </c>
      <c r="AI1493" s="39"/>
      <c r="AJ1493" s="39" t="b">
        <f t="shared" si="493"/>
        <v>0</v>
      </c>
      <c r="AK1493" s="39" t="str">
        <f>O1493&amp;Q1493&amp;R1493&amp;U1493&amp;V1493&amp;Y1493&amp;Z1493&amp;AC1493&amp;AD1493</f>
        <v>C11260038</v>
      </c>
      <c r="AL1493" s="40">
        <v>741311</v>
      </c>
      <c r="AM1493" s="41" t="b">
        <f>C1493&lt;&gt;AK1493</f>
        <v>1</v>
      </c>
      <c r="AN1493" s="30" t="str">
        <f>N1493&amp;AK1493</f>
        <v>J9FC11260038</v>
      </c>
      <c r="AO1493" s="30"/>
      <c r="AP1493" s="31"/>
      <c r="AQ1493" s="31"/>
      <c r="AR1493" s="31">
        <f t="shared" si="491"/>
        <v>1</v>
      </c>
      <c r="AS1493" s="31" t="str">
        <f>IF(IFERROR(VLOOKUP(AE1493,#REF!,1,0),"")&lt;&gt;"",1,"")</f>
        <v/>
      </c>
      <c r="AT1493" s="31" t="str">
        <f>IF(IFERROR(VLOOKUP(AE1493,#REF!,1,0),"")&lt;&gt;"",1,"")</f>
        <v/>
      </c>
      <c r="AU1493" s="31" t="str">
        <f>IF(IFERROR(VLOOKUP(AE1493,#REF!,1,0),"")&lt;&gt;"",1,"")</f>
        <v/>
      </c>
      <c r="AV1493" s="31" t="str">
        <f>IF(IFERROR(VLOOKUP(AE1493,#REF!,1,0),"")&lt;&gt;"",1,"")</f>
        <v/>
      </c>
      <c r="AW1493" s="31" t="str">
        <f>IF(IFERROR(VLOOKUP(AE1493,#REF!,1,0),"")&lt;&gt;"",1,"")</f>
        <v/>
      </c>
      <c r="AX1493" s="31" t="str">
        <f>IF(IFERROR(VLOOKUP(AE1493,#REF!,1,0),"")&lt;&gt;"",1,"")</f>
        <v/>
      </c>
      <c r="AY1493" s="31" t="str">
        <f>IF(IFERROR(VLOOKUP(AE1493,#REF!,1,0),"")&lt;&gt;"",1,"")</f>
        <v/>
      </c>
      <c r="AZ1493" s="31" t="str">
        <f>IF(IFERROR(VLOOKUP(AE1493,#REF!,1,0),"")&lt;&gt;"",1,"")</f>
        <v/>
      </c>
      <c r="BA1493" s="31" t="str">
        <f>IF(IFERROR(VLOOKUP(AE1493,#REF!,1,0),"")&lt;&gt;"",1,"")</f>
        <v/>
      </c>
      <c r="BB1493" s="31" t="str">
        <f>IF(IFERROR(VLOOKUP(AE1493,#REF!,1,0),"")&lt;&gt;"",1,"")</f>
        <v/>
      </c>
      <c r="BC1493" s="31" t="str">
        <f>IF(IFERROR(VLOOKUP(AE1493,#REF!,1,0),"")&lt;&gt;"",1,"")</f>
        <v/>
      </c>
      <c r="BD1493" s="31" t="str">
        <f>IF(IFERROR(VLOOKUP(AE1493,#REF!,1,0),"")&lt;&gt;"",1,"")</f>
        <v/>
      </c>
      <c r="BE1493" s="32">
        <f t="shared" si="494"/>
        <v>1</v>
      </c>
    </row>
    <row r="1494" spans="1:57" ht="16">
      <c r="A1494" s="33">
        <v>1816</v>
      </c>
      <c r="B1494" s="33">
        <v>74142</v>
      </c>
      <c r="C1494" s="33" t="str">
        <f t="shared" si="492"/>
        <v>741420000</v>
      </c>
      <c r="D1494" s="34" t="str">
        <f t="shared" si="483"/>
        <v>74</v>
      </c>
      <c r="E1494" s="34" t="str">
        <f t="shared" si="484"/>
        <v>1</v>
      </c>
      <c r="F1494" s="34" t="str">
        <f t="shared" si="485"/>
        <v>4</v>
      </c>
      <c r="G1494" s="34" t="str">
        <f t="shared" si="486"/>
        <v>2</v>
      </c>
      <c r="H1494" s="34" t="str">
        <f t="shared" si="487"/>
        <v>0</v>
      </c>
      <c r="I1494" s="34" t="str">
        <f t="shared" si="488"/>
        <v>0</v>
      </c>
      <c r="J1494" s="34" t="str">
        <f t="shared" si="489"/>
        <v>0</v>
      </c>
      <c r="K1494" s="34" t="str">
        <f t="shared" si="490"/>
        <v>0</v>
      </c>
      <c r="L1494" s="34" t="s">
        <v>5885</v>
      </c>
      <c r="M1494" s="35" t="s">
        <v>2274</v>
      </c>
      <c r="N1494" s="35" t="s">
        <v>261</v>
      </c>
      <c r="O1494" s="37" t="s">
        <v>19</v>
      </c>
      <c r="P1494" s="55" t="s">
        <v>136</v>
      </c>
      <c r="Q1494" s="55" t="s">
        <v>8</v>
      </c>
      <c r="R1494" s="55">
        <v>1</v>
      </c>
      <c r="S1494" s="55" t="s">
        <v>138</v>
      </c>
      <c r="T1494" s="55" t="s">
        <v>138</v>
      </c>
      <c r="U1494" s="55" t="s">
        <v>15</v>
      </c>
      <c r="V1494" s="37">
        <v>6</v>
      </c>
      <c r="W1494" s="55" t="s">
        <v>2247</v>
      </c>
      <c r="X1494" s="55" t="s">
        <v>2247</v>
      </c>
      <c r="Y1494" s="55" t="s">
        <v>66</v>
      </c>
      <c r="Z1494" s="58" t="s">
        <v>66</v>
      </c>
      <c r="AA1494" s="58" t="s">
        <v>2247</v>
      </c>
      <c r="AB1494" s="58" t="s">
        <v>2247</v>
      </c>
      <c r="AC1494" s="58" t="s">
        <v>21</v>
      </c>
      <c r="AD1494" s="55">
        <v>9</v>
      </c>
      <c r="AE1494" s="42" t="s">
        <v>2274</v>
      </c>
      <c r="AF1494" s="42" t="s">
        <v>2274</v>
      </c>
      <c r="AG1494" s="27"/>
      <c r="AH1494" s="30" t="s">
        <v>8</v>
      </c>
      <c r="AI1494" s="39"/>
      <c r="AJ1494" s="39" t="b">
        <f t="shared" si="493"/>
        <v>0</v>
      </c>
      <c r="AK1494" s="39" t="str">
        <f>O1494&amp;Q1494&amp;R1494&amp;U1494&amp;V1494&amp;Y1494&amp;Z1494&amp;AC1494&amp;AD1494</f>
        <v>C11260039</v>
      </c>
      <c r="AL1494" s="40">
        <v>74142</v>
      </c>
      <c r="AM1494" s="41" t="b">
        <f>C1494&lt;&gt;AK1494</f>
        <v>1</v>
      </c>
      <c r="AN1494" s="30" t="str">
        <f>N1494&amp;AK1494</f>
        <v>J9FC11260039</v>
      </c>
      <c r="AO1494" s="30"/>
      <c r="AP1494" s="31"/>
      <c r="AQ1494" s="31"/>
      <c r="AR1494" s="31">
        <f t="shared" si="491"/>
        <v>1</v>
      </c>
      <c r="AS1494" s="31" t="str">
        <f>IF(IFERROR(VLOOKUP(AE1494,#REF!,1,0),"")&lt;&gt;"",1,"")</f>
        <v/>
      </c>
      <c r="AT1494" s="31" t="str">
        <f>IF(IFERROR(VLOOKUP(AE1494,#REF!,1,0),"")&lt;&gt;"",1,"")</f>
        <v/>
      </c>
      <c r="AU1494" s="31" t="str">
        <f>IF(IFERROR(VLOOKUP(AE1494,#REF!,1,0),"")&lt;&gt;"",1,"")</f>
        <v/>
      </c>
      <c r="AV1494" s="31" t="str">
        <f>IF(IFERROR(VLOOKUP(AE1494,#REF!,1,0),"")&lt;&gt;"",1,"")</f>
        <v/>
      </c>
      <c r="AW1494" s="31" t="str">
        <f>IF(IFERROR(VLOOKUP(AE1494,#REF!,1,0),"")&lt;&gt;"",1,"")</f>
        <v/>
      </c>
      <c r="AX1494" s="31" t="str">
        <f>IF(IFERROR(VLOOKUP(AE1494,#REF!,1,0),"")&lt;&gt;"",1,"")</f>
        <v/>
      </c>
      <c r="AY1494" s="31" t="str">
        <f>IF(IFERROR(VLOOKUP(AE1494,#REF!,1,0),"")&lt;&gt;"",1,"")</f>
        <v/>
      </c>
      <c r="AZ1494" s="31" t="str">
        <f>IF(IFERROR(VLOOKUP(AE1494,#REF!,1,0),"")&lt;&gt;"",1,"")</f>
        <v/>
      </c>
      <c r="BA1494" s="31" t="str">
        <f>IF(IFERROR(VLOOKUP(AE1494,#REF!,1,0),"")&lt;&gt;"",1,"")</f>
        <v/>
      </c>
      <c r="BB1494" s="31" t="str">
        <f>IF(IFERROR(VLOOKUP(AE1494,#REF!,1,0),"")&lt;&gt;"",1,"")</f>
        <v/>
      </c>
      <c r="BC1494" s="31" t="str">
        <f>IF(IFERROR(VLOOKUP(AE1494,#REF!,1,0),"")&lt;&gt;"",1,"")</f>
        <v/>
      </c>
      <c r="BD1494" s="31" t="str">
        <f>IF(IFERROR(VLOOKUP(AE1494,#REF!,1,0),"")&lt;&gt;"",1,"")</f>
        <v/>
      </c>
      <c r="BE1494" s="32">
        <f t="shared" si="494"/>
        <v>1</v>
      </c>
    </row>
    <row r="1495" spans="1:57" ht="16">
      <c r="A1495" s="33">
        <v>1817</v>
      </c>
      <c r="B1495" s="33">
        <v>741421</v>
      </c>
      <c r="C1495" s="33" t="str">
        <f t="shared" si="492"/>
        <v>741421000</v>
      </c>
      <c r="D1495" s="34" t="str">
        <f t="shared" si="483"/>
        <v>74</v>
      </c>
      <c r="E1495" s="34" t="str">
        <f t="shared" si="484"/>
        <v>1</v>
      </c>
      <c r="F1495" s="34" t="str">
        <f t="shared" si="485"/>
        <v>4</v>
      </c>
      <c r="G1495" s="34" t="str">
        <f t="shared" si="486"/>
        <v>2</v>
      </c>
      <c r="H1495" s="34" t="str">
        <f t="shared" si="487"/>
        <v>1</v>
      </c>
      <c r="I1495" s="34" t="str">
        <f t="shared" si="488"/>
        <v>0</v>
      </c>
      <c r="J1495" s="34" t="str">
        <f t="shared" si="489"/>
        <v>0</v>
      </c>
      <c r="K1495" s="34" t="str">
        <f t="shared" si="490"/>
        <v>0</v>
      </c>
      <c r="L1495" s="34" t="s">
        <v>5886</v>
      </c>
      <c r="M1495" s="35" t="s">
        <v>2275</v>
      </c>
      <c r="N1495" s="35" t="s">
        <v>261</v>
      </c>
      <c r="O1495" s="37" t="s">
        <v>19</v>
      </c>
      <c r="P1495" s="55" t="s">
        <v>136</v>
      </c>
      <c r="Q1495" s="55" t="s">
        <v>8</v>
      </c>
      <c r="R1495" s="55">
        <v>1</v>
      </c>
      <c r="S1495" s="55" t="s">
        <v>138</v>
      </c>
      <c r="T1495" s="55" t="s">
        <v>138</v>
      </c>
      <c r="U1495" s="55" t="s">
        <v>15</v>
      </c>
      <c r="V1495" s="37">
        <v>6</v>
      </c>
      <c r="W1495" s="55" t="s">
        <v>2247</v>
      </c>
      <c r="X1495" s="55" t="s">
        <v>2247</v>
      </c>
      <c r="Y1495" s="55" t="s">
        <v>66</v>
      </c>
      <c r="Z1495" s="58" t="s">
        <v>66</v>
      </c>
      <c r="AA1495" s="58" t="s">
        <v>2247</v>
      </c>
      <c r="AB1495" s="58" t="s">
        <v>2247</v>
      </c>
      <c r="AC1495" s="58" t="s">
        <v>27</v>
      </c>
      <c r="AD1495" s="55">
        <v>1</v>
      </c>
      <c r="AE1495" s="42" t="s">
        <v>2275</v>
      </c>
      <c r="AF1495" s="42" t="s">
        <v>2275</v>
      </c>
      <c r="AG1495" s="27"/>
      <c r="AH1495" s="30" t="s">
        <v>8</v>
      </c>
      <c r="AI1495" s="39"/>
      <c r="AJ1495" s="39" t="b">
        <f t="shared" si="493"/>
        <v>0</v>
      </c>
      <c r="AK1495" s="39" t="str">
        <f>O1495&amp;Q1495&amp;R1495&amp;U1495&amp;V1495&amp;Y1495&amp;Z1495&amp;AC1495&amp;AD1495</f>
        <v>C11260041</v>
      </c>
      <c r="AL1495" s="40">
        <v>741421</v>
      </c>
      <c r="AM1495" s="41" t="b">
        <f>C1495&lt;&gt;AK1495</f>
        <v>1</v>
      </c>
      <c r="AN1495" s="30" t="str">
        <f>N1495&amp;AK1495</f>
        <v>J9FC11260041</v>
      </c>
      <c r="AO1495" s="30"/>
      <c r="AP1495" s="31"/>
      <c r="AQ1495" s="31"/>
      <c r="AR1495" s="31">
        <f t="shared" si="491"/>
        <v>1</v>
      </c>
      <c r="AS1495" s="31" t="str">
        <f>IF(IFERROR(VLOOKUP(AE1495,#REF!,1,0),"")&lt;&gt;"",1,"")</f>
        <v/>
      </c>
      <c r="AT1495" s="31" t="str">
        <f>IF(IFERROR(VLOOKUP(AE1495,#REF!,1,0),"")&lt;&gt;"",1,"")</f>
        <v/>
      </c>
      <c r="AU1495" s="31" t="str">
        <f>IF(IFERROR(VLOOKUP(AE1495,#REF!,1,0),"")&lt;&gt;"",1,"")</f>
        <v/>
      </c>
      <c r="AV1495" s="31" t="str">
        <f>IF(IFERROR(VLOOKUP(AE1495,#REF!,1,0),"")&lt;&gt;"",1,"")</f>
        <v/>
      </c>
      <c r="AW1495" s="31" t="str">
        <f>IF(IFERROR(VLOOKUP(AE1495,#REF!,1,0),"")&lt;&gt;"",1,"")</f>
        <v/>
      </c>
      <c r="AX1495" s="31" t="str">
        <f>IF(IFERROR(VLOOKUP(AE1495,#REF!,1,0),"")&lt;&gt;"",1,"")</f>
        <v/>
      </c>
      <c r="AY1495" s="31" t="str">
        <f>IF(IFERROR(VLOOKUP(AE1495,#REF!,1,0),"")&lt;&gt;"",1,"")</f>
        <v/>
      </c>
      <c r="AZ1495" s="31" t="str">
        <f>IF(IFERROR(VLOOKUP(AE1495,#REF!,1,0),"")&lt;&gt;"",1,"")</f>
        <v/>
      </c>
      <c r="BA1495" s="31" t="str">
        <f>IF(IFERROR(VLOOKUP(AE1495,#REF!,1,0),"")&lt;&gt;"",1,"")</f>
        <v/>
      </c>
      <c r="BB1495" s="31" t="str">
        <f>IF(IFERROR(VLOOKUP(AE1495,#REF!,1,0),"")&lt;&gt;"",1,"")</f>
        <v/>
      </c>
      <c r="BC1495" s="31" t="str">
        <f>IF(IFERROR(VLOOKUP(AE1495,#REF!,1,0),"")&lt;&gt;"",1,"")</f>
        <v/>
      </c>
      <c r="BD1495" s="31" t="str">
        <f>IF(IFERROR(VLOOKUP(AE1495,#REF!,1,0),"")&lt;&gt;"",1,"")</f>
        <v/>
      </c>
      <c r="BE1495" s="32">
        <f t="shared" si="494"/>
        <v>1</v>
      </c>
    </row>
    <row r="1496" spans="1:57" ht="16">
      <c r="A1496" s="33">
        <v>1818</v>
      </c>
      <c r="B1496" s="33">
        <v>741422</v>
      </c>
      <c r="C1496" s="33" t="str">
        <f t="shared" si="492"/>
        <v>741422000</v>
      </c>
      <c r="D1496" s="34" t="str">
        <f t="shared" si="483"/>
        <v>74</v>
      </c>
      <c r="E1496" s="34" t="str">
        <f t="shared" si="484"/>
        <v>1</v>
      </c>
      <c r="F1496" s="34" t="str">
        <f t="shared" si="485"/>
        <v>4</v>
      </c>
      <c r="G1496" s="34" t="str">
        <f t="shared" si="486"/>
        <v>2</v>
      </c>
      <c r="H1496" s="34" t="str">
        <f t="shared" si="487"/>
        <v>2</v>
      </c>
      <c r="I1496" s="34" t="str">
        <f t="shared" si="488"/>
        <v>0</v>
      </c>
      <c r="J1496" s="34" t="str">
        <f t="shared" si="489"/>
        <v>0</v>
      </c>
      <c r="K1496" s="34" t="str">
        <f t="shared" si="490"/>
        <v>0</v>
      </c>
      <c r="L1496" s="34" t="s">
        <v>5887</v>
      </c>
      <c r="M1496" s="35" t="s">
        <v>2276</v>
      </c>
      <c r="N1496" s="35" t="s">
        <v>261</v>
      </c>
      <c r="O1496" s="37" t="s">
        <v>19</v>
      </c>
      <c r="P1496" s="55" t="s">
        <v>136</v>
      </c>
      <c r="Q1496" s="55" t="s">
        <v>8</v>
      </c>
      <c r="R1496" s="55">
        <v>1</v>
      </c>
      <c r="S1496" s="55" t="s">
        <v>138</v>
      </c>
      <c r="T1496" s="55" t="s">
        <v>138</v>
      </c>
      <c r="U1496" s="55" t="s">
        <v>15</v>
      </c>
      <c r="V1496" s="37">
        <v>6</v>
      </c>
      <c r="W1496" s="55" t="s">
        <v>2247</v>
      </c>
      <c r="X1496" s="55" t="s">
        <v>2247</v>
      </c>
      <c r="Y1496" s="55" t="s">
        <v>66</v>
      </c>
      <c r="Z1496" s="58" t="s">
        <v>66</v>
      </c>
      <c r="AA1496" s="58" t="s">
        <v>2247</v>
      </c>
      <c r="AB1496" s="58" t="s">
        <v>2247</v>
      </c>
      <c r="AC1496" s="58" t="s">
        <v>27</v>
      </c>
      <c r="AD1496" s="55">
        <v>2</v>
      </c>
      <c r="AE1496" s="42" t="s">
        <v>2276</v>
      </c>
      <c r="AF1496" s="42" t="s">
        <v>2276</v>
      </c>
      <c r="AG1496" s="27"/>
      <c r="AH1496" s="30" t="s">
        <v>8</v>
      </c>
      <c r="AI1496" s="39"/>
      <c r="AJ1496" s="39" t="b">
        <f t="shared" si="493"/>
        <v>0</v>
      </c>
      <c r="AK1496" s="39" t="str">
        <f>O1496&amp;Q1496&amp;R1496&amp;U1496&amp;V1496&amp;Y1496&amp;Z1496&amp;AC1496&amp;AD1496</f>
        <v>C11260042</v>
      </c>
      <c r="AL1496" s="40">
        <v>741422</v>
      </c>
      <c r="AM1496" s="41" t="b">
        <f>C1496&lt;&gt;AK1496</f>
        <v>1</v>
      </c>
      <c r="AN1496" s="30" t="str">
        <f>N1496&amp;AK1496</f>
        <v>J9FC11260042</v>
      </c>
      <c r="AO1496" s="30"/>
      <c r="AP1496" s="31"/>
      <c r="AQ1496" s="31"/>
      <c r="AR1496" s="31">
        <f t="shared" si="491"/>
        <v>1</v>
      </c>
      <c r="AS1496" s="31" t="str">
        <f>IF(IFERROR(VLOOKUP(AE1496,#REF!,1,0),"")&lt;&gt;"",1,"")</f>
        <v/>
      </c>
      <c r="AT1496" s="31" t="str">
        <f>IF(IFERROR(VLOOKUP(AE1496,#REF!,1,0),"")&lt;&gt;"",1,"")</f>
        <v/>
      </c>
      <c r="AU1496" s="31" t="str">
        <f>IF(IFERROR(VLOOKUP(AE1496,#REF!,1,0),"")&lt;&gt;"",1,"")</f>
        <v/>
      </c>
      <c r="AV1496" s="31" t="str">
        <f>IF(IFERROR(VLOOKUP(AE1496,#REF!,1,0),"")&lt;&gt;"",1,"")</f>
        <v/>
      </c>
      <c r="AW1496" s="31" t="str">
        <f>IF(IFERROR(VLOOKUP(AE1496,#REF!,1,0),"")&lt;&gt;"",1,"")</f>
        <v/>
      </c>
      <c r="AX1496" s="31" t="str">
        <f>IF(IFERROR(VLOOKUP(AE1496,#REF!,1,0),"")&lt;&gt;"",1,"")</f>
        <v/>
      </c>
      <c r="AY1496" s="31" t="str">
        <f>IF(IFERROR(VLOOKUP(AE1496,#REF!,1,0),"")&lt;&gt;"",1,"")</f>
        <v/>
      </c>
      <c r="AZ1496" s="31" t="str">
        <f>IF(IFERROR(VLOOKUP(AE1496,#REF!,1,0),"")&lt;&gt;"",1,"")</f>
        <v/>
      </c>
      <c r="BA1496" s="31" t="str">
        <f>IF(IFERROR(VLOOKUP(AE1496,#REF!,1,0),"")&lt;&gt;"",1,"")</f>
        <v/>
      </c>
      <c r="BB1496" s="31" t="str">
        <f>IF(IFERROR(VLOOKUP(AE1496,#REF!,1,0),"")&lt;&gt;"",1,"")</f>
        <v/>
      </c>
      <c r="BC1496" s="31" t="str">
        <f>IF(IFERROR(VLOOKUP(AE1496,#REF!,1,0),"")&lt;&gt;"",1,"")</f>
        <v/>
      </c>
      <c r="BD1496" s="31" t="str">
        <f>IF(IFERROR(VLOOKUP(AE1496,#REF!,1,0),"")&lt;&gt;"",1,"")</f>
        <v/>
      </c>
      <c r="BE1496" s="32">
        <f t="shared" si="494"/>
        <v>1</v>
      </c>
    </row>
    <row r="1497" spans="1:57" ht="17">
      <c r="A1497" s="137">
        <v>766</v>
      </c>
      <c r="B1497" s="137">
        <v>711321</v>
      </c>
      <c r="C1497" s="137" t="str">
        <f t="shared" si="492"/>
        <v>711321000</v>
      </c>
      <c r="D1497" s="138" t="str">
        <f t="shared" si="483"/>
        <v>71</v>
      </c>
      <c r="E1497" s="138" t="str">
        <f t="shared" si="484"/>
        <v>1</v>
      </c>
      <c r="F1497" s="138" t="str">
        <f t="shared" si="485"/>
        <v>3</v>
      </c>
      <c r="G1497" s="138" t="str">
        <f t="shared" si="486"/>
        <v>2</v>
      </c>
      <c r="H1497" s="138" t="str">
        <f t="shared" si="487"/>
        <v>1</v>
      </c>
      <c r="I1497" s="138" t="str">
        <f t="shared" si="488"/>
        <v>0</v>
      </c>
      <c r="J1497" s="138" t="str">
        <f t="shared" si="489"/>
        <v>0</v>
      </c>
      <c r="K1497" s="138" t="str">
        <f t="shared" si="490"/>
        <v>0</v>
      </c>
      <c r="L1497" s="138" t="s">
        <v>5888</v>
      </c>
      <c r="M1497" s="139" t="s">
        <v>2277</v>
      </c>
      <c r="N1497" s="139" t="s">
        <v>261</v>
      </c>
      <c r="O1497" s="141" t="s">
        <v>19</v>
      </c>
      <c r="P1497" s="141" t="s">
        <v>136</v>
      </c>
      <c r="Q1497" s="141" t="s">
        <v>8</v>
      </c>
      <c r="R1497" s="141">
        <v>1</v>
      </c>
      <c r="S1497" s="141" t="s">
        <v>138</v>
      </c>
      <c r="T1497" s="141" t="s">
        <v>138</v>
      </c>
      <c r="U1497" s="141" t="s">
        <v>15</v>
      </c>
      <c r="V1497" s="141">
        <v>6</v>
      </c>
      <c r="W1497" s="141" t="s">
        <v>2247</v>
      </c>
      <c r="X1497" s="141" t="s">
        <v>2247</v>
      </c>
      <c r="Y1497" s="141">
        <v>1</v>
      </c>
      <c r="Z1497" s="140">
        <v>1</v>
      </c>
      <c r="AA1497" s="140" t="s">
        <v>2277</v>
      </c>
      <c r="AB1497" s="140" t="s">
        <v>2277</v>
      </c>
      <c r="AC1497" s="140" t="s">
        <v>66</v>
      </c>
      <c r="AD1497" s="141" t="s">
        <v>66</v>
      </c>
      <c r="AE1497" s="144" t="s">
        <v>2277</v>
      </c>
      <c r="AF1497" s="144" t="s">
        <v>2277</v>
      </c>
      <c r="AG1497" s="134"/>
      <c r="AH1497" s="142"/>
      <c r="AI1497" s="143"/>
      <c r="AJ1497" s="143" t="b">
        <f t="shared" si="493"/>
        <v>0</v>
      </c>
      <c r="AK1497" s="143" t="str">
        <f>O1497&amp;Q1497&amp;R1497&amp;U1497&amp;V1497&amp;Y1497&amp;Z1497&amp;AC1497&amp;AD1497</f>
        <v>C11261100</v>
      </c>
      <c r="AL1497" s="40">
        <v>711321</v>
      </c>
      <c r="AM1497" s="41" t="b">
        <f>C1497&lt;&gt;AK1497</f>
        <v>1</v>
      </c>
      <c r="AN1497" s="145" t="str">
        <f>N1497&amp;AK1497</f>
        <v>J9FC11261100</v>
      </c>
      <c r="AO1497" s="145"/>
      <c r="AP1497" s="31"/>
      <c r="AQ1497" s="146"/>
      <c r="AR1497" s="146">
        <f t="shared" si="491"/>
        <v>1</v>
      </c>
      <c r="AS1497" s="146" t="str">
        <f>IF(IFERROR(VLOOKUP(AE1497,#REF!,1,0),"")&lt;&gt;"",1,"")</f>
        <v/>
      </c>
      <c r="AT1497" s="146" t="str">
        <f>IF(IFERROR(VLOOKUP(AE1497,#REF!,1,0),"")&lt;&gt;"",1,"")</f>
        <v/>
      </c>
      <c r="AU1497" s="146" t="str">
        <f>IF(IFERROR(VLOOKUP(AE1497,#REF!,1,0),"")&lt;&gt;"",1,"")</f>
        <v/>
      </c>
      <c r="AV1497" s="146" t="str">
        <f>IF(IFERROR(VLOOKUP(AE1497,#REF!,1,0),"")&lt;&gt;"",1,"")</f>
        <v/>
      </c>
      <c r="AW1497" s="146" t="str">
        <f>IF(IFERROR(VLOOKUP(AE1497,#REF!,1,0),"")&lt;&gt;"",1,"")</f>
        <v/>
      </c>
      <c r="AX1497" s="146" t="str">
        <f>IF(IFERROR(VLOOKUP(AE1497,#REF!,1,0),"")&lt;&gt;"",1,"")</f>
        <v/>
      </c>
      <c r="AY1497" s="146" t="str">
        <f>IF(IFERROR(VLOOKUP(AE1497,#REF!,1,0),"")&lt;&gt;"",1,"")</f>
        <v/>
      </c>
      <c r="AZ1497" s="146" t="str">
        <f>IF(IFERROR(VLOOKUP(AE1497,#REF!,1,0),"")&lt;&gt;"",1,"")</f>
        <v/>
      </c>
      <c r="BA1497" s="146" t="str">
        <f>IF(IFERROR(VLOOKUP(AE1497,#REF!,1,0),"")&lt;&gt;"",1,"")</f>
        <v/>
      </c>
      <c r="BB1497" s="146" t="str">
        <f>IF(IFERROR(VLOOKUP(AE1497,#REF!,1,0),"")&lt;&gt;"",1,"")</f>
        <v/>
      </c>
      <c r="BC1497" s="146" t="str">
        <f>IF(IFERROR(VLOOKUP(AE1497,#REF!,1,0),"")&lt;&gt;"",1,"")</f>
        <v/>
      </c>
      <c r="BD1497" s="146" t="str">
        <f>IF(IFERROR(VLOOKUP(AE1497,#REF!,1,0),"")&lt;&gt;"",1,"")</f>
        <v/>
      </c>
      <c r="BE1497" s="148">
        <f t="shared" si="494"/>
        <v>1</v>
      </c>
    </row>
    <row r="1498" spans="1:57" ht="17">
      <c r="A1498" s="137">
        <v>767</v>
      </c>
      <c r="B1498" s="137">
        <v>711322</v>
      </c>
      <c r="C1498" s="137" t="str">
        <f t="shared" si="492"/>
        <v>711322000</v>
      </c>
      <c r="D1498" s="138" t="str">
        <f t="shared" si="483"/>
        <v>71</v>
      </c>
      <c r="E1498" s="138" t="str">
        <f t="shared" si="484"/>
        <v>1</v>
      </c>
      <c r="F1498" s="138" t="str">
        <f t="shared" si="485"/>
        <v>3</v>
      </c>
      <c r="G1498" s="138" t="str">
        <f t="shared" si="486"/>
        <v>2</v>
      </c>
      <c r="H1498" s="138" t="str">
        <f t="shared" si="487"/>
        <v>2</v>
      </c>
      <c r="I1498" s="138" t="str">
        <f t="shared" si="488"/>
        <v>0</v>
      </c>
      <c r="J1498" s="138" t="str">
        <f t="shared" si="489"/>
        <v>0</v>
      </c>
      <c r="K1498" s="138" t="str">
        <f t="shared" si="490"/>
        <v>0</v>
      </c>
      <c r="L1498" s="138" t="s">
        <v>5889</v>
      </c>
      <c r="M1498" s="139" t="s">
        <v>2278</v>
      </c>
      <c r="N1498" s="139" t="s">
        <v>261</v>
      </c>
      <c r="O1498" s="141" t="s">
        <v>19</v>
      </c>
      <c r="P1498" s="141" t="s">
        <v>136</v>
      </c>
      <c r="Q1498" s="141" t="s">
        <v>8</v>
      </c>
      <c r="R1498" s="141">
        <v>1</v>
      </c>
      <c r="S1498" s="141" t="s">
        <v>138</v>
      </c>
      <c r="T1498" s="141" t="s">
        <v>138</v>
      </c>
      <c r="U1498" s="141" t="s">
        <v>15</v>
      </c>
      <c r="V1498" s="141">
        <v>6</v>
      </c>
      <c r="W1498" s="141" t="s">
        <v>2247</v>
      </c>
      <c r="X1498" s="141" t="s">
        <v>2247</v>
      </c>
      <c r="Y1498" s="141">
        <v>1</v>
      </c>
      <c r="Z1498" s="141">
        <v>2</v>
      </c>
      <c r="AA1498" s="144" t="s">
        <v>2278</v>
      </c>
      <c r="AB1498" s="144" t="s">
        <v>2278</v>
      </c>
      <c r="AC1498" s="140" t="s">
        <v>66</v>
      </c>
      <c r="AD1498" s="141" t="s">
        <v>66</v>
      </c>
      <c r="AE1498" s="144" t="s">
        <v>2278</v>
      </c>
      <c r="AF1498" s="144" t="s">
        <v>2278</v>
      </c>
      <c r="AG1498" s="134"/>
      <c r="AH1498" s="142"/>
      <c r="AI1498" s="143"/>
      <c r="AJ1498" s="143" t="b">
        <f t="shared" si="493"/>
        <v>0</v>
      </c>
      <c r="AK1498" s="143" t="str">
        <f>O1498&amp;Q1498&amp;R1498&amp;U1498&amp;V1498&amp;Y1498&amp;Z1498&amp;AC1498&amp;AD1498</f>
        <v>C11261200</v>
      </c>
      <c r="AL1498" s="40">
        <v>711322</v>
      </c>
      <c r="AM1498" s="41" t="b">
        <f>C1498&lt;&gt;AK1498</f>
        <v>1</v>
      </c>
      <c r="AN1498" s="145" t="str">
        <f>N1498&amp;AK1498</f>
        <v>J9FC11261200</v>
      </c>
      <c r="AO1498" s="145"/>
      <c r="AP1498" s="31"/>
      <c r="AQ1498" s="146"/>
      <c r="AR1498" s="146">
        <f t="shared" si="491"/>
        <v>1</v>
      </c>
      <c r="AS1498" s="146" t="str">
        <f>IF(IFERROR(VLOOKUP(AE1498,#REF!,1,0),"")&lt;&gt;"",1,"")</f>
        <v/>
      </c>
      <c r="AT1498" s="146" t="str">
        <f>IF(IFERROR(VLOOKUP(AE1498,#REF!,1,0),"")&lt;&gt;"",1,"")</f>
        <v/>
      </c>
      <c r="AU1498" s="146" t="str">
        <f>IF(IFERROR(VLOOKUP(AE1498,#REF!,1,0),"")&lt;&gt;"",1,"")</f>
        <v/>
      </c>
      <c r="AV1498" s="146" t="str">
        <f>IF(IFERROR(VLOOKUP(AE1498,#REF!,1,0),"")&lt;&gt;"",1,"")</f>
        <v/>
      </c>
      <c r="AW1498" s="146" t="str">
        <f>IF(IFERROR(VLOOKUP(AE1498,#REF!,1,0),"")&lt;&gt;"",1,"")</f>
        <v/>
      </c>
      <c r="AX1498" s="146" t="str">
        <f>IF(IFERROR(VLOOKUP(AE1498,#REF!,1,0),"")&lt;&gt;"",1,"")</f>
        <v/>
      </c>
      <c r="AY1498" s="146" t="str">
        <f>IF(IFERROR(VLOOKUP(AE1498,#REF!,1,0),"")&lt;&gt;"",1,"")</f>
        <v/>
      </c>
      <c r="AZ1498" s="146" t="str">
        <f>IF(IFERROR(VLOOKUP(AE1498,#REF!,1,0),"")&lt;&gt;"",1,"")</f>
        <v/>
      </c>
      <c r="BA1498" s="146" t="str">
        <f>IF(IFERROR(VLOOKUP(AE1498,#REF!,1,0),"")&lt;&gt;"",1,"")</f>
        <v/>
      </c>
      <c r="BB1498" s="146" t="str">
        <f>IF(IFERROR(VLOOKUP(AE1498,#REF!,1,0),"")&lt;&gt;"",1,"")</f>
        <v/>
      </c>
      <c r="BC1498" s="146" t="str">
        <f>IF(IFERROR(VLOOKUP(AE1498,#REF!,1,0),"")&lt;&gt;"",1,"")</f>
        <v/>
      </c>
      <c r="BD1498" s="146" t="str">
        <f>IF(IFERROR(VLOOKUP(AE1498,#REF!,1,0),"")&lt;&gt;"",1,"")</f>
        <v/>
      </c>
      <c r="BE1498" s="148">
        <f t="shared" si="494"/>
        <v>1</v>
      </c>
    </row>
    <row r="1499" spans="1:57" ht="17">
      <c r="A1499" s="137">
        <v>768</v>
      </c>
      <c r="B1499" s="137">
        <v>711323</v>
      </c>
      <c r="C1499" s="137" t="str">
        <f t="shared" si="492"/>
        <v>711323000</v>
      </c>
      <c r="D1499" s="138" t="str">
        <f t="shared" si="483"/>
        <v>71</v>
      </c>
      <c r="E1499" s="138" t="str">
        <f t="shared" si="484"/>
        <v>1</v>
      </c>
      <c r="F1499" s="138" t="str">
        <f t="shared" si="485"/>
        <v>3</v>
      </c>
      <c r="G1499" s="138" t="str">
        <f t="shared" si="486"/>
        <v>2</v>
      </c>
      <c r="H1499" s="138" t="str">
        <f t="shared" si="487"/>
        <v>3</v>
      </c>
      <c r="I1499" s="138" t="str">
        <f t="shared" si="488"/>
        <v>0</v>
      </c>
      <c r="J1499" s="138" t="str">
        <f t="shared" si="489"/>
        <v>0</v>
      </c>
      <c r="K1499" s="138" t="str">
        <f t="shared" si="490"/>
        <v>0</v>
      </c>
      <c r="L1499" s="138" t="s">
        <v>5890</v>
      </c>
      <c r="M1499" s="139" t="s">
        <v>2279</v>
      </c>
      <c r="N1499" s="139" t="s">
        <v>261</v>
      </c>
      <c r="O1499" s="141" t="s">
        <v>19</v>
      </c>
      <c r="P1499" s="141" t="s">
        <v>136</v>
      </c>
      <c r="Q1499" s="141" t="s">
        <v>8</v>
      </c>
      <c r="R1499" s="141">
        <v>1</v>
      </c>
      <c r="S1499" s="141" t="s">
        <v>138</v>
      </c>
      <c r="T1499" s="141" t="s">
        <v>138</v>
      </c>
      <c r="U1499" s="141" t="s">
        <v>15</v>
      </c>
      <c r="V1499" s="141">
        <v>6</v>
      </c>
      <c r="W1499" s="141" t="s">
        <v>2247</v>
      </c>
      <c r="X1499" s="141" t="s">
        <v>2247</v>
      </c>
      <c r="Y1499" s="141">
        <v>1</v>
      </c>
      <c r="Z1499" s="140" t="s">
        <v>21</v>
      </c>
      <c r="AA1499" s="144" t="s">
        <v>2279</v>
      </c>
      <c r="AB1499" s="144" t="s">
        <v>2279</v>
      </c>
      <c r="AC1499" s="140" t="s">
        <v>66</v>
      </c>
      <c r="AD1499" s="141" t="s">
        <v>66</v>
      </c>
      <c r="AE1499" s="144" t="s">
        <v>2279</v>
      </c>
      <c r="AF1499" s="144" t="s">
        <v>2279</v>
      </c>
      <c r="AG1499" s="134"/>
      <c r="AH1499" s="142"/>
      <c r="AI1499" s="143"/>
      <c r="AJ1499" s="143" t="b">
        <f t="shared" si="493"/>
        <v>0</v>
      </c>
      <c r="AK1499" s="143" t="str">
        <f>O1499&amp;Q1499&amp;R1499&amp;U1499&amp;V1499&amp;Y1499&amp;Z1499&amp;AC1499&amp;AD1499</f>
        <v>C11261300</v>
      </c>
      <c r="AL1499" s="40">
        <v>711323</v>
      </c>
      <c r="AM1499" s="41" t="b">
        <f>C1499&lt;&gt;AK1499</f>
        <v>1</v>
      </c>
      <c r="AN1499" s="145" t="str">
        <f>N1499&amp;AK1499</f>
        <v>J9FC11261300</v>
      </c>
      <c r="AO1499" s="145"/>
      <c r="AP1499" s="31"/>
      <c r="AQ1499" s="146"/>
      <c r="AR1499" s="146">
        <f t="shared" si="491"/>
        <v>1</v>
      </c>
      <c r="AS1499" s="146" t="str">
        <f>IF(IFERROR(VLOOKUP(AE1499,#REF!,1,0),"")&lt;&gt;"",1,"")</f>
        <v/>
      </c>
      <c r="AT1499" s="146" t="str">
        <f>IF(IFERROR(VLOOKUP(AE1499,#REF!,1,0),"")&lt;&gt;"",1,"")</f>
        <v/>
      </c>
      <c r="AU1499" s="146" t="str">
        <f>IF(IFERROR(VLOOKUP(AE1499,#REF!,1,0),"")&lt;&gt;"",1,"")</f>
        <v/>
      </c>
      <c r="AV1499" s="146" t="str">
        <f>IF(IFERROR(VLOOKUP(AE1499,#REF!,1,0),"")&lt;&gt;"",1,"")</f>
        <v/>
      </c>
      <c r="AW1499" s="146" t="str">
        <f>IF(IFERROR(VLOOKUP(AE1499,#REF!,1,0),"")&lt;&gt;"",1,"")</f>
        <v/>
      </c>
      <c r="AX1499" s="146" t="str">
        <f>IF(IFERROR(VLOOKUP(AE1499,#REF!,1,0),"")&lt;&gt;"",1,"")</f>
        <v/>
      </c>
      <c r="AY1499" s="146" t="str">
        <f>IF(IFERROR(VLOOKUP(AE1499,#REF!,1,0),"")&lt;&gt;"",1,"")</f>
        <v/>
      </c>
      <c r="AZ1499" s="146" t="str">
        <f>IF(IFERROR(VLOOKUP(AE1499,#REF!,1,0),"")&lt;&gt;"",1,"")</f>
        <v/>
      </c>
      <c r="BA1499" s="146" t="str">
        <f>IF(IFERROR(VLOOKUP(AE1499,#REF!,1,0),"")&lt;&gt;"",1,"")</f>
        <v/>
      </c>
      <c r="BB1499" s="146" t="str">
        <f>IF(IFERROR(VLOOKUP(AE1499,#REF!,1,0),"")&lt;&gt;"",1,"")</f>
        <v/>
      </c>
      <c r="BC1499" s="146" t="str">
        <f>IF(IFERROR(VLOOKUP(AE1499,#REF!,1,0),"")&lt;&gt;"",1,"")</f>
        <v/>
      </c>
      <c r="BD1499" s="146" t="str">
        <f>IF(IFERROR(VLOOKUP(AE1499,#REF!,1,0),"")&lt;&gt;"",1,"")</f>
        <v/>
      </c>
      <c r="BE1499" s="148">
        <f t="shared" si="494"/>
        <v>1</v>
      </c>
    </row>
    <row r="1500" spans="1:57" ht="17">
      <c r="A1500" s="137">
        <v>769</v>
      </c>
      <c r="B1500" s="137">
        <v>711324</v>
      </c>
      <c r="C1500" s="137" t="str">
        <f t="shared" si="492"/>
        <v>711324000</v>
      </c>
      <c r="D1500" s="138" t="str">
        <f t="shared" si="483"/>
        <v>71</v>
      </c>
      <c r="E1500" s="138" t="str">
        <f t="shared" si="484"/>
        <v>1</v>
      </c>
      <c r="F1500" s="138" t="str">
        <f t="shared" si="485"/>
        <v>3</v>
      </c>
      <c r="G1500" s="138" t="str">
        <f t="shared" si="486"/>
        <v>2</v>
      </c>
      <c r="H1500" s="138" t="str">
        <f t="shared" si="487"/>
        <v>4</v>
      </c>
      <c r="I1500" s="138" t="str">
        <f t="shared" si="488"/>
        <v>0</v>
      </c>
      <c r="J1500" s="138" t="str">
        <f t="shared" si="489"/>
        <v>0</v>
      </c>
      <c r="K1500" s="138" t="str">
        <f t="shared" si="490"/>
        <v>0</v>
      </c>
      <c r="L1500" s="138" t="s">
        <v>5891</v>
      </c>
      <c r="M1500" s="139" t="s">
        <v>2280</v>
      </c>
      <c r="N1500" s="139" t="s">
        <v>261</v>
      </c>
      <c r="O1500" s="141" t="s">
        <v>19</v>
      </c>
      <c r="P1500" s="141" t="s">
        <v>136</v>
      </c>
      <c r="Q1500" s="141" t="s">
        <v>8</v>
      </c>
      <c r="R1500" s="141">
        <v>1</v>
      </c>
      <c r="S1500" s="141" t="s">
        <v>138</v>
      </c>
      <c r="T1500" s="141" t="s">
        <v>138</v>
      </c>
      <c r="U1500" s="141" t="s">
        <v>15</v>
      </c>
      <c r="V1500" s="141">
        <v>6</v>
      </c>
      <c r="W1500" s="141" t="s">
        <v>2247</v>
      </c>
      <c r="X1500" s="141" t="s">
        <v>2247</v>
      </c>
      <c r="Y1500" s="141">
        <v>1</v>
      </c>
      <c r="Z1500" s="140" t="s">
        <v>27</v>
      </c>
      <c r="AA1500" s="140" t="s">
        <v>2280</v>
      </c>
      <c r="AB1500" s="140" t="s">
        <v>2280</v>
      </c>
      <c r="AC1500" s="140" t="s">
        <v>66</v>
      </c>
      <c r="AD1500" s="141" t="s">
        <v>66</v>
      </c>
      <c r="AE1500" s="144" t="s">
        <v>2280</v>
      </c>
      <c r="AF1500" s="144" t="s">
        <v>2280</v>
      </c>
      <c r="AG1500" s="134"/>
      <c r="AH1500" s="142"/>
      <c r="AI1500" s="143"/>
      <c r="AJ1500" s="143" t="b">
        <f t="shared" si="493"/>
        <v>0</v>
      </c>
      <c r="AK1500" s="143" t="str">
        <f>O1500&amp;Q1500&amp;R1500&amp;U1500&amp;V1500&amp;Y1500&amp;Z1500&amp;AC1500&amp;AD1500</f>
        <v>C11261400</v>
      </c>
      <c r="AL1500" s="40">
        <v>711324</v>
      </c>
      <c r="AM1500" s="41" t="b">
        <f>C1500&lt;&gt;AK1500</f>
        <v>1</v>
      </c>
      <c r="AN1500" s="145" t="str">
        <f>N1500&amp;AK1500</f>
        <v>J9FC11261400</v>
      </c>
      <c r="AO1500" s="145"/>
      <c r="AP1500" s="31"/>
      <c r="AQ1500" s="146"/>
      <c r="AR1500" s="146">
        <f t="shared" si="491"/>
        <v>1</v>
      </c>
      <c r="AS1500" s="146" t="str">
        <f>IF(IFERROR(VLOOKUP(AE1500,#REF!,1,0),"")&lt;&gt;"",1,"")</f>
        <v/>
      </c>
      <c r="AT1500" s="146" t="str">
        <f>IF(IFERROR(VLOOKUP(AE1500,#REF!,1,0),"")&lt;&gt;"",1,"")</f>
        <v/>
      </c>
      <c r="AU1500" s="146" t="str">
        <f>IF(IFERROR(VLOOKUP(AE1500,#REF!,1,0),"")&lt;&gt;"",1,"")</f>
        <v/>
      </c>
      <c r="AV1500" s="146" t="str">
        <f>IF(IFERROR(VLOOKUP(AE1500,#REF!,1,0),"")&lt;&gt;"",1,"")</f>
        <v/>
      </c>
      <c r="AW1500" s="146" t="str">
        <f>IF(IFERROR(VLOOKUP(AE1500,#REF!,1,0),"")&lt;&gt;"",1,"")</f>
        <v/>
      </c>
      <c r="AX1500" s="146" t="str">
        <f>IF(IFERROR(VLOOKUP(AE1500,#REF!,1,0),"")&lt;&gt;"",1,"")</f>
        <v/>
      </c>
      <c r="AY1500" s="146" t="str">
        <f>IF(IFERROR(VLOOKUP(AE1500,#REF!,1,0),"")&lt;&gt;"",1,"")</f>
        <v/>
      </c>
      <c r="AZ1500" s="146" t="str">
        <f>IF(IFERROR(VLOOKUP(AE1500,#REF!,1,0),"")&lt;&gt;"",1,"")</f>
        <v/>
      </c>
      <c r="BA1500" s="146" t="str">
        <f>IF(IFERROR(VLOOKUP(AE1500,#REF!,1,0),"")&lt;&gt;"",1,"")</f>
        <v/>
      </c>
      <c r="BB1500" s="146" t="str">
        <f>IF(IFERROR(VLOOKUP(AE1500,#REF!,1,0),"")&lt;&gt;"",1,"")</f>
        <v/>
      </c>
      <c r="BC1500" s="146" t="str">
        <f>IF(IFERROR(VLOOKUP(AE1500,#REF!,1,0),"")&lt;&gt;"",1,"")</f>
        <v/>
      </c>
      <c r="BD1500" s="146" t="str">
        <f>IF(IFERROR(VLOOKUP(AE1500,#REF!,1,0),"")&lt;&gt;"",1,"")</f>
        <v/>
      </c>
      <c r="BE1500" s="148">
        <f t="shared" si="494"/>
        <v>1</v>
      </c>
    </row>
    <row r="1501" spans="1:57" ht="16">
      <c r="A1501" s="33">
        <v>1788</v>
      </c>
      <c r="B1501" s="33">
        <v>741312</v>
      </c>
      <c r="C1501" s="33" t="str">
        <f t="shared" si="492"/>
        <v>741312000</v>
      </c>
      <c r="D1501" s="34" t="str">
        <f t="shared" si="483"/>
        <v>74</v>
      </c>
      <c r="E1501" s="34" t="str">
        <f t="shared" si="484"/>
        <v>1</v>
      </c>
      <c r="F1501" s="34" t="str">
        <f t="shared" si="485"/>
        <v>3</v>
      </c>
      <c r="G1501" s="34" t="str">
        <f t="shared" si="486"/>
        <v>1</v>
      </c>
      <c r="H1501" s="34" t="str">
        <f t="shared" si="487"/>
        <v>2</v>
      </c>
      <c r="I1501" s="34" t="str">
        <f t="shared" si="488"/>
        <v>0</v>
      </c>
      <c r="J1501" s="34" t="str">
        <f t="shared" si="489"/>
        <v>0</v>
      </c>
      <c r="K1501" s="34" t="str">
        <f t="shared" si="490"/>
        <v>0</v>
      </c>
      <c r="L1501" s="34" t="s">
        <v>5892</v>
      </c>
      <c r="M1501" s="35" t="s">
        <v>2281</v>
      </c>
      <c r="N1501" s="35" t="s">
        <v>261</v>
      </c>
      <c r="O1501" s="37" t="s">
        <v>19</v>
      </c>
      <c r="P1501" s="55" t="s">
        <v>136</v>
      </c>
      <c r="Q1501" s="55" t="s">
        <v>8</v>
      </c>
      <c r="R1501" s="55">
        <v>1</v>
      </c>
      <c r="S1501" s="55" t="s">
        <v>138</v>
      </c>
      <c r="T1501" s="55" t="s">
        <v>138</v>
      </c>
      <c r="U1501" s="55" t="s">
        <v>15</v>
      </c>
      <c r="V1501" s="37">
        <v>6</v>
      </c>
      <c r="W1501" s="55" t="s">
        <v>2247</v>
      </c>
      <c r="X1501" s="55" t="s">
        <v>2247</v>
      </c>
      <c r="Y1501" s="37">
        <v>1</v>
      </c>
      <c r="Z1501" s="58" t="s">
        <v>27</v>
      </c>
      <c r="AA1501" s="58" t="s">
        <v>2280</v>
      </c>
      <c r="AB1501" s="58" t="s">
        <v>2280</v>
      </c>
      <c r="AC1501" s="58" t="s">
        <v>8</v>
      </c>
      <c r="AD1501" s="55">
        <v>1</v>
      </c>
      <c r="AE1501" s="42" t="s">
        <v>2281</v>
      </c>
      <c r="AF1501" s="42" t="s">
        <v>2281</v>
      </c>
      <c r="AG1501" s="27"/>
      <c r="AH1501" s="30" t="s">
        <v>8</v>
      </c>
      <c r="AI1501" s="39"/>
      <c r="AJ1501" s="39" t="b">
        <f t="shared" si="493"/>
        <v>0</v>
      </c>
      <c r="AK1501" s="39" t="str">
        <f>O1501&amp;Q1501&amp;R1501&amp;U1501&amp;V1501&amp;Y1501&amp;Z1501&amp;AC1501&amp;AD1501</f>
        <v>C11261411</v>
      </c>
      <c r="AL1501" s="40">
        <v>741312</v>
      </c>
      <c r="AM1501" s="41" t="b">
        <f>C1501&lt;&gt;AK1501</f>
        <v>1</v>
      </c>
      <c r="AN1501" s="30" t="str">
        <f>N1501&amp;AK1501</f>
        <v>J9FC11261411</v>
      </c>
      <c r="AO1501" s="30"/>
      <c r="AP1501" s="31"/>
      <c r="AQ1501" s="31"/>
      <c r="AR1501" s="31">
        <f t="shared" si="491"/>
        <v>1</v>
      </c>
      <c r="AS1501" s="31" t="str">
        <f>IF(IFERROR(VLOOKUP(AE1501,#REF!,1,0),"")&lt;&gt;"",1,"")</f>
        <v/>
      </c>
      <c r="AT1501" s="31" t="str">
        <f>IF(IFERROR(VLOOKUP(AE1501,#REF!,1,0),"")&lt;&gt;"",1,"")</f>
        <v/>
      </c>
      <c r="AU1501" s="31" t="str">
        <f>IF(IFERROR(VLOOKUP(AE1501,#REF!,1,0),"")&lt;&gt;"",1,"")</f>
        <v/>
      </c>
      <c r="AV1501" s="31" t="str">
        <f>IF(IFERROR(VLOOKUP(AE1501,#REF!,1,0),"")&lt;&gt;"",1,"")</f>
        <v/>
      </c>
      <c r="AW1501" s="31" t="str">
        <f>IF(IFERROR(VLOOKUP(AE1501,#REF!,1,0),"")&lt;&gt;"",1,"")</f>
        <v/>
      </c>
      <c r="AX1501" s="31" t="str">
        <f>IF(IFERROR(VLOOKUP(AE1501,#REF!,1,0),"")&lt;&gt;"",1,"")</f>
        <v/>
      </c>
      <c r="AY1501" s="31" t="str">
        <f>IF(IFERROR(VLOOKUP(AE1501,#REF!,1,0),"")&lt;&gt;"",1,"")</f>
        <v/>
      </c>
      <c r="AZ1501" s="31" t="str">
        <f>IF(IFERROR(VLOOKUP(AE1501,#REF!,1,0),"")&lt;&gt;"",1,"")</f>
        <v/>
      </c>
      <c r="BA1501" s="31" t="str">
        <f>IF(IFERROR(VLOOKUP(AE1501,#REF!,1,0),"")&lt;&gt;"",1,"")</f>
        <v/>
      </c>
      <c r="BB1501" s="31" t="str">
        <f>IF(IFERROR(VLOOKUP(AE1501,#REF!,1,0),"")&lt;&gt;"",1,"")</f>
        <v/>
      </c>
      <c r="BC1501" s="31" t="str">
        <f>IF(IFERROR(VLOOKUP(AE1501,#REF!,1,0),"")&lt;&gt;"",1,"")</f>
        <v/>
      </c>
      <c r="BD1501" s="31" t="str">
        <f>IF(IFERROR(VLOOKUP(AE1501,#REF!,1,0),"")&lt;&gt;"",1,"")</f>
        <v/>
      </c>
      <c r="BE1501" s="32">
        <f t="shared" si="494"/>
        <v>1</v>
      </c>
    </row>
    <row r="1502" spans="1:57" ht="17">
      <c r="A1502" s="137">
        <v>770</v>
      </c>
      <c r="B1502" s="137">
        <v>711325</v>
      </c>
      <c r="C1502" s="137" t="str">
        <f t="shared" si="492"/>
        <v>711325000</v>
      </c>
      <c r="D1502" s="138" t="str">
        <f t="shared" si="483"/>
        <v>71</v>
      </c>
      <c r="E1502" s="138" t="str">
        <f t="shared" si="484"/>
        <v>1</v>
      </c>
      <c r="F1502" s="138" t="str">
        <f t="shared" si="485"/>
        <v>3</v>
      </c>
      <c r="G1502" s="138" t="str">
        <f t="shared" si="486"/>
        <v>2</v>
      </c>
      <c r="H1502" s="138" t="str">
        <f t="shared" si="487"/>
        <v>5</v>
      </c>
      <c r="I1502" s="138" t="str">
        <f t="shared" si="488"/>
        <v>0</v>
      </c>
      <c r="J1502" s="138" t="str">
        <f t="shared" si="489"/>
        <v>0</v>
      </c>
      <c r="K1502" s="138" t="str">
        <f t="shared" si="490"/>
        <v>0</v>
      </c>
      <c r="L1502" s="138" t="s">
        <v>5893</v>
      </c>
      <c r="M1502" s="139" t="s">
        <v>2282</v>
      </c>
      <c r="N1502" s="139" t="s">
        <v>261</v>
      </c>
      <c r="O1502" s="141" t="s">
        <v>19</v>
      </c>
      <c r="P1502" s="141" t="s">
        <v>136</v>
      </c>
      <c r="Q1502" s="141" t="s">
        <v>8</v>
      </c>
      <c r="R1502" s="141">
        <v>1</v>
      </c>
      <c r="S1502" s="141" t="s">
        <v>138</v>
      </c>
      <c r="T1502" s="141" t="s">
        <v>138</v>
      </c>
      <c r="U1502" s="141" t="s">
        <v>15</v>
      </c>
      <c r="V1502" s="141">
        <v>6</v>
      </c>
      <c r="W1502" s="141" t="s">
        <v>2247</v>
      </c>
      <c r="X1502" s="141" t="s">
        <v>2247</v>
      </c>
      <c r="Y1502" s="141">
        <v>1</v>
      </c>
      <c r="Z1502" s="140" t="s">
        <v>31</v>
      </c>
      <c r="AA1502" s="140" t="s">
        <v>2282</v>
      </c>
      <c r="AB1502" s="140" t="s">
        <v>2282</v>
      </c>
      <c r="AC1502" s="140" t="s">
        <v>66</v>
      </c>
      <c r="AD1502" s="141" t="s">
        <v>66</v>
      </c>
      <c r="AE1502" s="144" t="s">
        <v>2282</v>
      </c>
      <c r="AF1502" s="144" t="s">
        <v>2282</v>
      </c>
      <c r="AG1502" s="134"/>
      <c r="AH1502" s="142"/>
      <c r="AI1502" s="143"/>
      <c r="AJ1502" s="143" t="b">
        <f t="shared" si="493"/>
        <v>0</v>
      </c>
      <c r="AK1502" s="143" t="str">
        <f>O1502&amp;Q1502&amp;R1502&amp;U1502&amp;V1502&amp;Y1502&amp;Z1502&amp;AC1502&amp;AD1502</f>
        <v>C11261500</v>
      </c>
      <c r="AL1502" s="40">
        <v>711325</v>
      </c>
      <c r="AM1502" s="41" t="b">
        <f>C1502&lt;&gt;AK1502</f>
        <v>1</v>
      </c>
      <c r="AN1502" s="145" t="str">
        <f>N1502&amp;AK1502</f>
        <v>J9FC11261500</v>
      </c>
      <c r="AO1502" s="145"/>
      <c r="AP1502" s="31"/>
      <c r="AQ1502" s="146"/>
      <c r="AR1502" s="146">
        <f t="shared" si="491"/>
        <v>1</v>
      </c>
      <c r="AS1502" s="146" t="str">
        <f>IF(IFERROR(VLOOKUP(AE1502,#REF!,1,0),"")&lt;&gt;"",1,"")</f>
        <v/>
      </c>
      <c r="AT1502" s="146" t="str">
        <f>IF(IFERROR(VLOOKUP(AE1502,#REF!,1,0),"")&lt;&gt;"",1,"")</f>
        <v/>
      </c>
      <c r="AU1502" s="146" t="str">
        <f>IF(IFERROR(VLOOKUP(AE1502,#REF!,1,0),"")&lt;&gt;"",1,"")</f>
        <v/>
      </c>
      <c r="AV1502" s="146" t="str">
        <f>IF(IFERROR(VLOOKUP(AE1502,#REF!,1,0),"")&lt;&gt;"",1,"")</f>
        <v/>
      </c>
      <c r="AW1502" s="146" t="str">
        <f>IF(IFERROR(VLOOKUP(AE1502,#REF!,1,0),"")&lt;&gt;"",1,"")</f>
        <v/>
      </c>
      <c r="AX1502" s="146" t="str">
        <f>IF(IFERROR(VLOOKUP(AE1502,#REF!,1,0),"")&lt;&gt;"",1,"")</f>
        <v/>
      </c>
      <c r="AY1502" s="146" t="str">
        <f>IF(IFERROR(VLOOKUP(AE1502,#REF!,1,0),"")&lt;&gt;"",1,"")</f>
        <v/>
      </c>
      <c r="AZ1502" s="146" t="str">
        <f>IF(IFERROR(VLOOKUP(AE1502,#REF!,1,0),"")&lt;&gt;"",1,"")</f>
        <v/>
      </c>
      <c r="BA1502" s="146" t="str">
        <f>IF(IFERROR(VLOOKUP(AE1502,#REF!,1,0),"")&lt;&gt;"",1,"")</f>
        <v/>
      </c>
      <c r="BB1502" s="146" t="str">
        <f>IF(IFERROR(VLOOKUP(AE1502,#REF!,1,0),"")&lt;&gt;"",1,"")</f>
        <v/>
      </c>
      <c r="BC1502" s="146" t="str">
        <f>IF(IFERROR(VLOOKUP(AE1502,#REF!,1,0),"")&lt;&gt;"",1,"")</f>
        <v/>
      </c>
      <c r="BD1502" s="146" t="str">
        <f>IF(IFERROR(VLOOKUP(AE1502,#REF!,1,0),"")&lt;&gt;"",1,"")</f>
        <v/>
      </c>
      <c r="BE1502" s="148">
        <f t="shared" si="494"/>
        <v>1</v>
      </c>
    </row>
    <row r="1503" spans="1:57" ht="16">
      <c r="A1503" s="33">
        <v>1748</v>
      </c>
      <c r="B1503" s="33">
        <v>741192</v>
      </c>
      <c r="C1503" s="33" t="str">
        <f t="shared" si="492"/>
        <v>741192000</v>
      </c>
      <c r="D1503" s="34" t="str">
        <f t="shared" si="483"/>
        <v>74</v>
      </c>
      <c r="E1503" s="34" t="str">
        <f t="shared" si="484"/>
        <v>1</v>
      </c>
      <c r="F1503" s="34" t="str">
        <f t="shared" si="485"/>
        <v>1</v>
      </c>
      <c r="G1503" s="34" t="str">
        <f t="shared" si="486"/>
        <v>9</v>
      </c>
      <c r="H1503" s="34" t="str">
        <f t="shared" si="487"/>
        <v>2</v>
      </c>
      <c r="I1503" s="34" t="str">
        <f t="shared" si="488"/>
        <v>0</v>
      </c>
      <c r="J1503" s="34" t="str">
        <f t="shared" si="489"/>
        <v>0</v>
      </c>
      <c r="K1503" s="34" t="str">
        <f t="shared" si="490"/>
        <v>0</v>
      </c>
      <c r="L1503" s="34" t="s">
        <v>5894</v>
      </c>
      <c r="M1503" s="35" t="s">
        <v>2283</v>
      </c>
      <c r="N1503" s="35" t="s">
        <v>261</v>
      </c>
      <c r="O1503" s="37" t="s">
        <v>19</v>
      </c>
      <c r="P1503" s="55" t="s">
        <v>136</v>
      </c>
      <c r="Q1503" s="55" t="s">
        <v>8</v>
      </c>
      <c r="R1503" s="55">
        <v>1</v>
      </c>
      <c r="S1503" s="55" t="s">
        <v>138</v>
      </c>
      <c r="T1503" s="55" t="s">
        <v>138</v>
      </c>
      <c r="U1503" s="55" t="s">
        <v>15</v>
      </c>
      <c r="V1503" s="37">
        <v>6</v>
      </c>
      <c r="W1503" s="55" t="s">
        <v>2247</v>
      </c>
      <c r="X1503" s="55" t="s">
        <v>2247</v>
      </c>
      <c r="Y1503" s="37">
        <v>1</v>
      </c>
      <c r="Z1503" s="58" t="s">
        <v>31</v>
      </c>
      <c r="AA1503" s="58" t="s">
        <v>2282</v>
      </c>
      <c r="AB1503" s="58" t="s">
        <v>2282</v>
      </c>
      <c r="AC1503" s="58" t="s">
        <v>8</v>
      </c>
      <c r="AD1503" s="55">
        <v>1</v>
      </c>
      <c r="AE1503" s="42" t="s">
        <v>2283</v>
      </c>
      <c r="AF1503" s="42" t="s">
        <v>2283</v>
      </c>
      <c r="AG1503" s="27"/>
      <c r="AH1503" s="30" t="s">
        <v>8</v>
      </c>
      <c r="AI1503" s="39"/>
      <c r="AJ1503" s="39" t="b">
        <f t="shared" si="493"/>
        <v>0</v>
      </c>
      <c r="AK1503" s="39" t="str">
        <f>O1503&amp;Q1503&amp;R1503&amp;U1503&amp;V1503&amp;Y1503&amp;Z1503&amp;AC1503&amp;AD1503</f>
        <v>C11261511</v>
      </c>
      <c r="AL1503" s="40">
        <v>741192</v>
      </c>
      <c r="AM1503" s="41" t="b">
        <f>C1503&lt;&gt;AK1503</f>
        <v>1</v>
      </c>
      <c r="AN1503" s="30" t="str">
        <f>N1503&amp;AK1503</f>
        <v>J9FC11261511</v>
      </c>
      <c r="AO1503" s="30"/>
      <c r="AP1503" s="31"/>
      <c r="AQ1503" s="31"/>
      <c r="AR1503" s="31">
        <f t="shared" si="491"/>
        <v>1</v>
      </c>
      <c r="AS1503" s="31" t="str">
        <f>IF(IFERROR(VLOOKUP(AE1503,#REF!,1,0),"")&lt;&gt;"",1,"")</f>
        <v/>
      </c>
      <c r="AT1503" s="31" t="str">
        <f>IF(IFERROR(VLOOKUP(AE1503,#REF!,1,0),"")&lt;&gt;"",1,"")</f>
        <v/>
      </c>
      <c r="AU1503" s="31" t="str">
        <f>IF(IFERROR(VLOOKUP(AE1503,#REF!,1,0),"")&lt;&gt;"",1,"")</f>
        <v/>
      </c>
      <c r="AV1503" s="31" t="str">
        <f>IF(IFERROR(VLOOKUP(AE1503,#REF!,1,0),"")&lt;&gt;"",1,"")</f>
        <v/>
      </c>
      <c r="AW1503" s="31" t="str">
        <f>IF(IFERROR(VLOOKUP(AE1503,#REF!,1,0),"")&lt;&gt;"",1,"")</f>
        <v/>
      </c>
      <c r="AX1503" s="31" t="str">
        <f>IF(IFERROR(VLOOKUP(AE1503,#REF!,1,0),"")&lt;&gt;"",1,"")</f>
        <v/>
      </c>
      <c r="AY1503" s="31" t="str">
        <f>IF(IFERROR(VLOOKUP(AE1503,#REF!,1,0),"")&lt;&gt;"",1,"")</f>
        <v/>
      </c>
      <c r="AZ1503" s="31" t="str">
        <f>IF(IFERROR(VLOOKUP(AE1503,#REF!,1,0),"")&lt;&gt;"",1,"")</f>
        <v/>
      </c>
      <c r="BA1503" s="31" t="str">
        <f>IF(IFERROR(VLOOKUP(AE1503,#REF!,1,0),"")&lt;&gt;"",1,"")</f>
        <v/>
      </c>
      <c r="BB1503" s="31" t="str">
        <f>IF(IFERROR(VLOOKUP(AE1503,#REF!,1,0),"")&lt;&gt;"",1,"")</f>
        <v/>
      </c>
      <c r="BC1503" s="31" t="str">
        <f>IF(IFERROR(VLOOKUP(AE1503,#REF!,1,0),"")&lt;&gt;"",1,"")</f>
        <v/>
      </c>
      <c r="BD1503" s="31" t="str">
        <f>IF(IFERROR(VLOOKUP(AE1503,#REF!,1,0),"")&lt;&gt;"",1,"")</f>
        <v/>
      </c>
      <c r="BE1503" s="32">
        <f t="shared" si="494"/>
        <v>1</v>
      </c>
    </row>
    <row r="1504" spans="1:57" ht="16">
      <c r="A1504" s="43">
        <v>771</v>
      </c>
      <c r="B1504" s="43">
        <v>711329</v>
      </c>
      <c r="C1504" s="43" t="str">
        <f t="shared" si="492"/>
        <v>711329000</v>
      </c>
      <c r="D1504" s="44" t="str">
        <f t="shared" si="483"/>
        <v>71</v>
      </c>
      <c r="E1504" s="44" t="str">
        <f t="shared" si="484"/>
        <v>1</v>
      </c>
      <c r="F1504" s="44" t="str">
        <f t="shared" si="485"/>
        <v>3</v>
      </c>
      <c r="G1504" s="44" t="str">
        <f t="shared" si="486"/>
        <v>2</v>
      </c>
      <c r="H1504" s="44" t="str">
        <f t="shared" si="487"/>
        <v>9</v>
      </c>
      <c r="I1504" s="44" t="str">
        <f t="shared" si="488"/>
        <v>0</v>
      </c>
      <c r="J1504" s="44" t="str">
        <f t="shared" si="489"/>
        <v>0</v>
      </c>
      <c r="K1504" s="44" t="str">
        <f t="shared" si="490"/>
        <v>0</v>
      </c>
      <c r="L1504" s="44"/>
      <c r="M1504" s="45" t="s">
        <v>2284</v>
      </c>
      <c r="N1504" s="45"/>
      <c r="O1504" s="46" t="s">
        <v>19</v>
      </c>
      <c r="P1504" s="47" t="s">
        <v>136</v>
      </c>
      <c r="Q1504" s="46" t="s">
        <v>8</v>
      </c>
      <c r="R1504" s="47"/>
      <c r="S1504" s="47" t="s">
        <v>138</v>
      </c>
      <c r="T1504" s="60" t="s">
        <v>138</v>
      </c>
      <c r="U1504" s="46" t="s">
        <v>15</v>
      </c>
      <c r="V1504" s="48">
        <v>6</v>
      </c>
      <c r="W1504" s="47"/>
      <c r="X1504" s="47" t="s">
        <v>2247</v>
      </c>
      <c r="Y1504" s="46">
        <v>1</v>
      </c>
      <c r="Z1504" s="49">
        <v>5</v>
      </c>
      <c r="AA1504" s="49"/>
      <c r="AB1504" s="49" t="s">
        <v>2284</v>
      </c>
      <c r="AC1504" s="49" t="s">
        <v>66</v>
      </c>
      <c r="AD1504" s="47" t="s">
        <v>66</v>
      </c>
      <c r="AE1504" s="50" t="s">
        <v>2284</v>
      </c>
      <c r="AF1504" s="51"/>
      <c r="AG1504" s="51" t="s">
        <v>8</v>
      </c>
      <c r="AH1504" s="52"/>
      <c r="AI1504" s="39"/>
      <c r="AJ1504" s="39"/>
      <c r="AK1504" s="39" t="e">
        <f>O1504&amp;Q1504&amp;#REF!&amp;U1504&amp;V1504&amp;Y1504&amp;Z1504&amp;AC1504&amp;AD1504</f>
        <v>#REF!</v>
      </c>
      <c r="AL1504" s="43">
        <v>711329</v>
      </c>
      <c r="AM1504" s="44" t="e">
        <f>C1504&lt;&gt;AK1504</f>
        <v>#REF!</v>
      </c>
      <c r="AN1504" s="52"/>
      <c r="AO1504" s="52"/>
      <c r="AP1504" s="53"/>
      <c r="AQ1504" s="53"/>
      <c r="AR1504" s="53">
        <f t="shared" si="491"/>
        <v>1</v>
      </c>
      <c r="AS1504" s="53" t="str">
        <f>IF(IFERROR(VLOOKUP(AE1504,#REF!,1,0),"")&lt;&gt;"",1,"")</f>
        <v/>
      </c>
      <c r="AT1504" s="53" t="str">
        <f>IF(IFERROR(VLOOKUP(AE1504,#REF!,1,0),"")&lt;&gt;"",1,"")</f>
        <v/>
      </c>
      <c r="AU1504" s="53" t="str">
        <f>IF(IFERROR(VLOOKUP(AE1504,#REF!,1,0),"")&lt;&gt;"",1,"")</f>
        <v/>
      </c>
      <c r="AV1504" s="53" t="str">
        <f>IF(IFERROR(VLOOKUP(AE1504,#REF!,1,0),"")&lt;&gt;"",1,"")</f>
        <v/>
      </c>
      <c r="AW1504" s="53" t="str">
        <f>IF(IFERROR(VLOOKUP(AE1504,#REF!,1,0),"")&lt;&gt;"",1,"")</f>
        <v/>
      </c>
      <c r="AX1504" s="53" t="str">
        <f>IF(IFERROR(VLOOKUP(AE1504,#REF!,1,0),"")&lt;&gt;"",1,"")</f>
        <v/>
      </c>
      <c r="AY1504" s="53" t="str">
        <f>IF(IFERROR(VLOOKUP(AE1504,#REF!,1,0),"")&lt;&gt;"",1,"")</f>
        <v/>
      </c>
      <c r="AZ1504" s="53" t="str">
        <f>IF(IFERROR(VLOOKUP(AE1504,#REF!,1,0),"")&lt;&gt;"",1,"")</f>
        <v/>
      </c>
      <c r="BA1504" s="53" t="str">
        <f>IF(IFERROR(VLOOKUP(AE1504,#REF!,1,0),"")&lt;&gt;"",1,"")</f>
        <v/>
      </c>
      <c r="BB1504" s="53" t="str">
        <f>IF(IFERROR(VLOOKUP(AE1504,#REF!,1,0),"")&lt;&gt;"",1,"")</f>
        <v/>
      </c>
      <c r="BC1504" s="53" t="str">
        <f>IF(IFERROR(VLOOKUP(AE1504,#REF!,1,0),"")&lt;&gt;"",1,"")</f>
        <v/>
      </c>
      <c r="BD1504" s="53" t="str">
        <f>IF(IFERROR(VLOOKUP(AE1504,#REF!,1,0),"")&lt;&gt;"",1,"")</f>
        <v/>
      </c>
      <c r="BE1504" s="54">
        <f t="shared" si="494"/>
        <v>1</v>
      </c>
    </row>
    <row r="1505" spans="1:57" ht="16">
      <c r="A1505" s="43">
        <v>772</v>
      </c>
      <c r="B1505" s="43">
        <v>7114</v>
      </c>
      <c r="C1505" s="43" t="str">
        <f t="shared" si="492"/>
        <v>711400000</v>
      </c>
      <c r="D1505" s="44" t="str">
        <f t="shared" si="483"/>
        <v>71</v>
      </c>
      <c r="E1505" s="44" t="str">
        <f t="shared" si="484"/>
        <v>1</v>
      </c>
      <c r="F1505" s="44" t="str">
        <f t="shared" si="485"/>
        <v>4</v>
      </c>
      <c r="G1505" s="44" t="str">
        <f t="shared" si="486"/>
        <v>0</v>
      </c>
      <c r="H1505" s="44" t="str">
        <f t="shared" si="487"/>
        <v>0</v>
      </c>
      <c r="I1505" s="44" t="str">
        <f t="shared" si="488"/>
        <v>0</v>
      </c>
      <c r="J1505" s="44" t="str">
        <f t="shared" si="489"/>
        <v>0</v>
      </c>
      <c r="K1505" s="44" t="str">
        <f t="shared" si="490"/>
        <v>0</v>
      </c>
      <c r="L1505" s="44"/>
      <c r="M1505" s="45" t="s">
        <v>2285</v>
      </c>
      <c r="N1505" s="45"/>
      <c r="O1505" s="46" t="s">
        <v>19</v>
      </c>
      <c r="P1505" s="47" t="s">
        <v>136</v>
      </c>
      <c r="Q1505" s="46" t="s">
        <v>8</v>
      </c>
      <c r="R1505" s="47"/>
      <c r="S1505" s="47" t="s">
        <v>138</v>
      </c>
      <c r="T1505" s="47" t="s">
        <v>2285</v>
      </c>
      <c r="U1505" s="46" t="s">
        <v>66</v>
      </c>
      <c r="V1505" s="46" t="s">
        <v>66</v>
      </c>
      <c r="W1505" s="47"/>
      <c r="X1505" s="47" t="s">
        <v>2285</v>
      </c>
      <c r="Y1505" s="46" t="s">
        <v>66</v>
      </c>
      <c r="Z1505" s="49" t="s">
        <v>66</v>
      </c>
      <c r="AA1505" s="47"/>
      <c r="AB1505" s="47" t="s">
        <v>2285</v>
      </c>
      <c r="AC1505" s="49" t="s">
        <v>66</v>
      </c>
      <c r="AD1505" s="47" t="s">
        <v>66</v>
      </c>
      <c r="AE1505" s="50" t="s">
        <v>2285</v>
      </c>
      <c r="AF1505" s="51"/>
      <c r="AG1505" s="51" t="s">
        <v>8</v>
      </c>
      <c r="AH1505" s="52"/>
      <c r="AI1505" s="39"/>
      <c r="AJ1505" s="39"/>
      <c r="AK1505" s="39" t="e">
        <f>O1505&amp;Q1505&amp;#REF!&amp;U1505&amp;V1505&amp;Y1505&amp;Z1505&amp;AC1505&amp;AD1505</f>
        <v>#REF!</v>
      </c>
      <c r="AL1505" s="43">
        <v>7114</v>
      </c>
      <c r="AM1505" s="44" t="e">
        <f>C1505&lt;&gt;AK1505</f>
        <v>#REF!</v>
      </c>
      <c r="AN1505" s="52"/>
      <c r="AO1505" s="52"/>
      <c r="AP1505" s="53"/>
      <c r="AQ1505" s="53"/>
      <c r="AR1505" s="53">
        <f t="shared" si="491"/>
        <v>1</v>
      </c>
      <c r="AS1505" s="53" t="str">
        <f>IF(IFERROR(VLOOKUP(AE1505,#REF!,1,0),"")&lt;&gt;"",1,"")</f>
        <v/>
      </c>
      <c r="AT1505" s="53" t="str">
        <f>IF(IFERROR(VLOOKUP(AE1505,#REF!,1,0),"")&lt;&gt;"",1,"")</f>
        <v/>
      </c>
      <c r="AU1505" s="53" t="str">
        <f>IF(IFERROR(VLOOKUP(AE1505,#REF!,1,0),"")&lt;&gt;"",1,"")</f>
        <v/>
      </c>
      <c r="AV1505" s="53" t="str">
        <f>IF(IFERROR(VLOOKUP(AE1505,#REF!,1,0),"")&lt;&gt;"",1,"")</f>
        <v/>
      </c>
      <c r="AW1505" s="53" t="str">
        <f>IF(IFERROR(VLOOKUP(AE1505,#REF!,1,0),"")&lt;&gt;"",1,"")</f>
        <v/>
      </c>
      <c r="AX1505" s="53" t="str">
        <f>IF(IFERROR(VLOOKUP(AE1505,#REF!,1,0),"")&lt;&gt;"",1,"")</f>
        <v/>
      </c>
      <c r="AY1505" s="53" t="str">
        <f>IF(IFERROR(VLOOKUP(AE1505,#REF!,1,0),"")&lt;&gt;"",1,"")</f>
        <v/>
      </c>
      <c r="AZ1505" s="53" t="str">
        <f>IF(IFERROR(VLOOKUP(AE1505,#REF!,1,0),"")&lt;&gt;"",1,"")</f>
        <v/>
      </c>
      <c r="BA1505" s="53" t="str">
        <f>IF(IFERROR(VLOOKUP(AE1505,#REF!,1,0),"")&lt;&gt;"",1,"")</f>
        <v/>
      </c>
      <c r="BB1505" s="53" t="str">
        <f>IF(IFERROR(VLOOKUP(AE1505,#REF!,1,0),"")&lt;&gt;"",1,"")</f>
        <v/>
      </c>
      <c r="BC1505" s="53" t="str">
        <f>IF(IFERROR(VLOOKUP(AE1505,#REF!,1,0),"")&lt;&gt;"",1,"")</f>
        <v/>
      </c>
      <c r="BD1505" s="53" t="str">
        <f>IF(IFERROR(VLOOKUP(AE1505,#REF!,1,0),"")&lt;&gt;"",1,"")</f>
        <v/>
      </c>
      <c r="BE1505" s="54">
        <f t="shared" si="494"/>
        <v>1</v>
      </c>
    </row>
    <row r="1506" spans="1:57" ht="17">
      <c r="A1506" s="137">
        <v>773</v>
      </c>
      <c r="B1506" s="137">
        <v>71141</v>
      </c>
      <c r="C1506" s="137" t="str">
        <f t="shared" si="492"/>
        <v>711410000</v>
      </c>
      <c r="D1506" s="138" t="str">
        <f t="shared" si="483"/>
        <v>71</v>
      </c>
      <c r="E1506" s="138" t="str">
        <f t="shared" si="484"/>
        <v>1</v>
      </c>
      <c r="F1506" s="138" t="str">
        <f t="shared" si="485"/>
        <v>4</v>
      </c>
      <c r="G1506" s="138" t="str">
        <f t="shared" si="486"/>
        <v>1</v>
      </c>
      <c r="H1506" s="138" t="str">
        <f t="shared" si="487"/>
        <v>0</v>
      </c>
      <c r="I1506" s="138" t="str">
        <f t="shared" si="488"/>
        <v>0</v>
      </c>
      <c r="J1506" s="138" t="str">
        <f t="shared" si="489"/>
        <v>0</v>
      </c>
      <c r="K1506" s="138" t="str">
        <f t="shared" si="490"/>
        <v>0</v>
      </c>
      <c r="L1506" s="138" t="s">
        <v>5895</v>
      </c>
      <c r="M1506" s="139" t="s">
        <v>2286</v>
      </c>
      <c r="N1506" s="139" t="s">
        <v>261</v>
      </c>
      <c r="O1506" s="141" t="s">
        <v>19</v>
      </c>
      <c r="P1506" s="141" t="s">
        <v>136</v>
      </c>
      <c r="Q1506" s="141" t="s">
        <v>8</v>
      </c>
      <c r="R1506" s="141">
        <v>1</v>
      </c>
      <c r="S1506" s="141" t="s">
        <v>138</v>
      </c>
      <c r="T1506" s="141" t="s">
        <v>138</v>
      </c>
      <c r="U1506" s="141">
        <v>2</v>
      </c>
      <c r="V1506" s="141">
        <v>7</v>
      </c>
      <c r="W1506" s="141" t="s">
        <v>2286</v>
      </c>
      <c r="X1506" s="141" t="s">
        <v>2286</v>
      </c>
      <c r="Y1506" s="141" t="s">
        <v>66</v>
      </c>
      <c r="Z1506" s="140" t="s">
        <v>66</v>
      </c>
      <c r="AA1506" s="140" t="s">
        <v>2286</v>
      </c>
      <c r="AB1506" s="140" t="s">
        <v>2286</v>
      </c>
      <c r="AC1506" s="140" t="s">
        <v>66</v>
      </c>
      <c r="AD1506" s="141" t="s">
        <v>66</v>
      </c>
      <c r="AE1506" s="144" t="s">
        <v>2286</v>
      </c>
      <c r="AF1506" s="144" t="s">
        <v>2286</v>
      </c>
      <c r="AG1506" s="134"/>
      <c r="AH1506" s="142"/>
      <c r="AI1506" s="143"/>
      <c r="AJ1506" s="143" t="b">
        <f t="shared" ref="AJ1506:AJ1522" si="495">IF(OR(AS1506=1,AT1506=1,AU1506=1,AV1506=1,AW1506=1,AX1506=1,AY1506=1,AZ1506=1,BA1506=1,BB1506=1,BC1506=1,BD1506=1),TRUE,FALSE)</f>
        <v>0</v>
      </c>
      <c r="AK1506" s="143" t="str">
        <f>O1506&amp;Q1506&amp;R1506&amp;U1506&amp;V1506&amp;Y1506&amp;Z1506&amp;AC1506&amp;AD1506</f>
        <v>C11270000</v>
      </c>
      <c r="AL1506" s="40">
        <v>71141</v>
      </c>
      <c r="AM1506" s="41" t="b">
        <f>C1506&lt;&gt;AK1506</f>
        <v>1</v>
      </c>
      <c r="AN1506" s="145" t="str">
        <f>N1506&amp;AK1506</f>
        <v>J9FC11270000</v>
      </c>
      <c r="AO1506" s="145"/>
      <c r="AP1506" s="31"/>
      <c r="AQ1506" s="146"/>
      <c r="AR1506" s="146">
        <f t="shared" si="491"/>
        <v>1</v>
      </c>
      <c r="AS1506" s="146" t="str">
        <f>IF(IFERROR(VLOOKUP(AE1506,#REF!,1,0),"")&lt;&gt;"",1,"")</f>
        <v/>
      </c>
      <c r="AT1506" s="146" t="str">
        <f>IF(IFERROR(VLOOKUP(AE1506,#REF!,1,0),"")&lt;&gt;"",1,"")</f>
        <v/>
      </c>
      <c r="AU1506" s="146" t="str">
        <f>IF(IFERROR(VLOOKUP(AE1506,#REF!,1,0),"")&lt;&gt;"",1,"")</f>
        <v/>
      </c>
      <c r="AV1506" s="146" t="str">
        <f>IF(IFERROR(VLOOKUP(AE1506,#REF!,1,0),"")&lt;&gt;"",1,"")</f>
        <v/>
      </c>
      <c r="AW1506" s="146" t="str">
        <f>IF(IFERROR(VLOOKUP(AE1506,#REF!,1,0),"")&lt;&gt;"",1,"")</f>
        <v/>
      </c>
      <c r="AX1506" s="146" t="str">
        <f>IF(IFERROR(VLOOKUP(AE1506,#REF!,1,0),"")&lt;&gt;"",1,"")</f>
        <v/>
      </c>
      <c r="AY1506" s="146" t="str">
        <f>IF(IFERROR(VLOOKUP(AE1506,#REF!,1,0),"")&lt;&gt;"",1,"")</f>
        <v/>
      </c>
      <c r="AZ1506" s="146" t="str">
        <f>IF(IFERROR(VLOOKUP(AE1506,#REF!,1,0),"")&lt;&gt;"",1,"")</f>
        <v/>
      </c>
      <c r="BA1506" s="146" t="str">
        <f>IF(IFERROR(VLOOKUP(AE1506,#REF!,1,0),"")&lt;&gt;"",1,"")</f>
        <v/>
      </c>
      <c r="BB1506" s="146" t="str">
        <f>IF(IFERROR(VLOOKUP(AE1506,#REF!,1,0),"")&lt;&gt;"",1,"")</f>
        <v/>
      </c>
      <c r="BC1506" s="146" t="str">
        <f>IF(IFERROR(VLOOKUP(AE1506,#REF!,1,0),"")&lt;&gt;"",1,"")</f>
        <v/>
      </c>
      <c r="BD1506" s="146" t="str">
        <f>IF(IFERROR(VLOOKUP(AE1506,#REF!,1,0),"")&lt;&gt;"",1,"")</f>
        <v/>
      </c>
      <c r="BE1506" s="148">
        <f t="shared" si="494"/>
        <v>1</v>
      </c>
    </row>
    <row r="1507" spans="1:57" ht="17">
      <c r="A1507" s="137">
        <v>774</v>
      </c>
      <c r="B1507" s="137">
        <v>711411</v>
      </c>
      <c r="C1507" s="137" t="str">
        <f t="shared" si="492"/>
        <v>711411000</v>
      </c>
      <c r="D1507" s="138" t="str">
        <f t="shared" si="483"/>
        <v>71</v>
      </c>
      <c r="E1507" s="138" t="str">
        <f t="shared" si="484"/>
        <v>1</v>
      </c>
      <c r="F1507" s="138" t="str">
        <f t="shared" si="485"/>
        <v>4</v>
      </c>
      <c r="G1507" s="138" t="str">
        <f t="shared" si="486"/>
        <v>1</v>
      </c>
      <c r="H1507" s="138" t="str">
        <f t="shared" si="487"/>
        <v>1</v>
      </c>
      <c r="I1507" s="138" t="str">
        <f t="shared" si="488"/>
        <v>0</v>
      </c>
      <c r="J1507" s="138" t="str">
        <f t="shared" si="489"/>
        <v>0</v>
      </c>
      <c r="K1507" s="138" t="str">
        <f t="shared" si="490"/>
        <v>0</v>
      </c>
      <c r="L1507" s="138" t="s">
        <v>5896</v>
      </c>
      <c r="M1507" s="139" t="s">
        <v>2287</v>
      </c>
      <c r="N1507" s="139" t="s">
        <v>261</v>
      </c>
      <c r="O1507" s="141" t="s">
        <v>19</v>
      </c>
      <c r="P1507" s="141" t="s">
        <v>136</v>
      </c>
      <c r="Q1507" s="141" t="s">
        <v>8</v>
      </c>
      <c r="R1507" s="141">
        <v>1</v>
      </c>
      <c r="S1507" s="141" t="s">
        <v>138</v>
      </c>
      <c r="T1507" s="141" t="s">
        <v>138</v>
      </c>
      <c r="U1507" s="141">
        <v>2</v>
      </c>
      <c r="V1507" s="141">
        <v>7</v>
      </c>
      <c r="W1507" s="141" t="s">
        <v>2286</v>
      </c>
      <c r="X1507" s="141" t="s">
        <v>2286</v>
      </c>
      <c r="Y1507" s="141" t="s">
        <v>8</v>
      </c>
      <c r="Z1507" s="140" t="s">
        <v>8</v>
      </c>
      <c r="AA1507" s="140" t="s">
        <v>2287</v>
      </c>
      <c r="AB1507" s="140" t="s">
        <v>2287</v>
      </c>
      <c r="AC1507" s="140" t="s">
        <v>66</v>
      </c>
      <c r="AD1507" s="141" t="s">
        <v>66</v>
      </c>
      <c r="AE1507" s="144" t="s">
        <v>2287</v>
      </c>
      <c r="AF1507" s="144" t="s">
        <v>2287</v>
      </c>
      <c r="AG1507" s="134"/>
      <c r="AH1507" s="142"/>
      <c r="AI1507" s="143"/>
      <c r="AJ1507" s="143" t="b">
        <f t="shared" si="495"/>
        <v>0</v>
      </c>
      <c r="AK1507" s="143" t="str">
        <f>O1507&amp;Q1507&amp;R1507&amp;U1507&amp;V1507&amp;Y1507&amp;Z1507&amp;AC1507&amp;AD1507</f>
        <v>C11271100</v>
      </c>
      <c r="AL1507" s="40">
        <v>711411</v>
      </c>
      <c r="AM1507" s="41" t="b">
        <f>C1507&lt;&gt;AK1507</f>
        <v>1</v>
      </c>
      <c r="AN1507" s="145" t="str">
        <f>N1507&amp;AK1507</f>
        <v>J9FC11271100</v>
      </c>
      <c r="AO1507" s="145"/>
      <c r="AP1507" s="31"/>
      <c r="AQ1507" s="146"/>
      <c r="AR1507" s="146">
        <f t="shared" si="491"/>
        <v>1</v>
      </c>
      <c r="AS1507" s="146" t="str">
        <f>IF(IFERROR(VLOOKUP(AE1507,#REF!,1,0),"")&lt;&gt;"",1,"")</f>
        <v/>
      </c>
      <c r="AT1507" s="146" t="str">
        <f>IF(IFERROR(VLOOKUP(AE1507,#REF!,1,0),"")&lt;&gt;"",1,"")</f>
        <v/>
      </c>
      <c r="AU1507" s="146" t="str">
        <f>IF(IFERROR(VLOOKUP(AE1507,#REF!,1,0),"")&lt;&gt;"",1,"")</f>
        <v/>
      </c>
      <c r="AV1507" s="146" t="str">
        <f>IF(IFERROR(VLOOKUP(AE1507,#REF!,1,0),"")&lt;&gt;"",1,"")</f>
        <v/>
      </c>
      <c r="AW1507" s="146" t="str">
        <f>IF(IFERROR(VLOOKUP(AE1507,#REF!,1,0),"")&lt;&gt;"",1,"")</f>
        <v/>
      </c>
      <c r="AX1507" s="146" t="str">
        <f>IF(IFERROR(VLOOKUP(AE1507,#REF!,1,0),"")&lt;&gt;"",1,"")</f>
        <v/>
      </c>
      <c r="AY1507" s="146" t="str">
        <f>IF(IFERROR(VLOOKUP(AE1507,#REF!,1,0),"")&lt;&gt;"",1,"")</f>
        <v/>
      </c>
      <c r="AZ1507" s="146" t="str">
        <f>IF(IFERROR(VLOOKUP(AE1507,#REF!,1,0),"")&lt;&gt;"",1,"")</f>
        <v/>
      </c>
      <c r="BA1507" s="146" t="str">
        <f>IF(IFERROR(VLOOKUP(AE1507,#REF!,1,0),"")&lt;&gt;"",1,"")</f>
        <v/>
      </c>
      <c r="BB1507" s="146" t="str">
        <f>IF(IFERROR(VLOOKUP(AE1507,#REF!,1,0),"")&lt;&gt;"",1,"")</f>
        <v/>
      </c>
      <c r="BC1507" s="146" t="str">
        <f>IF(IFERROR(VLOOKUP(AE1507,#REF!,1,0),"")&lt;&gt;"",1,"")</f>
        <v/>
      </c>
      <c r="BD1507" s="146" t="str">
        <f>IF(IFERROR(VLOOKUP(AE1507,#REF!,1,0),"")&lt;&gt;"",1,"")</f>
        <v/>
      </c>
      <c r="BE1507" s="148">
        <f t="shared" si="494"/>
        <v>1</v>
      </c>
    </row>
    <row r="1508" spans="1:57" ht="16">
      <c r="A1508" s="33">
        <v>1995</v>
      </c>
      <c r="B1508" s="33">
        <v>741608</v>
      </c>
      <c r="C1508" s="33" t="str">
        <f t="shared" si="492"/>
        <v>741608000</v>
      </c>
      <c r="D1508" s="34" t="str">
        <f t="shared" si="483"/>
        <v>74</v>
      </c>
      <c r="E1508" s="34" t="str">
        <f t="shared" si="484"/>
        <v>1</v>
      </c>
      <c r="F1508" s="34" t="str">
        <f t="shared" si="485"/>
        <v>6</v>
      </c>
      <c r="G1508" s="34" t="str">
        <f t="shared" si="486"/>
        <v>0</v>
      </c>
      <c r="H1508" s="34" t="str">
        <f t="shared" si="487"/>
        <v>8</v>
      </c>
      <c r="I1508" s="34" t="str">
        <f t="shared" si="488"/>
        <v>0</v>
      </c>
      <c r="J1508" s="34" t="str">
        <f t="shared" si="489"/>
        <v>0</v>
      </c>
      <c r="K1508" s="34" t="str">
        <f t="shared" si="490"/>
        <v>0</v>
      </c>
      <c r="L1508" s="34" t="s">
        <v>5897</v>
      </c>
      <c r="M1508" s="35" t="s">
        <v>2288</v>
      </c>
      <c r="N1508" s="35" t="s">
        <v>261</v>
      </c>
      <c r="O1508" s="37" t="s">
        <v>19</v>
      </c>
      <c r="P1508" s="55" t="s">
        <v>136</v>
      </c>
      <c r="Q1508" s="55" t="s">
        <v>8</v>
      </c>
      <c r="R1508" s="55">
        <v>1</v>
      </c>
      <c r="S1508" s="55" t="s">
        <v>138</v>
      </c>
      <c r="T1508" s="55" t="s">
        <v>138</v>
      </c>
      <c r="U1508" s="37">
        <v>2</v>
      </c>
      <c r="V1508" s="37">
        <v>7</v>
      </c>
      <c r="W1508" s="55" t="s">
        <v>2286</v>
      </c>
      <c r="X1508" s="55" t="s">
        <v>2286</v>
      </c>
      <c r="Y1508" s="55" t="s">
        <v>8</v>
      </c>
      <c r="Z1508" s="58" t="s">
        <v>8</v>
      </c>
      <c r="AA1508" s="58" t="s">
        <v>2287</v>
      </c>
      <c r="AB1508" s="58" t="s">
        <v>2287</v>
      </c>
      <c r="AC1508" s="58" t="s">
        <v>8</v>
      </c>
      <c r="AD1508" s="55">
        <v>1</v>
      </c>
      <c r="AE1508" s="37" t="s">
        <v>2288</v>
      </c>
      <c r="AF1508" s="37" t="s">
        <v>2288</v>
      </c>
      <c r="AG1508" s="27"/>
      <c r="AH1508" s="30" t="s">
        <v>8</v>
      </c>
      <c r="AI1508" s="39"/>
      <c r="AJ1508" s="39" t="b">
        <f t="shared" si="495"/>
        <v>0</v>
      </c>
      <c r="AK1508" s="39" t="str">
        <f>O1508&amp;Q1508&amp;R1508&amp;U1508&amp;V1508&amp;Y1508&amp;Z1508&amp;AC1508&amp;AD1508</f>
        <v>C11271111</v>
      </c>
      <c r="AL1508" s="40">
        <v>741608</v>
      </c>
      <c r="AM1508" s="41" t="b">
        <f>C1508&lt;&gt;AK1508</f>
        <v>1</v>
      </c>
      <c r="AN1508" s="30" t="str">
        <f>N1508&amp;AK1508</f>
        <v>J9FC11271111</v>
      </c>
      <c r="AO1508" s="30"/>
      <c r="AP1508" s="31"/>
      <c r="AQ1508" s="31"/>
      <c r="AR1508" s="31">
        <f t="shared" si="491"/>
        <v>1</v>
      </c>
      <c r="AS1508" s="31" t="str">
        <f>IF(IFERROR(VLOOKUP(AE1508,#REF!,1,0),"")&lt;&gt;"",1,"")</f>
        <v/>
      </c>
      <c r="AT1508" s="31" t="str">
        <f>IF(IFERROR(VLOOKUP(AE1508,#REF!,1,0),"")&lt;&gt;"",1,"")</f>
        <v/>
      </c>
      <c r="AU1508" s="31" t="str">
        <f>IF(IFERROR(VLOOKUP(AE1508,#REF!,1,0),"")&lt;&gt;"",1,"")</f>
        <v/>
      </c>
      <c r="AV1508" s="31" t="str">
        <f>IF(IFERROR(VLOOKUP(AE1508,#REF!,1,0),"")&lt;&gt;"",1,"")</f>
        <v/>
      </c>
      <c r="AW1508" s="31" t="str">
        <f>IF(IFERROR(VLOOKUP(AE1508,#REF!,1,0),"")&lt;&gt;"",1,"")</f>
        <v/>
      </c>
      <c r="AX1508" s="31" t="str">
        <f>IF(IFERROR(VLOOKUP(AE1508,#REF!,1,0),"")&lt;&gt;"",1,"")</f>
        <v/>
      </c>
      <c r="AY1508" s="31" t="str">
        <f>IF(IFERROR(VLOOKUP(AE1508,#REF!,1,0),"")&lt;&gt;"",1,"")</f>
        <v/>
      </c>
      <c r="AZ1508" s="31" t="str">
        <f>IF(IFERROR(VLOOKUP(AE1508,#REF!,1,0),"")&lt;&gt;"",1,"")</f>
        <v/>
      </c>
      <c r="BA1508" s="31" t="str">
        <f>IF(IFERROR(VLOOKUP(AE1508,#REF!,1,0),"")&lt;&gt;"",1,"")</f>
        <v/>
      </c>
      <c r="BB1508" s="31" t="str">
        <f>IF(IFERROR(VLOOKUP(AE1508,#REF!,1,0),"")&lt;&gt;"",1,"")</f>
        <v/>
      </c>
      <c r="BC1508" s="31" t="str">
        <f>IF(IFERROR(VLOOKUP(AE1508,#REF!,1,0),"")&lt;&gt;"",1,"")</f>
        <v/>
      </c>
      <c r="BD1508" s="31" t="str">
        <f>IF(IFERROR(VLOOKUP(AE1508,#REF!,1,0),"")&lt;&gt;"",1,"")</f>
        <v/>
      </c>
      <c r="BE1508" s="32">
        <f t="shared" si="494"/>
        <v>1</v>
      </c>
    </row>
    <row r="1509" spans="1:57" ht="16">
      <c r="A1509" s="33">
        <v>1835</v>
      </c>
      <c r="B1509" s="33">
        <v>741491</v>
      </c>
      <c r="C1509" s="33" t="str">
        <f t="shared" si="492"/>
        <v>741491000</v>
      </c>
      <c r="D1509" s="34" t="str">
        <f t="shared" si="483"/>
        <v>74</v>
      </c>
      <c r="E1509" s="34" t="str">
        <f t="shared" si="484"/>
        <v>1</v>
      </c>
      <c r="F1509" s="34" t="str">
        <f t="shared" si="485"/>
        <v>4</v>
      </c>
      <c r="G1509" s="34" t="str">
        <f t="shared" si="486"/>
        <v>9</v>
      </c>
      <c r="H1509" s="34" t="str">
        <f t="shared" si="487"/>
        <v>1</v>
      </c>
      <c r="I1509" s="34" t="str">
        <f t="shared" si="488"/>
        <v>0</v>
      </c>
      <c r="J1509" s="34" t="str">
        <f t="shared" si="489"/>
        <v>0</v>
      </c>
      <c r="K1509" s="34" t="str">
        <f t="shared" si="490"/>
        <v>0</v>
      </c>
      <c r="L1509" s="34" t="s">
        <v>5898</v>
      </c>
      <c r="M1509" s="35" t="s">
        <v>2289</v>
      </c>
      <c r="N1509" s="35" t="s">
        <v>261</v>
      </c>
      <c r="O1509" s="37" t="s">
        <v>19</v>
      </c>
      <c r="P1509" s="55" t="s">
        <v>136</v>
      </c>
      <c r="Q1509" s="55" t="s">
        <v>8</v>
      </c>
      <c r="R1509" s="55">
        <v>1</v>
      </c>
      <c r="S1509" s="55" t="s">
        <v>138</v>
      </c>
      <c r="T1509" s="55" t="s">
        <v>138</v>
      </c>
      <c r="U1509" s="37">
        <v>2</v>
      </c>
      <c r="V1509" s="37">
        <v>7</v>
      </c>
      <c r="W1509" s="55" t="s">
        <v>2286</v>
      </c>
      <c r="X1509" s="55" t="s">
        <v>2286</v>
      </c>
      <c r="Y1509" s="55" t="s">
        <v>8</v>
      </c>
      <c r="Z1509" s="58" t="s">
        <v>8</v>
      </c>
      <c r="AA1509" s="58" t="s">
        <v>2287</v>
      </c>
      <c r="AB1509" s="58" t="s">
        <v>2287</v>
      </c>
      <c r="AC1509" s="58" t="s">
        <v>8</v>
      </c>
      <c r="AD1509" s="55">
        <v>2</v>
      </c>
      <c r="AE1509" s="42" t="s">
        <v>2289</v>
      </c>
      <c r="AF1509" s="42" t="s">
        <v>2289</v>
      </c>
      <c r="AG1509" s="27"/>
      <c r="AH1509" s="30" t="s">
        <v>8</v>
      </c>
      <c r="AI1509" s="39"/>
      <c r="AJ1509" s="39" t="b">
        <f t="shared" si="495"/>
        <v>0</v>
      </c>
      <c r="AK1509" s="39" t="str">
        <f>O1509&amp;Q1509&amp;R1509&amp;U1509&amp;V1509&amp;Y1509&amp;Z1509&amp;AC1509&amp;AD1509</f>
        <v>C11271112</v>
      </c>
      <c r="AL1509" s="40">
        <v>741491</v>
      </c>
      <c r="AM1509" s="41" t="b">
        <f>C1509&lt;&gt;AK1509</f>
        <v>1</v>
      </c>
      <c r="AN1509" s="30" t="str">
        <f>N1509&amp;AK1509</f>
        <v>J9FC11271112</v>
      </c>
      <c r="AO1509" s="30"/>
      <c r="AP1509" s="31"/>
      <c r="AQ1509" s="31"/>
      <c r="AR1509" s="31">
        <f t="shared" si="491"/>
        <v>1</v>
      </c>
      <c r="AS1509" s="31" t="str">
        <f>IF(IFERROR(VLOOKUP(AE1509,#REF!,1,0),"")&lt;&gt;"",1,"")</f>
        <v/>
      </c>
      <c r="AT1509" s="31" t="str">
        <f>IF(IFERROR(VLOOKUP(AE1509,#REF!,1,0),"")&lt;&gt;"",1,"")</f>
        <v/>
      </c>
      <c r="AU1509" s="31" t="str">
        <f>IF(IFERROR(VLOOKUP(AE1509,#REF!,1,0),"")&lt;&gt;"",1,"")</f>
        <v/>
      </c>
      <c r="AV1509" s="31" t="str">
        <f>IF(IFERROR(VLOOKUP(AE1509,#REF!,1,0),"")&lt;&gt;"",1,"")</f>
        <v/>
      </c>
      <c r="AW1509" s="31" t="str">
        <f>IF(IFERROR(VLOOKUP(AE1509,#REF!,1,0),"")&lt;&gt;"",1,"")</f>
        <v/>
      </c>
      <c r="AX1509" s="31" t="str">
        <f>IF(IFERROR(VLOOKUP(AE1509,#REF!,1,0),"")&lt;&gt;"",1,"")</f>
        <v/>
      </c>
      <c r="AY1509" s="31" t="str">
        <f>IF(IFERROR(VLOOKUP(AE1509,#REF!,1,0),"")&lt;&gt;"",1,"")</f>
        <v/>
      </c>
      <c r="AZ1509" s="31" t="str">
        <f>IF(IFERROR(VLOOKUP(AE1509,#REF!,1,0),"")&lt;&gt;"",1,"")</f>
        <v/>
      </c>
      <c r="BA1509" s="31" t="str">
        <f>IF(IFERROR(VLOOKUP(AE1509,#REF!,1,0),"")&lt;&gt;"",1,"")</f>
        <v/>
      </c>
      <c r="BB1509" s="31" t="str">
        <f>IF(IFERROR(VLOOKUP(AE1509,#REF!,1,0),"")&lt;&gt;"",1,"")</f>
        <v/>
      </c>
      <c r="BC1509" s="31" t="str">
        <f>IF(IFERROR(VLOOKUP(AE1509,#REF!,1,0),"")&lt;&gt;"",1,"")</f>
        <v/>
      </c>
      <c r="BD1509" s="31" t="str">
        <f>IF(IFERROR(VLOOKUP(AE1509,#REF!,1,0),"")&lt;&gt;"",1,"")</f>
        <v/>
      </c>
      <c r="BE1509" s="32">
        <f t="shared" si="494"/>
        <v>1</v>
      </c>
    </row>
    <row r="1510" spans="1:57" ht="17">
      <c r="A1510" s="137">
        <v>2177</v>
      </c>
      <c r="B1510" s="137">
        <v>741922</v>
      </c>
      <c r="C1510" s="137" t="str">
        <f t="shared" si="492"/>
        <v>741922000</v>
      </c>
      <c r="D1510" s="138" t="str">
        <f t="shared" si="483"/>
        <v>74</v>
      </c>
      <c r="E1510" s="138" t="str">
        <f t="shared" si="484"/>
        <v>1</v>
      </c>
      <c r="F1510" s="138" t="str">
        <f t="shared" si="485"/>
        <v>9</v>
      </c>
      <c r="G1510" s="138" t="str">
        <f t="shared" si="486"/>
        <v>2</v>
      </c>
      <c r="H1510" s="138" t="str">
        <f t="shared" si="487"/>
        <v>2</v>
      </c>
      <c r="I1510" s="138" t="str">
        <f t="shared" si="488"/>
        <v>0</v>
      </c>
      <c r="J1510" s="138" t="str">
        <f t="shared" si="489"/>
        <v>0</v>
      </c>
      <c r="K1510" s="138" t="str">
        <f t="shared" si="490"/>
        <v>0</v>
      </c>
      <c r="L1510" s="138" t="s">
        <v>5899</v>
      </c>
      <c r="M1510" s="139" t="s">
        <v>2290</v>
      </c>
      <c r="N1510" s="139" t="s">
        <v>261</v>
      </c>
      <c r="O1510" s="141" t="s">
        <v>19</v>
      </c>
      <c r="P1510" s="141" t="s">
        <v>136</v>
      </c>
      <c r="Q1510" s="141" t="s">
        <v>8</v>
      </c>
      <c r="R1510" s="141">
        <v>1</v>
      </c>
      <c r="S1510" s="141" t="s">
        <v>138</v>
      </c>
      <c r="T1510" s="141" t="s">
        <v>138</v>
      </c>
      <c r="U1510" s="141">
        <v>2</v>
      </c>
      <c r="V1510" s="141">
        <v>7</v>
      </c>
      <c r="W1510" s="141" t="s">
        <v>2286</v>
      </c>
      <c r="X1510" s="141" t="s">
        <v>2286</v>
      </c>
      <c r="Y1510" s="141" t="s">
        <v>8</v>
      </c>
      <c r="Z1510" s="140" t="s">
        <v>8</v>
      </c>
      <c r="AA1510" s="140" t="s">
        <v>2287</v>
      </c>
      <c r="AB1510" s="140" t="s">
        <v>2287</v>
      </c>
      <c r="AC1510" s="140" t="s">
        <v>8</v>
      </c>
      <c r="AD1510" s="141">
        <v>3</v>
      </c>
      <c r="AE1510" s="144" t="s">
        <v>2290</v>
      </c>
      <c r="AF1510" s="144" t="s">
        <v>2290</v>
      </c>
      <c r="AG1510" s="134"/>
      <c r="AH1510" s="142"/>
      <c r="AI1510" s="143"/>
      <c r="AJ1510" s="143" t="b">
        <f t="shared" si="495"/>
        <v>0</v>
      </c>
      <c r="AK1510" s="143" t="str">
        <f>O1510&amp;Q1510&amp;R1510&amp;U1510&amp;V1510&amp;Y1510&amp;Z1510&amp;AC1510&amp;AD1510</f>
        <v>C11271113</v>
      </c>
      <c r="AL1510" s="40">
        <v>741922</v>
      </c>
      <c r="AM1510" s="41" t="b">
        <f>C1510&lt;&gt;AK1510</f>
        <v>1</v>
      </c>
      <c r="AN1510" s="145" t="str">
        <f>N1510&amp;AK1510</f>
        <v>J9FC11271113</v>
      </c>
      <c r="AO1510" s="145"/>
      <c r="AP1510" s="31"/>
      <c r="AQ1510" s="146"/>
      <c r="AR1510" s="146">
        <f t="shared" si="491"/>
        <v>1</v>
      </c>
      <c r="AS1510" s="146" t="str">
        <f>IF(IFERROR(VLOOKUP(AE1510,#REF!,1,0),"")&lt;&gt;"",1,"")</f>
        <v/>
      </c>
      <c r="AT1510" s="146" t="str">
        <f>IF(IFERROR(VLOOKUP(AE1510,#REF!,1,0),"")&lt;&gt;"",1,"")</f>
        <v/>
      </c>
      <c r="AU1510" s="146" t="str">
        <f>IF(IFERROR(VLOOKUP(AE1510,#REF!,1,0),"")&lt;&gt;"",1,"")</f>
        <v/>
      </c>
      <c r="AV1510" s="146" t="str">
        <f>IF(IFERROR(VLOOKUP(AE1510,#REF!,1,0),"")&lt;&gt;"",1,"")</f>
        <v/>
      </c>
      <c r="AW1510" s="146" t="str">
        <f>IF(IFERROR(VLOOKUP(AE1510,#REF!,1,0),"")&lt;&gt;"",1,"")</f>
        <v/>
      </c>
      <c r="AX1510" s="146" t="str">
        <f>IF(IFERROR(VLOOKUP(AE1510,#REF!,1,0),"")&lt;&gt;"",1,"")</f>
        <v/>
      </c>
      <c r="AY1510" s="146" t="str">
        <f>IF(IFERROR(VLOOKUP(AE1510,#REF!,1,0),"")&lt;&gt;"",1,"")</f>
        <v/>
      </c>
      <c r="AZ1510" s="146" t="str">
        <f>IF(IFERROR(VLOOKUP(AE1510,#REF!,1,0),"")&lt;&gt;"",1,"")</f>
        <v/>
      </c>
      <c r="BA1510" s="146" t="str">
        <f>IF(IFERROR(VLOOKUP(AE1510,#REF!,1,0),"")&lt;&gt;"",1,"")</f>
        <v/>
      </c>
      <c r="BB1510" s="146" t="str">
        <f>IF(IFERROR(VLOOKUP(AE1510,#REF!,1,0),"")&lt;&gt;"",1,"")</f>
        <v/>
      </c>
      <c r="BC1510" s="146" t="str">
        <f>IF(IFERROR(VLOOKUP(AE1510,#REF!,1,0),"")&lt;&gt;"",1,"")</f>
        <v/>
      </c>
      <c r="BD1510" s="146" t="str">
        <f>IF(IFERROR(VLOOKUP(AE1510,#REF!,1,0),"")&lt;&gt;"",1,"")</f>
        <v/>
      </c>
      <c r="BE1510" s="148">
        <f t="shared" si="494"/>
        <v>1</v>
      </c>
    </row>
    <row r="1511" spans="1:57" ht="16">
      <c r="A1511" s="33">
        <v>2187</v>
      </c>
      <c r="B1511" s="33">
        <v>741932</v>
      </c>
      <c r="C1511" s="33" t="str">
        <f t="shared" si="492"/>
        <v>741932000</v>
      </c>
      <c r="D1511" s="34" t="str">
        <f t="shared" si="483"/>
        <v>74</v>
      </c>
      <c r="E1511" s="34" t="str">
        <f t="shared" si="484"/>
        <v>1</v>
      </c>
      <c r="F1511" s="34" t="str">
        <f t="shared" si="485"/>
        <v>9</v>
      </c>
      <c r="G1511" s="34" t="str">
        <f t="shared" si="486"/>
        <v>3</v>
      </c>
      <c r="H1511" s="34" t="str">
        <f t="shared" si="487"/>
        <v>2</v>
      </c>
      <c r="I1511" s="34" t="str">
        <f t="shared" si="488"/>
        <v>0</v>
      </c>
      <c r="J1511" s="34" t="str">
        <f t="shared" si="489"/>
        <v>0</v>
      </c>
      <c r="K1511" s="34" t="str">
        <f t="shared" si="490"/>
        <v>0</v>
      </c>
      <c r="L1511" s="34" t="s">
        <v>5900</v>
      </c>
      <c r="M1511" s="35" t="s">
        <v>2291</v>
      </c>
      <c r="N1511" s="35" t="s">
        <v>261</v>
      </c>
      <c r="O1511" s="37" t="s">
        <v>19</v>
      </c>
      <c r="P1511" s="55" t="s">
        <v>136</v>
      </c>
      <c r="Q1511" s="55" t="s">
        <v>8</v>
      </c>
      <c r="R1511" s="55">
        <v>1</v>
      </c>
      <c r="S1511" s="55" t="s">
        <v>138</v>
      </c>
      <c r="T1511" s="55" t="s">
        <v>138</v>
      </c>
      <c r="U1511" s="37">
        <v>2</v>
      </c>
      <c r="V1511" s="37">
        <v>7</v>
      </c>
      <c r="W1511" s="55" t="s">
        <v>2286</v>
      </c>
      <c r="X1511" s="55" t="s">
        <v>2286</v>
      </c>
      <c r="Y1511" s="55" t="s">
        <v>8</v>
      </c>
      <c r="Z1511" s="58" t="s">
        <v>8</v>
      </c>
      <c r="AA1511" s="58" t="s">
        <v>2287</v>
      </c>
      <c r="AB1511" s="58" t="s">
        <v>2287</v>
      </c>
      <c r="AC1511" s="58" t="s">
        <v>8</v>
      </c>
      <c r="AD1511" s="55">
        <v>4</v>
      </c>
      <c r="AE1511" s="42" t="s">
        <v>2291</v>
      </c>
      <c r="AF1511" s="42" t="s">
        <v>2291</v>
      </c>
      <c r="AG1511" s="27"/>
      <c r="AH1511" s="30" t="s">
        <v>8</v>
      </c>
      <c r="AI1511" s="39"/>
      <c r="AJ1511" s="39" t="b">
        <f t="shared" si="495"/>
        <v>0</v>
      </c>
      <c r="AK1511" s="39" t="str">
        <f>O1511&amp;Q1511&amp;R1511&amp;U1511&amp;V1511&amp;Y1511&amp;Z1511&amp;AC1511&amp;AD1511</f>
        <v>C11271114</v>
      </c>
      <c r="AL1511" s="40">
        <v>741932</v>
      </c>
      <c r="AM1511" s="41" t="b">
        <f>C1511&lt;&gt;AK1511</f>
        <v>1</v>
      </c>
      <c r="AN1511" s="30" t="str">
        <f>N1511&amp;AK1511</f>
        <v>J9FC11271114</v>
      </c>
      <c r="AO1511" s="30"/>
      <c r="AP1511" s="31"/>
      <c r="AQ1511" s="31"/>
      <c r="AR1511" s="31">
        <f t="shared" si="491"/>
        <v>1</v>
      </c>
      <c r="AS1511" s="31" t="str">
        <f>IF(IFERROR(VLOOKUP(AE1511,#REF!,1,0),"")&lt;&gt;"",1,"")</f>
        <v/>
      </c>
      <c r="AT1511" s="31" t="str">
        <f>IF(IFERROR(VLOOKUP(AE1511,#REF!,1,0),"")&lt;&gt;"",1,"")</f>
        <v/>
      </c>
      <c r="AU1511" s="31" t="str">
        <f>IF(IFERROR(VLOOKUP(AE1511,#REF!,1,0),"")&lt;&gt;"",1,"")</f>
        <v/>
      </c>
      <c r="AV1511" s="31" t="str">
        <f>IF(IFERROR(VLOOKUP(AE1511,#REF!,1,0),"")&lt;&gt;"",1,"")</f>
        <v/>
      </c>
      <c r="AW1511" s="31" t="str">
        <f>IF(IFERROR(VLOOKUP(AE1511,#REF!,1,0),"")&lt;&gt;"",1,"")</f>
        <v/>
      </c>
      <c r="AX1511" s="31" t="str">
        <f>IF(IFERROR(VLOOKUP(AE1511,#REF!,1,0),"")&lt;&gt;"",1,"")</f>
        <v/>
      </c>
      <c r="AY1511" s="31" t="str">
        <f>IF(IFERROR(VLOOKUP(AE1511,#REF!,1,0),"")&lt;&gt;"",1,"")</f>
        <v/>
      </c>
      <c r="AZ1511" s="31" t="str">
        <f>IF(IFERROR(VLOOKUP(AE1511,#REF!,1,0),"")&lt;&gt;"",1,"")</f>
        <v/>
      </c>
      <c r="BA1511" s="31" t="str">
        <f>IF(IFERROR(VLOOKUP(AE1511,#REF!,1,0),"")&lt;&gt;"",1,"")</f>
        <v/>
      </c>
      <c r="BB1511" s="31" t="str">
        <f>IF(IFERROR(VLOOKUP(AE1511,#REF!,1,0),"")&lt;&gt;"",1,"")</f>
        <v/>
      </c>
      <c r="BC1511" s="31" t="str">
        <f>IF(IFERROR(VLOOKUP(AE1511,#REF!,1,0),"")&lt;&gt;"",1,"")</f>
        <v/>
      </c>
      <c r="BD1511" s="31" t="str">
        <f>IF(IFERROR(VLOOKUP(AE1511,#REF!,1,0),"")&lt;&gt;"",1,"")</f>
        <v/>
      </c>
      <c r="BE1511" s="32">
        <f t="shared" si="494"/>
        <v>1</v>
      </c>
    </row>
    <row r="1512" spans="1:57" ht="16">
      <c r="A1512" s="33">
        <v>2182</v>
      </c>
      <c r="B1512" s="33">
        <v>741927</v>
      </c>
      <c r="C1512" s="33" t="str">
        <f t="shared" si="492"/>
        <v>741927000</v>
      </c>
      <c r="D1512" s="34" t="str">
        <f t="shared" si="483"/>
        <v>74</v>
      </c>
      <c r="E1512" s="34" t="str">
        <f t="shared" si="484"/>
        <v>1</v>
      </c>
      <c r="F1512" s="34" t="str">
        <f t="shared" si="485"/>
        <v>9</v>
      </c>
      <c r="G1512" s="34" t="str">
        <f t="shared" si="486"/>
        <v>2</v>
      </c>
      <c r="H1512" s="34" t="str">
        <f t="shared" si="487"/>
        <v>7</v>
      </c>
      <c r="I1512" s="34" t="str">
        <f t="shared" si="488"/>
        <v>0</v>
      </c>
      <c r="J1512" s="34" t="str">
        <f t="shared" si="489"/>
        <v>0</v>
      </c>
      <c r="K1512" s="34" t="str">
        <f t="shared" si="490"/>
        <v>0</v>
      </c>
      <c r="L1512" s="34" t="s">
        <v>5901</v>
      </c>
      <c r="M1512" s="35" t="s">
        <v>2292</v>
      </c>
      <c r="N1512" s="35" t="s">
        <v>261</v>
      </c>
      <c r="O1512" s="37" t="s">
        <v>19</v>
      </c>
      <c r="P1512" s="55" t="s">
        <v>136</v>
      </c>
      <c r="Q1512" s="55" t="s">
        <v>8</v>
      </c>
      <c r="R1512" s="55">
        <v>1</v>
      </c>
      <c r="S1512" s="55" t="s">
        <v>138</v>
      </c>
      <c r="T1512" s="55" t="s">
        <v>138</v>
      </c>
      <c r="U1512" s="37">
        <v>2</v>
      </c>
      <c r="V1512" s="37">
        <v>7</v>
      </c>
      <c r="W1512" s="55" t="s">
        <v>2286</v>
      </c>
      <c r="X1512" s="55" t="s">
        <v>2286</v>
      </c>
      <c r="Y1512" s="55" t="s">
        <v>8</v>
      </c>
      <c r="Z1512" s="58" t="s">
        <v>8</v>
      </c>
      <c r="AA1512" s="58" t="s">
        <v>2287</v>
      </c>
      <c r="AB1512" s="58" t="s">
        <v>2287</v>
      </c>
      <c r="AC1512" s="58" t="s">
        <v>8</v>
      </c>
      <c r="AD1512" s="55">
        <v>5</v>
      </c>
      <c r="AE1512" s="42" t="s">
        <v>2292</v>
      </c>
      <c r="AF1512" s="42" t="s">
        <v>2292</v>
      </c>
      <c r="AG1512" s="27"/>
      <c r="AH1512" s="30" t="s">
        <v>8</v>
      </c>
      <c r="AI1512" s="39"/>
      <c r="AJ1512" s="39" t="b">
        <f t="shared" si="495"/>
        <v>0</v>
      </c>
      <c r="AK1512" s="39" t="str">
        <f>O1512&amp;Q1512&amp;R1512&amp;U1512&amp;V1512&amp;Y1512&amp;Z1512&amp;AC1512&amp;AD1512</f>
        <v>C11271115</v>
      </c>
      <c r="AL1512" s="40">
        <v>741927</v>
      </c>
      <c r="AM1512" s="41" t="b">
        <f>C1512&lt;&gt;AK1512</f>
        <v>1</v>
      </c>
      <c r="AN1512" s="30" t="str">
        <f>N1512&amp;AK1512</f>
        <v>J9FC11271115</v>
      </c>
      <c r="AO1512" s="30"/>
      <c r="AP1512" s="31"/>
      <c r="AQ1512" s="31"/>
      <c r="AR1512" s="31">
        <f t="shared" si="491"/>
        <v>1</v>
      </c>
      <c r="AS1512" s="31" t="str">
        <f>IF(IFERROR(VLOOKUP(AE1512,#REF!,1,0),"")&lt;&gt;"",1,"")</f>
        <v/>
      </c>
      <c r="AT1512" s="31" t="str">
        <f>IF(IFERROR(VLOOKUP(AE1512,#REF!,1,0),"")&lt;&gt;"",1,"")</f>
        <v/>
      </c>
      <c r="AU1512" s="31" t="str">
        <f>IF(IFERROR(VLOOKUP(AE1512,#REF!,1,0),"")&lt;&gt;"",1,"")</f>
        <v/>
      </c>
      <c r="AV1512" s="31" t="str">
        <f>IF(IFERROR(VLOOKUP(AE1512,#REF!,1,0),"")&lt;&gt;"",1,"")</f>
        <v/>
      </c>
      <c r="AW1512" s="31" t="str">
        <f>IF(IFERROR(VLOOKUP(AE1512,#REF!,1,0),"")&lt;&gt;"",1,"")</f>
        <v/>
      </c>
      <c r="AX1512" s="31" t="str">
        <f>IF(IFERROR(VLOOKUP(AE1512,#REF!,1,0),"")&lt;&gt;"",1,"")</f>
        <v/>
      </c>
      <c r="AY1512" s="31" t="str">
        <f>IF(IFERROR(VLOOKUP(AE1512,#REF!,1,0),"")&lt;&gt;"",1,"")</f>
        <v/>
      </c>
      <c r="AZ1512" s="31" t="str">
        <f>IF(IFERROR(VLOOKUP(AE1512,#REF!,1,0),"")&lt;&gt;"",1,"")</f>
        <v/>
      </c>
      <c r="BA1512" s="31" t="str">
        <f>IF(IFERROR(VLOOKUP(AE1512,#REF!,1,0),"")&lt;&gt;"",1,"")</f>
        <v/>
      </c>
      <c r="BB1512" s="31" t="str">
        <f>IF(IFERROR(VLOOKUP(AE1512,#REF!,1,0),"")&lt;&gt;"",1,"")</f>
        <v/>
      </c>
      <c r="BC1512" s="31" t="str">
        <f>IF(IFERROR(VLOOKUP(AE1512,#REF!,1,0),"")&lt;&gt;"",1,"")</f>
        <v/>
      </c>
      <c r="BD1512" s="31" t="str">
        <f>IF(IFERROR(VLOOKUP(AE1512,#REF!,1,0),"")&lt;&gt;"",1,"")</f>
        <v/>
      </c>
      <c r="BE1512" s="32">
        <f t="shared" si="494"/>
        <v>1</v>
      </c>
    </row>
    <row r="1513" spans="1:57" ht="16">
      <c r="A1513" s="33">
        <v>2194</v>
      </c>
      <c r="B1513" s="33">
        <v>741941</v>
      </c>
      <c r="C1513" s="33" t="str">
        <f t="shared" si="492"/>
        <v>741941000</v>
      </c>
      <c r="D1513" s="34" t="str">
        <f t="shared" si="483"/>
        <v>74</v>
      </c>
      <c r="E1513" s="34" t="str">
        <f t="shared" si="484"/>
        <v>1</v>
      </c>
      <c r="F1513" s="34" t="str">
        <f t="shared" si="485"/>
        <v>9</v>
      </c>
      <c r="G1513" s="34" t="str">
        <f t="shared" si="486"/>
        <v>4</v>
      </c>
      <c r="H1513" s="34" t="str">
        <f t="shared" si="487"/>
        <v>1</v>
      </c>
      <c r="I1513" s="34" t="str">
        <f t="shared" si="488"/>
        <v>0</v>
      </c>
      <c r="J1513" s="34" t="str">
        <f t="shared" si="489"/>
        <v>0</v>
      </c>
      <c r="K1513" s="34" t="str">
        <f t="shared" si="490"/>
        <v>0</v>
      </c>
      <c r="L1513" s="34" t="s">
        <v>5902</v>
      </c>
      <c r="M1513" s="35" t="s">
        <v>2293</v>
      </c>
      <c r="N1513" s="35" t="s">
        <v>261</v>
      </c>
      <c r="O1513" s="37" t="s">
        <v>19</v>
      </c>
      <c r="P1513" s="55" t="s">
        <v>136</v>
      </c>
      <c r="Q1513" s="55" t="s">
        <v>8</v>
      </c>
      <c r="R1513" s="55">
        <v>1</v>
      </c>
      <c r="S1513" s="55" t="s">
        <v>138</v>
      </c>
      <c r="T1513" s="55" t="s">
        <v>138</v>
      </c>
      <c r="U1513" s="37">
        <v>2</v>
      </c>
      <c r="V1513" s="37">
        <v>7</v>
      </c>
      <c r="W1513" s="55" t="s">
        <v>2286</v>
      </c>
      <c r="X1513" s="55" t="s">
        <v>2286</v>
      </c>
      <c r="Y1513" s="55" t="s">
        <v>8</v>
      </c>
      <c r="Z1513" s="58" t="s">
        <v>8</v>
      </c>
      <c r="AA1513" s="58" t="s">
        <v>2287</v>
      </c>
      <c r="AB1513" s="58" t="s">
        <v>2287</v>
      </c>
      <c r="AC1513" s="58" t="s">
        <v>8</v>
      </c>
      <c r="AD1513" s="55">
        <v>6</v>
      </c>
      <c r="AE1513" s="42" t="s">
        <v>2293</v>
      </c>
      <c r="AF1513" s="42" t="s">
        <v>2293</v>
      </c>
      <c r="AG1513" s="27"/>
      <c r="AH1513" s="30" t="s">
        <v>8</v>
      </c>
      <c r="AI1513" s="39"/>
      <c r="AJ1513" s="39" t="b">
        <f t="shared" si="495"/>
        <v>0</v>
      </c>
      <c r="AK1513" s="39" t="str">
        <f>O1513&amp;Q1513&amp;R1513&amp;U1513&amp;V1513&amp;Y1513&amp;Z1513&amp;AC1513&amp;AD1513</f>
        <v>C11271116</v>
      </c>
      <c r="AL1513" s="40">
        <v>741941</v>
      </c>
      <c r="AM1513" s="41" t="b">
        <f>C1513&lt;&gt;AK1513</f>
        <v>1</v>
      </c>
      <c r="AN1513" s="30" t="str">
        <f>N1513&amp;AK1513</f>
        <v>J9FC11271116</v>
      </c>
      <c r="AO1513" s="30"/>
      <c r="AP1513" s="31"/>
      <c r="AQ1513" s="31"/>
      <c r="AR1513" s="31">
        <f t="shared" si="491"/>
        <v>1</v>
      </c>
      <c r="AS1513" s="31" t="str">
        <f>IF(IFERROR(VLOOKUP(AE1513,#REF!,1,0),"")&lt;&gt;"",1,"")</f>
        <v/>
      </c>
      <c r="AT1513" s="31" t="str">
        <f>IF(IFERROR(VLOOKUP(AE1513,#REF!,1,0),"")&lt;&gt;"",1,"")</f>
        <v/>
      </c>
      <c r="AU1513" s="31" t="str">
        <f>IF(IFERROR(VLOOKUP(AE1513,#REF!,1,0),"")&lt;&gt;"",1,"")</f>
        <v/>
      </c>
      <c r="AV1513" s="31" t="str">
        <f>IF(IFERROR(VLOOKUP(AE1513,#REF!,1,0),"")&lt;&gt;"",1,"")</f>
        <v/>
      </c>
      <c r="AW1513" s="31" t="str">
        <f>IF(IFERROR(VLOOKUP(AE1513,#REF!,1,0),"")&lt;&gt;"",1,"")</f>
        <v/>
      </c>
      <c r="AX1513" s="31" t="str">
        <f>IF(IFERROR(VLOOKUP(AE1513,#REF!,1,0),"")&lt;&gt;"",1,"")</f>
        <v/>
      </c>
      <c r="AY1513" s="31" t="str">
        <f>IF(IFERROR(VLOOKUP(AE1513,#REF!,1,0),"")&lt;&gt;"",1,"")</f>
        <v/>
      </c>
      <c r="AZ1513" s="31" t="str">
        <f>IF(IFERROR(VLOOKUP(AE1513,#REF!,1,0),"")&lt;&gt;"",1,"")</f>
        <v/>
      </c>
      <c r="BA1513" s="31" t="str">
        <f>IF(IFERROR(VLOOKUP(AE1513,#REF!,1,0),"")&lt;&gt;"",1,"")</f>
        <v/>
      </c>
      <c r="BB1513" s="31" t="str">
        <f>IF(IFERROR(VLOOKUP(AE1513,#REF!,1,0),"")&lt;&gt;"",1,"")</f>
        <v/>
      </c>
      <c r="BC1513" s="31" t="str">
        <f>IF(IFERROR(VLOOKUP(AE1513,#REF!,1,0),"")&lt;&gt;"",1,"")</f>
        <v/>
      </c>
      <c r="BD1513" s="31" t="str">
        <f>IF(IFERROR(VLOOKUP(AE1513,#REF!,1,0),"")&lt;&gt;"",1,"")</f>
        <v/>
      </c>
      <c r="BE1513" s="32">
        <f t="shared" si="494"/>
        <v>1</v>
      </c>
    </row>
    <row r="1514" spans="1:57" ht="16">
      <c r="A1514" s="33">
        <v>2200</v>
      </c>
      <c r="B1514" s="33">
        <v>741951</v>
      </c>
      <c r="C1514" s="33" t="str">
        <f t="shared" si="492"/>
        <v>741951000</v>
      </c>
      <c r="D1514" s="34" t="str">
        <f t="shared" si="483"/>
        <v>74</v>
      </c>
      <c r="E1514" s="34" t="str">
        <f t="shared" si="484"/>
        <v>1</v>
      </c>
      <c r="F1514" s="34" t="str">
        <f t="shared" si="485"/>
        <v>9</v>
      </c>
      <c r="G1514" s="34" t="str">
        <f t="shared" si="486"/>
        <v>5</v>
      </c>
      <c r="H1514" s="34" t="str">
        <f t="shared" si="487"/>
        <v>1</v>
      </c>
      <c r="I1514" s="34" t="str">
        <f t="shared" si="488"/>
        <v>0</v>
      </c>
      <c r="J1514" s="34" t="str">
        <f t="shared" si="489"/>
        <v>0</v>
      </c>
      <c r="K1514" s="34" t="str">
        <f t="shared" si="490"/>
        <v>0</v>
      </c>
      <c r="L1514" s="34" t="s">
        <v>5903</v>
      </c>
      <c r="M1514" s="35" t="s">
        <v>2294</v>
      </c>
      <c r="N1514" s="35" t="s">
        <v>261</v>
      </c>
      <c r="O1514" s="37" t="s">
        <v>19</v>
      </c>
      <c r="P1514" s="55" t="s">
        <v>136</v>
      </c>
      <c r="Q1514" s="55" t="s">
        <v>8</v>
      </c>
      <c r="R1514" s="55">
        <v>1</v>
      </c>
      <c r="S1514" s="55" t="s">
        <v>138</v>
      </c>
      <c r="T1514" s="55" t="s">
        <v>138</v>
      </c>
      <c r="U1514" s="37">
        <v>2</v>
      </c>
      <c r="V1514" s="37">
        <v>7</v>
      </c>
      <c r="W1514" s="55" t="s">
        <v>2286</v>
      </c>
      <c r="X1514" s="55" t="s">
        <v>2286</v>
      </c>
      <c r="Y1514" s="55" t="s">
        <v>8</v>
      </c>
      <c r="Z1514" s="58" t="s">
        <v>8</v>
      </c>
      <c r="AA1514" s="58" t="s">
        <v>2287</v>
      </c>
      <c r="AB1514" s="58" t="s">
        <v>2287</v>
      </c>
      <c r="AC1514" s="58" t="s">
        <v>8</v>
      </c>
      <c r="AD1514" s="55">
        <v>7</v>
      </c>
      <c r="AE1514" s="42" t="s">
        <v>2294</v>
      </c>
      <c r="AF1514" s="42" t="s">
        <v>2294</v>
      </c>
      <c r="AG1514" s="27"/>
      <c r="AH1514" s="30" t="s">
        <v>8</v>
      </c>
      <c r="AI1514" s="39"/>
      <c r="AJ1514" s="39" t="b">
        <f t="shared" si="495"/>
        <v>0</v>
      </c>
      <c r="AK1514" s="39" t="str">
        <f>O1514&amp;Q1514&amp;R1514&amp;U1514&amp;V1514&amp;Y1514&amp;Z1514&amp;AC1514&amp;AD1514</f>
        <v>C11271117</v>
      </c>
      <c r="AL1514" s="40">
        <v>741951</v>
      </c>
      <c r="AM1514" s="41" t="b">
        <f>C1514&lt;&gt;AK1514</f>
        <v>1</v>
      </c>
      <c r="AN1514" s="30" t="str">
        <f>N1514&amp;AK1514</f>
        <v>J9FC11271117</v>
      </c>
      <c r="AO1514" s="30"/>
      <c r="AP1514" s="31"/>
      <c r="AQ1514" s="31"/>
      <c r="AR1514" s="31">
        <f t="shared" si="491"/>
        <v>1</v>
      </c>
      <c r="AS1514" s="31" t="str">
        <f>IF(IFERROR(VLOOKUP(AE1514,#REF!,1,0),"")&lt;&gt;"",1,"")</f>
        <v/>
      </c>
      <c r="AT1514" s="31" t="str">
        <f>IF(IFERROR(VLOOKUP(AE1514,#REF!,1,0),"")&lt;&gt;"",1,"")</f>
        <v/>
      </c>
      <c r="AU1514" s="31" t="str">
        <f>IF(IFERROR(VLOOKUP(AE1514,#REF!,1,0),"")&lt;&gt;"",1,"")</f>
        <v/>
      </c>
      <c r="AV1514" s="31" t="str">
        <f>IF(IFERROR(VLOOKUP(AE1514,#REF!,1,0),"")&lt;&gt;"",1,"")</f>
        <v/>
      </c>
      <c r="AW1514" s="31" t="str">
        <f>IF(IFERROR(VLOOKUP(AE1514,#REF!,1,0),"")&lt;&gt;"",1,"")</f>
        <v/>
      </c>
      <c r="AX1514" s="31" t="str">
        <f>IF(IFERROR(VLOOKUP(AE1514,#REF!,1,0),"")&lt;&gt;"",1,"")</f>
        <v/>
      </c>
      <c r="AY1514" s="31" t="str">
        <f>IF(IFERROR(VLOOKUP(AE1514,#REF!,1,0),"")&lt;&gt;"",1,"")</f>
        <v/>
      </c>
      <c r="AZ1514" s="31" t="str">
        <f>IF(IFERROR(VLOOKUP(AE1514,#REF!,1,0),"")&lt;&gt;"",1,"")</f>
        <v/>
      </c>
      <c r="BA1514" s="31" t="str">
        <f>IF(IFERROR(VLOOKUP(AE1514,#REF!,1,0),"")&lt;&gt;"",1,"")</f>
        <v/>
      </c>
      <c r="BB1514" s="31" t="str">
        <f>IF(IFERROR(VLOOKUP(AE1514,#REF!,1,0),"")&lt;&gt;"",1,"")</f>
        <v/>
      </c>
      <c r="BC1514" s="31" t="str">
        <f>IF(IFERROR(VLOOKUP(AE1514,#REF!,1,0),"")&lt;&gt;"",1,"")</f>
        <v/>
      </c>
      <c r="BD1514" s="31" t="str">
        <f>IF(IFERROR(VLOOKUP(AE1514,#REF!,1,0),"")&lt;&gt;"",1,"")</f>
        <v/>
      </c>
      <c r="BE1514" s="32">
        <f t="shared" si="494"/>
        <v>1</v>
      </c>
    </row>
    <row r="1515" spans="1:57" ht="16">
      <c r="A1515" s="33">
        <v>1860</v>
      </c>
      <c r="B1515" s="33">
        <v>741503</v>
      </c>
      <c r="C1515" s="33" t="str">
        <f t="shared" si="492"/>
        <v>741503000</v>
      </c>
      <c r="D1515" s="34" t="str">
        <f t="shared" si="483"/>
        <v>74</v>
      </c>
      <c r="E1515" s="34" t="str">
        <f t="shared" si="484"/>
        <v>1</v>
      </c>
      <c r="F1515" s="34" t="str">
        <f t="shared" si="485"/>
        <v>5</v>
      </c>
      <c r="G1515" s="34" t="str">
        <f t="shared" si="486"/>
        <v>0</v>
      </c>
      <c r="H1515" s="34" t="str">
        <f t="shared" si="487"/>
        <v>3</v>
      </c>
      <c r="I1515" s="34" t="str">
        <f t="shared" si="488"/>
        <v>0</v>
      </c>
      <c r="J1515" s="34" t="str">
        <f t="shared" si="489"/>
        <v>0</v>
      </c>
      <c r="K1515" s="34" t="str">
        <f t="shared" si="490"/>
        <v>0</v>
      </c>
      <c r="L1515" s="34" t="s">
        <v>5904</v>
      </c>
      <c r="M1515" s="35" t="s">
        <v>2295</v>
      </c>
      <c r="N1515" s="35" t="s">
        <v>261</v>
      </c>
      <c r="O1515" s="37" t="s">
        <v>19</v>
      </c>
      <c r="P1515" s="55" t="s">
        <v>136</v>
      </c>
      <c r="Q1515" s="55" t="s">
        <v>8</v>
      </c>
      <c r="R1515" s="55">
        <v>1</v>
      </c>
      <c r="S1515" s="55" t="s">
        <v>138</v>
      </c>
      <c r="T1515" s="55" t="s">
        <v>138</v>
      </c>
      <c r="U1515" s="37">
        <v>2</v>
      </c>
      <c r="V1515" s="37">
        <v>7</v>
      </c>
      <c r="W1515" s="55" t="s">
        <v>2286</v>
      </c>
      <c r="X1515" s="55" t="s">
        <v>2286</v>
      </c>
      <c r="Y1515" s="55">
        <v>1</v>
      </c>
      <c r="Z1515" s="58">
        <v>1</v>
      </c>
      <c r="AA1515" s="58" t="s">
        <v>2287</v>
      </c>
      <c r="AB1515" s="58" t="s">
        <v>2287</v>
      </c>
      <c r="AC1515" s="58" t="s">
        <v>8</v>
      </c>
      <c r="AD1515" s="55">
        <v>8</v>
      </c>
      <c r="AE1515" s="42" t="s">
        <v>2295</v>
      </c>
      <c r="AF1515" s="42" t="s">
        <v>2295</v>
      </c>
      <c r="AG1515" s="27"/>
      <c r="AH1515" s="30" t="s">
        <v>8</v>
      </c>
      <c r="AI1515" s="39"/>
      <c r="AJ1515" s="39" t="b">
        <f t="shared" si="495"/>
        <v>0</v>
      </c>
      <c r="AK1515" s="39" t="str">
        <f>O1515&amp;Q1515&amp;R1515&amp;U1515&amp;V1515&amp;Y1515&amp;Z1515&amp;AC1515&amp;AD1515</f>
        <v>C11271118</v>
      </c>
      <c r="AL1515" s="40">
        <v>741503</v>
      </c>
      <c r="AM1515" s="41" t="b">
        <f>C1515&lt;&gt;AK1515</f>
        <v>1</v>
      </c>
      <c r="AN1515" s="30" t="str">
        <f>N1515&amp;AK1515</f>
        <v>J9FC11271118</v>
      </c>
      <c r="AO1515" s="30"/>
      <c r="AP1515" s="31"/>
      <c r="AQ1515" s="31"/>
      <c r="AR1515" s="31">
        <f t="shared" si="491"/>
        <v>1</v>
      </c>
      <c r="AS1515" s="31" t="str">
        <f>IF(IFERROR(VLOOKUP(AE1515,#REF!,1,0),"")&lt;&gt;"",1,"")</f>
        <v/>
      </c>
      <c r="AT1515" s="31" t="str">
        <f>IF(IFERROR(VLOOKUP(AE1515,#REF!,1,0),"")&lt;&gt;"",1,"")</f>
        <v/>
      </c>
      <c r="AU1515" s="31" t="str">
        <f>IF(IFERROR(VLOOKUP(AE1515,#REF!,1,0),"")&lt;&gt;"",1,"")</f>
        <v/>
      </c>
      <c r="AV1515" s="31" t="str">
        <f>IF(IFERROR(VLOOKUP(AE1515,#REF!,1,0),"")&lt;&gt;"",1,"")</f>
        <v/>
      </c>
      <c r="AW1515" s="31" t="str">
        <f>IF(IFERROR(VLOOKUP(AE1515,#REF!,1,0),"")&lt;&gt;"",1,"")</f>
        <v/>
      </c>
      <c r="AX1515" s="31" t="str">
        <f>IF(IFERROR(VLOOKUP(AE1515,#REF!,1,0),"")&lt;&gt;"",1,"")</f>
        <v/>
      </c>
      <c r="AY1515" s="31" t="str">
        <f>IF(IFERROR(VLOOKUP(AE1515,#REF!,1,0),"")&lt;&gt;"",1,"")</f>
        <v/>
      </c>
      <c r="AZ1515" s="31" t="str">
        <f>IF(IFERROR(VLOOKUP(AE1515,#REF!,1,0),"")&lt;&gt;"",1,"")</f>
        <v/>
      </c>
      <c r="BA1515" s="31" t="str">
        <f>IF(IFERROR(VLOOKUP(AE1515,#REF!,1,0),"")&lt;&gt;"",1,"")</f>
        <v/>
      </c>
      <c r="BB1515" s="31" t="str">
        <f>IF(IFERROR(VLOOKUP(AE1515,#REF!,1,0),"")&lt;&gt;"",1,"")</f>
        <v/>
      </c>
      <c r="BC1515" s="31" t="str">
        <f>IF(IFERROR(VLOOKUP(AE1515,#REF!,1,0),"")&lt;&gt;"",1,"")</f>
        <v/>
      </c>
      <c r="BD1515" s="31" t="str">
        <f>IF(IFERROR(VLOOKUP(AE1515,#REF!,1,0),"")&lt;&gt;"",1,"")</f>
        <v/>
      </c>
      <c r="BE1515" s="32">
        <f t="shared" si="494"/>
        <v>1</v>
      </c>
    </row>
    <row r="1516" spans="1:57" ht="16">
      <c r="A1516" s="33">
        <v>1861</v>
      </c>
      <c r="B1516" s="33">
        <v>7415031</v>
      </c>
      <c r="C1516" s="33" t="str">
        <f t="shared" si="492"/>
        <v>741503100</v>
      </c>
      <c r="D1516" s="34" t="str">
        <f t="shared" si="483"/>
        <v>74</v>
      </c>
      <c r="E1516" s="34" t="str">
        <f t="shared" si="484"/>
        <v>1</v>
      </c>
      <c r="F1516" s="34" t="str">
        <f t="shared" si="485"/>
        <v>5</v>
      </c>
      <c r="G1516" s="34" t="str">
        <f t="shared" si="486"/>
        <v>0</v>
      </c>
      <c r="H1516" s="34" t="str">
        <f t="shared" si="487"/>
        <v>3</v>
      </c>
      <c r="I1516" s="34" t="str">
        <f t="shared" si="488"/>
        <v>1</v>
      </c>
      <c r="J1516" s="34" t="str">
        <f t="shared" si="489"/>
        <v>0</v>
      </c>
      <c r="K1516" s="34" t="str">
        <f t="shared" si="490"/>
        <v>0</v>
      </c>
      <c r="L1516" s="34" t="s">
        <v>5905</v>
      </c>
      <c r="M1516" s="35" t="s">
        <v>2296</v>
      </c>
      <c r="N1516" s="35" t="s">
        <v>261</v>
      </c>
      <c r="O1516" s="37" t="s">
        <v>19</v>
      </c>
      <c r="P1516" s="55" t="s">
        <v>136</v>
      </c>
      <c r="Q1516" s="55" t="s">
        <v>8</v>
      </c>
      <c r="R1516" s="55">
        <v>1</v>
      </c>
      <c r="S1516" s="55" t="s">
        <v>138</v>
      </c>
      <c r="T1516" s="55" t="s">
        <v>138</v>
      </c>
      <c r="U1516" s="37">
        <v>2</v>
      </c>
      <c r="V1516" s="37">
        <v>7</v>
      </c>
      <c r="W1516" s="55" t="s">
        <v>2286</v>
      </c>
      <c r="X1516" s="55" t="s">
        <v>2286</v>
      </c>
      <c r="Y1516" s="55">
        <v>1</v>
      </c>
      <c r="Z1516" s="58">
        <v>1</v>
      </c>
      <c r="AA1516" s="58" t="s">
        <v>2287</v>
      </c>
      <c r="AB1516" s="58" t="s">
        <v>2287</v>
      </c>
      <c r="AC1516" s="58" t="s">
        <v>8</v>
      </c>
      <c r="AD1516" s="55">
        <v>9</v>
      </c>
      <c r="AE1516" s="42" t="s">
        <v>2296</v>
      </c>
      <c r="AF1516" s="42" t="s">
        <v>2296</v>
      </c>
      <c r="AG1516" s="27"/>
      <c r="AH1516" s="30" t="s">
        <v>8</v>
      </c>
      <c r="AI1516" s="39"/>
      <c r="AJ1516" s="39" t="b">
        <f t="shared" si="495"/>
        <v>0</v>
      </c>
      <c r="AK1516" s="39" t="str">
        <f>O1516&amp;Q1516&amp;R1516&amp;U1516&amp;V1516&amp;Y1516&amp;Z1516&amp;AC1516&amp;AD1516</f>
        <v>C11271119</v>
      </c>
      <c r="AL1516" s="40">
        <v>7415031</v>
      </c>
      <c r="AM1516" s="41" t="b">
        <f>C1516&lt;&gt;AK1516</f>
        <v>1</v>
      </c>
      <c r="AN1516" s="30" t="str">
        <f>N1516&amp;AK1516</f>
        <v>J9FC11271119</v>
      </c>
      <c r="AO1516" s="30"/>
      <c r="AP1516" s="31"/>
      <c r="AQ1516" s="31"/>
      <c r="AR1516" s="31">
        <f t="shared" si="491"/>
        <v>1</v>
      </c>
      <c r="AS1516" s="31" t="str">
        <f>IF(IFERROR(VLOOKUP(AE1516,#REF!,1,0),"")&lt;&gt;"",1,"")</f>
        <v/>
      </c>
      <c r="AT1516" s="31" t="str">
        <f>IF(IFERROR(VLOOKUP(AE1516,#REF!,1,0),"")&lt;&gt;"",1,"")</f>
        <v/>
      </c>
      <c r="AU1516" s="31" t="str">
        <f>IF(IFERROR(VLOOKUP(AE1516,#REF!,1,0),"")&lt;&gt;"",1,"")</f>
        <v/>
      </c>
      <c r="AV1516" s="31" t="str">
        <f>IF(IFERROR(VLOOKUP(AE1516,#REF!,1,0),"")&lt;&gt;"",1,"")</f>
        <v/>
      </c>
      <c r="AW1516" s="31" t="str">
        <f>IF(IFERROR(VLOOKUP(AE1516,#REF!,1,0),"")&lt;&gt;"",1,"")</f>
        <v/>
      </c>
      <c r="AX1516" s="31" t="str">
        <f>IF(IFERROR(VLOOKUP(AE1516,#REF!,1,0),"")&lt;&gt;"",1,"")</f>
        <v/>
      </c>
      <c r="AY1516" s="31" t="str">
        <f>IF(IFERROR(VLOOKUP(AE1516,#REF!,1,0),"")&lt;&gt;"",1,"")</f>
        <v/>
      </c>
      <c r="AZ1516" s="31" t="str">
        <f>IF(IFERROR(VLOOKUP(AE1516,#REF!,1,0),"")&lt;&gt;"",1,"")</f>
        <v/>
      </c>
      <c r="BA1516" s="31" t="str">
        <f>IF(IFERROR(VLOOKUP(AE1516,#REF!,1,0),"")&lt;&gt;"",1,"")</f>
        <v/>
      </c>
      <c r="BB1516" s="31" t="str">
        <f>IF(IFERROR(VLOOKUP(AE1516,#REF!,1,0),"")&lt;&gt;"",1,"")</f>
        <v/>
      </c>
      <c r="BC1516" s="31" t="str">
        <f>IF(IFERROR(VLOOKUP(AE1516,#REF!,1,0),"")&lt;&gt;"",1,"")</f>
        <v/>
      </c>
      <c r="BD1516" s="31" t="str">
        <f>IF(IFERROR(VLOOKUP(AE1516,#REF!,1,0),"")&lt;&gt;"",1,"")</f>
        <v/>
      </c>
      <c r="BE1516" s="32">
        <f t="shared" si="494"/>
        <v>1</v>
      </c>
    </row>
    <row r="1517" spans="1:57" ht="16">
      <c r="A1517" s="33">
        <v>1862</v>
      </c>
      <c r="B1517" s="33">
        <v>7415032</v>
      </c>
      <c r="C1517" s="33" t="str">
        <f t="shared" si="492"/>
        <v>741503200</v>
      </c>
      <c r="D1517" s="34" t="str">
        <f t="shared" si="483"/>
        <v>74</v>
      </c>
      <c r="E1517" s="34" t="str">
        <f t="shared" si="484"/>
        <v>1</v>
      </c>
      <c r="F1517" s="34" t="str">
        <f t="shared" si="485"/>
        <v>5</v>
      </c>
      <c r="G1517" s="34" t="str">
        <f t="shared" si="486"/>
        <v>0</v>
      </c>
      <c r="H1517" s="34" t="str">
        <f t="shared" si="487"/>
        <v>3</v>
      </c>
      <c r="I1517" s="34" t="str">
        <f t="shared" si="488"/>
        <v>2</v>
      </c>
      <c r="J1517" s="34" t="str">
        <f t="shared" si="489"/>
        <v>0</v>
      </c>
      <c r="K1517" s="34" t="str">
        <f t="shared" si="490"/>
        <v>0</v>
      </c>
      <c r="L1517" s="34" t="s">
        <v>5906</v>
      </c>
      <c r="M1517" s="35" t="s">
        <v>2297</v>
      </c>
      <c r="N1517" s="35" t="s">
        <v>261</v>
      </c>
      <c r="O1517" s="37" t="s">
        <v>19</v>
      </c>
      <c r="P1517" s="55" t="s">
        <v>136</v>
      </c>
      <c r="Q1517" s="55" t="s">
        <v>8</v>
      </c>
      <c r="R1517" s="55">
        <v>1</v>
      </c>
      <c r="S1517" s="55" t="s">
        <v>138</v>
      </c>
      <c r="T1517" s="55" t="s">
        <v>138</v>
      </c>
      <c r="U1517" s="37">
        <v>2</v>
      </c>
      <c r="V1517" s="37">
        <v>7</v>
      </c>
      <c r="W1517" s="55" t="s">
        <v>2286</v>
      </c>
      <c r="X1517" s="55" t="s">
        <v>2286</v>
      </c>
      <c r="Y1517" s="55">
        <v>1</v>
      </c>
      <c r="Z1517" s="58">
        <v>1</v>
      </c>
      <c r="AA1517" s="58" t="s">
        <v>2287</v>
      </c>
      <c r="AB1517" s="58" t="s">
        <v>2287</v>
      </c>
      <c r="AC1517" s="58" t="s">
        <v>15</v>
      </c>
      <c r="AD1517" s="55">
        <v>1</v>
      </c>
      <c r="AE1517" s="42" t="s">
        <v>2297</v>
      </c>
      <c r="AF1517" s="42" t="s">
        <v>2297</v>
      </c>
      <c r="AG1517" s="27"/>
      <c r="AH1517" s="30" t="s">
        <v>8</v>
      </c>
      <c r="AI1517" s="39"/>
      <c r="AJ1517" s="39" t="b">
        <f t="shared" si="495"/>
        <v>0</v>
      </c>
      <c r="AK1517" s="39" t="str">
        <f>O1517&amp;Q1517&amp;R1517&amp;U1517&amp;V1517&amp;Y1517&amp;Z1517&amp;AC1517&amp;AD1517</f>
        <v>C11271121</v>
      </c>
      <c r="AL1517" s="40">
        <v>7415032</v>
      </c>
      <c r="AM1517" s="41" t="b">
        <f>C1517&lt;&gt;AK1517</f>
        <v>1</v>
      </c>
      <c r="AN1517" s="30" t="str">
        <f>N1517&amp;AK1517</f>
        <v>J9FC11271121</v>
      </c>
      <c r="AO1517" s="30"/>
      <c r="AP1517" s="31"/>
      <c r="AQ1517" s="31"/>
      <c r="AR1517" s="31">
        <f t="shared" si="491"/>
        <v>1</v>
      </c>
      <c r="AS1517" s="31" t="str">
        <f>IF(IFERROR(VLOOKUP(AE1517,#REF!,1,0),"")&lt;&gt;"",1,"")</f>
        <v/>
      </c>
      <c r="AT1517" s="31" t="str">
        <f>IF(IFERROR(VLOOKUP(AE1517,#REF!,1,0),"")&lt;&gt;"",1,"")</f>
        <v/>
      </c>
      <c r="AU1517" s="31" t="str">
        <f>IF(IFERROR(VLOOKUP(AE1517,#REF!,1,0),"")&lt;&gt;"",1,"")</f>
        <v/>
      </c>
      <c r="AV1517" s="31" t="str">
        <f>IF(IFERROR(VLOOKUP(AE1517,#REF!,1,0),"")&lt;&gt;"",1,"")</f>
        <v/>
      </c>
      <c r="AW1517" s="31" t="str">
        <f>IF(IFERROR(VLOOKUP(AE1517,#REF!,1,0),"")&lt;&gt;"",1,"")</f>
        <v/>
      </c>
      <c r="AX1517" s="31" t="str">
        <f>IF(IFERROR(VLOOKUP(AE1517,#REF!,1,0),"")&lt;&gt;"",1,"")</f>
        <v/>
      </c>
      <c r="AY1517" s="31" t="str">
        <f>IF(IFERROR(VLOOKUP(AE1517,#REF!,1,0),"")&lt;&gt;"",1,"")</f>
        <v/>
      </c>
      <c r="AZ1517" s="31" t="str">
        <f>IF(IFERROR(VLOOKUP(AE1517,#REF!,1,0),"")&lt;&gt;"",1,"")</f>
        <v/>
      </c>
      <c r="BA1517" s="31" t="str">
        <f>IF(IFERROR(VLOOKUP(AE1517,#REF!,1,0),"")&lt;&gt;"",1,"")</f>
        <v/>
      </c>
      <c r="BB1517" s="31" t="str">
        <f>IF(IFERROR(VLOOKUP(AE1517,#REF!,1,0),"")&lt;&gt;"",1,"")</f>
        <v/>
      </c>
      <c r="BC1517" s="31" t="str">
        <f>IF(IFERROR(VLOOKUP(AE1517,#REF!,1,0),"")&lt;&gt;"",1,"")</f>
        <v/>
      </c>
      <c r="BD1517" s="31" t="str">
        <f>IF(IFERROR(VLOOKUP(AE1517,#REF!,1,0),"")&lt;&gt;"",1,"")</f>
        <v/>
      </c>
      <c r="BE1517" s="32">
        <f t="shared" si="494"/>
        <v>1</v>
      </c>
    </row>
    <row r="1518" spans="1:57" ht="16">
      <c r="A1518" s="33">
        <v>1863</v>
      </c>
      <c r="B1518" s="33">
        <v>7415033</v>
      </c>
      <c r="C1518" s="33" t="str">
        <f t="shared" si="492"/>
        <v>741503300</v>
      </c>
      <c r="D1518" s="34" t="str">
        <f t="shared" si="483"/>
        <v>74</v>
      </c>
      <c r="E1518" s="34" t="str">
        <f t="shared" si="484"/>
        <v>1</v>
      </c>
      <c r="F1518" s="34" t="str">
        <f t="shared" si="485"/>
        <v>5</v>
      </c>
      <c r="G1518" s="34" t="str">
        <f t="shared" si="486"/>
        <v>0</v>
      </c>
      <c r="H1518" s="34" t="str">
        <f t="shared" si="487"/>
        <v>3</v>
      </c>
      <c r="I1518" s="34" t="str">
        <f t="shared" si="488"/>
        <v>3</v>
      </c>
      <c r="J1518" s="34" t="str">
        <f t="shared" si="489"/>
        <v>0</v>
      </c>
      <c r="K1518" s="34" t="str">
        <f t="shared" si="490"/>
        <v>0</v>
      </c>
      <c r="L1518" s="34" t="s">
        <v>5907</v>
      </c>
      <c r="M1518" s="35" t="s">
        <v>2298</v>
      </c>
      <c r="N1518" s="35" t="s">
        <v>261</v>
      </c>
      <c r="O1518" s="37" t="s">
        <v>19</v>
      </c>
      <c r="P1518" s="55" t="s">
        <v>136</v>
      </c>
      <c r="Q1518" s="55" t="s">
        <v>8</v>
      </c>
      <c r="R1518" s="55">
        <v>1</v>
      </c>
      <c r="S1518" s="55" t="s">
        <v>138</v>
      </c>
      <c r="T1518" s="55" t="s">
        <v>138</v>
      </c>
      <c r="U1518" s="37">
        <v>2</v>
      </c>
      <c r="V1518" s="37">
        <v>7</v>
      </c>
      <c r="W1518" s="55" t="s">
        <v>2286</v>
      </c>
      <c r="X1518" s="55" t="s">
        <v>2286</v>
      </c>
      <c r="Y1518" s="55">
        <v>1</v>
      </c>
      <c r="Z1518" s="58">
        <v>1</v>
      </c>
      <c r="AA1518" s="58" t="s">
        <v>2287</v>
      </c>
      <c r="AB1518" s="58" t="s">
        <v>2287</v>
      </c>
      <c r="AC1518" s="58" t="s">
        <v>15</v>
      </c>
      <c r="AD1518" s="55">
        <v>2</v>
      </c>
      <c r="AE1518" s="42" t="s">
        <v>2298</v>
      </c>
      <c r="AF1518" s="42" t="s">
        <v>2298</v>
      </c>
      <c r="AG1518" s="27"/>
      <c r="AH1518" s="30" t="s">
        <v>8</v>
      </c>
      <c r="AI1518" s="39"/>
      <c r="AJ1518" s="39" t="b">
        <f t="shared" si="495"/>
        <v>0</v>
      </c>
      <c r="AK1518" s="39" t="str">
        <f>O1518&amp;Q1518&amp;R1518&amp;U1518&amp;V1518&amp;Y1518&amp;Z1518&amp;AC1518&amp;AD1518</f>
        <v>C11271122</v>
      </c>
      <c r="AL1518" s="40">
        <v>7415033</v>
      </c>
      <c r="AM1518" s="41" t="b">
        <f>C1518&lt;&gt;AK1518</f>
        <v>1</v>
      </c>
      <c r="AN1518" s="30" t="str">
        <f>N1518&amp;AK1518</f>
        <v>J9FC11271122</v>
      </c>
      <c r="AO1518" s="30"/>
      <c r="AP1518" s="31"/>
      <c r="AQ1518" s="31"/>
      <c r="AR1518" s="31">
        <f t="shared" si="491"/>
        <v>1</v>
      </c>
      <c r="AS1518" s="31" t="str">
        <f>IF(IFERROR(VLOOKUP(AE1518,#REF!,1,0),"")&lt;&gt;"",1,"")</f>
        <v/>
      </c>
      <c r="AT1518" s="31" t="str">
        <f>IF(IFERROR(VLOOKUP(AE1518,#REF!,1,0),"")&lt;&gt;"",1,"")</f>
        <v/>
      </c>
      <c r="AU1518" s="31" t="str">
        <f>IF(IFERROR(VLOOKUP(AE1518,#REF!,1,0),"")&lt;&gt;"",1,"")</f>
        <v/>
      </c>
      <c r="AV1518" s="31" t="str">
        <f>IF(IFERROR(VLOOKUP(AE1518,#REF!,1,0),"")&lt;&gt;"",1,"")</f>
        <v/>
      </c>
      <c r="AW1518" s="31" t="str">
        <f>IF(IFERROR(VLOOKUP(AE1518,#REF!,1,0),"")&lt;&gt;"",1,"")</f>
        <v/>
      </c>
      <c r="AX1518" s="31" t="str">
        <f>IF(IFERROR(VLOOKUP(AE1518,#REF!,1,0),"")&lt;&gt;"",1,"")</f>
        <v/>
      </c>
      <c r="AY1518" s="31" t="str">
        <f>IF(IFERROR(VLOOKUP(AE1518,#REF!,1,0),"")&lt;&gt;"",1,"")</f>
        <v/>
      </c>
      <c r="AZ1518" s="31" t="str">
        <f>IF(IFERROR(VLOOKUP(AE1518,#REF!,1,0),"")&lt;&gt;"",1,"")</f>
        <v/>
      </c>
      <c r="BA1518" s="31" t="str">
        <f>IF(IFERROR(VLOOKUP(AE1518,#REF!,1,0),"")&lt;&gt;"",1,"")</f>
        <v/>
      </c>
      <c r="BB1518" s="31" t="str">
        <f>IF(IFERROR(VLOOKUP(AE1518,#REF!,1,0),"")&lt;&gt;"",1,"")</f>
        <v/>
      </c>
      <c r="BC1518" s="31" t="str">
        <f>IF(IFERROR(VLOOKUP(AE1518,#REF!,1,0),"")&lt;&gt;"",1,"")</f>
        <v/>
      </c>
      <c r="BD1518" s="31" t="str">
        <f>IF(IFERROR(VLOOKUP(AE1518,#REF!,1,0),"")&lt;&gt;"",1,"")</f>
        <v/>
      </c>
      <c r="BE1518" s="32">
        <f t="shared" si="494"/>
        <v>1</v>
      </c>
    </row>
    <row r="1519" spans="1:57" ht="16">
      <c r="A1519" s="33">
        <v>1864</v>
      </c>
      <c r="B1519" s="33">
        <v>7415034</v>
      </c>
      <c r="C1519" s="33" t="str">
        <f t="shared" si="492"/>
        <v>741503400</v>
      </c>
      <c r="D1519" s="34" t="str">
        <f t="shared" si="483"/>
        <v>74</v>
      </c>
      <c r="E1519" s="34" t="str">
        <f t="shared" si="484"/>
        <v>1</v>
      </c>
      <c r="F1519" s="34" t="str">
        <f t="shared" si="485"/>
        <v>5</v>
      </c>
      <c r="G1519" s="34" t="str">
        <f t="shared" si="486"/>
        <v>0</v>
      </c>
      <c r="H1519" s="34" t="str">
        <f t="shared" si="487"/>
        <v>3</v>
      </c>
      <c r="I1519" s="34" t="str">
        <f t="shared" si="488"/>
        <v>4</v>
      </c>
      <c r="J1519" s="34" t="str">
        <f t="shared" si="489"/>
        <v>0</v>
      </c>
      <c r="K1519" s="34" t="str">
        <f t="shared" si="490"/>
        <v>0</v>
      </c>
      <c r="L1519" s="34" t="s">
        <v>5908</v>
      </c>
      <c r="M1519" s="35" t="s">
        <v>2299</v>
      </c>
      <c r="N1519" s="35" t="s">
        <v>261</v>
      </c>
      <c r="O1519" s="37" t="s">
        <v>19</v>
      </c>
      <c r="P1519" s="55" t="s">
        <v>136</v>
      </c>
      <c r="Q1519" s="55" t="s">
        <v>8</v>
      </c>
      <c r="R1519" s="55">
        <v>1</v>
      </c>
      <c r="S1519" s="55" t="s">
        <v>138</v>
      </c>
      <c r="T1519" s="55" t="s">
        <v>138</v>
      </c>
      <c r="U1519" s="37">
        <v>2</v>
      </c>
      <c r="V1519" s="37">
        <v>7</v>
      </c>
      <c r="W1519" s="55" t="s">
        <v>2286</v>
      </c>
      <c r="X1519" s="55" t="s">
        <v>2286</v>
      </c>
      <c r="Y1519" s="55">
        <v>1</v>
      </c>
      <c r="Z1519" s="58">
        <v>1</v>
      </c>
      <c r="AA1519" s="58" t="s">
        <v>2287</v>
      </c>
      <c r="AB1519" s="58" t="s">
        <v>2287</v>
      </c>
      <c r="AC1519" s="58" t="s">
        <v>15</v>
      </c>
      <c r="AD1519" s="55">
        <v>3</v>
      </c>
      <c r="AE1519" s="42" t="s">
        <v>2299</v>
      </c>
      <c r="AF1519" s="42" t="s">
        <v>2299</v>
      </c>
      <c r="AG1519" s="27"/>
      <c r="AH1519" s="30" t="s">
        <v>8</v>
      </c>
      <c r="AI1519" s="39"/>
      <c r="AJ1519" s="39" t="b">
        <f t="shared" si="495"/>
        <v>0</v>
      </c>
      <c r="AK1519" s="39" t="str">
        <f>O1519&amp;Q1519&amp;R1519&amp;U1519&amp;V1519&amp;Y1519&amp;Z1519&amp;AC1519&amp;AD1519</f>
        <v>C11271123</v>
      </c>
      <c r="AL1519" s="40">
        <v>7415034</v>
      </c>
      <c r="AM1519" s="41" t="b">
        <f>C1519&lt;&gt;AK1519</f>
        <v>1</v>
      </c>
      <c r="AN1519" s="30" t="str">
        <f>N1519&amp;AK1519</f>
        <v>J9FC11271123</v>
      </c>
      <c r="AO1519" s="30"/>
      <c r="AP1519" s="31"/>
      <c r="AQ1519" s="31"/>
      <c r="AR1519" s="31">
        <f t="shared" si="491"/>
        <v>1</v>
      </c>
      <c r="AS1519" s="31" t="str">
        <f>IF(IFERROR(VLOOKUP(AE1519,#REF!,1,0),"")&lt;&gt;"",1,"")</f>
        <v/>
      </c>
      <c r="AT1519" s="31" t="str">
        <f>IF(IFERROR(VLOOKUP(AE1519,#REF!,1,0),"")&lt;&gt;"",1,"")</f>
        <v/>
      </c>
      <c r="AU1519" s="31" t="str">
        <f>IF(IFERROR(VLOOKUP(AE1519,#REF!,1,0),"")&lt;&gt;"",1,"")</f>
        <v/>
      </c>
      <c r="AV1519" s="31" t="str">
        <f>IF(IFERROR(VLOOKUP(AE1519,#REF!,1,0),"")&lt;&gt;"",1,"")</f>
        <v/>
      </c>
      <c r="AW1519" s="31" t="str">
        <f>IF(IFERROR(VLOOKUP(AE1519,#REF!,1,0),"")&lt;&gt;"",1,"")</f>
        <v/>
      </c>
      <c r="AX1519" s="31" t="str">
        <f>IF(IFERROR(VLOOKUP(AE1519,#REF!,1,0),"")&lt;&gt;"",1,"")</f>
        <v/>
      </c>
      <c r="AY1519" s="31" t="str">
        <f>IF(IFERROR(VLOOKUP(AE1519,#REF!,1,0),"")&lt;&gt;"",1,"")</f>
        <v/>
      </c>
      <c r="AZ1519" s="31" t="str">
        <f>IF(IFERROR(VLOOKUP(AE1519,#REF!,1,0),"")&lt;&gt;"",1,"")</f>
        <v/>
      </c>
      <c r="BA1519" s="31" t="str">
        <f>IF(IFERROR(VLOOKUP(AE1519,#REF!,1,0),"")&lt;&gt;"",1,"")</f>
        <v/>
      </c>
      <c r="BB1519" s="31" t="str">
        <f>IF(IFERROR(VLOOKUP(AE1519,#REF!,1,0),"")&lt;&gt;"",1,"")</f>
        <v/>
      </c>
      <c r="BC1519" s="31" t="str">
        <f>IF(IFERROR(VLOOKUP(AE1519,#REF!,1,0),"")&lt;&gt;"",1,"")</f>
        <v/>
      </c>
      <c r="BD1519" s="31" t="str">
        <f>IF(IFERROR(VLOOKUP(AE1519,#REF!,1,0),"")&lt;&gt;"",1,"")</f>
        <v/>
      </c>
      <c r="BE1519" s="32">
        <f t="shared" si="494"/>
        <v>1</v>
      </c>
    </row>
    <row r="1520" spans="1:57" ht="16">
      <c r="A1520" s="33">
        <v>1865</v>
      </c>
      <c r="B1520" s="33">
        <v>7415035</v>
      </c>
      <c r="C1520" s="33" t="str">
        <f t="shared" si="492"/>
        <v>741503500</v>
      </c>
      <c r="D1520" s="34" t="str">
        <f t="shared" si="483"/>
        <v>74</v>
      </c>
      <c r="E1520" s="34" t="str">
        <f t="shared" si="484"/>
        <v>1</v>
      </c>
      <c r="F1520" s="34" t="str">
        <f t="shared" si="485"/>
        <v>5</v>
      </c>
      <c r="G1520" s="34" t="str">
        <f t="shared" si="486"/>
        <v>0</v>
      </c>
      <c r="H1520" s="34" t="str">
        <f t="shared" si="487"/>
        <v>3</v>
      </c>
      <c r="I1520" s="34" t="str">
        <f t="shared" si="488"/>
        <v>5</v>
      </c>
      <c r="J1520" s="34" t="str">
        <f t="shared" si="489"/>
        <v>0</v>
      </c>
      <c r="K1520" s="34" t="str">
        <f t="shared" si="490"/>
        <v>0</v>
      </c>
      <c r="L1520" s="34" t="s">
        <v>5909</v>
      </c>
      <c r="M1520" s="35" t="s">
        <v>2300</v>
      </c>
      <c r="N1520" s="35" t="s">
        <v>261</v>
      </c>
      <c r="O1520" s="37" t="s">
        <v>19</v>
      </c>
      <c r="P1520" s="55" t="s">
        <v>136</v>
      </c>
      <c r="Q1520" s="55" t="s">
        <v>8</v>
      </c>
      <c r="R1520" s="55">
        <v>1</v>
      </c>
      <c r="S1520" s="55" t="s">
        <v>138</v>
      </c>
      <c r="T1520" s="55" t="s">
        <v>138</v>
      </c>
      <c r="U1520" s="37">
        <v>2</v>
      </c>
      <c r="V1520" s="37">
        <v>7</v>
      </c>
      <c r="W1520" s="55" t="s">
        <v>2286</v>
      </c>
      <c r="X1520" s="55" t="s">
        <v>2286</v>
      </c>
      <c r="Y1520" s="55">
        <v>1</v>
      </c>
      <c r="Z1520" s="58">
        <v>1</v>
      </c>
      <c r="AA1520" s="58" t="s">
        <v>2287</v>
      </c>
      <c r="AB1520" s="58" t="s">
        <v>2287</v>
      </c>
      <c r="AC1520" s="58" t="s">
        <v>15</v>
      </c>
      <c r="AD1520" s="55">
        <v>4</v>
      </c>
      <c r="AE1520" s="42" t="s">
        <v>2300</v>
      </c>
      <c r="AF1520" s="42" t="s">
        <v>2300</v>
      </c>
      <c r="AG1520" s="27"/>
      <c r="AH1520" s="30" t="s">
        <v>8</v>
      </c>
      <c r="AI1520" s="39"/>
      <c r="AJ1520" s="39" t="b">
        <f t="shared" si="495"/>
        <v>0</v>
      </c>
      <c r="AK1520" s="39" t="str">
        <f>O1520&amp;Q1520&amp;R1520&amp;U1520&amp;V1520&amp;Y1520&amp;Z1520&amp;AC1520&amp;AD1520</f>
        <v>C11271124</v>
      </c>
      <c r="AL1520" s="40">
        <v>7415035</v>
      </c>
      <c r="AM1520" s="41" t="b">
        <f>C1520&lt;&gt;AK1520</f>
        <v>1</v>
      </c>
      <c r="AN1520" s="30" t="str">
        <f>N1520&amp;AK1520</f>
        <v>J9FC11271124</v>
      </c>
      <c r="AO1520" s="30"/>
      <c r="AP1520" s="31"/>
      <c r="AQ1520" s="31"/>
      <c r="AR1520" s="31">
        <f t="shared" si="491"/>
        <v>1</v>
      </c>
      <c r="AS1520" s="31" t="str">
        <f>IF(IFERROR(VLOOKUP(AE1520,#REF!,1,0),"")&lt;&gt;"",1,"")</f>
        <v/>
      </c>
      <c r="AT1520" s="31" t="str">
        <f>IF(IFERROR(VLOOKUP(AE1520,#REF!,1,0),"")&lt;&gt;"",1,"")</f>
        <v/>
      </c>
      <c r="AU1520" s="31" t="str">
        <f>IF(IFERROR(VLOOKUP(AE1520,#REF!,1,0),"")&lt;&gt;"",1,"")</f>
        <v/>
      </c>
      <c r="AV1520" s="31" t="str">
        <f>IF(IFERROR(VLOOKUP(AE1520,#REF!,1,0),"")&lt;&gt;"",1,"")</f>
        <v/>
      </c>
      <c r="AW1520" s="31" t="str">
        <f>IF(IFERROR(VLOOKUP(AE1520,#REF!,1,0),"")&lt;&gt;"",1,"")</f>
        <v/>
      </c>
      <c r="AX1520" s="31" t="str">
        <f>IF(IFERROR(VLOOKUP(AE1520,#REF!,1,0),"")&lt;&gt;"",1,"")</f>
        <v/>
      </c>
      <c r="AY1520" s="31" t="str">
        <f>IF(IFERROR(VLOOKUP(AE1520,#REF!,1,0),"")&lt;&gt;"",1,"")</f>
        <v/>
      </c>
      <c r="AZ1520" s="31" t="str">
        <f>IF(IFERROR(VLOOKUP(AE1520,#REF!,1,0),"")&lt;&gt;"",1,"")</f>
        <v/>
      </c>
      <c r="BA1520" s="31" t="str">
        <f>IF(IFERROR(VLOOKUP(AE1520,#REF!,1,0),"")&lt;&gt;"",1,"")</f>
        <v/>
      </c>
      <c r="BB1520" s="31" t="str">
        <f>IF(IFERROR(VLOOKUP(AE1520,#REF!,1,0),"")&lt;&gt;"",1,"")</f>
        <v/>
      </c>
      <c r="BC1520" s="31" t="str">
        <f>IF(IFERROR(VLOOKUP(AE1520,#REF!,1,0),"")&lt;&gt;"",1,"")</f>
        <v/>
      </c>
      <c r="BD1520" s="31" t="str">
        <f>IF(IFERROR(VLOOKUP(AE1520,#REF!,1,0),"")&lt;&gt;"",1,"")</f>
        <v/>
      </c>
      <c r="BE1520" s="32">
        <f t="shared" si="494"/>
        <v>1</v>
      </c>
    </row>
    <row r="1521" spans="1:57" ht="16">
      <c r="A1521" s="33">
        <v>1866</v>
      </c>
      <c r="B1521" s="33">
        <v>7415036</v>
      </c>
      <c r="C1521" s="33" t="str">
        <f t="shared" si="492"/>
        <v>741503600</v>
      </c>
      <c r="D1521" s="34" t="str">
        <f t="shared" si="483"/>
        <v>74</v>
      </c>
      <c r="E1521" s="34" t="str">
        <f t="shared" si="484"/>
        <v>1</v>
      </c>
      <c r="F1521" s="34" t="str">
        <f t="shared" si="485"/>
        <v>5</v>
      </c>
      <c r="G1521" s="34" t="str">
        <f t="shared" si="486"/>
        <v>0</v>
      </c>
      <c r="H1521" s="34" t="str">
        <f t="shared" si="487"/>
        <v>3</v>
      </c>
      <c r="I1521" s="34" t="str">
        <f t="shared" si="488"/>
        <v>6</v>
      </c>
      <c r="J1521" s="34" t="str">
        <f t="shared" si="489"/>
        <v>0</v>
      </c>
      <c r="K1521" s="34" t="str">
        <f t="shared" si="490"/>
        <v>0</v>
      </c>
      <c r="L1521" s="34" t="s">
        <v>5910</v>
      </c>
      <c r="M1521" s="35" t="s">
        <v>2301</v>
      </c>
      <c r="N1521" s="35" t="s">
        <v>261</v>
      </c>
      <c r="O1521" s="37" t="s">
        <v>19</v>
      </c>
      <c r="P1521" s="55" t="s">
        <v>136</v>
      </c>
      <c r="Q1521" s="55" t="s">
        <v>8</v>
      </c>
      <c r="R1521" s="55">
        <v>1</v>
      </c>
      <c r="S1521" s="55" t="s">
        <v>138</v>
      </c>
      <c r="T1521" s="55" t="s">
        <v>138</v>
      </c>
      <c r="U1521" s="37">
        <v>2</v>
      </c>
      <c r="V1521" s="37">
        <v>7</v>
      </c>
      <c r="W1521" s="55" t="s">
        <v>2286</v>
      </c>
      <c r="X1521" s="55" t="s">
        <v>2286</v>
      </c>
      <c r="Y1521" s="55">
        <v>1</v>
      </c>
      <c r="Z1521" s="58">
        <v>1</v>
      </c>
      <c r="AA1521" s="58" t="s">
        <v>2287</v>
      </c>
      <c r="AB1521" s="58" t="s">
        <v>2287</v>
      </c>
      <c r="AC1521" s="58" t="s">
        <v>15</v>
      </c>
      <c r="AD1521" s="55">
        <v>5</v>
      </c>
      <c r="AE1521" s="42" t="s">
        <v>2301</v>
      </c>
      <c r="AF1521" s="42" t="s">
        <v>2301</v>
      </c>
      <c r="AG1521" s="27"/>
      <c r="AH1521" s="30" t="s">
        <v>8</v>
      </c>
      <c r="AI1521" s="39"/>
      <c r="AJ1521" s="39" t="b">
        <f t="shared" si="495"/>
        <v>0</v>
      </c>
      <c r="AK1521" s="39" t="str">
        <f>O1521&amp;Q1521&amp;R1521&amp;U1521&amp;V1521&amp;Y1521&amp;Z1521&amp;AC1521&amp;AD1521</f>
        <v>C11271125</v>
      </c>
      <c r="AL1521" s="40">
        <v>7415036</v>
      </c>
      <c r="AM1521" s="41" t="b">
        <f>C1521&lt;&gt;AK1521</f>
        <v>1</v>
      </c>
      <c r="AN1521" s="30" t="str">
        <f>N1521&amp;AK1521</f>
        <v>J9FC11271125</v>
      </c>
      <c r="AO1521" s="30"/>
      <c r="AP1521" s="31"/>
      <c r="AQ1521" s="31"/>
      <c r="AR1521" s="31">
        <f t="shared" si="491"/>
        <v>1</v>
      </c>
      <c r="AS1521" s="31" t="str">
        <f>IF(IFERROR(VLOOKUP(AE1521,#REF!,1,0),"")&lt;&gt;"",1,"")</f>
        <v/>
      </c>
      <c r="AT1521" s="31" t="str">
        <f>IF(IFERROR(VLOOKUP(AE1521,#REF!,1,0),"")&lt;&gt;"",1,"")</f>
        <v/>
      </c>
      <c r="AU1521" s="31" t="str">
        <f>IF(IFERROR(VLOOKUP(AE1521,#REF!,1,0),"")&lt;&gt;"",1,"")</f>
        <v/>
      </c>
      <c r="AV1521" s="31" t="str">
        <f>IF(IFERROR(VLOOKUP(AE1521,#REF!,1,0),"")&lt;&gt;"",1,"")</f>
        <v/>
      </c>
      <c r="AW1521" s="31" t="str">
        <f>IF(IFERROR(VLOOKUP(AE1521,#REF!,1,0),"")&lt;&gt;"",1,"")</f>
        <v/>
      </c>
      <c r="AX1521" s="31" t="str">
        <f>IF(IFERROR(VLOOKUP(AE1521,#REF!,1,0),"")&lt;&gt;"",1,"")</f>
        <v/>
      </c>
      <c r="AY1521" s="31" t="str">
        <f>IF(IFERROR(VLOOKUP(AE1521,#REF!,1,0),"")&lt;&gt;"",1,"")</f>
        <v/>
      </c>
      <c r="AZ1521" s="31" t="str">
        <f>IF(IFERROR(VLOOKUP(AE1521,#REF!,1,0),"")&lt;&gt;"",1,"")</f>
        <v/>
      </c>
      <c r="BA1521" s="31" t="str">
        <f>IF(IFERROR(VLOOKUP(AE1521,#REF!,1,0),"")&lt;&gt;"",1,"")</f>
        <v/>
      </c>
      <c r="BB1521" s="31" t="str">
        <f>IF(IFERROR(VLOOKUP(AE1521,#REF!,1,0),"")&lt;&gt;"",1,"")</f>
        <v/>
      </c>
      <c r="BC1521" s="31" t="str">
        <f>IF(IFERROR(VLOOKUP(AE1521,#REF!,1,0),"")&lt;&gt;"",1,"")</f>
        <v/>
      </c>
      <c r="BD1521" s="31" t="str">
        <f>IF(IFERROR(VLOOKUP(AE1521,#REF!,1,0),"")&lt;&gt;"",1,"")</f>
        <v/>
      </c>
      <c r="BE1521" s="32">
        <f t="shared" si="494"/>
        <v>1</v>
      </c>
    </row>
    <row r="1522" spans="1:57" ht="16">
      <c r="A1522" s="33">
        <v>1867</v>
      </c>
      <c r="B1522" s="33">
        <v>7415037</v>
      </c>
      <c r="C1522" s="33" t="str">
        <f t="shared" si="492"/>
        <v>741503700</v>
      </c>
      <c r="D1522" s="34" t="str">
        <f t="shared" si="483"/>
        <v>74</v>
      </c>
      <c r="E1522" s="34" t="str">
        <f t="shared" si="484"/>
        <v>1</v>
      </c>
      <c r="F1522" s="34" t="str">
        <f t="shared" si="485"/>
        <v>5</v>
      </c>
      <c r="G1522" s="34" t="str">
        <f t="shared" si="486"/>
        <v>0</v>
      </c>
      <c r="H1522" s="34" t="str">
        <f t="shared" si="487"/>
        <v>3</v>
      </c>
      <c r="I1522" s="34" t="str">
        <f t="shared" si="488"/>
        <v>7</v>
      </c>
      <c r="J1522" s="34" t="str">
        <f t="shared" si="489"/>
        <v>0</v>
      </c>
      <c r="K1522" s="34" t="str">
        <f t="shared" si="490"/>
        <v>0</v>
      </c>
      <c r="L1522" s="34" t="s">
        <v>5911</v>
      </c>
      <c r="M1522" s="35" t="s">
        <v>2302</v>
      </c>
      <c r="N1522" s="35" t="s">
        <v>261</v>
      </c>
      <c r="O1522" s="37" t="s">
        <v>19</v>
      </c>
      <c r="P1522" s="55" t="s">
        <v>136</v>
      </c>
      <c r="Q1522" s="55" t="s">
        <v>8</v>
      </c>
      <c r="R1522" s="55">
        <v>1</v>
      </c>
      <c r="S1522" s="55" t="s">
        <v>138</v>
      </c>
      <c r="T1522" s="55" t="s">
        <v>138</v>
      </c>
      <c r="U1522" s="37">
        <v>2</v>
      </c>
      <c r="V1522" s="37">
        <v>7</v>
      </c>
      <c r="W1522" s="55" t="s">
        <v>2286</v>
      </c>
      <c r="X1522" s="55" t="s">
        <v>2286</v>
      </c>
      <c r="Y1522" s="55">
        <v>1</v>
      </c>
      <c r="Z1522" s="58">
        <v>1</v>
      </c>
      <c r="AA1522" s="58" t="s">
        <v>2287</v>
      </c>
      <c r="AB1522" s="58" t="s">
        <v>2287</v>
      </c>
      <c r="AC1522" s="58" t="s">
        <v>15</v>
      </c>
      <c r="AD1522" s="55">
        <v>6</v>
      </c>
      <c r="AE1522" s="42" t="s">
        <v>2302</v>
      </c>
      <c r="AF1522" s="42" t="s">
        <v>2302</v>
      </c>
      <c r="AG1522" s="27"/>
      <c r="AH1522" s="30" t="s">
        <v>8</v>
      </c>
      <c r="AI1522" s="39"/>
      <c r="AJ1522" s="39" t="b">
        <f t="shared" si="495"/>
        <v>0</v>
      </c>
      <c r="AK1522" s="39" t="str">
        <f>O1522&amp;Q1522&amp;R1522&amp;U1522&amp;V1522&amp;Y1522&amp;Z1522&amp;AC1522&amp;AD1522</f>
        <v>C11271126</v>
      </c>
      <c r="AL1522" s="40">
        <v>7415037</v>
      </c>
      <c r="AM1522" s="41" t="b">
        <f>C1522&lt;&gt;AK1522</f>
        <v>1</v>
      </c>
      <c r="AN1522" s="30" t="str">
        <f>N1522&amp;AK1522</f>
        <v>J9FC11271126</v>
      </c>
      <c r="AO1522" s="30"/>
      <c r="AP1522" s="31"/>
      <c r="AQ1522" s="31"/>
      <c r="AR1522" s="31">
        <f t="shared" si="491"/>
        <v>1</v>
      </c>
      <c r="AS1522" s="31" t="str">
        <f>IF(IFERROR(VLOOKUP(AE1522,#REF!,1,0),"")&lt;&gt;"",1,"")</f>
        <v/>
      </c>
      <c r="AT1522" s="31" t="str">
        <f>IF(IFERROR(VLOOKUP(AE1522,#REF!,1,0),"")&lt;&gt;"",1,"")</f>
        <v/>
      </c>
      <c r="AU1522" s="31" t="str">
        <f>IF(IFERROR(VLOOKUP(AE1522,#REF!,1,0),"")&lt;&gt;"",1,"")</f>
        <v/>
      </c>
      <c r="AV1522" s="31" t="str">
        <f>IF(IFERROR(VLOOKUP(AE1522,#REF!,1,0),"")&lt;&gt;"",1,"")</f>
        <v/>
      </c>
      <c r="AW1522" s="31" t="str">
        <f>IF(IFERROR(VLOOKUP(AE1522,#REF!,1,0),"")&lt;&gt;"",1,"")</f>
        <v/>
      </c>
      <c r="AX1522" s="31" t="str">
        <f>IF(IFERROR(VLOOKUP(AE1522,#REF!,1,0),"")&lt;&gt;"",1,"")</f>
        <v/>
      </c>
      <c r="AY1522" s="31" t="str">
        <f>IF(IFERROR(VLOOKUP(AE1522,#REF!,1,0),"")&lt;&gt;"",1,"")</f>
        <v/>
      </c>
      <c r="AZ1522" s="31" t="str">
        <f>IF(IFERROR(VLOOKUP(AE1522,#REF!,1,0),"")&lt;&gt;"",1,"")</f>
        <v/>
      </c>
      <c r="BA1522" s="31" t="str">
        <f>IF(IFERROR(VLOOKUP(AE1522,#REF!,1,0),"")&lt;&gt;"",1,"")</f>
        <v/>
      </c>
      <c r="BB1522" s="31" t="str">
        <f>IF(IFERROR(VLOOKUP(AE1522,#REF!,1,0),"")&lt;&gt;"",1,"")</f>
        <v/>
      </c>
      <c r="BC1522" s="31" t="str">
        <f>IF(IFERROR(VLOOKUP(AE1522,#REF!,1,0),"")&lt;&gt;"",1,"")</f>
        <v/>
      </c>
      <c r="BD1522" s="31" t="str">
        <f>IF(IFERROR(VLOOKUP(AE1522,#REF!,1,0),"")&lt;&gt;"",1,"")</f>
        <v/>
      </c>
      <c r="BE1522" s="32">
        <f t="shared" si="494"/>
        <v>1</v>
      </c>
    </row>
    <row r="1523" spans="1:57" ht="16">
      <c r="A1523" s="43">
        <v>1868</v>
      </c>
      <c r="B1523" s="43">
        <v>7415039</v>
      </c>
      <c r="C1523" s="43" t="str">
        <f t="shared" si="492"/>
        <v>741503900</v>
      </c>
      <c r="D1523" s="44" t="str">
        <f t="shared" si="483"/>
        <v>74</v>
      </c>
      <c r="E1523" s="44" t="str">
        <f t="shared" si="484"/>
        <v>1</v>
      </c>
      <c r="F1523" s="44" t="str">
        <f t="shared" si="485"/>
        <v>5</v>
      </c>
      <c r="G1523" s="44" t="str">
        <f t="shared" si="486"/>
        <v>0</v>
      </c>
      <c r="H1523" s="44" t="str">
        <f t="shared" si="487"/>
        <v>3</v>
      </c>
      <c r="I1523" s="44" t="str">
        <f t="shared" si="488"/>
        <v>9</v>
      </c>
      <c r="J1523" s="44" t="str">
        <f t="shared" si="489"/>
        <v>0</v>
      </c>
      <c r="K1523" s="44" t="str">
        <f t="shared" si="490"/>
        <v>0</v>
      </c>
      <c r="L1523" s="44"/>
      <c r="M1523" s="45" t="s">
        <v>2303</v>
      </c>
      <c r="N1523" s="45"/>
      <c r="O1523" s="46" t="s">
        <v>19</v>
      </c>
      <c r="P1523" s="47" t="s">
        <v>136</v>
      </c>
      <c r="Q1523" s="47" t="s">
        <v>8</v>
      </c>
      <c r="R1523" s="47"/>
      <c r="S1523" s="47" t="s">
        <v>138</v>
      </c>
      <c r="T1523" s="60" t="s">
        <v>138</v>
      </c>
      <c r="U1523" s="48">
        <v>2</v>
      </c>
      <c r="V1523" s="48">
        <v>7</v>
      </c>
      <c r="W1523" s="47"/>
      <c r="X1523" s="47" t="s">
        <v>2286</v>
      </c>
      <c r="Y1523" s="60">
        <v>1</v>
      </c>
      <c r="Z1523" s="61">
        <v>1</v>
      </c>
      <c r="AA1523" s="61"/>
      <c r="AB1523" s="61" t="s">
        <v>2287</v>
      </c>
      <c r="AC1523" s="61" t="s">
        <v>8</v>
      </c>
      <c r="AD1523" s="47">
        <v>7</v>
      </c>
      <c r="AE1523" s="50" t="s">
        <v>2303</v>
      </c>
      <c r="AF1523" s="51"/>
      <c r="AG1523" s="51" t="s">
        <v>8</v>
      </c>
      <c r="AH1523" s="52" t="s">
        <v>8</v>
      </c>
      <c r="AI1523" s="39"/>
      <c r="AJ1523" s="39"/>
      <c r="AK1523" s="39" t="e">
        <f>O1523&amp;Q1523&amp;#REF!&amp;U1523&amp;V1523&amp;Y1523&amp;Z1523&amp;AC1523&amp;AD1523</f>
        <v>#REF!</v>
      </c>
      <c r="AL1523" s="43">
        <v>7415039</v>
      </c>
      <c r="AM1523" s="44" t="e">
        <f>C1523&lt;&gt;AK1523</f>
        <v>#REF!</v>
      </c>
      <c r="AN1523" s="52"/>
      <c r="AO1523" s="52"/>
      <c r="AP1523" s="53"/>
      <c r="AQ1523" s="53"/>
      <c r="AR1523" s="53">
        <f t="shared" si="491"/>
        <v>1</v>
      </c>
      <c r="AS1523" s="53" t="str">
        <f>IF(IFERROR(VLOOKUP(AE1523,#REF!,1,0),"")&lt;&gt;"",1,"")</f>
        <v/>
      </c>
      <c r="AT1523" s="53" t="str">
        <f>IF(IFERROR(VLOOKUP(AE1523,#REF!,1,0),"")&lt;&gt;"",1,"")</f>
        <v/>
      </c>
      <c r="AU1523" s="53" t="str">
        <f>IF(IFERROR(VLOOKUP(AE1523,#REF!,1,0),"")&lt;&gt;"",1,"")</f>
        <v/>
      </c>
      <c r="AV1523" s="53" t="str">
        <f>IF(IFERROR(VLOOKUP(AE1523,#REF!,1,0),"")&lt;&gt;"",1,"")</f>
        <v/>
      </c>
      <c r="AW1523" s="53" t="str">
        <f>IF(IFERROR(VLOOKUP(AE1523,#REF!,1,0),"")&lt;&gt;"",1,"")</f>
        <v/>
      </c>
      <c r="AX1523" s="53" t="str">
        <f>IF(IFERROR(VLOOKUP(AE1523,#REF!,1,0),"")&lt;&gt;"",1,"")</f>
        <v/>
      </c>
      <c r="AY1523" s="53" t="str">
        <f>IF(IFERROR(VLOOKUP(AE1523,#REF!,1,0),"")&lt;&gt;"",1,"")</f>
        <v/>
      </c>
      <c r="AZ1523" s="53" t="str">
        <f>IF(IFERROR(VLOOKUP(AE1523,#REF!,1,0),"")&lt;&gt;"",1,"")</f>
        <v/>
      </c>
      <c r="BA1523" s="53" t="str">
        <f>IF(IFERROR(VLOOKUP(AE1523,#REF!,1,0),"")&lt;&gt;"",1,"")</f>
        <v/>
      </c>
      <c r="BB1523" s="53" t="str">
        <f>IF(IFERROR(VLOOKUP(AE1523,#REF!,1,0),"")&lt;&gt;"",1,"")</f>
        <v/>
      </c>
      <c r="BC1523" s="53" t="str">
        <f>IF(IFERROR(VLOOKUP(AE1523,#REF!,1,0),"")&lt;&gt;"",1,"")</f>
        <v/>
      </c>
      <c r="BD1523" s="53" t="str">
        <f>IF(IFERROR(VLOOKUP(AE1523,#REF!,1,0),"")&lt;&gt;"",1,"")</f>
        <v/>
      </c>
      <c r="BE1523" s="54">
        <f t="shared" si="494"/>
        <v>1</v>
      </c>
    </row>
    <row r="1524" spans="1:57" ht="17">
      <c r="A1524" s="137">
        <v>775</v>
      </c>
      <c r="B1524" s="137">
        <v>711412</v>
      </c>
      <c r="C1524" s="137" t="str">
        <f t="shared" si="492"/>
        <v>711412000</v>
      </c>
      <c r="D1524" s="138" t="str">
        <f t="shared" si="483"/>
        <v>71</v>
      </c>
      <c r="E1524" s="138" t="str">
        <f t="shared" si="484"/>
        <v>1</v>
      </c>
      <c r="F1524" s="138" t="str">
        <f t="shared" si="485"/>
        <v>4</v>
      </c>
      <c r="G1524" s="138" t="str">
        <f t="shared" si="486"/>
        <v>1</v>
      </c>
      <c r="H1524" s="138" t="str">
        <f t="shared" si="487"/>
        <v>2</v>
      </c>
      <c r="I1524" s="138" t="str">
        <f t="shared" si="488"/>
        <v>0</v>
      </c>
      <c r="J1524" s="138" t="str">
        <f t="shared" si="489"/>
        <v>0</v>
      </c>
      <c r="K1524" s="138" t="str">
        <f t="shared" si="490"/>
        <v>0</v>
      </c>
      <c r="L1524" s="138" t="s">
        <v>5912</v>
      </c>
      <c r="M1524" s="139" t="s">
        <v>2304</v>
      </c>
      <c r="N1524" s="139" t="s">
        <v>261</v>
      </c>
      <c r="O1524" s="141" t="s">
        <v>19</v>
      </c>
      <c r="P1524" s="141" t="s">
        <v>136</v>
      </c>
      <c r="Q1524" s="141" t="s">
        <v>8</v>
      </c>
      <c r="R1524" s="141">
        <v>1</v>
      </c>
      <c r="S1524" s="141" t="s">
        <v>138</v>
      </c>
      <c r="T1524" s="141" t="s">
        <v>138</v>
      </c>
      <c r="U1524" s="141">
        <v>2</v>
      </c>
      <c r="V1524" s="141">
        <v>7</v>
      </c>
      <c r="W1524" s="141" t="s">
        <v>2286</v>
      </c>
      <c r="X1524" s="141" t="s">
        <v>2286</v>
      </c>
      <c r="Y1524" s="141">
        <v>1</v>
      </c>
      <c r="Z1524" s="140">
        <v>2</v>
      </c>
      <c r="AA1524" s="140" t="s">
        <v>2304</v>
      </c>
      <c r="AB1524" s="140" t="s">
        <v>2304</v>
      </c>
      <c r="AC1524" s="140" t="s">
        <v>66</v>
      </c>
      <c r="AD1524" s="141" t="s">
        <v>66</v>
      </c>
      <c r="AE1524" s="144" t="s">
        <v>2304</v>
      </c>
      <c r="AF1524" s="144" t="s">
        <v>2304</v>
      </c>
      <c r="AG1524" s="134"/>
      <c r="AH1524" s="142"/>
      <c r="AI1524" s="143"/>
      <c r="AJ1524" s="143" t="b">
        <f t="shared" ref="AJ1524:AJ1525" si="496">IF(OR(AS1524=1,AT1524=1,AU1524=1,AV1524=1,AW1524=1,AX1524=1,AY1524=1,AZ1524=1,BA1524=1,BB1524=1,BC1524=1,BD1524=1),TRUE,FALSE)</f>
        <v>0</v>
      </c>
      <c r="AK1524" s="143" t="str">
        <f>O1524&amp;Q1524&amp;R1524&amp;U1524&amp;V1524&amp;Y1524&amp;Z1524&amp;AC1524&amp;AD1524</f>
        <v>C11271200</v>
      </c>
      <c r="AL1524" s="40">
        <v>711412</v>
      </c>
      <c r="AM1524" s="41" t="b">
        <f>C1524&lt;&gt;AK1524</f>
        <v>1</v>
      </c>
      <c r="AN1524" s="145" t="str">
        <f>N1524&amp;AK1524</f>
        <v>J9FC11271200</v>
      </c>
      <c r="AO1524" s="145"/>
      <c r="AP1524" s="31"/>
      <c r="AQ1524" s="146"/>
      <c r="AR1524" s="146">
        <f t="shared" si="491"/>
        <v>1</v>
      </c>
      <c r="AS1524" s="146" t="str">
        <f>IF(IFERROR(VLOOKUP(AE1524,#REF!,1,0),"")&lt;&gt;"",1,"")</f>
        <v/>
      </c>
      <c r="AT1524" s="146" t="str">
        <f>IF(IFERROR(VLOOKUP(AE1524,#REF!,1,0),"")&lt;&gt;"",1,"")</f>
        <v/>
      </c>
      <c r="AU1524" s="146" t="str">
        <f>IF(IFERROR(VLOOKUP(AE1524,#REF!,1,0),"")&lt;&gt;"",1,"")</f>
        <v/>
      </c>
      <c r="AV1524" s="146" t="str">
        <f>IF(IFERROR(VLOOKUP(AE1524,#REF!,1,0),"")&lt;&gt;"",1,"")</f>
        <v/>
      </c>
      <c r="AW1524" s="146" t="str">
        <f>IF(IFERROR(VLOOKUP(AE1524,#REF!,1,0),"")&lt;&gt;"",1,"")</f>
        <v/>
      </c>
      <c r="AX1524" s="146" t="str">
        <f>IF(IFERROR(VLOOKUP(AE1524,#REF!,1,0),"")&lt;&gt;"",1,"")</f>
        <v/>
      </c>
      <c r="AY1524" s="146" t="str">
        <f>IF(IFERROR(VLOOKUP(AE1524,#REF!,1,0),"")&lt;&gt;"",1,"")</f>
        <v/>
      </c>
      <c r="AZ1524" s="146" t="str">
        <f>IF(IFERROR(VLOOKUP(AE1524,#REF!,1,0),"")&lt;&gt;"",1,"")</f>
        <v/>
      </c>
      <c r="BA1524" s="146" t="str">
        <f>IF(IFERROR(VLOOKUP(AE1524,#REF!,1,0),"")&lt;&gt;"",1,"")</f>
        <v/>
      </c>
      <c r="BB1524" s="146" t="str">
        <f>IF(IFERROR(VLOOKUP(AE1524,#REF!,1,0),"")&lt;&gt;"",1,"")</f>
        <v/>
      </c>
      <c r="BC1524" s="146" t="str">
        <f>IF(IFERROR(VLOOKUP(AE1524,#REF!,1,0),"")&lt;&gt;"",1,"")</f>
        <v/>
      </c>
      <c r="BD1524" s="146" t="str">
        <f>IF(IFERROR(VLOOKUP(AE1524,#REF!,1,0),"")&lt;&gt;"",1,"")</f>
        <v/>
      </c>
      <c r="BE1524" s="148">
        <f t="shared" si="494"/>
        <v>1</v>
      </c>
    </row>
    <row r="1525" spans="1:57" ht="17">
      <c r="A1525" s="137">
        <v>2178</v>
      </c>
      <c r="B1525" s="137">
        <v>741923</v>
      </c>
      <c r="C1525" s="137" t="str">
        <f t="shared" si="492"/>
        <v>741923000</v>
      </c>
      <c r="D1525" s="138" t="str">
        <f t="shared" si="483"/>
        <v>74</v>
      </c>
      <c r="E1525" s="138" t="str">
        <f t="shared" si="484"/>
        <v>1</v>
      </c>
      <c r="F1525" s="138" t="str">
        <f t="shared" si="485"/>
        <v>9</v>
      </c>
      <c r="G1525" s="138" t="str">
        <f t="shared" si="486"/>
        <v>2</v>
      </c>
      <c r="H1525" s="138" t="str">
        <f t="shared" si="487"/>
        <v>3</v>
      </c>
      <c r="I1525" s="138" t="str">
        <f t="shared" si="488"/>
        <v>0</v>
      </c>
      <c r="J1525" s="138" t="str">
        <f t="shared" si="489"/>
        <v>0</v>
      </c>
      <c r="K1525" s="138" t="str">
        <f t="shared" si="490"/>
        <v>0</v>
      </c>
      <c r="L1525" s="138" t="s">
        <v>5913</v>
      </c>
      <c r="M1525" s="139" t="s">
        <v>2305</v>
      </c>
      <c r="N1525" s="139" t="s">
        <v>261</v>
      </c>
      <c r="O1525" s="141" t="s">
        <v>19</v>
      </c>
      <c r="P1525" s="141" t="s">
        <v>136</v>
      </c>
      <c r="Q1525" s="141" t="s">
        <v>8</v>
      </c>
      <c r="R1525" s="141">
        <v>1</v>
      </c>
      <c r="S1525" s="141" t="s">
        <v>138</v>
      </c>
      <c r="T1525" s="141" t="s">
        <v>138</v>
      </c>
      <c r="U1525" s="141">
        <v>2</v>
      </c>
      <c r="V1525" s="141">
        <v>7</v>
      </c>
      <c r="W1525" s="141" t="s">
        <v>2286</v>
      </c>
      <c r="X1525" s="141" t="s">
        <v>2286</v>
      </c>
      <c r="Y1525" s="141">
        <v>1</v>
      </c>
      <c r="Z1525" s="140">
        <v>2</v>
      </c>
      <c r="AA1525" s="140" t="s">
        <v>2304</v>
      </c>
      <c r="AB1525" s="140" t="s">
        <v>2304</v>
      </c>
      <c r="AC1525" s="140" t="s">
        <v>8</v>
      </c>
      <c r="AD1525" s="141">
        <v>1</v>
      </c>
      <c r="AE1525" s="144" t="s">
        <v>2305</v>
      </c>
      <c r="AF1525" s="144" t="s">
        <v>2305</v>
      </c>
      <c r="AG1525" s="134"/>
      <c r="AH1525" s="142"/>
      <c r="AI1525" s="143"/>
      <c r="AJ1525" s="143" t="b">
        <f t="shared" si="496"/>
        <v>0</v>
      </c>
      <c r="AK1525" s="143" t="str">
        <f>O1525&amp;Q1525&amp;R1525&amp;U1525&amp;V1525&amp;Y1525&amp;Z1525&amp;AC1525&amp;AD1525</f>
        <v>C11271211</v>
      </c>
      <c r="AL1525" s="40">
        <v>741923</v>
      </c>
      <c r="AM1525" s="41" t="b">
        <f>C1525&lt;&gt;AK1525</f>
        <v>1</v>
      </c>
      <c r="AN1525" s="145" t="str">
        <f>N1525&amp;AK1525</f>
        <v>J9FC11271211</v>
      </c>
      <c r="AO1525" s="145"/>
      <c r="AP1525" s="31"/>
      <c r="AQ1525" s="146"/>
      <c r="AR1525" s="146">
        <f t="shared" si="491"/>
        <v>1</v>
      </c>
      <c r="AS1525" s="146" t="str">
        <f>IF(IFERROR(VLOOKUP(AE1525,#REF!,1,0),"")&lt;&gt;"",1,"")</f>
        <v/>
      </c>
      <c r="AT1525" s="146" t="str">
        <f>IF(IFERROR(VLOOKUP(AE1525,#REF!,1,0),"")&lt;&gt;"",1,"")</f>
        <v/>
      </c>
      <c r="AU1525" s="146" t="str">
        <f>IF(IFERROR(VLOOKUP(AE1525,#REF!,1,0),"")&lt;&gt;"",1,"")</f>
        <v/>
      </c>
      <c r="AV1525" s="146" t="str">
        <f>IF(IFERROR(VLOOKUP(AE1525,#REF!,1,0),"")&lt;&gt;"",1,"")</f>
        <v/>
      </c>
      <c r="AW1525" s="146" t="str">
        <f>IF(IFERROR(VLOOKUP(AE1525,#REF!,1,0),"")&lt;&gt;"",1,"")</f>
        <v/>
      </c>
      <c r="AX1525" s="146" t="str">
        <f>IF(IFERROR(VLOOKUP(AE1525,#REF!,1,0),"")&lt;&gt;"",1,"")</f>
        <v/>
      </c>
      <c r="AY1525" s="146" t="str">
        <f>IF(IFERROR(VLOOKUP(AE1525,#REF!,1,0),"")&lt;&gt;"",1,"")</f>
        <v/>
      </c>
      <c r="AZ1525" s="146" t="str">
        <f>IF(IFERROR(VLOOKUP(AE1525,#REF!,1,0),"")&lt;&gt;"",1,"")</f>
        <v/>
      </c>
      <c r="BA1525" s="146" t="str">
        <f>IF(IFERROR(VLOOKUP(AE1525,#REF!,1,0),"")&lt;&gt;"",1,"")</f>
        <v/>
      </c>
      <c r="BB1525" s="146" t="str">
        <f>IF(IFERROR(VLOOKUP(AE1525,#REF!,1,0),"")&lt;&gt;"",1,"")</f>
        <v/>
      </c>
      <c r="BC1525" s="146" t="str">
        <f>IF(IFERROR(VLOOKUP(AE1525,#REF!,1,0),"")&lt;&gt;"",1,"")</f>
        <v/>
      </c>
      <c r="BD1525" s="146" t="str">
        <f>IF(IFERROR(VLOOKUP(AE1525,#REF!,1,0),"")&lt;&gt;"",1,"")</f>
        <v/>
      </c>
      <c r="BE1525" s="148">
        <f t="shared" si="494"/>
        <v>1</v>
      </c>
    </row>
    <row r="1526" spans="1:57" ht="16">
      <c r="A1526" s="43">
        <v>776</v>
      </c>
      <c r="B1526" s="43">
        <v>711419</v>
      </c>
      <c r="C1526" s="43" t="str">
        <f t="shared" si="492"/>
        <v>711419000</v>
      </c>
      <c r="D1526" s="44" t="str">
        <f t="shared" si="483"/>
        <v>71</v>
      </c>
      <c r="E1526" s="44" t="str">
        <f t="shared" si="484"/>
        <v>1</v>
      </c>
      <c r="F1526" s="44" t="str">
        <f t="shared" si="485"/>
        <v>4</v>
      </c>
      <c r="G1526" s="44" t="str">
        <f t="shared" si="486"/>
        <v>1</v>
      </c>
      <c r="H1526" s="44" t="str">
        <f t="shared" si="487"/>
        <v>9</v>
      </c>
      <c r="I1526" s="44" t="str">
        <f t="shared" si="488"/>
        <v>0</v>
      </c>
      <c r="J1526" s="44" t="str">
        <f t="shared" si="489"/>
        <v>0</v>
      </c>
      <c r="K1526" s="44" t="str">
        <f t="shared" si="490"/>
        <v>0</v>
      </c>
      <c r="L1526" s="44"/>
      <c r="M1526" s="45" t="s">
        <v>2306</v>
      </c>
      <c r="N1526" s="45"/>
      <c r="O1526" s="46" t="s">
        <v>19</v>
      </c>
      <c r="P1526" s="47" t="s">
        <v>136</v>
      </c>
      <c r="Q1526" s="46" t="s">
        <v>8</v>
      </c>
      <c r="R1526" s="47"/>
      <c r="S1526" s="47" t="s">
        <v>138</v>
      </c>
      <c r="T1526" s="60" t="s">
        <v>138</v>
      </c>
      <c r="U1526" s="48">
        <v>2</v>
      </c>
      <c r="V1526" s="48">
        <v>7</v>
      </c>
      <c r="W1526" s="47"/>
      <c r="X1526" s="47" t="s">
        <v>2286</v>
      </c>
      <c r="Y1526" s="60">
        <v>1</v>
      </c>
      <c r="Z1526" s="49">
        <v>3</v>
      </c>
      <c r="AA1526" s="49"/>
      <c r="AB1526" s="49" t="s">
        <v>2306</v>
      </c>
      <c r="AC1526" s="49" t="s">
        <v>66</v>
      </c>
      <c r="AD1526" s="47" t="s">
        <v>66</v>
      </c>
      <c r="AE1526" s="50" t="s">
        <v>2306</v>
      </c>
      <c r="AF1526" s="51"/>
      <c r="AG1526" s="51" t="s">
        <v>8</v>
      </c>
      <c r="AH1526" s="52"/>
      <c r="AI1526" s="39"/>
      <c r="AJ1526" s="39"/>
      <c r="AK1526" s="39" t="e">
        <f>O1526&amp;Q1526&amp;#REF!&amp;U1526&amp;V1526&amp;Y1526&amp;Z1526&amp;AC1526&amp;AD1526</f>
        <v>#REF!</v>
      </c>
      <c r="AL1526" s="43">
        <v>711419</v>
      </c>
      <c r="AM1526" s="44" t="e">
        <f>C1526&lt;&gt;AK1526</f>
        <v>#REF!</v>
      </c>
      <c r="AN1526" s="52"/>
      <c r="AO1526" s="52"/>
      <c r="AP1526" s="53"/>
      <c r="AQ1526" s="53"/>
      <c r="AR1526" s="53">
        <f t="shared" si="491"/>
        <v>1</v>
      </c>
      <c r="AS1526" s="53" t="str">
        <f>IF(IFERROR(VLOOKUP(AE1526,#REF!,1,0),"")&lt;&gt;"",1,"")</f>
        <v/>
      </c>
      <c r="AT1526" s="53" t="str">
        <f>IF(IFERROR(VLOOKUP(AE1526,#REF!,1,0),"")&lt;&gt;"",1,"")</f>
        <v/>
      </c>
      <c r="AU1526" s="53" t="str">
        <f>IF(IFERROR(VLOOKUP(AE1526,#REF!,1,0),"")&lt;&gt;"",1,"")</f>
        <v/>
      </c>
      <c r="AV1526" s="53" t="str">
        <f>IF(IFERROR(VLOOKUP(AE1526,#REF!,1,0),"")&lt;&gt;"",1,"")</f>
        <v/>
      </c>
      <c r="AW1526" s="53" t="str">
        <f>IF(IFERROR(VLOOKUP(AE1526,#REF!,1,0),"")&lt;&gt;"",1,"")</f>
        <v/>
      </c>
      <c r="AX1526" s="53" t="str">
        <f>IF(IFERROR(VLOOKUP(AE1526,#REF!,1,0),"")&lt;&gt;"",1,"")</f>
        <v/>
      </c>
      <c r="AY1526" s="53" t="str">
        <f>IF(IFERROR(VLOOKUP(AE1526,#REF!,1,0),"")&lt;&gt;"",1,"")</f>
        <v/>
      </c>
      <c r="AZ1526" s="53" t="str">
        <f>IF(IFERROR(VLOOKUP(AE1526,#REF!,1,0),"")&lt;&gt;"",1,"")</f>
        <v/>
      </c>
      <c r="BA1526" s="53" t="str">
        <f>IF(IFERROR(VLOOKUP(AE1526,#REF!,1,0),"")&lt;&gt;"",1,"")</f>
        <v/>
      </c>
      <c r="BB1526" s="53" t="str">
        <f>IF(IFERROR(VLOOKUP(AE1526,#REF!,1,0),"")&lt;&gt;"",1,"")</f>
        <v/>
      </c>
      <c r="BC1526" s="53" t="str">
        <f>IF(IFERROR(VLOOKUP(AE1526,#REF!,1,0),"")&lt;&gt;"",1,"")</f>
        <v/>
      </c>
      <c r="BD1526" s="53" t="str">
        <f>IF(IFERROR(VLOOKUP(AE1526,#REF!,1,0),"")&lt;&gt;"",1,"")</f>
        <v/>
      </c>
      <c r="BE1526" s="54">
        <f t="shared" si="494"/>
        <v>1</v>
      </c>
    </row>
    <row r="1527" spans="1:57" ht="17">
      <c r="A1527" s="137">
        <v>777</v>
      </c>
      <c r="B1527" s="137">
        <v>71142</v>
      </c>
      <c r="C1527" s="137" t="str">
        <f t="shared" si="492"/>
        <v>711420000</v>
      </c>
      <c r="D1527" s="138" t="str">
        <f t="shared" si="483"/>
        <v>71</v>
      </c>
      <c r="E1527" s="138" t="str">
        <f t="shared" si="484"/>
        <v>1</v>
      </c>
      <c r="F1527" s="138" t="str">
        <f t="shared" si="485"/>
        <v>4</v>
      </c>
      <c r="G1527" s="138" t="str">
        <f t="shared" si="486"/>
        <v>2</v>
      </c>
      <c r="H1527" s="138" t="str">
        <f t="shared" si="487"/>
        <v>0</v>
      </c>
      <c r="I1527" s="138" t="str">
        <f t="shared" si="488"/>
        <v>0</v>
      </c>
      <c r="J1527" s="138" t="str">
        <f t="shared" si="489"/>
        <v>0</v>
      </c>
      <c r="K1527" s="138" t="str">
        <f t="shared" si="490"/>
        <v>0</v>
      </c>
      <c r="L1527" s="138" t="s">
        <v>5914</v>
      </c>
      <c r="M1527" s="139" t="s">
        <v>2307</v>
      </c>
      <c r="N1527" s="139" t="s">
        <v>261</v>
      </c>
      <c r="O1527" s="141" t="s">
        <v>19</v>
      </c>
      <c r="P1527" s="141" t="s">
        <v>136</v>
      </c>
      <c r="Q1527" s="141" t="s">
        <v>8</v>
      </c>
      <c r="R1527" s="141">
        <v>1</v>
      </c>
      <c r="S1527" s="141" t="s">
        <v>138</v>
      </c>
      <c r="T1527" s="141" t="s">
        <v>138</v>
      </c>
      <c r="U1527" s="141" t="s">
        <v>15</v>
      </c>
      <c r="V1527" s="141">
        <v>8</v>
      </c>
      <c r="W1527" s="141" t="s">
        <v>2307</v>
      </c>
      <c r="X1527" s="141" t="s">
        <v>2307</v>
      </c>
      <c r="Y1527" s="141" t="s">
        <v>66</v>
      </c>
      <c r="Z1527" s="140" t="s">
        <v>66</v>
      </c>
      <c r="AA1527" s="140" t="s">
        <v>2307</v>
      </c>
      <c r="AB1527" s="140" t="s">
        <v>2307</v>
      </c>
      <c r="AC1527" s="140" t="s">
        <v>66</v>
      </c>
      <c r="AD1527" s="141" t="s">
        <v>66</v>
      </c>
      <c r="AE1527" s="144" t="s">
        <v>2307</v>
      </c>
      <c r="AF1527" s="144" t="s">
        <v>2307</v>
      </c>
      <c r="AG1527" s="134"/>
      <c r="AH1527" s="142"/>
      <c r="AI1527" s="143"/>
      <c r="AJ1527" s="143" t="b">
        <f t="shared" ref="AJ1527:AJ1530" si="497">IF(OR(AS1527=1,AT1527=1,AU1527=1,AV1527=1,AW1527=1,AX1527=1,AY1527=1,AZ1527=1,BA1527=1,BB1527=1,BC1527=1,BD1527=1),TRUE,FALSE)</f>
        <v>0</v>
      </c>
      <c r="AK1527" s="143" t="str">
        <f>O1527&amp;Q1527&amp;R1527&amp;U1527&amp;V1527&amp;Y1527&amp;Z1527&amp;AC1527&amp;AD1527</f>
        <v>C11280000</v>
      </c>
      <c r="AL1527" s="40">
        <v>71142</v>
      </c>
      <c r="AM1527" s="41" t="b">
        <f>C1527&lt;&gt;AK1527</f>
        <v>1</v>
      </c>
      <c r="AN1527" s="145" t="str">
        <f>N1527&amp;AK1527</f>
        <v>J9FC11280000</v>
      </c>
      <c r="AO1527" s="145"/>
      <c r="AP1527" s="31"/>
      <c r="AQ1527" s="146"/>
      <c r="AR1527" s="146">
        <f t="shared" si="491"/>
        <v>1</v>
      </c>
      <c r="AS1527" s="146" t="str">
        <f>IF(IFERROR(VLOOKUP(AE1527,#REF!,1,0),"")&lt;&gt;"",1,"")</f>
        <v/>
      </c>
      <c r="AT1527" s="146" t="str">
        <f>IF(IFERROR(VLOOKUP(AE1527,#REF!,1,0),"")&lt;&gt;"",1,"")</f>
        <v/>
      </c>
      <c r="AU1527" s="146" t="str">
        <f>IF(IFERROR(VLOOKUP(AE1527,#REF!,1,0),"")&lt;&gt;"",1,"")</f>
        <v/>
      </c>
      <c r="AV1527" s="146" t="str">
        <f>IF(IFERROR(VLOOKUP(AE1527,#REF!,1,0),"")&lt;&gt;"",1,"")</f>
        <v/>
      </c>
      <c r="AW1527" s="146" t="str">
        <f>IF(IFERROR(VLOOKUP(AE1527,#REF!,1,0),"")&lt;&gt;"",1,"")</f>
        <v/>
      </c>
      <c r="AX1527" s="146" t="str">
        <f>IF(IFERROR(VLOOKUP(AE1527,#REF!,1,0),"")&lt;&gt;"",1,"")</f>
        <v/>
      </c>
      <c r="AY1527" s="146" t="str">
        <f>IF(IFERROR(VLOOKUP(AE1527,#REF!,1,0),"")&lt;&gt;"",1,"")</f>
        <v/>
      </c>
      <c r="AZ1527" s="146" t="str">
        <f>IF(IFERROR(VLOOKUP(AE1527,#REF!,1,0),"")&lt;&gt;"",1,"")</f>
        <v/>
      </c>
      <c r="BA1527" s="146" t="str">
        <f>IF(IFERROR(VLOOKUP(AE1527,#REF!,1,0),"")&lt;&gt;"",1,"")</f>
        <v/>
      </c>
      <c r="BB1527" s="146" t="str">
        <f>IF(IFERROR(VLOOKUP(AE1527,#REF!,1,0),"")&lt;&gt;"",1,"")</f>
        <v/>
      </c>
      <c r="BC1527" s="146" t="str">
        <f>IF(IFERROR(VLOOKUP(AE1527,#REF!,1,0),"")&lt;&gt;"",1,"")</f>
        <v/>
      </c>
      <c r="BD1527" s="146" t="str">
        <f>IF(IFERROR(VLOOKUP(AE1527,#REF!,1,0),"")&lt;&gt;"",1,"")</f>
        <v/>
      </c>
      <c r="BE1527" s="148">
        <f t="shared" si="494"/>
        <v>1</v>
      </c>
    </row>
    <row r="1528" spans="1:57" ht="16">
      <c r="A1528" s="33">
        <v>2073</v>
      </c>
      <c r="B1528" s="33">
        <v>74171501</v>
      </c>
      <c r="C1528" s="33" t="str">
        <f t="shared" si="492"/>
        <v>741715010</v>
      </c>
      <c r="D1528" s="34" t="str">
        <f t="shared" si="483"/>
        <v>74</v>
      </c>
      <c r="E1528" s="34" t="str">
        <f t="shared" si="484"/>
        <v>1</v>
      </c>
      <c r="F1528" s="34" t="str">
        <f t="shared" si="485"/>
        <v>7</v>
      </c>
      <c r="G1528" s="34" t="str">
        <f t="shared" si="486"/>
        <v>1</v>
      </c>
      <c r="H1528" s="34" t="str">
        <f t="shared" si="487"/>
        <v>5</v>
      </c>
      <c r="I1528" s="34" t="str">
        <f t="shared" si="488"/>
        <v>0</v>
      </c>
      <c r="J1528" s="34" t="str">
        <f t="shared" si="489"/>
        <v>1</v>
      </c>
      <c r="K1528" s="34" t="str">
        <f t="shared" si="490"/>
        <v>0</v>
      </c>
      <c r="L1528" s="34" t="s">
        <v>5915</v>
      </c>
      <c r="M1528" s="35" t="s">
        <v>2308</v>
      </c>
      <c r="N1528" s="35" t="s">
        <v>261</v>
      </c>
      <c r="O1528" s="37" t="s">
        <v>19</v>
      </c>
      <c r="P1528" s="55" t="s">
        <v>136</v>
      </c>
      <c r="Q1528" s="55" t="s">
        <v>8</v>
      </c>
      <c r="R1528" s="55">
        <v>1</v>
      </c>
      <c r="S1528" s="55" t="s">
        <v>138</v>
      </c>
      <c r="T1528" s="55" t="s">
        <v>138</v>
      </c>
      <c r="U1528" s="55" t="s">
        <v>15</v>
      </c>
      <c r="V1528" s="37">
        <v>8</v>
      </c>
      <c r="W1528" s="55" t="s">
        <v>2307</v>
      </c>
      <c r="X1528" s="55" t="s">
        <v>2307</v>
      </c>
      <c r="Y1528" s="55" t="s">
        <v>66</v>
      </c>
      <c r="Z1528" s="58" t="s">
        <v>66</v>
      </c>
      <c r="AA1528" s="58" t="s">
        <v>2307</v>
      </c>
      <c r="AB1528" s="58" t="s">
        <v>2307</v>
      </c>
      <c r="AC1528" s="58" t="s">
        <v>8</v>
      </c>
      <c r="AD1528" s="55">
        <v>1</v>
      </c>
      <c r="AE1528" s="37" t="s">
        <v>2309</v>
      </c>
      <c r="AF1528" s="37" t="s">
        <v>2310</v>
      </c>
      <c r="AG1528" s="27"/>
      <c r="AH1528" s="30" t="s">
        <v>8</v>
      </c>
      <c r="AI1528" s="39"/>
      <c r="AJ1528" s="39" t="b">
        <f t="shared" si="497"/>
        <v>0</v>
      </c>
      <c r="AK1528" s="39" t="str">
        <f>O1528&amp;Q1528&amp;R1528&amp;U1528&amp;V1528&amp;Y1528&amp;Z1528&amp;AC1528&amp;AD1528</f>
        <v>C11280011</v>
      </c>
      <c r="AL1528" s="40">
        <v>74171501</v>
      </c>
      <c r="AM1528" s="41" t="b">
        <f>C1528&lt;&gt;AK1528</f>
        <v>1</v>
      </c>
      <c r="AN1528" s="30" t="str">
        <f>N1528&amp;AK1528</f>
        <v>J9FC11280011</v>
      </c>
      <c r="AO1528" s="30"/>
      <c r="AP1528" s="31"/>
      <c r="AQ1528" s="31"/>
      <c r="AR1528" s="31">
        <f t="shared" si="491"/>
        <v>1</v>
      </c>
      <c r="AS1528" s="31" t="str">
        <f>IF(IFERROR(VLOOKUP(AE1528,#REF!,1,0),"")&lt;&gt;"",1,"")</f>
        <v/>
      </c>
      <c r="AT1528" s="31" t="str">
        <f>IF(IFERROR(VLOOKUP(AE1528,#REF!,1,0),"")&lt;&gt;"",1,"")</f>
        <v/>
      </c>
      <c r="AU1528" s="31" t="str">
        <f>IF(IFERROR(VLOOKUP(AE1528,#REF!,1,0),"")&lt;&gt;"",1,"")</f>
        <v/>
      </c>
      <c r="AV1528" s="31" t="str">
        <f>IF(IFERROR(VLOOKUP(AE1528,#REF!,1,0),"")&lt;&gt;"",1,"")</f>
        <v/>
      </c>
      <c r="AW1528" s="31" t="str">
        <f>IF(IFERROR(VLOOKUP(AE1528,#REF!,1,0),"")&lt;&gt;"",1,"")</f>
        <v/>
      </c>
      <c r="AX1528" s="31" t="str">
        <f>IF(IFERROR(VLOOKUP(AE1528,#REF!,1,0),"")&lt;&gt;"",1,"")</f>
        <v/>
      </c>
      <c r="AY1528" s="31" t="str">
        <f>IF(IFERROR(VLOOKUP(AE1528,#REF!,1,0),"")&lt;&gt;"",1,"")</f>
        <v/>
      </c>
      <c r="AZ1528" s="31" t="str">
        <f>IF(IFERROR(VLOOKUP(AE1528,#REF!,1,0),"")&lt;&gt;"",1,"")</f>
        <v/>
      </c>
      <c r="BA1528" s="31" t="str">
        <f>IF(IFERROR(VLOOKUP(AE1528,#REF!,1,0),"")&lt;&gt;"",1,"")</f>
        <v/>
      </c>
      <c r="BB1528" s="31" t="str">
        <f>IF(IFERROR(VLOOKUP(AE1528,#REF!,1,0),"")&lt;&gt;"",1,"")</f>
        <v/>
      </c>
      <c r="BC1528" s="31" t="str">
        <f>IF(IFERROR(VLOOKUP(AE1528,#REF!,1,0),"")&lt;&gt;"",1,"")</f>
        <v/>
      </c>
      <c r="BD1528" s="31" t="str">
        <f>IF(IFERROR(VLOOKUP(AE1528,#REF!,1,0),"")&lt;&gt;"",1,"")</f>
        <v/>
      </c>
      <c r="BE1528" s="32">
        <f t="shared" si="494"/>
        <v>1</v>
      </c>
    </row>
    <row r="1529" spans="1:57" ht="16">
      <c r="A1529" s="33">
        <v>2093</v>
      </c>
      <c r="B1529" s="33">
        <v>7417162</v>
      </c>
      <c r="C1529" s="33" t="str">
        <f t="shared" si="492"/>
        <v>741716200</v>
      </c>
      <c r="D1529" s="34" t="str">
        <f t="shared" si="483"/>
        <v>74</v>
      </c>
      <c r="E1529" s="34" t="str">
        <f t="shared" si="484"/>
        <v>1</v>
      </c>
      <c r="F1529" s="34" t="str">
        <f t="shared" si="485"/>
        <v>7</v>
      </c>
      <c r="G1529" s="34" t="str">
        <f t="shared" si="486"/>
        <v>1</v>
      </c>
      <c r="H1529" s="34" t="str">
        <f t="shared" si="487"/>
        <v>6</v>
      </c>
      <c r="I1529" s="34" t="str">
        <f t="shared" si="488"/>
        <v>2</v>
      </c>
      <c r="J1529" s="34" t="str">
        <f t="shared" si="489"/>
        <v>0</v>
      </c>
      <c r="K1529" s="34" t="str">
        <f t="shared" si="490"/>
        <v>0</v>
      </c>
      <c r="L1529" s="34" t="s">
        <v>5916</v>
      </c>
      <c r="M1529" s="35" t="s">
        <v>2311</v>
      </c>
      <c r="N1529" s="35" t="s">
        <v>261</v>
      </c>
      <c r="O1529" s="37" t="s">
        <v>19</v>
      </c>
      <c r="P1529" s="55" t="s">
        <v>136</v>
      </c>
      <c r="Q1529" s="55" t="s">
        <v>8</v>
      </c>
      <c r="R1529" s="55">
        <v>1</v>
      </c>
      <c r="S1529" s="55" t="s">
        <v>138</v>
      </c>
      <c r="T1529" s="55" t="s">
        <v>138</v>
      </c>
      <c r="U1529" s="55" t="s">
        <v>15</v>
      </c>
      <c r="V1529" s="37">
        <v>8</v>
      </c>
      <c r="W1529" s="55" t="s">
        <v>2307</v>
      </c>
      <c r="X1529" s="55" t="s">
        <v>2307</v>
      </c>
      <c r="Y1529" s="55" t="s">
        <v>66</v>
      </c>
      <c r="Z1529" s="58" t="s">
        <v>66</v>
      </c>
      <c r="AA1529" s="58" t="s">
        <v>2307</v>
      </c>
      <c r="AB1529" s="58" t="s">
        <v>2307</v>
      </c>
      <c r="AC1529" s="58" t="s">
        <v>8</v>
      </c>
      <c r="AD1529" s="55">
        <v>2</v>
      </c>
      <c r="AE1529" s="37" t="s">
        <v>2312</v>
      </c>
      <c r="AF1529" s="37" t="s">
        <v>2313</v>
      </c>
      <c r="AG1529" s="27"/>
      <c r="AH1529" s="30" t="s">
        <v>8</v>
      </c>
      <c r="AI1529" s="39"/>
      <c r="AJ1529" s="39" t="b">
        <f t="shared" si="497"/>
        <v>0</v>
      </c>
      <c r="AK1529" s="39" t="str">
        <f>O1529&amp;Q1529&amp;R1529&amp;U1529&amp;V1529&amp;Y1529&amp;Z1529&amp;AC1529&amp;AD1529</f>
        <v>C11280012</v>
      </c>
      <c r="AL1529" s="40">
        <v>7417162</v>
      </c>
      <c r="AM1529" s="41" t="b">
        <f>C1529&lt;&gt;AK1529</f>
        <v>1</v>
      </c>
      <c r="AN1529" s="30" t="str">
        <f>N1529&amp;AK1529</f>
        <v>J9FC11280012</v>
      </c>
      <c r="AO1529" s="30"/>
      <c r="AP1529" s="31"/>
      <c r="AQ1529" s="31"/>
      <c r="AR1529" s="31">
        <f t="shared" si="491"/>
        <v>1</v>
      </c>
      <c r="AS1529" s="31" t="str">
        <f>IF(IFERROR(VLOOKUP(AE1529,#REF!,1,0),"")&lt;&gt;"",1,"")</f>
        <v/>
      </c>
      <c r="AT1529" s="31" t="str">
        <f>IF(IFERROR(VLOOKUP(AE1529,#REF!,1,0),"")&lt;&gt;"",1,"")</f>
        <v/>
      </c>
      <c r="AU1529" s="31" t="str">
        <f>IF(IFERROR(VLOOKUP(AE1529,#REF!,1,0),"")&lt;&gt;"",1,"")</f>
        <v/>
      </c>
      <c r="AV1529" s="31" t="str">
        <f>IF(IFERROR(VLOOKUP(AE1529,#REF!,1,0),"")&lt;&gt;"",1,"")</f>
        <v/>
      </c>
      <c r="AW1529" s="31" t="str">
        <f>IF(IFERROR(VLOOKUP(AE1529,#REF!,1,0),"")&lt;&gt;"",1,"")</f>
        <v/>
      </c>
      <c r="AX1529" s="31" t="str">
        <f>IF(IFERROR(VLOOKUP(AE1529,#REF!,1,0),"")&lt;&gt;"",1,"")</f>
        <v/>
      </c>
      <c r="AY1529" s="31" t="str">
        <f>IF(IFERROR(VLOOKUP(AE1529,#REF!,1,0),"")&lt;&gt;"",1,"")</f>
        <v/>
      </c>
      <c r="AZ1529" s="31" t="str">
        <f>IF(IFERROR(VLOOKUP(AE1529,#REF!,1,0),"")&lt;&gt;"",1,"")</f>
        <v/>
      </c>
      <c r="BA1529" s="31" t="str">
        <f>IF(IFERROR(VLOOKUP(AE1529,#REF!,1,0),"")&lt;&gt;"",1,"")</f>
        <v/>
      </c>
      <c r="BB1529" s="31" t="str">
        <f>IF(IFERROR(VLOOKUP(AE1529,#REF!,1,0),"")&lt;&gt;"",1,"")</f>
        <v/>
      </c>
      <c r="BC1529" s="31" t="str">
        <f>IF(IFERROR(VLOOKUP(AE1529,#REF!,1,0),"")&lt;&gt;"",1,"")</f>
        <v/>
      </c>
      <c r="BD1529" s="31" t="str">
        <f>IF(IFERROR(VLOOKUP(AE1529,#REF!,1,0),"")&lt;&gt;"",1,"")</f>
        <v/>
      </c>
      <c r="BE1529" s="32">
        <f t="shared" si="494"/>
        <v>1</v>
      </c>
    </row>
    <row r="1530" spans="1:57" ht="16">
      <c r="A1530" s="33">
        <v>1975</v>
      </c>
      <c r="B1530" s="33">
        <v>741603</v>
      </c>
      <c r="C1530" s="33" t="str">
        <f t="shared" si="492"/>
        <v>741603000</v>
      </c>
      <c r="D1530" s="34" t="str">
        <f t="shared" si="483"/>
        <v>74</v>
      </c>
      <c r="E1530" s="34" t="str">
        <f t="shared" si="484"/>
        <v>1</v>
      </c>
      <c r="F1530" s="34" t="str">
        <f t="shared" si="485"/>
        <v>6</v>
      </c>
      <c r="G1530" s="34" t="str">
        <f t="shared" si="486"/>
        <v>0</v>
      </c>
      <c r="H1530" s="34" t="str">
        <f t="shared" si="487"/>
        <v>3</v>
      </c>
      <c r="I1530" s="34" t="str">
        <f t="shared" si="488"/>
        <v>0</v>
      </c>
      <c r="J1530" s="34" t="str">
        <f t="shared" si="489"/>
        <v>0</v>
      </c>
      <c r="K1530" s="34" t="str">
        <f t="shared" si="490"/>
        <v>0</v>
      </c>
      <c r="L1530" s="34" t="s">
        <v>5917</v>
      </c>
      <c r="M1530" s="35" t="s">
        <v>2310</v>
      </c>
      <c r="N1530" s="35" t="s">
        <v>261</v>
      </c>
      <c r="O1530" s="37" t="s">
        <v>19</v>
      </c>
      <c r="P1530" s="55" t="s">
        <v>136</v>
      </c>
      <c r="Q1530" s="55" t="s">
        <v>8</v>
      </c>
      <c r="R1530" s="55">
        <v>1</v>
      </c>
      <c r="S1530" s="55" t="s">
        <v>138</v>
      </c>
      <c r="T1530" s="55" t="s">
        <v>138</v>
      </c>
      <c r="U1530" s="55" t="s">
        <v>15</v>
      </c>
      <c r="V1530" s="37">
        <v>8</v>
      </c>
      <c r="W1530" s="55" t="s">
        <v>2307</v>
      </c>
      <c r="X1530" s="55" t="s">
        <v>2307</v>
      </c>
      <c r="Y1530" s="55" t="s">
        <v>66</v>
      </c>
      <c r="Z1530" s="58" t="s">
        <v>66</v>
      </c>
      <c r="AA1530" s="58" t="s">
        <v>2307</v>
      </c>
      <c r="AB1530" s="58" t="s">
        <v>2307</v>
      </c>
      <c r="AC1530" s="58" t="s">
        <v>8</v>
      </c>
      <c r="AD1530" s="55">
        <v>3</v>
      </c>
      <c r="AE1530" s="37" t="s">
        <v>2310</v>
      </c>
      <c r="AF1530" s="37" t="s">
        <v>2310</v>
      </c>
      <c r="AG1530" s="27"/>
      <c r="AH1530" s="30" t="s">
        <v>8</v>
      </c>
      <c r="AI1530" s="39"/>
      <c r="AJ1530" s="39" t="b">
        <f t="shared" si="497"/>
        <v>0</v>
      </c>
      <c r="AK1530" s="39" t="str">
        <f>O1530&amp;Q1530&amp;R1530&amp;U1530&amp;V1530&amp;Y1530&amp;Z1530&amp;AC1530&amp;AD1530</f>
        <v>C11280013</v>
      </c>
      <c r="AL1530" s="40">
        <v>741603</v>
      </c>
      <c r="AM1530" s="41" t="b">
        <f>C1530&lt;&gt;AK1530</f>
        <v>1</v>
      </c>
      <c r="AN1530" s="30" t="str">
        <f>N1530&amp;AK1530</f>
        <v>J9FC11280013</v>
      </c>
      <c r="AO1530" s="30"/>
      <c r="AP1530" s="31"/>
      <c r="AQ1530" s="31"/>
      <c r="AR1530" s="31">
        <f t="shared" si="491"/>
        <v>1</v>
      </c>
      <c r="AS1530" s="31" t="str">
        <f>IF(IFERROR(VLOOKUP(AE1530,#REF!,1,0),"")&lt;&gt;"",1,"")</f>
        <v/>
      </c>
      <c r="AT1530" s="31" t="str">
        <f>IF(IFERROR(VLOOKUP(AE1530,#REF!,1,0),"")&lt;&gt;"",1,"")</f>
        <v/>
      </c>
      <c r="AU1530" s="31" t="str">
        <f>IF(IFERROR(VLOOKUP(AE1530,#REF!,1,0),"")&lt;&gt;"",1,"")</f>
        <v/>
      </c>
      <c r="AV1530" s="31" t="str">
        <f>IF(IFERROR(VLOOKUP(AE1530,#REF!,1,0),"")&lt;&gt;"",1,"")</f>
        <v/>
      </c>
      <c r="AW1530" s="31" t="str">
        <f>IF(IFERROR(VLOOKUP(AE1530,#REF!,1,0),"")&lt;&gt;"",1,"")</f>
        <v/>
      </c>
      <c r="AX1530" s="31" t="str">
        <f>IF(IFERROR(VLOOKUP(AE1530,#REF!,1,0),"")&lt;&gt;"",1,"")</f>
        <v/>
      </c>
      <c r="AY1530" s="31" t="str">
        <f>IF(IFERROR(VLOOKUP(AE1530,#REF!,1,0),"")&lt;&gt;"",1,"")</f>
        <v/>
      </c>
      <c r="AZ1530" s="31" t="str">
        <f>IF(IFERROR(VLOOKUP(AE1530,#REF!,1,0),"")&lt;&gt;"",1,"")</f>
        <v/>
      </c>
      <c r="BA1530" s="31" t="str">
        <f>IF(IFERROR(VLOOKUP(AE1530,#REF!,1,0),"")&lt;&gt;"",1,"")</f>
        <v/>
      </c>
      <c r="BB1530" s="31" t="str">
        <f>IF(IFERROR(VLOOKUP(AE1530,#REF!,1,0),"")&lt;&gt;"",1,"")</f>
        <v/>
      </c>
      <c r="BC1530" s="31" t="str">
        <f>IF(IFERROR(VLOOKUP(AE1530,#REF!,1,0),"")&lt;&gt;"",1,"")</f>
        <v/>
      </c>
      <c r="BD1530" s="31" t="str">
        <f>IF(IFERROR(VLOOKUP(AE1530,#REF!,1,0),"")&lt;&gt;"",1,"")</f>
        <v/>
      </c>
      <c r="BE1530" s="32">
        <f t="shared" si="494"/>
        <v>1</v>
      </c>
    </row>
    <row r="1531" spans="1:57" ht="16">
      <c r="A1531" s="43">
        <v>1981</v>
      </c>
      <c r="B1531" s="43">
        <v>7416039</v>
      </c>
      <c r="C1531" s="43" t="str">
        <f t="shared" si="492"/>
        <v>741603900</v>
      </c>
      <c r="D1531" s="44" t="str">
        <f t="shared" si="483"/>
        <v>74</v>
      </c>
      <c r="E1531" s="44" t="str">
        <f t="shared" si="484"/>
        <v>1</v>
      </c>
      <c r="F1531" s="44" t="str">
        <f t="shared" si="485"/>
        <v>6</v>
      </c>
      <c r="G1531" s="44" t="str">
        <f t="shared" si="486"/>
        <v>0</v>
      </c>
      <c r="H1531" s="44" t="str">
        <f t="shared" si="487"/>
        <v>3</v>
      </c>
      <c r="I1531" s="44" t="str">
        <f t="shared" si="488"/>
        <v>9</v>
      </c>
      <c r="J1531" s="44" t="str">
        <f t="shared" si="489"/>
        <v>0</v>
      </c>
      <c r="K1531" s="44" t="str">
        <f t="shared" si="490"/>
        <v>0</v>
      </c>
      <c r="L1531" s="44"/>
      <c r="M1531" s="45" t="s">
        <v>2314</v>
      </c>
      <c r="N1531" s="45"/>
      <c r="O1531" s="46" t="s">
        <v>19</v>
      </c>
      <c r="P1531" s="47" t="s">
        <v>136</v>
      </c>
      <c r="Q1531" s="47" t="s">
        <v>8</v>
      </c>
      <c r="R1531" s="47"/>
      <c r="S1531" s="47" t="s">
        <v>138</v>
      </c>
      <c r="T1531" s="60" t="s">
        <v>138</v>
      </c>
      <c r="U1531" s="47" t="s">
        <v>15</v>
      </c>
      <c r="V1531" s="48">
        <v>8</v>
      </c>
      <c r="W1531" s="47"/>
      <c r="X1531" s="47" t="s">
        <v>2307</v>
      </c>
      <c r="Y1531" s="47" t="s">
        <v>66</v>
      </c>
      <c r="Z1531" s="61" t="s">
        <v>66</v>
      </c>
      <c r="AA1531" s="61"/>
      <c r="AB1531" s="61" t="s">
        <v>2307</v>
      </c>
      <c r="AC1531" s="61" t="s">
        <v>66</v>
      </c>
      <c r="AD1531" s="47" t="s">
        <v>66</v>
      </c>
      <c r="AE1531" s="87" t="s">
        <v>2314</v>
      </c>
      <c r="AF1531" s="51"/>
      <c r="AG1531" s="51" t="s">
        <v>8</v>
      </c>
      <c r="AH1531" s="52" t="s">
        <v>8</v>
      </c>
      <c r="AI1531" s="39"/>
      <c r="AJ1531" s="39"/>
      <c r="AK1531" s="39" t="e">
        <f>O1531&amp;Q1531&amp;#REF!&amp;U1531&amp;V1531&amp;Y1531&amp;Z1531&amp;AC1531&amp;AD1531</f>
        <v>#REF!</v>
      </c>
      <c r="AL1531" s="43">
        <v>7416039</v>
      </c>
      <c r="AM1531" s="44" t="e">
        <f>C1531&lt;&gt;AK1531</f>
        <v>#REF!</v>
      </c>
      <c r="AN1531" s="52"/>
      <c r="AO1531" s="52"/>
      <c r="AP1531" s="53"/>
      <c r="AQ1531" s="53"/>
      <c r="AR1531" s="53">
        <f t="shared" si="491"/>
        <v>1</v>
      </c>
      <c r="AS1531" s="53" t="str">
        <f>IF(IFERROR(VLOOKUP(AE1531,#REF!,1,0),"")&lt;&gt;"",1,"")</f>
        <v/>
      </c>
      <c r="AT1531" s="53" t="str">
        <f>IF(IFERROR(VLOOKUP(AE1531,#REF!,1,0),"")&lt;&gt;"",1,"")</f>
        <v/>
      </c>
      <c r="AU1531" s="53" t="str">
        <f>IF(IFERROR(VLOOKUP(AE1531,#REF!,1,0),"")&lt;&gt;"",1,"")</f>
        <v/>
      </c>
      <c r="AV1531" s="53" t="str">
        <f>IF(IFERROR(VLOOKUP(AE1531,#REF!,1,0),"")&lt;&gt;"",1,"")</f>
        <v/>
      </c>
      <c r="AW1531" s="53" t="str">
        <f>IF(IFERROR(VLOOKUP(AE1531,#REF!,1,0),"")&lt;&gt;"",1,"")</f>
        <v/>
      </c>
      <c r="AX1531" s="53" t="str">
        <f>IF(IFERROR(VLOOKUP(AE1531,#REF!,1,0),"")&lt;&gt;"",1,"")</f>
        <v/>
      </c>
      <c r="AY1531" s="53" t="str">
        <f>IF(IFERROR(VLOOKUP(AE1531,#REF!,1,0),"")&lt;&gt;"",1,"")</f>
        <v/>
      </c>
      <c r="AZ1531" s="53" t="str">
        <f>IF(IFERROR(VLOOKUP(AE1531,#REF!,1,0),"")&lt;&gt;"",1,"")</f>
        <v/>
      </c>
      <c r="BA1531" s="53" t="str">
        <f>IF(IFERROR(VLOOKUP(AE1531,#REF!,1,0),"")&lt;&gt;"",1,"")</f>
        <v/>
      </c>
      <c r="BB1531" s="53" t="str">
        <f>IF(IFERROR(VLOOKUP(AE1531,#REF!,1,0),"")&lt;&gt;"",1,"")</f>
        <v/>
      </c>
      <c r="BC1531" s="53" t="str">
        <f>IF(IFERROR(VLOOKUP(AE1531,#REF!,1,0),"")&lt;&gt;"",1,"")</f>
        <v/>
      </c>
      <c r="BD1531" s="53" t="str">
        <f>IF(IFERROR(VLOOKUP(AE1531,#REF!,1,0),"")&lt;&gt;"",1,"")</f>
        <v/>
      </c>
      <c r="BE1531" s="54">
        <f t="shared" si="494"/>
        <v>1</v>
      </c>
    </row>
    <row r="1532" spans="1:57" ht="17">
      <c r="A1532" s="137">
        <v>2179</v>
      </c>
      <c r="B1532" s="137">
        <v>741924</v>
      </c>
      <c r="C1532" s="137" t="str">
        <f t="shared" si="492"/>
        <v>741924000</v>
      </c>
      <c r="D1532" s="138" t="str">
        <f t="shared" si="483"/>
        <v>74</v>
      </c>
      <c r="E1532" s="138" t="str">
        <f t="shared" si="484"/>
        <v>1</v>
      </c>
      <c r="F1532" s="138" t="str">
        <f t="shared" si="485"/>
        <v>9</v>
      </c>
      <c r="G1532" s="138" t="str">
        <f t="shared" si="486"/>
        <v>2</v>
      </c>
      <c r="H1532" s="138" t="str">
        <f t="shared" si="487"/>
        <v>4</v>
      </c>
      <c r="I1532" s="138" t="str">
        <f t="shared" si="488"/>
        <v>0</v>
      </c>
      <c r="J1532" s="138" t="str">
        <f t="shared" si="489"/>
        <v>0</v>
      </c>
      <c r="K1532" s="138" t="str">
        <f t="shared" si="490"/>
        <v>0</v>
      </c>
      <c r="L1532" s="138" t="s">
        <v>5918</v>
      </c>
      <c r="M1532" s="139" t="s">
        <v>2315</v>
      </c>
      <c r="N1532" s="139" t="s">
        <v>261</v>
      </c>
      <c r="O1532" s="141" t="s">
        <v>19</v>
      </c>
      <c r="P1532" s="141" t="s">
        <v>136</v>
      </c>
      <c r="Q1532" s="141" t="s">
        <v>8</v>
      </c>
      <c r="R1532" s="141">
        <v>1</v>
      </c>
      <c r="S1532" s="141" t="s">
        <v>138</v>
      </c>
      <c r="T1532" s="141" t="s">
        <v>138</v>
      </c>
      <c r="U1532" s="141" t="s">
        <v>15</v>
      </c>
      <c r="V1532" s="141">
        <v>8</v>
      </c>
      <c r="W1532" s="141" t="s">
        <v>2307</v>
      </c>
      <c r="X1532" s="141" t="s">
        <v>2307</v>
      </c>
      <c r="Y1532" s="141" t="s">
        <v>66</v>
      </c>
      <c r="Z1532" s="140" t="s">
        <v>66</v>
      </c>
      <c r="AA1532" s="140" t="s">
        <v>2307</v>
      </c>
      <c r="AB1532" s="140" t="s">
        <v>2307</v>
      </c>
      <c r="AC1532" s="140" t="s">
        <v>8</v>
      </c>
      <c r="AD1532" s="141">
        <v>4</v>
      </c>
      <c r="AE1532" s="144" t="s">
        <v>2315</v>
      </c>
      <c r="AF1532" s="144" t="s">
        <v>2315</v>
      </c>
      <c r="AG1532" s="134"/>
      <c r="AH1532" s="142"/>
      <c r="AI1532" s="143"/>
      <c r="AJ1532" s="143" t="b">
        <f t="shared" ref="AJ1532:AJ1538" si="498">IF(OR(AS1532=1,AT1532=1,AU1532=1,AV1532=1,AW1532=1,AX1532=1,AY1532=1,AZ1532=1,BA1532=1,BB1532=1,BC1532=1,BD1532=1),TRUE,FALSE)</f>
        <v>0</v>
      </c>
      <c r="AK1532" s="143" t="str">
        <f>O1532&amp;Q1532&amp;R1532&amp;U1532&amp;V1532&amp;Y1532&amp;Z1532&amp;AC1532&amp;AD1532</f>
        <v>C11280014</v>
      </c>
      <c r="AL1532" s="40">
        <v>741924</v>
      </c>
      <c r="AM1532" s="41" t="b">
        <f>C1532&lt;&gt;AK1532</f>
        <v>1</v>
      </c>
      <c r="AN1532" s="145" t="str">
        <f>N1532&amp;AK1532</f>
        <v>J9FC11280014</v>
      </c>
      <c r="AO1532" s="145"/>
      <c r="AP1532" s="31"/>
      <c r="AQ1532" s="146"/>
      <c r="AR1532" s="146">
        <f t="shared" si="491"/>
        <v>1</v>
      </c>
      <c r="AS1532" s="146" t="str">
        <f>IF(IFERROR(VLOOKUP(AE1532,#REF!,1,0),"")&lt;&gt;"",1,"")</f>
        <v/>
      </c>
      <c r="AT1532" s="146" t="str">
        <f>IF(IFERROR(VLOOKUP(AE1532,#REF!,1,0),"")&lt;&gt;"",1,"")</f>
        <v/>
      </c>
      <c r="AU1532" s="146" t="str">
        <f>IF(IFERROR(VLOOKUP(AE1532,#REF!,1,0),"")&lt;&gt;"",1,"")</f>
        <v/>
      </c>
      <c r="AV1532" s="146" t="str">
        <f>IF(IFERROR(VLOOKUP(AE1532,#REF!,1,0),"")&lt;&gt;"",1,"")</f>
        <v/>
      </c>
      <c r="AW1532" s="146" t="str">
        <f>IF(IFERROR(VLOOKUP(AE1532,#REF!,1,0),"")&lt;&gt;"",1,"")</f>
        <v/>
      </c>
      <c r="AX1532" s="146" t="str">
        <f>IF(IFERROR(VLOOKUP(AE1532,#REF!,1,0),"")&lt;&gt;"",1,"")</f>
        <v/>
      </c>
      <c r="AY1532" s="146" t="str">
        <f>IF(IFERROR(VLOOKUP(AE1532,#REF!,1,0),"")&lt;&gt;"",1,"")</f>
        <v/>
      </c>
      <c r="AZ1532" s="146" t="str">
        <f>IF(IFERROR(VLOOKUP(AE1532,#REF!,1,0),"")&lt;&gt;"",1,"")</f>
        <v/>
      </c>
      <c r="BA1532" s="146" t="str">
        <f>IF(IFERROR(VLOOKUP(AE1532,#REF!,1,0),"")&lt;&gt;"",1,"")</f>
        <v/>
      </c>
      <c r="BB1532" s="146" t="str">
        <f>IF(IFERROR(VLOOKUP(AE1532,#REF!,1,0),"")&lt;&gt;"",1,"")</f>
        <v/>
      </c>
      <c r="BC1532" s="146" t="str">
        <f>IF(IFERROR(VLOOKUP(AE1532,#REF!,1,0),"")&lt;&gt;"",1,"")</f>
        <v/>
      </c>
      <c r="BD1532" s="146" t="str">
        <f>IF(IFERROR(VLOOKUP(AE1532,#REF!,1,0),"")&lt;&gt;"",1,"")</f>
        <v/>
      </c>
      <c r="BE1532" s="148">
        <f t="shared" si="494"/>
        <v>1</v>
      </c>
    </row>
    <row r="1533" spans="1:57" ht="16">
      <c r="A1533" s="33">
        <v>1908</v>
      </c>
      <c r="B1533" s="33">
        <v>741512</v>
      </c>
      <c r="C1533" s="33" t="str">
        <f t="shared" si="492"/>
        <v>741512000</v>
      </c>
      <c r="D1533" s="34" t="str">
        <f t="shared" si="483"/>
        <v>74</v>
      </c>
      <c r="E1533" s="34" t="str">
        <f t="shared" si="484"/>
        <v>1</v>
      </c>
      <c r="F1533" s="34" t="str">
        <f t="shared" si="485"/>
        <v>5</v>
      </c>
      <c r="G1533" s="34" t="str">
        <f t="shared" si="486"/>
        <v>1</v>
      </c>
      <c r="H1533" s="34" t="str">
        <f t="shared" si="487"/>
        <v>2</v>
      </c>
      <c r="I1533" s="34" t="str">
        <f t="shared" si="488"/>
        <v>0</v>
      </c>
      <c r="J1533" s="34" t="str">
        <f t="shared" si="489"/>
        <v>0</v>
      </c>
      <c r="K1533" s="34" t="str">
        <f t="shared" si="490"/>
        <v>0</v>
      </c>
      <c r="L1533" s="34" t="s">
        <v>5919</v>
      </c>
      <c r="M1533" s="35" t="s">
        <v>2316</v>
      </c>
      <c r="N1533" s="35" t="s">
        <v>261</v>
      </c>
      <c r="O1533" s="37" t="s">
        <v>19</v>
      </c>
      <c r="P1533" s="55" t="s">
        <v>136</v>
      </c>
      <c r="Q1533" s="55" t="s">
        <v>8</v>
      </c>
      <c r="R1533" s="55">
        <v>1</v>
      </c>
      <c r="S1533" s="55" t="s">
        <v>138</v>
      </c>
      <c r="T1533" s="55" t="s">
        <v>138</v>
      </c>
      <c r="U1533" s="55" t="s">
        <v>15</v>
      </c>
      <c r="V1533" s="37">
        <v>8</v>
      </c>
      <c r="W1533" s="55" t="s">
        <v>2307</v>
      </c>
      <c r="X1533" s="55" t="s">
        <v>2307</v>
      </c>
      <c r="Y1533" s="55" t="s">
        <v>66</v>
      </c>
      <c r="Z1533" s="58" t="s">
        <v>66</v>
      </c>
      <c r="AA1533" s="58" t="s">
        <v>2307</v>
      </c>
      <c r="AB1533" s="58" t="s">
        <v>2307</v>
      </c>
      <c r="AC1533" s="58" t="s">
        <v>8</v>
      </c>
      <c r="AD1533" s="55">
        <v>5</v>
      </c>
      <c r="AE1533" s="42" t="s">
        <v>2316</v>
      </c>
      <c r="AF1533" s="42" t="s">
        <v>2316</v>
      </c>
      <c r="AG1533" s="27"/>
      <c r="AH1533" s="30" t="s">
        <v>8</v>
      </c>
      <c r="AI1533" s="39"/>
      <c r="AJ1533" s="39" t="b">
        <f t="shared" si="498"/>
        <v>0</v>
      </c>
      <c r="AK1533" s="39" t="str">
        <f>O1533&amp;Q1533&amp;R1533&amp;U1533&amp;V1533&amp;Y1533&amp;Z1533&amp;AC1533&amp;AD1533</f>
        <v>C11280015</v>
      </c>
      <c r="AL1533" s="40">
        <v>741512</v>
      </c>
      <c r="AM1533" s="41" t="b">
        <f>C1533&lt;&gt;AK1533</f>
        <v>1</v>
      </c>
      <c r="AN1533" s="30" t="str">
        <f>N1533&amp;AK1533</f>
        <v>J9FC11280015</v>
      </c>
      <c r="AO1533" s="30"/>
      <c r="AP1533" s="31"/>
      <c r="AQ1533" s="31"/>
      <c r="AR1533" s="31">
        <f t="shared" si="491"/>
        <v>1</v>
      </c>
      <c r="AS1533" s="31" t="str">
        <f>IF(IFERROR(VLOOKUP(AE1533,#REF!,1,0),"")&lt;&gt;"",1,"")</f>
        <v/>
      </c>
      <c r="AT1533" s="31" t="str">
        <f>IF(IFERROR(VLOOKUP(AE1533,#REF!,1,0),"")&lt;&gt;"",1,"")</f>
        <v/>
      </c>
      <c r="AU1533" s="31" t="str">
        <f>IF(IFERROR(VLOOKUP(AE1533,#REF!,1,0),"")&lt;&gt;"",1,"")</f>
        <v/>
      </c>
      <c r="AV1533" s="31" t="str">
        <f>IF(IFERROR(VLOOKUP(AE1533,#REF!,1,0),"")&lt;&gt;"",1,"")</f>
        <v/>
      </c>
      <c r="AW1533" s="31" t="str">
        <f>IF(IFERROR(VLOOKUP(AE1533,#REF!,1,0),"")&lt;&gt;"",1,"")</f>
        <v/>
      </c>
      <c r="AX1533" s="31" t="str">
        <f>IF(IFERROR(VLOOKUP(AE1533,#REF!,1,0),"")&lt;&gt;"",1,"")</f>
        <v/>
      </c>
      <c r="AY1533" s="31" t="str">
        <f>IF(IFERROR(VLOOKUP(AE1533,#REF!,1,0),"")&lt;&gt;"",1,"")</f>
        <v/>
      </c>
      <c r="AZ1533" s="31" t="str">
        <f>IF(IFERROR(VLOOKUP(AE1533,#REF!,1,0),"")&lt;&gt;"",1,"")</f>
        <v/>
      </c>
      <c r="BA1533" s="31" t="str">
        <f>IF(IFERROR(VLOOKUP(AE1533,#REF!,1,0),"")&lt;&gt;"",1,"")</f>
        <v/>
      </c>
      <c r="BB1533" s="31" t="str">
        <f>IF(IFERROR(VLOOKUP(AE1533,#REF!,1,0),"")&lt;&gt;"",1,"")</f>
        <v/>
      </c>
      <c r="BC1533" s="31" t="str">
        <f>IF(IFERROR(VLOOKUP(AE1533,#REF!,1,0),"")&lt;&gt;"",1,"")</f>
        <v/>
      </c>
      <c r="BD1533" s="31" t="str">
        <f>IF(IFERROR(VLOOKUP(AE1533,#REF!,1,0),"")&lt;&gt;"",1,"")</f>
        <v/>
      </c>
      <c r="BE1533" s="32">
        <f t="shared" si="494"/>
        <v>1</v>
      </c>
    </row>
    <row r="1534" spans="1:57" ht="16">
      <c r="A1534" s="33">
        <v>1909</v>
      </c>
      <c r="B1534" s="33">
        <v>7415121</v>
      </c>
      <c r="C1534" s="33" t="str">
        <f t="shared" si="492"/>
        <v>741512100</v>
      </c>
      <c r="D1534" s="34" t="str">
        <f t="shared" si="483"/>
        <v>74</v>
      </c>
      <c r="E1534" s="34" t="str">
        <f t="shared" si="484"/>
        <v>1</v>
      </c>
      <c r="F1534" s="34" t="str">
        <f t="shared" si="485"/>
        <v>5</v>
      </c>
      <c r="G1534" s="34" t="str">
        <f t="shared" si="486"/>
        <v>1</v>
      </c>
      <c r="H1534" s="34" t="str">
        <f t="shared" si="487"/>
        <v>2</v>
      </c>
      <c r="I1534" s="34" t="str">
        <f t="shared" si="488"/>
        <v>1</v>
      </c>
      <c r="J1534" s="34" t="str">
        <f t="shared" si="489"/>
        <v>0</v>
      </c>
      <c r="K1534" s="34" t="str">
        <f t="shared" si="490"/>
        <v>0</v>
      </c>
      <c r="L1534" s="34" t="s">
        <v>5920</v>
      </c>
      <c r="M1534" s="35" t="s">
        <v>2317</v>
      </c>
      <c r="N1534" s="35" t="s">
        <v>261</v>
      </c>
      <c r="O1534" s="37" t="s">
        <v>19</v>
      </c>
      <c r="P1534" s="55" t="s">
        <v>136</v>
      </c>
      <c r="Q1534" s="55" t="s">
        <v>8</v>
      </c>
      <c r="R1534" s="55">
        <v>1</v>
      </c>
      <c r="S1534" s="55" t="s">
        <v>138</v>
      </c>
      <c r="T1534" s="55" t="s">
        <v>138</v>
      </c>
      <c r="U1534" s="55" t="s">
        <v>15</v>
      </c>
      <c r="V1534" s="37">
        <v>8</v>
      </c>
      <c r="W1534" s="55" t="s">
        <v>2307</v>
      </c>
      <c r="X1534" s="55" t="s">
        <v>2307</v>
      </c>
      <c r="Y1534" s="55" t="s">
        <v>66</v>
      </c>
      <c r="Z1534" s="58" t="s">
        <v>66</v>
      </c>
      <c r="AA1534" s="58" t="s">
        <v>2307</v>
      </c>
      <c r="AB1534" s="58" t="s">
        <v>2307</v>
      </c>
      <c r="AC1534" s="58" t="s">
        <v>8</v>
      </c>
      <c r="AD1534" s="55">
        <v>6</v>
      </c>
      <c r="AE1534" s="42" t="s">
        <v>2317</v>
      </c>
      <c r="AF1534" s="42" t="s">
        <v>2317</v>
      </c>
      <c r="AG1534" s="27"/>
      <c r="AH1534" s="30" t="s">
        <v>8</v>
      </c>
      <c r="AI1534" s="39"/>
      <c r="AJ1534" s="39" t="b">
        <f t="shared" si="498"/>
        <v>0</v>
      </c>
      <c r="AK1534" s="39" t="str">
        <f>O1534&amp;Q1534&amp;R1534&amp;U1534&amp;V1534&amp;Y1534&amp;Z1534&amp;AC1534&amp;AD1534</f>
        <v>C11280016</v>
      </c>
      <c r="AL1534" s="40">
        <v>7415121</v>
      </c>
      <c r="AM1534" s="41" t="b">
        <f>C1534&lt;&gt;AK1534</f>
        <v>1</v>
      </c>
      <c r="AN1534" s="30" t="str">
        <f>N1534&amp;AK1534</f>
        <v>J9FC11280016</v>
      </c>
      <c r="AO1534" s="30"/>
      <c r="AP1534" s="31"/>
      <c r="AQ1534" s="31"/>
      <c r="AR1534" s="31">
        <f t="shared" si="491"/>
        <v>1</v>
      </c>
      <c r="AS1534" s="31" t="str">
        <f>IF(IFERROR(VLOOKUP(AE1534,#REF!,1,0),"")&lt;&gt;"",1,"")</f>
        <v/>
      </c>
      <c r="AT1534" s="31" t="str">
        <f>IF(IFERROR(VLOOKUP(AE1534,#REF!,1,0),"")&lt;&gt;"",1,"")</f>
        <v/>
      </c>
      <c r="AU1534" s="31" t="str">
        <f>IF(IFERROR(VLOOKUP(AE1534,#REF!,1,0),"")&lt;&gt;"",1,"")</f>
        <v/>
      </c>
      <c r="AV1534" s="31" t="str">
        <f>IF(IFERROR(VLOOKUP(AE1534,#REF!,1,0),"")&lt;&gt;"",1,"")</f>
        <v/>
      </c>
      <c r="AW1534" s="31" t="str">
        <f>IF(IFERROR(VLOOKUP(AE1534,#REF!,1,0),"")&lt;&gt;"",1,"")</f>
        <v/>
      </c>
      <c r="AX1534" s="31" t="str">
        <f>IF(IFERROR(VLOOKUP(AE1534,#REF!,1,0),"")&lt;&gt;"",1,"")</f>
        <v/>
      </c>
      <c r="AY1534" s="31" t="str">
        <f>IF(IFERROR(VLOOKUP(AE1534,#REF!,1,0),"")&lt;&gt;"",1,"")</f>
        <v/>
      </c>
      <c r="AZ1534" s="31" t="str">
        <f>IF(IFERROR(VLOOKUP(AE1534,#REF!,1,0),"")&lt;&gt;"",1,"")</f>
        <v/>
      </c>
      <c r="BA1534" s="31" t="str">
        <f>IF(IFERROR(VLOOKUP(AE1534,#REF!,1,0),"")&lt;&gt;"",1,"")</f>
        <v/>
      </c>
      <c r="BB1534" s="31" t="str">
        <f>IF(IFERROR(VLOOKUP(AE1534,#REF!,1,0),"")&lt;&gt;"",1,"")</f>
        <v/>
      </c>
      <c r="BC1534" s="31" t="str">
        <f>IF(IFERROR(VLOOKUP(AE1534,#REF!,1,0),"")&lt;&gt;"",1,"")</f>
        <v/>
      </c>
      <c r="BD1534" s="31" t="str">
        <f>IF(IFERROR(VLOOKUP(AE1534,#REF!,1,0),"")&lt;&gt;"",1,"")</f>
        <v/>
      </c>
      <c r="BE1534" s="32">
        <f t="shared" si="494"/>
        <v>1</v>
      </c>
    </row>
    <row r="1535" spans="1:57" ht="16">
      <c r="A1535" s="33">
        <v>1910</v>
      </c>
      <c r="B1535" s="33">
        <v>7415122</v>
      </c>
      <c r="C1535" s="33" t="str">
        <f t="shared" si="492"/>
        <v>741512200</v>
      </c>
      <c r="D1535" s="34" t="str">
        <f t="shared" si="483"/>
        <v>74</v>
      </c>
      <c r="E1535" s="34" t="str">
        <f t="shared" si="484"/>
        <v>1</v>
      </c>
      <c r="F1535" s="34" t="str">
        <f t="shared" si="485"/>
        <v>5</v>
      </c>
      <c r="G1535" s="34" t="str">
        <f t="shared" si="486"/>
        <v>1</v>
      </c>
      <c r="H1535" s="34" t="str">
        <f t="shared" si="487"/>
        <v>2</v>
      </c>
      <c r="I1535" s="34" t="str">
        <f t="shared" si="488"/>
        <v>2</v>
      </c>
      <c r="J1535" s="34" t="str">
        <f t="shared" si="489"/>
        <v>0</v>
      </c>
      <c r="K1535" s="34" t="str">
        <f t="shared" si="490"/>
        <v>0</v>
      </c>
      <c r="L1535" s="34" t="s">
        <v>5921</v>
      </c>
      <c r="M1535" s="35" t="s">
        <v>2318</v>
      </c>
      <c r="N1535" s="35" t="s">
        <v>261</v>
      </c>
      <c r="O1535" s="37" t="s">
        <v>19</v>
      </c>
      <c r="P1535" s="55" t="s">
        <v>136</v>
      </c>
      <c r="Q1535" s="55" t="s">
        <v>8</v>
      </c>
      <c r="R1535" s="55">
        <v>1</v>
      </c>
      <c r="S1535" s="55" t="s">
        <v>138</v>
      </c>
      <c r="T1535" s="55" t="s">
        <v>138</v>
      </c>
      <c r="U1535" s="55" t="s">
        <v>15</v>
      </c>
      <c r="V1535" s="37">
        <v>8</v>
      </c>
      <c r="W1535" s="55" t="s">
        <v>2307</v>
      </c>
      <c r="X1535" s="55" t="s">
        <v>2307</v>
      </c>
      <c r="Y1535" s="55" t="s">
        <v>66</v>
      </c>
      <c r="Z1535" s="58" t="s">
        <v>66</v>
      </c>
      <c r="AA1535" s="58" t="s">
        <v>2307</v>
      </c>
      <c r="AB1535" s="58" t="s">
        <v>2307</v>
      </c>
      <c r="AC1535" s="58" t="s">
        <v>8</v>
      </c>
      <c r="AD1535" s="55">
        <v>7</v>
      </c>
      <c r="AE1535" s="42" t="s">
        <v>2318</v>
      </c>
      <c r="AF1535" s="42" t="s">
        <v>2318</v>
      </c>
      <c r="AG1535" s="27"/>
      <c r="AH1535" s="30" t="s">
        <v>8</v>
      </c>
      <c r="AI1535" s="39"/>
      <c r="AJ1535" s="39" t="b">
        <f t="shared" si="498"/>
        <v>0</v>
      </c>
      <c r="AK1535" s="39" t="str">
        <f>O1535&amp;Q1535&amp;R1535&amp;U1535&amp;V1535&amp;Y1535&amp;Z1535&amp;AC1535&amp;AD1535</f>
        <v>C11280017</v>
      </c>
      <c r="AL1535" s="40">
        <v>7415122</v>
      </c>
      <c r="AM1535" s="41" t="b">
        <f>C1535&lt;&gt;AK1535</f>
        <v>1</v>
      </c>
      <c r="AN1535" s="30" t="str">
        <f>N1535&amp;AK1535</f>
        <v>J9FC11280017</v>
      </c>
      <c r="AO1535" s="30"/>
      <c r="AP1535" s="31"/>
      <c r="AQ1535" s="31"/>
      <c r="AR1535" s="31">
        <f t="shared" si="491"/>
        <v>1</v>
      </c>
      <c r="AS1535" s="31" t="str">
        <f>IF(IFERROR(VLOOKUP(AE1535,#REF!,1,0),"")&lt;&gt;"",1,"")</f>
        <v/>
      </c>
      <c r="AT1535" s="31" t="str">
        <f>IF(IFERROR(VLOOKUP(AE1535,#REF!,1,0),"")&lt;&gt;"",1,"")</f>
        <v/>
      </c>
      <c r="AU1535" s="31" t="str">
        <f>IF(IFERROR(VLOOKUP(AE1535,#REF!,1,0),"")&lt;&gt;"",1,"")</f>
        <v/>
      </c>
      <c r="AV1535" s="31" t="str">
        <f>IF(IFERROR(VLOOKUP(AE1535,#REF!,1,0),"")&lt;&gt;"",1,"")</f>
        <v/>
      </c>
      <c r="AW1535" s="31" t="str">
        <f>IF(IFERROR(VLOOKUP(AE1535,#REF!,1,0),"")&lt;&gt;"",1,"")</f>
        <v/>
      </c>
      <c r="AX1535" s="31" t="str">
        <f>IF(IFERROR(VLOOKUP(AE1535,#REF!,1,0),"")&lt;&gt;"",1,"")</f>
        <v/>
      </c>
      <c r="AY1535" s="31" t="str">
        <f>IF(IFERROR(VLOOKUP(AE1535,#REF!,1,0),"")&lt;&gt;"",1,"")</f>
        <v/>
      </c>
      <c r="AZ1535" s="31" t="str">
        <f>IF(IFERROR(VLOOKUP(AE1535,#REF!,1,0),"")&lt;&gt;"",1,"")</f>
        <v/>
      </c>
      <c r="BA1535" s="31" t="str">
        <f>IF(IFERROR(VLOOKUP(AE1535,#REF!,1,0),"")&lt;&gt;"",1,"")</f>
        <v/>
      </c>
      <c r="BB1535" s="31" t="str">
        <f>IF(IFERROR(VLOOKUP(AE1535,#REF!,1,0),"")&lt;&gt;"",1,"")</f>
        <v/>
      </c>
      <c r="BC1535" s="31" t="str">
        <f>IF(IFERROR(VLOOKUP(AE1535,#REF!,1,0),"")&lt;&gt;"",1,"")</f>
        <v/>
      </c>
      <c r="BD1535" s="31" t="str">
        <f>IF(IFERROR(VLOOKUP(AE1535,#REF!,1,0),"")&lt;&gt;"",1,"")</f>
        <v/>
      </c>
      <c r="BE1535" s="32">
        <f t="shared" si="494"/>
        <v>1</v>
      </c>
    </row>
    <row r="1536" spans="1:57" ht="16">
      <c r="A1536" s="33">
        <v>1911</v>
      </c>
      <c r="B1536" s="33">
        <v>7415123</v>
      </c>
      <c r="C1536" s="33" t="str">
        <f t="shared" si="492"/>
        <v>741512300</v>
      </c>
      <c r="D1536" s="34" t="str">
        <f t="shared" si="483"/>
        <v>74</v>
      </c>
      <c r="E1536" s="34" t="str">
        <f t="shared" si="484"/>
        <v>1</v>
      </c>
      <c r="F1536" s="34" t="str">
        <f t="shared" si="485"/>
        <v>5</v>
      </c>
      <c r="G1536" s="34" t="str">
        <f t="shared" si="486"/>
        <v>1</v>
      </c>
      <c r="H1536" s="34" t="str">
        <f t="shared" si="487"/>
        <v>2</v>
      </c>
      <c r="I1536" s="34" t="str">
        <f t="shared" si="488"/>
        <v>3</v>
      </c>
      <c r="J1536" s="34" t="str">
        <f t="shared" si="489"/>
        <v>0</v>
      </c>
      <c r="K1536" s="34" t="str">
        <f t="shared" si="490"/>
        <v>0</v>
      </c>
      <c r="L1536" s="34" t="s">
        <v>5922</v>
      </c>
      <c r="M1536" s="35" t="s">
        <v>2319</v>
      </c>
      <c r="N1536" s="35" t="s">
        <v>261</v>
      </c>
      <c r="O1536" s="37" t="s">
        <v>19</v>
      </c>
      <c r="P1536" s="55" t="s">
        <v>136</v>
      </c>
      <c r="Q1536" s="55" t="s">
        <v>8</v>
      </c>
      <c r="R1536" s="55">
        <v>1</v>
      </c>
      <c r="S1536" s="55" t="s">
        <v>138</v>
      </c>
      <c r="T1536" s="55" t="s">
        <v>138</v>
      </c>
      <c r="U1536" s="55" t="s">
        <v>15</v>
      </c>
      <c r="V1536" s="37">
        <v>8</v>
      </c>
      <c r="W1536" s="55" t="s">
        <v>2307</v>
      </c>
      <c r="X1536" s="55" t="s">
        <v>2307</v>
      </c>
      <c r="Y1536" s="55" t="s">
        <v>66</v>
      </c>
      <c r="Z1536" s="58" t="s">
        <v>66</v>
      </c>
      <c r="AA1536" s="58" t="s">
        <v>2307</v>
      </c>
      <c r="AB1536" s="58" t="s">
        <v>2307</v>
      </c>
      <c r="AC1536" s="58" t="s">
        <v>8</v>
      </c>
      <c r="AD1536" s="55">
        <v>8</v>
      </c>
      <c r="AE1536" s="42" t="s">
        <v>2319</v>
      </c>
      <c r="AF1536" s="42" t="s">
        <v>2319</v>
      </c>
      <c r="AG1536" s="27"/>
      <c r="AH1536" s="30" t="s">
        <v>8</v>
      </c>
      <c r="AI1536" s="39"/>
      <c r="AJ1536" s="39" t="b">
        <f t="shared" si="498"/>
        <v>0</v>
      </c>
      <c r="AK1536" s="39" t="str">
        <f>O1536&amp;Q1536&amp;R1536&amp;U1536&amp;V1536&amp;Y1536&amp;Z1536&amp;AC1536&amp;AD1536</f>
        <v>C11280018</v>
      </c>
      <c r="AL1536" s="40">
        <v>7415123</v>
      </c>
      <c r="AM1536" s="41" t="b">
        <f>C1536&lt;&gt;AK1536</f>
        <v>1</v>
      </c>
      <c r="AN1536" s="30" t="str">
        <f>N1536&amp;AK1536</f>
        <v>J9FC11280018</v>
      </c>
      <c r="AO1536" s="30"/>
      <c r="AP1536" s="31"/>
      <c r="AQ1536" s="31"/>
      <c r="AR1536" s="31">
        <f t="shared" si="491"/>
        <v>1</v>
      </c>
      <c r="AS1536" s="31" t="str">
        <f>IF(IFERROR(VLOOKUP(AE1536,#REF!,1,0),"")&lt;&gt;"",1,"")</f>
        <v/>
      </c>
      <c r="AT1536" s="31" t="str">
        <f>IF(IFERROR(VLOOKUP(AE1536,#REF!,1,0),"")&lt;&gt;"",1,"")</f>
        <v/>
      </c>
      <c r="AU1536" s="31" t="str">
        <f>IF(IFERROR(VLOOKUP(AE1536,#REF!,1,0),"")&lt;&gt;"",1,"")</f>
        <v/>
      </c>
      <c r="AV1536" s="31" t="str">
        <f>IF(IFERROR(VLOOKUP(AE1536,#REF!,1,0),"")&lt;&gt;"",1,"")</f>
        <v/>
      </c>
      <c r="AW1536" s="31" t="str">
        <f>IF(IFERROR(VLOOKUP(AE1536,#REF!,1,0),"")&lt;&gt;"",1,"")</f>
        <v/>
      </c>
      <c r="AX1536" s="31" t="str">
        <f>IF(IFERROR(VLOOKUP(AE1536,#REF!,1,0),"")&lt;&gt;"",1,"")</f>
        <v/>
      </c>
      <c r="AY1536" s="31" t="str">
        <f>IF(IFERROR(VLOOKUP(AE1536,#REF!,1,0),"")&lt;&gt;"",1,"")</f>
        <v/>
      </c>
      <c r="AZ1536" s="31" t="str">
        <f>IF(IFERROR(VLOOKUP(AE1536,#REF!,1,0),"")&lt;&gt;"",1,"")</f>
        <v/>
      </c>
      <c r="BA1536" s="31" t="str">
        <f>IF(IFERROR(VLOOKUP(AE1536,#REF!,1,0),"")&lt;&gt;"",1,"")</f>
        <v/>
      </c>
      <c r="BB1536" s="31" t="str">
        <f>IF(IFERROR(VLOOKUP(AE1536,#REF!,1,0),"")&lt;&gt;"",1,"")</f>
        <v/>
      </c>
      <c r="BC1536" s="31" t="str">
        <f>IF(IFERROR(VLOOKUP(AE1536,#REF!,1,0),"")&lt;&gt;"",1,"")</f>
        <v/>
      </c>
      <c r="BD1536" s="31" t="str">
        <f>IF(IFERROR(VLOOKUP(AE1536,#REF!,1,0),"")&lt;&gt;"",1,"")</f>
        <v/>
      </c>
      <c r="BE1536" s="32">
        <f t="shared" si="494"/>
        <v>1</v>
      </c>
    </row>
    <row r="1537" spans="1:57" ht="16">
      <c r="A1537" s="33">
        <v>1912</v>
      </c>
      <c r="B1537" s="33">
        <v>7415124</v>
      </c>
      <c r="C1537" s="33" t="str">
        <f t="shared" si="492"/>
        <v>741512400</v>
      </c>
      <c r="D1537" s="34" t="str">
        <f t="shared" si="483"/>
        <v>74</v>
      </c>
      <c r="E1537" s="34" t="str">
        <f t="shared" si="484"/>
        <v>1</v>
      </c>
      <c r="F1537" s="34" t="str">
        <f t="shared" si="485"/>
        <v>5</v>
      </c>
      <c r="G1537" s="34" t="str">
        <f t="shared" si="486"/>
        <v>1</v>
      </c>
      <c r="H1537" s="34" t="str">
        <f t="shared" si="487"/>
        <v>2</v>
      </c>
      <c r="I1537" s="34" t="str">
        <f t="shared" si="488"/>
        <v>4</v>
      </c>
      <c r="J1537" s="34" t="str">
        <f t="shared" si="489"/>
        <v>0</v>
      </c>
      <c r="K1537" s="34" t="str">
        <f t="shared" si="490"/>
        <v>0</v>
      </c>
      <c r="L1537" s="34" t="s">
        <v>5923</v>
      </c>
      <c r="M1537" s="35" t="s">
        <v>2320</v>
      </c>
      <c r="N1537" s="35" t="s">
        <v>261</v>
      </c>
      <c r="O1537" s="37" t="s">
        <v>19</v>
      </c>
      <c r="P1537" s="55" t="s">
        <v>136</v>
      </c>
      <c r="Q1537" s="55" t="s">
        <v>8</v>
      </c>
      <c r="R1537" s="55">
        <v>1</v>
      </c>
      <c r="S1537" s="55" t="s">
        <v>138</v>
      </c>
      <c r="T1537" s="55" t="s">
        <v>138</v>
      </c>
      <c r="U1537" s="55" t="s">
        <v>15</v>
      </c>
      <c r="V1537" s="37">
        <v>8</v>
      </c>
      <c r="W1537" s="55" t="s">
        <v>2307</v>
      </c>
      <c r="X1537" s="55" t="s">
        <v>2307</v>
      </c>
      <c r="Y1537" s="55" t="s">
        <v>66</v>
      </c>
      <c r="Z1537" s="58" t="s">
        <v>66</v>
      </c>
      <c r="AA1537" s="58" t="s">
        <v>2307</v>
      </c>
      <c r="AB1537" s="58" t="s">
        <v>2307</v>
      </c>
      <c r="AC1537" s="58" t="s">
        <v>8</v>
      </c>
      <c r="AD1537" s="55">
        <v>9</v>
      </c>
      <c r="AE1537" s="42" t="s">
        <v>2320</v>
      </c>
      <c r="AF1537" s="42" t="s">
        <v>2320</v>
      </c>
      <c r="AG1537" s="27"/>
      <c r="AH1537" s="30" t="s">
        <v>8</v>
      </c>
      <c r="AI1537" s="39"/>
      <c r="AJ1537" s="39" t="b">
        <f t="shared" si="498"/>
        <v>0</v>
      </c>
      <c r="AK1537" s="39" t="str">
        <f>O1537&amp;Q1537&amp;R1537&amp;U1537&amp;V1537&amp;Y1537&amp;Z1537&amp;AC1537&amp;AD1537</f>
        <v>C11280019</v>
      </c>
      <c r="AL1537" s="40">
        <v>7415124</v>
      </c>
      <c r="AM1537" s="41" t="b">
        <f>C1537&lt;&gt;AK1537</f>
        <v>1</v>
      </c>
      <c r="AN1537" s="30" t="str">
        <f>N1537&amp;AK1537</f>
        <v>J9FC11280019</v>
      </c>
      <c r="AO1537" s="30"/>
      <c r="AP1537" s="31"/>
      <c r="AQ1537" s="31"/>
      <c r="AR1537" s="31">
        <f t="shared" si="491"/>
        <v>1</v>
      </c>
      <c r="AS1537" s="31" t="str">
        <f>IF(IFERROR(VLOOKUP(AE1537,#REF!,1,0),"")&lt;&gt;"",1,"")</f>
        <v/>
      </c>
      <c r="AT1537" s="31" t="str">
        <f>IF(IFERROR(VLOOKUP(AE1537,#REF!,1,0),"")&lt;&gt;"",1,"")</f>
        <v/>
      </c>
      <c r="AU1537" s="31" t="str">
        <f>IF(IFERROR(VLOOKUP(AE1537,#REF!,1,0),"")&lt;&gt;"",1,"")</f>
        <v/>
      </c>
      <c r="AV1537" s="31" t="str">
        <f>IF(IFERROR(VLOOKUP(AE1537,#REF!,1,0),"")&lt;&gt;"",1,"")</f>
        <v/>
      </c>
      <c r="AW1537" s="31" t="str">
        <f>IF(IFERROR(VLOOKUP(AE1537,#REF!,1,0),"")&lt;&gt;"",1,"")</f>
        <v/>
      </c>
      <c r="AX1537" s="31" t="str">
        <f>IF(IFERROR(VLOOKUP(AE1537,#REF!,1,0),"")&lt;&gt;"",1,"")</f>
        <v/>
      </c>
      <c r="AY1537" s="31" t="str">
        <f>IF(IFERROR(VLOOKUP(AE1537,#REF!,1,0),"")&lt;&gt;"",1,"")</f>
        <v/>
      </c>
      <c r="AZ1537" s="31" t="str">
        <f>IF(IFERROR(VLOOKUP(AE1537,#REF!,1,0),"")&lt;&gt;"",1,"")</f>
        <v/>
      </c>
      <c r="BA1537" s="31" t="str">
        <f>IF(IFERROR(VLOOKUP(AE1537,#REF!,1,0),"")&lt;&gt;"",1,"")</f>
        <v/>
      </c>
      <c r="BB1537" s="31" t="str">
        <f>IF(IFERROR(VLOOKUP(AE1537,#REF!,1,0),"")&lt;&gt;"",1,"")</f>
        <v/>
      </c>
      <c r="BC1537" s="31" t="str">
        <f>IF(IFERROR(VLOOKUP(AE1537,#REF!,1,0),"")&lt;&gt;"",1,"")</f>
        <v/>
      </c>
      <c r="BD1537" s="31" t="str">
        <f>IF(IFERROR(VLOOKUP(AE1537,#REF!,1,0),"")&lt;&gt;"",1,"")</f>
        <v/>
      </c>
      <c r="BE1537" s="32">
        <f t="shared" si="494"/>
        <v>1</v>
      </c>
    </row>
    <row r="1538" spans="1:57" ht="16">
      <c r="A1538" s="33">
        <v>1913</v>
      </c>
      <c r="B1538" s="33">
        <v>7415125</v>
      </c>
      <c r="C1538" s="33" t="str">
        <f t="shared" si="492"/>
        <v>741512500</v>
      </c>
      <c r="D1538" s="34" t="str">
        <f t="shared" si="483"/>
        <v>74</v>
      </c>
      <c r="E1538" s="34" t="str">
        <f t="shared" si="484"/>
        <v>1</v>
      </c>
      <c r="F1538" s="34" t="str">
        <f t="shared" si="485"/>
        <v>5</v>
      </c>
      <c r="G1538" s="34" t="str">
        <f t="shared" si="486"/>
        <v>1</v>
      </c>
      <c r="H1538" s="34" t="str">
        <f t="shared" si="487"/>
        <v>2</v>
      </c>
      <c r="I1538" s="34" t="str">
        <f t="shared" si="488"/>
        <v>5</v>
      </c>
      <c r="J1538" s="34" t="str">
        <f t="shared" si="489"/>
        <v>0</v>
      </c>
      <c r="K1538" s="34" t="str">
        <f t="shared" si="490"/>
        <v>0</v>
      </c>
      <c r="L1538" s="34" t="s">
        <v>5924</v>
      </c>
      <c r="M1538" s="35" t="s">
        <v>2321</v>
      </c>
      <c r="N1538" s="35" t="s">
        <v>261</v>
      </c>
      <c r="O1538" s="37" t="s">
        <v>19</v>
      </c>
      <c r="P1538" s="55" t="s">
        <v>136</v>
      </c>
      <c r="Q1538" s="55" t="s">
        <v>8</v>
      </c>
      <c r="R1538" s="55">
        <v>1</v>
      </c>
      <c r="S1538" s="55" t="s">
        <v>138</v>
      </c>
      <c r="T1538" s="55" t="s">
        <v>138</v>
      </c>
      <c r="U1538" s="55" t="s">
        <v>15</v>
      </c>
      <c r="V1538" s="37">
        <v>8</v>
      </c>
      <c r="W1538" s="55" t="s">
        <v>2307</v>
      </c>
      <c r="X1538" s="55" t="s">
        <v>2307</v>
      </c>
      <c r="Y1538" s="55" t="s">
        <v>66</v>
      </c>
      <c r="Z1538" s="58" t="s">
        <v>66</v>
      </c>
      <c r="AA1538" s="58" t="s">
        <v>2307</v>
      </c>
      <c r="AB1538" s="58" t="s">
        <v>2307</v>
      </c>
      <c r="AC1538" s="58" t="s">
        <v>15</v>
      </c>
      <c r="AD1538" s="55">
        <v>1</v>
      </c>
      <c r="AE1538" s="42" t="s">
        <v>2321</v>
      </c>
      <c r="AF1538" s="42" t="s">
        <v>2321</v>
      </c>
      <c r="AG1538" s="27"/>
      <c r="AH1538" s="30" t="s">
        <v>8</v>
      </c>
      <c r="AI1538" s="39"/>
      <c r="AJ1538" s="39" t="b">
        <f t="shared" si="498"/>
        <v>0</v>
      </c>
      <c r="AK1538" s="39" t="str">
        <f>O1538&amp;Q1538&amp;R1538&amp;U1538&amp;V1538&amp;Y1538&amp;Z1538&amp;AC1538&amp;AD1538</f>
        <v>C11280021</v>
      </c>
      <c r="AL1538" s="40">
        <v>7415125</v>
      </c>
      <c r="AM1538" s="41" t="b">
        <f>C1538&lt;&gt;AK1538</f>
        <v>1</v>
      </c>
      <c r="AN1538" s="30" t="str">
        <f>N1538&amp;AK1538</f>
        <v>J9FC11280021</v>
      </c>
      <c r="AO1538" s="30"/>
      <c r="AP1538" s="31"/>
      <c r="AQ1538" s="31"/>
      <c r="AR1538" s="31">
        <f t="shared" si="491"/>
        <v>1</v>
      </c>
      <c r="AS1538" s="31" t="str">
        <f>IF(IFERROR(VLOOKUP(AE1538,#REF!,1,0),"")&lt;&gt;"",1,"")</f>
        <v/>
      </c>
      <c r="AT1538" s="31" t="str">
        <f>IF(IFERROR(VLOOKUP(AE1538,#REF!,1,0),"")&lt;&gt;"",1,"")</f>
        <v/>
      </c>
      <c r="AU1538" s="31" t="str">
        <f>IF(IFERROR(VLOOKUP(AE1538,#REF!,1,0),"")&lt;&gt;"",1,"")</f>
        <v/>
      </c>
      <c r="AV1538" s="31" t="str">
        <f>IF(IFERROR(VLOOKUP(AE1538,#REF!,1,0),"")&lt;&gt;"",1,"")</f>
        <v/>
      </c>
      <c r="AW1538" s="31" t="str">
        <f>IF(IFERROR(VLOOKUP(AE1538,#REF!,1,0),"")&lt;&gt;"",1,"")</f>
        <v/>
      </c>
      <c r="AX1538" s="31" t="str">
        <f>IF(IFERROR(VLOOKUP(AE1538,#REF!,1,0),"")&lt;&gt;"",1,"")</f>
        <v/>
      </c>
      <c r="AY1538" s="31" t="str">
        <f>IF(IFERROR(VLOOKUP(AE1538,#REF!,1,0),"")&lt;&gt;"",1,"")</f>
        <v/>
      </c>
      <c r="AZ1538" s="31" t="str">
        <f>IF(IFERROR(VLOOKUP(AE1538,#REF!,1,0),"")&lt;&gt;"",1,"")</f>
        <v/>
      </c>
      <c r="BA1538" s="31" t="str">
        <f>IF(IFERROR(VLOOKUP(AE1538,#REF!,1,0),"")&lt;&gt;"",1,"")</f>
        <v/>
      </c>
      <c r="BB1538" s="31" t="str">
        <f>IF(IFERROR(VLOOKUP(AE1538,#REF!,1,0),"")&lt;&gt;"",1,"")</f>
        <v/>
      </c>
      <c r="BC1538" s="31" t="str">
        <f>IF(IFERROR(VLOOKUP(AE1538,#REF!,1,0),"")&lt;&gt;"",1,"")</f>
        <v/>
      </c>
      <c r="BD1538" s="31" t="str">
        <f>IF(IFERROR(VLOOKUP(AE1538,#REF!,1,0),"")&lt;&gt;"",1,"")</f>
        <v/>
      </c>
      <c r="BE1538" s="32">
        <f t="shared" si="494"/>
        <v>1</v>
      </c>
    </row>
    <row r="1539" spans="1:57" ht="16">
      <c r="A1539" s="43">
        <v>1914</v>
      </c>
      <c r="B1539" s="43">
        <v>7415129</v>
      </c>
      <c r="C1539" s="43" t="str">
        <f t="shared" si="492"/>
        <v>741512900</v>
      </c>
      <c r="D1539" s="44" t="str">
        <f t="shared" si="483"/>
        <v>74</v>
      </c>
      <c r="E1539" s="44" t="str">
        <f t="shared" si="484"/>
        <v>1</v>
      </c>
      <c r="F1539" s="44" t="str">
        <f t="shared" si="485"/>
        <v>5</v>
      </c>
      <c r="G1539" s="44" t="str">
        <f t="shared" si="486"/>
        <v>1</v>
      </c>
      <c r="H1539" s="44" t="str">
        <f t="shared" si="487"/>
        <v>2</v>
      </c>
      <c r="I1539" s="44" t="str">
        <f t="shared" si="488"/>
        <v>9</v>
      </c>
      <c r="J1539" s="44" t="str">
        <f t="shared" si="489"/>
        <v>0</v>
      </c>
      <c r="K1539" s="44" t="str">
        <f t="shared" si="490"/>
        <v>0</v>
      </c>
      <c r="L1539" s="44"/>
      <c r="M1539" s="45" t="s">
        <v>2322</v>
      </c>
      <c r="N1539" s="45"/>
      <c r="O1539" s="46" t="s">
        <v>19</v>
      </c>
      <c r="P1539" s="47" t="s">
        <v>136</v>
      </c>
      <c r="Q1539" s="47" t="s">
        <v>8</v>
      </c>
      <c r="R1539" s="47"/>
      <c r="S1539" s="47" t="s">
        <v>138</v>
      </c>
      <c r="T1539" s="60" t="s">
        <v>138</v>
      </c>
      <c r="U1539" s="47" t="s">
        <v>15</v>
      </c>
      <c r="V1539" s="48">
        <v>8</v>
      </c>
      <c r="W1539" s="47"/>
      <c r="X1539" s="47" t="s">
        <v>2307</v>
      </c>
      <c r="Y1539" s="47" t="s">
        <v>66</v>
      </c>
      <c r="Z1539" s="61" t="s">
        <v>66</v>
      </c>
      <c r="AA1539" s="61"/>
      <c r="AB1539" s="61" t="s">
        <v>2307</v>
      </c>
      <c r="AC1539" s="61" t="s">
        <v>8</v>
      </c>
      <c r="AD1539" s="47" t="s">
        <v>8</v>
      </c>
      <c r="AE1539" s="50" t="s">
        <v>2322</v>
      </c>
      <c r="AF1539" s="51"/>
      <c r="AG1539" s="51" t="s">
        <v>8</v>
      </c>
      <c r="AH1539" s="52" t="s">
        <v>8</v>
      </c>
      <c r="AI1539" s="39"/>
      <c r="AJ1539" s="39"/>
      <c r="AK1539" s="39" t="e">
        <f>O1539&amp;Q1539&amp;#REF!&amp;U1539&amp;V1539&amp;Y1539&amp;Z1539&amp;AC1539&amp;AD1539</f>
        <v>#REF!</v>
      </c>
      <c r="AL1539" s="43">
        <v>7415129</v>
      </c>
      <c r="AM1539" s="44" t="e">
        <f>C1539&lt;&gt;AK1539</f>
        <v>#REF!</v>
      </c>
      <c r="AN1539" s="52"/>
      <c r="AO1539" s="52"/>
      <c r="AP1539" s="53"/>
      <c r="AQ1539" s="53"/>
      <c r="AR1539" s="53">
        <f t="shared" si="491"/>
        <v>1</v>
      </c>
      <c r="AS1539" s="53" t="str">
        <f>IF(IFERROR(VLOOKUP(AE1539,#REF!,1,0),"")&lt;&gt;"",1,"")</f>
        <v/>
      </c>
      <c r="AT1539" s="53" t="str">
        <f>IF(IFERROR(VLOOKUP(AE1539,#REF!,1,0),"")&lt;&gt;"",1,"")</f>
        <v/>
      </c>
      <c r="AU1539" s="53" t="str">
        <f>IF(IFERROR(VLOOKUP(AE1539,#REF!,1,0),"")&lt;&gt;"",1,"")</f>
        <v/>
      </c>
      <c r="AV1539" s="53" t="str">
        <f>IF(IFERROR(VLOOKUP(AE1539,#REF!,1,0),"")&lt;&gt;"",1,"")</f>
        <v/>
      </c>
      <c r="AW1539" s="53" t="str">
        <f>IF(IFERROR(VLOOKUP(AE1539,#REF!,1,0),"")&lt;&gt;"",1,"")</f>
        <v/>
      </c>
      <c r="AX1539" s="53" t="str">
        <f>IF(IFERROR(VLOOKUP(AE1539,#REF!,1,0),"")&lt;&gt;"",1,"")</f>
        <v/>
      </c>
      <c r="AY1539" s="53" t="str">
        <f>IF(IFERROR(VLOOKUP(AE1539,#REF!,1,0),"")&lt;&gt;"",1,"")</f>
        <v/>
      </c>
      <c r="AZ1539" s="53" t="str">
        <f>IF(IFERROR(VLOOKUP(AE1539,#REF!,1,0),"")&lt;&gt;"",1,"")</f>
        <v/>
      </c>
      <c r="BA1539" s="53" t="str">
        <f>IF(IFERROR(VLOOKUP(AE1539,#REF!,1,0),"")&lt;&gt;"",1,"")</f>
        <v/>
      </c>
      <c r="BB1539" s="53" t="str">
        <f>IF(IFERROR(VLOOKUP(AE1539,#REF!,1,0),"")&lt;&gt;"",1,"")</f>
        <v/>
      </c>
      <c r="BC1539" s="53" t="str">
        <f>IF(IFERROR(VLOOKUP(AE1539,#REF!,1,0),"")&lt;&gt;"",1,"")</f>
        <v/>
      </c>
      <c r="BD1539" s="53" t="str">
        <f>IF(IFERROR(VLOOKUP(AE1539,#REF!,1,0),"")&lt;&gt;"",1,"")</f>
        <v/>
      </c>
      <c r="BE1539" s="54">
        <f t="shared" si="494"/>
        <v>1</v>
      </c>
    </row>
    <row r="1540" spans="1:57" ht="17">
      <c r="A1540" s="137">
        <v>778</v>
      </c>
      <c r="B1540" s="137">
        <v>711421</v>
      </c>
      <c r="C1540" s="137" t="str">
        <f t="shared" si="492"/>
        <v>711421000</v>
      </c>
      <c r="D1540" s="138" t="str">
        <f t="shared" si="483"/>
        <v>71</v>
      </c>
      <c r="E1540" s="138" t="str">
        <f t="shared" si="484"/>
        <v>1</v>
      </c>
      <c r="F1540" s="138" t="str">
        <f t="shared" si="485"/>
        <v>4</v>
      </c>
      <c r="G1540" s="138" t="str">
        <f t="shared" si="486"/>
        <v>2</v>
      </c>
      <c r="H1540" s="138" t="str">
        <f t="shared" si="487"/>
        <v>1</v>
      </c>
      <c r="I1540" s="138" t="str">
        <f t="shared" si="488"/>
        <v>0</v>
      </c>
      <c r="J1540" s="138" t="str">
        <f t="shared" si="489"/>
        <v>0</v>
      </c>
      <c r="K1540" s="138" t="str">
        <f t="shared" si="490"/>
        <v>0</v>
      </c>
      <c r="L1540" s="138" t="s">
        <v>5925</v>
      </c>
      <c r="M1540" s="139" t="s">
        <v>2323</v>
      </c>
      <c r="N1540" s="139" t="s">
        <v>261</v>
      </c>
      <c r="O1540" s="141" t="s">
        <v>19</v>
      </c>
      <c r="P1540" s="141" t="s">
        <v>136</v>
      </c>
      <c r="Q1540" s="141" t="s">
        <v>8</v>
      </c>
      <c r="R1540" s="141">
        <v>1</v>
      </c>
      <c r="S1540" s="141" t="s">
        <v>138</v>
      </c>
      <c r="T1540" s="141" t="s">
        <v>138</v>
      </c>
      <c r="U1540" s="141" t="s">
        <v>15</v>
      </c>
      <c r="V1540" s="141">
        <v>8</v>
      </c>
      <c r="W1540" s="141" t="s">
        <v>2307</v>
      </c>
      <c r="X1540" s="141" t="s">
        <v>2307</v>
      </c>
      <c r="Y1540" s="141">
        <v>1</v>
      </c>
      <c r="Z1540" s="140">
        <v>1</v>
      </c>
      <c r="AA1540" s="140" t="s">
        <v>2323</v>
      </c>
      <c r="AB1540" s="140" t="s">
        <v>2323</v>
      </c>
      <c r="AC1540" s="140" t="s">
        <v>66</v>
      </c>
      <c r="AD1540" s="140" t="s">
        <v>66</v>
      </c>
      <c r="AE1540" s="144" t="s">
        <v>2323</v>
      </c>
      <c r="AF1540" s="144" t="s">
        <v>2323</v>
      </c>
      <c r="AG1540" s="134"/>
      <c r="AH1540" s="142"/>
      <c r="AI1540" s="143"/>
      <c r="AJ1540" s="143" t="b">
        <f t="shared" ref="AJ1540:AJ1548" si="499">IF(OR(AS1540=1,AT1540=1,AU1540=1,AV1540=1,AW1540=1,AX1540=1,AY1540=1,AZ1540=1,BA1540=1,BB1540=1,BC1540=1,BD1540=1),TRUE,FALSE)</f>
        <v>0</v>
      </c>
      <c r="AK1540" s="143" t="str">
        <f>O1540&amp;Q1540&amp;R1540&amp;U1540&amp;V1540&amp;Y1540&amp;Z1540&amp;AC1540&amp;AD1540</f>
        <v>C11281100</v>
      </c>
      <c r="AL1540" s="40">
        <v>711421</v>
      </c>
      <c r="AM1540" s="41" t="b">
        <f>C1540&lt;&gt;AK1540</f>
        <v>1</v>
      </c>
      <c r="AN1540" s="145" t="str">
        <f>N1540&amp;AK1540</f>
        <v>J9FC11281100</v>
      </c>
      <c r="AO1540" s="145"/>
      <c r="AP1540" s="31"/>
      <c r="AQ1540" s="146"/>
      <c r="AR1540" s="146">
        <f t="shared" si="491"/>
        <v>1</v>
      </c>
      <c r="AS1540" s="146" t="str">
        <f>IF(IFERROR(VLOOKUP(AE1540,#REF!,1,0),"")&lt;&gt;"",1,"")</f>
        <v/>
      </c>
      <c r="AT1540" s="146" t="str">
        <f>IF(IFERROR(VLOOKUP(AE1540,#REF!,1,0),"")&lt;&gt;"",1,"")</f>
        <v/>
      </c>
      <c r="AU1540" s="146" t="str">
        <f>IF(IFERROR(VLOOKUP(AE1540,#REF!,1,0),"")&lt;&gt;"",1,"")</f>
        <v/>
      </c>
      <c r="AV1540" s="146" t="str">
        <f>IF(IFERROR(VLOOKUP(AE1540,#REF!,1,0),"")&lt;&gt;"",1,"")</f>
        <v/>
      </c>
      <c r="AW1540" s="146" t="str">
        <f>IF(IFERROR(VLOOKUP(AE1540,#REF!,1,0),"")&lt;&gt;"",1,"")</f>
        <v/>
      </c>
      <c r="AX1540" s="146" t="str">
        <f>IF(IFERROR(VLOOKUP(AE1540,#REF!,1,0),"")&lt;&gt;"",1,"")</f>
        <v/>
      </c>
      <c r="AY1540" s="146" t="str">
        <f>IF(IFERROR(VLOOKUP(AE1540,#REF!,1,0),"")&lt;&gt;"",1,"")</f>
        <v/>
      </c>
      <c r="AZ1540" s="146" t="str">
        <f>IF(IFERROR(VLOOKUP(AE1540,#REF!,1,0),"")&lt;&gt;"",1,"")</f>
        <v/>
      </c>
      <c r="BA1540" s="146" t="str">
        <f>IF(IFERROR(VLOOKUP(AE1540,#REF!,1,0),"")&lt;&gt;"",1,"")</f>
        <v/>
      </c>
      <c r="BB1540" s="146" t="str">
        <f>IF(IFERROR(VLOOKUP(AE1540,#REF!,1,0),"")&lt;&gt;"",1,"")</f>
        <v/>
      </c>
      <c r="BC1540" s="146" t="str">
        <f>IF(IFERROR(VLOOKUP(AE1540,#REF!,1,0),"")&lt;&gt;"",1,"")</f>
        <v/>
      </c>
      <c r="BD1540" s="146" t="str">
        <f>IF(IFERROR(VLOOKUP(AE1540,#REF!,1,0),"")&lt;&gt;"",1,"")</f>
        <v/>
      </c>
      <c r="BE1540" s="148">
        <f t="shared" si="494"/>
        <v>1</v>
      </c>
    </row>
    <row r="1541" spans="1:57" ht="16">
      <c r="A1541" s="33">
        <v>1978</v>
      </c>
      <c r="B1541" s="33">
        <v>7416033</v>
      </c>
      <c r="C1541" s="33" t="str">
        <f t="shared" si="492"/>
        <v>741603300</v>
      </c>
      <c r="D1541" s="34" t="str">
        <f t="shared" si="483"/>
        <v>74</v>
      </c>
      <c r="E1541" s="34" t="str">
        <f t="shared" si="484"/>
        <v>1</v>
      </c>
      <c r="F1541" s="34" t="str">
        <f t="shared" si="485"/>
        <v>6</v>
      </c>
      <c r="G1541" s="34" t="str">
        <f t="shared" si="486"/>
        <v>0</v>
      </c>
      <c r="H1541" s="34" t="str">
        <f t="shared" si="487"/>
        <v>3</v>
      </c>
      <c r="I1541" s="34" t="str">
        <f t="shared" si="488"/>
        <v>3</v>
      </c>
      <c r="J1541" s="34" t="str">
        <f t="shared" si="489"/>
        <v>0</v>
      </c>
      <c r="K1541" s="34" t="str">
        <f t="shared" si="490"/>
        <v>0</v>
      </c>
      <c r="L1541" s="34" t="s">
        <v>5926</v>
      </c>
      <c r="M1541" s="35" t="s">
        <v>2324</v>
      </c>
      <c r="N1541" s="35" t="s">
        <v>261</v>
      </c>
      <c r="O1541" s="37" t="s">
        <v>19</v>
      </c>
      <c r="P1541" s="55" t="s">
        <v>136</v>
      </c>
      <c r="Q1541" s="55" t="s">
        <v>8</v>
      </c>
      <c r="R1541" s="55">
        <v>1</v>
      </c>
      <c r="S1541" s="55" t="s">
        <v>138</v>
      </c>
      <c r="T1541" s="55" t="s">
        <v>138</v>
      </c>
      <c r="U1541" s="55" t="s">
        <v>15</v>
      </c>
      <c r="V1541" s="37">
        <v>8</v>
      </c>
      <c r="W1541" s="55" t="s">
        <v>2307</v>
      </c>
      <c r="X1541" s="55" t="s">
        <v>2307</v>
      </c>
      <c r="Y1541" s="37">
        <v>1</v>
      </c>
      <c r="Z1541" s="58">
        <v>1</v>
      </c>
      <c r="AA1541" s="58" t="s">
        <v>2323</v>
      </c>
      <c r="AB1541" s="58" t="s">
        <v>2323</v>
      </c>
      <c r="AC1541" s="58" t="s">
        <v>8</v>
      </c>
      <c r="AD1541" s="55">
        <v>1</v>
      </c>
      <c r="AE1541" s="37" t="s">
        <v>2324</v>
      </c>
      <c r="AF1541" s="37" t="s">
        <v>2324</v>
      </c>
      <c r="AG1541" s="27"/>
      <c r="AH1541" s="30" t="s">
        <v>8</v>
      </c>
      <c r="AI1541" s="39"/>
      <c r="AJ1541" s="39" t="b">
        <f t="shared" si="499"/>
        <v>0</v>
      </c>
      <c r="AK1541" s="39" t="str">
        <f>O1541&amp;Q1541&amp;R1541&amp;U1541&amp;V1541&amp;Y1541&amp;Z1541&amp;AC1541&amp;AD1541</f>
        <v>C11281111</v>
      </c>
      <c r="AL1541" s="40">
        <v>7416033</v>
      </c>
      <c r="AM1541" s="41" t="b">
        <f>C1541&lt;&gt;AK1541</f>
        <v>1</v>
      </c>
      <c r="AN1541" s="30" t="str">
        <f>N1541&amp;AK1541</f>
        <v>J9FC11281111</v>
      </c>
      <c r="AO1541" s="30"/>
      <c r="AP1541" s="31"/>
      <c r="AQ1541" s="31"/>
      <c r="AR1541" s="31">
        <f t="shared" si="491"/>
        <v>1</v>
      </c>
      <c r="AS1541" s="31" t="str">
        <f>IF(IFERROR(VLOOKUP(AE1541,#REF!,1,0),"")&lt;&gt;"",1,"")</f>
        <v/>
      </c>
      <c r="AT1541" s="31" t="str">
        <f>IF(IFERROR(VLOOKUP(AE1541,#REF!,1,0),"")&lt;&gt;"",1,"")</f>
        <v/>
      </c>
      <c r="AU1541" s="31" t="str">
        <f>IF(IFERROR(VLOOKUP(AE1541,#REF!,1,0),"")&lt;&gt;"",1,"")</f>
        <v/>
      </c>
      <c r="AV1541" s="31" t="str">
        <f>IF(IFERROR(VLOOKUP(AE1541,#REF!,1,0),"")&lt;&gt;"",1,"")</f>
        <v/>
      </c>
      <c r="AW1541" s="31" t="str">
        <f>IF(IFERROR(VLOOKUP(AE1541,#REF!,1,0),"")&lt;&gt;"",1,"")</f>
        <v/>
      </c>
      <c r="AX1541" s="31" t="str">
        <f>IF(IFERROR(VLOOKUP(AE1541,#REF!,1,0),"")&lt;&gt;"",1,"")</f>
        <v/>
      </c>
      <c r="AY1541" s="31" t="str">
        <f>IF(IFERROR(VLOOKUP(AE1541,#REF!,1,0),"")&lt;&gt;"",1,"")</f>
        <v/>
      </c>
      <c r="AZ1541" s="31" t="str">
        <f>IF(IFERROR(VLOOKUP(AE1541,#REF!,1,0),"")&lt;&gt;"",1,"")</f>
        <v/>
      </c>
      <c r="BA1541" s="31" t="str">
        <f>IF(IFERROR(VLOOKUP(AE1541,#REF!,1,0),"")&lt;&gt;"",1,"")</f>
        <v/>
      </c>
      <c r="BB1541" s="31" t="str">
        <f>IF(IFERROR(VLOOKUP(AE1541,#REF!,1,0),"")&lt;&gt;"",1,"")</f>
        <v/>
      </c>
      <c r="BC1541" s="31" t="str">
        <f>IF(IFERROR(VLOOKUP(AE1541,#REF!,1,0),"")&lt;&gt;"",1,"")</f>
        <v/>
      </c>
      <c r="BD1541" s="31" t="str">
        <f>IF(IFERROR(VLOOKUP(AE1541,#REF!,1,0),"")&lt;&gt;"",1,"")</f>
        <v/>
      </c>
      <c r="BE1541" s="32">
        <f t="shared" si="494"/>
        <v>1</v>
      </c>
    </row>
    <row r="1542" spans="1:57" ht="17">
      <c r="A1542" s="137">
        <v>779</v>
      </c>
      <c r="B1542" s="137">
        <v>711422</v>
      </c>
      <c r="C1542" s="137" t="str">
        <f t="shared" si="492"/>
        <v>711422000</v>
      </c>
      <c r="D1542" s="138" t="str">
        <f t="shared" si="483"/>
        <v>71</v>
      </c>
      <c r="E1542" s="138" t="str">
        <f t="shared" si="484"/>
        <v>1</v>
      </c>
      <c r="F1542" s="138" t="str">
        <f t="shared" si="485"/>
        <v>4</v>
      </c>
      <c r="G1542" s="138" t="str">
        <f t="shared" si="486"/>
        <v>2</v>
      </c>
      <c r="H1542" s="138" t="str">
        <f t="shared" si="487"/>
        <v>2</v>
      </c>
      <c r="I1542" s="138" t="str">
        <f t="shared" si="488"/>
        <v>0</v>
      </c>
      <c r="J1542" s="138" t="str">
        <f t="shared" si="489"/>
        <v>0</v>
      </c>
      <c r="K1542" s="138" t="str">
        <f t="shared" si="490"/>
        <v>0</v>
      </c>
      <c r="L1542" s="138" t="s">
        <v>5927</v>
      </c>
      <c r="M1542" s="139" t="s">
        <v>2325</v>
      </c>
      <c r="N1542" s="139" t="s">
        <v>261</v>
      </c>
      <c r="O1542" s="141" t="s">
        <v>19</v>
      </c>
      <c r="P1542" s="141" t="s">
        <v>136</v>
      </c>
      <c r="Q1542" s="141" t="s">
        <v>8</v>
      </c>
      <c r="R1542" s="141">
        <v>1</v>
      </c>
      <c r="S1542" s="141" t="s">
        <v>138</v>
      </c>
      <c r="T1542" s="141" t="s">
        <v>138</v>
      </c>
      <c r="U1542" s="141" t="s">
        <v>15</v>
      </c>
      <c r="V1542" s="141">
        <v>8</v>
      </c>
      <c r="W1542" s="141" t="s">
        <v>2307</v>
      </c>
      <c r="X1542" s="141" t="s">
        <v>2307</v>
      </c>
      <c r="Y1542" s="141">
        <v>1</v>
      </c>
      <c r="Z1542" s="140">
        <v>2</v>
      </c>
      <c r="AA1542" s="140" t="s">
        <v>2325</v>
      </c>
      <c r="AB1542" s="140" t="s">
        <v>2325</v>
      </c>
      <c r="AC1542" s="140" t="s">
        <v>66</v>
      </c>
      <c r="AD1542" s="141" t="s">
        <v>66</v>
      </c>
      <c r="AE1542" s="144" t="s">
        <v>2325</v>
      </c>
      <c r="AF1542" s="144" t="s">
        <v>2325</v>
      </c>
      <c r="AG1542" s="134"/>
      <c r="AH1542" s="142"/>
      <c r="AI1542" s="143"/>
      <c r="AJ1542" s="143" t="b">
        <f t="shared" si="499"/>
        <v>0</v>
      </c>
      <c r="AK1542" s="143" t="str">
        <f>O1542&amp;Q1542&amp;R1542&amp;U1542&amp;V1542&amp;Y1542&amp;Z1542&amp;AC1542&amp;AD1542</f>
        <v>C11281200</v>
      </c>
      <c r="AL1542" s="40">
        <v>711422</v>
      </c>
      <c r="AM1542" s="41" t="b">
        <f>C1542&lt;&gt;AK1542</f>
        <v>1</v>
      </c>
      <c r="AN1542" s="145" t="str">
        <f>N1542&amp;AK1542</f>
        <v>J9FC11281200</v>
      </c>
      <c r="AO1542" s="145"/>
      <c r="AP1542" s="31"/>
      <c r="AQ1542" s="146"/>
      <c r="AR1542" s="146">
        <f t="shared" si="491"/>
        <v>1</v>
      </c>
      <c r="AS1542" s="146" t="str">
        <f>IF(IFERROR(VLOOKUP(AE1542,#REF!,1,0),"")&lt;&gt;"",1,"")</f>
        <v/>
      </c>
      <c r="AT1542" s="146" t="str">
        <f>IF(IFERROR(VLOOKUP(AE1542,#REF!,1,0),"")&lt;&gt;"",1,"")</f>
        <v/>
      </c>
      <c r="AU1542" s="146" t="str">
        <f>IF(IFERROR(VLOOKUP(AE1542,#REF!,1,0),"")&lt;&gt;"",1,"")</f>
        <v/>
      </c>
      <c r="AV1542" s="146" t="str">
        <f>IF(IFERROR(VLOOKUP(AE1542,#REF!,1,0),"")&lt;&gt;"",1,"")</f>
        <v/>
      </c>
      <c r="AW1542" s="146" t="str">
        <f>IF(IFERROR(VLOOKUP(AE1542,#REF!,1,0),"")&lt;&gt;"",1,"")</f>
        <v/>
      </c>
      <c r="AX1542" s="146" t="str">
        <f>IF(IFERROR(VLOOKUP(AE1542,#REF!,1,0),"")&lt;&gt;"",1,"")</f>
        <v/>
      </c>
      <c r="AY1542" s="146" t="str">
        <f>IF(IFERROR(VLOOKUP(AE1542,#REF!,1,0),"")&lt;&gt;"",1,"")</f>
        <v/>
      </c>
      <c r="AZ1542" s="146" t="str">
        <f>IF(IFERROR(VLOOKUP(AE1542,#REF!,1,0),"")&lt;&gt;"",1,"")</f>
        <v/>
      </c>
      <c r="BA1542" s="146" t="str">
        <f>IF(IFERROR(VLOOKUP(AE1542,#REF!,1,0),"")&lt;&gt;"",1,"")</f>
        <v/>
      </c>
      <c r="BB1542" s="146" t="str">
        <f>IF(IFERROR(VLOOKUP(AE1542,#REF!,1,0),"")&lt;&gt;"",1,"")</f>
        <v/>
      </c>
      <c r="BC1542" s="146" t="str">
        <f>IF(IFERROR(VLOOKUP(AE1542,#REF!,1,0),"")&lt;&gt;"",1,"")</f>
        <v/>
      </c>
      <c r="BD1542" s="146" t="str">
        <f>IF(IFERROR(VLOOKUP(AE1542,#REF!,1,0),"")&lt;&gt;"",1,"")</f>
        <v/>
      </c>
      <c r="BE1542" s="148">
        <f t="shared" si="494"/>
        <v>1</v>
      </c>
    </row>
    <row r="1543" spans="1:57" ht="16">
      <c r="A1543" s="33">
        <v>1980</v>
      </c>
      <c r="B1543" s="33">
        <v>7416035</v>
      </c>
      <c r="C1543" s="33" t="str">
        <f t="shared" si="492"/>
        <v>741603500</v>
      </c>
      <c r="D1543" s="34" t="str">
        <f t="shared" si="483"/>
        <v>74</v>
      </c>
      <c r="E1543" s="34" t="str">
        <f t="shared" si="484"/>
        <v>1</v>
      </c>
      <c r="F1543" s="34" t="str">
        <f t="shared" si="485"/>
        <v>6</v>
      </c>
      <c r="G1543" s="34" t="str">
        <f t="shared" si="486"/>
        <v>0</v>
      </c>
      <c r="H1543" s="34" t="str">
        <f t="shared" si="487"/>
        <v>3</v>
      </c>
      <c r="I1543" s="34" t="str">
        <f t="shared" si="488"/>
        <v>5</v>
      </c>
      <c r="J1543" s="34" t="str">
        <f t="shared" si="489"/>
        <v>0</v>
      </c>
      <c r="K1543" s="34" t="str">
        <f t="shared" si="490"/>
        <v>0</v>
      </c>
      <c r="L1543" s="34" t="s">
        <v>5928</v>
      </c>
      <c r="M1543" s="35" t="s">
        <v>2326</v>
      </c>
      <c r="N1543" s="35" t="s">
        <v>261</v>
      </c>
      <c r="O1543" s="37" t="s">
        <v>19</v>
      </c>
      <c r="P1543" s="55" t="s">
        <v>136</v>
      </c>
      <c r="Q1543" s="55" t="s">
        <v>8</v>
      </c>
      <c r="R1543" s="55">
        <v>1</v>
      </c>
      <c r="S1543" s="55" t="s">
        <v>138</v>
      </c>
      <c r="T1543" s="55" t="s">
        <v>138</v>
      </c>
      <c r="U1543" s="55" t="s">
        <v>15</v>
      </c>
      <c r="V1543" s="37">
        <v>8</v>
      </c>
      <c r="W1543" s="55" t="s">
        <v>2307</v>
      </c>
      <c r="X1543" s="55" t="s">
        <v>2307</v>
      </c>
      <c r="Y1543" s="37">
        <v>1</v>
      </c>
      <c r="Z1543" s="58">
        <v>2</v>
      </c>
      <c r="AA1543" s="58" t="s">
        <v>2325</v>
      </c>
      <c r="AB1543" s="58" t="s">
        <v>2325</v>
      </c>
      <c r="AC1543" s="58" t="s">
        <v>8</v>
      </c>
      <c r="AD1543" s="55">
        <v>1</v>
      </c>
      <c r="AE1543" s="37" t="s">
        <v>2326</v>
      </c>
      <c r="AF1543" s="37" t="s">
        <v>2326</v>
      </c>
      <c r="AG1543" s="27"/>
      <c r="AH1543" s="30" t="s">
        <v>8</v>
      </c>
      <c r="AI1543" s="39"/>
      <c r="AJ1543" s="39" t="b">
        <f t="shared" si="499"/>
        <v>0</v>
      </c>
      <c r="AK1543" s="39" t="str">
        <f>O1543&amp;Q1543&amp;R1543&amp;U1543&amp;V1543&amp;Y1543&amp;Z1543&amp;AC1543&amp;AD1543</f>
        <v>C11281211</v>
      </c>
      <c r="AL1543" s="40">
        <v>7416035</v>
      </c>
      <c r="AM1543" s="41" t="b">
        <f>C1543&lt;&gt;AK1543</f>
        <v>1</v>
      </c>
      <c r="AN1543" s="30" t="str">
        <f>N1543&amp;AK1543</f>
        <v>J9FC11281211</v>
      </c>
      <c r="AO1543" s="30"/>
      <c r="AP1543" s="31"/>
      <c r="AQ1543" s="31"/>
      <c r="AR1543" s="31">
        <f t="shared" si="491"/>
        <v>1</v>
      </c>
      <c r="AS1543" s="31" t="str">
        <f>IF(IFERROR(VLOOKUP(AE1543,#REF!,1,0),"")&lt;&gt;"",1,"")</f>
        <v/>
      </c>
      <c r="AT1543" s="31" t="str">
        <f>IF(IFERROR(VLOOKUP(AE1543,#REF!,1,0),"")&lt;&gt;"",1,"")</f>
        <v/>
      </c>
      <c r="AU1543" s="31" t="str">
        <f>IF(IFERROR(VLOOKUP(AE1543,#REF!,1,0),"")&lt;&gt;"",1,"")</f>
        <v/>
      </c>
      <c r="AV1543" s="31" t="str">
        <f>IF(IFERROR(VLOOKUP(AE1543,#REF!,1,0),"")&lt;&gt;"",1,"")</f>
        <v/>
      </c>
      <c r="AW1543" s="31" t="str">
        <f>IF(IFERROR(VLOOKUP(AE1543,#REF!,1,0),"")&lt;&gt;"",1,"")</f>
        <v/>
      </c>
      <c r="AX1543" s="31" t="str">
        <f>IF(IFERROR(VLOOKUP(AE1543,#REF!,1,0),"")&lt;&gt;"",1,"")</f>
        <v/>
      </c>
      <c r="AY1543" s="31" t="str">
        <f>IF(IFERROR(VLOOKUP(AE1543,#REF!,1,0),"")&lt;&gt;"",1,"")</f>
        <v/>
      </c>
      <c r="AZ1543" s="31" t="str">
        <f>IF(IFERROR(VLOOKUP(AE1543,#REF!,1,0),"")&lt;&gt;"",1,"")</f>
        <v/>
      </c>
      <c r="BA1543" s="31" t="str">
        <f>IF(IFERROR(VLOOKUP(AE1543,#REF!,1,0),"")&lt;&gt;"",1,"")</f>
        <v/>
      </c>
      <c r="BB1543" s="31" t="str">
        <f>IF(IFERROR(VLOOKUP(AE1543,#REF!,1,0),"")&lt;&gt;"",1,"")</f>
        <v/>
      </c>
      <c r="BC1543" s="31" t="str">
        <f>IF(IFERROR(VLOOKUP(AE1543,#REF!,1,0),"")&lt;&gt;"",1,"")</f>
        <v/>
      </c>
      <c r="BD1543" s="31" t="str">
        <f>IF(IFERROR(VLOOKUP(AE1543,#REF!,1,0),"")&lt;&gt;"",1,"")</f>
        <v/>
      </c>
      <c r="BE1543" s="32">
        <f t="shared" si="494"/>
        <v>1</v>
      </c>
    </row>
    <row r="1544" spans="1:57" ht="17">
      <c r="A1544" s="137">
        <v>780</v>
      </c>
      <c r="B1544" s="137">
        <v>711423</v>
      </c>
      <c r="C1544" s="137" t="str">
        <f t="shared" si="492"/>
        <v>711423000</v>
      </c>
      <c r="D1544" s="138" t="str">
        <f t="shared" si="483"/>
        <v>71</v>
      </c>
      <c r="E1544" s="138" t="str">
        <f t="shared" si="484"/>
        <v>1</v>
      </c>
      <c r="F1544" s="138" t="str">
        <f t="shared" si="485"/>
        <v>4</v>
      </c>
      <c r="G1544" s="138" t="str">
        <f t="shared" si="486"/>
        <v>2</v>
      </c>
      <c r="H1544" s="138" t="str">
        <f t="shared" si="487"/>
        <v>3</v>
      </c>
      <c r="I1544" s="138" t="str">
        <f t="shared" si="488"/>
        <v>0</v>
      </c>
      <c r="J1544" s="138" t="str">
        <f t="shared" si="489"/>
        <v>0</v>
      </c>
      <c r="K1544" s="138" t="str">
        <f t="shared" si="490"/>
        <v>0</v>
      </c>
      <c r="L1544" s="138" t="s">
        <v>5929</v>
      </c>
      <c r="M1544" s="139" t="s">
        <v>2327</v>
      </c>
      <c r="N1544" s="139" t="s">
        <v>261</v>
      </c>
      <c r="O1544" s="141" t="s">
        <v>19</v>
      </c>
      <c r="P1544" s="141" t="s">
        <v>136</v>
      </c>
      <c r="Q1544" s="141" t="s">
        <v>8</v>
      </c>
      <c r="R1544" s="141">
        <v>1</v>
      </c>
      <c r="S1544" s="141" t="s">
        <v>138</v>
      </c>
      <c r="T1544" s="141" t="s">
        <v>138</v>
      </c>
      <c r="U1544" s="141" t="s">
        <v>15</v>
      </c>
      <c r="V1544" s="141">
        <v>8</v>
      </c>
      <c r="W1544" s="141" t="s">
        <v>2307</v>
      </c>
      <c r="X1544" s="141" t="s">
        <v>2307</v>
      </c>
      <c r="Y1544" s="141">
        <v>1</v>
      </c>
      <c r="Z1544" s="140">
        <v>3</v>
      </c>
      <c r="AA1544" s="140" t="s">
        <v>2327</v>
      </c>
      <c r="AB1544" s="140" t="s">
        <v>2327</v>
      </c>
      <c r="AC1544" s="140" t="s">
        <v>66</v>
      </c>
      <c r="AD1544" s="141" t="s">
        <v>66</v>
      </c>
      <c r="AE1544" s="144" t="s">
        <v>2327</v>
      </c>
      <c r="AF1544" s="144" t="s">
        <v>2327</v>
      </c>
      <c r="AG1544" s="134"/>
      <c r="AH1544" s="142"/>
      <c r="AI1544" s="143"/>
      <c r="AJ1544" s="143" t="b">
        <f t="shared" si="499"/>
        <v>0</v>
      </c>
      <c r="AK1544" s="143" t="str">
        <f>O1544&amp;Q1544&amp;R1544&amp;U1544&amp;V1544&amp;Y1544&amp;Z1544&amp;AC1544&amp;AD1544</f>
        <v>C11281300</v>
      </c>
      <c r="AL1544" s="40">
        <v>711423</v>
      </c>
      <c r="AM1544" s="41" t="b">
        <f>C1544&lt;&gt;AK1544</f>
        <v>1</v>
      </c>
      <c r="AN1544" s="145" t="str">
        <f>N1544&amp;AK1544</f>
        <v>J9FC11281300</v>
      </c>
      <c r="AO1544" s="145"/>
      <c r="AP1544" s="31"/>
      <c r="AQ1544" s="146"/>
      <c r="AR1544" s="146">
        <f t="shared" si="491"/>
        <v>1</v>
      </c>
      <c r="AS1544" s="146" t="str">
        <f>IF(IFERROR(VLOOKUP(AE1544,#REF!,1,0),"")&lt;&gt;"",1,"")</f>
        <v/>
      </c>
      <c r="AT1544" s="146" t="str">
        <f>IF(IFERROR(VLOOKUP(AE1544,#REF!,1,0),"")&lt;&gt;"",1,"")</f>
        <v/>
      </c>
      <c r="AU1544" s="146" t="str">
        <f>IF(IFERROR(VLOOKUP(AE1544,#REF!,1,0),"")&lt;&gt;"",1,"")</f>
        <v/>
      </c>
      <c r="AV1544" s="146" t="str">
        <f>IF(IFERROR(VLOOKUP(AE1544,#REF!,1,0),"")&lt;&gt;"",1,"")</f>
        <v/>
      </c>
      <c r="AW1544" s="146" t="str">
        <f>IF(IFERROR(VLOOKUP(AE1544,#REF!,1,0),"")&lt;&gt;"",1,"")</f>
        <v/>
      </c>
      <c r="AX1544" s="146" t="str">
        <f>IF(IFERROR(VLOOKUP(AE1544,#REF!,1,0),"")&lt;&gt;"",1,"")</f>
        <v/>
      </c>
      <c r="AY1544" s="146" t="str">
        <f>IF(IFERROR(VLOOKUP(AE1544,#REF!,1,0),"")&lt;&gt;"",1,"")</f>
        <v/>
      </c>
      <c r="AZ1544" s="146" t="str">
        <f>IF(IFERROR(VLOOKUP(AE1544,#REF!,1,0),"")&lt;&gt;"",1,"")</f>
        <v/>
      </c>
      <c r="BA1544" s="146" t="str">
        <f>IF(IFERROR(VLOOKUP(AE1544,#REF!,1,0),"")&lt;&gt;"",1,"")</f>
        <v/>
      </c>
      <c r="BB1544" s="146" t="str">
        <f>IF(IFERROR(VLOOKUP(AE1544,#REF!,1,0),"")&lt;&gt;"",1,"")</f>
        <v/>
      </c>
      <c r="BC1544" s="146" t="str">
        <f>IF(IFERROR(VLOOKUP(AE1544,#REF!,1,0),"")&lt;&gt;"",1,"")</f>
        <v/>
      </c>
      <c r="BD1544" s="146" t="str">
        <f>IF(IFERROR(VLOOKUP(AE1544,#REF!,1,0),"")&lt;&gt;"",1,"")</f>
        <v/>
      </c>
      <c r="BE1544" s="148">
        <f t="shared" si="494"/>
        <v>1</v>
      </c>
    </row>
    <row r="1545" spans="1:57" ht="16">
      <c r="A1545" s="33">
        <v>1976</v>
      </c>
      <c r="B1545" s="33">
        <v>7416031</v>
      </c>
      <c r="C1545" s="33" t="str">
        <f t="shared" si="492"/>
        <v>741603100</v>
      </c>
      <c r="D1545" s="34" t="str">
        <f t="shared" si="483"/>
        <v>74</v>
      </c>
      <c r="E1545" s="34" t="str">
        <f t="shared" si="484"/>
        <v>1</v>
      </c>
      <c r="F1545" s="34" t="str">
        <f t="shared" si="485"/>
        <v>6</v>
      </c>
      <c r="G1545" s="34" t="str">
        <f t="shared" si="486"/>
        <v>0</v>
      </c>
      <c r="H1545" s="34" t="str">
        <f t="shared" si="487"/>
        <v>3</v>
      </c>
      <c r="I1545" s="34" t="str">
        <f t="shared" si="488"/>
        <v>1</v>
      </c>
      <c r="J1545" s="34" t="str">
        <f t="shared" si="489"/>
        <v>0</v>
      </c>
      <c r="K1545" s="34" t="str">
        <f t="shared" si="490"/>
        <v>0</v>
      </c>
      <c r="L1545" s="34" t="s">
        <v>5930</v>
      </c>
      <c r="M1545" s="35" t="s">
        <v>2328</v>
      </c>
      <c r="N1545" s="35" t="s">
        <v>261</v>
      </c>
      <c r="O1545" s="37" t="s">
        <v>19</v>
      </c>
      <c r="P1545" s="55" t="s">
        <v>136</v>
      </c>
      <c r="Q1545" s="55" t="s">
        <v>8</v>
      </c>
      <c r="R1545" s="55">
        <v>1</v>
      </c>
      <c r="S1545" s="55" t="s">
        <v>138</v>
      </c>
      <c r="T1545" s="55" t="s">
        <v>138</v>
      </c>
      <c r="U1545" s="55" t="s">
        <v>15</v>
      </c>
      <c r="V1545" s="37">
        <v>8</v>
      </c>
      <c r="W1545" s="55" t="s">
        <v>2307</v>
      </c>
      <c r="X1545" s="55" t="s">
        <v>2307</v>
      </c>
      <c r="Y1545" s="37">
        <v>1</v>
      </c>
      <c r="Z1545" s="58">
        <v>3</v>
      </c>
      <c r="AA1545" s="58" t="s">
        <v>2327</v>
      </c>
      <c r="AB1545" s="58" t="s">
        <v>2327</v>
      </c>
      <c r="AC1545" s="58" t="s">
        <v>8</v>
      </c>
      <c r="AD1545" s="55">
        <v>1</v>
      </c>
      <c r="AE1545" s="37" t="s">
        <v>2328</v>
      </c>
      <c r="AF1545" s="37" t="s">
        <v>2328</v>
      </c>
      <c r="AG1545" s="27"/>
      <c r="AH1545" s="30" t="s">
        <v>8</v>
      </c>
      <c r="AI1545" s="39"/>
      <c r="AJ1545" s="39" t="b">
        <f t="shared" si="499"/>
        <v>0</v>
      </c>
      <c r="AK1545" s="39" t="str">
        <f>O1545&amp;Q1545&amp;R1545&amp;U1545&amp;V1545&amp;Y1545&amp;Z1545&amp;AC1545&amp;AD1545</f>
        <v>C11281311</v>
      </c>
      <c r="AL1545" s="40">
        <v>7416031</v>
      </c>
      <c r="AM1545" s="41" t="b">
        <f>C1545&lt;&gt;AK1545</f>
        <v>1</v>
      </c>
      <c r="AN1545" s="30" t="str">
        <f>N1545&amp;AK1545</f>
        <v>J9FC11281311</v>
      </c>
      <c r="AO1545" s="30"/>
      <c r="AP1545" s="31"/>
      <c r="AQ1545" s="31"/>
      <c r="AR1545" s="31">
        <f t="shared" si="491"/>
        <v>1</v>
      </c>
      <c r="AS1545" s="31" t="str">
        <f>IF(IFERROR(VLOOKUP(AE1545,#REF!,1,0),"")&lt;&gt;"",1,"")</f>
        <v/>
      </c>
      <c r="AT1545" s="31" t="str">
        <f>IF(IFERROR(VLOOKUP(AE1545,#REF!,1,0),"")&lt;&gt;"",1,"")</f>
        <v/>
      </c>
      <c r="AU1545" s="31" t="str">
        <f>IF(IFERROR(VLOOKUP(AE1545,#REF!,1,0),"")&lt;&gt;"",1,"")</f>
        <v/>
      </c>
      <c r="AV1545" s="31" t="str">
        <f>IF(IFERROR(VLOOKUP(AE1545,#REF!,1,0),"")&lt;&gt;"",1,"")</f>
        <v/>
      </c>
      <c r="AW1545" s="31" t="str">
        <f>IF(IFERROR(VLOOKUP(AE1545,#REF!,1,0),"")&lt;&gt;"",1,"")</f>
        <v/>
      </c>
      <c r="AX1545" s="31" t="str">
        <f>IF(IFERROR(VLOOKUP(AE1545,#REF!,1,0),"")&lt;&gt;"",1,"")</f>
        <v/>
      </c>
      <c r="AY1545" s="31" t="str">
        <f>IF(IFERROR(VLOOKUP(AE1545,#REF!,1,0),"")&lt;&gt;"",1,"")</f>
        <v/>
      </c>
      <c r="AZ1545" s="31" t="str">
        <f>IF(IFERROR(VLOOKUP(AE1545,#REF!,1,0),"")&lt;&gt;"",1,"")</f>
        <v/>
      </c>
      <c r="BA1545" s="31" t="str">
        <f>IF(IFERROR(VLOOKUP(AE1545,#REF!,1,0),"")&lt;&gt;"",1,"")</f>
        <v/>
      </c>
      <c r="BB1545" s="31" t="str">
        <f>IF(IFERROR(VLOOKUP(AE1545,#REF!,1,0),"")&lt;&gt;"",1,"")</f>
        <v/>
      </c>
      <c r="BC1545" s="31" t="str">
        <f>IF(IFERROR(VLOOKUP(AE1545,#REF!,1,0),"")&lt;&gt;"",1,"")</f>
        <v/>
      </c>
      <c r="BD1545" s="31" t="str">
        <f>IF(IFERROR(VLOOKUP(AE1545,#REF!,1,0),"")&lt;&gt;"",1,"")</f>
        <v/>
      </c>
      <c r="BE1545" s="32">
        <f t="shared" si="494"/>
        <v>1</v>
      </c>
    </row>
    <row r="1546" spans="1:57" ht="16">
      <c r="A1546" s="33">
        <v>1897</v>
      </c>
      <c r="B1546" s="33">
        <v>741508</v>
      </c>
      <c r="C1546" s="33" t="str">
        <f t="shared" si="492"/>
        <v>741508000</v>
      </c>
      <c r="D1546" s="34" t="str">
        <f t="shared" si="483"/>
        <v>74</v>
      </c>
      <c r="E1546" s="34" t="str">
        <f t="shared" si="484"/>
        <v>1</v>
      </c>
      <c r="F1546" s="34" t="str">
        <f t="shared" si="485"/>
        <v>5</v>
      </c>
      <c r="G1546" s="34" t="str">
        <f t="shared" si="486"/>
        <v>0</v>
      </c>
      <c r="H1546" s="34" t="str">
        <f t="shared" si="487"/>
        <v>8</v>
      </c>
      <c r="I1546" s="34" t="str">
        <f t="shared" si="488"/>
        <v>0</v>
      </c>
      <c r="J1546" s="34" t="str">
        <f t="shared" si="489"/>
        <v>0</v>
      </c>
      <c r="K1546" s="34" t="str">
        <f t="shared" si="490"/>
        <v>0</v>
      </c>
      <c r="L1546" s="34" t="s">
        <v>5931</v>
      </c>
      <c r="M1546" s="35" t="s">
        <v>2329</v>
      </c>
      <c r="N1546" s="35" t="s">
        <v>261</v>
      </c>
      <c r="O1546" s="37" t="s">
        <v>19</v>
      </c>
      <c r="P1546" s="55" t="s">
        <v>136</v>
      </c>
      <c r="Q1546" s="55" t="s">
        <v>8</v>
      </c>
      <c r="R1546" s="55">
        <v>1</v>
      </c>
      <c r="S1546" s="55" t="s">
        <v>138</v>
      </c>
      <c r="T1546" s="55" t="s">
        <v>138</v>
      </c>
      <c r="U1546" s="55" t="s">
        <v>15</v>
      </c>
      <c r="V1546" s="37">
        <v>8</v>
      </c>
      <c r="W1546" s="55" t="s">
        <v>2307</v>
      </c>
      <c r="X1546" s="55" t="s">
        <v>2307</v>
      </c>
      <c r="Y1546" s="37">
        <v>1</v>
      </c>
      <c r="Z1546" s="58">
        <v>3</v>
      </c>
      <c r="AA1546" s="58" t="s">
        <v>2327</v>
      </c>
      <c r="AB1546" s="58" t="s">
        <v>2327</v>
      </c>
      <c r="AC1546" s="58" t="s">
        <v>8</v>
      </c>
      <c r="AD1546" s="55">
        <v>2</v>
      </c>
      <c r="AE1546" s="42" t="s">
        <v>2329</v>
      </c>
      <c r="AF1546" s="42" t="s">
        <v>2329</v>
      </c>
      <c r="AG1546" s="27"/>
      <c r="AH1546" s="30" t="s">
        <v>8</v>
      </c>
      <c r="AI1546" s="39"/>
      <c r="AJ1546" s="39" t="b">
        <f t="shared" si="499"/>
        <v>0</v>
      </c>
      <c r="AK1546" s="39" t="str">
        <f>O1546&amp;Q1546&amp;R1546&amp;U1546&amp;V1546&amp;Y1546&amp;Z1546&amp;AC1546&amp;AD1546</f>
        <v>C11281312</v>
      </c>
      <c r="AL1546" s="40">
        <v>741508</v>
      </c>
      <c r="AM1546" s="41" t="b">
        <f>C1546&lt;&gt;AK1546</f>
        <v>1</v>
      </c>
      <c r="AN1546" s="30" t="str">
        <f>N1546&amp;AK1546</f>
        <v>J9FC11281312</v>
      </c>
      <c r="AO1546" s="30"/>
      <c r="AP1546" s="31"/>
      <c r="AQ1546" s="31"/>
      <c r="AR1546" s="31">
        <f t="shared" si="491"/>
        <v>1</v>
      </c>
      <c r="AS1546" s="31" t="str">
        <f>IF(IFERROR(VLOOKUP(AE1546,#REF!,1,0),"")&lt;&gt;"",1,"")</f>
        <v/>
      </c>
      <c r="AT1546" s="31" t="str">
        <f>IF(IFERROR(VLOOKUP(AE1546,#REF!,1,0),"")&lt;&gt;"",1,"")</f>
        <v/>
      </c>
      <c r="AU1546" s="31" t="str">
        <f>IF(IFERROR(VLOOKUP(AE1546,#REF!,1,0),"")&lt;&gt;"",1,"")</f>
        <v/>
      </c>
      <c r="AV1546" s="31" t="str">
        <f>IF(IFERROR(VLOOKUP(AE1546,#REF!,1,0),"")&lt;&gt;"",1,"")</f>
        <v/>
      </c>
      <c r="AW1546" s="31" t="str">
        <f>IF(IFERROR(VLOOKUP(AE1546,#REF!,1,0),"")&lt;&gt;"",1,"")</f>
        <v/>
      </c>
      <c r="AX1546" s="31" t="str">
        <f>IF(IFERROR(VLOOKUP(AE1546,#REF!,1,0),"")&lt;&gt;"",1,"")</f>
        <v/>
      </c>
      <c r="AY1546" s="31" t="str">
        <f>IF(IFERROR(VLOOKUP(AE1546,#REF!,1,0),"")&lt;&gt;"",1,"")</f>
        <v/>
      </c>
      <c r="AZ1546" s="31" t="str">
        <f>IF(IFERROR(VLOOKUP(AE1546,#REF!,1,0),"")&lt;&gt;"",1,"")</f>
        <v/>
      </c>
      <c r="BA1546" s="31" t="str">
        <f>IF(IFERROR(VLOOKUP(AE1546,#REF!,1,0),"")&lt;&gt;"",1,"")</f>
        <v/>
      </c>
      <c r="BB1546" s="31" t="str">
        <f>IF(IFERROR(VLOOKUP(AE1546,#REF!,1,0),"")&lt;&gt;"",1,"")</f>
        <v/>
      </c>
      <c r="BC1546" s="31" t="str">
        <f>IF(IFERROR(VLOOKUP(AE1546,#REF!,1,0),"")&lt;&gt;"",1,"")</f>
        <v/>
      </c>
      <c r="BD1546" s="31" t="str">
        <f>IF(IFERROR(VLOOKUP(AE1546,#REF!,1,0),"")&lt;&gt;"",1,"")</f>
        <v/>
      </c>
      <c r="BE1546" s="32">
        <f t="shared" si="494"/>
        <v>1</v>
      </c>
    </row>
    <row r="1547" spans="1:57" ht="16">
      <c r="A1547" s="33">
        <v>1898</v>
      </c>
      <c r="B1547" s="33">
        <v>7415081</v>
      </c>
      <c r="C1547" s="33" t="str">
        <f t="shared" si="492"/>
        <v>741508100</v>
      </c>
      <c r="D1547" s="34" t="str">
        <f t="shared" si="483"/>
        <v>74</v>
      </c>
      <c r="E1547" s="34" t="str">
        <f t="shared" si="484"/>
        <v>1</v>
      </c>
      <c r="F1547" s="34" t="str">
        <f t="shared" si="485"/>
        <v>5</v>
      </c>
      <c r="G1547" s="34" t="str">
        <f t="shared" si="486"/>
        <v>0</v>
      </c>
      <c r="H1547" s="34" t="str">
        <f t="shared" si="487"/>
        <v>8</v>
      </c>
      <c r="I1547" s="34" t="str">
        <f t="shared" si="488"/>
        <v>1</v>
      </c>
      <c r="J1547" s="34" t="str">
        <f t="shared" si="489"/>
        <v>0</v>
      </c>
      <c r="K1547" s="34" t="str">
        <f t="shared" si="490"/>
        <v>0</v>
      </c>
      <c r="L1547" s="34" t="s">
        <v>5932</v>
      </c>
      <c r="M1547" s="35" t="s">
        <v>2330</v>
      </c>
      <c r="N1547" s="35" t="s">
        <v>261</v>
      </c>
      <c r="O1547" s="37" t="s">
        <v>19</v>
      </c>
      <c r="P1547" s="55" t="s">
        <v>136</v>
      </c>
      <c r="Q1547" s="55" t="s">
        <v>8</v>
      </c>
      <c r="R1547" s="55">
        <v>1</v>
      </c>
      <c r="S1547" s="55" t="s">
        <v>138</v>
      </c>
      <c r="T1547" s="55" t="s">
        <v>138</v>
      </c>
      <c r="U1547" s="55" t="s">
        <v>15</v>
      </c>
      <c r="V1547" s="37">
        <v>8</v>
      </c>
      <c r="W1547" s="55" t="s">
        <v>2307</v>
      </c>
      <c r="X1547" s="55" t="s">
        <v>2307</v>
      </c>
      <c r="Y1547" s="37">
        <v>1</v>
      </c>
      <c r="Z1547" s="58">
        <v>3</v>
      </c>
      <c r="AA1547" s="58" t="s">
        <v>2327</v>
      </c>
      <c r="AB1547" s="58" t="s">
        <v>2327</v>
      </c>
      <c r="AC1547" s="58" t="s">
        <v>8</v>
      </c>
      <c r="AD1547" s="55">
        <v>3</v>
      </c>
      <c r="AE1547" s="42" t="s">
        <v>2330</v>
      </c>
      <c r="AF1547" s="42" t="s">
        <v>2330</v>
      </c>
      <c r="AG1547" s="27"/>
      <c r="AH1547" s="30" t="s">
        <v>8</v>
      </c>
      <c r="AI1547" s="39"/>
      <c r="AJ1547" s="39" t="b">
        <f t="shared" si="499"/>
        <v>0</v>
      </c>
      <c r="AK1547" s="39" t="str">
        <f>O1547&amp;Q1547&amp;R1547&amp;U1547&amp;V1547&amp;Y1547&amp;Z1547&amp;AC1547&amp;AD1547</f>
        <v>C11281313</v>
      </c>
      <c r="AL1547" s="40">
        <v>7415081</v>
      </c>
      <c r="AM1547" s="41" t="b">
        <f>C1547&lt;&gt;AK1547</f>
        <v>1</v>
      </c>
      <c r="AN1547" s="30" t="str">
        <f>N1547&amp;AK1547</f>
        <v>J9FC11281313</v>
      </c>
      <c r="AO1547" s="30"/>
      <c r="AP1547" s="31"/>
      <c r="AQ1547" s="31"/>
      <c r="AR1547" s="31">
        <f t="shared" si="491"/>
        <v>1</v>
      </c>
      <c r="AS1547" s="31" t="str">
        <f>IF(IFERROR(VLOOKUP(AE1547,#REF!,1,0),"")&lt;&gt;"",1,"")</f>
        <v/>
      </c>
      <c r="AT1547" s="31" t="str">
        <f>IF(IFERROR(VLOOKUP(AE1547,#REF!,1,0),"")&lt;&gt;"",1,"")</f>
        <v/>
      </c>
      <c r="AU1547" s="31" t="str">
        <f>IF(IFERROR(VLOOKUP(AE1547,#REF!,1,0),"")&lt;&gt;"",1,"")</f>
        <v/>
      </c>
      <c r="AV1547" s="31" t="str">
        <f>IF(IFERROR(VLOOKUP(AE1547,#REF!,1,0),"")&lt;&gt;"",1,"")</f>
        <v/>
      </c>
      <c r="AW1547" s="31" t="str">
        <f>IF(IFERROR(VLOOKUP(AE1547,#REF!,1,0),"")&lt;&gt;"",1,"")</f>
        <v/>
      </c>
      <c r="AX1547" s="31" t="str">
        <f>IF(IFERROR(VLOOKUP(AE1547,#REF!,1,0),"")&lt;&gt;"",1,"")</f>
        <v/>
      </c>
      <c r="AY1547" s="31" t="str">
        <f>IF(IFERROR(VLOOKUP(AE1547,#REF!,1,0),"")&lt;&gt;"",1,"")</f>
        <v/>
      </c>
      <c r="AZ1547" s="31" t="str">
        <f>IF(IFERROR(VLOOKUP(AE1547,#REF!,1,0),"")&lt;&gt;"",1,"")</f>
        <v/>
      </c>
      <c r="BA1547" s="31" t="str">
        <f>IF(IFERROR(VLOOKUP(AE1547,#REF!,1,0),"")&lt;&gt;"",1,"")</f>
        <v/>
      </c>
      <c r="BB1547" s="31" t="str">
        <f>IF(IFERROR(VLOOKUP(AE1547,#REF!,1,0),"")&lt;&gt;"",1,"")</f>
        <v/>
      </c>
      <c r="BC1547" s="31" t="str">
        <f>IF(IFERROR(VLOOKUP(AE1547,#REF!,1,0),"")&lt;&gt;"",1,"")</f>
        <v/>
      </c>
      <c r="BD1547" s="31" t="str">
        <f>IF(IFERROR(VLOOKUP(AE1547,#REF!,1,0),"")&lt;&gt;"",1,"")</f>
        <v/>
      </c>
      <c r="BE1547" s="32">
        <f t="shared" si="494"/>
        <v>1</v>
      </c>
    </row>
    <row r="1548" spans="1:57" ht="16">
      <c r="A1548" s="33">
        <v>1899</v>
      </c>
      <c r="B1548" s="33">
        <v>7415082</v>
      </c>
      <c r="C1548" s="33" t="str">
        <f t="shared" si="492"/>
        <v>741508200</v>
      </c>
      <c r="D1548" s="34" t="str">
        <f t="shared" si="483"/>
        <v>74</v>
      </c>
      <c r="E1548" s="34" t="str">
        <f t="shared" si="484"/>
        <v>1</v>
      </c>
      <c r="F1548" s="34" t="str">
        <f t="shared" si="485"/>
        <v>5</v>
      </c>
      <c r="G1548" s="34" t="str">
        <f t="shared" si="486"/>
        <v>0</v>
      </c>
      <c r="H1548" s="34" t="str">
        <f t="shared" si="487"/>
        <v>8</v>
      </c>
      <c r="I1548" s="34" t="str">
        <f t="shared" si="488"/>
        <v>2</v>
      </c>
      <c r="J1548" s="34" t="str">
        <f t="shared" si="489"/>
        <v>0</v>
      </c>
      <c r="K1548" s="34" t="str">
        <f t="shared" si="490"/>
        <v>0</v>
      </c>
      <c r="L1548" s="34" t="s">
        <v>5933</v>
      </c>
      <c r="M1548" s="35" t="s">
        <v>2331</v>
      </c>
      <c r="N1548" s="35" t="s">
        <v>261</v>
      </c>
      <c r="O1548" s="37" t="s">
        <v>19</v>
      </c>
      <c r="P1548" s="55" t="s">
        <v>136</v>
      </c>
      <c r="Q1548" s="55" t="s">
        <v>8</v>
      </c>
      <c r="R1548" s="55">
        <v>1</v>
      </c>
      <c r="S1548" s="55" t="s">
        <v>138</v>
      </c>
      <c r="T1548" s="55" t="s">
        <v>138</v>
      </c>
      <c r="U1548" s="55" t="s">
        <v>15</v>
      </c>
      <c r="V1548" s="37">
        <v>8</v>
      </c>
      <c r="W1548" s="55" t="s">
        <v>2307</v>
      </c>
      <c r="X1548" s="55" t="s">
        <v>2307</v>
      </c>
      <c r="Y1548" s="37">
        <v>1</v>
      </c>
      <c r="Z1548" s="58">
        <v>3</v>
      </c>
      <c r="AA1548" s="58" t="s">
        <v>2327</v>
      </c>
      <c r="AB1548" s="58" t="s">
        <v>2327</v>
      </c>
      <c r="AC1548" s="58" t="s">
        <v>8</v>
      </c>
      <c r="AD1548" s="55">
        <v>4</v>
      </c>
      <c r="AE1548" s="42" t="s">
        <v>2331</v>
      </c>
      <c r="AF1548" s="42" t="s">
        <v>2331</v>
      </c>
      <c r="AG1548" s="27"/>
      <c r="AH1548" s="30" t="s">
        <v>8</v>
      </c>
      <c r="AI1548" s="39"/>
      <c r="AJ1548" s="39" t="b">
        <f t="shared" si="499"/>
        <v>0</v>
      </c>
      <c r="AK1548" s="39" t="str">
        <f>O1548&amp;Q1548&amp;R1548&amp;U1548&amp;V1548&amp;Y1548&amp;Z1548&amp;AC1548&amp;AD1548</f>
        <v>C11281314</v>
      </c>
      <c r="AL1548" s="40">
        <v>7415082</v>
      </c>
      <c r="AM1548" s="41" t="b">
        <f>C1548&lt;&gt;AK1548</f>
        <v>1</v>
      </c>
      <c r="AN1548" s="30" t="str">
        <f>N1548&amp;AK1548</f>
        <v>J9FC11281314</v>
      </c>
      <c r="AO1548" s="30"/>
      <c r="AP1548" s="31"/>
      <c r="AQ1548" s="31"/>
      <c r="AR1548" s="31">
        <f t="shared" si="491"/>
        <v>1</v>
      </c>
      <c r="AS1548" s="31" t="str">
        <f>IF(IFERROR(VLOOKUP(AE1548,#REF!,1,0),"")&lt;&gt;"",1,"")</f>
        <v/>
      </c>
      <c r="AT1548" s="31" t="str">
        <f>IF(IFERROR(VLOOKUP(AE1548,#REF!,1,0),"")&lt;&gt;"",1,"")</f>
        <v/>
      </c>
      <c r="AU1548" s="31" t="str">
        <f>IF(IFERROR(VLOOKUP(AE1548,#REF!,1,0),"")&lt;&gt;"",1,"")</f>
        <v/>
      </c>
      <c r="AV1548" s="31" t="str">
        <f>IF(IFERROR(VLOOKUP(AE1548,#REF!,1,0),"")&lt;&gt;"",1,"")</f>
        <v/>
      </c>
      <c r="AW1548" s="31" t="str">
        <f>IF(IFERROR(VLOOKUP(AE1548,#REF!,1,0),"")&lt;&gt;"",1,"")</f>
        <v/>
      </c>
      <c r="AX1548" s="31" t="str">
        <f>IF(IFERROR(VLOOKUP(AE1548,#REF!,1,0),"")&lt;&gt;"",1,"")</f>
        <v/>
      </c>
      <c r="AY1548" s="31" t="str">
        <f>IF(IFERROR(VLOOKUP(AE1548,#REF!,1,0),"")&lt;&gt;"",1,"")</f>
        <v/>
      </c>
      <c r="AZ1548" s="31" t="str">
        <f>IF(IFERROR(VLOOKUP(AE1548,#REF!,1,0),"")&lt;&gt;"",1,"")</f>
        <v/>
      </c>
      <c r="BA1548" s="31" t="str">
        <f>IF(IFERROR(VLOOKUP(AE1548,#REF!,1,0),"")&lt;&gt;"",1,"")</f>
        <v/>
      </c>
      <c r="BB1548" s="31" t="str">
        <f>IF(IFERROR(VLOOKUP(AE1548,#REF!,1,0),"")&lt;&gt;"",1,"")</f>
        <v/>
      </c>
      <c r="BC1548" s="31" t="str">
        <f>IF(IFERROR(VLOOKUP(AE1548,#REF!,1,0),"")&lt;&gt;"",1,"")</f>
        <v/>
      </c>
      <c r="BD1548" s="31" t="str">
        <f>IF(IFERROR(VLOOKUP(AE1548,#REF!,1,0),"")&lt;&gt;"",1,"")</f>
        <v/>
      </c>
      <c r="BE1548" s="32">
        <f t="shared" si="494"/>
        <v>1</v>
      </c>
    </row>
    <row r="1549" spans="1:57" ht="16">
      <c r="A1549" s="43">
        <v>1900</v>
      </c>
      <c r="B1549" s="43">
        <v>7415089</v>
      </c>
      <c r="C1549" s="43" t="str">
        <f t="shared" si="492"/>
        <v>741508900</v>
      </c>
      <c r="D1549" s="44" t="str">
        <f t="shared" si="483"/>
        <v>74</v>
      </c>
      <c r="E1549" s="44" t="str">
        <f t="shared" si="484"/>
        <v>1</v>
      </c>
      <c r="F1549" s="44" t="str">
        <f t="shared" si="485"/>
        <v>5</v>
      </c>
      <c r="G1549" s="44" t="str">
        <f t="shared" si="486"/>
        <v>0</v>
      </c>
      <c r="H1549" s="44" t="str">
        <f t="shared" si="487"/>
        <v>8</v>
      </c>
      <c r="I1549" s="44" t="str">
        <f t="shared" si="488"/>
        <v>9</v>
      </c>
      <c r="J1549" s="44" t="str">
        <f t="shared" si="489"/>
        <v>0</v>
      </c>
      <c r="K1549" s="44" t="str">
        <f t="shared" si="490"/>
        <v>0</v>
      </c>
      <c r="L1549" s="44"/>
      <c r="M1549" s="45" t="s">
        <v>2332</v>
      </c>
      <c r="N1549" s="45"/>
      <c r="O1549" s="46" t="s">
        <v>19</v>
      </c>
      <c r="P1549" s="47" t="s">
        <v>136</v>
      </c>
      <c r="Q1549" s="47" t="s">
        <v>8</v>
      </c>
      <c r="R1549" s="47"/>
      <c r="S1549" s="47" t="s">
        <v>138</v>
      </c>
      <c r="T1549" s="60" t="s">
        <v>138</v>
      </c>
      <c r="U1549" s="47" t="s">
        <v>15</v>
      </c>
      <c r="V1549" s="48">
        <v>8</v>
      </c>
      <c r="W1549" s="60"/>
      <c r="X1549" s="60" t="s">
        <v>2307</v>
      </c>
      <c r="Y1549" s="48">
        <v>1</v>
      </c>
      <c r="Z1549" s="61">
        <v>3</v>
      </c>
      <c r="AA1549" s="61"/>
      <c r="AB1549" s="61" t="s">
        <v>2327</v>
      </c>
      <c r="AC1549" s="61" t="s">
        <v>66</v>
      </c>
      <c r="AD1549" s="47" t="s">
        <v>66</v>
      </c>
      <c r="AE1549" s="50" t="s">
        <v>2332</v>
      </c>
      <c r="AF1549" s="51"/>
      <c r="AG1549" s="51" t="s">
        <v>8</v>
      </c>
      <c r="AH1549" s="52" t="s">
        <v>8</v>
      </c>
      <c r="AI1549" s="39"/>
      <c r="AJ1549" s="39"/>
      <c r="AK1549" s="39" t="e">
        <f>O1549&amp;Q1549&amp;#REF!&amp;U1549&amp;V1549&amp;Y1549&amp;Z1549&amp;AC1549&amp;AD1549</f>
        <v>#REF!</v>
      </c>
      <c r="AL1549" s="43">
        <v>7415089</v>
      </c>
      <c r="AM1549" s="44" t="e">
        <f>C1549&lt;&gt;AK1549</f>
        <v>#REF!</v>
      </c>
      <c r="AN1549" s="52"/>
      <c r="AO1549" s="52"/>
      <c r="AP1549" s="53"/>
      <c r="AQ1549" s="53"/>
      <c r="AR1549" s="53">
        <f t="shared" si="491"/>
        <v>1</v>
      </c>
      <c r="AS1549" s="53" t="str">
        <f>IF(IFERROR(VLOOKUP(AE1549,#REF!,1,0),"")&lt;&gt;"",1,"")</f>
        <v/>
      </c>
      <c r="AT1549" s="53" t="str">
        <f>IF(IFERROR(VLOOKUP(AE1549,#REF!,1,0),"")&lt;&gt;"",1,"")</f>
        <v/>
      </c>
      <c r="AU1549" s="53" t="str">
        <f>IF(IFERROR(VLOOKUP(AE1549,#REF!,1,0),"")&lt;&gt;"",1,"")</f>
        <v/>
      </c>
      <c r="AV1549" s="53" t="str">
        <f>IF(IFERROR(VLOOKUP(AE1549,#REF!,1,0),"")&lt;&gt;"",1,"")</f>
        <v/>
      </c>
      <c r="AW1549" s="53" t="str">
        <f>IF(IFERROR(VLOOKUP(AE1549,#REF!,1,0),"")&lt;&gt;"",1,"")</f>
        <v/>
      </c>
      <c r="AX1549" s="53" t="str">
        <f>IF(IFERROR(VLOOKUP(AE1549,#REF!,1,0),"")&lt;&gt;"",1,"")</f>
        <v/>
      </c>
      <c r="AY1549" s="53" t="str">
        <f>IF(IFERROR(VLOOKUP(AE1549,#REF!,1,0),"")&lt;&gt;"",1,"")</f>
        <v/>
      </c>
      <c r="AZ1549" s="53" t="str">
        <f>IF(IFERROR(VLOOKUP(AE1549,#REF!,1,0),"")&lt;&gt;"",1,"")</f>
        <v/>
      </c>
      <c r="BA1549" s="53" t="str">
        <f>IF(IFERROR(VLOOKUP(AE1549,#REF!,1,0),"")&lt;&gt;"",1,"")</f>
        <v/>
      </c>
      <c r="BB1549" s="53" t="str">
        <f>IF(IFERROR(VLOOKUP(AE1549,#REF!,1,0),"")&lt;&gt;"",1,"")</f>
        <v/>
      </c>
      <c r="BC1549" s="53" t="str">
        <f>IF(IFERROR(VLOOKUP(AE1549,#REF!,1,0),"")&lt;&gt;"",1,"")</f>
        <v/>
      </c>
      <c r="BD1549" s="53" t="str">
        <f>IF(IFERROR(VLOOKUP(AE1549,#REF!,1,0),"")&lt;&gt;"",1,"")</f>
        <v/>
      </c>
      <c r="BE1549" s="54">
        <f t="shared" si="494"/>
        <v>1</v>
      </c>
    </row>
    <row r="1550" spans="1:57" ht="17">
      <c r="A1550" s="137">
        <v>781</v>
      </c>
      <c r="B1550" s="137">
        <v>711424</v>
      </c>
      <c r="C1550" s="137" t="str">
        <f t="shared" si="492"/>
        <v>711424000</v>
      </c>
      <c r="D1550" s="138" t="str">
        <f t="shared" si="483"/>
        <v>71</v>
      </c>
      <c r="E1550" s="138" t="str">
        <f t="shared" si="484"/>
        <v>1</v>
      </c>
      <c r="F1550" s="138" t="str">
        <f t="shared" si="485"/>
        <v>4</v>
      </c>
      <c r="G1550" s="138" t="str">
        <f t="shared" si="486"/>
        <v>2</v>
      </c>
      <c r="H1550" s="138" t="str">
        <f t="shared" si="487"/>
        <v>4</v>
      </c>
      <c r="I1550" s="138" t="str">
        <f t="shared" si="488"/>
        <v>0</v>
      </c>
      <c r="J1550" s="138" t="str">
        <f t="shared" si="489"/>
        <v>0</v>
      </c>
      <c r="K1550" s="138" t="str">
        <f t="shared" si="490"/>
        <v>0</v>
      </c>
      <c r="L1550" s="138" t="s">
        <v>5934</v>
      </c>
      <c r="M1550" s="139" t="s">
        <v>2333</v>
      </c>
      <c r="N1550" s="139" t="s">
        <v>261</v>
      </c>
      <c r="O1550" s="141" t="s">
        <v>19</v>
      </c>
      <c r="P1550" s="141" t="s">
        <v>136</v>
      </c>
      <c r="Q1550" s="141" t="s">
        <v>8</v>
      </c>
      <c r="R1550" s="141">
        <v>1</v>
      </c>
      <c r="S1550" s="141" t="s">
        <v>138</v>
      </c>
      <c r="T1550" s="141" t="s">
        <v>138</v>
      </c>
      <c r="U1550" s="141" t="s">
        <v>15</v>
      </c>
      <c r="V1550" s="141">
        <v>8</v>
      </c>
      <c r="W1550" s="141" t="s">
        <v>2307</v>
      </c>
      <c r="X1550" s="141" t="s">
        <v>2307</v>
      </c>
      <c r="Y1550" s="141">
        <v>1</v>
      </c>
      <c r="Z1550" s="140">
        <v>4</v>
      </c>
      <c r="AA1550" s="140" t="s">
        <v>2333</v>
      </c>
      <c r="AB1550" s="140" t="s">
        <v>2333</v>
      </c>
      <c r="AC1550" s="140" t="s">
        <v>66</v>
      </c>
      <c r="AD1550" s="141" t="s">
        <v>66</v>
      </c>
      <c r="AE1550" s="144" t="s">
        <v>2333</v>
      </c>
      <c r="AF1550" s="144" t="s">
        <v>2333</v>
      </c>
      <c r="AG1550" s="134"/>
      <c r="AH1550" s="142"/>
      <c r="AI1550" s="143"/>
      <c r="AJ1550" s="143" t="b">
        <f t="shared" ref="AJ1550:AJ1554" si="500">IF(OR(AS1550=1,AT1550=1,AU1550=1,AV1550=1,AW1550=1,AX1550=1,AY1550=1,AZ1550=1,BA1550=1,BB1550=1,BC1550=1,BD1550=1),TRUE,FALSE)</f>
        <v>0</v>
      </c>
      <c r="AK1550" s="143" t="str">
        <f>O1550&amp;Q1550&amp;R1550&amp;U1550&amp;V1550&amp;Y1550&amp;Z1550&amp;AC1550&amp;AD1550</f>
        <v>C11281400</v>
      </c>
      <c r="AL1550" s="40">
        <v>711424</v>
      </c>
      <c r="AM1550" s="41" t="b">
        <f>C1550&lt;&gt;AK1550</f>
        <v>1</v>
      </c>
      <c r="AN1550" s="145" t="str">
        <f>N1550&amp;AK1550</f>
        <v>J9FC11281400</v>
      </c>
      <c r="AO1550" s="145"/>
      <c r="AP1550" s="31"/>
      <c r="AQ1550" s="146"/>
      <c r="AR1550" s="146">
        <f t="shared" si="491"/>
        <v>1</v>
      </c>
      <c r="AS1550" s="146" t="str">
        <f>IF(IFERROR(VLOOKUP(AE1550,#REF!,1,0),"")&lt;&gt;"",1,"")</f>
        <v/>
      </c>
      <c r="AT1550" s="146" t="str">
        <f>IF(IFERROR(VLOOKUP(AE1550,#REF!,1,0),"")&lt;&gt;"",1,"")</f>
        <v/>
      </c>
      <c r="AU1550" s="146" t="str">
        <f>IF(IFERROR(VLOOKUP(AE1550,#REF!,1,0),"")&lt;&gt;"",1,"")</f>
        <v/>
      </c>
      <c r="AV1550" s="146" t="str">
        <f>IF(IFERROR(VLOOKUP(AE1550,#REF!,1,0),"")&lt;&gt;"",1,"")</f>
        <v/>
      </c>
      <c r="AW1550" s="146" t="str">
        <f>IF(IFERROR(VLOOKUP(AE1550,#REF!,1,0),"")&lt;&gt;"",1,"")</f>
        <v/>
      </c>
      <c r="AX1550" s="146" t="str">
        <f>IF(IFERROR(VLOOKUP(AE1550,#REF!,1,0),"")&lt;&gt;"",1,"")</f>
        <v/>
      </c>
      <c r="AY1550" s="146" t="str">
        <f>IF(IFERROR(VLOOKUP(AE1550,#REF!,1,0),"")&lt;&gt;"",1,"")</f>
        <v/>
      </c>
      <c r="AZ1550" s="146" t="str">
        <f>IF(IFERROR(VLOOKUP(AE1550,#REF!,1,0),"")&lt;&gt;"",1,"")</f>
        <v/>
      </c>
      <c r="BA1550" s="146" t="str">
        <f>IF(IFERROR(VLOOKUP(AE1550,#REF!,1,0),"")&lt;&gt;"",1,"")</f>
        <v/>
      </c>
      <c r="BB1550" s="146" t="str">
        <f>IF(IFERROR(VLOOKUP(AE1550,#REF!,1,0),"")&lt;&gt;"",1,"")</f>
        <v/>
      </c>
      <c r="BC1550" s="146" t="str">
        <f>IF(IFERROR(VLOOKUP(AE1550,#REF!,1,0),"")&lt;&gt;"",1,"")</f>
        <v/>
      </c>
      <c r="BD1550" s="146" t="str">
        <f>IF(IFERROR(VLOOKUP(AE1550,#REF!,1,0),"")&lt;&gt;"",1,"")</f>
        <v/>
      </c>
      <c r="BE1550" s="148">
        <f t="shared" si="494"/>
        <v>1</v>
      </c>
    </row>
    <row r="1551" spans="1:57" ht="16">
      <c r="A1551" s="33">
        <v>1979</v>
      </c>
      <c r="B1551" s="33">
        <v>7416034</v>
      </c>
      <c r="C1551" s="33" t="str">
        <f t="shared" si="492"/>
        <v>741603400</v>
      </c>
      <c r="D1551" s="34" t="str">
        <f t="shared" si="483"/>
        <v>74</v>
      </c>
      <c r="E1551" s="34" t="str">
        <f t="shared" si="484"/>
        <v>1</v>
      </c>
      <c r="F1551" s="34" t="str">
        <f t="shared" si="485"/>
        <v>6</v>
      </c>
      <c r="G1551" s="34" t="str">
        <f t="shared" si="486"/>
        <v>0</v>
      </c>
      <c r="H1551" s="34" t="str">
        <f t="shared" si="487"/>
        <v>3</v>
      </c>
      <c r="I1551" s="34" t="str">
        <f t="shared" si="488"/>
        <v>4</v>
      </c>
      <c r="J1551" s="34" t="str">
        <f t="shared" si="489"/>
        <v>0</v>
      </c>
      <c r="K1551" s="34" t="str">
        <f t="shared" si="490"/>
        <v>0</v>
      </c>
      <c r="L1551" s="34" t="s">
        <v>5935</v>
      </c>
      <c r="M1551" s="35" t="s">
        <v>2334</v>
      </c>
      <c r="N1551" s="35" t="s">
        <v>261</v>
      </c>
      <c r="O1551" s="37" t="s">
        <v>19</v>
      </c>
      <c r="P1551" s="55" t="s">
        <v>136</v>
      </c>
      <c r="Q1551" s="55" t="s">
        <v>8</v>
      </c>
      <c r="R1551" s="55">
        <v>1</v>
      </c>
      <c r="S1551" s="55" t="s">
        <v>138</v>
      </c>
      <c r="T1551" s="55" t="s">
        <v>138</v>
      </c>
      <c r="U1551" s="55" t="s">
        <v>15</v>
      </c>
      <c r="V1551" s="37">
        <v>8</v>
      </c>
      <c r="W1551" s="55" t="s">
        <v>2307</v>
      </c>
      <c r="X1551" s="55" t="s">
        <v>2307</v>
      </c>
      <c r="Y1551" s="37">
        <v>1</v>
      </c>
      <c r="Z1551" s="58">
        <v>4</v>
      </c>
      <c r="AA1551" s="58" t="s">
        <v>2333</v>
      </c>
      <c r="AB1551" s="58" t="s">
        <v>2333</v>
      </c>
      <c r="AC1551" s="58" t="s">
        <v>8</v>
      </c>
      <c r="AD1551" s="55">
        <v>1</v>
      </c>
      <c r="AE1551" s="37" t="s">
        <v>2334</v>
      </c>
      <c r="AF1551" s="37" t="s">
        <v>2334</v>
      </c>
      <c r="AG1551" s="27"/>
      <c r="AH1551" s="30" t="s">
        <v>8</v>
      </c>
      <c r="AI1551" s="39"/>
      <c r="AJ1551" s="39" t="b">
        <f t="shared" si="500"/>
        <v>0</v>
      </c>
      <c r="AK1551" s="39" t="str">
        <f>O1551&amp;Q1551&amp;R1551&amp;U1551&amp;V1551&amp;Y1551&amp;Z1551&amp;AC1551&amp;AD1551</f>
        <v>C11281411</v>
      </c>
      <c r="AL1551" s="40">
        <v>7416034</v>
      </c>
      <c r="AM1551" s="41" t="b">
        <f>C1551&lt;&gt;AK1551</f>
        <v>1</v>
      </c>
      <c r="AN1551" s="30" t="str">
        <f>N1551&amp;AK1551</f>
        <v>J9FC11281411</v>
      </c>
      <c r="AO1551" s="30"/>
      <c r="AP1551" s="31"/>
      <c r="AQ1551" s="31"/>
      <c r="AR1551" s="31">
        <f t="shared" si="491"/>
        <v>1</v>
      </c>
      <c r="AS1551" s="31" t="str">
        <f>IF(IFERROR(VLOOKUP(AE1551,#REF!,1,0),"")&lt;&gt;"",1,"")</f>
        <v/>
      </c>
      <c r="AT1551" s="31" t="str">
        <f>IF(IFERROR(VLOOKUP(AE1551,#REF!,1,0),"")&lt;&gt;"",1,"")</f>
        <v/>
      </c>
      <c r="AU1551" s="31" t="str">
        <f>IF(IFERROR(VLOOKUP(AE1551,#REF!,1,0),"")&lt;&gt;"",1,"")</f>
        <v/>
      </c>
      <c r="AV1551" s="31" t="str">
        <f>IF(IFERROR(VLOOKUP(AE1551,#REF!,1,0),"")&lt;&gt;"",1,"")</f>
        <v/>
      </c>
      <c r="AW1551" s="31" t="str">
        <f>IF(IFERROR(VLOOKUP(AE1551,#REF!,1,0),"")&lt;&gt;"",1,"")</f>
        <v/>
      </c>
      <c r="AX1551" s="31" t="str">
        <f>IF(IFERROR(VLOOKUP(AE1551,#REF!,1,0),"")&lt;&gt;"",1,"")</f>
        <v/>
      </c>
      <c r="AY1551" s="31" t="str">
        <f>IF(IFERROR(VLOOKUP(AE1551,#REF!,1,0),"")&lt;&gt;"",1,"")</f>
        <v/>
      </c>
      <c r="AZ1551" s="31" t="str">
        <f>IF(IFERROR(VLOOKUP(AE1551,#REF!,1,0),"")&lt;&gt;"",1,"")</f>
        <v/>
      </c>
      <c r="BA1551" s="31" t="str">
        <f>IF(IFERROR(VLOOKUP(AE1551,#REF!,1,0),"")&lt;&gt;"",1,"")</f>
        <v/>
      </c>
      <c r="BB1551" s="31" t="str">
        <f>IF(IFERROR(VLOOKUP(AE1551,#REF!,1,0),"")&lt;&gt;"",1,"")</f>
        <v/>
      </c>
      <c r="BC1551" s="31" t="str">
        <f>IF(IFERROR(VLOOKUP(AE1551,#REF!,1,0),"")&lt;&gt;"",1,"")</f>
        <v/>
      </c>
      <c r="BD1551" s="31" t="str">
        <f>IF(IFERROR(VLOOKUP(AE1551,#REF!,1,0),"")&lt;&gt;"",1,"")</f>
        <v/>
      </c>
      <c r="BE1551" s="32">
        <f t="shared" si="494"/>
        <v>1</v>
      </c>
    </row>
    <row r="1552" spans="1:57" ht="16">
      <c r="A1552" s="33">
        <v>1915</v>
      </c>
      <c r="B1552" s="33">
        <v>741513</v>
      </c>
      <c r="C1552" s="33" t="str">
        <f t="shared" si="492"/>
        <v>741513000</v>
      </c>
      <c r="D1552" s="34" t="str">
        <f t="shared" si="483"/>
        <v>74</v>
      </c>
      <c r="E1552" s="34" t="str">
        <f t="shared" si="484"/>
        <v>1</v>
      </c>
      <c r="F1552" s="34" t="str">
        <f t="shared" si="485"/>
        <v>5</v>
      </c>
      <c r="G1552" s="34" t="str">
        <f t="shared" si="486"/>
        <v>1</v>
      </c>
      <c r="H1552" s="34" t="str">
        <f t="shared" si="487"/>
        <v>3</v>
      </c>
      <c r="I1552" s="34" t="str">
        <f t="shared" si="488"/>
        <v>0</v>
      </c>
      <c r="J1552" s="34" t="str">
        <f t="shared" si="489"/>
        <v>0</v>
      </c>
      <c r="K1552" s="34" t="str">
        <f t="shared" si="490"/>
        <v>0</v>
      </c>
      <c r="L1552" s="34" t="s">
        <v>5936</v>
      </c>
      <c r="M1552" s="35" t="s">
        <v>2335</v>
      </c>
      <c r="N1552" s="35" t="s">
        <v>261</v>
      </c>
      <c r="O1552" s="37" t="s">
        <v>19</v>
      </c>
      <c r="P1552" s="55" t="s">
        <v>136</v>
      </c>
      <c r="Q1552" s="55" t="s">
        <v>8</v>
      </c>
      <c r="R1552" s="55">
        <v>1</v>
      </c>
      <c r="S1552" s="55" t="s">
        <v>138</v>
      </c>
      <c r="T1552" s="55" t="s">
        <v>138</v>
      </c>
      <c r="U1552" s="55" t="s">
        <v>15</v>
      </c>
      <c r="V1552" s="37">
        <v>8</v>
      </c>
      <c r="W1552" s="55" t="s">
        <v>2307</v>
      </c>
      <c r="X1552" s="55" t="s">
        <v>2307</v>
      </c>
      <c r="Y1552" s="37">
        <v>1</v>
      </c>
      <c r="Z1552" s="58">
        <v>4</v>
      </c>
      <c r="AA1552" s="58" t="s">
        <v>2333</v>
      </c>
      <c r="AB1552" s="58" t="s">
        <v>2333</v>
      </c>
      <c r="AC1552" s="58" t="s">
        <v>8</v>
      </c>
      <c r="AD1552" s="55">
        <v>2</v>
      </c>
      <c r="AE1552" s="42" t="s">
        <v>2335</v>
      </c>
      <c r="AF1552" s="42" t="s">
        <v>2335</v>
      </c>
      <c r="AG1552" s="27"/>
      <c r="AH1552" s="30" t="s">
        <v>8</v>
      </c>
      <c r="AI1552" s="39"/>
      <c r="AJ1552" s="39" t="b">
        <f t="shared" si="500"/>
        <v>0</v>
      </c>
      <c r="AK1552" s="39" t="str">
        <f>O1552&amp;Q1552&amp;R1552&amp;U1552&amp;V1552&amp;Y1552&amp;Z1552&amp;AC1552&amp;AD1552</f>
        <v>C11281412</v>
      </c>
      <c r="AL1552" s="40">
        <v>741513</v>
      </c>
      <c r="AM1552" s="41" t="b">
        <f>C1552&lt;&gt;AK1552</f>
        <v>1</v>
      </c>
      <c r="AN1552" s="30" t="str">
        <f>N1552&amp;AK1552</f>
        <v>J9FC11281412</v>
      </c>
      <c r="AO1552" s="30"/>
      <c r="AP1552" s="31"/>
      <c r="AQ1552" s="31"/>
      <c r="AR1552" s="31">
        <f t="shared" si="491"/>
        <v>1</v>
      </c>
      <c r="AS1552" s="31" t="str">
        <f>IF(IFERROR(VLOOKUP(AE1552,#REF!,1,0),"")&lt;&gt;"",1,"")</f>
        <v/>
      </c>
      <c r="AT1552" s="31" t="str">
        <f>IF(IFERROR(VLOOKUP(AE1552,#REF!,1,0),"")&lt;&gt;"",1,"")</f>
        <v/>
      </c>
      <c r="AU1552" s="31" t="str">
        <f>IF(IFERROR(VLOOKUP(AE1552,#REF!,1,0),"")&lt;&gt;"",1,"")</f>
        <v/>
      </c>
      <c r="AV1552" s="31" t="str">
        <f>IF(IFERROR(VLOOKUP(AE1552,#REF!,1,0),"")&lt;&gt;"",1,"")</f>
        <v/>
      </c>
      <c r="AW1552" s="31" t="str">
        <f>IF(IFERROR(VLOOKUP(AE1552,#REF!,1,0),"")&lt;&gt;"",1,"")</f>
        <v/>
      </c>
      <c r="AX1552" s="31" t="str">
        <f>IF(IFERROR(VLOOKUP(AE1552,#REF!,1,0),"")&lt;&gt;"",1,"")</f>
        <v/>
      </c>
      <c r="AY1552" s="31" t="str">
        <f>IF(IFERROR(VLOOKUP(AE1552,#REF!,1,0),"")&lt;&gt;"",1,"")</f>
        <v/>
      </c>
      <c r="AZ1552" s="31" t="str">
        <f>IF(IFERROR(VLOOKUP(AE1552,#REF!,1,0),"")&lt;&gt;"",1,"")</f>
        <v/>
      </c>
      <c r="BA1552" s="31" t="str">
        <f>IF(IFERROR(VLOOKUP(AE1552,#REF!,1,0),"")&lt;&gt;"",1,"")</f>
        <v/>
      </c>
      <c r="BB1552" s="31" t="str">
        <f>IF(IFERROR(VLOOKUP(AE1552,#REF!,1,0),"")&lt;&gt;"",1,"")</f>
        <v/>
      </c>
      <c r="BC1552" s="31" t="str">
        <f>IF(IFERROR(VLOOKUP(AE1552,#REF!,1,0),"")&lt;&gt;"",1,"")</f>
        <v/>
      </c>
      <c r="BD1552" s="31" t="str">
        <f>IF(IFERROR(VLOOKUP(AE1552,#REF!,1,0),"")&lt;&gt;"",1,"")</f>
        <v/>
      </c>
      <c r="BE1552" s="32">
        <f t="shared" si="494"/>
        <v>1</v>
      </c>
    </row>
    <row r="1553" spans="1:57" ht="16">
      <c r="A1553" s="33">
        <v>1916</v>
      </c>
      <c r="B1553" s="33">
        <v>7415131</v>
      </c>
      <c r="C1553" s="33" t="str">
        <f t="shared" si="492"/>
        <v>741513100</v>
      </c>
      <c r="D1553" s="34" t="str">
        <f t="shared" si="483"/>
        <v>74</v>
      </c>
      <c r="E1553" s="34" t="str">
        <f t="shared" si="484"/>
        <v>1</v>
      </c>
      <c r="F1553" s="34" t="str">
        <f t="shared" si="485"/>
        <v>5</v>
      </c>
      <c r="G1553" s="34" t="str">
        <f t="shared" si="486"/>
        <v>1</v>
      </c>
      <c r="H1553" s="34" t="str">
        <f t="shared" si="487"/>
        <v>3</v>
      </c>
      <c r="I1553" s="34" t="str">
        <f t="shared" si="488"/>
        <v>1</v>
      </c>
      <c r="J1553" s="34" t="str">
        <f t="shared" si="489"/>
        <v>0</v>
      </c>
      <c r="K1553" s="34" t="str">
        <f t="shared" si="490"/>
        <v>0</v>
      </c>
      <c r="L1553" s="34" t="s">
        <v>5937</v>
      </c>
      <c r="M1553" s="35" t="s">
        <v>2336</v>
      </c>
      <c r="N1553" s="35" t="s">
        <v>261</v>
      </c>
      <c r="O1553" s="37" t="s">
        <v>19</v>
      </c>
      <c r="P1553" s="55" t="s">
        <v>136</v>
      </c>
      <c r="Q1553" s="55" t="s">
        <v>8</v>
      </c>
      <c r="R1553" s="55">
        <v>1</v>
      </c>
      <c r="S1553" s="55" t="s">
        <v>138</v>
      </c>
      <c r="T1553" s="55" t="s">
        <v>138</v>
      </c>
      <c r="U1553" s="55" t="s">
        <v>15</v>
      </c>
      <c r="V1553" s="37">
        <v>8</v>
      </c>
      <c r="W1553" s="55" t="s">
        <v>2307</v>
      </c>
      <c r="X1553" s="55" t="s">
        <v>2307</v>
      </c>
      <c r="Y1553" s="37">
        <v>1</v>
      </c>
      <c r="Z1553" s="58">
        <v>4</v>
      </c>
      <c r="AA1553" s="58" t="s">
        <v>2333</v>
      </c>
      <c r="AB1553" s="58" t="s">
        <v>2333</v>
      </c>
      <c r="AC1553" s="58" t="s">
        <v>8</v>
      </c>
      <c r="AD1553" s="55">
        <v>3</v>
      </c>
      <c r="AE1553" s="42" t="s">
        <v>2336</v>
      </c>
      <c r="AF1553" s="42" t="s">
        <v>2336</v>
      </c>
      <c r="AG1553" s="27"/>
      <c r="AH1553" s="30" t="s">
        <v>8</v>
      </c>
      <c r="AI1553" s="39"/>
      <c r="AJ1553" s="39" t="b">
        <f t="shared" si="500"/>
        <v>0</v>
      </c>
      <c r="AK1553" s="39" t="str">
        <f>O1553&amp;Q1553&amp;R1553&amp;U1553&amp;V1553&amp;Y1553&amp;Z1553&amp;AC1553&amp;AD1553</f>
        <v>C11281413</v>
      </c>
      <c r="AL1553" s="40">
        <v>7415131</v>
      </c>
      <c r="AM1553" s="41" t="b">
        <f>C1553&lt;&gt;AK1553</f>
        <v>1</v>
      </c>
      <c r="AN1553" s="30" t="str">
        <f>N1553&amp;AK1553</f>
        <v>J9FC11281413</v>
      </c>
      <c r="AO1553" s="30"/>
      <c r="AP1553" s="31"/>
      <c r="AQ1553" s="31"/>
      <c r="AR1553" s="31">
        <f t="shared" si="491"/>
        <v>1</v>
      </c>
      <c r="AS1553" s="31" t="str">
        <f>IF(IFERROR(VLOOKUP(AE1553,#REF!,1,0),"")&lt;&gt;"",1,"")</f>
        <v/>
      </c>
      <c r="AT1553" s="31" t="str">
        <f>IF(IFERROR(VLOOKUP(AE1553,#REF!,1,0),"")&lt;&gt;"",1,"")</f>
        <v/>
      </c>
      <c r="AU1553" s="31" t="str">
        <f>IF(IFERROR(VLOOKUP(AE1553,#REF!,1,0),"")&lt;&gt;"",1,"")</f>
        <v/>
      </c>
      <c r="AV1553" s="31" t="str">
        <f>IF(IFERROR(VLOOKUP(AE1553,#REF!,1,0),"")&lt;&gt;"",1,"")</f>
        <v/>
      </c>
      <c r="AW1553" s="31" t="str">
        <f>IF(IFERROR(VLOOKUP(AE1553,#REF!,1,0),"")&lt;&gt;"",1,"")</f>
        <v/>
      </c>
      <c r="AX1553" s="31" t="str">
        <f>IF(IFERROR(VLOOKUP(AE1553,#REF!,1,0),"")&lt;&gt;"",1,"")</f>
        <v/>
      </c>
      <c r="AY1553" s="31" t="str">
        <f>IF(IFERROR(VLOOKUP(AE1553,#REF!,1,0),"")&lt;&gt;"",1,"")</f>
        <v/>
      </c>
      <c r="AZ1553" s="31" t="str">
        <f>IF(IFERROR(VLOOKUP(AE1553,#REF!,1,0),"")&lt;&gt;"",1,"")</f>
        <v/>
      </c>
      <c r="BA1553" s="31" t="str">
        <f>IF(IFERROR(VLOOKUP(AE1553,#REF!,1,0),"")&lt;&gt;"",1,"")</f>
        <v/>
      </c>
      <c r="BB1553" s="31" t="str">
        <f>IF(IFERROR(VLOOKUP(AE1553,#REF!,1,0),"")&lt;&gt;"",1,"")</f>
        <v/>
      </c>
      <c r="BC1553" s="31" t="str">
        <f>IF(IFERROR(VLOOKUP(AE1553,#REF!,1,0),"")&lt;&gt;"",1,"")</f>
        <v/>
      </c>
      <c r="BD1553" s="31" t="str">
        <f>IF(IFERROR(VLOOKUP(AE1553,#REF!,1,0),"")&lt;&gt;"",1,"")</f>
        <v/>
      </c>
      <c r="BE1553" s="32">
        <f t="shared" si="494"/>
        <v>1</v>
      </c>
    </row>
    <row r="1554" spans="1:57" ht="16">
      <c r="A1554" s="33">
        <v>1917</v>
      </c>
      <c r="B1554" s="33">
        <v>7415132</v>
      </c>
      <c r="C1554" s="33" t="str">
        <f t="shared" si="492"/>
        <v>741513200</v>
      </c>
      <c r="D1554" s="34" t="str">
        <f t="shared" si="483"/>
        <v>74</v>
      </c>
      <c r="E1554" s="34" t="str">
        <f t="shared" si="484"/>
        <v>1</v>
      </c>
      <c r="F1554" s="34" t="str">
        <f t="shared" si="485"/>
        <v>5</v>
      </c>
      <c r="G1554" s="34" t="str">
        <f t="shared" si="486"/>
        <v>1</v>
      </c>
      <c r="H1554" s="34" t="str">
        <f t="shared" si="487"/>
        <v>3</v>
      </c>
      <c r="I1554" s="34" t="str">
        <f t="shared" si="488"/>
        <v>2</v>
      </c>
      <c r="J1554" s="34" t="str">
        <f t="shared" si="489"/>
        <v>0</v>
      </c>
      <c r="K1554" s="34" t="str">
        <f t="shared" si="490"/>
        <v>0</v>
      </c>
      <c r="L1554" s="34" t="s">
        <v>5938</v>
      </c>
      <c r="M1554" s="35" t="s">
        <v>2337</v>
      </c>
      <c r="N1554" s="35" t="s">
        <v>261</v>
      </c>
      <c r="O1554" s="37" t="s">
        <v>19</v>
      </c>
      <c r="P1554" s="55" t="s">
        <v>136</v>
      </c>
      <c r="Q1554" s="55" t="s">
        <v>8</v>
      </c>
      <c r="R1554" s="55">
        <v>1</v>
      </c>
      <c r="S1554" s="55" t="s">
        <v>138</v>
      </c>
      <c r="T1554" s="55" t="s">
        <v>138</v>
      </c>
      <c r="U1554" s="55" t="s">
        <v>15</v>
      </c>
      <c r="V1554" s="37">
        <v>8</v>
      </c>
      <c r="W1554" s="55" t="s">
        <v>2307</v>
      </c>
      <c r="X1554" s="55" t="s">
        <v>2307</v>
      </c>
      <c r="Y1554" s="37">
        <v>1</v>
      </c>
      <c r="Z1554" s="58">
        <v>4</v>
      </c>
      <c r="AA1554" s="58" t="s">
        <v>2333</v>
      </c>
      <c r="AB1554" s="58" t="s">
        <v>2333</v>
      </c>
      <c r="AC1554" s="58" t="s">
        <v>8</v>
      </c>
      <c r="AD1554" s="55">
        <v>4</v>
      </c>
      <c r="AE1554" s="42" t="s">
        <v>2337</v>
      </c>
      <c r="AF1554" s="42" t="s">
        <v>2337</v>
      </c>
      <c r="AG1554" s="27"/>
      <c r="AH1554" s="30" t="s">
        <v>8</v>
      </c>
      <c r="AI1554" s="39"/>
      <c r="AJ1554" s="39" t="b">
        <f t="shared" si="500"/>
        <v>0</v>
      </c>
      <c r="AK1554" s="39" t="str">
        <f>O1554&amp;Q1554&amp;R1554&amp;U1554&amp;V1554&amp;Y1554&amp;Z1554&amp;AC1554&amp;AD1554</f>
        <v>C11281414</v>
      </c>
      <c r="AL1554" s="40">
        <v>7415132</v>
      </c>
      <c r="AM1554" s="41" t="b">
        <f>C1554&lt;&gt;AK1554</f>
        <v>1</v>
      </c>
      <c r="AN1554" s="30" t="str">
        <f>N1554&amp;AK1554</f>
        <v>J9FC11281414</v>
      </c>
      <c r="AO1554" s="30"/>
      <c r="AP1554" s="31"/>
      <c r="AQ1554" s="31"/>
      <c r="AR1554" s="31">
        <f t="shared" si="491"/>
        <v>1</v>
      </c>
      <c r="AS1554" s="31" t="str">
        <f>IF(IFERROR(VLOOKUP(AE1554,#REF!,1,0),"")&lt;&gt;"",1,"")</f>
        <v/>
      </c>
      <c r="AT1554" s="31" t="str">
        <f>IF(IFERROR(VLOOKUP(AE1554,#REF!,1,0),"")&lt;&gt;"",1,"")</f>
        <v/>
      </c>
      <c r="AU1554" s="31" t="str">
        <f>IF(IFERROR(VLOOKUP(AE1554,#REF!,1,0),"")&lt;&gt;"",1,"")</f>
        <v/>
      </c>
      <c r="AV1554" s="31" t="str">
        <f>IF(IFERROR(VLOOKUP(AE1554,#REF!,1,0),"")&lt;&gt;"",1,"")</f>
        <v/>
      </c>
      <c r="AW1554" s="31" t="str">
        <f>IF(IFERROR(VLOOKUP(AE1554,#REF!,1,0),"")&lt;&gt;"",1,"")</f>
        <v/>
      </c>
      <c r="AX1554" s="31" t="str">
        <f>IF(IFERROR(VLOOKUP(AE1554,#REF!,1,0),"")&lt;&gt;"",1,"")</f>
        <v/>
      </c>
      <c r="AY1554" s="31" t="str">
        <f>IF(IFERROR(VLOOKUP(AE1554,#REF!,1,0),"")&lt;&gt;"",1,"")</f>
        <v/>
      </c>
      <c r="AZ1554" s="31" t="str">
        <f>IF(IFERROR(VLOOKUP(AE1554,#REF!,1,0),"")&lt;&gt;"",1,"")</f>
        <v/>
      </c>
      <c r="BA1554" s="31" t="str">
        <f>IF(IFERROR(VLOOKUP(AE1554,#REF!,1,0),"")&lt;&gt;"",1,"")</f>
        <v/>
      </c>
      <c r="BB1554" s="31" t="str">
        <f>IF(IFERROR(VLOOKUP(AE1554,#REF!,1,0),"")&lt;&gt;"",1,"")</f>
        <v/>
      </c>
      <c r="BC1554" s="31" t="str">
        <f>IF(IFERROR(VLOOKUP(AE1554,#REF!,1,0),"")&lt;&gt;"",1,"")</f>
        <v/>
      </c>
      <c r="BD1554" s="31" t="str">
        <f>IF(IFERROR(VLOOKUP(AE1554,#REF!,1,0),"")&lt;&gt;"",1,"")</f>
        <v/>
      </c>
      <c r="BE1554" s="32">
        <f t="shared" si="494"/>
        <v>1</v>
      </c>
    </row>
    <row r="1555" spans="1:57" ht="16">
      <c r="A1555" s="43">
        <v>1918</v>
      </c>
      <c r="B1555" s="43">
        <v>7415139</v>
      </c>
      <c r="C1555" s="43" t="str">
        <f t="shared" si="492"/>
        <v>741513900</v>
      </c>
      <c r="D1555" s="44" t="str">
        <f t="shared" si="483"/>
        <v>74</v>
      </c>
      <c r="E1555" s="44" t="str">
        <f t="shared" si="484"/>
        <v>1</v>
      </c>
      <c r="F1555" s="44" t="str">
        <f t="shared" si="485"/>
        <v>5</v>
      </c>
      <c r="G1555" s="44" t="str">
        <f t="shared" si="486"/>
        <v>1</v>
      </c>
      <c r="H1555" s="44" t="str">
        <f t="shared" si="487"/>
        <v>3</v>
      </c>
      <c r="I1555" s="44" t="str">
        <f t="shared" si="488"/>
        <v>9</v>
      </c>
      <c r="J1555" s="44" t="str">
        <f t="shared" si="489"/>
        <v>0</v>
      </c>
      <c r="K1555" s="44" t="str">
        <f t="shared" si="490"/>
        <v>0</v>
      </c>
      <c r="L1555" s="44"/>
      <c r="M1555" s="45" t="s">
        <v>2338</v>
      </c>
      <c r="N1555" s="45"/>
      <c r="O1555" s="46" t="s">
        <v>19</v>
      </c>
      <c r="P1555" s="47" t="s">
        <v>136</v>
      </c>
      <c r="Q1555" s="47" t="s">
        <v>8</v>
      </c>
      <c r="R1555" s="47"/>
      <c r="S1555" s="47" t="s">
        <v>138</v>
      </c>
      <c r="T1555" s="60" t="s">
        <v>138</v>
      </c>
      <c r="U1555" s="47" t="s">
        <v>15</v>
      </c>
      <c r="V1555" s="48">
        <v>8</v>
      </c>
      <c r="W1555" s="60"/>
      <c r="X1555" s="60" t="s">
        <v>2307</v>
      </c>
      <c r="Y1555" s="48">
        <v>1</v>
      </c>
      <c r="Z1555" s="61">
        <v>4</v>
      </c>
      <c r="AA1555" s="61"/>
      <c r="AB1555" s="61" t="s">
        <v>2333</v>
      </c>
      <c r="AC1555" s="61" t="s">
        <v>66</v>
      </c>
      <c r="AD1555" s="47" t="s">
        <v>66</v>
      </c>
      <c r="AE1555" s="50" t="s">
        <v>2338</v>
      </c>
      <c r="AF1555" s="51"/>
      <c r="AG1555" s="51" t="s">
        <v>8</v>
      </c>
      <c r="AH1555" s="52" t="s">
        <v>8</v>
      </c>
      <c r="AI1555" s="39"/>
      <c r="AJ1555" s="39"/>
      <c r="AK1555" s="39" t="e">
        <f>O1555&amp;Q1555&amp;#REF!&amp;U1555&amp;V1555&amp;Y1555&amp;Z1555&amp;AC1555&amp;AD1555</f>
        <v>#REF!</v>
      </c>
      <c r="AL1555" s="43">
        <v>7415139</v>
      </c>
      <c r="AM1555" s="44" t="e">
        <f>C1555&lt;&gt;AK1555</f>
        <v>#REF!</v>
      </c>
      <c r="AN1555" s="52"/>
      <c r="AO1555" s="52"/>
      <c r="AP1555" s="53"/>
      <c r="AQ1555" s="53"/>
      <c r="AR1555" s="53">
        <f t="shared" si="491"/>
        <v>1</v>
      </c>
      <c r="AS1555" s="53" t="str">
        <f>IF(IFERROR(VLOOKUP(AE1555,#REF!,1,0),"")&lt;&gt;"",1,"")</f>
        <v/>
      </c>
      <c r="AT1555" s="53" t="str">
        <f>IF(IFERROR(VLOOKUP(AE1555,#REF!,1,0),"")&lt;&gt;"",1,"")</f>
        <v/>
      </c>
      <c r="AU1555" s="53" t="str">
        <f>IF(IFERROR(VLOOKUP(AE1555,#REF!,1,0),"")&lt;&gt;"",1,"")</f>
        <v/>
      </c>
      <c r="AV1555" s="53" t="str">
        <f>IF(IFERROR(VLOOKUP(AE1555,#REF!,1,0),"")&lt;&gt;"",1,"")</f>
        <v/>
      </c>
      <c r="AW1555" s="53" t="str">
        <f>IF(IFERROR(VLOOKUP(AE1555,#REF!,1,0),"")&lt;&gt;"",1,"")</f>
        <v/>
      </c>
      <c r="AX1555" s="53" t="str">
        <f>IF(IFERROR(VLOOKUP(AE1555,#REF!,1,0),"")&lt;&gt;"",1,"")</f>
        <v/>
      </c>
      <c r="AY1555" s="53" t="str">
        <f>IF(IFERROR(VLOOKUP(AE1555,#REF!,1,0),"")&lt;&gt;"",1,"")</f>
        <v/>
      </c>
      <c r="AZ1555" s="53" t="str">
        <f>IF(IFERROR(VLOOKUP(AE1555,#REF!,1,0),"")&lt;&gt;"",1,"")</f>
        <v/>
      </c>
      <c r="BA1555" s="53" t="str">
        <f>IF(IFERROR(VLOOKUP(AE1555,#REF!,1,0),"")&lt;&gt;"",1,"")</f>
        <v/>
      </c>
      <c r="BB1555" s="53" t="str">
        <f>IF(IFERROR(VLOOKUP(AE1555,#REF!,1,0),"")&lt;&gt;"",1,"")</f>
        <v/>
      </c>
      <c r="BC1555" s="53" t="str">
        <f>IF(IFERROR(VLOOKUP(AE1555,#REF!,1,0),"")&lt;&gt;"",1,"")</f>
        <v/>
      </c>
      <c r="BD1555" s="53" t="str">
        <f>IF(IFERROR(VLOOKUP(AE1555,#REF!,1,0),"")&lt;&gt;"",1,"")</f>
        <v/>
      </c>
      <c r="BE1555" s="54">
        <f t="shared" si="494"/>
        <v>1</v>
      </c>
    </row>
    <row r="1556" spans="1:57" ht="17">
      <c r="A1556" s="137">
        <v>782</v>
      </c>
      <c r="B1556" s="137">
        <v>711425</v>
      </c>
      <c r="C1556" s="137" t="str">
        <f t="shared" si="492"/>
        <v>711425000</v>
      </c>
      <c r="D1556" s="138" t="str">
        <f t="shared" si="483"/>
        <v>71</v>
      </c>
      <c r="E1556" s="138" t="str">
        <f t="shared" si="484"/>
        <v>1</v>
      </c>
      <c r="F1556" s="138" t="str">
        <f t="shared" si="485"/>
        <v>4</v>
      </c>
      <c r="G1556" s="138" t="str">
        <f t="shared" si="486"/>
        <v>2</v>
      </c>
      <c r="H1556" s="138" t="str">
        <f t="shared" si="487"/>
        <v>5</v>
      </c>
      <c r="I1556" s="138" t="str">
        <f t="shared" si="488"/>
        <v>0</v>
      </c>
      <c r="J1556" s="138" t="str">
        <f t="shared" si="489"/>
        <v>0</v>
      </c>
      <c r="K1556" s="138" t="str">
        <f t="shared" si="490"/>
        <v>0</v>
      </c>
      <c r="L1556" s="138" t="s">
        <v>5939</v>
      </c>
      <c r="M1556" s="139" t="s">
        <v>2339</v>
      </c>
      <c r="N1556" s="139" t="s">
        <v>261</v>
      </c>
      <c r="O1556" s="141" t="s">
        <v>19</v>
      </c>
      <c r="P1556" s="141" t="s">
        <v>136</v>
      </c>
      <c r="Q1556" s="141" t="s">
        <v>8</v>
      </c>
      <c r="R1556" s="141">
        <v>1</v>
      </c>
      <c r="S1556" s="141" t="s">
        <v>138</v>
      </c>
      <c r="T1556" s="141" t="s">
        <v>138</v>
      </c>
      <c r="U1556" s="141" t="s">
        <v>15</v>
      </c>
      <c r="V1556" s="141">
        <v>8</v>
      </c>
      <c r="W1556" s="141" t="s">
        <v>2307</v>
      </c>
      <c r="X1556" s="141" t="s">
        <v>2307</v>
      </c>
      <c r="Y1556" s="141">
        <v>1</v>
      </c>
      <c r="Z1556" s="140">
        <v>5</v>
      </c>
      <c r="AA1556" s="140" t="s">
        <v>2339</v>
      </c>
      <c r="AB1556" s="140" t="s">
        <v>2339</v>
      </c>
      <c r="AC1556" s="140" t="s">
        <v>66</v>
      </c>
      <c r="AD1556" s="141" t="s">
        <v>66</v>
      </c>
      <c r="AE1556" s="144" t="s">
        <v>2339</v>
      </c>
      <c r="AF1556" s="144" t="s">
        <v>2339</v>
      </c>
      <c r="AG1556" s="134"/>
      <c r="AH1556" s="142"/>
      <c r="AI1556" s="143"/>
      <c r="AJ1556" s="143" t="b">
        <f t="shared" ref="AJ1556:AJ1560" si="501">IF(OR(AS1556=1,AT1556=1,AU1556=1,AV1556=1,AW1556=1,AX1556=1,AY1556=1,AZ1556=1,BA1556=1,BB1556=1,BC1556=1,BD1556=1),TRUE,FALSE)</f>
        <v>0</v>
      </c>
      <c r="AK1556" s="143" t="str">
        <f>O1556&amp;Q1556&amp;R1556&amp;U1556&amp;V1556&amp;Y1556&amp;Z1556&amp;AC1556&amp;AD1556</f>
        <v>C11281500</v>
      </c>
      <c r="AL1556" s="40">
        <v>711425</v>
      </c>
      <c r="AM1556" s="41" t="b">
        <f>C1556&lt;&gt;AK1556</f>
        <v>1</v>
      </c>
      <c r="AN1556" s="145" t="str">
        <f>N1556&amp;AK1556</f>
        <v>J9FC11281500</v>
      </c>
      <c r="AO1556" s="145"/>
      <c r="AP1556" s="31"/>
      <c r="AQ1556" s="146"/>
      <c r="AR1556" s="146">
        <f t="shared" si="491"/>
        <v>1</v>
      </c>
      <c r="AS1556" s="146" t="str">
        <f>IF(IFERROR(VLOOKUP(AE1556,#REF!,1,0),"")&lt;&gt;"",1,"")</f>
        <v/>
      </c>
      <c r="AT1556" s="146" t="str">
        <f>IF(IFERROR(VLOOKUP(AE1556,#REF!,1,0),"")&lt;&gt;"",1,"")</f>
        <v/>
      </c>
      <c r="AU1556" s="146" t="str">
        <f>IF(IFERROR(VLOOKUP(AE1556,#REF!,1,0),"")&lt;&gt;"",1,"")</f>
        <v/>
      </c>
      <c r="AV1556" s="146" t="str">
        <f>IF(IFERROR(VLOOKUP(AE1556,#REF!,1,0),"")&lt;&gt;"",1,"")</f>
        <v/>
      </c>
      <c r="AW1556" s="146" t="str">
        <f>IF(IFERROR(VLOOKUP(AE1556,#REF!,1,0),"")&lt;&gt;"",1,"")</f>
        <v/>
      </c>
      <c r="AX1556" s="146" t="str">
        <f>IF(IFERROR(VLOOKUP(AE1556,#REF!,1,0),"")&lt;&gt;"",1,"")</f>
        <v/>
      </c>
      <c r="AY1556" s="146" t="str">
        <f>IF(IFERROR(VLOOKUP(AE1556,#REF!,1,0),"")&lt;&gt;"",1,"")</f>
        <v/>
      </c>
      <c r="AZ1556" s="146" t="str">
        <f>IF(IFERROR(VLOOKUP(AE1556,#REF!,1,0),"")&lt;&gt;"",1,"")</f>
        <v/>
      </c>
      <c r="BA1556" s="146" t="str">
        <f>IF(IFERROR(VLOOKUP(AE1556,#REF!,1,0),"")&lt;&gt;"",1,"")</f>
        <v/>
      </c>
      <c r="BB1556" s="146" t="str">
        <f>IF(IFERROR(VLOOKUP(AE1556,#REF!,1,0),"")&lt;&gt;"",1,"")</f>
        <v/>
      </c>
      <c r="BC1556" s="146" t="str">
        <f>IF(IFERROR(VLOOKUP(AE1556,#REF!,1,0),"")&lt;&gt;"",1,"")</f>
        <v/>
      </c>
      <c r="BD1556" s="146" t="str">
        <f>IF(IFERROR(VLOOKUP(AE1556,#REF!,1,0),"")&lt;&gt;"",1,"")</f>
        <v/>
      </c>
      <c r="BE1556" s="148">
        <f t="shared" si="494"/>
        <v>1</v>
      </c>
    </row>
    <row r="1557" spans="1:57" ht="16">
      <c r="A1557" s="33">
        <v>1977</v>
      </c>
      <c r="B1557" s="33">
        <v>7416032</v>
      </c>
      <c r="C1557" s="33" t="str">
        <f t="shared" si="492"/>
        <v>741603200</v>
      </c>
      <c r="D1557" s="34" t="str">
        <f t="shared" si="483"/>
        <v>74</v>
      </c>
      <c r="E1557" s="34" t="str">
        <f t="shared" si="484"/>
        <v>1</v>
      </c>
      <c r="F1557" s="34" t="str">
        <f t="shared" si="485"/>
        <v>6</v>
      </c>
      <c r="G1557" s="34" t="str">
        <f t="shared" si="486"/>
        <v>0</v>
      </c>
      <c r="H1557" s="34" t="str">
        <f t="shared" si="487"/>
        <v>3</v>
      </c>
      <c r="I1557" s="34" t="str">
        <f t="shared" si="488"/>
        <v>2</v>
      </c>
      <c r="J1557" s="34" t="str">
        <f t="shared" si="489"/>
        <v>0</v>
      </c>
      <c r="K1557" s="34" t="str">
        <f t="shared" si="490"/>
        <v>0</v>
      </c>
      <c r="L1557" s="34" t="s">
        <v>5940</v>
      </c>
      <c r="M1557" s="35" t="s">
        <v>2340</v>
      </c>
      <c r="N1557" s="35" t="s">
        <v>261</v>
      </c>
      <c r="O1557" s="37" t="s">
        <v>19</v>
      </c>
      <c r="P1557" s="55" t="s">
        <v>136</v>
      </c>
      <c r="Q1557" s="55" t="s">
        <v>8</v>
      </c>
      <c r="R1557" s="55">
        <v>1</v>
      </c>
      <c r="S1557" s="55" t="s">
        <v>138</v>
      </c>
      <c r="T1557" s="55" t="s">
        <v>138</v>
      </c>
      <c r="U1557" s="55" t="s">
        <v>15</v>
      </c>
      <c r="V1557" s="37">
        <v>8</v>
      </c>
      <c r="W1557" s="55" t="s">
        <v>2307</v>
      </c>
      <c r="X1557" s="55" t="s">
        <v>2307</v>
      </c>
      <c r="Y1557" s="37">
        <v>1</v>
      </c>
      <c r="Z1557" s="58">
        <v>5</v>
      </c>
      <c r="AA1557" s="58" t="s">
        <v>2339</v>
      </c>
      <c r="AB1557" s="58" t="s">
        <v>2339</v>
      </c>
      <c r="AC1557" s="58" t="s">
        <v>8</v>
      </c>
      <c r="AD1557" s="55">
        <v>1</v>
      </c>
      <c r="AE1557" s="37" t="s">
        <v>2340</v>
      </c>
      <c r="AF1557" s="37" t="s">
        <v>2340</v>
      </c>
      <c r="AG1557" s="27"/>
      <c r="AH1557" s="30" t="s">
        <v>8</v>
      </c>
      <c r="AI1557" s="39"/>
      <c r="AJ1557" s="39" t="b">
        <f t="shared" si="501"/>
        <v>0</v>
      </c>
      <c r="AK1557" s="39" t="str">
        <f>O1557&amp;Q1557&amp;R1557&amp;U1557&amp;V1557&amp;Y1557&amp;Z1557&amp;AC1557&amp;AD1557</f>
        <v>C11281511</v>
      </c>
      <c r="AL1557" s="40">
        <v>7416032</v>
      </c>
      <c r="AM1557" s="41" t="b">
        <f>C1557&lt;&gt;AK1557</f>
        <v>1</v>
      </c>
      <c r="AN1557" s="30" t="str">
        <f>N1557&amp;AK1557</f>
        <v>J9FC11281511</v>
      </c>
      <c r="AO1557" s="30"/>
      <c r="AP1557" s="31"/>
      <c r="AQ1557" s="31"/>
      <c r="AR1557" s="31">
        <f t="shared" si="491"/>
        <v>1</v>
      </c>
      <c r="AS1557" s="31" t="str">
        <f>IF(IFERROR(VLOOKUP(AE1557,#REF!,1,0),"")&lt;&gt;"",1,"")</f>
        <v/>
      </c>
      <c r="AT1557" s="31" t="str">
        <f>IF(IFERROR(VLOOKUP(AE1557,#REF!,1,0),"")&lt;&gt;"",1,"")</f>
        <v/>
      </c>
      <c r="AU1557" s="31" t="str">
        <f>IF(IFERROR(VLOOKUP(AE1557,#REF!,1,0),"")&lt;&gt;"",1,"")</f>
        <v/>
      </c>
      <c r="AV1557" s="31" t="str">
        <f>IF(IFERROR(VLOOKUP(AE1557,#REF!,1,0),"")&lt;&gt;"",1,"")</f>
        <v/>
      </c>
      <c r="AW1557" s="31" t="str">
        <f>IF(IFERROR(VLOOKUP(AE1557,#REF!,1,0),"")&lt;&gt;"",1,"")</f>
        <v/>
      </c>
      <c r="AX1557" s="31" t="str">
        <f>IF(IFERROR(VLOOKUP(AE1557,#REF!,1,0),"")&lt;&gt;"",1,"")</f>
        <v/>
      </c>
      <c r="AY1557" s="31" t="str">
        <f>IF(IFERROR(VLOOKUP(AE1557,#REF!,1,0),"")&lt;&gt;"",1,"")</f>
        <v/>
      </c>
      <c r="AZ1557" s="31" t="str">
        <f>IF(IFERROR(VLOOKUP(AE1557,#REF!,1,0),"")&lt;&gt;"",1,"")</f>
        <v/>
      </c>
      <c r="BA1557" s="31" t="str">
        <f>IF(IFERROR(VLOOKUP(AE1557,#REF!,1,0),"")&lt;&gt;"",1,"")</f>
        <v/>
      </c>
      <c r="BB1557" s="31" t="str">
        <f>IF(IFERROR(VLOOKUP(AE1557,#REF!,1,0),"")&lt;&gt;"",1,"")</f>
        <v/>
      </c>
      <c r="BC1557" s="31" t="str">
        <f>IF(IFERROR(VLOOKUP(AE1557,#REF!,1,0),"")&lt;&gt;"",1,"")</f>
        <v/>
      </c>
      <c r="BD1557" s="31" t="str">
        <f>IF(IFERROR(VLOOKUP(AE1557,#REF!,1,0),"")&lt;&gt;"",1,"")</f>
        <v/>
      </c>
      <c r="BE1557" s="32">
        <f t="shared" si="494"/>
        <v>1</v>
      </c>
    </row>
    <row r="1558" spans="1:57" ht="16">
      <c r="A1558" s="33">
        <v>1869</v>
      </c>
      <c r="B1558" s="33">
        <v>741504</v>
      </c>
      <c r="C1558" s="33" t="str">
        <f t="shared" si="492"/>
        <v>741504000</v>
      </c>
      <c r="D1558" s="34" t="str">
        <f t="shared" si="483"/>
        <v>74</v>
      </c>
      <c r="E1558" s="34" t="str">
        <f t="shared" si="484"/>
        <v>1</v>
      </c>
      <c r="F1558" s="34" t="str">
        <f t="shared" si="485"/>
        <v>5</v>
      </c>
      <c r="G1558" s="34" t="str">
        <f t="shared" si="486"/>
        <v>0</v>
      </c>
      <c r="H1558" s="34" t="str">
        <f t="shared" si="487"/>
        <v>4</v>
      </c>
      <c r="I1558" s="34" t="str">
        <f t="shared" si="488"/>
        <v>0</v>
      </c>
      <c r="J1558" s="34" t="str">
        <f t="shared" si="489"/>
        <v>0</v>
      </c>
      <c r="K1558" s="34" t="str">
        <f t="shared" si="490"/>
        <v>0</v>
      </c>
      <c r="L1558" s="34" t="s">
        <v>5941</v>
      </c>
      <c r="M1558" s="35" t="s">
        <v>2341</v>
      </c>
      <c r="N1558" s="35" t="s">
        <v>261</v>
      </c>
      <c r="O1558" s="37" t="s">
        <v>19</v>
      </c>
      <c r="P1558" s="55" t="s">
        <v>136</v>
      </c>
      <c r="Q1558" s="55" t="s">
        <v>8</v>
      </c>
      <c r="R1558" s="55">
        <v>1</v>
      </c>
      <c r="S1558" s="55" t="s">
        <v>138</v>
      </c>
      <c r="T1558" s="55" t="s">
        <v>138</v>
      </c>
      <c r="U1558" s="55" t="s">
        <v>15</v>
      </c>
      <c r="V1558" s="37">
        <v>8</v>
      </c>
      <c r="W1558" s="55" t="s">
        <v>2307</v>
      </c>
      <c r="X1558" s="55" t="s">
        <v>2307</v>
      </c>
      <c r="Y1558" s="37">
        <v>1</v>
      </c>
      <c r="Z1558" s="58">
        <v>5</v>
      </c>
      <c r="AA1558" s="58" t="s">
        <v>2339</v>
      </c>
      <c r="AB1558" s="58" t="s">
        <v>2339</v>
      </c>
      <c r="AC1558" s="58" t="s">
        <v>8</v>
      </c>
      <c r="AD1558" s="55">
        <v>2</v>
      </c>
      <c r="AE1558" s="42" t="s">
        <v>2341</v>
      </c>
      <c r="AF1558" s="42" t="s">
        <v>2341</v>
      </c>
      <c r="AG1558" s="27"/>
      <c r="AH1558" s="30" t="s">
        <v>8</v>
      </c>
      <c r="AI1558" s="39"/>
      <c r="AJ1558" s="39" t="b">
        <f t="shared" si="501"/>
        <v>0</v>
      </c>
      <c r="AK1558" s="39" t="str">
        <f>O1558&amp;Q1558&amp;R1558&amp;U1558&amp;V1558&amp;Y1558&amp;Z1558&amp;AC1558&amp;AD1558</f>
        <v>C11281512</v>
      </c>
      <c r="AL1558" s="40">
        <v>741504</v>
      </c>
      <c r="AM1558" s="41" t="b">
        <f>C1558&lt;&gt;AK1558</f>
        <v>1</v>
      </c>
      <c r="AN1558" s="30" t="str">
        <f>N1558&amp;AK1558</f>
        <v>J9FC11281512</v>
      </c>
      <c r="AO1558" s="30"/>
      <c r="AP1558" s="31"/>
      <c r="AQ1558" s="31"/>
      <c r="AR1558" s="31">
        <f t="shared" si="491"/>
        <v>1</v>
      </c>
      <c r="AS1558" s="31" t="str">
        <f>IF(IFERROR(VLOOKUP(AE1558,#REF!,1,0),"")&lt;&gt;"",1,"")</f>
        <v/>
      </c>
      <c r="AT1558" s="31" t="str">
        <f>IF(IFERROR(VLOOKUP(AE1558,#REF!,1,0),"")&lt;&gt;"",1,"")</f>
        <v/>
      </c>
      <c r="AU1558" s="31" t="str">
        <f>IF(IFERROR(VLOOKUP(AE1558,#REF!,1,0),"")&lt;&gt;"",1,"")</f>
        <v/>
      </c>
      <c r="AV1558" s="31" t="str">
        <f>IF(IFERROR(VLOOKUP(AE1558,#REF!,1,0),"")&lt;&gt;"",1,"")</f>
        <v/>
      </c>
      <c r="AW1558" s="31" t="str">
        <f>IF(IFERROR(VLOOKUP(AE1558,#REF!,1,0),"")&lt;&gt;"",1,"")</f>
        <v/>
      </c>
      <c r="AX1558" s="31" t="str">
        <f>IF(IFERROR(VLOOKUP(AE1558,#REF!,1,0),"")&lt;&gt;"",1,"")</f>
        <v/>
      </c>
      <c r="AY1558" s="31" t="str">
        <f>IF(IFERROR(VLOOKUP(AE1558,#REF!,1,0),"")&lt;&gt;"",1,"")</f>
        <v/>
      </c>
      <c r="AZ1558" s="31" t="str">
        <f>IF(IFERROR(VLOOKUP(AE1558,#REF!,1,0),"")&lt;&gt;"",1,"")</f>
        <v/>
      </c>
      <c r="BA1558" s="31" t="str">
        <f>IF(IFERROR(VLOOKUP(AE1558,#REF!,1,0),"")&lt;&gt;"",1,"")</f>
        <v/>
      </c>
      <c r="BB1558" s="31" t="str">
        <f>IF(IFERROR(VLOOKUP(AE1558,#REF!,1,0),"")&lt;&gt;"",1,"")</f>
        <v/>
      </c>
      <c r="BC1558" s="31" t="str">
        <f>IF(IFERROR(VLOOKUP(AE1558,#REF!,1,0),"")&lt;&gt;"",1,"")</f>
        <v/>
      </c>
      <c r="BD1558" s="31" t="str">
        <f>IF(IFERROR(VLOOKUP(AE1558,#REF!,1,0),"")&lt;&gt;"",1,"")</f>
        <v/>
      </c>
      <c r="BE1558" s="32">
        <f t="shared" si="494"/>
        <v>1</v>
      </c>
    </row>
    <row r="1559" spans="1:57" ht="16">
      <c r="A1559" s="33">
        <v>1870</v>
      </c>
      <c r="B1559" s="33">
        <v>7415041</v>
      </c>
      <c r="C1559" s="33" t="str">
        <f t="shared" si="492"/>
        <v>741504100</v>
      </c>
      <c r="D1559" s="34" t="str">
        <f t="shared" si="483"/>
        <v>74</v>
      </c>
      <c r="E1559" s="34" t="str">
        <f t="shared" si="484"/>
        <v>1</v>
      </c>
      <c r="F1559" s="34" t="str">
        <f t="shared" si="485"/>
        <v>5</v>
      </c>
      <c r="G1559" s="34" t="str">
        <f t="shared" si="486"/>
        <v>0</v>
      </c>
      <c r="H1559" s="34" t="str">
        <f t="shared" si="487"/>
        <v>4</v>
      </c>
      <c r="I1559" s="34" t="str">
        <f t="shared" si="488"/>
        <v>1</v>
      </c>
      <c r="J1559" s="34" t="str">
        <f t="shared" si="489"/>
        <v>0</v>
      </c>
      <c r="K1559" s="34" t="str">
        <f t="shared" si="490"/>
        <v>0</v>
      </c>
      <c r="L1559" s="34" t="s">
        <v>5942</v>
      </c>
      <c r="M1559" s="35" t="s">
        <v>2342</v>
      </c>
      <c r="N1559" s="35" t="s">
        <v>261</v>
      </c>
      <c r="O1559" s="37" t="s">
        <v>19</v>
      </c>
      <c r="P1559" s="55" t="s">
        <v>136</v>
      </c>
      <c r="Q1559" s="55" t="s">
        <v>8</v>
      </c>
      <c r="R1559" s="55">
        <v>1</v>
      </c>
      <c r="S1559" s="55" t="s">
        <v>138</v>
      </c>
      <c r="T1559" s="55" t="s">
        <v>138</v>
      </c>
      <c r="U1559" s="55" t="s">
        <v>15</v>
      </c>
      <c r="V1559" s="37">
        <v>8</v>
      </c>
      <c r="W1559" s="55" t="s">
        <v>2307</v>
      </c>
      <c r="X1559" s="55" t="s">
        <v>2307</v>
      </c>
      <c r="Y1559" s="37">
        <v>1</v>
      </c>
      <c r="Z1559" s="58">
        <v>5</v>
      </c>
      <c r="AA1559" s="58" t="s">
        <v>2339</v>
      </c>
      <c r="AB1559" s="58" t="s">
        <v>2339</v>
      </c>
      <c r="AC1559" s="58" t="s">
        <v>8</v>
      </c>
      <c r="AD1559" s="55">
        <v>3</v>
      </c>
      <c r="AE1559" s="42" t="s">
        <v>2342</v>
      </c>
      <c r="AF1559" s="42" t="s">
        <v>2342</v>
      </c>
      <c r="AG1559" s="27"/>
      <c r="AH1559" s="30" t="s">
        <v>8</v>
      </c>
      <c r="AI1559" s="39"/>
      <c r="AJ1559" s="39" t="b">
        <f t="shared" si="501"/>
        <v>0</v>
      </c>
      <c r="AK1559" s="39" t="str">
        <f>O1559&amp;Q1559&amp;R1559&amp;U1559&amp;V1559&amp;Y1559&amp;Z1559&amp;AC1559&amp;AD1559</f>
        <v>C11281513</v>
      </c>
      <c r="AL1559" s="40">
        <v>7415041</v>
      </c>
      <c r="AM1559" s="41" t="b">
        <f>C1559&lt;&gt;AK1559</f>
        <v>1</v>
      </c>
      <c r="AN1559" s="30" t="str">
        <f>N1559&amp;AK1559</f>
        <v>J9FC11281513</v>
      </c>
      <c r="AO1559" s="30"/>
      <c r="AP1559" s="31"/>
      <c r="AQ1559" s="31"/>
      <c r="AR1559" s="31">
        <f t="shared" si="491"/>
        <v>1</v>
      </c>
      <c r="AS1559" s="31" t="str">
        <f>IF(IFERROR(VLOOKUP(AE1559,#REF!,1,0),"")&lt;&gt;"",1,"")</f>
        <v/>
      </c>
      <c r="AT1559" s="31" t="str">
        <f>IF(IFERROR(VLOOKUP(AE1559,#REF!,1,0),"")&lt;&gt;"",1,"")</f>
        <v/>
      </c>
      <c r="AU1559" s="31" t="str">
        <f>IF(IFERROR(VLOOKUP(AE1559,#REF!,1,0),"")&lt;&gt;"",1,"")</f>
        <v/>
      </c>
      <c r="AV1559" s="31" t="str">
        <f>IF(IFERROR(VLOOKUP(AE1559,#REF!,1,0),"")&lt;&gt;"",1,"")</f>
        <v/>
      </c>
      <c r="AW1559" s="31" t="str">
        <f>IF(IFERROR(VLOOKUP(AE1559,#REF!,1,0),"")&lt;&gt;"",1,"")</f>
        <v/>
      </c>
      <c r="AX1559" s="31" t="str">
        <f>IF(IFERROR(VLOOKUP(AE1559,#REF!,1,0),"")&lt;&gt;"",1,"")</f>
        <v/>
      </c>
      <c r="AY1559" s="31" t="str">
        <f>IF(IFERROR(VLOOKUP(AE1559,#REF!,1,0),"")&lt;&gt;"",1,"")</f>
        <v/>
      </c>
      <c r="AZ1559" s="31" t="str">
        <f>IF(IFERROR(VLOOKUP(AE1559,#REF!,1,0),"")&lt;&gt;"",1,"")</f>
        <v/>
      </c>
      <c r="BA1559" s="31" t="str">
        <f>IF(IFERROR(VLOOKUP(AE1559,#REF!,1,0),"")&lt;&gt;"",1,"")</f>
        <v/>
      </c>
      <c r="BB1559" s="31" t="str">
        <f>IF(IFERROR(VLOOKUP(AE1559,#REF!,1,0),"")&lt;&gt;"",1,"")</f>
        <v/>
      </c>
      <c r="BC1559" s="31" t="str">
        <f>IF(IFERROR(VLOOKUP(AE1559,#REF!,1,0),"")&lt;&gt;"",1,"")</f>
        <v/>
      </c>
      <c r="BD1559" s="31" t="str">
        <f>IF(IFERROR(VLOOKUP(AE1559,#REF!,1,0),"")&lt;&gt;"",1,"")</f>
        <v/>
      </c>
      <c r="BE1559" s="32">
        <f t="shared" si="494"/>
        <v>1</v>
      </c>
    </row>
    <row r="1560" spans="1:57" ht="16">
      <c r="A1560" s="33">
        <v>1871</v>
      </c>
      <c r="B1560" s="33">
        <v>7415042</v>
      </c>
      <c r="C1560" s="33" t="str">
        <f t="shared" si="492"/>
        <v>741504200</v>
      </c>
      <c r="D1560" s="34" t="str">
        <f t="shared" si="483"/>
        <v>74</v>
      </c>
      <c r="E1560" s="34" t="str">
        <f t="shared" si="484"/>
        <v>1</v>
      </c>
      <c r="F1560" s="34" t="str">
        <f t="shared" si="485"/>
        <v>5</v>
      </c>
      <c r="G1560" s="34" t="str">
        <f t="shared" si="486"/>
        <v>0</v>
      </c>
      <c r="H1560" s="34" t="str">
        <f t="shared" si="487"/>
        <v>4</v>
      </c>
      <c r="I1560" s="34" t="str">
        <f t="shared" si="488"/>
        <v>2</v>
      </c>
      <c r="J1560" s="34" t="str">
        <f t="shared" si="489"/>
        <v>0</v>
      </c>
      <c r="K1560" s="34" t="str">
        <f t="shared" si="490"/>
        <v>0</v>
      </c>
      <c r="L1560" s="34" t="s">
        <v>5943</v>
      </c>
      <c r="M1560" s="35" t="s">
        <v>2343</v>
      </c>
      <c r="N1560" s="35" t="s">
        <v>261</v>
      </c>
      <c r="O1560" s="37" t="s">
        <v>19</v>
      </c>
      <c r="P1560" s="55" t="s">
        <v>136</v>
      </c>
      <c r="Q1560" s="55" t="s">
        <v>8</v>
      </c>
      <c r="R1560" s="55">
        <v>1</v>
      </c>
      <c r="S1560" s="55" t="s">
        <v>138</v>
      </c>
      <c r="T1560" s="55" t="s">
        <v>138</v>
      </c>
      <c r="U1560" s="55" t="s">
        <v>15</v>
      </c>
      <c r="V1560" s="37">
        <v>8</v>
      </c>
      <c r="W1560" s="55" t="s">
        <v>2307</v>
      </c>
      <c r="X1560" s="55" t="s">
        <v>2307</v>
      </c>
      <c r="Y1560" s="37">
        <v>1</v>
      </c>
      <c r="Z1560" s="58">
        <v>5</v>
      </c>
      <c r="AA1560" s="58" t="s">
        <v>2339</v>
      </c>
      <c r="AB1560" s="58" t="s">
        <v>2339</v>
      </c>
      <c r="AC1560" s="58" t="s">
        <v>8</v>
      </c>
      <c r="AD1560" s="55">
        <v>4</v>
      </c>
      <c r="AE1560" s="42" t="s">
        <v>2343</v>
      </c>
      <c r="AF1560" s="42" t="s">
        <v>2343</v>
      </c>
      <c r="AG1560" s="27"/>
      <c r="AH1560" s="30" t="s">
        <v>8</v>
      </c>
      <c r="AI1560" s="39"/>
      <c r="AJ1560" s="39" t="b">
        <f t="shared" si="501"/>
        <v>0</v>
      </c>
      <c r="AK1560" s="39" t="str">
        <f>O1560&amp;Q1560&amp;R1560&amp;U1560&amp;V1560&amp;Y1560&amp;Z1560&amp;AC1560&amp;AD1560</f>
        <v>C11281514</v>
      </c>
      <c r="AL1560" s="40">
        <v>7415042</v>
      </c>
      <c r="AM1560" s="41" t="b">
        <f>C1560&lt;&gt;AK1560</f>
        <v>1</v>
      </c>
      <c r="AN1560" s="30" t="str">
        <f>N1560&amp;AK1560</f>
        <v>J9FC11281514</v>
      </c>
      <c r="AO1560" s="30"/>
      <c r="AP1560" s="31"/>
      <c r="AQ1560" s="31"/>
      <c r="AR1560" s="31">
        <f t="shared" si="491"/>
        <v>1</v>
      </c>
      <c r="AS1560" s="31" t="str">
        <f>IF(IFERROR(VLOOKUP(AE1560,#REF!,1,0),"")&lt;&gt;"",1,"")</f>
        <v/>
      </c>
      <c r="AT1560" s="31" t="str">
        <f>IF(IFERROR(VLOOKUP(AE1560,#REF!,1,0),"")&lt;&gt;"",1,"")</f>
        <v/>
      </c>
      <c r="AU1560" s="31" t="str">
        <f>IF(IFERROR(VLOOKUP(AE1560,#REF!,1,0),"")&lt;&gt;"",1,"")</f>
        <v/>
      </c>
      <c r="AV1560" s="31" t="str">
        <f>IF(IFERROR(VLOOKUP(AE1560,#REF!,1,0),"")&lt;&gt;"",1,"")</f>
        <v/>
      </c>
      <c r="AW1560" s="31" t="str">
        <f>IF(IFERROR(VLOOKUP(AE1560,#REF!,1,0),"")&lt;&gt;"",1,"")</f>
        <v/>
      </c>
      <c r="AX1560" s="31" t="str">
        <f>IF(IFERROR(VLOOKUP(AE1560,#REF!,1,0),"")&lt;&gt;"",1,"")</f>
        <v/>
      </c>
      <c r="AY1560" s="31" t="str">
        <f>IF(IFERROR(VLOOKUP(AE1560,#REF!,1,0),"")&lt;&gt;"",1,"")</f>
        <v/>
      </c>
      <c r="AZ1560" s="31" t="str">
        <f>IF(IFERROR(VLOOKUP(AE1560,#REF!,1,0),"")&lt;&gt;"",1,"")</f>
        <v/>
      </c>
      <c r="BA1560" s="31" t="str">
        <f>IF(IFERROR(VLOOKUP(AE1560,#REF!,1,0),"")&lt;&gt;"",1,"")</f>
        <v/>
      </c>
      <c r="BB1560" s="31" t="str">
        <f>IF(IFERROR(VLOOKUP(AE1560,#REF!,1,0),"")&lt;&gt;"",1,"")</f>
        <v/>
      </c>
      <c r="BC1560" s="31" t="str">
        <f>IF(IFERROR(VLOOKUP(AE1560,#REF!,1,0),"")&lt;&gt;"",1,"")</f>
        <v/>
      </c>
      <c r="BD1560" s="31" t="str">
        <f>IF(IFERROR(VLOOKUP(AE1560,#REF!,1,0),"")&lt;&gt;"",1,"")</f>
        <v/>
      </c>
      <c r="BE1560" s="32">
        <f t="shared" si="494"/>
        <v>1</v>
      </c>
    </row>
    <row r="1561" spans="1:57" ht="16">
      <c r="A1561" s="43">
        <v>1872</v>
      </c>
      <c r="B1561" s="43">
        <v>7415049</v>
      </c>
      <c r="C1561" s="43" t="str">
        <f t="shared" si="492"/>
        <v>741504900</v>
      </c>
      <c r="D1561" s="44" t="str">
        <f t="shared" si="483"/>
        <v>74</v>
      </c>
      <c r="E1561" s="44" t="str">
        <f t="shared" si="484"/>
        <v>1</v>
      </c>
      <c r="F1561" s="44" t="str">
        <f t="shared" si="485"/>
        <v>5</v>
      </c>
      <c r="G1561" s="44" t="str">
        <f t="shared" si="486"/>
        <v>0</v>
      </c>
      <c r="H1561" s="44" t="str">
        <f t="shared" si="487"/>
        <v>4</v>
      </c>
      <c r="I1561" s="44" t="str">
        <f t="shared" si="488"/>
        <v>9</v>
      </c>
      <c r="J1561" s="44" t="str">
        <f t="shared" si="489"/>
        <v>0</v>
      </c>
      <c r="K1561" s="44" t="str">
        <f t="shared" si="490"/>
        <v>0</v>
      </c>
      <c r="L1561" s="44"/>
      <c r="M1561" s="45" t="s">
        <v>2344</v>
      </c>
      <c r="N1561" s="45"/>
      <c r="O1561" s="46" t="s">
        <v>19</v>
      </c>
      <c r="P1561" s="47" t="s">
        <v>136</v>
      </c>
      <c r="Q1561" s="47" t="s">
        <v>8</v>
      </c>
      <c r="R1561" s="47"/>
      <c r="S1561" s="47" t="s">
        <v>138</v>
      </c>
      <c r="T1561" s="60" t="s">
        <v>138</v>
      </c>
      <c r="U1561" s="47" t="s">
        <v>15</v>
      </c>
      <c r="V1561" s="48">
        <v>8</v>
      </c>
      <c r="W1561" s="60"/>
      <c r="X1561" s="60" t="s">
        <v>2307</v>
      </c>
      <c r="Y1561" s="48">
        <v>1</v>
      </c>
      <c r="Z1561" s="61">
        <v>5</v>
      </c>
      <c r="AA1561" s="61"/>
      <c r="AB1561" s="61" t="s">
        <v>2339</v>
      </c>
      <c r="AC1561" s="61" t="s">
        <v>66</v>
      </c>
      <c r="AD1561" s="47" t="s">
        <v>66</v>
      </c>
      <c r="AE1561" s="50" t="s">
        <v>2344</v>
      </c>
      <c r="AF1561" s="51"/>
      <c r="AG1561" s="51" t="s">
        <v>8</v>
      </c>
      <c r="AH1561" s="52" t="s">
        <v>8</v>
      </c>
      <c r="AI1561" s="39"/>
      <c r="AJ1561" s="39"/>
      <c r="AK1561" s="39" t="e">
        <f>O1561&amp;Q1561&amp;#REF!&amp;U1561&amp;V1561&amp;Y1561&amp;Z1561&amp;AC1561&amp;AD1561</f>
        <v>#REF!</v>
      </c>
      <c r="AL1561" s="43">
        <v>7415049</v>
      </c>
      <c r="AM1561" s="44" t="e">
        <f>C1561&lt;&gt;AK1561</f>
        <v>#REF!</v>
      </c>
      <c r="AN1561" s="52"/>
      <c r="AO1561" s="52"/>
      <c r="AP1561" s="53"/>
      <c r="AQ1561" s="53"/>
      <c r="AR1561" s="53">
        <f t="shared" si="491"/>
        <v>1</v>
      </c>
      <c r="AS1561" s="53" t="str">
        <f>IF(IFERROR(VLOOKUP(AE1561,#REF!,1,0),"")&lt;&gt;"",1,"")</f>
        <v/>
      </c>
      <c r="AT1561" s="53" t="str">
        <f>IF(IFERROR(VLOOKUP(AE1561,#REF!,1,0),"")&lt;&gt;"",1,"")</f>
        <v/>
      </c>
      <c r="AU1561" s="53" t="str">
        <f>IF(IFERROR(VLOOKUP(AE1561,#REF!,1,0),"")&lt;&gt;"",1,"")</f>
        <v/>
      </c>
      <c r="AV1561" s="53" t="str">
        <f>IF(IFERROR(VLOOKUP(AE1561,#REF!,1,0),"")&lt;&gt;"",1,"")</f>
        <v/>
      </c>
      <c r="AW1561" s="53" t="str">
        <f>IF(IFERROR(VLOOKUP(AE1561,#REF!,1,0),"")&lt;&gt;"",1,"")</f>
        <v/>
      </c>
      <c r="AX1561" s="53" t="str">
        <f>IF(IFERROR(VLOOKUP(AE1561,#REF!,1,0),"")&lt;&gt;"",1,"")</f>
        <v/>
      </c>
      <c r="AY1561" s="53" t="str">
        <f>IF(IFERROR(VLOOKUP(AE1561,#REF!,1,0),"")&lt;&gt;"",1,"")</f>
        <v/>
      </c>
      <c r="AZ1561" s="53" t="str">
        <f>IF(IFERROR(VLOOKUP(AE1561,#REF!,1,0),"")&lt;&gt;"",1,"")</f>
        <v/>
      </c>
      <c r="BA1561" s="53" t="str">
        <f>IF(IFERROR(VLOOKUP(AE1561,#REF!,1,0),"")&lt;&gt;"",1,"")</f>
        <v/>
      </c>
      <c r="BB1561" s="53" t="str">
        <f>IF(IFERROR(VLOOKUP(AE1561,#REF!,1,0),"")&lt;&gt;"",1,"")</f>
        <v/>
      </c>
      <c r="BC1561" s="53" t="str">
        <f>IF(IFERROR(VLOOKUP(AE1561,#REF!,1,0),"")&lt;&gt;"",1,"")</f>
        <v/>
      </c>
      <c r="BD1561" s="53" t="str">
        <f>IF(IFERROR(VLOOKUP(AE1561,#REF!,1,0),"")&lt;&gt;"",1,"")</f>
        <v/>
      </c>
      <c r="BE1561" s="54">
        <f t="shared" si="494"/>
        <v>1</v>
      </c>
    </row>
    <row r="1562" spans="1:57" ht="16">
      <c r="A1562" s="43">
        <v>783</v>
      </c>
      <c r="B1562" s="43">
        <v>711429</v>
      </c>
      <c r="C1562" s="43" t="str">
        <f t="shared" si="492"/>
        <v>711429000</v>
      </c>
      <c r="D1562" s="44" t="str">
        <f t="shared" si="483"/>
        <v>71</v>
      </c>
      <c r="E1562" s="44" t="str">
        <f t="shared" si="484"/>
        <v>1</v>
      </c>
      <c r="F1562" s="44" t="str">
        <f t="shared" si="485"/>
        <v>4</v>
      </c>
      <c r="G1562" s="44" t="str">
        <f t="shared" si="486"/>
        <v>2</v>
      </c>
      <c r="H1562" s="44" t="str">
        <f t="shared" si="487"/>
        <v>9</v>
      </c>
      <c r="I1562" s="44" t="str">
        <f t="shared" si="488"/>
        <v>0</v>
      </c>
      <c r="J1562" s="44" t="str">
        <f t="shared" si="489"/>
        <v>0</v>
      </c>
      <c r="K1562" s="44" t="str">
        <f t="shared" si="490"/>
        <v>0</v>
      </c>
      <c r="L1562" s="44"/>
      <c r="M1562" s="45" t="s">
        <v>2345</v>
      </c>
      <c r="N1562" s="45"/>
      <c r="O1562" s="46" t="s">
        <v>19</v>
      </c>
      <c r="P1562" s="47" t="s">
        <v>136</v>
      </c>
      <c r="Q1562" s="46" t="s">
        <v>8</v>
      </c>
      <c r="R1562" s="47"/>
      <c r="S1562" s="47" t="s">
        <v>138</v>
      </c>
      <c r="T1562" s="60" t="s">
        <v>138</v>
      </c>
      <c r="U1562" s="46" t="s">
        <v>15</v>
      </c>
      <c r="V1562" s="48">
        <v>8</v>
      </c>
      <c r="W1562" s="60"/>
      <c r="X1562" s="60" t="s">
        <v>2307</v>
      </c>
      <c r="Y1562" s="48">
        <v>1</v>
      </c>
      <c r="Z1562" s="49">
        <v>6</v>
      </c>
      <c r="AA1562" s="49"/>
      <c r="AB1562" s="49" t="s">
        <v>2345</v>
      </c>
      <c r="AC1562" s="49" t="s">
        <v>66</v>
      </c>
      <c r="AD1562" s="47" t="s">
        <v>66</v>
      </c>
      <c r="AE1562" s="50" t="s">
        <v>2345</v>
      </c>
      <c r="AF1562" s="51"/>
      <c r="AG1562" s="51" t="s">
        <v>8</v>
      </c>
      <c r="AH1562" s="52"/>
      <c r="AI1562" s="39"/>
      <c r="AJ1562" s="39"/>
      <c r="AK1562" s="39" t="e">
        <f>O1562&amp;Q1562&amp;#REF!&amp;U1562&amp;V1562&amp;Y1562&amp;Z1562&amp;AC1562&amp;AD1562</f>
        <v>#REF!</v>
      </c>
      <c r="AL1562" s="43">
        <v>711429</v>
      </c>
      <c r="AM1562" s="44" t="e">
        <f>C1562&lt;&gt;AK1562</f>
        <v>#REF!</v>
      </c>
      <c r="AN1562" s="52"/>
      <c r="AO1562" s="52"/>
      <c r="AP1562" s="53"/>
      <c r="AQ1562" s="53"/>
      <c r="AR1562" s="53">
        <f t="shared" si="491"/>
        <v>1</v>
      </c>
      <c r="AS1562" s="53" t="str">
        <f>IF(IFERROR(VLOOKUP(AE1562,#REF!,1,0),"")&lt;&gt;"",1,"")</f>
        <v/>
      </c>
      <c r="AT1562" s="53" t="str">
        <f>IF(IFERROR(VLOOKUP(AE1562,#REF!,1,0),"")&lt;&gt;"",1,"")</f>
        <v/>
      </c>
      <c r="AU1562" s="53" t="str">
        <f>IF(IFERROR(VLOOKUP(AE1562,#REF!,1,0),"")&lt;&gt;"",1,"")</f>
        <v/>
      </c>
      <c r="AV1562" s="53" t="str">
        <f>IF(IFERROR(VLOOKUP(AE1562,#REF!,1,0),"")&lt;&gt;"",1,"")</f>
        <v/>
      </c>
      <c r="AW1562" s="53" t="str">
        <f>IF(IFERROR(VLOOKUP(AE1562,#REF!,1,0),"")&lt;&gt;"",1,"")</f>
        <v/>
      </c>
      <c r="AX1562" s="53" t="str">
        <f>IF(IFERROR(VLOOKUP(AE1562,#REF!,1,0),"")&lt;&gt;"",1,"")</f>
        <v/>
      </c>
      <c r="AY1562" s="53" t="str">
        <f>IF(IFERROR(VLOOKUP(AE1562,#REF!,1,0),"")&lt;&gt;"",1,"")</f>
        <v/>
      </c>
      <c r="AZ1562" s="53" t="str">
        <f>IF(IFERROR(VLOOKUP(AE1562,#REF!,1,0),"")&lt;&gt;"",1,"")</f>
        <v/>
      </c>
      <c r="BA1562" s="53" t="str">
        <f>IF(IFERROR(VLOOKUP(AE1562,#REF!,1,0),"")&lt;&gt;"",1,"")</f>
        <v/>
      </c>
      <c r="BB1562" s="53" t="str">
        <f>IF(IFERROR(VLOOKUP(AE1562,#REF!,1,0),"")&lt;&gt;"",1,"")</f>
        <v/>
      </c>
      <c r="BC1562" s="53" t="str">
        <f>IF(IFERROR(VLOOKUP(AE1562,#REF!,1,0),"")&lt;&gt;"",1,"")</f>
        <v/>
      </c>
      <c r="BD1562" s="53" t="str">
        <f>IF(IFERROR(VLOOKUP(AE1562,#REF!,1,0),"")&lt;&gt;"",1,"")</f>
        <v/>
      </c>
      <c r="BE1562" s="54">
        <f t="shared" si="494"/>
        <v>1</v>
      </c>
    </row>
    <row r="1563" spans="1:57" ht="17">
      <c r="A1563" s="137">
        <v>784</v>
      </c>
      <c r="B1563" s="137">
        <v>71143</v>
      </c>
      <c r="C1563" s="137" t="str">
        <f t="shared" si="492"/>
        <v>711430000</v>
      </c>
      <c r="D1563" s="138" t="str">
        <f t="shared" si="483"/>
        <v>71</v>
      </c>
      <c r="E1563" s="138" t="str">
        <f t="shared" si="484"/>
        <v>1</v>
      </c>
      <c r="F1563" s="138" t="str">
        <f t="shared" si="485"/>
        <v>4</v>
      </c>
      <c r="G1563" s="138" t="str">
        <f t="shared" si="486"/>
        <v>3</v>
      </c>
      <c r="H1563" s="138" t="str">
        <f t="shared" si="487"/>
        <v>0</v>
      </c>
      <c r="I1563" s="138" t="str">
        <f t="shared" si="488"/>
        <v>0</v>
      </c>
      <c r="J1563" s="138" t="str">
        <f t="shared" si="489"/>
        <v>0</v>
      </c>
      <c r="K1563" s="138" t="str">
        <f t="shared" si="490"/>
        <v>0</v>
      </c>
      <c r="L1563" s="138" t="s">
        <v>5944</v>
      </c>
      <c r="M1563" s="139" t="s">
        <v>2346</v>
      </c>
      <c r="N1563" s="139" t="s">
        <v>261</v>
      </c>
      <c r="O1563" s="141" t="s">
        <v>19</v>
      </c>
      <c r="P1563" s="141" t="s">
        <v>136</v>
      </c>
      <c r="Q1563" s="141" t="s">
        <v>8</v>
      </c>
      <c r="R1563" s="141">
        <v>1</v>
      </c>
      <c r="S1563" s="141" t="s">
        <v>138</v>
      </c>
      <c r="T1563" s="141" t="s">
        <v>138</v>
      </c>
      <c r="U1563" s="141">
        <v>2</v>
      </c>
      <c r="V1563" s="141">
        <v>9</v>
      </c>
      <c r="W1563" s="141" t="s">
        <v>2346</v>
      </c>
      <c r="X1563" s="141" t="s">
        <v>2346</v>
      </c>
      <c r="Y1563" s="141" t="s">
        <v>66</v>
      </c>
      <c r="Z1563" s="140" t="s">
        <v>66</v>
      </c>
      <c r="AA1563" s="140" t="s">
        <v>2346</v>
      </c>
      <c r="AB1563" s="140" t="s">
        <v>2346</v>
      </c>
      <c r="AC1563" s="140" t="s">
        <v>66</v>
      </c>
      <c r="AD1563" s="141" t="s">
        <v>66</v>
      </c>
      <c r="AE1563" s="144" t="s">
        <v>2346</v>
      </c>
      <c r="AF1563" s="144" t="s">
        <v>2346</v>
      </c>
      <c r="AG1563" s="149"/>
      <c r="AH1563" s="150"/>
      <c r="AI1563" s="143"/>
      <c r="AJ1563" s="143" t="b">
        <f t="shared" ref="AJ1563:AJ1565" si="502">IF(OR(AS1563=1,AT1563=1,AU1563=1,AV1563=1,AW1563=1,AX1563=1,AY1563=1,AZ1563=1,BA1563=1,BB1563=1,BC1563=1,BD1563=1),TRUE,FALSE)</f>
        <v>0</v>
      </c>
      <c r="AK1563" s="143" t="str">
        <f>O1563&amp;Q1563&amp;R1563&amp;U1563&amp;V1563&amp;Y1563&amp;Z1563&amp;AC1563&amp;AD1563</f>
        <v>C11290000</v>
      </c>
      <c r="AL1563" s="33">
        <v>71143</v>
      </c>
      <c r="AM1563" s="34" t="b">
        <f>C1563&lt;&gt;AK1563</f>
        <v>1</v>
      </c>
      <c r="AN1563" s="145" t="str">
        <f>N1563&amp;AK1563</f>
        <v>J9FC11290000</v>
      </c>
      <c r="AO1563" s="151"/>
      <c r="AP1563" s="64"/>
      <c r="AQ1563" s="152"/>
      <c r="AR1563" s="152">
        <f t="shared" si="491"/>
        <v>1</v>
      </c>
      <c r="AS1563" s="152" t="str">
        <f>IF(IFERROR(VLOOKUP(AE1563,#REF!,1,0),"")&lt;&gt;"",1,"")</f>
        <v/>
      </c>
      <c r="AT1563" s="152" t="str">
        <f>IF(IFERROR(VLOOKUP(AE1563,#REF!,1,0),"")&lt;&gt;"",1,"")</f>
        <v/>
      </c>
      <c r="AU1563" s="152" t="str">
        <f>IF(IFERROR(VLOOKUP(AE1563,#REF!,1,0),"")&lt;&gt;"",1,"")</f>
        <v/>
      </c>
      <c r="AV1563" s="152" t="str">
        <f>IF(IFERROR(VLOOKUP(AE1563,#REF!,1,0),"")&lt;&gt;"",1,"")</f>
        <v/>
      </c>
      <c r="AW1563" s="152" t="str">
        <f>IF(IFERROR(VLOOKUP(AE1563,#REF!,1,0),"")&lt;&gt;"",1,"")</f>
        <v/>
      </c>
      <c r="AX1563" s="152" t="str">
        <f>IF(IFERROR(VLOOKUP(AE1563,#REF!,1,0),"")&lt;&gt;"",1,"")</f>
        <v/>
      </c>
      <c r="AY1563" s="152" t="str">
        <f>IF(IFERROR(VLOOKUP(AE1563,#REF!,1,0),"")&lt;&gt;"",1,"")</f>
        <v/>
      </c>
      <c r="AZ1563" s="152" t="str">
        <f>IF(IFERROR(VLOOKUP(AE1563,#REF!,1,0),"")&lt;&gt;"",1,"")</f>
        <v/>
      </c>
      <c r="BA1563" s="152" t="str">
        <f>IF(IFERROR(VLOOKUP(AE1563,#REF!,1,0),"")&lt;&gt;"",1,"")</f>
        <v/>
      </c>
      <c r="BB1563" s="152" t="str">
        <f>IF(IFERROR(VLOOKUP(AE1563,#REF!,1,0),"")&lt;&gt;"",1,"")</f>
        <v/>
      </c>
      <c r="BC1563" s="152" t="str">
        <f>IF(IFERROR(VLOOKUP(AE1563,#REF!,1,0),"")&lt;&gt;"",1,"")</f>
        <v/>
      </c>
      <c r="BD1563" s="152" t="str">
        <f>IF(IFERROR(VLOOKUP(AE1563,#REF!,1,0),"")&lt;&gt;"",1,"")</f>
        <v/>
      </c>
      <c r="BE1563" s="148">
        <f t="shared" si="494"/>
        <v>1</v>
      </c>
    </row>
    <row r="1564" spans="1:57" ht="16">
      <c r="A1564" s="33">
        <v>2074</v>
      </c>
      <c r="B1564" s="33">
        <v>74171502</v>
      </c>
      <c r="C1564" s="33" t="str">
        <f t="shared" si="492"/>
        <v>741715020</v>
      </c>
      <c r="D1564" s="34" t="str">
        <f t="shared" si="483"/>
        <v>74</v>
      </c>
      <c r="E1564" s="34" t="str">
        <f t="shared" si="484"/>
        <v>1</v>
      </c>
      <c r="F1564" s="34" t="str">
        <f t="shared" si="485"/>
        <v>7</v>
      </c>
      <c r="G1564" s="34" t="str">
        <f t="shared" si="486"/>
        <v>1</v>
      </c>
      <c r="H1564" s="34" t="str">
        <f t="shared" si="487"/>
        <v>5</v>
      </c>
      <c r="I1564" s="34" t="str">
        <f t="shared" si="488"/>
        <v>0</v>
      </c>
      <c r="J1564" s="34" t="str">
        <f t="shared" si="489"/>
        <v>2</v>
      </c>
      <c r="K1564" s="34" t="str">
        <f t="shared" si="490"/>
        <v>0</v>
      </c>
      <c r="L1564" s="34" t="s">
        <v>5945</v>
      </c>
      <c r="M1564" s="35" t="s">
        <v>2347</v>
      </c>
      <c r="N1564" s="35" t="s">
        <v>261</v>
      </c>
      <c r="O1564" s="37" t="s">
        <v>19</v>
      </c>
      <c r="P1564" s="55" t="s">
        <v>136</v>
      </c>
      <c r="Q1564" s="55" t="s">
        <v>8</v>
      </c>
      <c r="R1564" s="55">
        <v>1</v>
      </c>
      <c r="S1564" s="55" t="s">
        <v>138</v>
      </c>
      <c r="T1564" s="55" t="s">
        <v>138</v>
      </c>
      <c r="U1564" s="55">
        <v>2</v>
      </c>
      <c r="V1564" s="55">
        <v>9</v>
      </c>
      <c r="W1564" s="55" t="s">
        <v>2346</v>
      </c>
      <c r="X1564" s="55" t="s">
        <v>2346</v>
      </c>
      <c r="Y1564" s="55" t="s">
        <v>66</v>
      </c>
      <c r="Z1564" s="58" t="s">
        <v>66</v>
      </c>
      <c r="AA1564" s="58" t="s">
        <v>2346</v>
      </c>
      <c r="AB1564" s="58" t="s">
        <v>2346</v>
      </c>
      <c r="AC1564" s="58" t="s">
        <v>8</v>
      </c>
      <c r="AD1564" s="55">
        <v>1</v>
      </c>
      <c r="AE1564" s="37" t="s">
        <v>2348</v>
      </c>
      <c r="AF1564" s="37" t="s">
        <v>2349</v>
      </c>
      <c r="AG1564" s="27"/>
      <c r="AH1564" s="30" t="s">
        <v>8</v>
      </c>
      <c r="AI1564" s="39"/>
      <c r="AJ1564" s="39" t="b">
        <f t="shared" si="502"/>
        <v>0</v>
      </c>
      <c r="AK1564" s="39" t="str">
        <f>O1564&amp;Q1564&amp;R1564&amp;U1564&amp;V1564&amp;Y1564&amp;Z1564&amp;AC1564&amp;AD1564</f>
        <v>C11290011</v>
      </c>
      <c r="AL1564" s="40">
        <v>74171502</v>
      </c>
      <c r="AM1564" s="41" t="b">
        <f>C1564&lt;&gt;AK1564</f>
        <v>1</v>
      </c>
      <c r="AN1564" s="30" t="str">
        <f>N1564&amp;AK1564</f>
        <v>J9FC11290011</v>
      </c>
      <c r="AO1564" s="30"/>
      <c r="AP1564" s="31"/>
      <c r="AQ1564" s="31"/>
      <c r="AR1564" s="31">
        <f t="shared" si="491"/>
        <v>1</v>
      </c>
      <c r="AS1564" s="31" t="str">
        <f>IF(IFERROR(VLOOKUP(AE1564,#REF!,1,0),"")&lt;&gt;"",1,"")</f>
        <v/>
      </c>
      <c r="AT1564" s="31" t="str">
        <f>IF(IFERROR(VLOOKUP(AE1564,#REF!,1,0),"")&lt;&gt;"",1,"")</f>
        <v/>
      </c>
      <c r="AU1564" s="31" t="str">
        <f>IF(IFERROR(VLOOKUP(AE1564,#REF!,1,0),"")&lt;&gt;"",1,"")</f>
        <v/>
      </c>
      <c r="AV1564" s="31" t="str">
        <f>IF(IFERROR(VLOOKUP(AE1564,#REF!,1,0),"")&lt;&gt;"",1,"")</f>
        <v/>
      </c>
      <c r="AW1564" s="31" t="str">
        <f>IF(IFERROR(VLOOKUP(AE1564,#REF!,1,0),"")&lt;&gt;"",1,"")</f>
        <v/>
      </c>
      <c r="AX1564" s="31" t="str">
        <f>IF(IFERROR(VLOOKUP(AE1564,#REF!,1,0),"")&lt;&gt;"",1,"")</f>
        <v/>
      </c>
      <c r="AY1564" s="31" t="str">
        <f>IF(IFERROR(VLOOKUP(AE1564,#REF!,1,0),"")&lt;&gt;"",1,"")</f>
        <v/>
      </c>
      <c r="AZ1564" s="31" t="str">
        <f>IF(IFERROR(VLOOKUP(AE1564,#REF!,1,0),"")&lt;&gt;"",1,"")</f>
        <v/>
      </c>
      <c r="BA1564" s="31" t="str">
        <f>IF(IFERROR(VLOOKUP(AE1564,#REF!,1,0),"")&lt;&gt;"",1,"")</f>
        <v/>
      </c>
      <c r="BB1564" s="31" t="str">
        <f>IF(IFERROR(VLOOKUP(AE1564,#REF!,1,0),"")&lt;&gt;"",1,"")</f>
        <v/>
      </c>
      <c r="BC1564" s="31" t="str">
        <f>IF(IFERROR(VLOOKUP(AE1564,#REF!,1,0),"")&lt;&gt;"",1,"")</f>
        <v/>
      </c>
      <c r="BD1564" s="31" t="str">
        <f>IF(IFERROR(VLOOKUP(AE1564,#REF!,1,0),"")&lt;&gt;"",1,"")</f>
        <v/>
      </c>
      <c r="BE1564" s="32">
        <f t="shared" si="494"/>
        <v>1</v>
      </c>
    </row>
    <row r="1565" spans="1:57" ht="16">
      <c r="A1565" s="33">
        <v>1982</v>
      </c>
      <c r="B1565" s="33">
        <v>741604</v>
      </c>
      <c r="C1565" s="33" t="str">
        <f t="shared" si="492"/>
        <v>741604000</v>
      </c>
      <c r="D1565" s="34" t="str">
        <f t="shared" si="483"/>
        <v>74</v>
      </c>
      <c r="E1565" s="34" t="str">
        <f t="shared" si="484"/>
        <v>1</v>
      </c>
      <c r="F1565" s="34" t="str">
        <f t="shared" si="485"/>
        <v>6</v>
      </c>
      <c r="G1565" s="34" t="str">
        <f t="shared" si="486"/>
        <v>0</v>
      </c>
      <c r="H1565" s="34" t="str">
        <f t="shared" si="487"/>
        <v>4</v>
      </c>
      <c r="I1565" s="34" t="str">
        <f t="shared" si="488"/>
        <v>0</v>
      </c>
      <c r="J1565" s="34" t="str">
        <f t="shared" si="489"/>
        <v>0</v>
      </c>
      <c r="K1565" s="34" t="str">
        <f t="shared" si="490"/>
        <v>0</v>
      </c>
      <c r="L1565" s="34" t="s">
        <v>5946</v>
      </c>
      <c r="M1565" s="35" t="s">
        <v>2349</v>
      </c>
      <c r="N1565" s="35" t="s">
        <v>261</v>
      </c>
      <c r="O1565" s="37" t="s">
        <v>19</v>
      </c>
      <c r="P1565" s="55" t="s">
        <v>136</v>
      </c>
      <c r="Q1565" s="55" t="s">
        <v>8</v>
      </c>
      <c r="R1565" s="55">
        <v>1</v>
      </c>
      <c r="S1565" s="55" t="s">
        <v>138</v>
      </c>
      <c r="T1565" s="55" t="s">
        <v>138</v>
      </c>
      <c r="U1565" s="55">
        <v>2</v>
      </c>
      <c r="V1565" s="55">
        <v>9</v>
      </c>
      <c r="W1565" s="55" t="s">
        <v>2346</v>
      </c>
      <c r="X1565" s="55" t="s">
        <v>2346</v>
      </c>
      <c r="Y1565" s="55">
        <v>0</v>
      </c>
      <c r="Z1565" s="58">
        <v>0</v>
      </c>
      <c r="AA1565" s="58" t="s">
        <v>2346</v>
      </c>
      <c r="AB1565" s="58" t="s">
        <v>2346</v>
      </c>
      <c r="AC1565" s="58" t="s">
        <v>8</v>
      </c>
      <c r="AD1565" s="55">
        <v>2</v>
      </c>
      <c r="AE1565" s="37" t="s">
        <v>2349</v>
      </c>
      <c r="AF1565" s="37" t="s">
        <v>2349</v>
      </c>
      <c r="AG1565" s="27"/>
      <c r="AH1565" s="30" t="s">
        <v>8</v>
      </c>
      <c r="AI1565" s="39"/>
      <c r="AJ1565" s="39" t="b">
        <f t="shared" si="502"/>
        <v>0</v>
      </c>
      <c r="AK1565" s="39" t="str">
        <f>O1565&amp;Q1565&amp;R1565&amp;U1565&amp;V1565&amp;Y1565&amp;Z1565&amp;AC1565&amp;AD1565</f>
        <v>C11290012</v>
      </c>
      <c r="AL1565" s="40">
        <v>741604</v>
      </c>
      <c r="AM1565" s="41" t="b">
        <f>C1565&lt;&gt;AK1565</f>
        <v>1</v>
      </c>
      <c r="AN1565" s="30" t="str">
        <f>N1565&amp;AK1565</f>
        <v>J9FC11290012</v>
      </c>
      <c r="AO1565" s="30"/>
      <c r="AP1565" s="31"/>
      <c r="AQ1565" s="31"/>
      <c r="AR1565" s="31">
        <f t="shared" si="491"/>
        <v>1</v>
      </c>
      <c r="AS1565" s="31" t="str">
        <f>IF(IFERROR(VLOOKUP(AE1565,#REF!,1,0),"")&lt;&gt;"",1,"")</f>
        <v/>
      </c>
      <c r="AT1565" s="31" t="str">
        <f>IF(IFERROR(VLOOKUP(AE1565,#REF!,1,0),"")&lt;&gt;"",1,"")</f>
        <v/>
      </c>
      <c r="AU1565" s="31" t="str">
        <f>IF(IFERROR(VLOOKUP(AE1565,#REF!,1,0),"")&lt;&gt;"",1,"")</f>
        <v/>
      </c>
      <c r="AV1565" s="31" t="str">
        <f>IF(IFERROR(VLOOKUP(AE1565,#REF!,1,0),"")&lt;&gt;"",1,"")</f>
        <v/>
      </c>
      <c r="AW1565" s="31" t="str">
        <f>IF(IFERROR(VLOOKUP(AE1565,#REF!,1,0),"")&lt;&gt;"",1,"")</f>
        <v/>
      </c>
      <c r="AX1565" s="31" t="str">
        <f>IF(IFERROR(VLOOKUP(AE1565,#REF!,1,0),"")&lt;&gt;"",1,"")</f>
        <v/>
      </c>
      <c r="AY1565" s="31" t="str">
        <f>IF(IFERROR(VLOOKUP(AE1565,#REF!,1,0),"")&lt;&gt;"",1,"")</f>
        <v/>
      </c>
      <c r="AZ1565" s="31" t="str">
        <f>IF(IFERROR(VLOOKUP(AE1565,#REF!,1,0),"")&lt;&gt;"",1,"")</f>
        <v/>
      </c>
      <c r="BA1565" s="31" t="str">
        <f>IF(IFERROR(VLOOKUP(AE1565,#REF!,1,0),"")&lt;&gt;"",1,"")</f>
        <v/>
      </c>
      <c r="BB1565" s="31" t="str">
        <f>IF(IFERROR(VLOOKUP(AE1565,#REF!,1,0),"")&lt;&gt;"",1,"")</f>
        <v/>
      </c>
      <c r="BC1565" s="31" t="str">
        <f>IF(IFERROR(VLOOKUP(AE1565,#REF!,1,0),"")&lt;&gt;"",1,"")</f>
        <v/>
      </c>
      <c r="BD1565" s="31" t="str">
        <f>IF(IFERROR(VLOOKUP(AE1565,#REF!,1,0),"")&lt;&gt;"",1,"")</f>
        <v/>
      </c>
      <c r="BE1565" s="32">
        <f t="shared" si="494"/>
        <v>1</v>
      </c>
    </row>
    <row r="1566" spans="1:57" ht="16">
      <c r="A1566" s="43">
        <v>1988</v>
      </c>
      <c r="B1566" s="43">
        <v>7416049</v>
      </c>
      <c r="C1566" s="43" t="str">
        <f t="shared" si="492"/>
        <v>741604900</v>
      </c>
      <c r="D1566" s="44" t="str">
        <f t="shared" si="483"/>
        <v>74</v>
      </c>
      <c r="E1566" s="44" t="str">
        <f t="shared" si="484"/>
        <v>1</v>
      </c>
      <c r="F1566" s="44" t="str">
        <f t="shared" si="485"/>
        <v>6</v>
      </c>
      <c r="G1566" s="44" t="str">
        <f t="shared" si="486"/>
        <v>0</v>
      </c>
      <c r="H1566" s="44" t="str">
        <f t="shared" si="487"/>
        <v>4</v>
      </c>
      <c r="I1566" s="44" t="str">
        <f t="shared" si="488"/>
        <v>9</v>
      </c>
      <c r="J1566" s="44" t="str">
        <f t="shared" si="489"/>
        <v>0</v>
      </c>
      <c r="K1566" s="44" t="str">
        <f t="shared" si="490"/>
        <v>0</v>
      </c>
      <c r="L1566" s="44"/>
      <c r="M1566" s="45" t="s">
        <v>2350</v>
      </c>
      <c r="N1566" s="45"/>
      <c r="O1566" s="46" t="s">
        <v>19</v>
      </c>
      <c r="P1566" s="47" t="s">
        <v>136</v>
      </c>
      <c r="Q1566" s="47" t="s">
        <v>8</v>
      </c>
      <c r="R1566" s="47"/>
      <c r="S1566" s="47" t="s">
        <v>138</v>
      </c>
      <c r="T1566" s="60" t="s">
        <v>138</v>
      </c>
      <c r="U1566" s="60">
        <v>2</v>
      </c>
      <c r="V1566" s="60">
        <v>9</v>
      </c>
      <c r="W1566" s="60"/>
      <c r="X1566" s="60" t="s">
        <v>2346</v>
      </c>
      <c r="Y1566" s="47">
        <v>0</v>
      </c>
      <c r="Z1566" s="61">
        <v>0</v>
      </c>
      <c r="AA1566" s="61"/>
      <c r="AB1566" s="61" t="s">
        <v>2346</v>
      </c>
      <c r="AC1566" s="61" t="s">
        <v>66</v>
      </c>
      <c r="AD1566" s="47" t="s">
        <v>66</v>
      </c>
      <c r="AE1566" s="87" t="s">
        <v>2350</v>
      </c>
      <c r="AF1566" s="51"/>
      <c r="AG1566" s="51" t="s">
        <v>8</v>
      </c>
      <c r="AH1566" s="52" t="s">
        <v>8</v>
      </c>
      <c r="AI1566" s="39"/>
      <c r="AJ1566" s="39"/>
      <c r="AK1566" s="39" t="e">
        <f>O1566&amp;Q1566&amp;#REF!&amp;U1566&amp;V1566&amp;Y1566&amp;Z1566&amp;AC1566&amp;AD1566</f>
        <v>#REF!</v>
      </c>
      <c r="AL1566" s="43">
        <v>7416049</v>
      </c>
      <c r="AM1566" s="44" t="e">
        <f>C1566&lt;&gt;AK1566</f>
        <v>#REF!</v>
      </c>
      <c r="AN1566" s="52"/>
      <c r="AO1566" s="52"/>
      <c r="AP1566" s="53"/>
      <c r="AQ1566" s="53"/>
      <c r="AR1566" s="53">
        <f t="shared" si="491"/>
        <v>1</v>
      </c>
      <c r="AS1566" s="53" t="str">
        <f>IF(IFERROR(VLOOKUP(AE1566,#REF!,1,0),"")&lt;&gt;"",1,"")</f>
        <v/>
      </c>
      <c r="AT1566" s="53" t="str">
        <f>IF(IFERROR(VLOOKUP(AE1566,#REF!,1,0),"")&lt;&gt;"",1,"")</f>
        <v/>
      </c>
      <c r="AU1566" s="53" t="str">
        <f>IF(IFERROR(VLOOKUP(AE1566,#REF!,1,0),"")&lt;&gt;"",1,"")</f>
        <v/>
      </c>
      <c r="AV1566" s="53" t="str">
        <f>IF(IFERROR(VLOOKUP(AE1566,#REF!,1,0),"")&lt;&gt;"",1,"")</f>
        <v/>
      </c>
      <c r="AW1566" s="53" t="str">
        <f>IF(IFERROR(VLOOKUP(AE1566,#REF!,1,0),"")&lt;&gt;"",1,"")</f>
        <v/>
      </c>
      <c r="AX1566" s="53" t="str">
        <f>IF(IFERROR(VLOOKUP(AE1566,#REF!,1,0),"")&lt;&gt;"",1,"")</f>
        <v/>
      </c>
      <c r="AY1566" s="53" t="str">
        <f>IF(IFERROR(VLOOKUP(AE1566,#REF!,1,0),"")&lt;&gt;"",1,"")</f>
        <v/>
      </c>
      <c r="AZ1566" s="53" t="str">
        <f>IF(IFERROR(VLOOKUP(AE1566,#REF!,1,0),"")&lt;&gt;"",1,"")</f>
        <v/>
      </c>
      <c r="BA1566" s="53" t="str">
        <f>IF(IFERROR(VLOOKUP(AE1566,#REF!,1,0),"")&lt;&gt;"",1,"")</f>
        <v/>
      </c>
      <c r="BB1566" s="53" t="str">
        <f>IF(IFERROR(VLOOKUP(AE1566,#REF!,1,0),"")&lt;&gt;"",1,"")</f>
        <v/>
      </c>
      <c r="BC1566" s="53" t="str">
        <f>IF(IFERROR(VLOOKUP(AE1566,#REF!,1,0),"")&lt;&gt;"",1,"")</f>
        <v/>
      </c>
      <c r="BD1566" s="53" t="str">
        <f>IF(IFERROR(VLOOKUP(AE1566,#REF!,1,0),"")&lt;&gt;"",1,"")</f>
        <v/>
      </c>
      <c r="BE1566" s="54">
        <f t="shared" si="494"/>
        <v>1</v>
      </c>
    </row>
    <row r="1567" spans="1:57" ht="16">
      <c r="A1567" s="33">
        <v>2092</v>
      </c>
      <c r="B1567" s="33">
        <v>7417161</v>
      </c>
      <c r="C1567" s="33" t="str">
        <f t="shared" si="492"/>
        <v>741716100</v>
      </c>
      <c r="D1567" s="34" t="str">
        <f t="shared" si="483"/>
        <v>74</v>
      </c>
      <c r="E1567" s="34" t="str">
        <f t="shared" si="484"/>
        <v>1</v>
      </c>
      <c r="F1567" s="34" t="str">
        <f t="shared" si="485"/>
        <v>7</v>
      </c>
      <c r="G1567" s="34" t="str">
        <f t="shared" si="486"/>
        <v>1</v>
      </c>
      <c r="H1567" s="34" t="str">
        <f t="shared" si="487"/>
        <v>6</v>
      </c>
      <c r="I1567" s="34" t="str">
        <f t="shared" si="488"/>
        <v>1</v>
      </c>
      <c r="J1567" s="34" t="str">
        <f t="shared" si="489"/>
        <v>0</v>
      </c>
      <c r="K1567" s="34" t="str">
        <f t="shared" si="490"/>
        <v>0</v>
      </c>
      <c r="L1567" s="34" t="s">
        <v>5947</v>
      </c>
      <c r="M1567" s="35" t="s">
        <v>2351</v>
      </c>
      <c r="N1567" s="35" t="s">
        <v>261</v>
      </c>
      <c r="O1567" s="37" t="s">
        <v>19</v>
      </c>
      <c r="P1567" s="55" t="s">
        <v>136</v>
      </c>
      <c r="Q1567" s="55" t="s">
        <v>8</v>
      </c>
      <c r="R1567" s="55">
        <v>1</v>
      </c>
      <c r="S1567" s="55" t="s">
        <v>138</v>
      </c>
      <c r="T1567" s="55" t="s">
        <v>138</v>
      </c>
      <c r="U1567" s="55">
        <v>2</v>
      </c>
      <c r="V1567" s="55">
        <v>9</v>
      </c>
      <c r="W1567" s="55" t="s">
        <v>2346</v>
      </c>
      <c r="X1567" s="55" t="s">
        <v>2346</v>
      </c>
      <c r="Y1567" s="55" t="s">
        <v>66</v>
      </c>
      <c r="Z1567" s="58" t="s">
        <v>66</v>
      </c>
      <c r="AA1567" s="58" t="s">
        <v>2346</v>
      </c>
      <c r="AB1567" s="58" t="s">
        <v>2346</v>
      </c>
      <c r="AC1567" s="58" t="s">
        <v>8</v>
      </c>
      <c r="AD1567" s="55">
        <v>3</v>
      </c>
      <c r="AE1567" s="37" t="s">
        <v>2352</v>
      </c>
      <c r="AF1567" s="37" t="s">
        <v>2353</v>
      </c>
      <c r="AG1567" s="27"/>
      <c r="AH1567" s="30" t="s">
        <v>8</v>
      </c>
      <c r="AI1567" s="39"/>
      <c r="AJ1567" s="39" t="b">
        <f t="shared" ref="AJ1567:AJ1577" si="503">IF(OR(AS1567=1,AT1567=1,AU1567=1,AV1567=1,AW1567=1,AX1567=1,AY1567=1,AZ1567=1,BA1567=1,BB1567=1,BC1567=1,BD1567=1),TRUE,FALSE)</f>
        <v>0</v>
      </c>
      <c r="AK1567" s="39" t="str">
        <f>O1567&amp;Q1567&amp;R1567&amp;U1567&amp;V1567&amp;Y1567&amp;Z1567&amp;AC1567&amp;AD1567</f>
        <v>C11290013</v>
      </c>
      <c r="AL1567" s="40">
        <v>7417161</v>
      </c>
      <c r="AM1567" s="41" t="b">
        <f>C1567&lt;&gt;AK1567</f>
        <v>1</v>
      </c>
      <c r="AN1567" s="30" t="str">
        <f>N1567&amp;AK1567</f>
        <v>J9FC11290013</v>
      </c>
      <c r="AO1567" s="30"/>
      <c r="AP1567" s="31"/>
      <c r="AQ1567" s="31"/>
      <c r="AR1567" s="31">
        <f t="shared" si="491"/>
        <v>1</v>
      </c>
      <c r="AS1567" s="31" t="str">
        <f>IF(IFERROR(VLOOKUP(AE1567,#REF!,1,0),"")&lt;&gt;"",1,"")</f>
        <v/>
      </c>
      <c r="AT1567" s="31" t="str">
        <f>IF(IFERROR(VLOOKUP(AE1567,#REF!,1,0),"")&lt;&gt;"",1,"")</f>
        <v/>
      </c>
      <c r="AU1567" s="31" t="str">
        <f>IF(IFERROR(VLOOKUP(AE1567,#REF!,1,0),"")&lt;&gt;"",1,"")</f>
        <v/>
      </c>
      <c r="AV1567" s="31" t="str">
        <f>IF(IFERROR(VLOOKUP(AE1567,#REF!,1,0),"")&lt;&gt;"",1,"")</f>
        <v/>
      </c>
      <c r="AW1567" s="31" t="str">
        <f>IF(IFERROR(VLOOKUP(AE1567,#REF!,1,0),"")&lt;&gt;"",1,"")</f>
        <v/>
      </c>
      <c r="AX1567" s="31" t="str">
        <f>IF(IFERROR(VLOOKUP(AE1567,#REF!,1,0),"")&lt;&gt;"",1,"")</f>
        <v/>
      </c>
      <c r="AY1567" s="31" t="str">
        <f>IF(IFERROR(VLOOKUP(AE1567,#REF!,1,0),"")&lt;&gt;"",1,"")</f>
        <v/>
      </c>
      <c r="AZ1567" s="31" t="str">
        <f>IF(IFERROR(VLOOKUP(AE1567,#REF!,1,0),"")&lt;&gt;"",1,"")</f>
        <v/>
      </c>
      <c r="BA1567" s="31" t="str">
        <f>IF(IFERROR(VLOOKUP(AE1567,#REF!,1,0),"")&lt;&gt;"",1,"")</f>
        <v/>
      </c>
      <c r="BB1567" s="31" t="str">
        <f>IF(IFERROR(VLOOKUP(AE1567,#REF!,1,0),"")&lt;&gt;"",1,"")</f>
        <v/>
      </c>
      <c r="BC1567" s="31" t="str">
        <f>IF(IFERROR(VLOOKUP(AE1567,#REF!,1,0),"")&lt;&gt;"",1,"")</f>
        <v/>
      </c>
      <c r="BD1567" s="31" t="str">
        <f>IF(IFERROR(VLOOKUP(AE1567,#REF!,1,0),"")&lt;&gt;"",1,"")</f>
        <v/>
      </c>
      <c r="BE1567" s="32">
        <f t="shared" si="494"/>
        <v>1</v>
      </c>
    </row>
    <row r="1568" spans="1:57" ht="17">
      <c r="A1568" s="137">
        <v>785</v>
      </c>
      <c r="B1568" s="137">
        <v>711431</v>
      </c>
      <c r="C1568" s="137" t="str">
        <f t="shared" si="492"/>
        <v>711431000</v>
      </c>
      <c r="D1568" s="138" t="str">
        <f t="shared" si="483"/>
        <v>71</v>
      </c>
      <c r="E1568" s="138" t="str">
        <f t="shared" si="484"/>
        <v>1</v>
      </c>
      <c r="F1568" s="138" t="str">
        <f t="shared" si="485"/>
        <v>4</v>
      </c>
      <c r="G1568" s="138" t="str">
        <f t="shared" si="486"/>
        <v>3</v>
      </c>
      <c r="H1568" s="138" t="str">
        <f t="shared" si="487"/>
        <v>1</v>
      </c>
      <c r="I1568" s="138" t="str">
        <f t="shared" si="488"/>
        <v>0</v>
      </c>
      <c r="J1568" s="138" t="str">
        <f t="shared" si="489"/>
        <v>0</v>
      </c>
      <c r="K1568" s="138" t="str">
        <f t="shared" si="490"/>
        <v>0</v>
      </c>
      <c r="L1568" s="138" t="s">
        <v>5948</v>
      </c>
      <c r="M1568" s="139" t="s">
        <v>2354</v>
      </c>
      <c r="N1568" s="139" t="s">
        <v>261</v>
      </c>
      <c r="O1568" s="141" t="s">
        <v>19</v>
      </c>
      <c r="P1568" s="141" t="s">
        <v>136</v>
      </c>
      <c r="Q1568" s="141" t="s">
        <v>8</v>
      </c>
      <c r="R1568" s="141">
        <v>1</v>
      </c>
      <c r="S1568" s="141" t="s">
        <v>138</v>
      </c>
      <c r="T1568" s="141" t="s">
        <v>138</v>
      </c>
      <c r="U1568" s="141">
        <v>2</v>
      </c>
      <c r="V1568" s="141">
        <v>9</v>
      </c>
      <c r="W1568" s="141" t="s">
        <v>2346</v>
      </c>
      <c r="X1568" s="141" t="s">
        <v>2346</v>
      </c>
      <c r="Y1568" s="141">
        <v>1</v>
      </c>
      <c r="Z1568" s="140">
        <v>1</v>
      </c>
      <c r="AA1568" s="140" t="s">
        <v>2354</v>
      </c>
      <c r="AB1568" s="140" t="s">
        <v>2354</v>
      </c>
      <c r="AC1568" s="140" t="s">
        <v>66</v>
      </c>
      <c r="AD1568" s="141" t="s">
        <v>66</v>
      </c>
      <c r="AE1568" s="144" t="s">
        <v>2354</v>
      </c>
      <c r="AF1568" s="144" t="s">
        <v>2354</v>
      </c>
      <c r="AG1568" s="134"/>
      <c r="AH1568" s="142"/>
      <c r="AI1568" s="143"/>
      <c r="AJ1568" s="143" t="b">
        <f t="shared" si="503"/>
        <v>0</v>
      </c>
      <c r="AK1568" s="143" t="str">
        <f>O1568&amp;Q1568&amp;R1568&amp;U1568&amp;V1568&amp;Y1568&amp;Z1568&amp;AC1568&amp;AD1568</f>
        <v>C11291100</v>
      </c>
      <c r="AL1568" s="40">
        <v>711431</v>
      </c>
      <c r="AM1568" s="41" t="b">
        <f>C1568&lt;&gt;AK1568</f>
        <v>1</v>
      </c>
      <c r="AN1568" s="145" t="str">
        <f>N1568&amp;AK1568</f>
        <v>J9FC11291100</v>
      </c>
      <c r="AO1568" s="145"/>
      <c r="AP1568" s="31"/>
      <c r="AQ1568" s="146"/>
      <c r="AR1568" s="146">
        <f t="shared" si="491"/>
        <v>1</v>
      </c>
      <c r="AS1568" s="146" t="str">
        <f>IF(IFERROR(VLOOKUP(AE1568,#REF!,1,0),"")&lt;&gt;"",1,"")</f>
        <v/>
      </c>
      <c r="AT1568" s="146" t="str">
        <f>IF(IFERROR(VLOOKUP(AE1568,#REF!,1,0),"")&lt;&gt;"",1,"")</f>
        <v/>
      </c>
      <c r="AU1568" s="146" t="str">
        <f>IF(IFERROR(VLOOKUP(AE1568,#REF!,1,0),"")&lt;&gt;"",1,"")</f>
        <v/>
      </c>
      <c r="AV1568" s="146" t="str">
        <f>IF(IFERROR(VLOOKUP(AE1568,#REF!,1,0),"")&lt;&gt;"",1,"")</f>
        <v/>
      </c>
      <c r="AW1568" s="146" t="str">
        <f>IF(IFERROR(VLOOKUP(AE1568,#REF!,1,0),"")&lt;&gt;"",1,"")</f>
        <v/>
      </c>
      <c r="AX1568" s="146" t="str">
        <f>IF(IFERROR(VLOOKUP(AE1568,#REF!,1,0),"")&lt;&gt;"",1,"")</f>
        <v/>
      </c>
      <c r="AY1568" s="146" t="str">
        <f>IF(IFERROR(VLOOKUP(AE1568,#REF!,1,0),"")&lt;&gt;"",1,"")</f>
        <v/>
      </c>
      <c r="AZ1568" s="146" t="str">
        <f>IF(IFERROR(VLOOKUP(AE1568,#REF!,1,0),"")&lt;&gt;"",1,"")</f>
        <v/>
      </c>
      <c r="BA1568" s="146" t="str">
        <f>IF(IFERROR(VLOOKUP(AE1568,#REF!,1,0),"")&lt;&gt;"",1,"")</f>
        <v/>
      </c>
      <c r="BB1568" s="146" t="str">
        <f>IF(IFERROR(VLOOKUP(AE1568,#REF!,1,0),"")&lt;&gt;"",1,"")</f>
        <v/>
      </c>
      <c r="BC1568" s="146" t="str">
        <f>IF(IFERROR(VLOOKUP(AE1568,#REF!,1,0),"")&lt;&gt;"",1,"")</f>
        <v/>
      </c>
      <c r="BD1568" s="146" t="str">
        <f>IF(IFERROR(VLOOKUP(AE1568,#REF!,1,0),"")&lt;&gt;"",1,"")</f>
        <v/>
      </c>
      <c r="BE1568" s="148">
        <f t="shared" si="494"/>
        <v>1</v>
      </c>
    </row>
    <row r="1569" spans="1:57" ht="16">
      <c r="A1569" s="33">
        <v>1986</v>
      </c>
      <c r="B1569" s="33">
        <v>7416044</v>
      </c>
      <c r="C1569" s="33" t="str">
        <f t="shared" si="492"/>
        <v>741604400</v>
      </c>
      <c r="D1569" s="34" t="str">
        <f t="shared" si="483"/>
        <v>74</v>
      </c>
      <c r="E1569" s="34" t="str">
        <f t="shared" si="484"/>
        <v>1</v>
      </c>
      <c r="F1569" s="34" t="str">
        <f t="shared" si="485"/>
        <v>6</v>
      </c>
      <c r="G1569" s="34" t="str">
        <f t="shared" si="486"/>
        <v>0</v>
      </c>
      <c r="H1569" s="34" t="str">
        <f t="shared" si="487"/>
        <v>4</v>
      </c>
      <c r="I1569" s="34" t="str">
        <f t="shared" si="488"/>
        <v>4</v>
      </c>
      <c r="J1569" s="34" t="str">
        <f t="shared" si="489"/>
        <v>0</v>
      </c>
      <c r="K1569" s="34" t="str">
        <f t="shared" si="490"/>
        <v>0</v>
      </c>
      <c r="L1569" s="34" t="s">
        <v>5949</v>
      </c>
      <c r="M1569" s="35" t="s">
        <v>2355</v>
      </c>
      <c r="N1569" s="35" t="s">
        <v>261</v>
      </c>
      <c r="O1569" s="37" t="s">
        <v>19</v>
      </c>
      <c r="P1569" s="55" t="s">
        <v>136</v>
      </c>
      <c r="Q1569" s="55" t="s">
        <v>8</v>
      </c>
      <c r="R1569" s="55">
        <v>1</v>
      </c>
      <c r="S1569" s="55" t="s">
        <v>138</v>
      </c>
      <c r="T1569" s="55" t="s">
        <v>138</v>
      </c>
      <c r="U1569" s="55">
        <v>2</v>
      </c>
      <c r="V1569" s="55">
        <v>9</v>
      </c>
      <c r="W1569" s="55" t="s">
        <v>2346</v>
      </c>
      <c r="X1569" s="55" t="s">
        <v>2346</v>
      </c>
      <c r="Y1569" s="55">
        <v>1</v>
      </c>
      <c r="Z1569" s="58">
        <v>1</v>
      </c>
      <c r="AA1569" s="58" t="s">
        <v>2354</v>
      </c>
      <c r="AB1569" s="58" t="s">
        <v>2354</v>
      </c>
      <c r="AC1569" s="58" t="s">
        <v>8</v>
      </c>
      <c r="AD1569" s="55">
        <v>1</v>
      </c>
      <c r="AE1569" s="37" t="s">
        <v>2355</v>
      </c>
      <c r="AF1569" s="37" t="s">
        <v>2355</v>
      </c>
      <c r="AG1569" s="27"/>
      <c r="AH1569" s="30" t="s">
        <v>8</v>
      </c>
      <c r="AI1569" s="39"/>
      <c r="AJ1569" s="39" t="b">
        <f t="shared" si="503"/>
        <v>0</v>
      </c>
      <c r="AK1569" s="39" t="str">
        <f>O1569&amp;Q1569&amp;R1569&amp;U1569&amp;V1569&amp;Y1569&amp;Z1569&amp;AC1569&amp;AD1569</f>
        <v>C11291111</v>
      </c>
      <c r="AL1569" s="40">
        <v>7416044</v>
      </c>
      <c r="AM1569" s="41" t="b">
        <f>C1569&lt;&gt;AK1569</f>
        <v>1</v>
      </c>
      <c r="AN1569" s="30" t="str">
        <f>N1569&amp;AK1569</f>
        <v>J9FC11291111</v>
      </c>
      <c r="AO1569" s="30"/>
      <c r="AP1569" s="31"/>
      <c r="AQ1569" s="31"/>
      <c r="AR1569" s="31">
        <f t="shared" si="491"/>
        <v>1</v>
      </c>
      <c r="AS1569" s="31" t="str">
        <f>IF(IFERROR(VLOOKUP(AE1569,#REF!,1,0),"")&lt;&gt;"",1,"")</f>
        <v/>
      </c>
      <c r="AT1569" s="31" t="str">
        <f>IF(IFERROR(VLOOKUP(AE1569,#REF!,1,0),"")&lt;&gt;"",1,"")</f>
        <v/>
      </c>
      <c r="AU1569" s="31" t="str">
        <f>IF(IFERROR(VLOOKUP(AE1569,#REF!,1,0),"")&lt;&gt;"",1,"")</f>
        <v/>
      </c>
      <c r="AV1569" s="31" t="str">
        <f>IF(IFERROR(VLOOKUP(AE1569,#REF!,1,0),"")&lt;&gt;"",1,"")</f>
        <v/>
      </c>
      <c r="AW1569" s="31" t="str">
        <f>IF(IFERROR(VLOOKUP(AE1569,#REF!,1,0),"")&lt;&gt;"",1,"")</f>
        <v/>
      </c>
      <c r="AX1569" s="31" t="str">
        <f>IF(IFERROR(VLOOKUP(AE1569,#REF!,1,0),"")&lt;&gt;"",1,"")</f>
        <v/>
      </c>
      <c r="AY1569" s="31" t="str">
        <f>IF(IFERROR(VLOOKUP(AE1569,#REF!,1,0),"")&lt;&gt;"",1,"")</f>
        <v/>
      </c>
      <c r="AZ1569" s="31" t="str">
        <f>IF(IFERROR(VLOOKUP(AE1569,#REF!,1,0),"")&lt;&gt;"",1,"")</f>
        <v/>
      </c>
      <c r="BA1569" s="31" t="str">
        <f>IF(IFERROR(VLOOKUP(AE1569,#REF!,1,0),"")&lt;&gt;"",1,"")</f>
        <v/>
      </c>
      <c r="BB1569" s="31" t="str">
        <f>IF(IFERROR(VLOOKUP(AE1569,#REF!,1,0),"")&lt;&gt;"",1,"")</f>
        <v/>
      </c>
      <c r="BC1569" s="31" t="str">
        <f>IF(IFERROR(VLOOKUP(AE1569,#REF!,1,0),"")&lt;&gt;"",1,"")</f>
        <v/>
      </c>
      <c r="BD1569" s="31" t="str">
        <f>IF(IFERROR(VLOOKUP(AE1569,#REF!,1,0),"")&lt;&gt;"",1,"")</f>
        <v/>
      </c>
      <c r="BE1569" s="32">
        <f t="shared" si="494"/>
        <v>1</v>
      </c>
    </row>
    <row r="1570" spans="1:57" ht="17">
      <c r="A1570" s="137">
        <v>786</v>
      </c>
      <c r="B1570" s="137">
        <v>711432</v>
      </c>
      <c r="C1570" s="137" t="str">
        <f t="shared" si="492"/>
        <v>711432000</v>
      </c>
      <c r="D1570" s="138" t="str">
        <f t="shared" si="483"/>
        <v>71</v>
      </c>
      <c r="E1570" s="138" t="str">
        <f t="shared" si="484"/>
        <v>1</v>
      </c>
      <c r="F1570" s="138" t="str">
        <f t="shared" si="485"/>
        <v>4</v>
      </c>
      <c r="G1570" s="138" t="str">
        <f t="shared" si="486"/>
        <v>3</v>
      </c>
      <c r="H1570" s="138" t="str">
        <f t="shared" si="487"/>
        <v>2</v>
      </c>
      <c r="I1570" s="138" t="str">
        <f t="shared" si="488"/>
        <v>0</v>
      </c>
      <c r="J1570" s="138" t="str">
        <f t="shared" si="489"/>
        <v>0</v>
      </c>
      <c r="K1570" s="138" t="str">
        <f t="shared" si="490"/>
        <v>0</v>
      </c>
      <c r="L1570" s="138" t="s">
        <v>5950</v>
      </c>
      <c r="M1570" s="139" t="s">
        <v>2356</v>
      </c>
      <c r="N1570" s="139" t="s">
        <v>261</v>
      </c>
      <c r="O1570" s="141" t="s">
        <v>19</v>
      </c>
      <c r="P1570" s="141" t="s">
        <v>136</v>
      </c>
      <c r="Q1570" s="141" t="s">
        <v>8</v>
      </c>
      <c r="R1570" s="141">
        <v>1</v>
      </c>
      <c r="S1570" s="141" t="s">
        <v>138</v>
      </c>
      <c r="T1570" s="141" t="s">
        <v>138</v>
      </c>
      <c r="U1570" s="141">
        <v>2</v>
      </c>
      <c r="V1570" s="141">
        <v>9</v>
      </c>
      <c r="W1570" s="141" t="s">
        <v>2346</v>
      </c>
      <c r="X1570" s="141" t="s">
        <v>2346</v>
      </c>
      <c r="Y1570" s="141">
        <v>1</v>
      </c>
      <c r="Z1570" s="140" t="s">
        <v>15</v>
      </c>
      <c r="AA1570" s="140" t="s">
        <v>2356</v>
      </c>
      <c r="AB1570" s="140" t="s">
        <v>2356</v>
      </c>
      <c r="AC1570" s="140" t="s">
        <v>66</v>
      </c>
      <c r="AD1570" s="141" t="s">
        <v>66</v>
      </c>
      <c r="AE1570" s="144" t="s">
        <v>2356</v>
      </c>
      <c r="AF1570" s="144" t="s">
        <v>2356</v>
      </c>
      <c r="AG1570" s="134"/>
      <c r="AH1570" s="142"/>
      <c r="AI1570" s="143"/>
      <c r="AJ1570" s="143" t="b">
        <f t="shared" si="503"/>
        <v>0</v>
      </c>
      <c r="AK1570" s="143" t="str">
        <f>O1570&amp;Q1570&amp;R1570&amp;U1570&amp;V1570&amp;Y1570&amp;Z1570&amp;AC1570&amp;AD1570</f>
        <v>C11291200</v>
      </c>
      <c r="AL1570" s="40">
        <v>711432</v>
      </c>
      <c r="AM1570" s="41" t="b">
        <f>C1570&lt;&gt;AK1570</f>
        <v>1</v>
      </c>
      <c r="AN1570" s="145" t="str">
        <f>N1570&amp;AK1570</f>
        <v>J9FC11291200</v>
      </c>
      <c r="AO1570" s="145"/>
      <c r="AP1570" s="31"/>
      <c r="AQ1570" s="146"/>
      <c r="AR1570" s="146">
        <f t="shared" si="491"/>
        <v>1</v>
      </c>
      <c r="AS1570" s="146" t="str">
        <f>IF(IFERROR(VLOOKUP(AE1570,#REF!,1,0),"")&lt;&gt;"",1,"")</f>
        <v/>
      </c>
      <c r="AT1570" s="146" t="str">
        <f>IF(IFERROR(VLOOKUP(AE1570,#REF!,1,0),"")&lt;&gt;"",1,"")</f>
        <v/>
      </c>
      <c r="AU1570" s="146" t="str">
        <f>IF(IFERROR(VLOOKUP(AE1570,#REF!,1,0),"")&lt;&gt;"",1,"")</f>
        <v/>
      </c>
      <c r="AV1570" s="146" t="str">
        <f>IF(IFERROR(VLOOKUP(AE1570,#REF!,1,0),"")&lt;&gt;"",1,"")</f>
        <v/>
      </c>
      <c r="AW1570" s="146" t="str">
        <f>IF(IFERROR(VLOOKUP(AE1570,#REF!,1,0),"")&lt;&gt;"",1,"")</f>
        <v/>
      </c>
      <c r="AX1570" s="146" t="str">
        <f>IF(IFERROR(VLOOKUP(AE1570,#REF!,1,0),"")&lt;&gt;"",1,"")</f>
        <v/>
      </c>
      <c r="AY1570" s="146" t="str">
        <f>IF(IFERROR(VLOOKUP(AE1570,#REF!,1,0),"")&lt;&gt;"",1,"")</f>
        <v/>
      </c>
      <c r="AZ1570" s="146" t="str">
        <f>IF(IFERROR(VLOOKUP(AE1570,#REF!,1,0),"")&lt;&gt;"",1,"")</f>
        <v/>
      </c>
      <c r="BA1570" s="146" t="str">
        <f>IF(IFERROR(VLOOKUP(AE1570,#REF!,1,0),"")&lt;&gt;"",1,"")</f>
        <v/>
      </c>
      <c r="BB1570" s="146" t="str">
        <f>IF(IFERROR(VLOOKUP(AE1570,#REF!,1,0),"")&lt;&gt;"",1,"")</f>
        <v/>
      </c>
      <c r="BC1570" s="146" t="str">
        <f>IF(IFERROR(VLOOKUP(AE1570,#REF!,1,0),"")&lt;&gt;"",1,"")</f>
        <v/>
      </c>
      <c r="BD1570" s="146" t="str">
        <f>IF(IFERROR(VLOOKUP(AE1570,#REF!,1,0),"")&lt;&gt;"",1,"")</f>
        <v/>
      </c>
      <c r="BE1570" s="148">
        <f t="shared" si="494"/>
        <v>1</v>
      </c>
    </row>
    <row r="1571" spans="1:57" ht="16">
      <c r="A1571" s="33">
        <v>1985</v>
      </c>
      <c r="B1571" s="33">
        <v>7416043</v>
      </c>
      <c r="C1571" s="33" t="str">
        <f t="shared" si="492"/>
        <v>741604300</v>
      </c>
      <c r="D1571" s="34" t="str">
        <f t="shared" si="483"/>
        <v>74</v>
      </c>
      <c r="E1571" s="34" t="str">
        <f t="shared" si="484"/>
        <v>1</v>
      </c>
      <c r="F1571" s="34" t="str">
        <f t="shared" si="485"/>
        <v>6</v>
      </c>
      <c r="G1571" s="34" t="str">
        <f t="shared" si="486"/>
        <v>0</v>
      </c>
      <c r="H1571" s="34" t="str">
        <f t="shared" si="487"/>
        <v>4</v>
      </c>
      <c r="I1571" s="34" t="str">
        <f t="shared" si="488"/>
        <v>3</v>
      </c>
      <c r="J1571" s="34" t="str">
        <f t="shared" si="489"/>
        <v>0</v>
      </c>
      <c r="K1571" s="34" t="str">
        <f t="shared" si="490"/>
        <v>0</v>
      </c>
      <c r="L1571" s="34" t="s">
        <v>5951</v>
      </c>
      <c r="M1571" s="35" t="s">
        <v>2357</v>
      </c>
      <c r="N1571" s="35" t="s">
        <v>261</v>
      </c>
      <c r="O1571" s="37" t="s">
        <v>19</v>
      </c>
      <c r="P1571" s="55" t="s">
        <v>136</v>
      </c>
      <c r="Q1571" s="55" t="s">
        <v>8</v>
      </c>
      <c r="R1571" s="55">
        <v>1</v>
      </c>
      <c r="S1571" s="55" t="s">
        <v>138</v>
      </c>
      <c r="T1571" s="55" t="s">
        <v>138</v>
      </c>
      <c r="U1571" s="55">
        <v>2</v>
      </c>
      <c r="V1571" s="55">
        <v>9</v>
      </c>
      <c r="W1571" s="55" t="s">
        <v>2346</v>
      </c>
      <c r="X1571" s="55" t="s">
        <v>2346</v>
      </c>
      <c r="Y1571" s="55">
        <v>1</v>
      </c>
      <c r="Z1571" s="58" t="s">
        <v>15</v>
      </c>
      <c r="AA1571" s="58" t="s">
        <v>2356</v>
      </c>
      <c r="AB1571" s="58" t="s">
        <v>2356</v>
      </c>
      <c r="AC1571" s="58" t="s">
        <v>8</v>
      </c>
      <c r="AD1571" s="55">
        <v>1</v>
      </c>
      <c r="AE1571" s="37" t="s">
        <v>2357</v>
      </c>
      <c r="AF1571" s="37" t="s">
        <v>2357</v>
      </c>
      <c r="AG1571" s="27"/>
      <c r="AH1571" s="30" t="s">
        <v>8</v>
      </c>
      <c r="AI1571" s="39"/>
      <c r="AJ1571" s="39" t="b">
        <f t="shared" si="503"/>
        <v>0</v>
      </c>
      <c r="AK1571" s="39" t="str">
        <f>O1571&amp;Q1571&amp;R1571&amp;U1571&amp;V1571&amp;Y1571&amp;Z1571&amp;AC1571&amp;AD1571</f>
        <v>C11291211</v>
      </c>
      <c r="AL1571" s="40">
        <v>7416043</v>
      </c>
      <c r="AM1571" s="41" t="b">
        <f>C1571&lt;&gt;AK1571</f>
        <v>1</v>
      </c>
      <c r="AN1571" s="30" t="str">
        <f>N1571&amp;AK1571</f>
        <v>J9FC11291211</v>
      </c>
      <c r="AO1571" s="30"/>
      <c r="AP1571" s="31"/>
      <c r="AQ1571" s="31"/>
      <c r="AR1571" s="31">
        <f t="shared" si="491"/>
        <v>1</v>
      </c>
      <c r="AS1571" s="31" t="str">
        <f>IF(IFERROR(VLOOKUP(AE1571,#REF!,1,0),"")&lt;&gt;"",1,"")</f>
        <v/>
      </c>
      <c r="AT1571" s="31" t="str">
        <f>IF(IFERROR(VLOOKUP(AE1571,#REF!,1,0),"")&lt;&gt;"",1,"")</f>
        <v/>
      </c>
      <c r="AU1571" s="31" t="str">
        <f>IF(IFERROR(VLOOKUP(AE1571,#REF!,1,0),"")&lt;&gt;"",1,"")</f>
        <v/>
      </c>
      <c r="AV1571" s="31" t="str">
        <f>IF(IFERROR(VLOOKUP(AE1571,#REF!,1,0),"")&lt;&gt;"",1,"")</f>
        <v/>
      </c>
      <c r="AW1571" s="31" t="str">
        <f>IF(IFERROR(VLOOKUP(AE1571,#REF!,1,0),"")&lt;&gt;"",1,"")</f>
        <v/>
      </c>
      <c r="AX1571" s="31" t="str">
        <f>IF(IFERROR(VLOOKUP(AE1571,#REF!,1,0),"")&lt;&gt;"",1,"")</f>
        <v/>
      </c>
      <c r="AY1571" s="31" t="str">
        <f>IF(IFERROR(VLOOKUP(AE1571,#REF!,1,0),"")&lt;&gt;"",1,"")</f>
        <v/>
      </c>
      <c r="AZ1571" s="31" t="str">
        <f>IF(IFERROR(VLOOKUP(AE1571,#REF!,1,0),"")&lt;&gt;"",1,"")</f>
        <v/>
      </c>
      <c r="BA1571" s="31" t="str">
        <f>IF(IFERROR(VLOOKUP(AE1571,#REF!,1,0),"")&lt;&gt;"",1,"")</f>
        <v/>
      </c>
      <c r="BB1571" s="31" t="str">
        <f>IF(IFERROR(VLOOKUP(AE1571,#REF!,1,0),"")&lt;&gt;"",1,"")</f>
        <v/>
      </c>
      <c r="BC1571" s="31" t="str">
        <f>IF(IFERROR(VLOOKUP(AE1571,#REF!,1,0),"")&lt;&gt;"",1,"")</f>
        <v/>
      </c>
      <c r="BD1571" s="31" t="str">
        <f>IF(IFERROR(VLOOKUP(AE1571,#REF!,1,0),"")&lt;&gt;"",1,"")</f>
        <v/>
      </c>
      <c r="BE1571" s="32">
        <f t="shared" si="494"/>
        <v>1</v>
      </c>
    </row>
    <row r="1572" spans="1:57" ht="17">
      <c r="A1572" s="137">
        <v>787</v>
      </c>
      <c r="B1572" s="137">
        <v>711433</v>
      </c>
      <c r="C1572" s="137" t="str">
        <f t="shared" si="492"/>
        <v>711433000</v>
      </c>
      <c r="D1572" s="138" t="str">
        <f t="shared" si="483"/>
        <v>71</v>
      </c>
      <c r="E1572" s="138" t="str">
        <f t="shared" si="484"/>
        <v>1</v>
      </c>
      <c r="F1572" s="138" t="str">
        <f t="shared" si="485"/>
        <v>4</v>
      </c>
      <c r="G1572" s="138" t="str">
        <f t="shared" si="486"/>
        <v>3</v>
      </c>
      <c r="H1572" s="138" t="str">
        <f t="shared" si="487"/>
        <v>3</v>
      </c>
      <c r="I1572" s="138" t="str">
        <f t="shared" si="488"/>
        <v>0</v>
      </c>
      <c r="J1572" s="138" t="str">
        <f t="shared" si="489"/>
        <v>0</v>
      </c>
      <c r="K1572" s="138" t="str">
        <f t="shared" si="490"/>
        <v>0</v>
      </c>
      <c r="L1572" s="138" t="s">
        <v>5952</v>
      </c>
      <c r="M1572" s="139" t="s">
        <v>2358</v>
      </c>
      <c r="N1572" s="139" t="s">
        <v>261</v>
      </c>
      <c r="O1572" s="141" t="s">
        <v>19</v>
      </c>
      <c r="P1572" s="141" t="s">
        <v>136</v>
      </c>
      <c r="Q1572" s="141" t="s">
        <v>8</v>
      </c>
      <c r="R1572" s="141">
        <v>1</v>
      </c>
      <c r="S1572" s="141" t="s">
        <v>138</v>
      </c>
      <c r="T1572" s="141" t="s">
        <v>138</v>
      </c>
      <c r="U1572" s="141">
        <v>2</v>
      </c>
      <c r="V1572" s="141">
        <v>9</v>
      </c>
      <c r="W1572" s="141" t="s">
        <v>2346</v>
      </c>
      <c r="X1572" s="141" t="s">
        <v>2346</v>
      </c>
      <c r="Y1572" s="141">
        <v>1</v>
      </c>
      <c r="Z1572" s="140" t="s">
        <v>21</v>
      </c>
      <c r="AA1572" s="140" t="s">
        <v>2358</v>
      </c>
      <c r="AB1572" s="140" t="s">
        <v>2358</v>
      </c>
      <c r="AC1572" s="140" t="s">
        <v>66</v>
      </c>
      <c r="AD1572" s="141" t="s">
        <v>66</v>
      </c>
      <c r="AE1572" s="144" t="s">
        <v>2358</v>
      </c>
      <c r="AF1572" s="144" t="s">
        <v>2358</v>
      </c>
      <c r="AG1572" s="134"/>
      <c r="AH1572" s="142"/>
      <c r="AI1572" s="143"/>
      <c r="AJ1572" s="143" t="b">
        <f t="shared" si="503"/>
        <v>0</v>
      </c>
      <c r="AK1572" s="143" t="str">
        <f>O1572&amp;Q1572&amp;R1572&amp;U1572&amp;V1572&amp;Y1572&amp;Z1572&amp;AC1572&amp;AD1572</f>
        <v>C11291300</v>
      </c>
      <c r="AL1572" s="40">
        <v>711433</v>
      </c>
      <c r="AM1572" s="41" t="b">
        <f>C1572&lt;&gt;AK1572</f>
        <v>1</v>
      </c>
      <c r="AN1572" s="145" t="str">
        <f>N1572&amp;AK1572</f>
        <v>J9FC11291300</v>
      </c>
      <c r="AO1572" s="145"/>
      <c r="AP1572" s="31"/>
      <c r="AQ1572" s="146"/>
      <c r="AR1572" s="146">
        <f t="shared" si="491"/>
        <v>1</v>
      </c>
      <c r="AS1572" s="146" t="str">
        <f>IF(IFERROR(VLOOKUP(AE1572,#REF!,1,0),"")&lt;&gt;"",1,"")</f>
        <v/>
      </c>
      <c r="AT1572" s="146" t="str">
        <f>IF(IFERROR(VLOOKUP(AE1572,#REF!,1,0),"")&lt;&gt;"",1,"")</f>
        <v/>
      </c>
      <c r="AU1572" s="146" t="str">
        <f>IF(IFERROR(VLOOKUP(AE1572,#REF!,1,0),"")&lt;&gt;"",1,"")</f>
        <v/>
      </c>
      <c r="AV1572" s="146" t="str">
        <f>IF(IFERROR(VLOOKUP(AE1572,#REF!,1,0),"")&lt;&gt;"",1,"")</f>
        <v/>
      </c>
      <c r="AW1572" s="146" t="str">
        <f>IF(IFERROR(VLOOKUP(AE1572,#REF!,1,0),"")&lt;&gt;"",1,"")</f>
        <v/>
      </c>
      <c r="AX1572" s="146" t="str">
        <f>IF(IFERROR(VLOOKUP(AE1572,#REF!,1,0),"")&lt;&gt;"",1,"")</f>
        <v/>
      </c>
      <c r="AY1572" s="146" t="str">
        <f>IF(IFERROR(VLOOKUP(AE1572,#REF!,1,0),"")&lt;&gt;"",1,"")</f>
        <v/>
      </c>
      <c r="AZ1572" s="146" t="str">
        <f>IF(IFERROR(VLOOKUP(AE1572,#REF!,1,0),"")&lt;&gt;"",1,"")</f>
        <v/>
      </c>
      <c r="BA1572" s="146" t="str">
        <f>IF(IFERROR(VLOOKUP(AE1572,#REF!,1,0),"")&lt;&gt;"",1,"")</f>
        <v/>
      </c>
      <c r="BB1572" s="146" t="str">
        <f>IF(IFERROR(VLOOKUP(AE1572,#REF!,1,0),"")&lt;&gt;"",1,"")</f>
        <v/>
      </c>
      <c r="BC1572" s="146" t="str">
        <f>IF(IFERROR(VLOOKUP(AE1572,#REF!,1,0),"")&lt;&gt;"",1,"")</f>
        <v/>
      </c>
      <c r="BD1572" s="146" t="str">
        <f>IF(IFERROR(VLOOKUP(AE1572,#REF!,1,0),"")&lt;&gt;"",1,"")</f>
        <v/>
      </c>
      <c r="BE1572" s="148">
        <f t="shared" si="494"/>
        <v>1</v>
      </c>
    </row>
    <row r="1573" spans="1:57" ht="16">
      <c r="A1573" s="33">
        <v>1983</v>
      </c>
      <c r="B1573" s="33">
        <v>7416041</v>
      </c>
      <c r="C1573" s="33" t="str">
        <f t="shared" si="492"/>
        <v>741604100</v>
      </c>
      <c r="D1573" s="34" t="str">
        <f t="shared" si="483"/>
        <v>74</v>
      </c>
      <c r="E1573" s="34" t="str">
        <f t="shared" si="484"/>
        <v>1</v>
      </c>
      <c r="F1573" s="34" t="str">
        <f t="shared" si="485"/>
        <v>6</v>
      </c>
      <c r="G1573" s="34" t="str">
        <f t="shared" si="486"/>
        <v>0</v>
      </c>
      <c r="H1573" s="34" t="str">
        <f t="shared" si="487"/>
        <v>4</v>
      </c>
      <c r="I1573" s="34" t="str">
        <f t="shared" si="488"/>
        <v>1</v>
      </c>
      <c r="J1573" s="34" t="str">
        <f t="shared" si="489"/>
        <v>0</v>
      </c>
      <c r="K1573" s="34" t="str">
        <f t="shared" si="490"/>
        <v>0</v>
      </c>
      <c r="L1573" s="34" t="s">
        <v>5953</v>
      </c>
      <c r="M1573" s="35" t="s">
        <v>2359</v>
      </c>
      <c r="N1573" s="35" t="s">
        <v>261</v>
      </c>
      <c r="O1573" s="37" t="s">
        <v>19</v>
      </c>
      <c r="P1573" s="55" t="s">
        <v>136</v>
      </c>
      <c r="Q1573" s="55" t="s">
        <v>8</v>
      </c>
      <c r="R1573" s="55">
        <v>1</v>
      </c>
      <c r="S1573" s="55" t="s">
        <v>138</v>
      </c>
      <c r="T1573" s="55" t="s">
        <v>138</v>
      </c>
      <c r="U1573" s="55">
        <v>2</v>
      </c>
      <c r="V1573" s="55">
        <v>9</v>
      </c>
      <c r="W1573" s="55" t="s">
        <v>2346</v>
      </c>
      <c r="X1573" s="55" t="s">
        <v>2346</v>
      </c>
      <c r="Y1573" s="55">
        <v>1</v>
      </c>
      <c r="Z1573" s="58" t="s">
        <v>21</v>
      </c>
      <c r="AA1573" s="58" t="s">
        <v>2358</v>
      </c>
      <c r="AB1573" s="58" t="s">
        <v>2358</v>
      </c>
      <c r="AC1573" s="58" t="s">
        <v>8</v>
      </c>
      <c r="AD1573" s="55">
        <v>1</v>
      </c>
      <c r="AE1573" s="37" t="s">
        <v>2359</v>
      </c>
      <c r="AF1573" s="37" t="s">
        <v>2359</v>
      </c>
      <c r="AG1573" s="27"/>
      <c r="AH1573" s="30" t="s">
        <v>8</v>
      </c>
      <c r="AI1573" s="39"/>
      <c r="AJ1573" s="39" t="b">
        <f t="shared" si="503"/>
        <v>0</v>
      </c>
      <c r="AK1573" s="39" t="str">
        <f>O1573&amp;Q1573&amp;R1573&amp;U1573&amp;V1573&amp;Y1573&amp;Z1573&amp;AC1573&amp;AD1573</f>
        <v>C11291311</v>
      </c>
      <c r="AL1573" s="40">
        <v>7416041</v>
      </c>
      <c r="AM1573" s="41" t="b">
        <f>C1573&lt;&gt;AK1573</f>
        <v>1</v>
      </c>
      <c r="AN1573" s="30" t="str">
        <f>N1573&amp;AK1573</f>
        <v>J9FC11291311</v>
      </c>
      <c r="AO1573" s="30"/>
      <c r="AP1573" s="31"/>
      <c r="AQ1573" s="31"/>
      <c r="AR1573" s="31">
        <f t="shared" si="491"/>
        <v>1</v>
      </c>
      <c r="AS1573" s="31" t="str">
        <f>IF(IFERROR(VLOOKUP(AE1573,#REF!,1,0),"")&lt;&gt;"",1,"")</f>
        <v/>
      </c>
      <c r="AT1573" s="31" t="str">
        <f>IF(IFERROR(VLOOKUP(AE1573,#REF!,1,0),"")&lt;&gt;"",1,"")</f>
        <v/>
      </c>
      <c r="AU1573" s="31" t="str">
        <f>IF(IFERROR(VLOOKUP(AE1573,#REF!,1,0),"")&lt;&gt;"",1,"")</f>
        <v/>
      </c>
      <c r="AV1573" s="31" t="str">
        <f>IF(IFERROR(VLOOKUP(AE1573,#REF!,1,0),"")&lt;&gt;"",1,"")</f>
        <v/>
      </c>
      <c r="AW1573" s="31" t="str">
        <f>IF(IFERROR(VLOOKUP(AE1573,#REF!,1,0),"")&lt;&gt;"",1,"")</f>
        <v/>
      </c>
      <c r="AX1573" s="31" t="str">
        <f>IF(IFERROR(VLOOKUP(AE1573,#REF!,1,0),"")&lt;&gt;"",1,"")</f>
        <v/>
      </c>
      <c r="AY1573" s="31" t="str">
        <f>IF(IFERROR(VLOOKUP(AE1573,#REF!,1,0),"")&lt;&gt;"",1,"")</f>
        <v/>
      </c>
      <c r="AZ1573" s="31" t="str">
        <f>IF(IFERROR(VLOOKUP(AE1573,#REF!,1,0),"")&lt;&gt;"",1,"")</f>
        <v/>
      </c>
      <c r="BA1573" s="31" t="str">
        <f>IF(IFERROR(VLOOKUP(AE1573,#REF!,1,0),"")&lt;&gt;"",1,"")</f>
        <v/>
      </c>
      <c r="BB1573" s="31" t="str">
        <f>IF(IFERROR(VLOOKUP(AE1573,#REF!,1,0),"")&lt;&gt;"",1,"")</f>
        <v/>
      </c>
      <c r="BC1573" s="31" t="str">
        <f>IF(IFERROR(VLOOKUP(AE1573,#REF!,1,0),"")&lt;&gt;"",1,"")</f>
        <v/>
      </c>
      <c r="BD1573" s="31" t="str">
        <f>IF(IFERROR(VLOOKUP(AE1573,#REF!,1,0),"")&lt;&gt;"",1,"")</f>
        <v/>
      </c>
      <c r="BE1573" s="32">
        <f t="shared" si="494"/>
        <v>1</v>
      </c>
    </row>
    <row r="1574" spans="1:57" ht="17">
      <c r="A1574" s="137">
        <v>788</v>
      </c>
      <c r="B1574" s="137">
        <v>711434</v>
      </c>
      <c r="C1574" s="137" t="str">
        <f t="shared" si="492"/>
        <v>711434000</v>
      </c>
      <c r="D1574" s="138" t="str">
        <f t="shared" si="483"/>
        <v>71</v>
      </c>
      <c r="E1574" s="138" t="str">
        <f t="shared" si="484"/>
        <v>1</v>
      </c>
      <c r="F1574" s="138" t="str">
        <f t="shared" si="485"/>
        <v>4</v>
      </c>
      <c r="G1574" s="138" t="str">
        <f t="shared" si="486"/>
        <v>3</v>
      </c>
      <c r="H1574" s="138" t="str">
        <f t="shared" si="487"/>
        <v>4</v>
      </c>
      <c r="I1574" s="138" t="str">
        <f t="shared" si="488"/>
        <v>0</v>
      </c>
      <c r="J1574" s="138" t="str">
        <f t="shared" si="489"/>
        <v>0</v>
      </c>
      <c r="K1574" s="138" t="str">
        <f t="shared" si="490"/>
        <v>0</v>
      </c>
      <c r="L1574" s="138" t="s">
        <v>5954</v>
      </c>
      <c r="M1574" s="139" t="s">
        <v>2360</v>
      </c>
      <c r="N1574" s="139" t="s">
        <v>261</v>
      </c>
      <c r="O1574" s="141" t="s">
        <v>19</v>
      </c>
      <c r="P1574" s="141" t="s">
        <v>136</v>
      </c>
      <c r="Q1574" s="141" t="s">
        <v>8</v>
      </c>
      <c r="R1574" s="141">
        <v>1</v>
      </c>
      <c r="S1574" s="141" t="s">
        <v>138</v>
      </c>
      <c r="T1574" s="141" t="s">
        <v>138</v>
      </c>
      <c r="U1574" s="141">
        <v>2</v>
      </c>
      <c r="V1574" s="141">
        <v>9</v>
      </c>
      <c r="W1574" s="141" t="s">
        <v>2346</v>
      </c>
      <c r="X1574" s="141" t="s">
        <v>2346</v>
      </c>
      <c r="Y1574" s="141">
        <v>1</v>
      </c>
      <c r="Z1574" s="140" t="s">
        <v>27</v>
      </c>
      <c r="AA1574" s="140" t="s">
        <v>2360</v>
      </c>
      <c r="AB1574" s="140" t="s">
        <v>2360</v>
      </c>
      <c r="AC1574" s="140" t="s">
        <v>66</v>
      </c>
      <c r="AD1574" s="141">
        <v>0</v>
      </c>
      <c r="AE1574" s="144" t="s">
        <v>2360</v>
      </c>
      <c r="AF1574" s="144" t="s">
        <v>2360</v>
      </c>
      <c r="AG1574" s="134"/>
      <c r="AH1574" s="142"/>
      <c r="AI1574" s="143"/>
      <c r="AJ1574" s="143" t="b">
        <f t="shared" si="503"/>
        <v>0</v>
      </c>
      <c r="AK1574" s="143" t="str">
        <f>O1574&amp;Q1574&amp;R1574&amp;U1574&amp;V1574&amp;Y1574&amp;Z1574&amp;AC1574&amp;AD1574</f>
        <v>C11291400</v>
      </c>
      <c r="AL1574" s="40">
        <v>711434</v>
      </c>
      <c r="AM1574" s="41" t="b">
        <f>C1574&lt;&gt;AK1574</f>
        <v>1</v>
      </c>
      <c r="AN1574" s="145" t="str">
        <f>N1574&amp;AK1574</f>
        <v>J9FC11291400</v>
      </c>
      <c r="AO1574" s="145"/>
      <c r="AP1574" s="31"/>
      <c r="AQ1574" s="146"/>
      <c r="AR1574" s="146">
        <f t="shared" si="491"/>
        <v>1</v>
      </c>
      <c r="AS1574" s="146" t="str">
        <f>IF(IFERROR(VLOOKUP(AE1574,#REF!,1,0),"")&lt;&gt;"",1,"")</f>
        <v/>
      </c>
      <c r="AT1574" s="146" t="str">
        <f>IF(IFERROR(VLOOKUP(AE1574,#REF!,1,0),"")&lt;&gt;"",1,"")</f>
        <v/>
      </c>
      <c r="AU1574" s="146" t="str">
        <f>IF(IFERROR(VLOOKUP(AE1574,#REF!,1,0),"")&lt;&gt;"",1,"")</f>
        <v/>
      </c>
      <c r="AV1574" s="146" t="str">
        <f>IF(IFERROR(VLOOKUP(AE1574,#REF!,1,0),"")&lt;&gt;"",1,"")</f>
        <v/>
      </c>
      <c r="AW1574" s="146" t="str">
        <f>IF(IFERROR(VLOOKUP(AE1574,#REF!,1,0),"")&lt;&gt;"",1,"")</f>
        <v/>
      </c>
      <c r="AX1574" s="146" t="str">
        <f>IF(IFERROR(VLOOKUP(AE1574,#REF!,1,0),"")&lt;&gt;"",1,"")</f>
        <v/>
      </c>
      <c r="AY1574" s="146" t="str">
        <f>IF(IFERROR(VLOOKUP(AE1574,#REF!,1,0),"")&lt;&gt;"",1,"")</f>
        <v/>
      </c>
      <c r="AZ1574" s="146" t="str">
        <f>IF(IFERROR(VLOOKUP(AE1574,#REF!,1,0),"")&lt;&gt;"",1,"")</f>
        <v/>
      </c>
      <c r="BA1574" s="146" t="str">
        <f>IF(IFERROR(VLOOKUP(AE1574,#REF!,1,0),"")&lt;&gt;"",1,"")</f>
        <v/>
      </c>
      <c r="BB1574" s="146" t="str">
        <f>IF(IFERROR(VLOOKUP(AE1574,#REF!,1,0),"")&lt;&gt;"",1,"")</f>
        <v/>
      </c>
      <c r="BC1574" s="146" t="str">
        <f>IF(IFERROR(VLOOKUP(AE1574,#REF!,1,0),"")&lt;&gt;"",1,"")</f>
        <v/>
      </c>
      <c r="BD1574" s="146" t="str">
        <f>IF(IFERROR(VLOOKUP(AE1574,#REF!,1,0),"")&lt;&gt;"",1,"")</f>
        <v/>
      </c>
      <c r="BE1574" s="148">
        <f t="shared" si="494"/>
        <v>1</v>
      </c>
    </row>
    <row r="1575" spans="1:57" ht="16">
      <c r="A1575" s="33">
        <v>1984</v>
      </c>
      <c r="B1575" s="33">
        <v>7416042</v>
      </c>
      <c r="C1575" s="33" t="str">
        <f t="shared" si="492"/>
        <v>741604200</v>
      </c>
      <c r="D1575" s="34" t="str">
        <f t="shared" si="483"/>
        <v>74</v>
      </c>
      <c r="E1575" s="34" t="str">
        <f t="shared" si="484"/>
        <v>1</v>
      </c>
      <c r="F1575" s="34" t="str">
        <f t="shared" si="485"/>
        <v>6</v>
      </c>
      <c r="G1575" s="34" t="str">
        <f t="shared" si="486"/>
        <v>0</v>
      </c>
      <c r="H1575" s="34" t="str">
        <f t="shared" si="487"/>
        <v>4</v>
      </c>
      <c r="I1575" s="34" t="str">
        <f t="shared" si="488"/>
        <v>2</v>
      </c>
      <c r="J1575" s="34" t="str">
        <f t="shared" si="489"/>
        <v>0</v>
      </c>
      <c r="K1575" s="34" t="str">
        <f t="shared" si="490"/>
        <v>0</v>
      </c>
      <c r="L1575" s="34" t="s">
        <v>5955</v>
      </c>
      <c r="M1575" s="35" t="s">
        <v>2361</v>
      </c>
      <c r="N1575" s="35" t="s">
        <v>261</v>
      </c>
      <c r="O1575" s="37" t="s">
        <v>19</v>
      </c>
      <c r="P1575" s="55" t="s">
        <v>136</v>
      </c>
      <c r="Q1575" s="55" t="s">
        <v>8</v>
      </c>
      <c r="R1575" s="55">
        <v>1</v>
      </c>
      <c r="S1575" s="55" t="s">
        <v>138</v>
      </c>
      <c r="T1575" s="55" t="s">
        <v>138</v>
      </c>
      <c r="U1575" s="55">
        <v>2</v>
      </c>
      <c r="V1575" s="55">
        <v>9</v>
      </c>
      <c r="W1575" s="55" t="s">
        <v>2346</v>
      </c>
      <c r="X1575" s="55" t="s">
        <v>2346</v>
      </c>
      <c r="Y1575" s="55">
        <v>1</v>
      </c>
      <c r="Z1575" s="58" t="s">
        <v>27</v>
      </c>
      <c r="AA1575" s="58" t="s">
        <v>2360</v>
      </c>
      <c r="AB1575" s="58" t="s">
        <v>2360</v>
      </c>
      <c r="AC1575" s="58" t="s">
        <v>8</v>
      </c>
      <c r="AD1575" s="55">
        <v>1</v>
      </c>
      <c r="AE1575" s="37" t="s">
        <v>2361</v>
      </c>
      <c r="AF1575" s="37" t="s">
        <v>2361</v>
      </c>
      <c r="AG1575" s="27"/>
      <c r="AH1575" s="30" t="s">
        <v>8</v>
      </c>
      <c r="AI1575" s="39"/>
      <c r="AJ1575" s="39" t="b">
        <f t="shared" si="503"/>
        <v>0</v>
      </c>
      <c r="AK1575" s="39" t="str">
        <f>O1575&amp;Q1575&amp;R1575&amp;U1575&amp;V1575&amp;Y1575&amp;Z1575&amp;AC1575&amp;AD1575</f>
        <v>C11291411</v>
      </c>
      <c r="AL1575" s="40">
        <v>7416042</v>
      </c>
      <c r="AM1575" s="41" t="b">
        <f>C1575&lt;&gt;AK1575</f>
        <v>1</v>
      </c>
      <c r="AN1575" s="30" t="str">
        <f>N1575&amp;AK1575</f>
        <v>J9FC11291411</v>
      </c>
      <c r="AO1575" s="30"/>
      <c r="AP1575" s="31"/>
      <c r="AQ1575" s="31"/>
      <c r="AR1575" s="31">
        <f t="shared" si="491"/>
        <v>1</v>
      </c>
      <c r="AS1575" s="31" t="str">
        <f>IF(IFERROR(VLOOKUP(AE1575,#REF!,1,0),"")&lt;&gt;"",1,"")</f>
        <v/>
      </c>
      <c r="AT1575" s="31" t="str">
        <f>IF(IFERROR(VLOOKUP(AE1575,#REF!,1,0),"")&lt;&gt;"",1,"")</f>
        <v/>
      </c>
      <c r="AU1575" s="31" t="str">
        <f>IF(IFERROR(VLOOKUP(AE1575,#REF!,1,0),"")&lt;&gt;"",1,"")</f>
        <v/>
      </c>
      <c r="AV1575" s="31" t="str">
        <f>IF(IFERROR(VLOOKUP(AE1575,#REF!,1,0),"")&lt;&gt;"",1,"")</f>
        <v/>
      </c>
      <c r="AW1575" s="31" t="str">
        <f>IF(IFERROR(VLOOKUP(AE1575,#REF!,1,0),"")&lt;&gt;"",1,"")</f>
        <v/>
      </c>
      <c r="AX1575" s="31" t="str">
        <f>IF(IFERROR(VLOOKUP(AE1575,#REF!,1,0),"")&lt;&gt;"",1,"")</f>
        <v/>
      </c>
      <c r="AY1575" s="31" t="str">
        <f>IF(IFERROR(VLOOKUP(AE1575,#REF!,1,0),"")&lt;&gt;"",1,"")</f>
        <v/>
      </c>
      <c r="AZ1575" s="31" t="str">
        <f>IF(IFERROR(VLOOKUP(AE1575,#REF!,1,0),"")&lt;&gt;"",1,"")</f>
        <v/>
      </c>
      <c r="BA1575" s="31" t="str">
        <f>IF(IFERROR(VLOOKUP(AE1575,#REF!,1,0),"")&lt;&gt;"",1,"")</f>
        <v/>
      </c>
      <c r="BB1575" s="31" t="str">
        <f>IF(IFERROR(VLOOKUP(AE1575,#REF!,1,0),"")&lt;&gt;"",1,"")</f>
        <v/>
      </c>
      <c r="BC1575" s="31" t="str">
        <f>IF(IFERROR(VLOOKUP(AE1575,#REF!,1,0),"")&lt;&gt;"",1,"")</f>
        <v/>
      </c>
      <c r="BD1575" s="31" t="str">
        <f>IF(IFERROR(VLOOKUP(AE1575,#REF!,1,0),"")&lt;&gt;"",1,"")</f>
        <v/>
      </c>
      <c r="BE1575" s="32">
        <f t="shared" si="494"/>
        <v>1</v>
      </c>
    </row>
    <row r="1576" spans="1:57" ht="17">
      <c r="A1576" s="137">
        <v>789</v>
      </c>
      <c r="B1576" s="137">
        <v>711435</v>
      </c>
      <c r="C1576" s="137" t="str">
        <f t="shared" si="492"/>
        <v>711435000</v>
      </c>
      <c r="D1576" s="138" t="str">
        <f t="shared" si="483"/>
        <v>71</v>
      </c>
      <c r="E1576" s="138" t="str">
        <f t="shared" si="484"/>
        <v>1</v>
      </c>
      <c r="F1576" s="138" t="str">
        <f t="shared" si="485"/>
        <v>4</v>
      </c>
      <c r="G1576" s="138" t="str">
        <f t="shared" si="486"/>
        <v>3</v>
      </c>
      <c r="H1576" s="138" t="str">
        <f t="shared" si="487"/>
        <v>5</v>
      </c>
      <c r="I1576" s="138" t="str">
        <f t="shared" si="488"/>
        <v>0</v>
      </c>
      <c r="J1576" s="138" t="str">
        <f t="shared" si="489"/>
        <v>0</v>
      </c>
      <c r="K1576" s="138" t="str">
        <f t="shared" si="490"/>
        <v>0</v>
      </c>
      <c r="L1576" s="138" t="s">
        <v>5956</v>
      </c>
      <c r="M1576" s="139" t="s">
        <v>2362</v>
      </c>
      <c r="N1576" s="139" t="s">
        <v>261</v>
      </c>
      <c r="O1576" s="141" t="s">
        <v>19</v>
      </c>
      <c r="P1576" s="141" t="s">
        <v>136</v>
      </c>
      <c r="Q1576" s="141" t="s">
        <v>8</v>
      </c>
      <c r="R1576" s="141">
        <v>1</v>
      </c>
      <c r="S1576" s="141" t="s">
        <v>138</v>
      </c>
      <c r="T1576" s="141" t="s">
        <v>138</v>
      </c>
      <c r="U1576" s="141">
        <v>2</v>
      </c>
      <c r="V1576" s="141">
        <v>9</v>
      </c>
      <c r="W1576" s="141" t="s">
        <v>2346</v>
      </c>
      <c r="X1576" s="141" t="s">
        <v>2346</v>
      </c>
      <c r="Y1576" s="141">
        <v>1</v>
      </c>
      <c r="Z1576" s="140" t="s">
        <v>31</v>
      </c>
      <c r="AA1576" s="140" t="s">
        <v>2362</v>
      </c>
      <c r="AB1576" s="140" t="s">
        <v>2362</v>
      </c>
      <c r="AC1576" s="140" t="s">
        <v>66</v>
      </c>
      <c r="AD1576" s="141" t="s">
        <v>66</v>
      </c>
      <c r="AE1576" s="144" t="s">
        <v>2362</v>
      </c>
      <c r="AF1576" s="144" t="s">
        <v>2362</v>
      </c>
      <c r="AG1576" s="134"/>
      <c r="AH1576" s="142"/>
      <c r="AI1576" s="143"/>
      <c r="AJ1576" s="143" t="b">
        <f t="shared" si="503"/>
        <v>0</v>
      </c>
      <c r="AK1576" s="143" t="str">
        <f>O1576&amp;Q1576&amp;R1576&amp;U1576&amp;V1576&amp;Y1576&amp;Z1576&amp;AC1576&amp;AD1576</f>
        <v>C11291500</v>
      </c>
      <c r="AL1576" s="40">
        <v>711435</v>
      </c>
      <c r="AM1576" s="41" t="b">
        <f>C1576&lt;&gt;AK1576</f>
        <v>1</v>
      </c>
      <c r="AN1576" s="145" t="str">
        <f>N1576&amp;AK1576</f>
        <v>J9FC11291500</v>
      </c>
      <c r="AO1576" s="145"/>
      <c r="AP1576" s="31"/>
      <c r="AQ1576" s="146"/>
      <c r="AR1576" s="146">
        <f t="shared" si="491"/>
        <v>1</v>
      </c>
      <c r="AS1576" s="146" t="str">
        <f>IF(IFERROR(VLOOKUP(AE1576,#REF!,1,0),"")&lt;&gt;"",1,"")</f>
        <v/>
      </c>
      <c r="AT1576" s="146" t="str">
        <f>IF(IFERROR(VLOOKUP(AE1576,#REF!,1,0),"")&lt;&gt;"",1,"")</f>
        <v/>
      </c>
      <c r="AU1576" s="146" t="str">
        <f>IF(IFERROR(VLOOKUP(AE1576,#REF!,1,0),"")&lt;&gt;"",1,"")</f>
        <v/>
      </c>
      <c r="AV1576" s="146" t="str">
        <f>IF(IFERROR(VLOOKUP(AE1576,#REF!,1,0),"")&lt;&gt;"",1,"")</f>
        <v/>
      </c>
      <c r="AW1576" s="146" t="str">
        <f>IF(IFERROR(VLOOKUP(AE1576,#REF!,1,0),"")&lt;&gt;"",1,"")</f>
        <v/>
      </c>
      <c r="AX1576" s="146" t="str">
        <f>IF(IFERROR(VLOOKUP(AE1576,#REF!,1,0),"")&lt;&gt;"",1,"")</f>
        <v/>
      </c>
      <c r="AY1576" s="146" t="str">
        <f>IF(IFERROR(VLOOKUP(AE1576,#REF!,1,0),"")&lt;&gt;"",1,"")</f>
        <v/>
      </c>
      <c r="AZ1576" s="146" t="str">
        <f>IF(IFERROR(VLOOKUP(AE1576,#REF!,1,0),"")&lt;&gt;"",1,"")</f>
        <v/>
      </c>
      <c r="BA1576" s="146" t="str">
        <f>IF(IFERROR(VLOOKUP(AE1576,#REF!,1,0),"")&lt;&gt;"",1,"")</f>
        <v/>
      </c>
      <c r="BB1576" s="146" t="str">
        <f>IF(IFERROR(VLOOKUP(AE1576,#REF!,1,0),"")&lt;&gt;"",1,"")</f>
        <v/>
      </c>
      <c r="BC1576" s="146" t="str">
        <f>IF(IFERROR(VLOOKUP(AE1576,#REF!,1,0),"")&lt;&gt;"",1,"")</f>
        <v/>
      </c>
      <c r="BD1576" s="146" t="str">
        <f>IF(IFERROR(VLOOKUP(AE1576,#REF!,1,0),"")&lt;&gt;"",1,"")</f>
        <v/>
      </c>
      <c r="BE1576" s="148">
        <f t="shared" si="494"/>
        <v>1</v>
      </c>
    </row>
    <row r="1577" spans="1:57" ht="16">
      <c r="A1577" s="33">
        <v>1987</v>
      </c>
      <c r="B1577" s="33">
        <v>7416045</v>
      </c>
      <c r="C1577" s="33" t="str">
        <f t="shared" si="492"/>
        <v>741604500</v>
      </c>
      <c r="D1577" s="34" t="str">
        <f t="shared" si="483"/>
        <v>74</v>
      </c>
      <c r="E1577" s="34" t="str">
        <f t="shared" si="484"/>
        <v>1</v>
      </c>
      <c r="F1577" s="34" t="str">
        <f t="shared" si="485"/>
        <v>6</v>
      </c>
      <c r="G1577" s="34" t="str">
        <f t="shared" si="486"/>
        <v>0</v>
      </c>
      <c r="H1577" s="34" t="str">
        <f t="shared" si="487"/>
        <v>4</v>
      </c>
      <c r="I1577" s="34" t="str">
        <f t="shared" si="488"/>
        <v>5</v>
      </c>
      <c r="J1577" s="34" t="str">
        <f t="shared" si="489"/>
        <v>0</v>
      </c>
      <c r="K1577" s="34" t="str">
        <f t="shared" si="490"/>
        <v>0</v>
      </c>
      <c r="L1577" s="34" t="s">
        <v>5957</v>
      </c>
      <c r="M1577" s="35" t="s">
        <v>2363</v>
      </c>
      <c r="N1577" s="35" t="s">
        <v>261</v>
      </c>
      <c r="O1577" s="37" t="s">
        <v>19</v>
      </c>
      <c r="P1577" s="55" t="s">
        <v>136</v>
      </c>
      <c r="Q1577" s="55" t="s">
        <v>8</v>
      </c>
      <c r="R1577" s="55">
        <v>1</v>
      </c>
      <c r="S1577" s="55" t="s">
        <v>138</v>
      </c>
      <c r="T1577" s="55" t="s">
        <v>138</v>
      </c>
      <c r="U1577" s="55">
        <v>2</v>
      </c>
      <c r="V1577" s="55">
        <v>9</v>
      </c>
      <c r="W1577" s="55" t="s">
        <v>2346</v>
      </c>
      <c r="X1577" s="55" t="s">
        <v>2346</v>
      </c>
      <c r="Y1577" s="55">
        <v>1</v>
      </c>
      <c r="Z1577" s="58" t="s">
        <v>31</v>
      </c>
      <c r="AA1577" s="58" t="s">
        <v>2362</v>
      </c>
      <c r="AB1577" s="58" t="s">
        <v>2362</v>
      </c>
      <c r="AC1577" s="58" t="s">
        <v>8</v>
      </c>
      <c r="AD1577" s="55">
        <v>1</v>
      </c>
      <c r="AE1577" s="37" t="s">
        <v>2363</v>
      </c>
      <c r="AF1577" s="37" t="s">
        <v>2363</v>
      </c>
      <c r="AG1577" s="27"/>
      <c r="AH1577" s="30" t="s">
        <v>8</v>
      </c>
      <c r="AI1577" s="39"/>
      <c r="AJ1577" s="39" t="b">
        <f t="shared" si="503"/>
        <v>0</v>
      </c>
      <c r="AK1577" s="39" t="str">
        <f>O1577&amp;Q1577&amp;R1577&amp;U1577&amp;V1577&amp;Y1577&amp;Z1577&amp;AC1577&amp;AD1577</f>
        <v>C11291511</v>
      </c>
      <c r="AL1577" s="40">
        <v>7416045</v>
      </c>
      <c r="AM1577" s="41" t="b">
        <f>C1577&lt;&gt;AK1577</f>
        <v>1</v>
      </c>
      <c r="AN1577" s="30" t="str">
        <f>N1577&amp;AK1577</f>
        <v>J9FC11291511</v>
      </c>
      <c r="AO1577" s="30"/>
      <c r="AP1577" s="31"/>
      <c r="AQ1577" s="31"/>
      <c r="AR1577" s="31">
        <f t="shared" si="491"/>
        <v>1</v>
      </c>
      <c r="AS1577" s="31" t="str">
        <f>IF(IFERROR(VLOOKUP(AE1577,#REF!,1,0),"")&lt;&gt;"",1,"")</f>
        <v/>
      </c>
      <c r="AT1577" s="31" t="str">
        <f>IF(IFERROR(VLOOKUP(AE1577,#REF!,1,0),"")&lt;&gt;"",1,"")</f>
        <v/>
      </c>
      <c r="AU1577" s="31" t="str">
        <f>IF(IFERROR(VLOOKUP(AE1577,#REF!,1,0),"")&lt;&gt;"",1,"")</f>
        <v/>
      </c>
      <c r="AV1577" s="31" t="str">
        <f>IF(IFERROR(VLOOKUP(AE1577,#REF!,1,0),"")&lt;&gt;"",1,"")</f>
        <v/>
      </c>
      <c r="AW1577" s="31" t="str">
        <f>IF(IFERROR(VLOOKUP(AE1577,#REF!,1,0),"")&lt;&gt;"",1,"")</f>
        <v/>
      </c>
      <c r="AX1577" s="31" t="str">
        <f>IF(IFERROR(VLOOKUP(AE1577,#REF!,1,0),"")&lt;&gt;"",1,"")</f>
        <v/>
      </c>
      <c r="AY1577" s="31" t="str">
        <f>IF(IFERROR(VLOOKUP(AE1577,#REF!,1,0),"")&lt;&gt;"",1,"")</f>
        <v/>
      </c>
      <c r="AZ1577" s="31" t="str">
        <f>IF(IFERROR(VLOOKUP(AE1577,#REF!,1,0),"")&lt;&gt;"",1,"")</f>
        <v/>
      </c>
      <c r="BA1577" s="31" t="str">
        <f>IF(IFERROR(VLOOKUP(AE1577,#REF!,1,0),"")&lt;&gt;"",1,"")</f>
        <v/>
      </c>
      <c r="BB1577" s="31" t="str">
        <f>IF(IFERROR(VLOOKUP(AE1577,#REF!,1,0),"")&lt;&gt;"",1,"")</f>
        <v/>
      </c>
      <c r="BC1577" s="31" t="str">
        <f>IF(IFERROR(VLOOKUP(AE1577,#REF!,1,0),"")&lt;&gt;"",1,"")</f>
        <v/>
      </c>
      <c r="BD1577" s="31" t="str">
        <f>IF(IFERROR(VLOOKUP(AE1577,#REF!,1,0),"")&lt;&gt;"",1,"")</f>
        <v/>
      </c>
      <c r="BE1577" s="32">
        <f t="shared" si="494"/>
        <v>1</v>
      </c>
    </row>
    <row r="1578" spans="1:57" ht="16">
      <c r="A1578" s="43">
        <v>790</v>
      </c>
      <c r="B1578" s="43">
        <v>711439</v>
      </c>
      <c r="C1578" s="43" t="str">
        <f t="shared" si="492"/>
        <v>711439000</v>
      </c>
      <c r="D1578" s="44" t="str">
        <f t="shared" si="483"/>
        <v>71</v>
      </c>
      <c r="E1578" s="44" t="str">
        <f t="shared" si="484"/>
        <v>1</v>
      </c>
      <c r="F1578" s="44" t="str">
        <f t="shared" si="485"/>
        <v>4</v>
      </c>
      <c r="G1578" s="44" t="str">
        <f t="shared" si="486"/>
        <v>3</v>
      </c>
      <c r="H1578" s="44" t="str">
        <f t="shared" si="487"/>
        <v>9</v>
      </c>
      <c r="I1578" s="44" t="str">
        <f t="shared" si="488"/>
        <v>0</v>
      </c>
      <c r="J1578" s="44" t="str">
        <f t="shared" si="489"/>
        <v>0</v>
      </c>
      <c r="K1578" s="44" t="str">
        <f t="shared" si="490"/>
        <v>0</v>
      </c>
      <c r="L1578" s="44"/>
      <c r="M1578" s="45" t="s">
        <v>2364</v>
      </c>
      <c r="N1578" s="45"/>
      <c r="O1578" s="46" t="s">
        <v>19</v>
      </c>
      <c r="P1578" s="47" t="s">
        <v>136</v>
      </c>
      <c r="Q1578" s="46" t="s">
        <v>8</v>
      </c>
      <c r="R1578" s="47"/>
      <c r="S1578" s="47" t="s">
        <v>138</v>
      </c>
      <c r="T1578" s="60" t="s">
        <v>138</v>
      </c>
      <c r="U1578" s="60">
        <v>2</v>
      </c>
      <c r="V1578" s="60">
        <v>9</v>
      </c>
      <c r="W1578" s="60"/>
      <c r="X1578" s="60" t="s">
        <v>2346</v>
      </c>
      <c r="Y1578" s="47">
        <v>1</v>
      </c>
      <c r="Z1578" s="49">
        <v>4</v>
      </c>
      <c r="AA1578" s="49"/>
      <c r="AB1578" s="49" t="s">
        <v>2364</v>
      </c>
      <c r="AC1578" s="49" t="s">
        <v>66</v>
      </c>
      <c r="AD1578" s="47" t="s">
        <v>66</v>
      </c>
      <c r="AE1578" s="50" t="s">
        <v>2364</v>
      </c>
      <c r="AF1578" s="51"/>
      <c r="AG1578" s="51" t="s">
        <v>8</v>
      </c>
      <c r="AH1578" s="52"/>
      <c r="AI1578" s="39"/>
      <c r="AJ1578" s="39"/>
      <c r="AK1578" s="39" t="e">
        <f>O1578&amp;Q1578&amp;#REF!&amp;U1578&amp;V1578&amp;Y1578&amp;Z1578&amp;AC1578&amp;AD1578</f>
        <v>#REF!</v>
      </c>
      <c r="AL1578" s="43">
        <v>711439</v>
      </c>
      <c r="AM1578" s="44" t="e">
        <f>C1578&lt;&gt;AK1578</f>
        <v>#REF!</v>
      </c>
      <c r="AN1578" s="52"/>
      <c r="AO1578" s="52"/>
      <c r="AP1578" s="53"/>
      <c r="AQ1578" s="53"/>
      <c r="AR1578" s="53">
        <f t="shared" si="491"/>
        <v>1</v>
      </c>
      <c r="AS1578" s="53" t="str">
        <f>IF(IFERROR(VLOOKUP(AE1578,#REF!,1,0),"")&lt;&gt;"",1,"")</f>
        <v/>
      </c>
      <c r="AT1578" s="53" t="str">
        <f>IF(IFERROR(VLOOKUP(AE1578,#REF!,1,0),"")&lt;&gt;"",1,"")</f>
        <v/>
      </c>
      <c r="AU1578" s="53" t="str">
        <f>IF(IFERROR(VLOOKUP(AE1578,#REF!,1,0),"")&lt;&gt;"",1,"")</f>
        <v/>
      </c>
      <c r="AV1578" s="53" t="str">
        <f>IF(IFERROR(VLOOKUP(AE1578,#REF!,1,0),"")&lt;&gt;"",1,"")</f>
        <v/>
      </c>
      <c r="AW1578" s="53" t="str">
        <f>IF(IFERROR(VLOOKUP(AE1578,#REF!,1,0),"")&lt;&gt;"",1,"")</f>
        <v/>
      </c>
      <c r="AX1578" s="53" t="str">
        <f>IF(IFERROR(VLOOKUP(AE1578,#REF!,1,0),"")&lt;&gt;"",1,"")</f>
        <v/>
      </c>
      <c r="AY1578" s="53" t="str">
        <f>IF(IFERROR(VLOOKUP(AE1578,#REF!,1,0),"")&lt;&gt;"",1,"")</f>
        <v/>
      </c>
      <c r="AZ1578" s="53" t="str">
        <f>IF(IFERROR(VLOOKUP(AE1578,#REF!,1,0),"")&lt;&gt;"",1,"")</f>
        <v/>
      </c>
      <c r="BA1578" s="53" t="str">
        <f>IF(IFERROR(VLOOKUP(AE1578,#REF!,1,0),"")&lt;&gt;"",1,"")</f>
        <v/>
      </c>
      <c r="BB1578" s="53" t="str">
        <f>IF(IFERROR(VLOOKUP(AE1578,#REF!,1,0),"")&lt;&gt;"",1,"")</f>
        <v/>
      </c>
      <c r="BC1578" s="53" t="str">
        <f>IF(IFERROR(VLOOKUP(AE1578,#REF!,1,0),"")&lt;&gt;"",1,"")</f>
        <v/>
      </c>
      <c r="BD1578" s="53" t="str">
        <f>IF(IFERROR(VLOOKUP(AE1578,#REF!,1,0),"")&lt;&gt;"",1,"")</f>
        <v/>
      </c>
      <c r="BE1578" s="54">
        <f t="shared" si="494"/>
        <v>1</v>
      </c>
    </row>
    <row r="1579" spans="1:57" ht="17">
      <c r="A1579" s="137">
        <v>791</v>
      </c>
      <c r="B1579" s="137">
        <v>71144</v>
      </c>
      <c r="C1579" s="137" t="str">
        <f t="shared" si="492"/>
        <v>711440000</v>
      </c>
      <c r="D1579" s="138" t="str">
        <f t="shared" si="483"/>
        <v>71</v>
      </c>
      <c r="E1579" s="138" t="str">
        <f t="shared" si="484"/>
        <v>1</v>
      </c>
      <c r="F1579" s="138" t="str">
        <f t="shared" si="485"/>
        <v>4</v>
      </c>
      <c r="G1579" s="138" t="str">
        <f t="shared" si="486"/>
        <v>4</v>
      </c>
      <c r="H1579" s="138" t="str">
        <f t="shared" si="487"/>
        <v>0</v>
      </c>
      <c r="I1579" s="138" t="str">
        <f t="shared" si="488"/>
        <v>0</v>
      </c>
      <c r="J1579" s="138" t="str">
        <f t="shared" si="489"/>
        <v>0</v>
      </c>
      <c r="K1579" s="138" t="str">
        <f t="shared" si="490"/>
        <v>0</v>
      </c>
      <c r="L1579" s="138" t="s">
        <v>5958</v>
      </c>
      <c r="M1579" s="139" t="s">
        <v>2365</v>
      </c>
      <c r="N1579" s="139" t="s">
        <v>261</v>
      </c>
      <c r="O1579" s="141" t="s">
        <v>19</v>
      </c>
      <c r="P1579" s="141" t="s">
        <v>136</v>
      </c>
      <c r="Q1579" s="141" t="s">
        <v>8</v>
      </c>
      <c r="R1579" s="141">
        <v>1</v>
      </c>
      <c r="S1579" s="141" t="s">
        <v>138</v>
      </c>
      <c r="T1579" s="141" t="s">
        <v>138</v>
      </c>
      <c r="U1579" s="141">
        <v>3</v>
      </c>
      <c r="V1579" s="141">
        <v>1</v>
      </c>
      <c r="W1579" s="141" t="s">
        <v>2365</v>
      </c>
      <c r="X1579" s="141" t="s">
        <v>2365</v>
      </c>
      <c r="Y1579" s="141" t="s">
        <v>66</v>
      </c>
      <c r="Z1579" s="140" t="s">
        <v>66</v>
      </c>
      <c r="AA1579" s="140" t="s">
        <v>2365</v>
      </c>
      <c r="AB1579" s="140" t="s">
        <v>2365</v>
      </c>
      <c r="AC1579" s="140" t="s">
        <v>66</v>
      </c>
      <c r="AD1579" s="141" t="s">
        <v>66</v>
      </c>
      <c r="AE1579" s="144" t="s">
        <v>2365</v>
      </c>
      <c r="AF1579" s="144" t="s">
        <v>2365</v>
      </c>
      <c r="AG1579" s="134"/>
      <c r="AH1579" s="142"/>
      <c r="AI1579" s="143"/>
      <c r="AJ1579" s="143" t="b">
        <f t="shared" ref="AJ1579:AJ1600" si="504">IF(OR(AS1579=1,AT1579=1,AU1579=1,AV1579=1,AW1579=1,AX1579=1,AY1579=1,AZ1579=1,BA1579=1,BB1579=1,BC1579=1,BD1579=1),TRUE,FALSE)</f>
        <v>0</v>
      </c>
      <c r="AK1579" s="143" t="str">
        <f>O1579&amp;Q1579&amp;R1579&amp;U1579&amp;V1579&amp;Y1579&amp;Z1579&amp;AC1579&amp;AD1579</f>
        <v>C11310000</v>
      </c>
      <c r="AL1579" s="40">
        <v>71144</v>
      </c>
      <c r="AM1579" s="41" t="b">
        <f>C1579&lt;&gt;AK1579</f>
        <v>1</v>
      </c>
      <c r="AN1579" s="145" t="str">
        <f>N1579&amp;AK1579</f>
        <v>J9FC11310000</v>
      </c>
      <c r="AO1579" s="145"/>
      <c r="AP1579" s="31"/>
      <c r="AQ1579" s="146"/>
      <c r="AR1579" s="146">
        <f t="shared" si="491"/>
        <v>1</v>
      </c>
      <c r="AS1579" s="146" t="str">
        <f>IF(IFERROR(VLOOKUP(AE1579,#REF!,1,0),"")&lt;&gt;"",1,"")</f>
        <v/>
      </c>
      <c r="AT1579" s="146" t="str">
        <f>IF(IFERROR(VLOOKUP(AE1579,#REF!,1,0),"")&lt;&gt;"",1,"")</f>
        <v/>
      </c>
      <c r="AU1579" s="146" t="str">
        <f>IF(IFERROR(VLOOKUP(AE1579,#REF!,1,0),"")&lt;&gt;"",1,"")</f>
        <v/>
      </c>
      <c r="AV1579" s="146" t="str">
        <f>IF(IFERROR(VLOOKUP(AE1579,#REF!,1,0),"")&lt;&gt;"",1,"")</f>
        <v/>
      </c>
      <c r="AW1579" s="146" t="str">
        <f>IF(IFERROR(VLOOKUP(AE1579,#REF!,1,0),"")&lt;&gt;"",1,"")</f>
        <v/>
      </c>
      <c r="AX1579" s="146" t="str">
        <f>IF(IFERROR(VLOOKUP(AE1579,#REF!,1,0),"")&lt;&gt;"",1,"")</f>
        <v/>
      </c>
      <c r="AY1579" s="146" t="str">
        <f>IF(IFERROR(VLOOKUP(AE1579,#REF!,1,0),"")&lt;&gt;"",1,"")</f>
        <v/>
      </c>
      <c r="AZ1579" s="146" t="str">
        <f>IF(IFERROR(VLOOKUP(AE1579,#REF!,1,0),"")&lt;&gt;"",1,"")</f>
        <v/>
      </c>
      <c r="BA1579" s="146" t="str">
        <f>IF(IFERROR(VLOOKUP(AE1579,#REF!,1,0),"")&lt;&gt;"",1,"")</f>
        <v/>
      </c>
      <c r="BB1579" s="146" t="str">
        <f>IF(IFERROR(VLOOKUP(AE1579,#REF!,1,0),"")&lt;&gt;"",1,"")</f>
        <v/>
      </c>
      <c r="BC1579" s="146" t="str">
        <f>IF(IFERROR(VLOOKUP(AE1579,#REF!,1,0),"")&lt;&gt;"",1,"")</f>
        <v/>
      </c>
      <c r="BD1579" s="146" t="str">
        <f>IF(IFERROR(VLOOKUP(AE1579,#REF!,1,0),"")&lt;&gt;"",1,"")</f>
        <v/>
      </c>
      <c r="BE1579" s="148">
        <f t="shared" si="494"/>
        <v>1</v>
      </c>
    </row>
    <row r="1580" spans="1:57" ht="16">
      <c r="A1580" s="33">
        <v>2039</v>
      </c>
      <c r="B1580" s="33">
        <v>74171102</v>
      </c>
      <c r="C1580" s="33" t="str">
        <f t="shared" si="492"/>
        <v>741711020</v>
      </c>
      <c r="D1580" s="34" t="str">
        <f t="shared" si="483"/>
        <v>74</v>
      </c>
      <c r="E1580" s="34" t="str">
        <f t="shared" si="484"/>
        <v>1</v>
      </c>
      <c r="F1580" s="34" t="str">
        <f t="shared" si="485"/>
        <v>7</v>
      </c>
      <c r="G1580" s="34" t="str">
        <f t="shared" si="486"/>
        <v>1</v>
      </c>
      <c r="H1580" s="34" t="str">
        <f t="shared" si="487"/>
        <v>1</v>
      </c>
      <c r="I1580" s="34" t="str">
        <f t="shared" si="488"/>
        <v>0</v>
      </c>
      <c r="J1580" s="34" t="str">
        <f t="shared" si="489"/>
        <v>2</v>
      </c>
      <c r="K1580" s="34" t="str">
        <f t="shared" si="490"/>
        <v>0</v>
      </c>
      <c r="L1580" s="34" t="s">
        <v>5959</v>
      </c>
      <c r="M1580" s="35" t="s">
        <v>2366</v>
      </c>
      <c r="N1580" s="35" t="s">
        <v>261</v>
      </c>
      <c r="O1580" s="37" t="s">
        <v>19</v>
      </c>
      <c r="P1580" s="55" t="s">
        <v>136</v>
      </c>
      <c r="Q1580" s="55" t="s">
        <v>8</v>
      </c>
      <c r="R1580" s="55">
        <v>1</v>
      </c>
      <c r="S1580" s="55" t="s">
        <v>138</v>
      </c>
      <c r="T1580" s="55" t="s">
        <v>138</v>
      </c>
      <c r="U1580" s="37">
        <v>3</v>
      </c>
      <c r="V1580" s="37">
        <v>1</v>
      </c>
      <c r="W1580" s="55" t="s">
        <v>2365</v>
      </c>
      <c r="X1580" s="55" t="s">
        <v>2365</v>
      </c>
      <c r="Y1580" s="55" t="s">
        <v>66</v>
      </c>
      <c r="Z1580" s="58" t="s">
        <v>66</v>
      </c>
      <c r="AA1580" s="58" t="s">
        <v>2365</v>
      </c>
      <c r="AB1580" s="58" t="s">
        <v>2365</v>
      </c>
      <c r="AC1580" s="58" t="s">
        <v>8</v>
      </c>
      <c r="AD1580" s="55">
        <v>1</v>
      </c>
      <c r="AE1580" s="37" t="s">
        <v>2367</v>
      </c>
      <c r="AF1580" s="37" t="s">
        <v>2368</v>
      </c>
      <c r="AG1580" s="27"/>
      <c r="AH1580" s="30" t="s">
        <v>8</v>
      </c>
      <c r="AI1580" s="39"/>
      <c r="AJ1580" s="39" t="b">
        <f t="shared" si="504"/>
        <v>0</v>
      </c>
      <c r="AK1580" s="39" t="str">
        <f>O1580&amp;Q1580&amp;R1580&amp;U1580&amp;V1580&amp;Y1580&amp;Z1580&amp;AC1580&amp;AD1580</f>
        <v>C11310011</v>
      </c>
      <c r="AL1580" s="40">
        <v>74171102</v>
      </c>
      <c r="AM1580" s="41" t="b">
        <f>C1580&lt;&gt;AK1580</f>
        <v>1</v>
      </c>
      <c r="AN1580" s="30" t="str">
        <f>N1580&amp;AK1580</f>
        <v>J9FC11310011</v>
      </c>
      <c r="AO1580" s="30"/>
      <c r="AP1580" s="31"/>
      <c r="AQ1580" s="31"/>
      <c r="AR1580" s="31">
        <f t="shared" si="491"/>
        <v>1</v>
      </c>
      <c r="AS1580" s="31" t="str">
        <f>IF(IFERROR(VLOOKUP(AE1580,#REF!,1,0),"")&lt;&gt;"",1,"")</f>
        <v/>
      </c>
      <c r="AT1580" s="31" t="str">
        <f>IF(IFERROR(VLOOKUP(AE1580,#REF!,1,0),"")&lt;&gt;"",1,"")</f>
        <v/>
      </c>
      <c r="AU1580" s="31" t="str">
        <f>IF(IFERROR(VLOOKUP(AE1580,#REF!,1,0),"")&lt;&gt;"",1,"")</f>
        <v/>
      </c>
      <c r="AV1580" s="31" t="str">
        <f>IF(IFERROR(VLOOKUP(AE1580,#REF!,1,0),"")&lt;&gt;"",1,"")</f>
        <v/>
      </c>
      <c r="AW1580" s="31" t="str">
        <f>IF(IFERROR(VLOOKUP(AE1580,#REF!,1,0),"")&lt;&gt;"",1,"")</f>
        <v/>
      </c>
      <c r="AX1580" s="31" t="str">
        <f>IF(IFERROR(VLOOKUP(AE1580,#REF!,1,0),"")&lt;&gt;"",1,"")</f>
        <v/>
      </c>
      <c r="AY1580" s="31" t="str">
        <f>IF(IFERROR(VLOOKUP(AE1580,#REF!,1,0),"")&lt;&gt;"",1,"")</f>
        <v/>
      </c>
      <c r="AZ1580" s="31" t="str">
        <f>IF(IFERROR(VLOOKUP(AE1580,#REF!,1,0),"")&lt;&gt;"",1,"")</f>
        <v/>
      </c>
      <c r="BA1580" s="31" t="str">
        <f>IF(IFERROR(VLOOKUP(AE1580,#REF!,1,0),"")&lt;&gt;"",1,"")</f>
        <v/>
      </c>
      <c r="BB1580" s="31" t="str">
        <f>IF(IFERROR(VLOOKUP(AE1580,#REF!,1,0),"")&lt;&gt;"",1,"")</f>
        <v/>
      </c>
      <c r="BC1580" s="31" t="str">
        <f>IF(IFERROR(VLOOKUP(AE1580,#REF!,1,0),"")&lt;&gt;"",1,"")</f>
        <v/>
      </c>
      <c r="BD1580" s="31" t="str">
        <f>IF(IFERROR(VLOOKUP(AE1580,#REF!,1,0),"")&lt;&gt;"",1,"")</f>
        <v/>
      </c>
      <c r="BE1580" s="32">
        <f t="shared" si="494"/>
        <v>1</v>
      </c>
    </row>
    <row r="1581" spans="1:57" ht="16">
      <c r="A1581" s="33">
        <v>2067</v>
      </c>
      <c r="B1581" s="33">
        <v>7417141</v>
      </c>
      <c r="C1581" s="33" t="str">
        <f t="shared" si="492"/>
        <v>741714100</v>
      </c>
      <c r="D1581" s="34" t="str">
        <f t="shared" si="483"/>
        <v>74</v>
      </c>
      <c r="E1581" s="34" t="str">
        <f t="shared" si="484"/>
        <v>1</v>
      </c>
      <c r="F1581" s="34" t="str">
        <f t="shared" si="485"/>
        <v>7</v>
      </c>
      <c r="G1581" s="34" t="str">
        <f t="shared" si="486"/>
        <v>1</v>
      </c>
      <c r="H1581" s="34" t="str">
        <f t="shared" si="487"/>
        <v>4</v>
      </c>
      <c r="I1581" s="34" t="str">
        <f t="shared" si="488"/>
        <v>1</v>
      </c>
      <c r="J1581" s="34" t="str">
        <f t="shared" si="489"/>
        <v>0</v>
      </c>
      <c r="K1581" s="34" t="str">
        <f t="shared" si="490"/>
        <v>0</v>
      </c>
      <c r="L1581" s="34" t="s">
        <v>5960</v>
      </c>
      <c r="M1581" s="35" t="s">
        <v>2366</v>
      </c>
      <c r="N1581" s="35" t="s">
        <v>261</v>
      </c>
      <c r="O1581" s="37" t="s">
        <v>19</v>
      </c>
      <c r="P1581" s="55" t="s">
        <v>136</v>
      </c>
      <c r="Q1581" s="55" t="s">
        <v>8</v>
      </c>
      <c r="R1581" s="55">
        <v>1</v>
      </c>
      <c r="S1581" s="55" t="s">
        <v>138</v>
      </c>
      <c r="T1581" s="55" t="s">
        <v>138</v>
      </c>
      <c r="U1581" s="37">
        <v>3</v>
      </c>
      <c r="V1581" s="37">
        <v>1</v>
      </c>
      <c r="W1581" s="55" t="s">
        <v>2365</v>
      </c>
      <c r="X1581" s="55" t="s">
        <v>2365</v>
      </c>
      <c r="Y1581" s="55" t="s">
        <v>66</v>
      </c>
      <c r="Z1581" s="58" t="s">
        <v>66</v>
      </c>
      <c r="AA1581" s="58" t="s">
        <v>2365</v>
      </c>
      <c r="AB1581" s="58" t="s">
        <v>2365</v>
      </c>
      <c r="AC1581" s="58" t="s">
        <v>8</v>
      </c>
      <c r="AD1581" s="55">
        <v>2</v>
      </c>
      <c r="AE1581" s="37" t="s">
        <v>2369</v>
      </c>
      <c r="AF1581" s="37" t="s">
        <v>2370</v>
      </c>
      <c r="AG1581" s="27"/>
      <c r="AH1581" s="30" t="s">
        <v>8</v>
      </c>
      <c r="AI1581" s="39"/>
      <c r="AJ1581" s="39" t="b">
        <f t="shared" si="504"/>
        <v>0</v>
      </c>
      <c r="AK1581" s="39" t="str">
        <f>O1581&amp;Q1581&amp;R1581&amp;U1581&amp;V1581&amp;Y1581&amp;Z1581&amp;AC1581&amp;AD1581</f>
        <v>C11310012</v>
      </c>
      <c r="AL1581" s="40">
        <v>7417141</v>
      </c>
      <c r="AM1581" s="41" t="b">
        <f>C1581&lt;&gt;AK1581</f>
        <v>1</v>
      </c>
      <c r="AN1581" s="30" t="str">
        <f>N1581&amp;AK1581</f>
        <v>J9FC11310012</v>
      </c>
      <c r="AO1581" s="30"/>
      <c r="AP1581" s="31"/>
      <c r="AQ1581" s="31"/>
      <c r="AR1581" s="31">
        <f t="shared" si="491"/>
        <v>1</v>
      </c>
      <c r="AS1581" s="31" t="str">
        <f>IF(IFERROR(VLOOKUP(AE1581,#REF!,1,0),"")&lt;&gt;"",1,"")</f>
        <v/>
      </c>
      <c r="AT1581" s="31" t="str">
        <f>IF(IFERROR(VLOOKUP(AE1581,#REF!,1,0),"")&lt;&gt;"",1,"")</f>
        <v/>
      </c>
      <c r="AU1581" s="31" t="str">
        <f>IF(IFERROR(VLOOKUP(AE1581,#REF!,1,0),"")&lt;&gt;"",1,"")</f>
        <v/>
      </c>
      <c r="AV1581" s="31" t="str">
        <f>IF(IFERROR(VLOOKUP(AE1581,#REF!,1,0),"")&lt;&gt;"",1,"")</f>
        <v/>
      </c>
      <c r="AW1581" s="31" t="str">
        <f>IF(IFERROR(VLOOKUP(AE1581,#REF!,1,0),"")&lt;&gt;"",1,"")</f>
        <v/>
      </c>
      <c r="AX1581" s="31" t="str">
        <f>IF(IFERROR(VLOOKUP(AE1581,#REF!,1,0),"")&lt;&gt;"",1,"")</f>
        <v/>
      </c>
      <c r="AY1581" s="31" t="str">
        <f>IF(IFERROR(VLOOKUP(AE1581,#REF!,1,0),"")&lt;&gt;"",1,"")</f>
        <v/>
      </c>
      <c r="AZ1581" s="31" t="str">
        <f>IF(IFERROR(VLOOKUP(AE1581,#REF!,1,0),"")&lt;&gt;"",1,"")</f>
        <v/>
      </c>
      <c r="BA1581" s="31" t="str">
        <f>IF(IFERROR(VLOOKUP(AE1581,#REF!,1,0),"")&lt;&gt;"",1,"")</f>
        <v/>
      </c>
      <c r="BB1581" s="31" t="str">
        <f>IF(IFERROR(VLOOKUP(AE1581,#REF!,1,0),"")&lt;&gt;"",1,"")</f>
        <v/>
      </c>
      <c r="BC1581" s="31" t="str">
        <f>IF(IFERROR(VLOOKUP(AE1581,#REF!,1,0),"")&lt;&gt;"",1,"")</f>
        <v/>
      </c>
      <c r="BD1581" s="31" t="str">
        <f>IF(IFERROR(VLOOKUP(AE1581,#REF!,1,0),"")&lt;&gt;"",1,"")</f>
        <v/>
      </c>
      <c r="BE1581" s="32">
        <f t="shared" si="494"/>
        <v>1</v>
      </c>
    </row>
    <row r="1582" spans="1:57" ht="16">
      <c r="A1582" s="33">
        <v>2094</v>
      </c>
      <c r="B1582" s="33">
        <v>7417163</v>
      </c>
      <c r="C1582" s="33" t="str">
        <f t="shared" si="492"/>
        <v>741716300</v>
      </c>
      <c r="D1582" s="34" t="str">
        <f t="shared" si="483"/>
        <v>74</v>
      </c>
      <c r="E1582" s="34" t="str">
        <f t="shared" si="484"/>
        <v>1</v>
      </c>
      <c r="F1582" s="34" t="str">
        <f t="shared" si="485"/>
        <v>7</v>
      </c>
      <c r="G1582" s="34" t="str">
        <f t="shared" si="486"/>
        <v>1</v>
      </c>
      <c r="H1582" s="34" t="str">
        <f t="shared" si="487"/>
        <v>6</v>
      </c>
      <c r="I1582" s="34" t="str">
        <f t="shared" si="488"/>
        <v>3</v>
      </c>
      <c r="J1582" s="34" t="str">
        <f t="shared" si="489"/>
        <v>0</v>
      </c>
      <c r="K1582" s="34" t="str">
        <f t="shared" si="490"/>
        <v>0</v>
      </c>
      <c r="L1582" s="34" t="s">
        <v>5961</v>
      </c>
      <c r="M1582" s="35" t="s">
        <v>2371</v>
      </c>
      <c r="N1582" s="35" t="s">
        <v>261</v>
      </c>
      <c r="O1582" s="37" t="s">
        <v>19</v>
      </c>
      <c r="P1582" s="55" t="s">
        <v>136</v>
      </c>
      <c r="Q1582" s="55" t="s">
        <v>8</v>
      </c>
      <c r="R1582" s="55">
        <v>1</v>
      </c>
      <c r="S1582" s="55" t="s">
        <v>138</v>
      </c>
      <c r="T1582" s="55" t="s">
        <v>138</v>
      </c>
      <c r="U1582" s="37">
        <v>3</v>
      </c>
      <c r="V1582" s="37">
        <v>1</v>
      </c>
      <c r="W1582" s="55" t="s">
        <v>2365</v>
      </c>
      <c r="X1582" s="55" t="s">
        <v>2365</v>
      </c>
      <c r="Y1582" s="55" t="s">
        <v>66</v>
      </c>
      <c r="Z1582" s="58" t="s">
        <v>66</v>
      </c>
      <c r="AA1582" s="58" t="s">
        <v>2365</v>
      </c>
      <c r="AB1582" s="58" t="s">
        <v>2365</v>
      </c>
      <c r="AC1582" s="58" t="s">
        <v>8</v>
      </c>
      <c r="AD1582" s="55">
        <v>3</v>
      </c>
      <c r="AE1582" s="37" t="s">
        <v>2372</v>
      </c>
      <c r="AF1582" s="37" t="s">
        <v>2373</v>
      </c>
      <c r="AG1582" s="27"/>
      <c r="AH1582" s="30" t="s">
        <v>8</v>
      </c>
      <c r="AI1582" s="39"/>
      <c r="AJ1582" s="39" t="b">
        <f t="shared" si="504"/>
        <v>0</v>
      </c>
      <c r="AK1582" s="39" t="str">
        <f>O1582&amp;Q1582&amp;R1582&amp;U1582&amp;V1582&amp;Y1582&amp;Z1582&amp;AC1582&amp;AD1582</f>
        <v>C11310013</v>
      </c>
      <c r="AL1582" s="40">
        <v>7417163</v>
      </c>
      <c r="AM1582" s="41" t="b">
        <f>C1582&lt;&gt;AK1582</f>
        <v>1</v>
      </c>
      <c r="AN1582" s="30" t="str">
        <f>N1582&amp;AK1582</f>
        <v>J9FC11310013</v>
      </c>
      <c r="AO1582" s="30"/>
      <c r="AP1582" s="31"/>
      <c r="AQ1582" s="31"/>
      <c r="AR1582" s="31">
        <f t="shared" si="491"/>
        <v>1</v>
      </c>
      <c r="AS1582" s="31" t="str">
        <f>IF(IFERROR(VLOOKUP(AE1582,#REF!,1,0),"")&lt;&gt;"",1,"")</f>
        <v/>
      </c>
      <c r="AT1582" s="31" t="str">
        <f>IF(IFERROR(VLOOKUP(AE1582,#REF!,1,0),"")&lt;&gt;"",1,"")</f>
        <v/>
      </c>
      <c r="AU1582" s="31" t="str">
        <f>IF(IFERROR(VLOOKUP(AE1582,#REF!,1,0),"")&lt;&gt;"",1,"")</f>
        <v/>
      </c>
      <c r="AV1582" s="31" t="str">
        <f>IF(IFERROR(VLOOKUP(AE1582,#REF!,1,0),"")&lt;&gt;"",1,"")</f>
        <v/>
      </c>
      <c r="AW1582" s="31" t="str">
        <f>IF(IFERROR(VLOOKUP(AE1582,#REF!,1,0),"")&lt;&gt;"",1,"")</f>
        <v/>
      </c>
      <c r="AX1582" s="31" t="str">
        <f>IF(IFERROR(VLOOKUP(AE1582,#REF!,1,0),"")&lt;&gt;"",1,"")</f>
        <v/>
      </c>
      <c r="AY1582" s="31" t="str">
        <f>IF(IFERROR(VLOOKUP(AE1582,#REF!,1,0),"")&lt;&gt;"",1,"")</f>
        <v/>
      </c>
      <c r="AZ1582" s="31" t="str">
        <f>IF(IFERROR(VLOOKUP(AE1582,#REF!,1,0),"")&lt;&gt;"",1,"")</f>
        <v/>
      </c>
      <c r="BA1582" s="31" t="str">
        <f>IF(IFERROR(VLOOKUP(AE1582,#REF!,1,0),"")&lt;&gt;"",1,"")</f>
        <v/>
      </c>
      <c r="BB1582" s="31" t="str">
        <f>IF(IFERROR(VLOOKUP(AE1582,#REF!,1,0),"")&lt;&gt;"",1,"")</f>
        <v/>
      </c>
      <c r="BC1582" s="31" t="str">
        <f>IF(IFERROR(VLOOKUP(AE1582,#REF!,1,0),"")&lt;&gt;"",1,"")</f>
        <v/>
      </c>
      <c r="BD1582" s="31" t="str">
        <f>IF(IFERROR(VLOOKUP(AE1582,#REF!,1,0),"")&lt;&gt;"",1,"")</f>
        <v/>
      </c>
      <c r="BE1582" s="32">
        <f t="shared" si="494"/>
        <v>1</v>
      </c>
    </row>
    <row r="1583" spans="1:57" ht="16">
      <c r="A1583" s="33">
        <v>1996</v>
      </c>
      <c r="B1583" s="33">
        <v>741611</v>
      </c>
      <c r="C1583" s="33" t="str">
        <f t="shared" si="492"/>
        <v>741611000</v>
      </c>
      <c r="D1583" s="34" t="str">
        <f t="shared" si="483"/>
        <v>74</v>
      </c>
      <c r="E1583" s="34" t="str">
        <f t="shared" si="484"/>
        <v>1</v>
      </c>
      <c r="F1583" s="34" t="str">
        <f t="shared" si="485"/>
        <v>6</v>
      </c>
      <c r="G1583" s="34" t="str">
        <f t="shared" si="486"/>
        <v>1</v>
      </c>
      <c r="H1583" s="34" t="str">
        <f t="shared" si="487"/>
        <v>1</v>
      </c>
      <c r="I1583" s="34" t="str">
        <f t="shared" si="488"/>
        <v>0</v>
      </c>
      <c r="J1583" s="34" t="str">
        <f t="shared" si="489"/>
        <v>0</v>
      </c>
      <c r="K1583" s="34" t="str">
        <f t="shared" si="490"/>
        <v>0</v>
      </c>
      <c r="L1583" s="34" t="s">
        <v>5962</v>
      </c>
      <c r="M1583" s="35" t="s">
        <v>2374</v>
      </c>
      <c r="N1583" s="35" t="s">
        <v>261</v>
      </c>
      <c r="O1583" s="37" t="s">
        <v>19</v>
      </c>
      <c r="P1583" s="55" t="s">
        <v>136</v>
      </c>
      <c r="Q1583" s="55" t="s">
        <v>8</v>
      </c>
      <c r="R1583" s="55">
        <v>1</v>
      </c>
      <c r="S1583" s="55" t="s">
        <v>138</v>
      </c>
      <c r="T1583" s="55" t="s">
        <v>138</v>
      </c>
      <c r="U1583" s="37">
        <v>3</v>
      </c>
      <c r="V1583" s="37">
        <v>1</v>
      </c>
      <c r="W1583" s="55" t="s">
        <v>2365</v>
      </c>
      <c r="X1583" s="55" t="s">
        <v>2365</v>
      </c>
      <c r="Y1583" s="55" t="s">
        <v>66</v>
      </c>
      <c r="Z1583" s="58" t="s">
        <v>66</v>
      </c>
      <c r="AA1583" s="58" t="s">
        <v>2365</v>
      </c>
      <c r="AB1583" s="58" t="s">
        <v>2365</v>
      </c>
      <c r="AC1583" s="58" t="s">
        <v>8</v>
      </c>
      <c r="AD1583" s="55">
        <v>4</v>
      </c>
      <c r="AE1583" s="37" t="s">
        <v>2374</v>
      </c>
      <c r="AF1583" s="37" t="s">
        <v>2374</v>
      </c>
      <c r="AG1583" s="27"/>
      <c r="AH1583" s="30" t="s">
        <v>8</v>
      </c>
      <c r="AI1583" s="39"/>
      <c r="AJ1583" s="39" t="b">
        <f t="shared" si="504"/>
        <v>0</v>
      </c>
      <c r="AK1583" s="39" t="str">
        <f>O1583&amp;Q1583&amp;R1583&amp;U1583&amp;V1583&amp;Y1583&amp;Z1583&amp;AC1583&amp;AD1583</f>
        <v>C11310014</v>
      </c>
      <c r="AL1583" s="40">
        <v>741611</v>
      </c>
      <c r="AM1583" s="41" t="b">
        <f>C1583&lt;&gt;AK1583</f>
        <v>1</v>
      </c>
      <c r="AN1583" s="30" t="str">
        <f>N1583&amp;AK1583</f>
        <v>J9FC11310014</v>
      </c>
      <c r="AO1583" s="30"/>
      <c r="AP1583" s="31"/>
      <c r="AQ1583" s="31"/>
      <c r="AR1583" s="31">
        <f t="shared" si="491"/>
        <v>1</v>
      </c>
      <c r="AS1583" s="31" t="str">
        <f>IF(IFERROR(VLOOKUP(AE1583,#REF!,1,0),"")&lt;&gt;"",1,"")</f>
        <v/>
      </c>
      <c r="AT1583" s="31" t="str">
        <f>IF(IFERROR(VLOOKUP(AE1583,#REF!,1,0),"")&lt;&gt;"",1,"")</f>
        <v/>
      </c>
      <c r="AU1583" s="31" t="str">
        <f>IF(IFERROR(VLOOKUP(AE1583,#REF!,1,0),"")&lt;&gt;"",1,"")</f>
        <v/>
      </c>
      <c r="AV1583" s="31" t="str">
        <f>IF(IFERROR(VLOOKUP(AE1583,#REF!,1,0),"")&lt;&gt;"",1,"")</f>
        <v/>
      </c>
      <c r="AW1583" s="31" t="str">
        <f>IF(IFERROR(VLOOKUP(AE1583,#REF!,1,0),"")&lt;&gt;"",1,"")</f>
        <v/>
      </c>
      <c r="AX1583" s="31" t="str">
        <f>IF(IFERROR(VLOOKUP(AE1583,#REF!,1,0),"")&lt;&gt;"",1,"")</f>
        <v/>
      </c>
      <c r="AY1583" s="31" t="str">
        <f>IF(IFERROR(VLOOKUP(AE1583,#REF!,1,0),"")&lt;&gt;"",1,"")</f>
        <v/>
      </c>
      <c r="AZ1583" s="31" t="str">
        <f>IF(IFERROR(VLOOKUP(AE1583,#REF!,1,0),"")&lt;&gt;"",1,"")</f>
        <v/>
      </c>
      <c r="BA1583" s="31" t="str">
        <f>IF(IFERROR(VLOOKUP(AE1583,#REF!,1,0),"")&lt;&gt;"",1,"")</f>
        <v/>
      </c>
      <c r="BB1583" s="31" t="str">
        <f>IF(IFERROR(VLOOKUP(AE1583,#REF!,1,0),"")&lt;&gt;"",1,"")</f>
        <v/>
      </c>
      <c r="BC1583" s="31" t="str">
        <f>IF(IFERROR(VLOOKUP(AE1583,#REF!,1,0),"")&lt;&gt;"",1,"")</f>
        <v/>
      </c>
      <c r="BD1583" s="31" t="str">
        <f>IF(IFERROR(VLOOKUP(AE1583,#REF!,1,0),"")&lt;&gt;"",1,"")</f>
        <v/>
      </c>
      <c r="BE1583" s="32">
        <f t="shared" si="494"/>
        <v>1</v>
      </c>
    </row>
    <row r="1584" spans="1:57" ht="16">
      <c r="A1584" s="33">
        <v>1762</v>
      </c>
      <c r="B1584" s="33">
        <v>74123</v>
      </c>
      <c r="C1584" s="33" t="str">
        <f t="shared" si="492"/>
        <v>741230000</v>
      </c>
      <c r="D1584" s="34" t="str">
        <f t="shared" si="483"/>
        <v>74</v>
      </c>
      <c r="E1584" s="34" t="str">
        <f t="shared" si="484"/>
        <v>1</v>
      </c>
      <c r="F1584" s="34" t="str">
        <f t="shared" si="485"/>
        <v>2</v>
      </c>
      <c r="G1584" s="34" t="str">
        <f t="shared" si="486"/>
        <v>3</v>
      </c>
      <c r="H1584" s="34" t="str">
        <f t="shared" si="487"/>
        <v>0</v>
      </c>
      <c r="I1584" s="34" t="str">
        <f t="shared" si="488"/>
        <v>0</v>
      </c>
      <c r="J1584" s="34" t="str">
        <f t="shared" si="489"/>
        <v>0</v>
      </c>
      <c r="K1584" s="34" t="str">
        <f t="shared" si="490"/>
        <v>0</v>
      </c>
      <c r="L1584" s="34" t="s">
        <v>5963</v>
      </c>
      <c r="M1584" s="35" t="s">
        <v>2375</v>
      </c>
      <c r="N1584" s="35" t="s">
        <v>261</v>
      </c>
      <c r="O1584" s="37" t="s">
        <v>19</v>
      </c>
      <c r="P1584" s="55" t="s">
        <v>136</v>
      </c>
      <c r="Q1584" s="55" t="s">
        <v>8</v>
      </c>
      <c r="R1584" s="55">
        <v>1</v>
      </c>
      <c r="S1584" s="55" t="s">
        <v>138</v>
      </c>
      <c r="T1584" s="55" t="s">
        <v>138</v>
      </c>
      <c r="U1584" s="37">
        <v>3</v>
      </c>
      <c r="V1584" s="37">
        <v>1</v>
      </c>
      <c r="W1584" s="55" t="s">
        <v>2365</v>
      </c>
      <c r="X1584" s="55" t="s">
        <v>2365</v>
      </c>
      <c r="Y1584" s="55" t="s">
        <v>66</v>
      </c>
      <c r="Z1584" s="58" t="s">
        <v>66</v>
      </c>
      <c r="AA1584" s="58" t="s">
        <v>2365</v>
      </c>
      <c r="AB1584" s="58" t="s">
        <v>2365</v>
      </c>
      <c r="AC1584" s="58" t="s">
        <v>8</v>
      </c>
      <c r="AD1584" s="55">
        <v>5</v>
      </c>
      <c r="AE1584" s="42" t="s">
        <v>2375</v>
      </c>
      <c r="AF1584" s="42" t="s">
        <v>2375</v>
      </c>
      <c r="AG1584" s="27"/>
      <c r="AH1584" s="30" t="s">
        <v>8</v>
      </c>
      <c r="AI1584" s="39"/>
      <c r="AJ1584" s="39" t="b">
        <f t="shared" si="504"/>
        <v>0</v>
      </c>
      <c r="AK1584" s="39" t="str">
        <f>O1584&amp;Q1584&amp;R1584&amp;U1584&amp;V1584&amp;Y1584&amp;Z1584&amp;AC1584&amp;AD1584</f>
        <v>C11310015</v>
      </c>
      <c r="AL1584" s="40">
        <v>74123</v>
      </c>
      <c r="AM1584" s="41" t="b">
        <f>C1584&lt;&gt;AK1584</f>
        <v>1</v>
      </c>
      <c r="AN1584" s="30" t="str">
        <f>N1584&amp;AK1584</f>
        <v>J9FC11310015</v>
      </c>
      <c r="AO1584" s="30"/>
      <c r="AP1584" s="31"/>
      <c r="AQ1584" s="31"/>
      <c r="AR1584" s="31">
        <f t="shared" si="491"/>
        <v>1</v>
      </c>
      <c r="AS1584" s="31" t="str">
        <f>IF(IFERROR(VLOOKUP(AE1584,#REF!,1,0),"")&lt;&gt;"",1,"")</f>
        <v/>
      </c>
      <c r="AT1584" s="31" t="str">
        <f>IF(IFERROR(VLOOKUP(AE1584,#REF!,1,0),"")&lt;&gt;"",1,"")</f>
        <v/>
      </c>
      <c r="AU1584" s="31" t="str">
        <f>IF(IFERROR(VLOOKUP(AE1584,#REF!,1,0),"")&lt;&gt;"",1,"")</f>
        <v/>
      </c>
      <c r="AV1584" s="31" t="str">
        <f>IF(IFERROR(VLOOKUP(AE1584,#REF!,1,0),"")&lt;&gt;"",1,"")</f>
        <v/>
      </c>
      <c r="AW1584" s="31" t="str">
        <f>IF(IFERROR(VLOOKUP(AE1584,#REF!,1,0),"")&lt;&gt;"",1,"")</f>
        <v/>
      </c>
      <c r="AX1584" s="31" t="str">
        <f>IF(IFERROR(VLOOKUP(AE1584,#REF!,1,0),"")&lt;&gt;"",1,"")</f>
        <v/>
      </c>
      <c r="AY1584" s="31" t="str">
        <f>IF(IFERROR(VLOOKUP(AE1584,#REF!,1,0),"")&lt;&gt;"",1,"")</f>
        <v/>
      </c>
      <c r="AZ1584" s="31" t="str">
        <f>IF(IFERROR(VLOOKUP(AE1584,#REF!,1,0),"")&lt;&gt;"",1,"")</f>
        <v/>
      </c>
      <c r="BA1584" s="31" t="str">
        <f>IF(IFERROR(VLOOKUP(AE1584,#REF!,1,0),"")&lt;&gt;"",1,"")</f>
        <v/>
      </c>
      <c r="BB1584" s="31" t="str">
        <f>IF(IFERROR(VLOOKUP(AE1584,#REF!,1,0),"")&lt;&gt;"",1,"")</f>
        <v/>
      </c>
      <c r="BC1584" s="31" t="str">
        <f>IF(IFERROR(VLOOKUP(AE1584,#REF!,1,0),"")&lt;&gt;"",1,"")</f>
        <v/>
      </c>
      <c r="BD1584" s="31" t="str">
        <f>IF(IFERROR(VLOOKUP(AE1584,#REF!,1,0),"")&lt;&gt;"",1,"")</f>
        <v/>
      </c>
      <c r="BE1584" s="32">
        <f t="shared" si="494"/>
        <v>1</v>
      </c>
    </row>
    <row r="1585" spans="1:57" ht="16">
      <c r="A1585" s="33">
        <v>1763</v>
      </c>
      <c r="B1585" s="33">
        <v>741231</v>
      </c>
      <c r="C1585" s="33" t="str">
        <f t="shared" si="492"/>
        <v>741231000</v>
      </c>
      <c r="D1585" s="34" t="str">
        <f t="shared" si="483"/>
        <v>74</v>
      </c>
      <c r="E1585" s="34" t="str">
        <f t="shared" si="484"/>
        <v>1</v>
      </c>
      <c r="F1585" s="34" t="str">
        <f t="shared" si="485"/>
        <v>2</v>
      </c>
      <c r="G1585" s="34" t="str">
        <f t="shared" si="486"/>
        <v>3</v>
      </c>
      <c r="H1585" s="34" t="str">
        <f t="shared" si="487"/>
        <v>1</v>
      </c>
      <c r="I1585" s="34" t="str">
        <f t="shared" si="488"/>
        <v>0</v>
      </c>
      <c r="J1585" s="34" t="str">
        <f t="shared" si="489"/>
        <v>0</v>
      </c>
      <c r="K1585" s="34" t="str">
        <f t="shared" si="490"/>
        <v>0</v>
      </c>
      <c r="L1585" s="34" t="s">
        <v>5964</v>
      </c>
      <c r="M1585" s="35" t="s">
        <v>2376</v>
      </c>
      <c r="N1585" s="35" t="s">
        <v>261</v>
      </c>
      <c r="O1585" s="37" t="s">
        <v>19</v>
      </c>
      <c r="P1585" s="55" t="s">
        <v>136</v>
      </c>
      <c r="Q1585" s="55" t="s">
        <v>8</v>
      </c>
      <c r="R1585" s="55">
        <v>1</v>
      </c>
      <c r="S1585" s="55" t="s">
        <v>138</v>
      </c>
      <c r="T1585" s="55" t="s">
        <v>138</v>
      </c>
      <c r="U1585" s="37">
        <v>3</v>
      </c>
      <c r="V1585" s="37">
        <v>1</v>
      </c>
      <c r="W1585" s="55" t="s">
        <v>2365</v>
      </c>
      <c r="X1585" s="55" t="s">
        <v>2365</v>
      </c>
      <c r="Y1585" s="55" t="s">
        <v>66</v>
      </c>
      <c r="Z1585" s="58" t="s">
        <v>66</v>
      </c>
      <c r="AA1585" s="58" t="s">
        <v>2365</v>
      </c>
      <c r="AB1585" s="58" t="s">
        <v>2365</v>
      </c>
      <c r="AC1585" s="58" t="s">
        <v>8</v>
      </c>
      <c r="AD1585" s="55">
        <v>6</v>
      </c>
      <c r="AE1585" s="42" t="s">
        <v>2376</v>
      </c>
      <c r="AF1585" s="42" t="s">
        <v>2376</v>
      </c>
      <c r="AG1585" s="27"/>
      <c r="AH1585" s="30" t="s">
        <v>8</v>
      </c>
      <c r="AI1585" s="39"/>
      <c r="AJ1585" s="39" t="b">
        <f t="shared" si="504"/>
        <v>0</v>
      </c>
      <c r="AK1585" s="39" t="str">
        <f>O1585&amp;Q1585&amp;R1585&amp;U1585&amp;V1585&amp;Y1585&amp;Z1585&amp;AC1585&amp;AD1585</f>
        <v>C11310016</v>
      </c>
      <c r="AL1585" s="40">
        <v>741231</v>
      </c>
      <c r="AM1585" s="41" t="b">
        <f>C1585&lt;&gt;AK1585</f>
        <v>1</v>
      </c>
      <c r="AN1585" s="30" t="str">
        <f>N1585&amp;AK1585</f>
        <v>J9FC11310016</v>
      </c>
      <c r="AO1585" s="30"/>
      <c r="AP1585" s="31"/>
      <c r="AQ1585" s="31"/>
      <c r="AR1585" s="31">
        <f t="shared" si="491"/>
        <v>1</v>
      </c>
      <c r="AS1585" s="31" t="str">
        <f>IF(IFERROR(VLOOKUP(AE1585,#REF!,1,0),"")&lt;&gt;"",1,"")</f>
        <v/>
      </c>
      <c r="AT1585" s="31" t="str">
        <f>IF(IFERROR(VLOOKUP(AE1585,#REF!,1,0),"")&lt;&gt;"",1,"")</f>
        <v/>
      </c>
      <c r="AU1585" s="31" t="str">
        <f>IF(IFERROR(VLOOKUP(AE1585,#REF!,1,0),"")&lt;&gt;"",1,"")</f>
        <v/>
      </c>
      <c r="AV1585" s="31" t="str">
        <f>IF(IFERROR(VLOOKUP(AE1585,#REF!,1,0),"")&lt;&gt;"",1,"")</f>
        <v/>
      </c>
      <c r="AW1585" s="31" t="str">
        <f>IF(IFERROR(VLOOKUP(AE1585,#REF!,1,0),"")&lt;&gt;"",1,"")</f>
        <v/>
      </c>
      <c r="AX1585" s="31" t="str">
        <f>IF(IFERROR(VLOOKUP(AE1585,#REF!,1,0),"")&lt;&gt;"",1,"")</f>
        <v/>
      </c>
      <c r="AY1585" s="31" t="str">
        <f>IF(IFERROR(VLOOKUP(AE1585,#REF!,1,0),"")&lt;&gt;"",1,"")</f>
        <v/>
      </c>
      <c r="AZ1585" s="31" t="str">
        <f>IF(IFERROR(VLOOKUP(AE1585,#REF!,1,0),"")&lt;&gt;"",1,"")</f>
        <v/>
      </c>
      <c r="BA1585" s="31" t="str">
        <f>IF(IFERROR(VLOOKUP(AE1585,#REF!,1,0),"")&lt;&gt;"",1,"")</f>
        <v/>
      </c>
      <c r="BB1585" s="31" t="str">
        <f>IF(IFERROR(VLOOKUP(AE1585,#REF!,1,0),"")&lt;&gt;"",1,"")</f>
        <v/>
      </c>
      <c r="BC1585" s="31" t="str">
        <f>IF(IFERROR(VLOOKUP(AE1585,#REF!,1,0),"")&lt;&gt;"",1,"")</f>
        <v/>
      </c>
      <c r="BD1585" s="31" t="str">
        <f>IF(IFERROR(VLOOKUP(AE1585,#REF!,1,0),"")&lt;&gt;"",1,"")</f>
        <v/>
      </c>
      <c r="BE1585" s="32">
        <f t="shared" si="494"/>
        <v>1</v>
      </c>
    </row>
    <row r="1586" spans="1:57" ht="16">
      <c r="A1586" s="33">
        <v>1764</v>
      </c>
      <c r="B1586" s="33">
        <v>741232</v>
      </c>
      <c r="C1586" s="33" t="str">
        <f t="shared" si="492"/>
        <v>741232000</v>
      </c>
      <c r="D1586" s="34" t="str">
        <f t="shared" si="483"/>
        <v>74</v>
      </c>
      <c r="E1586" s="34" t="str">
        <f t="shared" si="484"/>
        <v>1</v>
      </c>
      <c r="F1586" s="34" t="str">
        <f t="shared" si="485"/>
        <v>2</v>
      </c>
      <c r="G1586" s="34" t="str">
        <f t="shared" si="486"/>
        <v>3</v>
      </c>
      <c r="H1586" s="34" t="str">
        <f t="shared" si="487"/>
        <v>2</v>
      </c>
      <c r="I1586" s="34" t="str">
        <f t="shared" si="488"/>
        <v>0</v>
      </c>
      <c r="J1586" s="34" t="str">
        <f t="shared" si="489"/>
        <v>0</v>
      </c>
      <c r="K1586" s="34" t="str">
        <f t="shared" si="490"/>
        <v>0</v>
      </c>
      <c r="L1586" s="34" t="s">
        <v>5965</v>
      </c>
      <c r="M1586" s="35" t="s">
        <v>2377</v>
      </c>
      <c r="N1586" s="35" t="s">
        <v>261</v>
      </c>
      <c r="O1586" s="37" t="s">
        <v>19</v>
      </c>
      <c r="P1586" s="55" t="s">
        <v>136</v>
      </c>
      <c r="Q1586" s="55" t="s">
        <v>8</v>
      </c>
      <c r="R1586" s="55">
        <v>1</v>
      </c>
      <c r="S1586" s="55" t="s">
        <v>138</v>
      </c>
      <c r="T1586" s="55" t="s">
        <v>138</v>
      </c>
      <c r="U1586" s="37">
        <v>3</v>
      </c>
      <c r="V1586" s="37">
        <v>1</v>
      </c>
      <c r="W1586" s="55" t="s">
        <v>2365</v>
      </c>
      <c r="X1586" s="55" t="s">
        <v>2365</v>
      </c>
      <c r="Y1586" s="55" t="s">
        <v>66</v>
      </c>
      <c r="Z1586" s="58" t="s">
        <v>66</v>
      </c>
      <c r="AA1586" s="58" t="s">
        <v>2365</v>
      </c>
      <c r="AB1586" s="58" t="s">
        <v>2365</v>
      </c>
      <c r="AC1586" s="58" t="s">
        <v>8</v>
      </c>
      <c r="AD1586" s="55">
        <v>7</v>
      </c>
      <c r="AE1586" s="42" t="s">
        <v>2377</v>
      </c>
      <c r="AF1586" s="42" t="s">
        <v>2377</v>
      </c>
      <c r="AG1586" s="27"/>
      <c r="AH1586" s="30" t="s">
        <v>8</v>
      </c>
      <c r="AI1586" s="39"/>
      <c r="AJ1586" s="39" t="b">
        <f t="shared" si="504"/>
        <v>0</v>
      </c>
      <c r="AK1586" s="39" t="str">
        <f>O1586&amp;Q1586&amp;R1586&amp;U1586&amp;V1586&amp;Y1586&amp;Z1586&amp;AC1586&amp;AD1586</f>
        <v>C11310017</v>
      </c>
      <c r="AL1586" s="40">
        <v>741232</v>
      </c>
      <c r="AM1586" s="41" t="b">
        <f>C1586&lt;&gt;AK1586</f>
        <v>1</v>
      </c>
      <c r="AN1586" s="30" t="str">
        <f>N1586&amp;AK1586</f>
        <v>J9FC11310017</v>
      </c>
      <c r="AO1586" s="30"/>
      <c r="AP1586" s="31"/>
      <c r="AQ1586" s="31"/>
      <c r="AR1586" s="31">
        <f t="shared" si="491"/>
        <v>1</v>
      </c>
      <c r="AS1586" s="31" t="str">
        <f>IF(IFERROR(VLOOKUP(AE1586,#REF!,1,0),"")&lt;&gt;"",1,"")</f>
        <v/>
      </c>
      <c r="AT1586" s="31" t="str">
        <f>IF(IFERROR(VLOOKUP(AE1586,#REF!,1,0),"")&lt;&gt;"",1,"")</f>
        <v/>
      </c>
      <c r="AU1586" s="31" t="str">
        <f>IF(IFERROR(VLOOKUP(AE1586,#REF!,1,0),"")&lt;&gt;"",1,"")</f>
        <v/>
      </c>
      <c r="AV1586" s="31" t="str">
        <f>IF(IFERROR(VLOOKUP(AE1586,#REF!,1,0),"")&lt;&gt;"",1,"")</f>
        <v/>
      </c>
      <c r="AW1586" s="31" t="str">
        <f>IF(IFERROR(VLOOKUP(AE1586,#REF!,1,0),"")&lt;&gt;"",1,"")</f>
        <v/>
      </c>
      <c r="AX1586" s="31" t="str">
        <f>IF(IFERROR(VLOOKUP(AE1586,#REF!,1,0),"")&lt;&gt;"",1,"")</f>
        <v/>
      </c>
      <c r="AY1586" s="31" t="str">
        <f>IF(IFERROR(VLOOKUP(AE1586,#REF!,1,0),"")&lt;&gt;"",1,"")</f>
        <v/>
      </c>
      <c r="AZ1586" s="31" t="str">
        <f>IF(IFERROR(VLOOKUP(AE1586,#REF!,1,0),"")&lt;&gt;"",1,"")</f>
        <v/>
      </c>
      <c r="BA1586" s="31" t="str">
        <f>IF(IFERROR(VLOOKUP(AE1586,#REF!,1,0),"")&lt;&gt;"",1,"")</f>
        <v/>
      </c>
      <c r="BB1586" s="31" t="str">
        <f>IF(IFERROR(VLOOKUP(AE1586,#REF!,1,0),"")&lt;&gt;"",1,"")</f>
        <v/>
      </c>
      <c r="BC1586" s="31" t="str">
        <f>IF(IFERROR(VLOOKUP(AE1586,#REF!,1,0),"")&lt;&gt;"",1,"")</f>
        <v/>
      </c>
      <c r="BD1586" s="31" t="str">
        <f>IF(IFERROR(VLOOKUP(AE1586,#REF!,1,0),"")&lt;&gt;"",1,"")</f>
        <v/>
      </c>
      <c r="BE1586" s="32">
        <f t="shared" si="494"/>
        <v>1</v>
      </c>
    </row>
    <row r="1587" spans="1:57" ht="16">
      <c r="A1587" s="33">
        <v>1789</v>
      </c>
      <c r="B1587" s="33">
        <v>74132</v>
      </c>
      <c r="C1587" s="33" t="str">
        <f t="shared" si="492"/>
        <v>741320000</v>
      </c>
      <c r="D1587" s="34" t="str">
        <f t="shared" si="483"/>
        <v>74</v>
      </c>
      <c r="E1587" s="34" t="str">
        <f t="shared" si="484"/>
        <v>1</v>
      </c>
      <c r="F1587" s="34" t="str">
        <f t="shared" si="485"/>
        <v>3</v>
      </c>
      <c r="G1587" s="34" t="str">
        <f t="shared" si="486"/>
        <v>2</v>
      </c>
      <c r="H1587" s="34" t="str">
        <f t="shared" si="487"/>
        <v>0</v>
      </c>
      <c r="I1587" s="34" t="str">
        <f t="shared" si="488"/>
        <v>0</v>
      </c>
      <c r="J1587" s="34" t="str">
        <f t="shared" si="489"/>
        <v>0</v>
      </c>
      <c r="K1587" s="34" t="str">
        <f t="shared" si="490"/>
        <v>0</v>
      </c>
      <c r="L1587" s="34" t="s">
        <v>5966</v>
      </c>
      <c r="M1587" s="35" t="s">
        <v>2378</v>
      </c>
      <c r="N1587" s="35" t="s">
        <v>261</v>
      </c>
      <c r="O1587" s="37" t="s">
        <v>19</v>
      </c>
      <c r="P1587" s="55" t="s">
        <v>136</v>
      </c>
      <c r="Q1587" s="55" t="s">
        <v>8</v>
      </c>
      <c r="R1587" s="55">
        <v>1</v>
      </c>
      <c r="S1587" s="55" t="s">
        <v>138</v>
      </c>
      <c r="T1587" s="55" t="s">
        <v>138</v>
      </c>
      <c r="U1587" s="37">
        <v>3</v>
      </c>
      <c r="V1587" s="37">
        <v>1</v>
      </c>
      <c r="W1587" s="55" t="s">
        <v>2365</v>
      </c>
      <c r="X1587" s="55" t="s">
        <v>2365</v>
      </c>
      <c r="Y1587" s="55" t="s">
        <v>66</v>
      </c>
      <c r="Z1587" s="58" t="s">
        <v>66</v>
      </c>
      <c r="AA1587" s="58" t="s">
        <v>2365</v>
      </c>
      <c r="AB1587" s="58" t="s">
        <v>2365</v>
      </c>
      <c r="AC1587" s="58" t="s">
        <v>8</v>
      </c>
      <c r="AD1587" s="55">
        <v>8</v>
      </c>
      <c r="AE1587" s="42" t="s">
        <v>2378</v>
      </c>
      <c r="AF1587" s="42" t="s">
        <v>2378</v>
      </c>
      <c r="AG1587" s="27"/>
      <c r="AH1587" s="30" t="s">
        <v>8</v>
      </c>
      <c r="AI1587" s="39"/>
      <c r="AJ1587" s="39" t="b">
        <f t="shared" si="504"/>
        <v>0</v>
      </c>
      <c r="AK1587" s="39" t="str">
        <f>O1587&amp;Q1587&amp;R1587&amp;U1587&amp;V1587&amp;Y1587&amp;Z1587&amp;AC1587&amp;AD1587</f>
        <v>C11310018</v>
      </c>
      <c r="AL1587" s="40">
        <v>74132</v>
      </c>
      <c r="AM1587" s="41" t="b">
        <f>C1587&lt;&gt;AK1587</f>
        <v>1</v>
      </c>
      <c r="AN1587" s="30" t="str">
        <f>N1587&amp;AK1587</f>
        <v>J9FC11310018</v>
      </c>
      <c r="AO1587" s="30"/>
      <c r="AP1587" s="31"/>
      <c r="AQ1587" s="31"/>
      <c r="AR1587" s="31">
        <f t="shared" si="491"/>
        <v>1</v>
      </c>
      <c r="AS1587" s="31" t="str">
        <f>IF(IFERROR(VLOOKUP(AE1587,#REF!,1,0),"")&lt;&gt;"",1,"")</f>
        <v/>
      </c>
      <c r="AT1587" s="31" t="str">
        <f>IF(IFERROR(VLOOKUP(AE1587,#REF!,1,0),"")&lt;&gt;"",1,"")</f>
        <v/>
      </c>
      <c r="AU1587" s="31" t="str">
        <f>IF(IFERROR(VLOOKUP(AE1587,#REF!,1,0),"")&lt;&gt;"",1,"")</f>
        <v/>
      </c>
      <c r="AV1587" s="31" t="str">
        <f>IF(IFERROR(VLOOKUP(AE1587,#REF!,1,0),"")&lt;&gt;"",1,"")</f>
        <v/>
      </c>
      <c r="AW1587" s="31" t="str">
        <f>IF(IFERROR(VLOOKUP(AE1587,#REF!,1,0),"")&lt;&gt;"",1,"")</f>
        <v/>
      </c>
      <c r="AX1587" s="31" t="str">
        <f>IF(IFERROR(VLOOKUP(AE1587,#REF!,1,0),"")&lt;&gt;"",1,"")</f>
        <v/>
      </c>
      <c r="AY1587" s="31" t="str">
        <f>IF(IFERROR(VLOOKUP(AE1587,#REF!,1,0),"")&lt;&gt;"",1,"")</f>
        <v/>
      </c>
      <c r="AZ1587" s="31" t="str">
        <f>IF(IFERROR(VLOOKUP(AE1587,#REF!,1,0),"")&lt;&gt;"",1,"")</f>
        <v/>
      </c>
      <c r="BA1587" s="31" t="str">
        <f>IF(IFERROR(VLOOKUP(AE1587,#REF!,1,0),"")&lt;&gt;"",1,"")</f>
        <v/>
      </c>
      <c r="BB1587" s="31" t="str">
        <f>IF(IFERROR(VLOOKUP(AE1587,#REF!,1,0),"")&lt;&gt;"",1,"")</f>
        <v/>
      </c>
      <c r="BC1587" s="31" t="str">
        <f>IF(IFERROR(VLOOKUP(AE1587,#REF!,1,0),"")&lt;&gt;"",1,"")</f>
        <v/>
      </c>
      <c r="BD1587" s="31" t="str">
        <f>IF(IFERROR(VLOOKUP(AE1587,#REF!,1,0),"")&lt;&gt;"",1,"")</f>
        <v/>
      </c>
      <c r="BE1587" s="32">
        <f t="shared" si="494"/>
        <v>1</v>
      </c>
    </row>
    <row r="1588" spans="1:57" ht="16">
      <c r="A1588" s="33">
        <v>1819</v>
      </c>
      <c r="B1588" s="33">
        <v>74143</v>
      </c>
      <c r="C1588" s="33" t="str">
        <f t="shared" si="492"/>
        <v>741430000</v>
      </c>
      <c r="D1588" s="34" t="str">
        <f t="shared" si="483"/>
        <v>74</v>
      </c>
      <c r="E1588" s="34" t="str">
        <f t="shared" si="484"/>
        <v>1</v>
      </c>
      <c r="F1588" s="34" t="str">
        <f t="shared" si="485"/>
        <v>4</v>
      </c>
      <c r="G1588" s="34" t="str">
        <f t="shared" si="486"/>
        <v>3</v>
      </c>
      <c r="H1588" s="34" t="str">
        <f t="shared" si="487"/>
        <v>0</v>
      </c>
      <c r="I1588" s="34" t="str">
        <f t="shared" si="488"/>
        <v>0</v>
      </c>
      <c r="J1588" s="34" t="str">
        <f t="shared" si="489"/>
        <v>0</v>
      </c>
      <c r="K1588" s="34" t="str">
        <f t="shared" si="490"/>
        <v>0</v>
      </c>
      <c r="L1588" s="34" t="s">
        <v>5967</v>
      </c>
      <c r="M1588" s="35" t="s">
        <v>2379</v>
      </c>
      <c r="N1588" s="35" t="s">
        <v>261</v>
      </c>
      <c r="O1588" s="37" t="s">
        <v>19</v>
      </c>
      <c r="P1588" s="55" t="s">
        <v>136</v>
      </c>
      <c r="Q1588" s="55" t="s">
        <v>8</v>
      </c>
      <c r="R1588" s="55">
        <v>1</v>
      </c>
      <c r="S1588" s="55" t="s">
        <v>138</v>
      </c>
      <c r="T1588" s="55" t="s">
        <v>138</v>
      </c>
      <c r="U1588" s="37">
        <v>3</v>
      </c>
      <c r="V1588" s="37">
        <v>1</v>
      </c>
      <c r="W1588" s="55" t="s">
        <v>2365</v>
      </c>
      <c r="X1588" s="55" t="s">
        <v>2365</v>
      </c>
      <c r="Y1588" s="55" t="s">
        <v>66</v>
      </c>
      <c r="Z1588" s="58" t="s">
        <v>66</v>
      </c>
      <c r="AA1588" s="58" t="s">
        <v>2365</v>
      </c>
      <c r="AB1588" s="58" t="s">
        <v>2365</v>
      </c>
      <c r="AC1588" s="58" t="s">
        <v>8</v>
      </c>
      <c r="AD1588" s="55">
        <v>9</v>
      </c>
      <c r="AE1588" s="42" t="s">
        <v>2379</v>
      </c>
      <c r="AF1588" s="42" t="s">
        <v>2379</v>
      </c>
      <c r="AG1588" s="27"/>
      <c r="AH1588" s="30" t="s">
        <v>8</v>
      </c>
      <c r="AI1588" s="39"/>
      <c r="AJ1588" s="39" t="b">
        <f t="shared" si="504"/>
        <v>0</v>
      </c>
      <c r="AK1588" s="39" t="str">
        <f>O1588&amp;Q1588&amp;R1588&amp;U1588&amp;V1588&amp;Y1588&amp;Z1588&amp;AC1588&amp;AD1588</f>
        <v>C11310019</v>
      </c>
      <c r="AL1588" s="40">
        <v>74143</v>
      </c>
      <c r="AM1588" s="41" t="b">
        <f>C1588&lt;&gt;AK1588</f>
        <v>1</v>
      </c>
      <c r="AN1588" s="30" t="str">
        <f>N1588&amp;AK1588</f>
        <v>J9FC11310019</v>
      </c>
      <c r="AO1588" s="30"/>
      <c r="AP1588" s="31"/>
      <c r="AQ1588" s="31"/>
      <c r="AR1588" s="31">
        <f t="shared" si="491"/>
        <v>1</v>
      </c>
      <c r="AS1588" s="31" t="str">
        <f>IF(IFERROR(VLOOKUP(AE1588,#REF!,1,0),"")&lt;&gt;"",1,"")</f>
        <v/>
      </c>
      <c r="AT1588" s="31" t="str">
        <f>IF(IFERROR(VLOOKUP(AE1588,#REF!,1,0),"")&lt;&gt;"",1,"")</f>
        <v/>
      </c>
      <c r="AU1588" s="31" t="str">
        <f>IF(IFERROR(VLOOKUP(AE1588,#REF!,1,0),"")&lt;&gt;"",1,"")</f>
        <v/>
      </c>
      <c r="AV1588" s="31" t="str">
        <f>IF(IFERROR(VLOOKUP(AE1588,#REF!,1,0),"")&lt;&gt;"",1,"")</f>
        <v/>
      </c>
      <c r="AW1588" s="31" t="str">
        <f>IF(IFERROR(VLOOKUP(AE1588,#REF!,1,0),"")&lt;&gt;"",1,"")</f>
        <v/>
      </c>
      <c r="AX1588" s="31" t="str">
        <f>IF(IFERROR(VLOOKUP(AE1588,#REF!,1,0),"")&lt;&gt;"",1,"")</f>
        <v/>
      </c>
      <c r="AY1588" s="31" t="str">
        <f>IF(IFERROR(VLOOKUP(AE1588,#REF!,1,0),"")&lt;&gt;"",1,"")</f>
        <v/>
      </c>
      <c r="AZ1588" s="31" t="str">
        <f>IF(IFERROR(VLOOKUP(AE1588,#REF!,1,0),"")&lt;&gt;"",1,"")</f>
        <v/>
      </c>
      <c r="BA1588" s="31" t="str">
        <f>IF(IFERROR(VLOOKUP(AE1588,#REF!,1,0),"")&lt;&gt;"",1,"")</f>
        <v/>
      </c>
      <c r="BB1588" s="31" t="str">
        <f>IF(IFERROR(VLOOKUP(AE1588,#REF!,1,0),"")&lt;&gt;"",1,"")</f>
        <v/>
      </c>
      <c r="BC1588" s="31" t="str">
        <f>IF(IFERROR(VLOOKUP(AE1588,#REF!,1,0),"")&lt;&gt;"",1,"")</f>
        <v/>
      </c>
      <c r="BD1588" s="31" t="str">
        <f>IF(IFERROR(VLOOKUP(AE1588,#REF!,1,0),"")&lt;&gt;"",1,"")</f>
        <v/>
      </c>
      <c r="BE1588" s="32">
        <f t="shared" si="494"/>
        <v>1</v>
      </c>
    </row>
    <row r="1589" spans="1:57" ht="16">
      <c r="A1589" s="33">
        <v>1820</v>
      </c>
      <c r="B1589" s="33">
        <v>741431</v>
      </c>
      <c r="C1589" s="33" t="str">
        <f t="shared" si="492"/>
        <v>741431000</v>
      </c>
      <c r="D1589" s="34" t="str">
        <f t="shared" si="483"/>
        <v>74</v>
      </c>
      <c r="E1589" s="34" t="str">
        <f t="shared" si="484"/>
        <v>1</v>
      </c>
      <c r="F1589" s="34" t="str">
        <f t="shared" si="485"/>
        <v>4</v>
      </c>
      <c r="G1589" s="34" t="str">
        <f t="shared" si="486"/>
        <v>3</v>
      </c>
      <c r="H1589" s="34" t="str">
        <f t="shared" si="487"/>
        <v>1</v>
      </c>
      <c r="I1589" s="34" t="str">
        <f t="shared" si="488"/>
        <v>0</v>
      </c>
      <c r="J1589" s="34" t="str">
        <f t="shared" si="489"/>
        <v>0</v>
      </c>
      <c r="K1589" s="34" t="str">
        <f t="shared" si="490"/>
        <v>0</v>
      </c>
      <c r="L1589" s="34" t="s">
        <v>5968</v>
      </c>
      <c r="M1589" s="35" t="s">
        <v>2380</v>
      </c>
      <c r="N1589" s="35" t="s">
        <v>261</v>
      </c>
      <c r="O1589" s="37" t="s">
        <v>19</v>
      </c>
      <c r="P1589" s="55" t="s">
        <v>136</v>
      </c>
      <c r="Q1589" s="55" t="s">
        <v>8</v>
      </c>
      <c r="R1589" s="55">
        <v>1</v>
      </c>
      <c r="S1589" s="55" t="s">
        <v>138</v>
      </c>
      <c r="T1589" s="55" t="s">
        <v>138</v>
      </c>
      <c r="U1589" s="37">
        <v>3</v>
      </c>
      <c r="V1589" s="37">
        <v>1</v>
      </c>
      <c r="W1589" s="55" t="s">
        <v>2365</v>
      </c>
      <c r="X1589" s="55" t="s">
        <v>2365</v>
      </c>
      <c r="Y1589" s="55" t="s">
        <v>66</v>
      </c>
      <c r="Z1589" s="58" t="s">
        <v>66</v>
      </c>
      <c r="AA1589" s="58" t="s">
        <v>2365</v>
      </c>
      <c r="AB1589" s="58" t="s">
        <v>2365</v>
      </c>
      <c r="AC1589" s="58" t="s">
        <v>15</v>
      </c>
      <c r="AD1589" s="55">
        <v>1</v>
      </c>
      <c r="AE1589" s="42" t="s">
        <v>2380</v>
      </c>
      <c r="AF1589" s="42" t="s">
        <v>2380</v>
      </c>
      <c r="AG1589" s="27"/>
      <c r="AH1589" s="30" t="s">
        <v>8</v>
      </c>
      <c r="AI1589" s="39"/>
      <c r="AJ1589" s="39" t="b">
        <f t="shared" si="504"/>
        <v>0</v>
      </c>
      <c r="AK1589" s="39" t="str">
        <f>O1589&amp;Q1589&amp;R1589&amp;U1589&amp;V1589&amp;Y1589&amp;Z1589&amp;AC1589&amp;AD1589</f>
        <v>C11310021</v>
      </c>
      <c r="AL1589" s="40">
        <v>741431</v>
      </c>
      <c r="AM1589" s="41" t="b">
        <f>C1589&lt;&gt;AK1589</f>
        <v>1</v>
      </c>
      <c r="AN1589" s="30" t="str">
        <f>N1589&amp;AK1589</f>
        <v>J9FC11310021</v>
      </c>
      <c r="AO1589" s="30"/>
      <c r="AP1589" s="31"/>
      <c r="AQ1589" s="31"/>
      <c r="AR1589" s="31">
        <f t="shared" si="491"/>
        <v>1</v>
      </c>
      <c r="AS1589" s="31" t="str">
        <f>IF(IFERROR(VLOOKUP(AE1589,#REF!,1,0),"")&lt;&gt;"",1,"")</f>
        <v/>
      </c>
      <c r="AT1589" s="31" t="str">
        <f>IF(IFERROR(VLOOKUP(AE1589,#REF!,1,0),"")&lt;&gt;"",1,"")</f>
        <v/>
      </c>
      <c r="AU1589" s="31" t="str">
        <f>IF(IFERROR(VLOOKUP(AE1589,#REF!,1,0),"")&lt;&gt;"",1,"")</f>
        <v/>
      </c>
      <c r="AV1589" s="31" t="str">
        <f>IF(IFERROR(VLOOKUP(AE1589,#REF!,1,0),"")&lt;&gt;"",1,"")</f>
        <v/>
      </c>
      <c r="AW1589" s="31" t="str">
        <f>IF(IFERROR(VLOOKUP(AE1589,#REF!,1,0),"")&lt;&gt;"",1,"")</f>
        <v/>
      </c>
      <c r="AX1589" s="31" t="str">
        <f>IF(IFERROR(VLOOKUP(AE1589,#REF!,1,0),"")&lt;&gt;"",1,"")</f>
        <v/>
      </c>
      <c r="AY1589" s="31" t="str">
        <f>IF(IFERROR(VLOOKUP(AE1589,#REF!,1,0),"")&lt;&gt;"",1,"")</f>
        <v/>
      </c>
      <c r="AZ1589" s="31" t="str">
        <f>IF(IFERROR(VLOOKUP(AE1589,#REF!,1,0),"")&lt;&gt;"",1,"")</f>
        <v/>
      </c>
      <c r="BA1589" s="31" t="str">
        <f>IF(IFERROR(VLOOKUP(AE1589,#REF!,1,0),"")&lt;&gt;"",1,"")</f>
        <v/>
      </c>
      <c r="BB1589" s="31" t="str">
        <f>IF(IFERROR(VLOOKUP(AE1589,#REF!,1,0),"")&lt;&gt;"",1,"")</f>
        <v/>
      </c>
      <c r="BC1589" s="31" t="str">
        <f>IF(IFERROR(VLOOKUP(AE1589,#REF!,1,0),"")&lt;&gt;"",1,"")</f>
        <v/>
      </c>
      <c r="BD1589" s="31" t="str">
        <f>IF(IFERROR(VLOOKUP(AE1589,#REF!,1,0),"")&lt;&gt;"",1,"")</f>
        <v/>
      </c>
      <c r="BE1589" s="32">
        <f t="shared" si="494"/>
        <v>1</v>
      </c>
    </row>
    <row r="1590" spans="1:57" ht="16">
      <c r="A1590" s="33">
        <v>1821</v>
      </c>
      <c r="B1590" s="33">
        <v>741432</v>
      </c>
      <c r="C1590" s="33" t="str">
        <f t="shared" si="492"/>
        <v>741432000</v>
      </c>
      <c r="D1590" s="34" t="str">
        <f t="shared" si="483"/>
        <v>74</v>
      </c>
      <c r="E1590" s="34" t="str">
        <f t="shared" si="484"/>
        <v>1</v>
      </c>
      <c r="F1590" s="34" t="str">
        <f t="shared" si="485"/>
        <v>4</v>
      </c>
      <c r="G1590" s="34" t="str">
        <f t="shared" si="486"/>
        <v>3</v>
      </c>
      <c r="H1590" s="34" t="str">
        <f t="shared" si="487"/>
        <v>2</v>
      </c>
      <c r="I1590" s="34" t="str">
        <f t="shared" si="488"/>
        <v>0</v>
      </c>
      <c r="J1590" s="34" t="str">
        <f t="shared" si="489"/>
        <v>0</v>
      </c>
      <c r="K1590" s="34" t="str">
        <f t="shared" si="490"/>
        <v>0</v>
      </c>
      <c r="L1590" s="34" t="s">
        <v>5969</v>
      </c>
      <c r="M1590" s="35" t="s">
        <v>2381</v>
      </c>
      <c r="N1590" s="35" t="s">
        <v>261</v>
      </c>
      <c r="O1590" s="37" t="s">
        <v>19</v>
      </c>
      <c r="P1590" s="55" t="s">
        <v>136</v>
      </c>
      <c r="Q1590" s="55" t="s">
        <v>8</v>
      </c>
      <c r="R1590" s="55">
        <v>1</v>
      </c>
      <c r="S1590" s="55" t="s">
        <v>138</v>
      </c>
      <c r="T1590" s="55" t="s">
        <v>138</v>
      </c>
      <c r="U1590" s="37">
        <v>3</v>
      </c>
      <c r="V1590" s="37">
        <v>1</v>
      </c>
      <c r="W1590" s="55" t="s">
        <v>2365</v>
      </c>
      <c r="X1590" s="55" t="s">
        <v>2365</v>
      </c>
      <c r="Y1590" s="55" t="s">
        <v>66</v>
      </c>
      <c r="Z1590" s="58" t="s">
        <v>66</v>
      </c>
      <c r="AA1590" s="58" t="s">
        <v>2365</v>
      </c>
      <c r="AB1590" s="58" t="s">
        <v>2365</v>
      </c>
      <c r="AC1590" s="58" t="s">
        <v>15</v>
      </c>
      <c r="AD1590" s="55">
        <v>2</v>
      </c>
      <c r="AE1590" s="42" t="s">
        <v>2381</v>
      </c>
      <c r="AF1590" s="42" t="s">
        <v>2381</v>
      </c>
      <c r="AG1590" s="27"/>
      <c r="AH1590" s="30" t="s">
        <v>8</v>
      </c>
      <c r="AI1590" s="39"/>
      <c r="AJ1590" s="39" t="b">
        <f t="shared" si="504"/>
        <v>0</v>
      </c>
      <c r="AK1590" s="39" t="str">
        <f>O1590&amp;Q1590&amp;R1590&amp;U1590&amp;V1590&amp;Y1590&amp;Z1590&amp;AC1590&amp;AD1590</f>
        <v>C11310022</v>
      </c>
      <c r="AL1590" s="40">
        <v>741432</v>
      </c>
      <c r="AM1590" s="41" t="b">
        <f>C1590&lt;&gt;AK1590</f>
        <v>1</v>
      </c>
      <c r="AN1590" s="30" t="str">
        <f>N1590&amp;AK1590</f>
        <v>J9FC11310022</v>
      </c>
      <c r="AO1590" s="30"/>
      <c r="AP1590" s="31"/>
      <c r="AQ1590" s="31"/>
      <c r="AR1590" s="31">
        <f t="shared" si="491"/>
        <v>1</v>
      </c>
      <c r="AS1590" s="31" t="str">
        <f>IF(IFERROR(VLOOKUP(AE1590,#REF!,1,0),"")&lt;&gt;"",1,"")</f>
        <v/>
      </c>
      <c r="AT1590" s="31" t="str">
        <f>IF(IFERROR(VLOOKUP(AE1590,#REF!,1,0),"")&lt;&gt;"",1,"")</f>
        <v/>
      </c>
      <c r="AU1590" s="31" t="str">
        <f>IF(IFERROR(VLOOKUP(AE1590,#REF!,1,0),"")&lt;&gt;"",1,"")</f>
        <v/>
      </c>
      <c r="AV1590" s="31" t="str">
        <f>IF(IFERROR(VLOOKUP(AE1590,#REF!,1,0),"")&lt;&gt;"",1,"")</f>
        <v/>
      </c>
      <c r="AW1590" s="31" t="str">
        <f>IF(IFERROR(VLOOKUP(AE1590,#REF!,1,0),"")&lt;&gt;"",1,"")</f>
        <v/>
      </c>
      <c r="AX1590" s="31" t="str">
        <f>IF(IFERROR(VLOOKUP(AE1590,#REF!,1,0),"")&lt;&gt;"",1,"")</f>
        <v/>
      </c>
      <c r="AY1590" s="31" t="str">
        <f>IF(IFERROR(VLOOKUP(AE1590,#REF!,1,0),"")&lt;&gt;"",1,"")</f>
        <v/>
      </c>
      <c r="AZ1590" s="31" t="str">
        <f>IF(IFERROR(VLOOKUP(AE1590,#REF!,1,0),"")&lt;&gt;"",1,"")</f>
        <v/>
      </c>
      <c r="BA1590" s="31" t="str">
        <f>IF(IFERROR(VLOOKUP(AE1590,#REF!,1,0),"")&lt;&gt;"",1,"")</f>
        <v/>
      </c>
      <c r="BB1590" s="31" t="str">
        <f>IF(IFERROR(VLOOKUP(AE1590,#REF!,1,0),"")&lt;&gt;"",1,"")</f>
        <v/>
      </c>
      <c r="BC1590" s="31" t="str">
        <f>IF(IFERROR(VLOOKUP(AE1590,#REF!,1,0),"")&lt;&gt;"",1,"")</f>
        <v/>
      </c>
      <c r="BD1590" s="31" t="str">
        <f>IF(IFERROR(VLOOKUP(AE1590,#REF!,1,0),"")&lt;&gt;"",1,"")</f>
        <v/>
      </c>
      <c r="BE1590" s="32">
        <f t="shared" si="494"/>
        <v>1</v>
      </c>
    </row>
    <row r="1591" spans="1:57" ht="17">
      <c r="A1591" s="137">
        <v>2180</v>
      </c>
      <c r="B1591" s="137">
        <v>741925</v>
      </c>
      <c r="C1591" s="137" t="str">
        <f t="shared" si="492"/>
        <v>741925000</v>
      </c>
      <c r="D1591" s="138" t="str">
        <f t="shared" si="483"/>
        <v>74</v>
      </c>
      <c r="E1591" s="138" t="str">
        <f t="shared" si="484"/>
        <v>1</v>
      </c>
      <c r="F1591" s="138" t="str">
        <f t="shared" si="485"/>
        <v>9</v>
      </c>
      <c r="G1591" s="138" t="str">
        <f t="shared" si="486"/>
        <v>2</v>
      </c>
      <c r="H1591" s="138" t="str">
        <f t="shared" si="487"/>
        <v>5</v>
      </c>
      <c r="I1591" s="138" t="str">
        <f t="shared" si="488"/>
        <v>0</v>
      </c>
      <c r="J1591" s="138" t="str">
        <f t="shared" si="489"/>
        <v>0</v>
      </c>
      <c r="K1591" s="138" t="str">
        <f t="shared" si="490"/>
        <v>0</v>
      </c>
      <c r="L1591" s="138" t="s">
        <v>5970</v>
      </c>
      <c r="M1591" s="139" t="s">
        <v>2382</v>
      </c>
      <c r="N1591" s="139" t="s">
        <v>261</v>
      </c>
      <c r="O1591" s="141" t="s">
        <v>19</v>
      </c>
      <c r="P1591" s="141" t="s">
        <v>136</v>
      </c>
      <c r="Q1591" s="141" t="s">
        <v>8</v>
      </c>
      <c r="R1591" s="141">
        <v>1</v>
      </c>
      <c r="S1591" s="141" t="s">
        <v>138</v>
      </c>
      <c r="T1591" s="141" t="s">
        <v>138</v>
      </c>
      <c r="U1591" s="141">
        <v>3</v>
      </c>
      <c r="V1591" s="141">
        <v>1</v>
      </c>
      <c r="W1591" s="141" t="s">
        <v>2365</v>
      </c>
      <c r="X1591" s="141" t="s">
        <v>2365</v>
      </c>
      <c r="Y1591" s="141" t="s">
        <v>66</v>
      </c>
      <c r="Z1591" s="140" t="s">
        <v>66</v>
      </c>
      <c r="AA1591" s="140" t="s">
        <v>2365</v>
      </c>
      <c r="AB1591" s="140" t="s">
        <v>2365</v>
      </c>
      <c r="AC1591" s="140" t="s">
        <v>15</v>
      </c>
      <c r="AD1591" s="141">
        <v>3</v>
      </c>
      <c r="AE1591" s="144" t="s">
        <v>2382</v>
      </c>
      <c r="AF1591" s="144" t="s">
        <v>2382</v>
      </c>
      <c r="AG1591" s="134"/>
      <c r="AH1591" s="142"/>
      <c r="AI1591" s="143"/>
      <c r="AJ1591" s="143" t="b">
        <f t="shared" si="504"/>
        <v>0</v>
      </c>
      <c r="AK1591" s="143" t="str">
        <f>O1591&amp;Q1591&amp;R1591&amp;U1591&amp;V1591&amp;Y1591&amp;Z1591&amp;AC1591&amp;AD1591</f>
        <v>C11310023</v>
      </c>
      <c r="AL1591" s="40">
        <v>741925</v>
      </c>
      <c r="AM1591" s="41" t="b">
        <f>C1591&lt;&gt;AK1591</f>
        <v>1</v>
      </c>
      <c r="AN1591" s="145" t="str">
        <f>N1591&amp;AK1591</f>
        <v>J9FC11310023</v>
      </c>
      <c r="AO1591" s="145"/>
      <c r="AP1591" s="31"/>
      <c r="AQ1591" s="146"/>
      <c r="AR1591" s="146">
        <f t="shared" si="491"/>
        <v>1</v>
      </c>
      <c r="AS1591" s="146" t="str">
        <f>IF(IFERROR(VLOOKUP(AE1591,#REF!,1,0),"")&lt;&gt;"",1,"")</f>
        <v/>
      </c>
      <c r="AT1591" s="146" t="str">
        <f>IF(IFERROR(VLOOKUP(AE1591,#REF!,1,0),"")&lt;&gt;"",1,"")</f>
        <v/>
      </c>
      <c r="AU1591" s="146" t="str">
        <f>IF(IFERROR(VLOOKUP(AE1591,#REF!,1,0),"")&lt;&gt;"",1,"")</f>
        <v/>
      </c>
      <c r="AV1591" s="146" t="str">
        <f>IF(IFERROR(VLOOKUP(AE1591,#REF!,1,0),"")&lt;&gt;"",1,"")</f>
        <v/>
      </c>
      <c r="AW1591" s="146" t="str">
        <f>IF(IFERROR(VLOOKUP(AE1591,#REF!,1,0),"")&lt;&gt;"",1,"")</f>
        <v/>
      </c>
      <c r="AX1591" s="146" t="str">
        <f>IF(IFERROR(VLOOKUP(AE1591,#REF!,1,0),"")&lt;&gt;"",1,"")</f>
        <v/>
      </c>
      <c r="AY1591" s="146" t="str">
        <f>IF(IFERROR(VLOOKUP(AE1591,#REF!,1,0),"")&lt;&gt;"",1,"")</f>
        <v/>
      </c>
      <c r="AZ1591" s="146" t="str">
        <f>IF(IFERROR(VLOOKUP(AE1591,#REF!,1,0),"")&lt;&gt;"",1,"")</f>
        <v/>
      </c>
      <c r="BA1591" s="146" t="str">
        <f>IF(IFERROR(VLOOKUP(AE1591,#REF!,1,0),"")&lt;&gt;"",1,"")</f>
        <v/>
      </c>
      <c r="BB1591" s="146" t="str">
        <f>IF(IFERROR(VLOOKUP(AE1591,#REF!,1,0),"")&lt;&gt;"",1,"")</f>
        <v/>
      </c>
      <c r="BC1591" s="146" t="str">
        <f>IF(IFERROR(VLOOKUP(AE1591,#REF!,1,0),"")&lt;&gt;"",1,"")</f>
        <v/>
      </c>
      <c r="BD1591" s="146" t="str">
        <f>IF(IFERROR(VLOOKUP(AE1591,#REF!,1,0),"")&lt;&gt;"",1,"")</f>
        <v/>
      </c>
      <c r="BE1591" s="148">
        <f t="shared" si="494"/>
        <v>1</v>
      </c>
    </row>
    <row r="1592" spans="1:57" ht="16">
      <c r="A1592" s="33">
        <v>2188</v>
      </c>
      <c r="B1592" s="33">
        <v>741933</v>
      </c>
      <c r="C1592" s="33" t="str">
        <f t="shared" si="492"/>
        <v>741933000</v>
      </c>
      <c r="D1592" s="34" t="str">
        <f t="shared" si="483"/>
        <v>74</v>
      </c>
      <c r="E1592" s="34" t="str">
        <f t="shared" si="484"/>
        <v>1</v>
      </c>
      <c r="F1592" s="34" t="str">
        <f t="shared" si="485"/>
        <v>9</v>
      </c>
      <c r="G1592" s="34" t="str">
        <f t="shared" si="486"/>
        <v>3</v>
      </c>
      <c r="H1592" s="34" t="str">
        <f t="shared" si="487"/>
        <v>3</v>
      </c>
      <c r="I1592" s="34" t="str">
        <f t="shared" si="488"/>
        <v>0</v>
      </c>
      <c r="J1592" s="34" t="str">
        <f t="shared" si="489"/>
        <v>0</v>
      </c>
      <c r="K1592" s="34" t="str">
        <f t="shared" si="490"/>
        <v>0</v>
      </c>
      <c r="L1592" s="34" t="s">
        <v>5971</v>
      </c>
      <c r="M1592" s="35" t="s">
        <v>2383</v>
      </c>
      <c r="N1592" s="35" t="s">
        <v>261</v>
      </c>
      <c r="O1592" s="37" t="s">
        <v>19</v>
      </c>
      <c r="P1592" s="55" t="s">
        <v>136</v>
      </c>
      <c r="Q1592" s="55" t="s">
        <v>8</v>
      </c>
      <c r="R1592" s="55">
        <v>1</v>
      </c>
      <c r="S1592" s="55" t="s">
        <v>138</v>
      </c>
      <c r="T1592" s="55" t="s">
        <v>138</v>
      </c>
      <c r="U1592" s="37">
        <v>3</v>
      </c>
      <c r="V1592" s="37">
        <v>1</v>
      </c>
      <c r="W1592" s="55" t="s">
        <v>2365</v>
      </c>
      <c r="X1592" s="55" t="s">
        <v>2365</v>
      </c>
      <c r="Y1592" s="55" t="s">
        <v>66</v>
      </c>
      <c r="Z1592" s="58" t="s">
        <v>66</v>
      </c>
      <c r="AA1592" s="58" t="s">
        <v>2365</v>
      </c>
      <c r="AB1592" s="58" t="s">
        <v>2365</v>
      </c>
      <c r="AC1592" s="58" t="s">
        <v>15</v>
      </c>
      <c r="AD1592" s="55">
        <v>4</v>
      </c>
      <c r="AE1592" s="42" t="s">
        <v>2383</v>
      </c>
      <c r="AF1592" s="42" t="s">
        <v>2383</v>
      </c>
      <c r="AG1592" s="27"/>
      <c r="AH1592" s="30" t="s">
        <v>8</v>
      </c>
      <c r="AI1592" s="39"/>
      <c r="AJ1592" s="39" t="b">
        <f t="shared" si="504"/>
        <v>0</v>
      </c>
      <c r="AK1592" s="39" t="str">
        <f>O1592&amp;Q1592&amp;R1592&amp;U1592&amp;V1592&amp;Y1592&amp;Z1592&amp;AC1592&amp;AD1592</f>
        <v>C11310024</v>
      </c>
      <c r="AL1592" s="40">
        <v>741933</v>
      </c>
      <c r="AM1592" s="41" t="b">
        <f>C1592&lt;&gt;AK1592</f>
        <v>1</v>
      </c>
      <c r="AN1592" s="30" t="str">
        <f>N1592&amp;AK1592</f>
        <v>J9FC11310024</v>
      </c>
      <c r="AO1592" s="30"/>
      <c r="AP1592" s="31"/>
      <c r="AQ1592" s="31"/>
      <c r="AR1592" s="31">
        <f t="shared" si="491"/>
        <v>1</v>
      </c>
      <c r="AS1592" s="31" t="str">
        <f>IF(IFERROR(VLOOKUP(AE1592,#REF!,1,0),"")&lt;&gt;"",1,"")</f>
        <v/>
      </c>
      <c r="AT1592" s="31" t="str">
        <f>IF(IFERROR(VLOOKUP(AE1592,#REF!,1,0),"")&lt;&gt;"",1,"")</f>
        <v/>
      </c>
      <c r="AU1592" s="31" t="str">
        <f>IF(IFERROR(VLOOKUP(AE1592,#REF!,1,0),"")&lt;&gt;"",1,"")</f>
        <v/>
      </c>
      <c r="AV1592" s="31" t="str">
        <f>IF(IFERROR(VLOOKUP(AE1592,#REF!,1,0),"")&lt;&gt;"",1,"")</f>
        <v/>
      </c>
      <c r="AW1592" s="31" t="str">
        <f>IF(IFERROR(VLOOKUP(AE1592,#REF!,1,0),"")&lt;&gt;"",1,"")</f>
        <v/>
      </c>
      <c r="AX1592" s="31" t="str">
        <f>IF(IFERROR(VLOOKUP(AE1592,#REF!,1,0),"")&lt;&gt;"",1,"")</f>
        <v/>
      </c>
      <c r="AY1592" s="31" t="str">
        <f>IF(IFERROR(VLOOKUP(AE1592,#REF!,1,0),"")&lt;&gt;"",1,"")</f>
        <v/>
      </c>
      <c r="AZ1592" s="31" t="str">
        <f>IF(IFERROR(VLOOKUP(AE1592,#REF!,1,0),"")&lt;&gt;"",1,"")</f>
        <v/>
      </c>
      <c r="BA1592" s="31" t="str">
        <f>IF(IFERROR(VLOOKUP(AE1592,#REF!,1,0),"")&lt;&gt;"",1,"")</f>
        <v/>
      </c>
      <c r="BB1592" s="31" t="str">
        <f>IF(IFERROR(VLOOKUP(AE1592,#REF!,1,0),"")&lt;&gt;"",1,"")</f>
        <v/>
      </c>
      <c r="BC1592" s="31" t="str">
        <f>IF(IFERROR(VLOOKUP(AE1592,#REF!,1,0),"")&lt;&gt;"",1,"")</f>
        <v/>
      </c>
      <c r="BD1592" s="31" t="str">
        <f>IF(IFERROR(VLOOKUP(AE1592,#REF!,1,0),"")&lt;&gt;"",1,"")</f>
        <v/>
      </c>
      <c r="BE1592" s="32">
        <f t="shared" si="494"/>
        <v>1</v>
      </c>
    </row>
    <row r="1593" spans="1:57" ht="16">
      <c r="A1593" s="33">
        <v>1879</v>
      </c>
      <c r="B1593" s="33">
        <v>741506</v>
      </c>
      <c r="C1593" s="33" t="str">
        <f t="shared" si="492"/>
        <v>741506000</v>
      </c>
      <c r="D1593" s="34" t="str">
        <f t="shared" si="483"/>
        <v>74</v>
      </c>
      <c r="E1593" s="34" t="str">
        <f t="shared" si="484"/>
        <v>1</v>
      </c>
      <c r="F1593" s="34" t="str">
        <f t="shared" si="485"/>
        <v>5</v>
      </c>
      <c r="G1593" s="34" t="str">
        <f t="shared" si="486"/>
        <v>0</v>
      </c>
      <c r="H1593" s="34" t="str">
        <f t="shared" si="487"/>
        <v>6</v>
      </c>
      <c r="I1593" s="34" t="str">
        <f t="shared" si="488"/>
        <v>0</v>
      </c>
      <c r="J1593" s="34" t="str">
        <f t="shared" si="489"/>
        <v>0</v>
      </c>
      <c r="K1593" s="34" t="str">
        <f t="shared" si="490"/>
        <v>0</v>
      </c>
      <c r="L1593" s="34" t="s">
        <v>5972</v>
      </c>
      <c r="M1593" s="35" t="s">
        <v>2384</v>
      </c>
      <c r="N1593" s="35" t="s">
        <v>261</v>
      </c>
      <c r="O1593" s="37" t="s">
        <v>19</v>
      </c>
      <c r="P1593" s="55" t="s">
        <v>136</v>
      </c>
      <c r="Q1593" s="55" t="s">
        <v>8</v>
      </c>
      <c r="R1593" s="55">
        <v>1</v>
      </c>
      <c r="S1593" s="55" t="s">
        <v>138</v>
      </c>
      <c r="T1593" s="55" t="s">
        <v>138</v>
      </c>
      <c r="U1593" s="37">
        <v>3</v>
      </c>
      <c r="V1593" s="37">
        <v>1</v>
      </c>
      <c r="W1593" s="55" t="s">
        <v>2365</v>
      </c>
      <c r="X1593" s="55" t="s">
        <v>2365</v>
      </c>
      <c r="Y1593" s="55" t="s">
        <v>66</v>
      </c>
      <c r="Z1593" s="58" t="s">
        <v>66</v>
      </c>
      <c r="AA1593" s="58" t="s">
        <v>2365</v>
      </c>
      <c r="AB1593" s="58" t="s">
        <v>2365</v>
      </c>
      <c r="AC1593" s="58" t="s">
        <v>15</v>
      </c>
      <c r="AD1593" s="55">
        <v>5</v>
      </c>
      <c r="AE1593" s="42" t="s">
        <v>2384</v>
      </c>
      <c r="AF1593" s="42" t="s">
        <v>2384</v>
      </c>
      <c r="AG1593" s="27"/>
      <c r="AH1593" s="30" t="s">
        <v>8</v>
      </c>
      <c r="AI1593" s="39"/>
      <c r="AJ1593" s="39" t="b">
        <f t="shared" si="504"/>
        <v>0</v>
      </c>
      <c r="AK1593" s="39" t="str">
        <f>O1593&amp;Q1593&amp;R1593&amp;U1593&amp;V1593&amp;Y1593&amp;Z1593&amp;AC1593&amp;AD1593</f>
        <v>C11310025</v>
      </c>
      <c r="AL1593" s="40">
        <v>741506</v>
      </c>
      <c r="AM1593" s="41" t="b">
        <f>C1593&lt;&gt;AK1593</f>
        <v>1</v>
      </c>
      <c r="AN1593" s="30" t="str">
        <f>N1593&amp;AK1593</f>
        <v>J9FC11310025</v>
      </c>
      <c r="AO1593" s="30"/>
      <c r="AP1593" s="31"/>
      <c r="AQ1593" s="31"/>
      <c r="AR1593" s="31">
        <f t="shared" si="491"/>
        <v>1</v>
      </c>
      <c r="AS1593" s="31" t="str">
        <f>IF(IFERROR(VLOOKUP(AE1593,#REF!,1,0),"")&lt;&gt;"",1,"")</f>
        <v/>
      </c>
      <c r="AT1593" s="31" t="str">
        <f>IF(IFERROR(VLOOKUP(AE1593,#REF!,1,0),"")&lt;&gt;"",1,"")</f>
        <v/>
      </c>
      <c r="AU1593" s="31" t="str">
        <f>IF(IFERROR(VLOOKUP(AE1593,#REF!,1,0),"")&lt;&gt;"",1,"")</f>
        <v/>
      </c>
      <c r="AV1593" s="31" t="str">
        <f>IF(IFERROR(VLOOKUP(AE1593,#REF!,1,0),"")&lt;&gt;"",1,"")</f>
        <v/>
      </c>
      <c r="AW1593" s="31" t="str">
        <f>IF(IFERROR(VLOOKUP(AE1593,#REF!,1,0),"")&lt;&gt;"",1,"")</f>
        <v/>
      </c>
      <c r="AX1593" s="31" t="str">
        <f>IF(IFERROR(VLOOKUP(AE1593,#REF!,1,0),"")&lt;&gt;"",1,"")</f>
        <v/>
      </c>
      <c r="AY1593" s="31" t="str">
        <f>IF(IFERROR(VLOOKUP(AE1593,#REF!,1,0),"")&lt;&gt;"",1,"")</f>
        <v/>
      </c>
      <c r="AZ1593" s="31" t="str">
        <f>IF(IFERROR(VLOOKUP(AE1593,#REF!,1,0),"")&lt;&gt;"",1,"")</f>
        <v/>
      </c>
      <c r="BA1593" s="31" t="str">
        <f>IF(IFERROR(VLOOKUP(AE1593,#REF!,1,0),"")&lt;&gt;"",1,"")</f>
        <v/>
      </c>
      <c r="BB1593" s="31" t="str">
        <f>IF(IFERROR(VLOOKUP(AE1593,#REF!,1,0),"")&lt;&gt;"",1,"")</f>
        <v/>
      </c>
      <c r="BC1593" s="31" t="str">
        <f>IF(IFERROR(VLOOKUP(AE1593,#REF!,1,0),"")&lt;&gt;"",1,"")</f>
        <v/>
      </c>
      <c r="BD1593" s="31" t="str">
        <f>IF(IFERROR(VLOOKUP(AE1593,#REF!,1,0),"")&lt;&gt;"",1,"")</f>
        <v/>
      </c>
      <c r="BE1593" s="32">
        <f t="shared" si="494"/>
        <v>1</v>
      </c>
    </row>
    <row r="1594" spans="1:57" ht="16">
      <c r="A1594" s="33">
        <v>1880</v>
      </c>
      <c r="B1594" s="33">
        <v>7415061</v>
      </c>
      <c r="C1594" s="33" t="str">
        <f t="shared" si="492"/>
        <v>741506100</v>
      </c>
      <c r="D1594" s="34" t="str">
        <f t="shared" si="483"/>
        <v>74</v>
      </c>
      <c r="E1594" s="34" t="str">
        <f t="shared" si="484"/>
        <v>1</v>
      </c>
      <c r="F1594" s="34" t="str">
        <f t="shared" si="485"/>
        <v>5</v>
      </c>
      <c r="G1594" s="34" t="str">
        <f t="shared" si="486"/>
        <v>0</v>
      </c>
      <c r="H1594" s="34" t="str">
        <f t="shared" si="487"/>
        <v>6</v>
      </c>
      <c r="I1594" s="34" t="str">
        <f t="shared" si="488"/>
        <v>1</v>
      </c>
      <c r="J1594" s="34" t="str">
        <f t="shared" si="489"/>
        <v>0</v>
      </c>
      <c r="K1594" s="34" t="str">
        <f t="shared" si="490"/>
        <v>0</v>
      </c>
      <c r="L1594" s="34" t="s">
        <v>5973</v>
      </c>
      <c r="M1594" s="35" t="s">
        <v>2385</v>
      </c>
      <c r="N1594" s="35" t="s">
        <v>261</v>
      </c>
      <c r="O1594" s="37" t="s">
        <v>19</v>
      </c>
      <c r="P1594" s="55" t="s">
        <v>136</v>
      </c>
      <c r="Q1594" s="55" t="s">
        <v>8</v>
      </c>
      <c r="R1594" s="55">
        <v>1</v>
      </c>
      <c r="S1594" s="55" t="s">
        <v>138</v>
      </c>
      <c r="T1594" s="55" t="s">
        <v>138</v>
      </c>
      <c r="U1594" s="37">
        <v>3</v>
      </c>
      <c r="V1594" s="37">
        <v>1</v>
      </c>
      <c r="W1594" s="55" t="s">
        <v>2365</v>
      </c>
      <c r="X1594" s="55" t="s">
        <v>2365</v>
      </c>
      <c r="Y1594" s="55" t="s">
        <v>66</v>
      </c>
      <c r="Z1594" s="58" t="s">
        <v>66</v>
      </c>
      <c r="AA1594" s="58" t="s">
        <v>2365</v>
      </c>
      <c r="AB1594" s="58" t="s">
        <v>2365</v>
      </c>
      <c r="AC1594" s="58" t="s">
        <v>15</v>
      </c>
      <c r="AD1594" s="55">
        <v>6</v>
      </c>
      <c r="AE1594" s="42" t="s">
        <v>2385</v>
      </c>
      <c r="AF1594" s="42" t="s">
        <v>2385</v>
      </c>
      <c r="AG1594" s="27"/>
      <c r="AH1594" s="30" t="s">
        <v>8</v>
      </c>
      <c r="AI1594" s="39"/>
      <c r="AJ1594" s="39" t="b">
        <f t="shared" si="504"/>
        <v>0</v>
      </c>
      <c r="AK1594" s="39" t="str">
        <f>O1594&amp;Q1594&amp;R1594&amp;U1594&amp;V1594&amp;Y1594&amp;Z1594&amp;AC1594&amp;AD1594</f>
        <v>C11310026</v>
      </c>
      <c r="AL1594" s="40">
        <v>7415061</v>
      </c>
      <c r="AM1594" s="41" t="b">
        <f>C1594&lt;&gt;AK1594</f>
        <v>1</v>
      </c>
      <c r="AN1594" s="30" t="str">
        <f>N1594&amp;AK1594</f>
        <v>J9FC11310026</v>
      </c>
      <c r="AO1594" s="30"/>
      <c r="AP1594" s="31"/>
      <c r="AQ1594" s="31"/>
      <c r="AR1594" s="31">
        <f t="shared" si="491"/>
        <v>1</v>
      </c>
      <c r="AS1594" s="31" t="str">
        <f>IF(IFERROR(VLOOKUP(AE1594,#REF!,1,0),"")&lt;&gt;"",1,"")</f>
        <v/>
      </c>
      <c r="AT1594" s="31" t="str">
        <f>IF(IFERROR(VLOOKUP(AE1594,#REF!,1,0),"")&lt;&gt;"",1,"")</f>
        <v/>
      </c>
      <c r="AU1594" s="31" t="str">
        <f>IF(IFERROR(VLOOKUP(AE1594,#REF!,1,0),"")&lt;&gt;"",1,"")</f>
        <v/>
      </c>
      <c r="AV1594" s="31" t="str">
        <f>IF(IFERROR(VLOOKUP(AE1594,#REF!,1,0),"")&lt;&gt;"",1,"")</f>
        <v/>
      </c>
      <c r="AW1594" s="31" t="str">
        <f>IF(IFERROR(VLOOKUP(AE1594,#REF!,1,0),"")&lt;&gt;"",1,"")</f>
        <v/>
      </c>
      <c r="AX1594" s="31" t="str">
        <f>IF(IFERROR(VLOOKUP(AE1594,#REF!,1,0),"")&lt;&gt;"",1,"")</f>
        <v/>
      </c>
      <c r="AY1594" s="31" t="str">
        <f>IF(IFERROR(VLOOKUP(AE1594,#REF!,1,0),"")&lt;&gt;"",1,"")</f>
        <v/>
      </c>
      <c r="AZ1594" s="31" t="str">
        <f>IF(IFERROR(VLOOKUP(AE1594,#REF!,1,0),"")&lt;&gt;"",1,"")</f>
        <v/>
      </c>
      <c r="BA1594" s="31" t="str">
        <f>IF(IFERROR(VLOOKUP(AE1594,#REF!,1,0),"")&lt;&gt;"",1,"")</f>
        <v/>
      </c>
      <c r="BB1594" s="31" t="str">
        <f>IF(IFERROR(VLOOKUP(AE1594,#REF!,1,0),"")&lt;&gt;"",1,"")</f>
        <v/>
      </c>
      <c r="BC1594" s="31" t="str">
        <f>IF(IFERROR(VLOOKUP(AE1594,#REF!,1,0),"")&lt;&gt;"",1,"")</f>
        <v/>
      </c>
      <c r="BD1594" s="31" t="str">
        <f>IF(IFERROR(VLOOKUP(AE1594,#REF!,1,0),"")&lt;&gt;"",1,"")</f>
        <v/>
      </c>
      <c r="BE1594" s="32">
        <f t="shared" si="494"/>
        <v>1</v>
      </c>
    </row>
    <row r="1595" spans="1:57" ht="16">
      <c r="A1595" s="33">
        <v>1881</v>
      </c>
      <c r="B1595" s="33">
        <v>7415062</v>
      </c>
      <c r="C1595" s="33" t="str">
        <f t="shared" si="492"/>
        <v>741506200</v>
      </c>
      <c r="D1595" s="34" t="str">
        <f t="shared" si="483"/>
        <v>74</v>
      </c>
      <c r="E1595" s="34" t="str">
        <f t="shared" si="484"/>
        <v>1</v>
      </c>
      <c r="F1595" s="34" t="str">
        <f t="shared" si="485"/>
        <v>5</v>
      </c>
      <c r="G1595" s="34" t="str">
        <f t="shared" si="486"/>
        <v>0</v>
      </c>
      <c r="H1595" s="34" t="str">
        <f t="shared" si="487"/>
        <v>6</v>
      </c>
      <c r="I1595" s="34" t="str">
        <f t="shared" si="488"/>
        <v>2</v>
      </c>
      <c r="J1595" s="34" t="str">
        <f t="shared" si="489"/>
        <v>0</v>
      </c>
      <c r="K1595" s="34" t="str">
        <f t="shared" si="490"/>
        <v>0</v>
      </c>
      <c r="L1595" s="34" t="s">
        <v>5974</v>
      </c>
      <c r="M1595" s="35" t="s">
        <v>2386</v>
      </c>
      <c r="N1595" s="35" t="s">
        <v>261</v>
      </c>
      <c r="O1595" s="37" t="s">
        <v>19</v>
      </c>
      <c r="P1595" s="55" t="s">
        <v>136</v>
      </c>
      <c r="Q1595" s="55" t="s">
        <v>8</v>
      </c>
      <c r="R1595" s="55">
        <v>1</v>
      </c>
      <c r="S1595" s="55" t="s">
        <v>138</v>
      </c>
      <c r="T1595" s="55" t="s">
        <v>138</v>
      </c>
      <c r="U1595" s="37">
        <v>3</v>
      </c>
      <c r="V1595" s="37">
        <v>1</v>
      </c>
      <c r="W1595" s="55" t="s">
        <v>2365</v>
      </c>
      <c r="X1595" s="55" t="s">
        <v>2365</v>
      </c>
      <c r="Y1595" s="55" t="s">
        <v>66</v>
      </c>
      <c r="Z1595" s="58" t="s">
        <v>66</v>
      </c>
      <c r="AA1595" s="58" t="s">
        <v>2365</v>
      </c>
      <c r="AB1595" s="58" t="s">
        <v>2365</v>
      </c>
      <c r="AC1595" s="58" t="s">
        <v>15</v>
      </c>
      <c r="AD1595" s="55">
        <v>7</v>
      </c>
      <c r="AE1595" s="42" t="s">
        <v>2386</v>
      </c>
      <c r="AF1595" s="42" t="s">
        <v>2386</v>
      </c>
      <c r="AG1595" s="27"/>
      <c r="AH1595" s="30" t="s">
        <v>8</v>
      </c>
      <c r="AI1595" s="39"/>
      <c r="AJ1595" s="39" t="b">
        <f t="shared" si="504"/>
        <v>0</v>
      </c>
      <c r="AK1595" s="39" t="str">
        <f>O1595&amp;Q1595&amp;R1595&amp;U1595&amp;V1595&amp;Y1595&amp;Z1595&amp;AC1595&amp;AD1595</f>
        <v>C11310027</v>
      </c>
      <c r="AL1595" s="40">
        <v>7415062</v>
      </c>
      <c r="AM1595" s="41" t="b">
        <f>C1595&lt;&gt;AK1595</f>
        <v>1</v>
      </c>
      <c r="AN1595" s="30" t="str">
        <f>N1595&amp;AK1595</f>
        <v>J9FC11310027</v>
      </c>
      <c r="AO1595" s="30"/>
      <c r="AP1595" s="31"/>
      <c r="AQ1595" s="31"/>
      <c r="AR1595" s="31">
        <f t="shared" si="491"/>
        <v>1</v>
      </c>
      <c r="AS1595" s="31" t="str">
        <f>IF(IFERROR(VLOOKUP(AE1595,#REF!,1,0),"")&lt;&gt;"",1,"")</f>
        <v/>
      </c>
      <c r="AT1595" s="31" t="str">
        <f>IF(IFERROR(VLOOKUP(AE1595,#REF!,1,0),"")&lt;&gt;"",1,"")</f>
        <v/>
      </c>
      <c r="AU1595" s="31" t="str">
        <f>IF(IFERROR(VLOOKUP(AE1595,#REF!,1,0),"")&lt;&gt;"",1,"")</f>
        <v/>
      </c>
      <c r="AV1595" s="31" t="str">
        <f>IF(IFERROR(VLOOKUP(AE1595,#REF!,1,0),"")&lt;&gt;"",1,"")</f>
        <v/>
      </c>
      <c r="AW1595" s="31" t="str">
        <f>IF(IFERROR(VLOOKUP(AE1595,#REF!,1,0),"")&lt;&gt;"",1,"")</f>
        <v/>
      </c>
      <c r="AX1595" s="31" t="str">
        <f>IF(IFERROR(VLOOKUP(AE1595,#REF!,1,0),"")&lt;&gt;"",1,"")</f>
        <v/>
      </c>
      <c r="AY1595" s="31" t="str">
        <f>IF(IFERROR(VLOOKUP(AE1595,#REF!,1,0),"")&lt;&gt;"",1,"")</f>
        <v/>
      </c>
      <c r="AZ1595" s="31" t="str">
        <f>IF(IFERROR(VLOOKUP(AE1595,#REF!,1,0),"")&lt;&gt;"",1,"")</f>
        <v/>
      </c>
      <c r="BA1595" s="31" t="str">
        <f>IF(IFERROR(VLOOKUP(AE1595,#REF!,1,0),"")&lt;&gt;"",1,"")</f>
        <v/>
      </c>
      <c r="BB1595" s="31" t="str">
        <f>IF(IFERROR(VLOOKUP(AE1595,#REF!,1,0),"")&lt;&gt;"",1,"")</f>
        <v/>
      </c>
      <c r="BC1595" s="31" t="str">
        <f>IF(IFERROR(VLOOKUP(AE1595,#REF!,1,0),"")&lt;&gt;"",1,"")</f>
        <v/>
      </c>
      <c r="BD1595" s="31" t="str">
        <f>IF(IFERROR(VLOOKUP(AE1595,#REF!,1,0),"")&lt;&gt;"",1,"")</f>
        <v/>
      </c>
      <c r="BE1595" s="32">
        <f t="shared" si="494"/>
        <v>1</v>
      </c>
    </row>
    <row r="1596" spans="1:57" ht="16">
      <c r="A1596" s="33">
        <v>1882</v>
      </c>
      <c r="B1596" s="33">
        <v>7415063</v>
      </c>
      <c r="C1596" s="33" t="str">
        <f t="shared" si="492"/>
        <v>741506300</v>
      </c>
      <c r="D1596" s="34" t="str">
        <f t="shared" si="483"/>
        <v>74</v>
      </c>
      <c r="E1596" s="34" t="str">
        <f t="shared" si="484"/>
        <v>1</v>
      </c>
      <c r="F1596" s="34" t="str">
        <f t="shared" si="485"/>
        <v>5</v>
      </c>
      <c r="G1596" s="34" t="str">
        <f t="shared" si="486"/>
        <v>0</v>
      </c>
      <c r="H1596" s="34" t="str">
        <f t="shared" si="487"/>
        <v>6</v>
      </c>
      <c r="I1596" s="34" t="str">
        <f t="shared" si="488"/>
        <v>3</v>
      </c>
      <c r="J1596" s="34" t="str">
        <f t="shared" si="489"/>
        <v>0</v>
      </c>
      <c r="K1596" s="34" t="str">
        <f t="shared" si="490"/>
        <v>0</v>
      </c>
      <c r="L1596" s="34" t="s">
        <v>5975</v>
      </c>
      <c r="M1596" s="35" t="s">
        <v>2387</v>
      </c>
      <c r="N1596" s="35" t="s">
        <v>261</v>
      </c>
      <c r="O1596" s="37" t="s">
        <v>19</v>
      </c>
      <c r="P1596" s="55" t="s">
        <v>136</v>
      </c>
      <c r="Q1596" s="55" t="s">
        <v>8</v>
      </c>
      <c r="R1596" s="55">
        <v>1</v>
      </c>
      <c r="S1596" s="55" t="s">
        <v>138</v>
      </c>
      <c r="T1596" s="55" t="s">
        <v>138</v>
      </c>
      <c r="U1596" s="37">
        <v>3</v>
      </c>
      <c r="V1596" s="37">
        <v>1</v>
      </c>
      <c r="W1596" s="55" t="s">
        <v>2365</v>
      </c>
      <c r="X1596" s="55" t="s">
        <v>2365</v>
      </c>
      <c r="Y1596" s="55" t="s">
        <v>66</v>
      </c>
      <c r="Z1596" s="58" t="s">
        <v>66</v>
      </c>
      <c r="AA1596" s="58" t="s">
        <v>2365</v>
      </c>
      <c r="AB1596" s="58" t="s">
        <v>2365</v>
      </c>
      <c r="AC1596" s="58" t="s">
        <v>15</v>
      </c>
      <c r="AD1596" s="55">
        <v>8</v>
      </c>
      <c r="AE1596" s="42" t="s">
        <v>2387</v>
      </c>
      <c r="AF1596" s="42" t="s">
        <v>2387</v>
      </c>
      <c r="AG1596" s="27"/>
      <c r="AH1596" s="30" t="s">
        <v>8</v>
      </c>
      <c r="AI1596" s="39"/>
      <c r="AJ1596" s="39" t="b">
        <f t="shared" si="504"/>
        <v>0</v>
      </c>
      <c r="AK1596" s="39" t="str">
        <f>O1596&amp;Q1596&amp;R1596&amp;U1596&amp;V1596&amp;Y1596&amp;Z1596&amp;AC1596&amp;AD1596</f>
        <v>C11310028</v>
      </c>
      <c r="AL1596" s="40">
        <v>7415063</v>
      </c>
      <c r="AM1596" s="41" t="b">
        <f>C1596&lt;&gt;AK1596</f>
        <v>1</v>
      </c>
      <c r="AN1596" s="30" t="str">
        <f>N1596&amp;AK1596</f>
        <v>J9FC11310028</v>
      </c>
      <c r="AO1596" s="30"/>
      <c r="AP1596" s="31"/>
      <c r="AQ1596" s="31"/>
      <c r="AR1596" s="31">
        <f t="shared" si="491"/>
        <v>1</v>
      </c>
      <c r="AS1596" s="31" t="str">
        <f>IF(IFERROR(VLOOKUP(AE1596,#REF!,1,0),"")&lt;&gt;"",1,"")</f>
        <v/>
      </c>
      <c r="AT1596" s="31" t="str">
        <f>IF(IFERROR(VLOOKUP(AE1596,#REF!,1,0),"")&lt;&gt;"",1,"")</f>
        <v/>
      </c>
      <c r="AU1596" s="31" t="str">
        <f>IF(IFERROR(VLOOKUP(AE1596,#REF!,1,0),"")&lt;&gt;"",1,"")</f>
        <v/>
      </c>
      <c r="AV1596" s="31" t="str">
        <f>IF(IFERROR(VLOOKUP(AE1596,#REF!,1,0),"")&lt;&gt;"",1,"")</f>
        <v/>
      </c>
      <c r="AW1596" s="31" t="str">
        <f>IF(IFERROR(VLOOKUP(AE1596,#REF!,1,0),"")&lt;&gt;"",1,"")</f>
        <v/>
      </c>
      <c r="AX1596" s="31" t="str">
        <f>IF(IFERROR(VLOOKUP(AE1596,#REF!,1,0),"")&lt;&gt;"",1,"")</f>
        <v/>
      </c>
      <c r="AY1596" s="31" t="str">
        <f>IF(IFERROR(VLOOKUP(AE1596,#REF!,1,0),"")&lt;&gt;"",1,"")</f>
        <v/>
      </c>
      <c r="AZ1596" s="31" t="str">
        <f>IF(IFERROR(VLOOKUP(AE1596,#REF!,1,0),"")&lt;&gt;"",1,"")</f>
        <v/>
      </c>
      <c r="BA1596" s="31" t="str">
        <f>IF(IFERROR(VLOOKUP(AE1596,#REF!,1,0),"")&lt;&gt;"",1,"")</f>
        <v/>
      </c>
      <c r="BB1596" s="31" t="str">
        <f>IF(IFERROR(VLOOKUP(AE1596,#REF!,1,0),"")&lt;&gt;"",1,"")</f>
        <v/>
      </c>
      <c r="BC1596" s="31" t="str">
        <f>IF(IFERROR(VLOOKUP(AE1596,#REF!,1,0),"")&lt;&gt;"",1,"")</f>
        <v/>
      </c>
      <c r="BD1596" s="31" t="str">
        <f>IF(IFERROR(VLOOKUP(AE1596,#REF!,1,0),"")&lt;&gt;"",1,"")</f>
        <v/>
      </c>
      <c r="BE1596" s="32">
        <f t="shared" si="494"/>
        <v>1</v>
      </c>
    </row>
    <row r="1597" spans="1:57" ht="16">
      <c r="A1597" s="33">
        <v>1883</v>
      </c>
      <c r="B1597" s="33">
        <v>7415064</v>
      </c>
      <c r="C1597" s="33" t="str">
        <f t="shared" si="492"/>
        <v>741506400</v>
      </c>
      <c r="D1597" s="34" t="str">
        <f t="shared" si="483"/>
        <v>74</v>
      </c>
      <c r="E1597" s="34" t="str">
        <f t="shared" si="484"/>
        <v>1</v>
      </c>
      <c r="F1597" s="34" t="str">
        <f t="shared" si="485"/>
        <v>5</v>
      </c>
      <c r="G1597" s="34" t="str">
        <f t="shared" si="486"/>
        <v>0</v>
      </c>
      <c r="H1597" s="34" t="str">
        <f t="shared" si="487"/>
        <v>6</v>
      </c>
      <c r="I1597" s="34" t="str">
        <f t="shared" si="488"/>
        <v>4</v>
      </c>
      <c r="J1597" s="34" t="str">
        <f t="shared" si="489"/>
        <v>0</v>
      </c>
      <c r="K1597" s="34" t="str">
        <f t="shared" si="490"/>
        <v>0</v>
      </c>
      <c r="L1597" s="34" t="s">
        <v>5976</v>
      </c>
      <c r="M1597" s="35" t="s">
        <v>2388</v>
      </c>
      <c r="N1597" s="35" t="s">
        <v>261</v>
      </c>
      <c r="O1597" s="37" t="s">
        <v>19</v>
      </c>
      <c r="P1597" s="55" t="s">
        <v>136</v>
      </c>
      <c r="Q1597" s="55" t="s">
        <v>8</v>
      </c>
      <c r="R1597" s="55">
        <v>1</v>
      </c>
      <c r="S1597" s="55" t="s">
        <v>138</v>
      </c>
      <c r="T1597" s="55" t="s">
        <v>138</v>
      </c>
      <c r="U1597" s="37">
        <v>3</v>
      </c>
      <c r="V1597" s="37">
        <v>1</v>
      </c>
      <c r="W1597" s="55" t="s">
        <v>2365</v>
      </c>
      <c r="X1597" s="55" t="s">
        <v>2365</v>
      </c>
      <c r="Y1597" s="55" t="s">
        <v>66</v>
      </c>
      <c r="Z1597" s="58" t="s">
        <v>66</v>
      </c>
      <c r="AA1597" s="58" t="s">
        <v>2365</v>
      </c>
      <c r="AB1597" s="58" t="s">
        <v>2365</v>
      </c>
      <c r="AC1597" s="58" t="s">
        <v>15</v>
      </c>
      <c r="AD1597" s="55">
        <v>9</v>
      </c>
      <c r="AE1597" s="42" t="s">
        <v>2388</v>
      </c>
      <c r="AF1597" s="42" t="s">
        <v>2388</v>
      </c>
      <c r="AG1597" s="27"/>
      <c r="AH1597" s="30" t="s">
        <v>8</v>
      </c>
      <c r="AI1597" s="39"/>
      <c r="AJ1597" s="39" t="b">
        <f t="shared" si="504"/>
        <v>0</v>
      </c>
      <c r="AK1597" s="39" t="str">
        <f>O1597&amp;Q1597&amp;R1597&amp;U1597&amp;V1597&amp;Y1597&amp;Z1597&amp;AC1597&amp;AD1597</f>
        <v>C11310029</v>
      </c>
      <c r="AL1597" s="40">
        <v>7415064</v>
      </c>
      <c r="AM1597" s="41" t="b">
        <f>C1597&lt;&gt;AK1597</f>
        <v>1</v>
      </c>
      <c r="AN1597" s="30" t="str">
        <f>N1597&amp;AK1597</f>
        <v>J9FC11310029</v>
      </c>
      <c r="AO1597" s="30"/>
      <c r="AP1597" s="31"/>
      <c r="AQ1597" s="31"/>
      <c r="AR1597" s="31">
        <f t="shared" si="491"/>
        <v>1</v>
      </c>
      <c r="AS1597" s="31" t="str">
        <f>IF(IFERROR(VLOOKUP(AE1597,#REF!,1,0),"")&lt;&gt;"",1,"")</f>
        <v/>
      </c>
      <c r="AT1597" s="31" t="str">
        <f>IF(IFERROR(VLOOKUP(AE1597,#REF!,1,0),"")&lt;&gt;"",1,"")</f>
        <v/>
      </c>
      <c r="AU1597" s="31" t="str">
        <f>IF(IFERROR(VLOOKUP(AE1597,#REF!,1,0),"")&lt;&gt;"",1,"")</f>
        <v/>
      </c>
      <c r="AV1597" s="31" t="str">
        <f>IF(IFERROR(VLOOKUP(AE1597,#REF!,1,0),"")&lt;&gt;"",1,"")</f>
        <v/>
      </c>
      <c r="AW1597" s="31" t="str">
        <f>IF(IFERROR(VLOOKUP(AE1597,#REF!,1,0),"")&lt;&gt;"",1,"")</f>
        <v/>
      </c>
      <c r="AX1597" s="31" t="str">
        <f>IF(IFERROR(VLOOKUP(AE1597,#REF!,1,0),"")&lt;&gt;"",1,"")</f>
        <v/>
      </c>
      <c r="AY1597" s="31" t="str">
        <f>IF(IFERROR(VLOOKUP(AE1597,#REF!,1,0),"")&lt;&gt;"",1,"")</f>
        <v/>
      </c>
      <c r="AZ1597" s="31" t="str">
        <f>IF(IFERROR(VLOOKUP(AE1597,#REF!,1,0),"")&lt;&gt;"",1,"")</f>
        <v/>
      </c>
      <c r="BA1597" s="31" t="str">
        <f>IF(IFERROR(VLOOKUP(AE1597,#REF!,1,0),"")&lt;&gt;"",1,"")</f>
        <v/>
      </c>
      <c r="BB1597" s="31" t="str">
        <f>IF(IFERROR(VLOOKUP(AE1597,#REF!,1,0),"")&lt;&gt;"",1,"")</f>
        <v/>
      </c>
      <c r="BC1597" s="31" t="str">
        <f>IF(IFERROR(VLOOKUP(AE1597,#REF!,1,0),"")&lt;&gt;"",1,"")</f>
        <v/>
      </c>
      <c r="BD1597" s="31" t="str">
        <f>IF(IFERROR(VLOOKUP(AE1597,#REF!,1,0),"")&lt;&gt;"",1,"")</f>
        <v/>
      </c>
      <c r="BE1597" s="32">
        <f t="shared" si="494"/>
        <v>1</v>
      </c>
    </row>
    <row r="1598" spans="1:57" ht="16">
      <c r="A1598" s="33">
        <v>1884</v>
      </c>
      <c r="B1598" s="33">
        <v>7415065</v>
      </c>
      <c r="C1598" s="33" t="str">
        <f t="shared" si="492"/>
        <v>741506500</v>
      </c>
      <c r="D1598" s="34" t="str">
        <f t="shared" si="483"/>
        <v>74</v>
      </c>
      <c r="E1598" s="34" t="str">
        <f t="shared" si="484"/>
        <v>1</v>
      </c>
      <c r="F1598" s="34" t="str">
        <f t="shared" si="485"/>
        <v>5</v>
      </c>
      <c r="G1598" s="34" t="str">
        <f t="shared" si="486"/>
        <v>0</v>
      </c>
      <c r="H1598" s="34" t="str">
        <f t="shared" si="487"/>
        <v>6</v>
      </c>
      <c r="I1598" s="34" t="str">
        <f t="shared" si="488"/>
        <v>5</v>
      </c>
      <c r="J1598" s="34" t="str">
        <f t="shared" si="489"/>
        <v>0</v>
      </c>
      <c r="K1598" s="34" t="str">
        <f t="shared" si="490"/>
        <v>0</v>
      </c>
      <c r="L1598" s="34" t="s">
        <v>5977</v>
      </c>
      <c r="M1598" s="35" t="s">
        <v>2389</v>
      </c>
      <c r="N1598" s="35" t="s">
        <v>261</v>
      </c>
      <c r="O1598" s="37" t="s">
        <v>19</v>
      </c>
      <c r="P1598" s="55" t="s">
        <v>136</v>
      </c>
      <c r="Q1598" s="55" t="s">
        <v>8</v>
      </c>
      <c r="R1598" s="55">
        <v>1</v>
      </c>
      <c r="S1598" s="55" t="s">
        <v>138</v>
      </c>
      <c r="T1598" s="55" t="s">
        <v>138</v>
      </c>
      <c r="U1598" s="37">
        <v>3</v>
      </c>
      <c r="V1598" s="37">
        <v>1</v>
      </c>
      <c r="W1598" s="55" t="s">
        <v>2365</v>
      </c>
      <c r="X1598" s="55" t="s">
        <v>2365</v>
      </c>
      <c r="Y1598" s="55" t="s">
        <v>66</v>
      </c>
      <c r="Z1598" s="58" t="s">
        <v>66</v>
      </c>
      <c r="AA1598" s="58" t="s">
        <v>2365</v>
      </c>
      <c r="AB1598" s="58" t="s">
        <v>2365</v>
      </c>
      <c r="AC1598" s="58" t="s">
        <v>21</v>
      </c>
      <c r="AD1598" s="55">
        <v>1</v>
      </c>
      <c r="AE1598" s="42" t="s">
        <v>2389</v>
      </c>
      <c r="AF1598" s="42" t="s">
        <v>2389</v>
      </c>
      <c r="AG1598" s="27"/>
      <c r="AH1598" s="30" t="s">
        <v>8</v>
      </c>
      <c r="AI1598" s="39"/>
      <c r="AJ1598" s="39" t="b">
        <f t="shared" si="504"/>
        <v>0</v>
      </c>
      <c r="AK1598" s="39" t="str">
        <f>O1598&amp;Q1598&amp;R1598&amp;U1598&amp;V1598&amp;Y1598&amp;Z1598&amp;AC1598&amp;AD1598</f>
        <v>C11310031</v>
      </c>
      <c r="AL1598" s="40">
        <v>7415065</v>
      </c>
      <c r="AM1598" s="41" t="b">
        <f>C1598&lt;&gt;AK1598</f>
        <v>1</v>
      </c>
      <c r="AN1598" s="30" t="str">
        <f>N1598&amp;AK1598</f>
        <v>J9FC11310031</v>
      </c>
      <c r="AO1598" s="30"/>
      <c r="AP1598" s="31"/>
      <c r="AQ1598" s="31"/>
      <c r="AR1598" s="31">
        <f t="shared" si="491"/>
        <v>1</v>
      </c>
      <c r="AS1598" s="31" t="str">
        <f>IF(IFERROR(VLOOKUP(AE1598,#REF!,1,0),"")&lt;&gt;"",1,"")</f>
        <v/>
      </c>
      <c r="AT1598" s="31" t="str">
        <f>IF(IFERROR(VLOOKUP(AE1598,#REF!,1,0),"")&lt;&gt;"",1,"")</f>
        <v/>
      </c>
      <c r="AU1598" s="31" t="str">
        <f>IF(IFERROR(VLOOKUP(AE1598,#REF!,1,0),"")&lt;&gt;"",1,"")</f>
        <v/>
      </c>
      <c r="AV1598" s="31" t="str">
        <f>IF(IFERROR(VLOOKUP(AE1598,#REF!,1,0),"")&lt;&gt;"",1,"")</f>
        <v/>
      </c>
      <c r="AW1598" s="31" t="str">
        <f>IF(IFERROR(VLOOKUP(AE1598,#REF!,1,0),"")&lt;&gt;"",1,"")</f>
        <v/>
      </c>
      <c r="AX1598" s="31" t="str">
        <f>IF(IFERROR(VLOOKUP(AE1598,#REF!,1,0),"")&lt;&gt;"",1,"")</f>
        <v/>
      </c>
      <c r="AY1598" s="31" t="str">
        <f>IF(IFERROR(VLOOKUP(AE1598,#REF!,1,0),"")&lt;&gt;"",1,"")</f>
        <v/>
      </c>
      <c r="AZ1598" s="31" t="str">
        <f>IF(IFERROR(VLOOKUP(AE1598,#REF!,1,0),"")&lt;&gt;"",1,"")</f>
        <v/>
      </c>
      <c r="BA1598" s="31" t="str">
        <f>IF(IFERROR(VLOOKUP(AE1598,#REF!,1,0),"")&lt;&gt;"",1,"")</f>
        <v/>
      </c>
      <c r="BB1598" s="31" t="str">
        <f>IF(IFERROR(VLOOKUP(AE1598,#REF!,1,0),"")&lt;&gt;"",1,"")</f>
        <v/>
      </c>
      <c r="BC1598" s="31" t="str">
        <f>IF(IFERROR(VLOOKUP(AE1598,#REF!,1,0),"")&lt;&gt;"",1,"")</f>
        <v/>
      </c>
      <c r="BD1598" s="31" t="str">
        <f>IF(IFERROR(VLOOKUP(AE1598,#REF!,1,0),"")&lt;&gt;"",1,"")</f>
        <v/>
      </c>
      <c r="BE1598" s="32">
        <f t="shared" si="494"/>
        <v>1</v>
      </c>
    </row>
    <row r="1599" spans="1:57" ht="16">
      <c r="A1599" s="33">
        <v>1885</v>
      </c>
      <c r="B1599" s="33">
        <v>7415066</v>
      </c>
      <c r="C1599" s="33" t="str">
        <f t="shared" si="492"/>
        <v>741506600</v>
      </c>
      <c r="D1599" s="34" t="str">
        <f t="shared" si="483"/>
        <v>74</v>
      </c>
      <c r="E1599" s="34" t="str">
        <f t="shared" si="484"/>
        <v>1</v>
      </c>
      <c r="F1599" s="34" t="str">
        <f t="shared" si="485"/>
        <v>5</v>
      </c>
      <c r="G1599" s="34" t="str">
        <f t="shared" si="486"/>
        <v>0</v>
      </c>
      <c r="H1599" s="34" t="str">
        <f t="shared" si="487"/>
        <v>6</v>
      </c>
      <c r="I1599" s="34" t="str">
        <f t="shared" si="488"/>
        <v>6</v>
      </c>
      <c r="J1599" s="34" t="str">
        <f t="shared" si="489"/>
        <v>0</v>
      </c>
      <c r="K1599" s="34" t="str">
        <f t="shared" si="490"/>
        <v>0</v>
      </c>
      <c r="L1599" s="34" t="s">
        <v>5978</v>
      </c>
      <c r="M1599" s="35" t="s">
        <v>2390</v>
      </c>
      <c r="N1599" s="35" t="s">
        <v>261</v>
      </c>
      <c r="O1599" s="37" t="s">
        <v>19</v>
      </c>
      <c r="P1599" s="55" t="s">
        <v>136</v>
      </c>
      <c r="Q1599" s="55" t="s">
        <v>8</v>
      </c>
      <c r="R1599" s="55">
        <v>1</v>
      </c>
      <c r="S1599" s="55" t="s">
        <v>138</v>
      </c>
      <c r="T1599" s="55" t="s">
        <v>138</v>
      </c>
      <c r="U1599" s="37">
        <v>3</v>
      </c>
      <c r="V1599" s="37">
        <v>1</v>
      </c>
      <c r="W1599" s="55" t="s">
        <v>2365</v>
      </c>
      <c r="X1599" s="55" t="s">
        <v>2365</v>
      </c>
      <c r="Y1599" s="55" t="s">
        <v>66</v>
      </c>
      <c r="Z1599" s="58" t="s">
        <v>66</v>
      </c>
      <c r="AA1599" s="58" t="s">
        <v>2365</v>
      </c>
      <c r="AB1599" s="58" t="s">
        <v>2365</v>
      </c>
      <c r="AC1599" s="58" t="s">
        <v>21</v>
      </c>
      <c r="AD1599" s="55">
        <v>2</v>
      </c>
      <c r="AE1599" s="42" t="s">
        <v>2390</v>
      </c>
      <c r="AF1599" s="42" t="s">
        <v>2390</v>
      </c>
      <c r="AG1599" s="27"/>
      <c r="AH1599" s="30" t="s">
        <v>8</v>
      </c>
      <c r="AI1599" s="39"/>
      <c r="AJ1599" s="39" t="b">
        <f t="shared" si="504"/>
        <v>0</v>
      </c>
      <c r="AK1599" s="39" t="str">
        <f>O1599&amp;Q1599&amp;R1599&amp;U1599&amp;V1599&amp;Y1599&amp;Z1599&amp;AC1599&amp;AD1599</f>
        <v>C11310032</v>
      </c>
      <c r="AL1599" s="40">
        <v>7415066</v>
      </c>
      <c r="AM1599" s="41" t="b">
        <f>C1599&lt;&gt;AK1599</f>
        <v>1</v>
      </c>
      <c r="AN1599" s="30" t="str">
        <f>N1599&amp;AK1599</f>
        <v>J9FC11310032</v>
      </c>
      <c r="AO1599" s="30"/>
      <c r="AP1599" s="31"/>
      <c r="AQ1599" s="31"/>
      <c r="AR1599" s="31">
        <f t="shared" si="491"/>
        <v>1</v>
      </c>
      <c r="AS1599" s="31" t="str">
        <f>IF(IFERROR(VLOOKUP(AE1599,#REF!,1,0),"")&lt;&gt;"",1,"")</f>
        <v/>
      </c>
      <c r="AT1599" s="31" t="str">
        <f>IF(IFERROR(VLOOKUP(AE1599,#REF!,1,0),"")&lt;&gt;"",1,"")</f>
        <v/>
      </c>
      <c r="AU1599" s="31" t="str">
        <f>IF(IFERROR(VLOOKUP(AE1599,#REF!,1,0),"")&lt;&gt;"",1,"")</f>
        <v/>
      </c>
      <c r="AV1599" s="31" t="str">
        <f>IF(IFERROR(VLOOKUP(AE1599,#REF!,1,0),"")&lt;&gt;"",1,"")</f>
        <v/>
      </c>
      <c r="AW1599" s="31" t="str">
        <f>IF(IFERROR(VLOOKUP(AE1599,#REF!,1,0),"")&lt;&gt;"",1,"")</f>
        <v/>
      </c>
      <c r="AX1599" s="31" t="str">
        <f>IF(IFERROR(VLOOKUP(AE1599,#REF!,1,0),"")&lt;&gt;"",1,"")</f>
        <v/>
      </c>
      <c r="AY1599" s="31" t="str">
        <f>IF(IFERROR(VLOOKUP(AE1599,#REF!,1,0),"")&lt;&gt;"",1,"")</f>
        <v/>
      </c>
      <c r="AZ1599" s="31" t="str">
        <f>IF(IFERROR(VLOOKUP(AE1599,#REF!,1,0),"")&lt;&gt;"",1,"")</f>
        <v/>
      </c>
      <c r="BA1599" s="31" t="str">
        <f>IF(IFERROR(VLOOKUP(AE1599,#REF!,1,0),"")&lt;&gt;"",1,"")</f>
        <v/>
      </c>
      <c r="BB1599" s="31" t="str">
        <f>IF(IFERROR(VLOOKUP(AE1599,#REF!,1,0),"")&lt;&gt;"",1,"")</f>
        <v/>
      </c>
      <c r="BC1599" s="31" t="str">
        <f>IF(IFERROR(VLOOKUP(AE1599,#REF!,1,0),"")&lt;&gt;"",1,"")</f>
        <v/>
      </c>
      <c r="BD1599" s="31" t="str">
        <f>IF(IFERROR(VLOOKUP(AE1599,#REF!,1,0),"")&lt;&gt;"",1,"")</f>
        <v/>
      </c>
      <c r="BE1599" s="32">
        <f t="shared" si="494"/>
        <v>1</v>
      </c>
    </row>
    <row r="1600" spans="1:57" ht="16">
      <c r="A1600" s="33">
        <v>1886</v>
      </c>
      <c r="B1600" s="33">
        <v>7415067</v>
      </c>
      <c r="C1600" s="33" t="str">
        <f t="shared" si="492"/>
        <v>741506700</v>
      </c>
      <c r="D1600" s="34" t="str">
        <f t="shared" si="483"/>
        <v>74</v>
      </c>
      <c r="E1600" s="34" t="str">
        <f t="shared" si="484"/>
        <v>1</v>
      </c>
      <c r="F1600" s="34" t="str">
        <f t="shared" si="485"/>
        <v>5</v>
      </c>
      <c r="G1600" s="34" t="str">
        <f t="shared" si="486"/>
        <v>0</v>
      </c>
      <c r="H1600" s="34" t="str">
        <f t="shared" si="487"/>
        <v>6</v>
      </c>
      <c r="I1600" s="34" t="str">
        <f t="shared" si="488"/>
        <v>7</v>
      </c>
      <c r="J1600" s="34" t="str">
        <f t="shared" si="489"/>
        <v>0</v>
      </c>
      <c r="K1600" s="34" t="str">
        <f t="shared" si="490"/>
        <v>0</v>
      </c>
      <c r="L1600" s="34" t="s">
        <v>5979</v>
      </c>
      <c r="M1600" s="35" t="s">
        <v>2391</v>
      </c>
      <c r="N1600" s="35" t="s">
        <v>261</v>
      </c>
      <c r="O1600" s="37" t="s">
        <v>19</v>
      </c>
      <c r="P1600" s="55" t="s">
        <v>136</v>
      </c>
      <c r="Q1600" s="55" t="s">
        <v>8</v>
      </c>
      <c r="R1600" s="55">
        <v>1</v>
      </c>
      <c r="S1600" s="55" t="s">
        <v>138</v>
      </c>
      <c r="T1600" s="55" t="s">
        <v>138</v>
      </c>
      <c r="U1600" s="37">
        <v>3</v>
      </c>
      <c r="V1600" s="37">
        <v>1</v>
      </c>
      <c r="W1600" s="55" t="s">
        <v>2365</v>
      </c>
      <c r="X1600" s="55" t="s">
        <v>2365</v>
      </c>
      <c r="Y1600" s="55" t="s">
        <v>66</v>
      </c>
      <c r="Z1600" s="58" t="s">
        <v>66</v>
      </c>
      <c r="AA1600" s="58" t="s">
        <v>2365</v>
      </c>
      <c r="AB1600" s="58" t="s">
        <v>2365</v>
      </c>
      <c r="AC1600" s="58" t="s">
        <v>21</v>
      </c>
      <c r="AD1600" s="55">
        <v>3</v>
      </c>
      <c r="AE1600" s="42" t="s">
        <v>2391</v>
      </c>
      <c r="AF1600" s="42" t="s">
        <v>2391</v>
      </c>
      <c r="AG1600" s="27"/>
      <c r="AH1600" s="30" t="s">
        <v>8</v>
      </c>
      <c r="AI1600" s="39"/>
      <c r="AJ1600" s="39" t="b">
        <f t="shared" si="504"/>
        <v>0</v>
      </c>
      <c r="AK1600" s="39" t="str">
        <f>O1600&amp;Q1600&amp;R1600&amp;U1600&amp;V1600&amp;Y1600&amp;Z1600&amp;AC1600&amp;AD1600</f>
        <v>C11310033</v>
      </c>
      <c r="AL1600" s="40">
        <v>7415067</v>
      </c>
      <c r="AM1600" s="41" t="b">
        <f>C1600&lt;&gt;AK1600</f>
        <v>1</v>
      </c>
      <c r="AN1600" s="30" t="str">
        <f>N1600&amp;AK1600</f>
        <v>J9FC11310033</v>
      </c>
      <c r="AO1600" s="30"/>
      <c r="AP1600" s="31"/>
      <c r="AQ1600" s="31"/>
      <c r="AR1600" s="31">
        <f t="shared" si="491"/>
        <v>1</v>
      </c>
      <c r="AS1600" s="31" t="str">
        <f>IF(IFERROR(VLOOKUP(AE1600,#REF!,1,0),"")&lt;&gt;"",1,"")</f>
        <v/>
      </c>
      <c r="AT1600" s="31" t="str">
        <f>IF(IFERROR(VLOOKUP(AE1600,#REF!,1,0),"")&lt;&gt;"",1,"")</f>
        <v/>
      </c>
      <c r="AU1600" s="31" t="str">
        <f>IF(IFERROR(VLOOKUP(AE1600,#REF!,1,0),"")&lt;&gt;"",1,"")</f>
        <v/>
      </c>
      <c r="AV1600" s="31" t="str">
        <f>IF(IFERROR(VLOOKUP(AE1600,#REF!,1,0),"")&lt;&gt;"",1,"")</f>
        <v/>
      </c>
      <c r="AW1600" s="31" t="str">
        <f>IF(IFERROR(VLOOKUP(AE1600,#REF!,1,0),"")&lt;&gt;"",1,"")</f>
        <v/>
      </c>
      <c r="AX1600" s="31" t="str">
        <f>IF(IFERROR(VLOOKUP(AE1600,#REF!,1,0),"")&lt;&gt;"",1,"")</f>
        <v/>
      </c>
      <c r="AY1600" s="31" t="str">
        <f>IF(IFERROR(VLOOKUP(AE1600,#REF!,1,0),"")&lt;&gt;"",1,"")</f>
        <v/>
      </c>
      <c r="AZ1600" s="31" t="str">
        <f>IF(IFERROR(VLOOKUP(AE1600,#REF!,1,0),"")&lt;&gt;"",1,"")</f>
        <v/>
      </c>
      <c r="BA1600" s="31" t="str">
        <f>IF(IFERROR(VLOOKUP(AE1600,#REF!,1,0),"")&lt;&gt;"",1,"")</f>
        <v/>
      </c>
      <c r="BB1600" s="31" t="str">
        <f>IF(IFERROR(VLOOKUP(AE1600,#REF!,1,0),"")&lt;&gt;"",1,"")</f>
        <v/>
      </c>
      <c r="BC1600" s="31" t="str">
        <f>IF(IFERROR(VLOOKUP(AE1600,#REF!,1,0),"")&lt;&gt;"",1,"")</f>
        <v/>
      </c>
      <c r="BD1600" s="31" t="str">
        <f>IF(IFERROR(VLOOKUP(AE1600,#REF!,1,0),"")&lt;&gt;"",1,"")</f>
        <v/>
      </c>
      <c r="BE1600" s="32">
        <f t="shared" si="494"/>
        <v>1</v>
      </c>
    </row>
    <row r="1601" spans="1:57" ht="16">
      <c r="A1601" s="43">
        <v>1887</v>
      </c>
      <c r="B1601" s="43">
        <v>7415069</v>
      </c>
      <c r="C1601" s="43" t="str">
        <f t="shared" si="492"/>
        <v>741506900</v>
      </c>
      <c r="D1601" s="44" t="str">
        <f t="shared" si="483"/>
        <v>74</v>
      </c>
      <c r="E1601" s="44" t="str">
        <f t="shared" si="484"/>
        <v>1</v>
      </c>
      <c r="F1601" s="44" t="str">
        <f t="shared" si="485"/>
        <v>5</v>
      </c>
      <c r="G1601" s="44" t="str">
        <f t="shared" si="486"/>
        <v>0</v>
      </c>
      <c r="H1601" s="44" t="str">
        <f t="shared" si="487"/>
        <v>6</v>
      </c>
      <c r="I1601" s="44" t="str">
        <f t="shared" si="488"/>
        <v>9</v>
      </c>
      <c r="J1601" s="44" t="str">
        <f t="shared" si="489"/>
        <v>0</v>
      </c>
      <c r="K1601" s="44" t="str">
        <f t="shared" si="490"/>
        <v>0</v>
      </c>
      <c r="L1601" s="44"/>
      <c r="M1601" s="45" t="s">
        <v>2392</v>
      </c>
      <c r="N1601" s="45"/>
      <c r="O1601" s="46" t="s">
        <v>19</v>
      </c>
      <c r="P1601" s="47" t="s">
        <v>136</v>
      </c>
      <c r="Q1601" s="47" t="s">
        <v>8</v>
      </c>
      <c r="R1601" s="47"/>
      <c r="S1601" s="47" t="s">
        <v>138</v>
      </c>
      <c r="T1601" s="60" t="s">
        <v>138</v>
      </c>
      <c r="U1601" s="48">
        <v>3</v>
      </c>
      <c r="V1601" s="48">
        <v>1</v>
      </c>
      <c r="W1601" s="47"/>
      <c r="X1601" s="47" t="s">
        <v>2365</v>
      </c>
      <c r="Y1601" s="47" t="s">
        <v>66</v>
      </c>
      <c r="Z1601" s="61" t="s">
        <v>66</v>
      </c>
      <c r="AA1601" s="61"/>
      <c r="AB1601" s="61" t="s">
        <v>2365</v>
      </c>
      <c r="AC1601" s="61" t="s">
        <v>15</v>
      </c>
      <c r="AD1601" s="47" t="s">
        <v>15</v>
      </c>
      <c r="AE1601" s="50" t="s">
        <v>2392</v>
      </c>
      <c r="AF1601" s="51"/>
      <c r="AG1601" s="51" t="s">
        <v>8</v>
      </c>
      <c r="AH1601" s="52" t="s">
        <v>8</v>
      </c>
      <c r="AI1601" s="39"/>
      <c r="AJ1601" s="39"/>
      <c r="AK1601" s="39" t="e">
        <f>O1601&amp;Q1601&amp;#REF!&amp;U1601&amp;V1601&amp;Y1601&amp;Z1601&amp;AC1601&amp;AD1601</f>
        <v>#REF!</v>
      </c>
      <c r="AL1601" s="43">
        <v>7415069</v>
      </c>
      <c r="AM1601" s="44" t="e">
        <f>C1601&lt;&gt;AK1601</f>
        <v>#REF!</v>
      </c>
      <c r="AN1601" s="52"/>
      <c r="AO1601" s="52"/>
      <c r="AP1601" s="53"/>
      <c r="AQ1601" s="53"/>
      <c r="AR1601" s="53">
        <f t="shared" si="491"/>
        <v>1</v>
      </c>
      <c r="AS1601" s="53" t="str">
        <f>IF(IFERROR(VLOOKUP(AE1601,#REF!,1,0),"")&lt;&gt;"",1,"")</f>
        <v/>
      </c>
      <c r="AT1601" s="53" t="str">
        <f>IF(IFERROR(VLOOKUP(AE1601,#REF!,1,0),"")&lt;&gt;"",1,"")</f>
        <v/>
      </c>
      <c r="AU1601" s="53" t="str">
        <f>IF(IFERROR(VLOOKUP(AE1601,#REF!,1,0),"")&lt;&gt;"",1,"")</f>
        <v/>
      </c>
      <c r="AV1601" s="53" t="str">
        <f>IF(IFERROR(VLOOKUP(AE1601,#REF!,1,0),"")&lt;&gt;"",1,"")</f>
        <v/>
      </c>
      <c r="AW1601" s="53" t="str">
        <f>IF(IFERROR(VLOOKUP(AE1601,#REF!,1,0),"")&lt;&gt;"",1,"")</f>
        <v/>
      </c>
      <c r="AX1601" s="53" t="str">
        <f>IF(IFERROR(VLOOKUP(AE1601,#REF!,1,0),"")&lt;&gt;"",1,"")</f>
        <v/>
      </c>
      <c r="AY1601" s="53" t="str">
        <f>IF(IFERROR(VLOOKUP(AE1601,#REF!,1,0),"")&lt;&gt;"",1,"")</f>
        <v/>
      </c>
      <c r="AZ1601" s="53" t="str">
        <f>IF(IFERROR(VLOOKUP(AE1601,#REF!,1,0),"")&lt;&gt;"",1,"")</f>
        <v/>
      </c>
      <c r="BA1601" s="53" t="str">
        <f>IF(IFERROR(VLOOKUP(AE1601,#REF!,1,0),"")&lt;&gt;"",1,"")</f>
        <v/>
      </c>
      <c r="BB1601" s="53" t="str">
        <f>IF(IFERROR(VLOOKUP(AE1601,#REF!,1,0),"")&lt;&gt;"",1,"")</f>
        <v/>
      </c>
      <c r="BC1601" s="53" t="str">
        <f>IF(IFERROR(VLOOKUP(AE1601,#REF!,1,0),"")&lt;&gt;"",1,"")</f>
        <v/>
      </c>
      <c r="BD1601" s="53" t="str">
        <f>IF(IFERROR(VLOOKUP(AE1601,#REF!,1,0),"")&lt;&gt;"",1,"")</f>
        <v/>
      </c>
      <c r="BE1601" s="54">
        <f t="shared" si="494"/>
        <v>1</v>
      </c>
    </row>
    <row r="1602" spans="1:57" ht="17">
      <c r="A1602" s="137">
        <v>792</v>
      </c>
      <c r="B1602" s="137">
        <v>711441</v>
      </c>
      <c r="C1602" s="137" t="str">
        <f t="shared" si="492"/>
        <v>711441000</v>
      </c>
      <c r="D1602" s="138" t="str">
        <f t="shared" si="483"/>
        <v>71</v>
      </c>
      <c r="E1602" s="138" t="str">
        <f t="shared" si="484"/>
        <v>1</v>
      </c>
      <c r="F1602" s="138" t="str">
        <f t="shared" si="485"/>
        <v>4</v>
      </c>
      <c r="G1602" s="138" t="str">
        <f t="shared" si="486"/>
        <v>4</v>
      </c>
      <c r="H1602" s="138" t="str">
        <f t="shared" si="487"/>
        <v>1</v>
      </c>
      <c r="I1602" s="138" t="str">
        <f t="shared" si="488"/>
        <v>0</v>
      </c>
      <c r="J1602" s="138" t="str">
        <f t="shared" si="489"/>
        <v>0</v>
      </c>
      <c r="K1602" s="138" t="str">
        <f t="shared" si="490"/>
        <v>0</v>
      </c>
      <c r="L1602" s="138" t="s">
        <v>5980</v>
      </c>
      <c r="M1602" s="139" t="s">
        <v>2393</v>
      </c>
      <c r="N1602" s="139" t="s">
        <v>261</v>
      </c>
      <c r="O1602" s="141" t="s">
        <v>19</v>
      </c>
      <c r="P1602" s="141" t="s">
        <v>136</v>
      </c>
      <c r="Q1602" s="141" t="s">
        <v>8</v>
      </c>
      <c r="R1602" s="141">
        <v>1</v>
      </c>
      <c r="S1602" s="141" t="s">
        <v>138</v>
      </c>
      <c r="T1602" s="141" t="s">
        <v>138</v>
      </c>
      <c r="U1602" s="141">
        <v>3</v>
      </c>
      <c r="V1602" s="141">
        <v>1</v>
      </c>
      <c r="W1602" s="141" t="s">
        <v>2365</v>
      </c>
      <c r="X1602" s="141" t="s">
        <v>2365</v>
      </c>
      <c r="Y1602" s="141">
        <v>1</v>
      </c>
      <c r="Z1602" s="140">
        <v>1</v>
      </c>
      <c r="AA1602" s="140" t="s">
        <v>2393</v>
      </c>
      <c r="AB1602" s="140" t="s">
        <v>2393</v>
      </c>
      <c r="AC1602" s="140" t="s">
        <v>66</v>
      </c>
      <c r="AD1602" s="141" t="s">
        <v>66</v>
      </c>
      <c r="AE1602" s="144" t="s">
        <v>2393</v>
      </c>
      <c r="AF1602" s="144" t="s">
        <v>2393</v>
      </c>
      <c r="AG1602" s="134"/>
      <c r="AH1602" s="142"/>
      <c r="AI1602" s="143"/>
      <c r="AJ1602" s="143" t="b">
        <f t="shared" ref="AJ1602:AJ1603" si="505">IF(OR(AS1602=1,AT1602=1,AU1602=1,AV1602=1,AW1602=1,AX1602=1,AY1602=1,AZ1602=1,BA1602=1,BB1602=1,BC1602=1,BD1602=1),TRUE,FALSE)</f>
        <v>0</v>
      </c>
      <c r="AK1602" s="143" t="str">
        <f>O1602&amp;Q1602&amp;R1602&amp;U1602&amp;V1602&amp;Y1602&amp;Z1602&amp;AC1602&amp;AD1602</f>
        <v>C11311100</v>
      </c>
      <c r="AL1602" s="40">
        <v>711441</v>
      </c>
      <c r="AM1602" s="41" t="b">
        <f>C1602&lt;&gt;AK1602</f>
        <v>1</v>
      </c>
      <c r="AN1602" s="145" t="str">
        <f>N1602&amp;AK1602</f>
        <v>J9FC11311100</v>
      </c>
      <c r="AO1602" s="145"/>
      <c r="AP1602" s="31"/>
      <c r="AQ1602" s="146"/>
      <c r="AR1602" s="146">
        <f t="shared" si="491"/>
        <v>1</v>
      </c>
      <c r="AS1602" s="146" t="str">
        <f>IF(IFERROR(VLOOKUP(AE1602,#REF!,1,0),"")&lt;&gt;"",1,"")</f>
        <v/>
      </c>
      <c r="AT1602" s="146" t="str">
        <f>IF(IFERROR(VLOOKUP(AE1602,#REF!,1,0),"")&lt;&gt;"",1,"")</f>
        <v/>
      </c>
      <c r="AU1602" s="146" t="str">
        <f>IF(IFERROR(VLOOKUP(AE1602,#REF!,1,0),"")&lt;&gt;"",1,"")</f>
        <v/>
      </c>
      <c r="AV1602" s="146" t="str">
        <f>IF(IFERROR(VLOOKUP(AE1602,#REF!,1,0),"")&lt;&gt;"",1,"")</f>
        <v/>
      </c>
      <c r="AW1602" s="146" t="str">
        <f>IF(IFERROR(VLOOKUP(AE1602,#REF!,1,0),"")&lt;&gt;"",1,"")</f>
        <v/>
      </c>
      <c r="AX1602" s="146" t="str">
        <f>IF(IFERROR(VLOOKUP(AE1602,#REF!,1,0),"")&lt;&gt;"",1,"")</f>
        <v/>
      </c>
      <c r="AY1602" s="146" t="str">
        <f>IF(IFERROR(VLOOKUP(AE1602,#REF!,1,0),"")&lt;&gt;"",1,"")</f>
        <v/>
      </c>
      <c r="AZ1602" s="146" t="str">
        <f>IF(IFERROR(VLOOKUP(AE1602,#REF!,1,0),"")&lt;&gt;"",1,"")</f>
        <v/>
      </c>
      <c r="BA1602" s="146" t="str">
        <f>IF(IFERROR(VLOOKUP(AE1602,#REF!,1,0),"")&lt;&gt;"",1,"")</f>
        <v/>
      </c>
      <c r="BB1602" s="146" t="str">
        <f>IF(IFERROR(VLOOKUP(AE1602,#REF!,1,0),"")&lt;&gt;"",1,"")</f>
        <v/>
      </c>
      <c r="BC1602" s="146" t="str">
        <f>IF(IFERROR(VLOOKUP(AE1602,#REF!,1,0),"")&lt;&gt;"",1,"")</f>
        <v/>
      </c>
      <c r="BD1602" s="146" t="str">
        <f>IF(IFERROR(VLOOKUP(AE1602,#REF!,1,0),"")&lt;&gt;"",1,"")</f>
        <v/>
      </c>
      <c r="BE1602" s="148">
        <f t="shared" si="494"/>
        <v>1</v>
      </c>
    </row>
    <row r="1603" spans="1:57" ht="17">
      <c r="A1603" s="137">
        <v>793</v>
      </c>
      <c r="B1603" s="137">
        <v>711442</v>
      </c>
      <c r="C1603" s="137" t="str">
        <f t="shared" si="492"/>
        <v>711442000</v>
      </c>
      <c r="D1603" s="138" t="str">
        <f t="shared" si="483"/>
        <v>71</v>
      </c>
      <c r="E1603" s="138" t="str">
        <f t="shared" si="484"/>
        <v>1</v>
      </c>
      <c r="F1603" s="138" t="str">
        <f t="shared" si="485"/>
        <v>4</v>
      </c>
      <c r="G1603" s="138" t="str">
        <f t="shared" si="486"/>
        <v>4</v>
      </c>
      <c r="H1603" s="138" t="str">
        <f t="shared" si="487"/>
        <v>2</v>
      </c>
      <c r="I1603" s="138" t="str">
        <f t="shared" si="488"/>
        <v>0</v>
      </c>
      <c r="J1603" s="138" t="str">
        <f t="shared" si="489"/>
        <v>0</v>
      </c>
      <c r="K1603" s="138" t="str">
        <f t="shared" si="490"/>
        <v>0</v>
      </c>
      <c r="L1603" s="138" t="s">
        <v>5981</v>
      </c>
      <c r="M1603" s="139" t="s">
        <v>2394</v>
      </c>
      <c r="N1603" s="139" t="s">
        <v>261</v>
      </c>
      <c r="O1603" s="141" t="s">
        <v>19</v>
      </c>
      <c r="P1603" s="141" t="s">
        <v>136</v>
      </c>
      <c r="Q1603" s="141" t="s">
        <v>8</v>
      </c>
      <c r="R1603" s="141">
        <v>1</v>
      </c>
      <c r="S1603" s="141" t="s">
        <v>138</v>
      </c>
      <c r="T1603" s="141" t="s">
        <v>138</v>
      </c>
      <c r="U1603" s="141">
        <v>3</v>
      </c>
      <c r="V1603" s="141">
        <v>1</v>
      </c>
      <c r="W1603" s="141" t="s">
        <v>2365</v>
      </c>
      <c r="X1603" s="141" t="s">
        <v>2365</v>
      </c>
      <c r="Y1603" s="141">
        <v>1</v>
      </c>
      <c r="Z1603" s="140">
        <v>2</v>
      </c>
      <c r="AA1603" s="140" t="s">
        <v>2394</v>
      </c>
      <c r="AB1603" s="140" t="s">
        <v>2394</v>
      </c>
      <c r="AC1603" s="140" t="s">
        <v>66</v>
      </c>
      <c r="AD1603" s="141" t="s">
        <v>66</v>
      </c>
      <c r="AE1603" s="144" t="s">
        <v>2394</v>
      </c>
      <c r="AF1603" s="144" t="s">
        <v>2394</v>
      </c>
      <c r="AG1603" s="134"/>
      <c r="AH1603" s="142"/>
      <c r="AI1603" s="143"/>
      <c r="AJ1603" s="143" t="b">
        <f t="shared" si="505"/>
        <v>0</v>
      </c>
      <c r="AK1603" s="143" t="str">
        <f>O1603&amp;Q1603&amp;R1603&amp;U1603&amp;V1603&amp;Y1603&amp;Z1603&amp;AC1603&amp;AD1603</f>
        <v>C11311200</v>
      </c>
      <c r="AL1603" s="40">
        <v>711442</v>
      </c>
      <c r="AM1603" s="41" t="b">
        <f>C1603&lt;&gt;AK1603</f>
        <v>1</v>
      </c>
      <c r="AN1603" s="145" t="str">
        <f>N1603&amp;AK1603</f>
        <v>J9FC11311200</v>
      </c>
      <c r="AO1603" s="145"/>
      <c r="AP1603" s="31"/>
      <c r="AQ1603" s="146"/>
      <c r="AR1603" s="146">
        <f t="shared" si="491"/>
        <v>1</v>
      </c>
      <c r="AS1603" s="146" t="str">
        <f>IF(IFERROR(VLOOKUP(AE1603,#REF!,1,0),"")&lt;&gt;"",1,"")</f>
        <v/>
      </c>
      <c r="AT1603" s="146" t="str">
        <f>IF(IFERROR(VLOOKUP(AE1603,#REF!,1,0),"")&lt;&gt;"",1,"")</f>
        <v/>
      </c>
      <c r="AU1603" s="146" t="str">
        <f>IF(IFERROR(VLOOKUP(AE1603,#REF!,1,0),"")&lt;&gt;"",1,"")</f>
        <v/>
      </c>
      <c r="AV1603" s="146" t="str">
        <f>IF(IFERROR(VLOOKUP(AE1603,#REF!,1,0),"")&lt;&gt;"",1,"")</f>
        <v/>
      </c>
      <c r="AW1603" s="146" t="str">
        <f>IF(IFERROR(VLOOKUP(AE1603,#REF!,1,0),"")&lt;&gt;"",1,"")</f>
        <v/>
      </c>
      <c r="AX1603" s="146" t="str">
        <f>IF(IFERROR(VLOOKUP(AE1603,#REF!,1,0),"")&lt;&gt;"",1,"")</f>
        <v/>
      </c>
      <c r="AY1603" s="146" t="str">
        <f>IF(IFERROR(VLOOKUP(AE1603,#REF!,1,0),"")&lt;&gt;"",1,"")</f>
        <v/>
      </c>
      <c r="AZ1603" s="146" t="str">
        <f>IF(IFERROR(VLOOKUP(AE1603,#REF!,1,0),"")&lt;&gt;"",1,"")</f>
        <v/>
      </c>
      <c r="BA1603" s="146" t="str">
        <f>IF(IFERROR(VLOOKUP(AE1603,#REF!,1,0),"")&lt;&gt;"",1,"")</f>
        <v/>
      </c>
      <c r="BB1603" s="146" t="str">
        <f>IF(IFERROR(VLOOKUP(AE1603,#REF!,1,0),"")&lt;&gt;"",1,"")</f>
        <v/>
      </c>
      <c r="BC1603" s="146" t="str">
        <f>IF(IFERROR(VLOOKUP(AE1603,#REF!,1,0),"")&lt;&gt;"",1,"")</f>
        <v/>
      </c>
      <c r="BD1603" s="146" t="str">
        <f>IF(IFERROR(VLOOKUP(AE1603,#REF!,1,0),"")&lt;&gt;"",1,"")</f>
        <v/>
      </c>
      <c r="BE1603" s="148">
        <f t="shared" si="494"/>
        <v>1</v>
      </c>
    </row>
    <row r="1604" spans="1:57" ht="16">
      <c r="A1604" s="43">
        <v>794</v>
      </c>
      <c r="B1604" s="43">
        <v>711449</v>
      </c>
      <c r="C1604" s="43" t="str">
        <f t="shared" si="492"/>
        <v>711449000</v>
      </c>
      <c r="D1604" s="44" t="str">
        <f t="shared" si="483"/>
        <v>71</v>
      </c>
      <c r="E1604" s="44" t="str">
        <f t="shared" si="484"/>
        <v>1</v>
      </c>
      <c r="F1604" s="44" t="str">
        <f t="shared" si="485"/>
        <v>4</v>
      </c>
      <c r="G1604" s="44" t="str">
        <f t="shared" si="486"/>
        <v>4</v>
      </c>
      <c r="H1604" s="44" t="str">
        <f t="shared" si="487"/>
        <v>9</v>
      </c>
      <c r="I1604" s="44" t="str">
        <f t="shared" si="488"/>
        <v>0</v>
      </c>
      <c r="J1604" s="44" t="str">
        <f t="shared" si="489"/>
        <v>0</v>
      </c>
      <c r="K1604" s="44" t="str">
        <f t="shared" si="490"/>
        <v>0</v>
      </c>
      <c r="L1604" s="44"/>
      <c r="M1604" s="45" t="s">
        <v>2395</v>
      </c>
      <c r="N1604" s="45"/>
      <c r="O1604" s="46" t="s">
        <v>19</v>
      </c>
      <c r="P1604" s="47" t="s">
        <v>136</v>
      </c>
      <c r="Q1604" s="46" t="s">
        <v>8</v>
      </c>
      <c r="R1604" s="47"/>
      <c r="S1604" s="47" t="s">
        <v>138</v>
      </c>
      <c r="T1604" s="60" t="s">
        <v>138</v>
      </c>
      <c r="U1604" s="48">
        <v>3</v>
      </c>
      <c r="V1604" s="48">
        <v>1</v>
      </c>
      <c r="W1604" s="60"/>
      <c r="X1604" s="60" t="s">
        <v>2365</v>
      </c>
      <c r="Y1604" s="46">
        <v>1</v>
      </c>
      <c r="Z1604" s="49">
        <v>3</v>
      </c>
      <c r="AA1604" s="49"/>
      <c r="AB1604" s="49" t="s">
        <v>2395</v>
      </c>
      <c r="AC1604" s="49" t="s">
        <v>66</v>
      </c>
      <c r="AD1604" s="47" t="s">
        <v>66</v>
      </c>
      <c r="AE1604" s="50" t="s">
        <v>2395</v>
      </c>
      <c r="AF1604" s="51"/>
      <c r="AG1604" s="51" t="s">
        <v>8</v>
      </c>
      <c r="AH1604" s="52"/>
      <c r="AI1604" s="39"/>
      <c r="AJ1604" s="39"/>
      <c r="AK1604" s="39" t="e">
        <f>O1604&amp;Q1604&amp;#REF!&amp;U1604&amp;V1604&amp;Y1604&amp;Z1604&amp;AC1604&amp;AD1604</f>
        <v>#REF!</v>
      </c>
      <c r="AL1604" s="43">
        <v>711449</v>
      </c>
      <c r="AM1604" s="44" t="e">
        <f>C1604&lt;&gt;AK1604</f>
        <v>#REF!</v>
      </c>
      <c r="AN1604" s="52"/>
      <c r="AO1604" s="52"/>
      <c r="AP1604" s="53"/>
      <c r="AQ1604" s="53"/>
      <c r="AR1604" s="53">
        <f t="shared" si="491"/>
        <v>1</v>
      </c>
      <c r="AS1604" s="53" t="str">
        <f>IF(IFERROR(VLOOKUP(AE1604,#REF!,1,0),"")&lt;&gt;"",1,"")</f>
        <v/>
      </c>
      <c r="AT1604" s="53" t="str">
        <f>IF(IFERROR(VLOOKUP(AE1604,#REF!,1,0),"")&lt;&gt;"",1,"")</f>
        <v/>
      </c>
      <c r="AU1604" s="53" t="str">
        <f>IF(IFERROR(VLOOKUP(AE1604,#REF!,1,0),"")&lt;&gt;"",1,"")</f>
        <v/>
      </c>
      <c r="AV1604" s="53" t="str">
        <f>IF(IFERROR(VLOOKUP(AE1604,#REF!,1,0),"")&lt;&gt;"",1,"")</f>
        <v/>
      </c>
      <c r="AW1604" s="53" t="str">
        <f>IF(IFERROR(VLOOKUP(AE1604,#REF!,1,0),"")&lt;&gt;"",1,"")</f>
        <v/>
      </c>
      <c r="AX1604" s="53" t="str">
        <f>IF(IFERROR(VLOOKUP(AE1604,#REF!,1,0),"")&lt;&gt;"",1,"")</f>
        <v/>
      </c>
      <c r="AY1604" s="53" t="str">
        <f>IF(IFERROR(VLOOKUP(AE1604,#REF!,1,0),"")&lt;&gt;"",1,"")</f>
        <v/>
      </c>
      <c r="AZ1604" s="53" t="str">
        <f>IF(IFERROR(VLOOKUP(AE1604,#REF!,1,0),"")&lt;&gt;"",1,"")</f>
        <v/>
      </c>
      <c r="BA1604" s="53" t="str">
        <f>IF(IFERROR(VLOOKUP(AE1604,#REF!,1,0),"")&lt;&gt;"",1,"")</f>
        <v/>
      </c>
      <c r="BB1604" s="53" t="str">
        <f>IF(IFERROR(VLOOKUP(AE1604,#REF!,1,0),"")&lt;&gt;"",1,"")</f>
        <v/>
      </c>
      <c r="BC1604" s="53" t="str">
        <f>IF(IFERROR(VLOOKUP(AE1604,#REF!,1,0),"")&lt;&gt;"",1,"")</f>
        <v/>
      </c>
      <c r="BD1604" s="53" t="str">
        <f>IF(IFERROR(VLOOKUP(AE1604,#REF!,1,0),"")&lt;&gt;"",1,"")</f>
        <v/>
      </c>
      <c r="BE1604" s="54">
        <f t="shared" si="494"/>
        <v>1</v>
      </c>
    </row>
    <row r="1605" spans="1:57" ht="16">
      <c r="A1605" s="43">
        <v>795</v>
      </c>
      <c r="B1605" s="43">
        <v>71149</v>
      </c>
      <c r="C1605" s="43" t="str">
        <f t="shared" si="492"/>
        <v>711490000</v>
      </c>
      <c r="D1605" s="44" t="str">
        <f t="shared" si="483"/>
        <v>71</v>
      </c>
      <c r="E1605" s="44" t="str">
        <f t="shared" si="484"/>
        <v>1</v>
      </c>
      <c r="F1605" s="44" t="str">
        <f t="shared" si="485"/>
        <v>4</v>
      </c>
      <c r="G1605" s="44" t="str">
        <f t="shared" si="486"/>
        <v>9</v>
      </c>
      <c r="H1605" s="44" t="str">
        <f t="shared" si="487"/>
        <v>0</v>
      </c>
      <c r="I1605" s="44" t="str">
        <f t="shared" si="488"/>
        <v>0</v>
      </c>
      <c r="J1605" s="44" t="str">
        <f t="shared" si="489"/>
        <v>0</v>
      </c>
      <c r="K1605" s="44" t="str">
        <f t="shared" si="490"/>
        <v>0</v>
      </c>
      <c r="L1605" s="44"/>
      <c r="M1605" s="45" t="s">
        <v>2396</v>
      </c>
      <c r="N1605" s="45"/>
      <c r="O1605" s="46" t="s">
        <v>19</v>
      </c>
      <c r="P1605" s="47" t="s">
        <v>136</v>
      </c>
      <c r="Q1605" s="46" t="s">
        <v>8</v>
      </c>
      <c r="R1605" s="47"/>
      <c r="S1605" s="47" t="s">
        <v>138</v>
      </c>
      <c r="T1605" s="60" t="s">
        <v>138</v>
      </c>
      <c r="U1605" s="46" t="s">
        <v>18</v>
      </c>
      <c r="V1605" s="46" t="s">
        <v>66</v>
      </c>
      <c r="W1605" s="47"/>
      <c r="X1605" s="47" t="s">
        <v>2396</v>
      </c>
      <c r="Y1605" s="46" t="s">
        <v>66</v>
      </c>
      <c r="Z1605" s="49" t="s">
        <v>66</v>
      </c>
      <c r="AA1605" s="47"/>
      <c r="AB1605" s="47" t="s">
        <v>2396</v>
      </c>
      <c r="AC1605" s="49" t="s">
        <v>66</v>
      </c>
      <c r="AD1605" s="47" t="s">
        <v>66</v>
      </c>
      <c r="AE1605" s="50" t="s">
        <v>2396</v>
      </c>
      <c r="AF1605" s="51"/>
      <c r="AG1605" s="51" t="s">
        <v>8</v>
      </c>
      <c r="AH1605" s="52"/>
      <c r="AI1605" s="39"/>
      <c r="AJ1605" s="39"/>
      <c r="AK1605" s="39" t="e">
        <f>O1605&amp;Q1605&amp;#REF!&amp;U1605&amp;V1605&amp;Y1605&amp;Z1605&amp;AC1605&amp;AD1605</f>
        <v>#REF!</v>
      </c>
      <c r="AL1605" s="43">
        <v>71149</v>
      </c>
      <c r="AM1605" s="44" t="e">
        <f>C1605&lt;&gt;AK1605</f>
        <v>#REF!</v>
      </c>
      <c r="AN1605" s="52"/>
      <c r="AO1605" s="52"/>
      <c r="AP1605" s="53"/>
      <c r="AQ1605" s="53"/>
      <c r="AR1605" s="53">
        <f t="shared" si="491"/>
        <v>1</v>
      </c>
      <c r="AS1605" s="53" t="str">
        <f>IF(IFERROR(VLOOKUP(AE1605,#REF!,1,0),"")&lt;&gt;"",1,"")</f>
        <v/>
      </c>
      <c r="AT1605" s="53" t="str">
        <f>IF(IFERROR(VLOOKUP(AE1605,#REF!,1,0),"")&lt;&gt;"",1,"")</f>
        <v/>
      </c>
      <c r="AU1605" s="53" t="str">
        <f>IF(IFERROR(VLOOKUP(AE1605,#REF!,1,0),"")&lt;&gt;"",1,"")</f>
        <v/>
      </c>
      <c r="AV1605" s="53" t="str">
        <f>IF(IFERROR(VLOOKUP(AE1605,#REF!,1,0),"")&lt;&gt;"",1,"")</f>
        <v/>
      </c>
      <c r="AW1605" s="53" t="str">
        <f>IF(IFERROR(VLOOKUP(AE1605,#REF!,1,0),"")&lt;&gt;"",1,"")</f>
        <v/>
      </c>
      <c r="AX1605" s="53" t="str">
        <f>IF(IFERROR(VLOOKUP(AE1605,#REF!,1,0),"")&lt;&gt;"",1,"")</f>
        <v/>
      </c>
      <c r="AY1605" s="53" t="str">
        <f>IF(IFERROR(VLOOKUP(AE1605,#REF!,1,0),"")&lt;&gt;"",1,"")</f>
        <v/>
      </c>
      <c r="AZ1605" s="53" t="str">
        <f>IF(IFERROR(VLOOKUP(AE1605,#REF!,1,0),"")&lt;&gt;"",1,"")</f>
        <v/>
      </c>
      <c r="BA1605" s="53" t="str">
        <f>IF(IFERROR(VLOOKUP(AE1605,#REF!,1,0),"")&lt;&gt;"",1,"")</f>
        <v/>
      </c>
      <c r="BB1605" s="53" t="str">
        <f>IF(IFERROR(VLOOKUP(AE1605,#REF!,1,0),"")&lt;&gt;"",1,"")</f>
        <v/>
      </c>
      <c r="BC1605" s="53" t="str">
        <f>IF(IFERROR(VLOOKUP(AE1605,#REF!,1,0),"")&lt;&gt;"",1,"")</f>
        <v/>
      </c>
      <c r="BD1605" s="53" t="str">
        <f>IF(IFERROR(VLOOKUP(AE1605,#REF!,1,0),"")&lt;&gt;"",1,"")</f>
        <v/>
      </c>
      <c r="BE1605" s="54">
        <f t="shared" si="494"/>
        <v>1</v>
      </c>
    </row>
    <row r="1606" spans="1:57" ht="17">
      <c r="A1606" s="137">
        <v>796</v>
      </c>
      <c r="B1606" s="137">
        <v>711491</v>
      </c>
      <c r="C1606" s="137" t="str">
        <f t="shared" si="492"/>
        <v>711491000</v>
      </c>
      <c r="D1606" s="138" t="str">
        <f t="shared" si="483"/>
        <v>71</v>
      </c>
      <c r="E1606" s="138" t="str">
        <f t="shared" si="484"/>
        <v>1</v>
      </c>
      <c r="F1606" s="138" t="str">
        <f t="shared" si="485"/>
        <v>4</v>
      </c>
      <c r="G1606" s="138" t="str">
        <f t="shared" si="486"/>
        <v>9</v>
      </c>
      <c r="H1606" s="138" t="str">
        <f t="shared" si="487"/>
        <v>1</v>
      </c>
      <c r="I1606" s="138" t="str">
        <f t="shared" si="488"/>
        <v>0</v>
      </c>
      <c r="J1606" s="138" t="str">
        <f t="shared" si="489"/>
        <v>0</v>
      </c>
      <c r="K1606" s="138" t="str">
        <f t="shared" si="490"/>
        <v>0</v>
      </c>
      <c r="L1606" s="138" t="s">
        <v>5982</v>
      </c>
      <c r="M1606" s="139" t="s">
        <v>2397</v>
      </c>
      <c r="N1606" s="139" t="s">
        <v>261</v>
      </c>
      <c r="O1606" s="141" t="s">
        <v>19</v>
      </c>
      <c r="P1606" s="141" t="s">
        <v>136</v>
      </c>
      <c r="Q1606" s="141" t="s">
        <v>8</v>
      </c>
      <c r="R1606" s="141">
        <v>1</v>
      </c>
      <c r="S1606" s="141" t="s">
        <v>138</v>
      </c>
      <c r="T1606" s="141" t="s">
        <v>138</v>
      </c>
      <c r="U1606" s="141">
        <v>3</v>
      </c>
      <c r="V1606" s="141">
        <v>2</v>
      </c>
      <c r="W1606" s="141" t="s">
        <v>2397</v>
      </c>
      <c r="X1606" s="141" t="s">
        <v>2397</v>
      </c>
      <c r="Y1606" s="141" t="s">
        <v>66</v>
      </c>
      <c r="Z1606" s="140" t="s">
        <v>66</v>
      </c>
      <c r="AA1606" s="140" t="s">
        <v>2397</v>
      </c>
      <c r="AB1606" s="140" t="s">
        <v>2397</v>
      </c>
      <c r="AC1606" s="140" t="s">
        <v>66</v>
      </c>
      <c r="AD1606" s="141" t="s">
        <v>66</v>
      </c>
      <c r="AE1606" s="144" t="s">
        <v>2397</v>
      </c>
      <c r="AF1606" s="144" t="s">
        <v>2397</v>
      </c>
      <c r="AG1606" s="134"/>
      <c r="AH1606" s="142"/>
      <c r="AI1606" s="143"/>
      <c r="AJ1606" s="143" t="b">
        <f t="shared" ref="AJ1606:AJ1610" si="506">IF(OR(AS1606=1,AT1606=1,AU1606=1,AV1606=1,AW1606=1,AX1606=1,AY1606=1,AZ1606=1,BA1606=1,BB1606=1,BC1606=1,BD1606=1),TRUE,FALSE)</f>
        <v>0</v>
      </c>
      <c r="AK1606" s="143" t="str">
        <f>O1606&amp;Q1606&amp;R1606&amp;U1606&amp;V1606&amp;Y1606&amp;Z1606&amp;AC1606&amp;AD1606</f>
        <v>C11320000</v>
      </c>
      <c r="AL1606" s="40">
        <v>711491</v>
      </c>
      <c r="AM1606" s="41" t="b">
        <f>C1606&lt;&gt;AK1606</f>
        <v>1</v>
      </c>
      <c r="AN1606" s="145" t="str">
        <f>N1606&amp;AK1606</f>
        <v>J9FC11320000</v>
      </c>
      <c r="AO1606" s="145"/>
      <c r="AP1606" s="31"/>
      <c r="AQ1606" s="146"/>
      <c r="AR1606" s="146">
        <f t="shared" si="491"/>
        <v>1</v>
      </c>
      <c r="AS1606" s="146" t="str">
        <f>IF(IFERROR(VLOOKUP(AE1606,#REF!,1,0),"")&lt;&gt;"",1,"")</f>
        <v/>
      </c>
      <c r="AT1606" s="146" t="str">
        <f>IF(IFERROR(VLOOKUP(AE1606,#REF!,1,0),"")&lt;&gt;"",1,"")</f>
        <v/>
      </c>
      <c r="AU1606" s="146" t="str">
        <f>IF(IFERROR(VLOOKUP(AE1606,#REF!,1,0),"")&lt;&gt;"",1,"")</f>
        <v/>
      </c>
      <c r="AV1606" s="146" t="str">
        <f>IF(IFERROR(VLOOKUP(AE1606,#REF!,1,0),"")&lt;&gt;"",1,"")</f>
        <v/>
      </c>
      <c r="AW1606" s="146" t="str">
        <f>IF(IFERROR(VLOOKUP(AE1606,#REF!,1,0),"")&lt;&gt;"",1,"")</f>
        <v/>
      </c>
      <c r="AX1606" s="146" t="str">
        <f>IF(IFERROR(VLOOKUP(AE1606,#REF!,1,0),"")&lt;&gt;"",1,"")</f>
        <v/>
      </c>
      <c r="AY1606" s="146" t="str">
        <f>IF(IFERROR(VLOOKUP(AE1606,#REF!,1,0),"")&lt;&gt;"",1,"")</f>
        <v/>
      </c>
      <c r="AZ1606" s="146" t="str">
        <f>IF(IFERROR(VLOOKUP(AE1606,#REF!,1,0),"")&lt;&gt;"",1,"")</f>
        <v/>
      </c>
      <c r="BA1606" s="146" t="str">
        <f>IF(IFERROR(VLOOKUP(AE1606,#REF!,1,0),"")&lt;&gt;"",1,"")</f>
        <v/>
      </c>
      <c r="BB1606" s="146" t="str">
        <f>IF(IFERROR(VLOOKUP(AE1606,#REF!,1,0),"")&lt;&gt;"",1,"")</f>
        <v/>
      </c>
      <c r="BC1606" s="146" t="str">
        <f>IF(IFERROR(VLOOKUP(AE1606,#REF!,1,0),"")&lt;&gt;"",1,"")</f>
        <v/>
      </c>
      <c r="BD1606" s="146" t="str">
        <f>IF(IFERROR(VLOOKUP(AE1606,#REF!,1,0),"")&lt;&gt;"",1,"")</f>
        <v/>
      </c>
      <c r="BE1606" s="148">
        <f t="shared" si="494"/>
        <v>1</v>
      </c>
    </row>
    <row r="1607" spans="1:57" ht="16">
      <c r="A1607" s="33">
        <v>2003</v>
      </c>
      <c r="B1607" s="33">
        <v>741618</v>
      </c>
      <c r="C1607" s="33" t="str">
        <f t="shared" si="492"/>
        <v>741618000</v>
      </c>
      <c r="D1607" s="34" t="str">
        <f t="shared" si="483"/>
        <v>74</v>
      </c>
      <c r="E1607" s="34" t="str">
        <f t="shared" si="484"/>
        <v>1</v>
      </c>
      <c r="F1607" s="34" t="str">
        <f t="shared" si="485"/>
        <v>6</v>
      </c>
      <c r="G1607" s="34" t="str">
        <f t="shared" si="486"/>
        <v>1</v>
      </c>
      <c r="H1607" s="34" t="str">
        <f t="shared" si="487"/>
        <v>8</v>
      </c>
      <c r="I1607" s="34" t="str">
        <f t="shared" si="488"/>
        <v>0</v>
      </c>
      <c r="J1607" s="34" t="str">
        <f t="shared" si="489"/>
        <v>0</v>
      </c>
      <c r="K1607" s="34" t="str">
        <f t="shared" si="490"/>
        <v>0</v>
      </c>
      <c r="L1607" s="34" t="s">
        <v>5983</v>
      </c>
      <c r="M1607" s="35" t="s">
        <v>2398</v>
      </c>
      <c r="N1607" s="35" t="s">
        <v>261</v>
      </c>
      <c r="O1607" s="37" t="s">
        <v>19</v>
      </c>
      <c r="P1607" s="55" t="s">
        <v>136</v>
      </c>
      <c r="Q1607" s="55" t="s">
        <v>8</v>
      </c>
      <c r="R1607" s="55">
        <v>1</v>
      </c>
      <c r="S1607" s="55" t="s">
        <v>138</v>
      </c>
      <c r="T1607" s="55" t="s">
        <v>138</v>
      </c>
      <c r="U1607" s="37">
        <v>3</v>
      </c>
      <c r="V1607" s="37">
        <v>2</v>
      </c>
      <c r="W1607" s="55" t="s">
        <v>2397</v>
      </c>
      <c r="X1607" s="55" t="s">
        <v>2397</v>
      </c>
      <c r="Y1607" s="55" t="s">
        <v>66</v>
      </c>
      <c r="Z1607" s="58" t="s">
        <v>66</v>
      </c>
      <c r="AA1607" s="58" t="s">
        <v>2397</v>
      </c>
      <c r="AB1607" s="58" t="s">
        <v>2397</v>
      </c>
      <c r="AC1607" s="58" t="s">
        <v>8</v>
      </c>
      <c r="AD1607" s="55">
        <v>1</v>
      </c>
      <c r="AE1607" s="37" t="s">
        <v>2398</v>
      </c>
      <c r="AF1607" s="37" t="s">
        <v>2398</v>
      </c>
      <c r="AG1607" s="27"/>
      <c r="AH1607" s="30" t="s">
        <v>8</v>
      </c>
      <c r="AI1607" s="39"/>
      <c r="AJ1607" s="39" t="b">
        <f t="shared" si="506"/>
        <v>0</v>
      </c>
      <c r="AK1607" s="39" t="str">
        <f>O1607&amp;Q1607&amp;R1607&amp;U1607&amp;V1607&amp;Y1607&amp;Z1607&amp;AC1607&amp;AD1607</f>
        <v>C11320011</v>
      </c>
      <c r="AL1607" s="40">
        <v>741618</v>
      </c>
      <c r="AM1607" s="41" t="b">
        <f>C1607&lt;&gt;AK1607</f>
        <v>1</v>
      </c>
      <c r="AN1607" s="30" t="str">
        <f>N1607&amp;AK1607</f>
        <v>J9FC11320011</v>
      </c>
      <c r="AO1607" s="30"/>
      <c r="AP1607" s="31"/>
      <c r="AQ1607" s="31"/>
      <c r="AR1607" s="31">
        <f t="shared" si="491"/>
        <v>1</v>
      </c>
      <c r="AS1607" s="31" t="str">
        <f>IF(IFERROR(VLOOKUP(AE1607,#REF!,1,0),"")&lt;&gt;"",1,"")</f>
        <v/>
      </c>
      <c r="AT1607" s="31" t="str">
        <f>IF(IFERROR(VLOOKUP(AE1607,#REF!,1,0),"")&lt;&gt;"",1,"")</f>
        <v/>
      </c>
      <c r="AU1607" s="31" t="str">
        <f>IF(IFERROR(VLOOKUP(AE1607,#REF!,1,0),"")&lt;&gt;"",1,"")</f>
        <v/>
      </c>
      <c r="AV1607" s="31" t="str">
        <f>IF(IFERROR(VLOOKUP(AE1607,#REF!,1,0),"")&lt;&gt;"",1,"")</f>
        <v/>
      </c>
      <c r="AW1607" s="31" t="str">
        <f>IF(IFERROR(VLOOKUP(AE1607,#REF!,1,0),"")&lt;&gt;"",1,"")</f>
        <v/>
      </c>
      <c r="AX1607" s="31" t="str">
        <f>IF(IFERROR(VLOOKUP(AE1607,#REF!,1,0),"")&lt;&gt;"",1,"")</f>
        <v/>
      </c>
      <c r="AY1607" s="31" t="str">
        <f>IF(IFERROR(VLOOKUP(AE1607,#REF!,1,0),"")&lt;&gt;"",1,"")</f>
        <v/>
      </c>
      <c r="AZ1607" s="31" t="str">
        <f>IF(IFERROR(VLOOKUP(AE1607,#REF!,1,0),"")&lt;&gt;"",1,"")</f>
        <v/>
      </c>
      <c r="BA1607" s="31" t="str">
        <f>IF(IFERROR(VLOOKUP(AE1607,#REF!,1,0),"")&lt;&gt;"",1,"")</f>
        <v/>
      </c>
      <c r="BB1607" s="31" t="str">
        <f>IF(IFERROR(VLOOKUP(AE1607,#REF!,1,0),"")&lt;&gt;"",1,"")</f>
        <v/>
      </c>
      <c r="BC1607" s="31" t="str">
        <f>IF(IFERROR(VLOOKUP(AE1607,#REF!,1,0),"")&lt;&gt;"",1,"")</f>
        <v/>
      </c>
      <c r="BD1607" s="31" t="str">
        <f>IF(IFERROR(VLOOKUP(AE1607,#REF!,1,0),"")&lt;&gt;"",1,"")</f>
        <v/>
      </c>
      <c r="BE1607" s="32">
        <f t="shared" si="494"/>
        <v>1</v>
      </c>
    </row>
    <row r="1608" spans="1:57" ht="16">
      <c r="A1608" s="33">
        <v>2077</v>
      </c>
      <c r="B1608" s="33">
        <v>74171505</v>
      </c>
      <c r="C1608" s="33" t="str">
        <f t="shared" si="492"/>
        <v>741715050</v>
      </c>
      <c r="D1608" s="34" t="str">
        <f t="shared" si="483"/>
        <v>74</v>
      </c>
      <c r="E1608" s="34" t="str">
        <f t="shared" si="484"/>
        <v>1</v>
      </c>
      <c r="F1608" s="34" t="str">
        <f t="shared" si="485"/>
        <v>7</v>
      </c>
      <c r="G1608" s="34" t="str">
        <f t="shared" si="486"/>
        <v>1</v>
      </c>
      <c r="H1608" s="34" t="str">
        <f t="shared" si="487"/>
        <v>5</v>
      </c>
      <c r="I1608" s="34" t="str">
        <f t="shared" si="488"/>
        <v>0</v>
      </c>
      <c r="J1608" s="34" t="str">
        <f t="shared" si="489"/>
        <v>5</v>
      </c>
      <c r="K1608" s="34" t="str">
        <f t="shared" si="490"/>
        <v>0</v>
      </c>
      <c r="L1608" s="34" t="s">
        <v>5984</v>
      </c>
      <c r="M1608" s="35" t="s">
        <v>2397</v>
      </c>
      <c r="N1608" s="35" t="s">
        <v>261</v>
      </c>
      <c r="O1608" s="37" t="s">
        <v>19</v>
      </c>
      <c r="P1608" s="55" t="s">
        <v>136</v>
      </c>
      <c r="Q1608" s="55" t="s">
        <v>8</v>
      </c>
      <c r="R1608" s="55">
        <v>1</v>
      </c>
      <c r="S1608" s="55" t="s">
        <v>138</v>
      </c>
      <c r="T1608" s="55" t="s">
        <v>138</v>
      </c>
      <c r="U1608" s="37">
        <v>3</v>
      </c>
      <c r="V1608" s="37">
        <v>2</v>
      </c>
      <c r="W1608" s="55" t="s">
        <v>2397</v>
      </c>
      <c r="X1608" s="55" t="s">
        <v>2397</v>
      </c>
      <c r="Y1608" s="55" t="s">
        <v>66</v>
      </c>
      <c r="Z1608" s="58" t="s">
        <v>66</v>
      </c>
      <c r="AA1608" s="58" t="s">
        <v>2397</v>
      </c>
      <c r="AB1608" s="58" t="s">
        <v>2397</v>
      </c>
      <c r="AC1608" s="58" t="s">
        <v>8</v>
      </c>
      <c r="AD1608" s="55">
        <v>2</v>
      </c>
      <c r="AE1608" s="37" t="s">
        <v>2399</v>
      </c>
      <c r="AF1608" s="37" t="s">
        <v>2400</v>
      </c>
      <c r="AG1608" s="27"/>
      <c r="AH1608" s="30" t="s">
        <v>8</v>
      </c>
      <c r="AI1608" s="39"/>
      <c r="AJ1608" s="39" t="b">
        <f t="shared" si="506"/>
        <v>0</v>
      </c>
      <c r="AK1608" s="39" t="str">
        <f>O1608&amp;Q1608&amp;R1608&amp;U1608&amp;V1608&amp;Y1608&amp;Z1608&amp;AC1608&amp;AD1608</f>
        <v>C11320012</v>
      </c>
      <c r="AL1608" s="40">
        <v>74171505</v>
      </c>
      <c r="AM1608" s="41" t="b">
        <f>C1608&lt;&gt;AK1608</f>
        <v>1</v>
      </c>
      <c r="AN1608" s="30" t="str">
        <f>N1608&amp;AK1608</f>
        <v>J9FC11320012</v>
      </c>
      <c r="AO1608" s="30"/>
      <c r="AP1608" s="31"/>
      <c r="AQ1608" s="31"/>
      <c r="AR1608" s="31">
        <f t="shared" si="491"/>
        <v>1</v>
      </c>
      <c r="AS1608" s="31" t="str">
        <f>IF(IFERROR(VLOOKUP(AE1608,#REF!,1,0),"")&lt;&gt;"",1,"")</f>
        <v/>
      </c>
      <c r="AT1608" s="31" t="str">
        <f>IF(IFERROR(VLOOKUP(AE1608,#REF!,1,0),"")&lt;&gt;"",1,"")</f>
        <v/>
      </c>
      <c r="AU1608" s="31" t="str">
        <f>IF(IFERROR(VLOOKUP(AE1608,#REF!,1,0),"")&lt;&gt;"",1,"")</f>
        <v/>
      </c>
      <c r="AV1608" s="31" t="str">
        <f>IF(IFERROR(VLOOKUP(AE1608,#REF!,1,0),"")&lt;&gt;"",1,"")</f>
        <v/>
      </c>
      <c r="AW1608" s="31" t="str">
        <f>IF(IFERROR(VLOOKUP(AE1608,#REF!,1,0),"")&lt;&gt;"",1,"")</f>
        <v/>
      </c>
      <c r="AX1608" s="31" t="str">
        <f>IF(IFERROR(VLOOKUP(AE1608,#REF!,1,0),"")&lt;&gt;"",1,"")</f>
        <v/>
      </c>
      <c r="AY1608" s="31" t="str">
        <f>IF(IFERROR(VLOOKUP(AE1608,#REF!,1,0),"")&lt;&gt;"",1,"")</f>
        <v/>
      </c>
      <c r="AZ1608" s="31" t="str">
        <f>IF(IFERROR(VLOOKUP(AE1608,#REF!,1,0),"")&lt;&gt;"",1,"")</f>
        <v/>
      </c>
      <c r="BA1608" s="31" t="str">
        <f>IF(IFERROR(VLOOKUP(AE1608,#REF!,1,0),"")&lt;&gt;"",1,"")</f>
        <v/>
      </c>
      <c r="BB1608" s="31" t="str">
        <f>IF(IFERROR(VLOOKUP(AE1608,#REF!,1,0),"")&lt;&gt;"",1,"")</f>
        <v/>
      </c>
      <c r="BC1608" s="31" t="str">
        <f>IF(IFERROR(VLOOKUP(AE1608,#REF!,1,0),"")&lt;&gt;"",1,"")</f>
        <v/>
      </c>
      <c r="BD1608" s="31" t="str">
        <f>IF(IFERROR(VLOOKUP(AE1608,#REF!,1,0),"")&lt;&gt;"",1,"")</f>
        <v/>
      </c>
      <c r="BE1608" s="32">
        <f t="shared" si="494"/>
        <v>1</v>
      </c>
    </row>
    <row r="1609" spans="1:57" ht="17">
      <c r="A1609" s="137">
        <v>797</v>
      </c>
      <c r="B1609" s="137">
        <v>711492</v>
      </c>
      <c r="C1609" s="137" t="str">
        <f t="shared" si="492"/>
        <v>711492000</v>
      </c>
      <c r="D1609" s="138" t="str">
        <f t="shared" si="483"/>
        <v>71</v>
      </c>
      <c r="E1609" s="138" t="str">
        <f t="shared" si="484"/>
        <v>1</v>
      </c>
      <c r="F1609" s="138" t="str">
        <f t="shared" si="485"/>
        <v>4</v>
      </c>
      <c r="G1609" s="138" t="str">
        <f t="shared" si="486"/>
        <v>9</v>
      </c>
      <c r="H1609" s="138" t="str">
        <f t="shared" si="487"/>
        <v>2</v>
      </c>
      <c r="I1609" s="138" t="str">
        <f t="shared" si="488"/>
        <v>0</v>
      </c>
      <c r="J1609" s="138" t="str">
        <f t="shared" si="489"/>
        <v>0</v>
      </c>
      <c r="K1609" s="138" t="str">
        <f t="shared" si="490"/>
        <v>0</v>
      </c>
      <c r="L1609" s="138" t="s">
        <v>5985</v>
      </c>
      <c r="M1609" s="139" t="s">
        <v>2401</v>
      </c>
      <c r="N1609" s="139" t="s">
        <v>261</v>
      </c>
      <c r="O1609" s="141" t="s">
        <v>19</v>
      </c>
      <c r="P1609" s="141" t="s">
        <v>136</v>
      </c>
      <c r="Q1609" s="141" t="s">
        <v>8</v>
      </c>
      <c r="R1609" s="141">
        <v>1</v>
      </c>
      <c r="S1609" s="141" t="s">
        <v>138</v>
      </c>
      <c r="T1609" s="141" t="s">
        <v>138</v>
      </c>
      <c r="U1609" s="141">
        <v>3</v>
      </c>
      <c r="V1609" s="141">
        <v>3</v>
      </c>
      <c r="W1609" s="141" t="s">
        <v>2401</v>
      </c>
      <c r="X1609" s="141" t="s">
        <v>2401</v>
      </c>
      <c r="Y1609" s="141" t="s">
        <v>66</v>
      </c>
      <c r="Z1609" s="140" t="s">
        <v>66</v>
      </c>
      <c r="AA1609" s="140" t="s">
        <v>2401</v>
      </c>
      <c r="AB1609" s="140" t="s">
        <v>2401</v>
      </c>
      <c r="AC1609" s="140" t="s">
        <v>66</v>
      </c>
      <c r="AD1609" s="141" t="s">
        <v>66</v>
      </c>
      <c r="AE1609" s="144" t="s">
        <v>2401</v>
      </c>
      <c r="AF1609" s="144" t="s">
        <v>2401</v>
      </c>
      <c r="AG1609" s="134"/>
      <c r="AH1609" s="142"/>
      <c r="AI1609" s="143"/>
      <c r="AJ1609" s="143" t="b">
        <f t="shared" si="506"/>
        <v>0</v>
      </c>
      <c r="AK1609" s="143" t="str">
        <f>O1609&amp;Q1609&amp;R1609&amp;U1609&amp;V1609&amp;Y1609&amp;Z1609&amp;AC1609&amp;AD1609</f>
        <v>C11330000</v>
      </c>
      <c r="AL1609" s="40">
        <v>711492</v>
      </c>
      <c r="AM1609" s="41" t="b">
        <f>C1609&lt;&gt;AK1609</f>
        <v>1</v>
      </c>
      <c r="AN1609" s="145" t="str">
        <f>N1609&amp;AK1609</f>
        <v>J9FC11330000</v>
      </c>
      <c r="AO1609" s="145"/>
      <c r="AP1609" s="31"/>
      <c r="AQ1609" s="146"/>
      <c r="AR1609" s="146">
        <f t="shared" si="491"/>
        <v>1</v>
      </c>
      <c r="AS1609" s="146" t="str">
        <f>IF(IFERROR(VLOOKUP(AE1609,#REF!,1,0),"")&lt;&gt;"",1,"")</f>
        <v/>
      </c>
      <c r="AT1609" s="146" t="str">
        <f>IF(IFERROR(VLOOKUP(AE1609,#REF!,1,0),"")&lt;&gt;"",1,"")</f>
        <v/>
      </c>
      <c r="AU1609" s="146" t="str">
        <f>IF(IFERROR(VLOOKUP(AE1609,#REF!,1,0),"")&lt;&gt;"",1,"")</f>
        <v/>
      </c>
      <c r="AV1609" s="146" t="str">
        <f>IF(IFERROR(VLOOKUP(AE1609,#REF!,1,0),"")&lt;&gt;"",1,"")</f>
        <v/>
      </c>
      <c r="AW1609" s="146" t="str">
        <f>IF(IFERROR(VLOOKUP(AE1609,#REF!,1,0),"")&lt;&gt;"",1,"")</f>
        <v/>
      </c>
      <c r="AX1609" s="146" t="str">
        <f>IF(IFERROR(VLOOKUP(AE1609,#REF!,1,0),"")&lt;&gt;"",1,"")</f>
        <v/>
      </c>
      <c r="AY1609" s="146" t="str">
        <f>IF(IFERROR(VLOOKUP(AE1609,#REF!,1,0),"")&lt;&gt;"",1,"")</f>
        <v/>
      </c>
      <c r="AZ1609" s="146" t="str">
        <f>IF(IFERROR(VLOOKUP(AE1609,#REF!,1,0),"")&lt;&gt;"",1,"")</f>
        <v/>
      </c>
      <c r="BA1609" s="146" t="str">
        <f>IF(IFERROR(VLOOKUP(AE1609,#REF!,1,0),"")&lt;&gt;"",1,"")</f>
        <v/>
      </c>
      <c r="BB1609" s="146" t="str">
        <f>IF(IFERROR(VLOOKUP(AE1609,#REF!,1,0),"")&lt;&gt;"",1,"")</f>
        <v/>
      </c>
      <c r="BC1609" s="146" t="str">
        <f>IF(IFERROR(VLOOKUP(AE1609,#REF!,1,0),"")&lt;&gt;"",1,"")</f>
        <v/>
      </c>
      <c r="BD1609" s="146" t="str">
        <f>IF(IFERROR(VLOOKUP(AE1609,#REF!,1,0),"")&lt;&gt;"",1,"")</f>
        <v/>
      </c>
      <c r="BE1609" s="148">
        <f t="shared" si="494"/>
        <v>1</v>
      </c>
    </row>
    <row r="1610" spans="1:57" ht="16">
      <c r="A1610" s="33">
        <v>2080</v>
      </c>
      <c r="B1610" s="33">
        <v>74171508</v>
      </c>
      <c r="C1610" s="33" t="str">
        <f t="shared" si="492"/>
        <v>741715080</v>
      </c>
      <c r="D1610" s="34" t="str">
        <f t="shared" si="483"/>
        <v>74</v>
      </c>
      <c r="E1610" s="34" t="str">
        <f t="shared" si="484"/>
        <v>1</v>
      </c>
      <c r="F1610" s="34" t="str">
        <f t="shared" si="485"/>
        <v>7</v>
      </c>
      <c r="G1610" s="34" t="str">
        <f t="shared" si="486"/>
        <v>1</v>
      </c>
      <c r="H1610" s="34" t="str">
        <f t="shared" si="487"/>
        <v>5</v>
      </c>
      <c r="I1610" s="34" t="str">
        <f t="shared" si="488"/>
        <v>0</v>
      </c>
      <c r="J1610" s="34" t="str">
        <f t="shared" si="489"/>
        <v>8</v>
      </c>
      <c r="K1610" s="34" t="str">
        <f t="shared" si="490"/>
        <v>0</v>
      </c>
      <c r="L1610" s="34" t="s">
        <v>5986</v>
      </c>
      <c r="M1610" s="35" t="s">
        <v>2401</v>
      </c>
      <c r="N1610" s="35" t="s">
        <v>261</v>
      </c>
      <c r="O1610" s="37" t="s">
        <v>19</v>
      </c>
      <c r="P1610" s="55" t="s">
        <v>136</v>
      </c>
      <c r="Q1610" s="55" t="s">
        <v>8</v>
      </c>
      <c r="R1610" s="55">
        <v>1</v>
      </c>
      <c r="S1610" s="55" t="s">
        <v>138</v>
      </c>
      <c r="T1610" s="55" t="s">
        <v>138</v>
      </c>
      <c r="U1610" s="37">
        <v>3</v>
      </c>
      <c r="V1610" s="55">
        <v>3</v>
      </c>
      <c r="W1610" s="55" t="s">
        <v>2401</v>
      </c>
      <c r="X1610" s="55" t="s">
        <v>2401</v>
      </c>
      <c r="Y1610" s="55" t="s">
        <v>66</v>
      </c>
      <c r="Z1610" s="58" t="s">
        <v>66</v>
      </c>
      <c r="AA1610" s="58" t="s">
        <v>2401</v>
      </c>
      <c r="AB1610" s="58" t="s">
        <v>2401</v>
      </c>
      <c r="AC1610" s="58" t="s">
        <v>8</v>
      </c>
      <c r="AD1610" s="55">
        <v>1</v>
      </c>
      <c r="AE1610" s="37" t="s">
        <v>2402</v>
      </c>
      <c r="AF1610" s="37" t="s">
        <v>2403</v>
      </c>
      <c r="AG1610" s="27"/>
      <c r="AH1610" s="30" t="s">
        <v>8</v>
      </c>
      <c r="AI1610" s="39"/>
      <c r="AJ1610" s="39" t="b">
        <f t="shared" si="506"/>
        <v>0</v>
      </c>
      <c r="AK1610" s="39" t="str">
        <f>O1610&amp;Q1610&amp;R1610&amp;U1610&amp;V1610&amp;Y1610&amp;Z1610&amp;AC1610&amp;AD1610</f>
        <v>C11330011</v>
      </c>
      <c r="AL1610" s="40">
        <v>74171508</v>
      </c>
      <c r="AM1610" s="41" t="b">
        <f>C1610&lt;&gt;AK1610</f>
        <v>1</v>
      </c>
      <c r="AN1610" s="30" t="str">
        <f>N1610&amp;AK1610</f>
        <v>J9FC11330011</v>
      </c>
      <c r="AO1610" s="30"/>
      <c r="AP1610" s="31"/>
      <c r="AQ1610" s="31"/>
      <c r="AR1610" s="31">
        <f t="shared" si="491"/>
        <v>1</v>
      </c>
      <c r="AS1610" s="31" t="str">
        <f>IF(IFERROR(VLOOKUP(AE1610,#REF!,1,0),"")&lt;&gt;"",1,"")</f>
        <v/>
      </c>
      <c r="AT1610" s="31" t="str">
        <f>IF(IFERROR(VLOOKUP(AE1610,#REF!,1,0),"")&lt;&gt;"",1,"")</f>
        <v/>
      </c>
      <c r="AU1610" s="31" t="str">
        <f>IF(IFERROR(VLOOKUP(AE1610,#REF!,1,0),"")&lt;&gt;"",1,"")</f>
        <v/>
      </c>
      <c r="AV1610" s="31" t="str">
        <f>IF(IFERROR(VLOOKUP(AE1610,#REF!,1,0),"")&lt;&gt;"",1,"")</f>
        <v/>
      </c>
      <c r="AW1610" s="31" t="str">
        <f>IF(IFERROR(VLOOKUP(AE1610,#REF!,1,0),"")&lt;&gt;"",1,"")</f>
        <v/>
      </c>
      <c r="AX1610" s="31" t="str">
        <f>IF(IFERROR(VLOOKUP(AE1610,#REF!,1,0),"")&lt;&gt;"",1,"")</f>
        <v/>
      </c>
      <c r="AY1610" s="31" t="str">
        <f>IF(IFERROR(VLOOKUP(AE1610,#REF!,1,0),"")&lt;&gt;"",1,"")</f>
        <v/>
      </c>
      <c r="AZ1610" s="31" t="str">
        <f>IF(IFERROR(VLOOKUP(AE1610,#REF!,1,0),"")&lt;&gt;"",1,"")</f>
        <v/>
      </c>
      <c r="BA1610" s="31" t="str">
        <f>IF(IFERROR(VLOOKUP(AE1610,#REF!,1,0),"")&lt;&gt;"",1,"")</f>
        <v/>
      </c>
      <c r="BB1610" s="31" t="str">
        <f>IF(IFERROR(VLOOKUP(AE1610,#REF!,1,0),"")&lt;&gt;"",1,"")</f>
        <v/>
      </c>
      <c r="BC1610" s="31" t="str">
        <f>IF(IFERROR(VLOOKUP(AE1610,#REF!,1,0),"")&lt;&gt;"",1,"")</f>
        <v/>
      </c>
      <c r="BD1610" s="31" t="str">
        <f>IF(IFERROR(VLOOKUP(AE1610,#REF!,1,0),"")&lt;&gt;"",1,"")</f>
        <v/>
      </c>
      <c r="BE1610" s="32">
        <f t="shared" si="494"/>
        <v>1</v>
      </c>
    </row>
    <row r="1611" spans="1:57" ht="16">
      <c r="A1611" s="43">
        <v>798</v>
      </c>
      <c r="B1611" s="43">
        <v>711499</v>
      </c>
      <c r="C1611" s="43" t="str">
        <f t="shared" si="492"/>
        <v>711499000</v>
      </c>
      <c r="D1611" s="44" t="str">
        <f t="shared" si="483"/>
        <v>71</v>
      </c>
      <c r="E1611" s="44" t="str">
        <f t="shared" si="484"/>
        <v>1</v>
      </c>
      <c r="F1611" s="44" t="str">
        <f t="shared" si="485"/>
        <v>4</v>
      </c>
      <c r="G1611" s="44" t="str">
        <f t="shared" si="486"/>
        <v>9</v>
      </c>
      <c r="H1611" s="44" t="str">
        <f t="shared" si="487"/>
        <v>9</v>
      </c>
      <c r="I1611" s="44" t="str">
        <f t="shared" si="488"/>
        <v>0</v>
      </c>
      <c r="J1611" s="44" t="str">
        <f t="shared" si="489"/>
        <v>0</v>
      </c>
      <c r="K1611" s="44" t="str">
        <f t="shared" si="490"/>
        <v>0</v>
      </c>
      <c r="L1611" s="44"/>
      <c r="M1611" s="45" t="s">
        <v>2404</v>
      </c>
      <c r="N1611" s="45"/>
      <c r="O1611" s="46" t="s">
        <v>19</v>
      </c>
      <c r="P1611" s="47" t="s">
        <v>136</v>
      </c>
      <c r="Q1611" s="46" t="s">
        <v>8</v>
      </c>
      <c r="R1611" s="47"/>
      <c r="S1611" s="47" t="s">
        <v>138</v>
      </c>
      <c r="T1611" s="60" t="s">
        <v>138</v>
      </c>
      <c r="U1611" s="46" t="s">
        <v>18</v>
      </c>
      <c r="V1611" s="46" t="s">
        <v>18</v>
      </c>
      <c r="W1611" s="47"/>
      <c r="X1611" s="47" t="s">
        <v>2404</v>
      </c>
      <c r="Y1611" s="46" t="s">
        <v>66</v>
      </c>
      <c r="Z1611" s="49" t="s">
        <v>66</v>
      </c>
      <c r="AA1611" s="47"/>
      <c r="AB1611" s="47" t="s">
        <v>2404</v>
      </c>
      <c r="AC1611" s="49" t="s">
        <v>66</v>
      </c>
      <c r="AD1611" s="47" t="s">
        <v>66</v>
      </c>
      <c r="AE1611" s="50" t="s">
        <v>2404</v>
      </c>
      <c r="AF1611" s="51"/>
      <c r="AG1611" s="51" t="s">
        <v>8</v>
      </c>
      <c r="AH1611" s="52"/>
      <c r="AI1611" s="39"/>
      <c r="AJ1611" s="39"/>
      <c r="AK1611" s="39" t="e">
        <f>O1611&amp;Q1611&amp;#REF!&amp;U1611&amp;V1611&amp;Y1611&amp;Z1611&amp;AC1611&amp;AD1611</f>
        <v>#REF!</v>
      </c>
      <c r="AL1611" s="43">
        <v>711499</v>
      </c>
      <c r="AM1611" s="44" t="e">
        <f>C1611&lt;&gt;AK1611</f>
        <v>#REF!</v>
      </c>
      <c r="AN1611" s="52"/>
      <c r="AO1611" s="52"/>
      <c r="AP1611" s="53"/>
      <c r="AQ1611" s="53"/>
      <c r="AR1611" s="53">
        <f t="shared" si="491"/>
        <v>1</v>
      </c>
      <c r="AS1611" s="53" t="str">
        <f>IF(IFERROR(VLOOKUP(AE1611,#REF!,1,0),"")&lt;&gt;"",1,"")</f>
        <v/>
      </c>
      <c r="AT1611" s="53" t="str">
        <f>IF(IFERROR(VLOOKUP(AE1611,#REF!,1,0),"")&lt;&gt;"",1,"")</f>
        <v/>
      </c>
      <c r="AU1611" s="53" t="str">
        <f>IF(IFERROR(VLOOKUP(AE1611,#REF!,1,0),"")&lt;&gt;"",1,"")</f>
        <v/>
      </c>
      <c r="AV1611" s="53" t="str">
        <f>IF(IFERROR(VLOOKUP(AE1611,#REF!,1,0),"")&lt;&gt;"",1,"")</f>
        <v/>
      </c>
      <c r="AW1611" s="53" t="str">
        <f>IF(IFERROR(VLOOKUP(AE1611,#REF!,1,0),"")&lt;&gt;"",1,"")</f>
        <v/>
      </c>
      <c r="AX1611" s="53" t="str">
        <f>IF(IFERROR(VLOOKUP(AE1611,#REF!,1,0),"")&lt;&gt;"",1,"")</f>
        <v/>
      </c>
      <c r="AY1611" s="53" t="str">
        <f>IF(IFERROR(VLOOKUP(AE1611,#REF!,1,0),"")&lt;&gt;"",1,"")</f>
        <v/>
      </c>
      <c r="AZ1611" s="53" t="str">
        <f>IF(IFERROR(VLOOKUP(AE1611,#REF!,1,0),"")&lt;&gt;"",1,"")</f>
        <v/>
      </c>
      <c r="BA1611" s="53" t="str">
        <f>IF(IFERROR(VLOOKUP(AE1611,#REF!,1,0),"")&lt;&gt;"",1,"")</f>
        <v/>
      </c>
      <c r="BB1611" s="53" t="str">
        <f>IF(IFERROR(VLOOKUP(AE1611,#REF!,1,0),"")&lt;&gt;"",1,"")</f>
        <v/>
      </c>
      <c r="BC1611" s="53" t="str">
        <f>IF(IFERROR(VLOOKUP(AE1611,#REF!,1,0),"")&lt;&gt;"",1,"")</f>
        <v/>
      </c>
      <c r="BD1611" s="53" t="str">
        <f>IF(IFERROR(VLOOKUP(AE1611,#REF!,1,0),"")&lt;&gt;"",1,"")</f>
        <v/>
      </c>
      <c r="BE1611" s="54">
        <f t="shared" si="494"/>
        <v>1</v>
      </c>
    </row>
    <row r="1612" spans="1:57" ht="16">
      <c r="A1612" s="43">
        <v>799</v>
      </c>
      <c r="B1612" s="43">
        <v>7115</v>
      </c>
      <c r="C1612" s="43" t="str">
        <f t="shared" si="492"/>
        <v>711500000</v>
      </c>
      <c r="D1612" s="44" t="str">
        <f t="shared" si="483"/>
        <v>71</v>
      </c>
      <c r="E1612" s="44" t="str">
        <f t="shared" si="484"/>
        <v>1</v>
      </c>
      <c r="F1612" s="44" t="str">
        <f t="shared" si="485"/>
        <v>5</v>
      </c>
      <c r="G1612" s="44" t="str">
        <f t="shared" si="486"/>
        <v>0</v>
      </c>
      <c r="H1612" s="44" t="str">
        <f t="shared" si="487"/>
        <v>0</v>
      </c>
      <c r="I1612" s="44" t="str">
        <f t="shared" si="488"/>
        <v>0</v>
      </c>
      <c r="J1612" s="44" t="str">
        <f t="shared" si="489"/>
        <v>0</v>
      </c>
      <c r="K1612" s="44" t="str">
        <f t="shared" si="490"/>
        <v>0</v>
      </c>
      <c r="L1612" s="44"/>
      <c r="M1612" s="45" t="s">
        <v>2405</v>
      </c>
      <c r="N1612" s="45"/>
      <c r="O1612" s="46" t="s">
        <v>19</v>
      </c>
      <c r="P1612" s="47" t="s">
        <v>136</v>
      </c>
      <c r="Q1612" s="46" t="s">
        <v>8</v>
      </c>
      <c r="R1612" s="47"/>
      <c r="S1612" s="47" t="s">
        <v>138</v>
      </c>
      <c r="T1612" s="47" t="s">
        <v>2405</v>
      </c>
      <c r="U1612" s="46" t="s">
        <v>66</v>
      </c>
      <c r="V1612" s="46" t="s">
        <v>66</v>
      </c>
      <c r="W1612" s="47"/>
      <c r="X1612" s="47" t="s">
        <v>2405</v>
      </c>
      <c r="Y1612" s="46" t="s">
        <v>66</v>
      </c>
      <c r="Z1612" s="49" t="s">
        <v>66</v>
      </c>
      <c r="AA1612" s="47"/>
      <c r="AB1612" s="47" t="s">
        <v>2405</v>
      </c>
      <c r="AC1612" s="49" t="s">
        <v>66</v>
      </c>
      <c r="AD1612" s="47" t="s">
        <v>66</v>
      </c>
      <c r="AE1612" s="50" t="s">
        <v>2405</v>
      </c>
      <c r="AF1612" s="51"/>
      <c r="AG1612" s="51" t="s">
        <v>8</v>
      </c>
      <c r="AH1612" s="52"/>
      <c r="AI1612" s="39"/>
      <c r="AJ1612" s="39"/>
      <c r="AK1612" s="39" t="e">
        <f>O1612&amp;Q1612&amp;#REF!&amp;U1612&amp;V1612&amp;Y1612&amp;Z1612&amp;AC1612&amp;AD1612</f>
        <v>#REF!</v>
      </c>
      <c r="AL1612" s="43">
        <v>7115</v>
      </c>
      <c r="AM1612" s="44" t="e">
        <f>C1612&lt;&gt;AK1612</f>
        <v>#REF!</v>
      </c>
      <c r="AN1612" s="52"/>
      <c r="AO1612" s="52"/>
      <c r="AP1612" s="53"/>
      <c r="AQ1612" s="53"/>
      <c r="AR1612" s="53">
        <f t="shared" si="491"/>
        <v>1</v>
      </c>
      <c r="AS1612" s="53" t="str">
        <f>IF(IFERROR(VLOOKUP(AE1612,#REF!,1,0),"")&lt;&gt;"",1,"")</f>
        <v/>
      </c>
      <c r="AT1612" s="53" t="str">
        <f>IF(IFERROR(VLOOKUP(AE1612,#REF!,1,0),"")&lt;&gt;"",1,"")</f>
        <v/>
      </c>
      <c r="AU1612" s="53" t="str">
        <f>IF(IFERROR(VLOOKUP(AE1612,#REF!,1,0),"")&lt;&gt;"",1,"")</f>
        <v/>
      </c>
      <c r="AV1612" s="53" t="str">
        <f>IF(IFERROR(VLOOKUP(AE1612,#REF!,1,0),"")&lt;&gt;"",1,"")</f>
        <v/>
      </c>
      <c r="AW1612" s="53" t="str">
        <f>IF(IFERROR(VLOOKUP(AE1612,#REF!,1,0),"")&lt;&gt;"",1,"")</f>
        <v/>
      </c>
      <c r="AX1612" s="53" t="str">
        <f>IF(IFERROR(VLOOKUP(AE1612,#REF!,1,0),"")&lt;&gt;"",1,"")</f>
        <v/>
      </c>
      <c r="AY1612" s="53" t="str">
        <f>IF(IFERROR(VLOOKUP(AE1612,#REF!,1,0),"")&lt;&gt;"",1,"")</f>
        <v/>
      </c>
      <c r="AZ1612" s="53" t="str">
        <f>IF(IFERROR(VLOOKUP(AE1612,#REF!,1,0),"")&lt;&gt;"",1,"")</f>
        <v/>
      </c>
      <c r="BA1612" s="53" t="str">
        <f>IF(IFERROR(VLOOKUP(AE1612,#REF!,1,0),"")&lt;&gt;"",1,"")</f>
        <v/>
      </c>
      <c r="BB1612" s="53" t="str">
        <f>IF(IFERROR(VLOOKUP(AE1612,#REF!,1,0),"")&lt;&gt;"",1,"")</f>
        <v/>
      </c>
      <c r="BC1612" s="53" t="str">
        <f>IF(IFERROR(VLOOKUP(AE1612,#REF!,1,0),"")&lt;&gt;"",1,"")</f>
        <v/>
      </c>
      <c r="BD1612" s="53" t="str">
        <f>IF(IFERROR(VLOOKUP(AE1612,#REF!,1,0),"")&lt;&gt;"",1,"")</f>
        <v/>
      </c>
      <c r="BE1612" s="54">
        <f t="shared" si="494"/>
        <v>1</v>
      </c>
    </row>
    <row r="1613" spans="1:57" ht="17">
      <c r="A1613" s="137">
        <v>800</v>
      </c>
      <c r="B1613" s="137">
        <v>71151</v>
      </c>
      <c r="C1613" s="137" t="str">
        <f t="shared" si="492"/>
        <v>711510000</v>
      </c>
      <c r="D1613" s="138" t="str">
        <f t="shared" si="483"/>
        <v>71</v>
      </c>
      <c r="E1613" s="138" t="str">
        <f t="shared" si="484"/>
        <v>1</v>
      </c>
      <c r="F1613" s="138" t="str">
        <f t="shared" si="485"/>
        <v>5</v>
      </c>
      <c r="G1613" s="138" t="str">
        <f t="shared" si="486"/>
        <v>1</v>
      </c>
      <c r="H1613" s="138" t="str">
        <f t="shared" si="487"/>
        <v>0</v>
      </c>
      <c r="I1613" s="138" t="str">
        <f t="shared" si="488"/>
        <v>0</v>
      </c>
      <c r="J1613" s="138" t="str">
        <f t="shared" si="489"/>
        <v>0</v>
      </c>
      <c r="K1613" s="138" t="str">
        <f t="shared" si="490"/>
        <v>0</v>
      </c>
      <c r="L1613" s="138" t="s">
        <v>5987</v>
      </c>
      <c r="M1613" s="139" t="s">
        <v>2406</v>
      </c>
      <c r="N1613" s="139" t="s">
        <v>261</v>
      </c>
      <c r="O1613" s="141" t="s">
        <v>19</v>
      </c>
      <c r="P1613" s="141" t="s">
        <v>136</v>
      </c>
      <c r="Q1613" s="141" t="s">
        <v>8</v>
      </c>
      <c r="R1613" s="141">
        <v>1</v>
      </c>
      <c r="S1613" s="141" t="s">
        <v>138</v>
      </c>
      <c r="T1613" s="141" t="s">
        <v>138</v>
      </c>
      <c r="U1613" s="141">
        <v>3</v>
      </c>
      <c r="V1613" s="141">
        <v>4</v>
      </c>
      <c r="W1613" s="141" t="s">
        <v>2406</v>
      </c>
      <c r="X1613" s="141" t="s">
        <v>2406</v>
      </c>
      <c r="Y1613" s="141" t="s">
        <v>66</v>
      </c>
      <c r="Z1613" s="140" t="s">
        <v>66</v>
      </c>
      <c r="AA1613" s="140" t="s">
        <v>2406</v>
      </c>
      <c r="AB1613" s="140" t="s">
        <v>2406</v>
      </c>
      <c r="AC1613" s="140" t="s">
        <v>66</v>
      </c>
      <c r="AD1613" s="141" t="s">
        <v>66</v>
      </c>
      <c r="AE1613" s="144" t="s">
        <v>2406</v>
      </c>
      <c r="AF1613" s="144" t="s">
        <v>2406</v>
      </c>
      <c r="AG1613" s="134"/>
      <c r="AH1613" s="142"/>
      <c r="AI1613" s="143"/>
      <c r="AJ1613" s="143" t="b">
        <f t="shared" ref="AJ1613:AJ1629" si="507">IF(OR(AS1613=1,AT1613=1,AU1613=1,AV1613=1,AW1613=1,AX1613=1,AY1613=1,AZ1613=1,BA1613=1,BB1613=1,BC1613=1,BD1613=1),TRUE,FALSE)</f>
        <v>0</v>
      </c>
      <c r="AK1613" s="143" t="str">
        <f>O1613&amp;Q1613&amp;R1613&amp;U1613&amp;V1613&amp;Y1613&amp;Z1613&amp;AC1613&amp;AD1613</f>
        <v>C11340000</v>
      </c>
      <c r="AL1613" s="40">
        <v>71151</v>
      </c>
      <c r="AM1613" s="41" t="b">
        <f>C1613&lt;&gt;AK1613</f>
        <v>1</v>
      </c>
      <c r="AN1613" s="145" t="str">
        <f>N1613&amp;AK1613</f>
        <v>J9FC11340000</v>
      </c>
      <c r="AO1613" s="145"/>
      <c r="AP1613" s="31"/>
      <c r="AQ1613" s="146"/>
      <c r="AR1613" s="146">
        <f t="shared" si="491"/>
        <v>1</v>
      </c>
      <c r="AS1613" s="146" t="str">
        <f>IF(IFERROR(VLOOKUP(AE1613,#REF!,1,0),"")&lt;&gt;"",1,"")</f>
        <v/>
      </c>
      <c r="AT1613" s="146" t="str">
        <f>IF(IFERROR(VLOOKUP(AE1613,#REF!,1,0),"")&lt;&gt;"",1,"")</f>
        <v/>
      </c>
      <c r="AU1613" s="146" t="str">
        <f>IF(IFERROR(VLOOKUP(AE1613,#REF!,1,0),"")&lt;&gt;"",1,"")</f>
        <v/>
      </c>
      <c r="AV1613" s="146" t="str">
        <f>IF(IFERROR(VLOOKUP(AE1613,#REF!,1,0),"")&lt;&gt;"",1,"")</f>
        <v/>
      </c>
      <c r="AW1613" s="146" t="str">
        <f>IF(IFERROR(VLOOKUP(AE1613,#REF!,1,0),"")&lt;&gt;"",1,"")</f>
        <v/>
      </c>
      <c r="AX1613" s="146" t="str">
        <f>IF(IFERROR(VLOOKUP(AE1613,#REF!,1,0),"")&lt;&gt;"",1,"")</f>
        <v/>
      </c>
      <c r="AY1613" s="146" t="str">
        <f>IF(IFERROR(VLOOKUP(AE1613,#REF!,1,0),"")&lt;&gt;"",1,"")</f>
        <v/>
      </c>
      <c r="AZ1613" s="146" t="str">
        <f>IF(IFERROR(VLOOKUP(AE1613,#REF!,1,0),"")&lt;&gt;"",1,"")</f>
        <v/>
      </c>
      <c r="BA1613" s="146" t="str">
        <f>IF(IFERROR(VLOOKUP(AE1613,#REF!,1,0),"")&lt;&gt;"",1,"")</f>
        <v/>
      </c>
      <c r="BB1613" s="146" t="str">
        <f>IF(IFERROR(VLOOKUP(AE1613,#REF!,1,0),"")&lt;&gt;"",1,"")</f>
        <v/>
      </c>
      <c r="BC1613" s="146" t="str">
        <f>IF(IFERROR(VLOOKUP(AE1613,#REF!,1,0),"")&lt;&gt;"",1,"")</f>
        <v/>
      </c>
      <c r="BD1613" s="146" t="str">
        <f>IF(IFERROR(VLOOKUP(AE1613,#REF!,1,0),"")&lt;&gt;"",1,"")</f>
        <v/>
      </c>
      <c r="BE1613" s="148">
        <f t="shared" si="494"/>
        <v>1</v>
      </c>
    </row>
    <row r="1614" spans="1:57" ht="16">
      <c r="A1614" s="33">
        <v>2038</v>
      </c>
      <c r="B1614" s="33">
        <v>74171101</v>
      </c>
      <c r="C1614" s="33" t="str">
        <f t="shared" si="492"/>
        <v>741711010</v>
      </c>
      <c r="D1614" s="34" t="str">
        <f t="shared" si="483"/>
        <v>74</v>
      </c>
      <c r="E1614" s="34" t="str">
        <f t="shared" si="484"/>
        <v>1</v>
      </c>
      <c r="F1614" s="34" t="str">
        <f t="shared" si="485"/>
        <v>7</v>
      </c>
      <c r="G1614" s="34" t="str">
        <f t="shared" si="486"/>
        <v>1</v>
      </c>
      <c r="H1614" s="34" t="str">
        <f t="shared" si="487"/>
        <v>1</v>
      </c>
      <c r="I1614" s="34" t="str">
        <f t="shared" si="488"/>
        <v>0</v>
      </c>
      <c r="J1614" s="34" t="str">
        <f t="shared" si="489"/>
        <v>1</v>
      </c>
      <c r="K1614" s="34" t="str">
        <f t="shared" si="490"/>
        <v>0</v>
      </c>
      <c r="L1614" s="34" t="s">
        <v>5988</v>
      </c>
      <c r="M1614" s="35" t="s">
        <v>2407</v>
      </c>
      <c r="N1614" s="35" t="s">
        <v>261</v>
      </c>
      <c r="O1614" s="37" t="s">
        <v>19</v>
      </c>
      <c r="P1614" s="55" t="s">
        <v>136</v>
      </c>
      <c r="Q1614" s="37" t="s">
        <v>8</v>
      </c>
      <c r="R1614" s="55">
        <v>1</v>
      </c>
      <c r="S1614" s="55" t="s">
        <v>138</v>
      </c>
      <c r="T1614" s="55" t="s">
        <v>138</v>
      </c>
      <c r="U1614" s="37">
        <v>3</v>
      </c>
      <c r="V1614" s="37">
        <v>4</v>
      </c>
      <c r="W1614" s="55" t="s">
        <v>2406</v>
      </c>
      <c r="X1614" s="55" t="s">
        <v>2406</v>
      </c>
      <c r="Y1614" s="37" t="s">
        <v>66</v>
      </c>
      <c r="Z1614" s="36" t="s">
        <v>66</v>
      </c>
      <c r="AA1614" s="36" t="s">
        <v>2406</v>
      </c>
      <c r="AB1614" s="36" t="s">
        <v>2406</v>
      </c>
      <c r="AC1614" s="36" t="s">
        <v>8</v>
      </c>
      <c r="AD1614" s="55">
        <v>1</v>
      </c>
      <c r="AE1614" s="55" t="s">
        <v>2408</v>
      </c>
      <c r="AF1614" s="55" t="s">
        <v>2409</v>
      </c>
      <c r="AG1614" s="27"/>
      <c r="AH1614" s="30" t="s">
        <v>8</v>
      </c>
      <c r="AI1614" s="39"/>
      <c r="AJ1614" s="39" t="b">
        <f t="shared" si="507"/>
        <v>0</v>
      </c>
      <c r="AK1614" s="39" t="str">
        <f>O1614&amp;Q1614&amp;R1614&amp;U1614&amp;V1614&amp;Y1614&amp;Z1614&amp;AC1614&amp;AD1614</f>
        <v>C11340011</v>
      </c>
      <c r="AL1614" s="40">
        <v>74171101</v>
      </c>
      <c r="AM1614" s="41" t="b">
        <f>C1614&lt;&gt;AK1614</f>
        <v>1</v>
      </c>
      <c r="AN1614" s="30" t="str">
        <f>N1614&amp;AK1614</f>
        <v>J9FC11340011</v>
      </c>
      <c r="AO1614" s="30"/>
      <c r="AP1614" s="31"/>
      <c r="AQ1614" s="31"/>
      <c r="AR1614" s="31">
        <f t="shared" si="491"/>
        <v>1</v>
      </c>
      <c r="AS1614" s="31" t="str">
        <f>IF(IFERROR(VLOOKUP(AE1614,#REF!,1,0),"")&lt;&gt;"",1,"")</f>
        <v/>
      </c>
      <c r="AT1614" s="31" t="str">
        <f>IF(IFERROR(VLOOKUP(AE1614,#REF!,1,0),"")&lt;&gt;"",1,"")</f>
        <v/>
      </c>
      <c r="AU1614" s="31" t="str">
        <f>IF(IFERROR(VLOOKUP(AE1614,#REF!,1,0),"")&lt;&gt;"",1,"")</f>
        <v/>
      </c>
      <c r="AV1614" s="31" t="str">
        <f>IF(IFERROR(VLOOKUP(AE1614,#REF!,1,0),"")&lt;&gt;"",1,"")</f>
        <v/>
      </c>
      <c r="AW1614" s="31" t="str">
        <f>IF(IFERROR(VLOOKUP(AE1614,#REF!,1,0),"")&lt;&gt;"",1,"")</f>
        <v/>
      </c>
      <c r="AX1614" s="31" t="str">
        <f>IF(IFERROR(VLOOKUP(AE1614,#REF!,1,0),"")&lt;&gt;"",1,"")</f>
        <v/>
      </c>
      <c r="AY1614" s="31" t="str">
        <f>IF(IFERROR(VLOOKUP(AE1614,#REF!,1,0),"")&lt;&gt;"",1,"")</f>
        <v/>
      </c>
      <c r="AZ1614" s="31" t="str">
        <f>IF(IFERROR(VLOOKUP(AE1614,#REF!,1,0),"")&lt;&gt;"",1,"")</f>
        <v/>
      </c>
      <c r="BA1614" s="31" t="str">
        <f>IF(IFERROR(VLOOKUP(AE1614,#REF!,1,0),"")&lt;&gt;"",1,"")</f>
        <v/>
      </c>
      <c r="BB1614" s="31" t="str">
        <f>IF(IFERROR(VLOOKUP(AE1614,#REF!,1,0),"")&lt;&gt;"",1,"")</f>
        <v/>
      </c>
      <c r="BC1614" s="31" t="str">
        <f>IF(IFERROR(VLOOKUP(AE1614,#REF!,1,0),"")&lt;&gt;"",1,"")</f>
        <v/>
      </c>
      <c r="BD1614" s="31" t="str">
        <f>IF(IFERROR(VLOOKUP(AE1614,#REF!,1,0),"")&lt;&gt;"",1,"")</f>
        <v/>
      </c>
      <c r="BE1614" s="32">
        <f t="shared" si="494"/>
        <v>1</v>
      </c>
    </row>
    <row r="1615" spans="1:57" ht="16">
      <c r="A1615" s="33">
        <v>2052</v>
      </c>
      <c r="B1615" s="33">
        <v>74171201</v>
      </c>
      <c r="C1615" s="33" t="str">
        <f t="shared" si="492"/>
        <v>741712010</v>
      </c>
      <c r="D1615" s="34" t="str">
        <f t="shared" si="483"/>
        <v>74</v>
      </c>
      <c r="E1615" s="34" t="str">
        <f t="shared" si="484"/>
        <v>1</v>
      </c>
      <c r="F1615" s="34" t="str">
        <f t="shared" si="485"/>
        <v>7</v>
      </c>
      <c r="G1615" s="34" t="str">
        <f t="shared" si="486"/>
        <v>1</v>
      </c>
      <c r="H1615" s="34" t="str">
        <f t="shared" si="487"/>
        <v>2</v>
      </c>
      <c r="I1615" s="34" t="str">
        <f t="shared" si="488"/>
        <v>0</v>
      </c>
      <c r="J1615" s="34" t="str">
        <f t="shared" si="489"/>
        <v>1</v>
      </c>
      <c r="K1615" s="34" t="str">
        <f t="shared" si="490"/>
        <v>0</v>
      </c>
      <c r="L1615" s="34" t="s">
        <v>5989</v>
      </c>
      <c r="M1615" s="35" t="s">
        <v>2407</v>
      </c>
      <c r="N1615" s="35" t="s">
        <v>261</v>
      </c>
      <c r="O1615" s="37" t="s">
        <v>19</v>
      </c>
      <c r="P1615" s="55" t="s">
        <v>136</v>
      </c>
      <c r="Q1615" s="37" t="s">
        <v>8</v>
      </c>
      <c r="R1615" s="55">
        <v>1</v>
      </c>
      <c r="S1615" s="55" t="s">
        <v>138</v>
      </c>
      <c r="T1615" s="55" t="s">
        <v>138</v>
      </c>
      <c r="U1615" s="37">
        <v>3</v>
      </c>
      <c r="V1615" s="37">
        <v>4</v>
      </c>
      <c r="W1615" s="55" t="s">
        <v>2406</v>
      </c>
      <c r="X1615" s="55" t="s">
        <v>2406</v>
      </c>
      <c r="Y1615" s="37" t="s">
        <v>66</v>
      </c>
      <c r="Z1615" s="58" t="s">
        <v>66</v>
      </c>
      <c r="AA1615" s="58" t="s">
        <v>2406</v>
      </c>
      <c r="AB1615" s="58" t="s">
        <v>2406</v>
      </c>
      <c r="AC1615" s="58" t="s">
        <v>8</v>
      </c>
      <c r="AD1615" s="55">
        <v>2</v>
      </c>
      <c r="AE1615" s="37" t="s">
        <v>2410</v>
      </c>
      <c r="AF1615" s="37" t="s">
        <v>2411</v>
      </c>
      <c r="AG1615" s="27"/>
      <c r="AH1615" s="30" t="s">
        <v>8</v>
      </c>
      <c r="AI1615" s="39"/>
      <c r="AJ1615" s="39" t="b">
        <f t="shared" si="507"/>
        <v>0</v>
      </c>
      <c r="AK1615" s="39" t="str">
        <f>O1615&amp;Q1615&amp;R1615&amp;U1615&amp;V1615&amp;Y1615&amp;Z1615&amp;AC1615&amp;AD1615</f>
        <v>C11340012</v>
      </c>
      <c r="AL1615" s="40">
        <v>74171201</v>
      </c>
      <c r="AM1615" s="41" t="b">
        <f>C1615&lt;&gt;AK1615</f>
        <v>1</v>
      </c>
      <c r="AN1615" s="30" t="str">
        <f>N1615&amp;AK1615</f>
        <v>J9FC11340012</v>
      </c>
      <c r="AO1615" s="30"/>
      <c r="AP1615" s="31"/>
      <c r="AQ1615" s="31"/>
      <c r="AR1615" s="31">
        <f t="shared" si="491"/>
        <v>1</v>
      </c>
      <c r="AS1615" s="31" t="str">
        <f>IF(IFERROR(VLOOKUP(AE1615,#REF!,1,0),"")&lt;&gt;"",1,"")</f>
        <v/>
      </c>
      <c r="AT1615" s="31" t="str">
        <f>IF(IFERROR(VLOOKUP(AE1615,#REF!,1,0),"")&lt;&gt;"",1,"")</f>
        <v/>
      </c>
      <c r="AU1615" s="31" t="str">
        <f>IF(IFERROR(VLOOKUP(AE1615,#REF!,1,0),"")&lt;&gt;"",1,"")</f>
        <v/>
      </c>
      <c r="AV1615" s="31" t="str">
        <f>IF(IFERROR(VLOOKUP(AE1615,#REF!,1,0),"")&lt;&gt;"",1,"")</f>
        <v/>
      </c>
      <c r="AW1615" s="31" t="str">
        <f>IF(IFERROR(VLOOKUP(AE1615,#REF!,1,0),"")&lt;&gt;"",1,"")</f>
        <v/>
      </c>
      <c r="AX1615" s="31" t="str">
        <f>IF(IFERROR(VLOOKUP(AE1615,#REF!,1,0),"")&lt;&gt;"",1,"")</f>
        <v/>
      </c>
      <c r="AY1615" s="31" t="str">
        <f>IF(IFERROR(VLOOKUP(AE1615,#REF!,1,0),"")&lt;&gt;"",1,"")</f>
        <v/>
      </c>
      <c r="AZ1615" s="31" t="str">
        <f>IF(IFERROR(VLOOKUP(AE1615,#REF!,1,0),"")&lt;&gt;"",1,"")</f>
        <v/>
      </c>
      <c r="BA1615" s="31" t="str">
        <f>IF(IFERROR(VLOOKUP(AE1615,#REF!,1,0),"")&lt;&gt;"",1,"")</f>
        <v/>
      </c>
      <c r="BB1615" s="31" t="str">
        <f>IF(IFERROR(VLOOKUP(AE1615,#REF!,1,0),"")&lt;&gt;"",1,"")</f>
        <v/>
      </c>
      <c r="BC1615" s="31" t="str">
        <f>IF(IFERROR(VLOOKUP(AE1615,#REF!,1,0),"")&lt;&gt;"",1,"")</f>
        <v/>
      </c>
      <c r="BD1615" s="31" t="str">
        <f>IF(IFERROR(VLOOKUP(AE1615,#REF!,1,0),"")&lt;&gt;"",1,"")</f>
        <v/>
      </c>
      <c r="BE1615" s="32">
        <f t="shared" si="494"/>
        <v>1</v>
      </c>
    </row>
    <row r="1616" spans="1:57" ht="16">
      <c r="A1616" s="33">
        <v>2068</v>
      </c>
      <c r="B1616" s="33">
        <v>7417142</v>
      </c>
      <c r="C1616" s="33" t="str">
        <f t="shared" si="492"/>
        <v>741714200</v>
      </c>
      <c r="D1616" s="34" t="str">
        <f t="shared" si="483"/>
        <v>74</v>
      </c>
      <c r="E1616" s="34" t="str">
        <f t="shared" si="484"/>
        <v>1</v>
      </c>
      <c r="F1616" s="34" t="str">
        <f t="shared" si="485"/>
        <v>7</v>
      </c>
      <c r="G1616" s="34" t="str">
        <f t="shared" si="486"/>
        <v>1</v>
      </c>
      <c r="H1616" s="34" t="str">
        <f t="shared" si="487"/>
        <v>4</v>
      </c>
      <c r="I1616" s="34" t="str">
        <f t="shared" si="488"/>
        <v>2</v>
      </c>
      <c r="J1616" s="34" t="str">
        <f t="shared" si="489"/>
        <v>0</v>
      </c>
      <c r="K1616" s="34" t="str">
        <f t="shared" si="490"/>
        <v>0</v>
      </c>
      <c r="L1616" s="34" t="s">
        <v>5990</v>
      </c>
      <c r="M1616" s="35" t="s">
        <v>2407</v>
      </c>
      <c r="N1616" s="35" t="s">
        <v>261</v>
      </c>
      <c r="O1616" s="37" t="s">
        <v>19</v>
      </c>
      <c r="P1616" s="55" t="s">
        <v>136</v>
      </c>
      <c r="Q1616" s="37" t="s">
        <v>8</v>
      </c>
      <c r="R1616" s="55">
        <v>1</v>
      </c>
      <c r="S1616" s="55" t="s">
        <v>138</v>
      </c>
      <c r="T1616" s="55" t="s">
        <v>138</v>
      </c>
      <c r="U1616" s="37">
        <v>3</v>
      </c>
      <c r="V1616" s="37">
        <v>4</v>
      </c>
      <c r="W1616" s="55" t="s">
        <v>2406</v>
      </c>
      <c r="X1616" s="55" t="s">
        <v>2406</v>
      </c>
      <c r="Y1616" s="37" t="s">
        <v>66</v>
      </c>
      <c r="Z1616" s="58" t="s">
        <v>66</v>
      </c>
      <c r="AA1616" s="58" t="s">
        <v>2406</v>
      </c>
      <c r="AB1616" s="58" t="s">
        <v>2406</v>
      </c>
      <c r="AC1616" s="58" t="s">
        <v>8</v>
      </c>
      <c r="AD1616" s="55">
        <v>3</v>
      </c>
      <c r="AE1616" s="37" t="s">
        <v>2412</v>
      </c>
      <c r="AF1616" s="37" t="s">
        <v>2413</v>
      </c>
      <c r="AG1616" s="27"/>
      <c r="AH1616" s="30" t="s">
        <v>8</v>
      </c>
      <c r="AI1616" s="39"/>
      <c r="AJ1616" s="39" t="b">
        <f t="shared" si="507"/>
        <v>0</v>
      </c>
      <c r="AK1616" s="39" t="str">
        <f>O1616&amp;Q1616&amp;R1616&amp;U1616&amp;V1616&amp;Y1616&amp;Z1616&amp;AC1616&amp;AD1616</f>
        <v>C11340013</v>
      </c>
      <c r="AL1616" s="40">
        <v>7417142</v>
      </c>
      <c r="AM1616" s="41" t="b">
        <f>C1616&lt;&gt;AK1616</f>
        <v>1</v>
      </c>
      <c r="AN1616" s="30" t="str">
        <f>N1616&amp;AK1616</f>
        <v>J9FC11340013</v>
      </c>
      <c r="AO1616" s="30"/>
      <c r="AP1616" s="31"/>
      <c r="AQ1616" s="31"/>
      <c r="AR1616" s="31">
        <f t="shared" si="491"/>
        <v>1</v>
      </c>
      <c r="AS1616" s="31" t="str">
        <f>IF(IFERROR(VLOOKUP(AE1616,#REF!,1,0),"")&lt;&gt;"",1,"")</f>
        <v/>
      </c>
      <c r="AT1616" s="31" t="str">
        <f>IF(IFERROR(VLOOKUP(AE1616,#REF!,1,0),"")&lt;&gt;"",1,"")</f>
        <v/>
      </c>
      <c r="AU1616" s="31" t="str">
        <f>IF(IFERROR(VLOOKUP(AE1616,#REF!,1,0),"")&lt;&gt;"",1,"")</f>
        <v/>
      </c>
      <c r="AV1616" s="31" t="str">
        <f>IF(IFERROR(VLOOKUP(AE1616,#REF!,1,0),"")&lt;&gt;"",1,"")</f>
        <v/>
      </c>
      <c r="AW1616" s="31" t="str">
        <f>IF(IFERROR(VLOOKUP(AE1616,#REF!,1,0),"")&lt;&gt;"",1,"")</f>
        <v/>
      </c>
      <c r="AX1616" s="31" t="str">
        <f>IF(IFERROR(VLOOKUP(AE1616,#REF!,1,0),"")&lt;&gt;"",1,"")</f>
        <v/>
      </c>
      <c r="AY1616" s="31" t="str">
        <f>IF(IFERROR(VLOOKUP(AE1616,#REF!,1,0),"")&lt;&gt;"",1,"")</f>
        <v/>
      </c>
      <c r="AZ1616" s="31" t="str">
        <f>IF(IFERROR(VLOOKUP(AE1616,#REF!,1,0),"")&lt;&gt;"",1,"")</f>
        <v/>
      </c>
      <c r="BA1616" s="31" t="str">
        <f>IF(IFERROR(VLOOKUP(AE1616,#REF!,1,0),"")&lt;&gt;"",1,"")</f>
        <v/>
      </c>
      <c r="BB1616" s="31" t="str">
        <f>IF(IFERROR(VLOOKUP(AE1616,#REF!,1,0),"")&lt;&gt;"",1,"")</f>
        <v/>
      </c>
      <c r="BC1616" s="31" t="str">
        <f>IF(IFERROR(VLOOKUP(AE1616,#REF!,1,0),"")&lt;&gt;"",1,"")</f>
        <v/>
      </c>
      <c r="BD1616" s="31" t="str">
        <f>IF(IFERROR(VLOOKUP(AE1616,#REF!,1,0),"")&lt;&gt;"",1,"")</f>
        <v/>
      </c>
      <c r="BE1616" s="32">
        <f t="shared" si="494"/>
        <v>1</v>
      </c>
    </row>
    <row r="1617" spans="1:57" ht="16">
      <c r="A1617" s="33">
        <v>1997</v>
      </c>
      <c r="B1617" s="33">
        <v>741612</v>
      </c>
      <c r="C1617" s="33" t="str">
        <f t="shared" si="492"/>
        <v>741612000</v>
      </c>
      <c r="D1617" s="34" t="str">
        <f t="shared" si="483"/>
        <v>74</v>
      </c>
      <c r="E1617" s="34" t="str">
        <f t="shared" si="484"/>
        <v>1</v>
      </c>
      <c r="F1617" s="34" t="str">
        <f t="shared" si="485"/>
        <v>6</v>
      </c>
      <c r="G1617" s="34" t="str">
        <f t="shared" si="486"/>
        <v>1</v>
      </c>
      <c r="H1617" s="34" t="str">
        <f t="shared" si="487"/>
        <v>2</v>
      </c>
      <c r="I1617" s="34" t="str">
        <f t="shared" si="488"/>
        <v>0</v>
      </c>
      <c r="J1617" s="34" t="str">
        <f t="shared" si="489"/>
        <v>0</v>
      </c>
      <c r="K1617" s="34" t="str">
        <f t="shared" si="490"/>
        <v>0</v>
      </c>
      <c r="L1617" s="34" t="s">
        <v>5991</v>
      </c>
      <c r="M1617" s="35" t="s">
        <v>2414</v>
      </c>
      <c r="N1617" s="35" t="s">
        <v>261</v>
      </c>
      <c r="O1617" s="37" t="s">
        <v>19</v>
      </c>
      <c r="P1617" s="55" t="s">
        <v>136</v>
      </c>
      <c r="Q1617" s="37" t="s">
        <v>8</v>
      </c>
      <c r="R1617" s="55">
        <v>1</v>
      </c>
      <c r="S1617" s="55" t="s">
        <v>138</v>
      </c>
      <c r="T1617" s="55" t="s">
        <v>138</v>
      </c>
      <c r="U1617" s="37">
        <v>3</v>
      </c>
      <c r="V1617" s="37">
        <v>4</v>
      </c>
      <c r="W1617" s="55" t="s">
        <v>2406</v>
      </c>
      <c r="X1617" s="55" t="s">
        <v>2406</v>
      </c>
      <c r="Y1617" s="37" t="s">
        <v>66</v>
      </c>
      <c r="Z1617" s="58" t="s">
        <v>66</v>
      </c>
      <c r="AA1617" s="58" t="s">
        <v>2406</v>
      </c>
      <c r="AB1617" s="58" t="s">
        <v>2406</v>
      </c>
      <c r="AC1617" s="58" t="s">
        <v>8</v>
      </c>
      <c r="AD1617" s="55">
        <v>4</v>
      </c>
      <c r="AE1617" s="37" t="s">
        <v>2414</v>
      </c>
      <c r="AF1617" s="37" t="s">
        <v>2414</v>
      </c>
      <c r="AG1617" s="27"/>
      <c r="AH1617" s="30" t="s">
        <v>8</v>
      </c>
      <c r="AI1617" s="39"/>
      <c r="AJ1617" s="39" t="b">
        <f t="shared" si="507"/>
        <v>0</v>
      </c>
      <c r="AK1617" s="39" t="str">
        <f>O1617&amp;Q1617&amp;R1617&amp;U1617&amp;V1617&amp;Y1617&amp;Z1617&amp;AC1617&amp;AD1617</f>
        <v>C11340014</v>
      </c>
      <c r="AL1617" s="40">
        <v>741612</v>
      </c>
      <c r="AM1617" s="41" t="b">
        <f>C1617&lt;&gt;AK1617</f>
        <v>1</v>
      </c>
      <c r="AN1617" s="30" t="str">
        <f>N1617&amp;AK1617</f>
        <v>J9FC11340014</v>
      </c>
      <c r="AO1617" s="30"/>
      <c r="AP1617" s="31"/>
      <c r="AQ1617" s="31"/>
      <c r="AR1617" s="31">
        <f t="shared" si="491"/>
        <v>1</v>
      </c>
      <c r="AS1617" s="31" t="str">
        <f>IF(IFERROR(VLOOKUP(AE1617,#REF!,1,0),"")&lt;&gt;"",1,"")</f>
        <v/>
      </c>
      <c r="AT1617" s="31" t="str">
        <f>IF(IFERROR(VLOOKUP(AE1617,#REF!,1,0),"")&lt;&gt;"",1,"")</f>
        <v/>
      </c>
      <c r="AU1617" s="31" t="str">
        <f>IF(IFERROR(VLOOKUP(AE1617,#REF!,1,0),"")&lt;&gt;"",1,"")</f>
        <v/>
      </c>
      <c r="AV1617" s="31" t="str">
        <f>IF(IFERROR(VLOOKUP(AE1617,#REF!,1,0),"")&lt;&gt;"",1,"")</f>
        <v/>
      </c>
      <c r="AW1617" s="31" t="str">
        <f>IF(IFERROR(VLOOKUP(AE1617,#REF!,1,0),"")&lt;&gt;"",1,"")</f>
        <v/>
      </c>
      <c r="AX1617" s="31" t="str">
        <f>IF(IFERROR(VLOOKUP(AE1617,#REF!,1,0),"")&lt;&gt;"",1,"")</f>
        <v/>
      </c>
      <c r="AY1617" s="31" t="str">
        <f>IF(IFERROR(VLOOKUP(AE1617,#REF!,1,0),"")&lt;&gt;"",1,"")</f>
        <v/>
      </c>
      <c r="AZ1617" s="31" t="str">
        <f>IF(IFERROR(VLOOKUP(AE1617,#REF!,1,0),"")&lt;&gt;"",1,"")</f>
        <v/>
      </c>
      <c r="BA1617" s="31" t="str">
        <f>IF(IFERROR(VLOOKUP(AE1617,#REF!,1,0),"")&lt;&gt;"",1,"")</f>
        <v/>
      </c>
      <c r="BB1617" s="31" t="str">
        <f>IF(IFERROR(VLOOKUP(AE1617,#REF!,1,0),"")&lt;&gt;"",1,"")</f>
        <v/>
      </c>
      <c r="BC1617" s="31" t="str">
        <f>IF(IFERROR(VLOOKUP(AE1617,#REF!,1,0),"")&lt;&gt;"",1,"")</f>
        <v/>
      </c>
      <c r="BD1617" s="31" t="str">
        <f>IF(IFERROR(VLOOKUP(AE1617,#REF!,1,0),"")&lt;&gt;"",1,"")</f>
        <v/>
      </c>
      <c r="BE1617" s="32">
        <f t="shared" si="494"/>
        <v>1</v>
      </c>
    </row>
    <row r="1618" spans="1:57" ht="16">
      <c r="A1618" s="33">
        <v>1765</v>
      </c>
      <c r="B1618" s="33">
        <v>74124</v>
      </c>
      <c r="C1618" s="33" t="str">
        <f t="shared" si="492"/>
        <v>741240000</v>
      </c>
      <c r="D1618" s="34" t="str">
        <f t="shared" si="483"/>
        <v>74</v>
      </c>
      <c r="E1618" s="34" t="str">
        <f t="shared" si="484"/>
        <v>1</v>
      </c>
      <c r="F1618" s="34" t="str">
        <f t="shared" si="485"/>
        <v>2</v>
      </c>
      <c r="G1618" s="34" t="str">
        <f t="shared" si="486"/>
        <v>4</v>
      </c>
      <c r="H1618" s="34" t="str">
        <f t="shared" si="487"/>
        <v>0</v>
      </c>
      <c r="I1618" s="34" t="str">
        <f t="shared" si="488"/>
        <v>0</v>
      </c>
      <c r="J1618" s="34" t="str">
        <f t="shared" si="489"/>
        <v>0</v>
      </c>
      <c r="K1618" s="34" t="str">
        <f t="shared" si="490"/>
        <v>0</v>
      </c>
      <c r="L1618" s="34" t="s">
        <v>5992</v>
      </c>
      <c r="M1618" s="35" t="s">
        <v>2415</v>
      </c>
      <c r="N1618" s="35" t="s">
        <v>261</v>
      </c>
      <c r="O1618" s="37" t="s">
        <v>19</v>
      </c>
      <c r="P1618" s="55" t="s">
        <v>136</v>
      </c>
      <c r="Q1618" s="37" t="s">
        <v>8</v>
      </c>
      <c r="R1618" s="55">
        <v>1</v>
      </c>
      <c r="S1618" s="55" t="s">
        <v>138</v>
      </c>
      <c r="T1618" s="55" t="s">
        <v>138</v>
      </c>
      <c r="U1618" s="37">
        <v>3</v>
      </c>
      <c r="V1618" s="37">
        <v>4</v>
      </c>
      <c r="W1618" s="55" t="s">
        <v>2406</v>
      </c>
      <c r="X1618" s="55" t="s">
        <v>2406</v>
      </c>
      <c r="Y1618" s="37" t="s">
        <v>66</v>
      </c>
      <c r="Z1618" s="58" t="s">
        <v>66</v>
      </c>
      <c r="AA1618" s="58" t="s">
        <v>2406</v>
      </c>
      <c r="AB1618" s="58" t="s">
        <v>2406</v>
      </c>
      <c r="AC1618" s="58" t="s">
        <v>8</v>
      </c>
      <c r="AD1618" s="55">
        <v>5</v>
      </c>
      <c r="AE1618" s="42" t="s">
        <v>2415</v>
      </c>
      <c r="AF1618" s="42" t="s">
        <v>2415</v>
      </c>
      <c r="AG1618" s="27"/>
      <c r="AH1618" s="30" t="s">
        <v>8</v>
      </c>
      <c r="AI1618" s="39"/>
      <c r="AJ1618" s="39" t="b">
        <f t="shared" si="507"/>
        <v>0</v>
      </c>
      <c r="AK1618" s="39" t="str">
        <f>O1618&amp;Q1618&amp;R1618&amp;U1618&amp;V1618&amp;Y1618&amp;Z1618&amp;AC1618&amp;AD1618</f>
        <v>C11340015</v>
      </c>
      <c r="AL1618" s="40">
        <v>74124</v>
      </c>
      <c r="AM1618" s="41" t="b">
        <f>C1618&lt;&gt;AK1618</f>
        <v>1</v>
      </c>
      <c r="AN1618" s="30" t="str">
        <f>N1618&amp;AK1618</f>
        <v>J9FC11340015</v>
      </c>
      <c r="AO1618" s="30"/>
      <c r="AP1618" s="31"/>
      <c r="AQ1618" s="31"/>
      <c r="AR1618" s="31">
        <f t="shared" si="491"/>
        <v>1</v>
      </c>
      <c r="AS1618" s="31" t="str">
        <f>IF(IFERROR(VLOOKUP(AE1618,#REF!,1,0),"")&lt;&gt;"",1,"")</f>
        <v/>
      </c>
      <c r="AT1618" s="31" t="str">
        <f>IF(IFERROR(VLOOKUP(AE1618,#REF!,1,0),"")&lt;&gt;"",1,"")</f>
        <v/>
      </c>
      <c r="AU1618" s="31" t="str">
        <f>IF(IFERROR(VLOOKUP(AE1618,#REF!,1,0),"")&lt;&gt;"",1,"")</f>
        <v/>
      </c>
      <c r="AV1618" s="31" t="str">
        <f>IF(IFERROR(VLOOKUP(AE1618,#REF!,1,0),"")&lt;&gt;"",1,"")</f>
        <v/>
      </c>
      <c r="AW1618" s="31" t="str">
        <f>IF(IFERROR(VLOOKUP(AE1618,#REF!,1,0),"")&lt;&gt;"",1,"")</f>
        <v/>
      </c>
      <c r="AX1618" s="31" t="str">
        <f>IF(IFERROR(VLOOKUP(AE1618,#REF!,1,0),"")&lt;&gt;"",1,"")</f>
        <v/>
      </c>
      <c r="AY1618" s="31" t="str">
        <f>IF(IFERROR(VLOOKUP(AE1618,#REF!,1,0),"")&lt;&gt;"",1,"")</f>
        <v/>
      </c>
      <c r="AZ1618" s="31" t="str">
        <f>IF(IFERROR(VLOOKUP(AE1618,#REF!,1,0),"")&lt;&gt;"",1,"")</f>
        <v/>
      </c>
      <c r="BA1618" s="31" t="str">
        <f>IF(IFERROR(VLOOKUP(AE1618,#REF!,1,0),"")&lt;&gt;"",1,"")</f>
        <v/>
      </c>
      <c r="BB1618" s="31" t="str">
        <f>IF(IFERROR(VLOOKUP(AE1618,#REF!,1,0),"")&lt;&gt;"",1,"")</f>
        <v/>
      </c>
      <c r="BC1618" s="31" t="str">
        <f>IF(IFERROR(VLOOKUP(AE1618,#REF!,1,0),"")&lt;&gt;"",1,"")</f>
        <v/>
      </c>
      <c r="BD1618" s="31" t="str">
        <f>IF(IFERROR(VLOOKUP(AE1618,#REF!,1,0),"")&lt;&gt;"",1,"")</f>
        <v/>
      </c>
      <c r="BE1618" s="32">
        <f t="shared" si="494"/>
        <v>1</v>
      </c>
    </row>
    <row r="1619" spans="1:57" ht="16">
      <c r="A1619" s="33">
        <v>1766</v>
      </c>
      <c r="B1619" s="33">
        <v>741241</v>
      </c>
      <c r="C1619" s="33" t="str">
        <f t="shared" si="492"/>
        <v>741241000</v>
      </c>
      <c r="D1619" s="34" t="str">
        <f t="shared" si="483"/>
        <v>74</v>
      </c>
      <c r="E1619" s="34" t="str">
        <f t="shared" si="484"/>
        <v>1</v>
      </c>
      <c r="F1619" s="34" t="str">
        <f t="shared" si="485"/>
        <v>2</v>
      </c>
      <c r="G1619" s="34" t="str">
        <f t="shared" si="486"/>
        <v>4</v>
      </c>
      <c r="H1619" s="34" t="str">
        <f t="shared" si="487"/>
        <v>1</v>
      </c>
      <c r="I1619" s="34" t="str">
        <f t="shared" si="488"/>
        <v>0</v>
      </c>
      <c r="J1619" s="34" t="str">
        <f t="shared" si="489"/>
        <v>0</v>
      </c>
      <c r="K1619" s="34" t="str">
        <f t="shared" si="490"/>
        <v>0</v>
      </c>
      <c r="L1619" s="34" t="s">
        <v>5993</v>
      </c>
      <c r="M1619" s="35" t="s">
        <v>2416</v>
      </c>
      <c r="N1619" s="35" t="s">
        <v>261</v>
      </c>
      <c r="O1619" s="37" t="s">
        <v>19</v>
      </c>
      <c r="P1619" s="55" t="s">
        <v>136</v>
      </c>
      <c r="Q1619" s="37" t="s">
        <v>8</v>
      </c>
      <c r="R1619" s="55">
        <v>1</v>
      </c>
      <c r="S1619" s="55" t="s">
        <v>138</v>
      </c>
      <c r="T1619" s="55" t="s">
        <v>138</v>
      </c>
      <c r="U1619" s="37">
        <v>3</v>
      </c>
      <c r="V1619" s="37">
        <v>4</v>
      </c>
      <c r="W1619" s="55" t="s">
        <v>2406</v>
      </c>
      <c r="X1619" s="55" t="s">
        <v>2406</v>
      </c>
      <c r="Y1619" s="37" t="s">
        <v>66</v>
      </c>
      <c r="Z1619" s="58" t="s">
        <v>66</v>
      </c>
      <c r="AA1619" s="58" t="s">
        <v>2406</v>
      </c>
      <c r="AB1619" s="58" t="s">
        <v>2406</v>
      </c>
      <c r="AC1619" s="58" t="s">
        <v>8</v>
      </c>
      <c r="AD1619" s="55">
        <v>6</v>
      </c>
      <c r="AE1619" s="42" t="s">
        <v>2416</v>
      </c>
      <c r="AF1619" s="42" t="s">
        <v>2416</v>
      </c>
      <c r="AG1619" s="27"/>
      <c r="AH1619" s="30" t="s">
        <v>8</v>
      </c>
      <c r="AI1619" s="39"/>
      <c r="AJ1619" s="39" t="b">
        <f t="shared" si="507"/>
        <v>0</v>
      </c>
      <c r="AK1619" s="39" t="str">
        <f>O1619&amp;Q1619&amp;R1619&amp;U1619&amp;V1619&amp;Y1619&amp;Z1619&amp;AC1619&amp;AD1619</f>
        <v>C11340016</v>
      </c>
      <c r="AL1619" s="40">
        <v>741241</v>
      </c>
      <c r="AM1619" s="41" t="b">
        <f>C1619&lt;&gt;AK1619</f>
        <v>1</v>
      </c>
      <c r="AN1619" s="30" t="str">
        <f>N1619&amp;AK1619</f>
        <v>J9FC11340016</v>
      </c>
      <c r="AO1619" s="30"/>
      <c r="AP1619" s="31"/>
      <c r="AQ1619" s="31"/>
      <c r="AR1619" s="31">
        <f t="shared" si="491"/>
        <v>1</v>
      </c>
      <c r="AS1619" s="31" t="str">
        <f>IF(IFERROR(VLOOKUP(AE1619,#REF!,1,0),"")&lt;&gt;"",1,"")</f>
        <v/>
      </c>
      <c r="AT1619" s="31" t="str">
        <f>IF(IFERROR(VLOOKUP(AE1619,#REF!,1,0),"")&lt;&gt;"",1,"")</f>
        <v/>
      </c>
      <c r="AU1619" s="31" t="str">
        <f>IF(IFERROR(VLOOKUP(AE1619,#REF!,1,0),"")&lt;&gt;"",1,"")</f>
        <v/>
      </c>
      <c r="AV1619" s="31" t="str">
        <f>IF(IFERROR(VLOOKUP(AE1619,#REF!,1,0),"")&lt;&gt;"",1,"")</f>
        <v/>
      </c>
      <c r="AW1619" s="31" t="str">
        <f>IF(IFERROR(VLOOKUP(AE1619,#REF!,1,0),"")&lt;&gt;"",1,"")</f>
        <v/>
      </c>
      <c r="AX1619" s="31" t="str">
        <f>IF(IFERROR(VLOOKUP(AE1619,#REF!,1,0),"")&lt;&gt;"",1,"")</f>
        <v/>
      </c>
      <c r="AY1619" s="31" t="str">
        <f>IF(IFERROR(VLOOKUP(AE1619,#REF!,1,0),"")&lt;&gt;"",1,"")</f>
        <v/>
      </c>
      <c r="AZ1619" s="31" t="str">
        <f>IF(IFERROR(VLOOKUP(AE1619,#REF!,1,0),"")&lt;&gt;"",1,"")</f>
        <v/>
      </c>
      <c r="BA1619" s="31" t="str">
        <f>IF(IFERROR(VLOOKUP(AE1619,#REF!,1,0),"")&lt;&gt;"",1,"")</f>
        <v/>
      </c>
      <c r="BB1619" s="31" t="str">
        <f>IF(IFERROR(VLOOKUP(AE1619,#REF!,1,0),"")&lt;&gt;"",1,"")</f>
        <v/>
      </c>
      <c r="BC1619" s="31" t="str">
        <f>IF(IFERROR(VLOOKUP(AE1619,#REF!,1,0),"")&lt;&gt;"",1,"")</f>
        <v/>
      </c>
      <c r="BD1619" s="31" t="str">
        <f>IF(IFERROR(VLOOKUP(AE1619,#REF!,1,0),"")&lt;&gt;"",1,"")</f>
        <v/>
      </c>
      <c r="BE1619" s="32">
        <f t="shared" si="494"/>
        <v>1</v>
      </c>
    </row>
    <row r="1620" spans="1:57" ht="16">
      <c r="A1620" s="33">
        <v>1767</v>
      </c>
      <c r="B1620" s="33">
        <v>741242</v>
      </c>
      <c r="C1620" s="33" t="str">
        <f t="shared" si="492"/>
        <v>741242000</v>
      </c>
      <c r="D1620" s="34" t="str">
        <f t="shared" si="483"/>
        <v>74</v>
      </c>
      <c r="E1620" s="34" t="str">
        <f t="shared" si="484"/>
        <v>1</v>
      </c>
      <c r="F1620" s="34" t="str">
        <f t="shared" si="485"/>
        <v>2</v>
      </c>
      <c r="G1620" s="34" t="str">
        <f t="shared" si="486"/>
        <v>4</v>
      </c>
      <c r="H1620" s="34" t="str">
        <f t="shared" si="487"/>
        <v>2</v>
      </c>
      <c r="I1620" s="34" t="str">
        <f t="shared" si="488"/>
        <v>0</v>
      </c>
      <c r="J1620" s="34" t="str">
        <f t="shared" si="489"/>
        <v>0</v>
      </c>
      <c r="K1620" s="34" t="str">
        <f t="shared" si="490"/>
        <v>0</v>
      </c>
      <c r="L1620" s="34" t="s">
        <v>5994</v>
      </c>
      <c r="M1620" s="35" t="s">
        <v>2417</v>
      </c>
      <c r="N1620" s="35" t="s">
        <v>261</v>
      </c>
      <c r="O1620" s="37" t="s">
        <v>19</v>
      </c>
      <c r="P1620" s="55" t="s">
        <v>136</v>
      </c>
      <c r="Q1620" s="37" t="s">
        <v>8</v>
      </c>
      <c r="R1620" s="55">
        <v>1</v>
      </c>
      <c r="S1620" s="55" t="s">
        <v>138</v>
      </c>
      <c r="T1620" s="55" t="s">
        <v>138</v>
      </c>
      <c r="U1620" s="37">
        <v>3</v>
      </c>
      <c r="V1620" s="37">
        <v>4</v>
      </c>
      <c r="W1620" s="55" t="s">
        <v>2406</v>
      </c>
      <c r="X1620" s="55" t="s">
        <v>2406</v>
      </c>
      <c r="Y1620" s="37" t="s">
        <v>66</v>
      </c>
      <c r="Z1620" s="58" t="s">
        <v>66</v>
      </c>
      <c r="AA1620" s="58" t="s">
        <v>2406</v>
      </c>
      <c r="AB1620" s="58" t="s">
        <v>2406</v>
      </c>
      <c r="AC1620" s="58" t="s">
        <v>8</v>
      </c>
      <c r="AD1620" s="55">
        <v>7</v>
      </c>
      <c r="AE1620" s="42" t="s">
        <v>2417</v>
      </c>
      <c r="AF1620" s="42" t="s">
        <v>2417</v>
      </c>
      <c r="AG1620" s="27"/>
      <c r="AH1620" s="30" t="s">
        <v>8</v>
      </c>
      <c r="AI1620" s="39"/>
      <c r="AJ1620" s="39" t="b">
        <f t="shared" si="507"/>
        <v>0</v>
      </c>
      <c r="AK1620" s="39" t="str">
        <f>O1620&amp;Q1620&amp;R1620&amp;U1620&amp;V1620&amp;Y1620&amp;Z1620&amp;AC1620&amp;AD1620</f>
        <v>C11340017</v>
      </c>
      <c r="AL1620" s="40">
        <v>741242</v>
      </c>
      <c r="AM1620" s="41" t="b">
        <f>C1620&lt;&gt;AK1620</f>
        <v>1</v>
      </c>
      <c r="AN1620" s="30" t="str">
        <f>N1620&amp;AK1620</f>
        <v>J9FC11340017</v>
      </c>
      <c r="AO1620" s="30"/>
      <c r="AP1620" s="31"/>
      <c r="AQ1620" s="31"/>
      <c r="AR1620" s="31">
        <f t="shared" si="491"/>
        <v>1</v>
      </c>
      <c r="AS1620" s="31" t="str">
        <f>IF(IFERROR(VLOOKUP(AE1620,#REF!,1,0),"")&lt;&gt;"",1,"")</f>
        <v/>
      </c>
      <c r="AT1620" s="31" t="str">
        <f>IF(IFERROR(VLOOKUP(AE1620,#REF!,1,0),"")&lt;&gt;"",1,"")</f>
        <v/>
      </c>
      <c r="AU1620" s="31" t="str">
        <f>IF(IFERROR(VLOOKUP(AE1620,#REF!,1,0),"")&lt;&gt;"",1,"")</f>
        <v/>
      </c>
      <c r="AV1620" s="31" t="str">
        <f>IF(IFERROR(VLOOKUP(AE1620,#REF!,1,0),"")&lt;&gt;"",1,"")</f>
        <v/>
      </c>
      <c r="AW1620" s="31" t="str">
        <f>IF(IFERROR(VLOOKUP(AE1620,#REF!,1,0),"")&lt;&gt;"",1,"")</f>
        <v/>
      </c>
      <c r="AX1620" s="31" t="str">
        <f>IF(IFERROR(VLOOKUP(AE1620,#REF!,1,0),"")&lt;&gt;"",1,"")</f>
        <v/>
      </c>
      <c r="AY1620" s="31" t="str">
        <f>IF(IFERROR(VLOOKUP(AE1620,#REF!,1,0),"")&lt;&gt;"",1,"")</f>
        <v/>
      </c>
      <c r="AZ1620" s="31" t="str">
        <f>IF(IFERROR(VLOOKUP(AE1620,#REF!,1,0),"")&lt;&gt;"",1,"")</f>
        <v/>
      </c>
      <c r="BA1620" s="31" t="str">
        <f>IF(IFERROR(VLOOKUP(AE1620,#REF!,1,0),"")&lt;&gt;"",1,"")</f>
        <v/>
      </c>
      <c r="BB1620" s="31" t="str">
        <f>IF(IFERROR(VLOOKUP(AE1620,#REF!,1,0),"")&lt;&gt;"",1,"")</f>
        <v/>
      </c>
      <c r="BC1620" s="31" t="str">
        <f>IF(IFERROR(VLOOKUP(AE1620,#REF!,1,0),"")&lt;&gt;"",1,"")</f>
        <v/>
      </c>
      <c r="BD1620" s="31" t="str">
        <f>IF(IFERROR(VLOOKUP(AE1620,#REF!,1,0),"")&lt;&gt;"",1,"")</f>
        <v/>
      </c>
      <c r="BE1620" s="32">
        <f t="shared" si="494"/>
        <v>1</v>
      </c>
    </row>
    <row r="1621" spans="1:57" ht="16">
      <c r="A1621" s="33">
        <v>1790</v>
      </c>
      <c r="B1621" s="33">
        <v>74133</v>
      </c>
      <c r="C1621" s="33" t="str">
        <f t="shared" si="492"/>
        <v>741330000</v>
      </c>
      <c r="D1621" s="34" t="str">
        <f t="shared" si="483"/>
        <v>74</v>
      </c>
      <c r="E1621" s="34" t="str">
        <f t="shared" si="484"/>
        <v>1</v>
      </c>
      <c r="F1621" s="34" t="str">
        <f t="shared" si="485"/>
        <v>3</v>
      </c>
      <c r="G1621" s="34" t="str">
        <f t="shared" si="486"/>
        <v>3</v>
      </c>
      <c r="H1621" s="34" t="str">
        <f t="shared" si="487"/>
        <v>0</v>
      </c>
      <c r="I1621" s="34" t="str">
        <f t="shared" si="488"/>
        <v>0</v>
      </c>
      <c r="J1621" s="34" t="str">
        <f t="shared" si="489"/>
        <v>0</v>
      </c>
      <c r="K1621" s="34" t="str">
        <f t="shared" si="490"/>
        <v>0</v>
      </c>
      <c r="L1621" s="34" t="s">
        <v>5995</v>
      </c>
      <c r="M1621" s="35" t="s">
        <v>2418</v>
      </c>
      <c r="N1621" s="35" t="s">
        <v>261</v>
      </c>
      <c r="O1621" s="37" t="s">
        <v>19</v>
      </c>
      <c r="P1621" s="55" t="s">
        <v>136</v>
      </c>
      <c r="Q1621" s="37" t="s">
        <v>8</v>
      </c>
      <c r="R1621" s="55">
        <v>1</v>
      </c>
      <c r="S1621" s="55" t="s">
        <v>138</v>
      </c>
      <c r="T1621" s="55" t="s">
        <v>138</v>
      </c>
      <c r="U1621" s="37">
        <v>3</v>
      </c>
      <c r="V1621" s="37">
        <v>4</v>
      </c>
      <c r="W1621" s="55" t="s">
        <v>2406</v>
      </c>
      <c r="X1621" s="55" t="s">
        <v>2406</v>
      </c>
      <c r="Y1621" s="37" t="s">
        <v>66</v>
      </c>
      <c r="Z1621" s="58" t="s">
        <v>66</v>
      </c>
      <c r="AA1621" s="58" t="s">
        <v>2406</v>
      </c>
      <c r="AB1621" s="58" t="s">
        <v>2406</v>
      </c>
      <c r="AC1621" s="58" t="s">
        <v>8</v>
      </c>
      <c r="AD1621" s="55">
        <v>8</v>
      </c>
      <c r="AE1621" s="42" t="s">
        <v>2418</v>
      </c>
      <c r="AF1621" s="42" t="s">
        <v>2418</v>
      </c>
      <c r="AG1621" s="27"/>
      <c r="AH1621" s="30" t="s">
        <v>8</v>
      </c>
      <c r="AI1621" s="39"/>
      <c r="AJ1621" s="39" t="b">
        <f t="shared" si="507"/>
        <v>0</v>
      </c>
      <c r="AK1621" s="39" t="str">
        <f>O1621&amp;Q1621&amp;R1621&amp;U1621&amp;V1621&amp;Y1621&amp;Z1621&amp;AC1621&amp;AD1621</f>
        <v>C11340018</v>
      </c>
      <c r="AL1621" s="40">
        <v>74133</v>
      </c>
      <c r="AM1621" s="41" t="b">
        <f>C1621&lt;&gt;AK1621</f>
        <v>1</v>
      </c>
      <c r="AN1621" s="30" t="str">
        <f>N1621&amp;AK1621</f>
        <v>J9FC11340018</v>
      </c>
      <c r="AO1621" s="30"/>
      <c r="AP1621" s="31"/>
      <c r="AQ1621" s="31"/>
      <c r="AR1621" s="31">
        <f t="shared" si="491"/>
        <v>1</v>
      </c>
      <c r="AS1621" s="31" t="str">
        <f>IF(IFERROR(VLOOKUP(AE1621,#REF!,1,0),"")&lt;&gt;"",1,"")</f>
        <v/>
      </c>
      <c r="AT1621" s="31" t="str">
        <f>IF(IFERROR(VLOOKUP(AE1621,#REF!,1,0),"")&lt;&gt;"",1,"")</f>
        <v/>
      </c>
      <c r="AU1621" s="31" t="str">
        <f>IF(IFERROR(VLOOKUP(AE1621,#REF!,1,0),"")&lt;&gt;"",1,"")</f>
        <v/>
      </c>
      <c r="AV1621" s="31" t="str">
        <f>IF(IFERROR(VLOOKUP(AE1621,#REF!,1,0),"")&lt;&gt;"",1,"")</f>
        <v/>
      </c>
      <c r="AW1621" s="31" t="str">
        <f>IF(IFERROR(VLOOKUP(AE1621,#REF!,1,0),"")&lt;&gt;"",1,"")</f>
        <v/>
      </c>
      <c r="AX1621" s="31" t="str">
        <f>IF(IFERROR(VLOOKUP(AE1621,#REF!,1,0),"")&lt;&gt;"",1,"")</f>
        <v/>
      </c>
      <c r="AY1621" s="31" t="str">
        <f>IF(IFERROR(VLOOKUP(AE1621,#REF!,1,0),"")&lt;&gt;"",1,"")</f>
        <v/>
      </c>
      <c r="AZ1621" s="31" t="str">
        <f>IF(IFERROR(VLOOKUP(AE1621,#REF!,1,0),"")&lt;&gt;"",1,"")</f>
        <v/>
      </c>
      <c r="BA1621" s="31" t="str">
        <f>IF(IFERROR(VLOOKUP(AE1621,#REF!,1,0),"")&lt;&gt;"",1,"")</f>
        <v/>
      </c>
      <c r="BB1621" s="31" t="str">
        <f>IF(IFERROR(VLOOKUP(AE1621,#REF!,1,0),"")&lt;&gt;"",1,"")</f>
        <v/>
      </c>
      <c r="BC1621" s="31" t="str">
        <f>IF(IFERROR(VLOOKUP(AE1621,#REF!,1,0),"")&lt;&gt;"",1,"")</f>
        <v/>
      </c>
      <c r="BD1621" s="31" t="str">
        <f>IF(IFERROR(VLOOKUP(AE1621,#REF!,1,0),"")&lt;&gt;"",1,"")</f>
        <v/>
      </c>
      <c r="BE1621" s="32">
        <f t="shared" si="494"/>
        <v>1</v>
      </c>
    </row>
    <row r="1622" spans="1:57" ht="17">
      <c r="A1622" s="137">
        <v>2181</v>
      </c>
      <c r="B1622" s="137">
        <v>741926</v>
      </c>
      <c r="C1622" s="137" t="str">
        <f t="shared" si="492"/>
        <v>741926000</v>
      </c>
      <c r="D1622" s="138" t="str">
        <f t="shared" si="483"/>
        <v>74</v>
      </c>
      <c r="E1622" s="138" t="str">
        <f t="shared" si="484"/>
        <v>1</v>
      </c>
      <c r="F1622" s="138" t="str">
        <f t="shared" si="485"/>
        <v>9</v>
      </c>
      <c r="G1622" s="138" t="str">
        <f t="shared" si="486"/>
        <v>2</v>
      </c>
      <c r="H1622" s="138" t="str">
        <f t="shared" si="487"/>
        <v>6</v>
      </c>
      <c r="I1622" s="138" t="str">
        <f t="shared" si="488"/>
        <v>0</v>
      </c>
      <c r="J1622" s="138" t="str">
        <f t="shared" si="489"/>
        <v>0</v>
      </c>
      <c r="K1622" s="138" t="str">
        <f t="shared" si="490"/>
        <v>0</v>
      </c>
      <c r="L1622" s="138" t="s">
        <v>5996</v>
      </c>
      <c r="M1622" s="139" t="s">
        <v>2419</v>
      </c>
      <c r="N1622" s="139" t="s">
        <v>261</v>
      </c>
      <c r="O1622" s="141" t="s">
        <v>19</v>
      </c>
      <c r="P1622" s="141" t="s">
        <v>136</v>
      </c>
      <c r="Q1622" s="141" t="s">
        <v>8</v>
      </c>
      <c r="R1622" s="141">
        <v>1</v>
      </c>
      <c r="S1622" s="141" t="s">
        <v>138</v>
      </c>
      <c r="T1622" s="141" t="s">
        <v>138</v>
      </c>
      <c r="U1622" s="141">
        <v>3</v>
      </c>
      <c r="V1622" s="141">
        <v>4</v>
      </c>
      <c r="W1622" s="141" t="s">
        <v>2406</v>
      </c>
      <c r="X1622" s="141" t="s">
        <v>2406</v>
      </c>
      <c r="Y1622" s="141" t="s">
        <v>66</v>
      </c>
      <c r="Z1622" s="140" t="s">
        <v>66</v>
      </c>
      <c r="AA1622" s="140" t="s">
        <v>2406</v>
      </c>
      <c r="AB1622" s="140" t="s">
        <v>2406</v>
      </c>
      <c r="AC1622" s="140" t="s">
        <v>8</v>
      </c>
      <c r="AD1622" s="141">
        <v>9</v>
      </c>
      <c r="AE1622" s="144" t="s">
        <v>2419</v>
      </c>
      <c r="AF1622" s="144" t="s">
        <v>2419</v>
      </c>
      <c r="AG1622" s="134"/>
      <c r="AH1622" s="142"/>
      <c r="AI1622" s="143"/>
      <c r="AJ1622" s="143" t="b">
        <f t="shared" si="507"/>
        <v>0</v>
      </c>
      <c r="AK1622" s="143" t="str">
        <f>O1622&amp;Q1622&amp;R1622&amp;U1622&amp;V1622&amp;Y1622&amp;Z1622&amp;AC1622&amp;AD1622</f>
        <v>C11340019</v>
      </c>
      <c r="AL1622" s="40">
        <v>741926</v>
      </c>
      <c r="AM1622" s="41" t="b">
        <f>C1622&lt;&gt;AK1622</f>
        <v>1</v>
      </c>
      <c r="AN1622" s="145" t="str">
        <f>N1622&amp;AK1622</f>
        <v>J9FC11340019</v>
      </c>
      <c r="AO1622" s="145"/>
      <c r="AP1622" s="31"/>
      <c r="AQ1622" s="146"/>
      <c r="AR1622" s="146">
        <f t="shared" si="491"/>
        <v>1</v>
      </c>
      <c r="AS1622" s="146" t="str">
        <f>IF(IFERROR(VLOOKUP(AE1622,#REF!,1,0),"")&lt;&gt;"",1,"")</f>
        <v/>
      </c>
      <c r="AT1622" s="146" t="str">
        <f>IF(IFERROR(VLOOKUP(AE1622,#REF!,1,0),"")&lt;&gt;"",1,"")</f>
        <v/>
      </c>
      <c r="AU1622" s="146" t="str">
        <f>IF(IFERROR(VLOOKUP(AE1622,#REF!,1,0),"")&lt;&gt;"",1,"")</f>
        <v/>
      </c>
      <c r="AV1622" s="146" t="str">
        <f>IF(IFERROR(VLOOKUP(AE1622,#REF!,1,0),"")&lt;&gt;"",1,"")</f>
        <v/>
      </c>
      <c r="AW1622" s="146" t="str">
        <f>IF(IFERROR(VLOOKUP(AE1622,#REF!,1,0),"")&lt;&gt;"",1,"")</f>
        <v/>
      </c>
      <c r="AX1622" s="146" t="str">
        <f>IF(IFERROR(VLOOKUP(AE1622,#REF!,1,0),"")&lt;&gt;"",1,"")</f>
        <v/>
      </c>
      <c r="AY1622" s="146" t="str">
        <f>IF(IFERROR(VLOOKUP(AE1622,#REF!,1,0),"")&lt;&gt;"",1,"")</f>
        <v/>
      </c>
      <c r="AZ1622" s="146" t="str">
        <f>IF(IFERROR(VLOOKUP(AE1622,#REF!,1,0),"")&lt;&gt;"",1,"")</f>
        <v/>
      </c>
      <c r="BA1622" s="146" t="str">
        <f>IF(IFERROR(VLOOKUP(AE1622,#REF!,1,0),"")&lt;&gt;"",1,"")</f>
        <v/>
      </c>
      <c r="BB1622" s="146" t="str">
        <f>IF(IFERROR(VLOOKUP(AE1622,#REF!,1,0),"")&lt;&gt;"",1,"")</f>
        <v/>
      </c>
      <c r="BC1622" s="146" t="str">
        <f>IF(IFERROR(VLOOKUP(AE1622,#REF!,1,0),"")&lt;&gt;"",1,"")</f>
        <v/>
      </c>
      <c r="BD1622" s="146" t="str">
        <f>IF(IFERROR(VLOOKUP(AE1622,#REF!,1,0),"")&lt;&gt;"",1,"")</f>
        <v/>
      </c>
      <c r="BE1622" s="148">
        <f t="shared" si="494"/>
        <v>1</v>
      </c>
    </row>
    <row r="1623" spans="1:57" ht="16">
      <c r="A1623" s="33">
        <v>2189</v>
      </c>
      <c r="B1623" s="33">
        <v>741934</v>
      </c>
      <c r="C1623" s="33" t="str">
        <f t="shared" si="492"/>
        <v>741934000</v>
      </c>
      <c r="D1623" s="34" t="str">
        <f t="shared" si="483"/>
        <v>74</v>
      </c>
      <c r="E1623" s="34" t="str">
        <f t="shared" si="484"/>
        <v>1</v>
      </c>
      <c r="F1623" s="34" t="str">
        <f t="shared" si="485"/>
        <v>9</v>
      </c>
      <c r="G1623" s="34" t="str">
        <f t="shared" si="486"/>
        <v>3</v>
      </c>
      <c r="H1623" s="34" t="str">
        <f t="shared" si="487"/>
        <v>4</v>
      </c>
      <c r="I1623" s="34" t="str">
        <f t="shared" si="488"/>
        <v>0</v>
      </c>
      <c r="J1623" s="34" t="str">
        <f t="shared" si="489"/>
        <v>0</v>
      </c>
      <c r="K1623" s="34" t="str">
        <f t="shared" si="490"/>
        <v>0</v>
      </c>
      <c r="L1623" s="34" t="s">
        <v>5997</v>
      </c>
      <c r="M1623" s="35" t="s">
        <v>2420</v>
      </c>
      <c r="N1623" s="35" t="s">
        <v>261</v>
      </c>
      <c r="O1623" s="37" t="s">
        <v>19</v>
      </c>
      <c r="P1623" s="55" t="s">
        <v>136</v>
      </c>
      <c r="Q1623" s="37" t="s">
        <v>8</v>
      </c>
      <c r="R1623" s="55">
        <v>1</v>
      </c>
      <c r="S1623" s="55" t="s">
        <v>138</v>
      </c>
      <c r="T1623" s="55" t="s">
        <v>138</v>
      </c>
      <c r="U1623" s="37">
        <v>3</v>
      </c>
      <c r="V1623" s="37">
        <v>4</v>
      </c>
      <c r="W1623" s="55" t="s">
        <v>2406</v>
      </c>
      <c r="X1623" s="55" t="s">
        <v>2406</v>
      </c>
      <c r="Y1623" s="37" t="s">
        <v>66</v>
      </c>
      <c r="Z1623" s="58" t="s">
        <v>66</v>
      </c>
      <c r="AA1623" s="58" t="s">
        <v>2406</v>
      </c>
      <c r="AB1623" s="58" t="s">
        <v>2406</v>
      </c>
      <c r="AC1623" s="58" t="s">
        <v>15</v>
      </c>
      <c r="AD1623" s="55">
        <v>1</v>
      </c>
      <c r="AE1623" s="42" t="s">
        <v>2420</v>
      </c>
      <c r="AF1623" s="42" t="s">
        <v>2420</v>
      </c>
      <c r="AG1623" s="27"/>
      <c r="AH1623" s="30" t="s">
        <v>8</v>
      </c>
      <c r="AI1623" s="39"/>
      <c r="AJ1623" s="39" t="b">
        <f t="shared" si="507"/>
        <v>0</v>
      </c>
      <c r="AK1623" s="39" t="str">
        <f>O1623&amp;Q1623&amp;R1623&amp;U1623&amp;V1623&amp;Y1623&amp;Z1623&amp;AC1623&amp;AD1623</f>
        <v>C11340021</v>
      </c>
      <c r="AL1623" s="40">
        <v>741934</v>
      </c>
      <c r="AM1623" s="41" t="b">
        <f>C1623&lt;&gt;AK1623</f>
        <v>1</v>
      </c>
      <c r="AN1623" s="30" t="str">
        <f>N1623&amp;AK1623</f>
        <v>J9FC11340021</v>
      </c>
      <c r="AO1623" s="30"/>
      <c r="AP1623" s="31"/>
      <c r="AQ1623" s="31"/>
      <c r="AR1623" s="31">
        <f t="shared" si="491"/>
        <v>1</v>
      </c>
      <c r="AS1623" s="31" t="str">
        <f>IF(IFERROR(VLOOKUP(AE1623,#REF!,1,0),"")&lt;&gt;"",1,"")</f>
        <v/>
      </c>
      <c r="AT1623" s="31" t="str">
        <f>IF(IFERROR(VLOOKUP(AE1623,#REF!,1,0),"")&lt;&gt;"",1,"")</f>
        <v/>
      </c>
      <c r="AU1623" s="31" t="str">
        <f>IF(IFERROR(VLOOKUP(AE1623,#REF!,1,0),"")&lt;&gt;"",1,"")</f>
        <v/>
      </c>
      <c r="AV1623" s="31" t="str">
        <f>IF(IFERROR(VLOOKUP(AE1623,#REF!,1,0),"")&lt;&gt;"",1,"")</f>
        <v/>
      </c>
      <c r="AW1623" s="31" t="str">
        <f>IF(IFERROR(VLOOKUP(AE1623,#REF!,1,0),"")&lt;&gt;"",1,"")</f>
        <v/>
      </c>
      <c r="AX1623" s="31" t="str">
        <f>IF(IFERROR(VLOOKUP(AE1623,#REF!,1,0),"")&lt;&gt;"",1,"")</f>
        <v/>
      </c>
      <c r="AY1623" s="31" t="str">
        <f>IF(IFERROR(VLOOKUP(AE1623,#REF!,1,0),"")&lt;&gt;"",1,"")</f>
        <v/>
      </c>
      <c r="AZ1623" s="31" t="str">
        <f>IF(IFERROR(VLOOKUP(AE1623,#REF!,1,0),"")&lt;&gt;"",1,"")</f>
        <v/>
      </c>
      <c r="BA1623" s="31" t="str">
        <f>IF(IFERROR(VLOOKUP(AE1623,#REF!,1,0),"")&lt;&gt;"",1,"")</f>
        <v/>
      </c>
      <c r="BB1623" s="31" t="str">
        <f>IF(IFERROR(VLOOKUP(AE1623,#REF!,1,0),"")&lt;&gt;"",1,"")</f>
        <v/>
      </c>
      <c r="BC1623" s="31" t="str">
        <f>IF(IFERROR(VLOOKUP(AE1623,#REF!,1,0),"")&lt;&gt;"",1,"")</f>
        <v/>
      </c>
      <c r="BD1623" s="31" t="str">
        <f>IF(IFERROR(VLOOKUP(AE1623,#REF!,1,0),"")&lt;&gt;"",1,"")</f>
        <v/>
      </c>
      <c r="BE1623" s="32">
        <f t="shared" si="494"/>
        <v>1</v>
      </c>
    </row>
    <row r="1624" spans="1:57" ht="16">
      <c r="A1624" s="33">
        <v>2220</v>
      </c>
      <c r="B1624" s="33">
        <v>7419705</v>
      </c>
      <c r="C1624" s="33" t="str">
        <f t="shared" si="492"/>
        <v>741970500</v>
      </c>
      <c r="D1624" s="34" t="str">
        <f t="shared" si="483"/>
        <v>74</v>
      </c>
      <c r="E1624" s="34" t="str">
        <f t="shared" si="484"/>
        <v>1</v>
      </c>
      <c r="F1624" s="34" t="str">
        <f t="shared" si="485"/>
        <v>9</v>
      </c>
      <c r="G1624" s="34" t="str">
        <f t="shared" si="486"/>
        <v>7</v>
      </c>
      <c r="H1624" s="34" t="str">
        <f t="shared" si="487"/>
        <v>0</v>
      </c>
      <c r="I1624" s="34" t="str">
        <f t="shared" si="488"/>
        <v>5</v>
      </c>
      <c r="J1624" s="34" t="str">
        <f t="shared" si="489"/>
        <v>0</v>
      </c>
      <c r="K1624" s="34" t="str">
        <f t="shared" si="490"/>
        <v>0</v>
      </c>
      <c r="L1624" s="34" t="s">
        <v>5998</v>
      </c>
      <c r="M1624" s="35" t="s">
        <v>2421</v>
      </c>
      <c r="N1624" s="35" t="s">
        <v>261</v>
      </c>
      <c r="O1624" s="37" t="s">
        <v>19</v>
      </c>
      <c r="P1624" s="55" t="s">
        <v>136</v>
      </c>
      <c r="Q1624" s="37" t="s">
        <v>8</v>
      </c>
      <c r="R1624" s="55">
        <v>1</v>
      </c>
      <c r="S1624" s="55" t="s">
        <v>138</v>
      </c>
      <c r="T1624" s="55" t="s">
        <v>138</v>
      </c>
      <c r="U1624" s="37">
        <v>3</v>
      </c>
      <c r="V1624" s="37">
        <v>4</v>
      </c>
      <c r="W1624" s="55" t="s">
        <v>2406</v>
      </c>
      <c r="X1624" s="55" t="s">
        <v>2406</v>
      </c>
      <c r="Y1624" s="37" t="s">
        <v>66</v>
      </c>
      <c r="Z1624" s="58" t="s">
        <v>66</v>
      </c>
      <c r="AA1624" s="58" t="s">
        <v>2406</v>
      </c>
      <c r="AB1624" s="58" t="s">
        <v>2406</v>
      </c>
      <c r="AC1624" s="58" t="s">
        <v>15</v>
      </c>
      <c r="AD1624" s="55">
        <v>2</v>
      </c>
      <c r="AE1624" s="42" t="s">
        <v>2421</v>
      </c>
      <c r="AF1624" s="42" t="s">
        <v>2421</v>
      </c>
      <c r="AG1624" s="27"/>
      <c r="AH1624" s="30" t="s">
        <v>8</v>
      </c>
      <c r="AI1624" s="39"/>
      <c r="AJ1624" s="39" t="b">
        <f t="shared" si="507"/>
        <v>0</v>
      </c>
      <c r="AK1624" s="39" t="str">
        <f>O1624&amp;Q1624&amp;R1624&amp;U1624&amp;V1624&amp;Y1624&amp;Z1624&amp;AC1624&amp;AD1624</f>
        <v>C11340022</v>
      </c>
      <c r="AL1624" s="40">
        <v>7419705</v>
      </c>
      <c r="AM1624" s="41" t="b">
        <f>C1624&lt;&gt;AK1624</f>
        <v>1</v>
      </c>
      <c r="AN1624" s="30" t="str">
        <f>N1624&amp;AK1624</f>
        <v>J9FC11340022</v>
      </c>
      <c r="AO1624" s="30"/>
      <c r="AP1624" s="31"/>
      <c r="AQ1624" s="31"/>
      <c r="AR1624" s="31">
        <f t="shared" si="491"/>
        <v>1</v>
      </c>
      <c r="AS1624" s="31" t="str">
        <f>IF(IFERROR(VLOOKUP(AE1624,#REF!,1,0),"")&lt;&gt;"",1,"")</f>
        <v/>
      </c>
      <c r="AT1624" s="31" t="str">
        <f>IF(IFERROR(VLOOKUP(AE1624,#REF!,1,0),"")&lt;&gt;"",1,"")</f>
        <v/>
      </c>
      <c r="AU1624" s="31" t="str">
        <f>IF(IFERROR(VLOOKUP(AE1624,#REF!,1,0),"")&lt;&gt;"",1,"")</f>
        <v/>
      </c>
      <c r="AV1624" s="31" t="str">
        <f>IF(IFERROR(VLOOKUP(AE1624,#REF!,1,0),"")&lt;&gt;"",1,"")</f>
        <v/>
      </c>
      <c r="AW1624" s="31" t="str">
        <f>IF(IFERROR(VLOOKUP(AE1624,#REF!,1,0),"")&lt;&gt;"",1,"")</f>
        <v/>
      </c>
      <c r="AX1624" s="31" t="str">
        <f>IF(IFERROR(VLOOKUP(AE1624,#REF!,1,0),"")&lt;&gt;"",1,"")</f>
        <v/>
      </c>
      <c r="AY1624" s="31" t="str">
        <f>IF(IFERROR(VLOOKUP(AE1624,#REF!,1,0),"")&lt;&gt;"",1,"")</f>
        <v/>
      </c>
      <c r="AZ1624" s="31" t="str">
        <f>IF(IFERROR(VLOOKUP(AE1624,#REF!,1,0),"")&lt;&gt;"",1,"")</f>
        <v/>
      </c>
      <c r="BA1624" s="31" t="str">
        <f>IF(IFERROR(VLOOKUP(AE1624,#REF!,1,0),"")&lt;&gt;"",1,"")</f>
        <v/>
      </c>
      <c r="BB1624" s="31" t="str">
        <f>IF(IFERROR(VLOOKUP(AE1624,#REF!,1,0),"")&lt;&gt;"",1,"")</f>
        <v/>
      </c>
      <c r="BC1624" s="31" t="str">
        <f>IF(IFERROR(VLOOKUP(AE1624,#REF!,1,0),"")&lt;&gt;"",1,"")</f>
        <v/>
      </c>
      <c r="BD1624" s="31" t="str">
        <f>IF(IFERROR(VLOOKUP(AE1624,#REF!,1,0),"")&lt;&gt;"",1,"")</f>
        <v/>
      </c>
      <c r="BE1624" s="32">
        <f t="shared" si="494"/>
        <v>1</v>
      </c>
    </row>
    <row r="1625" spans="1:57" ht="16">
      <c r="A1625" s="33">
        <v>1845</v>
      </c>
      <c r="B1625" s="33">
        <v>741501</v>
      </c>
      <c r="C1625" s="33" t="str">
        <f t="shared" si="492"/>
        <v>741501000</v>
      </c>
      <c r="D1625" s="34" t="str">
        <f t="shared" si="483"/>
        <v>74</v>
      </c>
      <c r="E1625" s="34" t="str">
        <f t="shared" si="484"/>
        <v>1</v>
      </c>
      <c r="F1625" s="34" t="str">
        <f t="shared" si="485"/>
        <v>5</v>
      </c>
      <c r="G1625" s="34" t="str">
        <f t="shared" si="486"/>
        <v>0</v>
      </c>
      <c r="H1625" s="34" t="str">
        <f t="shared" si="487"/>
        <v>1</v>
      </c>
      <c r="I1625" s="34" t="str">
        <f t="shared" si="488"/>
        <v>0</v>
      </c>
      <c r="J1625" s="34" t="str">
        <f t="shared" si="489"/>
        <v>0</v>
      </c>
      <c r="K1625" s="34" t="str">
        <f t="shared" si="490"/>
        <v>0</v>
      </c>
      <c r="L1625" s="34" t="s">
        <v>5999</v>
      </c>
      <c r="M1625" s="35" t="s">
        <v>2422</v>
      </c>
      <c r="N1625" s="35" t="s">
        <v>261</v>
      </c>
      <c r="O1625" s="37" t="s">
        <v>19</v>
      </c>
      <c r="P1625" s="55" t="s">
        <v>136</v>
      </c>
      <c r="Q1625" s="55" t="s">
        <v>8</v>
      </c>
      <c r="R1625" s="55">
        <v>1</v>
      </c>
      <c r="S1625" s="55" t="s">
        <v>138</v>
      </c>
      <c r="T1625" s="55" t="s">
        <v>138</v>
      </c>
      <c r="U1625" s="37">
        <v>3</v>
      </c>
      <c r="V1625" s="37">
        <v>4</v>
      </c>
      <c r="W1625" s="55" t="s">
        <v>2406</v>
      </c>
      <c r="X1625" s="55" t="s">
        <v>2406</v>
      </c>
      <c r="Y1625" s="37" t="s">
        <v>66</v>
      </c>
      <c r="Z1625" s="58" t="s">
        <v>66</v>
      </c>
      <c r="AA1625" s="58" t="s">
        <v>2406</v>
      </c>
      <c r="AB1625" s="58" t="s">
        <v>2406</v>
      </c>
      <c r="AC1625" s="58" t="s">
        <v>15</v>
      </c>
      <c r="AD1625" s="55">
        <v>3</v>
      </c>
      <c r="AE1625" s="42" t="s">
        <v>2422</v>
      </c>
      <c r="AF1625" s="42" t="s">
        <v>2422</v>
      </c>
      <c r="AG1625" s="27"/>
      <c r="AH1625" s="30" t="s">
        <v>8</v>
      </c>
      <c r="AI1625" s="39"/>
      <c r="AJ1625" s="39" t="b">
        <f t="shared" si="507"/>
        <v>0</v>
      </c>
      <c r="AK1625" s="39" t="str">
        <f>O1625&amp;Q1625&amp;R1625&amp;U1625&amp;V1625&amp;Y1625&amp;Z1625&amp;AC1625&amp;AD1625</f>
        <v>C11340023</v>
      </c>
      <c r="AL1625" s="40">
        <v>741501</v>
      </c>
      <c r="AM1625" s="41" t="b">
        <f>C1625&lt;&gt;AK1625</f>
        <v>1</v>
      </c>
      <c r="AN1625" s="30" t="str">
        <f>N1625&amp;AK1625</f>
        <v>J9FC11340023</v>
      </c>
      <c r="AO1625" s="30"/>
      <c r="AP1625" s="31"/>
      <c r="AQ1625" s="31"/>
      <c r="AR1625" s="31">
        <f t="shared" si="491"/>
        <v>1</v>
      </c>
      <c r="AS1625" s="31" t="str">
        <f>IF(IFERROR(VLOOKUP(AE1625,#REF!,1,0),"")&lt;&gt;"",1,"")</f>
        <v/>
      </c>
      <c r="AT1625" s="31" t="str">
        <f>IF(IFERROR(VLOOKUP(AE1625,#REF!,1,0),"")&lt;&gt;"",1,"")</f>
        <v/>
      </c>
      <c r="AU1625" s="31" t="str">
        <f>IF(IFERROR(VLOOKUP(AE1625,#REF!,1,0),"")&lt;&gt;"",1,"")</f>
        <v/>
      </c>
      <c r="AV1625" s="31" t="str">
        <f>IF(IFERROR(VLOOKUP(AE1625,#REF!,1,0),"")&lt;&gt;"",1,"")</f>
        <v/>
      </c>
      <c r="AW1625" s="31" t="str">
        <f>IF(IFERROR(VLOOKUP(AE1625,#REF!,1,0),"")&lt;&gt;"",1,"")</f>
        <v/>
      </c>
      <c r="AX1625" s="31" t="str">
        <f>IF(IFERROR(VLOOKUP(AE1625,#REF!,1,0),"")&lt;&gt;"",1,"")</f>
        <v/>
      </c>
      <c r="AY1625" s="31" t="str">
        <f>IF(IFERROR(VLOOKUP(AE1625,#REF!,1,0),"")&lt;&gt;"",1,"")</f>
        <v/>
      </c>
      <c r="AZ1625" s="31" t="str">
        <f>IF(IFERROR(VLOOKUP(AE1625,#REF!,1,0),"")&lt;&gt;"",1,"")</f>
        <v/>
      </c>
      <c r="BA1625" s="31" t="str">
        <f>IF(IFERROR(VLOOKUP(AE1625,#REF!,1,0),"")&lt;&gt;"",1,"")</f>
        <v/>
      </c>
      <c r="BB1625" s="31" t="str">
        <f>IF(IFERROR(VLOOKUP(AE1625,#REF!,1,0),"")&lt;&gt;"",1,"")</f>
        <v/>
      </c>
      <c r="BC1625" s="31" t="str">
        <f>IF(IFERROR(VLOOKUP(AE1625,#REF!,1,0),"")&lt;&gt;"",1,"")</f>
        <v/>
      </c>
      <c r="BD1625" s="31" t="str">
        <f>IF(IFERROR(VLOOKUP(AE1625,#REF!,1,0),"")&lt;&gt;"",1,"")</f>
        <v/>
      </c>
      <c r="BE1625" s="32">
        <f t="shared" si="494"/>
        <v>1</v>
      </c>
    </row>
    <row r="1626" spans="1:57" ht="16">
      <c r="A1626" s="33">
        <v>1846</v>
      </c>
      <c r="B1626" s="33">
        <v>7415011</v>
      </c>
      <c r="C1626" s="33" t="str">
        <f t="shared" si="492"/>
        <v>741501100</v>
      </c>
      <c r="D1626" s="34" t="str">
        <f t="shared" si="483"/>
        <v>74</v>
      </c>
      <c r="E1626" s="34" t="str">
        <f t="shared" si="484"/>
        <v>1</v>
      </c>
      <c r="F1626" s="34" t="str">
        <f t="shared" si="485"/>
        <v>5</v>
      </c>
      <c r="G1626" s="34" t="str">
        <f t="shared" si="486"/>
        <v>0</v>
      </c>
      <c r="H1626" s="34" t="str">
        <f t="shared" si="487"/>
        <v>1</v>
      </c>
      <c r="I1626" s="34" t="str">
        <f t="shared" si="488"/>
        <v>1</v>
      </c>
      <c r="J1626" s="34" t="str">
        <f t="shared" si="489"/>
        <v>0</v>
      </c>
      <c r="K1626" s="34" t="str">
        <f t="shared" si="490"/>
        <v>0</v>
      </c>
      <c r="L1626" s="34" t="s">
        <v>6000</v>
      </c>
      <c r="M1626" s="35" t="s">
        <v>2423</v>
      </c>
      <c r="N1626" s="35" t="s">
        <v>261</v>
      </c>
      <c r="O1626" s="37" t="s">
        <v>19</v>
      </c>
      <c r="P1626" s="55" t="s">
        <v>136</v>
      </c>
      <c r="Q1626" s="55" t="s">
        <v>8</v>
      </c>
      <c r="R1626" s="55">
        <v>1</v>
      </c>
      <c r="S1626" s="55" t="s">
        <v>138</v>
      </c>
      <c r="T1626" s="55" t="s">
        <v>138</v>
      </c>
      <c r="U1626" s="37">
        <v>3</v>
      </c>
      <c r="V1626" s="37">
        <v>4</v>
      </c>
      <c r="W1626" s="55" t="s">
        <v>2406</v>
      </c>
      <c r="X1626" s="55" t="s">
        <v>2406</v>
      </c>
      <c r="Y1626" s="37" t="s">
        <v>66</v>
      </c>
      <c r="Z1626" s="58" t="s">
        <v>66</v>
      </c>
      <c r="AA1626" s="58" t="s">
        <v>2406</v>
      </c>
      <c r="AB1626" s="58" t="s">
        <v>2406</v>
      </c>
      <c r="AC1626" s="58" t="s">
        <v>15</v>
      </c>
      <c r="AD1626" s="55">
        <v>4</v>
      </c>
      <c r="AE1626" s="42" t="s">
        <v>2423</v>
      </c>
      <c r="AF1626" s="42" t="s">
        <v>2423</v>
      </c>
      <c r="AG1626" s="27"/>
      <c r="AH1626" s="30" t="s">
        <v>8</v>
      </c>
      <c r="AI1626" s="39"/>
      <c r="AJ1626" s="39" t="b">
        <f t="shared" si="507"/>
        <v>0</v>
      </c>
      <c r="AK1626" s="39" t="str">
        <f>O1626&amp;Q1626&amp;R1626&amp;U1626&amp;V1626&amp;Y1626&amp;Z1626&amp;AC1626&amp;AD1626</f>
        <v>C11340024</v>
      </c>
      <c r="AL1626" s="40">
        <v>7415011</v>
      </c>
      <c r="AM1626" s="41" t="b">
        <f>C1626&lt;&gt;AK1626</f>
        <v>1</v>
      </c>
      <c r="AN1626" s="30" t="str">
        <f>N1626&amp;AK1626</f>
        <v>J9FC11340024</v>
      </c>
      <c r="AO1626" s="30"/>
      <c r="AP1626" s="31"/>
      <c r="AQ1626" s="31"/>
      <c r="AR1626" s="31">
        <f t="shared" si="491"/>
        <v>1</v>
      </c>
      <c r="AS1626" s="31" t="str">
        <f>IF(IFERROR(VLOOKUP(AE1626,#REF!,1,0),"")&lt;&gt;"",1,"")</f>
        <v/>
      </c>
      <c r="AT1626" s="31" t="str">
        <f>IF(IFERROR(VLOOKUP(AE1626,#REF!,1,0),"")&lt;&gt;"",1,"")</f>
        <v/>
      </c>
      <c r="AU1626" s="31" t="str">
        <f>IF(IFERROR(VLOOKUP(AE1626,#REF!,1,0),"")&lt;&gt;"",1,"")</f>
        <v/>
      </c>
      <c r="AV1626" s="31" t="str">
        <f>IF(IFERROR(VLOOKUP(AE1626,#REF!,1,0),"")&lt;&gt;"",1,"")</f>
        <v/>
      </c>
      <c r="AW1626" s="31" t="str">
        <f>IF(IFERROR(VLOOKUP(AE1626,#REF!,1,0),"")&lt;&gt;"",1,"")</f>
        <v/>
      </c>
      <c r="AX1626" s="31" t="str">
        <f>IF(IFERROR(VLOOKUP(AE1626,#REF!,1,0),"")&lt;&gt;"",1,"")</f>
        <v/>
      </c>
      <c r="AY1626" s="31" t="str">
        <f>IF(IFERROR(VLOOKUP(AE1626,#REF!,1,0),"")&lt;&gt;"",1,"")</f>
        <v/>
      </c>
      <c r="AZ1626" s="31" t="str">
        <f>IF(IFERROR(VLOOKUP(AE1626,#REF!,1,0),"")&lt;&gt;"",1,"")</f>
        <v/>
      </c>
      <c r="BA1626" s="31" t="str">
        <f>IF(IFERROR(VLOOKUP(AE1626,#REF!,1,0),"")&lt;&gt;"",1,"")</f>
        <v/>
      </c>
      <c r="BB1626" s="31" t="str">
        <f>IF(IFERROR(VLOOKUP(AE1626,#REF!,1,0),"")&lt;&gt;"",1,"")</f>
        <v/>
      </c>
      <c r="BC1626" s="31" t="str">
        <f>IF(IFERROR(VLOOKUP(AE1626,#REF!,1,0),"")&lt;&gt;"",1,"")</f>
        <v/>
      </c>
      <c r="BD1626" s="31" t="str">
        <f>IF(IFERROR(VLOOKUP(AE1626,#REF!,1,0),"")&lt;&gt;"",1,"")</f>
        <v/>
      </c>
      <c r="BE1626" s="32">
        <f t="shared" si="494"/>
        <v>1</v>
      </c>
    </row>
    <row r="1627" spans="1:57" ht="16">
      <c r="A1627" s="33">
        <v>1847</v>
      </c>
      <c r="B1627" s="33">
        <v>7415012</v>
      </c>
      <c r="C1627" s="33" t="str">
        <f t="shared" si="492"/>
        <v>741501200</v>
      </c>
      <c r="D1627" s="34" t="str">
        <f t="shared" si="483"/>
        <v>74</v>
      </c>
      <c r="E1627" s="34" t="str">
        <f t="shared" si="484"/>
        <v>1</v>
      </c>
      <c r="F1627" s="34" t="str">
        <f t="shared" si="485"/>
        <v>5</v>
      </c>
      <c r="G1627" s="34" t="str">
        <f t="shared" si="486"/>
        <v>0</v>
      </c>
      <c r="H1627" s="34" t="str">
        <f t="shared" si="487"/>
        <v>1</v>
      </c>
      <c r="I1627" s="34" t="str">
        <f t="shared" si="488"/>
        <v>2</v>
      </c>
      <c r="J1627" s="34" t="str">
        <f t="shared" si="489"/>
        <v>0</v>
      </c>
      <c r="K1627" s="34" t="str">
        <f t="shared" si="490"/>
        <v>0</v>
      </c>
      <c r="L1627" s="34" t="s">
        <v>6001</v>
      </c>
      <c r="M1627" s="35" t="s">
        <v>2424</v>
      </c>
      <c r="N1627" s="35" t="s">
        <v>261</v>
      </c>
      <c r="O1627" s="37" t="s">
        <v>19</v>
      </c>
      <c r="P1627" s="55" t="s">
        <v>136</v>
      </c>
      <c r="Q1627" s="55" t="s">
        <v>8</v>
      </c>
      <c r="R1627" s="55">
        <v>1</v>
      </c>
      <c r="S1627" s="55" t="s">
        <v>138</v>
      </c>
      <c r="T1627" s="55" t="s">
        <v>138</v>
      </c>
      <c r="U1627" s="37">
        <v>3</v>
      </c>
      <c r="V1627" s="37">
        <v>4</v>
      </c>
      <c r="W1627" s="55" t="s">
        <v>2406</v>
      </c>
      <c r="X1627" s="55" t="s">
        <v>2406</v>
      </c>
      <c r="Y1627" s="37" t="s">
        <v>66</v>
      </c>
      <c r="Z1627" s="58" t="s">
        <v>66</v>
      </c>
      <c r="AA1627" s="58" t="s">
        <v>2406</v>
      </c>
      <c r="AB1627" s="58" t="s">
        <v>2406</v>
      </c>
      <c r="AC1627" s="58" t="s">
        <v>15</v>
      </c>
      <c r="AD1627" s="55">
        <v>5</v>
      </c>
      <c r="AE1627" s="42" t="s">
        <v>2424</v>
      </c>
      <c r="AF1627" s="42" t="s">
        <v>2424</v>
      </c>
      <c r="AG1627" s="27"/>
      <c r="AH1627" s="30" t="s">
        <v>8</v>
      </c>
      <c r="AI1627" s="39"/>
      <c r="AJ1627" s="39" t="b">
        <f t="shared" si="507"/>
        <v>0</v>
      </c>
      <c r="AK1627" s="39" t="str">
        <f>O1627&amp;Q1627&amp;R1627&amp;U1627&amp;V1627&amp;Y1627&amp;Z1627&amp;AC1627&amp;AD1627</f>
        <v>C11340025</v>
      </c>
      <c r="AL1627" s="40">
        <v>7415012</v>
      </c>
      <c r="AM1627" s="41" t="b">
        <f>C1627&lt;&gt;AK1627</f>
        <v>1</v>
      </c>
      <c r="AN1627" s="30" t="str">
        <f>N1627&amp;AK1627</f>
        <v>J9FC11340025</v>
      </c>
      <c r="AO1627" s="30"/>
      <c r="AP1627" s="31"/>
      <c r="AQ1627" s="31"/>
      <c r="AR1627" s="31">
        <f t="shared" si="491"/>
        <v>1</v>
      </c>
      <c r="AS1627" s="31" t="str">
        <f>IF(IFERROR(VLOOKUP(AE1627,#REF!,1,0),"")&lt;&gt;"",1,"")</f>
        <v/>
      </c>
      <c r="AT1627" s="31" t="str">
        <f>IF(IFERROR(VLOOKUP(AE1627,#REF!,1,0),"")&lt;&gt;"",1,"")</f>
        <v/>
      </c>
      <c r="AU1627" s="31" t="str">
        <f>IF(IFERROR(VLOOKUP(AE1627,#REF!,1,0),"")&lt;&gt;"",1,"")</f>
        <v/>
      </c>
      <c r="AV1627" s="31" t="str">
        <f>IF(IFERROR(VLOOKUP(AE1627,#REF!,1,0),"")&lt;&gt;"",1,"")</f>
        <v/>
      </c>
      <c r="AW1627" s="31" t="str">
        <f>IF(IFERROR(VLOOKUP(AE1627,#REF!,1,0),"")&lt;&gt;"",1,"")</f>
        <v/>
      </c>
      <c r="AX1627" s="31" t="str">
        <f>IF(IFERROR(VLOOKUP(AE1627,#REF!,1,0),"")&lt;&gt;"",1,"")</f>
        <v/>
      </c>
      <c r="AY1627" s="31" t="str">
        <f>IF(IFERROR(VLOOKUP(AE1627,#REF!,1,0),"")&lt;&gt;"",1,"")</f>
        <v/>
      </c>
      <c r="AZ1627" s="31" t="str">
        <f>IF(IFERROR(VLOOKUP(AE1627,#REF!,1,0),"")&lt;&gt;"",1,"")</f>
        <v/>
      </c>
      <c r="BA1627" s="31" t="str">
        <f>IF(IFERROR(VLOOKUP(AE1627,#REF!,1,0),"")&lt;&gt;"",1,"")</f>
        <v/>
      </c>
      <c r="BB1627" s="31" t="str">
        <f>IF(IFERROR(VLOOKUP(AE1627,#REF!,1,0),"")&lt;&gt;"",1,"")</f>
        <v/>
      </c>
      <c r="BC1627" s="31" t="str">
        <f>IF(IFERROR(VLOOKUP(AE1627,#REF!,1,0),"")&lt;&gt;"",1,"")</f>
        <v/>
      </c>
      <c r="BD1627" s="31" t="str">
        <f>IF(IFERROR(VLOOKUP(AE1627,#REF!,1,0),"")&lt;&gt;"",1,"")</f>
        <v/>
      </c>
      <c r="BE1627" s="32">
        <f t="shared" si="494"/>
        <v>1</v>
      </c>
    </row>
    <row r="1628" spans="1:57" ht="16">
      <c r="A1628" s="33">
        <v>1848</v>
      </c>
      <c r="B1628" s="33">
        <v>7415013</v>
      </c>
      <c r="C1628" s="33" t="str">
        <f t="shared" si="492"/>
        <v>741501300</v>
      </c>
      <c r="D1628" s="34" t="str">
        <f t="shared" si="483"/>
        <v>74</v>
      </c>
      <c r="E1628" s="34" t="str">
        <f t="shared" si="484"/>
        <v>1</v>
      </c>
      <c r="F1628" s="34" t="str">
        <f t="shared" si="485"/>
        <v>5</v>
      </c>
      <c r="G1628" s="34" t="str">
        <f t="shared" si="486"/>
        <v>0</v>
      </c>
      <c r="H1628" s="34" t="str">
        <f t="shared" si="487"/>
        <v>1</v>
      </c>
      <c r="I1628" s="34" t="str">
        <f t="shared" si="488"/>
        <v>3</v>
      </c>
      <c r="J1628" s="34" t="str">
        <f t="shared" si="489"/>
        <v>0</v>
      </c>
      <c r="K1628" s="34" t="str">
        <f t="shared" si="490"/>
        <v>0</v>
      </c>
      <c r="L1628" s="34" t="s">
        <v>6002</v>
      </c>
      <c r="M1628" s="35" t="s">
        <v>2425</v>
      </c>
      <c r="N1628" s="35" t="s">
        <v>261</v>
      </c>
      <c r="O1628" s="37" t="s">
        <v>19</v>
      </c>
      <c r="P1628" s="55" t="s">
        <v>136</v>
      </c>
      <c r="Q1628" s="55" t="s">
        <v>8</v>
      </c>
      <c r="R1628" s="55">
        <v>1</v>
      </c>
      <c r="S1628" s="55" t="s">
        <v>138</v>
      </c>
      <c r="T1628" s="55" t="s">
        <v>138</v>
      </c>
      <c r="U1628" s="37">
        <v>3</v>
      </c>
      <c r="V1628" s="37">
        <v>4</v>
      </c>
      <c r="W1628" s="55" t="s">
        <v>2406</v>
      </c>
      <c r="X1628" s="55" t="s">
        <v>2406</v>
      </c>
      <c r="Y1628" s="37" t="s">
        <v>66</v>
      </c>
      <c r="Z1628" s="58" t="s">
        <v>66</v>
      </c>
      <c r="AA1628" s="58" t="s">
        <v>2406</v>
      </c>
      <c r="AB1628" s="58" t="s">
        <v>2406</v>
      </c>
      <c r="AC1628" s="58" t="s">
        <v>15</v>
      </c>
      <c r="AD1628" s="55">
        <v>6</v>
      </c>
      <c r="AE1628" s="42" t="s">
        <v>2425</v>
      </c>
      <c r="AF1628" s="42" t="s">
        <v>2425</v>
      </c>
      <c r="AG1628" s="27"/>
      <c r="AH1628" s="30" t="s">
        <v>8</v>
      </c>
      <c r="AI1628" s="39"/>
      <c r="AJ1628" s="39" t="b">
        <f t="shared" si="507"/>
        <v>0</v>
      </c>
      <c r="AK1628" s="39" t="str">
        <f>O1628&amp;Q1628&amp;R1628&amp;U1628&amp;V1628&amp;Y1628&amp;Z1628&amp;AC1628&amp;AD1628</f>
        <v>C11340026</v>
      </c>
      <c r="AL1628" s="40">
        <v>7415013</v>
      </c>
      <c r="AM1628" s="41" t="b">
        <f>C1628&lt;&gt;AK1628</f>
        <v>1</v>
      </c>
      <c r="AN1628" s="30" t="str">
        <f>N1628&amp;AK1628</f>
        <v>J9FC11340026</v>
      </c>
      <c r="AO1628" s="30"/>
      <c r="AP1628" s="31"/>
      <c r="AQ1628" s="31"/>
      <c r="AR1628" s="31">
        <f t="shared" si="491"/>
        <v>1</v>
      </c>
      <c r="AS1628" s="31" t="str">
        <f>IF(IFERROR(VLOOKUP(AE1628,#REF!,1,0),"")&lt;&gt;"",1,"")</f>
        <v/>
      </c>
      <c r="AT1628" s="31" t="str">
        <f>IF(IFERROR(VLOOKUP(AE1628,#REF!,1,0),"")&lt;&gt;"",1,"")</f>
        <v/>
      </c>
      <c r="AU1628" s="31" t="str">
        <f>IF(IFERROR(VLOOKUP(AE1628,#REF!,1,0),"")&lt;&gt;"",1,"")</f>
        <v/>
      </c>
      <c r="AV1628" s="31" t="str">
        <f>IF(IFERROR(VLOOKUP(AE1628,#REF!,1,0),"")&lt;&gt;"",1,"")</f>
        <v/>
      </c>
      <c r="AW1628" s="31" t="str">
        <f>IF(IFERROR(VLOOKUP(AE1628,#REF!,1,0),"")&lt;&gt;"",1,"")</f>
        <v/>
      </c>
      <c r="AX1628" s="31" t="str">
        <f>IF(IFERROR(VLOOKUP(AE1628,#REF!,1,0),"")&lt;&gt;"",1,"")</f>
        <v/>
      </c>
      <c r="AY1628" s="31" t="str">
        <f>IF(IFERROR(VLOOKUP(AE1628,#REF!,1,0),"")&lt;&gt;"",1,"")</f>
        <v/>
      </c>
      <c r="AZ1628" s="31" t="str">
        <f>IF(IFERROR(VLOOKUP(AE1628,#REF!,1,0),"")&lt;&gt;"",1,"")</f>
        <v/>
      </c>
      <c r="BA1628" s="31" t="str">
        <f>IF(IFERROR(VLOOKUP(AE1628,#REF!,1,0),"")&lt;&gt;"",1,"")</f>
        <v/>
      </c>
      <c r="BB1628" s="31" t="str">
        <f>IF(IFERROR(VLOOKUP(AE1628,#REF!,1,0),"")&lt;&gt;"",1,"")</f>
        <v/>
      </c>
      <c r="BC1628" s="31" t="str">
        <f>IF(IFERROR(VLOOKUP(AE1628,#REF!,1,0),"")&lt;&gt;"",1,"")</f>
        <v/>
      </c>
      <c r="BD1628" s="31" t="str">
        <f>IF(IFERROR(VLOOKUP(AE1628,#REF!,1,0),"")&lt;&gt;"",1,"")</f>
        <v/>
      </c>
      <c r="BE1628" s="32">
        <f t="shared" si="494"/>
        <v>1</v>
      </c>
    </row>
    <row r="1629" spans="1:57" ht="16">
      <c r="A1629" s="33">
        <v>1849</v>
      </c>
      <c r="B1629" s="33">
        <v>7415014</v>
      </c>
      <c r="C1629" s="33" t="str">
        <f t="shared" si="492"/>
        <v>741501400</v>
      </c>
      <c r="D1629" s="34" t="str">
        <f t="shared" si="483"/>
        <v>74</v>
      </c>
      <c r="E1629" s="34" t="str">
        <f t="shared" si="484"/>
        <v>1</v>
      </c>
      <c r="F1629" s="34" t="str">
        <f t="shared" si="485"/>
        <v>5</v>
      </c>
      <c r="G1629" s="34" t="str">
        <f t="shared" si="486"/>
        <v>0</v>
      </c>
      <c r="H1629" s="34" t="str">
        <f t="shared" si="487"/>
        <v>1</v>
      </c>
      <c r="I1629" s="34" t="str">
        <f t="shared" si="488"/>
        <v>4</v>
      </c>
      <c r="J1629" s="34" t="str">
        <f t="shared" si="489"/>
        <v>0</v>
      </c>
      <c r="K1629" s="34" t="str">
        <f t="shared" si="490"/>
        <v>0</v>
      </c>
      <c r="L1629" s="34" t="s">
        <v>6003</v>
      </c>
      <c r="M1629" s="35" t="s">
        <v>2426</v>
      </c>
      <c r="N1629" s="35" t="s">
        <v>261</v>
      </c>
      <c r="O1629" s="37" t="s">
        <v>19</v>
      </c>
      <c r="P1629" s="55" t="s">
        <v>136</v>
      </c>
      <c r="Q1629" s="55" t="s">
        <v>8</v>
      </c>
      <c r="R1629" s="55">
        <v>1</v>
      </c>
      <c r="S1629" s="55" t="s">
        <v>138</v>
      </c>
      <c r="T1629" s="55" t="s">
        <v>138</v>
      </c>
      <c r="U1629" s="37">
        <v>3</v>
      </c>
      <c r="V1629" s="37">
        <v>4</v>
      </c>
      <c r="W1629" s="55" t="s">
        <v>2406</v>
      </c>
      <c r="X1629" s="55" t="s">
        <v>2406</v>
      </c>
      <c r="Y1629" s="37" t="s">
        <v>66</v>
      </c>
      <c r="Z1629" s="58" t="s">
        <v>66</v>
      </c>
      <c r="AA1629" s="58" t="s">
        <v>2406</v>
      </c>
      <c r="AB1629" s="58" t="s">
        <v>2406</v>
      </c>
      <c r="AC1629" s="58" t="s">
        <v>15</v>
      </c>
      <c r="AD1629" s="55">
        <v>7</v>
      </c>
      <c r="AE1629" s="42" t="s">
        <v>2426</v>
      </c>
      <c r="AF1629" s="42" t="s">
        <v>2426</v>
      </c>
      <c r="AG1629" s="27"/>
      <c r="AH1629" s="30" t="s">
        <v>8</v>
      </c>
      <c r="AI1629" s="39"/>
      <c r="AJ1629" s="39" t="b">
        <f t="shared" si="507"/>
        <v>0</v>
      </c>
      <c r="AK1629" s="39" t="str">
        <f>O1629&amp;Q1629&amp;R1629&amp;U1629&amp;V1629&amp;Y1629&amp;Z1629&amp;AC1629&amp;AD1629</f>
        <v>C11340027</v>
      </c>
      <c r="AL1629" s="40">
        <v>7415014</v>
      </c>
      <c r="AM1629" s="41" t="b">
        <f>C1629&lt;&gt;AK1629</f>
        <v>1</v>
      </c>
      <c r="AN1629" s="30" t="str">
        <f>N1629&amp;AK1629</f>
        <v>J9FC11340027</v>
      </c>
      <c r="AO1629" s="30"/>
      <c r="AP1629" s="31"/>
      <c r="AQ1629" s="31"/>
      <c r="AR1629" s="31">
        <f t="shared" si="491"/>
        <v>1</v>
      </c>
      <c r="AS1629" s="31" t="str">
        <f>IF(IFERROR(VLOOKUP(AE1629,#REF!,1,0),"")&lt;&gt;"",1,"")</f>
        <v/>
      </c>
      <c r="AT1629" s="31" t="str">
        <f>IF(IFERROR(VLOOKUP(AE1629,#REF!,1,0),"")&lt;&gt;"",1,"")</f>
        <v/>
      </c>
      <c r="AU1629" s="31" t="str">
        <f>IF(IFERROR(VLOOKUP(AE1629,#REF!,1,0),"")&lt;&gt;"",1,"")</f>
        <v/>
      </c>
      <c r="AV1629" s="31" t="str">
        <f>IF(IFERROR(VLOOKUP(AE1629,#REF!,1,0),"")&lt;&gt;"",1,"")</f>
        <v/>
      </c>
      <c r="AW1629" s="31" t="str">
        <f>IF(IFERROR(VLOOKUP(AE1629,#REF!,1,0),"")&lt;&gt;"",1,"")</f>
        <v/>
      </c>
      <c r="AX1629" s="31" t="str">
        <f>IF(IFERROR(VLOOKUP(AE1629,#REF!,1,0),"")&lt;&gt;"",1,"")</f>
        <v/>
      </c>
      <c r="AY1629" s="31" t="str">
        <f>IF(IFERROR(VLOOKUP(AE1629,#REF!,1,0),"")&lt;&gt;"",1,"")</f>
        <v/>
      </c>
      <c r="AZ1629" s="31" t="str">
        <f>IF(IFERROR(VLOOKUP(AE1629,#REF!,1,0),"")&lt;&gt;"",1,"")</f>
        <v/>
      </c>
      <c r="BA1629" s="31" t="str">
        <f>IF(IFERROR(VLOOKUP(AE1629,#REF!,1,0),"")&lt;&gt;"",1,"")</f>
        <v/>
      </c>
      <c r="BB1629" s="31" t="str">
        <f>IF(IFERROR(VLOOKUP(AE1629,#REF!,1,0),"")&lt;&gt;"",1,"")</f>
        <v/>
      </c>
      <c r="BC1629" s="31" t="str">
        <f>IF(IFERROR(VLOOKUP(AE1629,#REF!,1,0),"")&lt;&gt;"",1,"")</f>
        <v/>
      </c>
      <c r="BD1629" s="31" t="str">
        <f>IF(IFERROR(VLOOKUP(AE1629,#REF!,1,0),"")&lt;&gt;"",1,"")</f>
        <v/>
      </c>
      <c r="BE1629" s="32">
        <f t="shared" si="494"/>
        <v>1</v>
      </c>
    </row>
    <row r="1630" spans="1:57" ht="16">
      <c r="A1630" s="43">
        <v>1850</v>
      </c>
      <c r="B1630" s="43">
        <v>7415019</v>
      </c>
      <c r="C1630" s="43" t="str">
        <f t="shared" si="492"/>
        <v>741501900</v>
      </c>
      <c r="D1630" s="44" t="str">
        <f t="shared" si="483"/>
        <v>74</v>
      </c>
      <c r="E1630" s="44" t="str">
        <f t="shared" si="484"/>
        <v>1</v>
      </c>
      <c r="F1630" s="44" t="str">
        <f t="shared" si="485"/>
        <v>5</v>
      </c>
      <c r="G1630" s="44" t="str">
        <f t="shared" si="486"/>
        <v>0</v>
      </c>
      <c r="H1630" s="44" t="str">
        <f t="shared" si="487"/>
        <v>1</v>
      </c>
      <c r="I1630" s="44" t="str">
        <f t="shared" si="488"/>
        <v>9</v>
      </c>
      <c r="J1630" s="44" t="str">
        <f t="shared" si="489"/>
        <v>0</v>
      </c>
      <c r="K1630" s="44" t="str">
        <f t="shared" si="490"/>
        <v>0</v>
      </c>
      <c r="L1630" s="44"/>
      <c r="M1630" s="45" t="s">
        <v>2427</v>
      </c>
      <c r="N1630" s="45"/>
      <c r="O1630" s="46" t="s">
        <v>19</v>
      </c>
      <c r="P1630" s="47" t="s">
        <v>136</v>
      </c>
      <c r="Q1630" s="47" t="s">
        <v>8</v>
      </c>
      <c r="R1630" s="47"/>
      <c r="S1630" s="47" t="s">
        <v>138</v>
      </c>
      <c r="T1630" s="60" t="s">
        <v>138</v>
      </c>
      <c r="U1630" s="48">
        <v>3</v>
      </c>
      <c r="V1630" s="48">
        <v>4</v>
      </c>
      <c r="W1630" s="47"/>
      <c r="X1630" s="47" t="s">
        <v>2406</v>
      </c>
      <c r="Y1630" s="46" t="s">
        <v>66</v>
      </c>
      <c r="Z1630" s="61" t="s">
        <v>66</v>
      </c>
      <c r="AA1630" s="61"/>
      <c r="AB1630" s="61" t="s">
        <v>2406</v>
      </c>
      <c r="AC1630" s="61" t="s">
        <v>8</v>
      </c>
      <c r="AD1630" s="47" t="s">
        <v>8</v>
      </c>
      <c r="AE1630" s="50" t="s">
        <v>2427</v>
      </c>
      <c r="AF1630" s="51"/>
      <c r="AG1630" s="51" t="s">
        <v>8</v>
      </c>
      <c r="AH1630" s="52" t="s">
        <v>8</v>
      </c>
      <c r="AI1630" s="39"/>
      <c r="AJ1630" s="39"/>
      <c r="AK1630" s="39" t="e">
        <f>O1630&amp;Q1630&amp;#REF!&amp;U1630&amp;V1630&amp;Y1630&amp;Z1630&amp;AC1630&amp;AD1630</f>
        <v>#REF!</v>
      </c>
      <c r="AL1630" s="43">
        <v>7415019</v>
      </c>
      <c r="AM1630" s="44" t="e">
        <f>C1630&lt;&gt;AK1630</f>
        <v>#REF!</v>
      </c>
      <c r="AN1630" s="52"/>
      <c r="AO1630" s="52"/>
      <c r="AP1630" s="53"/>
      <c r="AQ1630" s="53"/>
      <c r="AR1630" s="53">
        <f t="shared" si="491"/>
        <v>1</v>
      </c>
      <c r="AS1630" s="53" t="str">
        <f>IF(IFERROR(VLOOKUP(AE1630,#REF!,1,0),"")&lt;&gt;"",1,"")</f>
        <v/>
      </c>
      <c r="AT1630" s="53" t="str">
        <f>IF(IFERROR(VLOOKUP(AE1630,#REF!,1,0),"")&lt;&gt;"",1,"")</f>
        <v/>
      </c>
      <c r="AU1630" s="53" t="str">
        <f>IF(IFERROR(VLOOKUP(AE1630,#REF!,1,0),"")&lt;&gt;"",1,"")</f>
        <v/>
      </c>
      <c r="AV1630" s="53" t="str">
        <f>IF(IFERROR(VLOOKUP(AE1630,#REF!,1,0),"")&lt;&gt;"",1,"")</f>
        <v/>
      </c>
      <c r="AW1630" s="53" t="str">
        <f>IF(IFERROR(VLOOKUP(AE1630,#REF!,1,0),"")&lt;&gt;"",1,"")</f>
        <v/>
      </c>
      <c r="AX1630" s="53" t="str">
        <f>IF(IFERROR(VLOOKUP(AE1630,#REF!,1,0),"")&lt;&gt;"",1,"")</f>
        <v/>
      </c>
      <c r="AY1630" s="53" t="str">
        <f>IF(IFERROR(VLOOKUP(AE1630,#REF!,1,0),"")&lt;&gt;"",1,"")</f>
        <v/>
      </c>
      <c r="AZ1630" s="53" t="str">
        <f>IF(IFERROR(VLOOKUP(AE1630,#REF!,1,0),"")&lt;&gt;"",1,"")</f>
        <v/>
      </c>
      <c r="BA1630" s="53" t="str">
        <f>IF(IFERROR(VLOOKUP(AE1630,#REF!,1,0),"")&lt;&gt;"",1,"")</f>
        <v/>
      </c>
      <c r="BB1630" s="53" t="str">
        <f>IF(IFERROR(VLOOKUP(AE1630,#REF!,1,0),"")&lt;&gt;"",1,"")</f>
        <v/>
      </c>
      <c r="BC1630" s="53" t="str">
        <f>IF(IFERROR(VLOOKUP(AE1630,#REF!,1,0),"")&lt;&gt;"",1,"")</f>
        <v/>
      </c>
      <c r="BD1630" s="53" t="str">
        <f>IF(IFERROR(VLOOKUP(AE1630,#REF!,1,0),"")&lt;&gt;"",1,"")</f>
        <v/>
      </c>
      <c r="BE1630" s="54">
        <f t="shared" si="494"/>
        <v>1</v>
      </c>
    </row>
    <row r="1631" spans="1:57" ht="17">
      <c r="A1631" s="137">
        <v>801</v>
      </c>
      <c r="B1631" s="137">
        <v>711511</v>
      </c>
      <c r="C1631" s="137" t="str">
        <f t="shared" si="492"/>
        <v>711511000</v>
      </c>
      <c r="D1631" s="138" t="str">
        <f t="shared" si="483"/>
        <v>71</v>
      </c>
      <c r="E1631" s="138" t="str">
        <f t="shared" si="484"/>
        <v>1</v>
      </c>
      <c r="F1631" s="138" t="str">
        <f t="shared" si="485"/>
        <v>5</v>
      </c>
      <c r="G1631" s="138" t="str">
        <f t="shared" si="486"/>
        <v>1</v>
      </c>
      <c r="H1631" s="138" t="str">
        <f t="shared" si="487"/>
        <v>1</v>
      </c>
      <c r="I1631" s="138" t="str">
        <f t="shared" si="488"/>
        <v>0</v>
      </c>
      <c r="J1631" s="138" t="str">
        <f t="shared" si="489"/>
        <v>0</v>
      </c>
      <c r="K1631" s="138" t="str">
        <f t="shared" si="490"/>
        <v>0</v>
      </c>
      <c r="L1631" s="138" t="s">
        <v>6004</v>
      </c>
      <c r="M1631" s="139" t="s">
        <v>2428</v>
      </c>
      <c r="N1631" s="139" t="s">
        <v>261</v>
      </c>
      <c r="O1631" s="141" t="s">
        <v>19</v>
      </c>
      <c r="P1631" s="141" t="s">
        <v>136</v>
      </c>
      <c r="Q1631" s="141" t="s">
        <v>8</v>
      </c>
      <c r="R1631" s="141">
        <v>1</v>
      </c>
      <c r="S1631" s="141" t="s">
        <v>138</v>
      </c>
      <c r="T1631" s="141" t="s">
        <v>138</v>
      </c>
      <c r="U1631" s="141">
        <v>3</v>
      </c>
      <c r="V1631" s="141">
        <v>4</v>
      </c>
      <c r="W1631" s="141" t="s">
        <v>2406</v>
      </c>
      <c r="X1631" s="141" t="s">
        <v>2406</v>
      </c>
      <c r="Y1631" s="141">
        <v>1</v>
      </c>
      <c r="Z1631" s="140">
        <v>1</v>
      </c>
      <c r="AA1631" s="140" t="s">
        <v>2428</v>
      </c>
      <c r="AB1631" s="140" t="s">
        <v>2428</v>
      </c>
      <c r="AC1631" s="140" t="s">
        <v>66</v>
      </c>
      <c r="AD1631" s="141" t="s">
        <v>66</v>
      </c>
      <c r="AE1631" s="144" t="s">
        <v>2428</v>
      </c>
      <c r="AF1631" s="144" t="s">
        <v>2428</v>
      </c>
      <c r="AG1631" s="134"/>
      <c r="AH1631" s="142"/>
      <c r="AI1631" s="143"/>
      <c r="AJ1631" s="143" t="b">
        <f t="shared" ref="AJ1631:AJ1633" si="508">IF(OR(AS1631=1,AT1631=1,AU1631=1,AV1631=1,AW1631=1,AX1631=1,AY1631=1,AZ1631=1,BA1631=1,BB1631=1,BC1631=1,BD1631=1),TRUE,FALSE)</f>
        <v>0</v>
      </c>
      <c r="AK1631" s="143" t="str">
        <f>O1631&amp;Q1631&amp;R1631&amp;U1631&amp;V1631&amp;Y1631&amp;Z1631&amp;AC1631&amp;AD1631</f>
        <v>C11341100</v>
      </c>
      <c r="AL1631" s="40">
        <v>711511</v>
      </c>
      <c r="AM1631" s="41" t="b">
        <f>C1631&lt;&gt;AK1631</f>
        <v>1</v>
      </c>
      <c r="AN1631" s="145" t="str">
        <f>N1631&amp;AK1631</f>
        <v>J9FC11341100</v>
      </c>
      <c r="AO1631" s="145"/>
      <c r="AP1631" s="31"/>
      <c r="AQ1631" s="146"/>
      <c r="AR1631" s="146">
        <f t="shared" si="491"/>
        <v>1</v>
      </c>
      <c r="AS1631" s="146" t="str">
        <f>IF(IFERROR(VLOOKUP(AE1631,#REF!,1,0),"")&lt;&gt;"",1,"")</f>
        <v/>
      </c>
      <c r="AT1631" s="146" t="str">
        <f>IF(IFERROR(VLOOKUP(AE1631,#REF!,1,0),"")&lt;&gt;"",1,"")</f>
        <v/>
      </c>
      <c r="AU1631" s="146" t="str">
        <f>IF(IFERROR(VLOOKUP(AE1631,#REF!,1,0),"")&lt;&gt;"",1,"")</f>
        <v/>
      </c>
      <c r="AV1631" s="146" t="str">
        <f>IF(IFERROR(VLOOKUP(AE1631,#REF!,1,0),"")&lt;&gt;"",1,"")</f>
        <v/>
      </c>
      <c r="AW1631" s="146" t="str">
        <f>IF(IFERROR(VLOOKUP(AE1631,#REF!,1,0),"")&lt;&gt;"",1,"")</f>
        <v/>
      </c>
      <c r="AX1631" s="146" t="str">
        <f>IF(IFERROR(VLOOKUP(AE1631,#REF!,1,0),"")&lt;&gt;"",1,"")</f>
        <v/>
      </c>
      <c r="AY1631" s="146" t="str">
        <f>IF(IFERROR(VLOOKUP(AE1631,#REF!,1,0),"")&lt;&gt;"",1,"")</f>
        <v/>
      </c>
      <c r="AZ1631" s="146" t="str">
        <f>IF(IFERROR(VLOOKUP(AE1631,#REF!,1,0),"")&lt;&gt;"",1,"")</f>
        <v/>
      </c>
      <c r="BA1631" s="146" t="str">
        <f>IF(IFERROR(VLOOKUP(AE1631,#REF!,1,0),"")&lt;&gt;"",1,"")</f>
        <v/>
      </c>
      <c r="BB1631" s="146" t="str">
        <f>IF(IFERROR(VLOOKUP(AE1631,#REF!,1,0),"")&lt;&gt;"",1,"")</f>
        <v/>
      </c>
      <c r="BC1631" s="146" t="str">
        <f>IF(IFERROR(VLOOKUP(AE1631,#REF!,1,0),"")&lt;&gt;"",1,"")</f>
        <v/>
      </c>
      <c r="BD1631" s="146" t="str">
        <f>IF(IFERROR(VLOOKUP(AE1631,#REF!,1,0),"")&lt;&gt;"",1,"")</f>
        <v/>
      </c>
      <c r="BE1631" s="148">
        <f t="shared" si="494"/>
        <v>1</v>
      </c>
    </row>
    <row r="1632" spans="1:57" ht="17">
      <c r="A1632" s="137">
        <v>802</v>
      </c>
      <c r="B1632" s="137">
        <v>711512</v>
      </c>
      <c r="C1632" s="137" t="str">
        <f t="shared" si="492"/>
        <v>711512000</v>
      </c>
      <c r="D1632" s="138" t="str">
        <f t="shared" si="483"/>
        <v>71</v>
      </c>
      <c r="E1632" s="138" t="str">
        <f t="shared" si="484"/>
        <v>1</v>
      </c>
      <c r="F1632" s="138" t="str">
        <f t="shared" si="485"/>
        <v>5</v>
      </c>
      <c r="G1632" s="138" t="str">
        <f t="shared" si="486"/>
        <v>1</v>
      </c>
      <c r="H1632" s="138" t="str">
        <f t="shared" si="487"/>
        <v>2</v>
      </c>
      <c r="I1632" s="138" t="str">
        <f t="shared" si="488"/>
        <v>0</v>
      </c>
      <c r="J1632" s="138" t="str">
        <f t="shared" si="489"/>
        <v>0</v>
      </c>
      <c r="K1632" s="138" t="str">
        <f t="shared" si="490"/>
        <v>0</v>
      </c>
      <c r="L1632" s="138" t="s">
        <v>6005</v>
      </c>
      <c r="M1632" s="139" t="s">
        <v>2429</v>
      </c>
      <c r="N1632" s="139" t="s">
        <v>261</v>
      </c>
      <c r="O1632" s="141" t="s">
        <v>19</v>
      </c>
      <c r="P1632" s="141" t="s">
        <v>136</v>
      </c>
      <c r="Q1632" s="141" t="s">
        <v>8</v>
      </c>
      <c r="R1632" s="141">
        <v>1</v>
      </c>
      <c r="S1632" s="141" t="s">
        <v>138</v>
      </c>
      <c r="T1632" s="141" t="s">
        <v>138</v>
      </c>
      <c r="U1632" s="141">
        <v>3</v>
      </c>
      <c r="V1632" s="141">
        <v>4</v>
      </c>
      <c r="W1632" s="141" t="s">
        <v>2406</v>
      </c>
      <c r="X1632" s="141" t="s">
        <v>2406</v>
      </c>
      <c r="Y1632" s="141">
        <v>1</v>
      </c>
      <c r="Z1632" s="140">
        <v>2</v>
      </c>
      <c r="AA1632" s="140" t="s">
        <v>2429</v>
      </c>
      <c r="AB1632" s="140" t="s">
        <v>2429</v>
      </c>
      <c r="AC1632" s="140" t="s">
        <v>66</v>
      </c>
      <c r="AD1632" s="141" t="s">
        <v>66</v>
      </c>
      <c r="AE1632" s="144" t="s">
        <v>2429</v>
      </c>
      <c r="AF1632" s="144" t="s">
        <v>2430</v>
      </c>
      <c r="AG1632" s="134"/>
      <c r="AH1632" s="142"/>
      <c r="AI1632" s="143"/>
      <c r="AJ1632" s="143" t="b">
        <f t="shared" si="508"/>
        <v>0</v>
      </c>
      <c r="AK1632" s="143" t="str">
        <f>O1632&amp;Q1632&amp;R1632&amp;U1632&amp;V1632&amp;Y1632&amp;Z1632&amp;AC1632&amp;AD1632</f>
        <v>C11341200</v>
      </c>
      <c r="AL1632" s="40">
        <v>711512</v>
      </c>
      <c r="AM1632" s="41" t="b">
        <f>C1632&lt;&gt;AK1632</f>
        <v>1</v>
      </c>
      <c r="AN1632" s="145" t="str">
        <f>N1632&amp;AK1632</f>
        <v>J9FC11341200</v>
      </c>
      <c r="AO1632" s="145"/>
      <c r="AP1632" s="31"/>
      <c r="AQ1632" s="146"/>
      <c r="AR1632" s="146">
        <f t="shared" si="491"/>
        <v>1</v>
      </c>
      <c r="AS1632" s="146" t="str">
        <f>IF(IFERROR(VLOOKUP(AE1632,#REF!,1,0),"")&lt;&gt;"",1,"")</f>
        <v/>
      </c>
      <c r="AT1632" s="146" t="str">
        <f>IF(IFERROR(VLOOKUP(AE1632,#REF!,1,0),"")&lt;&gt;"",1,"")</f>
        <v/>
      </c>
      <c r="AU1632" s="146" t="str">
        <f>IF(IFERROR(VLOOKUP(AE1632,#REF!,1,0),"")&lt;&gt;"",1,"")</f>
        <v/>
      </c>
      <c r="AV1632" s="146" t="str">
        <f>IF(IFERROR(VLOOKUP(AE1632,#REF!,1,0),"")&lt;&gt;"",1,"")</f>
        <v/>
      </c>
      <c r="AW1632" s="146" t="str">
        <f>IF(IFERROR(VLOOKUP(AE1632,#REF!,1,0),"")&lt;&gt;"",1,"")</f>
        <v/>
      </c>
      <c r="AX1632" s="146" t="str">
        <f>IF(IFERROR(VLOOKUP(AE1632,#REF!,1,0),"")&lt;&gt;"",1,"")</f>
        <v/>
      </c>
      <c r="AY1632" s="146" t="str">
        <f>IF(IFERROR(VLOOKUP(AE1632,#REF!,1,0),"")&lt;&gt;"",1,"")</f>
        <v/>
      </c>
      <c r="AZ1632" s="146" t="str">
        <f>IF(IFERROR(VLOOKUP(AE1632,#REF!,1,0),"")&lt;&gt;"",1,"")</f>
        <v/>
      </c>
      <c r="BA1632" s="146" t="str">
        <f>IF(IFERROR(VLOOKUP(AE1632,#REF!,1,0),"")&lt;&gt;"",1,"")</f>
        <v/>
      </c>
      <c r="BB1632" s="146" t="str">
        <f>IF(IFERROR(VLOOKUP(AE1632,#REF!,1,0),"")&lt;&gt;"",1,"")</f>
        <v/>
      </c>
      <c r="BC1632" s="146" t="str">
        <f>IF(IFERROR(VLOOKUP(AE1632,#REF!,1,0),"")&lt;&gt;"",1,"")</f>
        <v/>
      </c>
      <c r="BD1632" s="146" t="str">
        <f>IF(IFERROR(VLOOKUP(AE1632,#REF!,1,0),"")&lt;&gt;"",1,"")</f>
        <v/>
      </c>
      <c r="BE1632" s="148">
        <f t="shared" si="494"/>
        <v>1</v>
      </c>
    </row>
    <row r="1633" spans="1:57" ht="17">
      <c r="A1633" s="137">
        <v>803</v>
      </c>
      <c r="B1633" s="137">
        <v>711513</v>
      </c>
      <c r="C1633" s="137" t="str">
        <f t="shared" si="492"/>
        <v>711513000</v>
      </c>
      <c r="D1633" s="138" t="str">
        <f t="shared" si="483"/>
        <v>71</v>
      </c>
      <c r="E1633" s="138" t="str">
        <f t="shared" si="484"/>
        <v>1</v>
      </c>
      <c r="F1633" s="138" t="str">
        <f t="shared" si="485"/>
        <v>5</v>
      </c>
      <c r="G1633" s="138" t="str">
        <f t="shared" si="486"/>
        <v>1</v>
      </c>
      <c r="H1633" s="138" t="str">
        <f t="shared" si="487"/>
        <v>3</v>
      </c>
      <c r="I1633" s="138" t="str">
        <f t="shared" si="488"/>
        <v>0</v>
      </c>
      <c r="J1633" s="138" t="str">
        <f t="shared" si="489"/>
        <v>0</v>
      </c>
      <c r="K1633" s="138" t="str">
        <f t="shared" si="490"/>
        <v>0</v>
      </c>
      <c r="L1633" s="138" t="s">
        <v>6006</v>
      </c>
      <c r="M1633" s="139" t="s">
        <v>2431</v>
      </c>
      <c r="N1633" s="139" t="s">
        <v>261</v>
      </c>
      <c r="O1633" s="141" t="s">
        <v>19</v>
      </c>
      <c r="P1633" s="141" t="s">
        <v>136</v>
      </c>
      <c r="Q1633" s="141" t="s">
        <v>8</v>
      </c>
      <c r="R1633" s="141">
        <v>1</v>
      </c>
      <c r="S1633" s="141" t="s">
        <v>138</v>
      </c>
      <c r="T1633" s="141" t="s">
        <v>138</v>
      </c>
      <c r="U1633" s="141">
        <v>3</v>
      </c>
      <c r="V1633" s="141">
        <v>4</v>
      </c>
      <c r="W1633" s="141" t="s">
        <v>2406</v>
      </c>
      <c r="X1633" s="141" t="s">
        <v>2406</v>
      </c>
      <c r="Y1633" s="141">
        <v>1</v>
      </c>
      <c r="Z1633" s="140">
        <v>3</v>
      </c>
      <c r="AA1633" s="140" t="s">
        <v>2431</v>
      </c>
      <c r="AB1633" s="140" t="s">
        <v>2431</v>
      </c>
      <c r="AC1633" s="140" t="s">
        <v>66</v>
      </c>
      <c r="AD1633" s="141" t="s">
        <v>66</v>
      </c>
      <c r="AE1633" s="144" t="s">
        <v>2431</v>
      </c>
      <c r="AF1633" s="144" t="s">
        <v>2432</v>
      </c>
      <c r="AG1633" s="134"/>
      <c r="AH1633" s="142"/>
      <c r="AI1633" s="143"/>
      <c r="AJ1633" s="143" t="b">
        <f t="shared" si="508"/>
        <v>0</v>
      </c>
      <c r="AK1633" s="143" t="str">
        <f>O1633&amp;Q1633&amp;R1633&amp;U1633&amp;V1633&amp;Y1633&amp;Z1633&amp;AC1633&amp;AD1633</f>
        <v>C11341300</v>
      </c>
      <c r="AL1633" s="40">
        <v>711513</v>
      </c>
      <c r="AM1633" s="41" t="b">
        <f>C1633&lt;&gt;AK1633</f>
        <v>1</v>
      </c>
      <c r="AN1633" s="145" t="str">
        <f>N1633&amp;AK1633</f>
        <v>J9FC11341300</v>
      </c>
      <c r="AO1633" s="145"/>
      <c r="AP1633" s="31"/>
      <c r="AQ1633" s="146"/>
      <c r="AR1633" s="146">
        <f t="shared" si="491"/>
        <v>1</v>
      </c>
      <c r="AS1633" s="146" t="str">
        <f>IF(IFERROR(VLOOKUP(AE1633,#REF!,1,0),"")&lt;&gt;"",1,"")</f>
        <v/>
      </c>
      <c r="AT1633" s="146" t="str">
        <f>IF(IFERROR(VLOOKUP(AE1633,#REF!,1,0),"")&lt;&gt;"",1,"")</f>
        <v/>
      </c>
      <c r="AU1633" s="146" t="str">
        <f>IF(IFERROR(VLOOKUP(AE1633,#REF!,1,0),"")&lt;&gt;"",1,"")</f>
        <v/>
      </c>
      <c r="AV1633" s="146" t="str">
        <f>IF(IFERROR(VLOOKUP(AE1633,#REF!,1,0),"")&lt;&gt;"",1,"")</f>
        <v/>
      </c>
      <c r="AW1633" s="146" t="str">
        <f>IF(IFERROR(VLOOKUP(AE1633,#REF!,1,0),"")&lt;&gt;"",1,"")</f>
        <v/>
      </c>
      <c r="AX1633" s="146" t="str">
        <f>IF(IFERROR(VLOOKUP(AE1633,#REF!,1,0),"")&lt;&gt;"",1,"")</f>
        <v/>
      </c>
      <c r="AY1633" s="146" t="str">
        <f>IF(IFERROR(VLOOKUP(AE1633,#REF!,1,0),"")&lt;&gt;"",1,"")</f>
        <v/>
      </c>
      <c r="AZ1633" s="146" t="str">
        <f>IF(IFERROR(VLOOKUP(AE1633,#REF!,1,0),"")&lt;&gt;"",1,"")</f>
        <v/>
      </c>
      <c r="BA1633" s="146" t="str">
        <f>IF(IFERROR(VLOOKUP(AE1633,#REF!,1,0),"")&lt;&gt;"",1,"")</f>
        <v/>
      </c>
      <c r="BB1633" s="146" t="str">
        <f>IF(IFERROR(VLOOKUP(AE1633,#REF!,1,0),"")&lt;&gt;"",1,"")</f>
        <v/>
      </c>
      <c r="BC1633" s="146" t="str">
        <f>IF(IFERROR(VLOOKUP(AE1633,#REF!,1,0),"")&lt;&gt;"",1,"")</f>
        <v/>
      </c>
      <c r="BD1633" s="146" t="str">
        <f>IF(IFERROR(VLOOKUP(AE1633,#REF!,1,0),"")&lt;&gt;"",1,"")</f>
        <v/>
      </c>
      <c r="BE1633" s="148">
        <f t="shared" si="494"/>
        <v>1</v>
      </c>
    </row>
    <row r="1634" spans="1:57" ht="16">
      <c r="A1634" s="43">
        <v>804</v>
      </c>
      <c r="B1634" s="43">
        <v>711519</v>
      </c>
      <c r="C1634" s="43" t="str">
        <f t="shared" si="492"/>
        <v>711519000</v>
      </c>
      <c r="D1634" s="44" t="str">
        <f t="shared" si="483"/>
        <v>71</v>
      </c>
      <c r="E1634" s="44" t="str">
        <f t="shared" si="484"/>
        <v>1</v>
      </c>
      <c r="F1634" s="44" t="str">
        <f t="shared" si="485"/>
        <v>5</v>
      </c>
      <c r="G1634" s="44" t="str">
        <f t="shared" si="486"/>
        <v>1</v>
      </c>
      <c r="H1634" s="44" t="str">
        <f t="shared" si="487"/>
        <v>9</v>
      </c>
      <c r="I1634" s="44" t="str">
        <f t="shared" si="488"/>
        <v>0</v>
      </c>
      <c r="J1634" s="44" t="str">
        <f t="shared" si="489"/>
        <v>0</v>
      </c>
      <c r="K1634" s="44" t="str">
        <f t="shared" si="490"/>
        <v>0</v>
      </c>
      <c r="L1634" s="44"/>
      <c r="M1634" s="45" t="s">
        <v>2433</v>
      </c>
      <c r="N1634" s="45"/>
      <c r="O1634" s="46" t="s">
        <v>19</v>
      </c>
      <c r="P1634" s="47" t="s">
        <v>136</v>
      </c>
      <c r="Q1634" s="46" t="s">
        <v>8</v>
      </c>
      <c r="R1634" s="47"/>
      <c r="S1634" s="47" t="s">
        <v>138</v>
      </c>
      <c r="T1634" s="60" t="s">
        <v>138</v>
      </c>
      <c r="U1634" s="48">
        <v>3</v>
      </c>
      <c r="V1634" s="48">
        <v>4</v>
      </c>
      <c r="W1634" s="60"/>
      <c r="X1634" s="60" t="s">
        <v>2406</v>
      </c>
      <c r="Y1634" s="48">
        <v>1</v>
      </c>
      <c r="Z1634" s="49">
        <v>4</v>
      </c>
      <c r="AA1634" s="49"/>
      <c r="AB1634" s="49" t="s">
        <v>2433</v>
      </c>
      <c r="AC1634" s="49" t="s">
        <v>66</v>
      </c>
      <c r="AD1634" s="47" t="s">
        <v>66</v>
      </c>
      <c r="AE1634" s="50" t="s">
        <v>2433</v>
      </c>
      <c r="AF1634" s="51"/>
      <c r="AG1634" s="51" t="s">
        <v>8</v>
      </c>
      <c r="AH1634" s="52"/>
      <c r="AI1634" s="39"/>
      <c r="AJ1634" s="39"/>
      <c r="AK1634" s="39" t="e">
        <f>O1634&amp;Q1634&amp;#REF!&amp;U1634&amp;V1634&amp;Y1634&amp;Z1634&amp;AC1634&amp;AD1634</f>
        <v>#REF!</v>
      </c>
      <c r="AL1634" s="43">
        <v>711519</v>
      </c>
      <c r="AM1634" s="44" t="e">
        <f>C1634&lt;&gt;AK1634</f>
        <v>#REF!</v>
      </c>
      <c r="AN1634" s="52"/>
      <c r="AO1634" s="52"/>
      <c r="AP1634" s="53"/>
      <c r="AQ1634" s="53"/>
      <c r="AR1634" s="53">
        <f t="shared" si="491"/>
        <v>1</v>
      </c>
      <c r="AS1634" s="53" t="str">
        <f>IF(IFERROR(VLOOKUP(AE1634,#REF!,1,0),"")&lt;&gt;"",1,"")</f>
        <v/>
      </c>
      <c r="AT1634" s="53" t="str">
        <f>IF(IFERROR(VLOOKUP(AE1634,#REF!,1,0),"")&lt;&gt;"",1,"")</f>
        <v/>
      </c>
      <c r="AU1634" s="53" t="str">
        <f>IF(IFERROR(VLOOKUP(AE1634,#REF!,1,0),"")&lt;&gt;"",1,"")</f>
        <v/>
      </c>
      <c r="AV1634" s="53" t="str">
        <f>IF(IFERROR(VLOOKUP(AE1634,#REF!,1,0),"")&lt;&gt;"",1,"")</f>
        <v/>
      </c>
      <c r="AW1634" s="53" t="str">
        <f>IF(IFERROR(VLOOKUP(AE1634,#REF!,1,0),"")&lt;&gt;"",1,"")</f>
        <v/>
      </c>
      <c r="AX1634" s="53" t="str">
        <f>IF(IFERROR(VLOOKUP(AE1634,#REF!,1,0),"")&lt;&gt;"",1,"")</f>
        <v/>
      </c>
      <c r="AY1634" s="53" t="str">
        <f>IF(IFERROR(VLOOKUP(AE1634,#REF!,1,0),"")&lt;&gt;"",1,"")</f>
        <v/>
      </c>
      <c r="AZ1634" s="53" t="str">
        <f>IF(IFERROR(VLOOKUP(AE1634,#REF!,1,0),"")&lt;&gt;"",1,"")</f>
        <v/>
      </c>
      <c r="BA1634" s="53" t="str">
        <f>IF(IFERROR(VLOOKUP(AE1634,#REF!,1,0),"")&lt;&gt;"",1,"")</f>
        <v/>
      </c>
      <c r="BB1634" s="53" t="str">
        <f>IF(IFERROR(VLOOKUP(AE1634,#REF!,1,0),"")&lt;&gt;"",1,"")</f>
        <v/>
      </c>
      <c r="BC1634" s="53" t="str">
        <f>IF(IFERROR(VLOOKUP(AE1634,#REF!,1,0),"")&lt;&gt;"",1,"")</f>
        <v/>
      </c>
      <c r="BD1634" s="53" t="str">
        <f>IF(IFERROR(VLOOKUP(AE1634,#REF!,1,0),"")&lt;&gt;"",1,"")</f>
        <v/>
      </c>
      <c r="BE1634" s="54">
        <f t="shared" si="494"/>
        <v>1</v>
      </c>
    </row>
    <row r="1635" spans="1:57" ht="17">
      <c r="A1635" s="137">
        <v>805</v>
      </c>
      <c r="B1635" s="137">
        <v>71152</v>
      </c>
      <c r="C1635" s="137" t="str">
        <f t="shared" si="492"/>
        <v>711520000</v>
      </c>
      <c r="D1635" s="138" t="str">
        <f t="shared" si="483"/>
        <v>71</v>
      </c>
      <c r="E1635" s="138" t="str">
        <f t="shared" si="484"/>
        <v>1</v>
      </c>
      <c r="F1635" s="138" t="str">
        <f t="shared" si="485"/>
        <v>5</v>
      </c>
      <c r="G1635" s="138" t="str">
        <f t="shared" si="486"/>
        <v>2</v>
      </c>
      <c r="H1635" s="138" t="str">
        <f t="shared" si="487"/>
        <v>0</v>
      </c>
      <c r="I1635" s="138" t="str">
        <f t="shared" si="488"/>
        <v>0</v>
      </c>
      <c r="J1635" s="138" t="str">
        <f t="shared" si="489"/>
        <v>0</v>
      </c>
      <c r="K1635" s="138" t="str">
        <f t="shared" si="490"/>
        <v>0</v>
      </c>
      <c r="L1635" s="138" t="s">
        <v>6007</v>
      </c>
      <c r="M1635" s="139" t="s">
        <v>2434</v>
      </c>
      <c r="N1635" s="139" t="s">
        <v>261</v>
      </c>
      <c r="O1635" s="141" t="s">
        <v>19</v>
      </c>
      <c r="P1635" s="141" t="s">
        <v>136</v>
      </c>
      <c r="Q1635" s="141" t="s">
        <v>8</v>
      </c>
      <c r="R1635" s="141">
        <v>1</v>
      </c>
      <c r="S1635" s="141" t="s">
        <v>138</v>
      </c>
      <c r="T1635" s="141" t="s">
        <v>138</v>
      </c>
      <c r="U1635" s="141">
        <v>3</v>
      </c>
      <c r="V1635" s="141">
        <v>5</v>
      </c>
      <c r="W1635" s="141" t="s">
        <v>2434</v>
      </c>
      <c r="X1635" s="141" t="s">
        <v>2434</v>
      </c>
      <c r="Y1635" s="141" t="s">
        <v>66</v>
      </c>
      <c r="Z1635" s="140" t="s">
        <v>66</v>
      </c>
      <c r="AA1635" s="140" t="s">
        <v>2434</v>
      </c>
      <c r="AB1635" s="140" t="s">
        <v>2434</v>
      </c>
      <c r="AC1635" s="140" t="s">
        <v>66</v>
      </c>
      <c r="AD1635" s="141" t="s">
        <v>66</v>
      </c>
      <c r="AE1635" s="144" t="s">
        <v>2434</v>
      </c>
      <c r="AF1635" s="144" t="s">
        <v>2434</v>
      </c>
      <c r="AG1635" s="134"/>
      <c r="AH1635" s="142"/>
      <c r="AI1635" s="143"/>
      <c r="AJ1635" s="143" t="b">
        <f t="shared" ref="AJ1635:AJ1644" si="509">IF(OR(AS1635=1,AT1635=1,AU1635=1,AV1635=1,AW1635=1,AX1635=1,AY1635=1,AZ1635=1,BA1635=1,BB1635=1,BC1635=1,BD1635=1),TRUE,FALSE)</f>
        <v>0</v>
      </c>
      <c r="AK1635" s="143" t="str">
        <f>O1635&amp;Q1635&amp;R1635&amp;U1635&amp;V1635&amp;Y1635&amp;Z1635&amp;AC1635&amp;AD1635</f>
        <v>C11350000</v>
      </c>
      <c r="AL1635" s="40">
        <v>71152</v>
      </c>
      <c r="AM1635" s="41" t="b">
        <f>C1635&lt;&gt;AK1635</f>
        <v>1</v>
      </c>
      <c r="AN1635" s="145" t="str">
        <f>N1635&amp;AK1635</f>
        <v>J9FC11350000</v>
      </c>
      <c r="AO1635" s="145"/>
      <c r="AP1635" s="31"/>
      <c r="AQ1635" s="146"/>
      <c r="AR1635" s="146">
        <f t="shared" si="491"/>
        <v>1</v>
      </c>
      <c r="AS1635" s="146" t="str">
        <f>IF(IFERROR(VLOOKUP(AE1635,#REF!,1,0),"")&lt;&gt;"",1,"")</f>
        <v/>
      </c>
      <c r="AT1635" s="146" t="str">
        <f>IF(IFERROR(VLOOKUP(AE1635,#REF!,1,0),"")&lt;&gt;"",1,"")</f>
        <v/>
      </c>
      <c r="AU1635" s="146" t="str">
        <f>IF(IFERROR(VLOOKUP(AE1635,#REF!,1,0),"")&lt;&gt;"",1,"")</f>
        <v/>
      </c>
      <c r="AV1635" s="146" t="str">
        <f>IF(IFERROR(VLOOKUP(AE1635,#REF!,1,0),"")&lt;&gt;"",1,"")</f>
        <v/>
      </c>
      <c r="AW1635" s="146" t="str">
        <f>IF(IFERROR(VLOOKUP(AE1635,#REF!,1,0),"")&lt;&gt;"",1,"")</f>
        <v/>
      </c>
      <c r="AX1635" s="146" t="str">
        <f>IF(IFERROR(VLOOKUP(AE1635,#REF!,1,0),"")&lt;&gt;"",1,"")</f>
        <v/>
      </c>
      <c r="AY1635" s="146" t="str">
        <f>IF(IFERROR(VLOOKUP(AE1635,#REF!,1,0),"")&lt;&gt;"",1,"")</f>
        <v/>
      </c>
      <c r="AZ1635" s="146" t="str">
        <f>IF(IFERROR(VLOOKUP(AE1635,#REF!,1,0),"")&lt;&gt;"",1,"")</f>
        <v/>
      </c>
      <c r="BA1635" s="146" t="str">
        <f>IF(IFERROR(VLOOKUP(AE1635,#REF!,1,0),"")&lt;&gt;"",1,"")</f>
        <v/>
      </c>
      <c r="BB1635" s="146" t="str">
        <f>IF(IFERROR(VLOOKUP(AE1635,#REF!,1,0),"")&lt;&gt;"",1,"")</f>
        <v/>
      </c>
      <c r="BC1635" s="146" t="str">
        <f>IF(IFERROR(VLOOKUP(AE1635,#REF!,1,0),"")&lt;&gt;"",1,"")</f>
        <v/>
      </c>
      <c r="BD1635" s="146" t="str">
        <f>IF(IFERROR(VLOOKUP(AE1635,#REF!,1,0),"")&lt;&gt;"",1,"")</f>
        <v/>
      </c>
      <c r="BE1635" s="148">
        <f t="shared" si="494"/>
        <v>1</v>
      </c>
    </row>
    <row r="1636" spans="1:57" ht="17">
      <c r="A1636" s="137">
        <v>806</v>
      </c>
      <c r="B1636" s="137">
        <v>711521</v>
      </c>
      <c r="C1636" s="137" t="str">
        <f t="shared" si="492"/>
        <v>711521000</v>
      </c>
      <c r="D1636" s="138" t="str">
        <f t="shared" si="483"/>
        <v>71</v>
      </c>
      <c r="E1636" s="138" t="str">
        <f t="shared" si="484"/>
        <v>1</v>
      </c>
      <c r="F1636" s="138" t="str">
        <f t="shared" si="485"/>
        <v>5</v>
      </c>
      <c r="G1636" s="138" t="str">
        <f t="shared" si="486"/>
        <v>2</v>
      </c>
      <c r="H1636" s="138" t="str">
        <f t="shared" si="487"/>
        <v>1</v>
      </c>
      <c r="I1636" s="138" t="str">
        <f t="shared" si="488"/>
        <v>0</v>
      </c>
      <c r="J1636" s="138" t="str">
        <f t="shared" si="489"/>
        <v>0</v>
      </c>
      <c r="K1636" s="138" t="str">
        <f t="shared" si="490"/>
        <v>0</v>
      </c>
      <c r="L1636" s="138" t="s">
        <v>6008</v>
      </c>
      <c r="M1636" s="139" t="s">
        <v>2435</v>
      </c>
      <c r="N1636" s="139" t="s">
        <v>261</v>
      </c>
      <c r="O1636" s="141" t="s">
        <v>19</v>
      </c>
      <c r="P1636" s="141" t="s">
        <v>136</v>
      </c>
      <c r="Q1636" s="141" t="s">
        <v>8</v>
      </c>
      <c r="R1636" s="141">
        <v>1</v>
      </c>
      <c r="S1636" s="141" t="s">
        <v>138</v>
      </c>
      <c r="T1636" s="141" t="s">
        <v>138</v>
      </c>
      <c r="U1636" s="141">
        <v>3</v>
      </c>
      <c r="V1636" s="141">
        <v>5</v>
      </c>
      <c r="W1636" s="141" t="s">
        <v>2434</v>
      </c>
      <c r="X1636" s="141" t="s">
        <v>2434</v>
      </c>
      <c r="Y1636" s="141">
        <v>1</v>
      </c>
      <c r="Z1636" s="140">
        <v>1</v>
      </c>
      <c r="AA1636" s="140" t="s">
        <v>2435</v>
      </c>
      <c r="AB1636" s="140" t="s">
        <v>2435</v>
      </c>
      <c r="AC1636" s="140" t="s">
        <v>66</v>
      </c>
      <c r="AD1636" s="141" t="s">
        <v>66</v>
      </c>
      <c r="AE1636" s="144" t="s">
        <v>2435</v>
      </c>
      <c r="AF1636" s="144" t="s">
        <v>2435</v>
      </c>
      <c r="AG1636" s="134"/>
      <c r="AH1636" s="142"/>
      <c r="AI1636" s="143"/>
      <c r="AJ1636" s="143" t="b">
        <f t="shared" si="509"/>
        <v>0</v>
      </c>
      <c r="AK1636" s="143" t="str">
        <f>O1636&amp;Q1636&amp;R1636&amp;U1636&amp;V1636&amp;Y1636&amp;Z1636&amp;AC1636&amp;AD1636</f>
        <v>C11351100</v>
      </c>
      <c r="AL1636" s="40">
        <v>711521</v>
      </c>
      <c r="AM1636" s="41" t="b">
        <f>C1636&lt;&gt;AK1636</f>
        <v>1</v>
      </c>
      <c r="AN1636" s="145" t="str">
        <f>N1636&amp;AK1636</f>
        <v>J9FC11351100</v>
      </c>
      <c r="AO1636" s="145"/>
      <c r="AP1636" s="31"/>
      <c r="AQ1636" s="146"/>
      <c r="AR1636" s="146">
        <f t="shared" si="491"/>
        <v>1</v>
      </c>
      <c r="AS1636" s="146" t="str">
        <f>IF(IFERROR(VLOOKUP(AE1636,#REF!,1,0),"")&lt;&gt;"",1,"")</f>
        <v/>
      </c>
      <c r="AT1636" s="146" t="str">
        <f>IF(IFERROR(VLOOKUP(AE1636,#REF!,1,0),"")&lt;&gt;"",1,"")</f>
        <v/>
      </c>
      <c r="AU1636" s="146" t="str">
        <f>IF(IFERROR(VLOOKUP(AE1636,#REF!,1,0),"")&lt;&gt;"",1,"")</f>
        <v/>
      </c>
      <c r="AV1636" s="146" t="str">
        <f>IF(IFERROR(VLOOKUP(AE1636,#REF!,1,0),"")&lt;&gt;"",1,"")</f>
        <v/>
      </c>
      <c r="AW1636" s="146" t="str">
        <f>IF(IFERROR(VLOOKUP(AE1636,#REF!,1,0),"")&lt;&gt;"",1,"")</f>
        <v/>
      </c>
      <c r="AX1636" s="146" t="str">
        <f>IF(IFERROR(VLOOKUP(AE1636,#REF!,1,0),"")&lt;&gt;"",1,"")</f>
        <v/>
      </c>
      <c r="AY1636" s="146" t="str">
        <f>IF(IFERROR(VLOOKUP(AE1636,#REF!,1,0),"")&lt;&gt;"",1,"")</f>
        <v/>
      </c>
      <c r="AZ1636" s="146" t="str">
        <f>IF(IFERROR(VLOOKUP(AE1636,#REF!,1,0),"")&lt;&gt;"",1,"")</f>
        <v/>
      </c>
      <c r="BA1636" s="146" t="str">
        <f>IF(IFERROR(VLOOKUP(AE1636,#REF!,1,0),"")&lt;&gt;"",1,"")</f>
        <v/>
      </c>
      <c r="BB1636" s="146" t="str">
        <f>IF(IFERROR(VLOOKUP(AE1636,#REF!,1,0),"")&lt;&gt;"",1,"")</f>
        <v/>
      </c>
      <c r="BC1636" s="146" t="str">
        <f>IF(IFERROR(VLOOKUP(AE1636,#REF!,1,0),"")&lt;&gt;"",1,"")</f>
        <v/>
      </c>
      <c r="BD1636" s="146" t="str">
        <f>IF(IFERROR(VLOOKUP(AE1636,#REF!,1,0),"")&lt;&gt;"",1,"")</f>
        <v/>
      </c>
      <c r="BE1636" s="148">
        <f t="shared" si="494"/>
        <v>1</v>
      </c>
    </row>
    <row r="1637" spans="1:57" ht="16">
      <c r="A1637" s="33">
        <v>2002</v>
      </c>
      <c r="B1637" s="33">
        <v>741617</v>
      </c>
      <c r="C1637" s="33" t="str">
        <f t="shared" si="492"/>
        <v>741617000</v>
      </c>
      <c r="D1637" s="34" t="str">
        <f t="shared" si="483"/>
        <v>74</v>
      </c>
      <c r="E1637" s="34" t="str">
        <f t="shared" si="484"/>
        <v>1</v>
      </c>
      <c r="F1637" s="34" t="str">
        <f t="shared" si="485"/>
        <v>6</v>
      </c>
      <c r="G1637" s="34" t="str">
        <f t="shared" si="486"/>
        <v>1</v>
      </c>
      <c r="H1637" s="34" t="str">
        <f t="shared" si="487"/>
        <v>7</v>
      </c>
      <c r="I1637" s="34" t="str">
        <f t="shared" si="488"/>
        <v>0</v>
      </c>
      <c r="J1637" s="34" t="str">
        <f t="shared" si="489"/>
        <v>0</v>
      </c>
      <c r="K1637" s="34" t="str">
        <f t="shared" si="490"/>
        <v>0</v>
      </c>
      <c r="L1637" s="34" t="s">
        <v>6009</v>
      </c>
      <c r="M1637" s="35" t="s">
        <v>2436</v>
      </c>
      <c r="N1637" s="35" t="s">
        <v>261</v>
      </c>
      <c r="O1637" s="37" t="s">
        <v>19</v>
      </c>
      <c r="P1637" s="55" t="s">
        <v>136</v>
      </c>
      <c r="Q1637" s="55" t="s">
        <v>8</v>
      </c>
      <c r="R1637" s="55">
        <v>1</v>
      </c>
      <c r="S1637" s="55" t="s">
        <v>138</v>
      </c>
      <c r="T1637" s="55" t="s">
        <v>138</v>
      </c>
      <c r="U1637" s="37">
        <v>3</v>
      </c>
      <c r="V1637" s="37">
        <v>5</v>
      </c>
      <c r="W1637" s="55" t="s">
        <v>2434</v>
      </c>
      <c r="X1637" s="55" t="s">
        <v>2434</v>
      </c>
      <c r="Y1637" s="37">
        <v>1</v>
      </c>
      <c r="Z1637" s="58">
        <v>1</v>
      </c>
      <c r="AA1637" s="58" t="s">
        <v>2435</v>
      </c>
      <c r="AB1637" s="58" t="s">
        <v>2435</v>
      </c>
      <c r="AC1637" s="58" t="s">
        <v>8</v>
      </c>
      <c r="AD1637" s="55">
        <v>1</v>
      </c>
      <c r="AE1637" s="37" t="s">
        <v>2436</v>
      </c>
      <c r="AF1637" s="37" t="s">
        <v>2436</v>
      </c>
      <c r="AG1637" s="27"/>
      <c r="AH1637" s="30" t="s">
        <v>8</v>
      </c>
      <c r="AI1637" s="39"/>
      <c r="AJ1637" s="39" t="b">
        <f t="shared" si="509"/>
        <v>0</v>
      </c>
      <c r="AK1637" s="39" t="str">
        <f>O1637&amp;Q1637&amp;R1637&amp;U1637&amp;V1637&amp;Y1637&amp;Z1637&amp;AC1637&amp;AD1637</f>
        <v>C11351111</v>
      </c>
      <c r="AL1637" s="40">
        <v>741617</v>
      </c>
      <c r="AM1637" s="41" t="b">
        <f>C1637&lt;&gt;AK1637</f>
        <v>1</v>
      </c>
      <c r="AN1637" s="30" t="str">
        <f>N1637&amp;AK1637</f>
        <v>J9FC11351111</v>
      </c>
      <c r="AO1637" s="30"/>
      <c r="AP1637" s="31"/>
      <c r="AQ1637" s="31"/>
      <c r="AR1637" s="31">
        <f t="shared" si="491"/>
        <v>1</v>
      </c>
      <c r="AS1637" s="31" t="str">
        <f>IF(IFERROR(VLOOKUP(AE1637,#REF!,1,0),"")&lt;&gt;"",1,"")</f>
        <v/>
      </c>
      <c r="AT1637" s="31" t="str">
        <f>IF(IFERROR(VLOOKUP(AE1637,#REF!,1,0),"")&lt;&gt;"",1,"")</f>
        <v/>
      </c>
      <c r="AU1637" s="31" t="str">
        <f>IF(IFERROR(VLOOKUP(AE1637,#REF!,1,0),"")&lt;&gt;"",1,"")</f>
        <v/>
      </c>
      <c r="AV1637" s="31" t="str">
        <f>IF(IFERROR(VLOOKUP(AE1637,#REF!,1,0),"")&lt;&gt;"",1,"")</f>
        <v/>
      </c>
      <c r="AW1637" s="31" t="str">
        <f>IF(IFERROR(VLOOKUP(AE1637,#REF!,1,0),"")&lt;&gt;"",1,"")</f>
        <v/>
      </c>
      <c r="AX1637" s="31" t="str">
        <f>IF(IFERROR(VLOOKUP(AE1637,#REF!,1,0),"")&lt;&gt;"",1,"")</f>
        <v/>
      </c>
      <c r="AY1637" s="31" t="str">
        <f>IF(IFERROR(VLOOKUP(AE1637,#REF!,1,0),"")&lt;&gt;"",1,"")</f>
        <v/>
      </c>
      <c r="AZ1637" s="31" t="str">
        <f>IF(IFERROR(VLOOKUP(AE1637,#REF!,1,0),"")&lt;&gt;"",1,"")</f>
        <v/>
      </c>
      <c r="BA1637" s="31" t="str">
        <f>IF(IFERROR(VLOOKUP(AE1637,#REF!,1,0),"")&lt;&gt;"",1,"")</f>
        <v/>
      </c>
      <c r="BB1637" s="31" t="str">
        <f>IF(IFERROR(VLOOKUP(AE1637,#REF!,1,0),"")&lt;&gt;"",1,"")</f>
        <v/>
      </c>
      <c r="BC1637" s="31" t="str">
        <f>IF(IFERROR(VLOOKUP(AE1637,#REF!,1,0),"")&lt;&gt;"",1,"")</f>
        <v/>
      </c>
      <c r="BD1637" s="31" t="str">
        <f>IF(IFERROR(VLOOKUP(AE1637,#REF!,1,0),"")&lt;&gt;"",1,"")</f>
        <v/>
      </c>
      <c r="BE1637" s="32">
        <f t="shared" si="494"/>
        <v>1</v>
      </c>
    </row>
    <row r="1638" spans="1:57" ht="16">
      <c r="A1638" s="33">
        <v>1836</v>
      </c>
      <c r="B1638" s="33">
        <v>741492</v>
      </c>
      <c r="C1638" s="33" t="str">
        <f t="shared" si="492"/>
        <v>741492000</v>
      </c>
      <c r="D1638" s="34" t="str">
        <f t="shared" si="483"/>
        <v>74</v>
      </c>
      <c r="E1638" s="34" t="str">
        <f t="shared" si="484"/>
        <v>1</v>
      </c>
      <c r="F1638" s="34" t="str">
        <f t="shared" si="485"/>
        <v>4</v>
      </c>
      <c r="G1638" s="34" t="str">
        <f t="shared" si="486"/>
        <v>9</v>
      </c>
      <c r="H1638" s="34" t="str">
        <f t="shared" si="487"/>
        <v>2</v>
      </c>
      <c r="I1638" s="34" t="str">
        <f t="shared" si="488"/>
        <v>0</v>
      </c>
      <c r="J1638" s="34" t="str">
        <f t="shared" si="489"/>
        <v>0</v>
      </c>
      <c r="K1638" s="34" t="str">
        <f t="shared" si="490"/>
        <v>0</v>
      </c>
      <c r="L1638" s="34" t="s">
        <v>6010</v>
      </c>
      <c r="M1638" s="35" t="s">
        <v>2437</v>
      </c>
      <c r="N1638" s="35" t="s">
        <v>261</v>
      </c>
      <c r="O1638" s="37" t="s">
        <v>19</v>
      </c>
      <c r="P1638" s="55" t="s">
        <v>136</v>
      </c>
      <c r="Q1638" s="55" t="s">
        <v>8</v>
      </c>
      <c r="R1638" s="55">
        <v>1</v>
      </c>
      <c r="S1638" s="55" t="s">
        <v>138</v>
      </c>
      <c r="T1638" s="55" t="s">
        <v>138</v>
      </c>
      <c r="U1638" s="37">
        <v>3</v>
      </c>
      <c r="V1638" s="37">
        <v>5</v>
      </c>
      <c r="W1638" s="55" t="s">
        <v>2434</v>
      </c>
      <c r="X1638" s="55" t="s">
        <v>2434</v>
      </c>
      <c r="Y1638" s="37">
        <v>1</v>
      </c>
      <c r="Z1638" s="58">
        <v>1</v>
      </c>
      <c r="AA1638" s="58" t="s">
        <v>2435</v>
      </c>
      <c r="AB1638" s="58" t="s">
        <v>2435</v>
      </c>
      <c r="AC1638" s="58" t="s">
        <v>8</v>
      </c>
      <c r="AD1638" s="55">
        <v>2</v>
      </c>
      <c r="AE1638" s="42" t="s">
        <v>2437</v>
      </c>
      <c r="AF1638" s="42" t="s">
        <v>2437</v>
      </c>
      <c r="AG1638" s="27"/>
      <c r="AH1638" s="30" t="s">
        <v>8</v>
      </c>
      <c r="AI1638" s="39"/>
      <c r="AJ1638" s="39" t="b">
        <f t="shared" si="509"/>
        <v>0</v>
      </c>
      <c r="AK1638" s="39" t="str">
        <f>O1638&amp;Q1638&amp;R1638&amp;U1638&amp;V1638&amp;Y1638&amp;Z1638&amp;AC1638&amp;AD1638</f>
        <v>C11351112</v>
      </c>
      <c r="AL1638" s="40">
        <v>741492</v>
      </c>
      <c r="AM1638" s="41" t="b">
        <f>C1638&lt;&gt;AK1638</f>
        <v>1</v>
      </c>
      <c r="AN1638" s="30" t="str">
        <f>N1638&amp;AK1638</f>
        <v>J9FC11351112</v>
      </c>
      <c r="AO1638" s="30"/>
      <c r="AP1638" s="31"/>
      <c r="AQ1638" s="31"/>
      <c r="AR1638" s="31">
        <f t="shared" si="491"/>
        <v>1</v>
      </c>
      <c r="AS1638" s="31" t="str">
        <f>IF(IFERROR(VLOOKUP(AE1638,#REF!,1,0),"")&lt;&gt;"",1,"")</f>
        <v/>
      </c>
      <c r="AT1638" s="31" t="str">
        <f>IF(IFERROR(VLOOKUP(AE1638,#REF!,1,0),"")&lt;&gt;"",1,"")</f>
        <v/>
      </c>
      <c r="AU1638" s="31" t="str">
        <f>IF(IFERROR(VLOOKUP(AE1638,#REF!,1,0),"")&lt;&gt;"",1,"")</f>
        <v/>
      </c>
      <c r="AV1638" s="31" t="str">
        <f>IF(IFERROR(VLOOKUP(AE1638,#REF!,1,0),"")&lt;&gt;"",1,"")</f>
        <v/>
      </c>
      <c r="AW1638" s="31" t="str">
        <f>IF(IFERROR(VLOOKUP(AE1638,#REF!,1,0),"")&lt;&gt;"",1,"")</f>
        <v/>
      </c>
      <c r="AX1638" s="31" t="str">
        <f>IF(IFERROR(VLOOKUP(AE1638,#REF!,1,0),"")&lt;&gt;"",1,"")</f>
        <v/>
      </c>
      <c r="AY1638" s="31" t="str">
        <f>IF(IFERROR(VLOOKUP(AE1638,#REF!,1,0),"")&lt;&gt;"",1,"")</f>
        <v/>
      </c>
      <c r="AZ1638" s="31" t="str">
        <f>IF(IFERROR(VLOOKUP(AE1638,#REF!,1,0),"")&lt;&gt;"",1,"")</f>
        <v/>
      </c>
      <c r="BA1638" s="31" t="str">
        <f>IF(IFERROR(VLOOKUP(AE1638,#REF!,1,0),"")&lt;&gt;"",1,"")</f>
        <v/>
      </c>
      <c r="BB1638" s="31" t="str">
        <f>IF(IFERROR(VLOOKUP(AE1638,#REF!,1,0),"")&lt;&gt;"",1,"")</f>
        <v/>
      </c>
      <c r="BC1638" s="31" t="str">
        <f>IF(IFERROR(VLOOKUP(AE1638,#REF!,1,0),"")&lt;&gt;"",1,"")</f>
        <v/>
      </c>
      <c r="BD1638" s="31" t="str">
        <f>IF(IFERROR(VLOOKUP(AE1638,#REF!,1,0),"")&lt;&gt;"",1,"")</f>
        <v/>
      </c>
      <c r="BE1638" s="32">
        <f t="shared" si="494"/>
        <v>1</v>
      </c>
    </row>
    <row r="1639" spans="1:57" ht="16">
      <c r="A1639" s="33">
        <v>1901</v>
      </c>
      <c r="B1639" s="33">
        <v>741511</v>
      </c>
      <c r="C1639" s="33" t="str">
        <f t="shared" si="492"/>
        <v>741511000</v>
      </c>
      <c r="D1639" s="34" t="str">
        <f t="shared" si="483"/>
        <v>74</v>
      </c>
      <c r="E1639" s="34" t="str">
        <f t="shared" si="484"/>
        <v>1</v>
      </c>
      <c r="F1639" s="34" t="str">
        <f t="shared" si="485"/>
        <v>5</v>
      </c>
      <c r="G1639" s="34" t="str">
        <f t="shared" si="486"/>
        <v>1</v>
      </c>
      <c r="H1639" s="34" t="str">
        <f t="shared" si="487"/>
        <v>1</v>
      </c>
      <c r="I1639" s="34" t="str">
        <f t="shared" si="488"/>
        <v>0</v>
      </c>
      <c r="J1639" s="34" t="str">
        <f t="shared" si="489"/>
        <v>0</v>
      </c>
      <c r="K1639" s="34" t="str">
        <f t="shared" si="490"/>
        <v>0</v>
      </c>
      <c r="L1639" s="34" t="s">
        <v>6011</v>
      </c>
      <c r="M1639" s="35" t="s">
        <v>2438</v>
      </c>
      <c r="N1639" s="35" t="s">
        <v>261</v>
      </c>
      <c r="O1639" s="37" t="s">
        <v>19</v>
      </c>
      <c r="P1639" s="55" t="s">
        <v>136</v>
      </c>
      <c r="Q1639" s="55" t="s">
        <v>8</v>
      </c>
      <c r="R1639" s="55">
        <v>1</v>
      </c>
      <c r="S1639" s="55" t="s">
        <v>138</v>
      </c>
      <c r="T1639" s="55" t="s">
        <v>138</v>
      </c>
      <c r="U1639" s="37">
        <v>3</v>
      </c>
      <c r="V1639" s="37">
        <v>5</v>
      </c>
      <c r="W1639" s="55" t="s">
        <v>2434</v>
      </c>
      <c r="X1639" s="55" t="s">
        <v>2434</v>
      </c>
      <c r="Y1639" s="37">
        <v>1</v>
      </c>
      <c r="Z1639" s="58">
        <v>1</v>
      </c>
      <c r="AA1639" s="58" t="s">
        <v>2435</v>
      </c>
      <c r="AB1639" s="58" t="s">
        <v>2435</v>
      </c>
      <c r="AC1639" s="58" t="s">
        <v>8</v>
      </c>
      <c r="AD1639" s="55">
        <v>3</v>
      </c>
      <c r="AE1639" s="42" t="s">
        <v>2438</v>
      </c>
      <c r="AF1639" s="42" t="s">
        <v>2438</v>
      </c>
      <c r="AG1639" s="27"/>
      <c r="AH1639" s="30" t="s">
        <v>8</v>
      </c>
      <c r="AI1639" s="39"/>
      <c r="AJ1639" s="39" t="b">
        <f t="shared" si="509"/>
        <v>0</v>
      </c>
      <c r="AK1639" s="39" t="str">
        <f>O1639&amp;Q1639&amp;R1639&amp;U1639&amp;V1639&amp;Y1639&amp;Z1639&amp;AC1639&amp;AD1639</f>
        <v>C11351113</v>
      </c>
      <c r="AL1639" s="40">
        <v>741511</v>
      </c>
      <c r="AM1639" s="41" t="b">
        <f>C1639&lt;&gt;AK1639</f>
        <v>1</v>
      </c>
      <c r="AN1639" s="30" t="str">
        <f>N1639&amp;AK1639</f>
        <v>J9FC11351113</v>
      </c>
      <c r="AO1639" s="30"/>
      <c r="AP1639" s="31"/>
      <c r="AQ1639" s="31"/>
      <c r="AR1639" s="31">
        <f t="shared" si="491"/>
        <v>1</v>
      </c>
      <c r="AS1639" s="31" t="str">
        <f>IF(IFERROR(VLOOKUP(AE1639,#REF!,1,0),"")&lt;&gt;"",1,"")</f>
        <v/>
      </c>
      <c r="AT1639" s="31" t="str">
        <f>IF(IFERROR(VLOOKUP(AE1639,#REF!,1,0),"")&lt;&gt;"",1,"")</f>
        <v/>
      </c>
      <c r="AU1639" s="31" t="str">
        <f>IF(IFERROR(VLOOKUP(AE1639,#REF!,1,0),"")&lt;&gt;"",1,"")</f>
        <v/>
      </c>
      <c r="AV1639" s="31" t="str">
        <f>IF(IFERROR(VLOOKUP(AE1639,#REF!,1,0),"")&lt;&gt;"",1,"")</f>
        <v/>
      </c>
      <c r="AW1639" s="31" t="str">
        <f>IF(IFERROR(VLOOKUP(AE1639,#REF!,1,0),"")&lt;&gt;"",1,"")</f>
        <v/>
      </c>
      <c r="AX1639" s="31" t="str">
        <f>IF(IFERROR(VLOOKUP(AE1639,#REF!,1,0),"")&lt;&gt;"",1,"")</f>
        <v/>
      </c>
      <c r="AY1639" s="31" t="str">
        <f>IF(IFERROR(VLOOKUP(AE1639,#REF!,1,0),"")&lt;&gt;"",1,"")</f>
        <v/>
      </c>
      <c r="AZ1639" s="31" t="str">
        <f>IF(IFERROR(VLOOKUP(AE1639,#REF!,1,0),"")&lt;&gt;"",1,"")</f>
        <v/>
      </c>
      <c r="BA1639" s="31" t="str">
        <f>IF(IFERROR(VLOOKUP(AE1639,#REF!,1,0),"")&lt;&gt;"",1,"")</f>
        <v/>
      </c>
      <c r="BB1639" s="31" t="str">
        <f>IF(IFERROR(VLOOKUP(AE1639,#REF!,1,0),"")&lt;&gt;"",1,"")</f>
        <v/>
      </c>
      <c r="BC1639" s="31" t="str">
        <f>IF(IFERROR(VLOOKUP(AE1639,#REF!,1,0),"")&lt;&gt;"",1,"")</f>
        <v/>
      </c>
      <c r="BD1639" s="31" t="str">
        <f>IF(IFERROR(VLOOKUP(AE1639,#REF!,1,0),"")&lt;&gt;"",1,"")</f>
        <v/>
      </c>
      <c r="BE1639" s="32">
        <f t="shared" si="494"/>
        <v>1</v>
      </c>
    </row>
    <row r="1640" spans="1:57" ht="16">
      <c r="A1640" s="33">
        <v>1902</v>
      </c>
      <c r="B1640" s="33">
        <v>7415111</v>
      </c>
      <c r="C1640" s="33" t="str">
        <f t="shared" si="492"/>
        <v>741511100</v>
      </c>
      <c r="D1640" s="34" t="str">
        <f t="shared" si="483"/>
        <v>74</v>
      </c>
      <c r="E1640" s="34" t="str">
        <f t="shared" si="484"/>
        <v>1</v>
      </c>
      <c r="F1640" s="34" t="str">
        <f t="shared" si="485"/>
        <v>5</v>
      </c>
      <c r="G1640" s="34" t="str">
        <f t="shared" si="486"/>
        <v>1</v>
      </c>
      <c r="H1640" s="34" t="str">
        <f t="shared" si="487"/>
        <v>1</v>
      </c>
      <c r="I1640" s="34" t="str">
        <f t="shared" si="488"/>
        <v>1</v>
      </c>
      <c r="J1640" s="34" t="str">
        <f t="shared" si="489"/>
        <v>0</v>
      </c>
      <c r="K1640" s="34" t="str">
        <f t="shared" si="490"/>
        <v>0</v>
      </c>
      <c r="L1640" s="34" t="s">
        <v>6012</v>
      </c>
      <c r="M1640" s="35" t="s">
        <v>2439</v>
      </c>
      <c r="N1640" s="35" t="s">
        <v>261</v>
      </c>
      <c r="O1640" s="37" t="s">
        <v>19</v>
      </c>
      <c r="P1640" s="55" t="s">
        <v>136</v>
      </c>
      <c r="Q1640" s="55" t="s">
        <v>8</v>
      </c>
      <c r="R1640" s="55">
        <v>1</v>
      </c>
      <c r="S1640" s="55" t="s">
        <v>138</v>
      </c>
      <c r="T1640" s="55" t="s">
        <v>138</v>
      </c>
      <c r="U1640" s="37">
        <v>3</v>
      </c>
      <c r="V1640" s="37">
        <v>5</v>
      </c>
      <c r="W1640" s="55" t="s">
        <v>2434</v>
      </c>
      <c r="X1640" s="55" t="s">
        <v>2434</v>
      </c>
      <c r="Y1640" s="37">
        <v>1</v>
      </c>
      <c r="Z1640" s="58">
        <v>1</v>
      </c>
      <c r="AA1640" s="58" t="s">
        <v>2435</v>
      </c>
      <c r="AB1640" s="58" t="s">
        <v>2435</v>
      </c>
      <c r="AC1640" s="58" t="s">
        <v>8</v>
      </c>
      <c r="AD1640" s="55">
        <v>4</v>
      </c>
      <c r="AE1640" s="42" t="s">
        <v>2439</v>
      </c>
      <c r="AF1640" s="42" t="s">
        <v>2439</v>
      </c>
      <c r="AG1640" s="27"/>
      <c r="AH1640" s="30" t="s">
        <v>8</v>
      </c>
      <c r="AI1640" s="39"/>
      <c r="AJ1640" s="39" t="b">
        <f t="shared" si="509"/>
        <v>0</v>
      </c>
      <c r="AK1640" s="39" t="str">
        <f>O1640&amp;Q1640&amp;R1640&amp;U1640&amp;V1640&amp;Y1640&amp;Z1640&amp;AC1640&amp;AD1640</f>
        <v>C11351114</v>
      </c>
      <c r="AL1640" s="40">
        <v>7415111</v>
      </c>
      <c r="AM1640" s="41" t="b">
        <f>C1640&lt;&gt;AK1640</f>
        <v>1</v>
      </c>
      <c r="AN1640" s="30" t="str">
        <f>N1640&amp;AK1640</f>
        <v>J9FC11351114</v>
      </c>
      <c r="AO1640" s="30"/>
      <c r="AP1640" s="31"/>
      <c r="AQ1640" s="31"/>
      <c r="AR1640" s="31">
        <f t="shared" si="491"/>
        <v>1</v>
      </c>
      <c r="AS1640" s="31" t="str">
        <f>IF(IFERROR(VLOOKUP(AE1640,#REF!,1,0),"")&lt;&gt;"",1,"")</f>
        <v/>
      </c>
      <c r="AT1640" s="31" t="str">
        <f>IF(IFERROR(VLOOKUP(AE1640,#REF!,1,0),"")&lt;&gt;"",1,"")</f>
        <v/>
      </c>
      <c r="AU1640" s="31" t="str">
        <f>IF(IFERROR(VLOOKUP(AE1640,#REF!,1,0),"")&lt;&gt;"",1,"")</f>
        <v/>
      </c>
      <c r="AV1640" s="31" t="str">
        <f>IF(IFERROR(VLOOKUP(AE1640,#REF!,1,0),"")&lt;&gt;"",1,"")</f>
        <v/>
      </c>
      <c r="AW1640" s="31" t="str">
        <f>IF(IFERROR(VLOOKUP(AE1640,#REF!,1,0),"")&lt;&gt;"",1,"")</f>
        <v/>
      </c>
      <c r="AX1640" s="31" t="str">
        <f>IF(IFERROR(VLOOKUP(AE1640,#REF!,1,0),"")&lt;&gt;"",1,"")</f>
        <v/>
      </c>
      <c r="AY1640" s="31" t="str">
        <f>IF(IFERROR(VLOOKUP(AE1640,#REF!,1,0),"")&lt;&gt;"",1,"")</f>
        <v/>
      </c>
      <c r="AZ1640" s="31" t="str">
        <f>IF(IFERROR(VLOOKUP(AE1640,#REF!,1,0),"")&lt;&gt;"",1,"")</f>
        <v/>
      </c>
      <c r="BA1640" s="31" t="str">
        <f>IF(IFERROR(VLOOKUP(AE1640,#REF!,1,0),"")&lt;&gt;"",1,"")</f>
        <v/>
      </c>
      <c r="BB1640" s="31" t="str">
        <f>IF(IFERROR(VLOOKUP(AE1640,#REF!,1,0),"")&lt;&gt;"",1,"")</f>
        <v/>
      </c>
      <c r="BC1640" s="31" t="str">
        <f>IF(IFERROR(VLOOKUP(AE1640,#REF!,1,0),"")&lt;&gt;"",1,"")</f>
        <v/>
      </c>
      <c r="BD1640" s="31" t="str">
        <f>IF(IFERROR(VLOOKUP(AE1640,#REF!,1,0),"")&lt;&gt;"",1,"")</f>
        <v/>
      </c>
      <c r="BE1640" s="32">
        <f t="shared" si="494"/>
        <v>1</v>
      </c>
    </row>
    <row r="1641" spans="1:57" ht="16">
      <c r="A1641" s="33">
        <v>1903</v>
      </c>
      <c r="B1641" s="33">
        <v>7415112</v>
      </c>
      <c r="C1641" s="33" t="str">
        <f t="shared" si="492"/>
        <v>741511200</v>
      </c>
      <c r="D1641" s="34" t="str">
        <f t="shared" si="483"/>
        <v>74</v>
      </c>
      <c r="E1641" s="34" t="str">
        <f t="shared" si="484"/>
        <v>1</v>
      </c>
      <c r="F1641" s="34" t="str">
        <f t="shared" si="485"/>
        <v>5</v>
      </c>
      <c r="G1641" s="34" t="str">
        <f t="shared" si="486"/>
        <v>1</v>
      </c>
      <c r="H1641" s="34" t="str">
        <f t="shared" si="487"/>
        <v>1</v>
      </c>
      <c r="I1641" s="34" t="str">
        <f t="shared" si="488"/>
        <v>2</v>
      </c>
      <c r="J1641" s="34" t="str">
        <f t="shared" si="489"/>
        <v>0</v>
      </c>
      <c r="K1641" s="34" t="str">
        <f t="shared" si="490"/>
        <v>0</v>
      </c>
      <c r="L1641" s="34" t="s">
        <v>6013</v>
      </c>
      <c r="M1641" s="35" t="s">
        <v>2440</v>
      </c>
      <c r="N1641" s="35" t="s">
        <v>261</v>
      </c>
      <c r="O1641" s="37" t="s">
        <v>19</v>
      </c>
      <c r="P1641" s="55" t="s">
        <v>136</v>
      </c>
      <c r="Q1641" s="55" t="s">
        <v>8</v>
      </c>
      <c r="R1641" s="55">
        <v>1</v>
      </c>
      <c r="S1641" s="55" t="s">
        <v>138</v>
      </c>
      <c r="T1641" s="55" t="s">
        <v>138</v>
      </c>
      <c r="U1641" s="37">
        <v>3</v>
      </c>
      <c r="V1641" s="37">
        <v>5</v>
      </c>
      <c r="W1641" s="55" t="s">
        <v>2434</v>
      </c>
      <c r="X1641" s="55" t="s">
        <v>2434</v>
      </c>
      <c r="Y1641" s="37">
        <v>1</v>
      </c>
      <c r="Z1641" s="58">
        <v>1</v>
      </c>
      <c r="AA1641" s="58" t="s">
        <v>2435</v>
      </c>
      <c r="AB1641" s="58" t="s">
        <v>2435</v>
      </c>
      <c r="AC1641" s="58" t="s">
        <v>8</v>
      </c>
      <c r="AD1641" s="55">
        <v>5</v>
      </c>
      <c r="AE1641" s="42" t="s">
        <v>2440</v>
      </c>
      <c r="AF1641" s="42" t="s">
        <v>2440</v>
      </c>
      <c r="AG1641" s="27"/>
      <c r="AH1641" s="30" t="s">
        <v>8</v>
      </c>
      <c r="AI1641" s="39"/>
      <c r="AJ1641" s="39" t="b">
        <f t="shared" si="509"/>
        <v>0</v>
      </c>
      <c r="AK1641" s="39" t="str">
        <f>O1641&amp;Q1641&amp;R1641&amp;U1641&amp;V1641&amp;Y1641&amp;Z1641&amp;AC1641&amp;AD1641</f>
        <v>C11351115</v>
      </c>
      <c r="AL1641" s="40">
        <v>7415112</v>
      </c>
      <c r="AM1641" s="41" t="b">
        <f>C1641&lt;&gt;AK1641</f>
        <v>1</v>
      </c>
      <c r="AN1641" s="30" t="str">
        <f>N1641&amp;AK1641</f>
        <v>J9FC11351115</v>
      </c>
      <c r="AO1641" s="30"/>
      <c r="AP1641" s="31"/>
      <c r="AQ1641" s="31"/>
      <c r="AR1641" s="31">
        <f t="shared" si="491"/>
        <v>1</v>
      </c>
      <c r="AS1641" s="31" t="str">
        <f>IF(IFERROR(VLOOKUP(AE1641,#REF!,1,0),"")&lt;&gt;"",1,"")</f>
        <v/>
      </c>
      <c r="AT1641" s="31" t="str">
        <f>IF(IFERROR(VLOOKUP(AE1641,#REF!,1,0),"")&lt;&gt;"",1,"")</f>
        <v/>
      </c>
      <c r="AU1641" s="31" t="str">
        <f>IF(IFERROR(VLOOKUP(AE1641,#REF!,1,0),"")&lt;&gt;"",1,"")</f>
        <v/>
      </c>
      <c r="AV1641" s="31" t="str">
        <f>IF(IFERROR(VLOOKUP(AE1641,#REF!,1,0),"")&lt;&gt;"",1,"")</f>
        <v/>
      </c>
      <c r="AW1641" s="31" t="str">
        <f>IF(IFERROR(VLOOKUP(AE1641,#REF!,1,0),"")&lt;&gt;"",1,"")</f>
        <v/>
      </c>
      <c r="AX1641" s="31" t="str">
        <f>IF(IFERROR(VLOOKUP(AE1641,#REF!,1,0),"")&lt;&gt;"",1,"")</f>
        <v/>
      </c>
      <c r="AY1641" s="31" t="str">
        <f>IF(IFERROR(VLOOKUP(AE1641,#REF!,1,0),"")&lt;&gt;"",1,"")</f>
        <v/>
      </c>
      <c r="AZ1641" s="31" t="str">
        <f>IF(IFERROR(VLOOKUP(AE1641,#REF!,1,0),"")&lt;&gt;"",1,"")</f>
        <v/>
      </c>
      <c r="BA1641" s="31" t="str">
        <f>IF(IFERROR(VLOOKUP(AE1641,#REF!,1,0),"")&lt;&gt;"",1,"")</f>
        <v/>
      </c>
      <c r="BB1641" s="31" t="str">
        <f>IF(IFERROR(VLOOKUP(AE1641,#REF!,1,0),"")&lt;&gt;"",1,"")</f>
        <v/>
      </c>
      <c r="BC1641" s="31" t="str">
        <f>IF(IFERROR(VLOOKUP(AE1641,#REF!,1,0),"")&lt;&gt;"",1,"")</f>
        <v/>
      </c>
      <c r="BD1641" s="31" t="str">
        <f>IF(IFERROR(VLOOKUP(AE1641,#REF!,1,0),"")&lt;&gt;"",1,"")</f>
        <v/>
      </c>
      <c r="BE1641" s="32">
        <f t="shared" si="494"/>
        <v>1</v>
      </c>
    </row>
    <row r="1642" spans="1:57" ht="16">
      <c r="A1642" s="33">
        <v>1904</v>
      </c>
      <c r="B1642" s="33">
        <v>7415113</v>
      </c>
      <c r="C1642" s="33" t="str">
        <f t="shared" si="492"/>
        <v>741511300</v>
      </c>
      <c r="D1642" s="34" t="str">
        <f t="shared" si="483"/>
        <v>74</v>
      </c>
      <c r="E1642" s="34" t="str">
        <f t="shared" si="484"/>
        <v>1</v>
      </c>
      <c r="F1642" s="34" t="str">
        <f t="shared" si="485"/>
        <v>5</v>
      </c>
      <c r="G1642" s="34" t="str">
        <f t="shared" si="486"/>
        <v>1</v>
      </c>
      <c r="H1642" s="34" t="str">
        <f t="shared" si="487"/>
        <v>1</v>
      </c>
      <c r="I1642" s="34" t="str">
        <f t="shared" si="488"/>
        <v>3</v>
      </c>
      <c r="J1642" s="34" t="str">
        <f t="shared" si="489"/>
        <v>0</v>
      </c>
      <c r="K1642" s="34" t="str">
        <f t="shared" si="490"/>
        <v>0</v>
      </c>
      <c r="L1642" s="34" t="s">
        <v>6014</v>
      </c>
      <c r="M1642" s="35" t="s">
        <v>2441</v>
      </c>
      <c r="N1642" s="35" t="s">
        <v>261</v>
      </c>
      <c r="O1642" s="37" t="s">
        <v>19</v>
      </c>
      <c r="P1642" s="55" t="s">
        <v>136</v>
      </c>
      <c r="Q1642" s="55" t="s">
        <v>8</v>
      </c>
      <c r="R1642" s="55">
        <v>1</v>
      </c>
      <c r="S1642" s="55" t="s">
        <v>138</v>
      </c>
      <c r="T1642" s="55" t="s">
        <v>138</v>
      </c>
      <c r="U1642" s="37">
        <v>3</v>
      </c>
      <c r="V1642" s="37">
        <v>5</v>
      </c>
      <c r="W1642" s="55" t="s">
        <v>2434</v>
      </c>
      <c r="X1642" s="55" t="s">
        <v>2434</v>
      </c>
      <c r="Y1642" s="37">
        <v>1</v>
      </c>
      <c r="Z1642" s="58">
        <v>1</v>
      </c>
      <c r="AA1642" s="58" t="s">
        <v>2435</v>
      </c>
      <c r="AB1642" s="58" t="s">
        <v>2435</v>
      </c>
      <c r="AC1642" s="58" t="s">
        <v>8</v>
      </c>
      <c r="AD1642" s="55">
        <v>6</v>
      </c>
      <c r="AE1642" s="42" t="s">
        <v>2441</v>
      </c>
      <c r="AF1642" s="42" t="s">
        <v>2441</v>
      </c>
      <c r="AG1642" s="27"/>
      <c r="AH1642" s="30" t="s">
        <v>8</v>
      </c>
      <c r="AI1642" s="39"/>
      <c r="AJ1642" s="39" t="b">
        <f t="shared" si="509"/>
        <v>0</v>
      </c>
      <c r="AK1642" s="39" t="str">
        <f>O1642&amp;Q1642&amp;R1642&amp;U1642&amp;V1642&amp;Y1642&amp;Z1642&amp;AC1642&amp;AD1642</f>
        <v>C11351116</v>
      </c>
      <c r="AL1642" s="40">
        <v>7415113</v>
      </c>
      <c r="AM1642" s="41" t="b">
        <f>C1642&lt;&gt;AK1642</f>
        <v>1</v>
      </c>
      <c r="AN1642" s="30" t="str">
        <f>N1642&amp;AK1642</f>
        <v>J9FC11351116</v>
      </c>
      <c r="AO1642" s="30"/>
      <c r="AP1642" s="31"/>
      <c r="AQ1642" s="31"/>
      <c r="AR1642" s="31">
        <f t="shared" si="491"/>
        <v>1</v>
      </c>
      <c r="AS1642" s="31" t="str">
        <f>IF(IFERROR(VLOOKUP(AE1642,#REF!,1,0),"")&lt;&gt;"",1,"")</f>
        <v/>
      </c>
      <c r="AT1642" s="31" t="str">
        <f>IF(IFERROR(VLOOKUP(AE1642,#REF!,1,0),"")&lt;&gt;"",1,"")</f>
        <v/>
      </c>
      <c r="AU1642" s="31" t="str">
        <f>IF(IFERROR(VLOOKUP(AE1642,#REF!,1,0),"")&lt;&gt;"",1,"")</f>
        <v/>
      </c>
      <c r="AV1642" s="31" t="str">
        <f>IF(IFERROR(VLOOKUP(AE1642,#REF!,1,0),"")&lt;&gt;"",1,"")</f>
        <v/>
      </c>
      <c r="AW1642" s="31" t="str">
        <f>IF(IFERROR(VLOOKUP(AE1642,#REF!,1,0),"")&lt;&gt;"",1,"")</f>
        <v/>
      </c>
      <c r="AX1642" s="31" t="str">
        <f>IF(IFERROR(VLOOKUP(AE1642,#REF!,1,0),"")&lt;&gt;"",1,"")</f>
        <v/>
      </c>
      <c r="AY1642" s="31" t="str">
        <f>IF(IFERROR(VLOOKUP(AE1642,#REF!,1,0),"")&lt;&gt;"",1,"")</f>
        <v/>
      </c>
      <c r="AZ1642" s="31" t="str">
        <f>IF(IFERROR(VLOOKUP(AE1642,#REF!,1,0),"")&lt;&gt;"",1,"")</f>
        <v/>
      </c>
      <c r="BA1642" s="31" t="str">
        <f>IF(IFERROR(VLOOKUP(AE1642,#REF!,1,0),"")&lt;&gt;"",1,"")</f>
        <v/>
      </c>
      <c r="BB1642" s="31" t="str">
        <f>IF(IFERROR(VLOOKUP(AE1642,#REF!,1,0),"")&lt;&gt;"",1,"")</f>
        <v/>
      </c>
      <c r="BC1642" s="31" t="str">
        <f>IF(IFERROR(VLOOKUP(AE1642,#REF!,1,0),"")&lt;&gt;"",1,"")</f>
        <v/>
      </c>
      <c r="BD1642" s="31" t="str">
        <f>IF(IFERROR(VLOOKUP(AE1642,#REF!,1,0),"")&lt;&gt;"",1,"")</f>
        <v/>
      </c>
      <c r="BE1642" s="32">
        <f t="shared" si="494"/>
        <v>1</v>
      </c>
    </row>
    <row r="1643" spans="1:57" ht="16">
      <c r="A1643" s="33">
        <v>1905</v>
      </c>
      <c r="B1643" s="33">
        <v>7415114</v>
      </c>
      <c r="C1643" s="33" t="str">
        <f t="shared" si="492"/>
        <v>741511400</v>
      </c>
      <c r="D1643" s="34" t="str">
        <f t="shared" si="483"/>
        <v>74</v>
      </c>
      <c r="E1643" s="34" t="str">
        <f t="shared" si="484"/>
        <v>1</v>
      </c>
      <c r="F1643" s="34" t="str">
        <f t="shared" si="485"/>
        <v>5</v>
      </c>
      <c r="G1643" s="34" t="str">
        <f t="shared" si="486"/>
        <v>1</v>
      </c>
      <c r="H1643" s="34" t="str">
        <f t="shared" si="487"/>
        <v>1</v>
      </c>
      <c r="I1643" s="34" t="str">
        <f t="shared" si="488"/>
        <v>4</v>
      </c>
      <c r="J1643" s="34" t="str">
        <f t="shared" si="489"/>
        <v>0</v>
      </c>
      <c r="K1643" s="34" t="str">
        <f t="shared" si="490"/>
        <v>0</v>
      </c>
      <c r="L1643" s="34" t="s">
        <v>6015</v>
      </c>
      <c r="M1643" s="35" t="s">
        <v>2442</v>
      </c>
      <c r="N1643" s="35" t="s">
        <v>261</v>
      </c>
      <c r="O1643" s="37" t="s">
        <v>19</v>
      </c>
      <c r="P1643" s="55" t="s">
        <v>136</v>
      </c>
      <c r="Q1643" s="55" t="s">
        <v>8</v>
      </c>
      <c r="R1643" s="55">
        <v>1</v>
      </c>
      <c r="S1643" s="55" t="s">
        <v>138</v>
      </c>
      <c r="T1643" s="55" t="s">
        <v>138</v>
      </c>
      <c r="U1643" s="37">
        <v>3</v>
      </c>
      <c r="V1643" s="37">
        <v>5</v>
      </c>
      <c r="W1643" s="55" t="s">
        <v>2434</v>
      </c>
      <c r="X1643" s="55" t="s">
        <v>2434</v>
      </c>
      <c r="Y1643" s="37">
        <v>1</v>
      </c>
      <c r="Z1643" s="58">
        <v>1</v>
      </c>
      <c r="AA1643" s="58" t="s">
        <v>2435</v>
      </c>
      <c r="AB1643" s="58" t="s">
        <v>2435</v>
      </c>
      <c r="AC1643" s="58" t="s">
        <v>8</v>
      </c>
      <c r="AD1643" s="55">
        <v>7</v>
      </c>
      <c r="AE1643" s="42" t="s">
        <v>2442</v>
      </c>
      <c r="AF1643" s="42" t="s">
        <v>2442</v>
      </c>
      <c r="AG1643" s="27"/>
      <c r="AH1643" s="30" t="s">
        <v>8</v>
      </c>
      <c r="AI1643" s="39"/>
      <c r="AJ1643" s="39" t="b">
        <f t="shared" si="509"/>
        <v>0</v>
      </c>
      <c r="AK1643" s="39" t="str">
        <f>O1643&amp;Q1643&amp;R1643&amp;U1643&amp;V1643&amp;Y1643&amp;Z1643&amp;AC1643&amp;AD1643</f>
        <v>C11351117</v>
      </c>
      <c r="AL1643" s="40">
        <v>7415114</v>
      </c>
      <c r="AM1643" s="41" t="b">
        <f>C1643&lt;&gt;AK1643</f>
        <v>1</v>
      </c>
      <c r="AN1643" s="30" t="str">
        <f>N1643&amp;AK1643</f>
        <v>J9FC11351117</v>
      </c>
      <c r="AO1643" s="30"/>
      <c r="AP1643" s="31"/>
      <c r="AQ1643" s="31"/>
      <c r="AR1643" s="31">
        <f t="shared" si="491"/>
        <v>1</v>
      </c>
      <c r="AS1643" s="31" t="str">
        <f>IF(IFERROR(VLOOKUP(AE1643,#REF!,1,0),"")&lt;&gt;"",1,"")</f>
        <v/>
      </c>
      <c r="AT1643" s="31" t="str">
        <f>IF(IFERROR(VLOOKUP(AE1643,#REF!,1,0),"")&lt;&gt;"",1,"")</f>
        <v/>
      </c>
      <c r="AU1643" s="31" t="str">
        <f>IF(IFERROR(VLOOKUP(AE1643,#REF!,1,0),"")&lt;&gt;"",1,"")</f>
        <v/>
      </c>
      <c r="AV1643" s="31" t="str">
        <f>IF(IFERROR(VLOOKUP(AE1643,#REF!,1,0),"")&lt;&gt;"",1,"")</f>
        <v/>
      </c>
      <c r="AW1643" s="31" t="str">
        <f>IF(IFERROR(VLOOKUP(AE1643,#REF!,1,0),"")&lt;&gt;"",1,"")</f>
        <v/>
      </c>
      <c r="AX1643" s="31" t="str">
        <f>IF(IFERROR(VLOOKUP(AE1643,#REF!,1,0),"")&lt;&gt;"",1,"")</f>
        <v/>
      </c>
      <c r="AY1643" s="31" t="str">
        <f>IF(IFERROR(VLOOKUP(AE1643,#REF!,1,0),"")&lt;&gt;"",1,"")</f>
        <v/>
      </c>
      <c r="AZ1643" s="31" t="str">
        <f>IF(IFERROR(VLOOKUP(AE1643,#REF!,1,0),"")&lt;&gt;"",1,"")</f>
        <v/>
      </c>
      <c r="BA1643" s="31" t="str">
        <f>IF(IFERROR(VLOOKUP(AE1643,#REF!,1,0),"")&lt;&gt;"",1,"")</f>
        <v/>
      </c>
      <c r="BB1643" s="31" t="str">
        <f>IF(IFERROR(VLOOKUP(AE1643,#REF!,1,0),"")&lt;&gt;"",1,"")</f>
        <v/>
      </c>
      <c r="BC1643" s="31" t="str">
        <f>IF(IFERROR(VLOOKUP(AE1643,#REF!,1,0),"")&lt;&gt;"",1,"")</f>
        <v/>
      </c>
      <c r="BD1643" s="31" t="str">
        <f>IF(IFERROR(VLOOKUP(AE1643,#REF!,1,0),"")&lt;&gt;"",1,"")</f>
        <v/>
      </c>
      <c r="BE1643" s="32">
        <f t="shared" si="494"/>
        <v>1</v>
      </c>
    </row>
    <row r="1644" spans="1:57" ht="16">
      <c r="A1644" s="33">
        <v>1906</v>
      </c>
      <c r="B1644" s="33">
        <v>7415115</v>
      </c>
      <c r="C1644" s="33" t="str">
        <f t="shared" si="492"/>
        <v>741511500</v>
      </c>
      <c r="D1644" s="34" t="str">
        <f t="shared" si="483"/>
        <v>74</v>
      </c>
      <c r="E1644" s="34" t="str">
        <f t="shared" si="484"/>
        <v>1</v>
      </c>
      <c r="F1644" s="34" t="str">
        <f t="shared" si="485"/>
        <v>5</v>
      </c>
      <c r="G1644" s="34" t="str">
        <f t="shared" si="486"/>
        <v>1</v>
      </c>
      <c r="H1644" s="34" t="str">
        <f t="shared" si="487"/>
        <v>1</v>
      </c>
      <c r="I1644" s="34" t="str">
        <f t="shared" si="488"/>
        <v>5</v>
      </c>
      <c r="J1644" s="34" t="str">
        <f t="shared" si="489"/>
        <v>0</v>
      </c>
      <c r="K1644" s="34" t="str">
        <f t="shared" si="490"/>
        <v>0</v>
      </c>
      <c r="L1644" s="34" t="s">
        <v>6016</v>
      </c>
      <c r="M1644" s="35" t="s">
        <v>2443</v>
      </c>
      <c r="N1644" s="35" t="s">
        <v>261</v>
      </c>
      <c r="O1644" s="37" t="s">
        <v>19</v>
      </c>
      <c r="P1644" s="55" t="s">
        <v>136</v>
      </c>
      <c r="Q1644" s="55" t="s">
        <v>8</v>
      </c>
      <c r="R1644" s="55">
        <v>1</v>
      </c>
      <c r="S1644" s="55" t="s">
        <v>138</v>
      </c>
      <c r="T1644" s="55" t="s">
        <v>138</v>
      </c>
      <c r="U1644" s="37">
        <v>3</v>
      </c>
      <c r="V1644" s="37">
        <v>5</v>
      </c>
      <c r="W1644" s="55" t="s">
        <v>2434</v>
      </c>
      <c r="X1644" s="55" t="s">
        <v>2434</v>
      </c>
      <c r="Y1644" s="37">
        <v>1</v>
      </c>
      <c r="Z1644" s="58">
        <v>1</v>
      </c>
      <c r="AA1644" s="58" t="s">
        <v>2435</v>
      </c>
      <c r="AB1644" s="58" t="s">
        <v>2435</v>
      </c>
      <c r="AC1644" s="58" t="s">
        <v>8</v>
      </c>
      <c r="AD1644" s="55">
        <v>8</v>
      </c>
      <c r="AE1644" s="42" t="s">
        <v>2443</v>
      </c>
      <c r="AF1644" s="42" t="s">
        <v>2443</v>
      </c>
      <c r="AG1644" s="27"/>
      <c r="AH1644" s="30" t="s">
        <v>8</v>
      </c>
      <c r="AI1644" s="39"/>
      <c r="AJ1644" s="39" t="b">
        <f t="shared" si="509"/>
        <v>0</v>
      </c>
      <c r="AK1644" s="39" t="str">
        <f>O1644&amp;Q1644&amp;R1644&amp;U1644&amp;V1644&amp;Y1644&amp;Z1644&amp;AC1644&amp;AD1644</f>
        <v>C11351118</v>
      </c>
      <c r="AL1644" s="40">
        <v>7415115</v>
      </c>
      <c r="AM1644" s="41" t="b">
        <f>C1644&lt;&gt;AK1644</f>
        <v>1</v>
      </c>
      <c r="AN1644" s="30" t="str">
        <f>N1644&amp;AK1644</f>
        <v>J9FC11351118</v>
      </c>
      <c r="AO1644" s="30"/>
      <c r="AP1644" s="31"/>
      <c r="AQ1644" s="31"/>
      <c r="AR1644" s="31">
        <f t="shared" si="491"/>
        <v>1</v>
      </c>
      <c r="AS1644" s="31" t="str">
        <f>IF(IFERROR(VLOOKUP(AE1644,#REF!,1,0),"")&lt;&gt;"",1,"")</f>
        <v/>
      </c>
      <c r="AT1644" s="31" t="str">
        <f>IF(IFERROR(VLOOKUP(AE1644,#REF!,1,0),"")&lt;&gt;"",1,"")</f>
        <v/>
      </c>
      <c r="AU1644" s="31" t="str">
        <f>IF(IFERROR(VLOOKUP(AE1644,#REF!,1,0),"")&lt;&gt;"",1,"")</f>
        <v/>
      </c>
      <c r="AV1644" s="31" t="str">
        <f>IF(IFERROR(VLOOKUP(AE1644,#REF!,1,0),"")&lt;&gt;"",1,"")</f>
        <v/>
      </c>
      <c r="AW1644" s="31" t="str">
        <f>IF(IFERROR(VLOOKUP(AE1644,#REF!,1,0),"")&lt;&gt;"",1,"")</f>
        <v/>
      </c>
      <c r="AX1644" s="31" t="str">
        <f>IF(IFERROR(VLOOKUP(AE1644,#REF!,1,0),"")&lt;&gt;"",1,"")</f>
        <v/>
      </c>
      <c r="AY1644" s="31" t="str">
        <f>IF(IFERROR(VLOOKUP(AE1644,#REF!,1,0),"")&lt;&gt;"",1,"")</f>
        <v/>
      </c>
      <c r="AZ1644" s="31" t="str">
        <f>IF(IFERROR(VLOOKUP(AE1644,#REF!,1,0),"")&lt;&gt;"",1,"")</f>
        <v/>
      </c>
      <c r="BA1644" s="31" t="str">
        <f>IF(IFERROR(VLOOKUP(AE1644,#REF!,1,0),"")&lt;&gt;"",1,"")</f>
        <v/>
      </c>
      <c r="BB1644" s="31" t="str">
        <f>IF(IFERROR(VLOOKUP(AE1644,#REF!,1,0),"")&lt;&gt;"",1,"")</f>
        <v/>
      </c>
      <c r="BC1644" s="31" t="str">
        <f>IF(IFERROR(VLOOKUP(AE1644,#REF!,1,0),"")&lt;&gt;"",1,"")</f>
        <v/>
      </c>
      <c r="BD1644" s="31" t="str">
        <f>IF(IFERROR(VLOOKUP(AE1644,#REF!,1,0),"")&lt;&gt;"",1,"")</f>
        <v/>
      </c>
      <c r="BE1644" s="32">
        <f t="shared" si="494"/>
        <v>1</v>
      </c>
    </row>
    <row r="1645" spans="1:57" ht="16">
      <c r="A1645" s="43">
        <v>1907</v>
      </c>
      <c r="B1645" s="43">
        <v>7415119</v>
      </c>
      <c r="C1645" s="43" t="str">
        <f t="shared" si="492"/>
        <v>741511900</v>
      </c>
      <c r="D1645" s="44" t="str">
        <f t="shared" si="483"/>
        <v>74</v>
      </c>
      <c r="E1645" s="44" t="str">
        <f t="shared" si="484"/>
        <v>1</v>
      </c>
      <c r="F1645" s="44" t="str">
        <f t="shared" si="485"/>
        <v>5</v>
      </c>
      <c r="G1645" s="44" t="str">
        <f t="shared" si="486"/>
        <v>1</v>
      </c>
      <c r="H1645" s="44" t="str">
        <f t="shared" si="487"/>
        <v>1</v>
      </c>
      <c r="I1645" s="44" t="str">
        <f t="shared" si="488"/>
        <v>9</v>
      </c>
      <c r="J1645" s="44" t="str">
        <f t="shared" si="489"/>
        <v>0</v>
      </c>
      <c r="K1645" s="44" t="str">
        <f t="shared" si="490"/>
        <v>0</v>
      </c>
      <c r="L1645" s="44"/>
      <c r="M1645" s="45" t="s">
        <v>2444</v>
      </c>
      <c r="N1645" s="45"/>
      <c r="O1645" s="46" t="s">
        <v>19</v>
      </c>
      <c r="P1645" s="47" t="s">
        <v>136</v>
      </c>
      <c r="Q1645" s="47" t="s">
        <v>8</v>
      </c>
      <c r="R1645" s="47"/>
      <c r="S1645" s="47" t="s">
        <v>138</v>
      </c>
      <c r="T1645" s="60" t="s">
        <v>138</v>
      </c>
      <c r="U1645" s="48">
        <v>3</v>
      </c>
      <c r="V1645" s="48">
        <v>5</v>
      </c>
      <c r="W1645" s="60"/>
      <c r="X1645" s="60" t="s">
        <v>2434</v>
      </c>
      <c r="Y1645" s="48">
        <v>1</v>
      </c>
      <c r="Z1645" s="61">
        <v>1</v>
      </c>
      <c r="AA1645" s="61"/>
      <c r="AB1645" s="61" t="s">
        <v>2435</v>
      </c>
      <c r="AC1645" s="61" t="s">
        <v>66</v>
      </c>
      <c r="AD1645" s="47" t="s">
        <v>66</v>
      </c>
      <c r="AE1645" s="50" t="s">
        <v>2444</v>
      </c>
      <c r="AF1645" s="51"/>
      <c r="AG1645" s="51" t="s">
        <v>8</v>
      </c>
      <c r="AH1645" s="52" t="s">
        <v>8</v>
      </c>
      <c r="AI1645" s="39"/>
      <c r="AJ1645" s="39"/>
      <c r="AK1645" s="39" t="e">
        <f>O1645&amp;Q1645&amp;#REF!&amp;U1645&amp;V1645&amp;Y1645&amp;Z1645&amp;AC1645&amp;AD1645</f>
        <v>#REF!</v>
      </c>
      <c r="AL1645" s="43">
        <v>7415119</v>
      </c>
      <c r="AM1645" s="44" t="e">
        <f>C1645&lt;&gt;AK1645</f>
        <v>#REF!</v>
      </c>
      <c r="AN1645" s="52"/>
      <c r="AO1645" s="52"/>
      <c r="AP1645" s="53"/>
      <c r="AQ1645" s="53"/>
      <c r="AR1645" s="53">
        <f t="shared" si="491"/>
        <v>1</v>
      </c>
      <c r="AS1645" s="53" t="str">
        <f>IF(IFERROR(VLOOKUP(AE1645,#REF!,1,0),"")&lt;&gt;"",1,"")</f>
        <v/>
      </c>
      <c r="AT1645" s="53" t="str">
        <f>IF(IFERROR(VLOOKUP(AE1645,#REF!,1,0),"")&lt;&gt;"",1,"")</f>
        <v/>
      </c>
      <c r="AU1645" s="53" t="str">
        <f>IF(IFERROR(VLOOKUP(AE1645,#REF!,1,0),"")&lt;&gt;"",1,"")</f>
        <v/>
      </c>
      <c r="AV1645" s="53" t="str">
        <f>IF(IFERROR(VLOOKUP(AE1645,#REF!,1,0),"")&lt;&gt;"",1,"")</f>
        <v/>
      </c>
      <c r="AW1645" s="53" t="str">
        <f>IF(IFERROR(VLOOKUP(AE1645,#REF!,1,0),"")&lt;&gt;"",1,"")</f>
        <v/>
      </c>
      <c r="AX1645" s="53" t="str">
        <f>IF(IFERROR(VLOOKUP(AE1645,#REF!,1,0),"")&lt;&gt;"",1,"")</f>
        <v/>
      </c>
      <c r="AY1645" s="53" t="str">
        <f>IF(IFERROR(VLOOKUP(AE1645,#REF!,1,0),"")&lt;&gt;"",1,"")</f>
        <v/>
      </c>
      <c r="AZ1645" s="53" t="str">
        <f>IF(IFERROR(VLOOKUP(AE1645,#REF!,1,0),"")&lt;&gt;"",1,"")</f>
        <v/>
      </c>
      <c r="BA1645" s="53" t="str">
        <f>IF(IFERROR(VLOOKUP(AE1645,#REF!,1,0),"")&lt;&gt;"",1,"")</f>
        <v/>
      </c>
      <c r="BB1645" s="53" t="str">
        <f>IF(IFERROR(VLOOKUP(AE1645,#REF!,1,0),"")&lt;&gt;"",1,"")</f>
        <v/>
      </c>
      <c r="BC1645" s="53" t="str">
        <f>IF(IFERROR(VLOOKUP(AE1645,#REF!,1,0),"")&lt;&gt;"",1,"")</f>
        <v/>
      </c>
      <c r="BD1645" s="53" t="str">
        <f>IF(IFERROR(VLOOKUP(AE1645,#REF!,1,0),"")&lt;&gt;"",1,"")</f>
        <v/>
      </c>
      <c r="BE1645" s="54">
        <f t="shared" si="494"/>
        <v>1</v>
      </c>
    </row>
    <row r="1646" spans="1:57" ht="17">
      <c r="A1646" s="137">
        <v>807</v>
      </c>
      <c r="B1646" s="137">
        <v>711522</v>
      </c>
      <c r="C1646" s="137" t="str">
        <f t="shared" si="492"/>
        <v>711522000</v>
      </c>
      <c r="D1646" s="138" t="str">
        <f t="shared" si="483"/>
        <v>71</v>
      </c>
      <c r="E1646" s="138" t="str">
        <f t="shared" si="484"/>
        <v>1</v>
      </c>
      <c r="F1646" s="138" t="str">
        <f t="shared" si="485"/>
        <v>5</v>
      </c>
      <c r="G1646" s="138" t="str">
        <f t="shared" si="486"/>
        <v>2</v>
      </c>
      <c r="H1646" s="138" t="str">
        <f t="shared" si="487"/>
        <v>2</v>
      </c>
      <c r="I1646" s="138" t="str">
        <f t="shared" si="488"/>
        <v>0</v>
      </c>
      <c r="J1646" s="138" t="str">
        <f t="shared" si="489"/>
        <v>0</v>
      </c>
      <c r="K1646" s="138" t="str">
        <f t="shared" si="490"/>
        <v>0</v>
      </c>
      <c r="L1646" s="138" t="s">
        <v>6017</v>
      </c>
      <c r="M1646" s="139" t="s">
        <v>2445</v>
      </c>
      <c r="N1646" s="139" t="s">
        <v>261</v>
      </c>
      <c r="O1646" s="141" t="s">
        <v>19</v>
      </c>
      <c r="P1646" s="141" t="s">
        <v>136</v>
      </c>
      <c r="Q1646" s="141" t="s">
        <v>8</v>
      </c>
      <c r="R1646" s="141">
        <v>1</v>
      </c>
      <c r="S1646" s="141" t="s">
        <v>138</v>
      </c>
      <c r="T1646" s="141" t="s">
        <v>138</v>
      </c>
      <c r="U1646" s="141">
        <v>3</v>
      </c>
      <c r="V1646" s="141">
        <v>5</v>
      </c>
      <c r="W1646" s="141" t="s">
        <v>2434</v>
      </c>
      <c r="X1646" s="141" t="s">
        <v>2434</v>
      </c>
      <c r="Y1646" s="141">
        <v>1</v>
      </c>
      <c r="Z1646" s="140">
        <v>2</v>
      </c>
      <c r="AA1646" s="140" t="s">
        <v>2445</v>
      </c>
      <c r="AB1646" s="140" t="s">
        <v>2445</v>
      </c>
      <c r="AC1646" s="140" t="s">
        <v>66</v>
      </c>
      <c r="AD1646" s="141" t="s">
        <v>66</v>
      </c>
      <c r="AE1646" s="144" t="s">
        <v>2445</v>
      </c>
      <c r="AF1646" s="144" t="s">
        <v>2445</v>
      </c>
      <c r="AG1646" s="134"/>
      <c r="AH1646" s="142"/>
      <c r="AI1646" s="143"/>
      <c r="AJ1646" s="143" t="b">
        <f t="shared" ref="AJ1646:AJ1652" si="510">IF(OR(AS1646=1,AT1646=1,AU1646=1,AV1646=1,AW1646=1,AX1646=1,AY1646=1,AZ1646=1,BA1646=1,BB1646=1,BC1646=1,BD1646=1),TRUE,FALSE)</f>
        <v>0</v>
      </c>
      <c r="AK1646" s="143" t="str">
        <f>O1646&amp;Q1646&amp;R1646&amp;U1646&amp;V1646&amp;Y1646&amp;Z1646&amp;AC1646&amp;AD1646</f>
        <v>C11351200</v>
      </c>
      <c r="AL1646" s="40">
        <v>711522</v>
      </c>
      <c r="AM1646" s="41" t="b">
        <f>C1646&lt;&gt;AK1646</f>
        <v>1</v>
      </c>
      <c r="AN1646" s="145" t="str">
        <f>N1646&amp;AK1646</f>
        <v>J9FC11351200</v>
      </c>
      <c r="AO1646" s="145"/>
      <c r="AP1646" s="31"/>
      <c r="AQ1646" s="146"/>
      <c r="AR1646" s="146">
        <f t="shared" si="491"/>
        <v>1</v>
      </c>
      <c r="AS1646" s="146" t="str">
        <f>IF(IFERROR(VLOOKUP(AE1646,#REF!,1,0),"")&lt;&gt;"",1,"")</f>
        <v/>
      </c>
      <c r="AT1646" s="146" t="str">
        <f>IF(IFERROR(VLOOKUP(AE1646,#REF!,1,0),"")&lt;&gt;"",1,"")</f>
        <v/>
      </c>
      <c r="AU1646" s="146" t="str">
        <f>IF(IFERROR(VLOOKUP(AE1646,#REF!,1,0),"")&lt;&gt;"",1,"")</f>
        <v/>
      </c>
      <c r="AV1646" s="146" t="str">
        <f>IF(IFERROR(VLOOKUP(AE1646,#REF!,1,0),"")&lt;&gt;"",1,"")</f>
        <v/>
      </c>
      <c r="AW1646" s="146" t="str">
        <f>IF(IFERROR(VLOOKUP(AE1646,#REF!,1,0),"")&lt;&gt;"",1,"")</f>
        <v/>
      </c>
      <c r="AX1646" s="146" t="str">
        <f>IF(IFERROR(VLOOKUP(AE1646,#REF!,1,0),"")&lt;&gt;"",1,"")</f>
        <v/>
      </c>
      <c r="AY1646" s="146" t="str">
        <f>IF(IFERROR(VLOOKUP(AE1646,#REF!,1,0),"")&lt;&gt;"",1,"")</f>
        <v/>
      </c>
      <c r="AZ1646" s="146" t="str">
        <f>IF(IFERROR(VLOOKUP(AE1646,#REF!,1,0),"")&lt;&gt;"",1,"")</f>
        <v/>
      </c>
      <c r="BA1646" s="146" t="str">
        <f>IF(IFERROR(VLOOKUP(AE1646,#REF!,1,0),"")&lt;&gt;"",1,"")</f>
        <v/>
      </c>
      <c r="BB1646" s="146" t="str">
        <f>IF(IFERROR(VLOOKUP(AE1646,#REF!,1,0),"")&lt;&gt;"",1,"")</f>
        <v/>
      </c>
      <c r="BC1646" s="146" t="str">
        <f>IF(IFERROR(VLOOKUP(AE1646,#REF!,1,0),"")&lt;&gt;"",1,"")</f>
        <v/>
      </c>
      <c r="BD1646" s="146" t="str">
        <f>IF(IFERROR(VLOOKUP(AE1646,#REF!,1,0),"")&lt;&gt;"",1,"")</f>
        <v/>
      </c>
      <c r="BE1646" s="148">
        <f t="shared" si="494"/>
        <v>1</v>
      </c>
    </row>
    <row r="1647" spans="1:57" ht="17">
      <c r="A1647" s="137">
        <v>808</v>
      </c>
      <c r="B1647" s="137">
        <v>711523</v>
      </c>
      <c r="C1647" s="137" t="str">
        <f t="shared" si="492"/>
        <v>711523000</v>
      </c>
      <c r="D1647" s="138" t="str">
        <f t="shared" si="483"/>
        <v>71</v>
      </c>
      <c r="E1647" s="138" t="str">
        <f t="shared" si="484"/>
        <v>1</v>
      </c>
      <c r="F1647" s="138" t="str">
        <f t="shared" si="485"/>
        <v>5</v>
      </c>
      <c r="G1647" s="138" t="str">
        <f t="shared" si="486"/>
        <v>2</v>
      </c>
      <c r="H1647" s="138" t="str">
        <f t="shared" si="487"/>
        <v>3</v>
      </c>
      <c r="I1647" s="138" t="str">
        <f t="shared" si="488"/>
        <v>0</v>
      </c>
      <c r="J1647" s="138" t="str">
        <f t="shared" si="489"/>
        <v>0</v>
      </c>
      <c r="K1647" s="138" t="str">
        <f t="shared" si="490"/>
        <v>0</v>
      </c>
      <c r="L1647" s="138" t="s">
        <v>6018</v>
      </c>
      <c r="M1647" s="139" t="s">
        <v>2446</v>
      </c>
      <c r="N1647" s="139" t="s">
        <v>261</v>
      </c>
      <c r="O1647" s="141" t="s">
        <v>19</v>
      </c>
      <c r="P1647" s="141" t="s">
        <v>136</v>
      </c>
      <c r="Q1647" s="141" t="s">
        <v>8</v>
      </c>
      <c r="R1647" s="141">
        <v>1</v>
      </c>
      <c r="S1647" s="141" t="s">
        <v>138</v>
      </c>
      <c r="T1647" s="141" t="s">
        <v>138</v>
      </c>
      <c r="U1647" s="141">
        <v>3</v>
      </c>
      <c r="V1647" s="141">
        <v>5</v>
      </c>
      <c r="W1647" s="141" t="s">
        <v>2434</v>
      </c>
      <c r="X1647" s="141" t="s">
        <v>2434</v>
      </c>
      <c r="Y1647" s="141">
        <v>1</v>
      </c>
      <c r="Z1647" s="140">
        <v>3</v>
      </c>
      <c r="AA1647" s="140" t="s">
        <v>2446</v>
      </c>
      <c r="AB1647" s="140" t="s">
        <v>2446</v>
      </c>
      <c r="AC1647" s="140" t="s">
        <v>66</v>
      </c>
      <c r="AD1647" s="141" t="s">
        <v>66</v>
      </c>
      <c r="AE1647" s="144" t="s">
        <v>2446</v>
      </c>
      <c r="AF1647" s="144" t="s">
        <v>2446</v>
      </c>
      <c r="AG1647" s="134"/>
      <c r="AH1647" s="142"/>
      <c r="AI1647" s="143"/>
      <c r="AJ1647" s="143" t="b">
        <f t="shared" si="510"/>
        <v>0</v>
      </c>
      <c r="AK1647" s="143" t="str">
        <f>O1647&amp;Q1647&amp;R1647&amp;U1647&amp;V1647&amp;Y1647&amp;Z1647&amp;AC1647&amp;AD1647</f>
        <v>C11351300</v>
      </c>
      <c r="AL1647" s="40">
        <v>711523</v>
      </c>
      <c r="AM1647" s="41" t="b">
        <f>C1647&lt;&gt;AK1647</f>
        <v>1</v>
      </c>
      <c r="AN1647" s="145" t="str">
        <f>N1647&amp;AK1647</f>
        <v>J9FC11351300</v>
      </c>
      <c r="AO1647" s="145"/>
      <c r="AP1647" s="31"/>
      <c r="AQ1647" s="146"/>
      <c r="AR1647" s="146">
        <f t="shared" si="491"/>
        <v>1</v>
      </c>
      <c r="AS1647" s="146" t="str">
        <f>IF(IFERROR(VLOOKUP(AE1647,#REF!,1,0),"")&lt;&gt;"",1,"")</f>
        <v/>
      </c>
      <c r="AT1647" s="146" t="str">
        <f>IF(IFERROR(VLOOKUP(AE1647,#REF!,1,0),"")&lt;&gt;"",1,"")</f>
        <v/>
      </c>
      <c r="AU1647" s="146" t="str">
        <f>IF(IFERROR(VLOOKUP(AE1647,#REF!,1,0),"")&lt;&gt;"",1,"")</f>
        <v/>
      </c>
      <c r="AV1647" s="146" t="str">
        <f>IF(IFERROR(VLOOKUP(AE1647,#REF!,1,0),"")&lt;&gt;"",1,"")</f>
        <v/>
      </c>
      <c r="AW1647" s="146" t="str">
        <f>IF(IFERROR(VLOOKUP(AE1647,#REF!,1,0),"")&lt;&gt;"",1,"")</f>
        <v/>
      </c>
      <c r="AX1647" s="146" t="str">
        <f>IF(IFERROR(VLOOKUP(AE1647,#REF!,1,0),"")&lt;&gt;"",1,"")</f>
        <v/>
      </c>
      <c r="AY1647" s="146" t="str">
        <f>IF(IFERROR(VLOOKUP(AE1647,#REF!,1,0),"")&lt;&gt;"",1,"")</f>
        <v/>
      </c>
      <c r="AZ1647" s="146" t="str">
        <f>IF(IFERROR(VLOOKUP(AE1647,#REF!,1,0),"")&lt;&gt;"",1,"")</f>
        <v/>
      </c>
      <c r="BA1647" s="146" t="str">
        <f>IF(IFERROR(VLOOKUP(AE1647,#REF!,1,0),"")&lt;&gt;"",1,"")</f>
        <v/>
      </c>
      <c r="BB1647" s="146" t="str">
        <f>IF(IFERROR(VLOOKUP(AE1647,#REF!,1,0),"")&lt;&gt;"",1,"")</f>
        <v/>
      </c>
      <c r="BC1647" s="146" t="str">
        <f>IF(IFERROR(VLOOKUP(AE1647,#REF!,1,0),"")&lt;&gt;"",1,"")</f>
        <v/>
      </c>
      <c r="BD1647" s="146" t="str">
        <f>IF(IFERROR(VLOOKUP(AE1647,#REF!,1,0),"")&lt;&gt;"",1,"")</f>
        <v/>
      </c>
      <c r="BE1647" s="148">
        <f t="shared" si="494"/>
        <v>1</v>
      </c>
    </row>
    <row r="1648" spans="1:57" ht="17">
      <c r="A1648" s="137">
        <v>809</v>
      </c>
      <c r="B1648" s="137">
        <v>71153</v>
      </c>
      <c r="C1648" s="137" t="str">
        <f t="shared" si="492"/>
        <v>711530000</v>
      </c>
      <c r="D1648" s="138" t="str">
        <f t="shared" si="483"/>
        <v>71</v>
      </c>
      <c r="E1648" s="138" t="str">
        <f t="shared" si="484"/>
        <v>1</v>
      </c>
      <c r="F1648" s="138" t="str">
        <f t="shared" si="485"/>
        <v>5</v>
      </c>
      <c r="G1648" s="138" t="str">
        <f t="shared" si="486"/>
        <v>3</v>
      </c>
      <c r="H1648" s="138" t="str">
        <f t="shared" si="487"/>
        <v>0</v>
      </c>
      <c r="I1648" s="138" t="str">
        <f t="shared" si="488"/>
        <v>0</v>
      </c>
      <c r="J1648" s="138" t="str">
        <f t="shared" si="489"/>
        <v>0</v>
      </c>
      <c r="K1648" s="138" t="str">
        <f t="shared" si="490"/>
        <v>0</v>
      </c>
      <c r="L1648" s="138" t="s">
        <v>6019</v>
      </c>
      <c r="M1648" s="139" t="s">
        <v>2447</v>
      </c>
      <c r="N1648" s="139" t="s">
        <v>261</v>
      </c>
      <c r="O1648" s="141" t="s">
        <v>19</v>
      </c>
      <c r="P1648" s="141" t="s">
        <v>136</v>
      </c>
      <c r="Q1648" s="141" t="s">
        <v>8</v>
      </c>
      <c r="R1648" s="141">
        <v>1</v>
      </c>
      <c r="S1648" s="141" t="s">
        <v>138</v>
      </c>
      <c r="T1648" s="141" t="s">
        <v>138</v>
      </c>
      <c r="U1648" s="141">
        <v>3</v>
      </c>
      <c r="V1648" s="141">
        <v>6</v>
      </c>
      <c r="W1648" s="141" t="s">
        <v>2447</v>
      </c>
      <c r="X1648" s="141" t="s">
        <v>2447</v>
      </c>
      <c r="Y1648" s="141" t="s">
        <v>66</v>
      </c>
      <c r="Z1648" s="140" t="s">
        <v>66</v>
      </c>
      <c r="AA1648" s="140" t="s">
        <v>2447</v>
      </c>
      <c r="AB1648" s="140" t="s">
        <v>2447</v>
      </c>
      <c r="AC1648" s="140" t="s">
        <v>66</v>
      </c>
      <c r="AD1648" s="141" t="s">
        <v>66</v>
      </c>
      <c r="AE1648" s="144" t="s">
        <v>2447</v>
      </c>
      <c r="AF1648" s="144" t="s">
        <v>2448</v>
      </c>
      <c r="AG1648" s="134"/>
      <c r="AH1648" s="142"/>
      <c r="AI1648" s="143"/>
      <c r="AJ1648" s="143" t="b">
        <f t="shared" si="510"/>
        <v>0</v>
      </c>
      <c r="AK1648" s="143" t="str">
        <f>O1648&amp;Q1648&amp;R1648&amp;U1648&amp;V1648&amp;Y1648&amp;Z1648&amp;AC1648&amp;AD1648</f>
        <v>C11360000</v>
      </c>
      <c r="AL1648" s="40">
        <v>71153</v>
      </c>
      <c r="AM1648" s="41" t="b">
        <f>C1648&lt;&gt;AK1648</f>
        <v>1</v>
      </c>
      <c r="AN1648" s="145" t="str">
        <f>N1648&amp;AK1648</f>
        <v>J9FC11360000</v>
      </c>
      <c r="AO1648" s="145"/>
      <c r="AP1648" s="31"/>
      <c r="AQ1648" s="146"/>
      <c r="AR1648" s="146">
        <f t="shared" si="491"/>
        <v>1</v>
      </c>
      <c r="AS1648" s="146" t="str">
        <f>IF(IFERROR(VLOOKUP(AE1648,#REF!,1,0),"")&lt;&gt;"",1,"")</f>
        <v/>
      </c>
      <c r="AT1648" s="146" t="str">
        <f>IF(IFERROR(VLOOKUP(AE1648,#REF!,1,0),"")&lt;&gt;"",1,"")</f>
        <v/>
      </c>
      <c r="AU1648" s="146" t="str">
        <f>IF(IFERROR(VLOOKUP(AE1648,#REF!,1,0),"")&lt;&gt;"",1,"")</f>
        <v/>
      </c>
      <c r="AV1648" s="146" t="str">
        <f>IF(IFERROR(VLOOKUP(AE1648,#REF!,1,0),"")&lt;&gt;"",1,"")</f>
        <v/>
      </c>
      <c r="AW1648" s="146" t="str">
        <f>IF(IFERROR(VLOOKUP(AE1648,#REF!,1,0),"")&lt;&gt;"",1,"")</f>
        <v/>
      </c>
      <c r="AX1648" s="146" t="str">
        <f>IF(IFERROR(VLOOKUP(AE1648,#REF!,1,0),"")&lt;&gt;"",1,"")</f>
        <v/>
      </c>
      <c r="AY1648" s="146" t="str">
        <f>IF(IFERROR(VLOOKUP(AE1648,#REF!,1,0),"")&lt;&gt;"",1,"")</f>
        <v/>
      </c>
      <c r="AZ1648" s="146" t="str">
        <f>IF(IFERROR(VLOOKUP(AE1648,#REF!,1,0),"")&lt;&gt;"",1,"")</f>
        <v/>
      </c>
      <c r="BA1648" s="146" t="str">
        <f>IF(IFERROR(VLOOKUP(AE1648,#REF!,1,0),"")&lt;&gt;"",1,"")</f>
        <v/>
      </c>
      <c r="BB1648" s="146" t="str">
        <f>IF(IFERROR(VLOOKUP(AE1648,#REF!,1,0),"")&lt;&gt;"",1,"")</f>
        <v/>
      </c>
      <c r="BC1648" s="146" t="str">
        <f>IF(IFERROR(VLOOKUP(AE1648,#REF!,1,0),"")&lt;&gt;"",1,"")</f>
        <v/>
      </c>
      <c r="BD1648" s="146" t="str">
        <f>IF(IFERROR(VLOOKUP(AE1648,#REF!,1,0),"")&lt;&gt;"",1,"")</f>
        <v/>
      </c>
      <c r="BE1648" s="148">
        <f t="shared" si="494"/>
        <v>1</v>
      </c>
    </row>
    <row r="1649" spans="1:57" ht="16">
      <c r="A1649" s="33">
        <v>2078</v>
      </c>
      <c r="B1649" s="33">
        <v>74171506</v>
      </c>
      <c r="C1649" s="33" t="str">
        <f t="shared" si="492"/>
        <v>741715060</v>
      </c>
      <c r="D1649" s="34" t="str">
        <f t="shared" si="483"/>
        <v>74</v>
      </c>
      <c r="E1649" s="34" t="str">
        <f t="shared" si="484"/>
        <v>1</v>
      </c>
      <c r="F1649" s="34" t="str">
        <f t="shared" si="485"/>
        <v>7</v>
      </c>
      <c r="G1649" s="34" t="str">
        <f t="shared" si="486"/>
        <v>1</v>
      </c>
      <c r="H1649" s="34" t="str">
        <f t="shared" si="487"/>
        <v>5</v>
      </c>
      <c r="I1649" s="34" t="str">
        <f t="shared" si="488"/>
        <v>0</v>
      </c>
      <c r="J1649" s="34" t="str">
        <f t="shared" si="489"/>
        <v>6</v>
      </c>
      <c r="K1649" s="34" t="str">
        <f t="shared" si="490"/>
        <v>0</v>
      </c>
      <c r="L1649" s="34" t="s">
        <v>6020</v>
      </c>
      <c r="M1649" s="35" t="s">
        <v>2448</v>
      </c>
      <c r="N1649" s="35" t="s">
        <v>261</v>
      </c>
      <c r="O1649" s="37" t="s">
        <v>19</v>
      </c>
      <c r="P1649" s="55" t="s">
        <v>136</v>
      </c>
      <c r="Q1649" s="55" t="s">
        <v>8</v>
      </c>
      <c r="R1649" s="55">
        <v>1</v>
      </c>
      <c r="S1649" s="55" t="s">
        <v>138</v>
      </c>
      <c r="T1649" s="55" t="s">
        <v>138</v>
      </c>
      <c r="U1649" s="37">
        <v>3</v>
      </c>
      <c r="V1649" s="37">
        <v>6</v>
      </c>
      <c r="W1649" s="55" t="s">
        <v>2447</v>
      </c>
      <c r="X1649" s="55" t="s">
        <v>2447</v>
      </c>
      <c r="Y1649" s="55" t="s">
        <v>66</v>
      </c>
      <c r="Z1649" s="58" t="s">
        <v>66</v>
      </c>
      <c r="AA1649" s="58" t="s">
        <v>2447</v>
      </c>
      <c r="AB1649" s="58" t="s">
        <v>2447</v>
      </c>
      <c r="AC1649" s="58" t="s">
        <v>8</v>
      </c>
      <c r="AD1649" s="55">
        <v>1</v>
      </c>
      <c r="AE1649" s="37" t="s">
        <v>2449</v>
      </c>
      <c r="AF1649" s="37" t="s">
        <v>2450</v>
      </c>
      <c r="AG1649" s="27"/>
      <c r="AH1649" s="30" t="s">
        <v>8</v>
      </c>
      <c r="AI1649" s="39"/>
      <c r="AJ1649" s="39" t="b">
        <f t="shared" si="510"/>
        <v>0</v>
      </c>
      <c r="AK1649" s="39" t="str">
        <f>O1649&amp;Q1649&amp;R1649&amp;U1649&amp;V1649&amp;Y1649&amp;Z1649&amp;AC1649&amp;AD1649</f>
        <v>C11360011</v>
      </c>
      <c r="AL1649" s="40">
        <v>74171506</v>
      </c>
      <c r="AM1649" s="41" t="b">
        <f>C1649&lt;&gt;AK1649</f>
        <v>1</v>
      </c>
      <c r="AN1649" s="30" t="str">
        <f>N1649&amp;AK1649</f>
        <v>J9FC11360011</v>
      </c>
      <c r="AO1649" s="30"/>
      <c r="AP1649" s="31"/>
      <c r="AQ1649" s="31"/>
      <c r="AR1649" s="31">
        <f t="shared" si="491"/>
        <v>1</v>
      </c>
      <c r="AS1649" s="31" t="str">
        <f>IF(IFERROR(VLOOKUP(AE1649,#REF!,1,0),"")&lt;&gt;"",1,"")</f>
        <v/>
      </c>
      <c r="AT1649" s="31" t="str">
        <f>IF(IFERROR(VLOOKUP(AE1649,#REF!,1,0),"")&lt;&gt;"",1,"")</f>
        <v/>
      </c>
      <c r="AU1649" s="31" t="str">
        <f>IF(IFERROR(VLOOKUP(AE1649,#REF!,1,0),"")&lt;&gt;"",1,"")</f>
        <v/>
      </c>
      <c r="AV1649" s="31" t="str">
        <f>IF(IFERROR(VLOOKUP(AE1649,#REF!,1,0),"")&lt;&gt;"",1,"")</f>
        <v/>
      </c>
      <c r="AW1649" s="31" t="str">
        <f>IF(IFERROR(VLOOKUP(AE1649,#REF!,1,0),"")&lt;&gt;"",1,"")</f>
        <v/>
      </c>
      <c r="AX1649" s="31" t="str">
        <f>IF(IFERROR(VLOOKUP(AE1649,#REF!,1,0),"")&lt;&gt;"",1,"")</f>
        <v/>
      </c>
      <c r="AY1649" s="31" t="str">
        <f>IF(IFERROR(VLOOKUP(AE1649,#REF!,1,0),"")&lt;&gt;"",1,"")</f>
        <v/>
      </c>
      <c r="AZ1649" s="31" t="str">
        <f>IF(IFERROR(VLOOKUP(AE1649,#REF!,1,0),"")&lt;&gt;"",1,"")</f>
        <v/>
      </c>
      <c r="BA1649" s="31" t="str">
        <f>IF(IFERROR(VLOOKUP(AE1649,#REF!,1,0),"")&lt;&gt;"",1,"")</f>
        <v/>
      </c>
      <c r="BB1649" s="31" t="str">
        <f>IF(IFERROR(VLOOKUP(AE1649,#REF!,1,0),"")&lt;&gt;"",1,"")</f>
        <v/>
      </c>
      <c r="BC1649" s="31" t="str">
        <f>IF(IFERROR(VLOOKUP(AE1649,#REF!,1,0),"")&lt;&gt;"",1,"")</f>
        <v/>
      </c>
      <c r="BD1649" s="31" t="str">
        <f>IF(IFERROR(VLOOKUP(AE1649,#REF!,1,0),"")&lt;&gt;"",1,"")</f>
        <v/>
      </c>
      <c r="BE1649" s="32">
        <f t="shared" si="494"/>
        <v>1</v>
      </c>
    </row>
    <row r="1650" spans="1:57" ht="16">
      <c r="A1650" s="33">
        <v>2005</v>
      </c>
      <c r="B1650" s="33">
        <v>741622</v>
      </c>
      <c r="C1650" s="33" t="str">
        <f t="shared" si="492"/>
        <v>741622000</v>
      </c>
      <c r="D1650" s="34" t="str">
        <f t="shared" si="483"/>
        <v>74</v>
      </c>
      <c r="E1650" s="34" t="str">
        <f t="shared" si="484"/>
        <v>1</v>
      </c>
      <c r="F1650" s="34" t="str">
        <f t="shared" si="485"/>
        <v>6</v>
      </c>
      <c r="G1650" s="34" t="str">
        <f t="shared" si="486"/>
        <v>2</v>
      </c>
      <c r="H1650" s="34" t="str">
        <f t="shared" si="487"/>
        <v>2</v>
      </c>
      <c r="I1650" s="34" t="str">
        <f t="shared" si="488"/>
        <v>0</v>
      </c>
      <c r="J1650" s="34" t="str">
        <f t="shared" si="489"/>
        <v>0</v>
      </c>
      <c r="K1650" s="34" t="str">
        <f t="shared" si="490"/>
        <v>0</v>
      </c>
      <c r="L1650" s="34" t="s">
        <v>6021</v>
      </c>
      <c r="M1650" s="35" t="s">
        <v>2450</v>
      </c>
      <c r="N1650" s="35" t="s">
        <v>261</v>
      </c>
      <c r="O1650" s="37" t="s">
        <v>19</v>
      </c>
      <c r="P1650" s="55" t="s">
        <v>136</v>
      </c>
      <c r="Q1650" s="55" t="s">
        <v>8</v>
      </c>
      <c r="R1650" s="55">
        <v>1</v>
      </c>
      <c r="S1650" s="55" t="s">
        <v>138</v>
      </c>
      <c r="T1650" s="55" t="s">
        <v>138</v>
      </c>
      <c r="U1650" s="37">
        <v>3</v>
      </c>
      <c r="V1650" s="37">
        <v>6</v>
      </c>
      <c r="W1650" s="55" t="s">
        <v>2447</v>
      </c>
      <c r="X1650" s="55" t="s">
        <v>2447</v>
      </c>
      <c r="Y1650" s="55" t="s">
        <v>66</v>
      </c>
      <c r="Z1650" s="58" t="s">
        <v>66</v>
      </c>
      <c r="AA1650" s="58" t="s">
        <v>2447</v>
      </c>
      <c r="AB1650" s="58" t="s">
        <v>2447</v>
      </c>
      <c r="AC1650" s="58" t="s">
        <v>8</v>
      </c>
      <c r="AD1650" s="55">
        <v>2</v>
      </c>
      <c r="AE1650" s="37" t="s">
        <v>2450</v>
      </c>
      <c r="AF1650" s="37" t="s">
        <v>2450</v>
      </c>
      <c r="AG1650" s="27"/>
      <c r="AH1650" s="30" t="s">
        <v>8</v>
      </c>
      <c r="AI1650" s="39"/>
      <c r="AJ1650" s="39" t="b">
        <f t="shared" si="510"/>
        <v>0</v>
      </c>
      <c r="AK1650" s="39" t="str">
        <f>O1650&amp;Q1650&amp;R1650&amp;U1650&amp;V1650&amp;Y1650&amp;Z1650&amp;AC1650&amp;AD1650</f>
        <v>C11360012</v>
      </c>
      <c r="AL1650" s="40">
        <v>741622</v>
      </c>
      <c r="AM1650" s="41" t="b">
        <f>C1650&lt;&gt;AK1650</f>
        <v>1</v>
      </c>
      <c r="AN1650" s="30" t="str">
        <f>N1650&amp;AK1650</f>
        <v>J9FC11360012</v>
      </c>
      <c r="AO1650" s="30"/>
      <c r="AP1650" s="31"/>
      <c r="AQ1650" s="31"/>
      <c r="AR1650" s="31">
        <f t="shared" si="491"/>
        <v>1</v>
      </c>
      <c r="AS1650" s="31" t="str">
        <f>IF(IFERROR(VLOOKUP(AE1650,#REF!,1,0),"")&lt;&gt;"",1,"")</f>
        <v/>
      </c>
      <c r="AT1650" s="31" t="str">
        <f>IF(IFERROR(VLOOKUP(AE1650,#REF!,1,0),"")&lt;&gt;"",1,"")</f>
        <v/>
      </c>
      <c r="AU1650" s="31" t="str">
        <f>IF(IFERROR(VLOOKUP(AE1650,#REF!,1,0),"")&lt;&gt;"",1,"")</f>
        <v/>
      </c>
      <c r="AV1650" s="31" t="str">
        <f>IF(IFERROR(VLOOKUP(AE1650,#REF!,1,0),"")&lt;&gt;"",1,"")</f>
        <v/>
      </c>
      <c r="AW1650" s="31" t="str">
        <f>IF(IFERROR(VLOOKUP(AE1650,#REF!,1,0),"")&lt;&gt;"",1,"")</f>
        <v/>
      </c>
      <c r="AX1650" s="31" t="str">
        <f>IF(IFERROR(VLOOKUP(AE1650,#REF!,1,0),"")&lt;&gt;"",1,"")</f>
        <v/>
      </c>
      <c r="AY1650" s="31" t="str">
        <f>IF(IFERROR(VLOOKUP(AE1650,#REF!,1,0),"")&lt;&gt;"",1,"")</f>
        <v/>
      </c>
      <c r="AZ1650" s="31" t="str">
        <f>IF(IFERROR(VLOOKUP(AE1650,#REF!,1,0),"")&lt;&gt;"",1,"")</f>
        <v/>
      </c>
      <c r="BA1650" s="31" t="str">
        <f>IF(IFERROR(VLOOKUP(AE1650,#REF!,1,0),"")&lt;&gt;"",1,"")</f>
        <v/>
      </c>
      <c r="BB1650" s="31" t="str">
        <f>IF(IFERROR(VLOOKUP(AE1650,#REF!,1,0),"")&lt;&gt;"",1,"")</f>
        <v/>
      </c>
      <c r="BC1650" s="31" t="str">
        <f>IF(IFERROR(VLOOKUP(AE1650,#REF!,1,0),"")&lt;&gt;"",1,"")</f>
        <v/>
      </c>
      <c r="BD1650" s="31" t="str">
        <f>IF(IFERROR(VLOOKUP(AE1650,#REF!,1,0),"")&lt;&gt;"",1,"")</f>
        <v/>
      </c>
      <c r="BE1650" s="32">
        <f t="shared" si="494"/>
        <v>1</v>
      </c>
    </row>
    <row r="1651" spans="1:57" ht="17">
      <c r="A1651" s="137">
        <v>810</v>
      </c>
      <c r="B1651" s="137">
        <v>71154</v>
      </c>
      <c r="C1651" s="137" t="str">
        <f t="shared" si="492"/>
        <v>711540000</v>
      </c>
      <c r="D1651" s="138" t="str">
        <f t="shared" si="483"/>
        <v>71</v>
      </c>
      <c r="E1651" s="138" t="str">
        <f t="shared" si="484"/>
        <v>1</v>
      </c>
      <c r="F1651" s="138" t="str">
        <f t="shared" si="485"/>
        <v>5</v>
      </c>
      <c r="G1651" s="138" t="str">
        <f t="shared" si="486"/>
        <v>4</v>
      </c>
      <c r="H1651" s="138" t="str">
        <f t="shared" si="487"/>
        <v>0</v>
      </c>
      <c r="I1651" s="138" t="str">
        <f t="shared" si="488"/>
        <v>0</v>
      </c>
      <c r="J1651" s="138" t="str">
        <f t="shared" si="489"/>
        <v>0</v>
      </c>
      <c r="K1651" s="138" t="str">
        <f t="shared" si="490"/>
        <v>0</v>
      </c>
      <c r="L1651" s="138" t="s">
        <v>6022</v>
      </c>
      <c r="M1651" s="139" t="s">
        <v>2451</v>
      </c>
      <c r="N1651" s="139" t="s">
        <v>261</v>
      </c>
      <c r="O1651" s="141" t="s">
        <v>19</v>
      </c>
      <c r="P1651" s="141" t="s">
        <v>136</v>
      </c>
      <c r="Q1651" s="141" t="s">
        <v>8</v>
      </c>
      <c r="R1651" s="141">
        <v>1</v>
      </c>
      <c r="S1651" s="141" t="s">
        <v>138</v>
      </c>
      <c r="T1651" s="141" t="s">
        <v>138</v>
      </c>
      <c r="U1651" s="141">
        <v>3</v>
      </c>
      <c r="V1651" s="141">
        <v>7</v>
      </c>
      <c r="W1651" s="141" t="s">
        <v>2451</v>
      </c>
      <c r="X1651" s="141" t="s">
        <v>2451</v>
      </c>
      <c r="Y1651" s="141" t="s">
        <v>66</v>
      </c>
      <c r="Z1651" s="140" t="s">
        <v>66</v>
      </c>
      <c r="AA1651" s="140" t="s">
        <v>2451</v>
      </c>
      <c r="AB1651" s="140" t="s">
        <v>2451</v>
      </c>
      <c r="AC1651" s="140" t="s">
        <v>66</v>
      </c>
      <c r="AD1651" s="141" t="s">
        <v>66</v>
      </c>
      <c r="AE1651" s="144" t="s">
        <v>2451</v>
      </c>
      <c r="AF1651" s="144" t="s">
        <v>2452</v>
      </c>
      <c r="AG1651" s="134"/>
      <c r="AH1651" s="142"/>
      <c r="AI1651" s="143"/>
      <c r="AJ1651" s="143" t="b">
        <f t="shared" si="510"/>
        <v>0</v>
      </c>
      <c r="AK1651" s="143" t="str">
        <f>O1651&amp;Q1651&amp;R1651&amp;U1651&amp;V1651&amp;Y1651&amp;Z1651&amp;AC1651&amp;AD1651</f>
        <v>C11370000</v>
      </c>
      <c r="AL1651" s="40">
        <v>71154</v>
      </c>
      <c r="AM1651" s="41" t="b">
        <f>C1651&lt;&gt;AK1651</f>
        <v>1</v>
      </c>
      <c r="AN1651" s="145" t="str">
        <f>N1651&amp;AK1651</f>
        <v>J9FC11370000</v>
      </c>
      <c r="AO1651" s="145"/>
      <c r="AP1651" s="31"/>
      <c r="AQ1651" s="146"/>
      <c r="AR1651" s="146">
        <f t="shared" si="491"/>
        <v>1</v>
      </c>
      <c r="AS1651" s="146" t="str">
        <f>IF(IFERROR(VLOOKUP(AE1651,#REF!,1,0),"")&lt;&gt;"",1,"")</f>
        <v/>
      </c>
      <c r="AT1651" s="146" t="str">
        <f>IF(IFERROR(VLOOKUP(AE1651,#REF!,1,0),"")&lt;&gt;"",1,"")</f>
        <v/>
      </c>
      <c r="AU1651" s="146" t="str">
        <f>IF(IFERROR(VLOOKUP(AE1651,#REF!,1,0),"")&lt;&gt;"",1,"")</f>
        <v/>
      </c>
      <c r="AV1651" s="146" t="str">
        <f>IF(IFERROR(VLOOKUP(AE1651,#REF!,1,0),"")&lt;&gt;"",1,"")</f>
        <v/>
      </c>
      <c r="AW1651" s="146" t="str">
        <f>IF(IFERROR(VLOOKUP(AE1651,#REF!,1,0),"")&lt;&gt;"",1,"")</f>
        <v/>
      </c>
      <c r="AX1651" s="146" t="str">
        <f>IF(IFERROR(VLOOKUP(AE1651,#REF!,1,0),"")&lt;&gt;"",1,"")</f>
        <v/>
      </c>
      <c r="AY1651" s="146" t="str">
        <f>IF(IFERROR(VLOOKUP(AE1651,#REF!,1,0),"")&lt;&gt;"",1,"")</f>
        <v/>
      </c>
      <c r="AZ1651" s="146" t="str">
        <f>IF(IFERROR(VLOOKUP(AE1651,#REF!,1,0),"")&lt;&gt;"",1,"")</f>
        <v/>
      </c>
      <c r="BA1651" s="146" t="str">
        <f>IF(IFERROR(VLOOKUP(AE1651,#REF!,1,0),"")&lt;&gt;"",1,"")</f>
        <v/>
      </c>
      <c r="BB1651" s="146" t="str">
        <f>IF(IFERROR(VLOOKUP(AE1651,#REF!,1,0),"")&lt;&gt;"",1,"")</f>
        <v/>
      </c>
      <c r="BC1651" s="146" t="str">
        <f>IF(IFERROR(VLOOKUP(AE1651,#REF!,1,0),"")&lt;&gt;"",1,"")</f>
        <v/>
      </c>
      <c r="BD1651" s="146" t="str">
        <f>IF(IFERROR(VLOOKUP(AE1651,#REF!,1,0),"")&lt;&gt;"",1,"")</f>
        <v/>
      </c>
      <c r="BE1651" s="148">
        <f t="shared" si="494"/>
        <v>1</v>
      </c>
    </row>
    <row r="1652" spans="1:57" ht="17">
      <c r="A1652" s="137">
        <v>811</v>
      </c>
      <c r="B1652" s="137">
        <v>71155</v>
      </c>
      <c r="C1652" s="137" t="str">
        <f t="shared" si="492"/>
        <v>711550000</v>
      </c>
      <c r="D1652" s="138" t="str">
        <f t="shared" si="483"/>
        <v>71</v>
      </c>
      <c r="E1652" s="138" t="str">
        <f t="shared" si="484"/>
        <v>1</v>
      </c>
      <c r="F1652" s="138" t="str">
        <f t="shared" si="485"/>
        <v>5</v>
      </c>
      <c r="G1652" s="138" t="str">
        <f t="shared" si="486"/>
        <v>5</v>
      </c>
      <c r="H1652" s="138" t="str">
        <f t="shared" si="487"/>
        <v>0</v>
      </c>
      <c r="I1652" s="138" t="str">
        <f t="shared" si="488"/>
        <v>0</v>
      </c>
      <c r="J1652" s="138" t="str">
        <f t="shared" si="489"/>
        <v>0</v>
      </c>
      <c r="K1652" s="138" t="str">
        <f t="shared" si="490"/>
        <v>0</v>
      </c>
      <c r="L1652" s="138" t="s">
        <v>6023</v>
      </c>
      <c r="M1652" s="139" t="s">
        <v>2453</v>
      </c>
      <c r="N1652" s="139" t="s">
        <v>261</v>
      </c>
      <c r="O1652" s="141" t="s">
        <v>19</v>
      </c>
      <c r="P1652" s="141" t="s">
        <v>136</v>
      </c>
      <c r="Q1652" s="141" t="s">
        <v>8</v>
      </c>
      <c r="R1652" s="141">
        <v>1</v>
      </c>
      <c r="S1652" s="141" t="s">
        <v>138</v>
      </c>
      <c r="T1652" s="141" t="s">
        <v>138</v>
      </c>
      <c r="U1652" s="141">
        <v>3</v>
      </c>
      <c r="V1652" s="141">
        <v>8</v>
      </c>
      <c r="W1652" s="141" t="s">
        <v>2453</v>
      </c>
      <c r="X1652" s="141" t="s">
        <v>2453</v>
      </c>
      <c r="Y1652" s="141" t="s">
        <v>66</v>
      </c>
      <c r="Z1652" s="140" t="s">
        <v>66</v>
      </c>
      <c r="AA1652" s="140" t="s">
        <v>2453</v>
      </c>
      <c r="AB1652" s="140" t="s">
        <v>2453</v>
      </c>
      <c r="AC1652" s="140" t="s">
        <v>66</v>
      </c>
      <c r="AD1652" s="141" t="s">
        <v>66</v>
      </c>
      <c r="AE1652" s="144" t="s">
        <v>2453</v>
      </c>
      <c r="AF1652" s="144" t="s">
        <v>2454</v>
      </c>
      <c r="AG1652" s="134"/>
      <c r="AH1652" s="142"/>
      <c r="AI1652" s="143"/>
      <c r="AJ1652" s="143" t="b">
        <f t="shared" si="510"/>
        <v>0</v>
      </c>
      <c r="AK1652" s="143" t="str">
        <f>O1652&amp;Q1652&amp;R1652&amp;U1652&amp;V1652&amp;Y1652&amp;Z1652&amp;AC1652&amp;AD1652</f>
        <v>C11380000</v>
      </c>
      <c r="AL1652" s="40">
        <v>71155</v>
      </c>
      <c r="AM1652" s="41" t="b">
        <f>C1652&lt;&gt;AK1652</f>
        <v>1</v>
      </c>
      <c r="AN1652" s="145" t="str">
        <f>N1652&amp;AK1652</f>
        <v>J9FC11380000</v>
      </c>
      <c r="AO1652" s="145"/>
      <c r="AP1652" s="31"/>
      <c r="AQ1652" s="146"/>
      <c r="AR1652" s="146">
        <f t="shared" si="491"/>
        <v>1</v>
      </c>
      <c r="AS1652" s="146" t="str">
        <f>IF(IFERROR(VLOOKUP(AE1652,#REF!,1,0),"")&lt;&gt;"",1,"")</f>
        <v/>
      </c>
      <c r="AT1652" s="146" t="str">
        <f>IF(IFERROR(VLOOKUP(AE1652,#REF!,1,0),"")&lt;&gt;"",1,"")</f>
        <v/>
      </c>
      <c r="AU1652" s="146" t="str">
        <f>IF(IFERROR(VLOOKUP(AE1652,#REF!,1,0),"")&lt;&gt;"",1,"")</f>
        <v/>
      </c>
      <c r="AV1652" s="146" t="str">
        <f>IF(IFERROR(VLOOKUP(AE1652,#REF!,1,0),"")&lt;&gt;"",1,"")</f>
        <v/>
      </c>
      <c r="AW1652" s="146" t="str">
        <f>IF(IFERROR(VLOOKUP(AE1652,#REF!,1,0),"")&lt;&gt;"",1,"")</f>
        <v/>
      </c>
      <c r="AX1652" s="146" t="str">
        <f>IF(IFERROR(VLOOKUP(AE1652,#REF!,1,0),"")&lt;&gt;"",1,"")</f>
        <v/>
      </c>
      <c r="AY1652" s="146" t="str">
        <f>IF(IFERROR(VLOOKUP(AE1652,#REF!,1,0),"")&lt;&gt;"",1,"")</f>
        <v/>
      </c>
      <c r="AZ1652" s="146" t="str">
        <f>IF(IFERROR(VLOOKUP(AE1652,#REF!,1,0),"")&lt;&gt;"",1,"")</f>
        <v/>
      </c>
      <c r="BA1652" s="146" t="str">
        <f>IF(IFERROR(VLOOKUP(AE1652,#REF!,1,0),"")&lt;&gt;"",1,"")</f>
        <v/>
      </c>
      <c r="BB1652" s="146" t="str">
        <f>IF(IFERROR(VLOOKUP(AE1652,#REF!,1,0),"")&lt;&gt;"",1,"")</f>
        <v/>
      </c>
      <c r="BC1652" s="146" t="str">
        <f>IF(IFERROR(VLOOKUP(AE1652,#REF!,1,0),"")&lt;&gt;"",1,"")</f>
        <v/>
      </c>
      <c r="BD1652" s="146" t="str">
        <f>IF(IFERROR(VLOOKUP(AE1652,#REF!,1,0),"")&lt;&gt;"",1,"")</f>
        <v/>
      </c>
      <c r="BE1652" s="148">
        <f t="shared" si="494"/>
        <v>1</v>
      </c>
    </row>
    <row r="1653" spans="1:57" ht="16">
      <c r="A1653" s="43">
        <v>812</v>
      </c>
      <c r="B1653" s="43">
        <v>71159</v>
      </c>
      <c r="C1653" s="43" t="str">
        <f t="shared" si="492"/>
        <v>711590000</v>
      </c>
      <c r="D1653" s="44" t="str">
        <f t="shared" si="483"/>
        <v>71</v>
      </c>
      <c r="E1653" s="44" t="str">
        <f t="shared" si="484"/>
        <v>1</v>
      </c>
      <c r="F1653" s="44" t="str">
        <f t="shared" si="485"/>
        <v>5</v>
      </c>
      <c r="G1653" s="44" t="str">
        <f t="shared" si="486"/>
        <v>9</v>
      </c>
      <c r="H1653" s="44" t="str">
        <f t="shared" si="487"/>
        <v>0</v>
      </c>
      <c r="I1653" s="44" t="str">
        <f t="shared" si="488"/>
        <v>0</v>
      </c>
      <c r="J1653" s="44" t="str">
        <f t="shared" si="489"/>
        <v>0</v>
      </c>
      <c r="K1653" s="44" t="str">
        <f t="shared" si="490"/>
        <v>0</v>
      </c>
      <c r="L1653" s="44"/>
      <c r="M1653" s="45" t="s">
        <v>2455</v>
      </c>
      <c r="N1653" s="45"/>
      <c r="O1653" s="46" t="s">
        <v>19</v>
      </c>
      <c r="P1653" s="47" t="s">
        <v>136</v>
      </c>
      <c r="Q1653" s="46" t="s">
        <v>8</v>
      </c>
      <c r="R1653" s="47"/>
      <c r="S1653" s="47" t="s">
        <v>138</v>
      </c>
      <c r="T1653" s="47" t="s">
        <v>2405</v>
      </c>
      <c r="U1653" s="46" t="s">
        <v>18</v>
      </c>
      <c r="V1653" s="46" t="s">
        <v>66</v>
      </c>
      <c r="W1653" s="47"/>
      <c r="X1653" s="47" t="s">
        <v>2455</v>
      </c>
      <c r="Y1653" s="46" t="s">
        <v>66</v>
      </c>
      <c r="Z1653" s="49" t="s">
        <v>66</v>
      </c>
      <c r="AA1653" s="47"/>
      <c r="AB1653" s="47" t="s">
        <v>2455</v>
      </c>
      <c r="AC1653" s="49" t="s">
        <v>66</v>
      </c>
      <c r="AD1653" s="47" t="s">
        <v>66</v>
      </c>
      <c r="AE1653" s="50" t="s">
        <v>2455</v>
      </c>
      <c r="AF1653" s="51"/>
      <c r="AG1653" s="51" t="s">
        <v>8</v>
      </c>
      <c r="AH1653" s="52"/>
      <c r="AI1653" s="39"/>
      <c r="AJ1653" s="39"/>
      <c r="AK1653" s="39" t="e">
        <f>O1653&amp;Q1653&amp;#REF!&amp;U1653&amp;V1653&amp;Y1653&amp;Z1653&amp;AC1653&amp;AD1653</f>
        <v>#REF!</v>
      </c>
      <c r="AL1653" s="43">
        <v>71159</v>
      </c>
      <c r="AM1653" s="44" t="e">
        <f>C1653&lt;&gt;AK1653</f>
        <v>#REF!</v>
      </c>
      <c r="AN1653" s="52"/>
      <c r="AO1653" s="52"/>
      <c r="AP1653" s="53"/>
      <c r="AQ1653" s="53"/>
      <c r="AR1653" s="53">
        <f t="shared" si="491"/>
        <v>1</v>
      </c>
      <c r="AS1653" s="53" t="str">
        <f>IF(IFERROR(VLOOKUP(AE1653,#REF!,1,0),"")&lt;&gt;"",1,"")</f>
        <v/>
      </c>
      <c r="AT1653" s="53" t="str">
        <f>IF(IFERROR(VLOOKUP(AE1653,#REF!,1,0),"")&lt;&gt;"",1,"")</f>
        <v/>
      </c>
      <c r="AU1653" s="53" t="str">
        <f>IF(IFERROR(VLOOKUP(AE1653,#REF!,1,0),"")&lt;&gt;"",1,"")</f>
        <v/>
      </c>
      <c r="AV1653" s="53" t="str">
        <f>IF(IFERROR(VLOOKUP(AE1653,#REF!,1,0),"")&lt;&gt;"",1,"")</f>
        <v/>
      </c>
      <c r="AW1653" s="53" t="str">
        <f>IF(IFERROR(VLOOKUP(AE1653,#REF!,1,0),"")&lt;&gt;"",1,"")</f>
        <v/>
      </c>
      <c r="AX1653" s="53" t="str">
        <f>IF(IFERROR(VLOOKUP(AE1653,#REF!,1,0),"")&lt;&gt;"",1,"")</f>
        <v/>
      </c>
      <c r="AY1653" s="53" t="str">
        <f>IF(IFERROR(VLOOKUP(AE1653,#REF!,1,0),"")&lt;&gt;"",1,"")</f>
        <v/>
      </c>
      <c r="AZ1653" s="53" t="str">
        <f>IF(IFERROR(VLOOKUP(AE1653,#REF!,1,0),"")&lt;&gt;"",1,"")</f>
        <v/>
      </c>
      <c r="BA1653" s="53" t="str">
        <f>IF(IFERROR(VLOOKUP(AE1653,#REF!,1,0),"")&lt;&gt;"",1,"")</f>
        <v/>
      </c>
      <c r="BB1653" s="53" t="str">
        <f>IF(IFERROR(VLOOKUP(AE1653,#REF!,1,0),"")&lt;&gt;"",1,"")</f>
        <v/>
      </c>
      <c r="BC1653" s="53" t="str">
        <f>IF(IFERROR(VLOOKUP(AE1653,#REF!,1,0),"")&lt;&gt;"",1,"")</f>
        <v/>
      </c>
      <c r="BD1653" s="53" t="str">
        <f>IF(IFERROR(VLOOKUP(AE1653,#REF!,1,0),"")&lt;&gt;"",1,"")</f>
        <v/>
      </c>
      <c r="BE1653" s="54">
        <f t="shared" si="494"/>
        <v>1</v>
      </c>
    </row>
    <row r="1654" spans="1:57" ht="17">
      <c r="A1654" s="137">
        <v>813</v>
      </c>
      <c r="B1654" s="137">
        <v>7116</v>
      </c>
      <c r="C1654" s="137" t="str">
        <f t="shared" si="492"/>
        <v>711600000</v>
      </c>
      <c r="D1654" s="138" t="str">
        <f t="shared" si="483"/>
        <v>71</v>
      </c>
      <c r="E1654" s="138" t="str">
        <f t="shared" si="484"/>
        <v>1</v>
      </c>
      <c r="F1654" s="138" t="str">
        <f t="shared" si="485"/>
        <v>6</v>
      </c>
      <c r="G1654" s="138" t="str">
        <f t="shared" si="486"/>
        <v>0</v>
      </c>
      <c r="H1654" s="138" t="str">
        <f t="shared" si="487"/>
        <v>0</v>
      </c>
      <c r="I1654" s="138" t="str">
        <f t="shared" si="488"/>
        <v>0</v>
      </c>
      <c r="J1654" s="138" t="str">
        <f t="shared" si="489"/>
        <v>0</v>
      </c>
      <c r="K1654" s="138" t="str">
        <f t="shared" si="490"/>
        <v>0</v>
      </c>
      <c r="L1654" s="138" t="s">
        <v>6024</v>
      </c>
      <c r="M1654" s="139" t="s">
        <v>2456</v>
      </c>
      <c r="N1654" s="139" t="s">
        <v>261</v>
      </c>
      <c r="O1654" s="141" t="s">
        <v>19</v>
      </c>
      <c r="P1654" s="141" t="s">
        <v>136</v>
      </c>
      <c r="Q1654" s="141" t="s">
        <v>8</v>
      </c>
      <c r="R1654" s="141">
        <v>1</v>
      </c>
      <c r="S1654" s="141" t="s">
        <v>138</v>
      </c>
      <c r="T1654" s="141" t="s">
        <v>138</v>
      </c>
      <c r="U1654" s="141">
        <v>3</v>
      </c>
      <c r="V1654" s="141">
        <v>9</v>
      </c>
      <c r="W1654" s="141" t="s">
        <v>2456</v>
      </c>
      <c r="X1654" s="141" t="s">
        <v>2456</v>
      </c>
      <c r="Y1654" s="141" t="s">
        <v>66</v>
      </c>
      <c r="Z1654" s="140" t="s">
        <v>66</v>
      </c>
      <c r="AA1654" s="140" t="s">
        <v>2456</v>
      </c>
      <c r="AB1654" s="140" t="s">
        <v>2456</v>
      </c>
      <c r="AC1654" s="140" t="s">
        <v>66</v>
      </c>
      <c r="AD1654" s="141" t="s">
        <v>66</v>
      </c>
      <c r="AE1654" s="144" t="s">
        <v>2456</v>
      </c>
      <c r="AF1654" s="144" t="s">
        <v>2456</v>
      </c>
      <c r="AG1654" s="134"/>
      <c r="AH1654" s="142"/>
      <c r="AI1654" s="143"/>
      <c r="AJ1654" s="143" t="b">
        <f t="shared" ref="AJ1654:AJ1666" si="511">IF(OR(AS1654=1,AT1654=1,AU1654=1,AV1654=1,AW1654=1,AX1654=1,AY1654=1,AZ1654=1,BA1654=1,BB1654=1,BC1654=1,BD1654=1),TRUE,FALSE)</f>
        <v>0</v>
      </c>
      <c r="AK1654" s="143" t="str">
        <f>O1654&amp;Q1654&amp;R1654&amp;U1654&amp;V1654&amp;Y1654&amp;Z1654&amp;AC1654&amp;AD1654</f>
        <v>C11390000</v>
      </c>
      <c r="AL1654" s="40">
        <v>7116</v>
      </c>
      <c r="AM1654" s="41" t="b">
        <f>C1654&lt;&gt;AK1654</f>
        <v>1</v>
      </c>
      <c r="AN1654" s="145" t="str">
        <f>N1654&amp;AK1654</f>
        <v>J9FC11390000</v>
      </c>
      <c r="AO1654" s="145"/>
      <c r="AP1654" s="31"/>
      <c r="AQ1654" s="146"/>
      <c r="AR1654" s="146">
        <f t="shared" si="491"/>
        <v>1</v>
      </c>
      <c r="AS1654" s="146" t="str">
        <f>IF(IFERROR(VLOOKUP(AE1654,#REF!,1,0),"")&lt;&gt;"",1,"")</f>
        <v/>
      </c>
      <c r="AT1654" s="146" t="str">
        <f>IF(IFERROR(VLOOKUP(AE1654,#REF!,1,0),"")&lt;&gt;"",1,"")</f>
        <v/>
      </c>
      <c r="AU1654" s="146" t="str">
        <f>IF(IFERROR(VLOOKUP(AE1654,#REF!,1,0),"")&lt;&gt;"",1,"")</f>
        <v/>
      </c>
      <c r="AV1654" s="146" t="str">
        <f>IF(IFERROR(VLOOKUP(AE1654,#REF!,1,0),"")&lt;&gt;"",1,"")</f>
        <v/>
      </c>
      <c r="AW1654" s="146" t="str">
        <f>IF(IFERROR(VLOOKUP(AE1654,#REF!,1,0),"")&lt;&gt;"",1,"")</f>
        <v/>
      </c>
      <c r="AX1654" s="146" t="str">
        <f>IF(IFERROR(VLOOKUP(AE1654,#REF!,1,0),"")&lt;&gt;"",1,"")</f>
        <v/>
      </c>
      <c r="AY1654" s="146" t="str">
        <f>IF(IFERROR(VLOOKUP(AE1654,#REF!,1,0),"")&lt;&gt;"",1,"")</f>
        <v/>
      </c>
      <c r="AZ1654" s="146" t="str">
        <f>IF(IFERROR(VLOOKUP(AE1654,#REF!,1,0),"")&lt;&gt;"",1,"")</f>
        <v/>
      </c>
      <c r="BA1654" s="146" t="str">
        <f>IF(IFERROR(VLOOKUP(AE1654,#REF!,1,0),"")&lt;&gt;"",1,"")</f>
        <v/>
      </c>
      <c r="BB1654" s="146" t="str">
        <f>IF(IFERROR(VLOOKUP(AE1654,#REF!,1,0),"")&lt;&gt;"",1,"")</f>
        <v/>
      </c>
      <c r="BC1654" s="146" t="str">
        <f>IF(IFERROR(VLOOKUP(AE1654,#REF!,1,0),"")&lt;&gt;"",1,"")</f>
        <v/>
      </c>
      <c r="BD1654" s="146" t="str">
        <f>IF(IFERROR(VLOOKUP(AE1654,#REF!,1,0),"")&lt;&gt;"",1,"")</f>
        <v/>
      </c>
      <c r="BE1654" s="148">
        <f t="shared" si="494"/>
        <v>1</v>
      </c>
    </row>
    <row r="1655" spans="1:57" ht="17">
      <c r="A1655" s="137">
        <v>814</v>
      </c>
      <c r="B1655" s="137">
        <v>71161</v>
      </c>
      <c r="C1655" s="137" t="str">
        <f t="shared" si="492"/>
        <v>711610000</v>
      </c>
      <c r="D1655" s="138" t="str">
        <f t="shared" si="483"/>
        <v>71</v>
      </c>
      <c r="E1655" s="138" t="str">
        <f t="shared" si="484"/>
        <v>1</v>
      </c>
      <c r="F1655" s="138" t="str">
        <f t="shared" si="485"/>
        <v>6</v>
      </c>
      <c r="G1655" s="138" t="str">
        <f t="shared" si="486"/>
        <v>1</v>
      </c>
      <c r="H1655" s="138" t="str">
        <f t="shared" si="487"/>
        <v>0</v>
      </c>
      <c r="I1655" s="138" t="str">
        <f t="shared" si="488"/>
        <v>0</v>
      </c>
      <c r="J1655" s="138" t="str">
        <f t="shared" si="489"/>
        <v>0</v>
      </c>
      <c r="K1655" s="138" t="str">
        <f t="shared" si="490"/>
        <v>0</v>
      </c>
      <c r="L1655" s="138" t="s">
        <v>6025</v>
      </c>
      <c r="M1655" s="139" t="s">
        <v>2457</v>
      </c>
      <c r="N1655" s="139" t="s">
        <v>261</v>
      </c>
      <c r="O1655" s="141" t="s">
        <v>19</v>
      </c>
      <c r="P1655" s="141" t="s">
        <v>136</v>
      </c>
      <c r="Q1655" s="141" t="s">
        <v>8</v>
      </c>
      <c r="R1655" s="141">
        <v>1</v>
      </c>
      <c r="S1655" s="141" t="s">
        <v>138</v>
      </c>
      <c r="T1655" s="141" t="s">
        <v>138</v>
      </c>
      <c r="U1655" s="141">
        <v>3</v>
      </c>
      <c r="V1655" s="141">
        <v>9</v>
      </c>
      <c r="W1655" s="141" t="s">
        <v>2456</v>
      </c>
      <c r="X1655" s="141" t="s">
        <v>2456</v>
      </c>
      <c r="Y1655" s="141">
        <v>1</v>
      </c>
      <c r="Z1655" s="140">
        <v>1</v>
      </c>
      <c r="AA1655" s="140" t="s">
        <v>2457</v>
      </c>
      <c r="AB1655" s="140" t="s">
        <v>2457</v>
      </c>
      <c r="AC1655" s="140" t="s">
        <v>66</v>
      </c>
      <c r="AD1655" s="141" t="s">
        <v>66</v>
      </c>
      <c r="AE1655" s="144" t="s">
        <v>2457</v>
      </c>
      <c r="AF1655" s="144" t="s">
        <v>2457</v>
      </c>
      <c r="AG1655" s="134"/>
      <c r="AH1655" s="142"/>
      <c r="AI1655" s="143"/>
      <c r="AJ1655" s="143" t="b">
        <f t="shared" si="511"/>
        <v>0</v>
      </c>
      <c r="AK1655" s="143" t="str">
        <f>O1655&amp;Q1655&amp;R1655&amp;U1655&amp;V1655&amp;Y1655&amp;Z1655&amp;AC1655&amp;AD1655</f>
        <v>C11391100</v>
      </c>
      <c r="AL1655" s="40">
        <v>71161</v>
      </c>
      <c r="AM1655" s="41" t="b">
        <f>C1655&lt;&gt;AK1655</f>
        <v>1</v>
      </c>
      <c r="AN1655" s="145" t="str">
        <f>N1655&amp;AK1655</f>
        <v>J9FC11391100</v>
      </c>
      <c r="AO1655" s="145" t="s">
        <v>2458</v>
      </c>
      <c r="AP1655" s="31"/>
      <c r="AQ1655" s="146"/>
      <c r="AR1655" s="146">
        <f t="shared" si="491"/>
        <v>1</v>
      </c>
      <c r="AS1655" s="146" t="str">
        <f>IF(IFERROR(VLOOKUP(AE1655,#REF!,1,0),"")&lt;&gt;"",1,"")</f>
        <v/>
      </c>
      <c r="AT1655" s="146" t="str">
        <f>IF(IFERROR(VLOOKUP(AE1655,#REF!,1,0),"")&lt;&gt;"",1,"")</f>
        <v/>
      </c>
      <c r="AU1655" s="146" t="str">
        <f>IF(IFERROR(VLOOKUP(AE1655,#REF!,1,0),"")&lt;&gt;"",1,"")</f>
        <v/>
      </c>
      <c r="AV1655" s="146" t="str">
        <f>IF(IFERROR(VLOOKUP(AE1655,#REF!,1,0),"")&lt;&gt;"",1,"")</f>
        <v/>
      </c>
      <c r="AW1655" s="146" t="str">
        <f>IF(IFERROR(VLOOKUP(AE1655,#REF!,1,0),"")&lt;&gt;"",1,"")</f>
        <v/>
      </c>
      <c r="AX1655" s="146" t="str">
        <f>IF(IFERROR(VLOOKUP(AE1655,#REF!,1,0),"")&lt;&gt;"",1,"")</f>
        <v/>
      </c>
      <c r="AY1655" s="146" t="str">
        <f>IF(IFERROR(VLOOKUP(AE1655,#REF!,1,0),"")&lt;&gt;"",1,"")</f>
        <v/>
      </c>
      <c r="AZ1655" s="146" t="str">
        <f>IF(IFERROR(VLOOKUP(AE1655,#REF!,1,0),"")&lt;&gt;"",1,"")</f>
        <v/>
      </c>
      <c r="BA1655" s="146" t="str">
        <f>IF(IFERROR(VLOOKUP(AE1655,#REF!,1,0),"")&lt;&gt;"",1,"")</f>
        <v/>
      </c>
      <c r="BB1655" s="146" t="str">
        <f>IF(IFERROR(VLOOKUP(AE1655,#REF!,1,0),"")&lt;&gt;"",1,"")</f>
        <v/>
      </c>
      <c r="BC1655" s="146" t="str">
        <f>IF(IFERROR(VLOOKUP(AE1655,#REF!,1,0),"")&lt;&gt;"",1,"")</f>
        <v/>
      </c>
      <c r="BD1655" s="146" t="str">
        <f>IF(IFERROR(VLOOKUP(AE1655,#REF!,1,0),"")&lt;&gt;"",1,"")</f>
        <v/>
      </c>
      <c r="BE1655" s="148">
        <f t="shared" si="494"/>
        <v>1</v>
      </c>
    </row>
    <row r="1656" spans="1:57" ht="16">
      <c r="A1656" s="33">
        <v>1998</v>
      </c>
      <c r="B1656" s="33">
        <v>741613</v>
      </c>
      <c r="C1656" s="33" t="str">
        <f t="shared" si="492"/>
        <v>741613000</v>
      </c>
      <c r="D1656" s="34" t="str">
        <f t="shared" si="483"/>
        <v>74</v>
      </c>
      <c r="E1656" s="34" t="str">
        <f t="shared" si="484"/>
        <v>1</v>
      </c>
      <c r="F1656" s="34" t="str">
        <f t="shared" si="485"/>
        <v>6</v>
      </c>
      <c r="G1656" s="34" t="str">
        <f t="shared" si="486"/>
        <v>1</v>
      </c>
      <c r="H1656" s="34" t="str">
        <f t="shared" si="487"/>
        <v>3</v>
      </c>
      <c r="I1656" s="34" t="str">
        <f t="shared" si="488"/>
        <v>0</v>
      </c>
      <c r="J1656" s="34" t="str">
        <f t="shared" si="489"/>
        <v>0</v>
      </c>
      <c r="K1656" s="34" t="str">
        <f t="shared" si="490"/>
        <v>0</v>
      </c>
      <c r="L1656" s="34" t="s">
        <v>6026</v>
      </c>
      <c r="M1656" s="35" t="s">
        <v>2459</v>
      </c>
      <c r="N1656" s="35" t="s">
        <v>261</v>
      </c>
      <c r="O1656" s="37" t="s">
        <v>19</v>
      </c>
      <c r="P1656" s="55" t="s">
        <v>136</v>
      </c>
      <c r="Q1656" s="55" t="s">
        <v>8</v>
      </c>
      <c r="R1656" s="55">
        <v>1</v>
      </c>
      <c r="S1656" s="55" t="s">
        <v>138</v>
      </c>
      <c r="T1656" s="55" t="s">
        <v>138</v>
      </c>
      <c r="U1656" s="37">
        <v>3</v>
      </c>
      <c r="V1656" s="37">
        <v>9</v>
      </c>
      <c r="W1656" s="55" t="s">
        <v>2456</v>
      </c>
      <c r="X1656" s="55" t="s">
        <v>2456</v>
      </c>
      <c r="Y1656" s="37">
        <v>1</v>
      </c>
      <c r="Z1656" s="58">
        <v>1</v>
      </c>
      <c r="AA1656" s="58" t="s">
        <v>2457</v>
      </c>
      <c r="AB1656" s="58" t="s">
        <v>2457</v>
      </c>
      <c r="AC1656" s="58" t="s">
        <v>8</v>
      </c>
      <c r="AD1656" s="55">
        <v>1</v>
      </c>
      <c r="AE1656" s="37" t="s">
        <v>2459</v>
      </c>
      <c r="AF1656" s="37" t="s">
        <v>2460</v>
      </c>
      <c r="AG1656" s="27"/>
      <c r="AH1656" s="30" t="s">
        <v>8</v>
      </c>
      <c r="AI1656" s="39"/>
      <c r="AJ1656" s="39" t="b">
        <f t="shared" si="511"/>
        <v>0</v>
      </c>
      <c r="AK1656" s="39" t="str">
        <f>O1656&amp;Q1656&amp;R1656&amp;U1656&amp;V1656&amp;Y1656&amp;Z1656&amp;AC1656&amp;AD1656</f>
        <v>C11391111</v>
      </c>
      <c r="AL1656" s="40">
        <v>741613</v>
      </c>
      <c r="AM1656" s="41" t="b">
        <f>C1656&lt;&gt;AK1656</f>
        <v>1</v>
      </c>
      <c r="AN1656" s="30" t="str">
        <f>N1656&amp;AK1656</f>
        <v>J9FC11391111</v>
      </c>
      <c r="AO1656" s="30"/>
      <c r="AP1656" s="31"/>
      <c r="AQ1656" s="31"/>
      <c r="AR1656" s="31">
        <f t="shared" si="491"/>
        <v>1</v>
      </c>
      <c r="AS1656" s="31" t="str">
        <f>IF(IFERROR(VLOOKUP(AE1656,#REF!,1,0),"")&lt;&gt;"",1,"")</f>
        <v/>
      </c>
      <c r="AT1656" s="31" t="str">
        <f>IF(IFERROR(VLOOKUP(AE1656,#REF!,1,0),"")&lt;&gt;"",1,"")</f>
        <v/>
      </c>
      <c r="AU1656" s="31" t="str">
        <f>IF(IFERROR(VLOOKUP(AE1656,#REF!,1,0),"")&lt;&gt;"",1,"")</f>
        <v/>
      </c>
      <c r="AV1656" s="31" t="str">
        <f>IF(IFERROR(VLOOKUP(AE1656,#REF!,1,0),"")&lt;&gt;"",1,"")</f>
        <v/>
      </c>
      <c r="AW1656" s="31" t="str">
        <f>IF(IFERROR(VLOOKUP(AE1656,#REF!,1,0),"")&lt;&gt;"",1,"")</f>
        <v/>
      </c>
      <c r="AX1656" s="31" t="str">
        <f>IF(IFERROR(VLOOKUP(AE1656,#REF!,1,0),"")&lt;&gt;"",1,"")</f>
        <v/>
      </c>
      <c r="AY1656" s="31" t="str">
        <f>IF(IFERROR(VLOOKUP(AE1656,#REF!,1,0),"")&lt;&gt;"",1,"")</f>
        <v/>
      </c>
      <c r="AZ1656" s="31" t="str">
        <f>IF(IFERROR(VLOOKUP(AE1656,#REF!,1,0),"")&lt;&gt;"",1,"")</f>
        <v/>
      </c>
      <c r="BA1656" s="31" t="str">
        <f>IF(IFERROR(VLOOKUP(AE1656,#REF!,1,0),"")&lt;&gt;"",1,"")</f>
        <v/>
      </c>
      <c r="BB1656" s="31" t="str">
        <f>IF(IFERROR(VLOOKUP(AE1656,#REF!,1,0),"")&lt;&gt;"",1,"")</f>
        <v/>
      </c>
      <c r="BC1656" s="31" t="str">
        <f>IF(IFERROR(VLOOKUP(AE1656,#REF!,1,0),"")&lt;&gt;"",1,"")</f>
        <v/>
      </c>
      <c r="BD1656" s="31" t="str">
        <f>IF(IFERROR(VLOOKUP(AE1656,#REF!,1,0),"")&lt;&gt;"",1,"")</f>
        <v/>
      </c>
      <c r="BE1656" s="32">
        <f t="shared" si="494"/>
        <v>1</v>
      </c>
    </row>
    <row r="1657" spans="1:57" ht="16">
      <c r="A1657" s="33">
        <v>1731</v>
      </c>
      <c r="B1657" s="33">
        <v>74114</v>
      </c>
      <c r="C1657" s="33" t="str">
        <f t="shared" si="492"/>
        <v>741140000</v>
      </c>
      <c r="D1657" s="34" t="str">
        <f t="shared" si="483"/>
        <v>74</v>
      </c>
      <c r="E1657" s="34" t="str">
        <f t="shared" si="484"/>
        <v>1</v>
      </c>
      <c r="F1657" s="34" t="str">
        <f t="shared" si="485"/>
        <v>1</v>
      </c>
      <c r="G1657" s="34" t="str">
        <f t="shared" si="486"/>
        <v>4</v>
      </c>
      <c r="H1657" s="34" t="str">
        <f t="shared" si="487"/>
        <v>0</v>
      </c>
      <c r="I1657" s="34" t="str">
        <f t="shared" si="488"/>
        <v>0</v>
      </c>
      <c r="J1657" s="34" t="str">
        <f t="shared" si="489"/>
        <v>0</v>
      </c>
      <c r="K1657" s="34" t="str">
        <f t="shared" si="490"/>
        <v>0</v>
      </c>
      <c r="L1657" s="34" t="s">
        <v>6027</v>
      </c>
      <c r="M1657" s="35" t="s">
        <v>2461</v>
      </c>
      <c r="N1657" s="35" t="s">
        <v>261</v>
      </c>
      <c r="O1657" s="37" t="s">
        <v>19</v>
      </c>
      <c r="P1657" s="55" t="s">
        <v>136</v>
      </c>
      <c r="Q1657" s="55" t="s">
        <v>8</v>
      </c>
      <c r="R1657" s="55">
        <v>1</v>
      </c>
      <c r="S1657" s="55" t="s">
        <v>138</v>
      </c>
      <c r="T1657" s="55" t="s">
        <v>138</v>
      </c>
      <c r="U1657" s="37">
        <v>3</v>
      </c>
      <c r="V1657" s="37">
        <v>9</v>
      </c>
      <c r="W1657" s="55" t="s">
        <v>2456</v>
      </c>
      <c r="X1657" s="55" t="s">
        <v>2456</v>
      </c>
      <c r="Y1657" s="37">
        <v>1</v>
      </c>
      <c r="Z1657" s="58">
        <v>1</v>
      </c>
      <c r="AA1657" s="58" t="s">
        <v>2457</v>
      </c>
      <c r="AB1657" s="58" t="s">
        <v>2457</v>
      </c>
      <c r="AC1657" s="58" t="s">
        <v>8</v>
      </c>
      <c r="AD1657" s="55">
        <v>2</v>
      </c>
      <c r="AE1657" s="42" t="s">
        <v>2462</v>
      </c>
      <c r="AF1657" s="42" t="s">
        <v>2463</v>
      </c>
      <c r="AG1657" s="27"/>
      <c r="AH1657" s="30" t="s">
        <v>8</v>
      </c>
      <c r="AI1657" s="39"/>
      <c r="AJ1657" s="39" t="b">
        <f t="shared" si="511"/>
        <v>0</v>
      </c>
      <c r="AK1657" s="39" t="str">
        <f>O1657&amp;Q1657&amp;R1657&amp;U1657&amp;V1657&amp;Y1657&amp;Z1657&amp;AC1657&amp;AD1657</f>
        <v>C11391112</v>
      </c>
      <c r="AL1657" s="40">
        <v>74114</v>
      </c>
      <c r="AM1657" s="41" t="b">
        <f>C1657&lt;&gt;AK1657</f>
        <v>1</v>
      </c>
      <c r="AN1657" s="30" t="str">
        <f>N1657&amp;AK1657</f>
        <v>J9FC11391112</v>
      </c>
      <c r="AO1657" s="30"/>
      <c r="AP1657" s="31"/>
      <c r="AQ1657" s="31"/>
      <c r="AR1657" s="31">
        <f t="shared" si="491"/>
        <v>1</v>
      </c>
      <c r="AS1657" s="31" t="str">
        <f>IF(IFERROR(VLOOKUP(AE1657,#REF!,1,0),"")&lt;&gt;"",1,"")</f>
        <v/>
      </c>
      <c r="AT1657" s="31" t="str">
        <f>IF(IFERROR(VLOOKUP(AE1657,#REF!,1,0),"")&lt;&gt;"",1,"")</f>
        <v/>
      </c>
      <c r="AU1657" s="31" t="str">
        <f>IF(IFERROR(VLOOKUP(AE1657,#REF!,1,0),"")&lt;&gt;"",1,"")</f>
        <v/>
      </c>
      <c r="AV1657" s="31" t="str">
        <f>IF(IFERROR(VLOOKUP(AE1657,#REF!,1,0),"")&lt;&gt;"",1,"")</f>
        <v/>
      </c>
      <c r="AW1657" s="31" t="str">
        <f>IF(IFERROR(VLOOKUP(AE1657,#REF!,1,0),"")&lt;&gt;"",1,"")</f>
        <v/>
      </c>
      <c r="AX1657" s="31" t="str">
        <f>IF(IFERROR(VLOOKUP(AE1657,#REF!,1,0),"")&lt;&gt;"",1,"")</f>
        <v/>
      </c>
      <c r="AY1657" s="31" t="str">
        <f>IF(IFERROR(VLOOKUP(AE1657,#REF!,1,0),"")&lt;&gt;"",1,"")</f>
        <v/>
      </c>
      <c r="AZ1657" s="31" t="str">
        <f>IF(IFERROR(VLOOKUP(AE1657,#REF!,1,0),"")&lt;&gt;"",1,"")</f>
        <v/>
      </c>
      <c r="BA1657" s="31" t="str">
        <f>IF(IFERROR(VLOOKUP(AE1657,#REF!,1,0),"")&lt;&gt;"",1,"")</f>
        <v/>
      </c>
      <c r="BB1657" s="31" t="str">
        <f>IF(IFERROR(VLOOKUP(AE1657,#REF!,1,0),"")&lt;&gt;"",1,"")</f>
        <v/>
      </c>
      <c r="BC1657" s="31" t="str">
        <f>IF(IFERROR(VLOOKUP(AE1657,#REF!,1,0),"")&lt;&gt;"",1,"")</f>
        <v/>
      </c>
      <c r="BD1657" s="31" t="str">
        <f>IF(IFERROR(VLOOKUP(AE1657,#REF!,1,0),"")&lt;&gt;"",1,"")</f>
        <v/>
      </c>
      <c r="BE1657" s="32">
        <f t="shared" si="494"/>
        <v>1</v>
      </c>
    </row>
    <row r="1658" spans="1:57" ht="16">
      <c r="A1658" s="33">
        <v>1732</v>
      </c>
      <c r="B1658" s="33">
        <v>741141</v>
      </c>
      <c r="C1658" s="33" t="str">
        <f t="shared" si="492"/>
        <v>741141000</v>
      </c>
      <c r="D1658" s="34" t="str">
        <f t="shared" si="483"/>
        <v>74</v>
      </c>
      <c r="E1658" s="34" t="str">
        <f t="shared" si="484"/>
        <v>1</v>
      </c>
      <c r="F1658" s="34" t="str">
        <f t="shared" si="485"/>
        <v>1</v>
      </c>
      <c r="G1658" s="34" t="str">
        <f t="shared" si="486"/>
        <v>4</v>
      </c>
      <c r="H1658" s="34" t="str">
        <f t="shared" si="487"/>
        <v>1</v>
      </c>
      <c r="I1658" s="34" t="str">
        <f t="shared" si="488"/>
        <v>0</v>
      </c>
      <c r="J1658" s="34" t="str">
        <f t="shared" si="489"/>
        <v>0</v>
      </c>
      <c r="K1658" s="34" t="str">
        <f t="shared" si="490"/>
        <v>0</v>
      </c>
      <c r="L1658" s="34" t="s">
        <v>6028</v>
      </c>
      <c r="M1658" s="35" t="s">
        <v>2464</v>
      </c>
      <c r="N1658" s="35" t="s">
        <v>261</v>
      </c>
      <c r="O1658" s="37" t="s">
        <v>19</v>
      </c>
      <c r="P1658" s="55" t="s">
        <v>136</v>
      </c>
      <c r="Q1658" s="55" t="s">
        <v>8</v>
      </c>
      <c r="R1658" s="55">
        <v>1</v>
      </c>
      <c r="S1658" s="55" t="s">
        <v>138</v>
      </c>
      <c r="T1658" s="55" t="s">
        <v>138</v>
      </c>
      <c r="U1658" s="37">
        <v>3</v>
      </c>
      <c r="V1658" s="37">
        <v>9</v>
      </c>
      <c r="W1658" s="55" t="s">
        <v>2456</v>
      </c>
      <c r="X1658" s="55" t="s">
        <v>2456</v>
      </c>
      <c r="Y1658" s="37">
        <v>1</v>
      </c>
      <c r="Z1658" s="58">
        <v>1</v>
      </c>
      <c r="AA1658" s="58" t="s">
        <v>2457</v>
      </c>
      <c r="AB1658" s="58" t="s">
        <v>2457</v>
      </c>
      <c r="AC1658" s="58" t="s">
        <v>8</v>
      </c>
      <c r="AD1658" s="55">
        <v>3</v>
      </c>
      <c r="AE1658" s="42" t="s">
        <v>2464</v>
      </c>
      <c r="AF1658" s="42" t="s">
        <v>2465</v>
      </c>
      <c r="AG1658" s="27"/>
      <c r="AH1658" s="30" t="s">
        <v>8</v>
      </c>
      <c r="AI1658" s="39"/>
      <c r="AJ1658" s="39" t="b">
        <f t="shared" si="511"/>
        <v>0</v>
      </c>
      <c r="AK1658" s="39" t="str">
        <f>O1658&amp;Q1658&amp;R1658&amp;U1658&amp;V1658&amp;Y1658&amp;Z1658&amp;AC1658&amp;AD1658</f>
        <v>C11391113</v>
      </c>
      <c r="AL1658" s="40">
        <v>741141</v>
      </c>
      <c r="AM1658" s="41" t="b">
        <f>C1658&lt;&gt;AK1658</f>
        <v>1</v>
      </c>
      <c r="AN1658" s="30" t="str">
        <f>N1658&amp;AK1658</f>
        <v>J9FC11391113</v>
      </c>
      <c r="AO1658" s="30"/>
      <c r="AP1658" s="31"/>
      <c r="AQ1658" s="31"/>
      <c r="AR1658" s="31">
        <f t="shared" si="491"/>
        <v>1</v>
      </c>
      <c r="AS1658" s="31" t="str">
        <f>IF(IFERROR(VLOOKUP(AE1658,#REF!,1,0),"")&lt;&gt;"",1,"")</f>
        <v/>
      </c>
      <c r="AT1658" s="31" t="str">
        <f>IF(IFERROR(VLOOKUP(AE1658,#REF!,1,0),"")&lt;&gt;"",1,"")</f>
        <v/>
      </c>
      <c r="AU1658" s="31" t="str">
        <f>IF(IFERROR(VLOOKUP(AE1658,#REF!,1,0),"")&lt;&gt;"",1,"")</f>
        <v/>
      </c>
      <c r="AV1658" s="31" t="str">
        <f>IF(IFERROR(VLOOKUP(AE1658,#REF!,1,0),"")&lt;&gt;"",1,"")</f>
        <v/>
      </c>
      <c r="AW1658" s="31" t="str">
        <f>IF(IFERROR(VLOOKUP(AE1658,#REF!,1,0),"")&lt;&gt;"",1,"")</f>
        <v/>
      </c>
      <c r="AX1658" s="31" t="str">
        <f>IF(IFERROR(VLOOKUP(AE1658,#REF!,1,0),"")&lt;&gt;"",1,"")</f>
        <v/>
      </c>
      <c r="AY1658" s="31" t="str">
        <f>IF(IFERROR(VLOOKUP(AE1658,#REF!,1,0),"")&lt;&gt;"",1,"")</f>
        <v/>
      </c>
      <c r="AZ1658" s="31" t="str">
        <f>IF(IFERROR(VLOOKUP(AE1658,#REF!,1,0),"")&lt;&gt;"",1,"")</f>
        <v/>
      </c>
      <c r="BA1658" s="31" t="str">
        <f>IF(IFERROR(VLOOKUP(AE1658,#REF!,1,0),"")&lt;&gt;"",1,"")</f>
        <v/>
      </c>
      <c r="BB1658" s="31" t="str">
        <f>IF(IFERROR(VLOOKUP(AE1658,#REF!,1,0),"")&lt;&gt;"",1,"")</f>
        <v/>
      </c>
      <c r="BC1658" s="31" t="str">
        <f>IF(IFERROR(VLOOKUP(AE1658,#REF!,1,0),"")&lt;&gt;"",1,"")</f>
        <v/>
      </c>
      <c r="BD1658" s="31" t="str">
        <f>IF(IFERROR(VLOOKUP(AE1658,#REF!,1,0),"")&lt;&gt;"",1,"")</f>
        <v/>
      </c>
      <c r="BE1658" s="32">
        <f t="shared" si="494"/>
        <v>1</v>
      </c>
    </row>
    <row r="1659" spans="1:57" ht="16">
      <c r="A1659" s="33">
        <v>1733</v>
      </c>
      <c r="B1659" s="33">
        <v>741142</v>
      </c>
      <c r="C1659" s="33" t="str">
        <f t="shared" si="492"/>
        <v>741142000</v>
      </c>
      <c r="D1659" s="34" t="str">
        <f t="shared" si="483"/>
        <v>74</v>
      </c>
      <c r="E1659" s="34" t="str">
        <f t="shared" si="484"/>
        <v>1</v>
      </c>
      <c r="F1659" s="34" t="str">
        <f t="shared" si="485"/>
        <v>1</v>
      </c>
      <c r="G1659" s="34" t="str">
        <f t="shared" si="486"/>
        <v>4</v>
      </c>
      <c r="H1659" s="34" t="str">
        <f t="shared" si="487"/>
        <v>2</v>
      </c>
      <c r="I1659" s="34" t="str">
        <f t="shared" si="488"/>
        <v>0</v>
      </c>
      <c r="J1659" s="34" t="str">
        <f t="shared" si="489"/>
        <v>0</v>
      </c>
      <c r="K1659" s="34" t="str">
        <f t="shared" si="490"/>
        <v>0</v>
      </c>
      <c r="L1659" s="34" t="s">
        <v>6029</v>
      </c>
      <c r="M1659" s="35" t="s">
        <v>2466</v>
      </c>
      <c r="N1659" s="35" t="s">
        <v>261</v>
      </c>
      <c r="O1659" s="37" t="s">
        <v>19</v>
      </c>
      <c r="P1659" s="55" t="s">
        <v>136</v>
      </c>
      <c r="Q1659" s="55" t="s">
        <v>8</v>
      </c>
      <c r="R1659" s="55">
        <v>1</v>
      </c>
      <c r="S1659" s="55" t="s">
        <v>138</v>
      </c>
      <c r="T1659" s="55" t="s">
        <v>138</v>
      </c>
      <c r="U1659" s="37">
        <v>3</v>
      </c>
      <c r="V1659" s="37">
        <v>9</v>
      </c>
      <c r="W1659" s="55" t="s">
        <v>2456</v>
      </c>
      <c r="X1659" s="55" t="s">
        <v>2456</v>
      </c>
      <c r="Y1659" s="37">
        <v>1</v>
      </c>
      <c r="Z1659" s="58">
        <v>1</v>
      </c>
      <c r="AA1659" s="58" t="s">
        <v>2457</v>
      </c>
      <c r="AB1659" s="58" t="s">
        <v>2457</v>
      </c>
      <c r="AC1659" s="58" t="s">
        <v>8</v>
      </c>
      <c r="AD1659" s="55">
        <v>4</v>
      </c>
      <c r="AE1659" s="42" t="s">
        <v>2466</v>
      </c>
      <c r="AF1659" s="42" t="s">
        <v>2467</v>
      </c>
      <c r="AG1659" s="27"/>
      <c r="AH1659" s="30" t="s">
        <v>8</v>
      </c>
      <c r="AI1659" s="39"/>
      <c r="AJ1659" s="39" t="b">
        <f t="shared" si="511"/>
        <v>0</v>
      </c>
      <c r="AK1659" s="39" t="str">
        <f>O1659&amp;Q1659&amp;R1659&amp;U1659&amp;V1659&amp;Y1659&amp;Z1659&amp;AC1659&amp;AD1659</f>
        <v>C11391114</v>
      </c>
      <c r="AL1659" s="40">
        <v>741142</v>
      </c>
      <c r="AM1659" s="41" t="b">
        <f>C1659&lt;&gt;AK1659</f>
        <v>1</v>
      </c>
      <c r="AN1659" s="30" t="str">
        <f>N1659&amp;AK1659</f>
        <v>J9FC11391114</v>
      </c>
      <c r="AO1659" s="30"/>
      <c r="AP1659" s="31"/>
      <c r="AQ1659" s="31"/>
      <c r="AR1659" s="31">
        <f t="shared" si="491"/>
        <v>1</v>
      </c>
      <c r="AS1659" s="31" t="str">
        <f>IF(IFERROR(VLOOKUP(AE1659,#REF!,1,0),"")&lt;&gt;"",1,"")</f>
        <v/>
      </c>
      <c r="AT1659" s="31" t="str">
        <f>IF(IFERROR(VLOOKUP(AE1659,#REF!,1,0),"")&lt;&gt;"",1,"")</f>
        <v/>
      </c>
      <c r="AU1659" s="31" t="str">
        <f>IF(IFERROR(VLOOKUP(AE1659,#REF!,1,0),"")&lt;&gt;"",1,"")</f>
        <v/>
      </c>
      <c r="AV1659" s="31" t="str">
        <f>IF(IFERROR(VLOOKUP(AE1659,#REF!,1,0),"")&lt;&gt;"",1,"")</f>
        <v/>
      </c>
      <c r="AW1659" s="31" t="str">
        <f>IF(IFERROR(VLOOKUP(AE1659,#REF!,1,0),"")&lt;&gt;"",1,"")</f>
        <v/>
      </c>
      <c r="AX1659" s="31" t="str">
        <f>IF(IFERROR(VLOOKUP(AE1659,#REF!,1,0),"")&lt;&gt;"",1,"")</f>
        <v/>
      </c>
      <c r="AY1659" s="31" t="str">
        <f>IF(IFERROR(VLOOKUP(AE1659,#REF!,1,0),"")&lt;&gt;"",1,"")</f>
        <v/>
      </c>
      <c r="AZ1659" s="31" t="str">
        <f>IF(IFERROR(VLOOKUP(AE1659,#REF!,1,0),"")&lt;&gt;"",1,"")</f>
        <v/>
      </c>
      <c r="BA1659" s="31" t="str">
        <f>IF(IFERROR(VLOOKUP(AE1659,#REF!,1,0),"")&lt;&gt;"",1,"")</f>
        <v/>
      </c>
      <c r="BB1659" s="31" t="str">
        <f>IF(IFERROR(VLOOKUP(AE1659,#REF!,1,0),"")&lt;&gt;"",1,"")</f>
        <v/>
      </c>
      <c r="BC1659" s="31" t="str">
        <f>IF(IFERROR(VLOOKUP(AE1659,#REF!,1,0),"")&lt;&gt;"",1,"")</f>
        <v/>
      </c>
      <c r="BD1659" s="31" t="str">
        <f>IF(IFERROR(VLOOKUP(AE1659,#REF!,1,0),"")&lt;&gt;"",1,"")</f>
        <v/>
      </c>
      <c r="BE1659" s="32">
        <f t="shared" si="494"/>
        <v>1</v>
      </c>
    </row>
    <row r="1660" spans="1:57" ht="16">
      <c r="A1660" s="33">
        <v>1734</v>
      </c>
      <c r="B1660" s="33">
        <v>741143</v>
      </c>
      <c r="C1660" s="33" t="str">
        <f t="shared" si="492"/>
        <v>741143000</v>
      </c>
      <c r="D1660" s="34" t="str">
        <f t="shared" si="483"/>
        <v>74</v>
      </c>
      <c r="E1660" s="34" t="str">
        <f t="shared" si="484"/>
        <v>1</v>
      </c>
      <c r="F1660" s="34" t="str">
        <f t="shared" si="485"/>
        <v>1</v>
      </c>
      <c r="G1660" s="34" t="str">
        <f t="shared" si="486"/>
        <v>4</v>
      </c>
      <c r="H1660" s="34" t="str">
        <f t="shared" si="487"/>
        <v>3</v>
      </c>
      <c r="I1660" s="34" t="str">
        <f t="shared" si="488"/>
        <v>0</v>
      </c>
      <c r="J1660" s="34" t="str">
        <f t="shared" si="489"/>
        <v>0</v>
      </c>
      <c r="K1660" s="34" t="str">
        <f t="shared" si="490"/>
        <v>0</v>
      </c>
      <c r="L1660" s="34" t="s">
        <v>6030</v>
      </c>
      <c r="M1660" s="35" t="s">
        <v>2468</v>
      </c>
      <c r="N1660" s="35" t="s">
        <v>261</v>
      </c>
      <c r="O1660" s="37" t="s">
        <v>19</v>
      </c>
      <c r="P1660" s="55" t="s">
        <v>136</v>
      </c>
      <c r="Q1660" s="55" t="s">
        <v>8</v>
      </c>
      <c r="R1660" s="55">
        <v>1</v>
      </c>
      <c r="S1660" s="55" t="s">
        <v>138</v>
      </c>
      <c r="T1660" s="55" t="s">
        <v>138</v>
      </c>
      <c r="U1660" s="37">
        <v>3</v>
      </c>
      <c r="V1660" s="37">
        <v>9</v>
      </c>
      <c r="W1660" s="55" t="s">
        <v>2456</v>
      </c>
      <c r="X1660" s="55" t="s">
        <v>2456</v>
      </c>
      <c r="Y1660" s="37">
        <v>1</v>
      </c>
      <c r="Z1660" s="58">
        <v>1</v>
      </c>
      <c r="AA1660" s="58" t="s">
        <v>2457</v>
      </c>
      <c r="AB1660" s="58" t="s">
        <v>2457</v>
      </c>
      <c r="AC1660" s="58" t="s">
        <v>8</v>
      </c>
      <c r="AD1660" s="55">
        <v>5</v>
      </c>
      <c r="AE1660" s="42" t="s">
        <v>2468</v>
      </c>
      <c r="AF1660" s="42" t="s">
        <v>2469</v>
      </c>
      <c r="AG1660" s="27"/>
      <c r="AH1660" s="30" t="s">
        <v>8</v>
      </c>
      <c r="AI1660" s="39"/>
      <c r="AJ1660" s="39" t="b">
        <f t="shared" si="511"/>
        <v>0</v>
      </c>
      <c r="AK1660" s="39" t="str">
        <f>O1660&amp;Q1660&amp;R1660&amp;U1660&amp;V1660&amp;Y1660&amp;Z1660&amp;AC1660&amp;AD1660</f>
        <v>C11391115</v>
      </c>
      <c r="AL1660" s="40">
        <v>741143</v>
      </c>
      <c r="AM1660" s="41" t="b">
        <f>C1660&lt;&gt;AK1660</f>
        <v>1</v>
      </c>
      <c r="AN1660" s="30" t="str">
        <f>N1660&amp;AK1660</f>
        <v>J9FC11391115</v>
      </c>
      <c r="AO1660" s="30"/>
      <c r="AP1660" s="31"/>
      <c r="AQ1660" s="31"/>
      <c r="AR1660" s="31">
        <f t="shared" si="491"/>
        <v>1</v>
      </c>
      <c r="AS1660" s="31" t="str">
        <f>IF(IFERROR(VLOOKUP(AE1660,#REF!,1,0),"")&lt;&gt;"",1,"")</f>
        <v/>
      </c>
      <c r="AT1660" s="31" t="str">
        <f>IF(IFERROR(VLOOKUP(AE1660,#REF!,1,0),"")&lt;&gt;"",1,"")</f>
        <v/>
      </c>
      <c r="AU1660" s="31" t="str">
        <f>IF(IFERROR(VLOOKUP(AE1660,#REF!,1,0),"")&lt;&gt;"",1,"")</f>
        <v/>
      </c>
      <c r="AV1660" s="31" t="str">
        <f>IF(IFERROR(VLOOKUP(AE1660,#REF!,1,0),"")&lt;&gt;"",1,"")</f>
        <v/>
      </c>
      <c r="AW1660" s="31" t="str">
        <f>IF(IFERROR(VLOOKUP(AE1660,#REF!,1,0),"")&lt;&gt;"",1,"")</f>
        <v/>
      </c>
      <c r="AX1660" s="31" t="str">
        <f>IF(IFERROR(VLOOKUP(AE1660,#REF!,1,0),"")&lt;&gt;"",1,"")</f>
        <v/>
      </c>
      <c r="AY1660" s="31" t="str">
        <f>IF(IFERROR(VLOOKUP(AE1660,#REF!,1,0),"")&lt;&gt;"",1,"")</f>
        <v/>
      </c>
      <c r="AZ1660" s="31" t="str">
        <f>IF(IFERROR(VLOOKUP(AE1660,#REF!,1,0),"")&lt;&gt;"",1,"")</f>
        <v/>
      </c>
      <c r="BA1660" s="31" t="str">
        <f>IF(IFERROR(VLOOKUP(AE1660,#REF!,1,0),"")&lt;&gt;"",1,"")</f>
        <v/>
      </c>
      <c r="BB1660" s="31" t="str">
        <f>IF(IFERROR(VLOOKUP(AE1660,#REF!,1,0),"")&lt;&gt;"",1,"")</f>
        <v/>
      </c>
      <c r="BC1660" s="31" t="str">
        <f>IF(IFERROR(VLOOKUP(AE1660,#REF!,1,0),"")&lt;&gt;"",1,"")</f>
        <v/>
      </c>
      <c r="BD1660" s="31" t="str">
        <f>IF(IFERROR(VLOOKUP(AE1660,#REF!,1,0),"")&lt;&gt;"",1,"")</f>
        <v/>
      </c>
      <c r="BE1660" s="32">
        <f t="shared" si="494"/>
        <v>1</v>
      </c>
    </row>
    <row r="1661" spans="1:57" ht="16">
      <c r="A1661" s="33">
        <v>1735</v>
      </c>
      <c r="B1661" s="33">
        <v>741144</v>
      </c>
      <c r="C1661" s="33" t="str">
        <f t="shared" si="492"/>
        <v>741144000</v>
      </c>
      <c r="D1661" s="34" t="str">
        <f t="shared" si="483"/>
        <v>74</v>
      </c>
      <c r="E1661" s="34" t="str">
        <f t="shared" si="484"/>
        <v>1</v>
      </c>
      <c r="F1661" s="34" t="str">
        <f t="shared" si="485"/>
        <v>1</v>
      </c>
      <c r="G1661" s="34" t="str">
        <f t="shared" si="486"/>
        <v>4</v>
      </c>
      <c r="H1661" s="34" t="str">
        <f t="shared" si="487"/>
        <v>4</v>
      </c>
      <c r="I1661" s="34" t="str">
        <f t="shared" si="488"/>
        <v>0</v>
      </c>
      <c r="J1661" s="34" t="str">
        <f t="shared" si="489"/>
        <v>0</v>
      </c>
      <c r="K1661" s="34" t="str">
        <f t="shared" si="490"/>
        <v>0</v>
      </c>
      <c r="L1661" s="34" t="s">
        <v>6031</v>
      </c>
      <c r="M1661" s="35" t="s">
        <v>2470</v>
      </c>
      <c r="N1661" s="35" t="s">
        <v>261</v>
      </c>
      <c r="O1661" s="37" t="s">
        <v>19</v>
      </c>
      <c r="P1661" s="55" t="s">
        <v>136</v>
      </c>
      <c r="Q1661" s="55" t="s">
        <v>8</v>
      </c>
      <c r="R1661" s="55">
        <v>1</v>
      </c>
      <c r="S1661" s="55" t="s">
        <v>138</v>
      </c>
      <c r="T1661" s="55" t="s">
        <v>138</v>
      </c>
      <c r="U1661" s="37">
        <v>3</v>
      </c>
      <c r="V1661" s="37">
        <v>9</v>
      </c>
      <c r="W1661" s="55" t="s">
        <v>2456</v>
      </c>
      <c r="X1661" s="55" t="s">
        <v>2456</v>
      </c>
      <c r="Y1661" s="37">
        <v>1</v>
      </c>
      <c r="Z1661" s="58">
        <v>1</v>
      </c>
      <c r="AA1661" s="58" t="s">
        <v>2457</v>
      </c>
      <c r="AB1661" s="58" t="s">
        <v>2457</v>
      </c>
      <c r="AC1661" s="58" t="s">
        <v>8</v>
      </c>
      <c r="AD1661" s="55">
        <v>6</v>
      </c>
      <c r="AE1661" s="42" t="s">
        <v>2470</v>
      </c>
      <c r="AF1661" s="42" t="s">
        <v>2471</v>
      </c>
      <c r="AG1661" s="27"/>
      <c r="AH1661" s="30" t="s">
        <v>8</v>
      </c>
      <c r="AI1661" s="39"/>
      <c r="AJ1661" s="39" t="b">
        <f t="shared" si="511"/>
        <v>0</v>
      </c>
      <c r="AK1661" s="39" t="str">
        <f>O1661&amp;Q1661&amp;R1661&amp;U1661&amp;V1661&amp;Y1661&amp;Z1661&amp;AC1661&amp;AD1661</f>
        <v>C11391116</v>
      </c>
      <c r="AL1661" s="40">
        <v>741144</v>
      </c>
      <c r="AM1661" s="41" t="b">
        <f>C1661&lt;&gt;AK1661</f>
        <v>1</v>
      </c>
      <c r="AN1661" s="30" t="str">
        <f>N1661&amp;AK1661</f>
        <v>J9FC11391116</v>
      </c>
      <c r="AO1661" s="30"/>
      <c r="AP1661" s="31"/>
      <c r="AQ1661" s="31"/>
      <c r="AR1661" s="31">
        <f t="shared" si="491"/>
        <v>1</v>
      </c>
      <c r="AS1661" s="31" t="str">
        <f>IF(IFERROR(VLOOKUP(AE1661,#REF!,1,0),"")&lt;&gt;"",1,"")</f>
        <v/>
      </c>
      <c r="AT1661" s="31" t="str">
        <f>IF(IFERROR(VLOOKUP(AE1661,#REF!,1,0),"")&lt;&gt;"",1,"")</f>
        <v/>
      </c>
      <c r="AU1661" s="31" t="str">
        <f>IF(IFERROR(VLOOKUP(AE1661,#REF!,1,0),"")&lt;&gt;"",1,"")</f>
        <v/>
      </c>
      <c r="AV1661" s="31" t="str">
        <f>IF(IFERROR(VLOOKUP(AE1661,#REF!,1,0),"")&lt;&gt;"",1,"")</f>
        <v/>
      </c>
      <c r="AW1661" s="31" t="str">
        <f>IF(IFERROR(VLOOKUP(AE1661,#REF!,1,0),"")&lt;&gt;"",1,"")</f>
        <v/>
      </c>
      <c r="AX1661" s="31" t="str">
        <f>IF(IFERROR(VLOOKUP(AE1661,#REF!,1,0),"")&lt;&gt;"",1,"")</f>
        <v/>
      </c>
      <c r="AY1661" s="31" t="str">
        <f>IF(IFERROR(VLOOKUP(AE1661,#REF!,1,0),"")&lt;&gt;"",1,"")</f>
        <v/>
      </c>
      <c r="AZ1661" s="31" t="str">
        <f>IF(IFERROR(VLOOKUP(AE1661,#REF!,1,0),"")&lt;&gt;"",1,"")</f>
        <v/>
      </c>
      <c r="BA1661" s="31" t="str">
        <f>IF(IFERROR(VLOOKUP(AE1661,#REF!,1,0),"")&lt;&gt;"",1,"")</f>
        <v/>
      </c>
      <c r="BB1661" s="31" t="str">
        <f>IF(IFERROR(VLOOKUP(AE1661,#REF!,1,0),"")&lt;&gt;"",1,"")</f>
        <v/>
      </c>
      <c r="BC1661" s="31" t="str">
        <f>IF(IFERROR(VLOOKUP(AE1661,#REF!,1,0),"")&lt;&gt;"",1,"")</f>
        <v/>
      </c>
      <c r="BD1661" s="31" t="str">
        <f>IF(IFERROR(VLOOKUP(AE1661,#REF!,1,0),"")&lt;&gt;"",1,"")</f>
        <v/>
      </c>
      <c r="BE1661" s="32">
        <f t="shared" si="494"/>
        <v>1</v>
      </c>
    </row>
    <row r="1662" spans="1:57" ht="16">
      <c r="A1662" s="33">
        <v>1736</v>
      </c>
      <c r="B1662" s="33">
        <v>741145</v>
      </c>
      <c r="C1662" s="33" t="str">
        <f t="shared" si="492"/>
        <v>741145000</v>
      </c>
      <c r="D1662" s="34" t="str">
        <f t="shared" si="483"/>
        <v>74</v>
      </c>
      <c r="E1662" s="34" t="str">
        <f t="shared" si="484"/>
        <v>1</v>
      </c>
      <c r="F1662" s="34" t="str">
        <f t="shared" si="485"/>
        <v>1</v>
      </c>
      <c r="G1662" s="34" t="str">
        <f t="shared" si="486"/>
        <v>4</v>
      </c>
      <c r="H1662" s="34" t="str">
        <f t="shared" si="487"/>
        <v>5</v>
      </c>
      <c r="I1662" s="34" t="str">
        <f t="shared" si="488"/>
        <v>0</v>
      </c>
      <c r="J1662" s="34" t="str">
        <f t="shared" si="489"/>
        <v>0</v>
      </c>
      <c r="K1662" s="34" t="str">
        <f t="shared" si="490"/>
        <v>0</v>
      </c>
      <c r="L1662" s="34" t="s">
        <v>6032</v>
      </c>
      <c r="M1662" s="35" t="s">
        <v>2472</v>
      </c>
      <c r="N1662" s="35" t="s">
        <v>261</v>
      </c>
      <c r="O1662" s="37" t="s">
        <v>19</v>
      </c>
      <c r="P1662" s="55" t="s">
        <v>136</v>
      </c>
      <c r="Q1662" s="55" t="s">
        <v>8</v>
      </c>
      <c r="R1662" s="55">
        <v>1</v>
      </c>
      <c r="S1662" s="55" t="s">
        <v>138</v>
      </c>
      <c r="T1662" s="55" t="s">
        <v>138</v>
      </c>
      <c r="U1662" s="37">
        <v>3</v>
      </c>
      <c r="V1662" s="37">
        <v>9</v>
      </c>
      <c r="W1662" s="55" t="s">
        <v>2456</v>
      </c>
      <c r="X1662" s="55" t="s">
        <v>2456</v>
      </c>
      <c r="Y1662" s="37">
        <v>1</v>
      </c>
      <c r="Z1662" s="58">
        <v>1</v>
      </c>
      <c r="AA1662" s="58" t="s">
        <v>2457</v>
      </c>
      <c r="AB1662" s="58" t="s">
        <v>2457</v>
      </c>
      <c r="AC1662" s="58" t="s">
        <v>8</v>
      </c>
      <c r="AD1662" s="55">
        <v>7</v>
      </c>
      <c r="AE1662" s="42" t="s">
        <v>2472</v>
      </c>
      <c r="AF1662" s="42" t="s">
        <v>2472</v>
      </c>
      <c r="AG1662" s="27"/>
      <c r="AH1662" s="30" t="s">
        <v>8</v>
      </c>
      <c r="AI1662" s="39"/>
      <c r="AJ1662" s="39" t="b">
        <f t="shared" si="511"/>
        <v>0</v>
      </c>
      <c r="AK1662" s="39" t="str">
        <f>O1662&amp;Q1662&amp;R1662&amp;U1662&amp;V1662&amp;Y1662&amp;Z1662&amp;AC1662&amp;AD1662</f>
        <v>C11391117</v>
      </c>
      <c r="AL1662" s="40">
        <v>741145</v>
      </c>
      <c r="AM1662" s="41" t="b">
        <f>C1662&lt;&gt;AK1662</f>
        <v>1</v>
      </c>
      <c r="AN1662" s="30" t="str">
        <f>N1662&amp;AK1662</f>
        <v>J9FC11391117</v>
      </c>
      <c r="AO1662" s="30"/>
      <c r="AP1662" s="31"/>
      <c r="AQ1662" s="31"/>
      <c r="AR1662" s="31">
        <f t="shared" si="491"/>
        <v>1</v>
      </c>
      <c r="AS1662" s="31" t="str">
        <f>IF(IFERROR(VLOOKUP(AE1662,#REF!,1,0),"")&lt;&gt;"",1,"")</f>
        <v/>
      </c>
      <c r="AT1662" s="31" t="str">
        <f>IF(IFERROR(VLOOKUP(AE1662,#REF!,1,0),"")&lt;&gt;"",1,"")</f>
        <v/>
      </c>
      <c r="AU1662" s="31" t="str">
        <f>IF(IFERROR(VLOOKUP(AE1662,#REF!,1,0),"")&lt;&gt;"",1,"")</f>
        <v/>
      </c>
      <c r="AV1662" s="31" t="str">
        <f>IF(IFERROR(VLOOKUP(AE1662,#REF!,1,0),"")&lt;&gt;"",1,"")</f>
        <v/>
      </c>
      <c r="AW1662" s="31" t="str">
        <f>IF(IFERROR(VLOOKUP(AE1662,#REF!,1,0),"")&lt;&gt;"",1,"")</f>
        <v/>
      </c>
      <c r="AX1662" s="31" t="str">
        <f>IF(IFERROR(VLOOKUP(AE1662,#REF!,1,0),"")&lt;&gt;"",1,"")</f>
        <v/>
      </c>
      <c r="AY1662" s="31" t="str">
        <f>IF(IFERROR(VLOOKUP(AE1662,#REF!,1,0),"")&lt;&gt;"",1,"")</f>
        <v/>
      </c>
      <c r="AZ1662" s="31" t="str">
        <f>IF(IFERROR(VLOOKUP(AE1662,#REF!,1,0),"")&lt;&gt;"",1,"")</f>
        <v/>
      </c>
      <c r="BA1662" s="31" t="str">
        <f>IF(IFERROR(VLOOKUP(AE1662,#REF!,1,0),"")&lt;&gt;"",1,"")</f>
        <v/>
      </c>
      <c r="BB1662" s="31" t="str">
        <f>IF(IFERROR(VLOOKUP(AE1662,#REF!,1,0),"")&lt;&gt;"",1,"")</f>
        <v/>
      </c>
      <c r="BC1662" s="31" t="str">
        <f>IF(IFERROR(VLOOKUP(AE1662,#REF!,1,0),"")&lt;&gt;"",1,"")</f>
        <v/>
      </c>
      <c r="BD1662" s="31" t="str">
        <f>IF(IFERROR(VLOOKUP(AE1662,#REF!,1,0),"")&lt;&gt;"",1,"")</f>
        <v/>
      </c>
      <c r="BE1662" s="32">
        <f t="shared" si="494"/>
        <v>1</v>
      </c>
    </row>
    <row r="1663" spans="1:57" ht="16">
      <c r="A1663" s="33">
        <v>1768</v>
      </c>
      <c r="B1663" s="33">
        <v>74125</v>
      </c>
      <c r="C1663" s="33" t="str">
        <f t="shared" si="492"/>
        <v>741250000</v>
      </c>
      <c r="D1663" s="34" t="str">
        <f t="shared" si="483"/>
        <v>74</v>
      </c>
      <c r="E1663" s="34" t="str">
        <f t="shared" si="484"/>
        <v>1</v>
      </c>
      <c r="F1663" s="34" t="str">
        <f t="shared" si="485"/>
        <v>2</v>
      </c>
      <c r="G1663" s="34" t="str">
        <f t="shared" si="486"/>
        <v>5</v>
      </c>
      <c r="H1663" s="34" t="str">
        <f t="shared" si="487"/>
        <v>0</v>
      </c>
      <c r="I1663" s="34" t="str">
        <f t="shared" si="488"/>
        <v>0</v>
      </c>
      <c r="J1663" s="34" t="str">
        <f t="shared" si="489"/>
        <v>0</v>
      </c>
      <c r="K1663" s="34" t="str">
        <f t="shared" si="490"/>
        <v>0</v>
      </c>
      <c r="L1663" s="34" t="s">
        <v>6033</v>
      </c>
      <c r="M1663" s="35" t="s">
        <v>2461</v>
      </c>
      <c r="N1663" s="35" t="s">
        <v>261</v>
      </c>
      <c r="O1663" s="37" t="s">
        <v>19</v>
      </c>
      <c r="P1663" s="55" t="s">
        <v>136</v>
      </c>
      <c r="Q1663" s="55" t="s">
        <v>8</v>
      </c>
      <c r="R1663" s="55">
        <v>1</v>
      </c>
      <c r="S1663" s="55" t="s">
        <v>138</v>
      </c>
      <c r="T1663" s="55" t="s">
        <v>138</v>
      </c>
      <c r="U1663" s="37">
        <v>3</v>
      </c>
      <c r="V1663" s="37">
        <v>9</v>
      </c>
      <c r="W1663" s="55" t="s">
        <v>2456</v>
      </c>
      <c r="X1663" s="55" t="s">
        <v>2456</v>
      </c>
      <c r="Y1663" s="37">
        <v>1</v>
      </c>
      <c r="Z1663" s="58">
        <v>1</v>
      </c>
      <c r="AA1663" s="58" t="s">
        <v>2457</v>
      </c>
      <c r="AB1663" s="58" t="s">
        <v>2457</v>
      </c>
      <c r="AC1663" s="58" t="s">
        <v>8</v>
      </c>
      <c r="AD1663" s="55">
        <v>8</v>
      </c>
      <c r="AE1663" s="42" t="s">
        <v>2473</v>
      </c>
      <c r="AF1663" s="42" t="s">
        <v>2474</v>
      </c>
      <c r="AG1663" s="27"/>
      <c r="AH1663" s="30" t="s">
        <v>8</v>
      </c>
      <c r="AI1663" s="39"/>
      <c r="AJ1663" s="39" t="b">
        <f t="shared" si="511"/>
        <v>0</v>
      </c>
      <c r="AK1663" s="39" t="str">
        <f>O1663&amp;Q1663&amp;R1663&amp;U1663&amp;V1663&amp;Y1663&amp;Z1663&amp;AC1663&amp;AD1663</f>
        <v>C11391118</v>
      </c>
      <c r="AL1663" s="40">
        <v>74125</v>
      </c>
      <c r="AM1663" s="41" t="b">
        <f>C1663&lt;&gt;AK1663</f>
        <v>1</v>
      </c>
      <c r="AN1663" s="30" t="str">
        <f>N1663&amp;AK1663</f>
        <v>J9FC11391118</v>
      </c>
      <c r="AO1663" s="30"/>
      <c r="AP1663" s="31"/>
      <c r="AQ1663" s="31"/>
      <c r="AR1663" s="31">
        <f t="shared" si="491"/>
        <v>1</v>
      </c>
      <c r="AS1663" s="31" t="str">
        <f>IF(IFERROR(VLOOKUP(AE1663,#REF!,1,0),"")&lt;&gt;"",1,"")</f>
        <v/>
      </c>
      <c r="AT1663" s="31" t="str">
        <f>IF(IFERROR(VLOOKUP(AE1663,#REF!,1,0),"")&lt;&gt;"",1,"")</f>
        <v/>
      </c>
      <c r="AU1663" s="31" t="str">
        <f>IF(IFERROR(VLOOKUP(AE1663,#REF!,1,0),"")&lt;&gt;"",1,"")</f>
        <v/>
      </c>
      <c r="AV1663" s="31" t="str">
        <f>IF(IFERROR(VLOOKUP(AE1663,#REF!,1,0),"")&lt;&gt;"",1,"")</f>
        <v/>
      </c>
      <c r="AW1663" s="31" t="str">
        <f>IF(IFERROR(VLOOKUP(AE1663,#REF!,1,0),"")&lt;&gt;"",1,"")</f>
        <v/>
      </c>
      <c r="AX1663" s="31" t="str">
        <f>IF(IFERROR(VLOOKUP(AE1663,#REF!,1,0),"")&lt;&gt;"",1,"")</f>
        <v/>
      </c>
      <c r="AY1663" s="31" t="str">
        <f>IF(IFERROR(VLOOKUP(AE1663,#REF!,1,0),"")&lt;&gt;"",1,"")</f>
        <v/>
      </c>
      <c r="AZ1663" s="31" t="str">
        <f>IF(IFERROR(VLOOKUP(AE1663,#REF!,1,0),"")&lt;&gt;"",1,"")</f>
        <v/>
      </c>
      <c r="BA1663" s="31" t="str">
        <f>IF(IFERROR(VLOOKUP(AE1663,#REF!,1,0),"")&lt;&gt;"",1,"")</f>
        <v/>
      </c>
      <c r="BB1663" s="31" t="str">
        <f>IF(IFERROR(VLOOKUP(AE1663,#REF!,1,0),"")&lt;&gt;"",1,"")</f>
        <v/>
      </c>
      <c r="BC1663" s="31" t="str">
        <f>IF(IFERROR(VLOOKUP(AE1663,#REF!,1,0),"")&lt;&gt;"",1,"")</f>
        <v/>
      </c>
      <c r="BD1663" s="31" t="str">
        <f>IF(IFERROR(VLOOKUP(AE1663,#REF!,1,0),"")&lt;&gt;"",1,"")</f>
        <v/>
      </c>
      <c r="BE1663" s="32">
        <f t="shared" si="494"/>
        <v>1</v>
      </c>
    </row>
    <row r="1664" spans="1:57" ht="16">
      <c r="A1664" s="33">
        <v>1769</v>
      </c>
      <c r="B1664" s="33">
        <v>741251</v>
      </c>
      <c r="C1664" s="33" t="str">
        <f t="shared" si="492"/>
        <v>741251000</v>
      </c>
      <c r="D1664" s="34" t="str">
        <f t="shared" si="483"/>
        <v>74</v>
      </c>
      <c r="E1664" s="34" t="str">
        <f t="shared" si="484"/>
        <v>1</v>
      </c>
      <c r="F1664" s="34" t="str">
        <f t="shared" si="485"/>
        <v>2</v>
      </c>
      <c r="G1664" s="34" t="str">
        <f t="shared" si="486"/>
        <v>5</v>
      </c>
      <c r="H1664" s="34" t="str">
        <f t="shared" si="487"/>
        <v>1</v>
      </c>
      <c r="I1664" s="34" t="str">
        <f t="shared" si="488"/>
        <v>0</v>
      </c>
      <c r="J1664" s="34" t="str">
        <f t="shared" si="489"/>
        <v>0</v>
      </c>
      <c r="K1664" s="34" t="str">
        <f t="shared" si="490"/>
        <v>0</v>
      </c>
      <c r="L1664" s="34" t="s">
        <v>6034</v>
      </c>
      <c r="M1664" s="35" t="s">
        <v>2475</v>
      </c>
      <c r="N1664" s="35" t="s">
        <v>261</v>
      </c>
      <c r="O1664" s="37" t="s">
        <v>19</v>
      </c>
      <c r="P1664" s="55" t="s">
        <v>136</v>
      </c>
      <c r="Q1664" s="55" t="s">
        <v>8</v>
      </c>
      <c r="R1664" s="55">
        <v>1</v>
      </c>
      <c r="S1664" s="55" t="s">
        <v>138</v>
      </c>
      <c r="T1664" s="55" t="s">
        <v>138</v>
      </c>
      <c r="U1664" s="37">
        <v>3</v>
      </c>
      <c r="V1664" s="37">
        <v>9</v>
      </c>
      <c r="W1664" s="55" t="s">
        <v>2456</v>
      </c>
      <c r="X1664" s="55" t="s">
        <v>2456</v>
      </c>
      <c r="Y1664" s="37">
        <v>1</v>
      </c>
      <c r="Z1664" s="58">
        <v>1</v>
      </c>
      <c r="AA1664" s="58" t="s">
        <v>2457</v>
      </c>
      <c r="AB1664" s="58" t="s">
        <v>2457</v>
      </c>
      <c r="AC1664" s="58" t="s">
        <v>8</v>
      </c>
      <c r="AD1664" s="55">
        <v>9</v>
      </c>
      <c r="AE1664" s="42" t="s">
        <v>2475</v>
      </c>
      <c r="AF1664" s="42" t="s">
        <v>2476</v>
      </c>
      <c r="AG1664" s="27"/>
      <c r="AH1664" s="30" t="s">
        <v>8</v>
      </c>
      <c r="AI1664" s="39"/>
      <c r="AJ1664" s="39" t="b">
        <f t="shared" si="511"/>
        <v>0</v>
      </c>
      <c r="AK1664" s="39" t="str">
        <f>O1664&amp;Q1664&amp;R1664&amp;U1664&amp;V1664&amp;Y1664&amp;Z1664&amp;AC1664&amp;AD1664</f>
        <v>C11391119</v>
      </c>
      <c r="AL1664" s="40">
        <v>741251</v>
      </c>
      <c r="AM1664" s="41" t="b">
        <f>C1664&lt;&gt;AK1664</f>
        <v>1</v>
      </c>
      <c r="AN1664" s="30" t="str">
        <f>N1664&amp;AK1664</f>
        <v>J9FC11391119</v>
      </c>
      <c r="AO1664" s="30"/>
      <c r="AP1664" s="31"/>
      <c r="AQ1664" s="31"/>
      <c r="AR1664" s="31">
        <f t="shared" si="491"/>
        <v>1</v>
      </c>
      <c r="AS1664" s="31" t="str">
        <f>IF(IFERROR(VLOOKUP(AE1664,#REF!,1,0),"")&lt;&gt;"",1,"")</f>
        <v/>
      </c>
      <c r="AT1664" s="31" t="str">
        <f>IF(IFERROR(VLOOKUP(AE1664,#REF!,1,0),"")&lt;&gt;"",1,"")</f>
        <v/>
      </c>
      <c r="AU1664" s="31" t="str">
        <f>IF(IFERROR(VLOOKUP(AE1664,#REF!,1,0),"")&lt;&gt;"",1,"")</f>
        <v/>
      </c>
      <c r="AV1664" s="31" t="str">
        <f>IF(IFERROR(VLOOKUP(AE1664,#REF!,1,0),"")&lt;&gt;"",1,"")</f>
        <v/>
      </c>
      <c r="AW1664" s="31" t="str">
        <f>IF(IFERROR(VLOOKUP(AE1664,#REF!,1,0),"")&lt;&gt;"",1,"")</f>
        <v/>
      </c>
      <c r="AX1664" s="31" t="str">
        <f>IF(IFERROR(VLOOKUP(AE1664,#REF!,1,0),"")&lt;&gt;"",1,"")</f>
        <v/>
      </c>
      <c r="AY1664" s="31" t="str">
        <f>IF(IFERROR(VLOOKUP(AE1664,#REF!,1,0),"")&lt;&gt;"",1,"")</f>
        <v/>
      </c>
      <c r="AZ1664" s="31" t="str">
        <f>IF(IFERROR(VLOOKUP(AE1664,#REF!,1,0),"")&lt;&gt;"",1,"")</f>
        <v/>
      </c>
      <c r="BA1664" s="31" t="str">
        <f>IF(IFERROR(VLOOKUP(AE1664,#REF!,1,0),"")&lt;&gt;"",1,"")</f>
        <v/>
      </c>
      <c r="BB1664" s="31" t="str">
        <f>IF(IFERROR(VLOOKUP(AE1664,#REF!,1,0),"")&lt;&gt;"",1,"")</f>
        <v/>
      </c>
      <c r="BC1664" s="31" t="str">
        <f>IF(IFERROR(VLOOKUP(AE1664,#REF!,1,0),"")&lt;&gt;"",1,"")</f>
        <v/>
      </c>
      <c r="BD1664" s="31" t="str">
        <f>IF(IFERROR(VLOOKUP(AE1664,#REF!,1,0),"")&lt;&gt;"",1,"")</f>
        <v/>
      </c>
      <c r="BE1664" s="32">
        <f t="shared" si="494"/>
        <v>1</v>
      </c>
    </row>
    <row r="1665" spans="1:57" ht="16">
      <c r="A1665" s="33">
        <v>1770</v>
      </c>
      <c r="B1665" s="33">
        <v>741252</v>
      </c>
      <c r="C1665" s="33" t="str">
        <f t="shared" si="492"/>
        <v>741252000</v>
      </c>
      <c r="D1665" s="34" t="str">
        <f t="shared" si="483"/>
        <v>74</v>
      </c>
      <c r="E1665" s="34" t="str">
        <f t="shared" si="484"/>
        <v>1</v>
      </c>
      <c r="F1665" s="34" t="str">
        <f t="shared" si="485"/>
        <v>2</v>
      </c>
      <c r="G1665" s="34" t="str">
        <f t="shared" si="486"/>
        <v>5</v>
      </c>
      <c r="H1665" s="34" t="str">
        <f t="shared" si="487"/>
        <v>2</v>
      </c>
      <c r="I1665" s="34" t="str">
        <f t="shared" si="488"/>
        <v>0</v>
      </c>
      <c r="J1665" s="34" t="str">
        <f t="shared" si="489"/>
        <v>0</v>
      </c>
      <c r="K1665" s="34" t="str">
        <f t="shared" si="490"/>
        <v>0</v>
      </c>
      <c r="L1665" s="34" t="s">
        <v>6035</v>
      </c>
      <c r="M1665" s="35" t="s">
        <v>2477</v>
      </c>
      <c r="N1665" s="35" t="s">
        <v>261</v>
      </c>
      <c r="O1665" s="37" t="s">
        <v>19</v>
      </c>
      <c r="P1665" s="55" t="s">
        <v>136</v>
      </c>
      <c r="Q1665" s="55" t="s">
        <v>8</v>
      </c>
      <c r="R1665" s="55">
        <v>1</v>
      </c>
      <c r="S1665" s="55" t="s">
        <v>138</v>
      </c>
      <c r="T1665" s="55" t="s">
        <v>138</v>
      </c>
      <c r="U1665" s="37">
        <v>3</v>
      </c>
      <c r="V1665" s="37">
        <v>9</v>
      </c>
      <c r="W1665" s="55" t="s">
        <v>2456</v>
      </c>
      <c r="X1665" s="55" t="s">
        <v>2456</v>
      </c>
      <c r="Y1665" s="37">
        <v>1</v>
      </c>
      <c r="Z1665" s="58">
        <v>1</v>
      </c>
      <c r="AA1665" s="58" t="s">
        <v>2457</v>
      </c>
      <c r="AB1665" s="58" t="s">
        <v>2457</v>
      </c>
      <c r="AC1665" s="58" t="s">
        <v>15</v>
      </c>
      <c r="AD1665" s="55">
        <v>1</v>
      </c>
      <c r="AE1665" s="42" t="s">
        <v>2477</v>
      </c>
      <c r="AF1665" s="42" t="s">
        <v>2478</v>
      </c>
      <c r="AG1665" s="27"/>
      <c r="AH1665" s="30" t="s">
        <v>8</v>
      </c>
      <c r="AI1665" s="39"/>
      <c r="AJ1665" s="39" t="b">
        <f t="shared" si="511"/>
        <v>0</v>
      </c>
      <c r="AK1665" s="39" t="str">
        <f>O1665&amp;Q1665&amp;R1665&amp;U1665&amp;V1665&amp;Y1665&amp;Z1665&amp;AC1665&amp;AD1665</f>
        <v>C11391121</v>
      </c>
      <c r="AL1665" s="40">
        <v>741252</v>
      </c>
      <c r="AM1665" s="41" t="b">
        <f>C1665&lt;&gt;AK1665</f>
        <v>1</v>
      </c>
      <c r="AN1665" s="30" t="str">
        <f>N1665&amp;AK1665</f>
        <v>J9FC11391121</v>
      </c>
      <c r="AO1665" s="30"/>
      <c r="AP1665" s="31"/>
      <c r="AQ1665" s="31"/>
      <c r="AR1665" s="31">
        <f t="shared" si="491"/>
        <v>1</v>
      </c>
      <c r="AS1665" s="31" t="str">
        <f>IF(IFERROR(VLOOKUP(AE1665,#REF!,1,0),"")&lt;&gt;"",1,"")</f>
        <v/>
      </c>
      <c r="AT1665" s="31" t="str">
        <f>IF(IFERROR(VLOOKUP(AE1665,#REF!,1,0),"")&lt;&gt;"",1,"")</f>
        <v/>
      </c>
      <c r="AU1665" s="31" t="str">
        <f>IF(IFERROR(VLOOKUP(AE1665,#REF!,1,0),"")&lt;&gt;"",1,"")</f>
        <v/>
      </c>
      <c r="AV1665" s="31" t="str">
        <f>IF(IFERROR(VLOOKUP(AE1665,#REF!,1,0),"")&lt;&gt;"",1,"")</f>
        <v/>
      </c>
      <c r="AW1665" s="31" t="str">
        <f>IF(IFERROR(VLOOKUP(AE1665,#REF!,1,0),"")&lt;&gt;"",1,"")</f>
        <v/>
      </c>
      <c r="AX1665" s="31" t="str">
        <f>IF(IFERROR(VLOOKUP(AE1665,#REF!,1,0),"")&lt;&gt;"",1,"")</f>
        <v/>
      </c>
      <c r="AY1665" s="31" t="str">
        <f>IF(IFERROR(VLOOKUP(AE1665,#REF!,1,0),"")&lt;&gt;"",1,"")</f>
        <v/>
      </c>
      <c r="AZ1665" s="31" t="str">
        <f>IF(IFERROR(VLOOKUP(AE1665,#REF!,1,0),"")&lt;&gt;"",1,"")</f>
        <v/>
      </c>
      <c r="BA1665" s="31" t="str">
        <f>IF(IFERROR(VLOOKUP(AE1665,#REF!,1,0),"")&lt;&gt;"",1,"")</f>
        <v/>
      </c>
      <c r="BB1665" s="31" t="str">
        <f>IF(IFERROR(VLOOKUP(AE1665,#REF!,1,0),"")&lt;&gt;"",1,"")</f>
        <v/>
      </c>
      <c r="BC1665" s="31" t="str">
        <f>IF(IFERROR(VLOOKUP(AE1665,#REF!,1,0),"")&lt;&gt;"",1,"")</f>
        <v/>
      </c>
      <c r="BD1665" s="31" t="str">
        <f>IF(IFERROR(VLOOKUP(AE1665,#REF!,1,0),"")&lt;&gt;"",1,"")</f>
        <v/>
      </c>
      <c r="BE1665" s="32">
        <f t="shared" si="494"/>
        <v>1</v>
      </c>
    </row>
    <row r="1666" spans="1:57" ht="16">
      <c r="A1666" s="33">
        <v>1771</v>
      </c>
      <c r="B1666" s="33">
        <v>741253</v>
      </c>
      <c r="C1666" s="33" t="str">
        <f t="shared" si="492"/>
        <v>741253000</v>
      </c>
      <c r="D1666" s="34" t="str">
        <f t="shared" si="483"/>
        <v>74</v>
      </c>
      <c r="E1666" s="34" t="str">
        <f t="shared" si="484"/>
        <v>1</v>
      </c>
      <c r="F1666" s="34" t="str">
        <f t="shared" si="485"/>
        <v>2</v>
      </c>
      <c r="G1666" s="34" t="str">
        <f t="shared" si="486"/>
        <v>5</v>
      </c>
      <c r="H1666" s="34" t="str">
        <f t="shared" si="487"/>
        <v>3</v>
      </c>
      <c r="I1666" s="34" t="str">
        <f t="shared" si="488"/>
        <v>0</v>
      </c>
      <c r="J1666" s="34" t="str">
        <f t="shared" si="489"/>
        <v>0</v>
      </c>
      <c r="K1666" s="34" t="str">
        <f t="shared" si="490"/>
        <v>0</v>
      </c>
      <c r="L1666" s="34" t="s">
        <v>6036</v>
      </c>
      <c r="M1666" s="35" t="s">
        <v>2479</v>
      </c>
      <c r="N1666" s="35" t="s">
        <v>261</v>
      </c>
      <c r="O1666" s="37" t="s">
        <v>19</v>
      </c>
      <c r="P1666" s="55" t="s">
        <v>136</v>
      </c>
      <c r="Q1666" s="55" t="s">
        <v>8</v>
      </c>
      <c r="R1666" s="55">
        <v>1</v>
      </c>
      <c r="S1666" s="55" t="s">
        <v>138</v>
      </c>
      <c r="T1666" s="55" t="s">
        <v>138</v>
      </c>
      <c r="U1666" s="37">
        <v>3</v>
      </c>
      <c r="V1666" s="37">
        <v>9</v>
      </c>
      <c r="W1666" s="55" t="s">
        <v>2456</v>
      </c>
      <c r="X1666" s="55" t="s">
        <v>2456</v>
      </c>
      <c r="Y1666" s="37">
        <v>1</v>
      </c>
      <c r="Z1666" s="58">
        <v>1</v>
      </c>
      <c r="AA1666" s="58" t="s">
        <v>2457</v>
      </c>
      <c r="AB1666" s="58" t="s">
        <v>2457</v>
      </c>
      <c r="AC1666" s="58" t="s">
        <v>15</v>
      </c>
      <c r="AD1666" s="55">
        <v>2</v>
      </c>
      <c r="AE1666" s="42" t="s">
        <v>2479</v>
      </c>
      <c r="AF1666" s="42" t="s">
        <v>2479</v>
      </c>
      <c r="AG1666" s="27"/>
      <c r="AH1666" s="30" t="s">
        <v>8</v>
      </c>
      <c r="AI1666" s="39"/>
      <c r="AJ1666" s="39" t="b">
        <f t="shared" si="511"/>
        <v>0</v>
      </c>
      <c r="AK1666" s="39" t="str">
        <f>O1666&amp;Q1666&amp;R1666&amp;U1666&amp;V1666&amp;Y1666&amp;Z1666&amp;AC1666&amp;AD1666</f>
        <v>C11391122</v>
      </c>
      <c r="AL1666" s="40">
        <v>741253</v>
      </c>
      <c r="AM1666" s="41" t="b">
        <f>C1666&lt;&gt;AK1666</f>
        <v>1</v>
      </c>
      <c r="AN1666" s="30" t="str">
        <f>N1666&amp;AK1666</f>
        <v>J9FC11391122</v>
      </c>
      <c r="AO1666" s="30"/>
      <c r="AP1666" s="31"/>
      <c r="AQ1666" s="31"/>
      <c r="AR1666" s="31">
        <f t="shared" si="491"/>
        <v>1</v>
      </c>
      <c r="AS1666" s="31" t="str">
        <f>IF(IFERROR(VLOOKUP(AE1666,#REF!,1,0),"")&lt;&gt;"",1,"")</f>
        <v/>
      </c>
      <c r="AT1666" s="31" t="str">
        <f>IF(IFERROR(VLOOKUP(AE1666,#REF!,1,0),"")&lt;&gt;"",1,"")</f>
        <v/>
      </c>
      <c r="AU1666" s="31" t="str">
        <f>IF(IFERROR(VLOOKUP(AE1666,#REF!,1,0),"")&lt;&gt;"",1,"")</f>
        <v/>
      </c>
      <c r="AV1666" s="31" t="str">
        <f>IF(IFERROR(VLOOKUP(AE1666,#REF!,1,0),"")&lt;&gt;"",1,"")</f>
        <v/>
      </c>
      <c r="AW1666" s="31" t="str">
        <f>IF(IFERROR(VLOOKUP(AE1666,#REF!,1,0),"")&lt;&gt;"",1,"")</f>
        <v/>
      </c>
      <c r="AX1666" s="31" t="str">
        <f>IF(IFERROR(VLOOKUP(AE1666,#REF!,1,0),"")&lt;&gt;"",1,"")</f>
        <v/>
      </c>
      <c r="AY1666" s="31" t="str">
        <f>IF(IFERROR(VLOOKUP(AE1666,#REF!,1,0),"")&lt;&gt;"",1,"")</f>
        <v/>
      </c>
      <c r="AZ1666" s="31" t="str">
        <f>IF(IFERROR(VLOOKUP(AE1666,#REF!,1,0),"")&lt;&gt;"",1,"")</f>
        <v/>
      </c>
      <c r="BA1666" s="31" t="str">
        <f>IF(IFERROR(VLOOKUP(AE1666,#REF!,1,0),"")&lt;&gt;"",1,"")</f>
        <v/>
      </c>
      <c r="BB1666" s="31" t="str">
        <f>IF(IFERROR(VLOOKUP(AE1666,#REF!,1,0),"")&lt;&gt;"",1,"")</f>
        <v/>
      </c>
      <c r="BC1666" s="31" t="str">
        <f>IF(IFERROR(VLOOKUP(AE1666,#REF!,1,0),"")&lt;&gt;"",1,"")</f>
        <v/>
      </c>
      <c r="BD1666" s="31" t="str">
        <f>IF(IFERROR(VLOOKUP(AE1666,#REF!,1,0),"")&lt;&gt;"",1,"")</f>
        <v/>
      </c>
      <c r="BE1666" s="32">
        <f t="shared" si="494"/>
        <v>1</v>
      </c>
    </row>
    <row r="1667" spans="1:57" ht="16">
      <c r="A1667" s="43">
        <v>1772</v>
      </c>
      <c r="B1667" s="43">
        <v>741259</v>
      </c>
      <c r="C1667" s="43" t="str">
        <f t="shared" si="492"/>
        <v>741259000</v>
      </c>
      <c r="D1667" s="44" t="str">
        <f t="shared" si="483"/>
        <v>74</v>
      </c>
      <c r="E1667" s="44" t="str">
        <f t="shared" si="484"/>
        <v>1</v>
      </c>
      <c r="F1667" s="44" t="str">
        <f t="shared" si="485"/>
        <v>2</v>
      </c>
      <c r="G1667" s="44" t="str">
        <f t="shared" si="486"/>
        <v>5</v>
      </c>
      <c r="H1667" s="44" t="str">
        <f t="shared" si="487"/>
        <v>9</v>
      </c>
      <c r="I1667" s="44" t="str">
        <f t="shared" si="488"/>
        <v>0</v>
      </c>
      <c r="J1667" s="44" t="str">
        <f t="shared" si="489"/>
        <v>0</v>
      </c>
      <c r="K1667" s="44" t="str">
        <f t="shared" si="490"/>
        <v>0</v>
      </c>
      <c r="L1667" s="44"/>
      <c r="M1667" s="45" t="s">
        <v>2480</v>
      </c>
      <c r="N1667" s="45"/>
      <c r="O1667" s="46" t="s">
        <v>19</v>
      </c>
      <c r="P1667" s="47" t="s">
        <v>136</v>
      </c>
      <c r="Q1667" s="47" t="s">
        <v>8</v>
      </c>
      <c r="R1667" s="47"/>
      <c r="S1667" s="47" t="s">
        <v>138</v>
      </c>
      <c r="T1667" s="60" t="s">
        <v>138</v>
      </c>
      <c r="U1667" s="48">
        <v>3</v>
      </c>
      <c r="V1667" s="48">
        <v>9</v>
      </c>
      <c r="W1667" s="47"/>
      <c r="X1667" s="47" t="s">
        <v>2456</v>
      </c>
      <c r="Y1667" s="48">
        <v>1</v>
      </c>
      <c r="Z1667" s="61">
        <v>1</v>
      </c>
      <c r="AA1667" s="61"/>
      <c r="AB1667" s="61" t="s">
        <v>2457</v>
      </c>
      <c r="AC1667" s="61" t="s">
        <v>8</v>
      </c>
      <c r="AD1667" s="47" t="s">
        <v>8</v>
      </c>
      <c r="AE1667" s="50" t="s">
        <v>2480</v>
      </c>
      <c r="AF1667" s="51"/>
      <c r="AG1667" s="51" t="s">
        <v>8</v>
      </c>
      <c r="AH1667" s="52" t="s">
        <v>8</v>
      </c>
      <c r="AI1667" s="39"/>
      <c r="AJ1667" s="39"/>
      <c r="AK1667" s="39" t="e">
        <f>O1667&amp;Q1667&amp;#REF!&amp;U1667&amp;V1667&amp;Y1667&amp;Z1667&amp;AC1667&amp;AD1667</f>
        <v>#REF!</v>
      </c>
      <c r="AL1667" s="43">
        <v>741259</v>
      </c>
      <c r="AM1667" s="44" t="e">
        <f>C1667&lt;&gt;AK1667</f>
        <v>#REF!</v>
      </c>
      <c r="AN1667" s="52"/>
      <c r="AO1667" s="52"/>
      <c r="AP1667" s="53"/>
      <c r="AQ1667" s="53"/>
      <c r="AR1667" s="53">
        <f t="shared" si="491"/>
        <v>1</v>
      </c>
      <c r="AS1667" s="53" t="str">
        <f>IF(IFERROR(VLOOKUP(AE1667,#REF!,1,0),"")&lt;&gt;"",1,"")</f>
        <v/>
      </c>
      <c r="AT1667" s="53" t="str">
        <f>IF(IFERROR(VLOOKUP(AE1667,#REF!,1,0),"")&lt;&gt;"",1,"")</f>
        <v/>
      </c>
      <c r="AU1667" s="53" t="str">
        <f>IF(IFERROR(VLOOKUP(AE1667,#REF!,1,0),"")&lt;&gt;"",1,"")</f>
        <v/>
      </c>
      <c r="AV1667" s="53" t="str">
        <f>IF(IFERROR(VLOOKUP(AE1667,#REF!,1,0),"")&lt;&gt;"",1,"")</f>
        <v/>
      </c>
      <c r="AW1667" s="53" t="str">
        <f>IF(IFERROR(VLOOKUP(AE1667,#REF!,1,0),"")&lt;&gt;"",1,"")</f>
        <v/>
      </c>
      <c r="AX1667" s="53" t="str">
        <f>IF(IFERROR(VLOOKUP(AE1667,#REF!,1,0),"")&lt;&gt;"",1,"")</f>
        <v/>
      </c>
      <c r="AY1667" s="53" t="str">
        <f>IF(IFERROR(VLOOKUP(AE1667,#REF!,1,0),"")&lt;&gt;"",1,"")</f>
        <v/>
      </c>
      <c r="AZ1667" s="53" t="str">
        <f>IF(IFERROR(VLOOKUP(AE1667,#REF!,1,0),"")&lt;&gt;"",1,"")</f>
        <v/>
      </c>
      <c r="BA1667" s="53" t="str">
        <f>IF(IFERROR(VLOOKUP(AE1667,#REF!,1,0),"")&lt;&gt;"",1,"")</f>
        <v/>
      </c>
      <c r="BB1667" s="53" t="str">
        <f>IF(IFERROR(VLOOKUP(AE1667,#REF!,1,0),"")&lt;&gt;"",1,"")</f>
        <v/>
      </c>
      <c r="BC1667" s="53" t="str">
        <f>IF(IFERROR(VLOOKUP(AE1667,#REF!,1,0),"")&lt;&gt;"",1,"")</f>
        <v/>
      </c>
      <c r="BD1667" s="53" t="str">
        <f>IF(IFERROR(VLOOKUP(AE1667,#REF!,1,0),"")&lt;&gt;"",1,"")</f>
        <v/>
      </c>
      <c r="BE1667" s="54">
        <f t="shared" si="494"/>
        <v>1</v>
      </c>
    </row>
    <row r="1668" spans="1:57" ht="16">
      <c r="A1668" s="33">
        <v>1783</v>
      </c>
      <c r="B1668" s="33">
        <v>741295</v>
      </c>
      <c r="C1668" s="33" t="str">
        <f t="shared" si="492"/>
        <v>741295000</v>
      </c>
      <c r="D1668" s="34" t="str">
        <f t="shared" si="483"/>
        <v>74</v>
      </c>
      <c r="E1668" s="34" t="str">
        <f t="shared" si="484"/>
        <v>1</v>
      </c>
      <c r="F1668" s="34" t="str">
        <f t="shared" si="485"/>
        <v>2</v>
      </c>
      <c r="G1668" s="34" t="str">
        <f t="shared" si="486"/>
        <v>9</v>
      </c>
      <c r="H1668" s="34" t="str">
        <f t="shared" si="487"/>
        <v>5</v>
      </c>
      <c r="I1668" s="34" t="str">
        <f t="shared" si="488"/>
        <v>0</v>
      </c>
      <c r="J1668" s="34" t="str">
        <f t="shared" si="489"/>
        <v>0</v>
      </c>
      <c r="K1668" s="34" t="str">
        <f t="shared" si="490"/>
        <v>0</v>
      </c>
      <c r="L1668" s="34" t="s">
        <v>6037</v>
      </c>
      <c r="M1668" s="35" t="s">
        <v>2474</v>
      </c>
      <c r="N1668" s="35" t="s">
        <v>261</v>
      </c>
      <c r="O1668" s="37" t="s">
        <v>19</v>
      </c>
      <c r="P1668" s="55" t="s">
        <v>136</v>
      </c>
      <c r="Q1668" s="55" t="s">
        <v>8</v>
      </c>
      <c r="R1668" s="55">
        <v>1</v>
      </c>
      <c r="S1668" s="55" t="s">
        <v>138</v>
      </c>
      <c r="T1668" s="55" t="s">
        <v>138</v>
      </c>
      <c r="U1668" s="37">
        <v>3</v>
      </c>
      <c r="V1668" s="37">
        <v>9</v>
      </c>
      <c r="W1668" s="55" t="s">
        <v>2456</v>
      </c>
      <c r="X1668" s="55" t="s">
        <v>2456</v>
      </c>
      <c r="Y1668" s="37">
        <v>1</v>
      </c>
      <c r="Z1668" s="58">
        <v>1</v>
      </c>
      <c r="AA1668" s="58" t="s">
        <v>2457</v>
      </c>
      <c r="AB1668" s="58" t="s">
        <v>2457</v>
      </c>
      <c r="AC1668" s="58" t="s">
        <v>15</v>
      </c>
      <c r="AD1668" s="55">
        <v>3</v>
      </c>
      <c r="AE1668" s="42" t="s">
        <v>2474</v>
      </c>
      <c r="AF1668" s="42" t="s">
        <v>2474</v>
      </c>
      <c r="AG1668" s="27"/>
      <c r="AH1668" s="30" t="s">
        <v>8</v>
      </c>
      <c r="AI1668" s="39"/>
      <c r="AJ1668" s="39" t="b">
        <f t="shared" ref="AJ1668:AJ1680" si="512">IF(OR(AS1668=1,AT1668=1,AU1668=1,AV1668=1,AW1668=1,AX1668=1,AY1668=1,AZ1668=1,BA1668=1,BB1668=1,BC1668=1,BD1668=1),TRUE,FALSE)</f>
        <v>0</v>
      </c>
      <c r="AK1668" s="39" t="str">
        <f>O1668&amp;Q1668&amp;R1668&amp;U1668&amp;V1668&amp;Y1668&amp;Z1668&amp;AC1668&amp;AD1668</f>
        <v>C11391123</v>
      </c>
      <c r="AL1668" s="40">
        <v>741295</v>
      </c>
      <c r="AM1668" s="41" t="b">
        <f>C1668&lt;&gt;AK1668</f>
        <v>1</v>
      </c>
      <c r="AN1668" s="30" t="str">
        <f>N1668&amp;AK1668</f>
        <v>J9FC11391123</v>
      </c>
      <c r="AO1668" s="30"/>
      <c r="AP1668" s="31"/>
      <c r="AQ1668" s="31"/>
      <c r="AR1668" s="31">
        <f t="shared" si="491"/>
        <v>1</v>
      </c>
      <c r="AS1668" s="31" t="str">
        <f>IF(IFERROR(VLOOKUP(AE1668,#REF!,1,0),"")&lt;&gt;"",1,"")</f>
        <v/>
      </c>
      <c r="AT1668" s="31" t="str">
        <f>IF(IFERROR(VLOOKUP(AE1668,#REF!,1,0),"")&lt;&gt;"",1,"")</f>
        <v/>
      </c>
      <c r="AU1668" s="31" t="str">
        <f>IF(IFERROR(VLOOKUP(AE1668,#REF!,1,0),"")&lt;&gt;"",1,"")</f>
        <v/>
      </c>
      <c r="AV1668" s="31" t="str">
        <f>IF(IFERROR(VLOOKUP(AE1668,#REF!,1,0),"")&lt;&gt;"",1,"")</f>
        <v/>
      </c>
      <c r="AW1668" s="31" t="str">
        <f>IF(IFERROR(VLOOKUP(AE1668,#REF!,1,0),"")&lt;&gt;"",1,"")</f>
        <v/>
      </c>
      <c r="AX1668" s="31" t="str">
        <f>IF(IFERROR(VLOOKUP(AE1668,#REF!,1,0),"")&lt;&gt;"",1,"")</f>
        <v/>
      </c>
      <c r="AY1668" s="31" t="str">
        <f>IF(IFERROR(VLOOKUP(AE1668,#REF!,1,0),"")&lt;&gt;"",1,"")</f>
        <v/>
      </c>
      <c r="AZ1668" s="31" t="str">
        <f>IF(IFERROR(VLOOKUP(AE1668,#REF!,1,0),"")&lt;&gt;"",1,"")</f>
        <v/>
      </c>
      <c r="BA1668" s="31" t="str">
        <f>IF(IFERROR(VLOOKUP(AE1668,#REF!,1,0),"")&lt;&gt;"",1,"")</f>
        <v/>
      </c>
      <c r="BB1668" s="31" t="str">
        <f>IF(IFERROR(VLOOKUP(AE1668,#REF!,1,0),"")&lt;&gt;"",1,"")</f>
        <v/>
      </c>
      <c r="BC1668" s="31" t="str">
        <f>IF(IFERROR(VLOOKUP(AE1668,#REF!,1,0),"")&lt;&gt;"",1,"")</f>
        <v/>
      </c>
      <c r="BD1668" s="31" t="str">
        <f>IF(IFERROR(VLOOKUP(AE1668,#REF!,1,0),"")&lt;&gt;"",1,"")</f>
        <v/>
      </c>
      <c r="BE1668" s="32">
        <f t="shared" si="494"/>
        <v>1</v>
      </c>
    </row>
    <row r="1669" spans="1:57" ht="16">
      <c r="A1669" s="33">
        <v>1823</v>
      </c>
      <c r="B1669" s="33">
        <v>741441</v>
      </c>
      <c r="C1669" s="33" t="str">
        <f t="shared" si="492"/>
        <v>741441000</v>
      </c>
      <c r="D1669" s="34" t="str">
        <f t="shared" si="483"/>
        <v>74</v>
      </c>
      <c r="E1669" s="34" t="str">
        <f t="shared" si="484"/>
        <v>1</v>
      </c>
      <c r="F1669" s="34" t="str">
        <f t="shared" si="485"/>
        <v>4</v>
      </c>
      <c r="G1669" s="34" t="str">
        <f t="shared" si="486"/>
        <v>4</v>
      </c>
      <c r="H1669" s="34" t="str">
        <f t="shared" si="487"/>
        <v>1</v>
      </c>
      <c r="I1669" s="34" t="str">
        <f t="shared" si="488"/>
        <v>0</v>
      </c>
      <c r="J1669" s="34" t="str">
        <f t="shared" si="489"/>
        <v>0</v>
      </c>
      <c r="K1669" s="34" t="str">
        <f t="shared" si="490"/>
        <v>0</v>
      </c>
      <c r="L1669" s="34" t="s">
        <v>6038</v>
      </c>
      <c r="M1669" s="35" t="s">
        <v>2481</v>
      </c>
      <c r="N1669" s="35" t="s">
        <v>261</v>
      </c>
      <c r="O1669" s="37" t="s">
        <v>19</v>
      </c>
      <c r="P1669" s="55" t="s">
        <v>136</v>
      </c>
      <c r="Q1669" s="55" t="s">
        <v>8</v>
      </c>
      <c r="R1669" s="55">
        <v>1</v>
      </c>
      <c r="S1669" s="55" t="s">
        <v>138</v>
      </c>
      <c r="T1669" s="55" t="s">
        <v>138</v>
      </c>
      <c r="U1669" s="37">
        <v>3</v>
      </c>
      <c r="V1669" s="37">
        <v>9</v>
      </c>
      <c r="W1669" s="55" t="s">
        <v>2456</v>
      </c>
      <c r="X1669" s="55" t="s">
        <v>2456</v>
      </c>
      <c r="Y1669" s="37">
        <v>1</v>
      </c>
      <c r="Z1669" s="58">
        <v>1</v>
      </c>
      <c r="AA1669" s="58" t="s">
        <v>2457</v>
      </c>
      <c r="AB1669" s="58" t="s">
        <v>2457</v>
      </c>
      <c r="AC1669" s="58" t="s">
        <v>15</v>
      </c>
      <c r="AD1669" s="55">
        <v>4</v>
      </c>
      <c r="AE1669" s="42" t="s">
        <v>2481</v>
      </c>
      <c r="AF1669" s="42" t="s">
        <v>2482</v>
      </c>
      <c r="AG1669" s="27"/>
      <c r="AH1669" s="30" t="s">
        <v>8</v>
      </c>
      <c r="AI1669" s="39"/>
      <c r="AJ1669" s="39" t="b">
        <f t="shared" si="512"/>
        <v>0</v>
      </c>
      <c r="AK1669" s="39" t="str">
        <f>O1669&amp;Q1669&amp;R1669&amp;U1669&amp;V1669&amp;Y1669&amp;Z1669&amp;AC1669&amp;AD1669</f>
        <v>C11391124</v>
      </c>
      <c r="AL1669" s="40">
        <v>741441</v>
      </c>
      <c r="AM1669" s="41" t="b">
        <f>C1669&lt;&gt;AK1669</f>
        <v>1</v>
      </c>
      <c r="AN1669" s="30" t="str">
        <f>N1669&amp;AK1669</f>
        <v>J9FC11391124</v>
      </c>
      <c r="AO1669" s="30"/>
      <c r="AP1669" s="31"/>
      <c r="AQ1669" s="31"/>
      <c r="AR1669" s="31">
        <f t="shared" si="491"/>
        <v>1</v>
      </c>
      <c r="AS1669" s="31" t="str">
        <f>IF(IFERROR(VLOOKUP(AE1669,#REF!,1,0),"")&lt;&gt;"",1,"")</f>
        <v/>
      </c>
      <c r="AT1669" s="31" t="str">
        <f>IF(IFERROR(VLOOKUP(AE1669,#REF!,1,0),"")&lt;&gt;"",1,"")</f>
        <v/>
      </c>
      <c r="AU1669" s="31" t="str">
        <f>IF(IFERROR(VLOOKUP(AE1669,#REF!,1,0),"")&lt;&gt;"",1,"")</f>
        <v/>
      </c>
      <c r="AV1669" s="31" t="str">
        <f>IF(IFERROR(VLOOKUP(AE1669,#REF!,1,0),"")&lt;&gt;"",1,"")</f>
        <v/>
      </c>
      <c r="AW1669" s="31" t="str">
        <f>IF(IFERROR(VLOOKUP(AE1669,#REF!,1,0),"")&lt;&gt;"",1,"")</f>
        <v/>
      </c>
      <c r="AX1669" s="31" t="str">
        <f>IF(IFERROR(VLOOKUP(AE1669,#REF!,1,0),"")&lt;&gt;"",1,"")</f>
        <v/>
      </c>
      <c r="AY1669" s="31" t="str">
        <f>IF(IFERROR(VLOOKUP(AE1669,#REF!,1,0),"")&lt;&gt;"",1,"")</f>
        <v/>
      </c>
      <c r="AZ1669" s="31" t="str">
        <f>IF(IFERROR(VLOOKUP(AE1669,#REF!,1,0),"")&lt;&gt;"",1,"")</f>
        <v/>
      </c>
      <c r="BA1669" s="31" t="str">
        <f>IF(IFERROR(VLOOKUP(AE1669,#REF!,1,0),"")&lt;&gt;"",1,"")</f>
        <v/>
      </c>
      <c r="BB1669" s="31" t="str">
        <f>IF(IFERROR(VLOOKUP(AE1669,#REF!,1,0),"")&lt;&gt;"",1,"")</f>
        <v/>
      </c>
      <c r="BC1669" s="31" t="str">
        <f>IF(IFERROR(VLOOKUP(AE1669,#REF!,1,0),"")&lt;&gt;"",1,"")</f>
        <v/>
      </c>
      <c r="BD1669" s="31" t="str">
        <f>IF(IFERROR(VLOOKUP(AE1669,#REF!,1,0),"")&lt;&gt;"",1,"")</f>
        <v/>
      </c>
      <c r="BE1669" s="32">
        <f t="shared" si="494"/>
        <v>1</v>
      </c>
    </row>
    <row r="1670" spans="1:57" ht="16">
      <c r="A1670" s="33">
        <v>1822</v>
      </c>
      <c r="B1670" s="33">
        <v>74144</v>
      </c>
      <c r="C1670" s="33" t="str">
        <f t="shared" si="492"/>
        <v>741440000</v>
      </c>
      <c r="D1670" s="34" t="str">
        <f t="shared" si="483"/>
        <v>74</v>
      </c>
      <c r="E1670" s="34" t="str">
        <f t="shared" si="484"/>
        <v>1</v>
      </c>
      <c r="F1670" s="34" t="str">
        <f t="shared" si="485"/>
        <v>4</v>
      </c>
      <c r="G1670" s="34" t="str">
        <f t="shared" si="486"/>
        <v>4</v>
      </c>
      <c r="H1670" s="34" t="str">
        <f t="shared" si="487"/>
        <v>0</v>
      </c>
      <c r="I1670" s="34" t="str">
        <f t="shared" si="488"/>
        <v>0</v>
      </c>
      <c r="J1670" s="34" t="str">
        <f t="shared" si="489"/>
        <v>0</v>
      </c>
      <c r="K1670" s="34" t="str">
        <f t="shared" si="490"/>
        <v>0</v>
      </c>
      <c r="L1670" s="34" t="s">
        <v>6039</v>
      </c>
      <c r="M1670" s="35" t="s">
        <v>2483</v>
      </c>
      <c r="N1670" s="35" t="s">
        <v>261</v>
      </c>
      <c r="O1670" s="37" t="s">
        <v>19</v>
      </c>
      <c r="P1670" s="55" t="s">
        <v>136</v>
      </c>
      <c r="Q1670" s="55" t="s">
        <v>8</v>
      </c>
      <c r="R1670" s="55">
        <v>1</v>
      </c>
      <c r="S1670" s="55" t="s">
        <v>138</v>
      </c>
      <c r="T1670" s="55" t="s">
        <v>138</v>
      </c>
      <c r="U1670" s="37">
        <v>3</v>
      </c>
      <c r="V1670" s="37">
        <v>9</v>
      </c>
      <c r="W1670" s="55" t="s">
        <v>2456</v>
      </c>
      <c r="X1670" s="55" t="s">
        <v>2456</v>
      </c>
      <c r="Y1670" s="37">
        <v>1</v>
      </c>
      <c r="Z1670" s="58">
        <v>1</v>
      </c>
      <c r="AA1670" s="58" t="s">
        <v>2457</v>
      </c>
      <c r="AB1670" s="58" t="s">
        <v>2457</v>
      </c>
      <c r="AC1670" s="58" t="s">
        <v>15</v>
      </c>
      <c r="AD1670" s="55">
        <v>5</v>
      </c>
      <c r="AE1670" s="42" t="s">
        <v>2483</v>
      </c>
      <c r="AF1670" s="42" t="s">
        <v>2484</v>
      </c>
      <c r="AG1670" s="27"/>
      <c r="AH1670" s="30" t="s">
        <v>8</v>
      </c>
      <c r="AI1670" s="39"/>
      <c r="AJ1670" s="39" t="b">
        <f t="shared" si="512"/>
        <v>0</v>
      </c>
      <c r="AK1670" s="39" t="str">
        <f>O1670&amp;Q1670&amp;R1670&amp;U1670&amp;V1670&amp;Y1670&amp;Z1670&amp;AC1670&amp;AD1670</f>
        <v>C11391125</v>
      </c>
      <c r="AL1670" s="40">
        <v>74144</v>
      </c>
      <c r="AM1670" s="41" t="b">
        <f>C1670&lt;&gt;AK1670</f>
        <v>1</v>
      </c>
      <c r="AN1670" s="30" t="str">
        <f>N1670&amp;AK1670</f>
        <v>J9FC11391125</v>
      </c>
      <c r="AO1670" s="30"/>
      <c r="AP1670" s="31"/>
      <c r="AQ1670" s="31"/>
      <c r="AR1670" s="31">
        <f t="shared" si="491"/>
        <v>1</v>
      </c>
      <c r="AS1670" s="31" t="str">
        <f>IF(IFERROR(VLOOKUP(AE1670,#REF!,1,0),"")&lt;&gt;"",1,"")</f>
        <v/>
      </c>
      <c r="AT1670" s="31" t="str">
        <f>IF(IFERROR(VLOOKUP(AE1670,#REF!,1,0),"")&lt;&gt;"",1,"")</f>
        <v/>
      </c>
      <c r="AU1670" s="31" t="str">
        <f>IF(IFERROR(VLOOKUP(AE1670,#REF!,1,0),"")&lt;&gt;"",1,"")</f>
        <v/>
      </c>
      <c r="AV1670" s="31" t="str">
        <f>IF(IFERROR(VLOOKUP(AE1670,#REF!,1,0),"")&lt;&gt;"",1,"")</f>
        <v/>
      </c>
      <c r="AW1670" s="31" t="str">
        <f>IF(IFERROR(VLOOKUP(AE1670,#REF!,1,0),"")&lt;&gt;"",1,"")</f>
        <v/>
      </c>
      <c r="AX1670" s="31" t="str">
        <f>IF(IFERROR(VLOOKUP(AE1670,#REF!,1,0),"")&lt;&gt;"",1,"")</f>
        <v/>
      </c>
      <c r="AY1670" s="31" t="str">
        <f>IF(IFERROR(VLOOKUP(AE1670,#REF!,1,0),"")&lt;&gt;"",1,"")</f>
        <v/>
      </c>
      <c r="AZ1670" s="31" t="str">
        <f>IF(IFERROR(VLOOKUP(AE1670,#REF!,1,0),"")&lt;&gt;"",1,"")</f>
        <v/>
      </c>
      <c r="BA1670" s="31" t="str">
        <f>IF(IFERROR(VLOOKUP(AE1670,#REF!,1,0),"")&lt;&gt;"",1,"")</f>
        <v/>
      </c>
      <c r="BB1670" s="31" t="str">
        <f>IF(IFERROR(VLOOKUP(AE1670,#REF!,1,0),"")&lt;&gt;"",1,"")</f>
        <v/>
      </c>
      <c r="BC1670" s="31" t="str">
        <f>IF(IFERROR(VLOOKUP(AE1670,#REF!,1,0),"")&lt;&gt;"",1,"")</f>
        <v/>
      </c>
      <c r="BD1670" s="31" t="str">
        <f>IF(IFERROR(VLOOKUP(AE1670,#REF!,1,0),"")&lt;&gt;"",1,"")</f>
        <v/>
      </c>
      <c r="BE1670" s="32">
        <f t="shared" si="494"/>
        <v>1</v>
      </c>
    </row>
    <row r="1671" spans="1:57" ht="16">
      <c r="A1671" s="33">
        <v>1824</v>
      </c>
      <c r="B1671" s="33">
        <v>741442</v>
      </c>
      <c r="C1671" s="33" t="str">
        <f t="shared" si="492"/>
        <v>741442000</v>
      </c>
      <c r="D1671" s="34" t="str">
        <f t="shared" si="483"/>
        <v>74</v>
      </c>
      <c r="E1671" s="34" t="str">
        <f t="shared" si="484"/>
        <v>1</v>
      </c>
      <c r="F1671" s="34" t="str">
        <f t="shared" si="485"/>
        <v>4</v>
      </c>
      <c r="G1671" s="34" t="str">
        <f t="shared" si="486"/>
        <v>4</v>
      </c>
      <c r="H1671" s="34" t="str">
        <f t="shared" si="487"/>
        <v>2</v>
      </c>
      <c r="I1671" s="34" t="str">
        <f t="shared" si="488"/>
        <v>0</v>
      </c>
      <c r="J1671" s="34" t="str">
        <f t="shared" si="489"/>
        <v>0</v>
      </c>
      <c r="K1671" s="34" t="str">
        <f t="shared" si="490"/>
        <v>0</v>
      </c>
      <c r="L1671" s="34" t="s">
        <v>6040</v>
      </c>
      <c r="M1671" s="35" t="s">
        <v>2485</v>
      </c>
      <c r="N1671" s="35" t="s">
        <v>261</v>
      </c>
      <c r="O1671" s="37" t="s">
        <v>19</v>
      </c>
      <c r="P1671" s="55" t="s">
        <v>136</v>
      </c>
      <c r="Q1671" s="55" t="s">
        <v>8</v>
      </c>
      <c r="R1671" s="55">
        <v>1</v>
      </c>
      <c r="S1671" s="55" t="s">
        <v>138</v>
      </c>
      <c r="T1671" s="55" t="s">
        <v>138</v>
      </c>
      <c r="U1671" s="37">
        <v>3</v>
      </c>
      <c r="V1671" s="37">
        <v>9</v>
      </c>
      <c r="W1671" s="55" t="s">
        <v>2456</v>
      </c>
      <c r="X1671" s="55" t="s">
        <v>2456</v>
      </c>
      <c r="Y1671" s="37">
        <v>1</v>
      </c>
      <c r="Z1671" s="58">
        <v>1</v>
      </c>
      <c r="AA1671" s="58" t="s">
        <v>2457</v>
      </c>
      <c r="AB1671" s="58" t="s">
        <v>2457</v>
      </c>
      <c r="AC1671" s="58" t="s">
        <v>15</v>
      </c>
      <c r="AD1671" s="55">
        <v>6</v>
      </c>
      <c r="AE1671" s="42" t="s">
        <v>2485</v>
      </c>
      <c r="AF1671" s="42" t="s">
        <v>2486</v>
      </c>
      <c r="AG1671" s="27"/>
      <c r="AH1671" s="30" t="s">
        <v>8</v>
      </c>
      <c r="AI1671" s="39"/>
      <c r="AJ1671" s="39" t="b">
        <f t="shared" si="512"/>
        <v>0</v>
      </c>
      <c r="AK1671" s="39" t="str">
        <f>O1671&amp;Q1671&amp;R1671&amp;U1671&amp;V1671&amp;Y1671&amp;Z1671&amp;AC1671&amp;AD1671</f>
        <v>C11391126</v>
      </c>
      <c r="AL1671" s="40">
        <v>741442</v>
      </c>
      <c r="AM1671" s="41" t="b">
        <f>C1671&lt;&gt;AK1671</f>
        <v>1</v>
      </c>
      <c r="AN1671" s="30" t="str">
        <f>N1671&amp;AK1671</f>
        <v>J9FC11391126</v>
      </c>
      <c r="AO1671" s="30"/>
      <c r="AP1671" s="31"/>
      <c r="AQ1671" s="31"/>
      <c r="AR1671" s="31">
        <f t="shared" si="491"/>
        <v>1</v>
      </c>
      <c r="AS1671" s="31" t="str">
        <f>IF(IFERROR(VLOOKUP(AE1671,#REF!,1,0),"")&lt;&gt;"",1,"")</f>
        <v/>
      </c>
      <c r="AT1671" s="31" t="str">
        <f>IF(IFERROR(VLOOKUP(AE1671,#REF!,1,0),"")&lt;&gt;"",1,"")</f>
        <v/>
      </c>
      <c r="AU1671" s="31" t="str">
        <f>IF(IFERROR(VLOOKUP(AE1671,#REF!,1,0),"")&lt;&gt;"",1,"")</f>
        <v/>
      </c>
      <c r="AV1671" s="31" t="str">
        <f>IF(IFERROR(VLOOKUP(AE1671,#REF!,1,0),"")&lt;&gt;"",1,"")</f>
        <v/>
      </c>
      <c r="AW1671" s="31" t="str">
        <f>IF(IFERROR(VLOOKUP(AE1671,#REF!,1,0),"")&lt;&gt;"",1,"")</f>
        <v/>
      </c>
      <c r="AX1671" s="31" t="str">
        <f>IF(IFERROR(VLOOKUP(AE1671,#REF!,1,0),"")&lt;&gt;"",1,"")</f>
        <v/>
      </c>
      <c r="AY1671" s="31" t="str">
        <f>IF(IFERROR(VLOOKUP(AE1671,#REF!,1,0),"")&lt;&gt;"",1,"")</f>
        <v/>
      </c>
      <c r="AZ1671" s="31" t="str">
        <f>IF(IFERROR(VLOOKUP(AE1671,#REF!,1,0),"")&lt;&gt;"",1,"")</f>
        <v/>
      </c>
      <c r="BA1671" s="31" t="str">
        <f>IF(IFERROR(VLOOKUP(AE1671,#REF!,1,0),"")&lt;&gt;"",1,"")</f>
        <v/>
      </c>
      <c r="BB1671" s="31" t="str">
        <f>IF(IFERROR(VLOOKUP(AE1671,#REF!,1,0),"")&lt;&gt;"",1,"")</f>
        <v/>
      </c>
      <c r="BC1671" s="31" t="str">
        <f>IF(IFERROR(VLOOKUP(AE1671,#REF!,1,0),"")&lt;&gt;"",1,"")</f>
        <v/>
      </c>
      <c r="BD1671" s="31" t="str">
        <f>IF(IFERROR(VLOOKUP(AE1671,#REF!,1,0),"")&lt;&gt;"",1,"")</f>
        <v/>
      </c>
      <c r="BE1671" s="32">
        <f t="shared" si="494"/>
        <v>1</v>
      </c>
    </row>
    <row r="1672" spans="1:57" ht="16">
      <c r="A1672" s="33">
        <v>2211</v>
      </c>
      <c r="B1672" s="33">
        <v>741962</v>
      </c>
      <c r="C1672" s="33" t="str">
        <f t="shared" si="492"/>
        <v>741962000</v>
      </c>
      <c r="D1672" s="34" t="str">
        <f t="shared" si="483"/>
        <v>74</v>
      </c>
      <c r="E1672" s="34" t="str">
        <f t="shared" si="484"/>
        <v>1</v>
      </c>
      <c r="F1672" s="34" t="str">
        <f t="shared" si="485"/>
        <v>9</v>
      </c>
      <c r="G1672" s="34" t="str">
        <f t="shared" si="486"/>
        <v>6</v>
      </c>
      <c r="H1672" s="34" t="str">
        <f t="shared" si="487"/>
        <v>2</v>
      </c>
      <c r="I1672" s="34" t="str">
        <f t="shared" si="488"/>
        <v>0</v>
      </c>
      <c r="J1672" s="34" t="str">
        <f t="shared" si="489"/>
        <v>0</v>
      </c>
      <c r="K1672" s="34" t="str">
        <f t="shared" si="490"/>
        <v>0</v>
      </c>
      <c r="L1672" s="34" t="s">
        <v>6041</v>
      </c>
      <c r="M1672" s="35" t="s">
        <v>2487</v>
      </c>
      <c r="N1672" s="35" t="s">
        <v>261</v>
      </c>
      <c r="O1672" s="37" t="s">
        <v>19</v>
      </c>
      <c r="P1672" s="55" t="s">
        <v>136</v>
      </c>
      <c r="Q1672" s="55" t="s">
        <v>8</v>
      </c>
      <c r="R1672" s="55">
        <v>1</v>
      </c>
      <c r="S1672" s="55" t="s">
        <v>138</v>
      </c>
      <c r="T1672" s="55" t="s">
        <v>138</v>
      </c>
      <c r="U1672" s="37">
        <v>3</v>
      </c>
      <c r="V1672" s="37">
        <v>9</v>
      </c>
      <c r="W1672" s="55" t="s">
        <v>2456</v>
      </c>
      <c r="X1672" s="55" t="s">
        <v>2456</v>
      </c>
      <c r="Y1672" s="37">
        <v>1</v>
      </c>
      <c r="Z1672" s="58">
        <v>1</v>
      </c>
      <c r="AA1672" s="58" t="s">
        <v>2457</v>
      </c>
      <c r="AB1672" s="58" t="s">
        <v>2457</v>
      </c>
      <c r="AC1672" s="58" t="s">
        <v>15</v>
      </c>
      <c r="AD1672" s="55">
        <v>7</v>
      </c>
      <c r="AE1672" s="42" t="s">
        <v>2487</v>
      </c>
      <c r="AF1672" s="42" t="s">
        <v>2487</v>
      </c>
      <c r="AG1672" s="27"/>
      <c r="AH1672" s="30" t="s">
        <v>8</v>
      </c>
      <c r="AI1672" s="39"/>
      <c r="AJ1672" s="39" t="b">
        <f t="shared" si="512"/>
        <v>0</v>
      </c>
      <c r="AK1672" s="39" t="str">
        <f>O1672&amp;Q1672&amp;R1672&amp;U1672&amp;V1672&amp;Y1672&amp;Z1672&amp;AC1672&amp;AD1672</f>
        <v>C11391127</v>
      </c>
      <c r="AL1672" s="40">
        <v>741962</v>
      </c>
      <c r="AM1672" s="41" t="b">
        <f>C1672&lt;&gt;AK1672</f>
        <v>1</v>
      </c>
      <c r="AN1672" s="30" t="str">
        <f>N1672&amp;AK1672</f>
        <v>J9FC11391127</v>
      </c>
      <c r="AO1672" s="30"/>
      <c r="AP1672" s="31"/>
      <c r="AQ1672" s="31"/>
      <c r="AR1672" s="31">
        <f t="shared" si="491"/>
        <v>1</v>
      </c>
      <c r="AS1672" s="31" t="str">
        <f>IF(IFERROR(VLOOKUP(AE1672,#REF!,1,0),"")&lt;&gt;"",1,"")</f>
        <v/>
      </c>
      <c r="AT1672" s="31" t="str">
        <f>IF(IFERROR(VLOOKUP(AE1672,#REF!,1,0),"")&lt;&gt;"",1,"")</f>
        <v/>
      </c>
      <c r="AU1672" s="31" t="str">
        <f>IF(IFERROR(VLOOKUP(AE1672,#REF!,1,0),"")&lt;&gt;"",1,"")</f>
        <v/>
      </c>
      <c r="AV1672" s="31" t="str">
        <f>IF(IFERROR(VLOOKUP(AE1672,#REF!,1,0),"")&lt;&gt;"",1,"")</f>
        <v/>
      </c>
      <c r="AW1672" s="31" t="str">
        <f>IF(IFERROR(VLOOKUP(AE1672,#REF!,1,0),"")&lt;&gt;"",1,"")</f>
        <v/>
      </c>
      <c r="AX1672" s="31" t="str">
        <f>IF(IFERROR(VLOOKUP(AE1672,#REF!,1,0),"")&lt;&gt;"",1,"")</f>
        <v/>
      </c>
      <c r="AY1672" s="31" t="str">
        <f>IF(IFERROR(VLOOKUP(AE1672,#REF!,1,0),"")&lt;&gt;"",1,"")</f>
        <v/>
      </c>
      <c r="AZ1672" s="31" t="str">
        <f>IF(IFERROR(VLOOKUP(AE1672,#REF!,1,0),"")&lt;&gt;"",1,"")</f>
        <v/>
      </c>
      <c r="BA1672" s="31" t="str">
        <f>IF(IFERROR(VLOOKUP(AE1672,#REF!,1,0),"")&lt;&gt;"",1,"")</f>
        <v/>
      </c>
      <c r="BB1672" s="31" t="str">
        <f>IF(IFERROR(VLOOKUP(AE1672,#REF!,1,0),"")&lt;&gt;"",1,"")</f>
        <v/>
      </c>
      <c r="BC1672" s="31" t="str">
        <f>IF(IFERROR(VLOOKUP(AE1672,#REF!,1,0),"")&lt;&gt;"",1,"")</f>
        <v/>
      </c>
      <c r="BD1672" s="31" t="str">
        <f>IF(IFERROR(VLOOKUP(AE1672,#REF!,1,0),"")&lt;&gt;"",1,"")</f>
        <v/>
      </c>
      <c r="BE1672" s="32">
        <f t="shared" si="494"/>
        <v>1</v>
      </c>
    </row>
    <row r="1673" spans="1:57" ht="16">
      <c r="A1673" s="33">
        <v>2172</v>
      </c>
      <c r="B1673" s="33">
        <v>741915</v>
      </c>
      <c r="C1673" s="33" t="str">
        <f t="shared" si="492"/>
        <v>741915000</v>
      </c>
      <c r="D1673" s="34" t="str">
        <f t="shared" si="483"/>
        <v>74</v>
      </c>
      <c r="E1673" s="34" t="str">
        <f t="shared" si="484"/>
        <v>1</v>
      </c>
      <c r="F1673" s="34" t="str">
        <f t="shared" si="485"/>
        <v>9</v>
      </c>
      <c r="G1673" s="34" t="str">
        <f t="shared" si="486"/>
        <v>1</v>
      </c>
      <c r="H1673" s="34" t="str">
        <f t="shared" si="487"/>
        <v>5</v>
      </c>
      <c r="I1673" s="34" t="str">
        <f t="shared" si="488"/>
        <v>0</v>
      </c>
      <c r="J1673" s="34" t="str">
        <f t="shared" si="489"/>
        <v>0</v>
      </c>
      <c r="K1673" s="34" t="str">
        <f t="shared" si="490"/>
        <v>0</v>
      </c>
      <c r="L1673" s="34" t="s">
        <v>6042</v>
      </c>
      <c r="M1673" s="35" t="s">
        <v>2488</v>
      </c>
      <c r="N1673" s="35" t="s">
        <v>261</v>
      </c>
      <c r="O1673" s="37" t="s">
        <v>19</v>
      </c>
      <c r="P1673" s="55" t="s">
        <v>136</v>
      </c>
      <c r="Q1673" s="55" t="s">
        <v>8</v>
      </c>
      <c r="R1673" s="55">
        <v>1</v>
      </c>
      <c r="S1673" s="55" t="s">
        <v>138</v>
      </c>
      <c r="T1673" s="55" t="s">
        <v>138</v>
      </c>
      <c r="U1673" s="37">
        <v>3</v>
      </c>
      <c r="V1673" s="37">
        <v>9</v>
      </c>
      <c r="W1673" s="55" t="s">
        <v>2456</v>
      </c>
      <c r="X1673" s="55" t="s">
        <v>2456</v>
      </c>
      <c r="Y1673" s="37">
        <v>1</v>
      </c>
      <c r="Z1673" s="58">
        <v>1</v>
      </c>
      <c r="AA1673" s="58" t="s">
        <v>2457</v>
      </c>
      <c r="AB1673" s="58" t="s">
        <v>2457</v>
      </c>
      <c r="AC1673" s="58" t="s">
        <v>15</v>
      </c>
      <c r="AD1673" s="55">
        <v>8</v>
      </c>
      <c r="AE1673" s="42" t="s">
        <v>2488</v>
      </c>
      <c r="AF1673" s="42" t="s">
        <v>2489</v>
      </c>
      <c r="AG1673" s="27"/>
      <c r="AH1673" s="30" t="s">
        <v>8</v>
      </c>
      <c r="AI1673" s="39"/>
      <c r="AJ1673" s="39" t="b">
        <f t="shared" si="512"/>
        <v>0</v>
      </c>
      <c r="AK1673" s="39" t="str">
        <f>O1673&amp;Q1673&amp;R1673&amp;U1673&amp;V1673&amp;Y1673&amp;Z1673&amp;AC1673&amp;AD1673</f>
        <v>C11391128</v>
      </c>
      <c r="AL1673" s="40">
        <v>741915</v>
      </c>
      <c r="AM1673" s="41" t="b">
        <f>C1673&lt;&gt;AK1673</f>
        <v>1</v>
      </c>
      <c r="AN1673" s="30" t="str">
        <f>N1673&amp;AK1673</f>
        <v>J9FC11391128</v>
      </c>
      <c r="AO1673" s="30"/>
      <c r="AP1673" s="31"/>
      <c r="AQ1673" s="31"/>
      <c r="AR1673" s="31">
        <f t="shared" si="491"/>
        <v>1</v>
      </c>
      <c r="AS1673" s="31" t="str">
        <f>IF(IFERROR(VLOOKUP(AE1673,#REF!,1,0),"")&lt;&gt;"",1,"")</f>
        <v/>
      </c>
      <c r="AT1673" s="31" t="str">
        <f>IF(IFERROR(VLOOKUP(AE1673,#REF!,1,0),"")&lt;&gt;"",1,"")</f>
        <v/>
      </c>
      <c r="AU1673" s="31" t="str">
        <f>IF(IFERROR(VLOOKUP(AE1673,#REF!,1,0),"")&lt;&gt;"",1,"")</f>
        <v/>
      </c>
      <c r="AV1673" s="31" t="str">
        <f>IF(IFERROR(VLOOKUP(AE1673,#REF!,1,0),"")&lt;&gt;"",1,"")</f>
        <v/>
      </c>
      <c r="AW1673" s="31" t="str">
        <f>IF(IFERROR(VLOOKUP(AE1673,#REF!,1,0),"")&lt;&gt;"",1,"")</f>
        <v/>
      </c>
      <c r="AX1673" s="31" t="str">
        <f>IF(IFERROR(VLOOKUP(AE1673,#REF!,1,0),"")&lt;&gt;"",1,"")</f>
        <v/>
      </c>
      <c r="AY1673" s="31" t="str">
        <f>IF(IFERROR(VLOOKUP(AE1673,#REF!,1,0),"")&lt;&gt;"",1,"")</f>
        <v/>
      </c>
      <c r="AZ1673" s="31" t="str">
        <f>IF(IFERROR(VLOOKUP(AE1673,#REF!,1,0),"")&lt;&gt;"",1,"")</f>
        <v/>
      </c>
      <c r="BA1673" s="31" t="str">
        <f>IF(IFERROR(VLOOKUP(AE1673,#REF!,1,0),"")&lt;&gt;"",1,"")</f>
        <v/>
      </c>
      <c r="BB1673" s="31" t="str">
        <f>IF(IFERROR(VLOOKUP(AE1673,#REF!,1,0),"")&lt;&gt;"",1,"")</f>
        <v/>
      </c>
      <c r="BC1673" s="31" t="str">
        <f>IF(IFERROR(VLOOKUP(AE1673,#REF!,1,0),"")&lt;&gt;"",1,"")</f>
        <v/>
      </c>
      <c r="BD1673" s="31" t="str">
        <f>IF(IFERROR(VLOOKUP(AE1673,#REF!,1,0),"")&lt;&gt;"",1,"")</f>
        <v/>
      </c>
      <c r="BE1673" s="32">
        <f t="shared" si="494"/>
        <v>1</v>
      </c>
    </row>
    <row r="1674" spans="1:57" ht="16">
      <c r="A1674" s="33">
        <v>2216</v>
      </c>
      <c r="B1674" s="33">
        <v>7419701</v>
      </c>
      <c r="C1674" s="33" t="str">
        <f t="shared" si="492"/>
        <v>741970100</v>
      </c>
      <c r="D1674" s="34" t="str">
        <f t="shared" si="483"/>
        <v>74</v>
      </c>
      <c r="E1674" s="34" t="str">
        <f t="shared" si="484"/>
        <v>1</v>
      </c>
      <c r="F1674" s="34" t="str">
        <f t="shared" si="485"/>
        <v>9</v>
      </c>
      <c r="G1674" s="34" t="str">
        <f t="shared" si="486"/>
        <v>7</v>
      </c>
      <c r="H1674" s="34" t="str">
        <f t="shared" si="487"/>
        <v>0</v>
      </c>
      <c r="I1674" s="34" t="str">
        <f t="shared" si="488"/>
        <v>1</v>
      </c>
      <c r="J1674" s="34" t="str">
        <f t="shared" si="489"/>
        <v>0</v>
      </c>
      <c r="K1674" s="34" t="str">
        <f t="shared" si="490"/>
        <v>0</v>
      </c>
      <c r="L1674" s="34" t="s">
        <v>6043</v>
      </c>
      <c r="M1674" s="35" t="s">
        <v>2490</v>
      </c>
      <c r="N1674" s="35" t="s">
        <v>261</v>
      </c>
      <c r="O1674" s="37" t="s">
        <v>19</v>
      </c>
      <c r="P1674" s="55" t="s">
        <v>136</v>
      </c>
      <c r="Q1674" s="55" t="s">
        <v>8</v>
      </c>
      <c r="R1674" s="55">
        <v>1</v>
      </c>
      <c r="S1674" s="55" t="s">
        <v>138</v>
      </c>
      <c r="T1674" s="55" t="s">
        <v>138</v>
      </c>
      <c r="U1674" s="37">
        <v>3</v>
      </c>
      <c r="V1674" s="37">
        <v>9</v>
      </c>
      <c r="W1674" s="55" t="s">
        <v>2456</v>
      </c>
      <c r="X1674" s="55" t="s">
        <v>2456</v>
      </c>
      <c r="Y1674" s="37">
        <v>1</v>
      </c>
      <c r="Z1674" s="58">
        <v>1</v>
      </c>
      <c r="AA1674" s="58" t="s">
        <v>2457</v>
      </c>
      <c r="AB1674" s="58" t="s">
        <v>2457</v>
      </c>
      <c r="AC1674" s="58" t="s">
        <v>15</v>
      </c>
      <c r="AD1674" s="55">
        <v>9</v>
      </c>
      <c r="AE1674" s="42" t="s">
        <v>2490</v>
      </c>
      <c r="AF1674" s="42" t="s">
        <v>2490</v>
      </c>
      <c r="AG1674" s="27"/>
      <c r="AH1674" s="30" t="s">
        <v>8</v>
      </c>
      <c r="AI1674" s="39"/>
      <c r="AJ1674" s="39" t="b">
        <f t="shared" si="512"/>
        <v>0</v>
      </c>
      <c r="AK1674" s="39" t="str">
        <f>O1674&amp;Q1674&amp;R1674&amp;U1674&amp;V1674&amp;Y1674&amp;Z1674&amp;AC1674&amp;AD1674</f>
        <v>C11391129</v>
      </c>
      <c r="AL1674" s="40">
        <v>7419701</v>
      </c>
      <c r="AM1674" s="41" t="b">
        <f>C1674&lt;&gt;AK1674</f>
        <v>1</v>
      </c>
      <c r="AN1674" s="30" t="str">
        <f>N1674&amp;AK1674</f>
        <v>J9FC11391129</v>
      </c>
      <c r="AO1674" s="30"/>
      <c r="AP1674" s="31"/>
      <c r="AQ1674" s="31"/>
      <c r="AR1674" s="31">
        <f t="shared" si="491"/>
        <v>1</v>
      </c>
      <c r="AS1674" s="31" t="str">
        <f>IF(IFERROR(VLOOKUP(AE1674,#REF!,1,0),"")&lt;&gt;"",1,"")</f>
        <v/>
      </c>
      <c r="AT1674" s="31" t="str">
        <f>IF(IFERROR(VLOOKUP(AE1674,#REF!,1,0),"")&lt;&gt;"",1,"")</f>
        <v/>
      </c>
      <c r="AU1674" s="31" t="str">
        <f>IF(IFERROR(VLOOKUP(AE1674,#REF!,1,0),"")&lt;&gt;"",1,"")</f>
        <v/>
      </c>
      <c r="AV1674" s="31" t="str">
        <f>IF(IFERROR(VLOOKUP(AE1674,#REF!,1,0),"")&lt;&gt;"",1,"")</f>
        <v/>
      </c>
      <c r="AW1674" s="31" t="str">
        <f>IF(IFERROR(VLOOKUP(AE1674,#REF!,1,0),"")&lt;&gt;"",1,"")</f>
        <v/>
      </c>
      <c r="AX1674" s="31" t="str">
        <f>IF(IFERROR(VLOOKUP(AE1674,#REF!,1,0),"")&lt;&gt;"",1,"")</f>
        <v/>
      </c>
      <c r="AY1674" s="31" t="str">
        <f>IF(IFERROR(VLOOKUP(AE1674,#REF!,1,0),"")&lt;&gt;"",1,"")</f>
        <v/>
      </c>
      <c r="AZ1674" s="31" t="str">
        <f>IF(IFERROR(VLOOKUP(AE1674,#REF!,1,0),"")&lt;&gt;"",1,"")</f>
        <v/>
      </c>
      <c r="BA1674" s="31" t="str">
        <f>IF(IFERROR(VLOOKUP(AE1674,#REF!,1,0),"")&lt;&gt;"",1,"")</f>
        <v/>
      </c>
      <c r="BB1674" s="31" t="str">
        <f>IF(IFERROR(VLOOKUP(AE1674,#REF!,1,0),"")&lt;&gt;"",1,"")</f>
        <v/>
      </c>
      <c r="BC1674" s="31" t="str">
        <f>IF(IFERROR(VLOOKUP(AE1674,#REF!,1,0),"")&lt;&gt;"",1,"")</f>
        <v/>
      </c>
      <c r="BD1674" s="31" t="str">
        <f>IF(IFERROR(VLOOKUP(AE1674,#REF!,1,0),"")&lt;&gt;"",1,"")</f>
        <v/>
      </c>
      <c r="BE1674" s="32">
        <f t="shared" si="494"/>
        <v>1</v>
      </c>
    </row>
    <row r="1675" spans="1:57" ht="17">
      <c r="A1675" s="137">
        <v>815</v>
      </c>
      <c r="B1675" s="137">
        <v>71162</v>
      </c>
      <c r="C1675" s="137" t="str">
        <f t="shared" si="492"/>
        <v>711620000</v>
      </c>
      <c r="D1675" s="138" t="str">
        <f t="shared" si="483"/>
        <v>71</v>
      </c>
      <c r="E1675" s="138" t="str">
        <f t="shared" si="484"/>
        <v>1</v>
      </c>
      <c r="F1675" s="138" t="str">
        <f t="shared" si="485"/>
        <v>6</v>
      </c>
      <c r="G1675" s="138" t="str">
        <f t="shared" si="486"/>
        <v>2</v>
      </c>
      <c r="H1675" s="138" t="str">
        <f t="shared" si="487"/>
        <v>0</v>
      </c>
      <c r="I1675" s="138" t="str">
        <f t="shared" si="488"/>
        <v>0</v>
      </c>
      <c r="J1675" s="138" t="str">
        <f t="shared" si="489"/>
        <v>0</v>
      </c>
      <c r="K1675" s="138" t="str">
        <f t="shared" si="490"/>
        <v>0</v>
      </c>
      <c r="L1675" s="138" t="s">
        <v>6044</v>
      </c>
      <c r="M1675" s="139" t="s">
        <v>2491</v>
      </c>
      <c r="N1675" s="139" t="s">
        <v>261</v>
      </c>
      <c r="O1675" s="141" t="s">
        <v>19</v>
      </c>
      <c r="P1675" s="141" t="s">
        <v>136</v>
      </c>
      <c r="Q1675" s="141" t="s">
        <v>8</v>
      </c>
      <c r="R1675" s="141">
        <v>1</v>
      </c>
      <c r="S1675" s="141" t="s">
        <v>138</v>
      </c>
      <c r="T1675" s="141" t="s">
        <v>138</v>
      </c>
      <c r="U1675" s="141">
        <v>3</v>
      </c>
      <c r="V1675" s="141">
        <v>9</v>
      </c>
      <c r="W1675" s="141" t="s">
        <v>2456</v>
      </c>
      <c r="X1675" s="141" t="s">
        <v>2456</v>
      </c>
      <c r="Y1675" s="141">
        <v>1</v>
      </c>
      <c r="Z1675" s="140">
        <v>2</v>
      </c>
      <c r="AA1675" s="140" t="s">
        <v>2491</v>
      </c>
      <c r="AB1675" s="140" t="s">
        <v>2491</v>
      </c>
      <c r="AC1675" s="140" t="s">
        <v>66</v>
      </c>
      <c r="AD1675" s="141" t="s">
        <v>66</v>
      </c>
      <c r="AE1675" s="144" t="s">
        <v>2491</v>
      </c>
      <c r="AF1675" s="144" t="s">
        <v>2491</v>
      </c>
      <c r="AG1675" s="134"/>
      <c r="AH1675" s="142"/>
      <c r="AI1675" s="143"/>
      <c r="AJ1675" s="143" t="b">
        <f t="shared" si="512"/>
        <v>0</v>
      </c>
      <c r="AK1675" s="143" t="str">
        <f>O1675&amp;Q1675&amp;R1675&amp;U1675&amp;V1675&amp;Y1675&amp;Z1675&amp;AC1675&amp;AD1675</f>
        <v>C11391200</v>
      </c>
      <c r="AL1675" s="40">
        <v>71162</v>
      </c>
      <c r="AM1675" s="41" t="b">
        <f>C1675&lt;&gt;AK1675</f>
        <v>1</v>
      </c>
      <c r="AN1675" s="145" t="str">
        <f>N1675&amp;AK1675</f>
        <v>J9FC11391200</v>
      </c>
      <c r="AO1675" s="145"/>
      <c r="AP1675" s="31"/>
      <c r="AQ1675" s="146"/>
      <c r="AR1675" s="146">
        <f t="shared" si="491"/>
        <v>1</v>
      </c>
      <c r="AS1675" s="146" t="str">
        <f>IF(IFERROR(VLOOKUP(AE1675,#REF!,1,0),"")&lt;&gt;"",1,"")</f>
        <v/>
      </c>
      <c r="AT1675" s="146" t="str">
        <f>IF(IFERROR(VLOOKUP(AE1675,#REF!,1,0),"")&lt;&gt;"",1,"")</f>
        <v/>
      </c>
      <c r="AU1675" s="146" t="str">
        <f>IF(IFERROR(VLOOKUP(AE1675,#REF!,1,0),"")&lt;&gt;"",1,"")</f>
        <v/>
      </c>
      <c r="AV1675" s="146" t="str">
        <f>IF(IFERROR(VLOOKUP(AE1675,#REF!,1,0),"")&lt;&gt;"",1,"")</f>
        <v/>
      </c>
      <c r="AW1675" s="146" t="str">
        <f>IF(IFERROR(VLOOKUP(AE1675,#REF!,1,0),"")&lt;&gt;"",1,"")</f>
        <v/>
      </c>
      <c r="AX1675" s="146" t="str">
        <f>IF(IFERROR(VLOOKUP(AE1675,#REF!,1,0),"")&lt;&gt;"",1,"")</f>
        <v/>
      </c>
      <c r="AY1675" s="146" t="str">
        <f>IF(IFERROR(VLOOKUP(AE1675,#REF!,1,0),"")&lt;&gt;"",1,"")</f>
        <v/>
      </c>
      <c r="AZ1675" s="146" t="str">
        <f>IF(IFERROR(VLOOKUP(AE1675,#REF!,1,0),"")&lt;&gt;"",1,"")</f>
        <v/>
      </c>
      <c r="BA1675" s="146" t="str">
        <f>IF(IFERROR(VLOOKUP(AE1675,#REF!,1,0),"")&lt;&gt;"",1,"")</f>
        <v/>
      </c>
      <c r="BB1675" s="146" t="str">
        <f>IF(IFERROR(VLOOKUP(AE1675,#REF!,1,0),"")&lt;&gt;"",1,"")</f>
        <v/>
      </c>
      <c r="BC1675" s="146" t="str">
        <f>IF(IFERROR(VLOOKUP(AE1675,#REF!,1,0),"")&lt;&gt;"",1,"")</f>
        <v/>
      </c>
      <c r="BD1675" s="146" t="str">
        <f>IF(IFERROR(VLOOKUP(AE1675,#REF!,1,0),"")&lt;&gt;"",1,"")</f>
        <v/>
      </c>
      <c r="BE1675" s="148">
        <f t="shared" si="494"/>
        <v>1</v>
      </c>
    </row>
    <row r="1676" spans="1:57" ht="16">
      <c r="A1676" s="33">
        <v>2070</v>
      </c>
      <c r="B1676" s="33">
        <v>7417144</v>
      </c>
      <c r="C1676" s="33" t="str">
        <f t="shared" si="492"/>
        <v>741714400</v>
      </c>
      <c r="D1676" s="34" t="str">
        <f t="shared" si="483"/>
        <v>74</v>
      </c>
      <c r="E1676" s="34" t="str">
        <f t="shared" si="484"/>
        <v>1</v>
      </c>
      <c r="F1676" s="34" t="str">
        <f t="shared" si="485"/>
        <v>7</v>
      </c>
      <c r="G1676" s="34" t="str">
        <f t="shared" si="486"/>
        <v>1</v>
      </c>
      <c r="H1676" s="34" t="str">
        <f t="shared" si="487"/>
        <v>4</v>
      </c>
      <c r="I1676" s="34" t="str">
        <f t="shared" si="488"/>
        <v>4</v>
      </c>
      <c r="J1676" s="34" t="str">
        <f t="shared" si="489"/>
        <v>0</v>
      </c>
      <c r="K1676" s="34" t="str">
        <f t="shared" si="490"/>
        <v>0</v>
      </c>
      <c r="L1676" s="34" t="s">
        <v>6045</v>
      </c>
      <c r="M1676" s="35" t="s">
        <v>2491</v>
      </c>
      <c r="N1676" s="35" t="s">
        <v>261</v>
      </c>
      <c r="O1676" s="37" t="s">
        <v>19</v>
      </c>
      <c r="P1676" s="55" t="s">
        <v>136</v>
      </c>
      <c r="Q1676" s="55" t="s">
        <v>8</v>
      </c>
      <c r="R1676" s="55">
        <v>1</v>
      </c>
      <c r="S1676" s="55" t="s">
        <v>138</v>
      </c>
      <c r="T1676" s="55" t="s">
        <v>138</v>
      </c>
      <c r="U1676" s="37">
        <v>3</v>
      </c>
      <c r="V1676" s="37">
        <v>9</v>
      </c>
      <c r="W1676" s="55" t="s">
        <v>2456</v>
      </c>
      <c r="X1676" s="55" t="s">
        <v>2456</v>
      </c>
      <c r="Y1676" s="37">
        <v>1</v>
      </c>
      <c r="Z1676" s="58">
        <v>2</v>
      </c>
      <c r="AA1676" s="58" t="s">
        <v>2491</v>
      </c>
      <c r="AB1676" s="58" t="s">
        <v>2491</v>
      </c>
      <c r="AC1676" s="58" t="s">
        <v>8</v>
      </c>
      <c r="AD1676" s="55">
        <v>1</v>
      </c>
      <c r="AE1676" s="37" t="s">
        <v>2492</v>
      </c>
      <c r="AF1676" s="37" t="s">
        <v>2493</v>
      </c>
      <c r="AG1676" s="27"/>
      <c r="AH1676" s="30" t="s">
        <v>8</v>
      </c>
      <c r="AI1676" s="39"/>
      <c r="AJ1676" s="39" t="b">
        <f t="shared" si="512"/>
        <v>0</v>
      </c>
      <c r="AK1676" s="39" t="str">
        <f>O1676&amp;Q1676&amp;R1676&amp;U1676&amp;V1676&amp;Y1676&amp;Z1676&amp;AC1676&amp;AD1676</f>
        <v>C11391211</v>
      </c>
      <c r="AL1676" s="40">
        <v>7417144</v>
      </c>
      <c r="AM1676" s="41" t="b">
        <f>C1676&lt;&gt;AK1676</f>
        <v>1</v>
      </c>
      <c r="AN1676" s="30" t="str">
        <f>N1676&amp;AK1676</f>
        <v>J9FC11391211</v>
      </c>
      <c r="AO1676" s="30"/>
      <c r="AP1676" s="31"/>
      <c r="AQ1676" s="31"/>
      <c r="AR1676" s="31">
        <f t="shared" si="491"/>
        <v>1</v>
      </c>
      <c r="AS1676" s="31" t="str">
        <f>IF(IFERROR(VLOOKUP(AE1676,#REF!,1,0),"")&lt;&gt;"",1,"")</f>
        <v/>
      </c>
      <c r="AT1676" s="31" t="str">
        <f>IF(IFERROR(VLOOKUP(AE1676,#REF!,1,0),"")&lt;&gt;"",1,"")</f>
        <v/>
      </c>
      <c r="AU1676" s="31" t="str">
        <f>IF(IFERROR(VLOOKUP(AE1676,#REF!,1,0),"")&lt;&gt;"",1,"")</f>
        <v/>
      </c>
      <c r="AV1676" s="31" t="str">
        <f>IF(IFERROR(VLOOKUP(AE1676,#REF!,1,0),"")&lt;&gt;"",1,"")</f>
        <v/>
      </c>
      <c r="AW1676" s="31" t="str">
        <f>IF(IFERROR(VLOOKUP(AE1676,#REF!,1,0),"")&lt;&gt;"",1,"")</f>
        <v/>
      </c>
      <c r="AX1676" s="31" t="str">
        <f>IF(IFERROR(VLOOKUP(AE1676,#REF!,1,0),"")&lt;&gt;"",1,"")</f>
        <v/>
      </c>
      <c r="AY1676" s="31" t="str">
        <f>IF(IFERROR(VLOOKUP(AE1676,#REF!,1,0),"")&lt;&gt;"",1,"")</f>
        <v/>
      </c>
      <c r="AZ1676" s="31" t="str">
        <f>IF(IFERROR(VLOOKUP(AE1676,#REF!,1,0),"")&lt;&gt;"",1,"")</f>
        <v/>
      </c>
      <c r="BA1676" s="31" t="str">
        <f>IF(IFERROR(VLOOKUP(AE1676,#REF!,1,0),"")&lt;&gt;"",1,"")</f>
        <v/>
      </c>
      <c r="BB1676" s="31" t="str">
        <f>IF(IFERROR(VLOOKUP(AE1676,#REF!,1,0),"")&lt;&gt;"",1,"")</f>
        <v/>
      </c>
      <c r="BC1676" s="31" t="str">
        <f>IF(IFERROR(VLOOKUP(AE1676,#REF!,1,0),"")&lt;&gt;"",1,"")</f>
        <v/>
      </c>
      <c r="BD1676" s="31" t="str">
        <f>IF(IFERROR(VLOOKUP(AE1676,#REF!,1,0),"")&lt;&gt;"",1,"")</f>
        <v/>
      </c>
      <c r="BE1676" s="32">
        <f t="shared" si="494"/>
        <v>1</v>
      </c>
    </row>
    <row r="1677" spans="1:57" ht="16">
      <c r="A1677" s="33">
        <v>2027</v>
      </c>
      <c r="B1677" s="33">
        <v>7416411</v>
      </c>
      <c r="C1677" s="33" t="str">
        <f t="shared" si="492"/>
        <v>741641100</v>
      </c>
      <c r="D1677" s="34" t="str">
        <f t="shared" si="483"/>
        <v>74</v>
      </c>
      <c r="E1677" s="34" t="str">
        <f t="shared" si="484"/>
        <v>1</v>
      </c>
      <c r="F1677" s="34" t="str">
        <f t="shared" si="485"/>
        <v>6</v>
      </c>
      <c r="G1677" s="34" t="str">
        <f t="shared" si="486"/>
        <v>4</v>
      </c>
      <c r="H1677" s="34" t="str">
        <f t="shared" si="487"/>
        <v>1</v>
      </c>
      <c r="I1677" s="34" t="str">
        <f t="shared" si="488"/>
        <v>1</v>
      </c>
      <c r="J1677" s="34" t="str">
        <f t="shared" si="489"/>
        <v>0</v>
      </c>
      <c r="K1677" s="34" t="str">
        <f t="shared" si="490"/>
        <v>0</v>
      </c>
      <c r="L1677" s="34" t="s">
        <v>6046</v>
      </c>
      <c r="M1677" s="35" t="s">
        <v>2494</v>
      </c>
      <c r="N1677" s="35" t="s">
        <v>261</v>
      </c>
      <c r="O1677" s="37" t="s">
        <v>19</v>
      </c>
      <c r="P1677" s="55" t="s">
        <v>136</v>
      </c>
      <c r="Q1677" s="55" t="s">
        <v>8</v>
      </c>
      <c r="R1677" s="55">
        <v>1</v>
      </c>
      <c r="S1677" s="55" t="s">
        <v>138</v>
      </c>
      <c r="T1677" s="55" t="s">
        <v>138</v>
      </c>
      <c r="U1677" s="37">
        <v>3</v>
      </c>
      <c r="V1677" s="37">
        <v>9</v>
      </c>
      <c r="W1677" s="55" t="s">
        <v>2456</v>
      </c>
      <c r="X1677" s="55" t="s">
        <v>2456</v>
      </c>
      <c r="Y1677" s="37">
        <v>1</v>
      </c>
      <c r="Z1677" s="58">
        <v>2</v>
      </c>
      <c r="AA1677" s="58" t="s">
        <v>2491</v>
      </c>
      <c r="AB1677" s="58" t="s">
        <v>2491</v>
      </c>
      <c r="AC1677" s="58" t="s">
        <v>8</v>
      </c>
      <c r="AD1677" s="55">
        <v>2</v>
      </c>
      <c r="AE1677" s="37" t="s">
        <v>2494</v>
      </c>
      <c r="AF1677" s="37" t="s">
        <v>2494</v>
      </c>
      <c r="AG1677" s="27"/>
      <c r="AH1677" s="30" t="s">
        <v>8</v>
      </c>
      <c r="AI1677" s="39"/>
      <c r="AJ1677" s="39" t="b">
        <f t="shared" si="512"/>
        <v>0</v>
      </c>
      <c r="AK1677" s="39" t="str">
        <f>O1677&amp;Q1677&amp;R1677&amp;U1677&amp;V1677&amp;Y1677&amp;Z1677&amp;AC1677&amp;AD1677</f>
        <v>C11391212</v>
      </c>
      <c r="AL1677" s="40">
        <v>7416411</v>
      </c>
      <c r="AM1677" s="41" t="b">
        <f>C1677&lt;&gt;AK1677</f>
        <v>1</v>
      </c>
      <c r="AN1677" s="30" t="str">
        <f>N1677&amp;AK1677</f>
        <v>J9FC11391212</v>
      </c>
      <c r="AO1677" s="30"/>
      <c r="AP1677" s="31"/>
      <c r="AQ1677" s="31"/>
      <c r="AR1677" s="31">
        <f t="shared" si="491"/>
        <v>1</v>
      </c>
      <c r="AS1677" s="31" t="str">
        <f>IF(IFERROR(VLOOKUP(AE1677,#REF!,1,0),"")&lt;&gt;"",1,"")</f>
        <v/>
      </c>
      <c r="AT1677" s="31" t="str">
        <f>IF(IFERROR(VLOOKUP(AE1677,#REF!,1,0),"")&lt;&gt;"",1,"")</f>
        <v/>
      </c>
      <c r="AU1677" s="31" t="str">
        <f>IF(IFERROR(VLOOKUP(AE1677,#REF!,1,0),"")&lt;&gt;"",1,"")</f>
        <v/>
      </c>
      <c r="AV1677" s="31" t="str">
        <f>IF(IFERROR(VLOOKUP(AE1677,#REF!,1,0),"")&lt;&gt;"",1,"")</f>
        <v/>
      </c>
      <c r="AW1677" s="31" t="str">
        <f>IF(IFERROR(VLOOKUP(AE1677,#REF!,1,0),"")&lt;&gt;"",1,"")</f>
        <v/>
      </c>
      <c r="AX1677" s="31" t="str">
        <f>IF(IFERROR(VLOOKUP(AE1677,#REF!,1,0),"")&lt;&gt;"",1,"")</f>
        <v/>
      </c>
      <c r="AY1677" s="31" t="str">
        <f>IF(IFERROR(VLOOKUP(AE1677,#REF!,1,0),"")&lt;&gt;"",1,"")</f>
        <v/>
      </c>
      <c r="AZ1677" s="31" t="str">
        <f>IF(IFERROR(VLOOKUP(AE1677,#REF!,1,0),"")&lt;&gt;"",1,"")</f>
        <v/>
      </c>
      <c r="BA1677" s="31" t="str">
        <f>IF(IFERROR(VLOOKUP(AE1677,#REF!,1,0),"")&lt;&gt;"",1,"")</f>
        <v/>
      </c>
      <c r="BB1677" s="31" t="str">
        <f>IF(IFERROR(VLOOKUP(AE1677,#REF!,1,0),"")&lt;&gt;"",1,"")</f>
        <v/>
      </c>
      <c r="BC1677" s="31" t="str">
        <f>IF(IFERROR(VLOOKUP(AE1677,#REF!,1,0),"")&lt;&gt;"",1,"")</f>
        <v/>
      </c>
      <c r="BD1677" s="31" t="str">
        <f>IF(IFERROR(VLOOKUP(AE1677,#REF!,1,0),"")&lt;&gt;"",1,"")</f>
        <v/>
      </c>
      <c r="BE1677" s="32">
        <f t="shared" si="494"/>
        <v>1</v>
      </c>
    </row>
    <row r="1678" spans="1:57" ht="17">
      <c r="A1678" s="137">
        <v>816</v>
      </c>
      <c r="B1678" s="137">
        <v>71163</v>
      </c>
      <c r="C1678" s="137" t="str">
        <f t="shared" si="492"/>
        <v>711630000</v>
      </c>
      <c r="D1678" s="138" t="str">
        <f t="shared" si="483"/>
        <v>71</v>
      </c>
      <c r="E1678" s="138" t="str">
        <f t="shared" si="484"/>
        <v>1</v>
      </c>
      <c r="F1678" s="138" t="str">
        <f t="shared" si="485"/>
        <v>6</v>
      </c>
      <c r="G1678" s="138" t="str">
        <f t="shared" si="486"/>
        <v>3</v>
      </c>
      <c r="H1678" s="138" t="str">
        <f t="shared" si="487"/>
        <v>0</v>
      </c>
      <c r="I1678" s="138" t="str">
        <f t="shared" si="488"/>
        <v>0</v>
      </c>
      <c r="J1678" s="138" t="str">
        <f t="shared" si="489"/>
        <v>0</v>
      </c>
      <c r="K1678" s="138" t="str">
        <f t="shared" si="490"/>
        <v>0</v>
      </c>
      <c r="L1678" s="138" t="s">
        <v>6047</v>
      </c>
      <c r="M1678" s="139" t="s">
        <v>2495</v>
      </c>
      <c r="N1678" s="139" t="s">
        <v>261</v>
      </c>
      <c r="O1678" s="141" t="s">
        <v>19</v>
      </c>
      <c r="P1678" s="141" t="s">
        <v>136</v>
      </c>
      <c r="Q1678" s="141" t="s">
        <v>8</v>
      </c>
      <c r="R1678" s="141">
        <v>1</v>
      </c>
      <c r="S1678" s="141" t="s">
        <v>138</v>
      </c>
      <c r="T1678" s="141" t="s">
        <v>138</v>
      </c>
      <c r="U1678" s="141">
        <v>3</v>
      </c>
      <c r="V1678" s="141">
        <v>9</v>
      </c>
      <c r="W1678" s="141" t="s">
        <v>2456</v>
      </c>
      <c r="X1678" s="141" t="s">
        <v>2456</v>
      </c>
      <c r="Y1678" s="141">
        <v>1</v>
      </c>
      <c r="Z1678" s="140">
        <v>3</v>
      </c>
      <c r="AA1678" s="140" t="s">
        <v>2495</v>
      </c>
      <c r="AB1678" s="140" t="s">
        <v>2495</v>
      </c>
      <c r="AC1678" s="140" t="s">
        <v>66</v>
      </c>
      <c r="AD1678" s="141" t="s">
        <v>66</v>
      </c>
      <c r="AE1678" s="144" t="s">
        <v>2495</v>
      </c>
      <c r="AF1678" s="144" t="s">
        <v>2496</v>
      </c>
      <c r="AG1678" s="134"/>
      <c r="AH1678" s="142"/>
      <c r="AI1678" s="143"/>
      <c r="AJ1678" s="143" t="b">
        <f t="shared" si="512"/>
        <v>0</v>
      </c>
      <c r="AK1678" s="143" t="str">
        <f>O1678&amp;Q1678&amp;R1678&amp;U1678&amp;V1678&amp;Y1678&amp;Z1678&amp;AC1678&amp;AD1678</f>
        <v>C11391300</v>
      </c>
      <c r="AL1678" s="40">
        <v>71163</v>
      </c>
      <c r="AM1678" s="41" t="b">
        <f>C1678&lt;&gt;AK1678</f>
        <v>1</v>
      </c>
      <c r="AN1678" s="145" t="str">
        <f>N1678&amp;AK1678</f>
        <v>J9FC11391300</v>
      </c>
      <c r="AO1678" s="145"/>
      <c r="AP1678" s="31"/>
      <c r="AQ1678" s="146"/>
      <c r="AR1678" s="146">
        <f t="shared" si="491"/>
        <v>1</v>
      </c>
      <c r="AS1678" s="146" t="str">
        <f>IF(IFERROR(VLOOKUP(AE1678,#REF!,1,0),"")&lt;&gt;"",1,"")</f>
        <v/>
      </c>
      <c r="AT1678" s="146" t="str">
        <f>IF(IFERROR(VLOOKUP(AE1678,#REF!,1,0),"")&lt;&gt;"",1,"")</f>
        <v/>
      </c>
      <c r="AU1678" s="146" t="str">
        <f>IF(IFERROR(VLOOKUP(AE1678,#REF!,1,0),"")&lt;&gt;"",1,"")</f>
        <v/>
      </c>
      <c r="AV1678" s="146" t="str">
        <f>IF(IFERROR(VLOOKUP(AE1678,#REF!,1,0),"")&lt;&gt;"",1,"")</f>
        <v/>
      </c>
      <c r="AW1678" s="146" t="str">
        <f>IF(IFERROR(VLOOKUP(AE1678,#REF!,1,0),"")&lt;&gt;"",1,"")</f>
        <v/>
      </c>
      <c r="AX1678" s="146" t="str">
        <f>IF(IFERROR(VLOOKUP(AE1678,#REF!,1,0),"")&lt;&gt;"",1,"")</f>
        <v/>
      </c>
      <c r="AY1678" s="146" t="str">
        <f>IF(IFERROR(VLOOKUP(AE1678,#REF!,1,0),"")&lt;&gt;"",1,"")</f>
        <v/>
      </c>
      <c r="AZ1678" s="146" t="str">
        <f>IF(IFERROR(VLOOKUP(AE1678,#REF!,1,0),"")&lt;&gt;"",1,"")</f>
        <v/>
      </c>
      <c r="BA1678" s="146" t="str">
        <f>IF(IFERROR(VLOOKUP(AE1678,#REF!,1,0),"")&lt;&gt;"",1,"")</f>
        <v/>
      </c>
      <c r="BB1678" s="146" t="str">
        <f>IF(IFERROR(VLOOKUP(AE1678,#REF!,1,0),"")&lt;&gt;"",1,"")</f>
        <v/>
      </c>
      <c r="BC1678" s="146" t="str">
        <f>IF(IFERROR(VLOOKUP(AE1678,#REF!,1,0),"")&lt;&gt;"",1,"")</f>
        <v/>
      </c>
      <c r="BD1678" s="146" t="str">
        <f>IF(IFERROR(VLOOKUP(AE1678,#REF!,1,0),"")&lt;&gt;"",1,"")</f>
        <v/>
      </c>
      <c r="BE1678" s="148">
        <f t="shared" si="494"/>
        <v>1</v>
      </c>
    </row>
    <row r="1679" spans="1:57" ht="16">
      <c r="A1679" s="33">
        <v>2069</v>
      </c>
      <c r="B1679" s="33">
        <v>7417143</v>
      </c>
      <c r="C1679" s="33" t="str">
        <f t="shared" si="492"/>
        <v>741714300</v>
      </c>
      <c r="D1679" s="34" t="str">
        <f t="shared" si="483"/>
        <v>74</v>
      </c>
      <c r="E1679" s="34" t="str">
        <f t="shared" si="484"/>
        <v>1</v>
      </c>
      <c r="F1679" s="34" t="str">
        <f t="shared" si="485"/>
        <v>7</v>
      </c>
      <c r="G1679" s="34" t="str">
        <f t="shared" si="486"/>
        <v>1</v>
      </c>
      <c r="H1679" s="34" t="str">
        <f t="shared" si="487"/>
        <v>4</v>
      </c>
      <c r="I1679" s="34" t="str">
        <f t="shared" si="488"/>
        <v>3</v>
      </c>
      <c r="J1679" s="34" t="str">
        <f t="shared" si="489"/>
        <v>0</v>
      </c>
      <c r="K1679" s="34" t="str">
        <f t="shared" si="490"/>
        <v>0</v>
      </c>
      <c r="L1679" s="34" t="s">
        <v>6048</v>
      </c>
      <c r="M1679" s="35" t="s">
        <v>2496</v>
      </c>
      <c r="N1679" s="35" t="s">
        <v>261</v>
      </c>
      <c r="O1679" s="37" t="s">
        <v>19</v>
      </c>
      <c r="P1679" s="55" t="s">
        <v>136</v>
      </c>
      <c r="Q1679" s="55" t="s">
        <v>8</v>
      </c>
      <c r="R1679" s="55">
        <v>1</v>
      </c>
      <c r="S1679" s="55" t="s">
        <v>138</v>
      </c>
      <c r="T1679" s="55" t="s">
        <v>138</v>
      </c>
      <c r="U1679" s="37">
        <v>3</v>
      </c>
      <c r="V1679" s="37">
        <v>9</v>
      </c>
      <c r="W1679" s="55" t="s">
        <v>2456</v>
      </c>
      <c r="X1679" s="55" t="s">
        <v>2456</v>
      </c>
      <c r="Y1679" s="37">
        <v>1</v>
      </c>
      <c r="Z1679" s="58">
        <v>3</v>
      </c>
      <c r="AA1679" s="58" t="s">
        <v>2495</v>
      </c>
      <c r="AB1679" s="58" t="s">
        <v>2495</v>
      </c>
      <c r="AC1679" s="58" t="s">
        <v>8</v>
      </c>
      <c r="AD1679" s="55">
        <v>1</v>
      </c>
      <c r="AE1679" s="37" t="s">
        <v>2497</v>
      </c>
      <c r="AF1679" s="37" t="s">
        <v>2498</v>
      </c>
      <c r="AG1679" s="27"/>
      <c r="AH1679" s="30" t="s">
        <v>8</v>
      </c>
      <c r="AI1679" s="39"/>
      <c r="AJ1679" s="39" t="b">
        <f t="shared" si="512"/>
        <v>0</v>
      </c>
      <c r="AK1679" s="39" t="str">
        <f>O1679&amp;Q1679&amp;R1679&amp;U1679&amp;V1679&amp;Y1679&amp;Z1679&amp;AC1679&amp;AD1679</f>
        <v>C11391311</v>
      </c>
      <c r="AL1679" s="40">
        <v>7417143</v>
      </c>
      <c r="AM1679" s="41" t="b">
        <f>C1679&lt;&gt;AK1679</f>
        <v>1</v>
      </c>
      <c r="AN1679" s="30" t="str">
        <f>N1679&amp;AK1679</f>
        <v>J9FC11391311</v>
      </c>
      <c r="AO1679" s="30"/>
      <c r="AP1679" s="31"/>
      <c r="AQ1679" s="31"/>
      <c r="AR1679" s="31">
        <f t="shared" si="491"/>
        <v>1</v>
      </c>
      <c r="AS1679" s="31" t="str">
        <f>IF(IFERROR(VLOOKUP(AE1679,#REF!,1,0),"")&lt;&gt;"",1,"")</f>
        <v/>
      </c>
      <c r="AT1679" s="31" t="str">
        <f>IF(IFERROR(VLOOKUP(AE1679,#REF!,1,0),"")&lt;&gt;"",1,"")</f>
        <v/>
      </c>
      <c r="AU1679" s="31" t="str">
        <f>IF(IFERROR(VLOOKUP(AE1679,#REF!,1,0),"")&lt;&gt;"",1,"")</f>
        <v/>
      </c>
      <c r="AV1679" s="31" t="str">
        <f>IF(IFERROR(VLOOKUP(AE1679,#REF!,1,0),"")&lt;&gt;"",1,"")</f>
        <v/>
      </c>
      <c r="AW1679" s="31" t="str">
        <f>IF(IFERROR(VLOOKUP(AE1679,#REF!,1,0),"")&lt;&gt;"",1,"")</f>
        <v/>
      </c>
      <c r="AX1679" s="31" t="str">
        <f>IF(IFERROR(VLOOKUP(AE1679,#REF!,1,0),"")&lt;&gt;"",1,"")</f>
        <v/>
      </c>
      <c r="AY1679" s="31" t="str">
        <f>IF(IFERROR(VLOOKUP(AE1679,#REF!,1,0),"")&lt;&gt;"",1,"")</f>
        <v/>
      </c>
      <c r="AZ1679" s="31" t="str">
        <f>IF(IFERROR(VLOOKUP(AE1679,#REF!,1,0),"")&lt;&gt;"",1,"")</f>
        <v/>
      </c>
      <c r="BA1679" s="31" t="str">
        <f>IF(IFERROR(VLOOKUP(AE1679,#REF!,1,0),"")&lt;&gt;"",1,"")</f>
        <v/>
      </c>
      <c r="BB1679" s="31" t="str">
        <f>IF(IFERROR(VLOOKUP(AE1679,#REF!,1,0),"")&lt;&gt;"",1,"")</f>
        <v/>
      </c>
      <c r="BC1679" s="31" t="str">
        <f>IF(IFERROR(VLOOKUP(AE1679,#REF!,1,0),"")&lt;&gt;"",1,"")</f>
        <v/>
      </c>
      <c r="BD1679" s="31" t="str">
        <f>IF(IFERROR(VLOOKUP(AE1679,#REF!,1,0),"")&lt;&gt;"",1,"")</f>
        <v/>
      </c>
      <c r="BE1679" s="32">
        <f t="shared" si="494"/>
        <v>1</v>
      </c>
    </row>
    <row r="1680" spans="1:57" ht="16">
      <c r="A1680" s="33">
        <v>2008</v>
      </c>
      <c r="B1680" s="33">
        <v>741625</v>
      </c>
      <c r="C1680" s="33" t="str">
        <f t="shared" si="492"/>
        <v>741625000</v>
      </c>
      <c r="D1680" s="34" t="str">
        <f t="shared" si="483"/>
        <v>74</v>
      </c>
      <c r="E1680" s="34" t="str">
        <f t="shared" si="484"/>
        <v>1</v>
      </c>
      <c r="F1680" s="34" t="str">
        <f t="shared" si="485"/>
        <v>6</v>
      </c>
      <c r="G1680" s="34" t="str">
        <f t="shared" si="486"/>
        <v>2</v>
      </c>
      <c r="H1680" s="34" t="str">
        <f t="shared" si="487"/>
        <v>5</v>
      </c>
      <c r="I1680" s="34" t="str">
        <f t="shared" si="488"/>
        <v>0</v>
      </c>
      <c r="J1680" s="34" t="str">
        <f t="shared" si="489"/>
        <v>0</v>
      </c>
      <c r="K1680" s="34" t="str">
        <f t="shared" si="490"/>
        <v>0</v>
      </c>
      <c r="L1680" s="34" t="s">
        <v>6049</v>
      </c>
      <c r="M1680" s="35" t="s">
        <v>2499</v>
      </c>
      <c r="N1680" s="35" t="s">
        <v>261</v>
      </c>
      <c r="O1680" s="37" t="s">
        <v>19</v>
      </c>
      <c r="P1680" s="55" t="s">
        <v>136</v>
      </c>
      <c r="Q1680" s="55" t="s">
        <v>8</v>
      </c>
      <c r="R1680" s="55">
        <v>1</v>
      </c>
      <c r="S1680" s="55" t="s">
        <v>138</v>
      </c>
      <c r="T1680" s="55" t="s">
        <v>138</v>
      </c>
      <c r="U1680" s="37">
        <v>3</v>
      </c>
      <c r="V1680" s="37">
        <v>9</v>
      </c>
      <c r="W1680" s="55" t="s">
        <v>2456</v>
      </c>
      <c r="X1680" s="55" t="s">
        <v>2456</v>
      </c>
      <c r="Y1680" s="37">
        <v>1</v>
      </c>
      <c r="Z1680" s="58">
        <v>3</v>
      </c>
      <c r="AA1680" s="58" t="s">
        <v>2495</v>
      </c>
      <c r="AB1680" s="58" t="s">
        <v>2495</v>
      </c>
      <c r="AC1680" s="58" t="s">
        <v>8</v>
      </c>
      <c r="AD1680" s="55">
        <v>2</v>
      </c>
      <c r="AE1680" s="37" t="s">
        <v>2499</v>
      </c>
      <c r="AF1680" s="37" t="s">
        <v>2499</v>
      </c>
      <c r="AG1680" s="27"/>
      <c r="AH1680" s="30" t="s">
        <v>8</v>
      </c>
      <c r="AI1680" s="39"/>
      <c r="AJ1680" s="39" t="b">
        <f t="shared" si="512"/>
        <v>0</v>
      </c>
      <c r="AK1680" s="39" t="str">
        <f>O1680&amp;Q1680&amp;R1680&amp;U1680&amp;V1680&amp;Y1680&amp;Z1680&amp;AC1680&amp;AD1680</f>
        <v>C11391312</v>
      </c>
      <c r="AL1680" s="40">
        <v>741625</v>
      </c>
      <c r="AM1680" s="41" t="b">
        <f>C1680&lt;&gt;AK1680</f>
        <v>1</v>
      </c>
      <c r="AN1680" s="30" t="str">
        <f>N1680&amp;AK1680</f>
        <v>J9FC11391312</v>
      </c>
      <c r="AO1680" s="30"/>
      <c r="AP1680" s="31"/>
      <c r="AQ1680" s="31"/>
      <c r="AR1680" s="31">
        <f t="shared" si="491"/>
        <v>1</v>
      </c>
      <c r="AS1680" s="31" t="str">
        <f>IF(IFERROR(VLOOKUP(AE1680,#REF!,1,0),"")&lt;&gt;"",1,"")</f>
        <v/>
      </c>
      <c r="AT1680" s="31" t="str">
        <f>IF(IFERROR(VLOOKUP(AE1680,#REF!,1,0),"")&lt;&gt;"",1,"")</f>
        <v/>
      </c>
      <c r="AU1680" s="31" t="str">
        <f>IF(IFERROR(VLOOKUP(AE1680,#REF!,1,0),"")&lt;&gt;"",1,"")</f>
        <v/>
      </c>
      <c r="AV1680" s="31" t="str">
        <f>IF(IFERROR(VLOOKUP(AE1680,#REF!,1,0),"")&lt;&gt;"",1,"")</f>
        <v/>
      </c>
      <c r="AW1680" s="31" t="str">
        <f>IF(IFERROR(VLOOKUP(AE1680,#REF!,1,0),"")&lt;&gt;"",1,"")</f>
        <v/>
      </c>
      <c r="AX1680" s="31" t="str">
        <f>IF(IFERROR(VLOOKUP(AE1680,#REF!,1,0),"")&lt;&gt;"",1,"")</f>
        <v/>
      </c>
      <c r="AY1680" s="31" t="str">
        <f>IF(IFERROR(VLOOKUP(AE1680,#REF!,1,0),"")&lt;&gt;"",1,"")</f>
        <v/>
      </c>
      <c r="AZ1680" s="31" t="str">
        <f>IF(IFERROR(VLOOKUP(AE1680,#REF!,1,0),"")&lt;&gt;"",1,"")</f>
        <v/>
      </c>
      <c r="BA1680" s="31" t="str">
        <f>IF(IFERROR(VLOOKUP(AE1680,#REF!,1,0),"")&lt;&gt;"",1,"")</f>
        <v/>
      </c>
      <c r="BB1680" s="31" t="str">
        <f>IF(IFERROR(VLOOKUP(AE1680,#REF!,1,0),"")&lt;&gt;"",1,"")</f>
        <v/>
      </c>
      <c r="BC1680" s="31" t="str">
        <f>IF(IFERROR(VLOOKUP(AE1680,#REF!,1,0),"")&lt;&gt;"",1,"")</f>
        <v/>
      </c>
      <c r="BD1680" s="31" t="str">
        <f>IF(IFERROR(VLOOKUP(AE1680,#REF!,1,0),"")&lt;&gt;"",1,"")</f>
        <v/>
      </c>
      <c r="BE1680" s="32">
        <f t="shared" si="494"/>
        <v>1</v>
      </c>
    </row>
    <row r="1681" spans="1:57" ht="16">
      <c r="A1681" s="43">
        <v>817</v>
      </c>
      <c r="B1681" s="43">
        <v>71169</v>
      </c>
      <c r="C1681" s="43" t="str">
        <f t="shared" si="492"/>
        <v>711690000</v>
      </c>
      <c r="D1681" s="44" t="str">
        <f t="shared" si="483"/>
        <v>71</v>
      </c>
      <c r="E1681" s="44" t="str">
        <f t="shared" si="484"/>
        <v>1</v>
      </c>
      <c r="F1681" s="44" t="str">
        <f t="shared" si="485"/>
        <v>6</v>
      </c>
      <c r="G1681" s="44" t="str">
        <f t="shared" si="486"/>
        <v>9</v>
      </c>
      <c r="H1681" s="44" t="str">
        <f t="shared" si="487"/>
        <v>0</v>
      </c>
      <c r="I1681" s="44" t="str">
        <f t="shared" si="488"/>
        <v>0</v>
      </c>
      <c r="J1681" s="44" t="str">
        <f t="shared" si="489"/>
        <v>0</v>
      </c>
      <c r="K1681" s="44" t="str">
        <f t="shared" si="490"/>
        <v>0</v>
      </c>
      <c r="L1681" s="44"/>
      <c r="M1681" s="45" t="s">
        <v>2500</v>
      </c>
      <c r="N1681" s="45"/>
      <c r="O1681" s="46" t="s">
        <v>19</v>
      </c>
      <c r="P1681" s="47" t="s">
        <v>136</v>
      </c>
      <c r="Q1681" s="46" t="s">
        <v>8</v>
      </c>
      <c r="R1681" s="47"/>
      <c r="S1681" s="47" t="s">
        <v>138</v>
      </c>
      <c r="T1681" s="47" t="s">
        <v>2456</v>
      </c>
      <c r="U1681" s="46" t="s">
        <v>18</v>
      </c>
      <c r="V1681" s="46" t="s">
        <v>66</v>
      </c>
      <c r="W1681" s="47"/>
      <c r="X1681" s="47" t="s">
        <v>2500</v>
      </c>
      <c r="Y1681" s="46">
        <v>4</v>
      </c>
      <c r="Z1681" s="49" t="s">
        <v>66</v>
      </c>
      <c r="AA1681" s="47"/>
      <c r="AB1681" s="47" t="s">
        <v>2500</v>
      </c>
      <c r="AC1681" s="49" t="s">
        <v>66</v>
      </c>
      <c r="AD1681" s="47" t="s">
        <v>66</v>
      </c>
      <c r="AE1681" s="50" t="s">
        <v>2500</v>
      </c>
      <c r="AF1681" s="51"/>
      <c r="AG1681" s="51" t="s">
        <v>8</v>
      </c>
      <c r="AH1681" s="52"/>
      <c r="AI1681" s="39"/>
      <c r="AJ1681" s="39"/>
      <c r="AK1681" s="39" t="e">
        <f>O1681&amp;Q1681&amp;#REF!&amp;U1681&amp;V1681&amp;Y1681&amp;Z1681&amp;AC1681&amp;AD1681</f>
        <v>#REF!</v>
      </c>
      <c r="AL1681" s="43">
        <v>71169</v>
      </c>
      <c r="AM1681" s="44" t="e">
        <f>C1681&lt;&gt;AK1681</f>
        <v>#REF!</v>
      </c>
      <c r="AN1681" s="52"/>
      <c r="AO1681" s="52"/>
      <c r="AP1681" s="53"/>
      <c r="AQ1681" s="53"/>
      <c r="AR1681" s="53">
        <f t="shared" si="491"/>
        <v>1</v>
      </c>
      <c r="AS1681" s="53" t="str">
        <f>IF(IFERROR(VLOOKUP(AE1681,#REF!,1,0),"")&lt;&gt;"",1,"")</f>
        <v/>
      </c>
      <c r="AT1681" s="53" t="str">
        <f>IF(IFERROR(VLOOKUP(AE1681,#REF!,1,0),"")&lt;&gt;"",1,"")</f>
        <v/>
      </c>
      <c r="AU1681" s="53" t="str">
        <f>IF(IFERROR(VLOOKUP(AE1681,#REF!,1,0),"")&lt;&gt;"",1,"")</f>
        <v/>
      </c>
      <c r="AV1681" s="53" t="str">
        <f>IF(IFERROR(VLOOKUP(AE1681,#REF!,1,0),"")&lt;&gt;"",1,"")</f>
        <v/>
      </c>
      <c r="AW1681" s="53" t="str">
        <f>IF(IFERROR(VLOOKUP(AE1681,#REF!,1,0),"")&lt;&gt;"",1,"")</f>
        <v/>
      </c>
      <c r="AX1681" s="53" t="str">
        <f>IF(IFERROR(VLOOKUP(AE1681,#REF!,1,0),"")&lt;&gt;"",1,"")</f>
        <v/>
      </c>
      <c r="AY1681" s="53" t="str">
        <f>IF(IFERROR(VLOOKUP(AE1681,#REF!,1,0),"")&lt;&gt;"",1,"")</f>
        <v/>
      </c>
      <c r="AZ1681" s="53" t="str">
        <f>IF(IFERROR(VLOOKUP(AE1681,#REF!,1,0),"")&lt;&gt;"",1,"")</f>
        <v/>
      </c>
      <c r="BA1681" s="53" t="str">
        <f>IF(IFERROR(VLOOKUP(AE1681,#REF!,1,0),"")&lt;&gt;"",1,"")</f>
        <v/>
      </c>
      <c r="BB1681" s="53" t="str">
        <f>IF(IFERROR(VLOOKUP(AE1681,#REF!,1,0),"")&lt;&gt;"",1,"")</f>
        <v/>
      </c>
      <c r="BC1681" s="53" t="str">
        <f>IF(IFERROR(VLOOKUP(AE1681,#REF!,1,0),"")&lt;&gt;"",1,"")</f>
        <v/>
      </c>
      <c r="BD1681" s="53" t="str">
        <f>IF(IFERROR(VLOOKUP(AE1681,#REF!,1,0),"")&lt;&gt;"",1,"")</f>
        <v/>
      </c>
      <c r="BE1681" s="54">
        <f t="shared" si="494"/>
        <v>1</v>
      </c>
    </row>
    <row r="1682" spans="1:57" ht="17">
      <c r="A1682" s="137">
        <v>2082</v>
      </c>
      <c r="B1682" s="137">
        <v>74171512</v>
      </c>
      <c r="C1682" s="137" t="str">
        <f t="shared" si="492"/>
        <v>741715120</v>
      </c>
      <c r="D1682" s="138" t="str">
        <f t="shared" si="483"/>
        <v>74</v>
      </c>
      <c r="E1682" s="138" t="str">
        <f t="shared" si="484"/>
        <v>1</v>
      </c>
      <c r="F1682" s="138" t="str">
        <f t="shared" si="485"/>
        <v>7</v>
      </c>
      <c r="G1682" s="138" t="str">
        <f t="shared" si="486"/>
        <v>1</v>
      </c>
      <c r="H1682" s="138" t="str">
        <f t="shared" si="487"/>
        <v>5</v>
      </c>
      <c r="I1682" s="138" t="str">
        <f t="shared" si="488"/>
        <v>1</v>
      </c>
      <c r="J1682" s="138" t="str">
        <f t="shared" si="489"/>
        <v>2</v>
      </c>
      <c r="K1682" s="138" t="str">
        <f t="shared" si="490"/>
        <v>0</v>
      </c>
      <c r="L1682" s="138" t="s">
        <v>6050</v>
      </c>
      <c r="M1682" s="139" t="s">
        <v>2501</v>
      </c>
      <c r="N1682" s="139" t="s">
        <v>261</v>
      </c>
      <c r="O1682" s="141" t="s">
        <v>19</v>
      </c>
      <c r="P1682" s="141" t="s">
        <v>136</v>
      </c>
      <c r="Q1682" s="141" t="s">
        <v>8</v>
      </c>
      <c r="R1682" s="141">
        <v>1</v>
      </c>
      <c r="S1682" s="141" t="s">
        <v>138</v>
      </c>
      <c r="T1682" s="141" t="s">
        <v>138</v>
      </c>
      <c r="U1682" s="141">
        <v>3</v>
      </c>
      <c r="V1682" s="141">
        <v>9</v>
      </c>
      <c r="W1682" s="141" t="s">
        <v>2456</v>
      </c>
      <c r="X1682" s="141" t="s">
        <v>2456</v>
      </c>
      <c r="Y1682" s="141">
        <v>1</v>
      </c>
      <c r="Z1682" s="140" t="s">
        <v>27</v>
      </c>
      <c r="AA1682" s="140" t="s">
        <v>2502</v>
      </c>
      <c r="AB1682" s="140" t="s">
        <v>2502</v>
      </c>
      <c r="AC1682" s="140" t="s">
        <v>66</v>
      </c>
      <c r="AD1682" s="141" t="s">
        <v>66</v>
      </c>
      <c r="AE1682" s="141" t="s">
        <v>4605</v>
      </c>
      <c r="AF1682" s="141" t="s">
        <v>2501</v>
      </c>
      <c r="AG1682" s="134"/>
      <c r="AH1682" s="142"/>
      <c r="AI1682" s="143"/>
      <c r="AJ1682" s="143" t="b">
        <f t="shared" ref="AJ1682:AJ1683" si="513">IF(OR(AS1682=1,AT1682=1,AU1682=1,AV1682=1,AW1682=1,AX1682=1,AY1682=1,AZ1682=1,BA1682=1,BB1682=1,BC1682=1,BD1682=1),TRUE,FALSE)</f>
        <v>0</v>
      </c>
      <c r="AK1682" s="143" t="str">
        <f>O1682&amp;Q1682&amp;R1682&amp;U1682&amp;V1682&amp;Y1682&amp;Z1682&amp;AC1682&amp;AD1682</f>
        <v>C11391400</v>
      </c>
      <c r="AL1682" s="40">
        <v>74171512</v>
      </c>
      <c r="AM1682" s="41" t="b">
        <f>C1682&lt;&gt;AK1682</f>
        <v>1</v>
      </c>
      <c r="AN1682" s="145" t="str">
        <f>N1682&amp;AK1682</f>
        <v>J9FC11391400</v>
      </c>
      <c r="AO1682" s="145"/>
      <c r="AP1682" s="31"/>
      <c r="AQ1682" s="146"/>
      <c r="AR1682" s="146">
        <f t="shared" si="491"/>
        <v>1</v>
      </c>
      <c r="AS1682" s="146" t="str">
        <f>IF(IFERROR(VLOOKUP(AE1682,#REF!,1,0),"")&lt;&gt;"",1,"")</f>
        <v/>
      </c>
      <c r="AT1682" s="146" t="str">
        <f>IF(IFERROR(VLOOKUP(AE1682,#REF!,1,0),"")&lt;&gt;"",1,"")</f>
        <v/>
      </c>
      <c r="AU1682" s="146" t="str">
        <f>IF(IFERROR(VLOOKUP(AE1682,#REF!,1,0),"")&lt;&gt;"",1,"")</f>
        <v/>
      </c>
      <c r="AV1682" s="146" t="str">
        <f>IF(IFERROR(VLOOKUP(AE1682,#REF!,1,0),"")&lt;&gt;"",1,"")</f>
        <v/>
      </c>
      <c r="AW1682" s="146" t="str">
        <f>IF(IFERROR(VLOOKUP(AE1682,#REF!,1,0),"")&lt;&gt;"",1,"")</f>
        <v/>
      </c>
      <c r="AX1682" s="146" t="str">
        <f>IF(IFERROR(VLOOKUP(AE1682,#REF!,1,0),"")&lt;&gt;"",1,"")</f>
        <v/>
      </c>
      <c r="AY1682" s="146" t="str">
        <f>IF(IFERROR(VLOOKUP(AE1682,#REF!,1,0),"")&lt;&gt;"",1,"")</f>
        <v/>
      </c>
      <c r="AZ1682" s="146" t="str">
        <f>IF(IFERROR(VLOOKUP(AE1682,#REF!,1,0),"")&lt;&gt;"",1,"")</f>
        <v/>
      </c>
      <c r="BA1682" s="146" t="str">
        <f>IF(IFERROR(VLOOKUP(AE1682,#REF!,1,0),"")&lt;&gt;"",1,"")</f>
        <v/>
      </c>
      <c r="BB1682" s="146" t="str">
        <f>IF(IFERROR(VLOOKUP(AE1682,#REF!,1,0),"")&lt;&gt;"",1,"")</f>
        <v/>
      </c>
      <c r="BC1682" s="146" t="str">
        <f>IF(IFERROR(VLOOKUP(AE1682,#REF!,1,0),"")&lt;&gt;"",1,"")</f>
        <v/>
      </c>
      <c r="BD1682" s="146" t="str">
        <f>IF(IFERROR(VLOOKUP(AE1682,#REF!,1,0),"")&lt;&gt;"",1,"")</f>
        <v/>
      </c>
      <c r="BE1682" s="148">
        <f t="shared" si="494"/>
        <v>1</v>
      </c>
    </row>
    <row r="1683" spans="1:57" ht="16">
      <c r="A1683" s="33">
        <v>2083</v>
      </c>
      <c r="B1683" s="33">
        <v>74171513</v>
      </c>
      <c r="C1683" s="33" t="str">
        <f t="shared" si="492"/>
        <v>741715130</v>
      </c>
      <c r="D1683" s="34" t="str">
        <f t="shared" si="483"/>
        <v>74</v>
      </c>
      <c r="E1683" s="34" t="str">
        <f t="shared" si="484"/>
        <v>1</v>
      </c>
      <c r="F1683" s="34" t="str">
        <f t="shared" si="485"/>
        <v>7</v>
      </c>
      <c r="G1683" s="34" t="str">
        <f t="shared" si="486"/>
        <v>1</v>
      </c>
      <c r="H1683" s="34" t="str">
        <f t="shared" si="487"/>
        <v>5</v>
      </c>
      <c r="I1683" s="34" t="str">
        <f t="shared" si="488"/>
        <v>1</v>
      </c>
      <c r="J1683" s="34" t="str">
        <f t="shared" si="489"/>
        <v>3</v>
      </c>
      <c r="K1683" s="34" t="str">
        <f t="shared" si="490"/>
        <v>0</v>
      </c>
      <c r="L1683" s="34" t="s">
        <v>6051</v>
      </c>
      <c r="M1683" s="35" t="s">
        <v>2503</v>
      </c>
      <c r="N1683" s="35" t="s">
        <v>261</v>
      </c>
      <c r="O1683" s="37" t="s">
        <v>19</v>
      </c>
      <c r="P1683" s="55" t="s">
        <v>136</v>
      </c>
      <c r="Q1683" s="55" t="s">
        <v>8</v>
      </c>
      <c r="R1683" s="55">
        <v>1</v>
      </c>
      <c r="S1683" s="55" t="s">
        <v>138</v>
      </c>
      <c r="T1683" s="55" t="s">
        <v>138</v>
      </c>
      <c r="U1683" s="37">
        <v>3</v>
      </c>
      <c r="V1683" s="37">
        <v>9</v>
      </c>
      <c r="W1683" s="55" t="s">
        <v>2456</v>
      </c>
      <c r="X1683" s="55" t="s">
        <v>2456</v>
      </c>
      <c r="Y1683" s="55">
        <v>1</v>
      </c>
      <c r="Z1683" s="58" t="s">
        <v>31</v>
      </c>
      <c r="AA1683" s="58" t="s">
        <v>2504</v>
      </c>
      <c r="AB1683" s="58" t="s">
        <v>2504</v>
      </c>
      <c r="AC1683" s="58" t="s">
        <v>66</v>
      </c>
      <c r="AD1683" s="55" t="s">
        <v>66</v>
      </c>
      <c r="AE1683" s="37" t="s">
        <v>2505</v>
      </c>
      <c r="AF1683" s="37" t="s">
        <v>2503</v>
      </c>
      <c r="AG1683" s="27"/>
      <c r="AH1683" s="30" t="s">
        <v>8</v>
      </c>
      <c r="AI1683" s="39" t="s">
        <v>2506</v>
      </c>
      <c r="AJ1683" s="39" t="b">
        <f t="shared" si="513"/>
        <v>0</v>
      </c>
      <c r="AK1683" s="39" t="str">
        <f>O1683&amp;Q1683&amp;R1683&amp;U1683&amp;V1683&amp;Y1683&amp;Z1683&amp;AC1683&amp;AD1683</f>
        <v>C11391500</v>
      </c>
      <c r="AL1683" s="40">
        <v>74171513</v>
      </c>
      <c r="AM1683" s="41" t="b">
        <f>C1683&lt;&gt;AK1683</f>
        <v>1</v>
      </c>
      <c r="AN1683" s="30" t="str">
        <f>N1683&amp;AK1683</f>
        <v>J9FC11391500</v>
      </c>
      <c r="AO1683" s="30"/>
      <c r="AP1683" s="31"/>
      <c r="AQ1683" s="31"/>
      <c r="AR1683" s="31">
        <f t="shared" si="491"/>
        <v>1</v>
      </c>
      <c r="AS1683" s="31" t="str">
        <f>IF(IFERROR(VLOOKUP(AE1683,#REF!,1,0),"")&lt;&gt;"",1,"")</f>
        <v/>
      </c>
      <c r="AT1683" s="31" t="str">
        <f>IF(IFERROR(VLOOKUP(AE1683,#REF!,1,0),"")&lt;&gt;"",1,"")</f>
        <v/>
      </c>
      <c r="AU1683" s="31" t="str">
        <f>IF(IFERROR(VLOOKUP(AE1683,#REF!,1,0),"")&lt;&gt;"",1,"")</f>
        <v/>
      </c>
      <c r="AV1683" s="31" t="str">
        <f>IF(IFERROR(VLOOKUP(AE1683,#REF!,1,0),"")&lt;&gt;"",1,"")</f>
        <v/>
      </c>
      <c r="AW1683" s="31" t="str">
        <f>IF(IFERROR(VLOOKUP(AE1683,#REF!,1,0),"")&lt;&gt;"",1,"")</f>
        <v/>
      </c>
      <c r="AX1683" s="31" t="str">
        <f>IF(IFERROR(VLOOKUP(AE1683,#REF!,1,0),"")&lt;&gt;"",1,"")</f>
        <v/>
      </c>
      <c r="AY1683" s="31" t="str">
        <f>IF(IFERROR(VLOOKUP(AE1683,#REF!,1,0),"")&lt;&gt;"",1,"")</f>
        <v/>
      </c>
      <c r="AZ1683" s="31" t="str">
        <f>IF(IFERROR(VLOOKUP(AE1683,#REF!,1,0),"")&lt;&gt;"",1,"")</f>
        <v/>
      </c>
      <c r="BA1683" s="31" t="str">
        <f>IF(IFERROR(VLOOKUP(AE1683,#REF!,1,0),"")&lt;&gt;"",1,"")</f>
        <v/>
      </c>
      <c r="BB1683" s="31" t="str">
        <f>IF(IFERROR(VLOOKUP(AE1683,#REF!,1,0),"")&lt;&gt;"",1,"")</f>
        <v/>
      </c>
      <c r="BC1683" s="31" t="str">
        <f>IF(IFERROR(VLOOKUP(AE1683,#REF!,1,0),"")&lt;&gt;"",1,"")</f>
        <v/>
      </c>
      <c r="BD1683" s="31" t="str">
        <f>IF(IFERROR(VLOOKUP(AE1683,#REF!,1,0),"")&lt;&gt;"",1,"")</f>
        <v/>
      </c>
      <c r="BE1683" s="32">
        <f t="shared" si="494"/>
        <v>1</v>
      </c>
    </row>
    <row r="1684" spans="1:57" ht="16">
      <c r="A1684" s="43">
        <v>818</v>
      </c>
      <c r="B1684" s="43">
        <v>7117</v>
      </c>
      <c r="C1684" s="43" t="str">
        <f t="shared" si="492"/>
        <v>711700000</v>
      </c>
      <c r="D1684" s="44" t="str">
        <f t="shared" si="483"/>
        <v>71</v>
      </c>
      <c r="E1684" s="44" t="str">
        <f t="shared" si="484"/>
        <v>1</v>
      </c>
      <c r="F1684" s="44" t="str">
        <f t="shared" si="485"/>
        <v>7</v>
      </c>
      <c r="G1684" s="44" t="str">
        <f t="shared" si="486"/>
        <v>0</v>
      </c>
      <c r="H1684" s="44" t="str">
        <f t="shared" si="487"/>
        <v>0</v>
      </c>
      <c r="I1684" s="44" t="str">
        <f t="shared" si="488"/>
        <v>0</v>
      </c>
      <c r="J1684" s="44" t="str">
        <f t="shared" si="489"/>
        <v>0</v>
      </c>
      <c r="K1684" s="44" t="str">
        <f t="shared" si="490"/>
        <v>0</v>
      </c>
      <c r="L1684" s="44"/>
      <c r="M1684" s="45" t="s">
        <v>2507</v>
      </c>
      <c r="N1684" s="45"/>
      <c r="O1684" s="46" t="s">
        <v>19</v>
      </c>
      <c r="P1684" s="47" t="s">
        <v>136</v>
      </c>
      <c r="Q1684" s="46" t="s">
        <v>8</v>
      </c>
      <c r="R1684" s="47"/>
      <c r="S1684" s="47" t="s">
        <v>138</v>
      </c>
      <c r="T1684" s="47" t="s">
        <v>2507</v>
      </c>
      <c r="U1684" s="46" t="s">
        <v>66</v>
      </c>
      <c r="V1684" s="46" t="s">
        <v>66</v>
      </c>
      <c r="W1684" s="47"/>
      <c r="X1684" s="47" t="s">
        <v>2507</v>
      </c>
      <c r="Y1684" s="46" t="s">
        <v>66</v>
      </c>
      <c r="Z1684" s="49" t="s">
        <v>66</v>
      </c>
      <c r="AA1684" s="47"/>
      <c r="AB1684" s="47" t="s">
        <v>2507</v>
      </c>
      <c r="AC1684" s="49" t="s">
        <v>66</v>
      </c>
      <c r="AD1684" s="47" t="s">
        <v>66</v>
      </c>
      <c r="AE1684" s="50" t="s">
        <v>2507</v>
      </c>
      <c r="AF1684" s="51"/>
      <c r="AG1684" s="51" t="s">
        <v>8</v>
      </c>
      <c r="AH1684" s="52"/>
      <c r="AI1684" s="39"/>
      <c r="AJ1684" s="39"/>
      <c r="AK1684" s="39" t="e">
        <f>O1684&amp;Q1684&amp;#REF!&amp;U1684&amp;V1684&amp;Y1684&amp;Z1684&amp;AC1684&amp;AD1684</f>
        <v>#REF!</v>
      </c>
      <c r="AL1684" s="43">
        <v>7117</v>
      </c>
      <c r="AM1684" s="44" t="e">
        <f>C1684&lt;&gt;AK1684</f>
        <v>#REF!</v>
      </c>
      <c r="AN1684" s="52"/>
      <c r="AO1684" s="52"/>
      <c r="AP1684" s="53"/>
      <c r="AQ1684" s="53"/>
      <c r="AR1684" s="53">
        <f t="shared" si="491"/>
        <v>1</v>
      </c>
      <c r="AS1684" s="53" t="str">
        <f>IF(IFERROR(VLOOKUP(AE1684,#REF!,1,0),"")&lt;&gt;"",1,"")</f>
        <v/>
      </c>
      <c r="AT1684" s="53" t="str">
        <f>IF(IFERROR(VLOOKUP(AE1684,#REF!,1,0),"")&lt;&gt;"",1,"")</f>
        <v/>
      </c>
      <c r="AU1684" s="53" t="str">
        <f>IF(IFERROR(VLOOKUP(AE1684,#REF!,1,0),"")&lt;&gt;"",1,"")</f>
        <v/>
      </c>
      <c r="AV1684" s="53" t="str">
        <f>IF(IFERROR(VLOOKUP(AE1684,#REF!,1,0),"")&lt;&gt;"",1,"")</f>
        <v/>
      </c>
      <c r="AW1684" s="53" t="str">
        <f>IF(IFERROR(VLOOKUP(AE1684,#REF!,1,0),"")&lt;&gt;"",1,"")</f>
        <v/>
      </c>
      <c r="AX1684" s="53" t="str">
        <f>IF(IFERROR(VLOOKUP(AE1684,#REF!,1,0),"")&lt;&gt;"",1,"")</f>
        <v/>
      </c>
      <c r="AY1684" s="53" t="str">
        <f>IF(IFERROR(VLOOKUP(AE1684,#REF!,1,0),"")&lt;&gt;"",1,"")</f>
        <v/>
      </c>
      <c r="AZ1684" s="53" t="str">
        <f>IF(IFERROR(VLOOKUP(AE1684,#REF!,1,0),"")&lt;&gt;"",1,"")</f>
        <v/>
      </c>
      <c r="BA1684" s="53" t="str">
        <f>IF(IFERROR(VLOOKUP(AE1684,#REF!,1,0),"")&lt;&gt;"",1,"")</f>
        <v/>
      </c>
      <c r="BB1684" s="53" t="str">
        <f>IF(IFERROR(VLOOKUP(AE1684,#REF!,1,0),"")&lt;&gt;"",1,"")</f>
        <v/>
      </c>
      <c r="BC1684" s="53" t="str">
        <f>IF(IFERROR(VLOOKUP(AE1684,#REF!,1,0),"")&lt;&gt;"",1,"")</f>
        <v/>
      </c>
      <c r="BD1684" s="53" t="str">
        <f>IF(IFERROR(VLOOKUP(AE1684,#REF!,1,0),"")&lt;&gt;"",1,"")</f>
        <v/>
      </c>
      <c r="BE1684" s="54">
        <f t="shared" si="494"/>
        <v>1</v>
      </c>
    </row>
    <row r="1685" spans="1:57" ht="17">
      <c r="A1685" s="137">
        <v>819</v>
      </c>
      <c r="B1685" s="137">
        <v>71171</v>
      </c>
      <c r="C1685" s="137" t="str">
        <f t="shared" si="492"/>
        <v>711710000</v>
      </c>
      <c r="D1685" s="138" t="str">
        <f t="shared" si="483"/>
        <v>71</v>
      </c>
      <c r="E1685" s="138" t="str">
        <f t="shared" si="484"/>
        <v>1</v>
      </c>
      <c r="F1685" s="138" t="str">
        <f t="shared" si="485"/>
        <v>7</v>
      </c>
      <c r="G1685" s="138" t="str">
        <f t="shared" si="486"/>
        <v>1</v>
      </c>
      <c r="H1685" s="138" t="str">
        <f t="shared" si="487"/>
        <v>0</v>
      </c>
      <c r="I1685" s="138" t="str">
        <f t="shared" si="488"/>
        <v>0</v>
      </c>
      <c r="J1685" s="138" t="str">
        <f t="shared" si="489"/>
        <v>0</v>
      </c>
      <c r="K1685" s="138" t="str">
        <f t="shared" si="490"/>
        <v>0</v>
      </c>
      <c r="L1685" s="138" t="s">
        <v>6052</v>
      </c>
      <c r="M1685" s="139" t="s">
        <v>2508</v>
      </c>
      <c r="N1685" s="139" t="s">
        <v>261</v>
      </c>
      <c r="O1685" s="141" t="s">
        <v>19</v>
      </c>
      <c r="P1685" s="141" t="s">
        <v>136</v>
      </c>
      <c r="Q1685" s="141" t="s">
        <v>8</v>
      </c>
      <c r="R1685" s="141">
        <v>1</v>
      </c>
      <c r="S1685" s="141" t="s">
        <v>138</v>
      </c>
      <c r="T1685" s="141" t="s">
        <v>138</v>
      </c>
      <c r="U1685" s="141">
        <v>4</v>
      </c>
      <c r="V1685" s="141">
        <v>1</v>
      </c>
      <c r="W1685" s="141" t="s">
        <v>2508</v>
      </c>
      <c r="X1685" s="141" t="s">
        <v>2508</v>
      </c>
      <c r="Y1685" s="141" t="s">
        <v>66</v>
      </c>
      <c r="Z1685" s="140" t="s">
        <v>66</v>
      </c>
      <c r="AA1685" s="140" t="s">
        <v>2508</v>
      </c>
      <c r="AB1685" s="140" t="s">
        <v>2508</v>
      </c>
      <c r="AC1685" s="140" t="s">
        <v>66</v>
      </c>
      <c r="AD1685" s="141" t="s">
        <v>66</v>
      </c>
      <c r="AE1685" s="144" t="s">
        <v>2508</v>
      </c>
      <c r="AF1685" s="144" t="s">
        <v>2508</v>
      </c>
      <c r="AG1685" s="134"/>
      <c r="AH1685" s="142"/>
      <c r="AI1685" s="143"/>
      <c r="AJ1685" s="143" t="b">
        <f t="shared" ref="AJ1685:AJ1705" si="514">IF(OR(AS1685=1,AT1685=1,AU1685=1,AV1685=1,AW1685=1,AX1685=1,AY1685=1,AZ1685=1,BA1685=1,BB1685=1,BC1685=1,BD1685=1),TRUE,FALSE)</f>
        <v>0</v>
      </c>
      <c r="AK1685" s="143" t="str">
        <f>O1685&amp;Q1685&amp;R1685&amp;U1685&amp;V1685&amp;Y1685&amp;Z1685&amp;AC1685&amp;AD1685</f>
        <v>C11410000</v>
      </c>
      <c r="AL1685" s="40">
        <v>71171</v>
      </c>
      <c r="AM1685" s="41" t="b">
        <f>C1685&lt;&gt;AK1685</f>
        <v>1</v>
      </c>
      <c r="AN1685" s="145" t="str">
        <f>N1685&amp;AK1685</f>
        <v>J9FC11410000</v>
      </c>
      <c r="AO1685" s="145"/>
      <c r="AP1685" s="31"/>
      <c r="AQ1685" s="146"/>
      <c r="AR1685" s="146">
        <f t="shared" si="491"/>
        <v>1</v>
      </c>
      <c r="AS1685" s="146" t="str">
        <f>IF(IFERROR(VLOOKUP(AE1685,#REF!,1,0),"")&lt;&gt;"",1,"")</f>
        <v/>
      </c>
      <c r="AT1685" s="146" t="str">
        <f>IF(IFERROR(VLOOKUP(AE1685,#REF!,1,0),"")&lt;&gt;"",1,"")</f>
        <v/>
      </c>
      <c r="AU1685" s="146" t="str">
        <f>IF(IFERROR(VLOOKUP(AE1685,#REF!,1,0),"")&lt;&gt;"",1,"")</f>
        <v/>
      </c>
      <c r="AV1685" s="146" t="str">
        <f>IF(IFERROR(VLOOKUP(AE1685,#REF!,1,0),"")&lt;&gt;"",1,"")</f>
        <v/>
      </c>
      <c r="AW1685" s="146" t="str">
        <f>IF(IFERROR(VLOOKUP(AE1685,#REF!,1,0),"")&lt;&gt;"",1,"")</f>
        <v/>
      </c>
      <c r="AX1685" s="146" t="str">
        <f>IF(IFERROR(VLOOKUP(AE1685,#REF!,1,0),"")&lt;&gt;"",1,"")</f>
        <v/>
      </c>
      <c r="AY1685" s="146" t="str">
        <f>IF(IFERROR(VLOOKUP(AE1685,#REF!,1,0),"")&lt;&gt;"",1,"")</f>
        <v/>
      </c>
      <c r="AZ1685" s="146" t="str">
        <f>IF(IFERROR(VLOOKUP(AE1685,#REF!,1,0),"")&lt;&gt;"",1,"")</f>
        <v/>
      </c>
      <c r="BA1685" s="146" t="str">
        <f>IF(IFERROR(VLOOKUP(AE1685,#REF!,1,0),"")&lt;&gt;"",1,"")</f>
        <v/>
      </c>
      <c r="BB1685" s="146" t="str">
        <f>IF(IFERROR(VLOOKUP(AE1685,#REF!,1,0),"")&lt;&gt;"",1,"")</f>
        <v/>
      </c>
      <c r="BC1685" s="146" t="str">
        <f>IF(IFERROR(VLOOKUP(AE1685,#REF!,1,0),"")&lt;&gt;"",1,"")</f>
        <v/>
      </c>
      <c r="BD1685" s="146" t="str">
        <f>IF(IFERROR(VLOOKUP(AE1685,#REF!,1,0),"")&lt;&gt;"",1,"")</f>
        <v/>
      </c>
      <c r="BE1685" s="148">
        <f t="shared" si="494"/>
        <v>1</v>
      </c>
    </row>
    <row r="1686" spans="1:57" ht="16">
      <c r="A1686" s="33">
        <v>2042</v>
      </c>
      <c r="B1686" s="33">
        <v>74171105</v>
      </c>
      <c r="C1686" s="33" t="str">
        <f t="shared" si="492"/>
        <v>741711050</v>
      </c>
      <c r="D1686" s="34" t="str">
        <f t="shared" si="483"/>
        <v>74</v>
      </c>
      <c r="E1686" s="34" t="str">
        <f t="shared" si="484"/>
        <v>1</v>
      </c>
      <c r="F1686" s="34" t="str">
        <f t="shared" si="485"/>
        <v>7</v>
      </c>
      <c r="G1686" s="34" t="str">
        <f t="shared" si="486"/>
        <v>1</v>
      </c>
      <c r="H1686" s="34" t="str">
        <f t="shared" si="487"/>
        <v>1</v>
      </c>
      <c r="I1686" s="34" t="str">
        <f t="shared" si="488"/>
        <v>0</v>
      </c>
      <c r="J1686" s="34" t="str">
        <f t="shared" si="489"/>
        <v>5</v>
      </c>
      <c r="K1686" s="34" t="str">
        <f t="shared" si="490"/>
        <v>0</v>
      </c>
      <c r="L1686" s="34" t="s">
        <v>6053</v>
      </c>
      <c r="M1686" s="35" t="s">
        <v>2509</v>
      </c>
      <c r="N1686" s="35" t="s">
        <v>261</v>
      </c>
      <c r="O1686" s="37" t="s">
        <v>19</v>
      </c>
      <c r="P1686" s="55" t="s">
        <v>136</v>
      </c>
      <c r="Q1686" s="55" t="s">
        <v>8</v>
      </c>
      <c r="R1686" s="55">
        <v>1</v>
      </c>
      <c r="S1686" s="55" t="s">
        <v>138</v>
      </c>
      <c r="T1686" s="55" t="s">
        <v>138</v>
      </c>
      <c r="U1686" s="37">
        <v>4</v>
      </c>
      <c r="V1686" s="37">
        <v>1</v>
      </c>
      <c r="W1686" s="55" t="s">
        <v>2508</v>
      </c>
      <c r="X1686" s="55" t="s">
        <v>2508</v>
      </c>
      <c r="Y1686" s="55" t="s">
        <v>66</v>
      </c>
      <c r="Z1686" s="58" t="s">
        <v>66</v>
      </c>
      <c r="AA1686" s="58" t="s">
        <v>2508</v>
      </c>
      <c r="AB1686" s="58" t="s">
        <v>2508</v>
      </c>
      <c r="AC1686" s="58" t="s">
        <v>8</v>
      </c>
      <c r="AD1686" s="55">
        <v>1</v>
      </c>
      <c r="AE1686" s="37" t="s">
        <v>2510</v>
      </c>
      <c r="AF1686" s="37" t="s">
        <v>2511</v>
      </c>
      <c r="AG1686" s="27"/>
      <c r="AH1686" s="30" t="s">
        <v>8</v>
      </c>
      <c r="AI1686" s="39"/>
      <c r="AJ1686" s="39" t="b">
        <f t="shared" si="514"/>
        <v>0</v>
      </c>
      <c r="AK1686" s="39" t="str">
        <f>O1686&amp;Q1686&amp;R1686&amp;U1686&amp;V1686&amp;Y1686&amp;Z1686&amp;AC1686&amp;AD1686</f>
        <v>C11410011</v>
      </c>
      <c r="AL1686" s="40">
        <v>74171105</v>
      </c>
      <c r="AM1686" s="41" t="b">
        <f>C1686&lt;&gt;AK1686</f>
        <v>1</v>
      </c>
      <c r="AN1686" s="30" t="str">
        <f>N1686&amp;AK1686</f>
        <v>J9FC11410011</v>
      </c>
      <c r="AO1686" s="30"/>
      <c r="AP1686" s="31"/>
      <c r="AQ1686" s="31"/>
      <c r="AR1686" s="31">
        <f t="shared" si="491"/>
        <v>1</v>
      </c>
      <c r="AS1686" s="31" t="str">
        <f>IF(IFERROR(VLOOKUP(AE1686,#REF!,1,0),"")&lt;&gt;"",1,"")</f>
        <v/>
      </c>
      <c r="AT1686" s="31" t="str">
        <f>IF(IFERROR(VLOOKUP(AE1686,#REF!,1,0),"")&lt;&gt;"",1,"")</f>
        <v/>
      </c>
      <c r="AU1686" s="31" t="str">
        <f>IF(IFERROR(VLOOKUP(AE1686,#REF!,1,0),"")&lt;&gt;"",1,"")</f>
        <v/>
      </c>
      <c r="AV1686" s="31" t="str">
        <f>IF(IFERROR(VLOOKUP(AE1686,#REF!,1,0),"")&lt;&gt;"",1,"")</f>
        <v/>
      </c>
      <c r="AW1686" s="31" t="str">
        <f>IF(IFERROR(VLOOKUP(AE1686,#REF!,1,0),"")&lt;&gt;"",1,"")</f>
        <v/>
      </c>
      <c r="AX1686" s="31" t="str">
        <f>IF(IFERROR(VLOOKUP(AE1686,#REF!,1,0),"")&lt;&gt;"",1,"")</f>
        <v/>
      </c>
      <c r="AY1686" s="31" t="str">
        <f>IF(IFERROR(VLOOKUP(AE1686,#REF!,1,0),"")&lt;&gt;"",1,"")</f>
        <v/>
      </c>
      <c r="AZ1686" s="31" t="str">
        <f>IF(IFERROR(VLOOKUP(AE1686,#REF!,1,0),"")&lt;&gt;"",1,"")</f>
        <v/>
      </c>
      <c r="BA1686" s="31" t="str">
        <f>IF(IFERROR(VLOOKUP(AE1686,#REF!,1,0),"")&lt;&gt;"",1,"")</f>
        <v/>
      </c>
      <c r="BB1686" s="31" t="str">
        <f>IF(IFERROR(VLOOKUP(AE1686,#REF!,1,0),"")&lt;&gt;"",1,"")</f>
        <v/>
      </c>
      <c r="BC1686" s="31" t="str">
        <f>IF(IFERROR(VLOOKUP(AE1686,#REF!,1,0),"")&lt;&gt;"",1,"")</f>
        <v/>
      </c>
      <c r="BD1686" s="31" t="str">
        <f>IF(IFERROR(VLOOKUP(AE1686,#REF!,1,0),"")&lt;&gt;"",1,"")</f>
        <v/>
      </c>
      <c r="BE1686" s="32">
        <f t="shared" si="494"/>
        <v>1</v>
      </c>
    </row>
    <row r="1687" spans="1:57" ht="16">
      <c r="A1687" s="33">
        <v>2000</v>
      </c>
      <c r="B1687" s="33">
        <v>741615</v>
      </c>
      <c r="C1687" s="33" t="str">
        <f t="shared" si="492"/>
        <v>741615000</v>
      </c>
      <c r="D1687" s="34" t="str">
        <f t="shared" si="483"/>
        <v>74</v>
      </c>
      <c r="E1687" s="34" t="str">
        <f t="shared" si="484"/>
        <v>1</v>
      </c>
      <c r="F1687" s="34" t="str">
        <f t="shared" si="485"/>
        <v>6</v>
      </c>
      <c r="G1687" s="34" t="str">
        <f t="shared" si="486"/>
        <v>1</v>
      </c>
      <c r="H1687" s="34" t="str">
        <f t="shared" si="487"/>
        <v>5</v>
      </c>
      <c r="I1687" s="34" t="str">
        <f t="shared" si="488"/>
        <v>0</v>
      </c>
      <c r="J1687" s="34" t="str">
        <f t="shared" si="489"/>
        <v>0</v>
      </c>
      <c r="K1687" s="34" t="str">
        <f t="shared" si="490"/>
        <v>0</v>
      </c>
      <c r="L1687" s="34" t="s">
        <v>6054</v>
      </c>
      <c r="M1687" s="35" t="s">
        <v>2512</v>
      </c>
      <c r="N1687" s="35" t="s">
        <v>261</v>
      </c>
      <c r="O1687" s="37" t="s">
        <v>19</v>
      </c>
      <c r="P1687" s="55" t="s">
        <v>136</v>
      </c>
      <c r="Q1687" s="55" t="s">
        <v>8</v>
      </c>
      <c r="R1687" s="55">
        <v>1</v>
      </c>
      <c r="S1687" s="55" t="s">
        <v>138</v>
      </c>
      <c r="T1687" s="55" t="s">
        <v>138</v>
      </c>
      <c r="U1687" s="37">
        <v>4</v>
      </c>
      <c r="V1687" s="37">
        <v>1</v>
      </c>
      <c r="W1687" s="55" t="s">
        <v>2508</v>
      </c>
      <c r="X1687" s="55" t="s">
        <v>2508</v>
      </c>
      <c r="Y1687" s="55" t="s">
        <v>66</v>
      </c>
      <c r="Z1687" s="58" t="s">
        <v>66</v>
      </c>
      <c r="AA1687" s="58" t="s">
        <v>2508</v>
      </c>
      <c r="AB1687" s="58" t="s">
        <v>2508</v>
      </c>
      <c r="AC1687" s="58" t="s">
        <v>8</v>
      </c>
      <c r="AD1687" s="55">
        <v>2</v>
      </c>
      <c r="AE1687" s="37" t="s">
        <v>2512</v>
      </c>
      <c r="AF1687" s="37" t="s">
        <v>2512</v>
      </c>
      <c r="AG1687" s="27"/>
      <c r="AH1687" s="30" t="s">
        <v>8</v>
      </c>
      <c r="AI1687" s="39"/>
      <c r="AJ1687" s="39" t="b">
        <f t="shared" si="514"/>
        <v>0</v>
      </c>
      <c r="AK1687" s="39" t="str">
        <f>O1687&amp;Q1687&amp;R1687&amp;U1687&amp;V1687&amp;Y1687&amp;Z1687&amp;AC1687&amp;AD1687</f>
        <v>C11410012</v>
      </c>
      <c r="AL1687" s="40">
        <v>741615</v>
      </c>
      <c r="AM1687" s="41" t="b">
        <f>C1687&lt;&gt;AK1687</f>
        <v>1</v>
      </c>
      <c r="AN1687" s="30" t="str">
        <f>N1687&amp;AK1687</f>
        <v>J9FC11410012</v>
      </c>
      <c r="AO1687" s="30"/>
      <c r="AP1687" s="31"/>
      <c r="AQ1687" s="31"/>
      <c r="AR1687" s="31">
        <f t="shared" si="491"/>
        <v>1</v>
      </c>
      <c r="AS1687" s="31" t="str">
        <f>IF(IFERROR(VLOOKUP(AE1687,#REF!,1,0),"")&lt;&gt;"",1,"")</f>
        <v/>
      </c>
      <c r="AT1687" s="31" t="str">
        <f>IF(IFERROR(VLOOKUP(AE1687,#REF!,1,0),"")&lt;&gt;"",1,"")</f>
        <v/>
      </c>
      <c r="AU1687" s="31" t="str">
        <f>IF(IFERROR(VLOOKUP(AE1687,#REF!,1,0),"")&lt;&gt;"",1,"")</f>
        <v/>
      </c>
      <c r="AV1687" s="31" t="str">
        <f>IF(IFERROR(VLOOKUP(AE1687,#REF!,1,0),"")&lt;&gt;"",1,"")</f>
        <v/>
      </c>
      <c r="AW1687" s="31" t="str">
        <f>IF(IFERROR(VLOOKUP(AE1687,#REF!,1,0),"")&lt;&gt;"",1,"")</f>
        <v/>
      </c>
      <c r="AX1687" s="31" t="str">
        <f>IF(IFERROR(VLOOKUP(AE1687,#REF!,1,0),"")&lt;&gt;"",1,"")</f>
        <v/>
      </c>
      <c r="AY1687" s="31" t="str">
        <f>IF(IFERROR(VLOOKUP(AE1687,#REF!,1,0),"")&lt;&gt;"",1,"")</f>
        <v/>
      </c>
      <c r="AZ1687" s="31" t="str">
        <f>IF(IFERROR(VLOOKUP(AE1687,#REF!,1,0),"")&lt;&gt;"",1,"")</f>
        <v/>
      </c>
      <c r="BA1687" s="31" t="str">
        <f>IF(IFERROR(VLOOKUP(AE1687,#REF!,1,0),"")&lt;&gt;"",1,"")</f>
        <v/>
      </c>
      <c r="BB1687" s="31" t="str">
        <f>IF(IFERROR(VLOOKUP(AE1687,#REF!,1,0),"")&lt;&gt;"",1,"")</f>
        <v/>
      </c>
      <c r="BC1687" s="31" t="str">
        <f>IF(IFERROR(VLOOKUP(AE1687,#REF!,1,0),"")&lt;&gt;"",1,"")</f>
        <v/>
      </c>
      <c r="BD1687" s="31" t="str">
        <f>IF(IFERROR(VLOOKUP(AE1687,#REF!,1,0),"")&lt;&gt;"",1,"")</f>
        <v/>
      </c>
      <c r="BE1687" s="32">
        <f t="shared" si="494"/>
        <v>1</v>
      </c>
    </row>
    <row r="1688" spans="1:57" ht="16">
      <c r="A1688" s="33">
        <v>1749</v>
      </c>
      <c r="B1688" s="33">
        <v>741193</v>
      </c>
      <c r="C1688" s="33" t="str">
        <f t="shared" si="492"/>
        <v>741193000</v>
      </c>
      <c r="D1688" s="34" t="str">
        <f t="shared" si="483"/>
        <v>74</v>
      </c>
      <c r="E1688" s="34" t="str">
        <f t="shared" si="484"/>
        <v>1</v>
      </c>
      <c r="F1688" s="34" t="str">
        <f t="shared" si="485"/>
        <v>1</v>
      </c>
      <c r="G1688" s="34" t="str">
        <f t="shared" si="486"/>
        <v>9</v>
      </c>
      <c r="H1688" s="34" t="str">
        <f t="shared" si="487"/>
        <v>3</v>
      </c>
      <c r="I1688" s="34" t="str">
        <f t="shared" si="488"/>
        <v>0</v>
      </c>
      <c r="J1688" s="34" t="str">
        <f t="shared" si="489"/>
        <v>0</v>
      </c>
      <c r="K1688" s="34" t="str">
        <f t="shared" si="490"/>
        <v>0</v>
      </c>
      <c r="L1688" s="34" t="s">
        <v>6055</v>
      </c>
      <c r="M1688" s="35" t="s">
        <v>2513</v>
      </c>
      <c r="N1688" s="35" t="s">
        <v>261</v>
      </c>
      <c r="O1688" s="37" t="s">
        <v>19</v>
      </c>
      <c r="P1688" s="55" t="s">
        <v>136</v>
      </c>
      <c r="Q1688" s="55" t="s">
        <v>8</v>
      </c>
      <c r="R1688" s="55">
        <v>1</v>
      </c>
      <c r="S1688" s="55" t="s">
        <v>138</v>
      </c>
      <c r="T1688" s="55" t="s">
        <v>138</v>
      </c>
      <c r="U1688" s="37">
        <v>4</v>
      </c>
      <c r="V1688" s="37">
        <v>1</v>
      </c>
      <c r="W1688" s="55" t="s">
        <v>2508</v>
      </c>
      <c r="X1688" s="55" t="s">
        <v>2508</v>
      </c>
      <c r="Y1688" s="55" t="s">
        <v>66</v>
      </c>
      <c r="Z1688" s="58" t="s">
        <v>66</v>
      </c>
      <c r="AA1688" s="58" t="s">
        <v>2508</v>
      </c>
      <c r="AB1688" s="58" t="s">
        <v>2508</v>
      </c>
      <c r="AC1688" s="58" t="s">
        <v>8</v>
      </c>
      <c r="AD1688" s="55">
        <v>3</v>
      </c>
      <c r="AE1688" s="42" t="s">
        <v>2513</v>
      </c>
      <c r="AF1688" s="42" t="s">
        <v>2513</v>
      </c>
      <c r="AG1688" s="27"/>
      <c r="AH1688" s="30" t="s">
        <v>8</v>
      </c>
      <c r="AI1688" s="39"/>
      <c r="AJ1688" s="39" t="b">
        <f t="shared" si="514"/>
        <v>0</v>
      </c>
      <c r="AK1688" s="39" t="str">
        <f>O1688&amp;Q1688&amp;R1688&amp;U1688&amp;V1688&amp;Y1688&amp;Z1688&amp;AC1688&amp;AD1688</f>
        <v>C11410013</v>
      </c>
      <c r="AL1688" s="40">
        <v>741193</v>
      </c>
      <c r="AM1688" s="41" t="b">
        <f>C1688&lt;&gt;AK1688</f>
        <v>1</v>
      </c>
      <c r="AN1688" s="30" t="str">
        <f>N1688&amp;AK1688</f>
        <v>J9FC11410013</v>
      </c>
      <c r="AO1688" s="30"/>
      <c r="AP1688" s="31"/>
      <c r="AQ1688" s="31"/>
      <c r="AR1688" s="31">
        <f t="shared" si="491"/>
        <v>1</v>
      </c>
      <c r="AS1688" s="31" t="str">
        <f>IF(IFERROR(VLOOKUP(AE1688,#REF!,1,0),"")&lt;&gt;"",1,"")</f>
        <v/>
      </c>
      <c r="AT1688" s="31" t="str">
        <f>IF(IFERROR(VLOOKUP(AE1688,#REF!,1,0),"")&lt;&gt;"",1,"")</f>
        <v/>
      </c>
      <c r="AU1688" s="31" t="str">
        <f>IF(IFERROR(VLOOKUP(AE1688,#REF!,1,0),"")&lt;&gt;"",1,"")</f>
        <v/>
      </c>
      <c r="AV1688" s="31" t="str">
        <f>IF(IFERROR(VLOOKUP(AE1688,#REF!,1,0),"")&lt;&gt;"",1,"")</f>
        <v/>
      </c>
      <c r="AW1688" s="31" t="str">
        <f>IF(IFERROR(VLOOKUP(AE1688,#REF!,1,0),"")&lt;&gt;"",1,"")</f>
        <v/>
      </c>
      <c r="AX1688" s="31" t="str">
        <f>IF(IFERROR(VLOOKUP(AE1688,#REF!,1,0),"")&lt;&gt;"",1,"")</f>
        <v/>
      </c>
      <c r="AY1688" s="31" t="str">
        <f>IF(IFERROR(VLOOKUP(AE1688,#REF!,1,0),"")&lt;&gt;"",1,"")</f>
        <v/>
      </c>
      <c r="AZ1688" s="31" t="str">
        <f>IF(IFERROR(VLOOKUP(AE1688,#REF!,1,0),"")&lt;&gt;"",1,"")</f>
        <v/>
      </c>
      <c r="BA1688" s="31" t="str">
        <f>IF(IFERROR(VLOOKUP(AE1688,#REF!,1,0),"")&lt;&gt;"",1,"")</f>
        <v/>
      </c>
      <c r="BB1688" s="31" t="str">
        <f>IF(IFERROR(VLOOKUP(AE1688,#REF!,1,0),"")&lt;&gt;"",1,"")</f>
        <v/>
      </c>
      <c r="BC1688" s="31" t="str">
        <f>IF(IFERROR(VLOOKUP(AE1688,#REF!,1,0),"")&lt;&gt;"",1,"")</f>
        <v/>
      </c>
      <c r="BD1688" s="31" t="str">
        <f>IF(IFERROR(VLOOKUP(AE1688,#REF!,1,0),"")&lt;&gt;"",1,"")</f>
        <v/>
      </c>
      <c r="BE1688" s="32">
        <f t="shared" si="494"/>
        <v>1</v>
      </c>
    </row>
    <row r="1689" spans="1:57" ht="16">
      <c r="A1689" s="33">
        <v>1773</v>
      </c>
      <c r="B1689" s="33">
        <v>74126</v>
      </c>
      <c r="C1689" s="33" t="str">
        <f t="shared" si="492"/>
        <v>741260000</v>
      </c>
      <c r="D1689" s="34" t="str">
        <f t="shared" si="483"/>
        <v>74</v>
      </c>
      <c r="E1689" s="34" t="str">
        <f t="shared" si="484"/>
        <v>1</v>
      </c>
      <c r="F1689" s="34" t="str">
        <f t="shared" si="485"/>
        <v>2</v>
      </c>
      <c r="G1689" s="34" t="str">
        <f t="shared" si="486"/>
        <v>6</v>
      </c>
      <c r="H1689" s="34" t="str">
        <f t="shared" si="487"/>
        <v>0</v>
      </c>
      <c r="I1689" s="34" t="str">
        <f t="shared" si="488"/>
        <v>0</v>
      </c>
      <c r="J1689" s="34" t="str">
        <f t="shared" si="489"/>
        <v>0</v>
      </c>
      <c r="K1689" s="34" t="str">
        <f t="shared" si="490"/>
        <v>0</v>
      </c>
      <c r="L1689" s="34" t="s">
        <v>6056</v>
      </c>
      <c r="M1689" s="35" t="s">
        <v>2514</v>
      </c>
      <c r="N1689" s="35" t="s">
        <v>261</v>
      </c>
      <c r="O1689" s="37" t="s">
        <v>19</v>
      </c>
      <c r="P1689" s="55" t="s">
        <v>136</v>
      </c>
      <c r="Q1689" s="55" t="s">
        <v>8</v>
      </c>
      <c r="R1689" s="55">
        <v>1</v>
      </c>
      <c r="S1689" s="55" t="s">
        <v>138</v>
      </c>
      <c r="T1689" s="55" t="s">
        <v>138</v>
      </c>
      <c r="U1689" s="37">
        <v>4</v>
      </c>
      <c r="V1689" s="37">
        <v>1</v>
      </c>
      <c r="W1689" s="55" t="s">
        <v>2508</v>
      </c>
      <c r="X1689" s="55" t="s">
        <v>2508</v>
      </c>
      <c r="Y1689" s="55" t="s">
        <v>66</v>
      </c>
      <c r="Z1689" s="58" t="s">
        <v>66</v>
      </c>
      <c r="AA1689" s="58" t="s">
        <v>2508</v>
      </c>
      <c r="AB1689" s="58" t="s">
        <v>2508</v>
      </c>
      <c r="AC1689" s="58" t="s">
        <v>8</v>
      </c>
      <c r="AD1689" s="55">
        <v>4</v>
      </c>
      <c r="AE1689" s="42" t="s">
        <v>2514</v>
      </c>
      <c r="AF1689" s="42" t="s">
        <v>2514</v>
      </c>
      <c r="AG1689" s="27"/>
      <c r="AH1689" s="30" t="s">
        <v>8</v>
      </c>
      <c r="AI1689" s="39"/>
      <c r="AJ1689" s="39" t="b">
        <f t="shared" si="514"/>
        <v>0</v>
      </c>
      <c r="AK1689" s="39" t="str">
        <f>O1689&amp;Q1689&amp;R1689&amp;U1689&amp;V1689&amp;Y1689&amp;Z1689&amp;AC1689&amp;AD1689</f>
        <v>C11410014</v>
      </c>
      <c r="AL1689" s="40">
        <v>74126</v>
      </c>
      <c r="AM1689" s="41" t="b">
        <f>C1689&lt;&gt;AK1689</f>
        <v>1</v>
      </c>
      <c r="AN1689" s="30" t="str">
        <f>N1689&amp;AK1689</f>
        <v>J9FC11410014</v>
      </c>
      <c r="AO1689" s="30"/>
      <c r="AP1689" s="31"/>
      <c r="AQ1689" s="31"/>
      <c r="AR1689" s="31">
        <f t="shared" si="491"/>
        <v>1</v>
      </c>
      <c r="AS1689" s="31" t="str">
        <f>IF(IFERROR(VLOOKUP(AE1689,#REF!,1,0),"")&lt;&gt;"",1,"")</f>
        <v/>
      </c>
      <c r="AT1689" s="31" t="str">
        <f>IF(IFERROR(VLOOKUP(AE1689,#REF!,1,0),"")&lt;&gt;"",1,"")</f>
        <v/>
      </c>
      <c r="AU1689" s="31" t="str">
        <f>IF(IFERROR(VLOOKUP(AE1689,#REF!,1,0),"")&lt;&gt;"",1,"")</f>
        <v/>
      </c>
      <c r="AV1689" s="31" t="str">
        <f>IF(IFERROR(VLOOKUP(AE1689,#REF!,1,0),"")&lt;&gt;"",1,"")</f>
        <v/>
      </c>
      <c r="AW1689" s="31" t="str">
        <f>IF(IFERROR(VLOOKUP(AE1689,#REF!,1,0),"")&lt;&gt;"",1,"")</f>
        <v/>
      </c>
      <c r="AX1689" s="31" t="str">
        <f>IF(IFERROR(VLOOKUP(AE1689,#REF!,1,0),"")&lt;&gt;"",1,"")</f>
        <v/>
      </c>
      <c r="AY1689" s="31" t="str">
        <f>IF(IFERROR(VLOOKUP(AE1689,#REF!,1,0),"")&lt;&gt;"",1,"")</f>
        <v/>
      </c>
      <c r="AZ1689" s="31" t="str">
        <f>IF(IFERROR(VLOOKUP(AE1689,#REF!,1,0),"")&lt;&gt;"",1,"")</f>
        <v/>
      </c>
      <c r="BA1689" s="31" t="str">
        <f>IF(IFERROR(VLOOKUP(AE1689,#REF!,1,0),"")&lt;&gt;"",1,"")</f>
        <v/>
      </c>
      <c r="BB1689" s="31" t="str">
        <f>IF(IFERROR(VLOOKUP(AE1689,#REF!,1,0),"")&lt;&gt;"",1,"")</f>
        <v/>
      </c>
      <c r="BC1689" s="31" t="str">
        <f>IF(IFERROR(VLOOKUP(AE1689,#REF!,1,0),"")&lt;&gt;"",1,"")</f>
        <v/>
      </c>
      <c r="BD1689" s="31" t="str">
        <f>IF(IFERROR(VLOOKUP(AE1689,#REF!,1,0),"")&lt;&gt;"",1,"")</f>
        <v/>
      </c>
      <c r="BE1689" s="32">
        <f t="shared" si="494"/>
        <v>1</v>
      </c>
    </row>
    <row r="1690" spans="1:57" ht="16">
      <c r="A1690" s="33">
        <v>2229</v>
      </c>
      <c r="B1690" s="33">
        <v>741992</v>
      </c>
      <c r="C1690" s="33" t="str">
        <f t="shared" si="492"/>
        <v>741992000</v>
      </c>
      <c r="D1690" s="34" t="str">
        <f t="shared" si="483"/>
        <v>74</v>
      </c>
      <c r="E1690" s="34" t="str">
        <f t="shared" si="484"/>
        <v>1</v>
      </c>
      <c r="F1690" s="34" t="str">
        <f t="shared" si="485"/>
        <v>9</v>
      </c>
      <c r="G1690" s="34" t="str">
        <f t="shared" si="486"/>
        <v>9</v>
      </c>
      <c r="H1690" s="34" t="str">
        <f t="shared" si="487"/>
        <v>2</v>
      </c>
      <c r="I1690" s="34" t="str">
        <f t="shared" si="488"/>
        <v>0</v>
      </c>
      <c r="J1690" s="34" t="str">
        <f t="shared" si="489"/>
        <v>0</v>
      </c>
      <c r="K1690" s="34" t="str">
        <f t="shared" si="490"/>
        <v>0</v>
      </c>
      <c r="L1690" s="34" t="s">
        <v>6057</v>
      </c>
      <c r="M1690" s="35" t="s">
        <v>2515</v>
      </c>
      <c r="N1690" s="35" t="s">
        <v>261</v>
      </c>
      <c r="O1690" s="37" t="s">
        <v>19</v>
      </c>
      <c r="P1690" s="55" t="s">
        <v>136</v>
      </c>
      <c r="Q1690" s="55" t="s">
        <v>8</v>
      </c>
      <c r="R1690" s="55">
        <v>1</v>
      </c>
      <c r="S1690" s="55" t="s">
        <v>138</v>
      </c>
      <c r="T1690" s="55" t="s">
        <v>138</v>
      </c>
      <c r="U1690" s="37">
        <v>4</v>
      </c>
      <c r="V1690" s="37">
        <v>1</v>
      </c>
      <c r="W1690" s="55" t="s">
        <v>2508</v>
      </c>
      <c r="X1690" s="55" t="s">
        <v>2508</v>
      </c>
      <c r="Y1690" s="55" t="s">
        <v>66</v>
      </c>
      <c r="Z1690" s="58" t="s">
        <v>66</v>
      </c>
      <c r="AA1690" s="58" t="s">
        <v>2508</v>
      </c>
      <c r="AB1690" s="58" t="s">
        <v>2508</v>
      </c>
      <c r="AC1690" s="58" t="s">
        <v>8</v>
      </c>
      <c r="AD1690" s="55">
        <v>5</v>
      </c>
      <c r="AE1690" s="42" t="s">
        <v>2515</v>
      </c>
      <c r="AF1690" s="42" t="s">
        <v>2515</v>
      </c>
      <c r="AG1690" s="27"/>
      <c r="AH1690" s="30" t="s">
        <v>8</v>
      </c>
      <c r="AI1690" s="39"/>
      <c r="AJ1690" s="39" t="b">
        <f t="shared" si="514"/>
        <v>0</v>
      </c>
      <c r="AK1690" s="39" t="str">
        <f>O1690&amp;Q1690&amp;R1690&amp;U1690&amp;V1690&amp;Y1690&amp;Z1690&amp;AC1690&amp;AD1690</f>
        <v>C11410015</v>
      </c>
      <c r="AL1690" s="40">
        <v>741992</v>
      </c>
      <c r="AM1690" s="41" t="b">
        <f>C1690&lt;&gt;AK1690</f>
        <v>1</v>
      </c>
      <c r="AN1690" s="30" t="str">
        <f>N1690&amp;AK1690</f>
        <v>J9FC11410015</v>
      </c>
      <c r="AO1690" s="30"/>
      <c r="AP1690" s="31"/>
      <c r="AQ1690" s="31"/>
      <c r="AR1690" s="31">
        <f t="shared" si="491"/>
        <v>1</v>
      </c>
      <c r="AS1690" s="31" t="str">
        <f>IF(IFERROR(VLOOKUP(AE1690,#REF!,1,0),"")&lt;&gt;"",1,"")</f>
        <v/>
      </c>
      <c r="AT1690" s="31" t="str">
        <f>IF(IFERROR(VLOOKUP(AE1690,#REF!,1,0),"")&lt;&gt;"",1,"")</f>
        <v/>
      </c>
      <c r="AU1690" s="31" t="str">
        <f>IF(IFERROR(VLOOKUP(AE1690,#REF!,1,0),"")&lt;&gt;"",1,"")</f>
        <v/>
      </c>
      <c r="AV1690" s="31" t="str">
        <f>IF(IFERROR(VLOOKUP(AE1690,#REF!,1,0),"")&lt;&gt;"",1,"")</f>
        <v/>
      </c>
      <c r="AW1690" s="31" t="str">
        <f>IF(IFERROR(VLOOKUP(AE1690,#REF!,1,0),"")&lt;&gt;"",1,"")</f>
        <v/>
      </c>
      <c r="AX1690" s="31" t="str">
        <f>IF(IFERROR(VLOOKUP(AE1690,#REF!,1,0),"")&lt;&gt;"",1,"")</f>
        <v/>
      </c>
      <c r="AY1690" s="31" t="str">
        <f>IF(IFERROR(VLOOKUP(AE1690,#REF!,1,0),"")&lt;&gt;"",1,"")</f>
        <v/>
      </c>
      <c r="AZ1690" s="31" t="str">
        <f>IF(IFERROR(VLOOKUP(AE1690,#REF!,1,0),"")&lt;&gt;"",1,"")</f>
        <v/>
      </c>
      <c r="BA1690" s="31" t="str">
        <f>IF(IFERROR(VLOOKUP(AE1690,#REF!,1,0),"")&lt;&gt;"",1,"")</f>
        <v/>
      </c>
      <c r="BB1690" s="31" t="str">
        <f>IF(IFERROR(VLOOKUP(AE1690,#REF!,1,0),"")&lt;&gt;"",1,"")</f>
        <v/>
      </c>
      <c r="BC1690" s="31" t="str">
        <f>IF(IFERROR(VLOOKUP(AE1690,#REF!,1,0),"")&lt;&gt;"",1,"")</f>
        <v/>
      </c>
      <c r="BD1690" s="31" t="str">
        <f>IF(IFERROR(VLOOKUP(AE1690,#REF!,1,0),"")&lt;&gt;"",1,"")</f>
        <v/>
      </c>
      <c r="BE1690" s="32">
        <f t="shared" si="494"/>
        <v>1</v>
      </c>
    </row>
    <row r="1691" spans="1:57" ht="17">
      <c r="A1691" s="137">
        <v>820</v>
      </c>
      <c r="B1691" s="137">
        <v>7117101</v>
      </c>
      <c r="C1691" s="137" t="str">
        <f t="shared" si="492"/>
        <v>711710100</v>
      </c>
      <c r="D1691" s="138" t="str">
        <f t="shared" si="483"/>
        <v>71</v>
      </c>
      <c r="E1691" s="138" t="str">
        <f t="shared" si="484"/>
        <v>1</v>
      </c>
      <c r="F1691" s="138" t="str">
        <f t="shared" si="485"/>
        <v>7</v>
      </c>
      <c r="G1691" s="138" t="str">
        <f t="shared" si="486"/>
        <v>1</v>
      </c>
      <c r="H1691" s="138" t="str">
        <f t="shared" si="487"/>
        <v>0</v>
      </c>
      <c r="I1691" s="138" t="str">
        <f t="shared" si="488"/>
        <v>1</v>
      </c>
      <c r="J1691" s="138" t="str">
        <f t="shared" si="489"/>
        <v>0</v>
      </c>
      <c r="K1691" s="138" t="str">
        <f t="shared" si="490"/>
        <v>0</v>
      </c>
      <c r="L1691" s="138" t="s">
        <v>6058</v>
      </c>
      <c r="M1691" s="139" t="s">
        <v>2516</v>
      </c>
      <c r="N1691" s="139" t="s">
        <v>261</v>
      </c>
      <c r="O1691" s="141" t="s">
        <v>19</v>
      </c>
      <c r="P1691" s="141" t="s">
        <v>136</v>
      </c>
      <c r="Q1691" s="141" t="s">
        <v>8</v>
      </c>
      <c r="R1691" s="141">
        <v>1</v>
      </c>
      <c r="S1691" s="141" t="s">
        <v>138</v>
      </c>
      <c r="T1691" s="141" t="s">
        <v>138</v>
      </c>
      <c r="U1691" s="141">
        <v>4</v>
      </c>
      <c r="V1691" s="141">
        <v>1</v>
      </c>
      <c r="W1691" s="141" t="s">
        <v>2508</v>
      </c>
      <c r="X1691" s="141" t="s">
        <v>2508</v>
      </c>
      <c r="Y1691" s="141">
        <v>1</v>
      </c>
      <c r="Z1691" s="140" t="s">
        <v>8</v>
      </c>
      <c r="AA1691" s="140" t="s">
        <v>2516</v>
      </c>
      <c r="AB1691" s="140" t="s">
        <v>2516</v>
      </c>
      <c r="AC1691" s="140" t="s">
        <v>66</v>
      </c>
      <c r="AD1691" s="141" t="s">
        <v>66</v>
      </c>
      <c r="AE1691" s="144" t="s">
        <v>2516</v>
      </c>
      <c r="AF1691" s="144" t="s">
        <v>2516</v>
      </c>
      <c r="AG1691" s="134"/>
      <c r="AH1691" s="142"/>
      <c r="AI1691" s="143"/>
      <c r="AJ1691" s="143" t="b">
        <f t="shared" si="514"/>
        <v>0</v>
      </c>
      <c r="AK1691" s="143" t="str">
        <f>O1691&amp;Q1691&amp;R1691&amp;U1691&amp;V1691&amp;Y1691&amp;Z1691&amp;AC1691&amp;AD1691</f>
        <v>C11411100</v>
      </c>
      <c r="AL1691" s="40">
        <v>7117101</v>
      </c>
      <c r="AM1691" s="41" t="b">
        <f>C1691&lt;&gt;AK1691</f>
        <v>1</v>
      </c>
      <c r="AN1691" s="145" t="str">
        <f>N1691&amp;AK1691</f>
        <v>J9FC11411100</v>
      </c>
      <c r="AO1691" s="145"/>
      <c r="AP1691" s="85" t="s">
        <v>973</v>
      </c>
      <c r="AQ1691" s="146"/>
      <c r="AR1691" s="146">
        <f t="shared" si="491"/>
        <v>1</v>
      </c>
      <c r="AS1691" s="146" t="str">
        <f>IF(IFERROR(VLOOKUP(AE1691,#REF!,1,0),"")&lt;&gt;"",1,"")</f>
        <v/>
      </c>
      <c r="AT1691" s="146" t="str">
        <f>IF(IFERROR(VLOOKUP(AE1691,#REF!,1,0),"")&lt;&gt;"",1,"")</f>
        <v/>
      </c>
      <c r="AU1691" s="146" t="str">
        <f>IF(IFERROR(VLOOKUP(AE1691,#REF!,1,0),"")&lt;&gt;"",1,"")</f>
        <v/>
      </c>
      <c r="AV1691" s="146" t="str">
        <f>IF(IFERROR(VLOOKUP(AE1691,#REF!,1,0),"")&lt;&gt;"",1,"")</f>
        <v/>
      </c>
      <c r="AW1691" s="146" t="str">
        <f>IF(IFERROR(VLOOKUP(AE1691,#REF!,1,0),"")&lt;&gt;"",1,"")</f>
        <v/>
      </c>
      <c r="AX1691" s="146" t="str">
        <f>IF(IFERROR(VLOOKUP(AE1691,#REF!,1,0),"")&lt;&gt;"",1,"")</f>
        <v/>
      </c>
      <c r="AY1691" s="146" t="str">
        <f>IF(IFERROR(VLOOKUP(AE1691,#REF!,1,0),"")&lt;&gt;"",1,"")</f>
        <v/>
      </c>
      <c r="AZ1691" s="146" t="str">
        <f>IF(IFERROR(VLOOKUP(AE1691,#REF!,1,0),"")&lt;&gt;"",1,"")</f>
        <v/>
      </c>
      <c r="BA1691" s="146" t="str">
        <f>IF(IFERROR(VLOOKUP(AE1691,#REF!,1,0),"")&lt;&gt;"",1,"")</f>
        <v/>
      </c>
      <c r="BB1691" s="146" t="str">
        <f>IF(IFERROR(VLOOKUP(AE1691,#REF!,1,0),"")&lt;&gt;"",1,"")</f>
        <v/>
      </c>
      <c r="BC1691" s="146" t="str">
        <f>IF(IFERROR(VLOOKUP(AE1691,#REF!,1,0),"")&lt;&gt;"",1,"")</f>
        <v/>
      </c>
      <c r="BD1691" s="146" t="str">
        <f>IF(IFERROR(VLOOKUP(AE1691,#REF!,1,0),"")&lt;&gt;"",1,"")</f>
        <v/>
      </c>
      <c r="BE1691" s="148">
        <f t="shared" si="494"/>
        <v>1</v>
      </c>
    </row>
    <row r="1692" spans="1:57" ht="17">
      <c r="A1692" s="137">
        <v>821</v>
      </c>
      <c r="B1692" s="137">
        <v>7117102</v>
      </c>
      <c r="C1692" s="137" t="str">
        <f t="shared" si="492"/>
        <v>711710200</v>
      </c>
      <c r="D1692" s="138" t="str">
        <f t="shared" si="483"/>
        <v>71</v>
      </c>
      <c r="E1692" s="138" t="str">
        <f t="shared" si="484"/>
        <v>1</v>
      </c>
      <c r="F1692" s="138" t="str">
        <f t="shared" si="485"/>
        <v>7</v>
      </c>
      <c r="G1692" s="138" t="str">
        <f t="shared" si="486"/>
        <v>1</v>
      </c>
      <c r="H1692" s="138" t="str">
        <f t="shared" si="487"/>
        <v>0</v>
      </c>
      <c r="I1692" s="138" t="str">
        <f t="shared" si="488"/>
        <v>2</v>
      </c>
      <c r="J1692" s="138" t="str">
        <f t="shared" si="489"/>
        <v>0</v>
      </c>
      <c r="K1692" s="138" t="str">
        <f t="shared" si="490"/>
        <v>0</v>
      </c>
      <c r="L1692" s="138" t="s">
        <v>6059</v>
      </c>
      <c r="M1692" s="139" t="s">
        <v>2517</v>
      </c>
      <c r="N1692" s="139" t="s">
        <v>261</v>
      </c>
      <c r="O1692" s="141" t="s">
        <v>19</v>
      </c>
      <c r="P1692" s="141" t="s">
        <v>136</v>
      </c>
      <c r="Q1692" s="141" t="s">
        <v>8</v>
      </c>
      <c r="R1692" s="141">
        <v>1</v>
      </c>
      <c r="S1692" s="141" t="s">
        <v>138</v>
      </c>
      <c r="T1692" s="141" t="s">
        <v>138</v>
      </c>
      <c r="U1692" s="141">
        <v>4</v>
      </c>
      <c r="V1692" s="141">
        <v>1</v>
      </c>
      <c r="W1692" s="141" t="s">
        <v>2508</v>
      </c>
      <c r="X1692" s="141" t="s">
        <v>2508</v>
      </c>
      <c r="Y1692" s="141">
        <v>1</v>
      </c>
      <c r="Z1692" s="140" t="s">
        <v>15</v>
      </c>
      <c r="AA1692" s="140" t="s">
        <v>2517</v>
      </c>
      <c r="AB1692" s="140" t="s">
        <v>2517</v>
      </c>
      <c r="AC1692" s="140" t="s">
        <v>66</v>
      </c>
      <c r="AD1692" s="141" t="s">
        <v>66</v>
      </c>
      <c r="AE1692" s="144" t="s">
        <v>2517</v>
      </c>
      <c r="AF1692" s="144" t="s">
        <v>2517</v>
      </c>
      <c r="AG1692" s="134"/>
      <c r="AH1692" s="142"/>
      <c r="AI1692" s="143"/>
      <c r="AJ1692" s="143" t="b">
        <f t="shared" si="514"/>
        <v>0</v>
      </c>
      <c r="AK1692" s="143" t="str">
        <f>O1692&amp;Q1692&amp;R1692&amp;U1692&amp;V1692&amp;Y1692&amp;Z1692&amp;AC1692&amp;AD1692</f>
        <v>C11411200</v>
      </c>
      <c r="AL1692" s="40">
        <v>7117102</v>
      </c>
      <c r="AM1692" s="41" t="b">
        <f>C1692&lt;&gt;AK1692</f>
        <v>1</v>
      </c>
      <c r="AN1692" s="145" t="str">
        <f>N1692&amp;AK1692</f>
        <v>J9FC11411200</v>
      </c>
      <c r="AO1692" s="145"/>
      <c r="AP1692" s="85" t="s">
        <v>973</v>
      </c>
      <c r="AQ1692" s="146"/>
      <c r="AR1692" s="146">
        <f t="shared" si="491"/>
        <v>1</v>
      </c>
      <c r="AS1692" s="146" t="str">
        <f>IF(IFERROR(VLOOKUP(AE1692,#REF!,1,0),"")&lt;&gt;"",1,"")</f>
        <v/>
      </c>
      <c r="AT1692" s="146" t="str">
        <f>IF(IFERROR(VLOOKUP(AE1692,#REF!,1,0),"")&lt;&gt;"",1,"")</f>
        <v/>
      </c>
      <c r="AU1692" s="146" t="str">
        <f>IF(IFERROR(VLOOKUP(AE1692,#REF!,1,0),"")&lt;&gt;"",1,"")</f>
        <v/>
      </c>
      <c r="AV1692" s="146" t="str">
        <f>IF(IFERROR(VLOOKUP(AE1692,#REF!,1,0),"")&lt;&gt;"",1,"")</f>
        <v/>
      </c>
      <c r="AW1692" s="146" t="str">
        <f>IF(IFERROR(VLOOKUP(AE1692,#REF!,1,0),"")&lt;&gt;"",1,"")</f>
        <v/>
      </c>
      <c r="AX1692" s="146" t="str">
        <f>IF(IFERROR(VLOOKUP(AE1692,#REF!,1,0),"")&lt;&gt;"",1,"")</f>
        <v/>
      </c>
      <c r="AY1692" s="146" t="str">
        <f>IF(IFERROR(VLOOKUP(AE1692,#REF!,1,0),"")&lt;&gt;"",1,"")</f>
        <v/>
      </c>
      <c r="AZ1692" s="146" t="str">
        <f>IF(IFERROR(VLOOKUP(AE1692,#REF!,1,0),"")&lt;&gt;"",1,"")</f>
        <v/>
      </c>
      <c r="BA1692" s="146" t="str">
        <f>IF(IFERROR(VLOOKUP(AE1692,#REF!,1,0),"")&lt;&gt;"",1,"")</f>
        <v/>
      </c>
      <c r="BB1692" s="146" t="str">
        <f>IF(IFERROR(VLOOKUP(AE1692,#REF!,1,0),"")&lt;&gt;"",1,"")</f>
        <v/>
      </c>
      <c r="BC1692" s="146" t="str">
        <f>IF(IFERROR(VLOOKUP(AE1692,#REF!,1,0),"")&lt;&gt;"",1,"")</f>
        <v/>
      </c>
      <c r="BD1692" s="146" t="str">
        <f>IF(IFERROR(VLOOKUP(AE1692,#REF!,1,0),"")&lt;&gt;"",1,"")</f>
        <v/>
      </c>
      <c r="BE1692" s="148">
        <f t="shared" si="494"/>
        <v>1</v>
      </c>
    </row>
    <row r="1693" spans="1:57" ht="17">
      <c r="A1693" s="137">
        <v>822</v>
      </c>
      <c r="B1693" s="137">
        <v>7117103</v>
      </c>
      <c r="C1693" s="137" t="str">
        <f t="shared" si="492"/>
        <v>711710300</v>
      </c>
      <c r="D1693" s="138" t="str">
        <f t="shared" si="483"/>
        <v>71</v>
      </c>
      <c r="E1693" s="138" t="str">
        <f t="shared" si="484"/>
        <v>1</v>
      </c>
      <c r="F1693" s="138" t="str">
        <f t="shared" si="485"/>
        <v>7</v>
      </c>
      <c r="G1693" s="138" t="str">
        <f t="shared" si="486"/>
        <v>1</v>
      </c>
      <c r="H1693" s="138" t="str">
        <f t="shared" si="487"/>
        <v>0</v>
      </c>
      <c r="I1693" s="138" t="str">
        <f t="shared" si="488"/>
        <v>3</v>
      </c>
      <c r="J1693" s="138" t="str">
        <f t="shared" si="489"/>
        <v>0</v>
      </c>
      <c r="K1693" s="138" t="str">
        <f t="shared" si="490"/>
        <v>0</v>
      </c>
      <c r="L1693" s="138" t="s">
        <v>6060</v>
      </c>
      <c r="M1693" s="139" t="s">
        <v>2518</v>
      </c>
      <c r="N1693" s="139" t="s">
        <v>261</v>
      </c>
      <c r="O1693" s="141" t="s">
        <v>19</v>
      </c>
      <c r="P1693" s="141" t="s">
        <v>136</v>
      </c>
      <c r="Q1693" s="141" t="s">
        <v>8</v>
      </c>
      <c r="R1693" s="141">
        <v>1</v>
      </c>
      <c r="S1693" s="141" t="s">
        <v>138</v>
      </c>
      <c r="T1693" s="141" t="s">
        <v>138</v>
      </c>
      <c r="U1693" s="141">
        <v>4</v>
      </c>
      <c r="V1693" s="141">
        <v>1</v>
      </c>
      <c r="W1693" s="141" t="s">
        <v>2508</v>
      </c>
      <c r="X1693" s="141" t="s">
        <v>2508</v>
      </c>
      <c r="Y1693" s="141">
        <v>1</v>
      </c>
      <c r="Z1693" s="140" t="s">
        <v>21</v>
      </c>
      <c r="AA1693" s="140" t="s">
        <v>2518</v>
      </c>
      <c r="AB1693" s="140" t="s">
        <v>2518</v>
      </c>
      <c r="AC1693" s="140" t="s">
        <v>66</v>
      </c>
      <c r="AD1693" s="141" t="s">
        <v>66</v>
      </c>
      <c r="AE1693" s="144" t="s">
        <v>2518</v>
      </c>
      <c r="AF1693" s="144" t="s">
        <v>2518</v>
      </c>
      <c r="AG1693" s="134"/>
      <c r="AH1693" s="142"/>
      <c r="AI1693" s="143"/>
      <c r="AJ1693" s="143" t="b">
        <f t="shared" si="514"/>
        <v>0</v>
      </c>
      <c r="AK1693" s="143" t="str">
        <f>O1693&amp;Q1693&amp;R1693&amp;U1693&amp;V1693&amp;Y1693&amp;Z1693&amp;AC1693&amp;AD1693</f>
        <v>C11411300</v>
      </c>
      <c r="AL1693" s="40">
        <v>7117103</v>
      </c>
      <c r="AM1693" s="41" t="b">
        <f>C1693&lt;&gt;AK1693</f>
        <v>1</v>
      </c>
      <c r="AN1693" s="145" t="str">
        <f>N1693&amp;AK1693</f>
        <v>J9FC11411300</v>
      </c>
      <c r="AO1693" s="145"/>
      <c r="AP1693" s="85" t="s">
        <v>973</v>
      </c>
      <c r="AQ1693" s="146"/>
      <c r="AR1693" s="146">
        <f t="shared" si="491"/>
        <v>1</v>
      </c>
      <c r="AS1693" s="146" t="str">
        <f>IF(IFERROR(VLOOKUP(AE1693,#REF!,1,0),"")&lt;&gt;"",1,"")</f>
        <v/>
      </c>
      <c r="AT1693" s="146" t="str">
        <f>IF(IFERROR(VLOOKUP(AE1693,#REF!,1,0),"")&lt;&gt;"",1,"")</f>
        <v/>
      </c>
      <c r="AU1693" s="146" t="str">
        <f>IF(IFERROR(VLOOKUP(AE1693,#REF!,1,0),"")&lt;&gt;"",1,"")</f>
        <v/>
      </c>
      <c r="AV1693" s="146" t="str">
        <f>IF(IFERROR(VLOOKUP(AE1693,#REF!,1,0),"")&lt;&gt;"",1,"")</f>
        <v/>
      </c>
      <c r="AW1693" s="146" t="str">
        <f>IF(IFERROR(VLOOKUP(AE1693,#REF!,1,0),"")&lt;&gt;"",1,"")</f>
        <v/>
      </c>
      <c r="AX1693" s="146" t="str">
        <f>IF(IFERROR(VLOOKUP(AE1693,#REF!,1,0),"")&lt;&gt;"",1,"")</f>
        <v/>
      </c>
      <c r="AY1693" s="146" t="str">
        <f>IF(IFERROR(VLOOKUP(AE1693,#REF!,1,0),"")&lt;&gt;"",1,"")</f>
        <v/>
      </c>
      <c r="AZ1693" s="146" t="str">
        <f>IF(IFERROR(VLOOKUP(AE1693,#REF!,1,0),"")&lt;&gt;"",1,"")</f>
        <v/>
      </c>
      <c r="BA1693" s="146" t="str">
        <f>IF(IFERROR(VLOOKUP(AE1693,#REF!,1,0),"")&lt;&gt;"",1,"")</f>
        <v/>
      </c>
      <c r="BB1693" s="146" t="str">
        <f>IF(IFERROR(VLOOKUP(AE1693,#REF!,1,0),"")&lt;&gt;"",1,"")</f>
        <v/>
      </c>
      <c r="BC1693" s="146" t="str">
        <f>IF(IFERROR(VLOOKUP(AE1693,#REF!,1,0),"")&lt;&gt;"",1,"")</f>
        <v/>
      </c>
      <c r="BD1693" s="146" t="str">
        <f>IF(IFERROR(VLOOKUP(AE1693,#REF!,1,0),"")&lt;&gt;"",1,"")</f>
        <v/>
      </c>
      <c r="BE1693" s="148">
        <f t="shared" si="494"/>
        <v>1</v>
      </c>
    </row>
    <row r="1694" spans="1:57" ht="17">
      <c r="A1694" s="137">
        <v>823</v>
      </c>
      <c r="B1694" s="137">
        <v>7117104</v>
      </c>
      <c r="C1694" s="137" t="str">
        <f t="shared" si="492"/>
        <v>711710400</v>
      </c>
      <c r="D1694" s="138" t="str">
        <f t="shared" si="483"/>
        <v>71</v>
      </c>
      <c r="E1694" s="138" t="str">
        <f t="shared" si="484"/>
        <v>1</v>
      </c>
      <c r="F1694" s="138" t="str">
        <f t="shared" si="485"/>
        <v>7</v>
      </c>
      <c r="G1694" s="138" t="str">
        <f t="shared" si="486"/>
        <v>1</v>
      </c>
      <c r="H1694" s="138" t="str">
        <f t="shared" si="487"/>
        <v>0</v>
      </c>
      <c r="I1694" s="138" t="str">
        <f t="shared" si="488"/>
        <v>4</v>
      </c>
      <c r="J1694" s="138" t="str">
        <f t="shared" si="489"/>
        <v>0</v>
      </c>
      <c r="K1694" s="138" t="str">
        <f t="shared" si="490"/>
        <v>0</v>
      </c>
      <c r="L1694" s="138" t="s">
        <v>6061</v>
      </c>
      <c r="M1694" s="139" t="s">
        <v>2519</v>
      </c>
      <c r="N1694" s="139" t="s">
        <v>261</v>
      </c>
      <c r="O1694" s="141" t="s">
        <v>19</v>
      </c>
      <c r="P1694" s="141" t="s">
        <v>136</v>
      </c>
      <c r="Q1694" s="141" t="s">
        <v>8</v>
      </c>
      <c r="R1694" s="141">
        <v>1</v>
      </c>
      <c r="S1694" s="141" t="s">
        <v>138</v>
      </c>
      <c r="T1694" s="141" t="s">
        <v>138</v>
      </c>
      <c r="U1694" s="141">
        <v>4</v>
      </c>
      <c r="V1694" s="141">
        <v>1</v>
      </c>
      <c r="W1694" s="141" t="s">
        <v>2508</v>
      </c>
      <c r="X1694" s="141" t="s">
        <v>2508</v>
      </c>
      <c r="Y1694" s="141">
        <v>1</v>
      </c>
      <c r="Z1694" s="140" t="s">
        <v>27</v>
      </c>
      <c r="AA1694" s="140" t="s">
        <v>2519</v>
      </c>
      <c r="AB1694" s="140" t="s">
        <v>2519</v>
      </c>
      <c r="AC1694" s="140" t="s">
        <v>66</v>
      </c>
      <c r="AD1694" s="141" t="s">
        <v>66</v>
      </c>
      <c r="AE1694" s="144" t="s">
        <v>2519</v>
      </c>
      <c r="AF1694" s="144" t="s">
        <v>2519</v>
      </c>
      <c r="AG1694" s="134"/>
      <c r="AH1694" s="142"/>
      <c r="AI1694" s="143"/>
      <c r="AJ1694" s="143" t="b">
        <f t="shared" si="514"/>
        <v>0</v>
      </c>
      <c r="AK1694" s="143" t="str">
        <f>O1694&amp;Q1694&amp;R1694&amp;U1694&amp;V1694&amp;Y1694&amp;Z1694&amp;AC1694&amp;AD1694</f>
        <v>C11411400</v>
      </c>
      <c r="AL1694" s="40">
        <v>7117104</v>
      </c>
      <c r="AM1694" s="41" t="b">
        <f>C1694&lt;&gt;AK1694</f>
        <v>1</v>
      </c>
      <c r="AN1694" s="145" t="str">
        <f>N1694&amp;AK1694</f>
        <v>J9FC11411400</v>
      </c>
      <c r="AO1694" s="145"/>
      <c r="AP1694" s="85" t="s">
        <v>973</v>
      </c>
      <c r="AQ1694" s="146"/>
      <c r="AR1694" s="146">
        <f t="shared" si="491"/>
        <v>1</v>
      </c>
      <c r="AS1694" s="146" t="str">
        <f>IF(IFERROR(VLOOKUP(AE1694,#REF!,1,0),"")&lt;&gt;"",1,"")</f>
        <v/>
      </c>
      <c r="AT1694" s="146" t="str">
        <f>IF(IFERROR(VLOOKUP(AE1694,#REF!,1,0),"")&lt;&gt;"",1,"")</f>
        <v/>
      </c>
      <c r="AU1694" s="146" t="str">
        <f>IF(IFERROR(VLOOKUP(AE1694,#REF!,1,0),"")&lt;&gt;"",1,"")</f>
        <v/>
      </c>
      <c r="AV1694" s="146" t="str">
        <f>IF(IFERROR(VLOOKUP(AE1694,#REF!,1,0),"")&lt;&gt;"",1,"")</f>
        <v/>
      </c>
      <c r="AW1694" s="146" t="str">
        <f>IF(IFERROR(VLOOKUP(AE1694,#REF!,1,0),"")&lt;&gt;"",1,"")</f>
        <v/>
      </c>
      <c r="AX1694" s="146" t="str">
        <f>IF(IFERROR(VLOOKUP(AE1694,#REF!,1,0),"")&lt;&gt;"",1,"")</f>
        <v/>
      </c>
      <c r="AY1694" s="146" t="str">
        <f>IF(IFERROR(VLOOKUP(AE1694,#REF!,1,0),"")&lt;&gt;"",1,"")</f>
        <v/>
      </c>
      <c r="AZ1694" s="146" t="str">
        <f>IF(IFERROR(VLOOKUP(AE1694,#REF!,1,0),"")&lt;&gt;"",1,"")</f>
        <v/>
      </c>
      <c r="BA1694" s="146" t="str">
        <f>IF(IFERROR(VLOOKUP(AE1694,#REF!,1,0),"")&lt;&gt;"",1,"")</f>
        <v/>
      </c>
      <c r="BB1694" s="146" t="str">
        <f>IF(IFERROR(VLOOKUP(AE1694,#REF!,1,0),"")&lt;&gt;"",1,"")</f>
        <v/>
      </c>
      <c r="BC1694" s="146" t="str">
        <f>IF(IFERROR(VLOOKUP(AE1694,#REF!,1,0),"")&lt;&gt;"",1,"")</f>
        <v/>
      </c>
      <c r="BD1694" s="146" t="str">
        <f>IF(IFERROR(VLOOKUP(AE1694,#REF!,1,0),"")&lt;&gt;"",1,"")</f>
        <v/>
      </c>
      <c r="BE1694" s="148">
        <f t="shared" si="494"/>
        <v>1</v>
      </c>
    </row>
    <row r="1695" spans="1:57" ht="17">
      <c r="A1695" s="137">
        <v>824</v>
      </c>
      <c r="B1695" s="137">
        <v>7117105</v>
      </c>
      <c r="C1695" s="137" t="str">
        <f t="shared" si="492"/>
        <v>711710500</v>
      </c>
      <c r="D1695" s="138" t="str">
        <f t="shared" si="483"/>
        <v>71</v>
      </c>
      <c r="E1695" s="138" t="str">
        <f t="shared" si="484"/>
        <v>1</v>
      </c>
      <c r="F1695" s="138" t="str">
        <f t="shared" si="485"/>
        <v>7</v>
      </c>
      <c r="G1695" s="138" t="str">
        <f t="shared" si="486"/>
        <v>1</v>
      </c>
      <c r="H1695" s="138" t="str">
        <f t="shared" si="487"/>
        <v>0</v>
      </c>
      <c r="I1695" s="138" t="str">
        <f t="shared" si="488"/>
        <v>5</v>
      </c>
      <c r="J1695" s="138" t="str">
        <f t="shared" si="489"/>
        <v>0</v>
      </c>
      <c r="K1695" s="138" t="str">
        <f t="shared" si="490"/>
        <v>0</v>
      </c>
      <c r="L1695" s="138" t="s">
        <v>6062</v>
      </c>
      <c r="M1695" s="139" t="s">
        <v>2520</v>
      </c>
      <c r="N1695" s="139" t="s">
        <v>261</v>
      </c>
      <c r="O1695" s="141" t="s">
        <v>19</v>
      </c>
      <c r="P1695" s="141" t="s">
        <v>136</v>
      </c>
      <c r="Q1695" s="141" t="s">
        <v>8</v>
      </c>
      <c r="R1695" s="141">
        <v>1</v>
      </c>
      <c r="S1695" s="141" t="s">
        <v>138</v>
      </c>
      <c r="T1695" s="141" t="s">
        <v>138</v>
      </c>
      <c r="U1695" s="141">
        <v>4</v>
      </c>
      <c r="V1695" s="141">
        <v>1</v>
      </c>
      <c r="W1695" s="141" t="s">
        <v>2508</v>
      </c>
      <c r="X1695" s="141" t="s">
        <v>2508</v>
      </c>
      <c r="Y1695" s="141">
        <v>1</v>
      </c>
      <c r="Z1695" s="140" t="s">
        <v>31</v>
      </c>
      <c r="AA1695" s="140" t="s">
        <v>2520</v>
      </c>
      <c r="AB1695" s="140" t="s">
        <v>2520</v>
      </c>
      <c r="AC1695" s="140" t="s">
        <v>66</v>
      </c>
      <c r="AD1695" s="141" t="s">
        <v>66</v>
      </c>
      <c r="AE1695" s="144" t="s">
        <v>2520</v>
      </c>
      <c r="AF1695" s="144" t="s">
        <v>2520</v>
      </c>
      <c r="AG1695" s="134"/>
      <c r="AH1695" s="142"/>
      <c r="AI1695" s="143"/>
      <c r="AJ1695" s="143" t="b">
        <f t="shared" si="514"/>
        <v>0</v>
      </c>
      <c r="AK1695" s="143" t="str">
        <f>O1695&amp;Q1695&amp;R1695&amp;U1695&amp;V1695&amp;Y1695&amp;Z1695&amp;AC1695&amp;AD1695</f>
        <v>C11411500</v>
      </c>
      <c r="AL1695" s="40">
        <v>7117105</v>
      </c>
      <c r="AM1695" s="41" t="b">
        <f>C1695&lt;&gt;AK1695</f>
        <v>1</v>
      </c>
      <c r="AN1695" s="145" t="str">
        <f>N1695&amp;AK1695</f>
        <v>J9FC11411500</v>
      </c>
      <c r="AO1695" s="145"/>
      <c r="AP1695" s="85" t="s">
        <v>973</v>
      </c>
      <c r="AQ1695" s="146"/>
      <c r="AR1695" s="146">
        <f t="shared" si="491"/>
        <v>1</v>
      </c>
      <c r="AS1695" s="146" t="str">
        <f>IF(IFERROR(VLOOKUP(AE1695,#REF!,1,0),"")&lt;&gt;"",1,"")</f>
        <v/>
      </c>
      <c r="AT1695" s="146" t="str">
        <f>IF(IFERROR(VLOOKUP(AE1695,#REF!,1,0),"")&lt;&gt;"",1,"")</f>
        <v/>
      </c>
      <c r="AU1695" s="146" t="str">
        <f>IF(IFERROR(VLOOKUP(AE1695,#REF!,1,0),"")&lt;&gt;"",1,"")</f>
        <v/>
      </c>
      <c r="AV1695" s="146" t="str">
        <f>IF(IFERROR(VLOOKUP(AE1695,#REF!,1,0),"")&lt;&gt;"",1,"")</f>
        <v/>
      </c>
      <c r="AW1695" s="146" t="str">
        <f>IF(IFERROR(VLOOKUP(AE1695,#REF!,1,0),"")&lt;&gt;"",1,"")</f>
        <v/>
      </c>
      <c r="AX1695" s="146" t="str">
        <f>IF(IFERROR(VLOOKUP(AE1695,#REF!,1,0),"")&lt;&gt;"",1,"")</f>
        <v/>
      </c>
      <c r="AY1695" s="146" t="str">
        <f>IF(IFERROR(VLOOKUP(AE1695,#REF!,1,0),"")&lt;&gt;"",1,"")</f>
        <v/>
      </c>
      <c r="AZ1695" s="146" t="str">
        <f>IF(IFERROR(VLOOKUP(AE1695,#REF!,1,0),"")&lt;&gt;"",1,"")</f>
        <v/>
      </c>
      <c r="BA1695" s="146" t="str">
        <f>IF(IFERROR(VLOOKUP(AE1695,#REF!,1,0),"")&lt;&gt;"",1,"")</f>
        <v/>
      </c>
      <c r="BB1695" s="146" t="str">
        <f>IF(IFERROR(VLOOKUP(AE1695,#REF!,1,0),"")&lt;&gt;"",1,"")</f>
        <v/>
      </c>
      <c r="BC1695" s="146" t="str">
        <f>IF(IFERROR(VLOOKUP(AE1695,#REF!,1,0),"")&lt;&gt;"",1,"")</f>
        <v/>
      </c>
      <c r="BD1695" s="146" t="str">
        <f>IF(IFERROR(VLOOKUP(AE1695,#REF!,1,0),"")&lt;&gt;"",1,"")</f>
        <v/>
      </c>
      <c r="BE1695" s="148">
        <f t="shared" si="494"/>
        <v>1</v>
      </c>
    </row>
    <row r="1696" spans="1:57" ht="17">
      <c r="A1696" s="137">
        <v>825</v>
      </c>
      <c r="B1696" s="137">
        <v>7117106</v>
      </c>
      <c r="C1696" s="137" t="str">
        <f t="shared" si="492"/>
        <v>711710600</v>
      </c>
      <c r="D1696" s="138" t="str">
        <f t="shared" si="483"/>
        <v>71</v>
      </c>
      <c r="E1696" s="138" t="str">
        <f t="shared" si="484"/>
        <v>1</v>
      </c>
      <c r="F1696" s="138" t="str">
        <f t="shared" si="485"/>
        <v>7</v>
      </c>
      <c r="G1696" s="138" t="str">
        <f t="shared" si="486"/>
        <v>1</v>
      </c>
      <c r="H1696" s="138" t="str">
        <f t="shared" si="487"/>
        <v>0</v>
      </c>
      <c r="I1696" s="138" t="str">
        <f t="shared" si="488"/>
        <v>6</v>
      </c>
      <c r="J1696" s="138" t="str">
        <f t="shared" si="489"/>
        <v>0</v>
      </c>
      <c r="K1696" s="138" t="str">
        <f t="shared" si="490"/>
        <v>0</v>
      </c>
      <c r="L1696" s="138" t="s">
        <v>6063</v>
      </c>
      <c r="M1696" s="139" t="s">
        <v>2521</v>
      </c>
      <c r="N1696" s="139" t="s">
        <v>261</v>
      </c>
      <c r="O1696" s="141" t="s">
        <v>19</v>
      </c>
      <c r="P1696" s="141" t="s">
        <v>136</v>
      </c>
      <c r="Q1696" s="141" t="s">
        <v>8</v>
      </c>
      <c r="R1696" s="141">
        <v>1</v>
      </c>
      <c r="S1696" s="141" t="s">
        <v>138</v>
      </c>
      <c r="T1696" s="141" t="s">
        <v>138</v>
      </c>
      <c r="U1696" s="141">
        <v>4</v>
      </c>
      <c r="V1696" s="141">
        <v>1</v>
      </c>
      <c r="W1696" s="141" t="s">
        <v>2508</v>
      </c>
      <c r="X1696" s="141" t="s">
        <v>2508</v>
      </c>
      <c r="Y1696" s="141">
        <v>1</v>
      </c>
      <c r="Z1696" s="140" t="s">
        <v>34</v>
      </c>
      <c r="AA1696" s="140" t="s">
        <v>2521</v>
      </c>
      <c r="AB1696" s="140" t="s">
        <v>2521</v>
      </c>
      <c r="AC1696" s="140" t="s">
        <v>66</v>
      </c>
      <c r="AD1696" s="141" t="s">
        <v>66</v>
      </c>
      <c r="AE1696" s="144" t="s">
        <v>2521</v>
      </c>
      <c r="AF1696" s="144" t="s">
        <v>2521</v>
      </c>
      <c r="AG1696" s="134"/>
      <c r="AH1696" s="142"/>
      <c r="AI1696" s="143"/>
      <c r="AJ1696" s="143" t="b">
        <f t="shared" si="514"/>
        <v>0</v>
      </c>
      <c r="AK1696" s="143" t="str">
        <f>O1696&amp;Q1696&amp;R1696&amp;U1696&amp;V1696&amp;Y1696&amp;Z1696&amp;AC1696&amp;AD1696</f>
        <v>C11411600</v>
      </c>
      <c r="AL1696" s="40">
        <v>7117106</v>
      </c>
      <c r="AM1696" s="41" t="b">
        <f>C1696&lt;&gt;AK1696</f>
        <v>1</v>
      </c>
      <c r="AN1696" s="145" t="str">
        <f>N1696&amp;AK1696</f>
        <v>J9FC11411600</v>
      </c>
      <c r="AO1696" s="145"/>
      <c r="AP1696" s="85" t="s">
        <v>973</v>
      </c>
      <c r="AQ1696" s="146"/>
      <c r="AR1696" s="146">
        <f t="shared" si="491"/>
        <v>1</v>
      </c>
      <c r="AS1696" s="146" t="str">
        <f>IF(IFERROR(VLOOKUP(AE1696,#REF!,1,0),"")&lt;&gt;"",1,"")</f>
        <v/>
      </c>
      <c r="AT1696" s="146" t="str">
        <f>IF(IFERROR(VLOOKUP(AE1696,#REF!,1,0),"")&lt;&gt;"",1,"")</f>
        <v/>
      </c>
      <c r="AU1696" s="146" t="str">
        <f>IF(IFERROR(VLOOKUP(AE1696,#REF!,1,0),"")&lt;&gt;"",1,"")</f>
        <v/>
      </c>
      <c r="AV1696" s="146" t="str">
        <f>IF(IFERROR(VLOOKUP(AE1696,#REF!,1,0),"")&lt;&gt;"",1,"")</f>
        <v/>
      </c>
      <c r="AW1696" s="146" t="str">
        <f>IF(IFERROR(VLOOKUP(AE1696,#REF!,1,0),"")&lt;&gt;"",1,"")</f>
        <v/>
      </c>
      <c r="AX1696" s="146" t="str">
        <f>IF(IFERROR(VLOOKUP(AE1696,#REF!,1,0),"")&lt;&gt;"",1,"")</f>
        <v/>
      </c>
      <c r="AY1696" s="146" t="str">
        <f>IF(IFERROR(VLOOKUP(AE1696,#REF!,1,0),"")&lt;&gt;"",1,"")</f>
        <v/>
      </c>
      <c r="AZ1696" s="146" t="str">
        <f>IF(IFERROR(VLOOKUP(AE1696,#REF!,1,0),"")&lt;&gt;"",1,"")</f>
        <v/>
      </c>
      <c r="BA1696" s="146" t="str">
        <f>IF(IFERROR(VLOOKUP(AE1696,#REF!,1,0),"")&lt;&gt;"",1,"")</f>
        <v/>
      </c>
      <c r="BB1696" s="146" t="str">
        <f>IF(IFERROR(VLOOKUP(AE1696,#REF!,1,0),"")&lt;&gt;"",1,"")</f>
        <v/>
      </c>
      <c r="BC1696" s="146" t="str">
        <f>IF(IFERROR(VLOOKUP(AE1696,#REF!,1,0),"")&lt;&gt;"",1,"")</f>
        <v/>
      </c>
      <c r="BD1696" s="146" t="str">
        <f>IF(IFERROR(VLOOKUP(AE1696,#REF!,1,0),"")&lt;&gt;"",1,"")</f>
        <v/>
      </c>
      <c r="BE1696" s="148">
        <f t="shared" si="494"/>
        <v>1</v>
      </c>
    </row>
    <row r="1697" spans="1:57" ht="17">
      <c r="A1697" s="137">
        <v>826</v>
      </c>
      <c r="B1697" s="137">
        <v>7117107</v>
      </c>
      <c r="C1697" s="137" t="str">
        <f t="shared" si="492"/>
        <v>711710700</v>
      </c>
      <c r="D1697" s="138" t="str">
        <f t="shared" si="483"/>
        <v>71</v>
      </c>
      <c r="E1697" s="138" t="str">
        <f t="shared" si="484"/>
        <v>1</v>
      </c>
      <c r="F1697" s="138" t="str">
        <f t="shared" si="485"/>
        <v>7</v>
      </c>
      <c r="G1697" s="138" t="str">
        <f t="shared" si="486"/>
        <v>1</v>
      </c>
      <c r="H1697" s="138" t="str">
        <f t="shared" si="487"/>
        <v>0</v>
      </c>
      <c r="I1697" s="138" t="str">
        <f t="shared" si="488"/>
        <v>7</v>
      </c>
      <c r="J1697" s="138" t="str">
        <f t="shared" si="489"/>
        <v>0</v>
      </c>
      <c r="K1697" s="138" t="str">
        <f t="shared" si="490"/>
        <v>0</v>
      </c>
      <c r="L1697" s="138" t="s">
        <v>6064</v>
      </c>
      <c r="M1697" s="139" t="s">
        <v>2522</v>
      </c>
      <c r="N1697" s="139" t="s">
        <v>261</v>
      </c>
      <c r="O1697" s="141" t="s">
        <v>19</v>
      </c>
      <c r="P1697" s="141" t="s">
        <v>136</v>
      </c>
      <c r="Q1697" s="141" t="s">
        <v>8</v>
      </c>
      <c r="R1697" s="141">
        <v>1</v>
      </c>
      <c r="S1697" s="141" t="s">
        <v>138</v>
      </c>
      <c r="T1697" s="141" t="s">
        <v>138</v>
      </c>
      <c r="U1697" s="141">
        <v>4</v>
      </c>
      <c r="V1697" s="141">
        <v>1</v>
      </c>
      <c r="W1697" s="141" t="s">
        <v>2508</v>
      </c>
      <c r="X1697" s="141" t="s">
        <v>2508</v>
      </c>
      <c r="Y1697" s="141">
        <v>1</v>
      </c>
      <c r="Z1697" s="140" t="s">
        <v>20</v>
      </c>
      <c r="AA1697" s="140" t="s">
        <v>2522</v>
      </c>
      <c r="AB1697" s="140" t="s">
        <v>2522</v>
      </c>
      <c r="AC1697" s="140" t="s">
        <v>66</v>
      </c>
      <c r="AD1697" s="141" t="s">
        <v>66</v>
      </c>
      <c r="AE1697" s="144" t="s">
        <v>2522</v>
      </c>
      <c r="AF1697" s="144" t="s">
        <v>2522</v>
      </c>
      <c r="AG1697" s="134"/>
      <c r="AH1697" s="142"/>
      <c r="AI1697" s="143"/>
      <c r="AJ1697" s="143" t="b">
        <f t="shared" si="514"/>
        <v>0</v>
      </c>
      <c r="AK1697" s="143" t="str">
        <f>O1697&amp;Q1697&amp;R1697&amp;U1697&amp;V1697&amp;Y1697&amp;Z1697&amp;AC1697&amp;AD1697</f>
        <v>C11411700</v>
      </c>
      <c r="AL1697" s="40">
        <v>7117107</v>
      </c>
      <c r="AM1697" s="41" t="b">
        <f>C1697&lt;&gt;AK1697</f>
        <v>1</v>
      </c>
      <c r="AN1697" s="145" t="str">
        <f>N1697&amp;AK1697</f>
        <v>J9FC11411700</v>
      </c>
      <c r="AO1697" s="145"/>
      <c r="AP1697" s="85" t="s">
        <v>973</v>
      </c>
      <c r="AQ1697" s="146"/>
      <c r="AR1697" s="146">
        <f t="shared" si="491"/>
        <v>1</v>
      </c>
      <c r="AS1697" s="146" t="str">
        <f>IF(IFERROR(VLOOKUP(AE1697,#REF!,1,0),"")&lt;&gt;"",1,"")</f>
        <v/>
      </c>
      <c r="AT1697" s="146" t="str">
        <f>IF(IFERROR(VLOOKUP(AE1697,#REF!,1,0),"")&lt;&gt;"",1,"")</f>
        <v/>
      </c>
      <c r="AU1697" s="146" t="str">
        <f>IF(IFERROR(VLOOKUP(AE1697,#REF!,1,0),"")&lt;&gt;"",1,"")</f>
        <v/>
      </c>
      <c r="AV1697" s="146" t="str">
        <f>IF(IFERROR(VLOOKUP(AE1697,#REF!,1,0),"")&lt;&gt;"",1,"")</f>
        <v/>
      </c>
      <c r="AW1697" s="146" t="str">
        <f>IF(IFERROR(VLOOKUP(AE1697,#REF!,1,0),"")&lt;&gt;"",1,"")</f>
        <v/>
      </c>
      <c r="AX1697" s="146" t="str">
        <f>IF(IFERROR(VLOOKUP(AE1697,#REF!,1,0),"")&lt;&gt;"",1,"")</f>
        <v/>
      </c>
      <c r="AY1697" s="146" t="str">
        <f>IF(IFERROR(VLOOKUP(AE1697,#REF!,1,0),"")&lt;&gt;"",1,"")</f>
        <v/>
      </c>
      <c r="AZ1697" s="146" t="str">
        <f>IF(IFERROR(VLOOKUP(AE1697,#REF!,1,0),"")&lt;&gt;"",1,"")</f>
        <v/>
      </c>
      <c r="BA1697" s="146" t="str">
        <f>IF(IFERROR(VLOOKUP(AE1697,#REF!,1,0),"")&lt;&gt;"",1,"")</f>
        <v/>
      </c>
      <c r="BB1697" s="146" t="str">
        <f>IF(IFERROR(VLOOKUP(AE1697,#REF!,1,0),"")&lt;&gt;"",1,"")</f>
        <v/>
      </c>
      <c r="BC1697" s="146" t="str">
        <f>IF(IFERROR(VLOOKUP(AE1697,#REF!,1,0),"")&lt;&gt;"",1,"")</f>
        <v/>
      </c>
      <c r="BD1697" s="146" t="str">
        <f>IF(IFERROR(VLOOKUP(AE1697,#REF!,1,0),"")&lt;&gt;"",1,"")</f>
        <v/>
      </c>
      <c r="BE1697" s="148">
        <f t="shared" si="494"/>
        <v>1</v>
      </c>
    </row>
    <row r="1698" spans="1:57" ht="17">
      <c r="A1698" s="137">
        <v>827</v>
      </c>
      <c r="B1698" s="137">
        <v>7117108</v>
      </c>
      <c r="C1698" s="137" t="str">
        <f t="shared" si="492"/>
        <v>711710800</v>
      </c>
      <c r="D1698" s="138" t="str">
        <f t="shared" si="483"/>
        <v>71</v>
      </c>
      <c r="E1698" s="138" t="str">
        <f t="shared" si="484"/>
        <v>1</v>
      </c>
      <c r="F1698" s="138" t="str">
        <f t="shared" si="485"/>
        <v>7</v>
      </c>
      <c r="G1698" s="138" t="str">
        <f t="shared" si="486"/>
        <v>1</v>
      </c>
      <c r="H1698" s="138" t="str">
        <f t="shared" si="487"/>
        <v>0</v>
      </c>
      <c r="I1698" s="138" t="str">
        <f t="shared" si="488"/>
        <v>8</v>
      </c>
      <c r="J1698" s="138" t="str">
        <f t="shared" si="489"/>
        <v>0</v>
      </c>
      <c r="K1698" s="138" t="str">
        <f t="shared" si="490"/>
        <v>0</v>
      </c>
      <c r="L1698" s="138" t="s">
        <v>6065</v>
      </c>
      <c r="M1698" s="139" t="s">
        <v>2523</v>
      </c>
      <c r="N1698" s="139" t="s">
        <v>261</v>
      </c>
      <c r="O1698" s="141" t="s">
        <v>19</v>
      </c>
      <c r="P1698" s="141" t="s">
        <v>136</v>
      </c>
      <c r="Q1698" s="141" t="s">
        <v>8</v>
      </c>
      <c r="R1698" s="141">
        <v>1</v>
      </c>
      <c r="S1698" s="141" t="s">
        <v>138</v>
      </c>
      <c r="T1698" s="141" t="s">
        <v>138</v>
      </c>
      <c r="U1698" s="141">
        <v>4</v>
      </c>
      <c r="V1698" s="141">
        <v>1</v>
      </c>
      <c r="W1698" s="141" t="s">
        <v>2508</v>
      </c>
      <c r="X1698" s="141" t="s">
        <v>2508</v>
      </c>
      <c r="Y1698" s="141">
        <v>1</v>
      </c>
      <c r="Z1698" s="140" t="s">
        <v>37</v>
      </c>
      <c r="AA1698" s="140" t="s">
        <v>2523</v>
      </c>
      <c r="AB1698" s="140" t="s">
        <v>2523</v>
      </c>
      <c r="AC1698" s="140" t="s">
        <v>66</v>
      </c>
      <c r="AD1698" s="141" t="s">
        <v>66</v>
      </c>
      <c r="AE1698" s="144" t="s">
        <v>2523</v>
      </c>
      <c r="AF1698" s="144" t="s">
        <v>2523</v>
      </c>
      <c r="AG1698" s="134"/>
      <c r="AH1698" s="142"/>
      <c r="AI1698" s="143"/>
      <c r="AJ1698" s="143" t="b">
        <f t="shared" si="514"/>
        <v>0</v>
      </c>
      <c r="AK1698" s="143" t="str">
        <f>O1698&amp;Q1698&amp;R1698&amp;U1698&amp;V1698&amp;Y1698&amp;Z1698&amp;AC1698&amp;AD1698</f>
        <v>C11411800</v>
      </c>
      <c r="AL1698" s="40">
        <v>7117108</v>
      </c>
      <c r="AM1698" s="41" t="b">
        <f>C1698&lt;&gt;AK1698</f>
        <v>1</v>
      </c>
      <c r="AN1698" s="145" t="str">
        <f>N1698&amp;AK1698</f>
        <v>J9FC11411800</v>
      </c>
      <c r="AO1698" s="145"/>
      <c r="AP1698" s="85" t="s">
        <v>973</v>
      </c>
      <c r="AQ1698" s="146"/>
      <c r="AR1698" s="146">
        <f t="shared" si="491"/>
        <v>1</v>
      </c>
      <c r="AS1698" s="146" t="str">
        <f>IF(IFERROR(VLOOKUP(AE1698,#REF!,1,0),"")&lt;&gt;"",1,"")</f>
        <v/>
      </c>
      <c r="AT1698" s="146" t="str">
        <f>IF(IFERROR(VLOOKUP(AE1698,#REF!,1,0),"")&lt;&gt;"",1,"")</f>
        <v/>
      </c>
      <c r="AU1698" s="146" t="str">
        <f>IF(IFERROR(VLOOKUP(AE1698,#REF!,1,0),"")&lt;&gt;"",1,"")</f>
        <v/>
      </c>
      <c r="AV1698" s="146" t="str">
        <f>IF(IFERROR(VLOOKUP(AE1698,#REF!,1,0),"")&lt;&gt;"",1,"")</f>
        <v/>
      </c>
      <c r="AW1698" s="146" t="str">
        <f>IF(IFERROR(VLOOKUP(AE1698,#REF!,1,0),"")&lt;&gt;"",1,"")</f>
        <v/>
      </c>
      <c r="AX1698" s="146" t="str">
        <f>IF(IFERROR(VLOOKUP(AE1698,#REF!,1,0),"")&lt;&gt;"",1,"")</f>
        <v/>
      </c>
      <c r="AY1698" s="146" t="str">
        <f>IF(IFERROR(VLOOKUP(AE1698,#REF!,1,0),"")&lt;&gt;"",1,"")</f>
        <v/>
      </c>
      <c r="AZ1698" s="146" t="str">
        <f>IF(IFERROR(VLOOKUP(AE1698,#REF!,1,0),"")&lt;&gt;"",1,"")</f>
        <v/>
      </c>
      <c r="BA1698" s="146" t="str">
        <f>IF(IFERROR(VLOOKUP(AE1698,#REF!,1,0),"")&lt;&gt;"",1,"")</f>
        <v/>
      </c>
      <c r="BB1698" s="146" t="str">
        <f>IF(IFERROR(VLOOKUP(AE1698,#REF!,1,0),"")&lt;&gt;"",1,"")</f>
        <v/>
      </c>
      <c r="BC1698" s="146" t="str">
        <f>IF(IFERROR(VLOOKUP(AE1698,#REF!,1,0),"")&lt;&gt;"",1,"")</f>
        <v/>
      </c>
      <c r="BD1698" s="146" t="str">
        <f>IF(IFERROR(VLOOKUP(AE1698,#REF!,1,0),"")&lt;&gt;"",1,"")</f>
        <v/>
      </c>
      <c r="BE1698" s="148">
        <f t="shared" si="494"/>
        <v>1</v>
      </c>
    </row>
    <row r="1699" spans="1:57" ht="17">
      <c r="A1699" s="137">
        <v>828</v>
      </c>
      <c r="B1699" s="137">
        <v>7117111</v>
      </c>
      <c r="C1699" s="137" t="str">
        <f t="shared" si="492"/>
        <v>711711100</v>
      </c>
      <c r="D1699" s="138" t="str">
        <f t="shared" si="483"/>
        <v>71</v>
      </c>
      <c r="E1699" s="138" t="str">
        <f t="shared" si="484"/>
        <v>1</v>
      </c>
      <c r="F1699" s="138" t="str">
        <f t="shared" si="485"/>
        <v>7</v>
      </c>
      <c r="G1699" s="138" t="str">
        <f t="shared" si="486"/>
        <v>1</v>
      </c>
      <c r="H1699" s="138" t="str">
        <f t="shared" si="487"/>
        <v>1</v>
      </c>
      <c r="I1699" s="138" t="str">
        <f t="shared" si="488"/>
        <v>1</v>
      </c>
      <c r="J1699" s="138" t="str">
        <f t="shared" si="489"/>
        <v>0</v>
      </c>
      <c r="K1699" s="138" t="str">
        <f t="shared" si="490"/>
        <v>0</v>
      </c>
      <c r="L1699" s="138" t="s">
        <v>6066</v>
      </c>
      <c r="M1699" s="139" t="s">
        <v>2524</v>
      </c>
      <c r="N1699" s="139" t="s">
        <v>261</v>
      </c>
      <c r="O1699" s="141" t="s">
        <v>19</v>
      </c>
      <c r="P1699" s="141" t="s">
        <v>136</v>
      </c>
      <c r="Q1699" s="141" t="s">
        <v>8</v>
      </c>
      <c r="R1699" s="141">
        <v>1</v>
      </c>
      <c r="S1699" s="141" t="s">
        <v>138</v>
      </c>
      <c r="T1699" s="141" t="s">
        <v>138</v>
      </c>
      <c r="U1699" s="141">
        <v>4</v>
      </c>
      <c r="V1699" s="141">
        <v>1</v>
      </c>
      <c r="W1699" s="141" t="s">
        <v>2508</v>
      </c>
      <c r="X1699" s="141" t="s">
        <v>2508</v>
      </c>
      <c r="Y1699" s="141">
        <v>1</v>
      </c>
      <c r="Z1699" s="140" t="s">
        <v>18</v>
      </c>
      <c r="AA1699" s="140" t="s">
        <v>2524</v>
      </c>
      <c r="AB1699" s="140" t="s">
        <v>2524</v>
      </c>
      <c r="AC1699" s="140" t="s">
        <v>66</v>
      </c>
      <c r="AD1699" s="141" t="s">
        <v>66</v>
      </c>
      <c r="AE1699" s="144" t="s">
        <v>2524</v>
      </c>
      <c r="AF1699" s="144" t="s">
        <v>2524</v>
      </c>
      <c r="AG1699" s="134"/>
      <c r="AH1699" s="142"/>
      <c r="AI1699" s="143"/>
      <c r="AJ1699" s="143" t="b">
        <f t="shared" si="514"/>
        <v>0</v>
      </c>
      <c r="AK1699" s="143" t="str">
        <f>O1699&amp;Q1699&amp;R1699&amp;U1699&amp;V1699&amp;Y1699&amp;Z1699&amp;AC1699&amp;AD1699</f>
        <v>C11411900</v>
      </c>
      <c r="AL1699" s="40">
        <v>7117111</v>
      </c>
      <c r="AM1699" s="41" t="b">
        <f>C1699&lt;&gt;AK1699</f>
        <v>1</v>
      </c>
      <c r="AN1699" s="145" t="str">
        <f>N1699&amp;AK1699</f>
        <v>J9FC11411900</v>
      </c>
      <c r="AO1699" s="145"/>
      <c r="AP1699" s="85" t="s">
        <v>973</v>
      </c>
      <c r="AQ1699" s="146"/>
      <c r="AR1699" s="146">
        <f t="shared" si="491"/>
        <v>1</v>
      </c>
      <c r="AS1699" s="146" t="str">
        <f>IF(IFERROR(VLOOKUP(AE1699,#REF!,1,0),"")&lt;&gt;"",1,"")</f>
        <v/>
      </c>
      <c r="AT1699" s="146" t="str">
        <f>IF(IFERROR(VLOOKUP(AE1699,#REF!,1,0),"")&lt;&gt;"",1,"")</f>
        <v/>
      </c>
      <c r="AU1699" s="146" t="str">
        <f>IF(IFERROR(VLOOKUP(AE1699,#REF!,1,0),"")&lt;&gt;"",1,"")</f>
        <v/>
      </c>
      <c r="AV1699" s="146" t="str">
        <f>IF(IFERROR(VLOOKUP(AE1699,#REF!,1,0),"")&lt;&gt;"",1,"")</f>
        <v/>
      </c>
      <c r="AW1699" s="146" t="str">
        <f>IF(IFERROR(VLOOKUP(AE1699,#REF!,1,0),"")&lt;&gt;"",1,"")</f>
        <v/>
      </c>
      <c r="AX1699" s="146" t="str">
        <f>IF(IFERROR(VLOOKUP(AE1699,#REF!,1,0),"")&lt;&gt;"",1,"")</f>
        <v/>
      </c>
      <c r="AY1699" s="146" t="str">
        <f>IF(IFERROR(VLOOKUP(AE1699,#REF!,1,0),"")&lt;&gt;"",1,"")</f>
        <v/>
      </c>
      <c r="AZ1699" s="146" t="str">
        <f>IF(IFERROR(VLOOKUP(AE1699,#REF!,1,0),"")&lt;&gt;"",1,"")</f>
        <v/>
      </c>
      <c r="BA1699" s="146" t="str">
        <f>IF(IFERROR(VLOOKUP(AE1699,#REF!,1,0),"")&lt;&gt;"",1,"")</f>
        <v/>
      </c>
      <c r="BB1699" s="146" t="str">
        <f>IF(IFERROR(VLOOKUP(AE1699,#REF!,1,0),"")&lt;&gt;"",1,"")</f>
        <v/>
      </c>
      <c r="BC1699" s="146" t="str">
        <f>IF(IFERROR(VLOOKUP(AE1699,#REF!,1,0),"")&lt;&gt;"",1,"")</f>
        <v/>
      </c>
      <c r="BD1699" s="146" t="str">
        <f>IF(IFERROR(VLOOKUP(AE1699,#REF!,1,0),"")&lt;&gt;"",1,"")</f>
        <v/>
      </c>
      <c r="BE1699" s="148">
        <f t="shared" si="494"/>
        <v>1</v>
      </c>
    </row>
    <row r="1700" spans="1:57" ht="17">
      <c r="A1700" s="137">
        <v>829</v>
      </c>
      <c r="B1700" s="137">
        <v>7117112</v>
      </c>
      <c r="C1700" s="137" t="str">
        <f t="shared" si="492"/>
        <v>711711200</v>
      </c>
      <c r="D1700" s="138" t="str">
        <f t="shared" si="483"/>
        <v>71</v>
      </c>
      <c r="E1700" s="138" t="str">
        <f t="shared" si="484"/>
        <v>1</v>
      </c>
      <c r="F1700" s="138" t="str">
        <f t="shared" si="485"/>
        <v>7</v>
      </c>
      <c r="G1700" s="138" t="str">
        <f t="shared" si="486"/>
        <v>1</v>
      </c>
      <c r="H1700" s="138" t="str">
        <f t="shared" si="487"/>
        <v>1</v>
      </c>
      <c r="I1700" s="138" t="str">
        <f t="shared" si="488"/>
        <v>2</v>
      </c>
      <c r="J1700" s="138" t="str">
        <f t="shared" si="489"/>
        <v>0</v>
      </c>
      <c r="K1700" s="138" t="str">
        <f t="shared" si="490"/>
        <v>0</v>
      </c>
      <c r="L1700" s="138" t="s">
        <v>6067</v>
      </c>
      <c r="M1700" s="139" t="s">
        <v>2525</v>
      </c>
      <c r="N1700" s="139" t="s">
        <v>261</v>
      </c>
      <c r="O1700" s="141" t="s">
        <v>19</v>
      </c>
      <c r="P1700" s="141" t="s">
        <v>136</v>
      </c>
      <c r="Q1700" s="141" t="s">
        <v>8</v>
      </c>
      <c r="R1700" s="141">
        <v>1</v>
      </c>
      <c r="S1700" s="141" t="s">
        <v>138</v>
      </c>
      <c r="T1700" s="141" t="s">
        <v>138</v>
      </c>
      <c r="U1700" s="141">
        <v>4</v>
      </c>
      <c r="V1700" s="141">
        <v>1</v>
      </c>
      <c r="W1700" s="141" t="s">
        <v>2508</v>
      </c>
      <c r="X1700" s="141" t="s">
        <v>2508</v>
      </c>
      <c r="Y1700" s="141">
        <v>2</v>
      </c>
      <c r="Z1700" s="140" t="s">
        <v>8</v>
      </c>
      <c r="AA1700" s="140" t="s">
        <v>2525</v>
      </c>
      <c r="AB1700" s="140" t="s">
        <v>2525</v>
      </c>
      <c r="AC1700" s="140" t="s">
        <v>66</v>
      </c>
      <c r="AD1700" s="141" t="s">
        <v>66</v>
      </c>
      <c r="AE1700" s="144" t="s">
        <v>2525</v>
      </c>
      <c r="AF1700" s="144" t="s">
        <v>2525</v>
      </c>
      <c r="AG1700" s="134"/>
      <c r="AH1700" s="142"/>
      <c r="AI1700" s="143"/>
      <c r="AJ1700" s="143" t="b">
        <f t="shared" si="514"/>
        <v>0</v>
      </c>
      <c r="AK1700" s="143" t="str">
        <f>O1700&amp;Q1700&amp;R1700&amp;U1700&amp;V1700&amp;Y1700&amp;Z1700&amp;AC1700&amp;AD1700</f>
        <v>C11412100</v>
      </c>
      <c r="AL1700" s="40">
        <v>7117112</v>
      </c>
      <c r="AM1700" s="41" t="b">
        <f>C1700&lt;&gt;AK1700</f>
        <v>1</v>
      </c>
      <c r="AN1700" s="145" t="str">
        <f>N1700&amp;AK1700</f>
        <v>J9FC11412100</v>
      </c>
      <c r="AO1700" s="145"/>
      <c r="AP1700" s="85" t="s">
        <v>973</v>
      </c>
      <c r="AQ1700" s="146"/>
      <c r="AR1700" s="146">
        <f t="shared" si="491"/>
        <v>1</v>
      </c>
      <c r="AS1700" s="146" t="str">
        <f>IF(IFERROR(VLOOKUP(AE1700,#REF!,1,0),"")&lt;&gt;"",1,"")</f>
        <v/>
      </c>
      <c r="AT1700" s="146" t="str">
        <f>IF(IFERROR(VLOOKUP(AE1700,#REF!,1,0),"")&lt;&gt;"",1,"")</f>
        <v/>
      </c>
      <c r="AU1700" s="146" t="str">
        <f>IF(IFERROR(VLOOKUP(AE1700,#REF!,1,0),"")&lt;&gt;"",1,"")</f>
        <v/>
      </c>
      <c r="AV1700" s="146" t="str">
        <f>IF(IFERROR(VLOOKUP(AE1700,#REF!,1,0),"")&lt;&gt;"",1,"")</f>
        <v/>
      </c>
      <c r="AW1700" s="146" t="str">
        <f>IF(IFERROR(VLOOKUP(AE1700,#REF!,1,0),"")&lt;&gt;"",1,"")</f>
        <v/>
      </c>
      <c r="AX1700" s="146" t="str">
        <f>IF(IFERROR(VLOOKUP(AE1700,#REF!,1,0),"")&lt;&gt;"",1,"")</f>
        <v/>
      </c>
      <c r="AY1700" s="146" t="str">
        <f>IF(IFERROR(VLOOKUP(AE1700,#REF!,1,0),"")&lt;&gt;"",1,"")</f>
        <v/>
      </c>
      <c r="AZ1700" s="146" t="str">
        <f>IF(IFERROR(VLOOKUP(AE1700,#REF!,1,0),"")&lt;&gt;"",1,"")</f>
        <v/>
      </c>
      <c r="BA1700" s="146" t="str">
        <f>IF(IFERROR(VLOOKUP(AE1700,#REF!,1,0),"")&lt;&gt;"",1,"")</f>
        <v/>
      </c>
      <c r="BB1700" s="146" t="str">
        <f>IF(IFERROR(VLOOKUP(AE1700,#REF!,1,0),"")&lt;&gt;"",1,"")</f>
        <v/>
      </c>
      <c r="BC1700" s="146" t="str">
        <f>IF(IFERROR(VLOOKUP(AE1700,#REF!,1,0),"")&lt;&gt;"",1,"")</f>
        <v/>
      </c>
      <c r="BD1700" s="146" t="str">
        <f>IF(IFERROR(VLOOKUP(AE1700,#REF!,1,0),"")&lt;&gt;"",1,"")</f>
        <v/>
      </c>
      <c r="BE1700" s="148">
        <f t="shared" si="494"/>
        <v>1</v>
      </c>
    </row>
    <row r="1701" spans="1:57" ht="16">
      <c r="A1701" s="33">
        <v>2084</v>
      </c>
      <c r="B1701" s="33">
        <v>74171514</v>
      </c>
      <c r="C1701" s="33" t="str">
        <f t="shared" si="492"/>
        <v>741715140</v>
      </c>
      <c r="D1701" s="34" t="str">
        <f t="shared" si="483"/>
        <v>74</v>
      </c>
      <c r="E1701" s="34" t="str">
        <f t="shared" si="484"/>
        <v>1</v>
      </c>
      <c r="F1701" s="34" t="str">
        <f t="shared" si="485"/>
        <v>7</v>
      </c>
      <c r="G1701" s="34" t="str">
        <f t="shared" si="486"/>
        <v>1</v>
      </c>
      <c r="H1701" s="34" t="str">
        <f t="shared" si="487"/>
        <v>5</v>
      </c>
      <c r="I1701" s="34" t="str">
        <f t="shared" si="488"/>
        <v>1</v>
      </c>
      <c r="J1701" s="34" t="str">
        <f t="shared" si="489"/>
        <v>4</v>
      </c>
      <c r="K1701" s="34" t="str">
        <f t="shared" si="490"/>
        <v>0</v>
      </c>
      <c r="L1701" s="34" t="s">
        <v>6068</v>
      </c>
      <c r="M1701" s="35" t="s">
        <v>2525</v>
      </c>
      <c r="N1701" s="35" t="s">
        <v>261</v>
      </c>
      <c r="O1701" s="37" t="s">
        <v>19</v>
      </c>
      <c r="P1701" s="55" t="s">
        <v>136</v>
      </c>
      <c r="Q1701" s="55" t="s">
        <v>8</v>
      </c>
      <c r="R1701" s="55">
        <v>1</v>
      </c>
      <c r="S1701" s="55" t="s">
        <v>138</v>
      </c>
      <c r="T1701" s="55" t="s">
        <v>138</v>
      </c>
      <c r="U1701" s="37">
        <v>4</v>
      </c>
      <c r="V1701" s="37">
        <v>1</v>
      </c>
      <c r="W1701" s="55" t="s">
        <v>2508</v>
      </c>
      <c r="X1701" s="55" t="s">
        <v>2508</v>
      </c>
      <c r="Y1701" s="37">
        <v>2</v>
      </c>
      <c r="Z1701" s="58" t="s">
        <v>8</v>
      </c>
      <c r="AA1701" s="58" t="s">
        <v>2525</v>
      </c>
      <c r="AB1701" s="58" t="s">
        <v>2525</v>
      </c>
      <c r="AC1701" s="58" t="s">
        <v>8</v>
      </c>
      <c r="AD1701" s="55">
        <v>1</v>
      </c>
      <c r="AE1701" s="37" t="s">
        <v>2526</v>
      </c>
      <c r="AF1701" s="37" t="s">
        <v>2527</v>
      </c>
      <c r="AG1701" s="27"/>
      <c r="AH1701" s="30" t="s">
        <v>8</v>
      </c>
      <c r="AI1701" s="39"/>
      <c r="AJ1701" s="39" t="b">
        <f t="shared" si="514"/>
        <v>0</v>
      </c>
      <c r="AK1701" s="39" t="str">
        <f>O1701&amp;Q1701&amp;R1701&amp;U1701&amp;V1701&amp;Y1701&amp;Z1701&amp;AC1701&amp;AD1701</f>
        <v>C11412111</v>
      </c>
      <c r="AL1701" s="40">
        <v>74171514</v>
      </c>
      <c r="AM1701" s="41" t="b">
        <f>C1701&lt;&gt;AK1701</f>
        <v>1</v>
      </c>
      <c r="AN1701" s="30" t="str">
        <f>N1701&amp;AK1701</f>
        <v>J9FC11412111</v>
      </c>
      <c r="AO1701" s="30"/>
      <c r="AP1701" s="85" t="s">
        <v>973</v>
      </c>
      <c r="AQ1701" s="31"/>
      <c r="AR1701" s="31">
        <f t="shared" si="491"/>
        <v>1</v>
      </c>
      <c r="AS1701" s="31" t="str">
        <f>IF(IFERROR(VLOOKUP(AE1701,#REF!,1,0),"")&lt;&gt;"",1,"")</f>
        <v/>
      </c>
      <c r="AT1701" s="31" t="str">
        <f>IF(IFERROR(VLOOKUP(AE1701,#REF!,1,0),"")&lt;&gt;"",1,"")</f>
        <v/>
      </c>
      <c r="AU1701" s="31" t="str">
        <f>IF(IFERROR(VLOOKUP(AE1701,#REF!,1,0),"")&lt;&gt;"",1,"")</f>
        <v/>
      </c>
      <c r="AV1701" s="31" t="str">
        <f>IF(IFERROR(VLOOKUP(AE1701,#REF!,1,0),"")&lt;&gt;"",1,"")</f>
        <v/>
      </c>
      <c r="AW1701" s="31" t="str">
        <f>IF(IFERROR(VLOOKUP(AE1701,#REF!,1,0),"")&lt;&gt;"",1,"")</f>
        <v/>
      </c>
      <c r="AX1701" s="31" t="str">
        <f>IF(IFERROR(VLOOKUP(AE1701,#REF!,1,0),"")&lt;&gt;"",1,"")</f>
        <v/>
      </c>
      <c r="AY1701" s="31" t="str">
        <f>IF(IFERROR(VLOOKUP(AE1701,#REF!,1,0),"")&lt;&gt;"",1,"")</f>
        <v/>
      </c>
      <c r="AZ1701" s="31" t="str">
        <f>IF(IFERROR(VLOOKUP(AE1701,#REF!,1,0),"")&lt;&gt;"",1,"")</f>
        <v/>
      </c>
      <c r="BA1701" s="31" t="str">
        <f>IF(IFERROR(VLOOKUP(AE1701,#REF!,1,0),"")&lt;&gt;"",1,"")</f>
        <v/>
      </c>
      <c r="BB1701" s="31" t="str">
        <f>IF(IFERROR(VLOOKUP(AE1701,#REF!,1,0),"")&lt;&gt;"",1,"")</f>
        <v/>
      </c>
      <c r="BC1701" s="31" t="str">
        <f>IF(IFERROR(VLOOKUP(AE1701,#REF!,1,0),"")&lt;&gt;"",1,"")</f>
        <v/>
      </c>
      <c r="BD1701" s="31" t="str">
        <f>IF(IFERROR(VLOOKUP(AE1701,#REF!,1,0),"")&lt;&gt;"",1,"")</f>
        <v/>
      </c>
      <c r="BE1701" s="32">
        <f t="shared" si="494"/>
        <v>1</v>
      </c>
    </row>
    <row r="1702" spans="1:57" ht="17">
      <c r="A1702" s="137">
        <v>830</v>
      </c>
      <c r="B1702" s="137">
        <v>7117113</v>
      </c>
      <c r="C1702" s="137" t="str">
        <f t="shared" si="492"/>
        <v>711711300</v>
      </c>
      <c r="D1702" s="138" t="str">
        <f t="shared" si="483"/>
        <v>71</v>
      </c>
      <c r="E1702" s="138" t="str">
        <f t="shared" si="484"/>
        <v>1</v>
      </c>
      <c r="F1702" s="138" t="str">
        <f t="shared" si="485"/>
        <v>7</v>
      </c>
      <c r="G1702" s="138" t="str">
        <f t="shared" si="486"/>
        <v>1</v>
      </c>
      <c r="H1702" s="138" t="str">
        <f t="shared" si="487"/>
        <v>1</v>
      </c>
      <c r="I1702" s="138" t="str">
        <f t="shared" si="488"/>
        <v>3</v>
      </c>
      <c r="J1702" s="138" t="str">
        <f t="shared" si="489"/>
        <v>0</v>
      </c>
      <c r="K1702" s="138" t="str">
        <f t="shared" si="490"/>
        <v>0</v>
      </c>
      <c r="L1702" s="138" t="s">
        <v>6069</v>
      </c>
      <c r="M1702" s="139" t="s">
        <v>2528</v>
      </c>
      <c r="N1702" s="139" t="s">
        <v>261</v>
      </c>
      <c r="O1702" s="141" t="s">
        <v>19</v>
      </c>
      <c r="P1702" s="141" t="s">
        <v>136</v>
      </c>
      <c r="Q1702" s="141" t="s">
        <v>8</v>
      </c>
      <c r="R1702" s="141">
        <v>1</v>
      </c>
      <c r="S1702" s="141" t="s">
        <v>138</v>
      </c>
      <c r="T1702" s="141" t="s">
        <v>138</v>
      </c>
      <c r="U1702" s="141">
        <v>4</v>
      </c>
      <c r="V1702" s="141">
        <v>1</v>
      </c>
      <c r="W1702" s="141" t="s">
        <v>2508</v>
      </c>
      <c r="X1702" s="141" t="s">
        <v>2508</v>
      </c>
      <c r="Y1702" s="141">
        <v>2</v>
      </c>
      <c r="Z1702" s="140" t="s">
        <v>15</v>
      </c>
      <c r="AA1702" s="140" t="s">
        <v>2528</v>
      </c>
      <c r="AB1702" s="140" t="s">
        <v>2528</v>
      </c>
      <c r="AC1702" s="140" t="s">
        <v>66</v>
      </c>
      <c r="AD1702" s="141" t="s">
        <v>66</v>
      </c>
      <c r="AE1702" s="144" t="s">
        <v>2528</v>
      </c>
      <c r="AF1702" s="144" t="s">
        <v>2528</v>
      </c>
      <c r="AG1702" s="134"/>
      <c r="AH1702" s="142"/>
      <c r="AI1702" s="143"/>
      <c r="AJ1702" s="143" t="b">
        <f t="shared" si="514"/>
        <v>0</v>
      </c>
      <c r="AK1702" s="143" t="str">
        <f>O1702&amp;Q1702&amp;R1702&amp;U1702&amp;V1702&amp;Y1702&amp;Z1702&amp;AC1702&amp;AD1702</f>
        <v>C11412200</v>
      </c>
      <c r="AL1702" s="40">
        <v>7117113</v>
      </c>
      <c r="AM1702" s="41" t="b">
        <f>C1702&lt;&gt;AK1702</f>
        <v>1</v>
      </c>
      <c r="AN1702" s="145" t="str">
        <f>N1702&amp;AK1702</f>
        <v>J9FC11412200</v>
      </c>
      <c r="AO1702" s="145"/>
      <c r="AP1702" s="85" t="s">
        <v>973</v>
      </c>
      <c r="AQ1702" s="146"/>
      <c r="AR1702" s="146">
        <f t="shared" si="491"/>
        <v>1</v>
      </c>
      <c r="AS1702" s="146" t="str">
        <f>IF(IFERROR(VLOOKUP(AE1702,#REF!,1,0),"")&lt;&gt;"",1,"")</f>
        <v/>
      </c>
      <c r="AT1702" s="146" t="str">
        <f>IF(IFERROR(VLOOKUP(AE1702,#REF!,1,0),"")&lt;&gt;"",1,"")</f>
        <v/>
      </c>
      <c r="AU1702" s="146" t="str">
        <f>IF(IFERROR(VLOOKUP(AE1702,#REF!,1,0),"")&lt;&gt;"",1,"")</f>
        <v/>
      </c>
      <c r="AV1702" s="146" t="str">
        <f>IF(IFERROR(VLOOKUP(AE1702,#REF!,1,0),"")&lt;&gt;"",1,"")</f>
        <v/>
      </c>
      <c r="AW1702" s="146" t="str">
        <f>IF(IFERROR(VLOOKUP(AE1702,#REF!,1,0),"")&lt;&gt;"",1,"")</f>
        <v/>
      </c>
      <c r="AX1702" s="146" t="str">
        <f>IF(IFERROR(VLOOKUP(AE1702,#REF!,1,0),"")&lt;&gt;"",1,"")</f>
        <v/>
      </c>
      <c r="AY1702" s="146" t="str">
        <f>IF(IFERROR(VLOOKUP(AE1702,#REF!,1,0),"")&lt;&gt;"",1,"")</f>
        <v/>
      </c>
      <c r="AZ1702" s="146" t="str">
        <f>IF(IFERROR(VLOOKUP(AE1702,#REF!,1,0),"")&lt;&gt;"",1,"")</f>
        <v/>
      </c>
      <c r="BA1702" s="146" t="str">
        <f>IF(IFERROR(VLOOKUP(AE1702,#REF!,1,0),"")&lt;&gt;"",1,"")</f>
        <v/>
      </c>
      <c r="BB1702" s="146" t="str">
        <f>IF(IFERROR(VLOOKUP(AE1702,#REF!,1,0),"")&lt;&gt;"",1,"")</f>
        <v/>
      </c>
      <c r="BC1702" s="146" t="str">
        <f>IF(IFERROR(VLOOKUP(AE1702,#REF!,1,0),"")&lt;&gt;"",1,"")</f>
        <v/>
      </c>
      <c r="BD1702" s="146" t="str">
        <f>IF(IFERROR(VLOOKUP(AE1702,#REF!,1,0),"")&lt;&gt;"",1,"")</f>
        <v/>
      </c>
      <c r="BE1702" s="148">
        <f t="shared" si="494"/>
        <v>1</v>
      </c>
    </row>
    <row r="1703" spans="1:57" ht="17">
      <c r="A1703" s="137">
        <v>831</v>
      </c>
      <c r="B1703" s="137">
        <v>7117114</v>
      </c>
      <c r="C1703" s="137" t="str">
        <f t="shared" si="492"/>
        <v>711711400</v>
      </c>
      <c r="D1703" s="138" t="str">
        <f t="shared" si="483"/>
        <v>71</v>
      </c>
      <c r="E1703" s="138" t="str">
        <f t="shared" si="484"/>
        <v>1</v>
      </c>
      <c r="F1703" s="138" t="str">
        <f t="shared" si="485"/>
        <v>7</v>
      </c>
      <c r="G1703" s="138" t="str">
        <f t="shared" si="486"/>
        <v>1</v>
      </c>
      <c r="H1703" s="138" t="str">
        <f t="shared" si="487"/>
        <v>1</v>
      </c>
      <c r="I1703" s="138" t="str">
        <f t="shared" si="488"/>
        <v>4</v>
      </c>
      <c r="J1703" s="138" t="str">
        <f t="shared" si="489"/>
        <v>0</v>
      </c>
      <c r="K1703" s="138" t="str">
        <f t="shared" si="490"/>
        <v>0</v>
      </c>
      <c r="L1703" s="138" t="s">
        <v>6070</v>
      </c>
      <c r="M1703" s="139" t="s">
        <v>2529</v>
      </c>
      <c r="N1703" s="139" t="s">
        <v>261</v>
      </c>
      <c r="O1703" s="141" t="s">
        <v>19</v>
      </c>
      <c r="P1703" s="141" t="s">
        <v>136</v>
      </c>
      <c r="Q1703" s="141" t="s">
        <v>8</v>
      </c>
      <c r="R1703" s="141">
        <v>1</v>
      </c>
      <c r="S1703" s="141" t="s">
        <v>138</v>
      </c>
      <c r="T1703" s="141" t="s">
        <v>138</v>
      </c>
      <c r="U1703" s="141">
        <v>4</v>
      </c>
      <c r="V1703" s="141">
        <v>1</v>
      </c>
      <c r="W1703" s="141" t="s">
        <v>2508</v>
      </c>
      <c r="X1703" s="141" t="s">
        <v>2508</v>
      </c>
      <c r="Y1703" s="141">
        <v>2</v>
      </c>
      <c r="Z1703" s="140" t="s">
        <v>21</v>
      </c>
      <c r="AA1703" s="140" t="s">
        <v>2529</v>
      </c>
      <c r="AB1703" s="140" t="s">
        <v>2529</v>
      </c>
      <c r="AC1703" s="140" t="s">
        <v>66</v>
      </c>
      <c r="AD1703" s="141" t="s">
        <v>66</v>
      </c>
      <c r="AE1703" s="144" t="s">
        <v>2529</v>
      </c>
      <c r="AF1703" s="144" t="s">
        <v>2529</v>
      </c>
      <c r="AG1703" s="134"/>
      <c r="AH1703" s="142"/>
      <c r="AI1703" s="143"/>
      <c r="AJ1703" s="143" t="b">
        <f t="shared" si="514"/>
        <v>0</v>
      </c>
      <c r="AK1703" s="143" t="str">
        <f>O1703&amp;Q1703&amp;R1703&amp;U1703&amp;V1703&amp;Y1703&amp;Z1703&amp;AC1703&amp;AD1703</f>
        <v>C11412300</v>
      </c>
      <c r="AL1703" s="40">
        <v>7117114</v>
      </c>
      <c r="AM1703" s="41" t="b">
        <f>C1703&lt;&gt;AK1703</f>
        <v>1</v>
      </c>
      <c r="AN1703" s="145" t="str">
        <f>N1703&amp;AK1703</f>
        <v>J9FC11412300</v>
      </c>
      <c r="AO1703" s="145"/>
      <c r="AP1703" s="85" t="s">
        <v>973</v>
      </c>
      <c r="AQ1703" s="146"/>
      <c r="AR1703" s="146">
        <f t="shared" si="491"/>
        <v>1</v>
      </c>
      <c r="AS1703" s="146" t="str">
        <f>IF(IFERROR(VLOOKUP(AE1703,#REF!,1,0),"")&lt;&gt;"",1,"")</f>
        <v/>
      </c>
      <c r="AT1703" s="146" t="str">
        <f>IF(IFERROR(VLOOKUP(AE1703,#REF!,1,0),"")&lt;&gt;"",1,"")</f>
        <v/>
      </c>
      <c r="AU1703" s="146" t="str">
        <f>IF(IFERROR(VLOOKUP(AE1703,#REF!,1,0),"")&lt;&gt;"",1,"")</f>
        <v/>
      </c>
      <c r="AV1703" s="146" t="str">
        <f>IF(IFERROR(VLOOKUP(AE1703,#REF!,1,0),"")&lt;&gt;"",1,"")</f>
        <v/>
      </c>
      <c r="AW1703" s="146" t="str">
        <f>IF(IFERROR(VLOOKUP(AE1703,#REF!,1,0),"")&lt;&gt;"",1,"")</f>
        <v/>
      </c>
      <c r="AX1703" s="146" t="str">
        <f>IF(IFERROR(VLOOKUP(AE1703,#REF!,1,0),"")&lt;&gt;"",1,"")</f>
        <v/>
      </c>
      <c r="AY1703" s="146" t="str">
        <f>IF(IFERROR(VLOOKUP(AE1703,#REF!,1,0),"")&lt;&gt;"",1,"")</f>
        <v/>
      </c>
      <c r="AZ1703" s="146" t="str">
        <f>IF(IFERROR(VLOOKUP(AE1703,#REF!,1,0),"")&lt;&gt;"",1,"")</f>
        <v/>
      </c>
      <c r="BA1703" s="146" t="str">
        <f>IF(IFERROR(VLOOKUP(AE1703,#REF!,1,0),"")&lt;&gt;"",1,"")</f>
        <v/>
      </c>
      <c r="BB1703" s="146" t="str">
        <f>IF(IFERROR(VLOOKUP(AE1703,#REF!,1,0),"")&lt;&gt;"",1,"")</f>
        <v/>
      </c>
      <c r="BC1703" s="146" t="str">
        <f>IF(IFERROR(VLOOKUP(AE1703,#REF!,1,0),"")&lt;&gt;"",1,"")</f>
        <v/>
      </c>
      <c r="BD1703" s="146" t="str">
        <f>IF(IFERROR(VLOOKUP(AE1703,#REF!,1,0),"")&lt;&gt;"",1,"")</f>
        <v/>
      </c>
      <c r="BE1703" s="148">
        <f t="shared" si="494"/>
        <v>1</v>
      </c>
    </row>
    <row r="1704" spans="1:57" ht="16">
      <c r="A1704" s="33">
        <v>2075</v>
      </c>
      <c r="B1704" s="33">
        <v>74171503</v>
      </c>
      <c r="C1704" s="33" t="str">
        <f t="shared" si="492"/>
        <v>741715030</v>
      </c>
      <c r="D1704" s="34" t="str">
        <f t="shared" si="483"/>
        <v>74</v>
      </c>
      <c r="E1704" s="34" t="str">
        <f t="shared" si="484"/>
        <v>1</v>
      </c>
      <c r="F1704" s="34" t="str">
        <f t="shared" si="485"/>
        <v>7</v>
      </c>
      <c r="G1704" s="34" t="str">
        <f t="shared" si="486"/>
        <v>1</v>
      </c>
      <c r="H1704" s="34" t="str">
        <f t="shared" si="487"/>
        <v>5</v>
      </c>
      <c r="I1704" s="34" t="str">
        <f t="shared" si="488"/>
        <v>0</v>
      </c>
      <c r="J1704" s="34" t="str">
        <f t="shared" si="489"/>
        <v>3</v>
      </c>
      <c r="K1704" s="34" t="str">
        <f t="shared" si="490"/>
        <v>0</v>
      </c>
      <c r="L1704" s="34" t="s">
        <v>6071</v>
      </c>
      <c r="M1704" s="35" t="s">
        <v>2529</v>
      </c>
      <c r="N1704" s="35" t="s">
        <v>261</v>
      </c>
      <c r="O1704" s="37" t="s">
        <v>19</v>
      </c>
      <c r="P1704" s="55" t="s">
        <v>136</v>
      </c>
      <c r="Q1704" s="55" t="s">
        <v>8</v>
      </c>
      <c r="R1704" s="55">
        <v>1</v>
      </c>
      <c r="S1704" s="55" t="s">
        <v>138</v>
      </c>
      <c r="T1704" s="55" t="s">
        <v>138</v>
      </c>
      <c r="U1704" s="37">
        <v>4</v>
      </c>
      <c r="V1704" s="37">
        <v>1</v>
      </c>
      <c r="W1704" s="55" t="s">
        <v>2508</v>
      </c>
      <c r="X1704" s="55" t="s">
        <v>2508</v>
      </c>
      <c r="Y1704" s="37">
        <v>2</v>
      </c>
      <c r="Z1704" s="58" t="s">
        <v>21</v>
      </c>
      <c r="AA1704" s="58" t="s">
        <v>2529</v>
      </c>
      <c r="AB1704" s="58" t="s">
        <v>2529</v>
      </c>
      <c r="AC1704" s="58" t="s">
        <v>8</v>
      </c>
      <c r="AD1704" s="55">
        <v>1</v>
      </c>
      <c r="AE1704" s="37" t="s">
        <v>2530</v>
      </c>
      <c r="AF1704" s="37" t="s">
        <v>2531</v>
      </c>
      <c r="AG1704" s="27"/>
      <c r="AH1704" s="30" t="s">
        <v>8</v>
      </c>
      <c r="AI1704" s="39"/>
      <c r="AJ1704" s="39" t="b">
        <f t="shared" si="514"/>
        <v>0</v>
      </c>
      <c r="AK1704" s="39" t="str">
        <f>O1704&amp;Q1704&amp;R1704&amp;U1704&amp;V1704&amp;Y1704&amp;Z1704&amp;AC1704&amp;AD1704</f>
        <v>C11412311</v>
      </c>
      <c r="AL1704" s="40">
        <v>74171503</v>
      </c>
      <c r="AM1704" s="41" t="b">
        <f>C1704&lt;&gt;AK1704</f>
        <v>1</v>
      </c>
      <c r="AN1704" s="30" t="str">
        <f>N1704&amp;AK1704</f>
        <v>J9FC11412311</v>
      </c>
      <c r="AO1704" s="30"/>
      <c r="AP1704" s="85" t="s">
        <v>973</v>
      </c>
      <c r="AQ1704" s="31"/>
      <c r="AR1704" s="31">
        <f t="shared" si="491"/>
        <v>1</v>
      </c>
      <c r="AS1704" s="31" t="str">
        <f>IF(IFERROR(VLOOKUP(AE1704,#REF!,1,0),"")&lt;&gt;"",1,"")</f>
        <v/>
      </c>
      <c r="AT1704" s="31" t="str">
        <f>IF(IFERROR(VLOOKUP(AE1704,#REF!,1,0),"")&lt;&gt;"",1,"")</f>
        <v/>
      </c>
      <c r="AU1704" s="31" t="str">
        <f>IF(IFERROR(VLOOKUP(AE1704,#REF!,1,0),"")&lt;&gt;"",1,"")</f>
        <v/>
      </c>
      <c r="AV1704" s="31" t="str">
        <f>IF(IFERROR(VLOOKUP(AE1704,#REF!,1,0),"")&lt;&gt;"",1,"")</f>
        <v/>
      </c>
      <c r="AW1704" s="31" t="str">
        <f>IF(IFERROR(VLOOKUP(AE1704,#REF!,1,0),"")&lt;&gt;"",1,"")</f>
        <v/>
      </c>
      <c r="AX1704" s="31" t="str">
        <f>IF(IFERROR(VLOOKUP(AE1704,#REF!,1,0),"")&lt;&gt;"",1,"")</f>
        <v/>
      </c>
      <c r="AY1704" s="31" t="str">
        <f>IF(IFERROR(VLOOKUP(AE1704,#REF!,1,0),"")&lt;&gt;"",1,"")</f>
        <v/>
      </c>
      <c r="AZ1704" s="31" t="str">
        <f>IF(IFERROR(VLOOKUP(AE1704,#REF!,1,0),"")&lt;&gt;"",1,"")</f>
        <v/>
      </c>
      <c r="BA1704" s="31" t="str">
        <f>IF(IFERROR(VLOOKUP(AE1704,#REF!,1,0),"")&lt;&gt;"",1,"")</f>
        <v/>
      </c>
      <c r="BB1704" s="31" t="str">
        <f>IF(IFERROR(VLOOKUP(AE1704,#REF!,1,0),"")&lt;&gt;"",1,"")</f>
        <v/>
      </c>
      <c r="BC1704" s="31" t="str">
        <f>IF(IFERROR(VLOOKUP(AE1704,#REF!,1,0),"")&lt;&gt;"",1,"")</f>
        <v/>
      </c>
      <c r="BD1704" s="31" t="str">
        <f>IF(IFERROR(VLOOKUP(AE1704,#REF!,1,0),"")&lt;&gt;"",1,"")</f>
        <v/>
      </c>
      <c r="BE1704" s="32">
        <f t="shared" si="494"/>
        <v>1</v>
      </c>
    </row>
    <row r="1705" spans="1:57" ht="16">
      <c r="A1705" s="33">
        <v>2006</v>
      </c>
      <c r="B1705" s="33">
        <v>741623</v>
      </c>
      <c r="C1705" s="33" t="str">
        <f t="shared" si="492"/>
        <v>741623000</v>
      </c>
      <c r="D1705" s="34" t="str">
        <f t="shared" si="483"/>
        <v>74</v>
      </c>
      <c r="E1705" s="34" t="str">
        <f t="shared" si="484"/>
        <v>1</v>
      </c>
      <c r="F1705" s="34" t="str">
        <f t="shared" si="485"/>
        <v>6</v>
      </c>
      <c r="G1705" s="34" t="str">
        <f t="shared" si="486"/>
        <v>2</v>
      </c>
      <c r="H1705" s="34" t="str">
        <f t="shared" si="487"/>
        <v>3</v>
      </c>
      <c r="I1705" s="34" t="str">
        <f t="shared" si="488"/>
        <v>0</v>
      </c>
      <c r="J1705" s="34" t="str">
        <f t="shared" si="489"/>
        <v>0</v>
      </c>
      <c r="K1705" s="34" t="str">
        <f t="shared" si="490"/>
        <v>0</v>
      </c>
      <c r="L1705" s="34" t="s">
        <v>6072</v>
      </c>
      <c r="M1705" s="35" t="s">
        <v>2532</v>
      </c>
      <c r="N1705" s="35" t="s">
        <v>261</v>
      </c>
      <c r="O1705" s="37" t="s">
        <v>19</v>
      </c>
      <c r="P1705" s="55" t="s">
        <v>136</v>
      </c>
      <c r="Q1705" s="55" t="s">
        <v>8</v>
      </c>
      <c r="R1705" s="55">
        <v>1</v>
      </c>
      <c r="S1705" s="55" t="s">
        <v>138</v>
      </c>
      <c r="T1705" s="55" t="s">
        <v>138</v>
      </c>
      <c r="U1705" s="37">
        <v>4</v>
      </c>
      <c r="V1705" s="37">
        <v>1</v>
      </c>
      <c r="W1705" s="55" t="s">
        <v>2508</v>
      </c>
      <c r="X1705" s="55" t="s">
        <v>2508</v>
      </c>
      <c r="Y1705" s="37">
        <v>2</v>
      </c>
      <c r="Z1705" s="58" t="s">
        <v>21</v>
      </c>
      <c r="AA1705" s="58" t="s">
        <v>2529</v>
      </c>
      <c r="AB1705" s="58" t="s">
        <v>2529</v>
      </c>
      <c r="AC1705" s="58" t="s">
        <v>8</v>
      </c>
      <c r="AD1705" s="55">
        <v>2</v>
      </c>
      <c r="AE1705" s="37" t="s">
        <v>2532</v>
      </c>
      <c r="AF1705" s="37" t="s">
        <v>2532</v>
      </c>
      <c r="AG1705" s="27"/>
      <c r="AH1705" s="30" t="s">
        <v>8</v>
      </c>
      <c r="AI1705" s="39"/>
      <c r="AJ1705" s="39" t="b">
        <f t="shared" si="514"/>
        <v>0</v>
      </c>
      <c r="AK1705" s="39" t="str">
        <f>O1705&amp;Q1705&amp;R1705&amp;U1705&amp;V1705&amp;Y1705&amp;Z1705&amp;AC1705&amp;AD1705</f>
        <v>C11412312</v>
      </c>
      <c r="AL1705" s="40">
        <v>741623</v>
      </c>
      <c r="AM1705" s="41" t="b">
        <f>C1705&lt;&gt;AK1705</f>
        <v>1</v>
      </c>
      <c r="AN1705" s="30" t="str">
        <f>N1705&amp;AK1705</f>
        <v>J9FC11412312</v>
      </c>
      <c r="AO1705" s="30"/>
      <c r="AP1705" s="85" t="s">
        <v>973</v>
      </c>
      <c r="AQ1705" s="31"/>
      <c r="AR1705" s="31">
        <f t="shared" si="491"/>
        <v>1</v>
      </c>
      <c r="AS1705" s="31" t="str">
        <f>IF(IFERROR(VLOOKUP(AE1705,#REF!,1,0),"")&lt;&gt;"",1,"")</f>
        <v/>
      </c>
      <c r="AT1705" s="31" t="str">
        <f>IF(IFERROR(VLOOKUP(AE1705,#REF!,1,0),"")&lt;&gt;"",1,"")</f>
        <v/>
      </c>
      <c r="AU1705" s="31" t="str">
        <f>IF(IFERROR(VLOOKUP(AE1705,#REF!,1,0),"")&lt;&gt;"",1,"")</f>
        <v/>
      </c>
      <c r="AV1705" s="31" t="str">
        <f>IF(IFERROR(VLOOKUP(AE1705,#REF!,1,0),"")&lt;&gt;"",1,"")</f>
        <v/>
      </c>
      <c r="AW1705" s="31" t="str">
        <f>IF(IFERROR(VLOOKUP(AE1705,#REF!,1,0),"")&lt;&gt;"",1,"")</f>
        <v/>
      </c>
      <c r="AX1705" s="31" t="str">
        <f>IF(IFERROR(VLOOKUP(AE1705,#REF!,1,0),"")&lt;&gt;"",1,"")</f>
        <v/>
      </c>
      <c r="AY1705" s="31" t="str">
        <f>IF(IFERROR(VLOOKUP(AE1705,#REF!,1,0),"")&lt;&gt;"",1,"")</f>
        <v/>
      </c>
      <c r="AZ1705" s="31" t="str">
        <f>IF(IFERROR(VLOOKUP(AE1705,#REF!,1,0),"")&lt;&gt;"",1,"")</f>
        <v/>
      </c>
      <c r="BA1705" s="31" t="str">
        <f>IF(IFERROR(VLOOKUP(AE1705,#REF!,1,0),"")&lt;&gt;"",1,"")</f>
        <v/>
      </c>
      <c r="BB1705" s="31" t="str">
        <f>IF(IFERROR(VLOOKUP(AE1705,#REF!,1,0),"")&lt;&gt;"",1,"")</f>
        <v/>
      </c>
      <c r="BC1705" s="31" t="str">
        <f>IF(IFERROR(VLOOKUP(AE1705,#REF!,1,0),"")&lt;&gt;"",1,"")</f>
        <v/>
      </c>
      <c r="BD1705" s="31" t="str">
        <f>IF(IFERROR(VLOOKUP(AE1705,#REF!,1,0),"")&lt;&gt;"",1,"")</f>
        <v/>
      </c>
      <c r="BE1705" s="32">
        <f t="shared" si="494"/>
        <v>1</v>
      </c>
    </row>
    <row r="1706" spans="1:57" ht="16">
      <c r="A1706" s="43">
        <v>832</v>
      </c>
      <c r="B1706" s="43">
        <v>7117199</v>
      </c>
      <c r="C1706" s="43" t="str">
        <f t="shared" si="492"/>
        <v>711719900</v>
      </c>
      <c r="D1706" s="44" t="str">
        <f t="shared" si="483"/>
        <v>71</v>
      </c>
      <c r="E1706" s="44" t="str">
        <f t="shared" si="484"/>
        <v>1</v>
      </c>
      <c r="F1706" s="44" t="str">
        <f t="shared" si="485"/>
        <v>7</v>
      </c>
      <c r="G1706" s="44" t="str">
        <f t="shared" si="486"/>
        <v>1</v>
      </c>
      <c r="H1706" s="44" t="str">
        <f t="shared" si="487"/>
        <v>9</v>
      </c>
      <c r="I1706" s="44" t="str">
        <f t="shared" si="488"/>
        <v>9</v>
      </c>
      <c r="J1706" s="44" t="str">
        <f t="shared" si="489"/>
        <v>0</v>
      </c>
      <c r="K1706" s="44" t="str">
        <f t="shared" si="490"/>
        <v>0</v>
      </c>
      <c r="L1706" s="44"/>
      <c r="M1706" s="45" t="s">
        <v>2533</v>
      </c>
      <c r="N1706" s="45"/>
      <c r="O1706" s="46" t="s">
        <v>19</v>
      </c>
      <c r="P1706" s="47" t="s">
        <v>136</v>
      </c>
      <c r="Q1706" s="46" t="s">
        <v>8</v>
      </c>
      <c r="R1706" s="47"/>
      <c r="S1706" s="47" t="s">
        <v>138</v>
      </c>
      <c r="T1706" s="47" t="s">
        <v>2507</v>
      </c>
      <c r="U1706" s="48">
        <v>4</v>
      </c>
      <c r="V1706" s="46" t="s">
        <v>18</v>
      </c>
      <c r="W1706" s="47"/>
      <c r="X1706" s="47" t="s">
        <v>2533</v>
      </c>
      <c r="Y1706" s="46" t="s">
        <v>18</v>
      </c>
      <c r="Z1706" s="49" t="s">
        <v>66</v>
      </c>
      <c r="AA1706" s="47"/>
      <c r="AB1706" s="47" t="s">
        <v>2533</v>
      </c>
      <c r="AC1706" s="49" t="s">
        <v>66</v>
      </c>
      <c r="AD1706" s="47" t="s">
        <v>66</v>
      </c>
      <c r="AE1706" s="50" t="s">
        <v>2533</v>
      </c>
      <c r="AF1706" s="51"/>
      <c r="AG1706" s="51" t="s">
        <v>8</v>
      </c>
      <c r="AH1706" s="52"/>
      <c r="AI1706" s="39"/>
      <c r="AJ1706" s="39"/>
      <c r="AK1706" s="39" t="e">
        <f>O1706&amp;Q1706&amp;#REF!&amp;U1706&amp;V1706&amp;Y1706&amp;Z1706&amp;AC1706&amp;AD1706</f>
        <v>#REF!</v>
      </c>
      <c r="AL1706" s="43">
        <v>7117199</v>
      </c>
      <c r="AM1706" s="44" t="e">
        <f>C1706&lt;&gt;AK1706</f>
        <v>#REF!</v>
      </c>
      <c r="AN1706" s="52"/>
      <c r="AO1706" s="52"/>
      <c r="AP1706" s="53"/>
      <c r="AQ1706" s="53"/>
      <c r="AR1706" s="53">
        <f t="shared" si="491"/>
        <v>1</v>
      </c>
      <c r="AS1706" s="53" t="str">
        <f>IF(IFERROR(VLOOKUP(AE1706,#REF!,1,0),"")&lt;&gt;"",1,"")</f>
        <v/>
      </c>
      <c r="AT1706" s="53" t="str">
        <f>IF(IFERROR(VLOOKUP(AE1706,#REF!,1,0),"")&lt;&gt;"",1,"")</f>
        <v/>
      </c>
      <c r="AU1706" s="53" t="str">
        <f>IF(IFERROR(VLOOKUP(AE1706,#REF!,1,0),"")&lt;&gt;"",1,"")</f>
        <v/>
      </c>
      <c r="AV1706" s="53" t="str">
        <f>IF(IFERROR(VLOOKUP(AE1706,#REF!,1,0),"")&lt;&gt;"",1,"")</f>
        <v/>
      </c>
      <c r="AW1706" s="53" t="str">
        <f>IF(IFERROR(VLOOKUP(AE1706,#REF!,1,0),"")&lt;&gt;"",1,"")</f>
        <v/>
      </c>
      <c r="AX1706" s="53" t="str">
        <f>IF(IFERROR(VLOOKUP(AE1706,#REF!,1,0),"")&lt;&gt;"",1,"")</f>
        <v/>
      </c>
      <c r="AY1706" s="53" t="str">
        <f>IF(IFERROR(VLOOKUP(AE1706,#REF!,1,0),"")&lt;&gt;"",1,"")</f>
        <v/>
      </c>
      <c r="AZ1706" s="53" t="str">
        <f>IF(IFERROR(VLOOKUP(AE1706,#REF!,1,0),"")&lt;&gt;"",1,"")</f>
        <v/>
      </c>
      <c r="BA1706" s="53" t="str">
        <f>IF(IFERROR(VLOOKUP(AE1706,#REF!,1,0),"")&lt;&gt;"",1,"")</f>
        <v/>
      </c>
      <c r="BB1706" s="53" t="str">
        <f>IF(IFERROR(VLOOKUP(AE1706,#REF!,1,0),"")&lt;&gt;"",1,"")</f>
        <v/>
      </c>
      <c r="BC1706" s="53" t="str">
        <f>IF(IFERROR(VLOOKUP(AE1706,#REF!,1,0),"")&lt;&gt;"",1,"")</f>
        <v/>
      </c>
      <c r="BD1706" s="53" t="str">
        <f>IF(IFERROR(VLOOKUP(AE1706,#REF!,1,0),"")&lt;&gt;"",1,"")</f>
        <v/>
      </c>
      <c r="BE1706" s="54">
        <f t="shared" si="494"/>
        <v>1</v>
      </c>
    </row>
    <row r="1707" spans="1:57" ht="16">
      <c r="A1707" s="33">
        <v>2085</v>
      </c>
      <c r="B1707" s="33">
        <v>74171515</v>
      </c>
      <c r="C1707" s="33" t="str">
        <f t="shared" si="492"/>
        <v>741715150</v>
      </c>
      <c r="D1707" s="34" t="str">
        <f t="shared" si="483"/>
        <v>74</v>
      </c>
      <c r="E1707" s="34" t="str">
        <f t="shared" si="484"/>
        <v>1</v>
      </c>
      <c r="F1707" s="34" t="str">
        <f t="shared" si="485"/>
        <v>7</v>
      </c>
      <c r="G1707" s="34" t="str">
        <f t="shared" si="486"/>
        <v>1</v>
      </c>
      <c r="H1707" s="34" t="str">
        <f t="shared" si="487"/>
        <v>5</v>
      </c>
      <c r="I1707" s="34" t="str">
        <f t="shared" si="488"/>
        <v>1</v>
      </c>
      <c r="J1707" s="34" t="str">
        <f t="shared" si="489"/>
        <v>5</v>
      </c>
      <c r="K1707" s="34" t="str">
        <f t="shared" si="490"/>
        <v>0</v>
      </c>
      <c r="L1707" s="34" t="s">
        <v>6073</v>
      </c>
      <c r="M1707" s="35" t="s">
        <v>2534</v>
      </c>
      <c r="N1707" s="35" t="s">
        <v>261</v>
      </c>
      <c r="O1707" s="37" t="s">
        <v>19</v>
      </c>
      <c r="P1707" s="55" t="s">
        <v>136</v>
      </c>
      <c r="Q1707" s="55" t="s">
        <v>8</v>
      </c>
      <c r="R1707" s="55">
        <v>1</v>
      </c>
      <c r="S1707" s="55" t="s">
        <v>138</v>
      </c>
      <c r="T1707" s="55" t="s">
        <v>138</v>
      </c>
      <c r="U1707" s="37">
        <v>4</v>
      </c>
      <c r="V1707" s="37">
        <v>1</v>
      </c>
      <c r="W1707" s="55" t="s">
        <v>2508</v>
      </c>
      <c r="X1707" s="55" t="s">
        <v>2508</v>
      </c>
      <c r="Y1707" s="37">
        <v>2</v>
      </c>
      <c r="Z1707" s="58" t="s">
        <v>27</v>
      </c>
      <c r="AA1707" s="58" t="s">
        <v>2535</v>
      </c>
      <c r="AB1707" s="58" t="s">
        <v>2535</v>
      </c>
      <c r="AC1707" s="58" t="s">
        <v>66</v>
      </c>
      <c r="AD1707" s="55" t="s">
        <v>66</v>
      </c>
      <c r="AE1707" s="37" t="s">
        <v>2536</v>
      </c>
      <c r="AF1707" s="37" t="s">
        <v>2537</v>
      </c>
      <c r="AG1707" s="27"/>
      <c r="AH1707" s="30" t="s">
        <v>8</v>
      </c>
      <c r="AI1707" s="39"/>
      <c r="AJ1707" s="39" t="b">
        <f t="shared" ref="AJ1707:AJ1710" si="515">IF(OR(AS1707=1,AT1707=1,AU1707=1,AV1707=1,AW1707=1,AX1707=1,AY1707=1,AZ1707=1,BA1707=1,BB1707=1,BC1707=1,BD1707=1),TRUE,FALSE)</f>
        <v>0</v>
      </c>
      <c r="AK1707" s="39" t="str">
        <f>O1707&amp;Q1707&amp;R1707&amp;U1707&amp;V1707&amp;Y1707&amp;Z1707&amp;AC1707&amp;AD1707</f>
        <v>C11412400</v>
      </c>
      <c r="AL1707" s="40">
        <v>74171515</v>
      </c>
      <c r="AM1707" s="41" t="b">
        <f>C1707&lt;&gt;AK1707</f>
        <v>1</v>
      </c>
      <c r="AN1707" s="30" t="str">
        <f>N1707&amp;AK1707</f>
        <v>J9FC11412400</v>
      </c>
      <c r="AO1707" s="30"/>
      <c r="AP1707" s="31"/>
      <c r="AQ1707" s="31"/>
      <c r="AR1707" s="31">
        <f t="shared" si="491"/>
        <v>1</v>
      </c>
      <c r="AS1707" s="31" t="str">
        <f>IF(IFERROR(VLOOKUP(AE1707,#REF!,1,0),"")&lt;&gt;"",1,"")</f>
        <v/>
      </c>
      <c r="AT1707" s="31" t="str">
        <f>IF(IFERROR(VLOOKUP(AE1707,#REF!,1,0),"")&lt;&gt;"",1,"")</f>
        <v/>
      </c>
      <c r="AU1707" s="31" t="str">
        <f>IF(IFERROR(VLOOKUP(AE1707,#REF!,1,0),"")&lt;&gt;"",1,"")</f>
        <v/>
      </c>
      <c r="AV1707" s="31" t="str">
        <f>IF(IFERROR(VLOOKUP(AE1707,#REF!,1,0),"")&lt;&gt;"",1,"")</f>
        <v/>
      </c>
      <c r="AW1707" s="31" t="str">
        <f>IF(IFERROR(VLOOKUP(AE1707,#REF!,1,0),"")&lt;&gt;"",1,"")</f>
        <v/>
      </c>
      <c r="AX1707" s="31" t="str">
        <f>IF(IFERROR(VLOOKUP(AE1707,#REF!,1,0),"")&lt;&gt;"",1,"")</f>
        <v/>
      </c>
      <c r="AY1707" s="31" t="str">
        <f>IF(IFERROR(VLOOKUP(AE1707,#REF!,1,0),"")&lt;&gt;"",1,"")</f>
        <v/>
      </c>
      <c r="AZ1707" s="31" t="str">
        <f>IF(IFERROR(VLOOKUP(AE1707,#REF!,1,0),"")&lt;&gt;"",1,"")</f>
        <v/>
      </c>
      <c r="BA1707" s="31" t="str">
        <f>IF(IFERROR(VLOOKUP(AE1707,#REF!,1,0),"")&lt;&gt;"",1,"")</f>
        <v/>
      </c>
      <c r="BB1707" s="31" t="str">
        <f>IF(IFERROR(VLOOKUP(AE1707,#REF!,1,0),"")&lt;&gt;"",1,"")</f>
        <v/>
      </c>
      <c r="BC1707" s="31" t="str">
        <f>IF(IFERROR(VLOOKUP(AE1707,#REF!,1,0),"")&lt;&gt;"",1,"")</f>
        <v/>
      </c>
      <c r="BD1707" s="31" t="str">
        <f>IF(IFERROR(VLOOKUP(AE1707,#REF!,1,0),"")&lt;&gt;"",1,"")</f>
        <v/>
      </c>
      <c r="BE1707" s="32">
        <f t="shared" si="494"/>
        <v>1</v>
      </c>
    </row>
    <row r="1708" spans="1:57" ht="17">
      <c r="A1708" s="137">
        <v>833</v>
      </c>
      <c r="B1708" s="137">
        <v>71172</v>
      </c>
      <c r="C1708" s="137" t="str">
        <f t="shared" si="492"/>
        <v>711720000</v>
      </c>
      <c r="D1708" s="138" t="str">
        <f t="shared" si="483"/>
        <v>71</v>
      </c>
      <c r="E1708" s="138" t="str">
        <f t="shared" si="484"/>
        <v>1</v>
      </c>
      <c r="F1708" s="138" t="str">
        <f t="shared" si="485"/>
        <v>7</v>
      </c>
      <c r="G1708" s="138" t="str">
        <f t="shared" si="486"/>
        <v>2</v>
      </c>
      <c r="H1708" s="138" t="str">
        <f t="shared" si="487"/>
        <v>0</v>
      </c>
      <c r="I1708" s="138" t="str">
        <f t="shared" si="488"/>
        <v>0</v>
      </c>
      <c r="J1708" s="138" t="str">
        <f t="shared" si="489"/>
        <v>0</v>
      </c>
      <c r="K1708" s="138" t="str">
        <f t="shared" si="490"/>
        <v>0</v>
      </c>
      <c r="L1708" s="138" t="s">
        <v>6074</v>
      </c>
      <c r="M1708" s="139" t="s">
        <v>2538</v>
      </c>
      <c r="N1708" s="139" t="s">
        <v>261</v>
      </c>
      <c r="O1708" s="141" t="s">
        <v>19</v>
      </c>
      <c r="P1708" s="141" t="s">
        <v>136</v>
      </c>
      <c r="Q1708" s="141" t="s">
        <v>8</v>
      </c>
      <c r="R1708" s="141">
        <v>1</v>
      </c>
      <c r="S1708" s="141" t="s">
        <v>138</v>
      </c>
      <c r="T1708" s="141" t="s">
        <v>138</v>
      </c>
      <c r="U1708" s="141">
        <v>4</v>
      </c>
      <c r="V1708" s="141">
        <v>2</v>
      </c>
      <c r="W1708" s="141" t="s">
        <v>2538</v>
      </c>
      <c r="X1708" s="141" t="s">
        <v>2538</v>
      </c>
      <c r="Y1708" s="141" t="s">
        <v>66</v>
      </c>
      <c r="Z1708" s="140" t="s">
        <v>66</v>
      </c>
      <c r="AA1708" s="140" t="s">
        <v>2538</v>
      </c>
      <c r="AB1708" s="140" t="s">
        <v>2538</v>
      </c>
      <c r="AC1708" s="140" t="s">
        <v>66</v>
      </c>
      <c r="AD1708" s="141" t="s">
        <v>66</v>
      </c>
      <c r="AE1708" s="144" t="s">
        <v>2538</v>
      </c>
      <c r="AF1708" s="144" t="s">
        <v>2539</v>
      </c>
      <c r="AG1708" s="134"/>
      <c r="AH1708" s="142"/>
      <c r="AI1708" s="143"/>
      <c r="AJ1708" s="143" t="b">
        <f t="shared" si="515"/>
        <v>0</v>
      </c>
      <c r="AK1708" s="143" t="str">
        <f>O1708&amp;Q1708&amp;R1708&amp;U1708&amp;V1708&amp;Y1708&amp;Z1708&amp;AC1708&amp;AD1708</f>
        <v>C11420000</v>
      </c>
      <c r="AL1708" s="40">
        <v>71172</v>
      </c>
      <c r="AM1708" s="41" t="b">
        <f>C1708&lt;&gt;AK1708</f>
        <v>1</v>
      </c>
      <c r="AN1708" s="145" t="str">
        <f>N1708&amp;AK1708</f>
        <v>J9FC11420000</v>
      </c>
      <c r="AO1708" s="145"/>
      <c r="AP1708" s="31"/>
      <c r="AQ1708" s="146"/>
      <c r="AR1708" s="146">
        <f t="shared" si="491"/>
        <v>1</v>
      </c>
      <c r="AS1708" s="146" t="str">
        <f>IF(IFERROR(VLOOKUP(AE1708,#REF!,1,0),"")&lt;&gt;"",1,"")</f>
        <v/>
      </c>
      <c r="AT1708" s="146" t="str">
        <f>IF(IFERROR(VLOOKUP(AE1708,#REF!,1,0),"")&lt;&gt;"",1,"")</f>
        <v/>
      </c>
      <c r="AU1708" s="146" t="str">
        <f>IF(IFERROR(VLOOKUP(AE1708,#REF!,1,0),"")&lt;&gt;"",1,"")</f>
        <v/>
      </c>
      <c r="AV1708" s="146" t="str">
        <f>IF(IFERROR(VLOOKUP(AE1708,#REF!,1,0),"")&lt;&gt;"",1,"")</f>
        <v/>
      </c>
      <c r="AW1708" s="146" t="str">
        <f>IF(IFERROR(VLOOKUP(AE1708,#REF!,1,0),"")&lt;&gt;"",1,"")</f>
        <v/>
      </c>
      <c r="AX1708" s="146" t="str">
        <f>IF(IFERROR(VLOOKUP(AE1708,#REF!,1,0),"")&lt;&gt;"",1,"")</f>
        <v/>
      </c>
      <c r="AY1708" s="146" t="str">
        <f>IF(IFERROR(VLOOKUP(AE1708,#REF!,1,0),"")&lt;&gt;"",1,"")</f>
        <v/>
      </c>
      <c r="AZ1708" s="146" t="str">
        <f>IF(IFERROR(VLOOKUP(AE1708,#REF!,1,0),"")&lt;&gt;"",1,"")</f>
        <v/>
      </c>
      <c r="BA1708" s="146" t="str">
        <f>IF(IFERROR(VLOOKUP(AE1708,#REF!,1,0),"")&lt;&gt;"",1,"")</f>
        <v/>
      </c>
      <c r="BB1708" s="146" t="str">
        <f>IF(IFERROR(VLOOKUP(AE1708,#REF!,1,0),"")&lt;&gt;"",1,"")</f>
        <v/>
      </c>
      <c r="BC1708" s="146" t="str">
        <f>IF(IFERROR(VLOOKUP(AE1708,#REF!,1,0),"")&lt;&gt;"",1,"")</f>
        <v/>
      </c>
      <c r="BD1708" s="146" t="str">
        <f>IF(IFERROR(VLOOKUP(AE1708,#REF!,1,0),"")&lt;&gt;"",1,"")</f>
        <v/>
      </c>
      <c r="BE1708" s="148">
        <f t="shared" si="494"/>
        <v>1</v>
      </c>
    </row>
    <row r="1709" spans="1:57" ht="16">
      <c r="A1709" s="33">
        <v>834</v>
      </c>
      <c r="B1709" s="33">
        <v>711721</v>
      </c>
      <c r="C1709" s="33" t="str">
        <f t="shared" si="492"/>
        <v>711721000</v>
      </c>
      <c r="D1709" s="34" t="str">
        <f t="shared" si="483"/>
        <v>71</v>
      </c>
      <c r="E1709" s="34" t="str">
        <f t="shared" si="484"/>
        <v>1</v>
      </c>
      <c r="F1709" s="34" t="str">
        <f t="shared" si="485"/>
        <v>7</v>
      </c>
      <c r="G1709" s="34" t="str">
        <f t="shared" si="486"/>
        <v>2</v>
      </c>
      <c r="H1709" s="34" t="str">
        <f t="shared" si="487"/>
        <v>1</v>
      </c>
      <c r="I1709" s="34" t="str">
        <f t="shared" si="488"/>
        <v>0</v>
      </c>
      <c r="J1709" s="34" t="str">
        <f t="shared" si="489"/>
        <v>0</v>
      </c>
      <c r="K1709" s="34" t="str">
        <f t="shared" si="490"/>
        <v>0</v>
      </c>
      <c r="L1709" s="34" t="s">
        <v>6075</v>
      </c>
      <c r="M1709" s="35" t="s">
        <v>2539</v>
      </c>
      <c r="N1709" s="35" t="s">
        <v>261</v>
      </c>
      <c r="O1709" s="37" t="s">
        <v>19</v>
      </c>
      <c r="P1709" s="55" t="s">
        <v>136</v>
      </c>
      <c r="Q1709" s="37" t="s">
        <v>8</v>
      </c>
      <c r="R1709" s="55">
        <v>1</v>
      </c>
      <c r="S1709" s="55" t="s">
        <v>138</v>
      </c>
      <c r="T1709" s="55" t="s">
        <v>138</v>
      </c>
      <c r="U1709" s="37">
        <v>4</v>
      </c>
      <c r="V1709" s="37">
        <v>2</v>
      </c>
      <c r="W1709" s="55" t="s">
        <v>2538</v>
      </c>
      <c r="X1709" s="55" t="s">
        <v>2538</v>
      </c>
      <c r="Y1709" s="37">
        <v>1</v>
      </c>
      <c r="Z1709" s="36">
        <v>1</v>
      </c>
      <c r="AA1709" s="36" t="s">
        <v>2539</v>
      </c>
      <c r="AB1709" s="36" t="s">
        <v>2539</v>
      </c>
      <c r="AC1709" s="36" t="s">
        <v>66</v>
      </c>
      <c r="AD1709" s="55" t="s">
        <v>66</v>
      </c>
      <c r="AE1709" s="42" t="s">
        <v>2539</v>
      </c>
      <c r="AF1709" s="42" t="s">
        <v>2539</v>
      </c>
      <c r="AG1709" s="27"/>
      <c r="AH1709" s="30" t="s">
        <v>8</v>
      </c>
      <c r="AI1709" s="39"/>
      <c r="AJ1709" s="39" t="b">
        <f t="shared" si="515"/>
        <v>0</v>
      </c>
      <c r="AK1709" s="39" t="str">
        <f>O1709&amp;Q1709&amp;R1709&amp;U1709&amp;V1709&amp;Y1709&amp;Z1709&amp;AC1709&amp;AD1709</f>
        <v>C11421100</v>
      </c>
      <c r="AL1709" s="40">
        <v>711721</v>
      </c>
      <c r="AM1709" s="41" t="b">
        <f>C1709&lt;&gt;AK1709</f>
        <v>1</v>
      </c>
      <c r="AN1709" s="30" t="str">
        <f>N1709&amp;AK1709</f>
        <v>J9FC11421100</v>
      </c>
      <c r="AO1709" s="30"/>
      <c r="AP1709" s="31"/>
      <c r="AQ1709" s="31"/>
      <c r="AR1709" s="31">
        <f t="shared" si="491"/>
        <v>1</v>
      </c>
      <c r="AS1709" s="31" t="str">
        <f>IF(IFERROR(VLOOKUP(AE1709,#REF!,1,0),"")&lt;&gt;"",1,"")</f>
        <v/>
      </c>
      <c r="AT1709" s="31" t="str">
        <f>IF(IFERROR(VLOOKUP(AE1709,#REF!,1,0),"")&lt;&gt;"",1,"")</f>
        <v/>
      </c>
      <c r="AU1709" s="31" t="str">
        <f>IF(IFERROR(VLOOKUP(AE1709,#REF!,1,0),"")&lt;&gt;"",1,"")</f>
        <v/>
      </c>
      <c r="AV1709" s="31" t="str">
        <f>IF(IFERROR(VLOOKUP(AE1709,#REF!,1,0),"")&lt;&gt;"",1,"")</f>
        <v/>
      </c>
      <c r="AW1709" s="31" t="str">
        <f>IF(IFERROR(VLOOKUP(AE1709,#REF!,1,0),"")&lt;&gt;"",1,"")</f>
        <v/>
      </c>
      <c r="AX1709" s="31" t="str">
        <f>IF(IFERROR(VLOOKUP(AE1709,#REF!,1,0),"")&lt;&gt;"",1,"")</f>
        <v/>
      </c>
      <c r="AY1709" s="31" t="str">
        <f>IF(IFERROR(VLOOKUP(AE1709,#REF!,1,0),"")&lt;&gt;"",1,"")</f>
        <v/>
      </c>
      <c r="AZ1709" s="31" t="str">
        <f>IF(IFERROR(VLOOKUP(AE1709,#REF!,1,0),"")&lt;&gt;"",1,"")</f>
        <v/>
      </c>
      <c r="BA1709" s="31" t="str">
        <f>IF(IFERROR(VLOOKUP(AE1709,#REF!,1,0),"")&lt;&gt;"",1,"")</f>
        <v/>
      </c>
      <c r="BB1709" s="31" t="str">
        <f>IF(IFERROR(VLOOKUP(AE1709,#REF!,1,0),"")&lt;&gt;"",1,"")</f>
        <v/>
      </c>
      <c r="BC1709" s="31" t="str">
        <f>IF(IFERROR(VLOOKUP(AE1709,#REF!,1,0),"")&lt;&gt;"",1,"")</f>
        <v/>
      </c>
      <c r="BD1709" s="31" t="str">
        <f>IF(IFERROR(VLOOKUP(AE1709,#REF!,1,0),"")&lt;&gt;"",1,"")</f>
        <v/>
      </c>
      <c r="BE1709" s="32">
        <f t="shared" si="494"/>
        <v>1</v>
      </c>
    </row>
    <row r="1710" spans="1:57" ht="16">
      <c r="A1710" s="33">
        <v>1999</v>
      </c>
      <c r="B1710" s="33">
        <v>741614</v>
      </c>
      <c r="C1710" s="33" t="str">
        <f t="shared" si="492"/>
        <v>741614000</v>
      </c>
      <c r="D1710" s="34" t="str">
        <f t="shared" si="483"/>
        <v>74</v>
      </c>
      <c r="E1710" s="34" t="str">
        <f t="shared" si="484"/>
        <v>1</v>
      </c>
      <c r="F1710" s="34" t="str">
        <f t="shared" si="485"/>
        <v>6</v>
      </c>
      <c r="G1710" s="34" t="str">
        <f t="shared" si="486"/>
        <v>1</v>
      </c>
      <c r="H1710" s="34" t="str">
        <f t="shared" si="487"/>
        <v>4</v>
      </c>
      <c r="I1710" s="34" t="str">
        <f t="shared" si="488"/>
        <v>0</v>
      </c>
      <c r="J1710" s="34" t="str">
        <f t="shared" si="489"/>
        <v>0</v>
      </c>
      <c r="K1710" s="34" t="str">
        <f t="shared" si="490"/>
        <v>0</v>
      </c>
      <c r="L1710" s="34" t="s">
        <v>6076</v>
      </c>
      <c r="M1710" s="35" t="s">
        <v>2540</v>
      </c>
      <c r="N1710" s="35" t="s">
        <v>261</v>
      </c>
      <c r="O1710" s="37" t="s">
        <v>19</v>
      </c>
      <c r="P1710" s="55" t="s">
        <v>136</v>
      </c>
      <c r="Q1710" s="55" t="s">
        <v>8</v>
      </c>
      <c r="R1710" s="55">
        <v>1</v>
      </c>
      <c r="S1710" s="55" t="s">
        <v>138</v>
      </c>
      <c r="T1710" s="55" t="s">
        <v>138</v>
      </c>
      <c r="U1710" s="37">
        <v>4</v>
      </c>
      <c r="V1710" s="37">
        <v>2</v>
      </c>
      <c r="W1710" s="55" t="s">
        <v>2538</v>
      </c>
      <c r="X1710" s="55" t="s">
        <v>2538</v>
      </c>
      <c r="Y1710" s="55">
        <v>1</v>
      </c>
      <c r="Z1710" s="58">
        <v>1</v>
      </c>
      <c r="AA1710" s="58" t="s">
        <v>2539</v>
      </c>
      <c r="AB1710" s="58" t="s">
        <v>2539</v>
      </c>
      <c r="AC1710" s="58" t="s">
        <v>8</v>
      </c>
      <c r="AD1710" s="55">
        <v>1</v>
      </c>
      <c r="AE1710" s="37" t="s">
        <v>2540</v>
      </c>
      <c r="AF1710" s="37" t="s">
        <v>2540</v>
      </c>
      <c r="AG1710" s="27"/>
      <c r="AH1710" s="30" t="s">
        <v>8</v>
      </c>
      <c r="AI1710" s="39"/>
      <c r="AJ1710" s="39" t="b">
        <f t="shared" si="515"/>
        <v>0</v>
      </c>
      <c r="AK1710" s="39" t="str">
        <f>O1710&amp;Q1710&amp;R1710&amp;U1710&amp;V1710&amp;Y1710&amp;Z1710&amp;AC1710&amp;AD1710</f>
        <v>C11421111</v>
      </c>
      <c r="AL1710" s="40">
        <v>741614</v>
      </c>
      <c r="AM1710" s="41" t="b">
        <f>C1710&lt;&gt;AK1710</f>
        <v>1</v>
      </c>
      <c r="AN1710" s="30" t="str">
        <f>N1710&amp;AK1710</f>
        <v>J9FC11421111</v>
      </c>
      <c r="AO1710" s="30"/>
      <c r="AP1710" s="31"/>
      <c r="AQ1710" s="31"/>
      <c r="AR1710" s="31">
        <f t="shared" si="491"/>
        <v>1</v>
      </c>
      <c r="AS1710" s="31" t="str">
        <f>IF(IFERROR(VLOOKUP(AE1710,#REF!,1,0),"")&lt;&gt;"",1,"")</f>
        <v/>
      </c>
      <c r="AT1710" s="31" t="str">
        <f>IF(IFERROR(VLOOKUP(AE1710,#REF!,1,0),"")&lt;&gt;"",1,"")</f>
        <v/>
      </c>
      <c r="AU1710" s="31" t="str">
        <f>IF(IFERROR(VLOOKUP(AE1710,#REF!,1,0),"")&lt;&gt;"",1,"")</f>
        <v/>
      </c>
      <c r="AV1710" s="31" t="str">
        <f>IF(IFERROR(VLOOKUP(AE1710,#REF!,1,0),"")&lt;&gt;"",1,"")</f>
        <v/>
      </c>
      <c r="AW1710" s="31" t="str">
        <f>IF(IFERROR(VLOOKUP(AE1710,#REF!,1,0),"")&lt;&gt;"",1,"")</f>
        <v/>
      </c>
      <c r="AX1710" s="31" t="str">
        <f>IF(IFERROR(VLOOKUP(AE1710,#REF!,1,0),"")&lt;&gt;"",1,"")</f>
        <v/>
      </c>
      <c r="AY1710" s="31" t="str">
        <f>IF(IFERROR(VLOOKUP(AE1710,#REF!,1,0),"")&lt;&gt;"",1,"")</f>
        <v/>
      </c>
      <c r="AZ1710" s="31" t="str">
        <f>IF(IFERROR(VLOOKUP(AE1710,#REF!,1,0),"")&lt;&gt;"",1,"")</f>
        <v/>
      </c>
      <c r="BA1710" s="31" t="str">
        <f>IF(IFERROR(VLOOKUP(AE1710,#REF!,1,0),"")&lt;&gt;"",1,"")</f>
        <v/>
      </c>
      <c r="BB1710" s="31" t="str">
        <f>IF(IFERROR(VLOOKUP(AE1710,#REF!,1,0),"")&lt;&gt;"",1,"")</f>
        <v/>
      </c>
      <c r="BC1710" s="31" t="str">
        <f>IF(IFERROR(VLOOKUP(AE1710,#REF!,1,0),"")&lt;&gt;"",1,"")</f>
        <v/>
      </c>
      <c r="BD1710" s="31" t="str">
        <f>IF(IFERROR(VLOOKUP(AE1710,#REF!,1,0),"")&lt;&gt;"",1,"")</f>
        <v/>
      </c>
      <c r="BE1710" s="32">
        <f t="shared" si="494"/>
        <v>1</v>
      </c>
    </row>
    <row r="1711" spans="1:57" ht="16">
      <c r="A1711" s="43">
        <v>835</v>
      </c>
      <c r="B1711" s="43">
        <v>711729</v>
      </c>
      <c r="C1711" s="43" t="str">
        <f t="shared" si="492"/>
        <v>711729000</v>
      </c>
      <c r="D1711" s="44" t="str">
        <f t="shared" si="483"/>
        <v>71</v>
      </c>
      <c r="E1711" s="44" t="str">
        <f t="shared" si="484"/>
        <v>1</v>
      </c>
      <c r="F1711" s="44" t="str">
        <f t="shared" si="485"/>
        <v>7</v>
      </c>
      <c r="G1711" s="44" t="str">
        <f t="shared" si="486"/>
        <v>2</v>
      </c>
      <c r="H1711" s="44" t="str">
        <f t="shared" si="487"/>
        <v>9</v>
      </c>
      <c r="I1711" s="44" t="str">
        <f t="shared" si="488"/>
        <v>0</v>
      </c>
      <c r="J1711" s="44" t="str">
        <f t="shared" si="489"/>
        <v>0</v>
      </c>
      <c r="K1711" s="44" t="str">
        <f t="shared" si="490"/>
        <v>0</v>
      </c>
      <c r="L1711" s="44"/>
      <c r="M1711" s="45" t="s">
        <v>2541</v>
      </c>
      <c r="N1711" s="45"/>
      <c r="O1711" s="46" t="s">
        <v>19</v>
      </c>
      <c r="P1711" s="47" t="s">
        <v>136</v>
      </c>
      <c r="Q1711" s="46" t="s">
        <v>8</v>
      </c>
      <c r="R1711" s="47"/>
      <c r="S1711" s="47" t="s">
        <v>138</v>
      </c>
      <c r="T1711" s="47" t="s">
        <v>2507</v>
      </c>
      <c r="U1711" s="48">
        <v>4</v>
      </c>
      <c r="V1711" s="46" t="s">
        <v>18</v>
      </c>
      <c r="W1711" s="47"/>
      <c r="X1711" s="47" t="s">
        <v>2541</v>
      </c>
      <c r="Y1711" s="46" t="s">
        <v>66</v>
      </c>
      <c r="Z1711" s="49" t="s">
        <v>66</v>
      </c>
      <c r="AA1711" s="47"/>
      <c r="AB1711" s="47" t="s">
        <v>2541</v>
      </c>
      <c r="AC1711" s="49" t="s">
        <v>66</v>
      </c>
      <c r="AD1711" s="47" t="s">
        <v>66</v>
      </c>
      <c r="AE1711" s="50" t="s">
        <v>2541</v>
      </c>
      <c r="AF1711" s="51"/>
      <c r="AG1711" s="51" t="s">
        <v>8</v>
      </c>
      <c r="AH1711" s="52"/>
      <c r="AI1711" s="39"/>
      <c r="AJ1711" s="39"/>
      <c r="AK1711" s="39" t="e">
        <f>O1711&amp;Q1711&amp;#REF!&amp;U1711&amp;V1711&amp;Y1711&amp;Z1711&amp;AC1711&amp;AD1711</f>
        <v>#REF!</v>
      </c>
      <c r="AL1711" s="43">
        <v>711729</v>
      </c>
      <c r="AM1711" s="44" t="e">
        <f>C1711&lt;&gt;AK1711</f>
        <v>#REF!</v>
      </c>
      <c r="AN1711" s="52"/>
      <c r="AO1711" s="52"/>
      <c r="AP1711" s="53"/>
      <c r="AQ1711" s="53"/>
      <c r="AR1711" s="53">
        <f t="shared" si="491"/>
        <v>1</v>
      </c>
      <c r="AS1711" s="53" t="str">
        <f>IF(IFERROR(VLOOKUP(AE1711,#REF!,1,0),"")&lt;&gt;"",1,"")</f>
        <v/>
      </c>
      <c r="AT1711" s="53" t="str">
        <f>IF(IFERROR(VLOOKUP(AE1711,#REF!,1,0),"")&lt;&gt;"",1,"")</f>
        <v/>
      </c>
      <c r="AU1711" s="53" t="str">
        <f>IF(IFERROR(VLOOKUP(AE1711,#REF!,1,0),"")&lt;&gt;"",1,"")</f>
        <v/>
      </c>
      <c r="AV1711" s="53" t="str">
        <f>IF(IFERROR(VLOOKUP(AE1711,#REF!,1,0),"")&lt;&gt;"",1,"")</f>
        <v/>
      </c>
      <c r="AW1711" s="53" t="str">
        <f>IF(IFERROR(VLOOKUP(AE1711,#REF!,1,0),"")&lt;&gt;"",1,"")</f>
        <v/>
      </c>
      <c r="AX1711" s="53" t="str">
        <f>IF(IFERROR(VLOOKUP(AE1711,#REF!,1,0),"")&lt;&gt;"",1,"")</f>
        <v/>
      </c>
      <c r="AY1711" s="53" t="str">
        <f>IF(IFERROR(VLOOKUP(AE1711,#REF!,1,0),"")&lt;&gt;"",1,"")</f>
        <v/>
      </c>
      <c r="AZ1711" s="53" t="str">
        <f>IF(IFERROR(VLOOKUP(AE1711,#REF!,1,0),"")&lt;&gt;"",1,"")</f>
        <v/>
      </c>
      <c r="BA1711" s="53" t="str">
        <f>IF(IFERROR(VLOOKUP(AE1711,#REF!,1,0),"")&lt;&gt;"",1,"")</f>
        <v/>
      </c>
      <c r="BB1711" s="53" t="str">
        <f>IF(IFERROR(VLOOKUP(AE1711,#REF!,1,0),"")&lt;&gt;"",1,"")</f>
        <v/>
      </c>
      <c r="BC1711" s="53" t="str">
        <f>IF(IFERROR(VLOOKUP(AE1711,#REF!,1,0),"")&lt;&gt;"",1,"")</f>
        <v/>
      </c>
      <c r="BD1711" s="53" t="str">
        <f>IF(IFERROR(VLOOKUP(AE1711,#REF!,1,0),"")&lt;&gt;"",1,"")</f>
        <v/>
      </c>
      <c r="BE1711" s="54">
        <f t="shared" si="494"/>
        <v>1</v>
      </c>
    </row>
    <row r="1712" spans="1:57" ht="16">
      <c r="A1712" s="43">
        <v>836</v>
      </c>
      <c r="B1712" s="43">
        <v>7118</v>
      </c>
      <c r="C1712" s="43" t="str">
        <f t="shared" si="492"/>
        <v>711800000</v>
      </c>
      <c r="D1712" s="44" t="str">
        <f t="shared" si="483"/>
        <v>71</v>
      </c>
      <c r="E1712" s="44" t="str">
        <f t="shared" si="484"/>
        <v>1</v>
      </c>
      <c r="F1712" s="44" t="str">
        <f t="shared" si="485"/>
        <v>8</v>
      </c>
      <c r="G1712" s="44" t="str">
        <f t="shared" si="486"/>
        <v>0</v>
      </c>
      <c r="H1712" s="44" t="str">
        <f t="shared" si="487"/>
        <v>0</v>
      </c>
      <c r="I1712" s="44" t="str">
        <f t="shared" si="488"/>
        <v>0</v>
      </c>
      <c r="J1712" s="44" t="str">
        <f t="shared" si="489"/>
        <v>0</v>
      </c>
      <c r="K1712" s="44" t="str">
        <f t="shared" si="490"/>
        <v>0</v>
      </c>
      <c r="L1712" s="44"/>
      <c r="M1712" s="45" t="s">
        <v>2542</v>
      </c>
      <c r="N1712" s="45"/>
      <c r="O1712" s="46" t="s">
        <v>19</v>
      </c>
      <c r="P1712" s="47" t="s">
        <v>136</v>
      </c>
      <c r="Q1712" s="46" t="s">
        <v>8</v>
      </c>
      <c r="R1712" s="47"/>
      <c r="S1712" s="47" t="s">
        <v>138</v>
      </c>
      <c r="T1712" s="47" t="s">
        <v>2542</v>
      </c>
      <c r="U1712" s="46" t="s">
        <v>66</v>
      </c>
      <c r="V1712" s="46" t="s">
        <v>66</v>
      </c>
      <c r="W1712" s="47"/>
      <c r="X1712" s="47" t="s">
        <v>2542</v>
      </c>
      <c r="Y1712" s="46" t="s">
        <v>66</v>
      </c>
      <c r="Z1712" s="49" t="s">
        <v>66</v>
      </c>
      <c r="AA1712" s="47"/>
      <c r="AB1712" s="47" t="s">
        <v>2542</v>
      </c>
      <c r="AC1712" s="49" t="s">
        <v>66</v>
      </c>
      <c r="AD1712" s="47" t="s">
        <v>66</v>
      </c>
      <c r="AE1712" s="50" t="s">
        <v>2542</v>
      </c>
      <c r="AF1712" s="51"/>
      <c r="AG1712" s="51" t="s">
        <v>8</v>
      </c>
      <c r="AH1712" s="52"/>
      <c r="AI1712" s="39"/>
      <c r="AJ1712" s="39"/>
      <c r="AK1712" s="39" t="e">
        <f>O1712&amp;Q1712&amp;#REF!&amp;U1712&amp;V1712&amp;Y1712&amp;Z1712&amp;AC1712&amp;AD1712</f>
        <v>#REF!</v>
      </c>
      <c r="AL1712" s="43">
        <v>7118</v>
      </c>
      <c r="AM1712" s="44" t="e">
        <f>C1712&lt;&gt;AK1712</f>
        <v>#REF!</v>
      </c>
      <c r="AN1712" s="52"/>
      <c r="AO1712" s="52"/>
      <c r="AP1712" s="53"/>
      <c r="AQ1712" s="53"/>
      <c r="AR1712" s="53">
        <f t="shared" si="491"/>
        <v>1</v>
      </c>
      <c r="AS1712" s="53" t="str">
        <f>IF(IFERROR(VLOOKUP(AE1712,#REF!,1,0),"")&lt;&gt;"",1,"")</f>
        <v/>
      </c>
      <c r="AT1712" s="53" t="str">
        <f>IF(IFERROR(VLOOKUP(AE1712,#REF!,1,0),"")&lt;&gt;"",1,"")</f>
        <v/>
      </c>
      <c r="AU1712" s="53" t="str">
        <f>IF(IFERROR(VLOOKUP(AE1712,#REF!,1,0),"")&lt;&gt;"",1,"")</f>
        <v/>
      </c>
      <c r="AV1712" s="53" t="str">
        <f>IF(IFERROR(VLOOKUP(AE1712,#REF!,1,0),"")&lt;&gt;"",1,"")</f>
        <v/>
      </c>
      <c r="AW1712" s="53" t="str">
        <f>IF(IFERROR(VLOOKUP(AE1712,#REF!,1,0),"")&lt;&gt;"",1,"")</f>
        <v/>
      </c>
      <c r="AX1712" s="53" t="str">
        <f>IF(IFERROR(VLOOKUP(AE1712,#REF!,1,0),"")&lt;&gt;"",1,"")</f>
        <v/>
      </c>
      <c r="AY1712" s="53" t="str">
        <f>IF(IFERROR(VLOOKUP(AE1712,#REF!,1,0),"")&lt;&gt;"",1,"")</f>
        <v/>
      </c>
      <c r="AZ1712" s="53" t="str">
        <f>IF(IFERROR(VLOOKUP(AE1712,#REF!,1,0),"")&lt;&gt;"",1,"")</f>
        <v/>
      </c>
      <c r="BA1712" s="53" t="str">
        <f>IF(IFERROR(VLOOKUP(AE1712,#REF!,1,0),"")&lt;&gt;"",1,"")</f>
        <v/>
      </c>
      <c r="BB1712" s="53" t="str">
        <f>IF(IFERROR(VLOOKUP(AE1712,#REF!,1,0),"")&lt;&gt;"",1,"")</f>
        <v/>
      </c>
      <c r="BC1712" s="53" t="str">
        <f>IF(IFERROR(VLOOKUP(AE1712,#REF!,1,0),"")&lt;&gt;"",1,"")</f>
        <v/>
      </c>
      <c r="BD1712" s="53" t="str">
        <f>IF(IFERROR(VLOOKUP(AE1712,#REF!,1,0),"")&lt;&gt;"",1,"")</f>
        <v/>
      </c>
      <c r="BE1712" s="54">
        <f t="shared" si="494"/>
        <v>1</v>
      </c>
    </row>
    <row r="1713" spans="1:57" ht="17">
      <c r="A1713" s="137">
        <v>837</v>
      </c>
      <c r="B1713" s="137">
        <v>71181</v>
      </c>
      <c r="C1713" s="137" t="str">
        <f t="shared" si="492"/>
        <v>711810000</v>
      </c>
      <c r="D1713" s="138" t="str">
        <f t="shared" si="483"/>
        <v>71</v>
      </c>
      <c r="E1713" s="138" t="str">
        <f t="shared" si="484"/>
        <v>1</v>
      </c>
      <c r="F1713" s="138" t="str">
        <f t="shared" si="485"/>
        <v>8</v>
      </c>
      <c r="G1713" s="138" t="str">
        <f t="shared" si="486"/>
        <v>1</v>
      </c>
      <c r="H1713" s="138" t="str">
        <f t="shared" si="487"/>
        <v>0</v>
      </c>
      <c r="I1713" s="138" t="str">
        <f t="shared" si="488"/>
        <v>0</v>
      </c>
      <c r="J1713" s="138" t="str">
        <f t="shared" si="489"/>
        <v>0</v>
      </c>
      <c r="K1713" s="138" t="str">
        <f t="shared" si="490"/>
        <v>0</v>
      </c>
      <c r="L1713" s="138" t="s">
        <v>6077</v>
      </c>
      <c r="M1713" s="139" t="s">
        <v>2543</v>
      </c>
      <c r="N1713" s="139" t="s">
        <v>261</v>
      </c>
      <c r="O1713" s="141" t="s">
        <v>19</v>
      </c>
      <c r="P1713" s="141" t="s">
        <v>136</v>
      </c>
      <c r="Q1713" s="141" t="s">
        <v>8</v>
      </c>
      <c r="R1713" s="141">
        <v>1</v>
      </c>
      <c r="S1713" s="141" t="s">
        <v>138</v>
      </c>
      <c r="T1713" s="141" t="s">
        <v>138</v>
      </c>
      <c r="U1713" s="141">
        <v>4</v>
      </c>
      <c r="V1713" s="141">
        <v>3</v>
      </c>
      <c r="W1713" s="141" t="s">
        <v>2543</v>
      </c>
      <c r="X1713" s="141" t="s">
        <v>2543</v>
      </c>
      <c r="Y1713" s="141" t="s">
        <v>66</v>
      </c>
      <c r="Z1713" s="140" t="s">
        <v>66</v>
      </c>
      <c r="AA1713" s="140" t="s">
        <v>2543</v>
      </c>
      <c r="AB1713" s="140" t="s">
        <v>2543</v>
      </c>
      <c r="AC1713" s="140" t="s">
        <v>66</v>
      </c>
      <c r="AD1713" s="141" t="s">
        <v>66</v>
      </c>
      <c r="AE1713" s="144" t="s">
        <v>2543</v>
      </c>
      <c r="AF1713" s="144" t="s">
        <v>2543</v>
      </c>
      <c r="AG1713" s="134"/>
      <c r="AH1713" s="142"/>
      <c r="AI1713" s="143"/>
      <c r="AJ1713" s="143" t="b">
        <f t="shared" ref="AJ1713:AJ1724" si="516">IF(OR(AS1713=1,AT1713=1,AU1713=1,AV1713=1,AW1713=1,AX1713=1,AY1713=1,AZ1713=1,BA1713=1,BB1713=1,BC1713=1,BD1713=1),TRUE,FALSE)</f>
        <v>0</v>
      </c>
      <c r="AK1713" s="143" t="str">
        <f>O1713&amp;Q1713&amp;R1713&amp;U1713&amp;V1713&amp;Y1713&amp;Z1713&amp;AC1713&amp;AD1713</f>
        <v>C11430000</v>
      </c>
      <c r="AL1713" s="40">
        <v>71181</v>
      </c>
      <c r="AM1713" s="41" t="b">
        <f>C1713&lt;&gt;AK1713</f>
        <v>1</v>
      </c>
      <c r="AN1713" s="145" t="str">
        <f>N1713&amp;AK1713</f>
        <v>J9FC11430000</v>
      </c>
      <c r="AO1713" s="145" t="s">
        <v>2544</v>
      </c>
      <c r="AP1713" s="31"/>
      <c r="AQ1713" s="146"/>
      <c r="AR1713" s="146">
        <f t="shared" si="491"/>
        <v>1</v>
      </c>
      <c r="AS1713" s="146" t="str">
        <f>IF(IFERROR(VLOOKUP(AE1713,#REF!,1,0),"")&lt;&gt;"",1,"")</f>
        <v/>
      </c>
      <c r="AT1713" s="146" t="str">
        <f>IF(IFERROR(VLOOKUP(AE1713,#REF!,1,0),"")&lt;&gt;"",1,"")</f>
        <v/>
      </c>
      <c r="AU1713" s="146" t="str">
        <f>IF(IFERROR(VLOOKUP(AE1713,#REF!,1,0),"")&lt;&gt;"",1,"")</f>
        <v/>
      </c>
      <c r="AV1713" s="146" t="str">
        <f>IF(IFERROR(VLOOKUP(AE1713,#REF!,1,0),"")&lt;&gt;"",1,"")</f>
        <v/>
      </c>
      <c r="AW1713" s="146" t="str">
        <f>IF(IFERROR(VLOOKUP(AE1713,#REF!,1,0),"")&lt;&gt;"",1,"")</f>
        <v/>
      </c>
      <c r="AX1713" s="146" t="str">
        <f>IF(IFERROR(VLOOKUP(AE1713,#REF!,1,0),"")&lt;&gt;"",1,"")</f>
        <v/>
      </c>
      <c r="AY1713" s="146" t="str">
        <f>IF(IFERROR(VLOOKUP(AE1713,#REF!,1,0),"")&lt;&gt;"",1,"")</f>
        <v/>
      </c>
      <c r="AZ1713" s="146" t="str">
        <f>IF(IFERROR(VLOOKUP(AE1713,#REF!,1,0),"")&lt;&gt;"",1,"")</f>
        <v/>
      </c>
      <c r="BA1713" s="146" t="str">
        <f>IF(IFERROR(VLOOKUP(AE1713,#REF!,1,0),"")&lt;&gt;"",1,"")</f>
        <v/>
      </c>
      <c r="BB1713" s="146" t="str">
        <f>IF(IFERROR(VLOOKUP(AE1713,#REF!,1,0),"")&lt;&gt;"",1,"")</f>
        <v/>
      </c>
      <c r="BC1713" s="146" t="str">
        <f>IF(IFERROR(VLOOKUP(AE1713,#REF!,1,0),"")&lt;&gt;"",1,"")</f>
        <v/>
      </c>
      <c r="BD1713" s="146" t="str">
        <f>IF(IFERROR(VLOOKUP(AE1713,#REF!,1,0),"")&lt;&gt;"",1,"")</f>
        <v/>
      </c>
      <c r="BE1713" s="148">
        <f t="shared" si="494"/>
        <v>1</v>
      </c>
    </row>
    <row r="1714" spans="1:57" ht="16">
      <c r="A1714" s="33">
        <v>2001</v>
      </c>
      <c r="B1714" s="33">
        <v>741616</v>
      </c>
      <c r="C1714" s="33" t="str">
        <f t="shared" si="492"/>
        <v>741616000</v>
      </c>
      <c r="D1714" s="34" t="str">
        <f t="shared" si="483"/>
        <v>74</v>
      </c>
      <c r="E1714" s="34" t="str">
        <f t="shared" si="484"/>
        <v>1</v>
      </c>
      <c r="F1714" s="34" t="str">
        <f t="shared" si="485"/>
        <v>6</v>
      </c>
      <c r="G1714" s="34" t="str">
        <f t="shared" si="486"/>
        <v>1</v>
      </c>
      <c r="H1714" s="34" t="str">
        <f t="shared" si="487"/>
        <v>6</v>
      </c>
      <c r="I1714" s="34" t="str">
        <f t="shared" si="488"/>
        <v>0</v>
      </c>
      <c r="J1714" s="34" t="str">
        <f t="shared" si="489"/>
        <v>0</v>
      </c>
      <c r="K1714" s="34" t="str">
        <f t="shared" si="490"/>
        <v>0</v>
      </c>
      <c r="L1714" s="34" t="s">
        <v>6078</v>
      </c>
      <c r="M1714" s="35" t="s">
        <v>2545</v>
      </c>
      <c r="N1714" s="35" t="s">
        <v>261</v>
      </c>
      <c r="O1714" s="37" t="s">
        <v>19</v>
      </c>
      <c r="P1714" s="55" t="s">
        <v>136</v>
      </c>
      <c r="Q1714" s="55" t="s">
        <v>8</v>
      </c>
      <c r="R1714" s="55">
        <v>1</v>
      </c>
      <c r="S1714" s="55" t="s">
        <v>138</v>
      </c>
      <c r="T1714" s="55" t="s">
        <v>138</v>
      </c>
      <c r="U1714" s="37">
        <v>4</v>
      </c>
      <c r="V1714" s="37">
        <v>3</v>
      </c>
      <c r="W1714" s="55" t="s">
        <v>2543</v>
      </c>
      <c r="X1714" s="55" t="s">
        <v>2543</v>
      </c>
      <c r="Y1714" s="55">
        <v>0</v>
      </c>
      <c r="Z1714" s="58">
        <v>0</v>
      </c>
      <c r="AA1714" s="58" t="s">
        <v>2543</v>
      </c>
      <c r="AB1714" s="58" t="s">
        <v>2543</v>
      </c>
      <c r="AC1714" s="58" t="s">
        <v>8</v>
      </c>
      <c r="AD1714" s="55">
        <v>1</v>
      </c>
      <c r="AE1714" s="37" t="s">
        <v>2545</v>
      </c>
      <c r="AF1714" s="37" t="s">
        <v>2545</v>
      </c>
      <c r="AG1714" s="27"/>
      <c r="AH1714" s="30" t="s">
        <v>8</v>
      </c>
      <c r="AI1714" s="39"/>
      <c r="AJ1714" s="39" t="b">
        <f t="shared" si="516"/>
        <v>0</v>
      </c>
      <c r="AK1714" s="39" t="str">
        <f>O1714&amp;Q1714&amp;R1714&amp;U1714&amp;V1714&amp;Y1714&amp;Z1714&amp;AC1714&amp;AD1714</f>
        <v>C11430011</v>
      </c>
      <c r="AL1714" s="40">
        <v>741616</v>
      </c>
      <c r="AM1714" s="41" t="b">
        <f>C1714&lt;&gt;AK1714</f>
        <v>1</v>
      </c>
      <c r="AN1714" s="30" t="str">
        <f>N1714&amp;AK1714</f>
        <v>J9FC11430011</v>
      </c>
      <c r="AO1714" s="30"/>
      <c r="AP1714" s="31"/>
      <c r="AQ1714" s="31"/>
      <c r="AR1714" s="31">
        <f t="shared" si="491"/>
        <v>1</v>
      </c>
      <c r="AS1714" s="31" t="str">
        <f>IF(IFERROR(VLOOKUP(AE1714,#REF!,1,0),"")&lt;&gt;"",1,"")</f>
        <v/>
      </c>
      <c r="AT1714" s="31" t="str">
        <f>IF(IFERROR(VLOOKUP(AE1714,#REF!,1,0),"")&lt;&gt;"",1,"")</f>
        <v/>
      </c>
      <c r="AU1714" s="31" t="str">
        <f>IF(IFERROR(VLOOKUP(AE1714,#REF!,1,0),"")&lt;&gt;"",1,"")</f>
        <v/>
      </c>
      <c r="AV1714" s="31" t="str">
        <f>IF(IFERROR(VLOOKUP(AE1714,#REF!,1,0),"")&lt;&gt;"",1,"")</f>
        <v/>
      </c>
      <c r="AW1714" s="31" t="str">
        <f>IF(IFERROR(VLOOKUP(AE1714,#REF!,1,0),"")&lt;&gt;"",1,"")</f>
        <v/>
      </c>
      <c r="AX1714" s="31" t="str">
        <f>IF(IFERROR(VLOOKUP(AE1714,#REF!,1,0),"")&lt;&gt;"",1,"")</f>
        <v/>
      </c>
      <c r="AY1714" s="31" t="str">
        <f>IF(IFERROR(VLOOKUP(AE1714,#REF!,1,0),"")&lt;&gt;"",1,"")</f>
        <v/>
      </c>
      <c r="AZ1714" s="31" t="str">
        <f>IF(IFERROR(VLOOKUP(AE1714,#REF!,1,0),"")&lt;&gt;"",1,"")</f>
        <v/>
      </c>
      <c r="BA1714" s="31" t="str">
        <f>IF(IFERROR(VLOOKUP(AE1714,#REF!,1,0),"")&lt;&gt;"",1,"")</f>
        <v/>
      </c>
      <c r="BB1714" s="31" t="str">
        <f>IF(IFERROR(VLOOKUP(AE1714,#REF!,1,0),"")&lt;&gt;"",1,"")</f>
        <v/>
      </c>
      <c r="BC1714" s="31" t="str">
        <f>IF(IFERROR(VLOOKUP(AE1714,#REF!,1,0),"")&lt;&gt;"",1,"")</f>
        <v/>
      </c>
      <c r="BD1714" s="31" t="str">
        <f>IF(IFERROR(VLOOKUP(AE1714,#REF!,1,0),"")&lt;&gt;"",1,"")</f>
        <v/>
      </c>
      <c r="BE1714" s="32">
        <f t="shared" si="494"/>
        <v>1</v>
      </c>
    </row>
    <row r="1715" spans="1:57" ht="16">
      <c r="A1715" s="33">
        <v>2217</v>
      </c>
      <c r="B1715" s="33">
        <v>7419702</v>
      </c>
      <c r="C1715" s="33" t="str">
        <f t="shared" si="492"/>
        <v>741970200</v>
      </c>
      <c r="D1715" s="34" t="str">
        <f t="shared" si="483"/>
        <v>74</v>
      </c>
      <c r="E1715" s="34" t="str">
        <f t="shared" si="484"/>
        <v>1</v>
      </c>
      <c r="F1715" s="34" t="str">
        <f t="shared" si="485"/>
        <v>9</v>
      </c>
      <c r="G1715" s="34" t="str">
        <f t="shared" si="486"/>
        <v>7</v>
      </c>
      <c r="H1715" s="34" t="str">
        <f t="shared" si="487"/>
        <v>0</v>
      </c>
      <c r="I1715" s="34" t="str">
        <f t="shared" si="488"/>
        <v>2</v>
      </c>
      <c r="J1715" s="34" t="str">
        <f t="shared" si="489"/>
        <v>0</v>
      </c>
      <c r="K1715" s="34" t="str">
        <f t="shared" si="490"/>
        <v>0</v>
      </c>
      <c r="L1715" s="34" t="s">
        <v>6079</v>
      </c>
      <c r="M1715" s="35" t="s">
        <v>2546</v>
      </c>
      <c r="N1715" s="35" t="s">
        <v>261</v>
      </c>
      <c r="O1715" s="37" t="s">
        <v>19</v>
      </c>
      <c r="P1715" s="55" t="s">
        <v>136</v>
      </c>
      <c r="Q1715" s="55" t="s">
        <v>8</v>
      </c>
      <c r="R1715" s="55">
        <v>1</v>
      </c>
      <c r="S1715" s="55" t="s">
        <v>138</v>
      </c>
      <c r="T1715" s="55" t="s">
        <v>138</v>
      </c>
      <c r="U1715" s="37">
        <v>4</v>
      </c>
      <c r="V1715" s="37">
        <v>3</v>
      </c>
      <c r="W1715" s="55" t="s">
        <v>2543</v>
      </c>
      <c r="X1715" s="55" t="s">
        <v>2543</v>
      </c>
      <c r="Y1715" s="55">
        <v>0</v>
      </c>
      <c r="Z1715" s="58">
        <v>0</v>
      </c>
      <c r="AA1715" s="58" t="s">
        <v>2543</v>
      </c>
      <c r="AB1715" s="58" t="s">
        <v>2543</v>
      </c>
      <c r="AC1715" s="58" t="s">
        <v>8</v>
      </c>
      <c r="AD1715" s="55">
        <v>2</v>
      </c>
      <c r="AE1715" s="42" t="s">
        <v>2546</v>
      </c>
      <c r="AF1715" s="42" t="s">
        <v>2546</v>
      </c>
      <c r="AG1715" s="27"/>
      <c r="AH1715" s="30" t="s">
        <v>8</v>
      </c>
      <c r="AI1715" s="39"/>
      <c r="AJ1715" s="39" t="b">
        <f t="shared" si="516"/>
        <v>0</v>
      </c>
      <c r="AK1715" s="39" t="str">
        <f>O1715&amp;Q1715&amp;R1715&amp;U1715&amp;V1715&amp;Y1715&amp;Z1715&amp;AC1715&amp;AD1715</f>
        <v>C11430012</v>
      </c>
      <c r="AL1715" s="40">
        <v>7419702</v>
      </c>
      <c r="AM1715" s="41" t="b">
        <f>C1715&lt;&gt;AK1715</f>
        <v>1</v>
      </c>
      <c r="AN1715" s="30" t="str">
        <f>N1715&amp;AK1715</f>
        <v>J9FC11430012</v>
      </c>
      <c r="AO1715" s="30"/>
      <c r="AP1715" s="31"/>
      <c r="AQ1715" s="31"/>
      <c r="AR1715" s="31">
        <f t="shared" si="491"/>
        <v>1</v>
      </c>
      <c r="AS1715" s="31" t="str">
        <f>IF(IFERROR(VLOOKUP(AE1715,#REF!,1,0),"")&lt;&gt;"",1,"")</f>
        <v/>
      </c>
      <c r="AT1715" s="31" t="str">
        <f>IF(IFERROR(VLOOKUP(AE1715,#REF!,1,0),"")&lt;&gt;"",1,"")</f>
        <v/>
      </c>
      <c r="AU1715" s="31" t="str">
        <f>IF(IFERROR(VLOOKUP(AE1715,#REF!,1,0),"")&lt;&gt;"",1,"")</f>
        <v/>
      </c>
      <c r="AV1715" s="31" t="str">
        <f>IF(IFERROR(VLOOKUP(AE1715,#REF!,1,0),"")&lt;&gt;"",1,"")</f>
        <v/>
      </c>
      <c r="AW1715" s="31" t="str">
        <f>IF(IFERROR(VLOOKUP(AE1715,#REF!,1,0),"")&lt;&gt;"",1,"")</f>
        <v/>
      </c>
      <c r="AX1715" s="31" t="str">
        <f>IF(IFERROR(VLOOKUP(AE1715,#REF!,1,0),"")&lt;&gt;"",1,"")</f>
        <v/>
      </c>
      <c r="AY1715" s="31" t="str">
        <f>IF(IFERROR(VLOOKUP(AE1715,#REF!,1,0),"")&lt;&gt;"",1,"")</f>
        <v/>
      </c>
      <c r="AZ1715" s="31" t="str">
        <f>IF(IFERROR(VLOOKUP(AE1715,#REF!,1,0),"")&lt;&gt;"",1,"")</f>
        <v/>
      </c>
      <c r="BA1715" s="31" t="str">
        <f>IF(IFERROR(VLOOKUP(AE1715,#REF!,1,0),"")&lt;&gt;"",1,"")</f>
        <v/>
      </c>
      <c r="BB1715" s="31" t="str">
        <f>IF(IFERROR(VLOOKUP(AE1715,#REF!,1,0),"")&lt;&gt;"",1,"")</f>
        <v/>
      </c>
      <c r="BC1715" s="31" t="str">
        <f>IF(IFERROR(VLOOKUP(AE1715,#REF!,1,0),"")&lt;&gt;"",1,"")</f>
        <v/>
      </c>
      <c r="BD1715" s="31" t="str">
        <f>IF(IFERROR(VLOOKUP(AE1715,#REF!,1,0),"")&lt;&gt;"",1,"")</f>
        <v/>
      </c>
      <c r="BE1715" s="32">
        <f t="shared" si="494"/>
        <v>1</v>
      </c>
    </row>
    <row r="1716" spans="1:57" ht="17">
      <c r="A1716" s="137">
        <v>838</v>
      </c>
      <c r="B1716" s="137">
        <v>711811</v>
      </c>
      <c r="C1716" s="137" t="str">
        <f t="shared" si="492"/>
        <v>711811000</v>
      </c>
      <c r="D1716" s="138" t="str">
        <f t="shared" si="483"/>
        <v>71</v>
      </c>
      <c r="E1716" s="138" t="str">
        <f t="shared" si="484"/>
        <v>1</v>
      </c>
      <c r="F1716" s="138" t="str">
        <f t="shared" si="485"/>
        <v>8</v>
      </c>
      <c r="G1716" s="138" t="str">
        <f t="shared" si="486"/>
        <v>1</v>
      </c>
      <c r="H1716" s="138" t="str">
        <f t="shared" si="487"/>
        <v>1</v>
      </c>
      <c r="I1716" s="138" t="str">
        <f t="shared" si="488"/>
        <v>0</v>
      </c>
      <c r="J1716" s="138" t="str">
        <f t="shared" si="489"/>
        <v>0</v>
      </c>
      <c r="K1716" s="138" t="str">
        <f t="shared" si="490"/>
        <v>0</v>
      </c>
      <c r="L1716" s="138" t="s">
        <v>6080</v>
      </c>
      <c r="M1716" s="139" t="s">
        <v>2547</v>
      </c>
      <c r="N1716" s="139" t="s">
        <v>261</v>
      </c>
      <c r="O1716" s="141" t="s">
        <v>19</v>
      </c>
      <c r="P1716" s="141" t="s">
        <v>136</v>
      </c>
      <c r="Q1716" s="141" t="s">
        <v>8</v>
      </c>
      <c r="R1716" s="141">
        <v>1</v>
      </c>
      <c r="S1716" s="141" t="s">
        <v>138</v>
      </c>
      <c r="T1716" s="141" t="s">
        <v>138</v>
      </c>
      <c r="U1716" s="141">
        <v>4</v>
      </c>
      <c r="V1716" s="141">
        <v>3</v>
      </c>
      <c r="W1716" s="141" t="s">
        <v>2543</v>
      </c>
      <c r="X1716" s="141" t="s">
        <v>2543</v>
      </c>
      <c r="Y1716" s="141" t="s">
        <v>8</v>
      </c>
      <c r="Z1716" s="140" t="s">
        <v>8</v>
      </c>
      <c r="AA1716" s="140" t="s">
        <v>2547</v>
      </c>
      <c r="AB1716" s="140" t="s">
        <v>2547</v>
      </c>
      <c r="AC1716" s="140" t="s">
        <v>66</v>
      </c>
      <c r="AD1716" s="141" t="s">
        <v>66</v>
      </c>
      <c r="AE1716" s="144" t="s">
        <v>2547</v>
      </c>
      <c r="AF1716" s="144" t="s">
        <v>2547</v>
      </c>
      <c r="AG1716" s="134"/>
      <c r="AH1716" s="142"/>
      <c r="AI1716" s="143"/>
      <c r="AJ1716" s="143" t="b">
        <f t="shared" si="516"/>
        <v>0</v>
      </c>
      <c r="AK1716" s="143" t="str">
        <f>O1716&amp;Q1716&amp;R1716&amp;U1716&amp;V1716&amp;Y1716&amp;Z1716&amp;AC1716&amp;AD1716</f>
        <v>C11431100</v>
      </c>
      <c r="AL1716" s="40">
        <v>711811</v>
      </c>
      <c r="AM1716" s="41" t="b">
        <f>C1716&lt;&gt;AK1716</f>
        <v>1</v>
      </c>
      <c r="AN1716" s="145" t="str">
        <f>N1716&amp;AK1716</f>
        <v>J9FC11431100</v>
      </c>
      <c r="AO1716" s="145"/>
      <c r="AP1716" s="31"/>
      <c r="AQ1716" s="146"/>
      <c r="AR1716" s="146">
        <f t="shared" si="491"/>
        <v>1</v>
      </c>
      <c r="AS1716" s="146" t="str">
        <f>IF(IFERROR(VLOOKUP(AE1716,#REF!,1,0),"")&lt;&gt;"",1,"")</f>
        <v/>
      </c>
      <c r="AT1716" s="146" t="str">
        <f>IF(IFERROR(VLOOKUP(AE1716,#REF!,1,0),"")&lt;&gt;"",1,"")</f>
        <v/>
      </c>
      <c r="AU1716" s="146" t="str">
        <f>IF(IFERROR(VLOOKUP(AE1716,#REF!,1,0),"")&lt;&gt;"",1,"")</f>
        <v/>
      </c>
      <c r="AV1716" s="146" t="str">
        <f>IF(IFERROR(VLOOKUP(AE1716,#REF!,1,0),"")&lt;&gt;"",1,"")</f>
        <v/>
      </c>
      <c r="AW1716" s="146" t="str">
        <f>IF(IFERROR(VLOOKUP(AE1716,#REF!,1,0),"")&lt;&gt;"",1,"")</f>
        <v/>
      </c>
      <c r="AX1716" s="146" t="str">
        <f>IF(IFERROR(VLOOKUP(AE1716,#REF!,1,0),"")&lt;&gt;"",1,"")</f>
        <v/>
      </c>
      <c r="AY1716" s="146" t="str">
        <f>IF(IFERROR(VLOOKUP(AE1716,#REF!,1,0),"")&lt;&gt;"",1,"")</f>
        <v/>
      </c>
      <c r="AZ1716" s="146" t="str">
        <f>IF(IFERROR(VLOOKUP(AE1716,#REF!,1,0),"")&lt;&gt;"",1,"")</f>
        <v/>
      </c>
      <c r="BA1716" s="146" t="str">
        <f>IF(IFERROR(VLOOKUP(AE1716,#REF!,1,0),"")&lt;&gt;"",1,"")</f>
        <v/>
      </c>
      <c r="BB1716" s="146" t="str">
        <f>IF(IFERROR(VLOOKUP(AE1716,#REF!,1,0),"")&lt;&gt;"",1,"")</f>
        <v/>
      </c>
      <c r="BC1716" s="146" t="str">
        <f>IF(IFERROR(VLOOKUP(AE1716,#REF!,1,0),"")&lt;&gt;"",1,"")</f>
        <v/>
      </c>
      <c r="BD1716" s="146" t="str">
        <f>IF(IFERROR(VLOOKUP(AE1716,#REF!,1,0),"")&lt;&gt;"",1,"")</f>
        <v/>
      </c>
      <c r="BE1716" s="148">
        <f t="shared" si="494"/>
        <v>1</v>
      </c>
    </row>
    <row r="1717" spans="1:57" ht="17">
      <c r="A1717" s="137">
        <v>839</v>
      </c>
      <c r="B1717" s="137">
        <v>711812</v>
      </c>
      <c r="C1717" s="137" t="str">
        <f t="shared" si="492"/>
        <v>711812000</v>
      </c>
      <c r="D1717" s="138" t="str">
        <f t="shared" si="483"/>
        <v>71</v>
      </c>
      <c r="E1717" s="138" t="str">
        <f t="shared" si="484"/>
        <v>1</v>
      </c>
      <c r="F1717" s="138" t="str">
        <f t="shared" si="485"/>
        <v>8</v>
      </c>
      <c r="G1717" s="138" t="str">
        <f t="shared" si="486"/>
        <v>1</v>
      </c>
      <c r="H1717" s="138" t="str">
        <f t="shared" si="487"/>
        <v>2</v>
      </c>
      <c r="I1717" s="138" t="str">
        <f t="shared" si="488"/>
        <v>0</v>
      </c>
      <c r="J1717" s="138" t="str">
        <f t="shared" si="489"/>
        <v>0</v>
      </c>
      <c r="K1717" s="138" t="str">
        <f t="shared" si="490"/>
        <v>0</v>
      </c>
      <c r="L1717" s="138" t="s">
        <v>6081</v>
      </c>
      <c r="M1717" s="139" t="s">
        <v>2548</v>
      </c>
      <c r="N1717" s="139" t="s">
        <v>261</v>
      </c>
      <c r="O1717" s="141" t="s">
        <v>19</v>
      </c>
      <c r="P1717" s="141" t="s">
        <v>136</v>
      </c>
      <c r="Q1717" s="141" t="s">
        <v>8</v>
      </c>
      <c r="R1717" s="141">
        <v>1</v>
      </c>
      <c r="S1717" s="141" t="s">
        <v>138</v>
      </c>
      <c r="T1717" s="141" t="s">
        <v>138</v>
      </c>
      <c r="U1717" s="141">
        <v>4</v>
      </c>
      <c r="V1717" s="141">
        <v>3</v>
      </c>
      <c r="W1717" s="141" t="s">
        <v>2543</v>
      </c>
      <c r="X1717" s="141" t="s">
        <v>2543</v>
      </c>
      <c r="Y1717" s="141" t="s">
        <v>8</v>
      </c>
      <c r="Z1717" s="140" t="s">
        <v>15</v>
      </c>
      <c r="AA1717" s="140" t="s">
        <v>2548</v>
      </c>
      <c r="AB1717" s="140" t="s">
        <v>2548</v>
      </c>
      <c r="AC1717" s="140" t="s">
        <v>66</v>
      </c>
      <c r="AD1717" s="141" t="s">
        <v>66</v>
      </c>
      <c r="AE1717" s="144" t="s">
        <v>2548</v>
      </c>
      <c r="AF1717" s="144" t="s">
        <v>2548</v>
      </c>
      <c r="AG1717" s="134"/>
      <c r="AH1717" s="142"/>
      <c r="AI1717" s="143"/>
      <c r="AJ1717" s="143" t="b">
        <f t="shared" si="516"/>
        <v>0</v>
      </c>
      <c r="AK1717" s="143" t="str">
        <f>O1717&amp;Q1717&amp;R1717&amp;U1717&amp;V1717&amp;Y1717&amp;Z1717&amp;AC1717&amp;AD1717</f>
        <v>C11431200</v>
      </c>
      <c r="AL1717" s="40">
        <v>711812</v>
      </c>
      <c r="AM1717" s="41" t="b">
        <f>C1717&lt;&gt;AK1717</f>
        <v>1</v>
      </c>
      <c r="AN1717" s="145" t="str">
        <f>N1717&amp;AK1717</f>
        <v>J9FC11431200</v>
      </c>
      <c r="AO1717" s="145"/>
      <c r="AP1717" s="31"/>
      <c r="AQ1717" s="146"/>
      <c r="AR1717" s="146">
        <f t="shared" si="491"/>
        <v>1</v>
      </c>
      <c r="AS1717" s="146" t="str">
        <f>IF(IFERROR(VLOOKUP(AE1717,#REF!,1,0),"")&lt;&gt;"",1,"")</f>
        <v/>
      </c>
      <c r="AT1717" s="146" t="str">
        <f>IF(IFERROR(VLOOKUP(AE1717,#REF!,1,0),"")&lt;&gt;"",1,"")</f>
        <v/>
      </c>
      <c r="AU1717" s="146" t="str">
        <f>IF(IFERROR(VLOOKUP(AE1717,#REF!,1,0),"")&lt;&gt;"",1,"")</f>
        <v/>
      </c>
      <c r="AV1717" s="146" t="str">
        <f>IF(IFERROR(VLOOKUP(AE1717,#REF!,1,0),"")&lt;&gt;"",1,"")</f>
        <v/>
      </c>
      <c r="AW1717" s="146" t="str">
        <f>IF(IFERROR(VLOOKUP(AE1717,#REF!,1,0),"")&lt;&gt;"",1,"")</f>
        <v/>
      </c>
      <c r="AX1717" s="146" t="str">
        <f>IF(IFERROR(VLOOKUP(AE1717,#REF!,1,0),"")&lt;&gt;"",1,"")</f>
        <v/>
      </c>
      <c r="AY1717" s="146" t="str">
        <f>IF(IFERROR(VLOOKUP(AE1717,#REF!,1,0),"")&lt;&gt;"",1,"")</f>
        <v/>
      </c>
      <c r="AZ1717" s="146" t="str">
        <f>IF(IFERROR(VLOOKUP(AE1717,#REF!,1,0),"")&lt;&gt;"",1,"")</f>
        <v/>
      </c>
      <c r="BA1717" s="146" t="str">
        <f>IF(IFERROR(VLOOKUP(AE1717,#REF!,1,0),"")&lt;&gt;"",1,"")</f>
        <v/>
      </c>
      <c r="BB1717" s="146" t="str">
        <f>IF(IFERROR(VLOOKUP(AE1717,#REF!,1,0),"")&lt;&gt;"",1,"")</f>
        <v/>
      </c>
      <c r="BC1717" s="146" t="str">
        <f>IF(IFERROR(VLOOKUP(AE1717,#REF!,1,0),"")&lt;&gt;"",1,"")</f>
        <v/>
      </c>
      <c r="BD1717" s="146" t="str">
        <f>IF(IFERROR(VLOOKUP(AE1717,#REF!,1,0),"")&lt;&gt;"",1,"")</f>
        <v/>
      </c>
      <c r="BE1717" s="148">
        <f t="shared" si="494"/>
        <v>1</v>
      </c>
    </row>
    <row r="1718" spans="1:57" ht="17">
      <c r="A1718" s="137">
        <v>840</v>
      </c>
      <c r="B1718" s="137">
        <v>711813</v>
      </c>
      <c r="C1718" s="137" t="str">
        <f t="shared" si="492"/>
        <v>711813000</v>
      </c>
      <c r="D1718" s="138" t="str">
        <f t="shared" si="483"/>
        <v>71</v>
      </c>
      <c r="E1718" s="138" t="str">
        <f t="shared" si="484"/>
        <v>1</v>
      </c>
      <c r="F1718" s="138" t="str">
        <f t="shared" si="485"/>
        <v>8</v>
      </c>
      <c r="G1718" s="138" t="str">
        <f t="shared" si="486"/>
        <v>1</v>
      </c>
      <c r="H1718" s="138" t="str">
        <f t="shared" si="487"/>
        <v>3</v>
      </c>
      <c r="I1718" s="138" t="str">
        <f t="shared" si="488"/>
        <v>0</v>
      </c>
      <c r="J1718" s="138" t="str">
        <f t="shared" si="489"/>
        <v>0</v>
      </c>
      <c r="K1718" s="138" t="str">
        <f t="shared" si="490"/>
        <v>0</v>
      </c>
      <c r="L1718" s="138" t="s">
        <v>6082</v>
      </c>
      <c r="M1718" s="139" t="s">
        <v>2549</v>
      </c>
      <c r="N1718" s="139" t="s">
        <v>261</v>
      </c>
      <c r="O1718" s="141" t="s">
        <v>19</v>
      </c>
      <c r="P1718" s="141" t="s">
        <v>136</v>
      </c>
      <c r="Q1718" s="141" t="s">
        <v>8</v>
      </c>
      <c r="R1718" s="141">
        <v>1</v>
      </c>
      <c r="S1718" s="141" t="s">
        <v>138</v>
      </c>
      <c r="T1718" s="141" t="s">
        <v>138</v>
      </c>
      <c r="U1718" s="141">
        <v>4</v>
      </c>
      <c r="V1718" s="141">
        <v>3</v>
      </c>
      <c r="W1718" s="141" t="s">
        <v>2543</v>
      </c>
      <c r="X1718" s="141" t="s">
        <v>2543</v>
      </c>
      <c r="Y1718" s="141" t="s">
        <v>8</v>
      </c>
      <c r="Z1718" s="140" t="s">
        <v>21</v>
      </c>
      <c r="AA1718" s="140" t="s">
        <v>2549</v>
      </c>
      <c r="AB1718" s="140" t="s">
        <v>2549</v>
      </c>
      <c r="AC1718" s="140" t="s">
        <v>66</v>
      </c>
      <c r="AD1718" s="141" t="s">
        <v>66</v>
      </c>
      <c r="AE1718" s="144" t="s">
        <v>2549</v>
      </c>
      <c r="AF1718" s="144" t="s">
        <v>2549</v>
      </c>
      <c r="AG1718" s="134"/>
      <c r="AH1718" s="142"/>
      <c r="AI1718" s="143"/>
      <c r="AJ1718" s="143" t="b">
        <f t="shared" si="516"/>
        <v>0</v>
      </c>
      <c r="AK1718" s="143" t="str">
        <f>O1718&amp;Q1718&amp;R1718&amp;U1718&amp;V1718&amp;Y1718&amp;Z1718&amp;AC1718&amp;AD1718</f>
        <v>C11431300</v>
      </c>
      <c r="AL1718" s="40">
        <v>711813</v>
      </c>
      <c r="AM1718" s="41" t="b">
        <f>C1718&lt;&gt;AK1718</f>
        <v>1</v>
      </c>
      <c r="AN1718" s="145" t="str">
        <f>N1718&amp;AK1718</f>
        <v>J9FC11431300</v>
      </c>
      <c r="AO1718" s="145"/>
      <c r="AP1718" s="31"/>
      <c r="AQ1718" s="146"/>
      <c r="AR1718" s="146">
        <f t="shared" si="491"/>
        <v>1</v>
      </c>
      <c r="AS1718" s="146" t="str">
        <f>IF(IFERROR(VLOOKUP(AE1718,#REF!,1,0),"")&lt;&gt;"",1,"")</f>
        <v/>
      </c>
      <c r="AT1718" s="146" t="str">
        <f>IF(IFERROR(VLOOKUP(AE1718,#REF!,1,0),"")&lt;&gt;"",1,"")</f>
        <v/>
      </c>
      <c r="AU1718" s="146" t="str">
        <f>IF(IFERROR(VLOOKUP(AE1718,#REF!,1,0),"")&lt;&gt;"",1,"")</f>
        <v/>
      </c>
      <c r="AV1718" s="146" t="str">
        <f>IF(IFERROR(VLOOKUP(AE1718,#REF!,1,0),"")&lt;&gt;"",1,"")</f>
        <v/>
      </c>
      <c r="AW1718" s="146" t="str">
        <f>IF(IFERROR(VLOOKUP(AE1718,#REF!,1,0),"")&lt;&gt;"",1,"")</f>
        <v/>
      </c>
      <c r="AX1718" s="146" t="str">
        <f>IF(IFERROR(VLOOKUP(AE1718,#REF!,1,0),"")&lt;&gt;"",1,"")</f>
        <v/>
      </c>
      <c r="AY1718" s="146" t="str">
        <f>IF(IFERROR(VLOOKUP(AE1718,#REF!,1,0),"")&lt;&gt;"",1,"")</f>
        <v/>
      </c>
      <c r="AZ1718" s="146" t="str">
        <f>IF(IFERROR(VLOOKUP(AE1718,#REF!,1,0),"")&lt;&gt;"",1,"")</f>
        <v/>
      </c>
      <c r="BA1718" s="146" t="str">
        <f>IF(IFERROR(VLOOKUP(AE1718,#REF!,1,0),"")&lt;&gt;"",1,"")</f>
        <v/>
      </c>
      <c r="BB1718" s="146" t="str">
        <f>IF(IFERROR(VLOOKUP(AE1718,#REF!,1,0),"")&lt;&gt;"",1,"")</f>
        <v/>
      </c>
      <c r="BC1718" s="146" t="str">
        <f>IF(IFERROR(VLOOKUP(AE1718,#REF!,1,0),"")&lt;&gt;"",1,"")</f>
        <v/>
      </c>
      <c r="BD1718" s="146" t="str">
        <f>IF(IFERROR(VLOOKUP(AE1718,#REF!,1,0),"")&lt;&gt;"",1,"")</f>
        <v/>
      </c>
      <c r="BE1718" s="148">
        <f t="shared" si="494"/>
        <v>1</v>
      </c>
    </row>
    <row r="1719" spans="1:57" ht="17">
      <c r="A1719" s="137">
        <v>841</v>
      </c>
      <c r="B1719" s="137">
        <v>711814</v>
      </c>
      <c r="C1719" s="137" t="str">
        <f t="shared" si="492"/>
        <v>711814000</v>
      </c>
      <c r="D1719" s="138" t="str">
        <f t="shared" si="483"/>
        <v>71</v>
      </c>
      <c r="E1719" s="138" t="str">
        <f t="shared" si="484"/>
        <v>1</v>
      </c>
      <c r="F1719" s="138" t="str">
        <f t="shared" si="485"/>
        <v>8</v>
      </c>
      <c r="G1719" s="138" t="str">
        <f t="shared" si="486"/>
        <v>1</v>
      </c>
      <c r="H1719" s="138" t="str">
        <f t="shared" si="487"/>
        <v>4</v>
      </c>
      <c r="I1719" s="138" t="str">
        <f t="shared" si="488"/>
        <v>0</v>
      </c>
      <c r="J1719" s="138" t="str">
        <f t="shared" si="489"/>
        <v>0</v>
      </c>
      <c r="K1719" s="138" t="str">
        <f t="shared" si="490"/>
        <v>0</v>
      </c>
      <c r="L1719" s="138" t="s">
        <v>6083</v>
      </c>
      <c r="M1719" s="139" t="s">
        <v>2550</v>
      </c>
      <c r="N1719" s="139" t="s">
        <v>261</v>
      </c>
      <c r="O1719" s="141" t="s">
        <v>19</v>
      </c>
      <c r="P1719" s="141" t="s">
        <v>136</v>
      </c>
      <c r="Q1719" s="141" t="s">
        <v>8</v>
      </c>
      <c r="R1719" s="141">
        <v>1</v>
      </c>
      <c r="S1719" s="141" t="s">
        <v>138</v>
      </c>
      <c r="T1719" s="141" t="s">
        <v>138</v>
      </c>
      <c r="U1719" s="141">
        <v>4</v>
      </c>
      <c r="V1719" s="141">
        <v>3</v>
      </c>
      <c r="W1719" s="141" t="s">
        <v>2543</v>
      </c>
      <c r="X1719" s="141" t="s">
        <v>2543</v>
      </c>
      <c r="Y1719" s="141" t="s">
        <v>8</v>
      </c>
      <c r="Z1719" s="140" t="s">
        <v>27</v>
      </c>
      <c r="AA1719" s="140" t="s">
        <v>2550</v>
      </c>
      <c r="AB1719" s="140" t="s">
        <v>2550</v>
      </c>
      <c r="AC1719" s="140" t="s">
        <v>66</v>
      </c>
      <c r="AD1719" s="141" t="s">
        <v>66</v>
      </c>
      <c r="AE1719" s="144" t="s">
        <v>2550</v>
      </c>
      <c r="AF1719" s="144" t="s">
        <v>2551</v>
      </c>
      <c r="AG1719" s="134"/>
      <c r="AH1719" s="142"/>
      <c r="AI1719" s="143"/>
      <c r="AJ1719" s="143" t="b">
        <f t="shared" si="516"/>
        <v>0</v>
      </c>
      <c r="AK1719" s="143" t="str">
        <f>O1719&amp;Q1719&amp;R1719&amp;U1719&amp;V1719&amp;Y1719&amp;Z1719&amp;AC1719&amp;AD1719</f>
        <v>C11431400</v>
      </c>
      <c r="AL1719" s="40">
        <v>711814</v>
      </c>
      <c r="AM1719" s="41" t="b">
        <f>C1719&lt;&gt;AK1719</f>
        <v>1</v>
      </c>
      <c r="AN1719" s="145" t="str">
        <f>N1719&amp;AK1719</f>
        <v>J9FC11431400</v>
      </c>
      <c r="AO1719" s="145" t="s">
        <v>2552</v>
      </c>
      <c r="AP1719" s="31"/>
      <c r="AQ1719" s="146"/>
      <c r="AR1719" s="146">
        <f t="shared" si="491"/>
        <v>1</v>
      </c>
      <c r="AS1719" s="146" t="str">
        <f>IF(IFERROR(VLOOKUP(AE1719,#REF!,1,0),"")&lt;&gt;"",1,"")</f>
        <v/>
      </c>
      <c r="AT1719" s="146" t="str">
        <f>IF(IFERROR(VLOOKUP(AE1719,#REF!,1,0),"")&lt;&gt;"",1,"")</f>
        <v/>
      </c>
      <c r="AU1719" s="146" t="str">
        <f>IF(IFERROR(VLOOKUP(AE1719,#REF!,1,0),"")&lt;&gt;"",1,"")</f>
        <v/>
      </c>
      <c r="AV1719" s="146" t="str">
        <f>IF(IFERROR(VLOOKUP(AE1719,#REF!,1,0),"")&lt;&gt;"",1,"")</f>
        <v/>
      </c>
      <c r="AW1719" s="146" t="str">
        <f>IF(IFERROR(VLOOKUP(AE1719,#REF!,1,0),"")&lt;&gt;"",1,"")</f>
        <v/>
      </c>
      <c r="AX1719" s="146" t="str">
        <f>IF(IFERROR(VLOOKUP(AE1719,#REF!,1,0),"")&lt;&gt;"",1,"")</f>
        <v/>
      </c>
      <c r="AY1719" s="146" t="str">
        <f>IF(IFERROR(VLOOKUP(AE1719,#REF!,1,0),"")&lt;&gt;"",1,"")</f>
        <v/>
      </c>
      <c r="AZ1719" s="146" t="str">
        <f>IF(IFERROR(VLOOKUP(AE1719,#REF!,1,0),"")&lt;&gt;"",1,"")</f>
        <v/>
      </c>
      <c r="BA1719" s="146" t="str">
        <f>IF(IFERROR(VLOOKUP(AE1719,#REF!,1,0),"")&lt;&gt;"",1,"")</f>
        <v/>
      </c>
      <c r="BB1719" s="146" t="str">
        <f>IF(IFERROR(VLOOKUP(AE1719,#REF!,1,0),"")&lt;&gt;"",1,"")</f>
        <v/>
      </c>
      <c r="BC1719" s="146" t="str">
        <f>IF(IFERROR(VLOOKUP(AE1719,#REF!,1,0),"")&lt;&gt;"",1,"")</f>
        <v/>
      </c>
      <c r="BD1719" s="146" t="str">
        <f>IF(IFERROR(VLOOKUP(AE1719,#REF!,1,0),"")&lt;&gt;"",1,"")</f>
        <v/>
      </c>
      <c r="BE1719" s="148">
        <f t="shared" si="494"/>
        <v>1</v>
      </c>
    </row>
    <row r="1720" spans="1:57" ht="17">
      <c r="A1720" s="137">
        <v>842</v>
      </c>
      <c r="B1720" s="137">
        <v>711815</v>
      </c>
      <c r="C1720" s="137" t="str">
        <f t="shared" si="492"/>
        <v>711815000</v>
      </c>
      <c r="D1720" s="138" t="str">
        <f t="shared" si="483"/>
        <v>71</v>
      </c>
      <c r="E1720" s="138" t="str">
        <f t="shared" si="484"/>
        <v>1</v>
      </c>
      <c r="F1720" s="138" t="str">
        <f t="shared" si="485"/>
        <v>8</v>
      </c>
      <c r="G1720" s="138" t="str">
        <f t="shared" si="486"/>
        <v>1</v>
      </c>
      <c r="H1720" s="138" t="str">
        <f t="shared" si="487"/>
        <v>5</v>
      </c>
      <c r="I1720" s="138" t="str">
        <f t="shared" si="488"/>
        <v>0</v>
      </c>
      <c r="J1720" s="138" t="str">
        <f t="shared" si="489"/>
        <v>0</v>
      </c>
      <c r="K1720" s="138" t="str">
        <f t="shared" si="490"/>
        <v>0</v>
      </c>
      <c r="L1720" s="138" t="s">
        <v>6084</v>
      </c>
      <c r="M1720" s="139" t="s">
        <v>2553</v>
      </c>
      <c r="N1720" s="139" t="s">
        <v>261</v>
      </c>
      <c r="O1720" s="141" t="s">
        <v>19</v>
      </c>
      <c r="P1720" s="141" t="s">
        <v>136</v>
      </c>
      <c r="Q1720" s="141" t="s">
        <v>8</v>
      </c>
      <c r="R1720" s="141">
        <v>1</v>
      </c>
      <c r="S1720" s="141" t="s">
        <v>138</v>
      </c>
      <c r="T1720" s="141" t="s">
        <v>138</v>
      </c>
      <c r="U1720" s="141">
        <v>4</v>
      </c>
      <c r="V1720" s="141">
        <v>3</v>
      </c>
      <c r="W1720" s="141" t="s">
        <v>2543</v>
      </c>
      <c r="X1720" s="141" t="s">
        <v>2543</v>
      </c>
      <c r="Y1720" s="141" t="s">
        <v>8</v>
      </c>
      <c r="Z1720" s="140" t="s">
        <v>31</v>
      </c>
      <c r="AA1720" s="140" t="s">
        <v>2553</v>
      </c>
      <c r="AB1720" s="140" t="s">
        <v>2553</v>
      </c>
      <c r="AC1720" s="140" t="s">
        <v>66</v>
      </c>
      <c r="AD1720" s="141" t="s">
        <v>66</v>
      </c>
      <c r="AE1720" s="144" t="s">
        <v>2553</v>
      </c>
      <c r="AF1720" s="144" t="s">
        <v>2553</v>
      </c>
      <c r="AG1720" s="134"/>
      <c r="AH1720" s="142"/>
      <c r="AI1720" s="143"/>
      <c r="AJ1720" s="143" t="b">
        <f t="shared" si="516"/>
        <v>0</v>
      </c>
      <c r="AK1720" s="143" t="str">
        <f>O1720&amp;Q1720&amp;R1720&amp;U1720&amp;V1720&amp;Y1720&amp;Z1720&amp;AC1720&amp;AD1720</f>
        <v>C11431500</v>
      </c>
      <c r="AL1720" s="40">
        <v>711815</v>
      </c>
      <c r="AM1720" s="41" t="b">
        <f>C1720&lt;&gt;AK1720</f>
        <v>1</v>
      </c>
      <c r="AN1720" s="145" t="str">
        <f>N1720&amp;AK1720</f>
        <v>J9FC11431500</v>
      </c>
      <c r="AO1720" s="145"/>
      <c r="AP1720" s="31"/>
      <c r="AQ1720" s="146"/>
      <c r="AR1720" s="146">
        <f t="shared" si="491"/>
        <v>1</v>
      </c>
      <c r="AS1720" s="146" t="str">
        <f>IF(IFERROR(VLOOKUP(AE1720,#REF!,1,0),"")&lt;&gt;"",1,"")</f>
        <v/>
      </c>
      <c r="AT1720" s="146" t="str">
        <f>IF(IFERROR(VLOOKUP(AE1720,#REF!,1,0),"")&lt;&gt;"",1,"")</f>
        <v/>
      </c>
      <c r="AU1720" s="146" t="str">
        <f>IF(IFERROR(VLOOKUP(AE1720,#REF!,1,0),"")&lt;&gt;"",1,"")</f>
        <v/>
      </c>
      <c r="AV1720" s="146" t="str">
        <f>IF(IFERROR(VLOOKUP(AE1720,#REF!,1,0),"")&lt;&gt;"",1,"")</f>
        <v/>
      </c>
      <c r="AW1720" s="146" t="str">
        <f>IF(IFERROR(VLOOKUP(AE1720,#REF!,1,0),"")&lt;&gt;"",1,"")</f>
        <v/>
      </c>
      <c r="AX1720" s="146" t="str">
        <f>IF(IFERROR(VLOOKUP(AE1720,#REF!,1,0),"")&lt;&gt;"",1,"")</f>
        <v/>
      </c>
      <c r="AY1720" s="146" t="str">
        <f>IF(IFERROR(VLOOKUP(AE1720,#REF!,1,0),"")&lt;&gt;"",1,"")</f>
        <v/>
      </c>
      <c r="AZ1720" s="146" t="str">
        <f>IF(IFERROR(VLOOKUP(AE1720,#REF!,1,0),"")&lt;&gt;"",1,"")</f>
        <v/>
      </c>
      <c r="BA1720" s="146" t="str">
        <f>IF(IFERROR(VLOOKUP(AE1720,#REF!,1,0),"")&lt;&gt;"",1,"")</f>
        <v/>
      </c>
      <c r="BB1720" s="146" t="str">
        <f>IF(IFERROR(VLOOKUP(AE1720,#REF!,1,0),"")&lt;&gt;"",1,"")</f>
        <v/>
      </c>
      <c r="BC1720" s="146" t="str">
        <f>IF(IFERROR(VLOOKUP(AE1720,#REF!,1,0),"")&lt;&gt;"",1,"")</f>
        <v/>
      </c>
      <c r="BD1720" s="146" t="str">
        <f>IF(IFERROR(VLOOKUP(AE1720,#REF!,1,0),"")&lt;&gt;"",1,"")</f>
        <v/>
      </c>
      <c r="BE1720" s="148">
        <f t="shared" si="494"/>
        <v>1</v>
      </c>
    </row>
    <row r="1721" spans="1:57" ht="17">
      <c r="A1721" s="137">
        <v>843</v>
      </c>
      <c r="B1721" s="137">
        <v>711816</v>
      </c>
      <c r="C1721" s="137" t="str">
        <f t="shared" si="492"/>
        <v>711816000</v>
      </c>
      <c r="D1721" s="138" t="str">
        <f t="shared" si="483"/>
        <v>71</v>
      </c>
      <c r="E1721" s="138" t="str">
        <f t="shared" si="484"/>
        <v>1</v>
      </c>
      <c r="F1721" s="138" t="str">
        <f t="shared" si="485"/>
        <v>8</v>
      </c>
      <c r="G1721" s="138" t="str">
        <f t="shared" si="486"/>
        <v>1</v>
      </c>
      <c r="H1721" s="138" t="str">
        <f t="shared" si="487"/>
        <v>6</v>
      </c>
      <c r="I1721" s="138" t="str">
        <f t="shared" si="488"/>
        <v>0</v>
      </c>
      <c r="J1721" s="138" t="str">
        <f t="shared" si="489"/>
        <v>0</v>
      </c>
      <c r="K1721" s="138" t="str">
        <f t="shared" si="490"/>
        <v>0</v>
      </c>
      <c r="L1721" s="138" t="s">
        <v>6085</v>
      </c>
      <c r="M1721" s="139" t="s">
        <v>2554</v>
      </c>
      <c r="N1721" s="139" t="s">
        <v>261</v>
      </c>
      <c r="O1721" s="141" t="s">
        <v>19</v>
      </c>
      <c r="P1721" s="141" t="s">
        <v>136</v>
      </c>
      <c r="Q1721" s="141" t="s">
        <v>8</v>
      </c>
      <c r="R1721" s="141">
        <v>1</v>
      </c>
      <c r="S1721" s="141" t="s">
        <v>138</v>
      </c>
      <c r="T1721" s="141" t="s">
        <v>138</v>
      </c>
      <c r="U1721" s="141">
        <v>4</v>
      </c>
      <c r="V1721" s="141">
        <v>3</v>
      </c>
      <c r="W1721" s="141" t="s">
        <v>2543</v>
      </c>
      <c r="X1721" s="141" t="s">
        <v>2543</v>
      </c>
      <c r="Y1721" s="141" t="s">
        <v>8</v>
      </c>
      <c r="Z1721" s="140" t="s">
        <v>34</v>
      </c>
      <c r="AA1721" s="140" t="s">
        <v>2554</v>
      </c>
      <c r="AB1721" s="140" t="s">
        <v>2554</v>
      </c>
      <c r="AC1721" s="140" t="s">
        <v>66</v>
      </c>
      <c r="AD1721" s="141" t="s">
        <v>66</v>
      </c>
      <c r="AE1721" s="144" t="s">
        <v>2554</v>
      </c>
      <c r="AF1721" s="144" t="s">
        <v>2554</v>
      </c>
      <c r="AG1721" s="134"/>
      <c r="AH1721" s="142"/>
      <c r="AI1721" s="143"/>
      <c r="AJ1721" s="143" t="b">
        <f t="shared" si="516"/>
        <v>0</v>
      </c>
      <c r="AK1721" s="143" t="str">
        <f>O1721&amp;Q1721&amp;R1721&amp;U1721&amp;V1721&amp;Y1721&amp;Z1721&amp;AC1721&amp;AD1721</f>
        <v>C11431600</v>
      </c>
      <c r="AL1721" s="40">
        <v>711816</v>
      </c>
      <c r="AM1721" s="41" t="b">
        <f>C1721&lt;&gt;AK1721</f>
        <v>1</v>
      </c>
      <c r="AN1721" s="145" t="str">
        <f>N1721&amp;AK1721</f>
        <v>J9FC11431600</v>
      </c>
      <c r="AO1721" s="145"/>
      <c r="AP1721" s="31"/>
      <c r="AQ1721" s="146"/>
      <c r="AR1721" s="146">
        <f t="shared" si="491"/>
        <v>1</v>
      </c>
      <c r="AS1721" s="146" t="str">
        <f>IF(IFERROR(VLOOKUP(AE1721,#REF!,1,0),"")&lt;&gt;"",1,"")</f>
        <v/>
      </c>
      <c r="AT1721" s="146" t="str">
        <f>IF(IFERROR(VLOOKUP(AE1721,#REF!,1,0),"")&lt;&gt;"",1,"")</f>
        <v/>
      </c>
      <c r="AU1721" s="146" t="str">
        <f>IF(IFERROR(VLOOKUP(AE1721,#REF!,1,0),"")&lt;&gt;"",1,"")</f>
        <v/>
      </c>
      <c r="AV1721" s="146" t="str">
        <f>IF(IFERROR(VLOOKUP(AE1721,#REF!,1,0),"")&lt;&gt;"",1,"")</f>
        <v/>
      </c>
      <c r="AW1721" s="146" t="str">
        <f>IF(IFERROR(VLOOKUP(AE1721,#REF!,1,0),"")&lt;&gt;"",1,"")</f>
        <v/>
      </c>
      <c r="AX1721" s="146" t="str">
        <f>IF(IFERROR(VLOOKUP(AE1721,#REF!,1,0),"")&lt;&gt;"",1,"")</f>
        <v/>
      </c>
      <c r="AY1721" s="146" t="str">
        <f>IF(IFERROR(VLOOKUP(AE1721,#REF!,1,0),"")&lt;&gt;"",1,"")</f>
        <v/>
      </c>
      <c r="AZ1721" s="146" t="str">
        <f>IF(IFERROR(VLOOKUP(AE1721,#REF!,1,0),"")&lt;&gt;"",1,"")</f>
        <v/>
      </c>
      <c r="BA1721" s="146" t="str">
        <f>IF(IFERROR(VLOOKUP(AE1721,#REF!,1,0),"")&lt;&gt;"",1,"")</f>
        <v/>
      </c>
      <c r="BB1721" s="146" t="str">
        <f>IF(IFERROR(VLOOKUP(AE1721,#REF!,1,0),"")&lt;&gt;"",1,"")</f>
        <v/>
      </c>
      <c r="BC1721" s="146" t="str">
        <f>IF(IFERROR(VLOOKUP(AE1721,#REF!,1,0),"")&lt;&gt;"",1,"")</f>
        <v/>
      </c>
      <c r="BD1721" s="146" t="str">
        <f>IF(IFERROR(VLOOKUP(AE1721,#REF!,1,0),"")&lt;&gt;"",1,"")</f>
        <v/>
      </c>
      <c r="BE1721" s="148">
        <f t="shared" si="494"/>
        <v>1</v>
      </c>
    </row>
    <row r="1722" spans="1:57" ht="17">
      <c r="A1722" s="137">
        <v>844</v>
      </c>
      <c r="B1722" s="137">
        <v>711817</v>
      </c>
      <c r="C1722" s="137" t="str">
        <f t="shared" si="492"/>
        <v>711817000</v>
      </c>
      <c r="D1722" s="138" t="str">
        <f t="shared" ref="D1722:D1727" si="517">MID(C1722,1,2)</f>
        <v>71</v>
      </c>
      <c r="E1722" s="138" t="str">
        <f t="shared" ref="E1722:E1727" si="518">MID(C1722,3,1)</f>
        <v>1</v>
      </c>
      <c r="F1722" s="138" t="str">
        <f t="shared" ref="F1722:F1727" si="519">MID(C1722,4,1)</f>
        <v>8</v>
      </c>
      <c r="G1722" s="138" t="str">
        <f t="shared" ref="G1722:G1727" si="520">MID(C1722,5,1)</f>
        <v>1</v>
      </c>
      <c r="H1722" s="138" t="str">
        <f t="shared" ref="H1722:H1727" si="521">MID(C1722,6,1)</f>
        <v>7</v>
      </c>
      <c r="I1722" s="138" t="str">
        <f t="shared" ref="I1722:I1727" si="522">MID(C1722,7,1)</f>
        <v>0</v>
      </c>
      <c r="J1722" s="138" t="str">
        <f t="shared" ref="J1722:J1727" si="523">MID(C1722,8,1)</f>
        <v>0</v>
      </c>
      <c r="K1722" s="138" t="str">
        <f t="shared" ref="K1722:K1727" si="524">MID(C1722,9,1)</f>
        <v>0</v>
      </c>
      <c r="L1722" s="138" t="s">
        <v>6086</v>
      </c>
      <c r="M1722" s="139" t="s">
        <v>2555</v>
      </c>
      <c r="N1722" s="139" t="s">
        <v>261</v>
      </c>
      <c r="O1722" s="141" t="s">
        <v>19</v>
      </c>
      <c r="P1722" s="141" t="s">
        <v>136</v>
      </c>
      <c r="Q1722" s="141" t="s">
        <v>8</v>
      </c>
      <c r="R1722" s="141">
        <v>1</v>
      </c>
      <c r="S1722" s="141" t="s">
        <v>138</v>
      </c>
      <c r="T1722" s="141" t="s">
        <v>138</v>
      </c>
      <c r="U1722" s="141">
        <v>4</v>
      </c>
      <c r="V1722" s="141">
        <v>3</v>
      </c>
      <c r="W1722" s="141" t="s">
        <v>2543</v>
      </c>
      <c r="X1722" s="141" t="s">
        <v>2543</v>
      </c>
      <c r="Y1722" s="141" t="s">
        <v>8</v>
      </c>
      <c r="Z1722" s="140" t="s">
        <v>20</v>
      </c>
      <c r="AA1722" s="140" t="s">
        <v>2555</v>
      </c>
      <c r="AB1722" s="140" t="s">
        <v>2555</v>
      </c>
      <c r="AC1722" s="140" t="s">
        <v>66</v>
      </c>
      <c r="AD1722" s="141" t="s">
        <v>66</v>
      </c>
      <c r="AE1722" s="144" t="s">
        <v>2555</v>
      </c>
      <c r="AF1722" s="144" t="s">
        <v>2555</v>
      </c>
      <c r="AG1722" s="134"/>
      <c r="AH1722" s="142"/>
      <c r="AI1722" s="143"/>
      <c r="AJ1722" s="143" t="b">
        <f t="shared" si="516"/>
        <v>0</v>
      </c>
      <c r="AK1722" s="143" t="str">
        <f>O1722&amp;Q1722&amp;R1722&amp;U1722&amp;V1722&amp;Y1722&amp;Z1722&amp;AC1722&amp;AD1722</f>
        <v>C11431700</v>
      </c>
      <c r="AL1722" s="40">
        <v>711817</v>
      </c>
      <c r="AM1722" s="41" t="b">
        <f>C1722&lt;&gt;AK1722</f>
        <v>1</v>
      </c>
      <c r="AN1722" s="145" t="str">
        <f>N1722&amp;AK1722</f>
        <v>J9FC11431700</v>
      </c>
      <c r="AO1722" s="145"/>
      <c r="AP1722" s="31"/>
      <c r="AQ1722" s="146"/>
      <c r="AR1722" s="146">
        <f t="shared" ref="AR1722:AR1727" si="525">IF(AL1722&lt;&gt;"",1,"")</f>
        <v>1</v>
      </c>
      <c r="AS1722" s="146" t="str">
        <f>IF(IFERROR(VLOOKUP(AE1722,#REF!,1,0),"")&lt;&gt;"",1,"")</f>
        <v/>
      </c>
      <c r="AT1722" s="146" t="str">
        <f>IF(IFERROR(VLOOKUP(AE1722,#REF!,1,0),"")&lt;&gt;"",1,"")</f>
        <v/>
      </c>
      <c r="AU1722" s="146" t="str">
        <f>IF(IFERROR(VLOOKUP(AE1722,#REF!,1,0),"")&lt;&gt;"",1,"")</f>
        <v/>
      </c>
      <c r="AV1722" s="146" t="str">
        <f>IF(IFERROR(VLOOKUP(AE1722,#REF!,1,0),"")&lt;&gt;"",1,"")</f>
        <v/>
      </c>
      <c r="AW1722" s="146" t="str">
        <f>IF(IFERROR(VLOOKUP(AE1722,#REF!,1,0),"")&lt;&gt;"",1,"")</f>
        <v/>
      </c>
      <c r="AX1722" s="146" t="str">
        <f>IF(IFERROR(VLOOKUP(AE1722,#REF!,1,0),"")&lt;&gt;"",1,"")</f>
        <v/>
      </c>
      <c r="AY1722" s="146" t="str">
        <f>IF(IFERROR(VLOOKUP(AE1722,#REF!,1,0),"")&lt;&gt;"",1,"")</f>
        <v/>
      </c>
      <c r="AZ1722" s="146" t="str">
        <f>IF(IFERROR(VLOOKUP(AE1722,#REF!,1,0),"")&lt;&gt;"",1,"")</f>
        <v/>
      </c>
      <c r="BA1722" s="146" t="str">
        <f>IF(IFERROR(VLOOKUP(AE1722,#REF!,1,0),"")&lt;&gt;"",1,"")</f>
        <v/>
      </c>
      <c r="BB1722" s="146" t="str">
        <f>IF(IFERROR(VLOOKUP(AE1722,#REF!,1,0),"")&lt;&gt;"",1,"")</f>
        <v/>
      </c>
      <c r="BC1722" s="146" t="str">
        <f>IF(IFERROR(VLOOKUP(AE1722,#REF!,1,0),"")&lt;&gt;"",1,"")</f>
        <v/>
      </c>
      <c r="BD1722" s="146" t="str">
        <f>IF(IFERROR(VLOOKUP(AE1722,#REF!,1,0),"")&lt;&gt;"",1,"")</f>
        <v/>
      </c>
      <c r="BE1722" s="148">
        <f t="shared" si="494"/>
        <v>1</v>
      </c>
    </row>
    <row r="1723" spans="1:57" ht="16">
      <c r="A1723" s="33">
        <v>2044</v>
      </c>
      <c r="B1723" s="33">
        <v>74171107</v>
      </c>
      <c r="C1723" s="33" t="str">
        <f t="shared" si="492"/>
        <v>741711070</v>
      </c>
      <c r="D1723" s="34" t="str">
        <f t="shared" si="517"/>
        <v>74</v>
      </c>
      <c r="E1723" s="34" t="str">
        <f t="shared" si="518"/>
        <v>1</v>
      </c>
      <c r="F1723" s="34" t="str">
        <f t="shared" si="519"/>
        <v>7</v>
      </c>
      <c r="G1723" s="34" t="str">
        <f t="shared" si="520"/>
        <v>1</v>
      </c>
      <c r="H1723" s="34" t="str">
        <f t="shared" si="521"/>
        <v>1</v>
      </c>
      <c r="I1723" s="34" t="str">
        <f t="shared" si="522"/>
        <v>0</v>
      </c>
      <c r="J1723" s="34" t="str">
        <f t="shared" si="523"/>
        <v>7</v>
      </c>
      <c r="K1723" s="34" t="str">
        <f t="shared" si="524"/>
        <v>0</v>
      </c>
      <c r="L1723" s="34" t="s">
        <v>6087</v>
      </c>
      <c r="M1723" s="35" t="s">
        <v>2556</v>
      </c>
      <c r="N1723" s="35" t="s">
        <v>261</v>
      </c>
      <c r="O1723" s="37" t="s">
        <v>19</v>
      </c>
      <c r="P1723" s="55" t="s">
        <v>136</v>
      </c>
      <c r="Q1723" s="55" t="s">
        <v>8</v>
      </c>
      <c r="R1723" s="55">
        <v>1</v>
      </c>
      <c r="S1723" s="55" t="s">
        <v>138</v>
      </c>
      <c r="T1723" s="55" t="s">
        <v>138</v>
      </c>
      <c r="U1723" s="37">
        <v>4</v>
      </c>
      <c r="V1723" s="37">
        <v>3</v>
      </c>
      <c r="W1723" s="55" t="s">
        <v>2543</v>
      </c>
      <c r="X1723" s="55" t="s">
        <v>2543</v>
      </c>
      <c r="Y1723" s="37" t="s">
        <v>8</v>
      </c>
      <c r="Z1723" s="58" t="s">
        <v>20</v>
      </c>
      <c r="AA1723" s="58" t="s">
        <v>2555</v>
      </c>
      <c r="AB1723" s="58" t="s">
        <v>2555</v>
      </c>
      <c r="AC1723" s="58" t="s">
        <v>8</v>
      </c>
      <c r="AD1723" s="55">
        <v>1</v>
      </c>
      <c r="AE1723" s="37" t="s">
        <v>2557</v>
      </c>
      <c r="AF1723" s="37" t="s">
        <v>2558</v>
      </c>
      <c r="AG1723" s="27"/>
      <c r="AH1723" s="30" t="s">
        <v>8</v>
      </c>
      <c r="AI1723" s="39"/>
      <c r="AJ1723" s="39" t="b">
        <f t="shared" si="516"/>
        <v>0</v>
      </c>
      <c r="AK1723" s="39" t="str">
        <f>O1723&amp;Q1723&amp;R1723&amp;U1723&amp;V1723&amp;Y1723&amp;Z1723&amp;AC1723&amp;AD1723</f>
        <v>C11431711</v>
      </c>
      <c r="AL1723" s="40">
        <v>74171107</v>
      </c>
      <c r="AM1723" s="41" t="b">
        <f>C1723&lt;&gt;AK1723</f>
        <v>1</v>
      </c>
      <c r="AN1723" s="30" t="str">
        <f>N1723&amp;AK1723</f>
        <v>J9FC11431711</v>
      </c>
      <c r="AO1723" s="30" t="s">
        <v>2559</v>
      </c>
      <c r="AP1723" s="31"/>
      <c r="AQ1723" s="31"/>
      <c r="AR1723" s="31">
        <f t="shared" si="525"/>
        <v>1</v>
      </c>
      <c r="AS1723" s="31" t="str">
        <f>IF(IFERROR(VLOOKUP(AE1723,#REF!,1,0),"")&lt;&gt;"",1,"")</f>
        <v/>
      </c>
      <c r="AT1723" s="31" t="str">
        <f>IF(IFERROR(VLOOKUP(AE1723,#REF!,1,0),"")&lt;&gt;"",1,"")</f>
        <v/>
      </c>
      <c r="AU1723" s="31" t="str">
        <f>IF(IFERROR(VLOOKUP(AE1723,#REF!,1,0),"")&lt;&gt;"",1,"")</f>
        <v/>
      </c>
      <c r="AV1723" s="31" t="str">
        <f>IF(IFERROR(VLOOKUP(AE1723,#REF!,1,0),"")&lt;&gt;"",1,"")</f>
        <v/>
      </c>
      <c r="AW1723" s="31" t="str">
        <f>IF(IFERROR(VLOOKUP(AE1723,#REF!,1,0),"")&lt;&gt;"",1,"")</f>
        <v/>
      </c>
      <c r="AX1723" s="31" t="str">
        <f>IF(IFERROR(VLOOKUP(AE1723,#REF!,1,0),"")&lt;&gt;"",1,"")</f>
        <v/>
      </c>
      <c r="AY1723" s="31" t="str">
        <f>IF(IFERROR(VLOOKUP(AE1723,#REF!,1,0),"")&lt;&gt;"",1,"")</f>
        <v/>
      </c>
      <c r="AZ1723" s="31" t="str">
        <f>IF(IFERROR(VLOOKUP(AE1723,#REF!,1,0),"")&lt;&gt;"",1,"")</f>
        <v/>
      </c>
      <c r="BA1723" s="31" t="str">
        <f>IF(IFERROR(VLOOKUP(AE1723,#REF!,1,0),"")&lt;&gt;"",1,"")</f>
        <v/>
      </c>
      <c r="BB1723" s="31" t="str">
        <f>IF(IFERROR(VLOOKUP(AE1723,#REF!,1,0),"")&lt;&gt;"",1,"")</f>
        <v/>
      </c>
      <c r="BC1723" s="31" t="str">
        <f>IF(IFERROR(VLOOKUP(AE1723,#REF!,1,0),"")&lt;&gt;"",1,"")</f>
        <v/>
      </c>
      <c r="BD1723" s="31" t="str">
        <f>IF(IFERROR(VLOOKUP(AE1723,#REF!,1,0),"")&lt;&gt;"",1,"")</f>
        <v/>
      </c>
      <c r="BE1723" s="32">
        <f t="shared" si="494"/>
        <v>1</v>
      </c>
    </row>
    <row r="1724" spans="1:57" ht="17">
      <c r="A1724" s="137">
        <v>845</v>
      </c>
      <c r="B1724" s="137">
        <v>711818</v>
      </c>
      <c r="C1724" s="137" t="str">
        <f t="shared" si="492"/>
        <v>711818000</v>
      </c>
      <c r="D1724" s="138" t="str">
        <f t="shared" si="517"/>
        <v>71</v>
      </c>
      <c r="E1724" s="138" t="str">
        <f t="shared" si="518"/>
        <v>1</v>
      </c>
      <c r="F1724" s="138" t="str">
        <f t="shared" si="519"/>
        <v>8</v>
      </c>
      <c r="G1724" s="138" t="str">
        <f t="shared" si="520"/>
        <v>1</v>
      </c>
      <c r="H1724" s="138" t="str">
        <f t="shared" si="521"/>
        <v>8</v>
      </c>
      <c r="I1724" s="138" t="str">
        <f t="shared" si="522"/>
        <v>0</v>
      </c>
      <c r="J1724" s="138" t="str">
        <f t="shared" si="523"/>
        <v>0</v>
      </c>
      <c r="K1724" s="138" t="str">
        <f t="shared" si="524"/>
        <v>0</v>
      </c>
      <c r="L1724" s="138" t="s">
        <v>6088</v>
      </c>
      <c r="M1724" s="139" t="s">
        <v>2560</v>
      </c>
      <c r="N1724" s="139" t="s">
        <v>261</v>
      </c>
      <c r="O1724" s="141" t="s">
        <v>19</v>
      </c>
      <c r="P1724" s="141" t="s">
        <v>136</v>
      </c>
      <c r="Q1724" s="141" t="s">
        <v>8</v>
      </c>
      <c r="R1724" s="141">
        <v>1</v>
      </c>
      <c r="S1724" s="141" t="s">
        <v>138</v>
      </c>
      <c r="T1724" s="141" t="s">
        <v>138</v>
      </c>
      <c r="U1724" s="141">
        <v>4</v>
      </c>
      <c r="V1724" s="141">
        <v>3</v>
      </c>
      <c r="W1724" s="141" t="s">
        <v>2543</v>
      </c>
      <c r="X1724" s="141" t="s">
        <v>2543</v>
      </c>
      <c r="Y1724" s="141" t="s">
        <v>8</v>
      </c>
      <c r="Z1724" s="140" t="s">
        <v>37</v>
      </c>
      <c r="AA1724" s="140" t="s">
        <v>2560</v>
      </c>
      <c r="AB1724" s="140" t="s">
        <v>2560</v>
      </c>
      <c r="AC1724" s="140" t="s">
        <v>66</v>
      </c>
      <c r="AD1724" s="141" t="s">
        <v>66</v>
      </c>
      <c r="AE1724" s="144" t="s">
        <v>2560</v>
      </c>
      <c r="AF1724" s="144" t="s">
        <v>2560</v>
      </c>
      <c r="AG1724" s="134"/>
      <c r="AH1724" s="142"/>
      <c r="AI1724" s="143"/>
      <c r="AJ1724" s="143" t="b">
        <f t="shared" si="516"/>
        <v>0</v>
      </c>
      <c r="AK1724" s="143" t="str">
        <f>O1724&amp;Q1724&amp;R1724&amp;U1724&amp;V1724&amp;Y1724&amp;Z1724&amp;AC1724&amp;AD1724</f>
        <v>C11431800</v>
      </c>
      <c r="AL1724" s="40">
        <v>711818</v>
      </c>
      <c r="AM1724" s="41" t="b">
        <f>C1724&lt;&gt;AK1724</f>
        <v>1</v>
      </c>
      <c r="AN1724" s="145" t="str">
        <f>N1724&amp;AK1724</f>
        <v>J9FC11431800</v>
      </c>
      <c r="AO1724" s="145"/>
      <c r="AP1724" s="31"/>
      <c r="AQ1724" s="146"/>
      <c r="AR1724" s="146">
        <f t="shared" si="525"/>
        <v>1</v>
      </c>
      <c r="AS1724" s="146" t="str">
        <f>IF(IFERROR(VLOOKUP(AE1724,#REF!,1,0),"")&lt;&gt;"",1,"")</f>
        <v/>
      </c>
      <c r="AT1724" s="146" t="str">
        <f>IF(IFERROR(VLOOKUP(AE1724,#REF!,1,0),"")&lt;&gt;"",1,"")</f>
        <v/>
      </c>
      <c r="AU1724" s="146" t="str">
        <f>IF(IFERROR(VLOOKUP(AE1724,#REF!,1,0),"")&lt;&gt;"",1,"")</f>
        <v/>
      </c>
      <c r="AV1724" s="146" t="str">
        <f>IF(IFERROR(VLOOKUP(AE1724,#REF!,1,0),"")&lt;&gt;"",1,"")</f>
        <v/>
      </c>
      <c r="AW1724" s="146" t="str">
        <f>IF(IFERROR(VLOOKUP(AE1724,#REF!,1,0),"")&lt;&gt;"",1,"")</f>
        <v/>
      </c>
      <c r="AX1724" s="146" t="str">
        <f>IF(IFERROR(VLOOKUP(AE1724,#REF!,1,0),"")&lt;&gt;"",1,"")</f>
        <v/>
      </c>
      <c r="AY1724" s="146" t="str">
        <f>IF(IFERROR(VLOOKUP(AE1724,#REF!,1,0),"")&lt;&gt;"",1,"")</f>
        <v/>
      </c>
      <c r="AZ1724" s="146" t="str">
        <f>IF(IFERROR(VLOOKUP(AE1724,#REF!,1,0),"")&lt;&gt;"",1,"")</f>
        <v/>
      </c>
      <c r="BA1724" s="146" t="str">
        <f>IF(IFERROR(VLOOKUP(AE1724,#REF!,1,0),"")&lt;&gt;"",1,"")</f>
        <v/>
      </c>
      <c r="BB1724" s="146" t="str">
        <f>IF(IFERROR(VLOOKUP(AE1724,#REF!,1,0),"")&lt;&gt;"",1,"")</f>
        <v/>
      </c>
      <c r="BC1724" s="146" t="str">
        <f>IF(IFERROR(VLOOKUP(AE1724,#REF!,1,0),"")&lt;&gt;"",1,"")</f>
        <v/>
      </c>
      <c r="BD1724" s="146" t="str">
        <f>IF(IFERROR(VLOOKUP(AE1724,#REF!,1,0),"")&lt;&gt;"",1,"")</f>
        <v/>
      </c>
      <c r="BE1724" s="148">
        <f t="shared" si="494"/>
        <v>1</v>
      </c>
    </row>
    <row r="1725" spans="1:57" ht="16">
      <c r="A1725" s="43">
        <v>846</v>
      </c>
      <c r="B1725" s="43">
        <v>711819</v>
      </c>
      <c r="C1725" s="43" t="str">
        <f t="shared" si="492"/>
        <v>711819000</v>
      </c>
      <c r="D1725" s="44" t="str">
        <f t="shared" si="517"/>
        <v>71</v>
      </c>
      <c r="E1725" s="44" t="str">
        <f t="shared" si="518"/>
        <v>1</v>
      </c>
      <c r="F1725" s="44" t="str">
        <f t="shared" si="519"/>
        <v>8</v>
      </c>
      <c r="G1725" s="44" t="str">
        <f t="shared" si="520"/>
        <v>1</v>
      </c>
      <c r="H1725" s="44" t="str">
        <f t="shared" si="521"/>
        <v>9</v>
      </c>
      <c r="I1725" s="44" t="str">
        <f t="shared" si="522"/>
        <v>0</v>
      </c>
      <c r="J1725" s="44" t="str">
        <f t="shared" si="523"/>
        <v>0</v>
      </c>
      <c r="K1725" s="44" t="str">
        <f t="shared" si="524"/>
        <v>0</v>
      </c>
      <c r="L1725" s="44"/>
      <c r="M1725" s="45" t="s">
        <v>2561</v>
      </c>
      <c r="N1725" s="45"/>
      <c r="O1725" s="46" t="s">
        <v>19</v>
      </c>
      <c r="P1725" s="47" t="s">
        <v>136</v>
      </c>
      <c r="Q1725" s="46" t="s">
        <v>8</v>
      </c>
      <c r="R1725" s="47"/>
      <c r="S1725" s="47" t="s">
        <v>138</v>
      </c>
      <c r="T1725" s="47" t="s">
        <v>2542</v>
      </c>
      <c r="U1725" s="48">
        <v>4</v>
      </c>
      <c r="V1725" s="46" t="s">
        <v>18</v>
      </c>
      <c r="W1725" s="47"/>
      <c r="X1725" s="47" t="s">
        <v>2561</v>
      </c>
      <c r="Y1725" s="48" t="s">
        <v>18</v>
      </c>
      <c r="Z1725" s="49" t="s">
        <v>66</v>
      </c>
      <c r="AA1725" s="47"/>
      <c r="AB1725" s="47" t="s">
        <v>2561</v>
      </c>
      <c r="AC1725" s="49" t="s">
        <v>66</v>
      </c>
      <c r="AD1725" s="47" t="s">
        <v>66</v>
      </c>
      <c r="AE1725" s="50" t="s">
        <v>2561</v>
      </c>
      <c r="AF1725" s="51"/>
      <c r="AG1725" s="51" t="s">
        <v>8</v>
      </c>
      <c r="AH1725" s="52"/>
      <c r="AI1725" s="39"/>
      <c r="AJ1725" s="39"/>
      <c r="AK1725" s="39" t="e">
        <f>O1725&amp;Q1725&amp;#REF!&amp;U1725&amp;V1725&amp;Y1725&amp;Z1725&amp;AC1725&amp;AD1725</f>
        <v>#REF!</v>
      </c>
      <c r="AL1725" s="43">
        <v>711819</v>
      </c>
      <c r="AM1725" s="44" t="e">
        <f>C1725&lt;&gt;AK1725</f>
        <v>#REF!</v>
      </c>
      <c r="AN1725" s="52"/>
      <c r="AO1725" s="52"/>
      <c r="AP1725" s="53"/>
      <c r="AQ1725" s="53"/>
      <c r="AR1725" s="53">
        <f t="shared" si="525"/>
        <v>1</v>
      </c>
      <c r="AS1725" s="53" t="str">
        <f>IF(IFERROR(VLOOKUP(AE1725,#REF!,1,0),"")&lt;&gt;"",1,"")</f>
        <v/>
      </c>
      <c r="AT1725" s="53" t="str">
        <f>IF(IFERROR(VLOOKUP(AE1725,#REF!,1,0),"")&lt;&gt;"",1,"")</f>
        <v/>
      </c>
      <c r="AU1725" s="53" t="str">
        <f>IF(IFERROR(VLOOKUP(AE1725,#REF!,1,0),"")&lt;&gt;"",1,"")</f>
        <v/>
      </c>
      <c r="AV1725" s="53" t="str">
        <f>IF(IFERROR(VLOOKUP(AE1725,#REF!,1,0),"")&lt;&gt;"",1,"")</f>
        <v/>
      </c>
      <c r="AW1725" s="53" t="str">
        <f>IF(IFERROR(VLOOKUP(AE1725,#REF!,1,0),"")&lt;&gt;"",1,"")</f>
        <v/>
      </c>
      <c r="AX1725" s="53" t="str">
        <f>IF(IFERROR(VLOOKUP(AE1725,#REF!,1,0),"")&lt;&gt;"",1,"")</f>
        <v/>
      </c>
      <c r="AY1725" s="53" t="str">
        <f>IF(IFERROR(VLOOKUP(AE1725,#REF!,1,0),"")&lt;&gt;"",1,"")</f>
        <v/>
      </c>
      <c r="AZ1725" s="53" t="str">
        <f>IF(IFERROR(VLOOKUP(AE1725,#REF!,1,0),"")&lt;&gt;"",1,"")</f>
        <v/>
      </c>
      <c r="BA1725" s="53" t="str">
        <f>IF(IFERROR(VLOOKUP(AE1725,#REF!,1,0),"")&lt;&gt;"",1,"")</f>
        <v/>
      </c>
      <c r="BB1725" s="53" t="str">
        <f>IF(IFERROR(VLOOKUP(AE1725,#REF!,1,0),"")&lt;&gt;"",1,"")</f>
        <v/>
      </c>
      <c r="BC1725" s="53" t="str">
        <f>IF(IFERROR(VLOOKUP(AE1725,#REF!,1,0),"")&lt;&gt;"",1,"")</f>
        <v/>
      </c>
      <c r="BD1725" s="53" t="str">
        <f>IF(IFERROR(VLOOKUP(AE1725,#REF!,1,0),"")&lt;&gt;"",1,"")</f>
        <v/>
      </c>
      <c r="BE1725" s="54">
        <f t="shared" si="494"/>
        <v>1</v>
      </c>
    </row>
    <row r="1726" spans="1:57" ht="17">
      <c r="A1726" s="137">
        <v>2045</v>
      </c>
      <c r="B1726" s="137">
        <v>74171108</v>
      </c>
      <c r="C1726" s="137" t="str">
        <f t="shared" si="492"/>
        <v>741711080</v>
      </c>
      <c r="D1726" s="138" t="str">
        <f t="shared" si="517"/>
        <v>74</v>
      </c>
      <c r="E1726" s="138" t="str">
        <f t="shared" si="518"/>
        <v>1</v>
      </c>
      <c r="F1726" s="138" t="str">
        <f t="shared" si="519"/>
        <v>7</v>
      </c>
      <c r="G1726" s="138" t="str">
        <f t="shared" si="520"/>
        <v>1</v>
      </c>
      <c r="H1726" s="138" t="str">
        <f t="shared" si="521"/>
        <v>1</v>
      </c>
      <c r="I1726" s="138" t="str">
        <f t="shared" si="522"/>
        <v>0</v>
      </c>
      <c r="J1726" s="138" t="str">
        <f t="shared" si="523"/>
        <v>8</v>
      </c>
      <c r="K1726" s="138" t="str">
        <f t="shared" si="524"/>
        <v>0</v>
      </c>
      <c r="L1726" s="138" t="s">
        <v>6089</v>
      </c>
      <c r="M1726" s="139" t="s">
        <v>2562</v>
      </c>
      <c r="N1726" s="139" t="s">
        <v>261</v>
      </c>
      <c r="O1726" s="141" t="s">
        <v>19</v>
      </c>
      <c r="P1726" s="141" t="s">
        <v>136</v>
      </c>
      <c r="Q1726" s="141" t="s">
        <v>8</v>
      </c>
      <c r="R1726" s="141">
        <v>1</v>
      </c>
      <c r="S1726" s="141" t="s">
        <v>138</v>
      </c>
      <c r="T1726" s="141" t="s">
        <v>138</v>
      </c>
      <c r="U1726" s="141">
        <v>4</v>
      </c>
      <c r="V1726" s="141">
        <v>3</v>
      </c>
      <c r="W1726" s="141" t="s">
        <v>2543</v>
      </c>
      <c r="X1726" s="141" t="s">
        <v>2543</v>
      </c>
      <c r="Y1726" s="141" t="s">
        <v>8</v>
      </c>
      <c r="Z1726" s="140" t="s">
        <v>18</v>
      </c>
      <c r="AA1726" s="141" t="s">
        <v>2562</v>
      </c>
      <c r="AB1726" s="141" t="s">
        <v>2562</v>
      </c>
      <c r="AC1726" s="140" t="s">
        <v>66</v>
      </c>
      <c r="AD1726" s="141" t="s">
        <v>66</v>
      </c>
      <c r="AE1726" s="141" t="s">
        <v>2562</v>
      </c>
      <c r="AF1726" s="141" t="s">
        <v>2562</v>
      </c>
      <c r="AG1726" s="134"/>
      <c r="AH1726" s="142"/>
      <c r="AI1726" s="143"/>
      <c r="AJ1726" s="143" t="b">
        <f t="shared" ref="AJ1726:AJ1733" si="526">IF(OR(AS1726=1,AT1726=1,AU1726=1,AV1726=1,AW1726=1,AX1726=1,AY1726=1,AZ1726=1,BA1726=1,BB1726=1,BC1726=1,BD1726=1),TRUE,FALSE)</f>
        <v>0</v>
      </c>
      <c r="AK1726" s="143" t="str">
        <f>O1726&amp;Q1726&amp;R1726&amp;U1726&amp;V1726&amp;Y1726&amp;Z1726&amp;AC1726&amp;AD1726</f>
        <v>C11431900</v>
      </c>
      <c r="AL1726" s="40">
        <v>74171108</v>
      </c>
      <c r="AM1726" s="41" t="b">
        <f>C1726&lt;&gt;AK1726</f>
        <v>1</v>
      </c>
      <c r="AN1726" s="145" t="str">
        <f>N1726&amp;AK1726</f>
        <v>J9FC11431900</v>
      </c>
      <c r="AO1726" s="145"/>
      <c r="AP1726" s="31"/>
      <c r="AQ1726" s="146"/>
      <c r="AR1726" s="146">
        <f t="shared" si="525"/>
        <v>1</v>
      </c>
      <c r="AS1726" s="146" t="str">
        <f>IF(IFERROR(VLOOKUP(AE1726,#REF!,1,0),"")&lt;&gt;"",1,"")</f>
        <v/>
      </c>
      <c r="AT1726" s="146" t="str">
        <f>IF(IFERROR(VLOOKUP(AE1726,#REF!,1,0),"")&lt;&gt;"",1,"")</f>
        <v/>
      </c>
      <c r="AU1726" s="146" t="str">
        <f>IF(IFERROR(VLOOKUP(AE1726,#REF!,1,0),"")&lt;&gt;"",1,"")</f>
        <v/>
      </c>
      <c r="AV1726" s="146" t="str">
        <f>IF(IFERROR(VLOOKUP(AE1726,#REF!,1,0),"")&lt;&gt;"",1,"")</f>
        <v/>
      </c>
      <c r="AW1726" s="146" t="str">
        <f>IF(IFERROR(VLOOKUP(AE1726,#REF!,1,0),"")&lt;&gt;"",1,"")</f>
        <v/>
      </c>
      <c r="AX1726" s="146" t="str">
        <f>IF(IFERROR(VLOOKUP(AE1726,#REF!,1,0),"")&lt;&gt;"",1,"")</f>
        <v/>
      </c>
      <c r="AY1726" s="146" t="str">
        <f>IF(IFERROR(VLOOKUP(AE1726,#REF!,1,0),"")&lt;&gt;"",1,"")</f>
        <v/>
      </c>
      <c r="AZ1726" s="146" t="str">
        <f>IF(IFERROR(VLOOKUP(AE1726,#REF!,1,0),"")&lt;&gt;"",1,"")</f>
        <v/>
      </c>
      <c r="BA1726" s="146" t="str">
        <f>IF(IFERROR(VLOOKUP(AE1726,#REF!,1,0),"")&lt;&gt;"",1,"")</f>
        <v/>
      </c>
      <c r="BB1726" s="146" t="str">
        <f>IF(IFERROR(VLOOKUP(AE1726,#REF!,1,0),"")&lt;&gt;"",1,"")</f>
        <v/>
      </c>
      <c r="BC1726" s="146" t="str">
        <f>IF(IFERROR(VLOOKUP(AE1726,#REF!,1,0),"")&lt;&gt;"",1,"")</f>
        <v/>
      </c>
      <c r="BD1726" s="146" t="str">
        <f>IF(IFERROR(VLOOKUP(AE1726,#REF!,1,0),"")&lt;&gt;"",1,"")</f>
        <v/>
      </c>
      <c r="BE1726" s="148">
        <f t="shared" si="494"/>
        <v>1</v>
      </c>
    </row>
    <row r="1727" spans="1:57" ht="16">
      <c r="A1727" s="33">
        <v>2088</v>
      </c>
      <c r="B1727" s="33">
        <v>74171518</v>
      </c>
      <c r="C1727" s="33" t="str">
        <f t="shared" si="492"/>
        <v>741715180</v>
      </c>
      <c r="D1727" s="34" t="str">
        <f t="shared" si="517"/>
        <v>74</v>
      </c>
      <c r="E1727" s="34" t="str">
        <f t="shared" si="518"/>
        <v>1</v>
      </c>
      <c r="F1727" s="34" t="str">
        <f t="shared" si="519"/>
        <v>7</v>
      </c>
      <c r="G1727" s="34" t="str">
        <f t="shared" si="520"/>
        <v>1</v>
      </c>
      <c r="H1727" s="34" t="str">
        <f t="shared" si="521"/>
        <v>5</v>
      </c>
      <c r="I1727" s="34" t="str">
        <f t="shared" si="522"/>
        <v>1</v>
      </c>
      <c r="J1727" s="34" t="str">
        <f t="shared" si="523"/>
        <v>8</v>
      </c>
      <c r="K1727" s="34" t="str">
        <f t="shared" si="524"/>
        <v>0</v>
      </c>
      <c r="L1727" s="34" t="s">
        <v>6090</v>
      </c>
      <c r="M1727" s="35" t="s">
        <v>2562</v>
      </c>
      <c r="N1727" s="35" t="s">
        <v>261</v>
      </c>
      <c r="O1727" s="37" t="s">
        <v>19</v>
      </c>
      <c r="P1727" s="55" t="s">
        <v>136</v>
      </c>
      <c r="Q1727" s="55" t="s">
        <v>8</v>
      </c>
      <c r="R1727" s="55">
        <v>1</v>
      </c>
      <c r="S1727" s="55" t="s">
        <v>138</v>
      </c>
      <c r="T1727" s="55" t="s">
        <v>138</v>
      </c>
      <c r="U1727" s="37">
        <v>4</v>
      </c>
      <c r="V1727" s="37">
        <v>3</v>
      </c>
      <c r="W1727" s="55" t="s">
        <v>2543</v>
      </c>
      <c r="X1727" s="55" t="s">
        <v>2543</v>
      </c>
      <c r="Y1727" s="37" t="s">
        <v>8</v>
      </c>
      <c r="Z1727" s="58" t="s">
        <v>18</v>
      </c>
      <c r="AA1727" s="37" t="s">
        <v>2562</v>
      </c>
      <c r="AB1727" s="37" t="s">
        <v>2562</v>
      </c>
      <c r="AC1727" s="58" t="s">
        <v>8</v>
      </c>
      <c r="AD1727" s="55">
        <v>1</v>
      </c>
      <c r="AE1727" s="37" t="s">
        <v>2563</v>
      </c>
      <c r="AF1727" s="37" t="s">
        <v>2564</v>
      </c>
      <c r="AG1727" s="27"/>
      <c r="AH1727" s="30" t="s">
        <v>8</v>
      </c>
      <c r="AI1727" s="39"/>
      <c r="AJ1727" s="39" t="b">
        <f t="shared" si="526"/>
        <v>0</v>
      </c>
      <c r="AK1727" s="39" t="str">
        <f>O1727&amp;Q1727&amp;R1727&amp;U1727&amp;V1727&amp;Y1727&amp;Z1727&amp;AC1727&amp;AD1727</f>
        <v>C11431911</v>
      </c>
      <c r="AL1727" s="40">
        <v>74171518</v>
      </c>
      <c r="AM1727" s="41" t="b">
        <f>C1727&lt;&gt;AK1727</f>
        <v>1</v>
      </c>
      <c r="AN1727" s="30" t="str">
        <f>N1727&amp;AK1727</f>
        <v>J9FC11431911</v>
      </c>
      <c r="AO1727" s="30"/>
      <c r="AP1727" s="31"/>
      <c r="AQ1727" s="31"/>
      <c r="AR1727" s="31">
        <f t="shared" si="525"/>
        <v>1</v>
      </c>
      <c r="AS1727" s="31" t="str">
        <f>IF(IFERROR(VLOOKUP(AE1727,#REF!,1,0),"")&lt;&gt;"",1,"")</f>
        <v/>
      </c>
      <c r="AT1727" s="31" t="str">
        <f>IF(IFERROR(VLOOKUP(AE1727,#REF!,1,0),"")&lt;&gt;"",1,"")</f>
        <v/>
      </c>
      <c r="AU1727" s="31" t="str">
        <f>IF(IFERROR(VLOOKUP(AE1727,#REF!,1,0),"")&lt;&gt;"",1,"")</f>
        <v/>
      </c>
      <c r="AV1727" s="31" t="str">
        <f>IF(IFERROR(VLOOKUP(AE1727,#REF!,1,0),"")&lt;&gt;"",1,"")</f>
        <v/>
      </c>
      <c r="AW1727" s="31" t="str">
        <f>IF(IFERROR(VLOOKUP(AE1727,#REF!,1,0),"")&lt;&gt;"",1,"")</f>
        <v/>
      </c>
      <c r="AX1727" s="31" t="str">
        <f>IF(IFERROR(VLOOKUP(AE1727,#REF!,1,0),"")&lt;&gt;"",1,"")</f>
        <v/>
      </c>
      <c r="AY1727" s="31" t="str">
        <f>IF(IFERROR(VLOOKUP(AE1727,#REF!,1,0),"")&lt;&gt;"",1,"")</f>
        <v/>
      </c>
      <c r="AZ1727" s="31" t="str">
        <f>IF(IFERROR(VLOOKUP(AE1727,#REF!,1,0),"")&lt;&gt;"",1,"")</f>
        <v/>
      </c>
      <c r="BA1727" s="31" t="str">
        <f>IF(IFERROR(VLOOKUP(AE1727,#REF!,1,0),"")&lt;&gt;"",1,"")</f>
        <v/>
      </c>
      <c r="BB1727" s="31" t="str">
        <f>IF(IFERROR(VLOOKUP(AE1727,#REF!,1,0),"")&lt;&gt;"",1,"")</f>
        <v/>
      </c>
      <c r="BC1727" s="31" t="str">
        <f>IF(IFERROR(VLOOKUP(AE1727,#REF!,1,0),"")&lt;&gt;"",1,"")</f>
        <v/>
      </c>
      <c r="BD1727" s="31" t="str">
        <f>IF(IFERROR(VLOOKUP(AE1727,#REF!,1,0),"")&lt;&gt;"",1,"")</f>
        <v/>
      </c>
      <c r="BE1727" s="32">
        <f t="shared" si="494"/>
        <v>1</v>
      </c>
    </row>
    <row r="1728" spans="1:57" ht="17">
      <c r="A1728" s="137"/>
      <c r="B1728" s="137"/>
      <c r="C1728" s="137"/>
      <c r="D1728" s="138"/>
      <c r="E1728" s="138"/>
      <c r="F1728" s="138"/>
      <c r="G1728" s="138"/>
      <c r="H1728" s="138"/>
      <c r="I1728" s="138"/>
      <c r="J1728" s="138"/>
      <c r="K1728" s="138"/>
      <c r="L1728" s="138" t="s">
        <v>6091</v>
      </c>
      <c r="M1728" s="139"/>
      <c r="N1728" s="139" t="s">
        <v>261</v>
      </c>
      <c r="O1728" s="141" t="s">
        <v>19</v>
      </c>
      <c r="P1728" s="141" t="s">
        <v>136</v>
      </c>
      <c r="Q1728" s="141" t="s">
        <v>8</v>
      </c>
      <c r="R1728" s="141">
        <v>1</v>
      </c>
      <c r="S1728" s="141" t="s">
        <v>138</v>
      </c>
      <c r="T1728" s="141" t="s">
        <v>138</v>
      </c>
      <c r="U1728" s="141">
        <v>4</v>
      </c>
      <c r="V1728" s="141">
        <v>3</v>
      </c>
      <c r="W1728" s="141" t="s">
        <v>2543</v>
      </c>
      <c r="X1728" s="141" t="s">
        <v>2543</v>
      </c>
      <c r="Y1728" s="141">
        <v>2</v>
      </c>
      <c r="Z1728" s="141">
        <v>1</v>
      </c>
      <c r="AA1728" s="141" t="s">
        <v>2565</v>
      </c>
      <c r="AB1728" s="141" t="s">
        <v>2565</v>
      </c>
      <c r="AC1728" s="140" t="s">
        <v>66</v>
      </c>
      <c r="AD1728" s="141" t="s">
        <v>66</v>
      </c>
      <c r="AE1728" s="144" t="s">
        <v>2565</v>
      </c>
      <c r="AF1728" s="144" t="s">
        <v>2565</v>
      </c>
      <c r="AG1728" s="134"/>
      <c r="AH1728" s="142"/>
      <c r="AI1728" s="143"/>
      <c r="AJ1728" s="143" t="b">
        <f t="shared" si="526"/>
        <v>0</v>
      </c>
      <c r="AK1728" s="143" t="str">
        <f>O1728&amp;Q1728&amp;R1728&amp;U1728&amp;V1728&amp;Y1728&amp;Z1728&amp;AC1728&amp;AD1728</f>
        <v>C11432100</v>
      </c>
      <c r="AL1728" s="40"/>
      <c r="AM1728" s="41"/>
      <c r="AN1728" s="145" t="str">
        <f>N1728&amp;AK1728</f>
        <v>J9FC11432100</v>
      </c>
      <c r="AO1728" s="145"/>
      <c r="AP1728" s="31"/>
      <c r="AQ1728" s="146"/>
      <c r="AR1728" s="146"/>
      <c r="AS1728" s="146"/>
      <c r="AT1728" s="146"/>
      <c r="AU1728" s="146"/>
      <c r="AV1728" s="146"/>
      <c r="AW1728" s="146"/>
      <c r="AX1728" s="146"/>
      <c r="AY1728" s="146"/>
      <c r="AZ1728" s="146"/>
      <c r="BA1728" s="146"/>
      <c r="BB1728" s="146"/>
      <c r="BC1728" s="146"/>
      <c r="BD1728" s="146"/>
      <c r="BE1728" s="148">
        <f t="shared" si="494"/>
        <v>0</v>
      </c>
    </row>
    <row r="1729" spans="1:57" ht="16">
      <c r="A1729" s="33">
        <v>2212</v>
      </c>
      <c r="B1729" s="33">
        <v>741963</v>
      </c>
      <c r="C1729" s="33" t="str">
        <f t="shared" ref="C1729:C1839" si="527">LEFT(B1729 &amp; "000000000", 9)</f>
        <v>741963000</v>
      </c>
      <c r="D1729" s="34" t="str">
        <f t="shared" ref="D1729:D1839" si="528">MID(C1729,1,2)</f>
        <v>74</v>
      </c>
      <c r="E1729" s="34" t="str">
        <f t="shared" ref="E1729:E1839" si="529">MID(C1729,3,1)</f>
        <v>1</v>
      </c>
      <c r="F1729" s="34" t="str">
        <f t="shared" ref="F1729:F1839" si="530">MID(C1729,4,1)</f>
        <v>9</v>
      </c>
      <c r="G1729" s="34" t="str">
        <f t="shared" ref="G1729:G1839" si="531">MID(C1729,5,1)</f>
        <v>6</v>
      </c>
      <c r="H1729" s="34" t="str">
        <f t="shared" ref="H1729:H1839" si="532">MID(C1729,6,1)</f>
        <v>3</v>
      </c>
      <c r="I1729" s="34" t="str">
        <f t="shared" ref="I1729:I1839" si="533">MID(C1729,7,1)</f>
        <v>0</v>
      </c>
      <c r="J1729" s="34" t="str">
        <f t="shared" ref="J1729:J1839" si="534">MID(C1729,8,1)</f>
        <v>0</v>
      </c>
      <c r="K1729" s="34" t="str">
        <f t="shared" ref="K1729:K1839" si="535">MID(C1729,9,1)</f>
        <v>0</v>
      </c>
      <c r="L1729" s="34" t="s">
        <v>6092</v>
      </c>
      <c r="M1729" s="35" t="s">
        <v>2566</v>
      </c>
      <c r="N1729" s="35" t="s">
        <v>261</v>
      </c>
      <c r="O1729" s="37" t="s">
        <v>19</v>
      </c>
      <c r="P1729" s="55" t="s">
        <v>136</v>
      </c>
      <c r="Q1729" s="55" t="s">
        <v>8</v>
      </c>
      <c r="R1729" s="55">
        <v>1</v>
      </c>
      <c r="S1729" s="55" t="s">
        <v>138</v>
      </c>
      <c r="T1729" s="55" t="s">
        <v>138</v>
      </c>
      <c r="U1729" s="37">
        <v>4</v>
      </c>
      <c r="V1729" s="37">
        <v>3</v>
      </c>
      <c r="W1729" s="55" t="s">
        <v>2543</v>
      </c>
      <c r="X1729" s="55" t="s">
        <v>2543</v>
      </c>
      <c r="Y1729" s="55">
        <v>2</v>
      </c>
      <c r="Z1729" s="55">
        <v>1</v>
      </c>
      <c r="AA1729" s="57" t="s">
        <v>2565</v>
      </c>
      <c r="AB1729" s="57" t="s">
        <v>2565</v>
      </c>
      <c r="AC1729" s="58" t="s">
        <v>8</v>
      </c>
      <c r="AD1729" s="55">
        <v>1</v>
      </c>
      <c r="AE1729" s="42" t="s">
        <v>2566</v>
      </c>
      <c r="AF1729" s="42" t="s">
        <v>2566</v>
      </c>
      <c r="AG1729" s="27"/>
      <c r="AH1729" s="30" t="s">
        <v>8</v>
      </c>
      <c r="AI1729" s="39"/>
      <c r="AJ1729" s="39" t="b">
        <f t="shared" si="526"/>
        <v>0</v>
      </c>
      <c r="AK1729" s="39" t="str">
        <f>O1729&amp;Q1729&amp;R1729&amp;U1729&amp;V1729&amp;Y1729&amp;Z1729&amp;AC1729&amp;AD1729</f>
        <v>C11432111</v>
      </c>
      <c r="AL1729" s="40">
        <v>741963</v>
      </c>
      <c r="AM1729" s="41" t="b">
        <f>C1729&lt;&gt;AK1729</f>
        <v>1</v>
      </c>
      <c r="AN1729" s="30" t="str">
        <f>N1729&amp;AK1729</f>
        <v>J9FC11432111</v>
      </c>
      <c r="AO1729" s="30"/>
      <c r="AP1729" s="31"/>
      <c r="AQ1729" s="31"/>
      <c r="AR1729" s="31">
        <f t="shared" ref="AR1729:AR1842" si="536">IF(AL1729&lt;&gt;"",1,"")</f>
        <v>1</v>
      </c>
      <c r="AS1729" s="31" t="str">
        <f>IF(IFERROR(VLOOKUP(AE1729,#REF!,1,0),"")&lt;&gt;"",1,"")</f>
        <v/>
      </c>
      <c r="AT1729" s="31" t="str">
        <f>IF(IFERROR(VLOOKUP(AE1729,#REF!,1,0),"")&lt;&gt;"",1,"")</f>
        <v/>
      </c>
      <c r="AU1729" s="31" t="str">
        <f>IF(IFERROR(VLOOKUP(AE1729,#REF!,1,0),"")&lt;&gt;"",1,"")</f>
        <v/>
      </c>
      <c r="AV1729" s="31" t="str">
        <f>IF(IFERROR(VLOOKUP(AE1729,#REF!,1,0),"")&lt;&gt;"",1,"")</f>
        <v/>
      </c>
      <c r="AW1729" s="31" t="str">
        <f>IF(IFERROR(VLOOKUP(AE1729,#REF!,1,0),"")&lt;&gt;"",1,"")</f>
        <v/>
      </c>
      <c r="AX1729" s="31" t="str">
        <f>IF(IFERROR(VLOOKUP(AE1729,#REF!,1,0),"")&lt;&gt;"",1,"")</f>
        <v/>
      </c>
      <c r="AY1729" s="31" t="str">
        <f>IF(IFERROR(VLOOKUP(AE1729,#REF!,1,0),"")&lt;&gt;"",1,"")</f>
        <v/>
      </c>
      <c r="AZ1729" s="31" t="str">
        <f>IF(IFERROR(VLOOKUP(AE1729,#REF!,1,0),"")&lt;&gt;"",1,"")</f>
        <v/>
      </c>
      <c r="BA1729" s="31" t="str">
        <f>IF(IFERROR(VLOOKUP(AE1729,#REF!,1,0),"")&lt;&gt;"",1,"")</f>
        <v/>
      </c>
      <c r="BB1729" s="31" t="str">
        <f>IF(IFERROR(VLOOKUP(AE1729,#REF!,1,0),"")&lt;&gt;"",1,"")</f>
        <v/>
      </c>
      <c r="BC1729" s="31" t="str">
        <f>IF(IFERROR(VLOOKUP(AE1729,#REF!,1,0),"")&lt;&gt;"",1,"")</f>
        <v/>
      </c>
      <c r="BD1729" s="31" t="str">
        <f>IF(IFERROR(VLOOKUP(AE1729,#REF!,1,0),"")&lt;&gt;"",1,"")</f>
        <v/>
      </c>
      <c r="BE1729" s="32">
        <f t="shared" si="494"/>
        <v>1</v>
      </c>
    </row>
    <row r="1730" spans="1:57" ht="17">
      <c r="A1730" s="137">
        <v>847</v>
      </c>
      <c r="B1730" s="137">
        <v>71182</v>
      </c>
      <c r="C1730" s="137" t="str">
        <f t="shared" si="527"/>
        <v>711820000</v>
      </c>
      <c r="D1730" s="138" t="str">
        <f t="shared" si="528"/>
        <v>71</v>
      </c>
      <c r="E1730" s="138" t="str">
        <f t="shared" si="529"/>
        <v>1</v>
      </c>
      <c r="F1730" s="138" t="str">
        <f t="shared" si="530"/>
        <v>8</v>
      </c>
      <c r="G1730" s="138" t="str">
        <f t="shared" si="531"/>
        <v>2</v>
      </c>
      <c r="H1730" s="138" t="str">
        <f t="shared" si="532"/>
        <v>0</v>
      </c>
      <c r="I1730" s="138" t="str">
        <f t="shared" si="533"/>
        <v>0</v>
      </c>
      <c r="J1730" s="138" t="str">
        <f t="shared" si="534"/>
        <v>0</v>
      </c>
      <c r="K1730" s="138" t="str">
        <f t="shared" si="535"/>
        <v>0</v>
      </c>
      <c r="L1730" s="138" t="s">
        <v>6093</v>
      </c>
      <c r="M1730" s="139" t="s">
        <v>2567</v>
      </c>
      <c r="N1730" s="139" t="s">
        <v>261</v>
      </c>
      <c r="O1730" s="141" t="s">
        <v>19</v>
      </c>
      <c r="P1730" s="141" t="s">
        <v>136</v>
      </c>
      <c r="Q1730" s="141" t="s">
        <v>8</v>
      </c>
      <c r="R1730" s="141">
        <v>1</v>
      </c>
      <c r="S1730" s="141" t="s">
        <v>138</v>
      </c>
      <c r="T1730" s="141" t="s">
        <v>138</v>
      </c>
      <c r="U1730" s="141">
        <v>4</v>
      </c>
      <c r="V1730" s="141">
        <v>4</v>
      </c>
      <c r="W1730" s="141" t="s">
        <v>2567</v>
      </c>
      <c r="X1730" s="141" t="s">
        <v>2567</v>
      </c>
      <c r="Y1730" s="141" t="s">
        <v>66</v>
      </c>
      <c r="Z1730" s="140" t="s">
        <v>66</v>
      </c>
      <c r="AA1730" s="140" t="s">
        <v>2567</v>
      </c>
      <c r="AB1730" s="140" t="s">
        <v>2567</v>
      </c>
      <c r="AC1730" s="140" t="s">
        <v>66</v>
      </c>
      <c r="AD1730" s="141" t="s">
        <v>66</v>
      </c>
      <c r="AE1730" s="144" t="s">
        <v>2567</v>
      </c>
      <c r="AF1730" s="144" t="s">
        <v>2567</v>
      </c>
      <c r="AG1730" s="134"/>
      <c r="AH1730" s="142"/>
      <c r="AI1730" s="143"/>
      <c r="AJ1730" s="143" t="b">
        <f t="shared" si="526"/>
        <v>0</v>
      </c>
      <c r="AK1730" s="143" t="str">
        <f>O1730&amp;Q1730&amp;R1730&amp;U1730&amp;V1730&amp;Y1730&amp;Z1730&amp;AC1730&amp;AD1730</f>
        <v>C11440000</v>
      </c>
      <c r="AL1730" s="40">
        <v>71182</v>
      </c>
      <c r="AM1730" s="41" t="b">
        <f>C1730&lt;&gt;AK1730</f>
        <v>1</v>
      </c>
      <c r="AN1730" s="145" t="str">
        <f>N1730&amp;AK1730</f>
        <v>J9FC11440000</v>
      </c>
      <c r="AO1730" s="145"/>
      <c r="AP1730" s="31"/>
      <c r="AQ1730" s="146"/>
      <c r="AR1730" s="146">
        <f t="shared" si="536"/>
        <v>1</v>
      </c>
      <c r="AS1730" s="146" t="str">
        <f>IF(IFERROR(VLOOKUP(AE1730,#REF!,1,0),"")&lt;&gt;"",1,"")</f>
        <v/>
      </c>
      <c r="AT1730" s="146" t="str">
        <f>IF(IFERROR(VLOOKUP(AE1730,#REF!,1,0),"")&lt;&gt;"",1,"")</f>
        <v/>
      </c>
      <c r="AU1730" s="146" t="str">
        <f>IF(IFERROR(VLOOKUP(AE1730,#REF!,1,0),"")&lt;&gt;"",1,"")</f>
        <v/>
      </c>
      <c r="AV1730" s="146" t="str">
        <f>IF(IFERROR(VLOOKUP(AE1730,#REF!,1,0),"")&lt;&gt;"",1,"")</f>
        <v/>
      </c>
      <c r="AW1730" s="146" t="str">
        <f>IF(IFERROR(VLOOKUP(AE1730,#REF!,1,0),"")&lt;&gt;"",1,"")</f>
        <v/>
      </c>
      <c r="AX1730" s="146" t="str">
        <f>IF(IFERROR(VLOOKUP(AE1730,#REF!,1,0),"")&lt;&gt;"",1,"")</f>
        <v/>
      </c>
      <c r="AY1730" s="146" t="str">
        <f>IF(IFERROR(VLOOKUP(AE1730,#REF!,1,0),"")&lt;&gt;"",1,"")</f>
        <v/>
      </c>
      <c r="AZ1730" s="146" t="str">
        <f>IF(IFERROR(VLOOKUP(AE1730,#REF!,1,0),"")&lt;&gt;"",1,"")</f>
        <v/>
      </c>
      <c r="BA1730" s="146" t="str">
        <f>IF(IFERROR(VLOOKUP(AE1730,#REF!,1,0),"")&lt;&gt;"",1,"")</f>
        <v/>
      </c>
      <c r="BB1730" s="146" t="str">
        <f>IF(IFERROR(VLOOKUP(AE1730,#REF!,1,0),"")&lt;&gt;"",1,"")</f>
        <v/>
      </c>
      <c r="BC1730" s="146" t="str">
        <f>IF(IFERROR(VLOOKUP(AE1730,#REF!,1,0),"")&lt;&gt;"",1,"")</f>
        <v/>
      </c>
      <c r="BD1730" s="146" t="str">
        <f>IF(IFERROR(VLOOKUP(AE1730,#REF!,1,0),"")&lt;&gt;"",1,"")</f>
        <v/>
      </c>
      <c r="BE1730" s="148">
        <f t="shared" si="494"/>
        <v>1</v>
      </c>
    </row>
    <row r="1731" spans="1:57" ht="17">
      <c r="A1731" s="137">
        <v>848</v>
      </c>
      <c r="B1731" s="137">
        <v>711821</v>
      </c>
      <c r="C1731" s="137" t="str">
        <f t="shared" si="527"/>
        <v>711821000</v>
      </c>
      <c r="D1731" s="138" t="str">
        <f t="shared" si="528"/>
        <v>71</v>
      </c>
      <c r="E1731" s="138" t="str">
        <f t="shared" si="529"/>
        <v>1</v>
      </c>
      <c r="F1731" s="138" t="str">
        <f t="shared" si="530"/>
        <v>8</v>
      </c>
      <c r="G1731" s="138" t="str">
        <f t="shared" si="531"/>
        <v>2</v>
      </c>
      <c r="H1731" s="138" t="str">
        <f t="shared" si="532"/>
        <v>1</v>
      </c>
      <c r="I1731" s="138" t="str">
        <f t="shared" si="533"/>
        <v>0</v>
      </c>
      <c r="J1731" s="138" t="str">
        <f t="shared" si="534"/>
        <v>0</v>
      </c>
      <c r="K1731" s="138" t="str">
        <f t="shared" si="535"/>
        <v>0</v>
      </c>
      <c r="L1731" s="138" t="s">
        <v>6094</v>
      </c>
      <c r="M1731" s="139" t="s">
        <v>2568</v>
      </c>
      <c r="N1731" s="139" t="s">
        <v>261</v>
      </c>
      <c r="O1731" s="141" t="s">
        <v>19</v>
      </c>
      <c r="P1731" s="141" t="s">
        <v>136</v>
      </c>
      <c r="Q1731" s="141" t="s">
        <v>8</v>
      </c>
      <c r="R1731" s="141">
        <v>1</v>
      </c>
      <c r="S1731" s="141" t="s">
        <v>138</v>
      </c>
      <c r="T1731" s="141" t="s">
        <v>138</v>
      </c>
      <c r="U1731" s="141">
        <v>4</v>
      </c>
      <c r="V1731" s="141">
        <v>4</v>
      </c>
      <c r="W1731" s="141" t="s">
        <v>2567</v>
      </c>
      <c r="X1731" s="141" t="s">
        <v>2567</v>
      </c>
      <c r="Y1731" s="141">
        <v>1</v>
      </c>
      <c r="Z1731" s="140">
        <v>1</v>
      </c>
      <c r="AA1731" s="140" t="s">
        <v>2568</v>
      </c>
      <c r="AB1731" s="140" t="s">
        <v>2568</v>
      </c>
      <c r="AC1731" s="140" t="s">
        <v>66</v>
      </c>
      <c r="AD1731" s="141" t="s">
        <v>66</v>
      </c>
      <c r="AE1731" s="144" t="s">
        <v>2568</v>
      </c>
      <c r="AF1731" s="144" t="s">
        <v>2568</v>
      </c>
      <c r="AG1731" s="134"/>
      <c r="AH1731" s="142"/>
      <c r="AI1731" s="143"/>
      <c r="AJ1731" s="143" t="b">
        <f t="shared" si="526"/>
        <v>0</v>
      </c>
      <c r="AK1731" s="143" t="str">
        <f>O1731&amp;Q1731&amp;R1731&amp;U1731&amp;V1731&amp;Y1731&amp;Z1731&amp;AC1731&amp;AD1731</f>
        <v>C11441100</v>
      </c>
      <c r="AL1731" s="40">
        <v>711821</v>
      </c>
      <c r="AM1731" s="41" t="b">
        <f>C1731&lt;&gt;AK1731</f>
        <v>1</v>
      </c>
      <c r="AN1731" s="145" t="str">
        <f>N1731&amp;AK1731</f>
        <v>J9FC11441100</v>
      </c>
      <c r="AO1731" s="145" t="s">
        <v>2569</v>
      </c>
      <c r="AP1731" s="31"/>
      <c r="AQ1731" s="146"/>
      <c r="AR1731" s="146">
        <f t="shared" si="536"/>
        <v>1</v>
      </c>
      <c r="AS1731" s="146" t="str">
        <f>IF(IFERROR(VLOOKUP(AE1731,#REF!,1,0),"")&lt;&gt;"",1,"")</f>
        <v/>
      </c>
      <c r="AT1731" s="146" t="str">
        <f>IF(IFERROR(VLOOKUP(AE1731,#REF!,1,0),"")&lt;&gt;"",1,"")</f>
        <v/>
      </c>
      <c r="AU1731" s="146" t="str">
        <f>IF(IFERROR(VLOOKUP(AE1731,#REF!,1,0),"")&lt;&gt;"",1,"")</f>
        <v/>
      </c>
      <c r="AV1731" s="146" t="str">
        <f>IF(IFERROR(VLOOKUP(AE1731,#REF!,1,0),"")&lt;&gt;"",1,"")</f>
        <v/>
      </c>
      <c r="AW1731" s="146" t="str">
        <f>IF(IFERROR(VLOOKUP(AE1731,#REF!,1,0),"")&lt;&gt;"",1,"")</f>
        <v/>
      </c>
      <c r="AX1731" s="146" t="str">
        <f>IF(IFERROR(VLOOKUP(AE1731,#REF!,1,0),"")&lt;&gt;"",1,"")</f>
        <v/>
      </c>
      <c r="AY1731" s="146" t="str">
        <f>IF(IFERROR(VLOOKUP(AE1731,#REF!,1,0),"")&lt;&gt;"",1,"")</f>
        <v/>
      </c>
      <c r="AZ1731" s="146" t="str">
        <f>IF(IFERROR(VLOOKUP(AE1731,#REF!,1,0),"")&lt;&gt;"",1,"")</f>
        <v/>
      </c>
      <c r="BA1731" s="146" t="str">
        <f>IF(IFERROR(VLOOKUP(AE1731,#REF!,1,0),"")&lt;&gt;"",1,"")</f>
        <v/>
      </c>
      <c r="BB1731" s="146" t="str">
        <f>IF(IFERROR(VLOOKUP(AE1731,#REF!,1,0),"")&lt;&gt;"",1,"")</f>
        <v/>
      </c>
      <c r="BC1731" s="146" t="str">
        <f>IF(IFERROR(VLOOKUP(AE1731,#REF!,1,0),"")&lt;&gt;"",1,"")</f>
        <v/>
      </c>
      <c r="BD1731" s="146" t="str">
        <f>IF(IFERROR(VLOOKUP(AE1731,#REF!,1,0),"")&lt;&gt;"",1,"")</f>
        <v/>
      </c>
      <c r="BE1731" s="148">
        <f t="shared" si="494"/>
        <v>1</v>
      </c>
    </row>
    <row r="1732" spans="1:57" ht="17">
      <c r="A1732" s="137">
        <v>849</v>
      </c>
      <c r="B1732" s="137">
        <v>711822</v>
      </c>
      <c r="C1732" s="137" t="str">
        <f t="shared" si="527"/>
        <v>711822000</v>
      </c>
      <c r="D1732" s="138" t="str">
        <f t="shared" si="528"/>
        <v>71</v>
      </c>
      <c r="E1732" s="138" t="str">
        <f t="shared" si="529"/>
        <v>1</v>
      </c>
      <c r="F1732" s="138" t="str">
        <f t="shared" si="530"/>
        <v>8</v>
      </c>
      <c r="G1732" s="138" t="str">
        <f t="shared" si="531"/>
        <v>2</v>
      </c>
      <c r="H1732" s="138" t="str">
        <f t="shared" si="532"/>
        <v>2</v>
      </c>
      <c r="I1732" s="138" t="str">
        <f t="shared" si="533"/>
        <v>0</v>
      </c>
      <c r="J1732" s="138" t="str">
        <f t="shared" si="534"/>
        <v>0</v>
      </c>
      <c r="K1732" s="138" t="str">
        <f t="shared" si="535"/>
        <v>0</v>
      </c>
      <c r="L1732" s="138" t="s">
        <v>6095</v>
      </c>
      <c r="M1732" s="139" t="s">
        <v>2570</v>
      </c>
      <c r="N1732" s="139" t="s">
        <v>261</v>
      </c>
      <c r="O1732" s="141" t="s">
        <v>19</v>
      </c>
      <c r="P1732" s="141" t="s">
        <v>136</v>
      </c>
      <c r="Q1732" s="141" t="s">
        <v>8</v>
      </c>
      <c r="R1732" s="141">
        <v>1</v>
      </c>
      <c r="S1732" s="141" t="s">
        <v>138</v>
      </c>
      <c r="T1732" s="141" t="s">
        <v>138</v>
      </c>
      <c r="U1732" s="141">
        <v>4</v>
      </c>
      <c r="V1732" s="141">
        <v>4</v>
      </c>
      <c r="W1732" s="141" t="s">
        <v>2567</v>
      </c>
      <c r="X1732" s="141" t="s">
        <v>2567</v>
      </c>
      <c r="Y1732" s="141">
        <v>1</v>
      </c>
      <c r="Z1732" s="140">
        <v>2</v>
      </c>
      <c r="AA1732" s="140" t="s">
        <v>2570</v>
      </c>
      <c r="AB1732" s="140" t="s">
        <v>2570</v>
      </c>
      <c r="AC1732" s="140" t="s">
        <v>66</v>
      </c>
      <c r="AD1732" s="141" t="s">
        <v>66</v>
      </c>
      <c r="AE1732" s="144" t="s">
        <v>2570</v>
      </c>
      <c r="AF1732" s="144" t="s">
        <v>2570</v>
      </c>
      <c r="AG1732" s="134"/>
      <c r="AH1732" s="142"/>
      <c r="AI1732" s="143"/>
      <c r="AJ1732" s="143" t="b">
        <f t="shared" si="526"/>
        <v>0</v>
      </c>
      <c r="AK1732" s="143" t="str">
        <f>O1732&amp;Q1732&amp;R1732&amp;U1732&amp;V1732&amp;Y1732&amp;Z1732&amp;AC1732&amp;AD1732</f>
        <v>C11441200</v>
      </c>
      <c r="AL1732" s="40">
        <v>711822</v>
      </c>
      <c r="AM1732" s="41" t="b">
        <f>C1732&lt;&gt;AK1732</f>
        <v>1</v>
      </c>
      <c r="AN1732" s="145" t="str">
        <f>N1732&amp;AK1732</f>
        <v>J9FC11441200</v>
      </c>
      <c r="AO1732" s="145"/>
      <c r="AP1732" s="31"/>
      <c r="AQ1732" s="146"/>
      <c r="AR1732" s="146">
        <f t="shared" si="536"/>
        <v>1</v>
      </c>
      <c r="AS1732" s="146" t="str">
        <f>IF(IFERROR(VLOOKUP(AE1732,#REF!,1,0),"")&lt;&gt;"",1,"")</f>
        <v/>
      </c>
      <c r="AT1732" s="146" t="str">
        <f>IF(IFERROR(VLOOKUP(AE1732,#REF!,1,0),"")&lt;&gt;"",1,"")</f>
        <v/>
      </c>
      <c r="AU1732" s="146" t="str">
        <f>IF(IFERROR(VLOOKUP(AE1732,#REF!,1,0),"")&lt;&gt;"",1,"")</f>
        <v/>
      </c>
      <c r="AV1732" s="146" t="str">
        <f>IF(IFERROR(VLOOKUP(AE1732,#REF!,1,0),"")&lt;&gt;"",1,"")</f>
        <v/>
      </c>
      <c r="AW1732" s="146" t="str">
        <f>IF(IFERROR(VLOOKUP(AE1732,#REF!,1,0),"")&lt;&gt;"",1,"")</f>
        <v/>
      </c>
      <c r="AX1732" s="146" t="str">
        <f>IF(IFERROR(VLOOKUP(AE1732,#REF!,1,0),"")&lt;&gt;"",1,"")</f>
        <v/>
      </c>
      <c r="AY1732" s="146" t="str">
        <f>IF(IFERROR(VLOOKUP(AE1732,#REF!,1,0),"")&lt;&gt;"",1,"")</f>
        <v/>
      </c>
      <c r="AZ1732" s="146" t="str">
        <f>IF(IFERROR(VLOOKUP(AE1732,#REF!,1,0),"")&lt;&gt;"",1,"")</f>
        <v/>
      </c>
      <c r="BA1732" s="146" t="str">
        <f>IF(IFERROR(VLOOKUP(AE1732,#REF!,1,0),"")&lt;&gt;"",1,"")</f>
        <v/>
      </c>
      <c r="BB1732" s="146" t="str">
        <f>IF(IFERROR(VLOOKUP(AE1732,#REF!,1,0),"")&lt;&gt;"",1,"")</f>
        <v/>
      </c>
      <c r="BC1732" s="146" t="str">
        <f>IF(IFERROR(VLOOKUP(AE1732,#REF!,1,0),"")&lt;&gt;"",1,"")</f>
        <v/>
      </c>
      <c r="BD1732" s="146" t="str">
        <f>IF(IFERROR(VLOOKUP(AE1732,#REF!,1,0),"")&lt;&gt;"",1,"")</f>
        <v/>
      </c>
      <c r="BE1732" s="148">
        <f t="shared" si="494"/>
        <v>1</v>
      </c>
    </row>
    <row r="1733" spans="1:57" ht="17">
      <c r="A1733" s="137">
        <v>850</v>
      </c>
      <c r="B1733" s="137">
        <v>711823</v>
      </c>
      <c r="C1733" s="137" t="str">
        <f t="shared" si="527"/>
        <v>711823000</v>
      </c>
      <c r="D1733" s="138" t="str">
        <f t="shared" si="528"/>
        <v>71</v>
      </c>
      <c r="E1733" s="138" t="str">
        <f t="shared" si="529"/>
        <v>1</v>
      </c>
      <c r="F1733" s="138" t="str">
        <f t="shared" si="530"/>
        <v>8</v>
      </c>
      <c r="G1733" s="138" t="str">
        <f t="shared" si="531"/>
        <v>2</v>
      </c>
      <c r="H1733" s="138" t="str">
        <f t="shared" si="532"/>
        <v>3</v>
      </c>
      <c r="I1733" s="138" t="str">
        <f t="shared" si="533"/>
        <v>0</v>
      </c>
      <c r="J1733" s="138" t="str">
        <f t="shared" si="534"/>
        <v>0</v>
      </c>
      <c r="K1733" s="138" t="str">
        <f t="shared" si="535"/>
        <v>0</v>
      </c>
      <c r="L1733" s="138" t="s">
        <v>6096</v>
      </c>
      <c r="M1733" s="139" t="s">
        <v>2571</v>
      </c>
      <c r="N1733" s="139" t="s">
        <v>261</v>
      </c>
      <c r="O1733" s="141" t="s">
        <v>19</v>
      </c>
      <c r="P1733" s="141" t="s">
        <v>136</v>
      </c>
      <c r="Q1733" s="141" t="s">
        <v>8</v>
      </c>
      <c r="R1733" s="141">
        <v>1</v>
      </c>
      <c r="S1733" s="141" t="s">
        <v>138</v>
      </c>
      <c r="T1733" s="141" t="s">
        <v>138</v>
      </c>
      <c r="U1733" s="141">
        <v>4</v>
      </c>
      <c r="V1733" s="141">
        <v>4</v>
      </c>
      <c r="W1733" s="141" t="s">
        <v>2567</v>
      </c>
      <c r="X1733" s="141" t="s">
        <v>2567</v>
      </c>
      <c r="Y1733" s="141">
        <v>1</v>
      </c>
      <c r="Z1733" s="140">
        <v>3</v>
      </c>
      <c r="AA1733" s="140" t="s">
        <v>2571</v>
      </c>
      <c r="AB1733" s="140" t="s">
        <v>2571</v>
      </c>
      <c r="AC1733" s="140" t="s">
        <v>66</v>
      </c>
      <c r="AD1733" s="141" t="s">
        <v>66</v>
      </c>
      <c r="AE1733" s="144" t="s">
        <v>2571</v>
      </c>
      <c r="AF1733" s="144" t="s">
        <v>2571</v>
      </c>
      <c r="AG1733" s="134"/>
      <c r="AH1733" s="142"/>
      <c r="AI1733" s="143"/>
      <c r="AJ1733" s="143" t="b">
        <f t="shared" si="526"/>
        <v>0</v>
      </c>
      <c r="AK1733" s="143" t="str">
        <f>O1733&amp;Q1733&amp;R1733&amp;U1733&amp;V1733&amp;Y1733&amp;Z1733&amp;AC1733&amp;AD1733</f>
        <v>C11441300</v>
      </c>
      <c r="AL1733" s="40">
        <v>711823</v>
      </c>
      <c r="AM1733" s="41" t="b">
        <f>C1733&lt;&gt;AK1733</f>
        <v>1</v>
      </c>
      <c r="AN1733" s="145" t="str">
        <f>N1733&amp;AK1733</f>
        <v>J9FC11441300</v>
      </c>
      <c r="AO1733" s="145"/>
      <c r="AP1733" s="31"/>
      <c r="AQ1733" s="146"/>
      <c r="AR1733" s="146">
        <f t="shared" si="536"/>
        <v>1</v>
      </c>
      <c r="AS1733" s="146" t="str">
        <f>IF(IFERROR(VLOOKUP(AE1733,#REF!,1,0),"")&lt;&gt;"",1,"")</f>
        <v/>
      </c>
      <c r="AT1733" s="146" t="str">
        <f>IF(IFERROR(VLOOKUP(AE1733,#REF!,1,0),"")&lt;&gt;"",1,"")</f>
        <v/>
      </c>
      <c r="AU1733" s="146" t="str">
        <f>IF(IFERROR(VLOOKUP(AE1733,#REF!,1,0),"")&lt;&gt;"",1,"")</f>
        <v/>
      </c>
      <c r="AV1733" s="146" t="str">
        <f>IF(IFERROR(VLOOKUP(AE1733,#REF!,1,0),"")&lt;&gt;"",1,"")</f>
        <v/>
      </c>
      <c r="AW1733" s="146" t="str">
        <f>IF(IFERROR(VLOOKUP(AE1733,#REF!,1,0),"")&lt;&gt;"",1,"")</f>
        <v/>
      </c>
      <c r="AX1733" s="146" t="str">
        <f>IF(IFERROR(VLOOKUP(AE1733,#REF!,1,0),"")&lt;&gt;"",1,"")</f>
        <v/>
      </c>
      <c r="AY1733" s="146" t="str">
        <f>IF(IFERROR(VLOOKUP(AE1733,#REF!,1,0),"")&lt;&gt;"",1,"")</f>
        <v/>
      </c>
      <c r="AZ1733" s="146" t="str">
        <f>IF(IFERROR(VLOOKUP(AE1733,#REF!,1,0),"")&lt;&gt;"",1,"")</f>
        <v/>
      </c>
      <c r="BA1733" s="146" t="str">
        <f>IF(IFERROR(VLOOKUP(AE1733,#REF!,1,0),"")&lt;&gt;"",1,"")</f>
        <v/>
      </c>
      <c r="BB1733" s="146" t="str">
        <f>IF(IFERROR(VLOOKUP(AE1733,#REF!,1,0),"")&lt;&gt;"",1,"")</f>
        <v/>
      </c>
      <c r="BC1733" s="146" t="str">
        <f>IF(IFERROR(VLOOKUP(AE1733,#REF!,1,0),"")&lt;&gt;"",1,"")</f>
        <v/>
      </c>
      <c r="BD1733" s="146" t="str">
        <f>IF(IFERROR(VLOOKUP(AE1733,#REF!,1,0),"")&lt;&gt;"",1,"")</f>
        <v/>
      </c>
      <c r="BE1733" s="148">
        <f t="shared" si="494"/>
        <v>1</v>
      </c>
    </row>
    <row r="1734" spans="1:57" ht="16">
      <c r="A1734" s="43">
        <v>851</v>
      </c>
      <c r="B1734" s="43">
        <v>711829</v>
      </c>
      <c r="C1734" s="43" t="str">
        <f t="shared" si="527"/>
        <v>711829000</v>
      </c>
      <c r="D1734" s="44" t="str">
        <f t="shared" si="528"/>
        <v>71</v>
      </c>
      <c r="E1734" s="44" t="str">
        <f t="shared" si="529"/>
        <v>1</v>
      </c>
      <c r="F1734" s="44" t="str">
        <f t="shared" si="530"/>
        <v>8</v>
      </c>
      <c r="G1734" s="44" t="str">
        <f t="shared" si="531"/>
        <v>2</v>
      </c>
      <c r="H1734" s="44" t="str">
        <f t="shared" si="532"/>
        <v>9</v>
      </c>
      <c r="I1734" s="44" t="str">
        <f t="shared" si="533"/>
        <v>0</v>
      </c>
      <c r="J1734" s="44" t="str">
        <f t="shared" si="534"/>
        <v>0</v>
      </c>
      <c r="K1734" s="44" t="str">
        <f t="shared" si="535"/>
        <v>0</v>
      </c>
      <c r="L1734" s="44"/>
      <c r="M1734" s="45" t="s">
        <v>2572</v>
      </c>
      <c r="N1734" s="45"/>
      <c r="O1734" s="46" t="s">
        <v>19</v>
      </c>
      <c r="P1734" s="47" t="s">
        <v>136</v>
      </c>
      <c r="Q1734" s="46" t="s">
        <v>8</v>
      </c>
      <c r="R1734" s="47"/>
      <c r="S1734" s="47" t="s">
        <v>138</v>
      </c>
      <c r="T1734" s="60" t="s">
        <v>138</v>
      </c>
      <c r="U1734" s="48">
        <v>4</v>
      </c>
      <c r="V1734" s="48">
        <v>4</v>
      </c>
      <c r="W1734" s="60"/>
      <c r="X1734" s="60" t="s">
        <v>2567</v>
      </c>
      <c r="Y1734" s="46">
        <v>1</v>
      </c>
      <c r="Z1734" s="49">
        <v>4</v>
      </c>
      <c r="AA1734" s="49"/>
      <c r="AB1734" s="49" t="s">
        <v>2572</v>
      </c>
      <c r="AC1734" s="49" t="s">
        <v>66</v>
      </c>
      <c r="AD1734" s="47" t="s">
        <v>66</v>
      </c>
      <c r="AE1734" s="50" t="s">
        <v>2572</v>
      </c>
      <c r="AF1734" s="51"/>
      <c r="AG1734" s="51" t="s">
        <v>8</v>
      </c>
      <c r="AH1734" s="52"/>
      <c r="AI1734" s="39"/>
      <c r="AJ1734" s="39"/>
      <c r="AK1734" s="39" t="e">
        <f>O1734&amp;Q1734&amp;#REF!&amp;U1734&amp;V1734&amp;Y1734&amp;Z1734&amp;AC1734&amp;AD1734</f>
        <v>#REF!</v>
      </c>
      <c r="AL1734" s="43">
        <v>711829</v>
      </c>
      <c r="AM1734" s="44" t="e">
        <f>C1734&lt;&gt;AK1734</f>
        <v>#REF!</v>
      </c>
      <c r="AN1734" s="52"/>
      <c r="AO1734" s="52"/>
      <c r="AP1734" s="53"/>
      <c r="AQ1734" s="53"/>
      <c r="AR1734" s="53">
        <f t="shared" si="536"/>
        <v>1</v>
      </c>
      <c r="AS1734" s="53" t="str">
        <f>IF(IFERROR(VLOOKUP(AE1734,#REF!,1,0),"")&lt;&gt;"",1,"")</f>
        <v/>
      </c>
      <c r="AT1734" s="53" t="str">
        <f>IF(IFERROR(VLOOKUP(AE1734,#REF!,1,0),"")&lt;&gt;"",1,"")</f>
        <v/>
      </c>
      <c r="AU1734" s="53" t="str">
        <f>IF(IFERROR(VLOOKUP(AE1734,#REF!,1,0),"")&lt;&gt;"",1,"")</f>
        <v/>
      </c>
      <c r="AV1734" s="53" t="str">
        <f>IF(IFERROR(VLOOKUP(AE1734,#REF!,1,0),"")&lt;&gt;"",1,"")</f>
        <v/>
      </c>
      <c r="AW1734" s="53" t="str">
        <f>IF(IFERROR(VLOOKUP(AE1734,#REF!,1,0),"")&lt;&gt;"",1,"")</f>
        <v/>
      </c>
      <c r="AX1734" s="53" t="str">
        <f>IF(IFERROR(VLOOKUP(AE1734,#REF!,1,0),"")&lt;&gt;"",1,"")</f>
        <v/>
      </c>
      <c r="AY1734" s="53" t="str">
        <f>IF(IFERROR(VLOOKUP(AE1734,#REF!,1,0),"")&lt;&gt;"",1,"")</f>
        <v/>
      </c>
      <c r="AZ1734" s="53" t="str">
        <f>IF(IFERROR(VLOOKUP(AE1734,#REF!,1,0),"")&lt;&gt;"",1,"")</f>
        <v/>
      </c>
      <c r="BA1734" s="53" t="str">
        <f>IF(IFERROR(VLOOKUP(AE1734,#REF!,1,0),"")&lt;&gt;"",1,"")</f>
        <v/>
      </c>
      <c r="BB1734" s="53" t="str">
        <f>IF(IFERROR(VLOOKUP(AE1734,#REF!,1,0),"")&lt;&gt;"",1,"")</f>
        <v/>
      </c>
      <c r="BC1734" s="53" t="str">
        <f>IF(IFERROR(VLOOKUP(AE1734,#REF!,1,0),"")&lt;&gt;"",1,"")</f>
        <v/>
      </c>
      <c r="BD1734" s="53" t="str">
        <f>IF(IFERROR(VLOOKUP(AE1734,#REF!,1,0),"")&lt;&gt;"",1,"")</f>
        <v/>
      </c>
      <c r="BE1734" s="54">
        <f t="shared" si="494"/>
        <v>1</v>
      </c>
    </row>
    <row r="1735" spans="1:57" ht="17">
      <c r="A1735" s="137">
        <v>852</v>
      </c>
      <c r="B1735" s="137">
        <v>71183</v>
      </c>
      <c r="C1735" s="137" t="str">
        <f t="shared" si="527"/>
        <v>711830000</v>
      </c>
      <c r="D1735" s="138" t="str">
        <f t="shared" si="528"/>
        <v>71</v>
      </c>
      <c r="E1735" s="138" t="str">
        <f t="shared" si="529"/>
        <v>1</v>
      </c>
      <c r="F1735" s="138" t="str">
        <f t="shared" si="530"/>
        <v>8</v>
      </c>
      <c r="G1735" s="138" t="str">
        <f t="shared" si="531"/>
        <v>3</v>
      </c>
      <c r="H1735" s="138" t="str">
        <f t="shared" si="532"/>
        <v>0</v>
      </c>
      <c r="I1735" s="138" t="str">
        <f t="shared" si="533"/>
        <v>0</v>
      </c>
      <c r="J1735" s="138" t="str">
        <f t="shared" si="534"/>
        <v>0</v>
      </c>
      <c r="K1735" s="138" t="str">
        <f t="shared" si="535"/>
        <v>0</v>
      </c>
      <c r="L1735" s="138" t="s">
        <v>6097</v>
      </c>
      <c r="M1735" s="139" t="s">
        <v>2573</v>
      </c>
      <c r="N1735" s="139" t="s">
        <v>261</v>
      </c>
      <c r="O1735" s="141" t="s">
        <v>19</v>
      </c>
      <c r="P1735" s="141" t="s">
        <v>136</v>
      </c>
      <c r="Q1735" s="141" t="s">
        <v>8</v>
      </c>
      <c r="R1735" s="141">
        <v>1</v>
      </c>
      <c r="S1735" s="141" t="s">
        <v>138</v>
      </c>
      <c r="T1735" s="141" t="s">
        <v>138</v>
      </c>
      <c r="U1735" s="141">
        <v>4</v>
      </c>
      <c r="V1735" s="141">
        <v>5</v>
      </c>
      <c r="W1735" s="141" t="s">
        <v>2573</v>
      </c>
      <c r="X1735" s="141" t="s">
        <v>2573</v>
      </c>
      <c r="Y1735" s="141" t="s">
        <v>66</v>
      </c>
      <c r="Z1735" s="140" t="s">
        <v>66</v>
      </c>
      <c r="AA1735" s="140" t="s">
        <v>2573</v>
      </c>
      <c r="AB1735" s="140" t="s">
        <v>2573</v>
      </c>
      <c r="AC1735" s="140" t="s">
        <v>66</v>
      </c>
      <c r="AD1735" s="141" t="s">
        <v>66</v>
      </c>
      <c r="AE1735" s="144" t="s">
        <v>2573</v>
      </c>
      <c r="AF1735" s="144" t="s">
        <v>2573</v>
      </c>
      <c r="AG1735" s="134"/>
      <c r="AH1735" s="142"/>
      <c r="AI1735" s="143"/>
      <c r="AJ1735" s="143" t="b">
        <f t="shared" ref="AJ1735:AJ1738" si="537">IF(OR(AS1735=1,AT1735=1,AU1735=1,AV1735=1,AW1735=1,AX1735=1,AY1735=1,AZ1735=1,BA1735=1,BB1735=1,BC1735=1,BD1735=1),TRUE,FALSE)</f>
        <v>0</v>
      </c>
      <c r="AK1735" s="143" t="str">
        <f>O1735&amp;Q1735&amp;R1735&amp;U1735&amp;V1735&amp;Y1735&amp;Z1735&amp;AC1735&amp;AD1735</f>
        <v>C11450000</v>
      </c>
      <c r="AL1735" s="40">
        <v>71183</v>
      </c>
      <c r="AM1735" s="41" t="b">
        <f>C1735&lt;&gt;AK1735</f>
        <v>1</v>
      </c>
      <c r="AN1735" s="145" t="str">
        <f>N1735&amp;AK1735</f>
        <v>J9FC11450000</v>
      </c>
      <c r="AO1735" s="145"/>
      <c r="AP1735" s="31"/>
      <c r="AQ1735" s="146"/>
      <c r="AR1735" s="146">
        <f t="shared" si="536"/>
        <v>1</v>
      </c>
      <c r="AS1735" s="146" t="str">
        <f>IF(IFERROR(VLOOKUP(AE1735,#REF!,1,0),"")&lt;&gt;"",1,"")</f>
        <v/>
      </c>
      <c r="AT1735" s="146" t="str">
        <f>IF(IFERROR(VLOOKUP(AE1735,#REF!,1,0),"")&lt;&gt;"",1,"")</f>
        <v/>
      </c>
      <c r="AU1735" s="146" t="str">
        <f>IF(IFERROR(VLOOKUP(AE1735,#REF!,1,0),"")&lt;&gt;"",1,"")</f>
        <v/>
      </c>
      <c r="AV1735" s="146" t="str">
        <f>IF(IFERROR(VLOOKUP(AE1735,#REF!,1,0),"")&lt;&gt;"",1,"")</f>
        <v/>
      </c>
      <c r="AW1735" s="146" t="str">
        <f>IF(IFERROR(VLOOKUP(AE1735,#REF!,1,0),"")&lt;&gt;"",1,"")</f>
        <v/>
      </c>
      <c r="AX1735" s="146" t="str">
        <f>IF(IFERROR(VLOOKUP(AE1735,#REF!,1,0),"")&lt;&gt;"",1,"")</f>
        <v/>
      </c>
      <c r="AY1735" s="146" t="str">
        <f>IF(IFERROR(VLOOKUP(AE1735,#REF!,1,0),"")&lt;&gt;"",1,"")</f>
        <v/>
      </c>
      <c r="AZ1735" s="146" t="str">
        <f>IF(IFERROR(VLOOKUP(AE1735,#REF!,1,0),"")&lt;&gt;"",1,"")</f>
        <v/>
      </c>
      <c r="BA1735" s="146" t="str">
        <f>IF(IFERROR(VLOOKUP(AE1735,#REF!,1,0),"")&lt;&gt;"",1,"")</f>
        <v/>
      </c>
      <c r="BB1735" s="146" t="str">
        <f>IF(IFERROR(VLOOKUP(AE1735,#REF!,1,0),"")&lt;&gt;"",1,"")</f>
        <v/>
      </c>
      <c r="BC1735" s="146" t="str">
        <f>IF(IFERROR(VLOOKUP(AE1735,#REF!,1,0),"")&lt;&gt;"",1,"")</f>
        <v/>
      </c>
      <c r="BD1735" s="146" t="str">
        <f>IF(IFERROR(VLOOKUP(AE1735,#REF!,1,0),"")&lt;&gt;"",1,"")</f>
        <v/>
      </c>
      <c r="BE1735" s="148">
        <f t="shared" si="494"/>
        <v>1</v>
      </c>
    </row>
    <row r="1736" spans="1:57" ht="17">
      <c r="A1736" s="137">
        <v>853</v>
      </c>
      <c r="B1736" s="137">
        <v>711831</v>
      </c>
      <c r="C1736" s="137" t="str">
        <f t="shared" si="527"/>
        <v>711831000</v>
      </c>
      <c r="D1736" s="138" t="str">
        <f t="shared" si="528"/>
        <v>71</v>
      </c>
      <c r="E1736" s="138" t="str">
        <f t="shared" si="529"/>
        <v>1</v>
      </c>
      <c r="F1736" s="138" t="str">
        <f t="shared" si="530"/>
        <v>8</v>
      </c>
      <c r="G1736" s="138" t="str">
        <f t="shared" si="531"/>
        <v>3</v>
      </c>
      <c r="H1736" s="138" t="str">
        <f t="shared" si="532"/>
        <v>1</v>
      </c>
      <c r="I1736" s="138" t="str">
        <f t="shared" si="533"/>
        <v>0</v>
      </c>
      <c r="J1736" s="138" t="str">
        <f t="shared" si="534"/>
        <v>0</v>
      </c>
      <c r="K1736" s="138" t="str">
        <f t="shared" si="535"/>
        <v>0</v>
      </c>
      <c r="L1736" s="138" t="s">
        <v>6098</v>
      </c>
      <c r="M1736" s="139" t="s">
        <v>2574</v>
      </c>
      <c r="N1736" s="139" t="s">
        <v>261</v>
      </c>
      <c r="O1736" s="141" t="s">
        <v>19</v>
      </c>
      <c r="P1736" s="141" t="s">
        <v>136</v>
      </c>
      <c r="Q1736" s="141" t="s">
        <v>8</v>
      </c>
      <c r="R1736" s="141">
        <v>1</v>
      </c>
      <c r="S1736" s="141" t="s">
        <v>138</v>
      </c>
      <c r="T1736" s="141" t="s">
        <v>138</v>
      </c>
      <c r="U1736" s="141">
        <v>4</v>
      </c>
      <c r="V1736" s="141">
        <v>5</v>
      </c>
      <c r="W1736" s="141" t="s">
        <v>2573</v>
      </c>
      <c r="X1736" s="141" t="s">
        <v>2573</v>
      </c>
      <c r="Y1736" s="141">
        <v>1</v>
      </c>
      <c r="Z1736" s="140">
        <v>1</v>
      </c>
      <c r="AA1736" s="140" t="s">
        <v>2574</v>
      </c>
      <c r="AB1736" s="140" t="s">
        <v>2574</v>
      </c>
      <c r="AC1736" s="140" t="s">
        <v>66</v>
      </c>
      <c r="AD1736" s="141" t="s">
        <v>66</v>
      </c>
      <c r="AE1736" s="144" t="s">
        <v>2574</v>
      </c>
      <c r="AF1736" s="144" t="s">
        <v>2575</v>
      </c>
      <c r="AG1736" s="134"/>
      <c r="AH1736" s="142"/>
      <c r="AI1736" s="143"/>
      <c r="AJ1736" s="143" t="b">
        <f t="shared" si="537"/>
        <v>0</v>
      </c>
      <c r="AK1736" s="143" t="str">
        <f>O1736&amp;Q1736&amp;R1736&amp;U1736&amp;V1736&amp;Y1736&amp;Z1736&amp;AC1736&amp;AD1736</f>
        <v>C11451100</v>
      </c>
      <c r="AL1736" s="40">
        <v>711831</v>
      </c>
      <c r="AM1736" s="41" t="b">
        <f>C1736&lt;&gt;AK1736</f>
        <v>1</v>
      </c>
      <c r="AN1736" s="145" t="str">
        <f>N1736&amp;AK1736</f>
        <v>J9FC11451100</v>
      </c>
      <c r="AO1736" s="145" t="s">
        <v>2576</v>
      </c>
      <c r="AP1736" s="31"/>
      <c r="AQ1736" s="146"/>
      <c r="AR1736" s="146">
        <f t="shared" si="536"/>
        <v>1</v>
      </c>
      <c r="AS1736" s="146" t="str">
        <f>IF(IFERROR(VLOOKUP(AE1736,#REF!,1,0),"")&lt;&gt;"",1,"")</f>
        <v/>
      </c>
      <c r="AT1736" s="146" t="str">
        <f>IF(IFERROR(VLOOKUP(AE1736,#REF!,1,0),"")&lt;&gt;"",1,"")</f>
        <v/>
      </c>
      <c r="AU1736" s="146" t="str">
        <f>IF(IFERROR(VLOOKUP(AE1736,#REF!,1,0),"")&lt;&gt;"",1,"")</f>
        <v/>
      </c>
      <c r="AV1736" s="146" t="str">
        <f>IF(IFERROR(VLOOKUP(AE1736,#REF!,1,0),"")&lt;&gt;"",1,"")</f>
        <v/>
      </c>
      <c r="AW1736" s="146" t="str">
        <f>IF(IFERROR(VLOOKUP(AE1736,#REF!,1,0),"")&lt;&gt;"",1,"")</f>
        <v/>
      </c>
      <c r="AX1736" s="146" t="str">
        <f>IF(IFERROR(VLOOKUP(AE1736,#REF!,1,0),"")&lt;&gt;"",1,"")</f>
        <v/>
      </c>
      <c r="AY1736" s="146" t="str">
        <f>IF(IFERROR(VLOOKUP(AE1736,#REF!,1,0),"")&lt;&gt;"",1,"")</f>
        <v/>
      </c>
      <c r="AZ1736" s="146" t="str">
        <f>IF(IFERROR(VLOOKUP(AE1736,#REF!,1,0),"")&lt;&gt;"",1,"")</f>
        <v/>
      </c>
      <c r="BA1736" s="146" t="str">
        <f>IF(IFERROR(VLOOKUP(AE1736,#REF!,1,0),"")&lt;&gt;"",1,"")</f>
        <v/>
      </c>
      <c r="BB1736" s="146" t="str">
        <f>IF(IFERROR(VLOOKUP(AE1736,#REF!,1,0),"")&lt;&gt;"",1,"")</f>
        <v/>
      </c>
      <c r="BC1736" s="146" t="str">
        <f>IF(IFERROR(VLOOKUP(AE1736,#REF!,1,0),"")&lt;&gt;"",1,"")</f>
        <v/>
      </c>
      <c r="BD1736" s="146" t="str">
        <f>IF(IFERROR(VLOOKUP(AE1736,#REF!,1,0),"")&lt;&gt;"",1,"")</f>
        <v/>
      </c>
      <c r="BE1736" s="148">
        <f t="shared" si="494"/>
        <v>1</v>
      </c>
    </row>
    <row r="1737" spans="1:57" ht="17">
      <c r="A1737" s="137">
        <v>854</v>
      </c>
      <c r="B1737" s="137">
        <v>711832</v>
      </c>
      <c r="C1737" s="137" t="str">
        <f t="shared" si="527"/>
        <v>711832000</v>
      </c>
      <c r="D1737" s="138" t="str">
        <f t="shared" si="528"/>
        <v>71</v>
      </c>
      <c r="E1737" s="138" t="str">
        <f t="shared" si="529"/>
        <v>1</v>
      </c>
      <c r="F1737" s="138" t="str">
        <f t="shared" si="530"/>
        <v>8</v>
      </c>
      <c r="G1737" s="138" t="str">
        <f t="shared" si="531"/>
        <v>3</v>
      </c>
      <c r="H1737" s="138" t="str">
        <f t="shared" si="532"/>
        <v>2</v>
      </c>
      <c r="I1737" s="138" t="str">
        <f t="shared" si="533"/>
        <v>0</v>
      </c>
      <c r="J1737" s="138" t="str">
        <f t="shared" si="534"/>
        <v>0</v>
      </c>
      <c r="K1737" s="138" t="str">
        <f t="shared" si="535"/>
        <v>0</v>
      </c>
      <c r="L1737" s="138" t="s">
        <v>6099</v>
      </c>
      <c r="M1737" s="139" t="s">
        <v>2577</v>
      </c>
      <c r="N1737" s="139" t="s">
        <v>261</v>
      </c>
      <c r="O1737" s="141" t="s">
        <v>19</v>
      </c>
      <c r="P1737" s="141" t="s">
        <v>136</v>
      </c>
      <c r="Q1737" s="141" t="s">
        <v>8</v>
      </c>
      <c r="R1737" s="141">
        <v>1</v>
      </c>
      <c r="S1737" s="141" t="s">
        <v>138</v>
      </c>
      <c r="T1737" s="141" t="s">
        <v>138</v>
      </c>
      <c r="U1737" s="141">
        <v>4</v>
      </c>
      <c r="V1737" s="141">
        <v>5</v>
      </c>
      <c r="W1737" s="141" t="s">
        <v>2573</v>
      </c>
      <c r="X1737" s="141" t="s">
        <v>2573</v>
      </c>
      <c r="Y1737" s="141">
        <v>1</v>
      </c>
      <c r="Z1737" s="140">
        <v>2</v>
      </c>
      <c r="AA1737" s="140" t="s">
        <v>2577</v>
      </c>
      <c r="AB1737" s="140" t="s">
        <v>2577</v>
      </c>
      <c r="AC1737" s="140" t="s">
        <v>66</v>
      </c>
      <c r="AD1737" s="141" t="s">
        <v>66</v>
      </c>
      <c r="AE1737" s="144" t="s">
        <v>2577</v>
      </c>
      <c r="AF1737" s="144" t="s">
        <v>2577</v>
      </c>
      <c r="AG1737" s="134"/>
      <c r="AH1737" s="142"/>
      <c r="AI1737" s="143"/>
      <c r="AJ1737" s="143" t="b">
        <f t="shared" si="537"/>
        <v>0</v>
      </c>
      <c r="AK1737" s="143" t="str">
        <f>O1737&amp;Q1737&amp;R1737&amp;U1737&amp;V1737&amp;Y1737&amp;Z1737&amp;AC1737&amp;AD1737</f>
        <v>C11451200</v>
      </c>
      <c r="AL1737" s="40">
        <v>711832</v>
      </c>
      <c r="AM1737" s="41" t="b">
        <f>C1737&lt;&gt;AK1737</f>
        <v>1</v>
      </c>
      <c r="AN1737" s="145" t="str">
        <f>N1737&amp;AK1737</f>
        <v>J9FC11451200</v>
      </c>
      <c r="AO1737" s="145"/>
      <c r="AP1737" s="31"/>
      <c r="AQ1737" s="146"/>
      <c r="AR1737" s="146">
        <f t="shared" si="536"/>
        <v>1</v>
      </c>
      <c r="AS1737" s="146" t="str">
        <f>IF(IFERROR(VLOOKUP(AE1737,#REF!,1,0),"")&lt;&gt;"",1,"")</f>
        <v/>
      </c>
      <c r="AT1737" s="146" t="str">
        <f>IF(IFERROR(VLOOKUP(AE1737,#REF!,1,0),"")&lt;&gt;"",1,"")</f>
        <v/>
      </c>
      <c r="AU1737" s="146" t="str">
        <f>IF(IFERROR(VLOOKUP(AE1737,#REF!,1,0),"")&lt;&gt;"",1,"")</f>
        <v/>
      </c>
      <c r="AV1737" s="146" t="str">
        <f>IF(IFERROR(VLOOKUP(AE1737,#REF!,1,0),"")&lt;&gt;"",1,"")</f>
        <v/>
      </c>
      <c r="AW1737" s="146" t="str">
        <f>IF(IFERROR(VLOOKUP(AE1737,#REF!,1,0),"")&lt;&gt;"",1,"")</f>
        <v/>
      </c>
      <c r="AX1737" s="146" t="str">
        <f>IF(IFERROR(VLOOKUP(AE1737,#REF!,1,0),"")&lt;&gt;"",1,"")</f>
        <v/>
      </c>
      <c r="AY1737" s="146" t="str">
        <f>IF(IFERROR(VLOOKUP(AE1737,#REF!,1,0),"")&lt;&gt;"",1,"")</f>
        <v/>
      </c>
      <c r="AZ1737" s="146" t="str">
        <f>IF(IFERROR(VLOOKUP(AE1737,#REF!,1,0),"")&lt;&gt;"",1,"")</f>
        <v/>
      </c>
      <c r="BA1737" s="146" t="str">
        <f>IF(IFERROR(VLOOKUP(AE1737,#REF!,1,0),"")&lt;&gt;"",1,"")</f>
        <v/>
      </c>
      <c r="BB1737" s="146" t="str">
        <f>IF(IFERROR(VLOOKUP(AE1737,#REF!,1,0),"")&lt;&gt;"",1,"")</f>
        <v/>
      </c>
      <c r="BC1737" s="146" t="str">
        <f>IF(IFERROR(VLOOKUP(AE1737,#REF!,1,0),"")&lt;&gt;"",1,"")</f>
        <v/>
      </c>
      <c r="BD1737" s="146" t="str">
        <f>IF(IFERROR(VLOOKUP(AE1737,#REF!,1,0),"")&lt;&gt;"",1,"")</f>
        <v/>
      </c>
      <c r="BE1737" s="148">
        <f t="shared" si="494"/>
        <v>1</v>
      </c>
    </row>
    <row r="1738" spans="1:57" ht="17">
      <c r="A1738" s="137">
        <v>855</v>
      </c>
      <c r="B1738" s="137">
        <v>711833</v>
      </c>
      <c r="C1738" s="137" t="str">
        <f t="shared" si="527"/>
        <v>711833000</v>
      </c>
      <c r="D1738" s="138" t="str">
        <f t="shared" si="528"/>
        <v>71</v>
      </c>
      <c r="E1738" s="138" t="str">
        <f t="shared" si="529"/>
        <v>1</v>
      </c>
      <c r="F1738" s="138" t="str">
        <f t="shared" si="530"/>
        <v>8</v>
      </c>
      <c r="G1738" s="138" t="str">
        <f t="shared" si="531"/>
        <v>3</v>
      </c>
      <c r="H1738" s="138" t="str">
        <f t="shared" si="532"/>
        <v>3</v>
      </c>
      <c r="I1738" s="138" t="str">
        <f t="shared" si="533"/>
        <v>0</v>
      </c>
      <c r="J1738" s="138" t="str">
        <f t="shared" si="534"/>
        <v>0</v>
      </c>
      <c r="K1738" s="138" t="str">
        <f t="shared" si="535"/>
        <v>0</v>
      </c>
      <c r="L1738" s="138" t="s">
        <v>6100</v>
      </c>
      <c r="M1738" s="139" t="s">
        <v>2578</v>
      </c>
      <c r="N1738" s="139" t="s">
        <v>261</v>
      </c>
      <c r="O1738" s="141" t="s">
        <v>19</v>
      </c>
      <c r="P1738" s="141" t="s">
        <v>136</v>
      </c>
      <c r="Q1738" s="141" t="s">
        <v>8</v>
      </c>
      <c r="R1738" s="141">
        <v>1</v>
      </c>
      <c r="S1738" s="141" t="s">
        <v>138</v>
      </c>
      <c r="T1738" s="141" t="s">
        <v>138</v>
      </c>
      <c r="U1738" s="141">
        <v>4</v>
      </c>
      <c r="V1738" s="141">
        <v>5</v>
      </c>
      <c r="W1738" s="141" t="s">
        <v>2573</v>
      </c>
      <c r="X1738" s="141" t="s">
        <v>2573</v>
      </c>
      <c r="Y1738" s="141">
        <v>1</v>
      </c>
      <c r="Z1738" s="140">
        <v>3</v>
      </c>
      <c r="AA1738" s="140" t="s">
        <v>2578</v>
      </c>
      <c r="AB1738" s="140" t="s">
        <v>2578</v>
      </c>
      <c r="AC1738" s="140" t="s">
        <v>66</v>
      </c>
      <c r="AD1738" s="141" t="s">
        <v>66</v>
      </c>
      <c r="AE1738" s="144" t="s">
        <v>2578</v>
      </c>
      <c r="AF1738" s="144" t="s">
        <v>2578</v>
      </c>
      <c r="AG1738" s="134"/>
      <c r="AH1738" s="142"/>
      <c r="AI1738" s="143"/>
      <c r="AJ1738" s="143" t="b">
        <f t="shared" si="537"/>
        <v>0</v>
      </c>
      <c r="AK1738" s="143" t="str">
        <f>O1738&amp;Q1738&amp;R1738&amp;U1738&amp;V1738&amp;Y1738&amp;Z1738&amp;AC1738&amp;AD1738</f>
        <v>C11451300</v>
      </c>
      <c r="AL1738" s="40">
        <v>711833</v>
      </c>
      <c r="AM1738" s="41" t="b">
        <f>C1738&lt;&gt;AK1738</f>
        <v>1</v>
      </c>
      <c r="AN1738" s="145" t="str">
        <f>N1738&amp;AK1738</f>
        <v>J9FC11451300</v>
      </c>
      <c r="AO1738" s="145"/>
      <c r="AP1738" s="31"/>
      <c r="AQ1738" s="146"/>
      <c r="AR1738" s="146">
        <f t="shared" si="536"/>
        <v>1</v>
      </c>
      <c r="AS1738" s="146" t="str">
        <f>IF(IFERROR(VLOOKUP(AE1738,#REF!,1,0),"")&lt;&gt;"",1,"")</f>
        <v/>
      </c>
      <c r="AT1738" s="146" t="str">
        <f>IF(IFERROR(VLOOKUP(AE1738,#REF!,1,0),"")&lt;&gt;"",1,"")</f>
        <v/>
      </c>
      <c r="AU1738" s="146" t="str">
        <f>IF(IFERROR(VLOOKUP(AE1738,#REF!,1,0),"")&lt;&gt;"",1,"")</f>
        <v/>
      </c>
      <c r="AV1738" s="146" t="str">
        <f>IF(IFERROR(VLOOKUP(AE1738,#REF!,1,0),"")&lt;&gt;"",1,"")</f>
        <v/>
      </c>
      <c r="AW1738" s="146" t="str">
        <f>IF(IFERROR(VLOOKUP(AE1738,#REF!,1,0),"")&lt;&gt;"",1,"")</f>
        <v/>
      </c>
      <c r="AX1738" s="146" t="str">
        <f>IF(IFERROR(VLOOKUP(AE1738,#REF!,1,0),"")&lt;&gt;"",1,"")</f>
        <v/>
      </c>
      <c r="AY1738" s="146" t="str">
        <f>IF(IFERROR(VLOOKUP(AE1738,#REF!,1,0),"")&lt;&gt;"",1,"")</f>
        <v/>
      </c>
      <c r="AZ1738" s="146" t="str">
        <f>IF(IFERROR(VLOOKUP(AE1738,#REF!,1,0),"")&lt;&gt;"",1,"")</f>
        <v/>
      </c>
      <c r="BA1738" s="146" t="str">
        <f>IF(IFERROR(VLOOKUP(AE1738,#REF!,1,0),"")&lt;&gt;"",1,"")</f>
        <v/>
      </c>
      <c r="BB1738" s="146" t="str">
        <f>IF(IFERROR(VLOOKUP(AE1738,#REF!,1,0),"")&lt;&gt;"",1,"")</f>
        <v/>
      </c>
      <c r="BC1738" s="146" t="str">
        <f>IF(IFERROR(VLOOKUP(AE1738,#REF!,1,0),"")&lt;&gt;"",1,"")</f>
        <v/>
      </c>
      <c r="BD1738" s="146" t="str">
        <f>IF(IFERROR(VLOOKUP(AE1738,#REF!,1,0),"")&lt;&gt;"",1,"")</f>
        <v/>
      </c>
      <c r="BE1738" s="148">
        <f t="shared" si="494"/>
        <v>1</v>
      </c>
    </row>
    <row r="1739" spans="1:57" ht="16">
      <c r="A1739" s="43">
        <v>856</v>
      </c>
      <c r="B1739" s="43">
        <v>711839</v>
      </c>
      <c r="C1739" s="43" t="str">
        <f t="shared" si="527"/>
        <v>711839000</v>
      </c>
      <c r="D1739" s="44" t="str">
        <f t="shared" si="528"/>
        <v>71</v>
      </c>
      <c r="E1739" s="44" t="str">
        <f t="shared" si="529"/>
        <v>1</v>
      </c>
      <c r="F1739" s="44" t="str">
        <f t="shared" si="530"/>
        <v>8</v>
      </c>
      <c r="G1739" s="44" t="str">
        <f t="shared" si="531"/>
        <v>3</v>
      </c>
      <c r="H1739" s="44" t="str">
        <f t="shared" si="532"/>
        <v>9</v>
      </c>
      <c r="I1739" s="44" t="str">
        <f t="shared" si="533"/>
        <v>0</v>
      </c>
      <c r="J1739" s="44" t="str">
        <f t="shared" si="534"/>
        <v>0</v>
      </c>
      <c r="K1739" s="44" t="str">
        <f t="shared" si="535"/>
        <v>0</v>
      </c>
      <c r="L1739" s="44"/>
      <c r="M1739" s="45" t="s">
        <v>2579</v>
      </c>
      <c r="N1739" s="45"/>
      <c r="O1739" s="46" t="s">
        <v>19</v>
      </c>
      <c r="P1739" s="47" t="s">
        <v>136</v>
      </c>
      <c r="Q1739" s="46" t="s">
        <v>8</v>
      </c>
      <c r="R1739" s="47"/>
      <c r="S1739" s="47" t="s">
        <v>138</v>
      </c>
      <c r="T1739" s="60" t="s">
        <v>138</v>
      </c>
      <c r="U1739" s="48">
        <v>4</v>
      </c>
      <c r="V1739" s="48">
        <v>5</v>
      </c>
      <c r="W1739" s="60"/>
      <c r="X1739" s="60" t="s">
        <v>2573</v>
      </c>
      <c r="Y1739" s="46">
        <v>1</v>
      </c>
      <c r="Z1739" s="49">
        <v>4</v>
      </c>
      <c r="AA1739" s="49"/>
      <c r="AB1739" s="49" t="s">
        <v>2579</v>
      </c>
      <c r="AC1739" s="49" t="s">
        <v>66</v>
      </c>
      <c r="AD1739" s="47" t="s">
        <v>66</v>
      </c>
      <c r="AE1739" s="50" t="s">
        <v>2579</v>
      </c>
      <c r="AF1739" s="51"/>
      <c r="AG1739" s="51" t="s">
        <v>8</v>
      </c>
      <c r="AH1739" s="52"/>
      <c r="AI1739" s="39"/>
      <c r="AJ1739" s="39"/>
      <c r="AK1739" s="39" t="e">
        <f>O1739&amp;Q1739&amp;#REF!&amp;U1739&amp;V1739&amp;Y1739&amp;Z1739&amp;AC1739&amp;AD1739</f>
        <v>#REF!</v>
      </c>
      <c r="AL1739" s="43">
        <v>711839</v>
      </c>
      <c r="AM1739" s="44" t="e">
        <f>C1739&lt;&gt;AK1739</f>
        <v>#REF!</v>
      </c>
      <c r="AN1739" s="52"/>
      <c r="AO1739" s="52"/>
      <c r="AP1739" s="53"/>
      <c r="AQ1739" s="53"/>
      <c r="AR1739" s="53">
        <f t="shared" si="536"/>
        <v>1</v>
      </c>
      <c r="AS1739" s="53" t="str">
        <f>IF(IFERROR(VLOOKUP(AE1739,#REF!,1,0),"")&lt;&gt;"",1,"")</f>
        <v/>
      </c>
      <c r="AT1739" s="53" t="str">
        <f>IF(IFERROR(VLOOKUP(AE1739,#REF!,1,0),"")&lt;&gt;"",1,"")</f>
        <v/>
      </c>
      <c r="AU1739" s="53" t="str">
        <f>IF(IFERROR(VLOOKUP(AE1739,#REF!,1,0),"")&lt;&gt;"",1,"")</f>
        <v/>
      </c>
      <c r="AV1739" s="53" t="str">
        <f>IF(IFERROR(VLOOKUP(AE1739,#REF!,1,0),"")&lt;&gt;"",1,"")</f>
        <v/>
      </c>
      <c r="AW1739" s="53" t="str">
        <f>IF(IFERROR(VLOOKUP(AE1739,#REF!,1,0),"")&lt;&gt;"",1,"")</f>
        <v/>
      </c>
      <c r="AX1739" s="53" t="str">
        <f>IF(IFERROR(VLOOKUP(AE1739,#REF!,1,0),"")&lt;&gt;"",1,"")</f>
        <v/>
      </c>
      <c r="AY1739" s="53" t="str">
        <f>IF(IFERROR(VLOOKUP(AE1739,#REF!,1,0),"")&lt;&gt;"",1,"")</f>
        <v/>
      </c>
      <c r="AZ1739" s="53" t="str">
        <f>IF(IFERROR(VLOOKUP(AE1739,#REF!,1,0),"")&lt;&gt;"",1,"")</f>
        <v/>
      </c>
      <c r="BA1739" s="53" t="str">
        <f>IF(IFERROR(VLOOKUP(AE1739,#REF!,1,0),"")&lt;&gt;"",1,"")</f>
        <v/>
      </c>
      <c r="BB1739" s="53" t="str">
        <f>IF(IFERROR(VLOOKUP(AE1739,#REF!,1,0),"")&lt;&gt;"",1,"")</f>
        <v/>
      </c>
      <c r="BC1739" s="53" t="str">
        <f>IF(IFERROR(VLOOKUP(AE1739,#REF!,1,0),"")&lt;&gt;"",1,"")</f>
        <v/>
      </c>
      <c r="BD1739" s="53" t="str">
        <f>IF(IFERROR(VLOOKUP(AE1739,#REF!,1,0),"")&lt;&gt;"",1,"")</f>
        <v/>
      </c>
      <c r="BE1739" s="54">
        <f t="shared" si="494"/>
        <v>1</v>
      </c>
    </row>
    <row r="1740" spans="1:57" ht="17">
      <c r="A1740" s="137">
        <v>857</v>
      </c>
      <c r="B1740" s="137">
        <v>71184</v>
      </c>
      <c r="C1740" s="137" t="str">
        <f t="shared" si="527"/>
        <v>711840000</v>
      </c>
      <c r="D1740" s="138" t="str">
        <f t="shared" si="528"/>
        <v>71</v>
      </c>
      <c r="E1740" s="138" t="str">
        <f t="shared" si="529"/>
        <v>1</v>
      </c>
      <c r="F1740" s="138" t="str">
        <f t="shared" si="530"/>
        <v>8</v>
      </c>
      <c r="G1740" s="138" t="str">
        <f t="shared" si="531"/>
        <v>4</v>
      </c>
      <c r="H1740" s="138" t="str">
        <f t="shared" si="532"/>
        <v>0</v>
      </c>
      <c r="I1740" s="138" t="str">
        <f t="shared" si="533"/>
        <v>0</v>
      </c>
      <c r="J1740" s="138" t="str">
        <f t="shared" si="534"/>
        <v>0</v>
      </c>
      <c r="K1740" s="138" t="str">
        <f t="shared" si="535"/>
        <v>0</v>
      </c>
      <c r="L1740" s="138" t="s">
        <v>6101</v>
      </c>
      <c r="M1740" s="139" t="s">
        <v>2580</v>
      </c>
      <c r="N1740" s="139" t="s">
        <v>261</v>
      </c>
      <c r="O1740" s="141" t="s">
        <v>19</v>
      </c>
      <c r="P1740" s="141" t="s">
        <v>136</v>
      </c>
      <c r="Q1740" s="141" t="s">
        <v>8</v>
      </c>
      <c r="R1740" s="141">
        <v>1</v>
      </c>
      <c r="S1740" s="141" t="s">
        <v>138</v>
      </c>
      <c r="T1740" s="141" t="s">
        <v>138</v>
      </c>
      <c r="U1740" s="141">
        <v>4</v>
      </c>
      <c r="V1740" s="141">
        <v>6</v>
      </c>
      <c r="W1740" s="141" t="s">
        <v>2580</v>
      </c>
      <c r="X1740" s="141" t="s">
        <v>2580</v>
      </c>
      <c r="Y1740" s="141" t="s">
        <v>66</v>
      </c>
      <c r="Z1740" s="140" t="s">
        <v>66</v>
      </c>
      <c r="AA1740" s="140" t="s">
        <v>2580</v>
      </c>
      <c r="AB1740" s="140" t="s">
        <v>2580</v>
      </c>
      <c r="AC1740" s="140" t="s">
        <v>66</v>
      </c>
      <c r="AD1740" s="141" t="s">
        <v>66</v>
      </c>
      <c r="AE1740" s="144" t="s">
        <v>2580</v>
      </c>
      <c r="AF1740" s="144" t="s">
        <v>2580</v>
      </c>
      <c r="AG1740" s="134"/>
      <c r="AH1740" s="142"/>
      <c r="AI1740" s="143"/>
      <c r="AJ1740" s="143" t="b">
        <f t="shared" ref="AJ1740:AJ1748" si="538">IF(OR(AS1740=1,AT1740=1,AU1740=1,AV1740=1,AW1740=1,AX1740=1,AY1740=1,AZ1740=1,BA1740=1,BB1740=1,BC1740=1,BD1740=1),TRUE,FALSE)</f>
        <v>0</v>
      </c>
      <c r="AK1740" s="143" t="str">
        <f>O1740&amp;Q1740&amp;R1740&amp;U1740&amp;V1740&amp;Y1740&amp;Z1740&amp;AC1740&amp;AD1740</f>
        <v>C11460000</v>
      </c>
      <c r="AL1740" s="40">
        <v>71184</v>
      </c>
      <c r="AM1740" s="41" t="b">
        <f>C1740&lt;&gt;AK1740</f>
        <v>1</v>
      </c>
      <c r="AN1740" s="145" t="str">
        <f>N1740&amp;AK1740</f>
        <v>J9FC11460000</v>
      </c>
      <c r="AO1740" s="145"/>
      <c r="AP1740" s="31"/>
      <c r="AQ1740" s="146"/>
      <c r="AR1740" s="146">
        <f t="shared" si="536"/>
        <v>1</v>
      </c>
      <c r="AS1740" s="146" t="str">
        <f>IF(IFERROR(VLOOKUP(AE1740,#REF!,1,0),"")&lt;&gt;"",1,"")</f>
        <v/>
      </c>
      <c r="AT1740" s="146" t="str">
        <f>IF(IFERROR(VLOOKUP(AE1740,#REF!,1,0),"")&lt;&gt;"",1,"")</f>
        <v/>
      </c>
      <c r="AU1740" s="146" t="str">
        <f>IF(IFERROR(VLOOKUP(AE1740,#REF!,1,0),"")&lt;&gt;"",1,"")</f>
        <v/>
      </c>
      <c r="AV1740" s="146" t="str">
        <f>IF(IFERROR(VLOOKUP(AE1740,#REF!,1,0),"")&lt;&gt;"",1,"")</f>
        <v/>
      </c>
      <c r="AW1740" s="146" t="str">
        <f>IF(IFERROR(VLOOKUP(AE1740,#REF!,1,0),"")&lt;&gt;"",1,"")</f>
        <v/>
      </c>
      <c r="AX1740" s="146" t="str">
        <f>IF(IFERROR(VLOOKUP(AE1740,#REF!,1,0),"")&lt;&gt;"",1,"")</f>
        <v/>
      </c>
      <c r="AY1740" s="146" t="str">
        <f>IF(IFERROR(VLOOKUP(AE1740,#REF!,1,0),"")&lt;&gt;"",1,"")</f>
        <v/>
      </c>
      <c r="AZ1740" s="146" t="str">
        <f>IF(IFERROR(VLOOKUP(AE1740,#REF!,1,0),"")&lt;&gt;"",1,"")</f>
        <v/>
      </c>
      <c r="BA1740" s="146" t="str">
        <f>IF(IFERROR(VLOOKUP(AE1740,#REF!,1,0),"")&lt;&gt;"",1,"")</f>
        <v/>
      </c>
      <c r="BB1740" s="146" t="str">
        <f>IF(IFERROR(VLOOKUP(AE1740,#REF!,1,0),"")&lt;&gt;"",1,"")</f>
        <v/>
      </c>
      <c r="BC1740" s="146" t="str">
        <f>IF(IFERROR(VLOOKUP(AE1740,#REF!,1,0),"")&lt;&gt;"",1,"")</f>
        <v/>
      </c>
      <c r="BD1740" s="146" t="str">
        <f>IF(IFERROR(VLOOKUP(AE1740,#REF!,1,0),"")&lt;&gt;"",1,"")</f>
        <v/>
      </c>
      <c r="BE1740" s="148">
        <f t="shared" si="494"/>
        <v>1</v>
      </c>
    </row>
    <row r="1741" spans="1:57" ht="17">
      <c r="A1741" s="137">
        <v>858</v>
      </c>
      <c r="B1741" s="137">
        <v>711841</v>
      </c>
      <c r="C1741" s="137" t="str">
        <f t="shared" si="527"/>
        <v>711841000</v>
      </c>
      <c r="D1741" s="138" t="str">
        <f t="shared" si="528"/>
        <v>71</v>
      </c>
      <c r="E1741" s="138" t="str">
        <f t="shared" si="529"/>
        <v>1</v>
      </c>
      <c r="F1741" s="138" t="str">
        <f t="shared" si="530"/>
        <v>8</v>
      </c>
      <c r="G1741" s="138" t="str">
        <f t="shared" si="531"/>
        <v>4</v>
      </c>
      <c r="H1741" s="138" t="str">
        <f t="shared" si="532"/>
        <v>1</v>
      </c>
      <c r="I1741" s="138" t="str">
        <f t="shared" si="533"/>
        <v>0</v>
      </c>
      <c r="J1741" s="138" t="str">
        <f t="shared" si="534"/>
        <v>0</v>
      </c>
      <c r="K1741" s="138" t="str">
        <f t="shared" si="535"/>
        <v>0</v>
      </c>
      <c r="L1741" s="138" t="s">
        <v>6102</v>
      </c>
      <c r="M1741" s="139" t="s">
        <v>2581</v>
      </c>
      <c r="N1741" s="139" t="s">
        <v>261</v>
      </c>
      <c r="O1741" s="141" t="s">
        <v>19</v>
      </c>
      <c r="P1741" s="141" t="s">
        <v>136</v>
      </c>
      <c r="Q1741" s="141" t="s">
        <v>8</v>
      </c>
      <c r="R1741" s="141">
        <v>1</v>
      </c>
      <c r="S1741" s="141" t="s">
        <v>138</v>
      </c>
      <c r="T1741" s="141" t="s">
        <v>138</v>
      </c>
      <c r="U1741" s="141">
        <v>4</v>
      </c>
      <c r="V1741" s="141">
        <v>6</v>
      </c>
      <c r="W1741" s="141" t="s">
        <v>2580</v>
      </c>
      <c r="X1741" s="141" t="s">
        <v>2580</v>
      </c>
      <c r="Y1741" s="141" t="s">
        <v>8</v>
      </c>
      <c r="Z1741" s="140" t="s">
        <v>8</v>
      </c>
      <c r="AA1741" s="140" t="s">
        <v>2581</v>
      </c>
      <c r="AB1741" s="140" t="s">
        <v>2581</v>
      </c>
      <c r="AC1741" s="140" t="s">
        <v>66</v>
      </c>
      <c r="AD1741" s="141" t="s">
        <v>66</v>
      </c>
      <c r="AE1741" s="144" t="s">
        <v>2581</v>
      </c>
      <c r="AF1741" s="144" t="s">
        <v>2581</v>
      </c>
      <c r="AG1741" s="134"/>
      <c r="AH1741" s="142"/>
      <c r="AI1741" s="143"/>
      <c r="AJ1741" s="143" t="b">
        <f t="shared" si="538"/>
        <v>0</v>
      </c>
      <c r="AK1741" s="143" t="str">
        <f>O1741&amp;Q1741&amp;R1741&amp;U1741&amp;V1741&amp;Y1741&amp;Z1741&amp;AC1741&amp;AD1741</f>
        <v>C11461100</v>
      </c>
      <c r="AL1741" s="40">
        <v>711841</v>
      </c>
      <c r="AM1741" s="41" t="b">
        <f>C1741&lt;&gt;AK1741</f>
        <v>1</v>
      </c>
      <c r="AN1741" s="145" t="str">
        <f>N1741&amp;AK1741</f>
        <v>J9FC11461100</v>
      </c>
      <c r="AO1741" s="145"/>
      <c r="AP1741" s="31"/>
      <c r="AQ1741" s="146"/>
      <c r="AR1741" s="146">
        <f t="shared" si="536"/>
        <v>1</v>
      </c>
      <c r="AS1741" s="146" t="str">
        <f>IF(IFERROR(VLOOKUP(AE1741,#REF!,1,0),"")&lt;&gt;"",1,"")</f>
        <v/>
      </c>
      <c r="AT1741" s="146" t="str">
        <f>IF(IFERROR(VLOOKUP(AE1741,#REF!,1,0),"")&lt;&gt;"",1,"")</f>
        <v/>
      </c>
      <c r="AU1741" s="146" t="str">
        <f>IF(IFERROR(VLOOKUP(AE1741,#REF!,1,0),"")&lt;&gt;"",1,"")</f>
        <v/>
      </c>
      <c r="AV1741" s="146" t="str">
        <f>IF(IFERROR(VLOOKUP(AE1741,#REF!,1,0),"")&lt;&gt;"",1,"")</f>
        <v/>
      </c>
      <c r="AW1741" s="146" t="str">
        <f>IF(IFERROR(VLOOKUP(AE1741,#REF!,1,0),"")&lt;&gt;"",1,"")</f>
        <v/>
      </c>
      <c r="AX1741" s="146" t="str">
        <f>IF(IFERROR(VLOOKUP(AE1741,#REF!,1,0),"")&lt;&gt;"",1,"")</f>
        <v/>
      </c>
      <c r="AY1741" s="146" t="str">
        <f>IF(IFERROR(VLOOKUP(AE1741,#REF!,1,0),"")&lt;&gt;"",1,"")</f>
        <v/>
      </c>
      <c r="AZ1741" s="146" t="str">
        <f>IF(IFERROR(VLOOKUP(AE1741,#REF!,1,0),"")&lt;&gt;"",1,"")</f>
        <v/>
      </c>
      <c r="BA1741" s="146" t="str">
        <f>IF(IFERROR(VLOOKUP(AE1741,#REF!,1,0),"")&lt;&gt;"",1,"")</f>
        <v/>
      </c>
      <c r="BB1741" s="146" t="str">
        <f>IF(IFERROR(VLOOKUP(AE1741,#REF!,1,0),"")&lt;&gt;"",1,"")</f>
        <v/>
      </c>
      <c r="BC1741" s="146" t="str">
        <f>IF(IFERROR(VLOOKUP(AE1741,#REF!,1,0),"")&lt;&gt;"",1,"")</f>
        <v/>
      </c>
      <c r="BD1741" s="146" t="str">
        <f>IF(IFERROR(VLOOKUP(AE1741,#REF!,1,0),"")&lt;&gt;"",1,"")</f>
        <v/>
      </c>
      <c r="BE1741" s="148">
        <f t="shared" si="494"/>
        <v>1</v>
      </c>
    </row>
    <row r="1742" spans="1:57" ht="17">
      <c r="A1742" s="137">
        <v>859</v>
      </c>
      <c r="B1742" s="137">
        <v>711842</v>
      </c>
      <c r="C1742" s="137" t="str">
        <f t="shared" si="527"/>
        <v>711842000</v>
      </c>
      <c r="D1742" s="138" t="str">
        <f t="shared" si="528"/>
        <v>71</v>
      </c>
      <c r="E1742" s="138" t="str">
        <f t="shared" si="529"/>
        <v>1</v>
      </c>
      <c r="F1742" s="138" t="str">
        <f t="shared" si="530"/>
        <v>8</v>
      </c>
      <c r="G1742" s="138" t="str">
        <f t="shared" si="531"/>
        <v>4</v>
      </c>
      <c r="H1742" s="138" t="str">
        <f t="shared" si="532"/>
        <v>2</v>
      </c>
      <c r="I1742" s="138" t="str">
        <f t="shared" si="533"/>
        <v>0</v>
      </c>
      <c r="J1742" s="138" t="str">
        <f t="shared" si="534"/>
        <v>0</v>
      </c>
      <c r="K1742" s="138" t="str">
        <f t="shared" si="535"/>
        <v>0</v>
      </c>
      <c r="L1742" s="138" t="s">
        <v>6103</v>
      </c>
      <c r="M1742" s="139" t="s">
        <v>2582</v>
      </c>
      <c r="N1742" s="139" t="s">
        <v>261</v>
      </c>
      <c r="O1742" s="141" t="s">
        <v>19</v>
      </c>
      <c r="P1742" s="141" t="s">
        <v>136</v>
      </c>
      <c r="Q1742" s="141" t="s">
        <v>8</v>
      </c>
      <c r="R1742" s="141">
        <v>1</v>
      </c>
      <c r="S1742" s="141" t="s">
        <v>138</v>
      </c>
      <c r="T1742" s="141" t="s">
        <v>138</v>
      </c>
      <c r="U1742" s="141">
        <v>4</v>
      </c>
      <c r="V1742" s="141">
        <v>6</v>
      </c>
      <c r="W1742" s="141" t="s">
        <v>2580</v>
      </c>
      <c r="X1742" s="141" t="s">
        <v>2580</v>
      </c>
      <c r="Y1742" s="141" t="s">
        <v>8</v>
      </c>
      <c r="Z1742" s="140" t="s">
        <v>15</v>
      </c>
      <c r="AA1742" s="140" t="s">
        <v>2582</v>
      </c>
      <c r="AB1742" s="140" t="s">
        <v>2582</v>
      </c>
      <c r="AC1742" s="140" t="s">
        <v>66</v>
      </c>
      <c r="AD1742" s="141" t="s">
        <v>66</v>
      </c>
      <c r="AE1742" s="144" t="s">
        <v>2582</v>
      </c>
      <c r="AF1742" s="144" t="s">
        <v>2582</v>
      </c>
      <c r="AG1742" s="134"/>
      <c r="AH1742" s="142"/>
      <c r="AI1742" s="143"/>
      <c r="AJ1742" s="143" t="b">
        <f t="shared" si="538"/>
        <v>0</v>
      </c>
      <c r="AK1742" s="143" t="str">
        <f>O1742&amp;Q1742&amp;R1742&amp;U1742&amp;V1742&amp;Y1742&amp;Z1742&amp;AC1742&amp;AD1742</f>
        <v>C11461200</v>
      </c>
      <c r="AL1742" s="40">
        <v>711842</v>
      </c>
      <c r="AM1742" s="41" t="b">
        <f>C1742&lt;&gt;AK1742</f>
        <v>1</v>
      </c>
      <c r="AN1742" s="145" t="str">
        <f>N1742&amp;AK1742</f>
        <v>J9FC11461200</v>
      </c>
      <c r="AO1742" s="145"/>
      <c r="AP1742" s="31"/>
      <c r="AQ1742" s="146"/>
      <c r="AR1742" s="146">
        <f t="shared" si="536"/>
        <v>1</v>
      </c>
      <c r="AS1742" s="146" t="str">
        <f>IF(IFERROR(VLOOKUP(AE1742,#REF!,1,0),"")&lt;&gt;"",1,"")</f>
        <v/>
      </c>
      <c r="AT1742" s="146" t="str">
        <f>IF(IFERROR(VLOOKUP(AE1742,#REF!,1,0),"")&lt;&gt;"",1,"")</f>
        <v/>
      </c>
      <c r="AU1742" s="146" t="str">
        <f>IF(IFERROR(VLOOKUP(AE1742,#REF!,1,0),"")&lt;&gt;"",1,"")</f>
        <v/>
      </c>
      <c r="AV1742" s="146" t="str">
        <f>IF(IFERROR(VLOOKUP(AE1742,#REF!,1,0),"")&lt;&gt;"",1,"")</f>
        <v/>
      </c>
      <c r="AW1742" s="146" t="str">
        <f>IF(IFERROR(VLOOKUP(AE1742,#REF!,1,0),"")&lt;&gt;"",1,"")</f>
        <v/>
      </c>
      <c r="AX1742" s="146" t="str">
        <f>IF(IFERROR(VLOOKUP(AE1742,#REF!,1,0),"")&lt;&gt;"",1,"")</f>
        <v/>
      </c>
      <c r="AY1742" s="146" t="str">
        <f>IF(IFERROR(VLOOKUP(AE1742,#REF!,1,0),"")&lt;&gt;"",1,"")</f>
        <v/>
      </c>
      <c r="AZ1742" s="146" t="str">
        <f>IF(IFERROR(VLOOKUP(AE1742,#REF!,1,0),"")&lt;&gt;"",1,"")</f>
        <v/>
      </c>
      <c r="BA1742" s="146" t="str">
        <f>IF(IFERROR(VLOOKUP(AE1742,#REF!,1,0),"")&lt;&gt;"",1,"")</f>
        <v/>
      </c>
      <c r="BB1742" s="146" t="str">
        <f>IF(IFERROR(VLOOKUP(AE1742,#REF!,1,0),"")&lt;&gt;"",1,"")</f>
        <v/>
      </c>
      <c r="BC1742" s="146" t="str">
        <f>IF(IFERROR(VLOOKUP(AE1742,#REF!,1,0),"")&lt;&gt;"",1,"")</f>
        <v/>
      </c>
      <c r="BD1742" s="146" t="str">
        <f>IF(IFERROR(VLOOKUP(AE1742,#REF!,1,0),"")&lt;&gt;"",1,"")</f>
        <v/>
      </c>
      <c r="BE1742" s="148">
        <f t="shared" ref="BE1742:BE1996" si="539">SUM(AR1742:BD1742)</f>
        <v>1</v>
      </c>
    </row>
    <row r="1743" spans="1:57" ht="17">
      <c r="A1743" s="137">
        <v>860</v>
      </c>
      <c r="B1743" s="137">
        <v>711843</v>
      </c>
      <c r="C1743" s="137" t="str">
        <f t="shared" si="527"/>
        <v>711843000</v>
      </c>
      <c r="D1743" s="138" t="str">
        <f t="shared" si="528"/>
        <v>71</v>
      </c>
      <c r="E1743" s="138" t="str">
        <f t="shared" si="529"/>
        <v>1</v>
      </c>
      <c r="F1743" s="138" t="str">
        <f t="shared" si="530"/>
        <v>8</v>
      </c>
      <c r="G1743" s="138" t="str">
        <f t="shared" si="531"/>
        <v>4</v>
      </c>
      <c r="H1743" s="138" t="str">
        <f t="shared" si="532"/>
        <v>3</v>
      </c>
      <c r="I1743" s="138" t="str">
        <f t="shared" si="533"/>
        <v>0</v>
      </c>
      <c r="J1743" s="138" t="str">
        <f t="shared" si="534"/>
        <v>0</v>
      </c>
      <c r="K1743" s="138" t="str">
        <f t="shared" si="535"/>
        <v>0</v>
      </c>
      <c r="L1743" s="138" t="s">
        <v>6104</v>
      </c>
      <c r="M1743" s="139" t="s">
        <v>2583</v>
      </c>
      <c r="N1743" s="139" t="s">
        <v>261</v>
      </c>
      <c r="O1743" s="141" t="s">
        <v>19</v>
      </c>
      <c r="P1743" s="141" t="s">
        <v>136</v>
      </c>
      <c r="Q1743" s="141" t="s">
        <v>8</v>
      </c>
      <c r="R1743" s="141">
        <v>1</v>
      </c>
      <c r="S1743" s="141" t="s">
        <v>138</v>
      </c>
      <c r="T1743" s="141" t="s">
        <v>138</v>
      </c>
      <c r="U1743" s="141">
        <v>4</v>
      </c>
      <c r="V1743" s="141">
        <v>6</v>
      </c>
      <c r="W1743" s="141" t="s">
        <v>2580</v>
      </c>
      <c r="X1743" s="141" t="s">
        <v>2580</v>
      </c>
      <c r="Y1743" s="141" t="s">
        <v>8</v>
      </c>
      <c r="Z1743" s="140" t="s">
        <v>21</v>
      </c>
      <c r="AA1743" s="140" t="s">
        <v>2583</v>
      </c>
      <c r="AB1743" s="140" t="s">
        <v>2583</v>
      </c>
      <c r="AC1743" s="140" t="s">
        <v>66</v>
      </c>
      <c r="AD1743" s="141" t="s">
        <v>66</v>
      </c>
      <c r="AE1743" s="144" t="s">
        <v>2583</v>
      </c>
      <c r="AF1743" s="144" t="s">
        <v>2584</v>
      </c>
      <c r="AG1743" s="134"/>
      <c r="AH1743" s="142"/>
      <c r="AI1743" s="143"/>
      <c r="AJ1743" s="143" t="b">
        <f t="shared" si="538"/>
        <v>0</v>
      </c>
      <c r="AK1743" s="143" t="str">
        <f>O1743&amp;Q1743&amp;R1743&amp;U1743&amp;V1743&amp;Y1743&amp;Z1743&amp;AC1743&amp;AD1743</f>
        <v>C11461300</v>
      </c>
      <c r="AL1743" s="40">
        <v>711843</v>
      </c>
      <c r="AM1743" s="41" t="b">
        <f>C1743&lt;&gt;AK1743</f>
        <v>1</v>
      </c>
      <c r="AN1743" s="145" t="str">
        <f>N1743&amp;AK1743</f>
        <v>J9FC11461300</v>
      </c>
      <c r="AO1743" s="145"/>
      <c r="AP1743" s="31"/>
      <c r="AQ1743" s="146"/>
      <c r="AR1743" s="146">
        <f t="shared" si="536"/>
        <v>1</v>
      </c>
      <c r="AS1743" s="146" t="str">
        <f>IF(IFERROR(VLOOKUP(AE1743,#REF!,1,0),"")&lt;&gt;"",1,"")</f>
        <v/>
      </c>
      <c r="AT1743" s="146" t="str">
        <f>IF(IFERROR(VLOOKUP(AE1743,#REF!,1,0),"")&lt;&gt;"",1,"")</f>
        <v/>
      </c>
      <c r="AU1743" s="146" t="str">
        <f>IF(IFERROR(VLOOKUP(AE1743,#REF!,1,0),"")&lt;&gt;"",1,"")</f>
        <v/>
      </c>
      <c r="AV1743" s="146" t="str">
        <f>IF(IFERROR(VLOOKUP(AE1743,#REF!,1,0),"")&lt;&gt;"",1,"")</f>
        <v/>
      </c>
      <c r="AW1743" s="146" t="str">
        <f>IF(IFERROR(VLOOKUP(AE1743,#REF!,1,0),"")&lt;&gt;"",1,"")</f>
        <v/>
      </c>
      <c r="AX1743" s="146" t="str">
        <f>IF(IFERROR(VLOOKUP(AE1743,#REF!,1,0),"")&lt;&gt;"",1,"")</f>
        <v/>
      </c>
      <c r="AY1743" s="146" t="str">
        <f>IF(IFERROR(VLOOKUP(AE1743,#REF!,1,0),"")&lt;&gt;"",1,"")</f>
        <v/>
      </c>
      <c r="AZ1743" s="146" t="str">
        <f>IF(IFERROR(VLOOKUP(AE1743,#REF!,1,0),"")&lt;&gt;"",1,"")</f>
        <v/>
      </c>
      <c r="BA1743" s="146" t="str">
        <f>IF(IFERROR(VLOOKUP(AE1743,#REF!,1,0),"")&lt;&gt;"",1,"")</f>
        <v/>
      </c>
      <c r="BB1743" s="146" t="str">
        <f>IF(IFERROR(VLOOKUP(AE1743,#REF!,1,0),"")&lt;&gt;"",1,"")</f>
        <v/>
      </c>
      <c r="BC1743" s="146" t="str">
        <f>IF(IFERROR(VLOOKUP(AE1743,#REF!,1,0),"")&lt;&gt;"",1,"")</f>
        <v/>
      </c>
      <c r="BD1743" s="146" t="str">
        <f>IF(IFERROR(VLOOKUP(AE1743,#REF!,1,0),"")&lt;&gt;"",1,"")</f>
        <v/>
      </c>
      <c r="BE1743" s="148">
        <f t="shared" si="539"/>
        <v>1</v>
      </c>
    </row>
    <row r="1744" spans="1:57" ht="16">
      <c r="A1744" s="33">
        <v>2079</v>
      </c>
      <c r="B1744" s="33">
        <v>74171507</v>
      </c>
      <c r="C1744" s="33" t="str">
        <f t="shared" si="527"/>
        <v>741715070</v>
      </c>
      <c r="D1744" s="34" t="str">
        <f t="shared" si="528"/>
        <v>74</v>
      </c>
      <c r="E1744" s="34" t="str">
        <f t="shared" si="529"/>
        <v>1</v>
      </c>
      <c r="F1744" s="34" t="str">
        <f t="shared" si="530"/>
        <v>7</v>
      </c>
      <c r="G1744" s="34" t="str">
        <f t="shared" si="531"/>
        <v>1</v>
      </c>
      <c r="H1744" s="34" t="str">
        <f t="shared" si="532"/>
        <v>5</v>
      </c>
      <c r="I1744" s="34" t="str">
        <f t="shared" si="533"/>
        <v>0</v>
      </c>
      <c r="J1744" s="34" t="str">
        <f t="shared" si="534"/>
        <v>7</v>
      </c>
      <c r="K1744" s="34" t="str">
        <f t="shared" si="535"/>
        <v>0</v>
      </c>
      <c r="L1744" s="34" t="s">
        <v>6105</v>
      </c>
      <c r="M1744" s="35" t="s">
        <v>2584</v>
      </c>
      <c r="N1744" s="35" t="s">
        <v>261</v>
      </c>
      <c r="O1744" s="37" t="s">
        <v>19</v>
      </c>
      <c r="P1744" s="55" t="s">
        <v>136</v>
      </c>
      <c r="Q1744" s="55" t="s">
        <v>8</v>
      </c>
      <c r="R1744" s="55">
        <v>1</v>
      </c>
      <c r="S1744" s="55" t="s">
        <v>138</v>
      </c>
      <c r="T1744" s="55" t="s">
        <v>138</v>
      </c>
      <c r="U1744" s="37">
        <v>4</v>
      </c>
      <c r="V1744" s="37">
        <v>6</v>
      </c>
      <c r="W1744" s="55" t="s">
        <v>2580</v>
      </c>
      <c r="X1744" s="55" t="s">
        <v>2580</v>
      </c>
      <c r="Y1744" s="37" t="s">
        <v>8</v>
      </c>
      <c r="Z1744" s="58" t="s">
        <v>21</v>
      </c>
      <c r="AA1744" s="58" t="s">
        <v>2583</v>
      </c>
      <c r="AB1744" s="58" t="s">
        <v>2583</v>
      </c>
      <c r="AC1744" s="58" t="s">
        <v>8</v>
      </c>
      <c r="AD1744" s="55">
        <v>1</v>
      </c>
      <c r="AE1744" s="37" t="s">
        <v>2585</v>
      </c>
      <c r="AF1744" s="37" t="s">
        <v>2586</v>
      </c>
      <c r="AG1744" s="27"/>
      <c r="AH1744" s="30" t="s">
        <v>8</v>
      </c>
      <c r="AI1744" s="39"/>
      <c r="AJ1744" s="39" t="b">
        <f t="shared" si="538"/>
        <v>0</v>
      </c>
      <c r="AK1744" s="39" t="str">
        <f>O1744&amp;Q1744&amp;R1744&amp;U1744&amp;V1744&amp;Y1744&amp;Z1744&amp;AC1744&amp;AD1744</f>
        <v>C11461311</v>
      </c>
      <c r="AL1744" s="40">
        <v>74171507</v>
      </c>
      <c r="AM1744" s="41" t="b">
        <f>C1744&lt;&gt;AK1744</f>
        <v>1</v>
      </c>
      <c r="AN1744" s="30" t="str">
        <f>N1744&amp;AK1744</f>
        <v>J9FC11461311</v>
      </c>
      <c r="AO1744" s="30"/>
      <c r="AP1744" s="31"/>
      <c r="AQ1744" s="31"/>
      <c r="AR1744" s="31">
        <f t="shared" si="536"/>
        <v>1</v>
      </c>
      <c r="AS1744" s="31" t="str">
        <f>IF(IFERROR(VLOOKUP(AE1744,#REF!,1,0),"")&lt;&gt;"",1,"")</f>
        <v/>
      </c>
      <c r="AT1744" s="31" t="str">
        <f>IF(IFERROR(VLOOKUP(AE1744,#REF!,1,0),"")&lt;&gt;"",1,"")</f>
        <v/>
      </c>
      <c r="AU1744" s="31" t="str">
        <f>IF(IFERROR(VLOOKUP(AE1744,#REF!,1,0),"")&lt;&gt;"",1,"")</f>
        <v/>
      </c>
      <c r="AV1744" s="31" t="str">
        <f>IF(IFERROR(VLOOKUP(AE1744,#REF!,1,0),"")&lt;&gt;"",1,"")</f>
        <v/>
      </c>
      <c r="AW1744" s="31" t="str">
        <f>IF(IFERROR(VLOOKUP(AE1744,#REF!,1,0),"")&lt;&gt;"",1,"")</f>
        <v/>
      </c>
      <c r="AX1744" s="31" t="str">
        <f>IF(IFERROR(VLOOKUP(AE1744,#REF!,1,0),"")&lt;&gt;"",1,"")</f>
        <v/>
      </c>
      <c r="AY1744" s="31" t="str">
        <f>IF(IFERROR(VLOOKUP(AE1744,#REF!,1,0),"")&lt;&gt;"",1,"")</f>
        <v/>
      </c>
      <c r="AZ1744" s="31" t="str">
        <f>IF(IFERROR(VLOOKUP(AE1744,#REF!,1,0),"")&lt;&gt;"",1,"")</f>
        <v/>
      </c>
      <c r="BA1744" s="31" t="str">
        <f>IF(IFERROR(VLOOKUP(AE1744,#REF!,1,0),"")&lt;&gt;"",1,"")</f>
        <v/>
      </c>
      <c r="BB1744" s="31" t="str">
        <f>IF(IFERROR(VLOOKUP(AE1744,#REF!,1,0),"")&lt;&gt;"",1,"")</f>
        <v/>
      </c>
      <c r="BC1744" s="31" t="str">
        <f>IF(IFERROR(VLOOKUP(AE1744,#REF!,1,0),"")&lt;&gt;"",1,"")</f>
        <v/>
      </c>
      <c r="BD1744" s="31" t="str">
        <f>IF(IFERROR(VLOOKUP(AE1744,#REF!,1,0),"")&lt;&gt;"",1,"")</f>
        <v/>
      </c>
      <c r="BE1744" s="32">
        <f t="shared" si="539"/>
        <v>1</v>
      </c>
    </row>
    <row r="1745" spans="1:57" ht="16">
      <c r="A1745" s="33">
        <v>2007</v>
      </c>
      <c r="B1745" s="33">
        <v>741624</v>
      </c>
      <c r="C1745" s="33" t="str">
        <f t="shared" si="527"/>
        <v>741624000</v>
      </c>
      <c r="D1745" s="34" t="str">
        <f t="shared" si="528"/>
        <v>74</v>
      </c>
      <c r="E1745" s="34" t="str">
        <f t="shared" si="529"/>
        <v>1</v>
      </c>
      <c r="F1745" s="34" t="str">
        <f t="shared" si="530"/>
        <v>6</v>
      </c>
      <c r="G1745" s="34" t="str">
        <f t="shared" si="531"/>
        <v>2</v>
      </c>
      <c r="H1745" s="34" t="str">
        <f t="shared" si="532"/>
        <v>4</v>
      </c>
      <c r="I1745" s="34" t="str">
        <f t="shared" si="533"/>
        <v>0</v>
      </c>
      <c r="J1745" s="34" t="str">
        <f t="shared" si="534"/>
        <v>0</v>
      </c>
      <c r="K1745" s="34" t="str">
        <f t="shared" si="535"/>
        <v>0</v>
      </c>
      <c r="L1745" s="34" t="s">
        <v>6106</v>
      </c>
      <c r="M1745" s="35" t="s">
        <v>2587</v>
      </c>
      <c r="N1745" s="35" t="s">
        <v>261</v>
      </c>
      <c r="O1745" s="37" t="s">
        <v>19</v>
      </c>
      <c r="P1745" s="55" t="s">
        <v>136</v>
      </c>
      <c r="Q1745" s="55" t="s">
        <v>8</v>
      </c>
      <c r="R1745" s="55">
        <v>1</v>
      </c>
      <c r="S1745" s="55" t="s">
        <v>138</v>
      </c>
      <c r="T1745" s="55" t="s">
        <v>138</v>
      </c>
      <c r="U1745" s="37">
        <v>4</v>
      </c>
      <c r="V1745" s="37">
        <v>6</v>
      </c>
      <c r="W1745" s="55" t="s">
        <v>2580</v>
      </c>
      <c r="X1745" s="55" t="s">
        <v>2580</v>
      </c>
      <c r="Y1745" s="37" t="s">
        <v>8</v>
      </c>
      <c r="Z1745" s="58" t="s">
        <v>21</v>
      </c>
      <c r="AA1745" s="58" t="s">
        <v>2583</v>
      </c>
      <c r="AB1745" s="58" t="s">
        <v>2583</v>
      </c>
      <c r="AC1745" s="58" t="s">
        <v>8</v>
      </c>
      <c r="AD1745" s="55">
        <v>2</v>
      </c>
      <c r="AE1745" s="37" t="s">
        <v>2587</v>
      </c>
      <c r="AF1745" s="37" t="s">
        <v>2587</v>
      </c>
      <c r="AG1745" s="27"/>
      <c r="AH1745" s="30" t="s">
        <v>8</v>
      </c>
      <c r="AI1745" s="39"/>
      <c r="AJ1745" s="39" t="b">
        <f t="shared" si="538"/>
        <v>0</v>
      </c>
      <c r="AK1745" s="39" t="str">
        <f>O1745&amp;Q1745&amp;R1745&amp;U1745&amp;V1745&amp;Y1745&amp;Z1745&amp;AC1745&amp;AD1745</f>
        <v>C11461312</v>
      </c>
      <c r="AL1745" s="40">
        <v>741624</v>
      </c>
      <c r="AM1745" s="41" t="b">
        <f>C1745&lt;&gt;AK1745</f>
        <v>1</v>
      </c>
      <c r="AN1745" s="30" t="str">
        <f>N1745&amp;AK1745</f>
        <v>J9FC11461312</v>
      </c>
      <c r="AO1745" s="30"/>
      <c r="AP1745" s="31"/>
      <c r="AQ1745" s="31"/>
      <c r="AR1745" s="31">
        <f t="shared" si="536"/>
        <v>1</v>
      </c>
      <c r="AS1745" s="31" t="str">
        <f>IF(IFERROR(VLOOKUP(AE1745,#REF!,1,0),"")&lt;&gt;"",1,"")</f>
        <v/>
      </c>
      <c r="AT1745" s="31" t="str">
        <f>IF(IFERROR(VLOOKUP(AE1745,#REF!,1,0),"")&lt;&gt;"",1,"")</f>
        <v/>
      </c>
      <c r="AU1745" s="31" t="str">
        <f>IF(IFERROR(VLOOKUP(AE1745,#REF!,1,0),"")&lt;&gt;"",1,"")</f>
        <v/>
      </c>
      <c r="AV1745" s="31" t="str">
        <f>IF(IFERROR(VLOOKUP(AE1745,#REF!,1,0),"")&lt;&gt;"",1,"")</f>
        <v/>
      </c>
      <c r="AW1745" s="31" t="str">
        <f>IF(IFERROR(VLOOKUP(AE1745,#REF!,1,0),"")&lt;&gt;"",1,"")</f>
        <v/>
      </c>
      <c r="AX1745" s="31" t="str">
        <f>IF(IFERROR(VLOOKUP(AE1745,#REF!,1,0),"")&lt;&gt;"",1,"")</f>
        <v/>
      </c>
      <c r="AY1745" s="31" t="str">
        <f>IF(IFERROR(VLOOKUP(AE1745,#REF!,1,0),"")&lt;&gt;"",1,"")</f>
        <v/>
      </c>
      <c r="AZ1745" s="31" t="str">
        <f>IF(IFERROR(VLOOKUP(AE1745,#REF!,1,0),"")&lt;&gt;"",1,"")</f>
        <v/>
      </c>
      <c r="BA1745" s="31" t="str">
        <f>IF(IFERROR(VLOOKUP(AE1745,#REF!,1,0),"")&lt;&gt;"",1,"")</f>
        <v/>
      </c>
      <c r="BB1745" s="31" t="str">
        <f>IF(IFERROR(VLOOKUP(AE1745,#REF!,1,0),"")&lt;&gt;"",1,"")</f>
        <v/>
      </c>
      <c r="BC1745" s="31" t="str">
        <f>IF(IFERROR(VLOOKUP(AE1745,#REF!,1,0),"")&lt;&gt;"",1,"")</f>
        <v/>
      </c>
      <c r="BD1745" s="31" t="str">
        <f>IF(IFERROR(VLOOKUP(AE1745,#REF!,1,0),"")&lt;&gt;"",1,"")</f>
        <v/>
      </c>
      <c r="BE1745" s="32">
        <f t="shared" si="539"/>
        <v>1</v>
      </c>
    </row>
    <row r="1746" spans="1:57" ht="16">
      <c r="A1746" s="33">
        <v>2063</v>
      </c>
      <c r="B1746" s="33">
        <v>7417131</v>
      </c>
      <c r="C1746" s="33" t="str">
        <f t="shared" si="527"/>
        <v>741713100</v>
      </c>
      <c r="D1746" s="34" t="str">
        <f t="shared" si="528"/>
        <v>74</v>
      </c>
      <c r="E1746" s="34" t="str">
        <f t="shared" si="529"/>
        <v>1</v>
      </c>
      <c r="F1746" s="34" t="str">
        <f t="shared" si="530"/>
        <v>7</v>
      </c>
      <c r="G1746" s="34" t="str">
        <f t="shared" si="531"/>
        <v>1</v>
      </c>
      <c r="H1746" s="34" t="str">
        <f t="shared" si="532"/>
        <v>3</v>
      </c>
      <c r="I1746" s="34" t="str">
        <f t="shared" si="533"/>
        <v>1</v>
      </c>
      <c r="J1746" s="34" t="str">
        <f t="shared" si="534"/>
        <v>0</v>
      </c>
      <c r="K1746" s="34" t="str">
        <f t="shared" si="535"/>
        <v>0</v>
      </c>
      <c r="L1746" s="34" t="s">
        <v>6107</v>
      </c>
      <c r="M1746" s="35" t="s">
        <v>2588</v>
      </c>
      <c r="N1746" s="35" t="s">
        <v>261</v>
      </c>
      <c r="O1746" s="37" t="s">
        <v>19</v>
      </c>
      <c r="P1746" s="55" t="s">
        <v>136</v>
      </c>
      <c r="Q1746" s="55" t="s">
        <v>8</v>
      </c>
      <c r="R1746" s="55">
        <v>1</v>
      </c>
      <c r="S1746" s="55" t="s">
        <v>138</v>
      </c>
      <c r="T1746" s="55" t="s">
        <v>138</v>
      </c>
      <c r="U1746" s="37">
        <v>4</v>
      </c>
      <c r="V1746" s="37">
        <v>6</v>
      </c>
      <c r="W1746" s="55" t="s">
        <v>2580</v>
      </c>
      <c r="X1746" s="55" t="s">
        <v>2580</v>
      </c>
      <c r="Y1746" s="37" t="s">
        <v>8</v>
      </c>
      <c r="Z1746" s="58" t="s">
        <v>21</v>
      </c>
      <c r="AA1746" s="58" t="s">
        <v>2583</v>
      </c>
      <c r="AB1746" s="58" t="s">
        <v>2583</v>
      </c>
      <c r="AC1746" s="58" t="s">
        <v>8</v>
      </c>
      <c r="AD1746" s="55">
        <v>3</v>
      </c>
      <c r="AE1746" s="37" t="s">
        <v>2589</v>
      </c>
      <c r="AF1746" s="37" t="s">
        <v>2590</v>
      </c>
      <c r="AG1746" s="27"/>
      <c r="AH1746" s="30" t="s">
        <v>8</v>
      </c>
      <c r="AI1746" s="39"/>
      <c r="AJ1746" s="39" t="b">
        <f t="shared" si="538"/>
        <v>0</v>
      </c>
      <c r="AK1746" s="39" t="str">
        <f>O1746&amp;Q1746&amp;R1746&amp;U1746&amp;V1746&amp;Y1746&amp;Z1746&amp;AC1746&amp;AD1746</f>
        <v>C11461313</v>
      </c>
      <c r="AL1746" s="40">
        <v>7417131</v>
      </c>
      <c r="AM1746" s="41" t="b">
        <f>C1746&lt;&gt;AK1746</f>
        <v>1</v>
      </c>
      <c r="AN1746" s="30" t="str">
        <f>N1746&amp;AK1746</f>
        <v>J9FC11461313</v>
      </c>
      <c r="AO1746" s="30"/>
      <c r="AP1746" s="31"/>
      <c r="AQ1746" s="31"/>
      <c r="AR1746" s="31">
        <f t="shared" si="536"/>
        <v>1</v>
      </c>
      <c r="AS1746" s="31" t="str">
        <f>IF(IFERROR(VLOOKUP(AE1746,#REF!,1,0),"")&lt;&gt;"",1,"")</f>
        <v/>
      </c>
      <c r="AT1746" s="31" t="str">
        <f>IF(IFERROR(VLOOKUP(AE1746,#REF!,1,0),"")&lt;&gt;"",1,"")</f>
        <v/>
      </c>
      <c r="AU1746" s="31" t="str">
        <f>IF(IFERROR(VLOOKUP(AE1746,#REF!,1,0),"")&lt;&gt;"",1,"")</f>
        <v/>
      </c>
      <c r="AV1746" s="31" t="str">
        <f>IF(IFERROR(VLOOKUP(AE1746,#REF!,1,0),"")&lt;&gt;"",1,"")</f>
        <v/>
      </c>
      <c r="AW1746" s="31" t="str">
        <f>IF(IFERROR(VLOOKUP(AE1746,#REF!,1,0),"")&lt;&gt;"",1,"")</f>
        <v/>
      </c>
      <c r="AX1746" s="31" t="str">
        <f>IF(IFERROR(VLOOKUP(AE1746,#REF!,1,0),"")&lt;&gt;"",1,"")</f>
        <v/>
      </c>
      <c r="AY1746" s="31" t="str">
        <f>IF(IFERROR(VLOOKUP(AE1746,#REF!,1,0),"")&lt;&gt;"",1,"")</f>
        <v/>
      </c>
      <c r="AZ1746" s="31" t="str">
        <f>IF(IFERROR(VLOOKUP(AE1746,#REF!,1,0),"")&lt;&gt;"",1,"")</f>
        <v/>
      </c>
      <c r="BA1746" s="31" t="str">
        <f>IF(IFERROR(VLOOKUP(AE1746,#REF!,1,0),"")&lt;&gt;"",1,"")</f>
        <v/>
      </c>
      <c r="BB1746" s="31" t="str">
        <f>IF(IFERROR(VLOOKUP(AE1746,#REF!,1,0),"")&lt;&gt;"",1,"")</f>
        <v/>
      </c>
      <c r="BC1746" s="31" t="str">
        <f>IF(IFERROR(VLOOKUP(AE1746,#REF!,1,0),"")&lt;&gt;"",1,"")</f>
        <v/>
      </c>
      <c r="BD1746" s="31" t="str">
        <f>IF(IFERROR(VLOOKUP(AE1746,#REF!,1,0),"")&lt;&gt;"",1,"")</f>
        <v/>
      </c>
      <c r="BE1746" s="32">
        <f t="shared" si="539"/>
        <v>1</v>
      </c>
    </row>
    <row r="1747" spans="1:57" ht="16">
      <c r="A1747" s="33">
        <v>2081</v>
      </c>
      <c r="B1747" s="33">
        <v>74171511</v>
      </c>
      <c r="C1747" s="33" t="str">
        <f t="shared" si="527"/>
        <v>741715110</v>
      </c>
      <c r="D1747" s="34" t="str">
        <f t="shared" si="528"/>
        <v>74</v>
      </c>
      <c r="E1747" s="34" t="str">
        <f t="shared" si="529"/>
        <v>1</v>
      </c>
      <c r="F1747" s="34" t="str">
        <f t="shared" si="530"/>
        <v>7</v>
      </c>
      <c r="G1747" s="34" t="str">
        <f t="shared" si="531"/>
        <v>1</v>
      </c>
      <c r="H1747" s="34" t="str">
        <f t="shared" si="532"/>
        <v>5</v>
      </c>
      <c r="I1747" s="34" t="str">
        <f t="shared" si="533"/>
        <v>1</v>
      </c>
      <c r="J1747" s="34" t="str">
        <f t="shared" si="534"/>
        <v>1</v>
      </c>
      <c r="K1747" s="34" t="str">
        <f t="shared" si="535"/>
        <v>0</v>
      </c>
      <c r="L1747" s="34" t="s">
        <v>6108</v>
      </c>
      <c r="M1747" s="35" t="s">
        <v>2588</v>
      </c>
      <c r="N1747" s="35" t="s">
        <v>261</v>
      </c>
      <c r="O1747" s="37" t="s">
        <v>19</v>
      </c>
      <c r="P1747" s="55" t="s">
        <v>136</v>
      </c>
      <c r="Q1747" s="55" t="s">
        <v>8</v>
      </c>
      <c r="R1747" s="55">
        <v>1</v>
      </c>
      <c r="S1747" s="55" t="s">
        <v>138</v>
      </c>
      <c r="T1747" s="55" t="s">
        <v>138</v>
      </c>
      <c r="U1747" s="37">
        <v>4</v>
      </c>
      <c r="V1747" s="37">
        <v>6</v>
      </c>
      <c r="W1747" s="55" t="s">
        <v>2580</v>
      </c>
      <c r="X1747" s="55" t="s">
        <v>2580</v>
      </c>
      <c r="Y1747" s="37" t="s">
        <v>8</v>
      </c>
      <c r="Z1747" s="58" t="s">
        <v>21</v>
      </c>
      <c r="AA1747" s="58" t="s">
        <v>2583</v>
      </c>
      <c r="AB1747" s="58" t="s">
        <v>2583</v>
      </c>
      <c r="AC1747" s="58" t="s">
        <v>8</v>
      </c>
      <c r="AD1747" s="55">
        <v>4</v>
      </c>
      <c r="AE1747" s="37" t="s">
        <v>2591</v>
      </c>
      <c r="AF1747" s="37" t="s">
        <v>2592</v>
      </c>
      <c r="AG1747" s="27"/>
      <c r="AH1747" s="30" t="s">
        <v>8</v>
      </c>
      <c r="AI1747" s="39"/>
      <c r="AJ1747" s="39" t="b">
        <f t="shared" si="538"/>
        <v>0</v>
      </c>
      <c r="AK1747" s="39" t="str">
        <f>O1747&amp;Q1747&amp;R1747&amp;U1747&amp;V1747&amp;Y1747&amp;Z1747&amp;AC1747&amp;AD1747</f>
        <v>C11461314</v>
      </c>
      <c r="AL1747" s="40">
        <v>74171511</v>
      </c>
      <c r="AM1747" s="41" t="b">
        <f>C1747&lt;&gt;AK1747</f>
        <v>1</v>
      </c>
      <c r="AN1747" s="30" t="str">
        <f>N1747&amp;AK1747</f>
        <v>J9FC11461314</v>
      </c>
      <c r="AO1747" s="30"/>
      <c r="AP1747" s="31"/>
      <c r="AQ1747" s="31"/>
      <c r="AR1747" s="31">
        <f t="shared" si="536"/>
        <v>1</v>
      </c>
      <c r="AS1747" s="31" t="str">
        <f>IF(IFERROR(VLOOKUP(AE1747,#REF!,1,0),"")&lt;&gt;"",1,"")</f>
        <v/>
      </c>
      <c r="AT1747" s="31" t="str">
        <f>IF(IFERROR(VLOOKUP(AE1747,#REF!,1,0),"")&lt;&gt;"",1,"")</f>
        <v/>
      </c>
      <c r="AU1747" s="31" t="str">
        <f>IF(IFERROR(VLOOKUP(AE1747,#REF!,1,0),"")&lt;&gt;"",1,"")</f>
        <v/>
      </c>
      <c r="AV1747" s="31" t="str">
        <f>IF(IFERROR(VLOOKUP(AE1747,#REF!,1,0),"")&lt;&gt;"",1,"")</f>
        <v/>
      </c>
      <c r="AW1747" s="31" t="str">
        <f>IF(IFERROR(VLOOKUP(AE1747,#REF!,1,0),"")&lt;&gt;"",1,"")</f>
        <v/>
      </c>
      <c r="AX1747" s="31" t="str">
        <f>IF(IFERROR(VLOOKUP(AE1747,#REF!,1,0),"")&lt;&gt;"",1,"")</f>
        <v/>
      </c>
      <c r="AY1747" s="31" t="str">
        <f>IF(IFERROR(VLOOKUP(AE1747,#REF!,1,0),"")&lt;&gt;"",1,"")</f>
        <v/>
      </c>
      <c r="AZ1747" s="31" t="str">
        <f>IF(IFERROR(VLOOKUP(AE1747,#REF!,1,0),"")&lt;&gt;"",1,"")</f>
        <v/>
      </c>
      <c r="BA1747" s="31" t="str">
        <f>IF(IFERROR(VLOOKUP(AE1747,#REF!,1,0),"")&lt;&gt;"",1,"")</f>
        <v/>
      </c>
      <c r="BB1747" s="31" t="str">
        <f>IF(IFERROR(VLOOKUP(AE1747,#REF!,1,0),"")&lt;&gt;"",1,"")</f>
        <v/>
      </c>
      <c r="BC1747" s="31" t="str">
        <f>IF(IFERROR(VLOOKUP(AE1747,#REF!,1,0),"")&lt;&gt;"",1,"")</f>
        <v/>
      </c>
      <c r="BD1747" s="31" t="str">
        <f>IF(IFERROR(VLOOKUP(AE1747,#REF!,1,0),"")&lt;&gt;"",1,"")</f>
        <v/>
      </c>
      <c r="BE1747" s="32">
        <f t="shared" si="539"/>
        <v>1</v>
      </c>
    </row>
    <row r="1748" spans="1:57" ht="17">
      <c r="A1748" s="137">
        <v>861</v>
      </c>
      <c r="B1748" s="137">
        <v>711844</v>
      </c>
      <c r="C1748" s="137" t="str">
        <f t="shared" si="527"/>
        <v>711844000</v>
      </c>
      <c r="D1748" s="138" t="str">
        <f t="shared" si="528"/>
        <v>71</v>
      </c>
      <c r="E1748" s="138" t="str">
        <f t="shared" si="529"/>
        <v>1</v>
      </c>
      <c r="F1748" s="138" t="str">
        <f t="shared" si="530"/>
        <v>8</v>
      </c>
      <c r="G1748" s="138" t="str">
        <f t="shared" si="531"/>
        <v>4</v>
      </c>
      <c r="H1748" s="138" t="str">
        <f t="shared" si="532"/>
        <v>4</v>
      </c>
      <c r="I1748" s="138" t="str">
        <f t="shared" si="533"/>
        <v>0</v>
      </c>
      <c r="J1748" s="138" t="str">
        <f t="shared" si="534"/>
        <v>0</v>
      </c>
      <c r="K1748" s="138" t="str">
        <f t="shared" si="535"/>
        <v>0</v>
      </c>
      <c r="L1748" s="138" t="s">
        <v>6109</v>
      </c>
      <c r="M1748" s="139" t="s">
        <v>2593</v>
      </c>
      <c r="N1748" s="139" t="s">
        <v>261</v>
      </c>
      <c r="O1748" s="141" t="s">
        <v>19</v>
      </c>
      <c r="P1748" s="141" t="s">
        <v>136</v>
      </c>
      <c r="Q1748" s="141" t="s">
        <v>8</v>
      </c>
      <c r="R1748" s="141">
        <v>1</v>
      </c>
      <c r="S1748" s="141" t="s">
        <v>138</v>
      </c>
      <c r="T1748" s="141" t="s">
        <v>138</v>
      </c>
      <c r="U1748" s="141">
        <v>4</v>
      </c>
      <c r="V1748" s="141">
        <v>6</v>
      </c>
      <c r="W1748" s="141" t="s">
        <v>2580</v>
      </c>
      <c r="X1748" s="141" t="s">
        <v>2580</v>
      </c>
      <c r="Y1748" s="141" t="s">
        <v>8</v>
      </c>
      <c r="Z1748" s="140" t="s">
        <v>27</v>
      </c>
      <c r="AA1748" s="140" t="s">
        <v>2593</v>
      </c>
      <c r="AB1748" s="140" t="s">
        <v>2593</v>
      </c>
      <c r="AC1748" s="140" t="s">
        <v>66</v>
      </c>
      <c r="AD1748" s="141" t="s">
        <v>66</v>
      </c>
      <c r="AE1748" s="144" t="s">
        <v>2593</v>
      </c>
      <c r="AF1748" s="144" t="s">
        <v>2594</v>
      </c>
      <c r="AG1748" s="134"/>
      <c r="AH1748" s="142"/>
      <c r="AI1748" s="143"/>
      <c r="AJ1748" s="143" t="b">
        <f t="shared" si="538"/>
        <v>0</v>
      </c>
      <c r="AK1748" s="143" t="str">
        <f>O1748&amp;Q1748&amp;R1748&amp;U1748&amp;V1748&amp;Y1748&amp;Z1748&amp;AC1748&amp;AD1748</f>
        <v>C11461400</v>
      </c>
      <c r="AL1748" s="40">
        <v>711844</v>
      </c>
      <c r="AM1748" s="41" t="b">
        <f>C1748&lt;&gt;AK1748</f>
        <v>1</v>
      </c>
      <c r="AN1748" s="145" t="str">
        <f>N1748&amp;AK1748</f>
        <v>J9FC11461400</v>
      </c>
      <c r="AO1748" s="145"/>
      <c r="AP1748" s="31"/>
      <c r="AQ1748" s="146"/>
      <c r="AR1748" s="146">
        <f t="shared" si="536"/>
        <v>1</v>
      </c>
      <c r="AS1748" s="146" t="str">
        <f>IF(IFERROR(VLOOKUP(AE1748,#REF!,1,0),"")&lt;&gt;"",1,"")</f>
        <v/>
      </c>
      <c r="AT1748" s="146" t="str">
        <f>IF(IFERROR(VLOOKUP(AE1748,#REF!,1,0),"")&lt;&gt;"",1,"")</f>
        <v/>
      </c>
      <c r="AU1748" s="146" t="str">
        <f>IF(IFERROR(VLOOKUP(AE1748,#REF!,1,0),"")&lt;&gt;"",1,"")</f>
        <v/>
      </c>
      <c r="AV1748" s="146" t="str">
        <f>IF(IFERROR(VLOOKUP(AE1748,#REF!,1,0),"")&lt;&gt;"",1,"")</f>
        <v/>
      </c>
      <c r="AW1748" s="146" t="str">
        <f>IF(IFERROR(VLOOKUP(AE1748,#REF!,1,0),"")&lt;&gt;"",1,"")</f>
        <v/>
      </c>
      <c r="AX1748" s="146" t="str">
        <f>IF(IFERROR(VLOOKUP(AE1748,#REF!,1,0),"")&lt;&gt;"",1,"")</f>
        <v/>
      </c>
      <c r="AY1748" s="146" t="str">
        <f>IF(IFERROR(VLOOKUP(AE1748,#REF!,1,0),"")&lt;&gt;"",1,"")</f>
        <v/>
      </c>
      <c r="AZ1748" s="146" t="str">
        <f>IF(IFERROR(VLOOKUP(AE1748,#REF!,1,0),"")&lt;&gt;"",1,"")</f>
        <v/>
      </c>
      <c r="BA1748" s="146" t="str">
        <f>IF(IFERROR(VLOOKUP(AE1748,#REF!,1,0),"")&lt;&gt;"",1,"")</f>
        <v/>
      </c>
      <c r="BB1748" s="146" t="str">
        <f>IF(IFERROR(VLOOKUP(AE1748,#REF!,1,0),"")&lt;&gt;"",1,"")</f>
        <v/>
      </c>
      <c r="BC1748" s="146" t="str">
        <f>IF(IFERROR(VLOOKUP(AE1748,#REF!,1,0),"")&lt;&gt;"",1,"")</f>
        <v/>
      </c>
      <c r="BD1748" s="146" t="str">
        <f>IF(IFERROR(VLOOKUP(AE1748,#REF!,1,0),"")&lt;&gt;"",1,"")</f>
        <v/>
      </c>
      <c r="BE1748" s="148">
        <f t="shared" si="539"/>
        <v>1</v>
      </c>
    </row>
    <row r="1749" spans="1:57" ht="16">
      <c r="A1749" s="43">
        <v>862</v>
      </c>
      <c r="B1749" s="43">
        <v>711849</v>
      </c>
      <c r="C1749" s="43" t="str">
        <f t="shared" si="527"/>
        <v>711849000</v>
      </c>
      <c r="D1749" s="44" t="str">
        <f t="shared" si="528"/>
        <v>71</v>
      </c>
      <c r="E1749" s="44" t="str">
        <f t="shared" si="529"/>
        <v>1</v>
      </c>
      <c r="F1749" s="44" t="str">
        <f t="shared" si="530"/>
        <v>8</v>
      </c>
      <c r="G1749" s="44" t="str">
        <f t="shared" si="531"/>
        <v>4</v>
      </c>
      <c r="H1749" s="44" t="str">
        <f t="shared" si="532"/>
        <v>9</v>
      </c>
      <c r="I1749" s="44" t="str">
        <f t="shared" si="533"/>
        <v>0</v>
      </c>
      <c r="J1749" s="44" t="str">
        <f t="shared" si="534"/>
        <v>0</v>
      </c>
      <c r="K1749" s="44" t="str">
        <f t="shared" si="535"/>
        <v>0</v>
      </c>
      <c r="L1749" s="44"/>
      <c r="M1749" s="45" t="s">
        <v>2595</v>
      </c>
      <c r="N1749" s="45"/>
      <c r="O1749" s="46" t="s">
        <v>19</v>
      </c>
      <c r="P1749" s="47" t="s">
        <v>136</v>
      </c>
      <c r="Q1749" s="46" t="s">
        <v>8</v>
      </c>
      <c r="R1749" s="47"/>
      <c r="S1749" s="47" t="s">
        <v>138</v>
      </c>
      <c r="T1749" s="60" t="s">
        <v>138</v>
      </c>
      <c r="U1749" s="48">
        <v>4</v>
      </c>
      <c r="V1749" s="48">
        <v>6</v>
      </c>
      <c r="W1749" s="60"/>
      <c r="X1749" s="60" t="s">
        <v>2580</v>
      </c>
      <c r="Y1749" s="48" t="s">
        <v>8</v>
      </c>
      <c r="Z1749" s="49">
        <v>5</v>
      </c>
      <c r="AA1749" s="49"/>
      <c r="AB1749" s="49" t="s">
        <v>2595</v>
      </c>
      <c r="AC1749" s="49" t="s">
        <v>66</v>
      </c>
      <c r="AD1749" s="47" t="s">
        <v>66</v>
      </c>
      <c r="AE1749" s="50" t="s">
        <v>2595</v>
      </c>
      <c r="AF1749" s="51"/>
      <c r="AG1749" s="51" t="s">
        <v>8</v>
      </c>
      <c r="AH1749" s="52"/>
      <c r="AI1749" s="39"/>
      <c r="AJ1749" s="39"/>
      <c r="AK1749" s="39" t="e">
        <f>O1749&amp;Q1749&amp;#REF!&amp;U1749&amp;V1749&amp;Y1749&amp;Z1749&amp;AC1749&amp;AD1749</f>
        <v>#REF!</v>
      </c>
      <c r="AL1749" s="43">
        <v>711849</v>
      </c>
      <c r="AM1749" s="44" t="e">
        <f>C1749&lt;&gt;AK1749</f>
        <v>#REF!</v>
      </c>
      <c r="AN1749" s="52"/>
      <c r="AO1749" s="52"/>
      <c r="AP1749" s="53"/>
      <c r="AQ1749" s="53"/>
      <c r="AR1749" s="53">
        <f t="shared" si="536"/>
        <v>1</v>
      </c>
      <c r="AS1749" s="53" t="str">
        <f>IF(IFERROR(VLOOKUP(AE1749,#REF!,1,0),"")&lt;&gt;"",1,"")</f>
        <v/>
      </c>
      <c r="AT1749" s="53" t="str">
        <f>IF(IFERROR(VLOOKUP(AE1749,#REF!,1,0),"")&lt;&gt;"",1,"")</f>
        <v/>
      </c>
      <c r="AU1749" s="53" t="str">
        <f>IF(IFERROR(VLOOKUP(AE1749,#REF!,1,0),"")&lt;&gt;"",1,"")</f>
        <v/>
      </c>
      <c r="AV1749" s="53" t="str">
        <f>IF(IFERROR(VLOOKUP(AE1749,#REF!,1,0),"")&lt;&gt;"",1,"")</f>
        <v/>
      </c>
      <c r="AW1749" s="53" t="str">
        <f>IF(IFERROR(VLOOKUP(AE1749,#REF!,1,0),"")&lt;&gt;"",1,"")</f>
        <v/>
      </c>
      <c r="AX1749" s="53" t="str">
        <f>IF(IFERROR(VLOOKUP(AE1749,#REF!,1,0),"")&lt;&gt;"",1,"")</f>
        <v/>
      </c>
      <c r="AY1749" s="53" t="str">
        <f>IF(IFERROR(VLOOKUP(AE1749,#REF!,1,0),"")&lt;&gt;"",1,"")</f>
        <v/>
      </c>
      <c r="AZ1749" s="53" t="str">
        <f>IF(IFERROR(VLOOKUP(AE1749,#REF!,1,0),"")&lt;&gt;"",1,"")</f>
        <v/>
      </c>
      <c r="BA1749" s="53" t="str">
        <f>IF(IFERROR(VLOOKUP(AE1749,#REF!,1,0),"")&lt;&gt;"",1,"")</f>
        <v/>
      </c>
      <c r="BB1749" s="53" t="str">
        <f>IF(IFERROR(VLOOKUP(AE1749,#REF!,1,0),"")&lt;&gt;"",1,"")</f>
        <v/>
      </c>
      <c r="BC1749" s="53" t="str">
        <f>IF(IFERROR(VLOOKUP(AE1749,#REF!,1,0),"")&lt;&gt;"",1,"")</f>
        <v/>
      </c>
      <c r="BD1749" s="53" t="str">
        <f>IF(IFERROR(VLOOKUP(AE1749,#REF!,1,0),"")&lt;&gt;"",1,"")</f>
        <v/>
      </c>
      <c r="BE1749" s="54">
        <f t="shared" si="539"/>
        <v>1</v>
      </c>
    </row>
    <row r="1750" spans="1:57" ht="16">
      <c r="A1750" s="43">
        <v>863</v>
      </c>
      <c r="B1750" s="43">
        <v>7119</v>
      </c>
      <c r="C1750" s="43" t="str">
        <f t="shared" si="527"/>
        <v>711900000</v>
      </c>
      <c r="D1750" s="44" t="str">
        <f t="shared" si="528"/>
        <v>71</v>
      </c>
      <c r="E1750" s="44" t="str">
        <f t="shared" si="529"/>
        <v>1</v>
      </c>
      <c r="F1750" s="44" t="str">
        <f t="shared" si="530"/>
        <v>9</v>
      </c>
      <c r="G1750" s="44" t="str">
        <f t="shared" si="531"/>
        <v>0</v>
      </c>
      <c r="H1750" s="44" t="str">
        <f t="shared" si="532"/>
        <v>0</v>
      </c>
      <c r="I1750" s="44" t="str">
        <f t="shared" si="533"/>
        <v>0</v>
      </c>
      <c r="J1750" s="44" t="str">
        <f t="shared" si="534"/>
        <v>0</v>
      </c>
      <c r="K1750" s="44" t="str">
        <f t="shared" si="535"/>
        <v>0</v>
      </c>
      <c r="L1750" s="44"/>
      <c r="M1750" s="45" t="s">
        <v>2596</v>
      </c>
      <c r="N1750" s="45"/>
      <c r="O1750" s="46" t="s">
        <v>19</v>
      </c>
      <c r="P1750" s="47" t="s">
        <v>136</v>
      </c>
      <c r="Q1750" s="46" t="s">
        <v>8</v>
      </c>
      <c r="R1750" s="47"/>
      <c r="S1750" s="47" t="s">
        <v>138</v>
      </c>
      <c r="T1750" s="60" t="s">
        <v>138</v>
      </c>
      <c r="U1750" s="46" t="s">
        <v>66</v>
      </c>
      <c r="V1750" s="46" t="s">
        <v>66</v>
      </c>
      <c r="W1750" s="47"/>
      <c r="X1750" s="47" t="s">
        <v>2596</v>
      </c>
      <c r="Y1750" s="46" t="s">
        <v>66</v>
      </c>
      <c r="Z1750" s="49" t="s">
        <v>66</v>
      </c>
      <c r="AA1750" s="47"/>
      <c r="AB1750" s="47" t="s">
        <v>2596</v>
      </c>
      <c r="AC1750" s="49" t="s">
        <v>66</v>
      </c>
      <c r="AD1750" s="47" t="s">
        <v>66</v>
      </c>
      <c r="AE1750" s="50" t="s">
        <v>2596</v>
      </c>
      <c r="AF1750" s="51"/>
      <c r="AG1750" s="51" t="s">
        <v>8</v>
      </c>
      <c r="AH1750" s="52"/>
      <c r="AI1750" s="39"/>
      <c r="AJ1750" s="39"/>
      <c r="AK1750" s="39" t="e">
        <f>O1750&amp;Q1750&amp;#REF!&amp;U1750&amp;V1750&amp;Y1750&amp;Z1750&amp;AC1750&amp;AD1750</f>
        <v>#REF!</v>
      </c>
      <c r="AL1750" s="43">
        <v>7119</v>
      </c>
      <c r="AM1750" s="44" t="e">
        <f>C1750&lt;&gt;AK1750</f>
        <v>#REF!</v>
      </c>
      <c r="AN1750" s="52"/>
      <c r="AO1750" s="52"/>
      <c r="AP1750" s="53"/>
      <c r="AQ1750" s="53"/>
      <c r="AR1750" s="53">
        <f t="shared" si="536"/>
        <v>1</v>
      </c>
      <c r="AS1750" s="53" t="str">
        <f>IF(IFERROR(VLOOKUP(AE1750,#REF!,1,0),"")&lt;&gt;"",1,"")</f>
        <v/>
      </c>
      <c r="AT1750" s="53" t="str">
        <f>IF(IFERROR(VLOOKUP(AE1750,#REF!,1,0),"")&lt;&gt;"",1,"")</f>
        <v/>
      </c>
      <c r="AU1750" s="53" t="str">
        <f>IF(IFERROR(VLOOKUP(AE1750,#REF!,1,0),"")&lt;&gt;"",1,"")</f>
        <v/>
      </c>
      <c r="AV1750" s="53" t="str">
        <f>IF(IFERROR(VLOOKUP(AE1750,#REF!,1,0),"")&lt;&gt;"",1,"")</f>
        <v/>
      </c>
      <c r="AW1750" s="53" t="str">
        <f>IF(IFERROR(VLOOKUP(AE1750,#REF!,1,0),"")&lt;&gt;"",1,"")</f>
        <v/>
      </c>
      <c r="AX1750" s="53" t="str">
        <f>IF(IFERROR(VLOOKUP(AE1750,#REF!,1,0),"")&lt;&gt;"",1,"")</f>
        <v/>
      </c>
      <c r="AY1750" s="53" t="str">
        <f>IF(IFERROR(VLOOKUP(AE1750,#REF!,1,0),"")&lt;&gt;"",1,"")</f>
        <v/>
      </c>
      <c r="AZ1750" s="53" t="str">
        <f>IF(IFERROR(VLOOKUP(AE1750,#REF!,1,0),"")&lt;&gt;"",1,"")</f>
        <v/>
      </c>
      <c r="BA1750" s="53" t="str">
        <f>IF(IFERROR(VLOOKUP(AE1750,#REF!,1,0),"")&lt;&gt;"",1,"")</f>
        <v/>
      </c>
      <c r="BB1750" s="53" t="str">
        <f>IF(IFERROR(VLOOKUP(AE1750,#REF!,1,0),"")&lt;&gt;"",1,"")</f>
        <v/>
      </c>
      <c r="BC1750" s="53" t="str">
        <f>IF(IFERROR(VLOOKUP(AE1750,#REF!,1,0),"")&lt;&gt;"",1,"")</f>
        <v/>
      </c>
      <c r="BD1750" s="53" t="str">
        <f>IF(IFERROR(VLOOKUP(AE1750,#REF!,1,0),"")&lt;&gt;"",1,"")</f>
        <v/>
      </c>
      <c r="BE1750" s="54">
        <f t="shared" si="539"/>
        <v>1</v>
      </c>
    </row>
    <row r="1751" spans="1:57" ht="17">
      <c r="A1751" s="137">
        <v>864</v>
      </c>
      <c r="B1751" s="137">
        <v>71191</v>
      </c>
      <c r="C1751" s="137" t="str">
        <f t="shared" si="527"/>
        <v>711910000</v>
      </c>
      <c r="D1751" s="138" t="str">
        <f t="shared" si="528"/>
        <v>71</v>
      </c>
      <c r="E1751" s="138" t="str">
        <f t="shared" si="529"/>
        <v>1</v>
      </c>
      <c r="F1751" s="138" t="str">
        <f t="shared" si="530"/>
        <v>9</v>
      </c>
      <c r="G1751" s="138" t="str">
        <f t="shared" si="531"/>
        <v>1</v>
      </c>
      <c r="H1751" s="138" t="str">
        <f t="shared" si="532"/>
        <v>0</v>
      </c>
      <c r="I1751" s="138" t="str">
        <f t="shared" si="533"/>
        <v>0</v>
      </c>
      <c r="J1751" s="138" t="str">
        <f t="shared" si="534"/>
        <v>0</v>
      </c>
      <c r="K1751" s="138" t="str">
        <f t="shared" si="535"/>
        <v>0</v>
      </c>
      <c r="L1751" s="138" t="s">
        <v>6110</v>
      </c>
      <c r="M1751" s="139" t="s">
        <v>2597</v>
      </c>
      <c r="N1751" s="139" t="s">
        <v>261</v>
      </c>
      <c r="O1751" s="141" t="s">
        <v>19</v>
      </c>
      <c r="P1751" s="141" t="s">
        <v>136</v>
      </c>
      <c r="Q1751" s="141" t="s">
        <v>8</v>
      </c>
      <c r="R1751" s="141">
        <v>1</v>
      </c>
      <c r="S1751" s="141" t="s">
        <v>138</v>
      </c>
      <c r="T1751" s="141" t="s">
        <v>138</v>
      </c>
      <c r="U1751" s="141">
        <v>4</v>
      </c>
      <c r="V1751" s="141">
        <v>7</v>
      </c>
      <c r="W1751" s="141" t="s">
        <v>2597</v>
      </c>
      <c r="X1751" s="141" t="s">
        <v>2597</v>
      </c>
      <c r="Y1751" s="141" t="s">
        <v>66</v>
      </c>
      <c r="Z1751" s="140" t="s">
        <v>66</v>
      </c>
      <c r="AA1751" s="140" t="s">
        <v>2597</v>
      </c>
      <c r="AB1751" s="140" t="s">
        <v>2597</v>
      </c>
      <c r="AC1751" s="140" t="s">
        <v>66</v>
      </c>
      <c r="AD1751" s="141" t="s">
        <v>66</v>
      </c>
      <c r="AE1751" s="144" t="s">
        <v>2597</v>
      </c>
      <c r="AF1751" s="144" t="s">
        <v>2597</v>
      </c>
      <c r="AG1751" s="134"/>
      <c r="AH1751" s="142"/>
      <c r="AI1751" s="143"/>
      <c r="AJ1751" s="143" t="b">
        <f t="shared" ref="AJ1751:AJ1764" si="540">IF(OR(AS1751=1,AT1751=1,AU1751=1,AV1751=1,AW1751=1,AX1751=1,AY1751=1,AZ1751=1,BA1751=1,BB1751=1,BC1751=1,BD1751=1),TRUE,FALSE)</f>
        <v>0</v>
      </c>
      <c r="AK1751" s="143" t="str">
        <f>O1751&amp;Q1751&amp;R1751&amp;U1751&amp;V1751&amp;Y1751&amp;Z1751&amp;AC1751&amp;AD1751</f>
        <v>C11470000</v>
      </c>
      <c r="AL1751" s="40">
        <v>71191</v>
      </c>
      <c r="AM1751" s="41" t="b">
        <f>C1751&lt;&gt;AK1751</f>
        <v>1</v>
      </c>
      <c r="AN1751" s="145" t="str">
        <f>N1751&amp;AK1751</f>
        <v>J9FC11470000</v>
      </c>
      <c r="AO1751" s="145"/>
      <c r="AP1751" s="31"/>
      <c r="AQ1751" s="146"/>
      <c r="AR1751" s="146">
        <f t="shared" si="536"/>
        <v>1</v>
      </c>
      <c r="AS1751" s="146" t="str">
        <f>IF(IFERROR(VLOOKUP(AE1751,#REF!,1,0),"")&lt;&gt;"",1,"")</f>
        <v/>
      </c>
      <c r="AT1751" s="146" t="str">
        <f>IF(IFERROR(VLOOKUP(AE1751,#REF!,1,0),"")&lt;&gt;"",1,"")</f>
        <v/>
      </c>
      <c r="AU1751" s="146" t="str">
        <f>IF(IFERROR(VLOOKUP(AE1751,#REF!,1,0),"")&lt;&gt;"",1,"")</f>
        <v/>
      </c>
      <c r="AV1751" s="146" t="str">
        <f>IF(IFERROR(VLOOKUP(AE1751,#REF!,1,0),"")&lt;&gt;"",1,"")</f>
        <v/>
      </c>
      <c r="AW1751" s="146" t="str">
        <f>IF(IFERROR(VLOOKUP(AE1751,#REF!,1,0),"")&lt;&gt;"",1,"")</f>
        <v/>
      </c>
      <c r="AX1751" s="146" t="str">
        <f>IF(IFERROR(VLOOKUP(AE1751,#REF!,1,0),"")&lt;&gt;"",1,"")</f>
        <v/>
      </c>
      <c r="AY1751" s="146" t="str">
        <f>IF(IFERROR(VLOOKUP(AE1751,#REF!,1,0),"")&lt;&gt;"",1,"")</f>
        <v/>
      </c>
      <c r="AZ1751" s="146" t="str">
        <f>IF(IFERROR(VLOOKUP(AE1751,#REF!,1,0),"")&lt;&gt;"",1,"")</f>
        <v/>
      </c>
      <c r="BA1751" s="146" t="str">
        <f>IF(IFERROR(VLOOKUP(AE1751,#REF!,1,0),"")&lt;&gt;"",1,"")</f>
        <v/>
      </c>
      <c r="BB1751" s="146" t="str">
        <f>IF(IFERROR(VLOOKUP(AE1751,#REF!,1,0),"")&lt;&gt;"",1,"")</f>
        <v/>
      </c>
      <c r="BC1751" s="146" t="str">
        <f>IF(IFERROR(VLOOKUP(AE1751,#REF!,1,0),"")&lt;&gt;"",1,"")</f>
        <v/>
      </c>
      <c r="BD1751" s="146" t="str">
        <f>IF(IFERROR(VLOOKUP(AE1751,#REF!,1,0),"")&lt;&gt;"",1,"")</f>
        <v/>
      </c>
      <c r="BE1751" s="148">
        <f t="shared" si="539"/>
        <v>1</v>
      </c>
    </row>
    <row r="1752" spans="1:57" ht="16">
      <c r="A1752" s="33">
        <v>2024</v>
      </c>
      <c r="B1752" s="33">
        <v>741637</v>
      </c>
      <c r="C1752" s="33" t="str">
        <f t="shared" si="527"/>
        <v>741637000</v>
      </c>
      <c r="D1752" s="34" t="str">
        <f t="shared" si="528"/>
        <v>74</v>
      </c>
      <c r="E1752" s="34" t="str">
        <f t="shared" si="529"/>
        <v>1</v>
      </c>
      <c r="F1752" s="34" t="str">
        <f t="shared" si="530"/>
        <v>6</v>
      </c>
      <c r="G1752" s="34" t="str">
        <f t="shared" si="531"/>
        <v>3</v>
      </c>
      <c r="H1752" s="34" t="str">
        <f t="shared" si="532"/>
        <v>7</v>
      </c>
      <c r="I1752" s="34" t="str">
        <f t="shared" si="533"/>
        <v>0</v>
      </c>
      <c r="J1752" s="34" t="str">
        <f t="shared" si="534"/>
        <v>0</v>
      </c>
      <c r="K1752" s="34" t="str">
        <f t="shared" si="535"/>
        <v>0</v>
      </c>
      <c r="L1752" s="34" t="s">
        <v>6111</v>
      </c>
      <c r="M1752" s="35" t="s">
        <v>2598</v>
      </c>
      <c r="N1752" s="35" t="s">
        <v>261</v>
      </c>
      <c r="O1752" s="37" t="s">
        <v>19</v>
      </c>
      <c r="P1752" s="55" t="s">
        <v>136</v>
      </c>
      <c r="Q1752" s="55" t="s">
        <v>8</v>
      </c>
      <c r="R1752" s="55">
        <v>1</v>
      </c>
      <c r="S1752" s="55" t="s">
        <v>138</v>
      </c>
      <c r="T1752" s="55" t="s">
        <v>138</v>
      </c>
      <c r="U1752" s="37">
        <v>4</v>
      </c>
      <c r="V1752" s="37">
        <v>7</v>
      </c>
      <c r="W1752" s="55" t="s">
        <v>2597</v>
      </c>
      <c r="X1752" s="55" t="s">
        <v>2597</v>
      </c>
      <c r="Y1752" s="55" t="s">
        <v>66</v>
      </c>
      <c r="Z1752" s="58" t="s">
        <v>66</v>
      </c>
      <c r="AA1752" s="58" t="s">
        <v>2597</v>
      </c>
      <c r="AB1752" s="58" t="s">
        <v>2597</v>
      </c>
      <c r="AC1752" s="58" t="s">
        <v>8</v>
      </c>
      <c r="AD1752" s="55">
        <v>1</v>
      </c>
      <c r="AE1752" s="37" t="s">
        <v>2598</v>
      </c>
      <c r="AF1752" s="37" t="s">
        <v>2598</v>
      </c>
      <c r="AG1752" s="27"/>
      <c r="AH1752" s="30" t="s">
        <v>8</v>
      </c>
      <c r="AI1752" s="39"/>
      <c r="AJ1752" s="39" t="b">
        <f t="shared" si="540"/>
        <v>0</v>
      </c>
      <c r="AK1752" s="39" t="str">
        <f>O1752&amp;Q1752&amp;R1752&amp;U1752&amp;V1752&amp;Y1752&amp;Z1752&amp;AC1752&amp;AD1752</f>
        <v>C11470011</v>
      </c>
      <c r="AL1752" s="40">
        <v>741637</v>
      </c>
      <c r="AM1752" s="41" t="b">
        <f>C1752&lt;&gt;AK1752</f>
        <v>1</v>
      </c>
      <c r="AN1752" s="30" t="str">
        <f>N1752&amp;AK1752</f>
        <v>J9FC11470011</v>
      </c>
      <c r="AO1752" s="30"/>
      <c r="AP1752" s="31"/>
      <c r="AQ1752" s="31"/>
      <c r="AR1752" s="31">
        <f t="shared" si="536"/>
        <v>1</v>
      </c>
      <c r="AS1752" s="31" t="str">
        <f>IF(IFERROR(VLOOKUP(AE1752,#REF!,1,0),"")&lt;&gt;"",1,"")</f>
        <v/>
      </c>
      <c r="AT1752" s="31" t="str">
        <f>IF(IFERROR(VLOOKUP(AE1752,#REF!,1,0),"")&lt;&gt;"",1,"")</f>
        <v/>
      </c>
      <c r="AU1752" s="31" t="str">
        <f>IF(IFERROR(VLOOKUP(AE1752,#REF!,1,0),"")&lt;&gt;"",1,"")</f>
        <v/>
      </c>
      <c r="AV1752" s="31" t="str">
        <f>IF(IFERROR(VLOOKUP(AE1752,#REF!,1,0),"")&lt;&gt;"",1,"")</f>
        <v/>
      </c>
      <c r="AW1752" s="31" t="str">
        <f>IF(IFERROR(VLOOKUP(AE1752,#REF!,1,0),"")&lt;&gt;"",1,"")</f>
        <v/>
      </c>
      <c r="AX1752" s="31" t="str">
        <f>IF(IFERROR(VLOOKUP(AE1752,#REF!,1,0),"")&lt;&gt;"",1,"")</f>
        <v/>
      </c>
      <c r="AY1752" s="31" t="str">
        <f>IF(IFERROR(VLOOKUP(AE1752,#REF!,1,0),"")&lt;&gt;"",1,"")</f>
        <v/>
      </c>
      <c r="AZ1752" s="31" t="str">
        <f>IF(IFERROR(VLOOKUP(AE1752,#REF!,1,0),"")&lt;&gt;"",1,"")</f>
        <v/>
      </c>
      <c r="BA1752" s="31" t="str">
        <f>IF(IFERROR(VLOOKUP(AE1752,#REF!,1,0),"")&lt;&gt;"",1,"")</f>
        <v/>
      </c>
      <c r="BB1752" s="31" t="str">
        <f>IF(IFERROR(VLOOKUP(AE1752,#REF!,1,0),"")&lt;&gt;"",1,"")</f>
        <v/>
      </c>
      <c r="BC1752" s="31" t="str">
        <f>IF(IFERROR(VLOOKUP(AE1752,#REF!,1,0),"")&lt;&gt;"",1,"")</f>
        <v/>
      </c>
      <c r="BD1752" s="31" t="str">
        <f>IF(IFERROR(VLOOKUP(AE1752,#REF!,1,0),"")&lt;&gt;"",1,"")</f>
        <v/>
      </c>
      <c r="BE1752" s="32">
        <f t="shared" si="539"/>
        <v>1</v>
      </c>
    </row>
    <row r="1753" spans="1:57" ht="16">
      <c r="A1753" s="33">
        <v>1779</v>
      </c>
      <c r="B1753" s="33">
        <v>741291</v>
      </c>
      <c r="C1753" s="33" t="str">
        <f t="shared" si="527"/>
        <v>741291000</v>
      </c>
      <c r="D1753" s="34" t="str">
        <f t="shared" si="528"/>
        <v>74</v>
      </c>
      <c r="E1753" s="34" t="str">
        <f t="shared" si="529"/>
        <v>1</v>
      </c>
      <c r="F1753" s="34" t="str">
        <f t="shared" si="530"/>
        <v>2</v>
      </c>
      <c r="G1753" s="34" t="str">
        <f t="shared" si="531"/>
        <v>9</v>
      </c>
      <c r="H1753" s="34" t="str">
        <f t="shared" si="532"/>
        <v>1</v>
      </c>
      <c r="I1753" s="34" t="str">
        <f t="shared" si="533"/>
        <v>0</v>
      </c>
      <c r="J1753" s="34" t="str">
        <f t="shared" si="534"/>
        <v>0</v>
      </c>
      <c r="K1753" s="34" t="str">
        <f t="shared" si="535"/>
        <v>0</v>
      </c>
      <c r="L1753" s="34" t="s">
        <v>6112</v>
      </c>
      <c r="M1753" s="35" t="s">
        <v>2599</v>
      </c>
      <c r="N1753" s="35" t="s">
        <v>261</v>
      </c>
      <c r="O1753" s="37" t="s">
        <v>19</v>
      </c>
      <c r="P1753" s="55" t="s">
        <v>136</v>
      </c>
      <c r="Q1753" s="55" t="s">
        <v>8</v>
      </c>
      <c r="R1753" s="55">
        <v>1</v>
      </c>
      <c r="S1753" s="55" t="s">
        <v>138</v>
      </c>
      <c r="T1753" s="55" t="s">
        <v>138</v>
      </c>
      <c r="U1753" s="37">
        <v>4</v>
      </c>
      <c r="V1753" s="37">
        <v>7</v>
      </c>
      <c r="W1753" s="55" t="s">
        <v>2597</v>
      </c>
      <c r="X1753" s="55" t="s">
        <v>2597</v>
      </c>
      <c r="Y1753" s="55" t="s">
        <v>66</v>
      </c>
      <c r="Z1753" s="58" t="s">
        <v>66</v>
      </c>
      <c r="AA1753" s="58" t="s">
        <v>2597</v>
      </c>
      <c r="AB1753" s="58" t="s">
        <v>2597</v>
      </c>
      <c r="AC1753" s="58" t="s">
        <v>8</v>
      </c>
      <c r="AD1753" s="55">
        <v>2</v>
      </c>
      <c r="AE1753" s="42" t="s">
        <v>2599</v>
      </c>
      <c r="AF1753" s="42" t="s">
        <v>2599</v>
      </c>
      <c r="AG1753" s="27"/>
      <c r="AH1753" s="30" t="s">
        <v>8</v>
      </c>
      <c r="AI1753" s="39"/>
      <c r="AJ1753" s="39" t="b">
        <f t="shared" si="540"/>
        <v>0</v>
      </c>
      <c r="AK1753" s="39" t="str">
        <f>O1753&amp;Q1753&amp;R1753&amp;U1753&amp;V1753&amp;Y1753&amp;Z1753&amp;AC1753&amp;AD1753</f>
        <v>C11470012</v>
      </c>
      <c r="AL1753" s="40">
        <v>741291</v>
      </c>
      <c r="AM1753" s="41" t="b">
        <f>C1753&lt;&gt;AK1753</f>
        <v>1</v>
      </c>
      <c r="AN1753" s="30" t="str">
        <f>N1753&amp;AK1753</f>
        <v>J9FC11470012</v>
      </c>
      <c r="AO1753" s="30"/>
      <c r="AP1753" s="31"/>
      <c r="AQ1753" s="31"/>
      <c r="AR1753" s="31">
        <f t="shared" si="536"/>
        <v>1</v>
      </c>
      <c r="AS1753" s="31" t="str">
        <f>IF(IFERROR(VLOOKUP(AE1753,#REF!,1,0),"")&lt;&gt;"",1,"")</f>
        <v/>
      </c>
      <c r="AT1753" s="31" t="str">
        <f>IF(IFERROR(VLOOKUP(AE1753,#REF!,1,0),"")&lt;&gt;"",1,"")</f>
        <v/>
      </c>
      <c r="AU1753" s="31" t="str">
        <f>IF(IFERROR(VLOOKUP(AE1753,#REF!,1,0),"")&lt;&gt;"",1,"")</f>
        <v/>
      </c>
      <c r="AV1753" s="31" t="str">
        <f>IF(IFERROR(VLOOKUP(AE1753,#REF!,1,0),"")&lt;&gt;"",1,"")</f>
        <v/>
      </c>
      <c r="AW1753" s="31" t="str">
        <f>IF(IFERROR(VLOOKUP(AE1753,#REF!,1,0),"")&lt;&gt;"",1,"")</f>
        <v/>
      </c>
      <c r="AX1753" s="31" t="str">
        <f>IF(IFERROR(VLOOKUP(AE1753,#REF!,1,0),"")&lt;&gt;"",1,"")</f>
        <v/>
      </c>
      <c r="AY1753" s="31" t="str">
        <f>IF(IFERROR(VLOOKUP(AE1753,#REF!,1,0),"")&lt;&gt;"",1,"")</f>
        <v/>
      </c>
      <c r="AZ1753" s="31" t="str">
        <f>IF(IFERROR(VLOOKUP(AE1753,#REF!,1,0),"")&lt;&gt;"",1,"")</f>
        <v/>
      </c>
      <c r="BA1753" s="31" t="str">
        <f>IF(IFERROR(VLOOKUP(AE1753,#REF!,1,0),"")&lt;&gt;"",1,"")</f>
        <v/>
      </c>
      <c r="BB1753" s="31" t="str">
        <f>IF(IFERROR(VLOOKUP(AE1753,#REF!,1,0),"")&lt;&gt;"",1,"")</f>
        <v/>
      </c>
      <c r="BC1753" s="31" t="str">
        <f>IF(IFERROR(VLOOKUP(AE1753,#REF!,1,0),"")&lt;&gt;"",1,"")</f>
        <v/>
      </c>
      <c r="BD1753" s="31" t="str">
        <f>IF(IFERROR(VLOOKUP(AE1753,#REF!,1,0),"")&lt;&gt;"",1,"")</f>
        <v/>
      </c>
      <c r="BE1753" s="32">
        <f t="shared" si="539"/>
        <v>1</v>
      </c>
    </row>
    <row r="1754" spans="1:57" ht="16">
      <c r="A1754" s="33">
        <v>1737</v>
      </c>
      <c r="B1754" s="33">
        <v>74115</v>
      </c>
      <c r="C1754" s="33" t="str">
        <f t="shared" si="527"/>
        <v>741150000</v>
      </c>
      <c r="D1754" s="34" t="str">
        <f t="shared" si="528"/>
        <v>74</v>
      </c>
      <c r="E1754" s="34" t="str">
        <f t="shared" si="529"/>
        <v>1</v>
      </c>
      <c r="F1754" s="34" t="str">
        <f t="shared" si="530"/>
        <v>1</v>
      </c>
      <c r="G1754" s="34" t="str">
        <f t="shared" si="531"/>
        <v>5</v>
      </c>
      <c r="H1754" s="34" t="str">
        <f t="shared" si="532"/>
        <v>0</v>
      </c>
      <c r="I1754" s="34" t="str">
        <f t="shared" si="533"/>
        <v>0</v>
      </c>
      <c r="J1754" s="34" t="str">
        <f t="shared" si="534"/>
        <v>0</v>
      </c>
      <c r="K1754" s="34" t="str">
        <f t="shared" si="535"/>
        <v>0</v>
      </c>
      <c r="L1754" s="34" t="s">
        <v>6113</v>
      </c>
      <c r="M1754" s="35" t="s">
        <v>2600</v>
      </c>
      <c r="N1754" s="35" t="s">
        <v>261</v>
      </c>
      <c r="O1754" s="37" t="s">
        <v>19</v>
      </c>
      <c r="P1754" s="55" t="s">
        <v>136</v>
      </c>
      <c r="Q1754" s="55" t="s">
        <v>8</v>
      </c>
      <c r="R1754" s="55">
        <v>1</v>
      </c>
      <c r="S1754" s="55" t="s">
        <v>138</v>
      </c>
      <c r="T1754" s="55" t="s">
        <v>138</v>
      </c>
      <c r="U1754" s="37">
        <v>4</v>
      </c>
      <c r="V1754" s="37">
        <v>7</v>
      </c>
      <c r="W1754" s="55" t="s">
        <v>2597</v>
      </c>
      <c r="X1754" s="55" t="s">
        <v>2597</v>
      </c>
      <c r="Y1754" s="55" t="s">
        <v>66</v>
      </c>
      <c r="Z1754" s="58" t="s">
        <v>66</v>
      </c>
      <c r="AA1754" s="58" t="s">
        <v>2597</v>
      </c>
      <c r="AB1754" s="58" t="s">
        <v>2597</v>
      </c>
      <c r="AC1754" s="58" t="s">
        <v>8</v>
      </c>
      <c r="AD1754" s="55">
        <v>3</v>
      </c>
      <c r="AE1754" s="42" t="s">
        <v>2600</v>
      </c>
      <c r="AF1754" s="42" t="s">
        <v>2600</v>
      </c>
      <c r="AG1754" s="27"/>
      <c r="AH1754" s="30" t="s">
        <v>8</v>
      </c>
      <c r="AI1754" s="39"/>
      <c r="AJ1754" s="39" t="b">
        <f t="shared" si="540"/>
        <v>0</v>
      </c>
      <c r="AK1754" s="39" t="str">
        <f>O1754&amp;Q1754&amp;R1754&amp;U1754&amp;V1754&amp;Y1754&amp;Z1754&amp;AC1754&amp;AD1754</f>
        <v>C11470013</v>
      </c>
      <c r="AL1754" s="40">
        <v>74115</v>
      </c>
      <c r="AM1754" s="41" t="b">
        <f>C1754&lt;&gt;AK1754</f>
        <v>1</v>
      </c>
      <c r="AN1754" s="30" t="str">
        <f>N1754&amp;AK1754</f>
        <v>J9FC11470013</v>
      </c>
      <c r="AO1754" s="30"/>
      <c r="AP1754" s="31"/>
      <c r="AQ1754" s="31"/>
      <c r="AR1754" s="31">
        <f t="shared" si="536"/>
        <v>1</v>
      </c>
      <c r="AS1754" s="31" t="str">
        <f>IF(IFERROR(VLOOKUP(AE1754,#REF!,1,0),"")&lt;&gt;"",1,"")</f>
        <v/>
      </c>
      <c r="AT1754" s="31" t="str">
        <f>IF(IFERROR(VLOOKUP(AE1754,#REF!,1,0),"")&lt;&gt;"",1,"")</f>
        <v/>
      </c>
      <c r="AU1754" s="31" t="str">
        <f>IF(IFERROR(VLOOKUP(AE1754,#REF!,1,0),"")&lt;&gt;"",1,"")</f>
        <v/>
      </c>
      <c r="AV1754" s="31" t="str">
        <f>IF(IFERROR(VLOOKUP(AE1754,#REF!,1,0),"")&lt;&gt;"",1,"")</f>
        <v/>
      </c>
      <c r="AW1754" s="31" t="str">
        <f>IF(IFERROR(VLOOKUP(AE1754,#REF!,1,0),"")&lt;&gt;"",1,"")</f>
        <v/>
      </c>
      <c r="AX1754" s="31" t="str">
        <f>IF(IFERROR(VLOOKUP(AE1754,#REF!,1,0),"")&lt;&gt;"",1,"")</f>
        <v/>
      </c>
      <c r="AY1754" s="31" t="str">
        <f>IF(IFERROR(VLOOKUP(AE1754,#REF!,1,0),"")&lt;&gt;"",1,"")</f>
        <v/>
      </c>
      <c r="AZ1754" s="31" t="str">
        <f>IF(IFERROR(VLOOKUP(AE1754,#REF!,1,0),"")&lt;&gt;"",1,"")</f>
        <v/>
      </c>
      <c r="BA1754" s="31" t="str">
        <f>IF(IFERROR(VLOOKUP(AE1754,#REF!,1,0),"")&lt;&gt;"",1,"")</f>
        <v/>
      </c>
      <c r="BB1754" s="31" t="str">
        <f>IF(IFERROR(VLOOKUP(AE1754,#REF!,1,0),"")&lt;&gt;"",1,"")</f>
        <v/>
      </c>
      <c r="BC1754" s="31" t="str">
        <f>IF(IFERROR(VLOOKUP(AE1754,#REF!,1,0),"")&lt;&gt;"",1,"")</f>
        <v/>
      </c>
      <c r="BD1754" s="31" t="str">
        <f>IF(IFERROR(VLOOKUP(AE1754,#REF!,1,0),"")&lt;&gt;"",1,"")</f>
        <v/>
      </c>
      <c r="BE1754" s="32">
        <f t="shared" si="539"/>
        <v>1</v>
      </c>
    </row>
    <row r="1755" spans="1:57" ht="16">
      <c r="A1755" s="33">
        <v>1738</v>
      </c>
      <c r="B1755" s="33">
        <v>741151</v>
      </c>
      <c r="C1755" s="33" t="str">
        <f t="shared" si="527"/>
        <v>741151000</v>
      </c>
      <c r="D1755" s="34" t="str">
        <f t="shared" si="528"/>
        <v>74</v>
      </c>
      <c r="E1755" s="34" t="str">
        <f t="shared" si="529"/>
        <v>1</v>
      </c>
      <c r="F1755" s="34" t="str">
        <f t="shared" si="530"/>
        <v>1</v>
      </c>
      <c r="G1755" s="34" t="str">
        <f t="shared" si="531"/>
        <v>5</v>
      </c>
      <c r="H1755" s="34" t="str">
        <f t="shared" si="532"/>
        <v>1</v>
      </c>
      <c r="I1755" s="34" t="str">
        <f t="shared" si="533"/>
        <v>0</v>
      </c>
      <c r="J1755" s="34" t="str">
        <f t="shared" si="534"/>
        <v>0</v>
      </c>
      <c r="K1755" s="34" t="str">
        <f t="shared" si="535"/>
        <v>0</v>
      </c>
      <c r="L1755" s="34" t="s">
        <v>6114</v>
      </c>
      <c r="M1755" s="35" t="s">
        <v>2600</v>
      </c>
      <c r="N1755" s="35" t="s">
        <v>261</v>
      </c>
      <c r="O1755" s="37" t="s">
        <v>19</v>
      </c>
      <c r="P1755" s="55" t="s">
        <v>136</v>
      </c>
      <c r="Q1755" s="55" t="s">
        <v>8</v>
      </c>
      <c r="R1755" s="55">
        <v>1</v>
      </c>
      <c r="S1755" s="55" t="s">
        <v>138</v>
      </c>
      <c r="T1755" s="55" t="s">
        <v>138</v>
      </c>
      <c r="U1755" s="37">
        <v>4</v>
      </c>
      <c r="V1755" s="37">
        <v>7</v>
      </c>
      <c r="W1755" s="55" t="s">
        <v>2597</v>
      </c>
      <c r="X1755" s="55" t="s">
        <v>2597</v>
      </c>
      <c r="Y1755" s="55" t="s">
        <v>66</v>
      </c>
      <c r="Z1755" s="58" t="s">
        <v>66</v>
      </c>
      <c r="AA1755" s="58" t="s">
        <v>2597</v>
      </c>
      <c r="AB1755" s="58" t="s">
        <v>2597</v>
      </c>
      <c r="AC1755" s="58" t="s">
        <v>8</v>
      </c>
      <c r="AD1755" s="55">
        <v>4</v>
      </c>
      <c r="AE1755" s="42" t="s">
        <v>2601</v>
      </c>
      <c r="AF1755" s="42" t="s">
        <v>2602</v>
      </c>
      <c r="AG1755" s="27"/>
      <c r="AH1755" s="30" t="s">
        <v>8</v>
      </c>
      <c r="AI1755" s="39"/>
      <c r="AJ1755" s="39" t="b">
        <f t="shared" si="540"/>
        <v>0</v>
      </c>
      <c r="AK1755" s="39" t="str">
        <f>O1755&amp;Q1755&amp;R1755&amp;U1755&amp;V1755&amp;Y1755&amp;Z1755&amp;AC1755&amp;AD1755</f>
        <v>C11470014</v>
      </c>
      <c r="AL1755" s="40">
        <v>741151</v>
      </c>
      <c r="AM1755" s="41" t="b">
        <f>C1755&lt;&gt;AK1755</f>
        <v>1</v>
      </c>
      <c r="AN1755" s="30" t="str">
        <f>N1755&amp;AK1755</f>
        <v>J9FC11470014</v>
      </c>
      <c r="AO1755" s="30"/>
      <c r="AP1755" s="31"/>
      <c r="AQ1755" s="31"/>
      <c r="AR1755" s="31">
        <f t="shared" si="536"/>
        <v>1</v>
      </c>
      <c r="AS1755" s="31" t="str">
        <f>IF(IFERROR(VLOOKUP(AE1755,#REF!,1,0),"")&lt;&gt;"",1,"")</f>
        <v/>
      </c>
      <c r="AT1755" s="31" t="str">
        <f>IF(IFERROR(VLOOKUP(AE1755,#REF!,1,0),"")&lt;&gt;"",1,"")</f>
        <v/>
      </c>
      <c r="AU1755" s="31" t="str">
        <f>IF(IFERROR(VLOOKUP(AE1755,#REF!,1,0),"")&lt;&gt;"",1,"")</f>
        <v/>
      </c>
      <c r="AV1755" s="31" t="str">
        <f>IF(IFERROR(VLOOKUP(AE1755,#REF!,1,0),"")&lt;&gt;"",1,"")</f>
        <v/>
      </c>
      <c r="AW1755" s="31" t="str">
        <f>IF(IFERROR(VLOOKUP(AE1755,#REF!,1,0),"")&lt;&gt;"",1,"")</f>
        <v/>
      </c>
      <c r="AX1755" s="31" t="str">
        <f>IF(IFERROR(VLOOKUP(AE1755,#REF!,1,0),"")&lt;&gt;"",1,"")</f>
        <v/>
      </c>
      <c r="AY1755" s="31" t="str">
        <f>IF(IFERROR(VLOOKUP(AE1755,#REF!,1,0),"")&lt;&gt;"",1,"")</f>
        <v/>
      </c>
      <c r="AZ1755" s="31" t="str">
        <f>IF(IFERROR(VLOOKUP(AE1755,#REF!,1,0),"")&lt;&gt;"",1,"")</f>
        <v/>
      </c>
      <c r="BA1755" s="31" t="str">
        <f>IF(IFERROR(VLOOKUP(AE1755,#REF!,1,0),"")&lt;&gt;"",1,"")</f>
        <v/>
      </c>
      <c r="BB1755" s="31" t="str">
        <f>IF(IFERROR(VLOOKUP(AE1755,#REF!,1,0),"")&lt;&gt;"",1,"")</f>
        <v/>
      </c>
      <c r="BC1755" s="31" t="str">
        <f>IF(IFERROR(VLOOKUP(AE1755,#REF!,1,0),"")&lt;&gt;"",1,"")</f>
        <v/>
      </c>
      <c r="BD1755" s="31" t="str">
        <f>IF(IFERROR(VLOOKUP(AE1755,#REF!,1,0),"")&lt;&gt;"",1,"")</f>
        <v/>
      </c>
      <c r="BE1755" s="32">
        <f t="shared" si="539"/>
        <v>1</v>
      </c>
    </row>
    <row r="1756" spans="1:57" ht="16">
      <c r="A1756" s="33">
        <v>1739</v>
      </c>
      <c r="B1756" s="33">
        <v>741152</v>
      </c>
      <c r="C1756" s="33" t="str">
        <f t="shared" si="527"/>
        <v>741152000</v>
      </c>
      <c r="D1756" s="34" t="str">
        <f t="shared" si="528"/>
        <v>74</v>
      </c>
      <c r="E1756" s="34" t="str">
        <f t="shared" si="529"/>
        <v>1</v>
      </c>
      <c r="F1756" s="34" t="str">
        <f t="shared" si="530"/>
        <v>1</v>
      </c>
      <c r="G1756" s="34" t="str">
        <f t="shared" si="531"/>
        <v>5</v>
      </c>
      <c r="H1756" s="34" t="str">
        <f t="shared" si="532"/>
        <v>2</v>
      </c>
      <c r="I1756" s="34" t="str">
        <f t="shared" si="533"/>
        <v>0</v>
      </c>
      <c r="J1756" s="34" t="str">
        <f t="shared" si="534"/>
        <v>0</v>
      </c>
      <c r="K1756" s="34" t="str">
        <f t="shared" si="535"/>
        <v>0</v>
      </c>
      <c r="L1756" s="34" t="s">
        <v>6115</v>
      </c>
      <c r="M1756" s="35" t="s">
        <v>2603</v>
      </c>
      <c r="N1756" s="35" t="s">
        <v>261</v>
      </c>
      <c r="O1756" s="37" t="s">
        <v>19</v>
      </c>
      <c r="P1756" s="55" t="s">
        <v>136</v>
      </c>
      <c r="Q1756" s="55" t="s">
        <v>8</v>
      </c>
      <c r="R1756" s="55">
        <v>1</v>
      </c>
      <c r="S1756" s="55" t="s">
        <v>138</v>
      </c>
      <c r="T1756" s="55" t="s">
        <v>138</v>
      </c>
      <c r="U1756" s="37">
        <v>4</v>
      </c>
      <c r="V1756" s="37">
        <v>7</v>
      </c>
      <c r="W1756" s="55" t="s">
        <v>2597</v>
      </c>
      <c r="X1756" s="55" t="s">
        <v>2597</v>
      </c>
      <c r="Y1756" s="55" t="s">
        <v>66</v>
      </c>
      <c r="Z1756" s="58" t="s">
        <v>66</v>
      </c>
      <c r="AA1756" s="58" t="s">
        <v>2597</v>
      </c>
      <c r="AB1756" s="58" t="s">
        <v>2597</v>
      </c>
      <c r="AC1756" s="58" t="s">
        <v>8</v>
      </c>
      <c r="AD1756" s="55">
        <v>5</v>
      </c>
      <c r="AE1756" s="42" t="s">
        <v>2603</v>
      </c>
      <c r="AF1756" s="42" t="s">
        <v>2603</v>
      </c>
      <c r="AG1756" s="27"/>
      <c r="AH1756" s="30" t="s">
        <v>8</v>
      </c>
      <c r="AI1756" s="39"/>
      <c r="AJ1756" s="39" t="b">
        <f t="shared" si="540"/>
        <v>0</v>
      </c>
      <c r="AK1756" s="39" t="str">
        <f>O1756&amp;Q1756&amp;R1756&amp;U1756&amp;V1756&amp;Y1756&amp;Z1756&amp;AC1756&amp;AD1756</f>
        <v>C11470015</v>
      </c>
      <c r="AL1756" s="40">
        <v>741152</v>
      </c>
      <c r="AM1756" s="41" t="b">
        <f>C1756&lt;&gt;AK1756</f>
        <v>1</v>
      </c>
      <c r="AN1756" s="30" t="str">
        <f>N1756&amp;AK1756</f>
        <v>J9FC11470015</v>
      </c>
      <c r="AO1756" s="30"/>
      <c r="AP1756" s="31"/>
      <c r="AQ1756" s="31"/>
      <c r="AR1756" s="31">
        <f t="shared" si="536"/>
        <v>1</v>
      </c>
      <c r="AS1756" s="31" t="str">
        <f>IF(IFERROR(VLOOKUP(AE1756,#REF!,1,0),"")&lt;&gt;"",1,"")</f>
        <v/>
      </c>
      <c r="AT1756" s="31" t="str">
        <f>IF(IFERROR(VLOOKUP(AE1756,#REF!,1,0),"")&lt;&gt;"",1,"")</f>
        <v/>
      </c>
      <c r="AU1756" s="31" t="str">
        <f>IF(IFERROR(VLOOKUP(AE1756,#REF!,1,0),"")&lt;&gt;"",1,"")</f>
        <v/>
      </c>
      <c r="AV1756" s="31" t="str">
        <f>IF(IFERROR(VLOOKUP(AE1756,#REF!,1,0),"")&lt;&gt;"",1,"")</f>
        <v/>
      </c>
      <c r="AW1756" s="31" t="str">
        <f>IF(IFERROR(VLOOKUP(AE1756,#REF!,1,0),"")&lt;&gt;"",1,"")</f>
        <v/>
      </c>
      <c r="AX1756" s="31" t="str">
        <f>IF(IFERROR(VLOOKUP(AE1756,#REF!,1,0),"")&lt;&gt;"",1,"")</f>
        <v/>
      </c>
      <c r="AY1756" s="31" t="str">
        <f>IF(IFERROR(VLOOKUP(AE1756,#REF!,1,0),"")&lt;&gt;"",1,"")</f>
        <v/>
      </c>
      <c r="AZ1756" s="31" t="str">
        <f>IF(IFERROR(VLOOKUP(AE1756,#REF!,1,0),"")&lt;&gt;"",1,"")</f>
        <v/>
      </c>
      <c r="BA1756" s="31" t="str">
        <f>IF(IFERROR(VLOOKUP(AE1756,#REF!,1,0),"")&lt;&gt;"",1,"")</f>
        <v/>
      </c>
      <c r="BB1756" s="31" t="str">
        <f>IF(IFERROR(VLOOKUP(AE1756,#REF!,1,0),"")&lt;&gt;"",1,"")</f>
        <v/>
      </c>
      <c r="BC1756" s="31" t="str">
        <f>IF(IFERROR(VLOOKUP(AE1756,#REF!,1,0),"")&lt;&gt;"",1,"")</f>
        <v/>
      </c>
      <c r="BD1756" s="31" t="str">
        <f>IF(IFERROR(VLOOKUP(AE1756,#REF!,1,0),"")&lt;&gt;"",1,"")</f>
        <v/>
      </c>
      <c r="BE1756" s="32">
        <f t="shared" si="539"/>
        <v>1</v>
      </c>
    </row>
    <row r="1757" spans="1:57" ht="17">
      <c r="A1757" s="137">
        <v>865</v>
      </c>
      <c r="B1757" s="137">
        <v>711911</v>
      </c>
      <c r="C1757" s="137" t="str">
        <f t="shared" si="527"/>
        <v>711911000</v>
      </c>
      <c r="D1757" s="138" t="str">
        <f t="shared" si="528"/>
        <v>71</v>
      </c>
      <c r="E1757" s="138" t="str">
        <f t="shared" si="529"/>
        <v>1</v>
      </c>
      <c r="F1757" s="138" t="str">
        <f t="shared" si="530"/>
        <v>9</v>
      </c>
      <c r="G1757" s="138" t="str">
        <f t="shared" si="531"/>
        <v>1</v>
      </c>
      <c r="H1757" s="138" t="str">
        <f t="shared" si="532"/>
        <v>1</v>
      </c>
      <c r="I1757" s="138" t="str">
        <f t="shared" si="533"/>
        <v>0</v>
      </c>
      <c r="J1757" s="138" t="str">
        <f t="shared" si="534"/>
        <v>0</v>
      </c>
      <c r="K1757" s="138" t="str">
        <f t="shared" si="535"/>
        <v>0</v>
      </c>
      <c r="L1757" s="138" t="s">
        <v>6116</v>
      </c>
      <c r="M1757" s="139" t="s">
        <v>2604</v>
      </c>
      <c r="N1757" s="139" t="s">
        <v>261</v>
      </c>
      <c r="O1757" s="141" t="s">
        <v>19</v>
      </c>
      <c r="P1757" s="141" t="s">
        <v>136</v>
      </c>
      <c r="Q1757" s="141" t="s">
        <v>8</v>
      </c>
      <c r="R1757" s="141">
        <v>1</v>
      </c>
      <c r="S1757" s="141" t="s">
        <v>138</v>
      </c>
      <c r="T1757" s="141" t="s">
        <v>138</v>
      </c>
      <c r="U1757" s="141">
        <v>4</v>
      </c>
      <c r="V1757" s="141">
        <v>7</v>
      </c>
      <c r="W1757" s="141" t="s">
        <v>2597</v>
      </c>
      <c r="X1757" s="141" t="s">
        <v>2597</v>
      </c>
      <c r="Y1757" s="141" t="s">
        <v>8</v>
      </c>
      <c r="Z1757" s="140" t="s">
        <v>8</v>
      </c>
      <c r="AA1757" s="140" t="s">
        <v>2604</v>
      </c>
      <c r="AB1757" s="140" t="s">
        <v>2604</v>
      </c>
      <c r="AC1757" s="140" t="s">
        <v>66</v>
      </c>
      <c r="AD1757" s="141" t="s">
        <v>66</v>
      </c>
      <c r="AE1757" s="144" t="s">
        <v>2604</v>
      </c>
      <c r="AF1757" s="144" t="s">
        <v>2604</v>
      </c>
      <c r="AG1757" s="134"/>
      <c r="AH1757" s="142"/>
      <c r="AI1757" s="143"/>
      <c r="AJ1757" s="143" t="b">
        <f t="shared" si="540"/>
        <v>0</v>
      </c>
      <c r="AK1757" s="143" t="str">
        <f>O1757&amp;Q1757&amp;R1757&amp;U1757&amp;V1757&amp;Y1757&amp;Z1757&amp;AC1757&amp;AD1757</f>
        <v>C11471100</v>
      </c>
      <c r="AL1757" s="40">
        <v>711911</v>
      </c>
      <c r="AM1757" s="41" t="b">
        <f>C1757&lt;&gt;AK1757</f>
        <v>1</v>
      </c>
      <c r="AN1757" s="145" t="str">
        <f>N1757&amp;AK1757</f>
        <v>J9FC11471100</v>
      </c>
      <c r="AO1757" s="145"/>
      <c r="AP1757" s="31"/>
      <c r="AQ1757" s="146"/>
      <c r="AR1757" s="146">
        <f t="shared" si="536"/>
        <v>1</v>
      </c>
      <c r="AS1757" s="146" t="str">
        <f>IF(IFERROR(VLOOKUP(AE1757,#REF!,1,0),"")&lt;&gt;"",1,"")</f>
        <v/>
      </c>
      <c r="AT1757" s="146" t="str">
        <f>IF(IFERROR(VLOOKUP(AE1757,#REF!,1,0),"")&lt;&gt;"",1,"")</f>
        <v/>
      </c>
      <c r="AU1757" s="146" t="str">
        <f>IF(IFERROR(VLOOKUP(AE1757,#REF!,1,0),"")&lt;&gt;"",1,"")</f>
        <v/>
      </c>
      <c r="AV1757" s="146" t="str">
        <f>IF(IFERROR(VLOOKUP(AE1757,#REF!,1,0),"")&lt;&gt;"",1,"")</f>
        <v/>
      </c>
      <c r="AW1757" s="146" t="str">
        <f>IF(IFERROR(VLOOKUP(AE1757,#REF!,1,0),"")&lt;&gt;"",1,"")</f>
        <v/>
      </c>
      <c r="AX1757" s="146" t="str">
        <f>IF(IFERROR(VLOOKUP(AE1757,#REF!,1,0),"")&lt;&gt;"",1,"")</f>
        <v/>
      </c>
      <c r="AY1757" s="146" t="str">
        <f>IF(IFERROR(VLOOKUP(AE1757,#REF!,1,0),"")&lt;&gt;"",1,"")</f>
        <v/>
      </c>
      <c r="AZ1757" s="146" t="str">
        <f>IF(IFERROR(VLOOKUP(AE1757,#REF!,1,0),"")&lt;&gt;"",1,"")</f>
        <v/>
      </c>
      <c r="BA1757" s="146" t="str">
        <f>IF(IFERROR(VLOOKUP(AE1757,#REF!,1,0),"")&lt;&gt;"",1,"")</f>
        <v/>
      </c>
      <c r="BB1757" s="146" t="str">
        <f>IF(IFERROR(VLOOKUP(AE1757,#REF!,1,0),"")&lt;&gt;"",1,"")</f>
        <v/>
      </c>
      <c r="BC1757" s="146" t="str">
        <f>IF(IFERROR(VLOOKUP(AE1757,#REF!,1,0),"")&lt;&gt;"",1,"")</f>
        <v/>
      </c>
      <c r="BD1757" s="146" t="str">
        <f>IF(IFERROR(VLOOKUP(AE1757,#REF!,1,0),"")&lt;&gt;"",1,"")</f>
        <v/>
      </c>
      <c r="BE1757" s="148">
        <f t="shared" si="539"/>
        <v>1</v>
      </c>
    </row>
    <row r="1758" spans="1:57" ht="17">
      <c r="A1758" s="137">
        <v>866</v>
      </c>
      <c r="B1758" s="137">
        <v>711912</v>
      </c>
      <c r="C1758" s="137" t="str">
        <f t="shared" si="527"/>
        <v>711912000</v>
      </c>
      <c r="D1758" s="138" t="str">
        <f t="shared" si="528"/>
        <v>71</v>
      </c>
      <c r="E1758" s="138" t="str">
        <f t="shared" si="529"/>
        <v>1</v>
      </c>
      <c r="F1758" s="138" t="str">
        <f t="shared" si="530"/>
        <v>9</v>
      </c>
      <c r="G1758" s="138" t="str">
        <f t="shared" si="531"/>
        <v>1</v>
      </c>
      <c r="H1758" s="138" t="str">
        <f t="shared" si="532"/>
        <v>2</v>
      </c>
      <c r="I1758" s="138" t="str">
        <f t="shared" si="533"/>
        <v>0</v>
      </c>
      <c r="J1758" s="138" t="str">
        <f t="shared" si="534"/>
        <v>0</v>
      </c>
      <c r="K1758" s="138" t="str">
        <f t="shared" si="535"/>
        <v>0</v>
      </c>
      <c r="L1758" s="138" t="s">
        <v>6117</v>
      </c>
      <c r="M1758" s="139" t="s">
        <v>2605</v>
      </c>
      <c r="N1758" s="139" t="s">
        <v>261</v>
      </c>
      <c r="O1758" s="141" t="s">
        <v>19</v>
      </c>
      <c r="P1758" s="141" t="s">
        <v>136</v>
      </c>
      <c r="Q1758" s="141" t="s">
        <v>8</v>
      </c>
      <c r="R1758" s="141">
        <v>1</v>
      </c>
      <c r="S1758" s="141" t="s">
        <v>138</v>
      </c>
      <c r="T1758" s="141" t="s">
        <v>138</v>
      </c>
      <c r="U1758" s="141">
        <v>4</v>
      </c>
      <c r="V1758" s="141">
        <v>7</v>
      </c>
      <c r="W1758" s="141" t="s">
        <v>2597</v>
      </c>
      <c r="X1758" s="141" t="s">
        <v>2597</v>
      </c>
      <c r="Y1758" s="141" t="s">
        <v>8</v>
      </c>
      <c r="Z1758" s="140" t="s">
        <v>15</v>
      </c>
      <c r="AA1758" s="140" t="s">
        <v>2605</v>
      </c>
      <c r="AB1758" s="140" t="s">
        <v>2605</v>
      </c>
      <c r="AC1758" s="140" t="s">
        <v>66</v>
      </c>
      <c r="AD1758" s="141" t="s">
        <v>66</v>
      </c>
      <c r="AE1758" s="144" t="s">
        <v>2605</v>
      </c>
      <c r="AF1758" s="144" t="s">
        <v>2605</v>
      </c>
      <c r="AG1758" s="134"/>
      <c r="AH1758" s="142"/>
      <c r="AI1758" s="143"/>
      <c r="AJ1758" s="143" t="b">
        <f t="shared" si="540"/>
        <v>0</v>
      </c>
      <c r="AK1758" s="143" t="str">
        <f>O1758&amp;Q1758&amp;R1758&amp;U1758&amp;V1758&amp;Y1758&amp;Z1758&amp;AC1758&amp;AD1758</f>
        <v>C11471200</v>
      </c>
      <c r="AL1758" s="40">
        <v>711912</v>
      </c>
      <c r="AM1758" s="41" t="b">
        <f>C1758&lt;&gt;AK1758</f>
        <v>1</v>
      </c>
      <c r="AN1758" s="145" t="str">
        <f>N1758&amp;AK1758</f>
        <v>J9FC11471200</v>
      </c>
      <c r="AO1758" s="145"/>
      <c r="AP1758" s="31"/>
      <c r="AQ1758" s="146"/>
      <c r="AR1758" s="146">
        <f t="shared" si="536"/>
        <v>1</v>
      </c>
      <c r="AS1758" s="146" t="str">
        <f>IF(IFERROR(VLOOKUP(AE1758,#REF!,1,0),"")&lt;&gt;"",1,"")</f>
        <v/>
      </c>
      <c r="AT1758" s="146" t="str">
        <f>IF(IFERROR(VLOOKUP(AE1758,#REF!,1,0),"")&lt;&gt;"",1,"")</f>
        <v/>
      </c>
      <c r="AU1758" s="146" t="str">
        <f>IF(IFERROR(VLOOKUP(AE1758,#REF!,1,0),"")&lt;&gt;"",1,"")</f>
        <v/>
      </c>
      <c r="AV1758" s="146" t="str">
        <f>IF(IFERROR(VLOOKUP(AE1758,#REF!,1,0),"")&lt;&gt;"",1,"")</f>
        <v/>
      </c>
      <c r="AW1758" s="146" t="str">
        <f>IF(IFERROR(VLOOKUP(AE1758,#REF!,1,0),"")&lt;&gt;"",1,"")</f>
        <v/>
      </c>
      <c r="AX1758" s="146" t="str">
        <f>IF(IFERROR(VLOOKUP(AE1758,#REF!,1,0),"")&lt;&gt;"",1,"")</f>
        <v/>
      </c>
      <c r="AY1758" s="146" t="str">
        <f>IF(IFERROR(VLOOKUP(AE1758,#REF!,1,0),"")&lt;&gt;"",1,"")</f>
        <v/>
      </c>
      <c r="AZ1758" s="146" t="str">
        <f>IF(IFERROR(VLOOKUP(AE1758,#REF!,1,0),"")&lt;&gt;"",1,"")</f>
        <v/>
      </c>
      <c r="BA1758" s="146" t="str">
        <f>IF(IFERROR(VLOOKUP(AE1758,#REF!,1,0),"")&lt;&gt;"",1,"")</f>
        <v/>
      </c>
      <c r="BB1758" s="146" t="str">
        <f>IF(IFERROR(VLOOKUP(AE1758,#REF!,1,0),"")&lt;&gt;"",1,"")</f>
        <v/>
      </c>
      <c r="BC1758" s="146" t="str">
        <f>IF(IFERROR(VLOOKUP(AE1758,#REF!,1,0),"")&lt;&gt;"",1,"")</f>
        <v/>
      </c>
      <c r="BD1758" s="146" t="str">
        <f>IF(IFERROR(VLOOKUP(AE1758,#REF!,1,0),"")&lt;&gt;"",1,"")</f>
        <v/>
      </c>
      <c r="BE1758" s="148">
        <f t="shared" si="539"/>
        <v>1</v>
      </c>
    </row>
    <row r="1759" spans="1:57" ht="17">
      <c r="A1759" s="137">
        <v>867</v>
      </c>
      <c r="B1759" s="137">
        <v>711913</v>
      </c>
      <c r="C1759" s="137" t="str">
        <f t="shared" si="527"/>
        <v>711913000</v>
      </c>
      <c r="D1759" s="138" t="str">
        <f t="shared" si="528"/>
        <v>71</v>
      </c>
      <c r="E1759" s="138" t="str">
        <f t="shared" si="529"/>
        <v>1</v>
      </c>
      <c r="F1759" s="138" t="str">
        <f t="shared" si="530"/>
        <v>9</v>
      </c>
      <c r="G1759" s="138" t="str">
        <f t="shared" si="531"/>
        <v>1</v>
      </c>
      <c r="H1759" s="138" t="str">
        <f t="shared" si="532"/>
        <v>3</v>
      </c>
      <c r="I1759" s="138" t="str">
        <f t="shared" si="533"/>
        <v>0</v>
      </c>
      <c r="J1759" s="138" t="str">
        <f t="shared" si="534"/>
        <v>0</v>
      </c>
      <c r="K1759" s="138" t="str">
        <f t="shared" si="535"/>
        <v>0</v>
      </c>
      <c r="L1759" s="138" t="s">
        <v>6118</v>
      </c>
      <c r="M1759" s="139" t="s">
        <v>2606</v>
      </c>
      <c r="N1759" s="139" t="s">
        <v>261</v>
      </c>
      <c r="O1759" s="141" t="s">
        <v>19</v>
      </c>
      <c r="P1759" s="141" t="s">
        <v>136</v>
      </c>
      <c r="Q1759" s="141" t="s">
        <v>8</v>
      </c>
      <c r="R1759" s="141">
        <v>1</v>
      </c>
      <c r="S1759" s="141" t="s">
        <v>138</v>
      </c>
      <c r="T1759" s="141" t="s">
        <v>138</v>
      </c>
      <c r="U1759" s="141">
        <v>4</v>
      </c>
      <c r="V1759" s="141">
        <v>7</v>
      </c>
      <c r="W1759" s="141" t="s">
        <v>2597</v>
      </c>
      <c r="X1759" s="141" t="s">
        <v>2597</v>
      </c>
      <c r="Y1759" s="141" t="s">
        <v>8</v>
      </c>
      <c r="Z1759" s="140" t="s">
        <v>21</v>
      </c>
      <c r="AA1759" s="140" t="s">
        <v>2606</v>
      </c>
      <c r="AB1759" s="140" t="s">
        <v>2606</v>
      </c>
      <c r="AC1759" s="140" t="s">
        <v>66</v>
      </c>
      <c r="AD1759" s="141" t="s">
        <v>66</v>
      </c>
      <c r="AE1759" s="144" t="s">
        <v>2606</v>
      </c>
      <c r="AF1759" s="144" t="s">
        <v>2606</v>
      </c>
      <c r="AG1759" s="134"/>
      <c r="AH1759" s="142"/>
      <c r="AI1759" s="143"/>
      <c r="AJ1759" s="143" t="b">
        <f t="shared" si="540"/>
        <v>0</v>
      </c>
      <c r="AK1759" s="143" t="str">
        <f>O1759&amp;Q1759&amp;R1759&amp;U1759&amp;V1759&amp;Y1759&amp;Z1759&amp;AC1759&amp;AD1759</f>
        <v>C11471300</v>
      </c>
      <c r="AL1759" s="40">
        <v>711913</v>
      </c>
      <c r="AM1759" s="41" t="b">
        <f>C1759&lt;&gt;AK1759</f>
        <v>1</v>
      </c>
      <c r="AN1759" s="145" t="str">
        <f>N1759&amp;AK1759</f>
        <v>J9FC11471300</v>
      </c>
      <c r="AO1759" s="145"/>
      <c r="AP1759" s="31"/>
      <c r="AQ1759" s="146"/>
      <c r="AR1759" s="146">
        <f t="shared" si="536"/>
        <v>1</v>
      </c>
      <c r="AS1759" s="146" t="str">
        <f>IF(IFERROR(VLOOKUP(AE1759,#REF!,1,0),"")&lt;&gt;"",1,"")</f>
        <v/>
      </c>
      <c r="AT1759" s="146" t="str">
        <f>IF(IFERROR(VLOOKUP(AE1759,#REF!,1,0),"")&lt;&gt;"",1,"")</f>
        <v/>
      </c>
      <c r="AU1759" s="146" t="str">
        <f>IF(IFERROR(VLOOKUP(AE1759,#REF!,1,0),"")&lt;&gt;"",1,"")</f>
        <v/>
      </c>
      <c r="AV1759" s="146" t="str">
        <f>IF(IFERROR(VLOOKUP(AE1759,#REF!,1,0),"")&lt;&gt;"",1,"")</f>
        <v/>
      </c>
      <c r="AW1759" s="146" t="str">
        <f>IF(IFERROR(VLOOKUP(AE1759,#REF!,1,0),"")&lt;&gt;"",1,"")</f>
        <v/>
      </c>
      <c r="AX1759" s="146" t="str">
        <f>IF(IFERROR(VLOOKUP(AE1759,#REF!,1,0),"")&lt;&gt;"",1,"")</f>
        <v/>
      </c>
      <c r="AY1759" s="146" t="str">
        <f>IF(IFERROR(VLOOKUP(AE1759,#REF!,1,0),"")&lt;&gt;"",1,"")</f>
        <v/>
      </c>
      <c r="AZ1759" s="146" t="str">
        <f>IF(IFERROR(VLOOKUP(AE1759,#REF!,1,0),"")&lt;&gt;"",1,"")</f>
        <v/>
      </c>
      <c r="BA1759" s="146" t="str">
        <f>IF(IFERROR(VLOOKUP(AE1759,#REF!,1,0),"")&lt;&gt;"",1,"")</f>
        <v/>
      </c>
      <c r="BB1759" s="146" t="str">
        <f>IF(IFERROR(VLOOKUP(AE1759,#REF!,1,0),"")&lt;&gt;"",1,"")</f>
        <v/>
      </c>
      <c r="BC1759" s="146" t="str">
        <f>IF(IFERROR(VLOOKUP(AE1759,#REF!,1,0),"")&lt;&gt;"",1,"")</f>
        <v/>
      </c>
      <c r="BD1759" s="146" t="str">
        <f>IF(IFERROR(VLOOKUP(AE1759,#REF!,1,0),"")&lt;&gt;"",1,"")</f>
        <v/>
      </c>
      <c r="BE1759" s="148">
        <f t="shared" si="539"/>
        <v>1</v>
      </c>
    </row>
    <row r="1760" spans="1:57" ht="17">
      <c r="A1760" s="137">
        <v>868</v>
      </c>
      <c r="B1760" s="137">
        <v>711914</v>
      </c>
      <c r="C1760" s="137" t="str">
        <f t="shared" si="527"/>
        <v>711914000</v>
      </c>
      <c r="D1760" s="138" t="str">
        <f t="shared" si="528"/>
        <v>71</v>
      </c>
      <c r="E1760" s="138" t="str">
        <f t="shared" si="529"/>
        <v>1</v>
      </c>
      <c r="F1760" s="138" t="str">
        <f t="shared" si="530"/>
        <v>9</v>
      </c>
      <c r="G1760" s="138" t="str">
        <f t="shared" si="531"/>
        <v>1</v>
      </c>
      <c r="H1760" s="138" t="str">
        <f t="shared" si="532"/>
        <v>4</v>
      </c>
      <c r="I1760" s="138" t="str">
        <f t="shared" si="533"/>
        <v>0</v>
      </c>
      <c r="J1760" s="138" t="str">
        <f t="shared" si="534"/>
        <v>0</v>
      </c>
      <c r="K1760" s="138" t="str">
        <f t="shared" si="535"/>
        <v>0</v>
      </c>
      <c r="L1760" s="138" t="s">
        <v>6119</v>
      </c>
      <c r="M1760" s="139" t="s">
        <v>2607</v>
      </c>
      <c r="N1760" s="139" t="s">
        <v>261</v>
      </c>
      <c r="O1760" s="141" t="s">
        <v>19</v>
      </c>
      <c r="P1760" s="141" t="s">
        <v>136</v>
      </c>
      <c r="Q1760" s="141" t="s">
        <v>8</v>
      </c>
      <c r="R1760" s="141">
        <v>1</v>
      </c>
      <c r="S1760" s="141" t="s">
        <v>138</v>
      </c>
      <c r="T1760" s="141" t="s">
        <v>138</v>
      </c>
      <c r="U1760" s="141">
        <v>4</v>
      </c>
      <c r="V1760" s="141">
        <v>7</v>
      </c>
      <c r="W1760" s="141" t="s">
        <v>2597</v>
      </c>
      <c r="X1760" s="141" t="s">
        <v>2597</v>
      </c>
      <c r="Y1760" s="141" t="s">
        <v>8</v>
      </c>
      <c r="Z1760" s="140" t="s">
        <v>27</v>
      </c>
      <c r="AA1760" s="140" t="s">
        <v>2607</v>
      </c>
      <c r="AB1760" s="140" t="s">
        <v>2607</v>
      </c>
      <c r="AC1760" s="140" t="s">
        <v>66</v>
      </c>
      <c r="AD1760" s="141" t="s">
        <v>66</v>
      </c>
      <c r="AE1760" s="144" t="s">
        <v>2607</v>
      </c>
      <c r="AF1760" s="144" t="s">
        <v>2607</v>
      </c>
      <c r="AG1760" s="134"/>
      <c r="AH1760" s="142"/>
      <c r="AI1760" s="143"/>
      <c r="AJ1760" s="143" t="b">
        <f t="shared" si="540"/>
        <v>0</v>
      </c>
      <c r="AK1760" s="143" t="str">
        <f>O1760&amp;Q1760&amp;R1760&amp;U1760&amp;V1760&amp;Y1760&amp;Z1760&amp;AC1760&amp;AD1760</f>
        <v>C11471400</v>
      </c>
      <c r="AL1760" s="40">
        <v>711914</v>
      </c>
      <c r="AM1760" s="41" t="b">
        <f>C1760&lt;&gt;AK1760</f>
        <v>1</v>
      </c>
      <c r="AN1760" s="145" t="str">
        <f>N1760&amp;AK1760</f>
        <v>J9FC11471400</v>
      </c>
      <c r="AO1760" s="145"/>
      <c r="AP1760" s="31"/>
      <c r="AQ1760" s="146"/>
      <c r="AR1760" s="146">
        <f t="shared" si="536"/>
        <v>1</v>
      </c>
      <c r="AS1760" s="146" t="str">
        <f>IF(IFERROR(VLOOKUP(AE1760,#REF!,1,0),"")&lt;&gt;"",1,"")</f>
        <v/>
      </c>
      <c r="AT1760" s="146" t="str">
        <f>IF(IFERROR(VLOOKUP(AE1760,#REF!,1,0),"")&lt;&gt;"",1,"")</f>
        <v/>
      </c>
      <c r="AU1760" s="146" t="str">
        <f>IF(IFERROR(VLOOKUP(AE1760,#REF!,1,0),"")&lt;&gt;"",1,"")</f>
        <v/>
      </c>
      <c r="AV1760" s="146" t="str">
        <f>IF(IFERROR(VLOOKUP(AE1760,#REF!,1,0),"")&lt;&gt;"",1,"")</f>
        <v/>
      </c>
      <c r="AW1760" s="146" t="str">
        <f>IF(IFERROR(VLOOKUP(AE1760,#REF!,1,0),"")&lt;&gt;"",1,"")</f>
        <v/>
      </c>
      <c r="AX1760" s="146" t="str">
        <f>IF(IFERROR(VLOOKUP(AE1760,#REF!,1,0),"")&lt;&gt;"",1,"")</f>
        <v/>
      </c>
      <c r="AY1760" s="146" t="str">
        <f>IF(IFERROR(VLOOKUP(AE1760,#REF!,1,0),"")&lt;&gt;"",1,"")</f>
        <v/>
      </c>
      <c r="AZ1760" s="146" t="str">
        <f>IF(IFERROR(VLOOKUP(AE1760,#REF!,1,0),"")&lt;&gt;"",1,"")</f>
        <v/>
      </c>
      <c r="BA1760" s="146" t="str">
        <f>IF(IFERROR(VLOOKUP(AE1760,#REF!,1,0),"")&lt;&gt;"",1,"")</f>
        <v/>
      </c>
      <c r="BB1760" s="146" t="str">
        <f>IF(IFERROR(VLOOKUP(AE1760,#REF!,1,0),"")&lt;&gt;"",1,"")</f>
        <v/>
      </c>
      <c r="BC1760" s="146" t="str">
        <f>IF(IFERROR(VLOOKUP(AE1760,#REF!,1,0),"")&lt;&gt;"",1,"")</f>
        <v/>
      </c>
      <c r="BD1760" s="146" t="str">
        <f>IF(IFERROR(VLOOKUP(AE1760,#REF!,1,0),"")&lt;&gt;"",1,"")</f>
        <v/>
      </c>
      <c r="BE1760" s="148">
        <f t="shared" si="539"/>
        <v>1</v>
      </c>
    </row>
    <row r="1761" spans="1:57" ht="17">
      <c r="A1761" s="137">
        <v>869</v>
      </c>
      <c r="B1761" s="137">
        <v>711915</v>
      </c>
      <c r="C1761" s="137" t="str">
        <f t="shared" si="527"/>
        <v>711915000</v>
      </c>
      <c r="D1761" s="138" t="str">
        <f t="shared" si="528"/>
        <v>71</v>
      </c>
      <c r="E1761" s="138" t="str">
        <f t="shared" si="529"/>
        <v>1</v>
      </c>
      <c r="F1761" s="138" t="str">
        <f t="shared" si="530"/>
        <v>9</v>
      </c>
      <c r="G1761" s="138" t="str">
        <f t="shared" si="531"/>
        <v>1</v>
      </c>
      <c r="H1761" s="138" t="str">
        <f t="shared" si="532"/>
        <v>5</v>
      </c>
      <c r="I1761" s="138" t="str">
        <f t="shared" si="533"/>
        <v>0</v>
      </c>
      <c r="J1761" s="138" t="str">
        <f t="shared" si="534"/>
        <v>0</v>
      </c>
      <c r="K1761" s="138" t="str">
        <f t="shared" si="535"/>
        <v>0</v>
      </c>
      <c r="L1761" s="138" t="s">
        <v>6120</v>
      </c>
      <c r="M1761" s="139" t="s">
        <v>2608</v>
      </c>
      <c r="N1761" s="139" t="s">
        <v>261</v>
      </c>
      <c r="O1761" s="141" t="s">
        <v>19</v>
      </c>
      <c r="P1761" s="141" t="s">
        <v>136</v>
      </c>
      <c r="Q1761" s="141" t="s">
        <v>8</v>
      </c>
      <c r="R1761" s="141">
        <v>1</v>
      </c>
      <c r="S1761" s="141" t="s">
        <v>138</v>
      </c>
      <c r="T1761" s="141" t="s">
        <v>138</v>
      </c>
      <c r="U1761" s="141">
        <v>4</v>
      </c>
      <c r="V1761" s="141">
        <v>7</v>
      </c>
      <c r="W1761" s="141" t="s">
        <v>2597</v>
      </c>
      <c r="X1761" s="141" t="s">
        <v>2597</v>
      </c>
      <c r="Y1761" s="141" t="s">
        <v>8</v>
      </c>
      <c r="Z1761" s="140" t="s">
        <v>31</v>
      </c>
      <c r="AA1761" s="140" t="s">
        <v>2608</v>
      </c>
      <c r="AB1761" s="140" t="s">
        <v>2608</v>
      </c>
      <c r="AC1761" s="140" t="s">
        <v>66</v>
      </c>
      <c r="AD1761" s="141" t="s">
        <v>66</v>
      </c>
      <c r="AE1761" s="144" t="s">
        <v>2608</v>
      </c>
      <c r="AF1761" s="144" t="s">
        <v>2609</v>
      </c>
      <c r="AG1761" s="134"/>
      <c r="AH1761" s="142"/>
      <c r="AI1761" s="143"/>
      <c r="AJ1761" s="143" t="b">
        <f t="shared" si="540"/>
        <v>0</v>
      </c>
      <c r="AK1761" s="143" t="str">
        <f>O1761&amp;Q1761&amp;R1761&amp;U1761&amp;V1761&amp;Y1761&amp;Z1761&amp;AC1761&amp;AD1761</f>
        <v>C11471500</v>
      </c>
      <c r="AL1761" s="40">
        <v>711915</v>
      </c>
      <c r="AM1761" s="41" t="b">
        <f>C1761&lt;&gt;AK1761</f>
        <v>1</v>
      </c>
      <c r="AN1761" s="145" t="str">
        <f>N1761&amp;AK1761</f>
        <v>J9FC11471500</v>
      </c>
      <c r="AO1761" s="145" t="s">
        <v>2610</v>
      </c>
      <c r="AP1761" s="31"/>
      <c r="AQ1761" s="146"/>
      <c r="AR1761" s="146">
        <f t="shared" si="536"/>
        <v>1</v>
      </c>
      <c r="AS1761" s="146" t="str">
        <f>IF(IFERROR(VLOOKUP(AE1761,#REF!,1,0),"")&lt;&gt;"",1,"")</f>
        <v/>
      </c>
      <c r="AT1761" s="146" t="str">
        <f>IF(IFERROR(VLOOKUP(AE1761,#REF!,1,0),"")&lt;&gt;"",1,"")</f>
        <v/>
      </c>
      <c r="AU1761" s="146" t="str">
        <f>IF(IFERROR(VLOOKUP(AE1761,#REF!,1,0),"")&lt;&gt;"",1,"")</f>
        <v/>
      </c>
      <c r="AV1761" s="146" t="str">
        <f>IF(IFERROR(VLOOKUP(AE1761,#REF!,1,0),"")&lt;&gt;"",1,"")</f>
        <v/>
      </c>
      <c r="AW1761" s="146" t="str">
        <f>IF(IFERROR(VLOOKUP(AE1761,#REF!,1,0),"")&lt;&gt;"",1,"")</f>
        <v/>
      </c>
      <c r="AX1761" s="146" t="str">
        <f>IF(IFERROR(VLOOKUP(AE1761,#REF!,1,0),"")&lt;&gt;"",1,"")</f>
        <v/>
      </c>
      <c r="AY1761" s="146" t="str">
        <f>IF(IFERROR(VLOOKUP(AE1761,#REF!,1,0),"")&lt;&gt;"",1,"")</f>
        <v/>
      </c>
      <c r="AZ1761" s="146" t="str">
        <f>IF(IFERROR(VLOOKUP(AE1761,#REF!,1,0),"")&lt;&gt;"",1,"")</f>
        <v/>
      </c>
      <c r="BA1761" s="146" t="str">
        <f>IF(IFERROR(VLOOKUP(AE1761,#REF!,1,0),"")&lt;&gt;"",1,"")</f>
        <v/>
      </c>
      <c r="BB1761" s="146" t="str">
        <f>IF(IFERROR(VLOOKUP(AE1761,#REF!,1,0),"")&lt;&gt;"",1,"")</f>
        <v/>
      </c>
      <c r="BC1761" s="146" t="str">
        <f>IF(IFERROR(VLOOKUP(AE1761,#REF!,1,0),"")&lt;&gt;"",1,"")</f>
        <v/>
      </c>
      <c r="BD1761" s="146" t="str">
        <f>IF(IFERROR(VLOOKUP(AE1761,#REF!,1,0),"")&lt;&gt;"",1,"")</f>
        <v/>
      </c>
      <c r="BE1761" s="148">
        <f t="shared" si="539"/>
        <v>1</v>
      </c>
    </row>
    <row r="1762" spans="1:57" ht="17">
      <c r="A1762" s="137">
        <v>870</v>
      </c>
      <c r="B1762" s="137">
        <v>711916</v>
      </c>
      <c r="C1762" s="137" t="str">
        <f t="shared" si="527"/>
        <v>711916000</v>
      </c>
      <c r="D1762" s="138" t="str">
        <f t="shared" si="528"/>
        <v>71</v>
      </c>
      <c r="E1762" s="138" t="str">
        <f t="shared" si="529"/>
        <v>1</v>
      </c>
      <c r="F1762" s="138" t="str">
        <f t="shared" si="530"/>
        <v>9</v>
      </c>
      <c r="G1762" s="138" t="str">
        <f t="shared" si="531"/>
        <v>1</v>
      </c>
      <c r="H1762" s="138" t="str">
        <f t="shared" si="532"/>
        <v>6</v>
      </c>
      <c r="I1762" s="138" t="str">
        <f t="shared" si="533"/>
        <v>0</v>
      </c>
      <c r="J1762" s="138" t="str">
        <f t="shared" si="534"/>
        <v>0</v>
      </c>
      <c r="K1762" s="138" t="str">
        <f t="shared" si="535"/>
        <v>0</v>
      </c>
      <c r="L1762" s="138" t="s">
        <v>6121</v>
      </c>
      <c r="M1762" s="139" t="s">
        <v>2611</v>
      </c>
      <c r="N1762" s="139" t="s">
        <v>261</v>
      </c>
      <c r="O1762" s="141" t="s">
        <v>19</v>
      </c>
      <c r="P1762" s="141" t="s">
        <v>136</v>
      </c>
      <c r="Q1762" s="141" t="s">
        <v>8</v>
      </c>
      <c r="R1762" s="141">
        <v>1</v>
      </c>
      <c r="S1762" s="141" t="s">
        <v>138</v>
      </c>
      <c r="T1762" s="141" t="s">
        <v>138</v>
      </c>
      <c r="U1762" s="141">
        <v>4</v>
      </c>
      <c r="V1762" s="141">
        <v>7</v>
      </c>
      <c r="W1762" s="141" t="s">
        <v>2597</v>
      </c>
      <c r="X1762" s="141" t="s">
        <v>2597</v>
      </c>
      <c r="Y1762" s="141" t="s">
        <v>8</v>
      </c>
      <c r="Z1762" s="140" t="s">
        <v>34</v>
      </c>
      <c r="AA1762" s="140" t="s">
        <v>2611</v>
      </c>
      <c r="AB1762" s="140" t="s">
        <v>2611</v>
      </c>
      <c r="AC1762" s="140" t="s">
        <v>66</v>
      </c>
      <c r="AD1762" s="141" t="s">
        <v>66</v>
      </c>
      <c r="AE1762" s="144" t="s">
        <v>2611</v>
      </c>
      <c r="AF1762" s="144" t="s">
        <v>2611</v>
      </c>
      <c r="AG1762" s="134"/>
      <c r="AH1762" s="142"/>
      <c r="AI1762" s="143"/>
      <c r="AJ1762" s="143" t="b">
        <f t="shared" si="540"/>
        <v>0</v>
      </c>
      <c r="AK1762" s="143" t="str">
        <f>O1762&amp;Q1762&amp;R1762&amp;U1762&amp;V1762&amp;Y1762&amp;Z1762&amp;AC1762&amp;AD1762</f>
        <v>C11471600</v>
      </c>
      <c r="AL1762" s="40">
        <v>711916</v>
      </c>
      <c r="AM1762" s="41" t="b">
        <f>C1762&lt;&gt;AK1762</f>
        <v>1</v>
      </c>
      <c r="AN1762" s="145" t="str">
        <f>N1762&amp;AK1762</f>
        <v>J9FC11471600</v>
      </c>
      <c r="AO1762" s="145"/>
      <c r="AP1762" s="31"/>
      <c r="AQ1762" s="146"/>
      <c r="AR1762" s="146">
        <f t="shared" si="536"/>
        <v>1</v>
      </c>
      <c r="AS1762" s="146" t="str">
        <f>IF(IFERROR(VLOOKUP(AE1762,#REF!,1,0),"")&lt;&gt;"",1,"")</f>
        <v/>
      </c>
      <c r="AT1762" s="146" t="str">
        <f>IF(IFERROR(VLOOKUP(AE1762,#REF!,1,0),"")&lt;&gt;"",1,"")</f>
        <v/>
      </c>
      <c r="AU1762" s="146" t="str">
        <f>IF(IFERROR(VLOOKUP(AE1762,#REF!,1,0),"")&lt;&gt;"",1,"")</f>
        <v/>
      </c>
      <c r="AV1762" s="146" t="str">
        <f>IF(IFERROR(VLOOKUP(AE1762,#REF!,1,0),"")&lt;&gt;"",1,"")</f>
        <v/>
      </c>
      <c r="AW1762" s="146" t="str">
        <f>IF(IFERROR(VLOOKUP(AE1762,#REF!,1,0),"")&lt;&gt;"",1,"")</f>
        <v/>
      </c>
      <c r="AX1762" s="146" t="str">
        <f>IF(IFERROR(VLOOKUP(AE1762,#REF!,1,0),"")&lt;&gt;"",1,"")</f>
        <v/>
      </c>
      <c r="AY1762" s="146" t="str">
        <f>IF(IFERROR(VLOOKUP(AE1762,#REF!,1,0),"")&lt;&gt;"",1,"")</f>
        <v/>
      </c>
      <c r="AZ1762" s="146" t="str">
        <f>IF(IFERROR(VLOOKUP(AE1762,#REF!,1,0),"")&lt;&gt;"",1,"")</f>
        <v/>
      </c>
      <c r="BA1762" s="146" t="str">
        <f>IF(IFERROR(VLOOKUP(AE1762,#REF!,1,0),"")&lt;&gt;"",1,"")</f>
        <v/>
      </c>
      <c r="BB1762" s="146" t="str">
        <f>IF(IFERROR(VLOOKUP(AE1762,#REF!,1,0),"")&lt;&gt;"",1,"")</f>
        <v/>
      </c>
      <c r="BC1762" s="146" t="str">
        <f>IF(IFERROR(VLOOKUP(AE1762,#REF!,1,0),"")&lt;&gt;"",1,"")</f>
        <v/>
      </c>
      <c r="BD1762" s="146" t="str">
        <f>IF(IFERROR(VLOOKUP(AE1762,#REF!,1,0),"")&lt;&gt;"",1,"")</f>
        <v/>
      </c>
      <c r="BE1762" s="148">
        <f t="shared" si="539"/>
        <v>1</v>
      </c>
    </row>
    <row r="1763" spans="1:57" ht="17">
      <c r="A1763" s="137">
        <v>871</v>
      </c>
      <c r="B1763" s="137">
        <v>711917</v>
      </c>
      <c r="C1763" s="137" t="str">
        <f t="shared" si="527"/>
        <v>711917000</v>
      </c>
      <c r="D1763" s="138" t="str">
        <f t="shared" si="528"/>
        <v>71</v>
      </c>
      <c r="E1763" s="138" t="str">
        <f t="shared" si="529"/>
        <v>1</v>
      </c>
      <c r="F1763" s="138" t="str">
        <f t="shared" si="530"/>
        <v>9</v>
      </c>
      <c r="G1763" s="138" t="str">
        <f t="shared" si="531"/>
        <v>1</v>
      </c>
      <c r="H1763" s="138" t="str">
        <f t="shared" si="532"/>
        <v>7</v>
      </c>
      <c r="I1763" s="138" t="str">
        <f t="shared" si="533"/>
        <v>0</v>
      </c>
      <c r="J1763" s="138" t="str">
        <f t="shared" si="534"/>
        <v>0</v>
      </c>
      <c r="K1763" s="138" t="str">
        <f t="shared" si="535"/>
        <v>0</v>
      </c>
      <c r="L1763" s="138" t="s">
        <v>6122</v>
      </c>
      <c r="M1763" s="139" t="s">
        <v>2612</v>
      </c>
      <c r="N1763" s="139" t="s">
        <v>261</v>
      </c>
      <c r="O1763" s="141" t="s">
        <v>19</v>
      </c>
      <c r="P1763" s="141" t="s">
        <v>136</v>
      </c>
      <c r="Q1763" s="141" t="s">
        <v>8</v>
      </c>
      <c r="R1763" s="141">
        <v>1</v>
      </c>
      <c r="S1763" s="141" t="s">
        <v>138</v>
      </c>
      <c r="T1763" s="141" t="s">
        <v>138</v>
      </c>
      <c r="U1763" s="141">
        <v>4</v>
      </c>
      <c r="V1763" s="141">
        <v>7</v>
      </c>
      <c r="W1763" s="141" t="s">
        <v>2597</v>
      </c>
      <c r="X1763" s="141" t="s">
        <v>2597</v>
      </c>
      <c r="Y1763" s="141" t="s">
        <v>8</v>
      </c>
      <c r="Z1763" s="140" t="s">
        <v>20</v>
      </c>
      <c r="AA1763" s="140" t="s">
        <v>2612</v>
      </c>
      <c r="AB1763" s="140" t="s">
        <v>2612</v>
      </c>
      <c r="AC1763" s="140" t="s">
        <v>66</v>
      </c>
      <c r="AD1763" s="141" t="s">
        <v>66</v>
      </c>
      <c r="AE1763" s="144" t="s">
        <v>2612</v>
      </c>
      <c r="AF1763" s="144" t="s">
        <v>2612</v>
      </c>
      <c r="AG1763" s="134"/>
      <c r="AH1763" s="142"/>
      <c r="AI1763" s="143"/>
      <c r="AJ1763" s="143" t="b">
        <f t="shared" si="540"/>
        <v>0</v>
      </c>
      <c r="AK1763" s="143" t="str">
        <f>O1763&amp;Q1763&amp;R1763&amp;U1763&amp;V1763&amp;Y1763&amp;Z1763&amp;AC1763&amp;AD1763</f>
        <v>C11471700</v>
      </c>
      <c r="AL1763" s="40">
        <v>711917</v>
      </c>
      <c r="AM1763" s="41" t="b">
        <f>C1763&lt;&gt;AK1763</f>
        <v>1</v>
      </c>
      <c r="AN1763" s="145" t="str">
        <f>N1763&amp;AK1763</f>
        <v>J9FC11471700</v>
      </c>
      <c r="AO1763" s="145"/>
      <c r="AP1763" s="31"/>
      <c r="AQ1763" s="146"/>
      <c r="AR1763" s="146">
        <f t="shared" si="536"/>
        <v>1</v>
      </c>
      <c r="AS1763" s="146" t="str">
        <f>IF(IFERROR(VLOOKUP(AE1763,#REF!,1,0),"")&lt;&gt;"",1,"")</f>
        <v/>
      </c>
      <c r="AT1763" s="146" t="str">
        <f>IF(IFERROR(VLOOKUP(AE1763,#REF!,1,0),"")&lt;&gt;"",1,"")</f>
        <v/>
      </c>
      <c r="AU1763" s="146" t="str">
        <f>IF(IFERROR(VLOOKUP(AE1763,#REF!,1,0),"")&lt;&gt;"",1,"")</f>
        <v/>
      </c>
      <c r="AV1763" s="146" t="str">
        <f>IF(IFERROR(VLOOKUP(AE1763,#REF!,1,0),"")&lt;&gt;"",1,"")</f>
        <v/>
      </c>
      <c r="AW1763" s="146" t="str">
        <f>IF(IFERROR(VLOOKUP(AE1763,#REF!,1,0),"")&lt;&gt;"",1,"")</f>
        <v/>
      </c>
      <c r="AX1763" s="146" t="str">
        <f>IF(IFERROR(VLOOKUP(AE1763,#REF!,1,0),"")&lt;&gt;"",1,"")</f>
        <v/>
      </c>
      <c r="AY1763" s="146" t="str">
        <f>IF(IFERROR(VLOOKUP(AE1763,#REF!,1,0),"")&lt;&gt;"",1,"")</f>
        <v/>
      </c>
      <c r="AZ1763" s="146" t="str">
        <f>IF(IFERROR(VLOOKUP(AE1763,#REF!,1,0),"")&lt;&gt;"",1,"")</f>
        <v/>
      </c>
      <c r="BA1763" s="146" t="str">
        <f>IF(IFERROR(VLOOKUP(AE1763,#REF!,1,0),"")&lt;&gt;"",1,"")</f>
        <v/>
      </c>
      <c r="BB1763" s="146" t="str">
        <f>IF(IFERROR(VLOOKUP(AE1763,#REF!,1,0),"")&lt;&gt;"",1,"")</f>
        <v/>
      </c>
      <c r="BC1763" s="146" t="str">
        <f>IF(IFERROR(VLOOKUP(AE1763,#REF!,1,0),"")&lt;&gt;"",1,"")</f>
        <v/>
      </c>
      <c r="BD1763" s="146" t="str">
        <f>IF(IFERROR(VLOOKUP(AE1763,#REF!,1,0),"")&lt;&gt;"",1,"")</f>
        <v/>
      </c>
      <c r="BE1763" s="148">
        <f t="shared" si="539"/>
        <v>1</v>
      </c>
    </row>
    <row r="1764" spans="1:57" ht="17">
      <c r="A1764" s="137">
        <v>872</v>
      </c>
      <c r="B1764" s="137">
        <v>711918</v>
      </c>
      <c r="C1764" s="137" t="str">
        <f t="shared" si="527"/>
        <v>711918000</v>
      </c>
      <c r="D1764" s="138" t="str">
        <f t="shared" si="528"/>
        <v>71</v>
      </c>
      <c r="E1764" s="138" t="str">
        <f t="shared" si="529"/>
        <v>1</v>
      </c>
      <c r="F1764" s="138" t="str">
        <f t="shared" si="530"/>
        <v>9</v>
      </c>
      <c r="G1764" s="138" t="str">
        <f t="shared" si="531"/>
        <v>1</v>
      </c>
      <c r="H1764" s="138" t="str">
        <f t="shared" si="532"/>
        <v>8</v>
      </c>
      <c r="I1764" s="138" t="str">
        <f t="shared" si="533"/>
        <v>0</v>
      </c>
      <c r="J1764" s="138" t="str">
        <f t="shared" si="534"/>
        <v>0</v>
      </c>
      <c r="K1764" s="138" t="str">
        <f t="shared" si="535"/>
        <v>0</v>
      </c>
      <c r="L1764" s="138" t="s">
        <v>6123</v>
      </c>
      <c r="M1764" s="139" t="s">
        <v>2613</v>
      </c>
      <c r="N1764" s="139" t="s">
        <v>261</v>
      </c>
      <c r="O1764" s="141" t="s">
        <v>19</v>
      </c>
      <c r="P1764" s="141" t="s">
        <v>136</v>
      </c>
      <c r="Q1764" s="141" t="s">
        <v>8</v>
      </c>
      <c r="R1764" s="141">
        <v>1</v>
      </c>
      <c r="S1764" s="141" t="s">
        <v>138</v>
      </c>
      <c r="T1764" s="141" t="s">
        <v>138</v>
      </c>
      <c r="U1764" s="141">
        <v>4</v>
      </c>
      <c r="V1764" s="141">
        <v>7</v>
      </c>
      <c r="W1764" s="141" t="s">
        <v>2597</v>
      </c>
      <c r="X1764" s="141" t="s">
        <v>2597</v>
      </c>
      <c r="Y1764" s="141" t="s">
        <v>8</v>
      </c>
      <c r="Z1764" s="140" t="s">
        <v>37</v>
      </c>
      <c r="AA1764" s="140" t="s">
        <v>2613</v>
      </c>
      <c r="AB1764" s="140" t="s">
        <v>2613</v>
      </c>
      <c r="AC1764" s="140" t="s">
        <v>66</v>
      </c>
      <c r="AD1764" s="141" t="s">
        <v>66</v>
      </c>
      <c r="AE1764" s="144" t="s">
        <v>2613</v>
      </c>
      <c r="AF1764" s="144" t="s">
        <v>2613</v>
      </c>
      <c r="AG1764" s="134"/>
      <c r="AH1764" s="142"/>
      <c r="AI1764" s="143"/>
      <c r="AJ1764" s="143" t="b">
        <f t="shared" si="540"/>
        <v>0</v>
      </c>
      <c r="AK1764" s="143" t="str">
        <f>O1764&amp;Q1764&amp;R1764&amp;U1764&amp;V1764&amp;Y1764&amp;Z1764&amp;AC1764&amp;AD1764</f>
        <v>C11471800</v>
      </c>
      <c r="AL1764" s="40">
        <v>711918</v>
      </c>
      <c r="AM1764" s="41" t="b">
        <f>C1764&lt;&gt;AK1764</f>
        <v>1</v>
      </c>
      <c r="AN1764" s="145" t="str">
        <f>N1764&amp;AK1764</f>
        <v>J9FC11471800</v>
      </c>
      <c r="AO1764" s="145"/>
      <c r="AP1764" s="31"/>
      <c r="AQ1764" s="146"/>
      <c r="AR1764" s="146">
        <f t="shared" si="536"/>
        <v>1</v>
      </c>
      <c r="AS1764" s="146" t="str">
        <f>IF(IFERROR(VLOOKUP(AE1764,#REF!,1,0),"")&lt;&gt;"",1,"")</f>
        <v/>
      </c>
      <c r="AT1764" s="146" t="str">
        <f>IF(IFERROR(VLOOKUP(AE1764,#REF!,1,0),"")&lt;&gt;"",1,"")</f>
        <v/>
      </c>
      <c r="AU1764" s="146" t="str">
        <f>IF(IFERROR(VLOOKUP(AE1764,#REF!,1,0),"")&lt;&gt;"",1,"")</f>
        <v/>
      </c>
      <c r="AV1764" s="146" t="str">
        <f>IF(IFERROR(VLOOKUP(AE1764,#REF!,1,0),"")&lt;&gt;"",1,"")</f>
        <v/>
      </c>
      <c r="AW1764" s="146" t="str">
        <f>IF(IFERROR(VLOOKUP(AE1764,#REF!,1,0),"")&lt;&gt;"",1,"")</f>
        <v/>
      </c>
      <c r="AX1764" s="146" t="str">
        <f>IF(IFERROR(VLOOKUP(AE1764,#REF!,1,0),"")&lt;&gt;"",1,"")</f>
        <v/>
      </c>
      <c r="AY1764" s="146" t="str">
        <f>IF(IFERROR(VLOOKUP(AE1764,#REF!,1,0),"")&lt;&gt;"",1,"")</f>
        <v/>
      </c>
      <c r="AZ1764" s="146" t="str">
        <f>IF(IFERROR(VLOOKUP(AE1764,#REF!,1,0),"")&lt;&gt;"",1,"")</f>
        <v/>
      </c>
      <c r="BA1764" s="146" t="str">
        <f>IF(IFERROR(VLOOKUP(AE1764,#REF!,1,0),"")&lt;&gt;"",1,"")</f>
        <v/>
      </c>
      <c r="BB1764" s="146" t="str">
        <f>IF(IFERROR(VLOOKUP(AE1764,#REF!,1,0),"")&lt;&gt;"",1,"")</f>
        <v/>
      </c>
      <c r="BC1764" s="146" t="str">
        <f>IF(IFERROR(VLOOKUP(AE1764,#REF!,1,0),"")&lt;&gt;"",1,"")</f>
        <v/>
      </c>
      <c r="BD1764" s="146" t="str">
        <f>IF(IFERROR(VLOOKUP(AE1764,#REF!,1,0),"")&lt;&gt;"",1,"")</f>
        <v/>
      </c>
      <c r="BE1764" s="148">
        <f t="shared" si="539"/>
        <v>1</v>
      </c>
    </row>
    <row r="1765" spans="1:57" ht="16">
      <c r="A1765" s="43">
        <v>873</v>
      </c>
      <c r="B1765" s="43">
        <v>711919</v>
      </c>
      <c r="C1765" s="43" t="str">
        <f t="shared" si="527"/>
        <v>711919000</v>
      </c>
      <c r="D1765" s="44" t="str">
        <f t="shared" si="528"/>
        <v>71</v>
      </c>
      <c r="E1765" s="44" t="str">
        <f t="shared" si="529"/>
        <v>1</v>
      </c>
      <c r="F1765" s="44" t="str">
        <f t="shared" si="530"/>
        <v>9</v>
      </c>
      <c r="G1765" s="44" t="str">
        <f t="shared" si="531"/>
        <v>1</v>
      </c>
      <c r="H1765" s="44" t="str">
        <f t="shared" si="532"/>
        <v>9</v>
      </c>
      <c r="I1765" s="44" t="str">
        <f t="shared" si="533"/>
        <v>0</v>
      </c>
      <c r="J1765" s="44" t="str">
        <f t="shared" si="534"/>
        <v>0</v>
      </c>
      <c r="K1765" s="44" t="str">
        <f t="shared" si="535"/>
        <v>0</v>
      </c>
      <c r="L1765" s="44"/>
      <c r="M1765" s="45" t="s">
        <v>2614</v>
      </c>
      <c r="N1765" s="45"/>
      <c r="O1765" s="46" t="s">
        <v>19</v>
      </c>
      <c r="P1765" s="47" t="s">
        <v>136</v>
      </c>
      <c r="Q1765" s="46" t="s">
        <v>8</v>
      </c>
      <c r="R1765" s="47"/>
      <c r="S1765" s="47" t="s">
        <v>138</v>
      </c>
      <c r="T1765" s="60" t="s">
        <v>138</v>
      </c>
      <c r="U1765" s="48">
        <v>4</v>
      </c>
      <c r="V1765" s="48">
        <v>7</v>
      </c>
      <c r="W1765" s="47"/>
      <c r="X1765" s="47" t="s">
        <v>2614</v>
      </c>
      <c r="Y1765" s="48" t="s">
        <v>8</v>
      </c>
      <c r="Z1765" s="49" t="s">
        <v>18</v>
      </c>
      <c r="AA1765" s="49"/>
      <c r="AB1765" s="49" t="s">
        <v>2614</v>
      </c>
      <c r="AC1765" s="49" t="s">
        <v>66</v>
      </c>
      <c r="AD1765" s="47" t="s">
        <v>66</v>
      </c>
      <c r="AE1765" s="50" t="s">
        <v>2614</v>
      </c>
      <c r="AF1765" s="51"/>
      <c r="AG1765" s="51" t="s">
        <v>8</v>
      </c>
      <c r="AH1765" s="52"/>
      <c r="AI1765" s="39"/>
      <c r="AJ1765" s="39"/>
      <c r="AK1765" s="39" t="e">
        <f>O1765&amp;Q1765&amp;#REF!&amp;U1765&amp;V1765&amp;Y1765&amp;Z1765&amp;AC1765&amp;AD1765</f>
        <v>#REF!</v>
      </c>
      <c r="AL1765" s="43">
        <v>711919</v>
      </c>
      <c r="AM1765" s="44" t="e">
        <f>C1765&lt;&gt;AK1765</f>
        <v>#REF!</v>
      </c>
      <c r="AN1765" s="52"/>
      <c r="AO1765" s="52"/>
      <c r="AP1765" s="53"/>
      <c r="AQ1765" s="53"/>
      <c r="AR1765" s="53">
        <f t="shared" si="536"/>
        <v>1</v>
      </c>
      <c r="AS1765" s="53" t="str">
        <f>IF(IFERROR(VLOOKUP(AE1765,#REF!,1,0),"")&lt;&gt;"",1,"")</f>
        <v/>
      </c>
      <c r="AT1765" s="53" t="str">
        <f>IF(IFERROR(VLOOKUP(AE1765,#REF!,1,0),"")&lt;&gt;"",1,"")</f>
        <v/>
      </c>
      <c r="AU1765" s="53" t="str">
        <f>IF(IFERROR(VLOOKUP(AE1765,#REF!,1,0),"")&lt;&gt;"",1,"")</f>
        <v/>
      </c>
      <c r="AV1765" s="53" t="str">
        <f>IF(IFERROR(VLOOKUP(AE1765,#REF!,1,0),"")&lt;&gt;"",1,"")</f>
        <v/>
      </c>
      <c r="AW1765" s="53" t="str">
        <f>IF(IFERROR(VLOOKUP(AE1765,#REF!,1,0),"")&lt;&gt;"",1,"")</f>
        <v/>
      </c>
      <c r="AX1765" s="53" t="str">
        <f>IF(IFERROR(VLOOKUP(AE1765,#REF!,1,0),"")&lt;&gt;"",1,"")</f>
        <v/>
      </c>
      <c r="AY1765" s="53" t="str">
        <f>IF(IFERROR(VLOOKUP(AE1765,#REF!,1,0),"")&lt;&gt;"",1,"")</f>
        <v/>
      </c>
      <c r="AZ1765" s="53" t="str">
        <f>IF(IFERROR(VLOOKUP(AE1765,#REF!,1,0),"")&lt;&gt;"",1,"")</f>
        <v/>
      </c>
      <c r="BA1765" s="53" t="str">
        <f>IF(IFERROR(VLOOKUP(AE1765,#REF!,1,0),"")&lt;&gt;"",1,"")</f>
        <v/>
      </c>
      <c r="BB1765" s="53" t="str">
        <f>IF(IFERROR(VLOOKUP(AE1765,#REF!,1,0),"")&lt;&gt;"",1,"")</f>
        <v/>
      </c>
      <c r="BC1765" s="53" t="str">
        <f>IF(IFERROR(VLOOKUP(AE1765,#REF!,1,0),"")&lt;&gt;"",1,"")</f>
        <v/>
      </c>
      <c r="BD1765" s="53" t="str">
        <f>IF(IFERROR(VLOOKUP(AE1765,#REF!,1,0),"")&lt;&gt;"",1,"")</f>
        <v/>
      </c>
      <c r="BE1765" s="54">
        <f t="shared" si="539"/>
        <v>1</v>
      </c>
    </row>
    <row r="1766" spans="1:57" ht="17">
      <c r="A1766" s="137">
        <v>874</v>
      </c>
      <c r="B1766" s="137">
        <v>71192</v>
      </c>
      <c r="C1766" s="137" t="str">
        <f t="shared" si="527"/>
        <v>711920000</v>
      </c>
      <c r="D1766" s="138" t="str">
        <f t="shared" si="528"/>
        <v>71</v>
      </c>
      <c r="E1766" s="138" t="str">
        <f t="shared" si="529"/>
        <v>1</v>
      </c>
      <c r="F1766" s="138" t="str">
        <f t="shared" si="530"/>
        <v>9</v>
      </c>
      <c r="G1766" s="138" t="str">
        <f t="shared" si="531"/>
        <v>2</v>
      </c>
      <c r="H1766" s="138" t="str">
        <f t="shared" si="532"/>
        <v>0</v>
      </c>
      <c r="I1766" s="138" t="str">
        <f t="shared" si="533"/>
        <v>0</v>
      </c>
      <c r="J1766" s="138" t="str">
        <f t="shared" si="534"/>
        <v>0</v>
      </c>
      <c r="K1766" s="138" t="str">
        <f t="shared" si="535"/>
        <v>0</v>
      </c>
      <c r="L1766" s="138" t="s">
        <v>6124</v>
      </c>
      <c r="M1766" s="139" t="s">
        <v>2615</v>
      </c>
      <c r="N1766" s="139" t="s">
        <v>261</v>
      </c>
      <c r="O1766" s="141" t="s">
        <v>19</v>
      </c>
      <c r="P1766" s="141" t="s">
        <v>136</v>
      </c>
      <c r="Q1766" s="141" t="s">
        <v>8</v>
      </c>
      <c r="R1766" s="141">
        <v>1</v>
      </c>
      <c r="S1766" s="141" t="s">
        <v>138</v>
      </c>
      <c r="T1766" s="141" t="s">
        <v>138</v>
      </c>
      <c r="U1766" s="141">
        <v>4</v>
      </c>
      <c r="V1766" s="141">
        <v>8</v>
      </c>
      <c r="W1766" s="141" t="s">
        <v>2615</v>
      </c>
      <c r="X1766" s="141" t="s">
        <v>2615</v>
      </c>
      <c r="Y1766" s="141" t="s">
        <v>66</v>
      </c>
      <c r="Z1766" s="140" t="s">
        <v>66</v>
      </c>
      <c r="AA1766" s="140" t="s">
        <v>2615</v>
      </c>
      <c r="AB1766" s="140" t="s">
        <v>2615</v>
      </c>
      <c r="AC1766" s="140" t="s">
        <v>66</v>
      </c>
      <c r="AD1766" s="141" t="s">
        <v>66</v>
      </c>
      <c r="AE1766" s="144" t="s">
        <v>2615</v>
      </c>
      <c r="AF1766" s="144" t="s">
        <v>2615</v>
      </c>
      <c r="AG1766" s="134"/>
      <c r="AH1766" s="142"/>
      <c r="AI1766" s="143"/>
      <c r="AJ1766" s="143" t="b">
        <f t="shared" ref="AJ1766:AJ1768" si="541">IF(OR(AS1766=1,AT1766=1,AU1766=1,AV1766=1,AW1766=1,AX1766=1,AY1766=1,AZ1766=1,BA1766=1,BB1766=1,BC1766=1,BD1766=1),TRUE,FALSE)</f>
        <v>0</v>
      </c>
      <c r="AK1766" s="143" t="str">
        <f>O1766&amp;Q1766&amp;R1766&amp;U1766&amp;V1766&amp;Y1766&amp;Z1766&amp;AC1766&amp;AD1766</f>
        <v>C11480000</v>
      </c>
      <c r="AL1766" s="40">
        <v>71192</v>
      </c>
      <c r="AM1766" s="41" t="b">
        <f>C1766&lt;&gt;AK1766</f>
        <v>1</v>
      </c>
      <c r="AN1766" s="145" t="str">
        <f>N1766&amp;AK1766</f>
        <v>J9FC11480000</v>
      </c>
      <c r="AO1766" s="145"/>
      <c r="AP1766" s="31"/>
      <c r="AQ1766" s="146"/>
      <c r="AR1766" s="146">
        <f t="shared" si="536"/>
        <v>1</v>
      </c>
      <c r="AS1766" s="146" t="str">
        <f>IF(IFERROR(VLOOKUP(AE1766,#REF!,1,0),"")&lt;&gt;"",1,"")</f>
        <v/>
      </c>
      <c r="AT1766" s="146" t="str">
        <f>IF(IFERROR(VLOOKUP(AE1766,#REF!,1,0),"")&lt;&gt;"",1,"")</f>
        <v/>
      </c>
      <c r="AU1766" s="146" t="str">
        <f>IF(IFERROR(VLOOKUP(AE1766,#REF!,1,0),"")&lt;&gt;"",1,"")</f>
        <v/>
      </c>
      <c r="AV1766" s="146" t="str">
        <f>IF(IFERROR(VLOOKUP(AE1766,#REF!,1,0),"")&lt;&gt;"",1,"")</f>
        <v/>
      </c>
      <c r="AW1766" s="146" t="str">
        <f>IF(IFERROR(VLOOKUP(AE1766,#REF!,1,0),"")&lt;&gt;"",1,"")</f>
        <v/>
      </c>
      <c r="AX1766" s="146" t="str">
        <f>IF(IFERROR(VLOOKUP(AE1766,#REF!,1,0),"")&lt;&gt;"",1,"")</f>
        <v/>
      </c>
      <c r="AY1766" s="146" t="str">
        <f>IF(IFERROR(VLOOKUP(AE1766,#REF!,1,0),"")&lt;&gt;"",1,"")</f>
        <v/>
      </c>
      <c r="AZ1766" s="146" t="str">
        <f>IF(IFERROR(VLOOKUP(AE1766,#REF!,1,0),"")&lt;&gt;"",1,"")</f>
        <v/>
      </c>
      <c r="BA1766" s="146" t="str">
        <f>IF(IFERROR(VLOOKUP(AE1766,#REF!,1,0),"")&lt;&gt;"",1,"")</f>
        <v/>
      </c>
      <c r="BB1766" s="146" t="str">
        <f>IF(IFERROR(VLOOKUP(AE1766,#REF!,1,0),"")&lt;&gt;"",1,"")</f>
        <v/>
      </c>
      <c r="BC1766" s="146" t="str">
        <f>IF(IFERROR(VLOOKUP(AE1766,#REF!,1,0),"")&lt;&gt;"",1,"")</f>
        <v/>
      </c>
      <c r="BD1766" s="146" t="str">
        <f>IF(IFERROR(VLOOKUP(AE1766,#REF!,1,0),"")&lt;&gt;"",1,"")</f>
        <v/>
      </c>
      <c r="BE1766" s="148">
        <f t="shared" si="539"/>
        <v>1</v>
      </c>
    </row>
    <row r="1767" spans="1:57" ht="16">
      <c r="A1767" s="33">
        <v>1750</v>
      </c>
      <c r="B1767" s="33">
        <v>741194</v>
      </c>
      <c r="C1767" s="33" t="str">
        <f t="shared" si="527"/>
        <v>741194000</v>
      </c>
      <c r="D1767" s="34" t="str">
        <f t="shared" si="528"/>
        <v>74</v>
      </c>
      <c r="E1767" s="34" t="str">
        <f t="shared" si="529"/>
        <v>1</v>
      </c>
      <c r="F1767" s="34" t="str">
        <f t="shared" si="530"/>
        <v>1</v>
      </c>
      <c r="G1767" s="34" t="str">
        <f t="shared" si="531"/>
        <v>9</v>
      </c>
      <c r="H1767" s="34" t="str">
        <f t="shared" si="532"/>
        <v>4</v>
      </c>
      <c r="I1767" s="34" t="str">
        <f t="shared" si="533"/>
        <v>0</v>
      </c>
      <c r="J1767" s="34" t="str">
        <f t="shared" si="534"/>
        <v>0</v>
      </c>
      <c r="K1767" s="34" t="str">
        <f t="shared" si="535"/>
        <v>0</v>
      </c>
      <c r="L1767" s="34" t="s">
        <v>6125</v>
      </c>
      <c r="M1767" s="35" t="s">
        <v>2616</v>
      </c>
      <c r="N1767" s="35" t="s">
        <v>261</v>
      </c>
      <c r="O1767" s="37" t="s">
        <v>19</v>
      </c>
      <c r="P1767" s="55" t="s">
        <v>136</v>
      </c>
      <c r="Q1767" s="55" t="s">
        <v>8</v>
      </c>
      <c r="R1767" s="55">
        <v>1</v>
      </c>
      <c r="S1767" s="55" t="s">
        <v>138</v>
      </c>
      <c r="T1767" s="55" t="s">
        <v>138</v>
      </c>
      <c r="U1767" s="37">
        <v>4</v>
      </c>
      <c r="V1767" s="37">
        <v>8</v>
      </c>
      <c r="W1767" s="55" t="s">
        <v>2615</v>
      </c>
      <c r="X1767" s="55" t="s">
        <v>2615</v>
      </c>
      <c r="Y1767" s="55" t="s">
        <v>66</v>
      </c>
      <c r="Z1767" s="58" t="s">
        <v>66</v>
      </c>
      <c r="AA1767" s="58" t="s">
        <v>2615</v>
      </c>
      <c r="AB1767" s="58" t="s">
        <v>2615</v>
      </c>
      <c r="AC1767" s="58" t="s">
        <v>8</v>
      </c>
      <c r="AD1767" s="55">
        <v>1</v>
      </c>
      <c r="AE1767" s="42" t="s">
        <v>2616</v>
      </c>
      <c r="AF1767" s="42" t="s">
        <v>2616</v>
      </c>
      <c r="AG1767" s="27"/>
      <c r="AH1767" s="30" t="s">
        <v>8</v>
      </c>
      <c r="AI1767" s="39"/>
      <c r="AJ1767" s="39" t="b">
        <f t="shared" si="541"/>
        <v>0</v>
      </c>
      <c r="AK1767" s="39" t="str">
        <f>O1767&amp;Q1767&amp;R1767&amp;U1767&amp;V1767&amp;Y1767&amp;Z1767&amp;AC1767&amp;AD1767</f>
        <v>C11480011</v>
      </c>
      <c r="AL1767" s="40">
        <v>741194</v>
      </c>
      <c r="AM1767" s="41" t="b">
        <f>C1767&lt;&gt;AK1767</f>
        <v>1</v>
      </c>
      <c r="AN1767" s="30" t="str">
        <f>N1767&amp;AK1767</f>
        <v>J9FC11480011</v>
      </c>
      <c r="AO1767" s="30"/>
      <c r="AP1767" s="31"/>
      <c r="AQ1767" s="31"/>
      <c r="AR1767" s="31">
        <f t="shared" si="536"/>
        <v>1</v>
      </c>
      <c r="AS1767" s="31" t="str">
        <f>IF(IFERROR(VLOOKUP(AE1767,#REF!,1,0),"")&lt;&gt;"",1,"")</f>
        <v/>
      </c>
      <c r="AT1767" s="31" t="str">
        <f>IF(IFERROR(VLOOKUP(AE1767,#REF!,1,0),"")&lt;&gt;"",1,"")</f>
        <v/>
      </c>
      <c r="AU1767" s="31" t="str">
        <f>IF(IFERROR(VLOOKUP(AE1767,#REF!,1,0),"")&lt;&gt;"",1,"")</f>
        <v/>
      </c>
      <c r="AV1767" s="31" t="str">
        <f>IF(IFERROR(VLOOKUP(AE1767,#REF!,1,0),"")&lt;&gt;"",1,"")</f>
        <v/>
      </c>
      <c r="AW1767" s="31" t="str">
        <f>IF(IFERROR(VLOOKUP(AE1767,#REF!,1,0),"")&lt;&gt;"",1,"")</f>
        <v/>
      </c>
      <c r="AX1767" s="31" t="str">
        <f>IF(IFERROR(VLOOKUP(AE1767,#REF!,1,0),"")&lt;&gt;"",1,"")</f>
        <v/>
      </c>
      <c r="AY1767" s="31" t="str">
        <f>IF(IFERROR(VLOOKUP(AE1767,#REF!,1,0),"")&lt;&gt;"",1,"")</f>
        <v/>
      </c>
      <c r="AZ1767" s="31" t="str">
        <f>IF(IFERROR(VLOOKUP(AE1767,#REF!,1,0),"")&lt;&gt;"",1,"")</f>
        <v/>
      </c>
      <c r="BA1767" s="31" t="str">
        <f>IF(IFERROR(VLOOKUP(AE1767,#REF!,1,0),"")&lt;&gt;"",1,"")</f>
        <v/>
      </c>
      <c r="BB1767" s="31" t="str">
        <f>IF(IFERROR(VLOOKUP(AE1767,#REF!,1,0),"")&lt;&gt;"",1,"")</f>
        <v/>
      </c>
      <c r="BC1767" s="31" t="str">
        <f>IF(IFERROR(VLOOKUP(AE1767,#REF!,1,0),"")&lt;&gt;"",1,"")</f>
        <v/>
      </c>
      <c r="BD1767" s="31" t="str">
        <f>IF(IFERROR(VLOOKUP(AE1767,#REF!,1,0),"")&lt;&gt;"",1,"")</f>
        <v/>
      </c>
      <c r="BE1767" s="32">
        <f t="shared" si="539"/>
        <v>1</v>
      </c>
    </row>
    <row r="1768" spans="1:57" ht="17">
      <c r="A1768" s="137">
        <v>875</v>
      </c>
      <c r="B1768" s="137">
        <v>711921</v>
      </c>
      <c r="C1768" s="137" t="str">
        <f t="shared" si="527"/>
        <v>711921000</v>
      </c>
      <c r="D1768" s="138" t="str">
        <f t="shared" si="528"/>
        <v>71</v>
      </c>
      <c r="E1768" s="138" t="str">
        <f t="shared" si="529"/>
        <v>1</v>
      </c>
      <c r="F1768" s="138" t="str">
        <f t="shared" si="530"/>
        <v>9</v>
      </c>
      <c r="G1768" s="138" t="str">
        <f t="shared" si="531"/>
        <v>2</v>
      </c>
      <c r="H1768" s="138" t="str">
        <f t="shared" si="532"/>
        <v>1</v>
      </c>
      <c r="I1768" s="138" t="str">
        <f t="shared" si="533"/>
        <v>0</v>
      </c>
      <c r="J1768" s="138" t="str">
        <f t="shared" si="534"/>
        <v>0</v>
      </c>
      <c r="K1768" s="138" t="str">
        <f t="shared" si="535"/>
        <v>0</v>
      </c>
      <c r="L1768" s="138" t="s">
        <v>6126</v>
      </c>
      <c r="M1768" s="139" t="s">
        <v>2617</v>
      </c>
      <c r="N1768" s="139" t="s">
        <v>261</v>
      </c>
      <c r="O1768" s="141" t="s">
        <v>19</v>
      </c>
      <c r="P1768" s="141" t="s">
        <v>136</v>
      </c>
      <c r="Q1768" s="141" t="s">
        <v>8</v>
      </c>
      <c r="R1768" s="141">
        <v>1</v>
      </c>
      <c r="S1768" s="141" t="s">
        <v>138</v>
      </c>
      <c r="T1768" s="141" t="s">
        <v>138</v>
      </c>
      <c r="U1768" s="141">
        <v>4</v>
      </c>
      <c r="V1768" s="141">
        <v>8</v>
      </c>
      <c r="W1768" s="141" t="s">
        <v>2615</v>
      </c>
      <c r="X1768" s="141" t="s">
        <v>2615</v>
      </c>
      <c r="Y1768" s="141">
        <v>1</v>
      </c>
      <c r="Z1768" s="140">
        <v>1</v>
      </c>
      <c r="AA1768" s="140" t="s">
        <v>2617</v>
      </c>
      <c r="AB1768" s="140" t="s">
        <v>2617</v>
      </c>
      <c r="AC1768" s="140" t="s">
        <v>66</v>
      </c>
      <c r="AD1768" s="141" t="s">
        <v>66</v>
      </c>
      <c r="AE1768" s="144" t="s">
        <v>2617</v>
      </c>
      <c r="AF1768" s="144" t="s">
        <v>2617</v>
      </c>
      <c r="AG1768" s="134"/>
      <c r="AH1768" s="142"/>
      <c r="AI1768" s="143"/>
      <c r="AJ1768" s="143" t="b">
        <f t="shared" si="541"/>
        <v>0</v>
      </c>
      <c r="AK1768" s="143" t="str">
        <f>O1768&amp;Q1768&amp;R1768&amp;U1768&amp;V1768&amp;Y1768&amp;Z1768&amp;AC1768&amp;AD1768</f>
        <v>C11481100</v>
      </c>
      <c r="AL1768" s="40">
        <v>711921</v>
      </c>
      <c r="AM1768" s="41" t="b">
        <f>C1768&lt;&gt;AK1768</f>
        <v>1</v>
      </c>
      <c r="AN1768" s="145" t="str">
        <f>N1768&amp;AK1768</f>
        <v>J9FC11481100</v>
      </c>
      <c r="AO1768" s="145"/>
      <c r="AP1768" s="31"/>
      <c r="AQ1768" s="146"/>
      <c r="AR1768" s="146">
        <f t="shared" si="536"/>
        <v>1</v>
      </c>
      <c r="AS1768" s="146" t="str">
        <f>IF(IFERROR(VLOOKUP(AE1768,#REF!,1,0),"")&lt;&gt;"",1,"")</f>
        <v/>
      </c>
      <c r="AT1768" s="146" t="str">
        <f>IF(IFERROR(VLOOKUP(AE1768,#REF!,1,0),"")&lt;&gt;"",1,"")</f>
        <v/>
      </c>
      <c r="AU1768" s="146" t="str">
        <f>IF(IFERROR(VLOOKUP(AE1768,#REF!,1,0),"")&lt;&gt;"",1,"")</f>
        <v/>
      </c>
      <c r="AV1768" s="146" t="str">
        <f>IF(IFERROR(VLOOKUP(AE1768,#REF!,1,0),"")&lt;&gt;"",1,"")</f>
        <v/>
      </c>
      <c r="AW1768" s="146" t="str">
        <f>IF(IFERROR(VLOOKUP(AE1768,#REF!,1,0),"")&lt;&gt;"",1,"")</f>
        <v/>
      </c>
      <c r="AX1768" s="146" t="str">
        <f>IF(IFERROR(VLOOKUP(AE1768,#REF!,1,0),"")&lt;&gt;"",1,"")</f>
        <v/>
      </c>
      <c r="AY1768" s="146" t="str">
        <f>IF(IFERROR(VLOOKUP(AE1768,#REF!,1,0),"")&lt;&gt;"",1,"")</f>
        <v/>
      </c>
      <c r="AZ1768" s="146" t="str">
        <f>IF(IFERROR(VLOOKUP(AE1768,#REF!,1,0),"")&lt;&gt;"",1,"")</f>
        <v/>
      </c>
      <c r="BA1768" s="146" t="str">
        <f>IF(IFERROR(VLOOKUP(AE1768,#REF!,1,0),"")&lt;&gt;"",1,"")</f>
        <v/>
      </c>
      <c r="BB1768" s="146" t="str">
        <f>IF(IFERROR(VLOOKUP(AE1768,#REF!,1,0),"")&lt;&gt;"",1,"")</f>
        <v/>
      </c>
      <c r="BC1768" s="146" t="str">
        <f>IF(IFERROR(VLOOKUP(AE1768,#REF!,1,0),"")&lt;&gt;"",1,"")</f>
        <v/>
      </c>
      <c r="BD1768" s="146" t="str">
        <f>IF(IFERROR(VLOOKUP(AE1768,#REF!,1,0),"")&lt;&gt;"",1,"")</f>
        <v/>
      </c>
      <c r="BE1768" s="148">
        <f t="shared" si="539"/>
        <v>1</v>
      </c>
    </row>
    <row r="1769" spans="1:57" ht="16">
      <c r="A1769" s="43">
        <v>876</v>
      </c>
      <c r="B1769" s="43">
        <v>711929</v>
      </c>
      <c r="C1769" s="43" t="str">
        <f t="shared" si="527"/>
        <v>711929000</v>
      </c>
      <c r="D1769" s="44" t="str">
        <f t="shared" si="528"/>
        <v>71</v>
      </c>
      <c r="E1769" s="44" t="str">
        <f t="shared" si="529"/>
        <v>1</v>
      </c>
      <c r="F1769" s="44" t="str">
        <f t="shared" si="530"/>
        <v>9</v>
      </c>
      <c r="G1769" s="44" t="str">
        <f t="shared" si="531"/>
        <v>2</v>
      </c>
      <c r="H1769" s="44" t="str">
        <f t="shared" si="532"/>
        <v>9</v>
      </c>
      <c r="I1769" s="44" t="str">
        <f t="shared" si="533"/>
        <v>0</v>
      </c>
      <c r="J1769" s="44" t="str">
        <f t="shared" si="534"/>
        <v>0</v>
      </c>
      <c r="K1769" s="44" t="str">
        <f t="shared" si="535"/>
        <v>0</v>
      </c>
      <c r="L1769" s="44"/>
      <c r="M1769" s="45" t="s">
        <v>2618</v>
      </c>
      <c r="N1769" s="45"/>
      <c r="O1769" s="46" t="s">
        <v>19</v>
      </c>
      <c r="P1769" s="47" t="s">
        <v>136</v>
      </c>
      <c r="Q1769" s="46" t="s">
        <v>8</v>
      </c>
      <c r="R1769" s="47"/>
      <c r="S1769" s="47" t="s">
        <v>138</v>
      </c>
      <c r="T1769" s="60" t="s">
        <v>138</v>
      </c>
      <c r="U1769" s="48">
        <v>4</v>
      </c>
      <c r="V1769" s="48">
        <v>8</v>
      </c>
      <c r="W1769" s="60"/>
      <c r="X1769" s="60" t="s">
        <v>2615</v>
      </c>
      <c r="Y1769" s="46">
        <v>1</v>
      </c>
      <c r="Z1769" s="49">
        <v>2</v>
      </c>
      <c r="AA1769" s="49"/>
      <c r="AB1769" s="49" t="s">
        <v>2618</v>
      </c>
      <c r="AC1769" s="49" t="s">
        <v>66</v>
      </c>
      <c r="AD1769" s="47" t="s">
        <v>66</v>
      </c>
      <c r="AE1769" s="50" t="s">
        <v>2618</v>
      </c>
      <c r="AF1769" s="51"/>
      <c r="AG1769" s="51" t="s">
        <v>8</v>
      </c>
      <c r="AH1769" s="52"/>
      <c r="AI1769" s="39"/>
      <c r="AJ1769" s="39"/>
      <c r="AK1769" s="39" t="e">
        <f>O1769&amp;Q1769&amp;#REF!&amp;U1769&amp;V1769&amp;Y1769&amp;Z1769&amp;AC1769&amp;AD1769</f>
        <v>#REF!</v>
      </c>
      <c r="AL1769" s="43">
        <v>711929</v>
      </c>
      <c r="AM1769" s="44" t="e">
        <f>C1769&lt;&gt;AK1769</f>
        <v>#REF!</v>
      </c>
      <c r="AN1769" s="52"/>
      <c r="AO1769" s="52"/>
      <c r="AP1769" s="53"/>
      <c r="AQ1769" s="53"/>
      <c r="AR1769" s="53">
        <f t="shared" si="536"/>
        <v>1</v>
      </c>
      <c r="AS1769" s="53" t="str">
        <f>IF(IFERROR(VLOOKUP(AE1769,#REF!,1,0),"")&lt;&gt;"",1,"")</f>
        <v/>
      </c>
      <c r="AT1769" s="53" t="str">
        <f>IF(IFERROR(VLOOKUP(AE1769,#REF!,1,0),"")&lt;&gt;"",1,"")</f>
        <v/>
      </c>
      <c r="AU1769" s="53" t="str">
        <f>IF(IFERROR(VLOOKUP(AE1769,#REF!,1,0),"")&lt;&gt;"",1,"")</f>
        <v/>
      </c>
      <c r="AV1769" s="53" t="str">
        <f>IF(IFERROR(VLOOKUP(AE1769,#REF!,1,0),"")&lt;&gt;"",1,"")</f>
        <v/>
      </c>
      <c r="AW1769" s="53" t="str">
        <f>IF(IFERROR(VLOOKUP(AE1769,#REF!,1,0),"")&lt;&gt;"",1,"")</f>
        <v/>
      </c>
      <c r="AX1769" s="53" t="str">
        <f>IF(IFERROR(VLOOKUP(AE1769,#REF!,1,0),"")&lt;&gt;"",1,"")</f>
        <v/>
      </c>
      <c r="AY1769" s="53" t="str">
        <f>IF(IFERROR(VLOOKUP(AE1769,#REF!,1,0),"")&lt;&gt;"",1,"")</f>
        <v/>
      </c>
      <c r="AZ1769" s="53" t="str">
        <f>IF(IFERROR(VLOOKUP(AE1769,#REF!,1,0),"")&lt;&gt;"",1,"")</f>
        <v/>
      </c>
      <c r="BA1769" s="53" t="str">
        <f>IF(IFERROR(VLOOKUP(AE1769,#REF!,1,0),"")&lt;&gt;"",1,"")</f>
        <v/>
      </c>
      <c r="BB1769" s="53" t="str">
        <f>IF(IFERROR(VLOOKUP(AE1769,#REF!,1,0),"")&lt;&gt;"",1,"")</f>
        <v/>
      </c>
      <c r="BC1769" s="53" t="str">
        <f>IF(IFERROR(VLOOKUP(AE1769,#REF!,1,0),"")&lt;&gt;"",1,"")</f>
        <v/>
      </c>
      <c r="BD1769" s="53" t="str">
        <f>IF(IFERROR(VLOOKUP(AE1769,#REF!,1,0),"")&lt;&gt;"",1,"")</f>
        <v/>
      </c>
      <c r="BE1769" s="54">
        <f t="shared" si="539"/>
        <v>1</v>
      </c>
    </row>
    <row r="1770" spans="1:57" ht="16">
      <c r="A1770" s="43">
        <v>877</v>
      </c>
      <c r="B1770" s="43">
        <v>71193</v>
      </c>
      <c r="C1770" s="43" t="str">
        <f t="shared" si="527"/>
        <v>711930000</v>
      </c>
      <c r="D1770" s="44" t="str">
        <f t="shared" si="528"/>
        <v>71</v>
      </c>
      <c r="E1770" s="44" t="str">
        <f t="shared" si="529"/>
        <v>1</v>
      </c>
      <c r="F1770" s="44" t="str">
        <f t="shared" si="530"/>
        <v>9</v>
      </c>
      <c r="G1770" s="44" t="str">
        <f t="shared" si="531"/>
        <v>3</v>
      </c>
      <c r="H1770" s="44" t="str">
        <f t="shared" si="532"/>
        <v>0</v>
      </c>
      <c r="I1770" s="44" t="str">
        <f t="shared" si="533"/>
        <v>0</v>
      </c>
      <c r="J1770" s="44" t="str">
        <f t="shared" si="534"/>
        <v>0</v>
      </c>
      <c r="K1770" s="44" t="str">
        <f t="shared" si="535"/>
        <v>0</v>
      </c>
      <c r="L1770" s="44"/>
      <c r="M1770" s="45" t="s">
        <v>2619</v>
      </c>
      <c r="N1770" s="45"/>
      <c r="O1770" s="46" t="s">
        <v>19</v>
      </c>
      <c r="P1770" s="47" t="s">
        <v>136</v>
      </c>
      <c r="Q1770" s="46" t="s">
        <v>8</v>
      </c>
      <c r="R1770" s="47"/>
      <c r="S1770" s="47" t="s">
        <v>138</v>
      </c>
      <c r="T1770" s="47" t="s">
        <v>2596</v>
      </c>
      <c r="U1770" s="46" t="s">
        <v>21</v>
      </c>
      <c r="V1770" s="46" t="s">
        <v>66</v>
      </c>
      <c r="W1770" s="47"/>
      <c r="X1770" s="47" t="s">
        <v>2619</v>
      </c>
      <c r="Y1770" s="46" t="s">
        <v>66</v>
      </c>
      <c r="Z1770" s="49" t="s">
        <v>66</v>
      </c>
      <c r="AA1770" s="47"/>
      <c r="AB1770" s="47" t="s">
        <v>2619</v>
      </c>
      <c r="AC1770" s="49" t="s">
        <v>66</v>
      </c>
      <c r="AD1770" s="47" t="s">
        <v>66</v>
      </c>
      <c r="AE1770" s="50" t="s">
        <v>2619</v>
      </c>
      <c r="AF1770" s="51"/>
      <c r="AG1770" s="51" t="s">
        <v>8</v>
      </c>
      <c r="AH1770" s="52"/>
      <c r="AI1770" s="39"/>
      <c r="AJ1770" s="39"/>
      <c r="AK1770" s="39" t="e">
        <f>O1770&amp;Q1770&amp;#REF!&amp;U1770&amp;V1770&amp;Y1770&amp;Z1770&amp;AC1770&amp;AD1770</f>
        <v>#REF!</v>
      </c>
      <c r="AL1770" s="43">
        <v>71193</v>
      </c>
      <c r="AM1770" s="44" t="e">
        <f>C1770&lt;&gt;AK1770</f>
        <v>#REF!</v>
      </c>
      <c r="AN1770" s="52"/>
      <c r="AO1770" s="52"/>
      <c r="AP1770" s="53"/>
      <c r="AQ1770" s="53"/>
      <c r="AR1770" s="53">
        <f t="shared" si="536"/>
        <v>1</v>
      </c>
      <c r="AS1770" s="53" t="str">
        <f>IF(IFERROR(VLOOKUP(AE1770,#REF!,1,0),"")&lt;&gt;"",1,"")</f>
        <v/>
      </c>
      <c r="AT1770" s="53" t="str">
        <f>IF(IFERROR(VLOOKUP(AE1770,#REF!,1,0),"")&lt;&gt;"",1,"")</f>
        <v/>
      </c>
      <c r="AU1770" s="53" t="str">
        <f>IF(IFERROR(VLOOKUP(AE1770,#REF!,1,0),"")&lt;&gt;"",1,"")</f>
        <v/>
      </c>
      <c r="AV1770" s="53" t="str">
        <f>IF(IFERROR(VLOOKUP(AE1770,#REF!,1,0),"")&lt;&gt;"",1,"")</f>
        <v/>
      </c>
      <c r="AW1770" s="53" t="str">
        <f>IF(IFERROR(VLOOKUP(AE1770,#REF!,1,0),"")&lt;&gt;"",1,"")</f>
        <v/>
      </c>
      <c r="AX1770" s="53" t="str">
        <f>IF(IFERROR(VLOOKUP(AE1770,#REF!,1,0),"")&lt;&gt;"",1,"")</f>
        <v/>
      </c>
      <c r="AY1770" s="53" t="str">
        <f>IF(IFERROR(VLOOKUP(AE1770,#REF!,1,0),"")&lt;&gt;"",1,"")</f>
        <v/>
      </c>
      <c r="AZ1770" s="53" t="str">
        <f>IF(IFERROR(VLOOKUP(AE1770,#REF!,1,0),"")&lt;&gt;"",1,"")</f>
        <v/>
      </c>
      <c r="BA1770" s="53" t="str">
        <f>IF(IFERROR(VLOOKUP(AE1770,#REF!,1,0),"")&lt;&gt;"",1,"")</f>
        <v/>
      </c>
      <c r="BB1770" s="53" t="str">
        <f>IF(IFERROR(VLOOKUP(AE1770,#REF!,1,0),"")&lt;&gt;"",1,"")</f>
        <v/>
      </c>
      <c r="BC1770" s="53" t="str">
        <f>IF(IFERROR(VLOOKUP(AE1770,#REF!,1,0),"")&lt;&gt;"",1,"")</f>
        <v/>
      </c>
      <c r="BD1770" s="53" t="str">
        <f>IF(IFERROR(VLOOKUP(AE1770,#REF!,1,0),"")&lt;&gt;"",1,"")</f>
        <v/>
      </c>
      <c r="BE1770" s="54">
        <f t="shared" si="539"/>
        <v>1</v>
      </c>
    </row>
    <row r="1771" spans="1:57" ht="17">
      <c r="A1771" s="137">
        <v>878</v>
      </c>
      <c r="B1771" s="137">
        <v>711931</v>
      </c>
      <c r="C1771" s="137" t="str">
        <f t="shared" si="527"/>
        <v>711931000</v>
      </c>
      <c r="D1771" s="138" t="str">
        <f t="shared" si="528"/>
        <v>71</v>
      </c>
      <c r="E1771" s="138" t="str">
        <f t="shared" si="529"/>
        <v>1</v>
      </c>
      <c r="F1771" s="138" t="str">
        <f t="shared" si="530"/>
        <v>9</v>
      </c>
      <c r="G1771" s="138" t="str">
        <f t="shared" si="531"/>
        <v>3</v>
      </c>
      <c r="H1771" s="138" t="str">
        <f t="shared" si="532"/>
        <v>1</v>
      </c>
      <c r="I1771" s="138" t="str">
        <f t="shared" si="533"/>
        <v>0</v>
      </c>
      <c r="J1771" s="138" t="str">
        <f t="shared" si="534"/>
        <v>0</v>
      </c>
      <c r="K1771" s="138" t="str">
        <f t="shared" si="535"/>
        <v>0</v>
      </c>
      <c r="L1771" s="138" t="s">
        <v>6127</v>
      </c>
      <c r="M1771" s="139" t="s">
        <v>2620</v>
      </c>
      <c r="N1771" s="139" t="s">
        <v>261</v>
      </c>
      <c r="O1771" s="141" t="s">
        <v>19</v>
      </c>
      <c r="P1771" s="141" t="s">
        <v>136</v>
      </c>
      <c r="Q1771" s="141" t="s">
        <v>8</v>
      </c>
      <c r="R1771" s="141">
        <v>1</v>
      </c>
      <c r="S1771" s="141" t="s">
        <v>138</v>
      </c>
      <c r="T1771" s="141" t="s">
        <v>138</v>
      </c>
      <c r="U1771" s="141">
        <v>4</v>
      </c>
      <c r="V1771" s="141">
        <v>9</v>
      </c>
      <c r="W1771" s="141" t="s">
        <v>2620</v>
      </c>
      <c r="X1771" s="141" t="s">
        <v>2620</v>
      </c>
      <c r="Y1771" s="141" t="s">
        <v>66</v>
      </c>
      <c r="Z1771" s="140" t="s">
        <v>66</v>
      </c>
      <c r="AA1771" s="140" t="s">
        <v>2620</v>
      </c>
      <c r="AB1771" s="140" t="s">
        <v>2620</v>
      </c>
      <c r="AC1771" s="140" t="s">
        <v>66</v>
      </c>
      <c r="AD1771" s="141" t="s">
        <v>66</v>
      </c>
      <c r="AE1771" s="144" t="s">
        <v>2620</v>
      </c>
      <c r="AF1771" s="144" t="s">
        <v>2621</v>
      </c>
      <c r="AG1771" s="134"/>
      <c r="AH1771" s="142"/>
      <c r="AI1771" s="143"/>
      <c r="AJ1771" s="143" t="b">
        <f t="shared" ref="AJ1771:AJ1796" si="542">IF(OR(AS1771=1,AT1771=1,AU1771=1,AV1771=1,AW1771=1,AX1771=1,AY1771=1,AZ1771=1,BA1771=1,BB1771=1,BC1771=1,BD1771=1),TRUE,FALSE)</f>
        <v>0</v>
      </c>
      <c r="AK1771" s="143" t="str">
        <f>O1771&amp;Q1771&amp;R1771&amp;U1771&amp;V1771&amp;Y1771&amp;Z1771&amp;AC1771&amp;AD1771</f>
        <v>C11490000</v>
      </c>
      <c r="AL1771" s="40">
        <v>711931</v>
      </c>
      <c r="AM1771" s="41" t="b">
        <f>C1771&lt;&gt;AK1771</f>
        <v>1</v>
      </c>
      <c r="AN1771" s="145" t="str">
        <f>N1771&amp;AK1771</f>
        <v>J9FC11490000</v>
      </c>
      <c r="AO1771" s="145"/>
      <c r="AP1771" s="31"/>
      <c r="AQ1771" s="146"/>
      <c r="AR1771" s="146">
        <f t="shared" si="536"/>
        <v>1</v>
      </c>
      <c r="AS1771" s="146" t="str">
        <f>IF(IFERROR(VLOOKUP(AE1771,#REF!,1,0),"")&lt;&gt;"",1,"")</f>
        <v/>
      </c>
      <c r="AT1771" s="146" t="str">
        <f>IF(IFERROR(VLOOKUP(AE1771,#REF!,1,0),"")&lt;&gt;"",1,"")</f>
        <v/>
      </c>
      <c r="AU1771" s="146" t="str">
        <f>IF(IFERROR(VLOOKUP(AE1771,#REF!,1,0),"")&lt;&gt;"",1,"")</f>
        <v/>
      </c>
      <c r="AV1771" s="146" t="str">
        <f>IF(IFERROR(VLOOKUP(AE1771,#REF!,1,0),"")&lt;&gt;"",1,"")</f>
        <v/>
      </c>
      <c r="AW1771" s="146" t="str">
        <f>IF(IFERROR(VLOOKUP(AE1771,#REF!,1,0),"")&lt;&gt;"",1,"")</f>
        <v/>
      </c>
      <c r="AX1771" s="146" t="str">
        <f>IF(IFERROR(VLOOKUP(AE1771,#REF!,1,0),"")&lt;&gt;"",1,"")</f>
        <v/>
      </c>
      <c r="AY1771" s="146" t="str">
        <f>IF(IFERROR(VLOOKUP(AE1771,#REF!,1,0),"")&lt;&gt;"",1,"")</f>
        <v/>
      </c>
      <c r="AZ1771" s="146" t="str">
        <f>IF(IFERROR(VLOOKUP(AE1771,#REF!,1,0),"")&lt;&gt;"",1,"")</f>
        <v/>
      </c>
      <c r="BA1771" s="146" t="str">
        <f>IF(IFERROR(VLOOKUP(AE1771,#REF!,1,0),"")&lt;&gt;"",1,"")</f>
        <v/>
      </c>
      <c r="BB1771" s="146" t="str">
        <f>IF(IFERROR(VLOOKUP(AE1771,#REF!,1,0),"")&lt;&gt;"",1,"")</f>
        <v/>
      </c>
      <c r="BC1771" s="146" t="str">
        <f>IF(IFERROR(VLOOKUP(AE1771,#REF!,1,0),"")&lt;&gt;"",1,"")</f>
        <v/>
      </c>
      <c r="BD1771" s="146" t="str">
        <f>IF(IFERROR(VLOOKUP(AE1771,#REF!,1,0),"")&lt;&gt;"",1,"")</f>
        <v/>
      </c>
      <c r="BE1771" s="148">
        <f t="shared" si="539"/>
        <v>1</v>
      </c>
    </row>
    <row r="1772" spans="1:57" ht="17">
      <c r="A1772" s="137">
        <v>879</v>
      </c>
      <c r="B1772" s="137">
        <v>711932</v>
      </c>
      <c r="C1772" s="137" t="str">
        <f t="shared" si="527"/>
        <v>711932000</v>
      </c>
      <c r="D1772" s="138" t="str">
        <f t="shared" si="528"/>
        <v>71</v>
      </c>
      <c r="E1772" s="138" t="str">
        <f t="shared" si="529"/>
        <v>1</v>
      </c>
      <c r="F1772" s="138" t="str">
        <f t="shared" si="530"/>
        <v>9</v>
      </c>
      <c r="G1772" s="138" t="str">
        <f t="shared" si="531"/>
        <v>3</v>
      </c>
      <c r="H1772" s="138" t="str">
        <f t="shared" si="532"/>
        <v>2</v>
      </c>
      <c r="I1772" s="138" t="str">
        <f t="shared" si="533"/>
        <v>0</v>
      </c>
      <c r="J1772" s="138" t="str">
        <f t="shared" si="534"/>
        <v>0</v>
      </c>
      <c r="K1772" s="138" t="str">
        <f t="shared" si="535"/>
        <v>0</v>
      </c>
      <c r="L1772" s="138" t="s">
        <v>6128</v>
      </c>
      <c r="M1772" s="139" t="s">
        <v>2622</v>
      </c>
      <c r="N1772" s="139" t="s">
        <v>261</v>
      </c>
      <c r="O1772" s="141" t="s">
        <v>19</v>
      </c>
      <c r="P1772" s="141" t="s">
        <v>136</v>
      </c>
      <c r="Q1772" s="141" t="s">
        <v>8</v>
      </c>
      <c r="R1772" s="141">
        <v>1</v>
      </c>
      <c r="S1772" s="141" t="s">
        <v>138</v>
      </c>
      <c r="T1772" s="141" t="s">
        <v>138</v>
      </c>
      <c r="U1772" s="141">
        <v>5</v>
      </c>
      <c r="V1772" s="141">
        <v>1</v>
      </c>
      <c r="W1772" s="141" t="s">
        <v>2622</v>
      </c>
      <c r="X1772" s="141" t="s">
        <v>2622</v>
      </c>
      <c r="Y1772" s="141" t="s">
        <v>66</v>
      </c>
      <c r="Z1772" s="140" t="s">
        <v>66</v>
      </c>
      <c r="AA1772" s="140" t="s">
        <v>2622</v>
      </c>
      <c r="AB1772" s="140" t="s">
        <v>2622</v>
      </c>
      <c r="AC1772" s="140" t="s">
        <v>66</v>
      </c>
      <c r="AD1772" s="141" t="s">
        <v>66</v>
      </c>
      <c r="AE1772" s="144" t="s">
        <v>2622</v>
      </c>
      <c r="AF1772" s="144" t="s">
        <v>2623</v>
      </c>
      <c r="AG1772" s="134"/>
      <c r="AH1772" s="142"/>
      <c r="AI1772" s="143"/>
      <c r="AJ1772" s="143" t="b">
        <f t="shared" si="542"/>
        <v>0</v>
      </c>
      <c r="AK1772" s="143" t="str">
        <f>O1772&amp;Q1772&amp;R1772&amp;U1772&amp;V1772&amp;Y1772&amp;Z1772&amp;AC1772&amp;AD1772</f>
        <v>C11510000</v>
      </c>
      <c r="AL1772" s="40">
        <v>711932</v>
      </c>
      <c r="AM1772" s="41" t="b">
        <f>C1772&lt;&gt;AK1772</f>
        <v>1</v>
      </c>
      <c r="AN1772" s="145" t="str">
        <f>N1772&amp;AK1772</f>
        <v>J9FC11510000</v>
      </c>
      <c r="AO1772" s="145"/>
      <c r="AP1772" s="31"/>
      <c r="AQ1772" s="146"/>
      <c r="AR1772" s="146">
        <f t="shared" si="536"/>
        <v>1</v>
      </c>
      <c r="AS1772" s="146" t="str">
        <f>IF(IFERROR(VLOOKUP(AE1772,#REF!,1,0),"")&lt;&gt;"",1,"")</f>
        <v/>
      </c>
      <c r="AT1772" s="146" t="str">
        <f>IF(IFERROR(VLOOKUP(AE1772,#REF!,1,0),"")&lt;&gt;"",1,"")</f>
        <v/>
      </c>
      <c r="AU1772" s="146" t="str">
        <f>IF(IFERROR(VLOOKUP(AE1772,#REF!,1,0),"")&lt;&gt;"",1,"")</f>
        <v/>
      </c>
      <c r="AV1772" s="146" t="str">
        <f>IF(IFERROR(VLOOKUP(AE1772,#REF!,1,0),"")&lt;&gt;"",1,"")</f>
        <v/>
      </c>
      <c r="AW1772" s="146" t="str">
        <f>IF(IFERROR(VLOOKUP(AE1772,#REF!,1,0),"")&lt;&gt;"",1,"")</f>
        <v/>
      </c>
      <c r="AX1772" s="146" t="str">
        <f>IF(IFERROR(VLOOKUP(AE1772,#REF!,1,0),"")&lt;&gt;"",1,"")</f>
        <v/>
      </c>
      <c r="AY1772" s="146" t="str">
        <f>IF(IFERROR(VLOOKUP(AE1772,#REF!,1,0),"")&lt;&gt;"",1,"")</f>
        <v/>
      </c>
      <c r="AZ1772" s="146" t="str">
        <f>IF(IFERROR(VLOOKUP(AE1772,#REF!,1,0),"")&lt;&gt;"",1,"")</f>
        <v/>
      </c>
      <c r="BA1772" s="146" t="str">
        <f>IF(IFERROR(VLOOKUP(AE1772,#REF!,1,0),"")&lt;&gt;"",1,"")</f>
        <v/>
      </c>
      <c r="BB1772" s="146" t="str">
        <f>IF(IFERROR(VLOOKUP(AE1772,#REF!,1,0),"")&lt;&gt;"",1,"")</f>
        <v/>
      </c>
      <c r="BC1772" s="146" t="str">
        <f>IF(IFERROR(VLOOKUP(AE1772,#REF!,1,0),"")&lt;&gt;"",1,"")</f>
        <v/>
      </c>
      <c r="BD1772" s="146" t="str">
        <f>IF(IFERROR(VLOOKUP(AE1772,#REF!,1,0),"")&lt;&gt;"",1,"")</f>
        <v/>
      </c>
      <c r="BE1772" s="148">
        <f t="shared" si="539"/>
        <v>1</v>
      </c>
    </row>
    <row r="1773" spans="1:57" ht="16">
      <c r="A1773" s="33">
        <v>1780</v>
      </c>
      <c r="B1773" s="33">
        <v>741292</v>
      </c>
      <c r="C1773" s="33" t="str">
        <f t="shared" si="527"/>
        <v>741292000</v>
      </c>
      <c r="D1773" s="34" t="str">
        <f t="shared" si="528"/>
        <v>74</v>
      </c>
      <c r="E1773" s="34" t="str">
        <f t="shared" si="529"/>
        <v>1</v>
      </c>
      <c r="F1773" s="34" t="str">
        <f t="shared" si="530"/>
        <v>2</v>
      </c>
      <c r="G1773" s="34" t="str">
        <f t="shared" si="531"/>
        <v>9</v>
      </c>
      <c r="H1773" s="34" t="str">
        <f t="shared" si="532"/>
        <v>2</v>
      </c>
      <c r="I1773" s="34" t="str">
        <f t="shared" si="533"/>
        <v>0</v>
      </c>
      <c r="J1773" s="34" t="str">
        <f t="shared" si="534"/>
        <v>0</v>
      </c>
      <c r="K1773" s="34" t="str">
        <f t="shared" si="535"/>
        <v>0</v>
      </c>
      <c r="L1773" s="34" t="s">
        <v>6129</v>
      </c>
      <c r="M1773" s="35" t="s">
        <v>2624</v>
      </c>
      <c r="N1773" s="35" t="s">
        <v>261</v>
      </c>
      <c r="O1773" s="37" t="s">
        <v>19</v>
      </c>
      <c r="P1773" s="55" t="s">
        <v>136</v>
      </c>
      <c r="Q1773" s="55" t="s">
        <v>8</v>
      </c>
      <c r="R1773" s="55">
        <v>1</v>
      </c>
      <c r="S1773" s="55" t="s">
        <v>138</v>
      </c>
      <c r="T1773" s="55" t="s">
        <v>138</v>
      </c>
      <c r="U1773" s="37">
        <v>5</v>
      </c>
      <c r="V1773" s="37">
        <v>1</v>
      </c>
      <c r="W1773" s="55" t="s">
        <v>2622</v>
      </c>
      <c r="X1773" s="55" t="s">
        <v>2622</v>
      </c>
      <c r="Y1773" s="55" t="s">
        <v>66</v>
      </c>
      <c r="Z1773" s="58" t="s">
        <v>66</v>
      </c>
      <c r="AA1773" s="58" t="s">
        <v>2622</v>
      </c>
      <c r="AB1773" s="58" t="s">
        <v>2622</v>
      </c>
      <c r="AC1773" s="58" t="s">
        <v>8</v>
      </c>
      <c r="AD1773" s="55">
        <v>1</v>
      </c>
      <c r="AE1773" s="42" t="s">
        <v>2624</v>
      </c>
      <c r="AF1773" s="42" t="s">
        <v>2624</v>
      </c>
      <c r="AG1773" s="27"/>
      <c r="AH1773" s="30" t="s">
        <v>8</v>
      </c>
      <c r="AI1773" s="39"/>
      <c r="AJ1773" s="39" t="b">
        <f t="shared" si="542"/>
        <v>0</v>
      </c>
      <c r="AK1773" s="39" t="str">
        <f>O1773&amp;Q1773&amp;R1773&amp;U1773&amp;V1773&amp;Y1773&amp;Z1773&amp;AC1773&amp;AD1773</f>
        <v>C11510011</v>
      </c>
      <c r="AL1773" s="40">
        <v>741292</v>
      </c>
      <c r="AM1773" s="41" t="b">
        <f>C1773&lt;&gt;AK1773</f>
        <v>1</v>
      </c>
      <c r="AN1773" s="30" t="str">
        <f>N1773&amp;AK1773</f>
        <v>J9FC11510011</v>
      </c>
      <c r="AO1773" s="30"/>
      <c r="AP1773" s="31"/>
      <c r="AQ1773" s="31"/>
      <c r="AR1773" s="31">
        <f t="shared" si="536"/>
        <v>1</v>
      </c>
      <c r="AS1773" s="31" t="str">
        <f>IF(IFERROR(VLOOKUP(AE1773,#REF!,1,0),"")&lt;&gt;"",1,"")</f>
        <v/>
      </c>
      <c r="AT1773" s="31" t="str">
        <f>IF(IFERROR(VLOOKUP(AE1773,#REF!,1,0),"")&lt;&gt;"",1,"")</f>
        <v/>
      </c>
      <c r="AU1773" s="31" t="str">
        <f>IF(IFERROR(VLOOKUP(AE1773,#REF!,1,0),"")&lt;&gt;"",1,"")</f>
        <v/>
      </c>
      <c r="AV1773" s="31" t="str">
        <f>IF(IFERROR(VLOOKUP(AE1773,#REF!,1,0),"")&lt;&gt;"",1,"")</f>
        <v/>
      </c>
      <c r="AW1773" s="31" t="str">
        <f>IF(IFERROR(VLOOKUP(AE1773,#REF!,1,0),"")&lt;&gt;"",1,"")</f>
        <v/>
      </c>
      <c r="AX1773" s="31" t="str">
        <f>IF(IFERROR(VLOOKUP(AE1773,#REF!,1,0),"")&lt;&gt;"",1,"")</f>
        <v/>
      </c>
      <c r="AY1773" s="31" t="str">
        <f>IF(IFERROR(VLOOKUP(AE1773,#REF!,1,0),"")&lt;&gt;"",1,"")</f>
        <v/>
      </c>
      <c r="AZ1773" s="31" t="str">
        <f>IF(IFERROR(VLOOKUP(AE1773,#REF!,1,0),"")&lt;&gt;"",1,"")</f>
        <v/>
      </c>
      <c r="BA1773" s="31" t="str">
        <f>IF(IFERROR(VLOOKUP(AE1773,#REF!,1,0),"")&lt;&gt;"",1,"")</f>
        <v/>
      </c>
      <c r="BB1773" s="31" t="str">
        <f>IF(IFERROR(VLOOKUP(AE1773,#REF!,1,0),"")&lt;&gt;"",1,"")</f>
        <v/>
      </c>
      <c r="BC1773" s="31" t="str">
        <f>IF(IFERROR(VLOOKUP(AE1773,#REF!,1,0),"")&lt;&gt;"",1,"")</f>
        <v/>
      </c>
      <c r="BD1773" s="31" t="str">
        <f>IF(IFERROR(VLOOKUP(AE1773,#REF!,1,0),"")&lt;&gt;"",1,"")</f>
        <v/>
      </c>
      <c r="BE1773" s="32">
        <f t="shared" si="539"/>
        <v>1</v>
      </c>
    </row>
    <row r="1774" spans="1:57" ht="16">
      <c r="A1774" s="33">
        <v>2057</v>
      </c>
      <c r="B1774" s="33">
        <v>74171206</v>
      </c>
      <c r="C1774" s="33" t="str">
        <f t="shared" si="527"/>
        <v>741712060</v>
      </c>
      <c r="D1774" s="34" t="str">
        <f t="shared" si="528"/>
        <v>74</v>
      </c>
      <c r="E1774" s="34" t="str">
        <f t="shared" si="529"/>
        <v>1</v>
      </c>
      <c r="F1774" s="34" t="str">
        <f t="shared" si="530"/>
        <v>7</v>
      </c>
      <c r="G1774" s="34" t="str">
        <f t="shared" si="531"/>
        <v>1</v>
      </c>
      <c r="H1774" s="34" t="str">
        <f t="shared" si="532"/>
        <v>2</v>
      </c>
      <c r="I1774" s="34" t="str">
        <f t="shared" si="533"/>
        <v>0</v>
      </c>
      <c r="J1774" s="34" t="str">
        <f t="shared" si="534"/>
        <v>6</v>
      </c>
      <c r="K1774" s="34" t="str">
        <f t="shared" si="535"/>
        <v>0</v>
      </c>
      <c r="L1774" s="34" t="s">
        <v>6130</v>
      </c>
      <c r="M1774" s="35" t="s">
        <v>2623</v>
      </c>
      <c r="N1774" s="35" t="s">
        <v>261</v>
      </c>
      <c r="O1774" s="37" t="s">
        <v>19</v>
      </c>
      <c r="P1774" s="55" t="s">
        <v>136</v>
      </c>
      <c r="Q1774" s="55" t="s">
        <v>8</v>
      </c>
      <c r="R1774" s="55">
        <v>1</v>
      </c>
      <c r="S1774" s="55" t="s">
        <v>138</v>
      </c>
      <c r="T1774" s="55" t="s">
        <v>138</v>
      </c>
      <c r="U1774" s="37">
        <v>5</v>
      </c>
      <c r="V1774" s="37">
        <v>1</v>
      </c>
      <c r="W1774" s="55" t="s">
        <v>2622</v>
      </c>
      <c r="X1774" s="55" t="s">
        <v>2622</v>
      </c>
      <c r="Y1774" s="55" t="s">
        <v>66</v>
      </c>
      <c r="Z1774" s="58" t="s">
        <v>66</v>
      </c>
      <c r="AA1774" s="58" t="s">
        <v>2622</v>
      </c>
      <c r="AB1774" s="58" t="s">
        <v>2622</v>
      </c>
      <c r="AC1774" s="58" t="s">
        <v>8</v>
      </c>
      <c r="AD1774" s="55">
        <v>2</v>
      </c>
      <c r="AE1774" s="37" t="s">
        <v>2625</v>
      </c>
      <c r="AF1774" s="37" t="s">
        <v>2626</v>
      </c>
      <c r="AG1774" s="27"/>
      <c r="AH1774" s="30" t="s">
        <v>8</v>
      </c>
      <c r="AI1774" s="39"/>
      <c r="AJ1774" s="39" t="b">
        <f t="shared" si="542"/>
        <v>0</v>
      </c>
      <c r="AK1774" s="39" t="str">
        <f>O1774&amp;Q1774&amp;R1774&amp;U1774&amp;V1774&amp;Y1774&amp;Z1774&amp;AC1774&amp;AD1774</f>
        <v>C11510012</v>
      </c>
      <c r="AL1774" s="40">
        <v>74171206</v>
      </c>
      <c r="AM1774" s="41" t="b">
        <f>C1774&lt;&gt;AK1774</f>
        <v>1</v>
      </c>
      <c r="AN1774" s="30" t="str">
        <f>N1774&amp;AK1774</f>
        <v>J9FC11510012</v>
      </c>
      <c r="AO1774" s="30"/>
      <c r="AP1774" s="31"/>
      <c r="AQ1774" s="31"/>
      <c r="AR1774" s="31">
        <f t="shared" si="536"/>
        <v>1</v>
      </c>
      <c r="AS1774" s="31" t="str">
        <f>IF(IFERROR(VLOOKUP(AE1774,#REF!,1,0),"")&lt;&gt;"",1,"")</f>
        <v/>
      </c>
      <c r="AT1774" s="31" t="str">
        <f>IF(IFERROR(VLOOKUP(AE1774,#REF!,1,0),"")&lt;&gt;"",1,"")</f>
        <v/>
      </c>
      <c r="AU1774" s="31" t="str">
        <f>IF(IFERROR(VLOOKUP(AE1774,#REF!,1,0),"")&lt;&gt;"",1,"")</f>
        <v/>
      </c>
      <c r="AV1774" s="31" t="str">
        <f>IF(IFERROR(VLOOKUP(AE1774,#REF!,1,0),"")&lt;&gt;"",1,"")</f>
        <v/>
      </c>
      <c r="AW1774" s="31" t="str">
        <f>IF(IFERROR(VLOOKUP(AE1774,#REF!,1,0),"")&lt;&gt;"",1,"")</f>
        <v/>
      </c>
      <c r="AX1774" s="31" t="str">
        <f>IF(IFERROR(VLOOKUP(AE1774,#REF!,1,0),"")&lt;&gt;"",1,"")</f>
        <v/>
      </c>
      <c r="AY1774" s="31" t="str">
        <f>IF(IFERROR(VLOOKUP(AE1774,#REF!,1,0),"")&lt;&gt;"",1,"")</f>
        <v/>
      </c>
      <c r="AZ1774" s="31" t="str">
        <f>IF(IFERROR(VLOOKUP(AE1774,#REF!,1,0),"")&lt;&gt;"",1,"")</f>
        <v/>
      </c>
      <c r="BA1774" s="31" t="str">
        <f>IF(IFERROR(VLOOKUP(AE1774,#REF!,1,0),"")&lt;&gt;"",1,"")</f>
        <v/>
      </c>
      <c r="BB1774" s="31" t="str">
        <f>IF(IFERROR(VLOOKUP(AE1774,#REF!,1,0),"")&lt;&gt;"",1,"")</f>
        <v/>
      </c>
      <c r="BC1774" s="31" t="str">
        <f>IF(IFERROR(VLOOKUP(AE1774,#REF!,1,0),"")&lt;&gt;"",1,"")</f>
        <v/>
      </c>
      <c r="BD1774" s="31" t="str">
        <f>IF(IFERROR(VLOOKUP(AE1774,#REF!,1,0),"")&lt;&gt;"",1,"")</f>
        <v/>
      </c>
      <c r="BE1774" s="32">
        <f t="shared" si="539"/>
        <v>1</v>
      </c>
    </row>
    <row r="1775" spans="1:57" ht="17">
      <c r="A1775" s="137">
        <v>880</v>
      </c>
      <c r="B1775" s="137">
        <v>71194</v>
      </c>
      <c r="C1775" s="137" t="str">
        <f t="shared" si="527"/>
        <v>711940000</v>
      </c>
      <c r="D1775" s="138" t="str">
        <f t="shared" si="528"/>
        <v>71</v>
      </c>
      <c r="E1775" s="138" t="str">
        <f t="shared" si="529"/>
        <v>1</v>
      </c>
      <c r="F1775" s="138" t="str">
        <f t="shared" si="530"/>
        <v>9</v>
      </c>
      <c r="G1775" s="138" t="str">
        <f t="shared" si="531"/>
        <v>4</v>
      </c>
      <c r="H1775" s="138" t="str">
        <f t="shared" si="532"/>
        <v>0</v>
      </c>
      <c r="I1775" s="138" t="str">
        <f t="shared" si="533"/>
        <v>0</v>
      </c>
      <c r="J1775" s="138" t="str">
        <f t="shared" si="534"/>
        <v>0</v>
      </c>
      <c r="K1775" s="138" t="str">
        <f t="shared" si="535"/>
        <v>0</v>
      </c>
      <c r="L1775" s="138" t="s">
        <v>6131</v>
      </c>
      <c r="M1775" s="139" t="s">
        <v>2627</v>
      </c>
      <c r="N1775" s="139" t="s">
        <v>261</v>
      </c>
      <c r="O1775" s="141" t="s">
        <v>19</v>
      </c>
      <c r="P1775" s="141" t="s">
        <v>136</v>
      </c>
      <c r="Q1775" s="141" t="s">
        <v>8</v>
      </c>
      <c r="R1775" s="141">
        <v>1</v>
      </c>
      <c r="S1775" s="141" t="s">
        <v>138</v>
      </c>
      <c r="T1775" s="141" t="s">
        <v>138</v>
      </c>
      <c r="U1775" s="141">
        <v>5</v>
      </c>
      <c r="V1775" s="141">
        <v>2</v>
      </c>
      <c r="W1775" s="141" t="s">
        <v>2627</v>
      </c>
      <c r="X1775" s="141" t="s">
        <v>2627</v>
      </c>
      <c r="Y1775" s="141" t="s">
        <v>66</v>
      </c>
      <c r="Z1775" s="140" t="s">
        <v>66</v>
      </c>
      <c r="AA1775" s="140" t="s">
        <v>2627</v>
      </c>
      <c r="AB1775" s="140" t="s">
        <v>2627</v>
      </c>
      <c r="AC1775" s="140" t="s">
        <v>8</v>
      </c>
      <c r="AD1775" s="141" t="s">
        <v>66</v>
      </c>
      <c r="AE1775" s="144" t="s">
        <v>2627</v>
      </c>
      <c r="AF1775" s="144" t="s">
        <v>2627</v>
      </c>
      <c r="AG1775" s="134"/>
      <c r="AH1775" s="142"/>
      <c r="AI1775" s="143"/>
      <c r="AJ1775" s="143" t="b">
        <f t="shared" si="542"/>
        <v>0</v>
      </c>
      <c r="AK1775" s="143" t="str">
        <f>O1775&amp;Q1775&amp;R1775&amp;U1775&amp;V1775&amp;Y1775&amp;Z1775&amp;AC1775&amp;AD1775</f>
        <v>C11520010</v>
      </c>
      <c r="AL1775" s="40">
        <v>71194</v>
      </c>
      <c r="AM1775" s="41" t="b">
        <f>C1775&lt;&gt;AK1775</f>
        <v>1</v>
      </c>
      <c r="AN1775" s="145" t="str">
        <f>N1775&amp;AK1775</f>
        <v>J9FC11520010</v>
      </c>
      <c r="AO1775" s="145"/>
      <c r="AP1775" s="31"/>
      <c r="AQ1775" s="146"/>
      <c r="AR1775" s="146">
        <f t="shared" si="536"/>
        <v>1</v>
      </c>
      <c r="AS1775" s="146" t="str">
        <f>IF(IFERROR(VLOOKUP(AE1775,#REF!,1,0),"")&lt;&gt;"",1,"")</f>
        <v/>
      </c>
      <c r="AT1775" s="146" t="str">
        <f>IF(IFERROR(VLOOKUP(AE1775,#REF!,1,0),"")&lt;&gt;"",1,"")</f>
        <v/>
      </c>
      <c r="AU1775" s="146" t="str">
        <f>IF(IFERROR(VLOOKUP(AE1775,#REF!,1,0),"")&lt;&gt;"",1,"")</f>
        <v/>
      </c>
      <c r="AV1775" s="146" t="str">
        <f>IF(IFERROR(VLOOKUP(AE1775,#REF!,1,0),"")&lt;&gt;"",1,"")</f>
        <v/>
      </c>
      <c r="AW1775" s="146" t="str">
        <f>IF(IFERROR(VLOOKUP(AE1775,#REF!,1,0),"")&lt;&gt;"",1,"")</f>
        <v/>
      </c>
      <c r="AX1775" s="146" t="str">
        <f>IF(IFERROR(VLOOKUP(AE1775,#REF!,1,0),"")&lt;&gt;"",1,"")</f>
        <v/>
      </c>
      <c r="AY1775" s="146" t="str">
        <f>IF(IFERROR(VLOOKUP(AE1775,#REF!,1,0),"")&lt;&gt;"",1,"")</f>
        <v/>
      </c>
      <c r="AZ1775" s="146" t="str">
        <f>IF(IFERROR(VLOOKUP(AE1775,#REF!,1,0),"")&lt;&gt;"",1,"")</f>
        <v/>
      </c>
      <c r="BA1775" s="146" t="str">
        <f>IF(IFERROR(VLOOKUP(AE1775,#REF!,1,0),"")&lt;&gt;"",1,"")</f>
        <v/>
      </c>
      <c r="BB1775" s="146" t="str">
        <f>IF(IFERROR(VLOOKUP(AE1775,#REF!,1,0),"")&lt;&gt;"",1,"")</f>
        <v/>
      </c>
      <c r="BC1775" s="146" t="str">
        <f>IF(IFERROR(VLOOKUP(AE1775,#REF!,1,0),"")&lt;&gt;"",1,"")</f>
        <v/>
      </c>
      <c r="BD1775" s="146" t="str">
        <f>IF(IFERROR(VLOOKUP(AE1775,#REF!,1,0),"")&lt;&gt;"",1,"")</f>
        <v/>
      </c>
      <c r="BE1775" s="148">
        <f t="shared" si="539"/>
        <v>1</v>
      </c>
    </row>
    <row r="1776" spans="1:57" ht="16">
      <c r="A1776" s="33">
        <v>2041</v>
      </c>
      <c r="B1776" s="33">
        <v>74171104</v>
      </c>
      <c r="C1776" s="33" t="str">
        <f t="shared" si="527"/>
        <v>741711040</v>
      </c>
      <c r="D1776" s="34" t="str">
        <f t="shared" si="528"/>
        <v>74</v>
      </c>
      <c r="E1776" s="34" t="str">
        <f t="shared" si="529"/>
        <v>1</v>
      </c>
      <c r="F1776" s="34" t="str">
        <f t="shared" si="530"/>
        <v>7</v>
      </c>
      <c r="G1776" s="34" t="str">
        <f t="shared" si="531"/>
        <v>1</v>
      </c>
      <c r="H1776" s="34" t="str">
        <f t="shared" si="532"/>
        <v>1</v>
      </c>
      <c r="I1776" s="34" t="str">
        <f t="shared" si="533"/>
        <v>0</v>
      </c>
      <c r="J1776" s="34" t="str">
        <f t="shared" si="534"/>
        <v>4</v>
      </c>
      <c r="K1776" s="34" t="str">
        <f t="shared" si="535"/>
        <v>0</v>
      </c>
      <c r="L1776" s="34" t="s">
        <v>6132</v>
      </c>
      <c r="M1776" s="35" t="s">
        <v>2627</v>
      </c>
      <c r="N1776" s="35" t="s">
        <v>261</v>
      </c>
      <c r="O1776" s="37" t="s">
        <v>19</v>
      </c>
      <c r="P1776" s="55" t="s">
        <v>136</v>
      </c>
      <c r="Q1776" s="55" t="s">
        <v>8</v>
      </c>
      <c r="R1776" s="55">
        <v>1</v>
      </c>
      <c r="S1776" s="55" t="s">
        <v>138</v>
      </c>
      <c r="T1776" s="55" t="s">
        <v>138</v>
      </c>
      <c r="U1776" s="37">
        <v>5</v>
      </c>
      <c r="V1776" s="37">
        <v>2</v>
      </c>
      <c r="W1776" s="55" t="s">
        <v>2627</v>
      </c>
      <c r="X1776" s="55" t="s">
        <v>2627</v>
      </c>
      <c r="Y1776" s="55" t="s">
        <v>66</v>
      </c>
      <c r="Z1776" s="58" t="s">
        <v>66</v>
      </c>
      <c r="AA1776" s="58" t="s">
        <v>2627</v>
      </c>
      <c r="AB1776" s="58" t="s">
        <v>2627</v>
      </c>
      <c r="AC1776" s="58" t="s">
        <v>8</v>
      </c>
      <c r="AD1776" s="55">
        <v>1</v>
      </c>
      <c r="AE1776" s="37" t="s">
        <v>2628</v>
      </c>
      <c r="AF1776" s="37" t="s">
        <v>2629</v>
      </c>
      <c r="AG1776" s="27"/>
      <c r="AH1776" s="30" t="s">
        <v>8</v>
      </c>
      <c r="AI1776" s="39"/>
      <c r="AJ1776" s="39" t="b">
        <f t="shared" si="542"/>
        <v>0</v>
      </c>
      <c r="AK1776" s="39" t="str">
        <f>O1776&amp;Q1776&amp;R1776&amp;U1776&amp;V1776&amp;Y1776&amp;Z1776&amp;AC1776&amp;AD1776</f>
        <v>C11520011</v>
      </c>
      <c r="AL1776" s="40">
        <v>74171104</v>
      </c>
      <c r="AM1776" s="41" t="b">
        <f>C1776&lt;&gt;AK1776</f>
        <v>1</v>
      </c>
      <c r="AN1776" s="30" t="str">
        <f>N1776&amp;AK1776</f>
        <v>J9FC11520011</v>
      </c>
      <c r="AO1776" s="30"/>
      <c r="AP1776" s="31"/>
      <c r="AQ1776" s="31"/>
      <c r="AR1776" s="31">
        <f t="shared" si="536"/>
        <v>1</v>
      </c>
      <c r="AS1776" s="31" t="str">
        <f>IF(IFERROR(VLOOKUP(AE1776,#REF!,1,0),"")&lt;&gt;"",1,"")</f>
        <v/>
      </c>
      <c r="AT1776" s="31" t="str">
        <f>IF(IFERROR(VLOOKUP(AE1776,#REF!,1,0),"")&lt;&gt;"",1,"")</f>
        <v/>
      </c>
      <c r="AU1776" s="31" t="str">
        <f>IF(IFERROR(VLOOKUP(AE1776,#REF!,1,0),"")&lt;&gt;"",1,"")</f>
        <v/>
      </c>
      <c r="AV1776" s="31" t="str">
        <f>IF(IFERROR(VLOOKUP(AE1776,#REF!,1,0),"")&lt;&gt;"",1,"")</f>
        <v/>
      </c>
      <c r="AW1776" s="31" t="str">
        <f>IF(IFERROR(VLOOKUP(AE1776,#REF!,1,0),"")&lt;&gt;"",1,"")</f>
        <v/>
      </c>
      <c r="AX1776" s="31" t="str">
        <f>IF(IFERROR(VLOOKUP(AE1776,#REF!,1,0),"")&lt;&gt;"",1,"")</f>
        <v/>
      </c>
      <c r="AY1776" s="31" t="str">
        <f>IF(IFERROR(VLOOKUP(AE1776,#REF!,1,0),"")&lt;&gt;"",1,"")</f>
        <v/>
      </c>
      <c r="AZ1776" s="31" t="str">
        <f>IF(IFERROR(VLOOKUP(AE1776,#REF!,1,0),"")&lt;&gt;"",1,"")</f>
        <v/>
      </c>
      <c r="BA1776" s="31" t="str">
        <f>IF(IFERROR(VLOOKUP(AE1776,#REF!,1,0),"")&lt;&gt;"",1,"")</f>
        <v/>
      </c>
      <c r="BB1776" s="31" t="str">
        <f>IF(IFERROR(VLOOKUP(AE1776,#REF!,1,0),"")&lt;&gt;"",1,"")</f>
        <v/>
      </c>
      <c r="BC1776" s="31" t="str">
        <f>IF(IFERROR(VLOOKUP(AE1776,#REF!,1,0),"")&lt;&gt;"",1,"")</f>
        <v/>
      </c>
      <c r="BD1776" s="31" t="str">
        <f>IF(IFERROR(VLOOKUP(AE1776,#REF!,1,0),"")&lt;&gt;"",1,"")</f>
        <v/>
      </c>
      <c r="BE1776" s="32">
        <f t="shared" si="539"/>
        <v>1</v>
      </c>
    </row>
    <row r="1777" spans="1:57" ht="16">
      <c r="A1777" s="33">
        <v>2053</v>
      </c>
      <c r="B1777" s="33">
        <v>74171202</v>
      </c>
      <c r="C1777" s="33" t="str">
        <f t="shared" si="527"/>
        <v>741712020</v>
      </c>
      <c r="D1777" s="34" t="str">
        <f t="shared" si="528"/>
        <v>74</v>
      </c>
      <c r="E1777" s="34" t="str">
        <f t="shared" si="529"/>
        <v>1</v>
      </c>
      <c r="F1777" s="34" t="str">
        <f t="shared" si="530"/>
        <v>7</v>
      </c>
      <c r="G1777" s="34" t="str">
        <f t="shared" si="531"/>
        <v>1</v>
      </c>
      <c r="H1777" s="34" t="str">
        <f t="shared" si="532"/>
        <v>2</v>
      </c>
      <c r="I1777" s="34" t="str">
        <f t="shared" si="533"/>
        <v>0</v>
      </c>
      <c r="J1777" s="34" t="str">
        <f t="shared" si="534"/>
        <v>2</v>
      </c>
      <c r="K1777" s="34" t="str">
        <f t="shared" si="535"/>
        <v>0</v>
      </c>
      <c r="L1777" s="34" t="s">
        <v>6133</v>
      </c>
      <c r="M1777" s="35" t="s">
        <v>2627</v>
      </c>
      <c r="N1777" s="35" t="s">
        <v>261</v>
      </c>
      <c r="O1777" s="37" t="s">
        <v>19</v>
      </c>
      <c r="P1777" s="55" t="s">
        <v>136</v>
      </c>
      <c r="Q1777" s="55" t="s">
        <v>8</v>
      </c>
      <c r="R1777" s="55">
        <v>1</v>
      </c>
      <c r="S1777" s="55" t="s">
        <v>138</v>
      </c>
      <c r="T1777" s="55" t="s">
        <v>138</v>
      </c>
      <c r="U1777" s="37">
        <v>5</v>
      </c>
      <c r="V1777" s="37">
        <v>2</v>
      </c>
      <c r="W1777" s="55" t="s">
        <v>2627</v>
      </c>
      <c r="X1777" s="55" t="s">
        <v>2627</v>
      </c>
      <c r="Y1777" s="55" t="s">
        <v>66</v>
      </c>
      <c r="Z1777" s="58" t="s">
        <v>66</v>
      </c>
      <c r="AA1777" s="58" t="s">
        <v>2627</v>
      </c>
      <c r="AB1777" s="58" t="s">
        <v>2627</v>
      </c>
      <c r="AC1777" s="58" t="s">
        <v>8</v>
      </c>
      <c r="AD1777" s="55">
        <v>2</v>
      </c>
      <c r="AE1777" s="37" t="s">
        <v>2630</v>
      </c>
      <c r="AF1777" s="37" t="s">
        <v>2631</v>
      </c>
      <c r="AG1777" s="27"/>
      <c r="AH1777" s="30" t="s">
        <v>8</v>
      </c>
      <c r="AI1777" s="39"/>
      <c r="AJ1777" s="39" t="b">
        <f t="shared" si="542"/>
        <v>0</v>
      </c>
      <c r="AK1777" s="39" t="str">
        <f>O1777&amp;Q1777&amp;R1777&amp;U1777&amp;V1777&amp;Y1777&amp;Z1777&amp;AC1777&amp;AD1777</f>
        <v>C11520012</v>
      </c>
      <c r="AL1777" s="40">
        <v>74171202</v>
      </c>
      <c r="AM1777" s="41" t="b">
        <f>C1777&lt;&gt;AK1777</f>
        <v>1</v>
      </c>
      <c r="AN1777" s="30" t="str">
        <f>N1777&amp;AK1777</f>
        <v>J9FC11520012</v>
      </c>
      <c r="AO1777" s="30"/>
      <c r="AP1777" s="31"/>
      <c r="AQ1777" s="31"/>
      <c r="AR1777" s="31">
        <f t="shared" si="536"/>
        <v>1</v>
      </c>
      <c r="AS1777" s="31" t="str">
        <f>IF(IFERROR(VLOOKUP(AE1777,#REF!,1,0),"")&lt;&gt;"",1,"")</f>
        <v/>
      </c>
      <c r="AT1777" s="31" t="str">
        <f>IF(IFERROR(VLOOKUP(AE1777,#REF!,1,0),"")&lt;&gt;"",1,"")</f>
        <v/>
      </c>
      <c r="AU1777" s="31" t="str">
        <f>IF(IFERROR(VLOOKUP(AE1777,#REF!,1,0),"")&lt;&gt;"",1,"")</f>
        <v/>
      </c>
      <c r="AV1777" s="31" t="str">
        <f>IF(IFERROR(VLOOKUP(AE1777,#REF!,1,0),"")&lt;&gt;"",1,"")</f>
        <v/>
      </c>
      <c r="AW1777" s="31" t="str">
        <f>IF(IFERROR(VLOOKUP(AE1777,#REF!,1,0),"")&lt;&gt;"",1,"")</f>
        <v/>
      </c>
      <c r="AX1777" s="31" t="str">
        <f>IF(IFERROR(VLOOKUP(AE1777,#REF!,1,0),"")&lt;&gt;"",1,"")</f>
        <v/>
      </c>
      <c r="AY1777" s="31" t="str">
        <f>IF(IFERROR(VLOOKUP(AE1777,#REF!,1,0),"")&lt;&gt;"",1,"")</f>
        <v/>
      </c>
      <c r="AZ1777" s="31" t="str">
        <f>IF(IFERROR(VLOOKUP(AE1777,#REF!,1,0),"")&lt;&gt;"",1,"")</f>
        <v/>
      </c>
      <c r="BA1777" s="31" t="str">
        <f>IF(IFERROR(VLOOKUP(AE1777,#REF!,1,0),"")&lt;&gt;"",1,"")</f>
        <v/>
      </c>
      <c r="BB1777" s="31" t="str">
        <f>IF(IFERROR(VLOOKUP(AE1777,#REF!,1,0),"")&lt;&gt;"",1,"")</f>
        <v/>
      </c>
      <c r="BC1777" s="31" t="str">
        <f>IF(IFERROR(VLOOKUP(AE1777,#REF!,1,0),"")&lt;&gt;"",1,"")</f>
        <v/>
      </c>
      <c r="BD1777" s="31" t="str">
        <f>IF(IFERROR(VLOOKUP(AE1777,#REF!,1,0),"")&lt;&gt;"",1,"")</f>
        <v/>
      </c>
      <c r="BE1777" s="32">
        <f t="shared" si="539"/>
        <v>1</v>
      </c>
    </row>
    <row r="1778" spans="1:57" ht="16">
      <c r="A1778" s="33">
        <v>1989</v>
      </c>
      <c r="B1778" s="33">
        <v>741605</v>
      </c>
      <c r="C1778" s="33" t="str">
        <f t="shared" si="527"/>
        <v>741605000</v>
      </c>
      <c r="D1778" s="34" t="str">
        <f t="shared" si="528"/>
        <v>74</v>
      </c>
      <c r="E1778" s="34" t="str">
        <f t="shared" si="529"/>
        <v>1</v>
      </c>
      <c r="F1778" s="34" t="str">
        <f t="shared" si="530"/>
        <v>6</v>
      </c>
      <c r="G1778" s="34" t="str">
        <f t="shared" si="531"/>
        <v>0</v>
      </c>
      <c r="H1778" s="34" t="str">
        <f t="shared" si="532"/>
        <v>5</v>
      </c>
      <c r="I1778" s="34" t="str">
        <f t="shared" si="533"/>
        <v>0</v>
      </c>
      <c r="J1778" s="34" t="str">
        <f t="shared" si="534"/>
        <v>0</v>
      </c>
      <c r="K1778" s="34" t="str">
        <f t="shared" si="535"/>
        <v>0</v>
      </c>
      <c r="L1778" s="34" t="s">
        <v>6134</v>
      </c>
      <c r="M1778" s="35" t="s">
        <v>2632</v>
      </c>
      <c r="N1778" s="35" t="s">
        <v>261</v>
      </c>
      <c r="O1778" s="37" t="s">
        <v>19</v>
      </c>
      <c r="P1778" s="55" t="s">
        <v>136</v>
      </c>
      <c r="Q1778" s="55" t="s">
        <v>8</v>
      </c>
      <c r="R1778" s="55">
        <v>1</v>
      </c>
      <c r="S1778" s="55" t="s">
        <v>138</v>
      </c>
      <c r="T1778" s="55" t="s">
        <v>138</v>
      </c>
      <c r="U1778" s="37">
        <v>5</v>
      </c>
      <c r="V1778" s="37">
        <v>2</v>
      </c>
      <c r="W1778" s="55" t="s">
        <v>2627</v>
      </c>
      <c r="X1778" s="55" t="s">
        <v>2627</v>
      </c>
      <c r="Y1778" s="55" t="s">
        <v>66</v>
      </c>
      <c r="Z1778" s="58" t="s">
        <v>66</v>
      </c>
      <c r="AA1778" s="58" t="s">
        <v>2627</v>
      </c>
      <c r="AB1778" s="58" t="s">
        <v>2627</v>
      </c>
      <c r="AC1778" s="58" t="s">
        <v>8</v>
      </c>
      <c r="AD1778" s="55">
        <v>3</v>
      </c>
      <c r="AE1778" s="37" t="s">
        <v>2632</v>
      </c>
      <c r="AF1778" s="37" t="s">
        <v>2632</v>
      </c>
      <c r="AG1778" s="27"/>
      <c r="AH1778" s="30" t="s">
        <v>8</v>
      </c>
      <c r="AI1778" s="39"/>
      <c r="AJ1778" s="39" t="b">
        <f t="shared" si="542"/>
        <v>0</v>
      </c>
      <c r="AK1778" s="39" t="str">
        <f>O1778&amp;Q1778&amp;R1778&amp;U1778&amp;V1778&amp;Y1778&amp;Z1778&amp;AC1778&amp;AD1778</f>
        <v>C11520013</v>
      </c>
      <c r="AL1778" s="40">
        <v>741605</v>
      </c>
      <c r="AM1778" s="41" t="b">
        <f>C1778&lt;&gt;AK1778</f>
        <v>1</v>
      </c>
      <c r="AN1778" s="30" t="str">
        <f>N1778&amp;AK1778</f>
        <v>J9FC11520013</v>
      </c>
      <c r="AO1778" s="30"/>
      <c r="AP1778" s="31"/>
      <c r="AQ1778" s="31"/>
      <c r="AR1778" s="31">
        <f t="shared" si="536"/>
        <v>1</v>
      </c>
      <c r="AS1778" s="31" t="str">
        <f>IF(IFERROR(VLOOKUP(AE1778,#REF!,1,0),"")&lt;&gt;"",1,"")</f>
        <v/>
      </c>
      <c r="AT1778" s="31" t="str">
        <f>IF(IFERROR(VLOOKUP(AE1778,#REF!,1,0),"")&lt;&gt;"",1,"")</f>
        <v/>
      </c>
      <c r="AU1778" s="31" t="str">
        <f>IF(IFERROR(VLOOKUP(AE1778,#REF!,1,0),"")&lt;&gt;"",1,"")</f>
        <v/>
      </c>
      <c r="AV1778" s="31" t="str">
        <f>IF(IFERROR(VLOOKUP(AE1778,#REF!,1,0),"")&lt;&gt;"",1,"")</f>
        <v/>
      </c>
      <c r="AW1778" s="31" t="str">
        <f>IF(IFERROR(VLOOKUP(AE1778,#REF!,1,0),"")&lt;&gt;"",1,"")</f>
        <v/>
      </c>
      <c r="AX1778" s="31" t="str">
        <f>IF(IFERROR(VLOOKUP(AE1778,#REF!,1,0),"")&lt;&gt;"",1,"")</f>
        <v/>
      </c>
      <c r="AY1778" s="31" t="str">
        <f>IF(IFERROR(VLOOKUP(AE1778,#REF!,1,0),"")&lt;&gt;"",1,"")</f>
        <v/>
      </c>
      <c r="AZ1778" s="31" t="str">
        <f>IF(IFERROR(VLOOKUP(AE1778,#REF!,1,0),"")&lt;&gt;"",1,"")</f>
        <v/>
      </c>
      <c r="BA1778" s="31" t="str">
        <f>IF(IFERROR(VLOOKUP(AE1778,#REF!,1,0),"")&lt;&gt;"",1,"")</f>
        <v/>
      </c>
      <c r="BB1778" s="31" t="str">
        <f>IF(IFERROR(VLOOKUP(AE1778,#REF!,1,0),"")&lt;&gt;"",1,"")</f>
        <v/>
      </c>
      <c r="BC1778" s="31" t="str">
        <f>IF(IFERROR(VLOOKUP(AE1778,#REF!,1,0),"")&lt;&gt;"",1,"")</f>
        <v/>
      </c>
      <c r="BD1778" s="31" t="str">
        <f>IF(IFERROR(VLOOKUP(AE1778,#REF!,1,0),"")&lt;&gt;"",1,"")</f>
        <v/>
      </c>
      <c r="BE1778" s="32">
        <f t="shared" si="539"/>
        <v>1</v>
      </c>
    </row>
    <row r="1779" spans="1:57" ht="17">
      <c r="A1779" s="137">
        <v>2183</v>
      </c>
      <c r="B1779" s="137">
        <v>741928</v>
      </c>
      <c r="C1779" s="137" t="str">
        <f t="shared" si="527"/>
        <v>741928000</v>
      </c>
      <c r="D1779" s="138" t="str">
        <f t="shared" si="528"/>
        <v>74</v>
      </c>
      <c r="E1779" s="138" t="str">
        <f t="shared" si="529"/>
        <v>1</v>
      </c>
      <c r="F1779" s="138" t="str">
        <f t="shared" si="530"/>
        <v>9</v>
      </c>
      <c r="G1779" s="138" t="str">
        <f t="shared" si="531"/>
        <v>2</v>
      </c>
      <c r="H1779" s="138" t="str">
        <f t="shared" si="532"/>
        <v>8</v>
      </c>
      <c r="I1779" s="138" t="str">
        <f t="shared" si="533"/>
        <v>0</v>
      </c>
      <c r="J1779" s="138" t="str">
        <f t="shared" si="534"/>
        <v>0</v>
      </c>
      <c r="K1779" s="138" t="str">
        <f t="shared" si="535"/>
        <v>0</v>
      </c>
      <c r="L1779" s="138" t="s">
        <v>6135</v>
      </c>
      <c r="M1779" s="139" t="s">
        <v>2633</v>
      </c>
      <c r="N1779" s="139" t="s">
        <v>261</v>
      </c>
      <c r="O1779" s="141" t="s">
        <v>19</v>
      </c>
      <c r="P1779" s="141" t="s">
        <v>136</v>
      </c>
      <c r="Q1779" s="141" t="s">
        <v>8</v>
      </c>
      <c r="R1779" s="141">
        <v>1</v>
      </c>
      <c r="S1779" s="141" t="s">
        <v>138</v>
      </c>
      <c r="T1779" s="141" t="s">
        <v>138</v>
      </c>
      <c r="U1779" s="141">
        <v>5</v>
      </c>
      <c r="V1779" s="141">
        <v>2</v>
      </c>
      <c r="W1779" s="141" t="s">
        <v>2627</v>
      </c>
      <c r="X1779" s="141" t="s">
        <v>2627</v>
      </c>
      <c r="Y1779" s="141" t="s">
        <v>66</v>
      </c>
      <c r="Z1779" s="140" t="s">
        <v>66</v>
      </c>
      <c r="AA1779" s="140" t="s">
        <v>2627</v>
      </c>
      <c r="AB1779" s="140" t="s">
        <v>2627</v>
      </c>
      <c r="AC1779" s="140" t="s">
        <v>8</v>
      </c>
      <c r="AD1779" s="141">
        <v>4</v>
      </c>
      <c r="AE1779" s="144" t="s">
        <v>2633</v>
      </c>
      <c r="AF1779" s="144" t="s">
        <v>2633</v>
      </c>
      <c r="AG1779" s="134"/>
      <c r="AH1779" s="142"/>
      <c r="AI1779" s="143"/>
      <c r="AJ1779" s="143" t="b">
        <f t="shared" si="542"/>
        <v>0</v>
      </c>
      <c r="AK1779" s="143" t="str">
        <f>O1779&amp;Q1779&amp;R1779&amp;U1779&amp;V1779&amp;Y1779&amp;Z1779&amp;AC1779&amp;AD1779</f>
        <v>C11520014</v>
      </c>
      <c r="AL1779" s="40">
        <v>741928</v>
      </c>
      <c r="AM1779" s="41" t="b">
        <f>C1779&lt;&gt;AK1779</f>
        <v>1</v>
      </c>
      <c r="AN1779" s="145" t="str">
        <f>N1779&amp;AK1779</f>
        <v>J9FC11520014</v>
      </c>
      <c r="AO1779" s="145"/>
      <c r="AP1779" s="31"/>
      <c r="AQ1779" s="146"/>
      <c r="AR1779" s="146">
        <f t="shared" si="536"/>
        <v>1</v>
      </c>
      <c r="AS1779" s="146" t="str">
        <f>IF(IFERROR(VLOOKUP(AE1779,#REF!,1,0),"")&lt;&gt;"",1,"")</f>
        <v/>
      </c>
      <c r="AT1779" s="146" t="str">
        <f>IF(IFERROR(VLOOKUP(AE1779,#REF!,1,0),"")&lt;&gt;"",1,"")</f>
        <v/>
      </c>
      <c r="AU1779" s="146" t="str">
        <f>IF(IFERROR(VLOOKUP(AE1779,#REF!,1,0),"")&lt;&gt;"",1,"")</f>
        <v/>
      </c>
      <c r="AV1779" s="146" t="str">
        <f>IF(IFERROR(VLOOKUP(AE1779,#REF!,1,0),"")&lt;&gt;"",1,"")</f>
        <v/>
      </c>
      <c r="AW1779" s="146" t="str">
        <f>IF(IFERROR(VLOOKUP(AE1779,#REF!,1,0),"")&lt;&gt;"",1,"")</f>
        <v/>
      </c>
      <c r="AX1779" s="146" t="str">
        <f>IF(IFERROR(VLOOKUP(AE1779,#REF!,1,0),"")&lt;&gt;"",1,"")</f>
        <v/>
      </c>
      <c r="AY1779" s="146" t="str">
        <f>IF(IFERROR(VLOOKUP(AE1779,#REF!,1,0),"")&lt;&gt;"",1,"")</f>
        <v/>
      </c>
      <c r="AZ1779" s="146" t="str">
        <f>IF(IFERROR(VLOOKUP(AE1779,#REF!,1,0),"")&lt;&gt;"",1,"")</f>
        <v/>
      </c>
      <c r="BA1779" s="146" t="str">
        <f>IF(IFERROR(VLOOKUP(AE1779,#REF!,1,0),"")&lt;&gt;"",1,"")</f>
        <v/>
      </c>
      <c r="BB1779" s="146" t="str">
        <f>IF(IFERROR(VLOOKUP(AE1779,#REF!,1,0),"")&lt;&gt;"",1,"")</f>
        <v/>
      </c>
      <c r="BC1779" s="146" t="str">
        <f>IF(IFERROR(VLOOKUP(AE1779,#REF!,1,0),"")&lt;&gt;"",1,"")</f>
        <v/>
      </c>
      <c r="BD1779" s="146" t="str">
        <f>IF(IFERROR(VLOOKUP(AE1779,#REF!,1,0),"")&lt;&gt;"",1,"")</f>
        <v/>
      </c>
      <c r="BE1779" s="148">
        <f t="shared" si="539"/>
        <v>1</v>
      </c>
    </row>
    <row r="1780" spans="1:57" ht="16">
      <c r="A1780" s="33">
        <v>2190</v>
      </c>
      <c r="B1780" s="33">
        <v>741935</v>
      </c>
      <c r="C1780" s="33" t="str">
        <f t="shared" si="527"/>
        <v>741935000</v>
      </c>
      <c r="D1780" s="34" t="str">
        <f t="shared" si="528"/>
        <v>74</v>
      </c>
      <c r="E1780" s="34" t="str">
        <f t="shared" si="529"/>
        <v>1</v>
      </c>
      <c r="F1780" s="34" t="str">
        <f t="shared" si="530"/>
        <v>9</v>
      </c>
      <c r="G1780" s="34" t="str">
        <f t="shared" si="531"/>
        <v>3</v>
      </c>
      <c r="H1780" s="34" t="str">
        <f t="shared" si="532"/>
        <v>5</v>
      </c>
      <c r="I1780" s="34" t="str">
        <f t="shared" si="533"/>
        <v>0</v>
      </c>
      <c r="J1780" s="34" t="str">
        <f t="shared" si="534"/>
        <v>0</v>
      </c>
      <c r="K1780" s="34" t="str">
        <f t="shared" si="535"/>
        <v>0</v>
      </c>
      <c r="L1780" s="34" t="s">
        <v>6136</v>
      </c>
      <c r="M1780" s="35" t="s">
        <v>2634</v>
      </c>
      <c r="N1780" s="35" t="s">
        <v>261</v>
      </c>
      <c r="O1780" s="37" t="s">
        <v>19</v>
      </c>
      <c r="P1780" s="55" t="s">
        <v>136</v>
      </c>
      <c r="Q1780" s="55" t="s">
        <v>8</v>
      </c>
      <c r="R1780" s="55">
        <v>1</v>
      </c>
      <c r="S1780" s="55" t="s">
        <v>138</v>
      </c>
      <c r="T1780" s="55" t="s">
        <v>138</v>
      </c>
      <c r="U1780" s="37">
        <v>5</v>
      </c>
      <c r="V1780" s="37">
        <v>2</v>
      </c>
      <c r="W1780" s="55" t="s">
        <v>2627</v>
      </c>
      <c r="X1780" s="55" t="s">
        <v>2627</v>
      </c>
      <c r="Y1780" s="55" t="s">
        <v>66</v>
      </c>
      <c r="Z1780" s="58" t="s">
        <v>66</v>
      </c>
      <c r="AA1780" s="58" t="s">
        <v>2627</v>
      </c>
      <c r="AB1780" s="58" t="s">
        <v>2627</v>
      </c>
      <c r="AC1780" s="58" t="s">
        <v>8</v>
      </c>
      <c r="AD1780" s="55">
        <v>5</v>
      </c>
      <c r="AE1780" s="42" t="s">
        <v>2634</v>
      </c>
      <c r="AF1780" s="42" t="s">
        <v>2634</v>
      </c>
      <c r="AG1780" s="27"/>
      <c r="AH1780" s="30" t="s">
        <v>8</v>
      </c>
      <c r="AI1780" s="39"/>
      <c r="AJ1780" s="39" t="b">
        <f t="shared" si="542"/>
        <v>0</v>
      </c>
      <c r="AK1780" s="39" t="str">
        <f>O1780&amp;Q1780&amp;R1780&amp;U1780&amp;V1780&amp;Y1780&amp;Z1780&amp;AC1780&amp;AD1780</f>
        <v>C11520015</v>
      </c>
      <c r="AL1780" s="40">
        <v>741935</v>
      </c>
      <c r="AM1780" s="41" t="b">
        <f>C1780&lt;&gt;AK1780</f>
        <v>1</v>
      </c>
      <c r="AN1780" s="30" t="str">
        <f>N1780&amp;AK1780</f>
        <v>J9FC11520015</v>
      </c>
      <c r="AO1780" s="30"/>
      <c r="AP1780" s="31"/>
      <c r="AQ1780" s="31"/>
      <c r="AR1780" s="31">
        <f t="shared" si="536"/>
        <v>1</v>
      </c>
      <c r="AS1780" s="31" t="str">
        <f>IF(IFERROR(VLOOKUP(AE1780,#REF!,1,0),"")&lt;&gt;"",1,"")</f>
        <v/>
      </c>
      <c r="AT1780" s="31" t="str">
        <f>IF(IFERROR(VLOOKUP(AE1780,#REF!,1,0),"")&lt;&gt;"",1,"")</f>
        <v/>
      </c>
      <c r="AU1780" s="31" t="str">
        <f>IF(IFERROR(VLOOKUP(AE1780,#REF!,1,0),"")&lt;&gt;"",1,"")</f>
        <v/>
      </c>
      <c r="AV1780" s="31" t="str">
        <f>IF(IFERROR(VLOOKUP(AE1780,#REF!,1,0),"")&lt;&gt;"",1,"")</f>
        <v/>
      </c>
      <c r="AW1780" s="31" t="str">
        <f>IF(IFERROR(VLOOKUP(AE1780,#REF!,1,0),"")&lt;&gt;"",1,"")</f>
        <v/>
      </c>
      <c r="AX1780" s="31" t="str">
        <f>IF(IFERROR(VLOOKUP(AE1780,#REF!,1,0),"")&lt;&gt;"",1,"")</f>
        <v/>
      </c>
      <c r="AY1780" s="31" t="str">
        <f>IF(IFERROR(VLOOKUP(AE1780,#REF!,1,0),"")&lt;&gt;"",1,"")</f>
        <v/>
      </c>
      <c r="AZ1780" s="31" t="str">
        <f>IF(IFERROR(VLOOKUP(AE1780,#REF!,1,0),"")&lt;&gt;"",1,"")</f>
        <v/>
      </c>
      <c r="BA1780" s="31" t="str">
        <f>IF(IFERROR(VLOOKUP(AE1780,#REF!,1,0),"")&lt;&gt;"",1,"")</f>
        <v/>
      </c>
      <c r="BB1780" s="31" t="str">
        <f>IF(IFERROR(VLOOKUP(AE1780,#REF!,1,0),"")&lt;&gt;"",1,"")</f>
        <v/>
      </c>
      <c r="BC1780" s="31" t="str">
        <f>IF(IFERROR(VLOOKUP(AE1780,#REF!,1,0),"")&lt;&gt;"",1,"")</f>
        <v/>
      </c>
      <c r="BD1780" s="31" t="str">
        <f>IF(IFERROR(VLOOKUP(AE1780,#REF!,1,0),"")&lt;&gt;"",1,"")</f>
        <v/>
      </c>
      <c r="BE1780" s="32">
        <f t="shared" si="539"/>
        <v>1</v>
      </c>
    </row>
    <row r="1781" spans="1:57" ht="16">
      <c r="A1781" s="33">
        <v>2219</v>
      </c>
      <c r="B1781" s="33">
        <v>7419704</v>
      </c>
      <c r="C1781" s="33" t="str">
        <f t="shared" si="527"/>
        <v>741970400</v>
      </c>
      <c r="D1781" s="34" t="str">
        <f t="shared" si="528"/>
        <v>74</v>
      </c>
      <c r="E1781" s="34" t="str">
        <f t="shared" si="529"/>
        <v>1</v>
      </c>
      <c r="F1781" s="34" t="str">
        <f t="shared" si="530"/>
        <v>9</v>
      </c>
      <c r="G1781" s="34" t="str">
        <f t="shared" si="531"/>
        <v>7</v>
      </c>
      <c r="H1781" s="34" t="str">
        <f t="shared" si="532"/>
        <v>0</v>
      </c>
      <c r="I1781" s="34" t="str">
        <f t="shared" si="533"/>
        <v>4</v>
      </c>
      <c r="J1781" s="34" t="str">
        <f t="shared" si="534"/>
        <v>0</v>
      </c>
      <c r="K1781" s="34" t="str">
        <f t="shared" si="535"/>
        <v>0</v>
      </c>
      <c r="L1781" s="34" t="s">
        <v>6137</v>
      </c>
      <c r="M1781" s="35" t="s">
        <v>2635</v>
      </c>
      <c r="N1781" s="35" t="s">
        <v>261</v>
      </c>
      <c r="O1781" s="37" t="s">
        <v>19</v>
      </c>
      <c r="P1781" s="55" t="s">
        <v>136</v>
      </c>
      <c r="Q1781" s="55" t="s">
        <v>8</v>
      </c>
      <c r="R1781" s="55">
        <v>1</v>
      </c>
      <c r="S1781" s="55" t="s">
        <v>138</v>
      </c>
      <c r="T1781" s="55" t="s">
        <v>138</v>
      </c>
      <c r="U1781" s="37">
        <v>5</v>
      </c>
      <c r="V1781" s="37">
        <v>2</v>
      </c>
      <c r="W1781" s="55" t="s">
        <v>2627</v>
      </c>
      <c r="X1781" s="55" t="s">
        <v>2627</v>
      </c>
      <c r="Y1781" s="55" t="s">
        <v>66</v>
      </c>
      <c r="Z1781" s="58" t="s">
        <v>66</v>
      </c>
      <c r="AA1781" s="58" t="s">
        <v>2627</v>
      </c>
      <c r="AB1781" s="58" t="s">
        <v>2627</v>
      </c>
      <c r="AC1781" s="58" t="s">
        <v>8</v>
      </c>
      <c r="AD1781" s="55">
        <v>6</v>
      </c>
      <c r="AE1781" s="42" t="s">
        <v>2635</v>
      </c>
      <c r="AF1781" s="42" t="s">
        <v>2635</v>
      </c>
      <c r="AG1781" s="27"/>
      <c r="AH1781" s="30" t="s">
        <v>8</v>
      </c>
      <c r="AI1781" s="39"/>
      <c r="AJ1781" s="39" t="b">
        <f t="shared" si="542"/>
        <v>0</v>
      </c>
      <c r="AK1781" s="39" t="str">
        <f>O1781&amp;Q1781&amp;R1781&amp;U1781&amp;V1781&amp;Y1781&amp;Z1781&amp;AC1781&amp;AD1781</f>
        <v>C11520016</v>
      </c>
      <c r="AL1781" s="40">
        <v>7419704</v>
      </c>
      <c r="AM1781" s="41" t="b">
        <f>C1781&lt;&gt;AK1781</f>
        <v>1</v>
      </c>
      <c r="AN1781" s="30" t="str">
        <f>N1781&amp;AK1781</f>
        <v>J9FC11520016</v>
      </c>
      <c r="AO1781" s="30"/>
      <c r="AP1781" s="31"/>
      <c r="AQ1781" s="31"/>
      <c r="AR1781" s="31">
        <f t="shared" si="536"/>
        <v>1</v>
      </c>
      <c r="AS1781" s="31" t="str">
        <f>IF(IFERROR(VLOOKUP(AE1781,#REF!,1,0),"")&lt;&gt;"",1,"")</f>
        <v/>
      </c>
      <c r="AT1781" s="31" t="str">
        <f>IF(IFERROR(VLOOKUP(AE1781,#REF!,1,0),"")&lt;&gt;"",1,"")</f>
        <v/>
      </c>
      <c r="AU1781" s="31" t="str">
        <f>IF(IFERROR(VLOOKUP(AE1781,#REF!,1,0),"")&lt;&gt;"",1,"")</f>
        <v/>
      </c>
      <c r="AV1781" s="31" t="str">
        <f>IF(IFERROR(VLOOKUP(AE1781,#REF!,1,0),"")&lt;&gt;"",1,"")</f>
        <v/>
      </c>
      <c r="AW1781" s="31" t="str">
        <f>IF(IFERROR(VLOOKUP(AE1781,#REF!,1,0),"")&lt;&gt;"",1,"")</f>
        <v/>
      </c>
      <c r="AX1781" s="31" t="str">
        <f>IF(IFERROR(VLOOKUP(AE1781,#REF!,1,0),"")&lt;&gt;"",1,"")</f>
        <v/>
      </c>
      <c r="AY1781" s="31" t="str">
        <f>IF(IFERROR(VLOOKUP(AE1781,#REF!,1,0),"")&lt;&gt;"",1,"")</f>
        <v/>
      </c>
      <c r="AZ1781" s="31" t="str">
        <f>IF(IFERROR(VLOOKUP(AE1781,#REF!,1,0),"")&lt;&gt;"",1,"")</f>
        <v/>
      </c>
      <c r="BA1781" s="31" t="str">
        <f>IF(IFERROR(VLOOKUP(AE1781,#REF!,1,0),"")&lt;&gt;"",1,"")</f>
        <v/>
      </c>
      <c r="BB1781" s="31" t="str">
        <f>IF(IFERROR(VLOOKUP(AE1781,#REF!,1,0),"")&lt;&gt;"",1,"")</f>
        <v/>
      </c>
      <c r="BC1781" s="31" t="str">
        <f>IF(IFERROR(VLOOKUP(AE1781,#REF!,1,0),"")&lt;&gt;"",1,"")</f>
        <v/>
      </c>
      <c r="BD1781" s="31" t="str">
        <f>IF(IFERROR(VLOOKUP(AE1781,#REF!,1,0),"")&lt;&gt;"",1,"")</f>
        <v/>
      </c>
      <c r="BE1781" s="32">
        <f t="shared" si="539"/>
        <v>1</v>
      </c>
    </row>
    <row r="1782" spans="1:57" ht="16">
      <c r="A1782" s="33">
        <v>1774</v>
      </c>
      <c r="B1782" s="33">
        <v>74127</v>
      </c>
      <c r="C1782" s="33" t="str">
        <f t="shared" si="527"/>
        <v>741270000</v>
      </c>
      <c r="D1782" s="34" t="str">
        <f t="shared" si="528"/>
        <v>74</v>
      </c>
      <c r="E1782" s="34" t="str">
        <f t="shared" si="529"/>
        <v>1</v>
      </c>
      <c r="F1782" s="34" t="str">
        <f t="shared" si="530"/>
        <v>2</v>
      </c>
      <c r="G1782" s="34" t="str">
        <f t="shared" si="531"/>
        <v>7</v>
      </c>
      <c r="H1782" s="34" t="str">
        <f t="shared" si="532"/>
        <v>0</v>
      </c>
      <c r="I1782" s="34" t="str">
        <f t="shared" si="533"/>
        <v>0</v>
      </c>
      <c r="J1782" s="34" t="str">
        <f t="shared" si="534"/>
        <v>0</v>
      </c>
      <c r="K1782" s="34" t="str">
        <f t="shared" si="535"/>
        <v>0</v>
      </c>
      <c r="L1782" s="34" t="s">
        <v>6138</v>
      </c>
      <c r="M1782" s="35" t="s">
        <v>2636</v>
      </c>
      <c r="N1782" s="35" t="s">
        <v>261</v>
      </c>
      <c r="O1782" s="37" t="s">
        <v>19</v>
      </c>
      <c r="P1782" s="55" t="s">
        <v>136</v>
      </c>
      <c r="Q1782" s="55" t="s">
        <v>8</v>
      </c>
      <c r="R1782" s="55">
        <v>1</v>
      </c>
      <c r="S1782" s="55" t="s">
        <v>138</v>
      </c>
      <c r="T1782" s="55" t="s">
        <v>138</v>
      </c>
      <c r="U1782" s="37">
        <v>5</v>
      </c>
      <c r="V1782" s="37">
        <v>2</v>
      </c>
      <c r="W1782" s="55" t="s">
        <v>2627</v>
      </c>
      <c r="X1782" s="55" t="s">
        <v>2627</v>
      </c>
      <c r="Y1782" s="55" t="s">
        <v>66</v>
      </c>
      <c r="Z1782" s="58" t="s">
        <v>66</v>
      </c>
      <c r="AA1782" s="58" t="s">
        <v>2627</v>
      </c>
      <c r="AB1782" s="58" t="s">
        <v>2627</v>
      </c>
      <c r="AC1782" s="58" t="s">
        <v>8</v>
      </c>
      <c r="AD1782" s="55">
        <v>7</v>
      </c>
      <c r="AE1782" s="42" t="s">
        <v>2636</v>
      </c>
      <c r="AF1782" s="42" t="s">
        <v>2636</v>
      </c>
      <c r="AG1782" s="27"/>
      <c r="AH1782" s="30" t="s">
        <v>8</v>
      </c>
      <c r="AI1782" s="39"/>
      <c r="AJ1782" s="39" t="b">
        <f t="shared" si="542"/>
        <v>0</v>
      </c>
      <c r="AK1782" s="39" t="str">
        <f>O1782&amp;Q1782&amp;R1782&amp;U1782&amp;V1782&amp;Y1782&amp;Z1782&amp;AC1782&amp;AD1782</f>
        <v>C11520017</v>
      </c>
      <c r="AL1782" s="40">
        <v>74127</v>
      </c>
      <c r="AM1782" s="41" t="b">
        <f>C1782&lt;&gt;AK1782</f>
        <v>1</v>
      </c>
      <c r="AN1782" s="30" t="str">
        <f>N1782&amp;AK1782</f>
        <v>J9FC11520017</v>
      </c>
      <c r="AO1782" s="30"/>
      <c r="AP1782" s="31"/>
      <c r="AQ1782" s="31"/>
      <c r="AR1782" s="31">
        <f t="shared" si="536"/>
        <v>1</v>
      </c>
      <c r="AS1782" s="31" t="str">
        <f>IF(IFERROR(VLOOKUP(AE1782,#REF!,1,0),"")&lt;&gt;"",1,"")</f>
        <v/>
      </c>
      <c r="AT1782" s="31" t="str">
        <f>IF(IFERROR(VLOOKUP(AE1782,#REF!,1,0),"")&lt;&gt;"",1,"")</f>
        <v/>
      </c>
      <c r="AU1782" s="31" t="str">
        <f>IF(IFERROR(VLOOKUP(AE1782,#REF!,1,0),"")&lt;&gt;"",1,"")</f>
        <v/>
      </c>
      <c r="AV1782" s="31" t="str">
        <f>IF(IFERROR(VLOOKUP(AE1782,#REF!,1,0),"")&lt;&gt;"",1,"")</f>
        <v/>
      </c>
      <c r="AW1782" s="31" t="str">
        <f>IF(IFERROR(VLOOKUP(AE1782,#REF!,1,0),"")&lt;&gt;"",1,"")</f>
        <v/>
      </c>
      <c r="AX1782" s="31" t="str">
        <f>IF(IFERROR(VLOOKUP(AE1782,#REF!,1,0),"")&lt;&gt;"",1,"")</f>
        <v/>
      </c>
      <c r="AY1782" s="31" t="str">
        <f>IF(IFERROR(VLOOKUP(AE1782,#REF!,1,0),"")&lt;&gt;"",1,"")</f>
        <v/>
      </c>
      <c r="AZ1782" s="31" t="str">
        <f>IF(IFERROR(VLOOKUP(AE1782,#REF!,1,0),"")&lt;&gt;"",1,"")</f>
        <v/>
      </c>
      <c r="BA1782" s="31" t="str">
        <f>IF(IFERROR(VLOOKUP(AE1782,#REF!,1,0),"")&lt;&gt;"",1,"")</f>
        <v/>
      </c>
      <c r="BB1782" s="31" t="str">
        <f>IF(IFERROR(VLOOKUP(AE1782,#REF!,1,0),"")&lt;&gt;"",1,"")</f>
        <v/>
      </c>
      <c r="BC1782" s="31" t="str">
        <f>IF(IFERROR(VLOOKUP(AE1782,#REF!,1,0),"")&lt;&gt;"",1,"")</f>
        <v/>
      </c>
      <c r="BD1782" s="31" t="str">
        <f>IF(IFERROR(VLOOKUP(AE1782,#REF!,1,0),"")&lt;&gt;"",1,"")</f>
        <v/>
      </c>
      <c r="BE1782" s="32">
        <f t="shared" si="539"/>
        <v>1</v>
      </c>
    </row>
    <row r="1783" spans="1:57" ht="16">
      <c r="A1783" s="33">
        <v>1775</v>
      </c>
      <c r="B1783" s="33">
        <v>741271</v>
      </c>
      <c r="C1783" s="33" t="str">
        <f t="shared" si="527"/>
        <v>741271000</v>
      </c>
      <c r="D1783" s="34" t="str">
        <f t="shared" si="528"/>
        <v>74</v>
      </c>
      <c r="E1783" s="34" t="str">
        <f t="shared" si="529"/>
        <v>1</v>
      </c>
      <c r="F1783" s="34" t="str">
        <f t="shared" si="530"/>
        <v>2</v>
      </c>
      <c r="G1783" s="34" t="str">
        <f t="shared" si="531"/>
        <v>7</v>
      </c>
      <c r="H1783" s="34" t="str">
        <f t="shared" si="532"/>
        <v>1</v>
      </c>
      <c r="I1783" s="34" t="str">
        <f t="shared" si="533"/>
        <v>0</v>
      </c>
      <c r="J1783" s="34" t="str">
        <f t="shared" si="534"/>
        <v>0</v>
      </c>
      <c r="K1783" s="34" t="str">
        <f t="shared" si="535"/>
        <v>0</v>
      </c>
      <c r="L1783" s="34" t="s">
        <v>6139</v>
      </c>
      <c r="M1783" s="35" t="s">
        <v>2637</v>
      </c>
      <c r="N1783" s="35" t="s">
        <v>261</v>
      </c>
      <c r="O1783" s="37" t="s">
        <v>19</v>
      </c>
      <c r="P1783" s="55" t="s">
        <v>136</v>
      </c>
      <c r="Q1783" s="55" t="s">
        <v>8</v>
      </c>
      <c r="R1783" s="55">
        <v>1</v>
      </c>
      <c r="S1783" s="55" t="s">
        <v>138</v>
      </c>
      <c r="T1783" s="55" t="s">
        <v>138</v>
      </c>
      <c r="U1783" s="37">
        <v>5</v>
      </c>
      <c r="V1783" s="37">
        <v>2</v>
      </c>
      <c r="W1783" s="55" t="s">
        <v>2627</v>
      </c>
      <c r="X1783" s="55" t="s">
        <v>2627</v>
      </c>
      <c r="Y1783" s="55" t="s">
        <v>66</v>
      </c>
      <c r="Z1783" s="58" t="s">
        <v>66</v>
      </c>
      <c r="AA1783" s="58" t="s">
        <v>2627</v>
      </c>
      <c r="AB1783" s="58" t="s">
        <v>2627</v>
      </c>
      <c r="AC1783" s="58" t="s">
        <v>8</v>
      </c>
      <c r="AD1783" s="55">
        <v>8</v>
      </c>
      <c r="AE1783" s="42" t="s">
        <v>2637</v>
      </c>
      <c r="AF1783" s="42" t="s">
        <v>2637</v>
      </c>
      <c r="AG1783" s="27"/>
      <c r="AH1783" s="30" t="s">
        <v>8</v>
      </c>
      <c r="AI1783" s="39"/>
      <c r="AJ1783" s="39" t="b">
        <f t="shared" si="542"/>
        <v>0</v>
      </c>
      <c r="AK1783" s="39" t="str">
        <f>O1783&amp;Q1783&amp;R1783&amp;U1783&amp;V1783&amp;Y1783&amp;Z1783&amp;AC1783&amp;AD1783</f>
        <v>C11520018</v>
      </c>
      <c r="AL1783" s="40">
        <v>741271</v>
      </c>
      <c r="AM1783" s="41" t="b">
        <f>C1783&lt;&gt;AK1783</f>
        <v>1</v>
      </c>
      <c r="AN1783" s="30" t="str">
        <f>N1783&amp;AK1783</f>
        <v>J9FC11520018</v>
      </c>
      <c r="AO1783" s="30"/>
      <c r="AP1783" s="31"/>
      <c r="AQ1783" s="31"/>
      <c r="AR1783" s="31">
        <f t="shared" si="536"/>
        <v>1</v>
      </c>
      <c r="AS1783" s="31" t="str">
        <f>IF(IFERROR(VLOOKUP(AE1783,#REF!,1,0),"")&lt;&gt;"",1,"")</f>
        <v/>
      </c>
      <c r="AT1783" s="31" t="str">
        <f>IF(IFERROR(VLOOKUP(AE1783,#REF!,1,0),"")&lt;&gt;"",1,"")</f>
        <v/>
      </c>
      <c r="AU1783" s="31" t="str">
        <f>IF(IFERROR(VLOOKUP(AE1783,#REF!,1,0),"")&lt;&gt;"",1,"")</f>
        <v/>
      </c>
      <c r="AV1783" s="31" t="str">
        <f>IF(IFERROR(VLOOKUP(AE1783,#REF!,1,0),"")&lt;&gt;"",1,"")</f>
        <v/>
      </c>
      <c r="AW1783" s="31" t="str">
        <f>IF(IFERROR(VLOOKUP(AE1783,#REF!,1,0),"")&lt;&gt;"",1,"")</f>
        <v/>
      </c>
      <c r="AX1783" s="31" t="str">
        <f>IF(IFERROR(VLOOKUP(AE1783,#REF!,1,0),"")&lt;&gt;"",1,"")</f>
        <v/>
      </c>
      <c r="AY1783" s="31" t="str">
        <f>IF(IFERROR(VLOOKUP(AE1783,#REF!,1,0),"")&lt;&gt;"",1,"")</f>
        <v/>
      </c>
      <c r="AZ1783" s="31" t="str">
        <f>IF(IFERROR(VLOOKUP(AE1783,#REF!,1,0),"")&lt;&gt;"",1,"")</f>
        <v/>
      </c>
      <c r="BA1783" s="31" t="str">
        <f>IF(IFERROR(VLOOKUP(AE1783,#REF!,1,0),"")&lt;&gt;"",1,"")</f>
        <v/>
      </c>
      <c r="BB1783" s="31" t="str">
        <f>IF(IFERROR(VLOOKUP(AE1783,#REF!,1,0),"")&lt;&gt;"",1,"")</f>
        <v/>
      </c>
      <c r="BC1783" s="31" t="str">
        <f>IF(IFERROR(VLOOKUP(AE1783,#REF!,1,0),"")&lt;&gt;"",1,"")</f>
        <v/>
      </c>
      <c r="BD1783" s="31" t="str">
        <f>IF(IFERROR(VLOOKUP(AE1783,#REF!,1,0),"")&lt;&gt;"",1,"")</f>
        <v/>
      </c>
      <c r="BE1783" s="32">
        <f t="shared" si="539"/>
        <v>1</v>
      </c>
    </row>
    <row r="1784" spans="1:57" ht="16">
      <c r="A1784" s="33">
        <v>1776</v>
      </c>
      <c r="B1784" s="33">
        <v>741272</v>
      </c>
      <c r="C1784" s="33" t="str">
        <f t="shared" si="527"/>
        <v>741272000</v>
      </c>
      <c r="D1784" s="34" t="str">
        <f t="shared" si="528"/>
        <v>74</v>
      </c>
      <c r="E1784" s="34" t="str">
        <f t="shared" si="529"/>
        <v>1</v>
      </c>
      <c r="F1784" s="34" t="str">
        <f t="shared" si="530"/>
        <v>2</v>
      </c>
      <c r="G1784" s="34" t="str">
        <f t="shared" si="531"/>
        <v>7</v>
      </c>
      <c r="H1784" s="34" t="str">
        <f t="shared" si="532"/>
        <v>2</v>
      </c>
      <c r="I1784" s="34" t="str">
        <f t="shared" si="533"/>
        <v>0</v>
      </c>
      <c r="J1784" s="34" t="str">
        <f t="shared" si="534"/>
        <v>0</v>
      </c>
      <c r="K1784" s="34" t="str">
        <f t="shared" si="535"/>
        <v>0</v>
      </c>
      <c r="L1784" s="34" t="s">
        <v>6140</v>
      </c>
      <c r="M1784" s="35" t="s">
        <v>2638</v>
      </c>
      <c r="N1784" s="35" t="s">
        <v>261</v>
      </c>
      <c r="O1784" s="37" t="s">
        <v>19</v>
      </c>
      <c r="P1784" s="55" t="s">
        <v>136</v>
      </c>
      <c r="Q1784" s="55" t="s">
        <v>8</v>
      </c>
      <c r="R1784" s="55">
        <v>1</v>
      </c>
      <c r="S1784" s="55" t="s">
        <v>138</v>
      </c>
      <c r="T1784" s="55" t="s">
        <v>138</v>
      </c>
      <c r="U1784" s="37">
        <v>5</v>
      </c>
      <c r="V1784" s="37">
        <v>2</v>
      </c>
      <c r="W1784" s="55" t="s">
        <v>2627</v>
      </c>
      <c r="X1784" s="55" t="s">
        <v>2627</v>
      </c>
      <c r="Y1784" s="55" t="s">
        <v>66</v>
      </c>
      <c r="Z1784" s="58" t="s">
        <v>66</v>
      </c>
      <c r="AA1784" s="58" t="s">
        <v>2627</v>
      </c>
      <c r="AB1784" s="58" t="s">
        <v>2627</v>
      </c>
      <c r="AC1784" s="58" t="s">
        <v>8</v>
      </c>
      <c r="AD1784" s="55">
        <v>9</v>
      </c>
      <c r="AE1784" s="42" t="s">
        <v>2638</v>
      </c>
      <c r="AF1784" s="42" t="s">
        <v>2638</v>
      </c>
      <c r="AG1784" s="27"/>
      <c r="AH1784" s="30" t="s">
        <v>8</v>
      </c>
      <c r="AI1784" s="39"/>
      <c r="AJ1784" s="39" t="b">
        <f t="shared" si="542"/>
        <v>0</v>
      </c>
      <c r="AK1784" s="39" t="str">
        <f>O1784&amp;Q1784&amp;R1784&amp;U1784&amp;V1784&amp;Y1784&amp;Z1784&amp;AC1784&amp;AD1784</f>
        <v>C11520019</v>
      </c>
      <c r="AL1784" s="40">
        <v>741272</v>
      </c>
      <c r="AM1784" s="41" t="b">
        <f>C1784&lt;&gt;AK1784</f>
        <v>1</v>
      </c>
      <c r="AN1784" s="30" t="str">
        <f>N1784&amp;AK1784</f>
        <v>J9FC11520019</v>
      </c>
      <c r="AO1784" s="30"/>
      <c r="AP1784" s="31"/>
      <c r="AQ1784" s="31"/>
      <c r="AR1784" s="31">
        <f t="shared" si="536"/>
        <v>1</v>
      </c>
      <c r="AS1784" s="31" t="str">
        <f>IF(IFERROR(VLOOKUP(AE1784,#REF!,1,0),"")&lt;&gt;"",1,"")</f>
        <v/>
      </c>
      <c r="AT1784" s="31" t="str">
        <f>IF(IFERROR(VLOOKUP(AE1784,#REF!,1,0),"")&lt;&gt;"",1,"")</f>
        <v/>
      </c>
      <c r="AU1784" s="31" t="str">
        <f>IF(IFERROR(VLOOKUP(AE1784,#REF!,1,0),"")&lt;&gt;"",1,"")</f>
        <v/>
      </c>
      <c r="AV1784" s="31" t="str">
        <f>IF(IFERROR(VLOOKUP(AE1784,#REF!,1,0),"")&lt;&gt;"",1,"")</f>
        <v/>
      </c>
      <c r="AW1784" s="31" t="str">
        <f>IF(IFERROR(VLOOKUP(AE1784,#REF!,1,0),"")&lt;&gt;"",1,"")</f>
        <v/>
      </c>
      <c r="AX1784" s="31" t="str">
        <f>IF(IFERROR(VLOOKUP(AE1784,#REF!,1,0),"")&lt;&gt;"",1,"")</f>
        <v/>
      </c>
      <c r="AY1784" s="31" t="str">
        <f>IF(IFERROR(VLOOKUP(AE1784,#REF!,1,0),"")&lt;&gt;"",1,"")</f>
        <v/>
      </c>
      <c r="AZ1784" s="31" t="str">
        <f>IF(IFERROR(VLOOKUP(AE1784,#REF!,1,0),"")&lt;&gt;"",1,"")</f>
        <v/>
      </c>
      <c r="BA1784" s="31" t="str">
        <f>IF(IFERROR(VLOOKUP(AE1784,#REF!,1,0),"")&lt;&gt;"",1,"")</f>
        <v/>
      </c>
      <c r="BB1784" s="31" t="str">
        <f>IF(IFERROR(VLOOKUP(AE1784,#REF!,1,0),"")&lt;&gt;"",1,"")</f>
        <v/>
      </c>
      <c r="BC1784" s="31" t="str">
        <f>IF(IFERROR(VLOOKUP(AE1784,#REF!,1,0),"")&lt;&gt;"",1,"")</f>
        <v/>
      </c>
      <c r="BD1784" s="31" t="str">
        <f>IF(IFERROR(VLOOKUP(AE1784,#REF!,1,0),"")&lt;&gt;"",1,"")</f>
        <v/>
      </c>
      <c r="BE1784" s="32">
        <f t="shared" si="539"/>
        <v>1</v>
      </c>
    </row>
    <row r="1785" spans="1:57" ht="16">
      <c r="A1785" s="33">
        <v>1807</v>
      </c>
      <c r="B1785" s="33">
        <v>741394</v>
      </c>
      <c r="C1785" s="33" t="str">
        <f t="shared" si="527"/>
        <v>741394000</v>
      </c>
      <c r="D1785" s="34" t="str">
        <f t="shared" si="528"/>
        <v>74</v>
      </c>
      <c r="E1785" s="34" t="str">
        <f t="shared" si="529"/>
        <v>1</v>
      </c>
      <c r="F1785" s="34" t="str">
        <f t="shared" si="530"/>
        <v>3</v>
      </c>
      <c r="G1785" s="34" t="str">
        <f t="shared" si="531"/>
        <v>9</v>
      </c>
      <c r="H1785" s="34" t="str">
        <f t="shared" si="532"/>
        <v>4</v>
      </c>
      <c r="I1785" s="34" t="str">
        <f t="shared" si="533"/>
        <v>0</v>
      </c>
      <c r="J1785" s="34" t="str">
        <f t="shared" si="534"/>
        <v>0</v>
      </c>
      <c r="K1785" s="34" t="str">
        <f t="shared" si="535"/>
        <v>0</v>
      </c>
      <c r="L1785" s="34" t="s">
        <v>6141</v>
      </c>
      <c r="M1785" s="35" t="s">
        <v>2639</v>
      </c>
      <c r="N1785" s="35" t="s">
        <v>261</v>
      </c>
      <c r="O1785" s="37" t="s">
        <v>19</v>
      </c>
      <c r="P1785" s="55" t="s">
        <v>136</v>
      </c>
      <c r="Q1785" s="55" t="s">
        <v>8</v>
      </c>
      <c r="R1785" s="55">
        <v>1</v>
      </c>
      <c r="S1785" s="55" t="s">
        <v>138</v>
      </c>
      <c r="T1785" s="55" t="s">
        <v>138</v>
      </c>
      <c r="U1785" s="37">
        <v>5</v>
      </c>
      <c r="V1785" s="37">
        <v>2</v>
      </c>
      <c r="W1785" s="55" t="s">
        <v>2627</v>
      </c>
      <c r="X1785" s="55" t="s">
        <v>2627</v>
      </c>
      <c r="Y1785" s="55" t="s">
        <v>66</v>
      </c>
      <c r="Z1785" s="58" t="s">
        <v>66</v>
      </c>
      <c r="AA1785" s="58" t="s">
        <v>2627</v>
      </c>
      <c r="AB1785" s="58" t="s">
        <v>2627</v>
      </c>
      <c r="AC1785" s="58" t="s">
        <v>15</v>
      </c>
      <c r="AD1785" s="55">
        <v>1</v>
      </c>
      <c r="AE1785" s="42" t="s">
        <v>2639</v>
      </c>
      <c r="AF1785" s="42" t="s">
        <v>2639</v>
      </c>
      <c r="AG1785" s="27"/>
      <c r="AH1785" s="30" t="s">
        <v>8</v>
      </c>
      <c r="AI1785" s="39"/>
      <c r="AJ1785" s="39" t="b">
        <f t="shared" si="542"/>
        <v>0</v>
      </c>
      <c r="AK1785" s="39" t="str">
        <f>O1785&amp;Q1785&amp;R1785&amp;U1785&amp;V1785&amp;Y1785&amp;Z1785&amp;AC1785&amp;AD1785</f>
        <v>C11520021</v>
      </c>
      <c r="AL1785" s="40">
        <v>741394</v>
      </c>
      <c r="AM1785" s="41" t="b">
        <f>C1785&lt;&gt;AK1785</f>
        <v>1</v>
      </c>
      <c r="AN1785" s="30" t="str">
        <f>N1785&amp;AK1785</f>
        <v>J9FC11520021</v>
      </c>
      <c r="AO1785" s="30"/>
      <c r="AP1785" s="31"/>
      <c r="AQ1785" s="31"/>
      <c r="AR1785" s="31">
        <f t="shared" si="536"/>
        <v>1</v>
      </c>
      <c r="AS1785" s="31" t="str">
        <f>IF(IFERROR(VLOOKUP(AE1785,#REF!,1,0),"")&lt;&gt;"",1,"")</f>
        <v/>
      </c>
      <c r="AT1785" s="31" t="str">
        <f>IF(IFERROR(VLOOKUP(AE1785,#REF!,1,0),"")&lt;&gt;"",1,"")</f>
        <v/>
      </c>
      <c r="AU1785" s="31" t="str">
        <f>IF(IFERROR(VLOOKUP(AE1785,#REF!,1,0),"")&lt;&gt;"",1,"")</f>
        <v/>
      </c>
      <c r="AV1785" s="31" t="str">
        <f>IF(IFERROR(VLOOKUP(AE1785,#REF!,1,0),"")&lt;&gt;"",1,"")</f>
        <v/>
      </c>
      <c r="AW1785" s="31" t="str">
        <f>IF(IFERROR(VLOOKUP(AE1785,#REF!,1,0),"")&lt;&gt;"",1,"")</f>
        <v/>
      </c>
      <c r="AX1785" s="31" t="str">
        <f>IF(IFERROR(VLOOKUP(AE1785,#REF!,1,0),"")&lt;&gt;"",1,"")</f>
        <v/>
      </c>
      <c r="AY1785" s="31" t="str">
        <f>IF(IFERROR(VLOOKUP(AE1785,#REF!,1,0),"")&lt;&gt;"",1,"")</f>
        <v/>
      </c>
      <c r="AZ1785" s="31" t="str">
        <f>IF(IFERROR(VLOOKUP(AE1785,#REF!,1,0),"")&lt;&gt;"",1,"")</f>
        <v/>
      </c>
      <c r="BA1785" s="31" t="str">
        <f>IF(IFERROR(VLOOKUP(AE1785,#REF!,1,0),"")&lt;&gt;"",1,"")</f>
        <v/>
      </c>
      <c r="BB1785" s="31" t="str">
        <f>IF(IFERROR(VLOOKUP(AE1785,#REF!,1,0),"")&lt;&gt;"",1,"")</f>
        <v/>
      </c>
      <c r="BC1785" s="31" t="str">
        <f>IF(IFERROR(VLOOKUP(AE1785,#REF!,1,0),"")&lt;&gt;"",1,"")</f>
        <v/>
      </c>
      <c r="BD1785" s="31" t="str">
        <f>IF(IFERROR(VLOOKUP(AE1785,#REF!,1,0),"")&lt;&gt;"",1,"")</f>
        <v/>
      </c>
      <c r="BE1785" s="32">
        <f t="shared" si="539"/>
        <v>1</v>
      </c>
    </row>
    <row r="1786" spans="1:57" ht="16">
      <c r="A1786" s="33">
        <v>1825</v>
      </c>
      <c r="B1786" s="33">
        <v>74145</v>
      </c>
      <c r="C1786" s="33" t="str">
        <f t="shared" si="527"/>
        <v>741450000</v>
      </c>
      <c r="D1786" s="34" t="str">
        <f t="shared" si="528"/>
        <v>74</v>
      </c>
      <c r="E1786" s="34" t="str">
        <f t="shared" si="529"/>
        <v>1</v>
      </c>
      <c r="F1786" s="34" t="str">
        <f t="shared" si="530"/>
        <v>4</v>
      </c>
      <c r="G1786" s="34" t="str">
        <f t="shared" si="531"/>
        <v>5</v>
      </c>
      <c r="H1786" s="34" t="str">
        <f t="shared" si="532"/>
        <v>0</v>
      </c>
      <c r="I1786" s="34" t="str">
        <f t="shared" si="533"/>
        <v>0</v>
      </c>
      <c r="J1786" s="34" t="str">
        <f t="shared" si="534"/>
        <v>0</v>
      </c>
      <c r="K1786" s="34" t="str">
        <f t="shared" si="535"/>
        <v>0</v>
      </c>
      <c r="L1786" s="34" t="s">
        <v>6142</v>
      </c>
      <c r="M1786" s="35" t="s">
        <v>2640</v>
      </c>
      <c r="N1786" s="35" t="s">
        <v>261</v>
      </c>
      <c r="O1786" s="37" t="s">
        <v>19</v>
      </c>
      <c r="P1786" s="55" t="s">
        <v>136</v>
      </c>
      <c r="Q1786" s="55" t="s">
        <v>8</v>
      </c>
      <c r="R1786" s="55">
        <v>1</v>
      </c>
      <c r="S1786" s="55" t="s">
        <v>138</v>
      </c>
      <c r="T1786" s="55" t="s">
        <v>138</v>
      </c>
      <c r="U1786" s="37">
        <v>5</v>
      </c>
      <c r="V1786" s="37">
        <v>2</v>
      </c>
      <c r="W1786" s="55" t="s">
        <v>2627</v>
      </c>
      <c r="X1786" s="55" t="s">
        <v>2627</v>
      </c>
      <c r="Y1786" s="55" t="s">
        <v>66</v>
      </c>
      <c r="Z1786" s="58" t="s">
        <v>66</v>
      </c>
      <c r="AA1786" s="58" t="s">
        <v>2627</v>
      </c>
      <c r="AB1786" s="58" t="s">
        <v>2627</v>
      </c>
      <c r="AC1786" s="58" t="s">
        <v>15</v>
      </c>
      <c r="AD1786" s="55">
        <v>2</v>
      </c>
      <c r="AE1786" s="42" t="s">
        <v>2640</v>
      </c>
      <c r="AF1786" s="42" t="s">
        <v>2640</v>
      </c>
      <c r="AG1786" s="27"/>
      <c r="AH1786" s="30" t="s">
        <v>8</v>
      </c>
      <c r="AI1786" s="39"/>
      <c r="AJ1786" s="39" t="b">
        <f t="shared" si="542"/>
        <v>0</v>
      </c>
      <c r="AK1786" s="39" t="str">
        <f>O1786&amp;Q1786&amp;R1786&amp;U1786&amp;V1786&amp;Y1786&amp;Z1786&amp;AC1786&amp;AD1786</f>
        <v>C11520022</v>
      </c>
      <c r="AL1786" s="40">
        <v>74145</v>
      </c>
      <c r="AM1786" s="41" t="b">
        <f>C1786&lt;&gt;AK1786</f>
        <v>1</v>
      </c>
      <c r="AN1786" s="30" t="str">
        <f>N1786&amp;AK1786</f>
        <v>J9FC11520022</v>
      </c>
      <c r="AO1786" s="30"/>
      <c r="AP1786" s="31"/>
      <c r="AQ1786" s="31"/>
      <c r="AR1786" s="31">
        <f t="shared" si="536"/>
        <v>1</v>
      </c>
      <c r="AS1786" s="31" t="str">
        <f>IF(IFERROR(VLOOKUP(AE1786,#REF!,1,0),"")&lt;&gt;"",1,"")</f>
        <v/>
      </c>
      <c r="AT1786" s="31" t="str">
        <f>IF(IFERROR(VLOOKUP(AE1786,#REF!,1,0),"")&lt;&gt;"",1,"")</f>
        <v/>
      </c>
      <c r="AU1786" s="31" t="str">
        <f>IF(IFERROR(VLOOKUP(AE1786,#REF!,1,0),"")&lt;&gt;"",1,"")</f>
        <v/>
      </c>
      <c r="AV1786" s="31" t="str">
        <f>IF(IFERROR(VLOOKUP(AE1786,#REF!,1,0),"")&lt;&gt;"",1,"")</f>
        <v/>
      </c>
      <c r="AW1786" s="31" t="str">
        <f>IF(IFERROR(VLOOKUP(AE1786,#REF!,1,0),"")&lt;&gt;"",1,"")</f>
        <v/>
      </c>
      <c r="AX1786" s="31" t="str">
        <f>IF(IFERROR(VLOOKUP(AE1786,#REF!,1,0),"")&lt;&gt;"",1,"")</f>
        <v/>
      </c>
      <c r="AY1786" s="31" t="str">
        <f>IF(IFERROR(VLOOKUP(AE1786,#REF!,1,0),"")&lt;&gt;"",1,"")</f>
        <v/>
      </c>
      <c r="AZ1786" s="31" t="str">
        <f>IF(IFERROR(VLOOKUP(AE1786,#REF!,1,0),"")&lt;&gt;"",1,"")</f>
        <v/>
      </c>
      <c r="BA1786" s="31" t="str">
        <f>IF(IFERROR(VLOOKUP(AE1786,#REF!,1,0),"")&lt;&gt;"",1,"")</f>
        <v/>
      </c>
      <c r="BB1786" s="31" t="str">
        <f>IF(IFERROR(VLOOKUP(AE1786,#REF!,1,0),"")&lt;&gt;"",1,"")</f>
        <v/>
      </c>
      <c r="BC1786" s="31" t="str">
        <f>IF(IFERROR(VLOOKUP(AE1786,#REF!,1,0),"")&lt;&gt;"",1,"")</f>
        <v/>
      </c>
      <c r="BD1786" s="31" t="str">
        <f>IF(IFERROR(VLOOKUP(AE1786,#REF!,1,0),"")&lt;&gt;"",1,"")</f>
        <v/>
      </c>
      <c r="BE1786" s="32">
        <f t="shared" si="539"/>
        <v>1</v>
      </c>
    </row>
    <row r="1787" spans="1:57" ht="16">
      <c r="A1787" s="33">
        <v>1826</v>
      </c>
      <c r="B1787" s="33">
        <v>741451</v>
      </c>
      <c r="C1787" s="33" t="str">
        <f t="shared" si="527"/>
        <v>741451000</v>
      </c>
      <c r="D1787" s="34" t="str">
        <f t="shared" si="528"/>
        <v>74</v>
      </c>
      <c r="E1787" s="34" t="str">
        <f t="shared" si="529"/>
        <v>1</v>
      </c>
      <c r="F1787" s="34" t="str">
        <f t="shared" si="530"/>
        <v>4</v>
      </c>
      <c r="G1787" s="34" t="str">
        <f t="shared" si="531"/>
        <v>5</v>
      </c>
      <c r="H1787" s="34" t="str">
        <f t="shared" si="532"/>
        <v>1</v>
      </c>
      <c r="I1787" s="34" t="str">
        <f t="shared" si="533"/>
        <v>0</v>
      </c>
      <c r="J1787" s="34" t="str">
        <f t="shared" si="534"/>
        <v>0</v>
      </c>
      <c r="K1787" s="34" t="str">
        <f t="shared" si="535"/>
        <v>0</v>
      </c>
      <c r="L1787" s="34" t="s">
        <v>6143</v>
      </c>
      <c r="M1787" s="35" t="s">
        <v>2641</v>
      </c>
      <c r="N1787" s="35" t="s">
        <v>261</v>
      </c>
      <c r="O1787" s="37" t="s">
        <v>19</v>
      </c>
      <c r="P1787" s="55" t="s">
        <v>136</v>
      </c>
      <c r="Q1787" s="55" t="s">
        <v>8</v>
      </c>
      <c r="R1787" s="55">
        <v>1</v>
      </c>
      <c r="S1787" s="55" t="s">
        <v>138</v>
      </c>
      <c r="T1787" s="55" t="s">
        <v>138</v>
      </c>
      <c r="U1787" s="37">
        <v>5</v>
      </c>
      <c r="V1787" s="37">
        <v>2</v>
      </c>
      <c r="W1787" s="55" t="s">
        <v>2627</v>
      </c>
      <c r="X1787" s="55" t="s">
        <v>2627</v>
      </c>
      <c r="Y1787" s="55" t="s">
        <v>66</v>
      </c>
      <c r="Z1787" s="58" t="s">
        <v>66</v>
      </c>
      <c r="AA1787" s="58" t="s">
        <v>2627</v>
      </c>
      <c r="AB1787" s="58" t="s">
        <v>2627</v>
      </c>
      <c r="AC1787" s="58" t="s">
        <v>15</v>
      </c>
      <c r="AD1787" s="55">
        <v>3</v>
      </c>
      <c r="AE1787" s="42" t="s">
        <v>2641</v>
      </c>
      <c r="AF1787" s="42" t="s">
        <v>2641</v>
      </c>
      <c r="AG1787" s="27"/>
      <c r="AH1787" s="30" t="s">
        <v>8</v>
      </c>
      <c r="AI1787" s="39"/>
      <c r="AJ1787" s="39" t="b">
        <f t="shared" si="542"/>
        <v>0</v>
      </c>
      <c r="AK1787" s="39" t="str">
        <f>O1787&amp;Q1787&amp;R1787&amp;U1787&amp;V1787&amp;Y1787&amp;Z1787&amp;AC1787&amp;AD1787</f>
        <v>C11520023</v>
      </c>
      <c r="AL1787" s="40">
        <v>741451</v>
      </c>
      <c r="AM1787" s="41" t="b">
        <f>C1787&lt;&gt;AK1787</f>
        <v>1</v>
      </c>
      <c r="AN1787" s="30" t="str">
        <f>N1787&amp;AK1787</f>
        <v>J9FC11520023</v>
      </c>
      <c r="AO1787" s="30"/>
      <c r="AP1787" s="31"/>
      <c r="AQ1787" s="31"/>
      <c r="AR1787" s="31">
        <f t="shared" si="536"/>
        <v>1</v>
      </c>
      <c r="AS1787" s="31" t="str">
        <f>IF(IFERROR(VLOOKUP(AE1787,#REF!,1,0),"")&lt;&gt;"",1,"")</f>
        <v/>
      </c>
      <c r="AT1787" s="31" t="str">
        <f>IF(IFERROR(VLOOKUP(AE1787,#REF!,1,0),"")&lt;&gt;"",1,"")</f>
        <v/>
      </c>
      <c r="AU1787" s="31" t="str">
        <f>IF(IFERROR(VLOOKUP(AE1787,#REF!,1,0),"")&lt;&gt;"",1,"")</f>
        <v/>
      </c>
      <c r="AV1787" s="31" t="str">
        <f>IF(IFERROR(VLOOKUP(AE1787,#REF!,1,0),"")&lt;&gt;"",1,"")</f>
        <v/>
      </c>
      <c r="AW1787" s="31" t="str">
        <f>IF(IFERROR(VLOOKUP(AE1787,#REF!,1,0),"")&lt;&gt;"",1,"")</f>
        <v/>
      </c>
      <c r="AX1787" s="31" t="str">
        <f>IF(IFERROR(VLOOKUP(AE1787,#REF!,1,0),"")&lt;&gt;"",1,"")</f>
        <v/>
      </c>
      <c r="AY1787" s="31" t="str">
        <f>IF(IFERROR(VLOOKUP(AE1787,#REF!,1,0),"")&lt;&gt;"",1,"")</f>
        <v/>
      </c>
      <c r="AZ1787" s="31" t="str">
        <f>IF(IFERROR(VLOOKUP(AE1787,#REF!,1,0),"")&lt;&gt;"",1,"")</f>
        <v/>
      </c>
      <c r="BA1787" s="31" t="str">
        <f>IF(IFERROR(VLOOKUP(AE1787,#REF!,1,0),"")&lt;&gt;"",1,"")</f>
        <v/>
      </c>
      <c r="BB1787" s="31" t="str">
        <f>IF(IFERROR(VLOOKUP(AE1787,#REF!,1,0),"")&lt;&gt;"",1,"")</f>
        <v/>
      </c>
      <c r="BC1787" s="31" t="str">
        <f>IF(IFERROR(VLOOKUP(AE1787,#REF!,1,0),"")&lt;&gt;"",1,"")</f>
        <v/>
      </c>
      <c r="BD1787" s="31" t="str">
        <f>IF(IFERROR(VLOOKUP(AE1787,#REF!,1,0),"")&lt;&gt;"",1,"")</f>
        <v/>
      </c>
      <c r="BE1787" s="32">
        <f t="shared" si="539"/>
        <v>1</v>
      </c>
    </row>
    <row r="1788" spans="1:57" ht="16">
      <c r="A1788" s="33">
        <v>1827</v>
      </c>
      <c r="B1788" s="33">
        <v>741452</v>
      </c>
      <c r="C1788" s="33" t="str">
        <f t="shared" si="527"/>
        <v>741452000</v>
      </c>
      <c r="D1788" s="34" t="str">
        <f t="shared" si="528"/>
        <v>74</v>
      </c>
      <c r="E1788" s="34" t="str">
        <f t="shared" si="529"/>
        <v>1</v>
      </c>
      <c r="F1788" s="34" t="str">
        <f t="shared" si="530"/>
        <v>4</v>
      </c>
      <c r="G1788" s="34" t="str">
        <f t="shared" si="531"/>
        <v>5</v>
      </c>
      <c r="H1788" s="34" t="str">
        <f t="shared" si="532"/>
        <v>2</v>
      </c>
      <c r="I1788" s="34" t="str">
        <f t="shared" si="533"/>
        <v>0</v>
      </c>
      <c r="J1788" s="34" t="str">
        <f t="shared" si="534"/>
        <v>0</v>
      </c>
      <c r="K1788" s="34" t="str">
        <f t="shared" si="535"/>
        <v>0</v>
      </c>
      <c r="L1788" s="34" t="s">
        <v>6144</v>
      </c>
      <c r="M1788" s="35" t="s">
        <v>2642</v>
      </c>
      <c r="N1788" s="35" t="s">
        <v>261</v>
      </c>
      <c r="O1788" s="37" t="s">
        <v>19</v>
      </c>
      <c r="P1788" s="55" t="s">
        <v>136</v>
      </c>
      <c r="Q1788" s="55" t="s">
        <v>8</v>
      </c>
      <c r="R1788" s="55">
        <v>1</v>
      </c>
      <c r="S1788" s="55" t="s">
        <v>138</v>
      </c>
      <c r="T1788" s="55" t="s">
        <v>138</v>
      </c>
      <c r="U1788" s="37">
        <v>5</v>
      </c>
      <c r="V1788" s="37">
        <v>2</v>
      </c>
      <c r="W1788" s="55" t="s">
        <v>2627</v>
      </c>
      <c r="X1788" s="55" t="s">
        <v>2627</v>
      </c>
      <c r="Y1788" s="55" t="s">
        <v>66</v>
      </c>
      <c r="Z1788" s="58" t="s">
        <v>66</v>
      </c>
      <c r="AA1788" s="58" t="s">
        <v>2627</v>
      </c>
      <c r="AB1788" s="58" t="s">
        <v>2627</v>
      </c>
      <c r="AC1788" s="58" t="s">
        <v>15</v>
      </c>
      <c r="AD1788" s="55">
        <v>4</v>
      </c>
      <c r="AE1788" s="42" t="s">
        <v>2642</v>
      </c>
      <c r="AF1788" s="42" t="s">
        <v>2642</v>
      </c>
      <c r="AG1788" s="27"/>
      <c r="AH1788" s="30" t="s">
        <v>8</v>
      </c>
      <c r="AI1788" s="39"/>
      <c r="AJ1788" s="39" t="b">
        <f t="shared" si="542"/>
        <v>0</v>
      </c>
      <c r="AK1788" s="39" t="str">
        <f>O1788&amp;Q1788&amp;R1788&amp;U1788&amp;V1788&amp;Y1788&amp;Z1788&amp;AC1788&amp;AD1788</f>
        <v>C11520024</v>
      </c>
      <c r="AL1788" s="40">
        <v>741452</v>
      </c>
      <c r="AM1788" s="41" t="b">
        <f>C1788&lt;&gt;AK1788</f>
        <v>1</v>
      </c>
      <c r="AN1788" s="30" t="str">
        <f>N1788&amp;AK1788</f>
        <v>J9FC11520024</v>
      </c>
      <c r="AO1788" s="30"/>
      <c r="AP1788" s="31"/>
      <c r="AQ1788" s="31"/>
      <c r="AR1788" s="31">
        <f t="shared" si="536"/>
        <v>1</v>
      </c>
      <c r="AS1788" s="31" t="str">
        <f>IF(IFERROR(VLOOKUP(AE1788,#REF!,1,0),"")&lt;&gt;"",1,"")</f>
        <v/>
      </c>
      <c r="AT1788" s="31" t="str">
        <f>IF(IFERROR(VLOOKUP(AE1788,#REF!,1,0),"")&lt;&gt;"",1,"")</f>
        <v/>
      </c>
      <c r="AU1788" s="31" t="str">
        <f>IF(IFERROR(VLOOKUP(AE1788,#REF!,1,0),"")&lt;&gt;"",1,"")</f>
        <v/>
      </c>
      <c r="AV1788" s="31" t="str">
        <f>IF(IFERROR(VLOOKUP(AE1788,#REF!,1,0),"")&lt;&gt;"",1,"")</f>
        <v/>
      </c>
      <c r="AW1788" s="31" t="str">
        <f>IF(IFERROR(VLOOKUP(AE1788,#REF!,1,0),"")&lt;&gt;"",1,"")</f>
        <v/>
      </c>
      <c r="AX1788" s="31" t="str">
        <f>IF(IFERROR(VLOOKUP(AE1788,#REF!,1,0),"")&lt;&gt;"",1,"")</f>
        <v/>
      </c>
      <c r="AY1788" s="31" t="str">
        <f>IF(IFERROR(VLOOKUP(AE1788,#REF!,1,0),"")&lt;&gt;"",1,"")</f>
        <v/>
      </c>
      <c r="AZ1788" s="31" t="str">
        <f>IF(IFERROR(VLOOKUP(AE1788,#REF!,1,0),"")&lt;&gt;"",1,"")</f>
        <v/>
      </c>
      <c r="BA1788" s="31" t="str">
        <f>IF(IFERROR(VLOOKUP(AE1788,#REF!,1,0),"")&lt;&gt;"",1,"")</f>
        <v/>
      </c>
      <c r="BB1788" s="31" t="str">
        <f>IF(IFERROR(VLOOKUP(AE1788,#REF!,1,0),"")&lt;&gt;"",1,"")</f>
        <v/>
      </c>
      <c r="BC1788" s="31" t="str">
        <f>IF(IFERROR(VLOOKUP(AE1788,#REF!,1,0),"")&lt;&gt;"",1,"")</f>
        <v/>
      </c>
      <c r="BD1788" s="31" t="str">
        <f>IF(IFERROR(VLOOKUP(AE1788,#REF!,1,0),"")&lt;&gt;"",1,"")</f>
        <v/>
      </c>
      <c r="BE1788" s="32">
        <f t="shared" si="539"/>
        <v>1</v>
      </c>
    </row>
    <row r="1789" spans="1:57" ht="16">
      <c r="A1789" s="33">
        <v>1888</v>
      </c>
      <c r="B1789" s="33">
        <v>741507</v>
      </c>
      <c r="C1789" s="33" t="str">
        <f t="shared" si="527"/>
        <v>741507000</v>
      </c>
      <c r="D1789" s="34" t="str">
        <f t="shared" si="528"/>
        <v>74</v>
      </c>
      <c r="E1789" s="34" t="str">
        <f t="shared" si="529"/>
        <v>1</v>
      </c>
      <c r="F1789" s="34" t="str">
        <f t="shared" si="530"/>
        <v>5</v>
      </c>
      <c r="G1789" s="34" t="str">
        <f t="shared" si="531"/>
        <v>0</v>
      </c>
      <c r="H1789" s="34" t="str">
        <f t="shared" si="532"/>
        <v>7</v>
      </c>
      <c r="I1789" s="34" t="str">
        <f t="shared" si="533"/>
        <v>0</v>
      </c>
      <c r="J1789" s="34" t="str">
        <f t="shared" si="534"/>
        <v>0</v>
      </c>
      <c r="K1789" s="34" t="str">
        <f t="shared" si="535"/>
        <v>0</v>
      </c>
      <c r="L1789" s="34" t="s">
        <v>6145</v>
      </c>
      <c r="M1789" s="35" t="s">
        <v>2643</v>
      </c>
      <c r="N1789" s="35" t="s">
        <v>261</v>
      </c>
      <c r="O1789" s="37" t="s">
        <v>19</v>
      </c>
      <c r="P1789" s="55" t="s">
        <v>136</v>
      </c>
      <c r="Q1789" s="55" t="s">
        <v>8</v>
      </c>
      <c r="R1789" s="55">
        <v>1</v>
      </c>
      <c r="S1789" s="55" t="s">
        <v>138</v>
      </c>
      <c r="T1789" s="55" t="s">
        <v>138</v>
      </c>
      <c r="U1789" s="37">
        <v>5</v>
      </c>
      <c r="V1789" s="37">
        <v>2</v>
      </c>
      <c r="W1789" s="55" t="s">
        <v>2627</v>
      </c>
      <c r="X1789" s="55" t="s">
        <v>2627</v>
      </c>
      <c r="Y1789" s="55" t="s">
        <v>66</v>
      </c>
      <c r="Z1789" s="58" t="s">
        <v>66</v>
      </c>
      <c r="AA1789" s="58" t="s">
        <v>2627</v>
      </c>
      <c r="AB1789" s="58" t="s">
        <v>2627</v>
      </c>
      <c r="AC1789" s="58" t="s">
        <v>15</v>
      </c>
      <c r="AD1789" s="55">
        <v>5</v>
      </c>
      <c r="AE1789" s="42" t="s">
        <v>2643</v>
      </c>
      <c r="AF1789" s="42" t="s">
        <v>2643</v>
      </c>
      <c r="AG1789" s="27"/>
      <c r="AH1789" s="30" t="s">
        <v>8</v>
      </c>
      <c r="AI1789" s="39"/>
      <c r="AJ1789" s="39" t="b">
        <f t="shared" si="542"/>
        <v>0</v>
      </c>
      <c r="AK1789" s="39" t="str">
        <f>O1789&amp;Q1789&amp;R1789&amp;U1789&amp;V1789&amp;Y1789&amp;Z1789&amp;AC1789&amp;AD1789</f>
        <v>C11520025</v>
      </c>
      <c r="AL1789" s="40">
        <v>741507</v>
      </c>
      <c r="AM1789" s="41" t="b">
        <f>C1789&lt;&gt;AK1789</f>
        <v>1</v>
      </c>
      <c r="AN1789" s="30" t="str">
        <f>N1789&amp;AK1789</f>
        <v>J9FC11520025</v>
      </c>
      <c r="AO1789" s="30"/>
      <c r="AP1789" s="31"/>
      <c r="AQ1789" s="31"/>
      <c r="AR1789" s="31">
        <f t="shared" si="536"/>
        <v>1</v>
      </c>
      <c r="AS1789" s="31" t="str">
        <f>IF(IFERROR(VLOOKUP(AE1789,#REF!,1,0),"")&lt;&gt;"",1,"")</f>
        <v/>
      </c>
      <c r="AT1789" s="31" t="str">
        <f>IF(IFERROR(VLOOKUP(AE1789,#REF!,1,0),"")&lt;&gt;"",1,"")</f>
        <v/>
      </c>
      <c r="AU1789" s="31" t="str">
        <f>IF(IFERROR(VLOOKUP(AE1789,#REF!,1,0),"")&lt;&gt;"",1,"")</f>
        <v/>
      </c>
      <c r="AV1789" s="31" t="str">
        <f>IF(IFERROR(VLOOKUP(AE1789,#REF!,1,0),"")&lt;&gt;"",1,"")</f>
        <v/>
      </c>
      <c r="AW1789" s="31" t="str">
        <f>IF(IFERROR(VLOOKUP(AE1789,#REF!,1,0),"")&lt;&gt;"",1,"")</f>
        <v/>
      </c>
      <c r="AX1789" s="31" t="str">
        <f>IF(IFERROR(VLOOKUP(AE1789,#REF!,1,0),"")&lt;&gt;"",1,"")</f>
        <v/>
      </c>
      <c r="AY1789" s="31" t="str">
        <f>IF(IFERROR(VLOOKUP(AE1789,#REF!,1,0),"")&lt;&gt;"",1,"")</f>
        <v/>
      </c>
      <c r="AZ1789" s="31" t="str">
        <f>IF(IFERROR(VLOOKUP(AE1789,#REF!,1,0),"")&lt;&gt;"",1,"")</f>
        <v/>
      </c>
      <c r="BA1789" s="31" t="str">
        <f>IF(IFERROR(VLOOKUP(AE1789,#REF!,1,0),"")&lt;&gt;"",1,"")</f>
        <v/>
      </c>
      <c r="BB1789" s="31" t="str">
        <f>IF(IFERROR(VLOOKUP(AE1789,#REF!,1,0),"")&lt;&gt;"",1,"")</f>
        <v/>
      </c>
      <c r="BC1789" s="31" t="str">
        <f>IF(IFERROR(VLOOKUP(AE1789,#REF!,1,0),"")&lt;&gt;"",1,"")</f>
        <v/>
      </c>
      <c r="BD1789" s="31" t="str">
        <f>IF(IFERROR(VLOOKUP(AE1789,#REF!,1,0),"")&lt;&gt;"",1,"")</f>
        <v/>
      </c>
      <c r="BE1789" s="32">
        <f t="shared" si="539"/>
        <v>1</v>
      </c>
    </row>
    <row r="1790" spans="1:57" ht="16">
      <c r="A1790" s="33">
        <v>1889</v>
      </c>
      <c r="B1790" s="33">
        <v>7415071</v>
      </c>
      <c r="C1790" s="33" t="str">
        <f t="shared" si="527"/>
        <v>741507100</v>
      </c>
      <c r="D1790" s="34" t="str">
        <f t="shared" si="528"/>
        <v>74</v>
      </c>
      <c r="E1790" s="34" t="str">
        <f t="shared" si="529"/>
        <v>1</v>
      </c>
      <c r="F1790" s="34" t="str">
        <f t="shared" si="530"/>
        <v>5</v>
      </c>
      <c r="G1790" s="34" t="str">
        <f t="shared" si="531"/>
        <v>0</v>
      </c>
      <c r="H1790" s="34" t="str">
        <f t="shared" si="532"/>
        <v>7</v>
      </c>
      <c r="I1790" s="34" t="str">
        <f t="shared" si="533"/>
        <v>1</v>
      </c>
      <c r="J1790" s="34" t="str">
        <f t="shared" si="534"/>
        <v>0</v>
      </c>
      <c r="K1790" s="34" t="str">
        <f t="shared" si="535"/>
        <v>0</v>
      </c>
      <c r="L1790" s="34" t="s">
        <v>6146</v>
      </c>
      <c r="M1790" s="35" t="s">
        <v>2644</v>
      </c>
      <c r="N1790" s="35" t="s">
        <v>261</v>
      </c>
      <c r="O1790" s="37" t="s">
        <v>19</v>
      </c>
      <c r="P1790" s="55" t="s">
        <v>136</v>
      </c>
      <c r="Q1790" s="55" t="s">
        <v>8</v>
      </c>
      <c r="R1790" s="55">
        <v>1</v>
      </c>
      <c r="S1790" s="55" t="s">
        <v>138</v>
      </c>
      <c r="T1790" s="55" t="s">
        <v>138</v>
      </c>
      <c r="U1790" s="37">
        <v>5</v>
      </c>
      <c r="V1790" s="37">
        <v>2</v>
      </c>
      <c r="W1790" s="55" t="s">
        <v>2627</v>
      </c>
      <c r="X1790" s="55" t="s">
        <v>2627</v>
      </c>
      <c r="Y1790" s="55" t="s">
        <v>66</v>
      </c>
      <c r="Z1790" s="58" t="s">
        <v>66</v>
      </c>
      <c r="AA1790" s="58" t="s">
        <v>2627</v>
      </c>
      <c r="AB1790" s="58" t="s">
        <v>2627</v>
      </c>
      <c r="AC1790" s="58" t="s">
        <v>15</v>
      </c>
      <c r="AD1790" s="55">
        <v>6</v>
      </c>
      <c r="AE1790" s="42" t="s">
        <v>2644</v>
      </c>
      <c r="AF1790" s="42" t="s">
        <v>2644</v>
      </c>
      <c r="AG1790" s="27"/>
      <c r="AH1790" s="30" t="s">
        <v>8</v>
      </c>
      <c r="AI1790" s="39"/>
      <c r="AJ1790" s="39" t="b">
        <f t="shared" si="542"/>
        <v>0</v>
      </c>
      <c r="AK1790" s="39" t="str">
        <f>O1790&amp;Q1790&amp;R1790&amp;U1790&amp;V1790&amp;Y1790&amp;Z1790&amp;AC1790&amp;AD1790</f>
        <v>C11520026</v>
      </c>
      <c r="AL1790" s="40">
        <v>7415071</v>
      </c>
      <c r="AM1790" s="41" t="b">
        <f>C1790&lt;&gt;AK1790</f>
        <v>1</v>
      </c>
      <c r="AN1790" s="30" t="str">
        <f>N1790&amp;AK1790</f>
        <v>J9FC11520026</v>
      </c>
      <c r="AO1790" s="30"/>
      <c r="AP1790" s="31"/>
      <c r="AQ1790" s="31"/>
      <c r="AR1790" s="31">
        <f t="shared" si="536"/>
        <v>1</v>
      </c>
      <c r="AS1790" s="31" t="str">
        <f>IF(IFERROR(VLOOKUP(AE1790,#REF!,1,0),"")&lt;&gt;"",1,"")</f>
        <v/>
      </c>
      <c r="AT1790" s="31" t="str">
        <f>IF(IFERROR(VLOOKUP(AE1790,#REF!,1,0),"")&lt;&gt;"",1,"")</f>
        <v/>
      </c>
      <c r="AU1790" s="31" t="str">
        <f>IF(IFERROR(VLOOKUP(AE1790,#REF!,1,0),"")&lt;&gt;"",1,"")</f>
        <v/>
      </c>
      <c r="AV1790" s="31" t="str">
        <f>IF(IFERROR(VLOOKUP(AE1790,#REF!,1,0),"")&lt;&gt;"",1,"")</f>
        <v/>
      </c>
      <c r="AW1790" s="31" t="str">
        <f>IF(IFERROR(VLOOKUP(AE1790,#REF!,1,0),"")&lt;&gt;"",1,"")</f>
        <v/>
      </c>
      <c r="AX1790" s="31" t="str">
        <f>IF(IFERROR(VLOOKUP(AE1790,#REF!,1,0),"")&lt;&gt;"",1,"")</f>
        <v/>
      </c>
      <c r="AY1790" s="31" t="str">
        <f>IF(IFERROR(VLOOKUP(AE1790,#REF!,1,0),"")&lt;&gt;"",1,"")</f>
        <v/>
      </c>
      <c r="AZ1790" s="31" t="str">
        <f>IF(IFERROR(VLOOKUP(AE1790,#REF!,1,0),"")&lt;&gt;"",1,"")</f>
        <v/>
      </c>
      <c r="BA1790" s="31" t="str">
        <f>IF(IFERROR(VLOOKUP(AE1790,#REF!,1,0),"")&lt;&gt;"",1,"")</f>
        <v/>
      </c>
      <c r="BB1790" s="31" t="str">
        <f>IF(IFERROR(VLOOKUP(AE1790,#REF!,1,0),"")&lt;&gt;"",1,"")</f>
        <v/>
      </c>
      <c r="BC1790" s="31" t="str">
        <f>IF(IFERROR(VLOOKUP(AE1790,#REF!,1,0),"")&lt;&gt;"",1,"")</f>
        <v/>
      </c>
      <c r="BD1790" s="31" t="str">
        <f>IF(IFERROR(VLOOKUP(AE1790,#REF!,1,0),"")&lt;&gt;"",1,"")</f>
        <v/>
      </c>
      <c r="BE1790" s="32">
        <f t="shared" si="539"/>
        <v>1</v>
      </c>
    </row>
    <row r="1791" spans="1:57" ht="16">
      <c r="A1791" s="33">
        <v>1890</v>
      </c>
      <c r="B1791" s="33">
        <v>7415072</v>
      </c>
      <c r="C1791" s="33" t="str">
        <f t="shared" si="527"/>
        <v>741507200</v>
      </c>
      <c r="D1791" s="34" t="str">
        <f t="shared" si="528"/>
        <v>74</v>
      </c>
      <c r="E1791" s="34" t="str">
        <f t="shared" si="529"/>
        <v>1</v>
      </c>
      <c r="F1791" s="34" t="str">
        <f t="shared" si="530"/>
        <v>5</v>
      </c>
      <c r="G1791" s="34" t="str">
        <f t="shared" si="531"/>
        <v>0</v>
      </c>
      <c r="H1791" s="34" t="str">
        <f t="shared" si="532"/>
        <v>7</v>
      </c>
      <c r="I1791" s="34" t="str">
        <f t="shared" si="533"/>
        <v>2</v>
      </c>
      <c r="J1791" s="34" t="str">
        <f t="shared" si="534"/>
        <v>0</v>
      </c>
      <c r="K1791" s="34" t="str">
        <f t="shared" si="535"/>
        <v>0</v>
      </c>
      <c r="L1791" s="34" t="s">
        <v>6147</v>
      </c>
      <c r="M1791" s="35" t="s">
        <v>2645</v>
      </c>
      <c r="N1791" s="35" t="s">
        <v>261</v>
      </c>
      <c r="O1791" s="37" t="s">
        <v>19</v>
      </c>
      <c r="P1791" s="55" t="s">
        <v>136</v>
      </c>
      <c r="Q1791" s="55" t="s">
        <v>8</v>
      </c>
      <c r="R1791" s="55">
        <v>1</v>
      </c>
      <c r="S1791" s="55" t="s">
        <v>138</v>
      </c>
      <c r="T1791" s="55" t="s">
        <v>138</v>
      </c>
      <c r="U1791" s="37">
        <v>5</v>
      </c>
      <c r="V1791" s="37">
        <v>2</v>
      </c>
      <c r="W1791" s="55" t="s">
        <v>2627</v>
      </c>
      <c r="X1791" s="55" t="s">
        <v>2627</v>
      </c>
      <c r="Y1791" s="55" t="s">
        <v>66</v>
      </c>
      <c r="Z1791" s="58" t="s">
        <v>66</v>
      </c>
      <c r="AA1791" s="58" t="s">
        <v>2627</v>
      </c>
      <c r="AB1791" s="58" t="s">
        <v>2627</v>
      </c>
      <c r="AC1791" s="58" t="s">
        <v>15</v>
      </c>
      <c r="AD1791" s="55">
        <v>7</v>
      </c>
      <c r="AE1791" s="42" t="s">
        <v>2645</v>
      </c>
      <c r="AF1791" s="42" t="s">
        <v>2645</v>
      </c>
      <c r="AG1791" s="27"/>
      <c r="AH1791" s="30" t="s">
        <v>8</v>
      </c>
      <c r="AI1791" s="39"/>
      <c r="AJ1791" s="39" t="b">
        <f t="shared" si="542"/>
        <v>0</v>
      </c>
      <c r="AK1791" s="39" t="str">
        <f>O1791&amp;Q1791&amp;R1791&amp;U1791&amp;V1791&amp;Y1791&amp;Z1791&amp;AC1791&amp;AD1791</f>
        <v>C11520027</v>
      </c>
      <c r="AL1791" s="40">
        <v>7415072</v>
      </c>
      <c r="AM1791" s="41" t="b">
        <f>C1791&lt;&gt;AK1791</f>
        <v>1</v>
      </c>
      <c r="AN1791" s="30" t="str">
        <f>N1791&amp;AK1791</f>
        <v>J9FC11520027</v>
      </c>
      <c r="AO1791" s="30"/>
      <c r="AP1791" s="31"/>
      <c r="AQ1791" s="31"/>
      <c r="AR1791" s="31">
        <f t="shared" si="536"/>
        <v>1</v>
      </c>
      <c r="AS1791" s="31" t="str">
        <f>IF(IFERROR(VLOOKUP(AE1791,#REF!,1,0),"")&lt;&gt;"",1,"")</f>
        <v/>
      </c>
      <c r="AT1791" s="31" t="str">
        <f>IF(IFERROR(VLOOKUP(AE1791,#REF!,1,0),"")&lt;&gt;"",1,"")</f>
        <v/>
      </c>
      <c r="AU1791" s="31" t="str">
        <f>IF(IFERROR(VLOOKUP(AE1791,#REF!,1,0),"")&lt;&gt;"",1,"")</f>
        <v/>
      </c>
      <c r="AV1791" s="31" t="str">
        <f>IF(IFERROR(VLOOKUP(AE1791,#REF!,1,0),"")&lt;&gt;"",1,"")</f>
        <v/>
      </c>
      <c r="AW1791" s="31" t="str">
        <f>IF(IFERROR(VLOOKUP(AE1791,#REF!,1,0),"")&lt;&gt;"",1,"")</f>
        <v/>
      </c>
      <c r="AX1791" s="31" t="str">
        <f>IF(IFERROR(VLOOKUP(AE1791,#REF!,1,0),"")&lt;&gt;"",1,"")</f>
        <v/>
      </c>
      <c r="AY1791" s="31" t="str">
        <f>IF(IFERROR(VLOOKUP(AE1791,#REF!,1,0),"")&lt;&gt;"",1,"")</f>
        <v/>
      </c>
      <c r="AZ1791" s="31" t="str">
        <f>IF(IFERROR(VLOOKUP(AE1791,#REF!,1,0),"")&lt;&gt;"",1,"")</f>
        <v/>
      </c>
      <c r="BA1791" s="31" t="str">
        <f>IF(IFERROR(VLOOKUP(AE1791,#REF!,1,0),"")&lt;&gt;"",1,"")</f>
        <v/>
      </c>
      <c r="BB1791" s="31" t="str">
        <f>IF(IFERROR(VLOOKUP(AE1791,#REF!,1,0),"")&lt;&gt;"",1,"")</f>
        <v/>
      </c>
      <c r="BC1791" s="31" t="str">
        <f>IF(IFERROR(VLOOKUP(AE1791,#REF!,1,0),"")&lt;&gt;"",1,"")</f>
        <v/>
      </c>
      <c r="BD1791" s="31" t="str">
        <f>IF(IFERROR(VLOOKUP(AE1791,#REF!,1,0),"")&lt;&gt;"",1,"")</f>
        <v/>
      </c>
      <c r="BE1791" s="32">
        <f t="shared" si="539"/>
        <v>1</v>
      </c>
    </row>
    <row r="1792" spans="1:57" ht="16">
      <c r="A1792" s="33">
        <v>1891</v>
      </c>
      <c r="B1792" s="33">
        <v>7415073</v>
      </c>
      <c r="C1792" s="33" t="str">
        <f t="shared" si="527"/>
        <v>741507300</v>
      </c>
      <c r="D1792" s="34" t="str">
        <f t="shared" si="528"/>
        <v>74</v>
      </c>
      <c r="E1792" s="34" t="str">
        <f t="shared" si="529"/>
        <v>1</v>
      </c>
      <c r="F1792" s="34" t="str">
        <f t="shared" si="530"/>
        <v>5</v>
      </c>
      <c r="G1792" s="34" t="str">
        <f t="shared" si="531"/>
        <v>0</v>
      </c>
      <c r="H1792" s="34" t="str">
        <f t="shared" si="532"/>
        <v>7</v>
      </c>
      <c r="I1792" s="34" t="str">
        <f t="shared" si="533"/>
        <v>3</v>
      </c>
      <c r="J1792" s="34" t="str">
        <f t="shared" si="534"/>
        <v>0</v>
      </c>
      <c r="K1792" s="34" t="str">
        <f t="shared" si="535"/>
        <v>0</v>
      </c>
      <c r="L1792" s="34" t="s">
        <v>6148</v>
      </c>
      <c r="M1792" s="35" t="s">
        <v>2646</v>
      </c>
      <c r="N1792" s="35" t="s">
        <v>261</v>
      </c>
      <c r="O1792" s="37" t="s">
        <v>19</v>
      </c>
      <c r="P1792" s="55" t="s">
        <v>136</v>
      </c>
      <c r="Q1792" s="55" t="s">
        <v>8</v>
      </c>
      <c r="R1792" s="55">
        <v>1</v>
      </c>
      <c r="S1792" s="55" t="s">
        <v>138</v>
      </c>
      <c r="T1792" s="55" t="s">
        <v>138</v>
      </c>
      <c r="U1792" s="37">
        <v>5</v>
      </c>
      <c r="V1792" s="37">
        <v>2</v>
      </c>
      <c r="W1792" s="55" t="s">
        <v>2627</v>
      </c>
      <c r="X1792" s="55" t="s">
        <v>2627</v>
      </c>
      <c r="Y1792" s="55" t="s">
        <v>66</v>
      </c>
      <c r="Z1792" s="58" t="s">
        <v>66</v>
      </c>
      <c r="AA1792" s="58" t="s">
        <v>2627</v>
      </c>
      <c r="AB1792" s="58" t="s">
        <v>2627</v>
      </c>
      <c r="AC1792" s="58" t="s">
        <v>15</v>
      </c>
      <c r="AD1792" s="55">
        <v>8</v>
      </c>
      <c r="AE1792" s="42" t="s">
        <v>2646</v>
      </c>
      <c r="AF1792" s="42" t="s">
        <v>2646</v>
      </c>
      <c r="AG1792" s="27"/>
      <c r="AH1792" s="30" t="s">
        <v>8</v>
      </c>
      <c r="AI1792" s="39"/>
      <c r="AJ1792" s="39" t="b">
        <f t="shared" si="542"/>
        <v>0</v>
      </c>
      <c r="AK1792" s="39" t="str">
        <f>O1792&amp;Q1792&amp;R1792&amp;U1792&amp;V1792&amp;Y1792&amp;Z1792&amp;AC1792&amp;AD1792</f>
        <v>C11520028</v>
      </c>
      <c r="AL1792" s="40">
        <v>7415073</v>
      </c>
      <c r="AM1792" s="41" t="b">
        <f>C1792&lt;&gt;AK1792</f>
        <v>1</v>
      </c>
      <c r="AN1792" s="30" t="str">
        <f>N1792&amp;AK1792</f>
        <v>J9FC11520028</v>
      </c>
      <c r="AO1792" s="30"/>
      <c r="AP1792" s="31"/>
      <c r="AQ1792" s="31"/>
      <c r="AR1792" s="31">
        <f t="shared" si="536"/>
        <v>1</v>
      </c>
      <c r="AS1792" s="31" t="str">
        <f>IF(IFERROR(VLOOKUP(AE1792,#REF!,1,0),"")&lt;&gt;"",1,"")</f>
        <v/>
      </c>
      <c r="AT1792" s="31" t="str">
        <f>IF(IFERROR(VLOOKUP(AE1792,#REF!,1,0),"")&lt;&gt;"",1,"")</f>
        <v/>
      </c>
      <c r="AU1792" s="31" t="str">
        <f>IF(IFERROR(VLOOKUP(AE1792,#REF!,1,0),"")&lt;&gt;"",1,"")</f>
        <v/>
      </c>
      <c r="AV1792" s="31" t="str">
        <f>IF(IFERROR(VLOOKUP(AE1792,#REF!,1,0),"")&lt;&gt;"",1,"")</f>
        <v/>
      </c>
      <c r="AW1792" s="31" t="str">
        <f>IF(IFERROR(VLOOKUP(AE1792,#REF!,1,0),"")&lt;&gt;"",1,"")</f>
        <v/>
      </c>
      <c r="AX1792" s="31" t="str">
        <f>IF(IFERROR(VLOOKUP(AE1792,#REF!,1,0),"")&lt;&gt;"",1,"")</f>
        <v/>
      </c>
      <c r="AY1792" s="31" t="str">
        <f>IF(IFERROR(VLOOKUP(AE1792,#REF!,1,0),"")&lt;&gt;"",1,"")</f>
        <v/>
      </c>
      <c r="AZ1792" s="31" t="str">
        <f>IF(IFERROR(VLOOKUP(AE1792,#REF!,1,0),"")&lt;&gt;"",1,"")</f>
        <v/>
      </c>
      <c r="BA1792" s="31" t="str">
        <f>IF(IFERROR(VLOOKUP(AE1792,#REF!,1,0),"")&lt;&gt;"",1,"")</f>
        <v/>
      </c>
      <c r="BB1792" s="31" t="str">
        <f>IF(IFERROR(VLOOKUP(AE1792,#REF!,1,0),"")&lt;&gt;"",1,"")</f>
        <v/>
      </c>
      <c r="BC1792" s="31" t="str">
        <f>IF(IFERROR(VLOOKUP(AE1792,#REF!,1,0),"")&lt;&gt;"",1,"")</f>
        <v/>
      </c>
      <c r="BD1792" s="31" t="str">
        <f>IF(IFERROR(VLOOKUP(AE1792,#REF!,1,0),"")&lt;&gt;"",1,"")</f>
        <v/>
      </c>
      <c r="BE1792" s="32">
        <f t="shared" si="539"/>
        <v>1</v>
      </c>
    </row>
    <row r="1793" spans="1:57" ht="16">
      <c r="A1793" s="33">
        <v>1892</v>
      </c>
      <c r="B1793" s="33">
        <v>7415074</v>
      </c>
      <c r="C1793" s="33" t="str">
        <f t="shared" si="527"/>
        <v>741507400</v>
      </c>
      <c r="D1793" s="34" t="str">
        <f t="shared" si="528"/>
        <v>74</v>
      </c>
      <c r="E1793" s="34" t="str">
        <f t="shared" si="529"/>
        <v>1</v>
      </c>
      <c r="F1793" s="34" t="str">
        <f t="shared" si="530"/>
        <v>5</v>
      </c>
      <c r="G1793" s="34" t="str">
        <f t="shared" si="531"/>
        <v>0</v>
      </c>
      <c r="H1793" s="34" t="str">
        <f t="shared" si="532"/>
        <v>7</v>
      </c>
      <c r="I1793" s="34" t="str">
        <f t="shared" si="533"/>
        <v>4</v>
      </c>
      <c r="J1793" s="34" t="str">
        <f t="shared" si="534"/>
        <v>0</v>
      </c>
      <c r="K1793" s="34" t="str">
        <f t="shared" si="535"/>
        <v>0</v>
      </c>
      <c r="L1793" s="34" t="s">
        <v>6149</v>
      </c>
      <c r="M1793" s="35" t="s">
        <v>2647</v>
      </c>
      <c r="N1793" s="35" t="s">
        <v>261</v>
      </c>
      <c r="O1793" s="37" t="s">
        <v>19</v>
      </c>
      <c r="P1793" s="55" t="s">
        <v>136</v>
      </c>
      <c r="Q1793" s="55" t="s">
        <v>8</v>
      </c>
      <c r="R1793" s="55">
        <v>1</v>
      </c>
      <c r="S1793" s="55" t="s">
        <v>138</v>
      </c>
      <c r="T1793" s="55" t="s">
        <v>138</v>
      </c>
      <c r="U1793" s="37">
        <v>5</v>
      </c>
      <c r="V1793" s="37">
        <v>2</v>
      </c>
      <c r="W1793" s="55" t="s">
        <v>2627</v>
      </c>
      <c r="X1793" s="55" t="s">
        <v>2627</v>
      </c>
      <c r="Y1793" s="55" t="s">
        <v>66</v>
      </c>
      <c r="Z1793" s="58" t="s">
        <v>66</v>
      </c>
      <c r="AA1793" s="58" t="s">
        <v>2627</v>
      </c>
      <c r="AB1793" s="58" t="s">
        <v>2627</v>
      </c>
      <c r="AC1793" s="58" t="s">
        <v>15</v>
      </c>
      <c r="AD1793" s="55">
        <v>9</v>
      </c>
      <c r="AE1793" s="42" t="s">
        <v>2647</v>
      </c>
      <c r="AF1793" s="42" t="s">
        <v>2647</v>
      </c>
      <c r="AG1793" s="27"/>
      <c r="AH1793" s="30" t="s">
        <v>8</v>
      </c>
      <c r="AI1793" s="39"/>
      <c r="AJ1793" s="39" t="b">
        <f t="shared" si="542"/>
        <v>0</v>
      </c>
      <c r="AK1793" s="39" t="str">
        <f>O1793&amp;Q1793&amp;R1793&amp;U1793&amp;V1793&amp;Y1793&amp;Z1793&amp;AC1793&amp;AD1793</f>
        <v>C11520029</v>
      </c>
      <c r="AL1793" s="40">
        <v>7415074</v>
      </c>
      <c r="AM1793" s="41" t="b">
        <f>C1793&lt;&gt;AK1793</f>
        <v>1</v>
      </c>
      <c r="AN1793" s="30" t="str">
        <f>N1793&amp;AK1793</f>
        <v>J9FC11520029</v>
      </c>
      <c r="AO1793" s="30"/>
      <c r="AP1793" s="31"/>
      <c r="AQ1793" s="31"/>
      <c r="AR1793" s="31">
        <f t="shared" si="536"/>
        <v>1</v>
      </c>
      <c r="AS1793" s="31" t="str">
        <f>IF(IFERROR(VLOOKUP(AE1793,#REF!,1,0),"")&lt;&gt;"",1,"")</f>
        <v/>
      </c>
      <c r="AT1793" s="31" t="str">
        <f>IF(IFERROR(VLOOKUP(AE1793,#REF!,1,0),"")&lt;&gt;"",1,"")</f>
        <v/>
      </c>
      <c r="AU1793" s="31" t="str">
        <f>IF(IFERROR(VLOOKUP(AE1793,#REF!,1,0),"")&lt;&gt;"",1,"")</f>
        <v/>
      </c>
      <c r="AV1793" s="31" t="str">
        <f>IF(IFERROR(VLOOKUP(AE1793,#REF!,1,0),"")&lt;&gt;"",1,"")</f>
        <v/>
      </c>
      <c r="AW1793" s="31" t="str">
        <f>IF(IFERROR(VLOOKUP(AE1793,#REF!,1,0),"")&lt;&gt;"",1,"")</f>
        <v/>
      </c>
      <c r="AX1793" s="31" t="str">
        <f>IF(IFERROR(VLOOKUP(AE1793,#REF!,1,0),"")&lt;&gt;"",1,"")</f>
        <v/>
      </c>
      <c r="AY1793" s="31" t="str">
        <f>IF(IFERROR(VLOOKUP(AE1793,#REF!,1,0),"")&lt;&gt;"",1,"")</f>
        <v/>
      </c>
      <c r="AZ1793" s="31" t="str">
        <f>IF(IFERROR(VLOOKUP(AE1793,#REF!,1,0),"")&lt;&gt;"",1,"")</f>
        <v/>
      </c>
      <c r="BA1793" s="31" t="str">
        <f>IF(IFERROR(VLOOKUP(AE1793,#REF!,1,0),"")&lt;&gt;"",1,"")</f>
        <v/>
      </c>
      <c r="BB1793" s="31" t="str">
        <f>IF(IFERROR(VLOOKUP(AE1793,#REF!,1,0),"")&lt;&gt;"",1,"")</f>
        <v/>
      </c>
      <c r="BC1793" s="31" t="str">
        <f>IF(IFERROR(VLOOKUP(AE1793,#REF!,1,0),"")&lt;&gt;"",1,"")</f>
        <v/>
      </c>
      <c r="BD1793" s="31" t="str">
        <f>IF(IFERROR(VLOOKUP(AE1793,#REF!,1,0),"")&lt;&gt;"",1,"")</f>
        <v/>
      </c>
      <c r="BE1793" s="32">
        <f t="shared" si="539"/>
        <v>1</v>
      </c>
    </row>
    <row r="1794" spans="1:57" ht="16">
      <c r="A1794" s="33">
        <v>1893</v>
      </c>
      <c r="B1794" s="33">
        <v>7415075</v>
      </c>
      <c r="C1794" s="33" t="str">
        <f t="shared" si="527"/>
        <v>741507500</v>
      </c>
      <c r="D1794" s="34" t="str">
        <f t="shared" si="528"/>
        <v>74</v>
      </c>
      <c r="E1794" s="34" t="str">
        <f t="shared" si="529"/>
        <v>1</v>
      </c>
      <c r="F1794" s="34" t="str">
        <f t="shared" si="530"/>
        <v>5</v>
      </c>
      <c r="G1794" s="34" t="str">
        <f t="shared" si="531"/>
        <v>0</v>
      </c>
      <c r="H1794" s="34" t="str">
        <f t="shared" si="532"/>
        <v>7</v>
      </c>
      <c r="I1794" s="34" t="str">
        <f t="shared" si="533"/>
        <v>5</v>
      </c>
      <c r="J1794" s="34" t="str">
        <f t="shared" si="534"/>
        <v>0</v>
      </c>
      <c r="K1794" s="34" t="str">
        <f t="shared" si="535"/>
        <v>0</v>
      </c>
      <c r="L1794" s="34" t="s">
        <v>6150</v>
      </c>
      <c r="M1794" s="35" t="s">
        <v>2648</v>
      </c>
      <c r="N1794" s="35" t="s">
        <v>261</v>
      </c>
      <c r="O1794" s="37" t="s">
        <v>19</v>
      </c>
      <c r="P1794" s="55" t="s">
        <v>136</v>
      </c>
      <c r="Q1794" s="55" t="s">
        <v>8</v>
      </c>
      <c r="R1794" s="55">
        <v>1</v>
      </c>
      <c r="S1794" s="55" t="s">
        <v>138</v>
      </c>
      <c r="T1794" s="55" t="s">
        <v>138</v>
      </c>
      <c r="U1794" s="37">
        <v>5</v>
      </c>
      <c r="V1794" s="37">
        <v>2</v>
      </c>
      <c r="W1794" s="55" t="s">
        <v>2627</v>
      </c>
      <c r="X1794" s="55" t="s">
        <v>2627</v>
      </c>
      <c r="Y1794" s="55" t="s">
        <v>66</v>
      </c>
      <c r="Z1794" s="58" t="s">
        <v>66</v>
      </c>
      <c r="AA1794" s="58" t="s">
        <v>2627</v>
      </c>
      <c r="AB1794" s="58" t="s">
        <v>2627</v>
      </c>
      <c r="AC1794" s="58" t="s">
        <v>21</v>
      </c>
      <c r="AD1794" s="55">
        <v>1</v>
      </c>
      <c r="AE1794" s="42" t="s">
        <v>2648</v>
      </c>
      <c r="AF1794" s="42" t="s">
        <v>2648</v>
      </c>
      <c r="AG1794" s="27"/>
      <c r="AH1794" s="30" t="s">
        <v>8</v>
      </c>
      <c r="AI1794" s="39"/>
      <c r="AJ1794" s="39" t="b">
        <f t="shared" si="542"/>
        <v>0</v>
      </c>
      <c r="AK1794" s="39" t="str">
        <f>O1794&amp;Q1794&amp;R1794&amp;U1794&amp;V1794&amp;Y1794&amp;Z1794&amp;AC1794&amp;AD1794</f>
        <v>C11520031</v>
      </c>
      <c r="AL1794" s="40">
        <v>7415075</v>
      </c>
      <c r="AM1794" s="41" t="b">
        <f>C1794&lt;&gt;AK1794</f>
        <v>1</v>
      </c>
      <c r="AN1794" s="30" t="str">
        <f>N1794&amp;AK1794</f>
        <v>J9FC11520031</v>
      </c>
      <c r="AO1794" s="30"/>
      <c r="AP1794" s="31"/>
      <c r="AQ1794" s="31"/>
      <c r="AR1794" s="31">
        <f t="shared" si="536"/>
        <v>1</v>
      </c>
      <c r="AS1794" s="31" t="str">
        <f>IF(IFERROR(VLOOKUP(AE1794,#REF!,1,0),"")&lt;&gt;"",1,"")</f>
        <v/>
      </c>
      <c r="AT1794" s="31" t="str">
        <f>IF(IFERROR(VLOOKUP(AE1794,#REF!,1,0),"")&lt;&gt;"",1,"")</f>
        <v/>
      </c>
      <c r="AU1794" s="31" t="str">
        <f>IF(IFERROR(VLOOKUP(AE1794,#REF!,1,0),"")&lt;&gt;"",1,"")</f>
        <v/>
      </c>
      <c r="AV1794" s="31" t="str">
        <f>IF(IFERROR(VLOOKUP(AE1794,#REF!,1,0),"")&lt;&gt;"",1,"")</f>
        <v/>
      </c>
      <c r="AW1794" s="31" t="str">
        <f>IF(IFERROR(VLOOKUP(AE1794,#REF!,1,0),"")&lt;&gt;"",1,"")</f>
        <v/>
      </c>
      <c r="AX1794" s="31" t="str">
        <f>IF(IFERROR(VLOOKUP(AE1794,#REF!,1,0),"")&lt;&gt;"",1,"")</f>
        <v/>
      </c>
      <c r="AY1794" s="31" t="str">
        <f>IF(IFERROR(VLOOKUP(AE1794,#REF!,1,0),"")&lt;&gt;"",1,"")</f>
        <v/>
      </c>
      <c r="AZ1794" s="31" t="str">
        <f>IF(IFERROR(VLOOKUP(AE1794,#REF!,1,0),"")&lt;&gt;"",1,"")</f>
        <v/>
      </c>
      <c r="BA1794" s="31" t="str">
        <f>IF(IFERROR(VLOOKUP(AE1794,#REF!,1,0),"")&lt;&gt;"",1,"")</f>
        <v/>
      </c>
      <c r="BB1794" s="31" t="str">
        <f>IF(IFERROR(VLOOKUP(AE1794,#REF!,1,0),"")&lt;&gt;"",1,"")</f>
        <v/>
      </c>
      <c r="BC1794" s="31" t="str">
        <f>IF(IFERROR(VLOOKUP(AE1794,#REF!,1,0),"")&lt;&gt;"",1,"")</f>
        <v/>
      </c>
      <c r="BD1794" s="31" t="str">
        <f>IF(IFERROR(VLOOKUP(AE1794,#REF!,1,0),"")&lt;&gt;"",1,"")</f>
        <v/>
      </c>
      <c r="BE1794" s="32">
        <f t="shared" si="539"/>
        <v>1</v>
      </c>
    </row>
    <row r="1795" spans="1:57" ht="16">
      <c r="A1795" s="33">
        <v>1894</v>
      </c>
      <c r="B1795" s="33">
        <v>7415076</v>
      </c>
      <c r="C1795" s="33" t="str">
        <f t="shared" si="527"/>
        <v>741507600</v>
      </c>
      <c r="D1795" s="34" t="str">
        <f t="shared" si="528"/>
        <v>74</v>
      </c>
      <c r="E1795" s="34" t="str">
        <f t="shared" si="529"/>
        <v>1</v>
      </c>
      <c r="F1795" s="34" t="str">
        <f t="shared" si="530"/>
        <v>5</v>
      </c>
      <c r="G1795" s="34" t="str">
        <f t="shared" si="531"/>
        <v>0</v>
      </c>
      <c r="H1795" s="34" t="str">
        <f t="shared" si="532"/>
        <v>7</v>
      </c>
      <c r="I1795" s="34" t="str">
        <f t="shared" si="533"/>
        <v>6</v>
      </c>
      <c r="J1795" s="34" t="str">
        <f t="shared" si="534"/>
        <v>0</v>
      </c>
      <c r="K1795" s="34" t="str">
        <f t="shared" si="535"/>
        <v>0</v>
      </c>
      <c r="L1795" s="34" t="s">
        <v>6151</v>
      </c>
      <c r="M1795" s="35" t="s">
        <v>2649</v>
      </c>
      <c r="N1795" s="35" t="s">
        <v>261</v>
      </c>
      <c r="O1795" s="37" t="s">
        <v>19</v>
      </c>
      <c r="P1795" s="55" t="s">
        <v>136</v>
      </c>
      <c r="Q1795" s="55" t="s">
        <v>8</v>
      </c>
      <c r="R1795" s="55">
        <v>1</v>
      </c>
      <c r="S1795" s="55" t="s">
        <v>138</v>
      </c>
      <c r="T1795" s="55" t="s">
        <v>138</v>
      </c>
      <c r="U1795" s="37">
        <v>5</v>
      </c>
      <c r="V1795" s="37">
        <v>2</v>
      </c>
      <c r="W1795" s="55" t="s">
        <v>2627</v>
      </c>
      <c r="X1795" s="55" t="s">
        <v>2627</v>
      </c>
      <c r="Y1795" s="55" t="s">
        <v>66</v>
      </c>
      <c r="Z1795" s="58" t="s">
        <v>66</v>
      </c>
      <c r="AA1795" s="58" t="s">
        <v>2627</v>
      </c>
      <c r="AB1795" s="58" t="s">
        <v>2627</v>
      </c>
      <c r="AC1795" s="58" t="s">
        <v>21</v>
      </c>
      <c r="AD1795" s="55">
        <v>2</v>
      </c>
      <c r="AE1795" s="42" t="s">
        <v>2649</v>
      </c>
      <c r="AF1795" s="42" t="s">
        <v>2649</v>
      </c>
      <c r="AG1795" s="27"/>
      <c r="AH1795" s="30" t="s">
        <v>8</v>
      </c>
      <c r="AI1795" s="39"/>
      <c r="AJ1795" s="39" t="b">
        <f t="shared" si="542"/>
        <v>0</v>
      </c>
      <c r="AK1795" s="39" t="str">
        <f>O1795&amp;Q1795&amp;R1795&amp;U1795&amp;V1795&amp;Y1795&amp;Z1795&amp;AC1795&amp;AD1795</f>
        <v>C11520032</v>
      </c>
      <c r="AL1795" s="40">
        <v>7415076</v>
      </c>
      <c r="AM1795" s="41" t="b">
        <f>C1795&lt;&gt;AK1795</f>
        <v>1</v>
      </c>
      <c r="AN1795" s="30" t="str">
        <f>N1795&amp;AK1795</f>
        <v>J9FC11520032</v>
      </c>
      <c r="AO1795" s="30"/>
      <c r="AP1795" s="31"/>
      <c r="AQ1795" s="31"/>
      <c r="AR1795" s="31">
        <f t="shared" si="536"/>
        <v>1</v>
      </c>
      <c r="AS1795" s="31" t="str">
        <f>IF(IFERROR(VLOOKUP(AE1795,#REF!,1,0),"")&lt;&gt;"",1,"")</f>
        <v/>
      </c>
      <c r="AT1795" s="31" t="str">
        <f>IF(IFERROR(VLOOKUP(AE1795,#REF!,1,0),"")&lt;&gt;"",1,"")</f>
        <v/>
      </c>
      <c r="AU1795" s="31" t="str">
        <f>IF(IFERROR(VLOOKUP(AE1795,#REF!,1,0),"")&lt;&gt;"",1,"")</f>
        <v/>
      </c>
      <c r="AV1795" s="31" t="str">
        <f>IF(IFERROR(VLOOKUP(AE1795,#REF!,1,0),"")&lt;&gt;"",1,"")</f>
        <v/>
      </c>
      <c r="AW1795" s="31" t="str">
        <f>IF(IFERROR(VLOOKUP(AE1795,#REF!,1,0),"")&lt;&gt;"",1,"")</f>
        <v/>
      </c>
      <c r="AX1795" s="31" t="str">
        <f>IF(IFERROR(VLOOKUP(AE1795,#REF!,1,0),"")&lt;&gt;"",1,"")</f>
        <v/>
      </c>
      <c r="AY1795" s="31" t="str">
        <f>IF(IFERROR(VLOOKUP(AE1795,#REF!,1,0),"")&lt;&gt;"",1,"")</f>
        <v/>
      </c>
      <c r="AZ1795" s="31" t="str">
        <f>IF(IFERROR(VLOOKUP(AE1795,#REF!,1,0),"")&lt;&gt;"",1,"")</f>
        <v/>
      </c>
      <c r="BA1795" s="31" t="str">
        <f>IF(IFERROR(VLOOKUP(AE1795,#REF!,1,0),"")&lt;&gt;"",1,"")</f>
        <v/>
      </c>
      <c r="BB1795" s="31" t="str">
        <f>IF(IFERROR(VLOOKUP(AE1795,#REF!,1,0),"")&lt;&gt;"",1,"")</f>
        <v/>
      </c>
      <c r="BC1795" s="31" t="str">
        <f>IF(IFERROR(VLOOKUP(AE1795,#REF!,1,0),"")&lt;&gt;"",1,"")</f>
        <v/>
      </c>
      <c r="BD1795" s="31" t="str">
        <f>IF(IFERROR(VLOOKUP(AE1795,#REF!,1,0),"")&lt;&gt;"",1,"")</f>
        <v/>
      </c>
      <c r="BE1795" s="32">
        <f t="shared" si="539"/>
        <v>1</v>
      </c>
    </row>
    <row r="1796" spans="1:57" ht="16">
      <c r="A1796" s="33">
        <v>1895</v>
      </c>
      <c r="B1796" s="33">
        <v>7415077</v>
      </c>
      <c r="C1796" s="33" t="str">
        <f t="shared" si="527"/>
        <v>741507700</v>
      </c>
      <c r="D1796" s="34" t="str">
        <f t="shared" si="528"/>
        <v>74</v>
      </c>
      <c r="E1796" s="34" t="str">
        <f t="shared" si="529"/>
        <v>1</v>
      </c>
      <c r="F1796" s="34" t="str">
        <f t="shared" si="530"/>
        <v>5</v>
      </c>
      <c r="G1796" s="34" t="str">
        <f t="shared" si="531"/>
        <v>0</v>
      </c>
      <c r="H1796" s="34" t="str">
        <f t="shared" si="532"/>
        <v>7</v>
      </c>
      <c r="I1796" s="34" t="str">
        <f t="shared" si="533"/>
        <v>7</v>
      </c>
      <c r="J1796" s="34" t="str">
        <f t="shared" si="534"/>
        <v>0</v>
      </c>
      <c r="K1796" s="34" t="str">
        <f t="shared" si="535"/>
        <v>0</v>
      </c>
      <c r="L1796" s="34" t="s">
        <v>6152</v>
      </c>
      <c r="M1796" s="35" t="s">
        <v>2650</v>
      </c>
      <c r="N1796" s="35" t="s">
        <v>261</v>
      </c>
      <c r="O1796" s="37" t="s">
        <v>19</v>
      </c>
      <c r="P1796" s="55" t="s">
        <v>136</v>
      </c>
      <c r="Q1796" s="55" t="s">
        <v>8</v>
      </c>
      <c r="R1796" s="55">
        <v>1</v>
      </c>
      <c r="S1796" s="55" t="s">
        <v>138</v>
      </c>
      <c r="T1796" s="55" t="s">
        <v>138</v>
      </c>
      <c r="U1796" s="37">
        <v>5</v>
      </c>
      <c r="V1796" s="37">
        <v>2</v>
      </c>
      <c r="W1796" s="55" t="s">
        <v>2627</v>
      </c>
      <c r="X1796" s="55" t="s">
        <v>2627</v>
      </c>
      <c r="Y1796" s="55" t="s">
        <v>66</v>
      </c>
      <c r="Z1796" s="58" t="s">
        <v>66</v>
      </c>
      <c r="AA1796" s="58" t="s">
        <v>2627</v>
      </c>
      <c r="AB1796" s="58" t="s">
        <v>2627</v>
      </c>
      <c r="AC1796" s="58" t="s">
        <v>21</v>
      </c>
      <c r="AD1796" s="55">
        <v>3</v>
      </c>
      <c r="AE1796" s="42" t="s">
        <v>2650</v>
      </c>
      <c r="AF1796" s="42" t="s">
        <v>2650</v>
      </c>
      <c r="AG1796" s="27"/>
      <c r="AH1796" s="30" t="s">
        <v>8</v>
      </c>
      <c r="AI1796" s="39"/>
      <c r="AJ1796" s="39" t="b">
        <f t="shared" si="542"/>
        <v>0</v>
      </c>
      <c r="AK1796" s="39" t="str">
        <f>O1796&amp;Q1796&amp;R1796&amp;U1796&amp;V1796&amp;Y1796&amp;Z1796&amp;AC1796&amp;AD1796</f>
        <v>C11520033</v>
      </c>
      <c r="AL1796" s="40">
        <v>7415077</v>
      </c>
      <c r="AM1796" s="41" t="b">
        <f>C1796&lt;&gt;AK1796</f>
        <v>1</v>
      </c>
      <c r="AN1796" s="30" t="str">
        <f>N1796&amp;AK1796</f>
        <v>J9FC11520033</v>
      </c>
      <c r="AO1796" s="30"/>
      <c r="AP1796" s="31"/>
      <c r="AQ1796" s="31"/>
      <c r="AR1796" s="31">
        <f t="shared" si="536"/>
        <v>1</v>
      </c>
      <c r="AS1796" s="31" t="str">
        <f>IF(IFERROR(VLOOKUP(AE1796,#REF!,1,0),"")&lt;&gt;"",1,"")</f>
        <v/>
      </c>
      <c r="AT1796" s="31" t="str">
        <f>IF(IFERROR(VLOOKUP(AE1796,#REF!,1,0),"")&lt;&gt;"",1,"")</f>
        <v/>
      </c>
      <c r="AU1796" s="31" t="str">
        <f>IF(IFERROR(VLOOKUP(AE1796,#REF!,1,0),"")&lt;&gt;"",1,"")</f>
        <v/>
      </c>
      <c r="AV1796" s="31" t="str">
        <f>IF(IFERROR(VLOOKUP(AE1796,#REF!,1,0),"")&lt;&gt;"",1,"")</f>
        <v/>
      </c>
      <c r="AW1796" s="31" t="str">
        <f>IF(IFERROR(VLOOKUP(AE1796,#REF!,1,0),"")&lt;&gt;"",1,"")</f>
        <v/>
      </c>
      <c r="AX1796" s="31" t="str">
        <f>IF(IFERROR(VLOOKUP(AE1796,#REF!,1,0),"")&lt;&gt;"",1,"")</f>
        <v/>
      </c>
      <c r="AY1796" s="31" t="str">
        <f>IF(IFERROR(VLOOKUP(AE1796,#REF!,1,0),"")&lt;&gt;"",1,"")</f>
        <v/>
      </c>
      <c r="AZ1796" s="31" t="str">
        <f>IF(IFERROR(VLOOKUP(AE1796,#REF!,1,0),"")&lt;&gt;"",1,"")</f>
        <v/>
      </c>
      <c r="BA1796" s="31" t="str">
        <f>IF(IFERROR(VLOOKUP(AE1796,#REF!,1,0),"")&lt;&gt;"",1,"")</f>
        <v/>
      </c>
      <c r="BB1796" s="31" t="str">
        <f>IF(IFERROR(VLOOKUP(AE1796,#REF!,1,0),"")&lt;&gt;"",1,"")</f>
        <v/>
      </c>
      <c r="BC1796" s="31" t="str">
        <f>IF(IFERROR(VLOOKUP(AE1796,#REF!,1,0),"")&lt;&gt;"",1,"")</f>
        <v/>
      </c>
      <c r="BD1796" s="31" t="str">
        <f>IF(IFERROR(VLOOKUP(AE1796,#REF!,1,0),"")&lt;&gt;"",1,"")</f>
        <v/>
      </c>
      <c r="BE1796" s="32">
        <f t="shared" si="539"/>
        <v>1</v>
      </c>
    </row>
    <row r="1797" spans="1:57" ht="16">
      <c r="A1797" s="43">
        <v>1896</v>
      </c>
      <c r="B1797" s="43">
        <v>7415079</v>
      </c>
      <c r="C1797" s="43" t="str">
        <f t="shared" si="527"/>
        <v>741507900</v>
      </c>
      <c r="D1797" s="44" t="str">
        <f t="shared" si="528"/>
        <v>74</v>
      </c>
      <c r="E1797" s="44" t="str">
        <f t="shared" si="529"/>
        <v>1</v>
      </c>
      <c r="F1797" s="44" t="str">
        <f t="shared" si="530"/>
        <v>5</v>
      </c>
      <c r="G1797" s="44" t="str">
        <f t="shared" si="531"/>
        <v>0</v>
      </c>
      <c r="H1797" s="44" t="str">
        <f t="shared" si="532"/>
        <v>7</v>
      </c>
      <c r="I1797" s="44" t="str">
        <f t="shared" si="533"/>
        <v>9</v>
      </c>
      <c r="J1797" s="44" t="str">
        <f t="shared" si="534"/>
        <v>0</v>
      </c>
      <c r="K1797" s="44" t="str">
        <f t="shared" si="535"/>
        <v>0</v>
      </c>
      <c r="L1797" s="44"/>
      <c r="M1797" s="45" t="s">
        <v>2651</v>
      </c>
      <c r="N1797" s="45"/>
      <c r="O1797" s="46" t="s">
        <v>19</v>
      </c>
      <c r="P1797" s="47" t="s">
        <v>136</v>
      </c>
      <c r="Q1797" s="47" t="s">
        <v>8</v>
      </c>
      <c r="R1797" s="47"/>
      <c r="S1797" s="47" t="s">
        <v>138</v>
      </c>
      <c r="T1797" s="60" t="s">
        <v>138</v>
      </c>
      <c r="U1797" s="48">
        <v>5</v>
      </c>
      <c r="V1797" s="48">
        <v>2</v>
      </c>
      <c r="W1797" s="47"/>
      <c r="X1797" s="47" t="s">
        <v>2627</v>
      </c>
      <c r="Y1797" s="47" t="s">
        <v>66</v>
      </c>
      <c r="Z1797" s="61" t="s">
        <v>66</v>
      </c>
      <c r="AA1797" s="61"/>
      <c r="AB1797" s="61" t="s">
        <v>2627</v>
      </c>
      <c r="AC1797" s="61" t="s">
        <v>15</v>
      </c>
      <c r="AD1797" s="47" t="s">
        <v>15</v>
      </c>
      <c r="AE1797" s="50" t="s">
        <v>2651</v>
      </c>
      <c r="AF1797" s="51"/>
      <c r="AG1797" s="51" t="s">
        <v>8</v>
      </c>
      <c r="AH1797" s="52" t="s">
        <v>8</v>
      </c>
      <c r="AI1797" s="39"/>
      <c r="AJ1797" s="39"/>
      <c r="AK1797" s="39" t="e">
        <f>O1797&amp;Q1797&amp;#REF!&amp;U1797&amp;V1797&amp;Y1797&amp;Z1797&amp;AC1797&amp;AD1797</f>
        <v>#REF!</v>
      </c>
      <c r="AL1797" s="43">
        <v>7415079</v>
      </c>
      <c r="AM1797" s="44" t="e">
        <f>C1797&lt;&gt;AK1797</f>
        <v>#REF!</v>
      </c>
      <c r="AN1797" s="52"/>
      <c r="AO1797" s="52"/>
      <c r="AP1797" s="53"/>
      <c r="AQ1797" s="53"/>
      <c r="AR1797" s="53">
        <f t="shared" si="536"/>
        <v>1</v>
      </c>
      <c r="AS1797" s="53" t="str">
        <f>IF(IFERROR(VLOOKUP(AE1797,#REF!,1,0),"")&lt;&gt;"",1,"")</f>
        <v/>
      </c>
      <c r="AT1797" s="53" t="str">
        <f>IF(IFERROR(VLOOKUP(AE1797,#REF!,1,0),"")&lt;&gt;"",1,"")</f>
        <v/>
      </c>
      <c r="AU1797" s="53" t="str">
        <f>IF(IFERROR(VLOOKUP(AE1797,#REF!,1,0),"")&lt;&gt;"",1,"")</f>
        <v/>
      </c>
      <c r="AV1797" s="53" t="str">
        <f>IF(IFERROR(VLOOKUP(AE1797,#REF!,1,0),"")&lt;&gt;"",1,"")</f>
        <v/>
      </c>
      <c r="AW1797" s="53" t="str">
        <f>IF(IFERROR(VLOOKUP(AE1797,#REF!,1,0),"")&lt;&gt;"",1,"")</f>
        <v/>
      </c>
      <c r="AX1797" s="53" t="str">
        <f>IF(IFERROR(VLOOKUP(AE1797,#REF!,1,0),"")&lt;&gt;"",1,"")</f>
        <v/>
      </c>
      <c r="AY1797" s="53" t="str">
        <f>IF(IFERROR(VLOOKUP(AE1797,#REF!,1,0),"")&lt;&gt;"",1,"")</f>
        <v/>
      </c>
      <c r="AZ1797" s="53" t="str">
        <f>IF(IFERROR(VLOOKUP(AE1797,#REF!,1,0),"")&lt;&gt;"",1,"")</f>
        <v/>
      </c>
      <c r="BA1797" s="53" t="str">
        <f>IF(IFERROR(VLOOKUP(AE1797,#REF!,1,0),"")&lt;&gt;"",1,"")</f>
        <v/>
      </c>
      <c r="BB1797" s="53" t="str">
        <f>IF(IFERROR(VLOOKUP(AE1797,#REF!,1,0),"")&lt;&gt;"",1,"")</f>
        <v/>
      </c>
      <c r="BC1797" s="53" t="str">
        <f>IF(IFERROR(VLOOKUP(AE1797,#REF!,1,0),"")&lt;&gt;"",1,"")</f>
        <v/>
      </c>
      <c r="BD1797" s="53" t="str">
        <f>IF(IFERROR(VLOOKUP(AE1797,#REF!,1,0),"")&lt;&gt;"",1,"")</f>
        <v/>
      </c>
      <c r="BE1797" s="54">
        <f t="shared" si="539"/>
        <v>1</v>
      </c>
    </row>
    <row r="1798" spans="1:57" ht="16">
      <c r="A1798" s="43">
        <v>881</v>
      </c>
      <c r="B1798" s="43">
        <v>71195</v>
      </c>
      <c r="C1798" s="43" t="str">
        <f t="shared" si="527"/>
        <v>711950000</v>
      </c>
      <c r="D1798" s="44" t="str">
        <f t="shared" si="528"/>
        <v>71</v>
      </c>
      <c r="E1798" s="44" t="str">
        <f t="shared" si="529"/>
        <v>1</v>
      </c>
      <c r="F1798" s="44" t="str">
        <f t="shared" si="530"/>
        <v>9</v>
      </c>
      <c r="G1798" s="44" t="str">
        <f t="shared" si="531"/>
        <v>5</v>
      </c>
      <c r="H1798" s="44" t="str">
        <f t="shared" si="532"/>
        <v>0</v>
      </c>
      <c r="I1798" s="44" t="str">
        <f t="shared" si="533"/>
        <v>0</v>
      </c>
      <c r="J1798" s="44" t="str">
        <f t="shared" si="534"/>
        <v>0</v>
      </c>
      <c r="K1798" s="44" t="str">
        <f t="shared" si="535"/>
        <v>0</v>
      </c>
      <c r="L1798" s="44"/>
      <c r="M1798" s="45" t="s">
        <v>2652</v>
      </c>
      <c r="N1798" s="45"/>
      <c r="O1798" s="46" t="s">
        <v>19</v>
      </c>
      <c r="P1798" s="47" t="s">
        <v>136</v>
      </c>
      <c r="Q1798" s="46" t="s">
        <v>8</v>
      </c>
      <c r="R1798" s="47"/>
      <c r="S1798" s="47" t="s">
        <v>138</v>
      </c>
      <c r="T1798" s="47" t="s">
        <v>2596</v>
      </c>
      <c r="U1798" s="46" t="s">
        <v>31</v>
      </c>
      <c r="V1798" s="46" t="s">
        <v>66</v>
      </c>
      <c r="W1798" s="47"/>
      <c r="X1798" s="47" t="s">
        <v>2652</v>
      </c>
      <c r="Y1798" s="46" t="s">
        <v>66</v>
      </c>
      <c r="Z1798" s="49" t="s">
        <v>66</v>
      </c>
      <c r="AA1798" s="47"/>
      <c r="AB1798" s="47" t="s">
        <v>2652</v>
      </c>
      <c r="AC1798" s="49" t="s">
        <v>66</v>
      </c>
      <c r="AD1798" s="47" t="s">
        <v>66</v>
      </c>
      <c r="AE1798" s="50" t="s">
        <v>2652</v>
      </c>
      <c r="AF1798" s="51"/>
      <c r="AG1798" s="51" t="s">
        <v>8</v>
      </c>
      <c r="AH1798" s="52"/>
      <c r="AI1798" s="39"/>
      <c r="AJ1798" s="39"/>
      <c r="AK1798" s="39" t="e">
        <f>O1798&amp;Q1798&amp;#REF!&amp;U1798&amp;V1798&amp;Y1798&amp;Z1798&amp;AC1798&amp;AD1798</f>
        <v>#REF!</v>
      </c>
      <c r="AL1798" s="43">
        <v>71195</v>
      </c>
      <c r="AM1798" s="44" t="e">
        <f>C1798&lt;&gt;AK1798</f>
        <v>#REF!</v>
      </c>
      <c r="AN1798" s="52"/>
      <c r="AO1798" s="52"/>
      <c r="AP1798" s="53"/>
      <c r="AQ1798" s="53"/>
      <c r="AR1798" s="53">
        <f t="shared" si="536"/>
        <v>1</v>
      </c>
      <c r="AS1798" s="53" t="str">
        <f>IF(IFERROR(VLOOKUP(AE1798,#REF!,1,0),"")&lt;&gt;"",1,"")</f>
        <v/>
      </c>
      <c r="AT1798" s="53" t="str">
        <f>IF(IFERROR(VLOOKUP(AE1798,#REF!,1,0),"")&lt;&gt;"",1,"")</f>
        <v/>
      </c>
      <c r="AU1798" s="53" t="str">
        <f>IF(IFERROR(VLOOKUP(AE1798,#REF!,1,0),"")&lt;&gt;"",1,"")</f>
        <v/>
      </c>
      <c r="AV1798" s="53" t="str">
        <f>IF(IFERROR(VLOOKUP(AE1798,#REF!,1,0),"")&lt;&gt;"",1,"")</f>
        <v/>
      </c>
      <c r="AW1798" s="53" t="str">
        <f>IF(IFERROR(VLOOKUP(AE1798,#REF!,1,0),"")&lt;&gt;"",1,"")</f>
        <v/>
      </c>
      <c r="AX1798" s="53" t="str">
        <f>IF(IFERROR(VLOOKUP(AE1798,#REF!,1,0),"")&lt;&gt;"",1,"")</f>
        <v/>
      </c>
      <c r="AY1798" s="53" t="str">
        <f>IF(IFERROR(VLOOKUP(AE1798,#REF!,1,0),"")&lt;&gt;"",1,"")</f>
        <v/>
      </c>
      <c r="AZ1798" s="53" t="str">
        <f>IF(IFERROR(VLOOKUP(AE1798,#REF!,1,0),"")&lt;&gt;"",1,"")</f>
        <v/>
      </c>
      <c r="BA1798" s="53" t="str">
        <f>IF(IFERROR(VLOOKUP(AE1798,#REF!,1,0),"")&lt;&gt;"",1,"")</f>
        <v/>
      </c>
      <c r="BB1798" s="53" t="str">
        <f>IF(IFERROR(VLOOKUP(AE1798,#REF!,1,0),"")&lt;&gt;"",1,"")</f>
        <v/>
      </c>
      <c r="BC1798" s="53" t="str">
        <f>IF(IFERROR(VLOOKUP(AE1798,#REF!,1,0),"")&lt;&gt;"",1,"")</f>
        <v/>
      </c>
      <c r="BD1798" s="53" t="str">
        <f>IF(IFERROR(VLOOKUP(AE1798,#REF!,1,0),"")&lt;&gt;"",1,"")</f>
        <v/>
      </c>
      <c r="BE1798" s="54">
        <f t="shared" si="539"/>
        <v>1</v>
      </c>
    </row>
    <row r="1799" spans="1:57" ht="17">
      <c r="A1799" s="137">
        <v>882</v>
      </c>
      <c r="B1799" s="137">
        <v>711951</v>
      </c>
      <c r="C1799" s="137" t="str">
        <f t="shared" si="527"/>
        <v>711951000</v>
      </c>
      <c r="D1799" s="138" t="str">
        <f t="shared" si="528"/>
        <v>71</v>
      </c>
      <c r="E1799" s="138" t="str">
        <f t="shared" si="529"/>
        <v>1</v>
      </c>
      <c r="F1799" s="138" t="str">
        <f t="shared" si="530"/>
        <v>9</v>
      </c>
      <c r="G1799" s="138" t="str">
        <f t="shared" si="531"/>
        <v>5</v>
      </c>
      <c r="H1799" s="138" t="str">
        <f t="shared" si="532"/>
        <v>1</v>
      </c>
      <c r="I1799" s="138" t="str">
        <f t="shared" si="533"/>
        <v>0</v>
      </c>
      <c r="J1799" s="138" t="str">
        <f t="shared" si="534"/>
        <v>0</v>
      </c>
      <c r="K1799" s="138" t="str">
        <f t="shared" si="535"/>
        <v>0</v>
      </c>
      <c r="L1799" s="138" t="s">
        <v>6153</v>
      </c>
      <c r="M1799" s="139" t="s">
        <v>2653</v>
      </c>
      <c r="N1799" s="139" t="s">
        <v>261</v>
      </c>
      <c r="O1799" s="141" t="s">
        <v>19</v>
      </c>
      <c r="P1799" s="141" t="s">
        <v>136</v>
      </c>
      <c r="Q1799" s="141" t="s">
        <v>8</v>
      </c>
      <c r="R1799" s="141">
        <v>1</v>
      </c>
      <c r="S1799" s="141" t="s">
        <v>138</v>
      </c>
      <c r="T1799" s="141" t="s">
        <v>138</v>
      </c>
      <c r="U1799" s="141">
        <v>5</v>
      </c>
      <c r="V1799" s="141">
        <v>3</v>
      </c>
      <c r="W1799" s="141" t="s">
        <v>2653</v>
      </c>
      <c r="X1799" s="141" t="s">
        <v>2653</v>
      </c>
      <c r="Y1799" s="141" t="s">
        <v>66</v>
      </c>
      <c r="Z1799" s="140" t="s">
        <v>66</v>
      </c>
      <c r="AA1799" s="140" t="s">
        <v>2653</v>
      </c>
      <c r="AB1799" s="140" t="s">
        <v>2653</v>
      </c>
      <c r="AC1799" s="140" t="s">
        <v>66</v>
      </c>
      <c r="AD1799" s="141" t="s">
        <v>66</v>
      </c>
      <c r="AE1799" s="144" t="s">
        <v>2653</v>
      </c>
      <c r="AF1799" s="144" t="s">
        <v>2654</v>
      </c>
      <c r="AG1799" s="134"/>
      <c r="AH1799" s="142"/>
      <c r="AI1799" s="143"/>
      <c r="AJ1799" s="143" t="b">
        <f t="shared" ref="AJ1799:AJ1806" si="543">IF(OR(AS1799=1,AT1799=1,AU1799=1,AV1799=1,AW1799=1,AX1799=1,AY1799=1,AZ1799=1,BA1799=1,BB1799=1,BC1799=1,BD1799=1),TRUE,FALSE)</f>
        <v>0</v>
      </c>
      <c r="AK1799" s="143" t="str">
        <f>O1799&amp;Q1799&amp;R1799&amp;U1799&amp;V1799&amp;Y1799&amp;Z1799&amp;AC1799&amp;AD1799</f>
        <v>C11530000</v>
      </c>
      <c r="AL1799" s="40">
        <v>711951</v>
      </c>
      <c r="AM1799" s="41" t="b">
        <f>C1799&lt;&gt;AK1799</f>
        <v>1</v>
      </c>
      <c r="AN1799" s="145" t="str">
        <f>N1799&amp;AK1799</f>
        <v>J9FC11530000</v>
      </c>
      <c r="AO1799" s="145"/>
      <c r="AP1799" s="31"/>
      <c r="AQ1799" s="146"/>
      <c r="AR1799" s="146">
        <f t="shared" si="536"/>
        <v>1</v>
      </c>
      <c r="AS1799" s="146" t="str">
        <f>IF(IFERROR(VLOOKUP(AE1799,#REF!,1,0),"")&lt;&gt;"",1,"")</f>
        <v/>
      </c>
      <c r="AT1799" s="146" t="str">
        <f>IF(IFERROR(VLOOKUP(AE1799,#REF!,1,0),"")&lt;&gt;"",1,"")</f>
        <v/>
      </c>
      <c r="AU1799" s="146" t="str">
        <f>IF(IFERROR(VLOOKUP(AE1799,#REF!,1,0),"")&lt;&gt;"",1,"")</f>
        <v/>
      </c>
      <c r="AV1799" s="146" t="str">
        <f>IF(IFERROR(VLOOKUP(AE1799,#REF!,1,0),"")&lt;&gt;"",1,"")</f>
        <v/>
      </c>
      <c r="AW1799" s="146" t="str">
        <f>IF(IFERROR(VLOOKUP(AE1799,#REF!,1,0),"")&lt;&gt;"",1,"")</f>
        <v/>
      </c>
      <c r="AX1799" s="146" t="str">
        <f>IF(IFERROR(VLOOKUP(AE1799,#REF!,1,0),"")&lt;&gt;"",1,"")</f>
        <v/>
      </c>
      <c r="AY1799" s="146" t="str">
        <f>IF(IFERROR(VLOOKUP(AE1799,#REF!,1,0),"")&lt;&gt;"",1,"")</f>
        <v/>
      </c>
      <c r="AZ1799" s="146" t="str">
        <f>IF(IFERROR(VLOOKUP(AE1799,#REF!,1,0),"")&lt;&gt;"",1,"")</f>
        <v/>
      </c>
      <c r="BA1799" s="146" t="str">
        <f>IF(IFERROR(VLOOKUP(AE1799,#REF!,1,0),"")&lt;&gt;"",1,"")</f>
        <v/>
      </c>
      <c r="BB1799" s="146" t="str">
        <f>IF(IFERROR(VLOOKUP(AE1799,#REF!,1,0),"")&lt;&gt;"",1,"")</f>
        <v/>
      </c>
      <c r="BC1799" s="146" t="str">
        <f>IF(IFERROR(VLOOKUP(AE1799,#REF!,1,0),"")&lt;&gt;"",1,"")</f>
        <v/>
      </c>
      <c r="BD1799" s="146" t="str">
        <f>IF(IFERROR(VLOOKUP(AE1799,#REF!,1,0),"")&lt;&gt;"",1,"")</f>
        <v/>
      </c>
      <c r="BE1799" s="148">
        <f t="shared" si="539"/>
        <v>1</v>
      </c>
    </row>
    <row r="1800" spans="1:57" ht="16">
      <c r="A1800" s="33">
        <v>1777</v>
      </c>
      <c r="B1800" s="33">
        <v>74128</v>
      </c>
      <c r="C1800" s="33" t="str">
        <f t="shared" si="527"/>
        <v>741280000</v>
      </c>
      <c r="D1800" s="34" t="str">
        <f t="shared" si="528"/>
        <v>74</v>
      </c>
      <c r="E1800" s="34" t="str">
        <f t="shared" si="529"/>
        <v>1</v>
      </c>
      <c r="F1800" s="34" t="str">
        <f t="shared" si="530"/>
        <v>2</v>
      </c>
      <c r="G1800" s="34" t="str">
        <f t="shared" si="531"/>
        <v>8</v>
      </c>
      <c r="H1800" s="34" t="str">
        <f t="shared" si="532"/>
        <v>0</v>
      </c>
      <c r="I1800" s="34" t="str">
        <f t="shared" si="533"/>
        <v>0</v>
      </c>
      <c r="J1800" s="34" t="str">
        <f t="shared" si="534"/>
        <v>0</v>
      </c>
      <c r="K1800" s="34" t="str">
        <f t="shared" si="535"/>
        <v>0</v>
      </c>
      <c r="L1800" s="34" t="s">
        <v>6154</v>
      </c>
      <c r="M1800" s="35" t="s">
        <v>2655</v>
      </c>
      <c r="N1800" s="35" t="s">
        <v>261</v>
      </c>
      <c r="O1800" s="37" t="s">
        <v>19</v>
      </c>
      <c r="P1800" s="55" t="s">
        <v>136</v>
      </c>
      <c r="Q1800" s="55" t="s">
        <v>8</v>
      </c>
      <c r="R1800" s="55">
        <v>1</v>
      </c>
      <c r="S1800" s="55" t="s">
        <v>138</v>
      </c>
      <c r="T1800" s="55" t="s">
        <v>138</v>
      </c>
      <c r="U1800" s="37">
        <v>5</v>
      </c>
      <c r="V1800" s="55">
        <v>3</v>
      </c>
      <c r="W1800" s="55" t="s">
        <v>2653</v>
      </c>
      <c r="X1800" s="55" t="s">
        <v>2653</v>
      </c>
      <c r="Y1800" s="55" t="s">
        <v>66</v>
      </c>
      <c r="Z1800" s="58" t="s">
        <v>66</v>
      </c>
      <c r="AA1800" s="58" t="s">
        <v>2653</v>
      </c>
      <c r="AB1800" s="58" t="s">
        <v>2653</v>
      </c>
      <c r="AC1800" s="58" t="s">
        <v>8</v>
      </c>
      <c r="AD1800" s="55">
        <v>1</v>
      </c>
      <c r="AE1800" s="42" t="s">
        <v>2655</v>
      </c>
      <c r="AF1800" s="42" t="s">
        <v>2655</v>
      </c>
      <c r="AG1800" s="27"/>
      <c r="AH1800" s="30" t="s">
        <v>8</v>
      </c>
      <c r="AI1800" s="39"/>
      <c r="AJ1800" s="39" t="b">
        <f t="shared" si="543"/>
        <v>0</v>
      </c>
      <c r="AK1800" s="39" t="str">
        <f>O1800&amp;Q1800&amp;R1800&amp;U1800&amp;V1800&amp;Y1800&amp;Z1800&amp;AC1800&amp;AD1800</f>
        <v>C11530011</v>
      </c>
      <c r="AL1800" s="40">
        <v>74128</v>
      </c>
      <c r="AM1800" s="41" t="b">
        <f>C1800&lt;&gt;AK1800</f>
        <v>1</v>
      </c>
      <c r="AN1800" s="30" t="str">
        <f>N1800&amp;AK1800</f>
        <v>J9FC11530011</v>
      </c>
      <c r="AO1800" s="30"/>
      <c r="AP1800" s="31"/>
      <c r="AQ1800" s="31"/>
      <c r="AR1800" s="31">
        <f t="shared" si="536"/>
        <v>1</v>
      </c>
      <c r="AS1800" s="31" t="str">
        <f>IF(IFERROR(VLOOKUP(AE1800,#REF!,1,0),"")&lt;&gt;"",1,"")</f>
        <v/>
      </c>
      <c r="AT1800" s="31" t="str">
        <f>IF(IFERROR(VLOOKUP(AE1800,#REF!,1,0),"")&lt;&gt;"",1,"")</f>
        <v/>
      </c>
      <c r="AU1800" s="31" t="str">
        <f>IF(IFERROR(VLOOKUP(AE1800,#REF!,1,0),"")&lt;&gt;"",1,"")</f>
        <v/>
      </c>
      <c r="AV1800" s="31" t="str">
        <f>IF(IFERROR(VLOOKUP(AE1800,#REF!,1,0),"")&lt;&gt;"",1,"")</f>
        <v/>
      </c>
      <c r="AW1800" s="31" t="str">
        <f>IF(IFERROR(VLOOKUP(AE1800,#REF!,1,0),"")&lt;&gt;"",1,"")</f>
        <v/>
      </c>
      <c r="AX1800" s="31" t="str">
        <f>IF(IFERROR(VLOOKUP(AE1800,#REF!,1,0),"")&lt;&gt;"",1,"")</f>
        <v/>
      </c>
      <c r="AY1800" s="31" t="str">
        <f>IF(IFERROR(VLOOKUP(AE1800,#REF!,1,0),"")&lt;&gt;"",1,"")</f>
        <v/>
      </c>
      <c r="AZ1800" s="31" t="str">
        <f>IF(IFERROR(VLOOKUP(AE1800,#REF!,1,0),"")&lt;&gt;"",1,"")</f>
        <v/>
      </c>
      <c r="BA1800" s="31" t="str">
        <f>IF(IFERROR(VLOOKUP(AE1800,#REF!,1,0),"")&lt;&gt;"",1,"")</f>
        <v/>
      </c>
      <c r="BB1800" s="31" t="str">
        <f>IF(IFERROR(VLOOKUP(AE1800,#REF!,1,0),"")&lt;&gt;"",1,"")</f>
        <v/>
      </c>
      <c r="BC1800" s="31" t="str">
        <f>IF(IFERROR(VLOOKUP(AE1800,#REF!,1,0),"")&lt;&gt;"",1,"")</f>
        <v/>
      </c>
      <c r="BD1800" s="31" t="str">
        <f>IF(IFERROR(VLOOKUP(AE1800,#REF!,1,0),"")&lt;&gt;"",1,"")</f>
        <v/>
      </c>
      <c r="BE1800" s="32">
        <f t="shared" si="539"/>
        <v>1</v>
      </c>
    </row>
    <row r="1801" spans="1:57" ht="17">
      <c r="A1801" s="137">
        <v>883</v>
      </c>
      <c r="B1801" s="137">
        <v>711952</v>
      </c>
      <c r="C1801" s="137" t="str">
        <f t="shared" si="527"/>
        <v>711952000</v>
      </c>
      <c r="D1801" s="138" t="str">
        <f t="shared" si="528"/>
        <v>71</v>
      </c>
      <c r="E1801" s="138" t="str">
        <f t="shared" si="529"/>
        <v>1</v>
      </c>
      <c r="F1801" s="138" t="str">
        <f t="shared" si="530"/>
        <v>9</v>
      </c>
      <c r="G1801" s="138" t="str">
        <f t="shared" si="531"/>
        <v>5</v>
      </c>
      <c r="H1801" s="138" t="str">
        <f t="shared" si="532"/>
        <v>2</v>
      </c>
      <c r="I1801" s="138" t="str">
        <f t="shared" si="533"/>
        <v>0</v>
      </c>
      <c r="J1801" s="138" t="str">
        <f t="shared" si="534"/>
        <v>0</v>
      </c>
      <c r="K1801" s="138" t="str">
        <f t="shared" si="535"/>
        <v>0</v>
      </c>
      <c r="L1801" s="138" t="s">
        <v>6155</v>
      </c>
      <c r="M1801" s="139" t="s">
        <v>2656</v>
      </c>
      <c r="N1801" s="139" t="s">
        <v>261</v>
      </c>
      <c r="O1801" s="141" t="s">
        <v>19</v>
      </c>
      <c r="P1801" s="141" t="s">
        <v>136</v>
      </c>
      <c r="Q1801" s="141" t="s">
        <v>8</v>
      </c>
      <c r="R1801" s="141">
        <v>1</v>
      </c>
      <c r="S1801" s="141" t="s">
        <v>138</v>
      </c>
      <c r="T1801" s="141" t="s">
        <v>138</v>
      </c>
      <c r="U1801" s="141">
        <v>5</v>
      </c>
      <c r="V1801" s="141">
        <v>4</v>
      </c>
      <c r="W1801" s="141" t="s">
        <v>2656</v>
      </c>
      <c r="X1801" s="141" t="s">
        <v>2656</v>
      </c>
      <c r="Y1801" s="141" t="s">
        <v>66</v>
      </c>
      <c r="Z1801" s="140" t="s">
        <v>66</v>
      </c>
      <c r="AA1801" s="140" t="s">
        <v>2656</v>
      </c>
      <c r="AB1801" s="140" t="s">
        <v>2656</v>
      </c>
      <c r="AC1801" s="140" t="s">
        <v>66</v>
      </c>
      <c r="AD1801" s="141" t="s">
        <v>66</v>
      </c>
      <c r="AE1801" s="144" t="s">
        <v>2656</v>
      </c>
      <c r="AF1801" s="144" t="s">
        <v>2657</v>
      </c>
      <c r="AG1801" s="134"/>
      <c r="AH1801" s="142"/>
      <c r="AI1801" s="143"/>
      <c r="AJ1801" s="143" t="b">
        <f t="shared" si="543"/>
        <v>0</v>
      </c>
      <c r="AK1801" s="143" t="str">
        <f>O1801&amp;Q1801&amp;R1801&amp;U1801&amp;V1801&amp;Y1801&amp;Z1801&amp;AC1801&amp;AD1801</f>
        <v>C11540000</v>
      </c>
      <c r="AL1801" s="40">
        <v>711952</v>
      </c>
      <c r="AM1801" s="41" t="b">
        <f>C1801&lt;&gt;AK1801</f>
        <v>1</v>
      </c>
      <c r="AN1801" s="145" t="str">
        <f>N1801&amp;AK1801</f>
        <v>J9FC11540000</v>
      </c>
      <c r="AO1801" s="145"/>
      <c r="AP1801" s="31"/>
      <c r="AQ1801" s="146"/>
      <c r="AR1801" s="146">
        <f t="shared" si="536"/>
        <v>1</v>
      </c>
      <c r="AS1801" s="146" t="str">
        <f>IF(IFERROR(VLOOKUP(AE1801,#REF!,1,0),"")&lt;&gt;"",1,"")</f>
        <v/>
      </c>
      <c r="AT1801" s="146" t="str">
        <f>IF(IFERROR(VLOOKUP(AE1801,#REF!,1,0),"")&lt;&gt;"",1,"")</f>
        <v/>
      </c>
      <c r="AU1801" s="146" t="str">
        <f>IF(IFERROR(VLOOKUP(AE1801,#REF!,1,0),"")&lt;&gt;"",1,"")</f>
        <v/>
      </c>
      <c r="AV1801" s="146" t="str">
        <f>IF(IFERROR(VLOOKUP(AE1801,#REF!,1,0),"")&lt;&gt;"",1,"")</f>
        <v/>
      </c>
      <c r="AW1801" s="146" t="str">
        <f>IF(IFERROR(VLOOKUP(AE1801,#REF!,1,0),"")&lt;&gt;"",1,"")</f>
        <v/>
      </c>
      <c r="AX1801" s="146" t="str">
        <f>IF(IFERROR(VLOOKUP(AE1801,#REF!,1,0),"")&lt;&gt;"",1,"")</f>
        <v/>
      </c>
      <c r="AY1801" s="146" t="str">
        <f>IF(IFERROR(VLOOKUP(AE1801,#REF!,1,0),"")&lt;&gt;"",1,"")</f>
        <v/>
      </c>
      <c r="AZ1801" s="146" t="str">
        <f>IF(IFERROR(VLOOKUP(AE1801,#REF!,1,0),"")&lt;&gt;"",1,"")</f>
        <v/>
      </c>
      <c r="BA1801" s="146" t="str">
        <f>IF(IFERROR(VLOOKUP(AE1801,#REF!,1,0),"")&lt;&gt;"",1,"")</f>
        <v/>
      </c>
      <c r="BB1801" s="146" t="str">
        <f>IF(IFERROR(VLOOKUP(AE1801,#REF!,1,0),"")&lt;&gt;"",1,"")</f>
        <v/>
      </c>
      <c r="BC1801" s="146" t="str">
        <f>IF(IFERROR(VLOOKUP(AE1801,#REF!,1,0),"")&lt;&gt;"",1,"")</f>
        <v/>
      </c>
      <c r="BD1801" s="146" t="str">
        <f>IF(IFERROR(VLOOKUP(AE1801,#REF!,1,0),"")&lt;&gt;"",1,"")</f>
        <v/>
      </c>
      <c r="BE1801" s="148">
        <f t="shared" si="539"/>
        <v>1</v>
      </c>
    </row>
    <row r="1802" spans="1:57" ht="17">
      <c r="A1802" s="137">
        <v>884</v>
      </c>
      <c r="B1802" s="137">
        <v>71196</v>
      </c>
      <c r="C1802" s="137" t="str">
        <f t="shared" si="527"/>
        <v>711960000</v>
      </c>
      <c r="D1802" s="138" t="str">
        <f t="shared" si="528"/>
        <v>71</v>
      </c>
      <c r="E1802" s="138" t="str">
        <f t="shared" si="529"/>
        <v>1</v>
      </c>
      <c r="F1802" s="138" t="str">
        <f t="shared" si="530"/>
        <v>9</v>
      </c>
      <c r="G1802" s="138" t="str">
        <f t="shared" si="531"/>
        <v>6</v>
      </c>
      <c r="H1802" s="138" t="str">
        <f t="shared" si="532"/>
        <v>0</v>
      </c>
      <c r="I1802" s="138" t="str">
        <f t="shared" si="533"/>
        <v>0</v>
      </c>
      <c r="J1802" s="138" t="str">
        <f t="shared" si="534"/>
        <v>0</v>
      </c>
      <c r="K1802" s="138" t="str">
        <f t="shared" si="535"/>
        <v>0</v>
      </c>
      <c r="L1802" s="138" t="s">
        <v>6156</v>
      </c>
      <c r="M1802" s="139" t="s">
        <v>2658</v>
      </c>
      <c r="N1802" s="139" t="s">
        <v>261</v>
      </c>
      <c r="O1802" s="141" t="s">
        <v>19</v>
      </c>
      <c r="P1802" s="141" t="s">
        <v>136</v>
      </c>
      <c r="Q1802" s="141" t="s">
        <v>8</v>
      </c>
      <c r="R1802" s="141">
        <v>1</v>
      </c>
      <c r="S1802" s="141" t="s">
        <v>138</v>
      </c>
      <c r="T1802" s="141" t="s">
        <v>138</v>
      </c>
      <c r="U1802" s="141">
        <v>5</v>
      </c>
      <c r="V1802" s="141">
        <v>5</v>
      </c>
      <c r="W1802" s="141" t="s">
        <v>2658</v>
      </c>
      <c r="X1802" s="141" t="s">
        <v>2658</v>
      </c>
      <c r="Y1802" s="141" t="s">
        <v>66</v>
      </c>
      <c r="Z1802" s="140" t="s">
        <v>66</v>
      </c>
      <c r="AA1802" s="140" t="s">
        <v>2658</v>
      </c>
      <c r="AB1802" s="140" t="s">
        <v>2658</v>
      </c>
      <c r="AC1802" s="140" t="s">
        <v>66</v>
      </c>
      <c r="AD1802" s="141" t="s">
        <v>66</v>
      </c>
      <c r="AE1802" s="144" t="s">
        <v>2658</v>
      </c>
      <c r="AF1802" s="144" t="s">
        <v>2658</v>
      </c>
      <c r="AG1802" s="134"/>
      <c r="AH1802" s="142"/>
      <c r="AI1802" s="143"/>
      <c r="AJ1802" s="143" t="b">
        <f t="shared" si="543"/>
        <v>0</v>
      </c>
      <c r="AK1802" s="143" t="str">
        <f>O1802&amp;Q1802&amp;R1802&amp;U1802&amp;V1802&amp;Y1802&amp;Z1802&amp;AC1802&amp;AD1802</f>
        <v>C11550000</v>
      </c>
      <c r="AL1802" s="40">
        <v>71196</v>
      </c>
      <c r="AM1802" s="41" t="b">
        <f>C1802&lt;&gt;AK1802</f>
        <v>1</v>
      </c>
      <c r="AN1802" s="145" t="str">
        <f>N1802&amp;AK1802</f>
        <v>J9FC11550000</v>
      </c>
      <c r="AO1802" s="145"/>
      <c r="AP1802" s="31"/>
      <c r="AQ1802" s="146"/>
      <c r="AR1802" s="146">
        <f t="shared" si="536"/>
        <v>1</v>
      </c>
      <c r="AS1802" s="146" t="str">
        <f>IF(IFERROR(VLOOKUP(AE1802,#REF!,1,0),"")&lt;&gt;"",1,"")</f>
        <v/>
      </c>
      <c r="AT1802" s="146" t="str">
        <f>IF(IFERROR(VLOOKUP(AE1802,#REF!,1,0),"")&lt;&gt;"",1,"")</f>
        <v/>
      </c>
      <c r="AU1802" s="146" t="str">
        <f>IF(IFERROR(VLOOKUP(AE1802,#REF!,1,0),"")&lt;&gt;"",1,"")</f>
        <v/>
      </c>
      <c r="AV1802" s="146" t="str">
        <f>IF(IFERROR(VLOOKUP(AE1802,#REF!,1,0),"")&lt;&gt;"",1,"")</f>
        <v/>
      </c>
      <c r="AW1802" s="146" t="str">
        <f>IF(IFERROR(VLOOKUP(AE1802,#REF!,1,0),"")&lt;&gt;"",1,"")</f>
        <v/>
      </c>
      <c r="AX1802" s="146" t="str">
        <f>IF(IFERROR(VLOOKUP(AE1802,#REF!,1,0),"")&lt;&gt;"",1,"")</f>
        <v/>
      </c>
      <c r="AY1802" s="146" t="str">
        <f>IF(IFERROR(VLOOKUP(AE1802,#REF!,1,0),"")&lt;&gt;"",1,"")</f>
        <v/>
      </c>
      <c r="AZ1802" s="146" t="str">
        <f>IF(IFERROR(VLOOKUP(AE1802,#REF!,1,0),"")&lt;&gt;"",1,"")</f>
        <v/>
      </c>
      <c r="BA1802" s="146" t="str">
        <f>IF(IFERROR(VLOOKUP(AE1802,#REF!,1,0),"")&lt;&gt;"",1,"")</f>
        <v/>
      </c>
      <c r="BB1802" s="146" t="str">
        <f>IF(IFERROR(VLOOKUP(AE1802,#REF!,1,0),"")&lt;&gt;"",1,"")</f>
        <v/>
      </c>
      <c r="BC1802" s="146" t="str">
        <f>IF(IFERROR(VLOOKUP(AE1802,#REF!,1,0),"")&lt;&gt;"",1,"")</f>
        <v/>
      </c>
      <c r="BD1802" s="146" t="str">
        <f>IF(IFERROR(VLOOKUP(AE1802,#REF!,1,0),"")&lt;&gt;"",1,"")</f>
        <v/>
      </c>
      <c r="BE1802" s="148">
        <f t="shared" si="539"/>
        <v>1</v>
      </c>
    </row>
    <row r="1803" spans="1:57" ht="16">
      <c r="A1803" s="33">
        <v>1990</v>
      </c>
      <c r="B1803" s="33">
        <v>741606</v>
      </c>
      <c r="C1803" s="33" t="str">
        <f t="shared" si="527"/>
        <v>741606000</v>
      </c>
      <c r="D1803" s="34" t="str">
        <f t="shared" si="528"/>
        <v>74</v>
      </c>
      <c r="E1803" s="34" t="str">
        <f t="shared" si="529"/>
        <v>1</v>
      </c>
      <c r="F1803" s="34" t="str">
        <f t="shared" si="530"/>
        <v>6</v>
      </c>
      <c r="G1803" s="34" t="str">
        <f t="shared" si="531"/>
        <v>0</v>
      </c>
      <c r="H1803" s="34" t="str">
        <f t="shared" si="532"/>
        <v>6</v>
      </c>
      <c r="I1803" s="34" t="str">
        <f t="shared" si="533"/>
        <v>0</v>
      </c>
      <c r="J1803" s="34" t="str">
        <f t="shared" si="534"/>
        <v>0</v>
      </c>
      <c r="K1803" s="34" t="str">
        <f t="shared" si="535"/>
        <v>0</v>
      </c>
      <c r="L1803" s="34" t="s">
        <v>6157</v>
      </c>
      <c r="M1803" s="35" t="s">
        <v>2659</v>
      </c>
      <c r="N1803" s="35" t="s">
        <v>261</v>
      </c>
      <c r="O1803" s="37" t="s">
        <v>19</v>
      </c>
      <c r="P1803" s="55" t="s">
        <v>136</v>
      </c>
      <c r="Q1803" s="55" t="s">
        <v>8</v>
      </c>
      <c r="R1803" s="55">
        <v>1</v>
      </c>
      <c r="S1803" s="55" t="s">
        <v>138</v>
      </c>
      <c r="T1803" s="55" t="s">
        <v>138</v>
      </c>
      <c r="U1803" s="37">
        <v>5</v>
      </c>
      <c r="V1803" s="37">
        <v>5</v>
      </c>
      <c r="W1803" s="55" t="s">
        <v>2658</v>
      </c>
      <c r="X1803" s="55" t="s">
        <v>2658</v>
      </c>
      <c r="Y1803" s="55" t="s">
        <v>66</v>
      </c>
      <c r="Z1803" s="58" t="s">
        <v>66</v>
      </c>
      <c r="AA1803" s="58" t="s">
        <v>2658</v>
      </c>
      <c r="AB1803" s="58" t="s">
        <v>2658</v>
      </c>
      <c r="AC1803" s="58" t="s">
        <v>8</v>
      </c>
      <c r="AD1803" s="55">
        <v>1</v>
      </c>
      <c r="AE1803" s="37" t="s">
        <v>2659</v>
      </c>
      <c r="AF1803" s="37" t="s">
        <v>2659</v>
      </c>
      <c r="AG1803" s="27"/>
      <c r="AH1803" s="30" t="s">
        <v>8</v>
      </c>
      <c r="AI1803" s="39"/>
      <c r="AJ1803" s="39" t="b">
        <f t="shared" si="543"/>
        <v>0</v>
      </c>
      <c r="AK1803" s="39" t="str">
        <f>O1803&amp;Q1803&amp;R1803&amp;U1803&amp;V1803&amp;Y1803&amp;Z1803&amp;AC1803&amp;AD1803</f>
        <v>C11550011</v>
      </c>
      <c r="AL1803" s="40">
        <v>741606</v>
      </c>
      <c r="AM1803" s="41" t="b">
        <f>C1803&lt;&gt;AK1803</f>
        <v>1</v>
      </c>
      <c r="AN1803" s="30" t="str">
        <f>N1803&amp;AK1803</f>
        <v>J9FC11550011</v>
      </c>
      <c r="AO1803" s="30"/>
      <c r="AP1803" s="31"/>
      <c r="AQ1803" s="31"/>
      <c r="AR1803" s="31">
        <f t="shared" si="536"/>
        <v>1</v>
      </c>
      <c r="AS1803" s="31" t="str">
        <f>IF(IFERROR(VLOOKUP(AE1803,#REF!,1,0),"")&lt;&gt;"",1,"")</f>
        <v/>
      </c>
      <c r="AT1803" s="31" t="str">
        <f>IF(IFERROR(VLOOKUP(AE1803,#REF!,1,0),"")&lt;&gt;"",1,"")</f>
        <v/>
      </c>
      <c r="AU1803" s="31" t="str">
        <f>IF(IFERROR(VLOOKUP(AE1803,#REF!,1,0),"")&lt;&gt;"",1,"")</f>
        <v/>
      </c>
      <c r="AV1803" s="31" t="str">
        <f>IF(IFERROR(VLOOKUP(AE1803,#REF!,1,0),"")&lt;&gt;"",1,"")</f>
        <v/>
      </c>
      <c r="AW1803" s="31" t="str">
        <f>IF(IFERROR(VLOOKUP(AE1803,#REF!,1,0),"")&lt;&gt;"",1,"")</f>
        <v/>
      </c>
      <c r="AX1803" s="31" t="str">
        <f>IF(IFERROR(VLOOKUP(AE1803,#REF!,1,0),"")&lt;&gt;"",1,"")</f>
        <v/>
      </c>
      <c r="AY1803" s="31" t="str">
        <f>IF(IFERROR(VLOOKUP(AE1803,#REF!,1,0),"")&lt;&gt;"",1,"")</f>
        <v/>
      </c>
      <c r="AZ1803" s="31" t="str">
        <f>IF(IFERROR(VLOOKUP(AE1803,#REF!,1,0),"")&lt;&gt;"",1,"")</f>
        <v/>
      </c>
      <c r="BA1803" s="31" t="str">
        <f>IF(IFERROR(VLOOKUP(AE1803,#REF!,1,0),"")&lt;&gt;"",1,"")</f>
        <v/>
      </c>
      <c r="BB1803" s="31" t="str">
        <f>IF(IFERROR(VLOOKUP(AE1803,#REF!,1,0),"")&lt;&gt;"",1,"")</f>
        <v/>
      </c>
      <c r="BC1803" s="31" t="str">
        <f>IF(IFERROR(VLOOKUP(AE1803,#REF!,1,0),"")&lt;&gt;"",1,"")</f>
        <v/>
      </c>
      <c r="BD1803" s="31" t="str">
        <f>IF(IFERROR(VLOOKUP(AE1803,#REF!,1,0),"")&lt;&gt;"",1,"")</f>
        <v/>
      </c>
      <c r="BE1803" s="32">
        <f t="shared" si="539"/>
        <v>1</v>
      </c>
    </row>
    <row r="1804" spans="1:57" ht="16">
      <c r="A1804" s="33">
        <v>1828</v>
      </c>
      <c r="B1804" s="33">
        <v>74146</v>
      </c>
      <c r="C1804" s="33" t="str">
        <f t="shared" si="527"/>
        <v>741460000</v>
      </c>
      <c r="D1804" s="34" t="str">
        <f t="shared" si="528"/>
        <v>74</v>
      </c>
      <c r="E1804" s="34" t="str">
        <f t="shared" si="529"/>
        <v>1</v>
      </c>
      <c r="F1804" s="34" t="str">
        <f t="shared" si="530"/>
        <v>4</v>
      </c>
      <c r="G1804" s="34" t="str">
        <f t="shared" si="531"/>
        <v>6</v>
      </c>
      <c r="H1804" s="34" t="str">
        <f t="shared" si="532"/>
        <v>0</v>
      </c>
      <c r="I1804" s="34" t="str">
        <f t="shared" si="533"/>
        <v>0</v>
      </c>
      <c r="J1804" s="34" t="str">
        <f t="shared" si="534"/>
        <v>0</v>
      </c>
      <c r="K1804" s="34" t="str">
        <f t="shared" si="535"/>
        <v>0</v>
      </c>
      <c r="L1804" s="34" t="s">
        <v>6158</v>
      </c>
      <c r="M1804" s="35" t="s">
        <v>2660</v>
      </c>
      <c r="N1804" s="35" t="s">
        <v>261</v>
      </c>
      <c r="O1804" s="37" t="s">
        <v>19</v>
      </c>
      <c r="P1804" s="55" t="s">
        <v>136</v>
      </c>
      <c r="Q1804" s="55" t="s">
        <v>8</v>
      </c>
      <c r="R1804" s="55">
        <v>1</v>
      </c>
      <c r="S1804" s="55" t="s">
        <v>138</v>
      </c>
      <c r="T1804" s="55" t="s">
        <v>138</v>
      </c>
      <c r="U1804" s="37">
        <v>5</v>
      </c>
      <c r="V1804" s="37">
        <v>5</v>
      </c>
      <c r="W1804" s="55" t="s">
        <v>2658</v>
      </c>
      <c r="X1804" s="55" t="s">
        <v>2658</v>
      </c>
      <c r="Y1804" s="55" t="s">
        <v>66</v>
      </c>
      <c r="Z1804" s="58" t="s">
        <v>66</v>
      </c>
      <c r="AA1804" s="58" t="s">
        <v>2658</v>
      </c>
      <c r="AB1804" s="58" t="s">
        <v>2658</v>
      </c>
      <c r="AC1804" s="58" t="s">
        <v>8</v>
      </c>
      <c r="AD1804" s="55">
        <v>2</v>
      </c>
      <c r="AE1804" s="42" t="s">
        <v>2660</v>
      </c>
      <c r="AF1804" s="42" t="s">
        <v>2660</v>
      </c>
      <c r="AG1804" s="27"/>
      <c r="AH1804" s="30" t="s">
        <v>8</v>
      </c>
      <c r="AI1804" s="39"/>
      <c r="AJ1804" s="39" t="b">
        <f t="shared" si="543"/>
        <v>0</v>
      </c>
      <c r="AK1804" s="39" t="str">
        <f>O1804&amp;Q1804&amp;R1804&amp;U1804&amp;V1804&amp;Y1804&amp;Z1804&amp;AC1804&amp;AD1804</f>
        <v>C11550012</v>
      </c>
      <c r="AL1804" s="40">
        <v>74146</v>
      </c>
      <c r="AM1804" s="41" t="b">
        <f>C1804&lt;&gt;AK1804</f>
        <v>1</v>
      </c>
      <c r="AN1804" s="30" t="str">
        <f>N1804&amp;AK1804</f>
        <v>J9FC11550012</v>
      </c>
      <c r="AO1804" s="30"/>
      <c r="AP1804" s="31"/>
      <c r="AQ1804" s="31"/>
      <c r="AR1804" s="31">
        <f t="shared" si="536"/>
        <v>1</v>
      </c>
      <c r="AS1804" s="31" t="str">
        <f>IF(IFERROR(VLOOKUP(AE1804,#REF!,1,0),"")&lt;&gt;"",1,"")</f>
        <v/>
      </c>
      <c r="AT1804" s="31" t="str">
        <f>IF(IFERROR(VLOOKUP(AE1804,#REF!,1,0),"")&lt;&gt;"",1,"")</f>
        <v/>
      </c>
      <c r="AU1804" s="31" t="str">
        <f>IF(IFERROR(VLOOKUP(AE1804,#REF!,1,0),"")&lt;&gt;"",1,"")</f>
        <v/>
      </c>
      <c r="AV1804" s="31" t="str">
        <f>IF(IFERROR(VLOOKUP(AE1804,#REF!,1,0),"")&lt;&gt;"",1,"")</f>
        <v/>
      </c>
      <c r="AW1804" s="31" t="str">
        <f>IF(IFERROR(VLOOKUP(AE1804,#REF!,1,0),"")&lt;&gt;"",1,"")</f>
        <v/>
      </c>
      <c r="AX1804" s="31" t="str">
        <f>IF(IFERROR(VLOOKUP(AE1804,#REF!,1,0),"")&lt;&gt;"",1,"")</f>
        <v/>
      </c>
      <c r="AY1804" s="31" t="str">
        <f>IF(IFERROR(VLOOKUP(AE1804,#REF!,1,0),"")&lt;&gt;"",1,"")</f>
        <v/>
      </c>
      <c r="AZ1804" s="31" t="str">
        <f>IF(IFERROR(VLOOKUP(AE1804,#REF!,1,0),"")&lt;&gt;"",1,"")</f>
        <v/>
      </c>
      <c r="BA1804" s="31" t="str">
        <f>IF(IFERROR(VLOOKUP(AE1804,#REF!,1,0),"")&lt;&gt;"",1,"")</f>
        <v/>
      </c>
      <c r="BB1804" s="31" t="str">
        <f>IF(IFERROR(VLOOKUP(AE1804,#REF!,1,0),"")&lt;&gt;"",1,"")</f>
        <v/>
      </c>
      <c r="BC1804" s="31" t="str">
        <f>IF(IFERROR(VLOOKUP(AE1804,#REF!,1,0),"")&lt;&gt;"",1,"")</f>
        <v/>
      </c>
      <c r="BD1804" s="31" t="str">
        <f>IF(IFERROR(VLOOKUP(AE1804,#REF!,1,0),"")&lt;&gt;"",1,"")</f>
        <v/>
      </c>
      <c r="BE1804" s="32">
        <f t="shared" si="539"/>
        <v>1</v>
      </c>
    </row>
    <row r="1805" spans="1:57" ht="16">
      <c r="A1805" s="33">
        <v>1829</v>
      </c>
      <c r="B1805" s="33">
        <v>741461</v>
      </c>
      <c r="C1805" s="33" t="str">
        <f t="shared" si="527"/>
        <v>741461000</v>
      </c>
      <c r="D1805" s="34" t="str">
        <f t="shared" si="528"/>
        <v>74</v>
      </c>
      <c r="E1805" s="34" t="str">
        <f t="shared" si="529"/>
        <v>1</v>
      </c>
      <c r="F1805" s="34" t="str">
        <f t="shared" si="530"/>
        <v>4</v>
      </c>
      <c r="G1805" s="34" t="str">
        <f t="shared" si="531"/>
        <v>6</v>
      </c>
      <c r="H1805" s="34" t="str">
        <f t="shared" si="532"/>
        <v>1</v>
      </c>
      <c r="I1805" s="34" t="str">
        <f t="shared" si="533"/>
        <v>0</v>
      </c>
      <c r="J1805" s="34" t="str">
        <f t="shared" si="534"/>
        <v>0</v>
      </c>
      <c r="K1805" s="34" t="str">
        <f t="shared" si="535"/>
        <v>0</v>
      </c>
      <c r="L1805" s="34" t="s">
        <v>6159</v>
      </c>
      <c r="M1805" s="35" t="s">
        <v>2661</v>
      </c>
      <c r="N1805" s="35" t="s">
        <v>261</v>
      </c>
      <c r="O1805" s="37" t="s">
        <v>19</v>
      </c>
      <c r="P1805" s="55" t="s">
        <v>136</v>
      </c>
      <c r="Q1805" s="55" t="s">
        <v>8</v>
      </c>
      <c r="R1805" s="55">
        <v>1</v>
      </c>
      <c r="S1805" s="55" t="s">
        <v>138</v>
      </c>
      <c r="T1805" s="55" t="s">
        <v>138</v>
      </c>
      <c r="U1805" s="37">
        <v>5</v>
      </c>
      <c r="V1805" s="37">
        <v>5</v>
      </c>
      <c r="W1805" s="55" t="s">
        <v>2658</v>
      </c>
      <c r="X1805" s="55" t="s">
        <v>2658</v>
      </c>
      <c r="Y1805" s="55" t="s">
        <v>66</v>
      </c>
      <c r="Z1805" s="58" t="s">
        <v>66</v>
      </c>
      <c r="AA1805" s="58" t="s">
        <v>2658</v>
      </c>
      <c r="AB1805" s="58" t="s">
        <v>2658</v>
      </c>
      <c r="AC1805" s="58" t="s">
        <v>8</v>
      </c>
      <c r="AD1805" s="55">
        <v>3</v>
      </c>
      <c r="AE1805" s="42" t="s">
        <v>2661</v>
      </c>
      <c r="AF1805" s="42" t="s">
        <v>2661</v>
      </c>
      <c r="AG1805" s="27"/>
      <c r="AH1805" s="30" t="s">
        <v>8</v>
      </c>
      <c r="AI1805" s="39"/>
      <c r="AJ1805" s="39" t="b">
        <f t="shared" si="543"/>
        <v>0</v>
      </c>
      <c r="AK1805" s="39" t="str">
        <f>O1805&amp;Q1805&amp;R1805&amp;U1805&amp;V1805&amp;Y1805&amp;Z1805&amp;AC1805&amp;AD1805</f>
        <v>C11550013</v>
      </c>
      <c r="AL1805" s="40">
        <v>741461</v>
      </c>
      <c r="AM1805" s="41" t="b">
        <f>C1805&lt;&gt;AK1805</f>
        <v>1</v>
      </c>
      <c r="AN1805" s="30" t="str">
        <f>N1805&amp;AK1805</f>
        <v>J9FC11550013</v>
      </c>
      <c r="AO1805" s="30"/>
      <c r="AP1805" s="31"/>
      <c r="AQ1805" s="31"/>
      <c r="AR1805" s="31">
        <f t="shared" si="536"/>
        <v>1</v>
      </c>
      <c r="AS1805" s="31" t="str">
        <f>IF(IFERROR(VLOOKUP(AE1805,#REF!,1,0),"")&lt;&gt;"",1,"")</f>
        <v/>
      </c>
      <c r="AT1805" s="31" t="str">
        <f>IF(IFERROR(VLOOKUP(AE1805,#REF!,1,0),"")&lt;&gt;"",1,"")</f>
        <v/>
      </c>
      <c r="AU1805" s="31" t="str">
        <f>IF(IFERROR(VLOOKUP(AE1805,#REF!,1,0),"")&lt;&gt;"",1,"")</f>
        <v/>
      </c>
      <c r="AV1805" s="31" t="str">
        <f>IF(IFERROR(VLOOKUP(AE1805,#REF!,1,0),"")&lt;&gt;"",1,"")</f>
        <v/>
      </c>
      <c r="AW1805" s="31" t="str">
        <f>IF(IFERROR(VLOOKUP(AE1805,#REF!,1,0),"")&lt;&gt;"",1,"")</f>
        <v/>
      </c>
      <c r="AX1805" s="31" t="str">
        <f>IF(IFERROR(VLOOKUP(AE1805,#REF!,1,0),"")&lt;&gt;"",1,"")</f>
        <v/>
      </c>
      <c r="AY1805" s="31" t="str">
        <f>IF(IFERROR(VLOOKUP(AE1805,#REF!,1,0),"")&lt;&gt;"",1,"")</f>
        <v/>
      </c>
      <c r="AZ1805" s="31" t="str">
        <f>IF(IFERROR(VLOOKUP(AE1805,#REF!,1,0),"")&lt;&gt;"",1,"")</f>
        <v/>
      </c>
      <c r="BA1805" s="31" t="str">
        <f>IF(IFERROR(VLOOKUP(AE1805,#REF!,1,0),"")&lt;&gt;"",1,"")</f>
        <v/>
      </c>
      <c r="BB1805" s="31" t="str">
        <f>IF(IFERROR(VLOOKUP(AE1805,#REF!,1,0),"")&lt;&gt;"",1,"")</f>
        <v/>
      </c>
      <c r="BC1805" s="31" t="str">
        <f>IF(IFERROR(VLOOKUP(AE1805,#REF!,1,0),"")&lt;&gt;"",1,"")</f>
        <v/>
      </c>
      <c r="BD1805" s="31" t="str">
        <f>IF(IFERROR(VLOOKUP(AE1805,#REF!,1,0),"")&lt;&gt;"",1,"")</f>
        <v/>
      </c>
      <c r="BE1805" s="32">
        <f t="shared" si="539"/>
        <v>1</v>
      </c>
    </row>
    <row r="1806" spans="1:57" ht="16">
      <c r="A1806" s="33">
        <v>1830</v>
      </c>
      <c r="B1806" s="33">
        <v>741462</v>
      </c>
      <c r="C1806" s="33" t="str">
        <f t="shared" si="527"/>
        <v>741462000</v>
      </c>
      <c r="D1806" s="34" t="str">
        <f t="shared" si="528"/>
        <v>74</v>
      </c>
      <c r="E1806" s="34" t="str">
        <f t="shared" si="529"/>
        <v>1</v>
      </c>
      <c r="F1806" s="34" t="str">
        <f t="shared" si="530"/>
        <v>4</v>
      </c>
      <c r="G1806" s="34" t="str">
        <f t="shared" si="531"/>
        <v>6</v>
      </c>
      <c r="H1806" s="34" t="str">
        <f t="shared" si="532"/>
        <v>2</v>
      </c>
      <c r="I1806" s="34" t="str">
        <f t="shared" si="533"/>
        <v>0</v>
      </c>
      <c r="J1806" s="34" t="str">
        <f t="shared" si="534"/>
        <v>0</v>
      </c>
      <c r="K1806" s="34" t="str">
        <f t="shared" si="535"/>
        <v>0</v>
      </c>
      <c r="L1806" s="34" t="s">
        <v>6160</v>
      </c>
      <c r="M1806" s="35" t="s">
        <v>2662</v>
      </c>
      <c r="N1806" s="35" t="s">
        <v>261</v>
      </c>
      <c r="O1806" s="37" t="s">
        <v>19</v>
      </c>
      <c r="P1806" s="55" t="s">
        <v>136</v>
      </c>
      <c r="Q1806" s="55" t="s">
        <v>8</v>
      </c>
      <c r="R1806" s="55">
        <v>1</v>
      </c>
      <c r="S1806" s="55" t="s">
        <v>138</v>
      </c>
      <c r="T1806" s="55" t="s">
        <v>138</v>
      </c>
      <c r="U1806" s="37">
        <v>5</v>
      </c>
      <c r="V1806" s="37">
        <v>5</v>
      </c>
      <c r="W1806" s="55" t="s">
        <v>2658</v>
      </c>
      <c r="X1806" s="55" t="s">
        <v>2658</v>
      </c>
      <c r="Y1806" s="55" t="s">
        <v>66</v>
      </c>
      <c r="Z1806" s="58" t="s">
        <v>66</v>
      </c>
      <c r="AA1806" s="58" t="s">
        <v>2658</v>
      </c>
      <c r="AB1806" s="58" t="s">
        <v>2658</v>
      </c>
      <c r="AC1806" s="58" t="s">
        <v>8</v>
      </c>
      <c r="AD1806" s="55">
        <v>4</v>
      </c>
      <c r="AE1806" s="42" t="s">
        <v>2662</v>
      </c>
      <c r="AF1806" s="42" t="s">
        <v>2662</v>
      </c>
      <c r="AG1806" s="27"/>
      <c r="AH1806" s="30" t="s">
        <v>8</v>
      </c>
      <c r="AI1806" s="39"/>
      <c r="AJ1806" s="39" t="b">
        <f t="shared" si="543"/>
        <v>0</v>
      </c>
      <c r="AK1806" s="39" t="str">
        <f>O1806&amp;Q1806&amp;R1806&amp;U1806&amp;V1806&amp;Y1806&amp;Z1806&amp;AC1806&amp;AD1806</f>
        <v>C11550014</v>
      </c>
      <c r="AL1806" s="40">
        <v>741462</v>
      </c>
      <c r="AM1806" s="41" t="b">
        <f>C1806&lt;&gt;AK1806</f>
        <v>1</v>
      </c>
      <c r="AN1806" s="30" t="str">
        <f>N1806&amp;AK1806</f>
        <v>J9FC11550014</v>
      </c>
      <c r="AO1806" s="30"/>
      <c r="AP1806" s="31"/>
      <c r="AQ1806" s="31"/>
      <c r="AR1806" s="31">
        <f t="shared" si="536"/>
        <v>1</v>
      </c>
      <c r="AS1806" s="31" t="str">
        <f>IF(IFERROR(VLOOKUP(AE1806,#REF!,1,0),"")&lt;&gt;"",1,"")</f>
        <v/>
      </c>
      <c r="AT1806" s="31" t="str">
        <f>IF(IFERROR(VLOOKUP(AE1806,#REF!,1,0),"")&lt;&gt;"",1,"")</f>
        <v/>
      </c>
      <c r="AU1806" s="31" t="str">
        <f>IF(IFERROR(VLOOKUP(AE1806,#REF!,1,0),"")&lt;&gt;"",1,"")</f>
        <v/>
      </c>
      <c r="AV1806" s="31" t="str">
        <f>IF(IFERROR(VLOOKUP(AE1806,#REF!,1,0),"")&lt;&gt;"",1,"")</f>
        <v/>
      </c>
      <c r="AW1806" s="31" t="str">
        <f>IF(IFERROR(VLOOKUP(AE1806,#REF!,1,0),"")&lt;&gt;"",1,"")</f>
        <v/>
      </c>
      <c r="AX1806" s="31" t="str">
        <f>IF(IFERROR(VLOOKUP(AE1806,#REF!,1,0),"")&lt;&gt;"",1,"")</f>
        <v/>
      </c>
      <c r="AY1806" s="31" t="str">
        <f>IF(IFERROR(VLOOKUP(AE1806,#REF!,1,0),"")&lt;&gt;"",1,"")</f>
        <v/>
      </c>
      <c r="AZ1806" s="31" t="str">
        <f>IF(IFERROR(VLOOKUP(AE1806,#REF!,1,0),"")&lt;&gt;"",1,"")</f>
        <v/>
      </c>
      <c r="BA1806" s="31" t="str">
        <f>IF(IFERROR(VLOOKUP(AE1806,#REF!,1,0),"")&lt;&gt;"",1,"")</f>
        <v/>
      </c>
      <c r="BB1806" s="31" t="str">
        <f>IF(IFERROR(VLOOKUP(AE1806,#REF!,1,0),"")&lt;&gt;"",1,"")</f>
        <v/>
      </c>
      <c r="BC1806" s="31" t="str">
        <f>IF(IFERROR(VLOOKUP(AE1806,#REF!,1,0),"")&lt;&gt;"",1,"")</f>
        <v/>
      </c>
      <c r="BD1806" s="31" t="str">
        <f>IF(IFERROR(VLOOKUP(AE1806,#REF!,1,0),"")&lt;&gt;"",1,"")</f>
        <v/>
      </c>
      <c r="BE1806" s="32">
        <f t="shared" si="539"/>
        <v>1</v>
      </c>
    </row>
    <row r="1807" spans="1:57" ht="16">
      <c r="A1807" s="43">
        <v>885</v>
      </c>
      <c r="B1807" s="43">
        <v>71197</v>
      </c>
      <c r="C1807" s="43" t="str">
        <f t="shared" si="527"/>
        <v>711970000</v>
      </c>
      <c r="D1807" s="44" t="str">
        <f t="shared" si="528"/>
        <v>71</v>
      </c>
      <c r="E1807" s="44" t="str">
        <f t="shared" si="529"/>
        <v>1</v>
      </c>
      <c r="F1807" s="44" t="str">
        <f t="shared" si="530"/>
        <v>9</v>
      </c>
      <c r="G1807" s="44" t="str">
        <f t="shared" si="531"/>
        <v>7</v>
      </c>
      <c r="H1807" s="44" t="str">
        <f t="shared" si="532"/>
        <v>0</v>
      </c>
      <c r="I1807" s="44" t="str">
        <f t="shared" si="533"/>
        <v>0</v>
      </c>
      <c r="J1807" s="44" t="str">
        <f t="shared" si="534"/>
        <v>0</v>
      </c>
      <c r="K1807" s="44" t="str">
        <f t="shared" si="535"/>
        <v>0</v>
      </c>
      <c r="L1807" s="44"/>
      <c r="M1807" s="45" t="s">
        <v>2663</v>
      </c>
      <c r="N1807" s="45"/>
      <c r="O1807" s="46" t="s">
        <v>19</v>
      </c>
      <c r="P1807" s="47" t="s">
        <v>136</v>
      </c>
      <c r="Q1807" s="46" t="s">
        <v>8</v>
      </c>
      <c r="R1807" s="47"/>
      <c r="S1807" s="47" t="s">
        <v>138</v>
      </c>
      <c r="T1807" s="47" t="s">
        <v>2596</v>
      </c>
      <c r="U1807" s="46" t="s">
        <v>20</v>
      </c>
      <c r="V1807" s="46" t="s">
        <v>66</v>
      </c>
      <c r="W1807" s="47"/>
      <c r="X1807" s="47" t="s">
        <v>2663</v>
      </c>
      <c r="Y1807" s="46" t="s">
        <v>66</v>
      </c>
      <c r="Z1807" s="49" t="s">
        <v>66</v>
      </c>
      <c r="AA1807" s="47"/>
      <c r="AB1807" s="47" t="s">
        <v>2663</v>
      </c>
      <c r="AC1807" s="49" t="s">
        <v>66</v>
      </c>
      <c r="AD1807" s="47" t="s">
        <v>66</v>
      </c>
      <c r="AE1807" s="50" t="s">
        <v>2663</v>
      </c>
      <c r="AF1807" s="51"/>
      <c r="AG1807" s="51" t="s">
        <v>8</v>
      </c>
      <c r="AH1807" s="52"/>
      <c r="AI1807" s="39"/>
      <c r="AJ1807" s="39"/>
      <c r="AK1807" s="39" t="e">
        <f>O1807&amp;Q1807&amp;#REF!&amp;U1807&amp;V1807&amp;Y1807&amp;Z1807&amp;AC1807&amp;AD1807</f>
        <v>#REF!</v>
      </c>
      <c r="AL1807" s="43">
        <v>71197</v>
      </c>
      <c r="AM1807" s="44" t="e">
        <f>C1807&lt;&gt;AK1807</f>
        <v>#REF!</v>
      </c>
      <c r="AN1807" s="52"/>
      <c r="AO1807" s="52"/>
      <c r="AP1807" s="53"/>
      <c r="AQ1807" s="53"/>
      <c r="AR1807" s="53">
        <f t="shared" si="536"/>
        <v>1</v>
      </c>
      <c r="AS1807" s="53" t="str">
        <f>IF(IFERROR(VLOOKUP(AE1807,#REF!,1,0),"")&lt;&gt;"",1,"")</f>
        <v/>
      </c>
      <c r="AT1807" s="53" t="str">
        <f>IF(IFERROR(VLOOKUP(AE1807,#REF!,1,0),"")&lt;&gt;"",1,"")</f>
        <v/>
      </c>
      <c r="AU1807" s="53" t="str">
        <f>IF(IFERROR(VLOOKUP(AE1807,#REF!,1,0),"")&lt;&gt;"",1,"")</f>
        <v/>
      </c>
      <c r="AV1807" s="53" t="str">
        <f>IF(IFERROR(VLOOKUP(AE1807,#REF!,1,0),"")&lt;&gt;"",1,"")</f>
        <v/>
      </c>
      <c r="AW1807" s="53" t="str">
        <f>IF(IFERROR(VLOOKUP(AE1807,#REF!,1,0),"")&lt;&gt;"",1,"")</f>
        <v/>
      </c>
      <c r="AX1807" s="53" t="str">
        <f>IF(IFERROR(VLOOKUP(AE1807,#REF!,1,0),"")&lt;&gt;"",1,"")</f>
        <v/>
      </c>
      <c r="AY1807" s="53" t="str">
        <f>IF(IFERROR(VLOOKUP(AE1807,#REF!,1,0),"")&lt;&gt;"",1,"")</f>
        <v/>
      </c>
      <c r="AZ1807" s="53" t="str">
        <f>IF(IFERROR(VLOOKUP(AE1807,#REF!,1,0),"")&lt;&gt;"",1,"")</f>
        <v/>
      </c>
      <c r="BA1807" s="53" t="str">
        <f>IF(IFERROR(VLOOKUP(AE1807,#REF!,1,0),"")&lt;&gt;"",1,"")</f>
        <v/>
      </c>
      <c r="BB1807" s="53" t="str">
        <f>IF(IFERROR(VLOOKUP(AE1807,#REF!,1,0),"")&lt;&gt;"",1,"")</f>
        <v/>
      </c>
      <c r="BC1807" s="53" t="str">
        <f>IF(IFERROR(VLOOKUP(AE1807,#REF!,1,0),"")&lt;&gt;"",1,"")</f>
        <v/>
      </c>
      <c r="BD1807" s="53" t="str">
        <f>IF(IFERROR(VLOOKUP(AE1807,#REF!,1,0),"")&lt;&gt;"",1,"")</f>
        <v/>
      </c>
      <c r="BE1807" s="54">
        <f t="shared" si="539"/>
        <v>1</v>
      </c>
    </row>
    <row r="1808" spans="1:57" ht="17">
      <c r="A1808" s="137">
        <v>886</v>
      </c>
      <c r="B1808" s="137">
        <v>711971</v>
      </c>
      <c r="C1808" s="137" t="str">
        <f t="shared" si="527"/>
        <v>711971000</v>
      </c>
      <c r="D1808" s="138" t="str">
        <f t="shared" si="528"/>
        <v>71</v>
      </c>
      <c r="E1808" s="138" t="str">
        <f t="shared" si="529"/>
        <v>1</v>
      </c>
      <c r="F1808" s="138" t="str">
        <f t="shared" si="530"/>
        <v>9</v>
      </c>
      <c r="G1808" s="138" t="str">
        <f t="shared" si="531"/>
        <v>7</v>
      </c>
      <c r="H1808" s="138" t="str">
        <f t="shared" si="532"/>
        <v>1</v>
      </c>
      <c r="I1808" s="138" t="str">
        <f t="shared" si="533"/>
        <v>0</v>
      </c>
      <c r="J1808" s="138" t="str">
        <f t="shared" si="534"/>
        <v>0</v>
      </c>
      <c r="K1808" s="138" t="str">
        <f t="shared" si="535"/>
        <v>0</v>
      </c>
      <c r="L1808" s="138" t="s">
        <v>6161</v>
      </c>
      <c r="M1808" s="139" t="s">
        <v>2664</v>
      </c>
      <c r="N1808" s="139" t="s">
        <v>261</v>
      </c>
      <c r="O1808" s="141" t="s">
        <v>19</v>
      </c>
      <c r="P1808" s="141" t="s">
        <v>136</v>
      </c>
      <c r="Q1808" s="141" t="s">
        <v>8</v>
      </c>
      <c r="R1808" s="141">
        <v>1</v>
      </c>
      <c r="S1808" s="141" t="s">
        <v>138</v>
      </c>
      <c r="T1808" s="141" t="s">
        <v>138</v>
      </c>
      <c r="U1808" s="141">
        <v>5</v>
      </c>
      <c r="V1808" s="141">
        <v>6</v>
      </c>
      <c r="W1808" s="141" t="s">
        <v>2664</v>
      </c>
      <c r="X1808" s="141" t="s">
        <v>2664</v>
      </c>
      <c r="Y1808" s="141" t="s">
        <v>66</v>
      </c>
      <c r="Z1808" s="140" t="s">
        <v>66</v>
      </c>
      <c r="AA1808" s="140" t="s">
        <v>2664</v>
      </c>
      <c r="AB1808" s="140" t="s">
        <v>2664</v>
      </c>
      <c r="AC1808" s="140" t="s">
        <v>66</v>
      </c>
      <c r="AD1808" s="141" t="s">
        <v>66</v>
      </c>
      <c r="AE1808" s="144" t="s">
        <v>2664</v>
      </c>
      <c r="AF1808" s="144" t="s">
        <v>2665</v>
      </c>
      <c r="AG1808" s="134"/>
      <c r="AH1808" s="142"/>
      <c r="AI1808" s="143"/>
      <c r="AJ1808" s="143" t="b">
        <f t="shared" ref="AJ1808:AJ1814" si="544">IF(OR(AS1808=1,AT1808=1,AU1808=1,AV1808=1,AW1808=1,AX1808=1,AY1808=1,AZ1808=1,BA1808=1,BB1808=1,BC1808=1,BD1808=1),TRUE,FALSE)</f>
        <v>0</v>
      </c>
      <c r="AK1808" s="143" t="str">
        <f>O1808&amp;Q1808&amp;R1808&amp;U1808&amp;V1808&amp;Y1808&amp;Z1808&amp;AC1808&amp;AD1808</f>
        <v>C11560000</v>
      </c>
      <c r="AL1808" s="40">
        <v>711971</v>
      </c>
      <c r="AM1808" s="41" t="b">
        <f>C1808&lt;&gt;AK1808</f>
        <v>1</v>
      </c>
      <c r="AN1808" s="145" t="str">
        <f>N1808&amp;AK1808</f>
        <v>J9FC11560000</v>
      </c>
      <c r="AO1808" s="145"/>
      <c r="AP1808" s="31"/>
      <c r="AQ1808" s="146"/>
      <c r="AR1808" s="146">
        <f t="shared" si="536"/>
        <v>1</v>
      </c>
      <c r="AS1808" s="146" t="str">
        <f>IF(IFERROR(VLOOKUP(AE1808,#REF!,1,0),"")&lt;&gt;"",1,"")</f>
        <v/>
      </c>
      <c r="AT1808" s="146" t="str">
        <f>IF(IFERROR(VLOOKUP(AE1808,#REF!,1,0),"")&lt;&gt;"",1,"")</f>
        <v/>
      </c>
      <c r="AU1808" s="146" t="str">
        <f>IF(IFERROR(VLOOKUP(AE1808,#REF!,1,0),"")&lt;&gt;"",1,"")</f>
        <v/>
      </c>
      <c r="AV1808" s="146" t="str">
        <f>IF(IFERROR(VLOOKUP(AE1808,#REF!,1,0),"")&lt;&gt;"",1,"")</f>
        <v/>
      </c>
      <c r="AW1808" s="146" t="str">
        <f>IF(IFERROR(VLOOKUP(AE1808,#REF!,1,0),"")&lt;&gt;"",1,"")</f>
        <v/>
      </c>
      <c r="AX1808" s="146" t="str">
        <f>IF(IFERROR(VLOOKUP(AE1808,#REF!,1,0),"")&lt;&gt;"",1,"")</f>
        <v/>
      </c>
      <c r="AY1808" s="146" t="str">
        <f>IF(IFERROR(VLOOKUP(AE1808,#REF!,1,0),"")&lt;&gt;"",1,"")</f>
        <v/>
      </c>
      <c r="AZ1808" s="146" t="str">
        <f>IF(IFERROR(VLOOKUP(AE1808,#REF!,1,0),"")&lt;&gt;"",1,"")</f>
        <v/>
      </c>
      <c r="BA1808" s="146" t="str">
        <f>IF(IFERROR(VLOOKUP(AE1808,#REF!,1,0),"")&lt;&gt;"",1,"")</f>
        <v/>
      </c>
      <c r="BB1808" s="146" t="str">
        <f>IF(IFERROR(VLOOKUP(AE1808,#REF!,1,0),"")&lt;&gt;"",1,"")</f>
        <v/>
      </c>
      <c r="BC1808" s="146" t="str">
        <f>IF(IFERROR(VLOOKUP(AE1808,#REF!,1,0),"")&lt;&gt;"",1,"")</f>
        <v/>
      </c>
      <c r="BD1808" s="146" t="str">
        <f>IF(IFERROR(VLOOKUP(AE1808,#REF!,1,0),"")&lt;&gt;"",1,"")</f>
        <v/>
      </c>
      <c r="BE1808" s="148">
        <f t="shared" si="539"/>
        <v>1</v>
      </c>
    </row>
    <row r="1809" spans="1:57" ht="17">
      <c r="A1809" s="137">
        <v>887</v>
      </c>
      <c r="B1809" s="137">
        <v>711972</v>
      </c>
      <c r="C1809" s="137" t="str">
        <f t="shared" si="527"/>
        <v>711972000</v>
      </c>
      <c r="D1809" s="138" t="str">
        <f t="shared" si="528"/>
        <v>71</v>
      </c>
      <c r="E1809" s="138" t="str">
        <f t="shared" si="529"/>
        <v>1</v>
      </c>
      <c r="F1809" s="138" t="str">
        <f t="shared" si="530"/>
        <v>9</v>
      </c>
      <c r="G1809" s="138" t="str">
        <f t="shared" si="531"/>
        <v>7</v>
      </c>
      <c r="H1809" s="138" t="str">
        <f t="shared" si="532"/>
        <v>2</v>
      </c>
      <c r="I1809" s="138" t="str">
        <f t="shared" si="533"/>
        <v>0</v>
      </c>
      <c r="J1809" s="138" t="str">
        <f t="shared" si="534"/>
        <v>0</v>
      </c>
      <c r="K1809" s="138" t="str">
        <f t="shared" si="535"/>
        <v>0</v>
      </c>
      <c r="L1809" s="138" t="s">
        <v>6162</v>
      </c>
      <c r="M1809" s="139" t="s">
        <v>2666</v>
      </c>
      <c r="N1809" s="139" t="s">
        <v>261</v>
      </c>
      <c r="O1809" s="141" t="s">
        <v>19</v>
      </c>
      <c r="P1809" s="141" t="s">
        <v>136</v>
      </c>
      <c r="Q1809" s="141" t="s">
        <v>8</v>
      </c>
      <c r="R1809" s="141">
        <v>1</v>
      </c>
      <c r="S1809" s="141" t="s">
        <v>138</v>
      </c>
      <c r="T1809" s="141" t="s">
        <v>138</v>
      </c>
      <c r="U1809" s="141">
        <v>5</v>
      </c>
      <c r="V1809" s="141">
        <v>7</v>
      </c>
      <c r="W1809" s="141" t="s">
        <v>2666</v>
      </c>
      <c r="X1809" s="141" t="s">
        <v>2666</v>
      </c>
      <c r="Y1809" s="141" t="s">
        <v>66</v>
      </c>
      <c r="Z1809" s="140" t="s">
        <v>66</v>
      </c>
      <c r="AA1809" s="140" t="s">
        <v>2666</v>
      </c>
      <c r="AB1809" s="140" t="s">
        <v>2666</v>
      </c>
      <c r="AC1809" s="140" t="s">
        <v>66</v>
      </c>
      <c r="AD1809" s="141" t="s">
        <v>66</v>
      </c>
      <c r="AE1809" s="144" t="s">
        <v>2666</v>
      </c>
      <c r="AF1809" s="144" t="s">
        <v>2667</v>
      </c>
      <c r="AG1809" s="134"/>
      <c r="AH1809" s="142"/>
      <c r="AI1809" s="143"/>
      <c r="AJ1809" s="143" t="b">
        <f t="shared" si="544"/>
        <v>0</v>
      </c>
      <c r="AK1809" s="143" t="str">
        <f>O1809&amp;Q1809&amp;R1809&amp;U1809&amp;V1809&amp;Y1809&amp;Z1809&amp;AC1809&amp;AD1809</f>
        <v>C11570000</v>
      </c>
      <c r="AL1809" s="40">
        <v>711972</v>
      </c>
      <c r="AM1809" s="41" t="b">
        <f>C1809&lt;&gt;AK1809</f>
        <v>1</v>
      </c>
      <c r="AN1809" s="145" t="str">
        <f>N1809&amp;AK1809</f>
        <v>J9FC11570000</v>
      </c>
      <c r="AO1809" s="145"/>
      <c r="AP1809" s="31"/>
      <c r="AQ1809" s="146"/>
      <c r="AR1809" s="146">
        <f t="shared" si="536"/>
        <v>1</v>
      </c>
      <c r="AS1809" s="146" t="str">
        <f>IF(IFERROR(VLOOKUP(AE1809,#REF!,1,0),"")&lt;&gt;"",1,"")</f>
        <v/>
      </c>
      <c r="AT1809" s="146" t="str">
        <f>IF(IFERROR(VLOOKUP(AE1809,#REF!,1,0),"")&lt;&gt;"",1,"")</f>
        <v/>
      </c>
      <c r="AU1809" s="146" t="str">
        <f>IF(IFERROR(VLOOKUP(AE1809,#REF!,1,0),"")&lt;&gt;"",1,"")</f>
        <v/>
      </c>
      <c r="AV1809" s="146" t="str">
        <f>IF(IFERROR(VLOOKUP(AE1809,#REF!,1,0),"")&lt;&gt;"",1,"")</f>
        <v/>
      </c>
      <c r="AW1809" s="146" t="str">
        <f>IF(IFERROR(VLOOKUP(AE1809,#REF!,1,0),"")&lt;&gt;"",1,"")</f>
        <v/>
      </c>
      <c r="AX1809" s="146" t="str">
        <f>IF(IFERROR(VLOOKUP(AE1809,#REF!,1,0),"")&lt;&gt;"",1,"")</f>
        <v/>
      </c>
      <c r="AY1809" s="146" t="str">
        <f>IF(IFERROR(VLOOKUP(AE1809,#REF!,1,0),"")&lt;&gt;"",1,"")</f>
        <v/>
      </c>
      <c r="AZ1809" s="146" t="str">
        <f>IF(IFERROR(VLOOKUP(AE1809,#REF!,1,0),"")&lt;&gt;"",1,"")</f>
        <v/>
      </c>
      <c r="BA1809" s="146" t="str">
        <f>IF(IFERROR(VLOOKUP(AE1809,#REF!,1,0),"")&lt;&gt;"",1,"")</f>
        <v/>
      </c>
      <c r="BB1809" s="146" t="str">
        <f>IF(IFERROR(VLOOKUP(AE1809,#REF!,1,0),"")&lt;&gt;"",1,"")</f>
        <v/>
      </c>
      <c r="BC1809" s="146" t="str">
        <f>IF(IFERROR(VLOOKUP(AE1809,#REF!,1,0),"")&lt;&gt;"",1,"")</f>
        <v/>
      </c>
      <c r="BD1809" s="146" t="str">
        <f>IF(IFERROR(VLOOKUP(AE1809,#REF!,1,0),"")&lt;&gt;"",1,"")</f>
        <v/>
      </c>
      <c r="BE1809" s="148">
        <f t="shared" si="539"/>
        <v>1</v>
      </c>
    </row>
    <row r="1810" spans="1:57" ht="17">
      <c r="A1810" s="137">
        <v>888</v>
      </c>
      <c r="B1810" s="137">
        <v>71198</v>
      </c>
      <c r="C1810" s="137" t="str">
        <f t="shared" si="527"/>
        <v>711980000</v>
      </c>
      <c r="D1810" s="138" t="str">
        <f t="shared" si="528"/>
        <v>71</v>
      </c>
      <c r="E1810" s="138" t="str">
        <f t="shared" si="529"/>
        <v>1</v>
      </c>
      <c r="F1810" s="138" t="str">
        <f t="shared" si="530"/>
        <v>9</v>
      </c>
      <c r="G1810" s="138" t="str">
        <f t="shared" si="531"/>
        <v>8</v>
      </c>
      <c r="H1810" s="138" t="str">
        <f t="shared" si="532"/>
        <v>0</v>
      </c>
      <c r="I1810" s="138" t="str">
        <f t="shared" si="533"/>
        <v>0</v>
      </c>
      <c r="J1810" s="138" t="str">
        <f t="shared" si="534"/>
        <v>0</v>
      </c>
      <c r="K1810" s="138" t="str">
        <f t="shared" si="535"/>
        <v>0</v>
      </c>
      <c r="L1810" s="138" t="s">
        <v>6163</v>
      </c>
      <c r="M1810" s="139" t="s">
        <v>2668</v>
      </c>
      <c r="N1810" s="139" t="s">
        <v>261</v>
      </c>
      <c r="O1810" s="141" t="s">
        <v>19</v>
      </c>
      <c r="P1810" s="141" t="s">
        <v>136</v>
      </c>
      <c r="Q1810" s="141" t="s">
        <v>8</v>
      </c>
      <c r="R1810" s="141">
        <v>1</v>
      </c>
      <c r="S1810" s="141" t="s">
        <v>138</v>
      </c>
      <c r="T1810" s="141" t="s">
        <v>138</v>
      </c>
      <c r="U1810" s="141">
        <v>5</v>
      </c>
      <c r="V1810" s="141">
        <v>8</v>
      </c>
      <c r="W1810" s="141" t="s">
        <v>2668</v>
      </c>
      <c r="X1810" s="141" t="s">
        <v>2668</v>
      </c>
      <c r="Y1810" s="141" t="s">
        <v>66</v>
      </c>
      <c r="Z1810" s="140" t="s">
        <v>66</v>
      </c>
      <c r="AA1810" s="140" t="s">
        <v>2668</v>
      </c>
      <c r="AB1810" s="140" t="s">
        <v>2668</v>
      </c>
      <c r="AC1810" s="140" t="s">
        <v>66</v>
      </c>
      <c r="AD1810" s="141" t="s">
        <v>66</v>
      </c>
      <c r="AE1810" s="144" t="s">
        <v>2668</v>
      </c>
      <c r="AF1810" s="144" t="s">
        <v>2668</v>
      </c>
      <c r="AG1810" s="134"/>
      <c r="AH1810" s="142"/>
      <c r="AI1810" s="143"/>
      <c r="AJ1810" s="143" t="b">
        <f t="shared" si="544"/>
        <v>0</v>
      </c>
      <c r="AK1810" s="143" t="str">
        <f>O1810&amp;Q1810&amp;R1810&amp;U1810&amp;V1810&amp;Y1810&amp;Z1810&amp;AC1810&amp;AD1810</f>
        <v>C11580000</v>
      </c>
      <c r="AL1810" s="40">
        <v>71198</v>
      </c>
      <c r="AM1810" s="41" t="b">
        <f>C1810&lt;&gt;AK1810</f>
        <v>1</v>
      </c>
      <c r="AN1810" s="145" t="str">
        <f>N1810&amp;AK1810</f>
        <v>J9FC11580000</v>
      </c>
      <c r="AO1810" s="145"/>
      <c r="AP1810" s="31"/>
      <c r="AQ1810" s="146"/>
      <c r="AR1810" s="146">
        <f t="shared" si="536"/>
        <v>1</v>
      </c>
      <c r="AS1810" s="146" t="str">
        <f>IF(IFERROR(VLOOKUP(AE1810,#REF!,1,0),"")&lt;&gt;"",1,"")</f>
        <v/>
      </c>
      <c r="AT1810" s="146" t="str">
        <f>IF(IFERROR(VLOOKUP(AE1810,#REF!,1,0),"")&lt;&gt;"",1,"")</f>
        <v/>
      </c>
      <c r="AU1810" s="146" t="str">
        <f>IF(IFERROR(VLOOKUP(AE1810,#REF!,1,0),"")&lt;&gt;"",1,"")</f>
        <v/>
      </c>
      <c r="AV1810" s="146" t="str">
        <f>IF(IFERROR(VLOOKUP(AE1810,#REF!,1,0),"")&lt;&gt;"",1,"")</f>
        <v/>
      </c>
      <c r="AW1810" s="146" t="str">
        <f>IF(IFERROR(VLOOKUP(AE1810,#REF!,1,0),"")&lt;&gt;"",1,"")</f>
        <v/>
      </c>
      <c r="AX1810" s="146" t="str">
        <f>IF(IFERROR(VLOOKUP(AE1810,#REF!,1,0),"")&lt;&gt;"",1,"")</f>
        <v/>
      </c>
      <c r="AY1810" s="146" t="str">
        <f>IF(IFERROR(VLOOKUP(AE1810,#REF!,1,0),"")&lt;&gt;"",1,"")</f>
        <v/>
      </c>
      <c r="AZ1810" s="146" t="str">
        <f>IF(IFERROR(VLOOKUP(AE1810,#REF!,1,0),"")&lt;&gt;"",1,"")</f>
        <v/>
      </c>
      <c r="BA1810" s="146" t="str">
        <f>IF(IFERROR(VLOOKUP(AE1810,#REF!,1,0),"")&lt;&gt;"",1,"")</f>
        <v/>
      </c>
      <c r="BB1810" s="146" t="str">
        <f>IF(IFERROR(VLOOKUP(AE1810,#REF!,1,0),"")&lt;&gt;"",1,"")</f>
        <v/>
      </c>
      <c r="BC1810" s="146" t="str">
        <f>IF(IFERROR(VLOOKUP(AE1810,#REF!,1,0),"")&lt;&gt;"",1,"")</f>
        <v/>
      </c>
      <c r="BD1810" s="146" t="str">
        <f>IF(IFERROR(VLOOKUP(AE1810,#REF!,1,0),"")&lt;&gt;"",1,"")</f>
        <v/>
      </c>
      <c r="BE1810" s="148">
        <f t="shared" si="539"/>
        <v>1</v>
      </c>
    </row>
    <row r="1811" spans="1:57" ht="16">
      <c r="A1811" s="33">
        <v>2009</v>
      </c>
      <c r="B1811" s="33">
        <v>741626</v>
      </c>
      <c r="C1811" s="33" t="str">
        <f t="shared" si="527"/>
        <v>741626000</v>
      </c>
      <c r="D1811" s="34" t="str">
        <f t="shared" si="528"/>
        <v>74</v>
      </c>
      <c r="E1811" s="34" t="str">
        <f t="shared" si="529"/>
        <v>1</v>
      </c>
      <c r="F1811" s="34" t="str">
        <f t="shared" si="530"/>
        <v>6</v>
      </c>
      <c r="G1811" s="34" t="str">
        <f t="shared" si="531"/>
        <v>2</v>
      </c>
      <c r="H1811" s="34" t="str">
        <f t="shared" si="532"/>
        <v>6</v>
      </c>
      <c r="I1811" s="34" t="str">
        <f t="shared" si="533"/>
        <v>0</v>
      </c>
      <c r="J1811" s="34" t="str">
        <f t="shared" si="534"/>
        <v>0</v>
      </c>
      <c r="K1811" s="34" t="str">
        <f t="shared" si="535"/>
        <v>0</v>
      </c>
      <c r="L1811" s="34" t="s">
        <v>6164</v>
      </c>
      <c r="M1811" s="35" t="s">
        <v>2669</v>
      </c>
      <c r="N1811" s="35" t="s">
        <v>261</v>
      </c>
      <c r="O1811" s="37" t="s">
        <v>19</v>
      </c>
      <c r="P1811" s="55" t="s">
        <v>136</v>
      </c>
      <c r="Q1811" s="55" t="s">
        <v>8</v>
      </c>
      <c r="R1811" s="55">
        <v>1</v>
      </c>
      <c r="S1811" s="55" t="s">
        <v>138</v>
      </c>
      <c r="T1811" s="55" t="s">
        <v>138</v>
      </c>
      <c r="U1811" s="37">
        <v>5</v>
      </c>
      <c r="V1811" s="37">
        <v>8</v>
      </c>
      <c r="W1811" s="55" t="s">
        <v>2668</v>
      </c>
      <c r="X1811" s="55" t="s">
        <v>2668</v>
      </c>
      <c r="Y1811" s="55" t="s">
        <v>66</v>
      </c>
      <c r="Z1811" s="58" t="s">
        <v>66</v>
      </c>
      <c r="AA1811" s="58" t="s">
        <v>2668</v>
      </c>
      <c r="AB1811" s="58" t="s">
        <v>2668</v>
      </c>
      <c r="AC1811" s="58" t="s">
        <v>8</v>
      </c>
      <c r="AD1811" s="55">
        <v>1</v>
      </c>
      <c r="AE1811" s="37" t="s">
        <v>2669</v>
      </c>
      <c r="AF1811" s="37" t="s">
        <v>2669</v>
      </c>
      <c r="AG1811" s="27"/>
      <c r="AH1811" s="30" t="s">
        <v>8</v>
      </c>
      <c r="AI1811" s="39"/>
      <c r="AJ1811" s="39" t="b">
        <f t="shared" si="544"/>
        <v>0</v>
      </c>
      <c r="AK1811" s="39" t="str">
        <f>O1811&amp;Q1811&amp;R1811&amp;U1811&amp;V1811&amp;Y1811&amp;Z1811&amp;AC1811&amp;AD1811</f>
        <v>C11580011</v>
      </c>
      <c r="AL1811" s="40">
        <v>741626</v>
      </c>
      <c r="AM1811" s="41" t="b">
        <f>C1811&lt;&gt;AK1811</f>
        <v>1</v>
      </c>
      <c r="AN1811" s="30" t="str">
        <f>N1811&amp;AK1811</f>
        <v>J9FC11580011</v>
      </c>
      <c r="AO1811" s="30"/>
      <c r="AP1811" s="31"/>
      <c r="AQ1811" s="31"/>
      <c r="AR1811" s="31">
        <f t="shared" si="536"/>
        <v>1</v>
      </c>
      <c r="AS1811" s="31" t="str">
        <f>IF(IFERROR(VLOOKUP(AE1811,#REF!,1,0),"")&lt;&gt;"",1,"")</f>
        <v/>
      </c>
      <c r="AT1811" s="31" t="str">
        <f>IF(IFERROR(VLOOKUP(AE1811,#REF!,1,0),"")&lt;&gt;"",1,"")</f>
        <v/>
      </c>
      <c r="AU1811" s="31" t="str">
        <f>IF(IFERROR(VLOOKUP(AE1811,#REF!,1,0),"")&lt;&gt;"",1,"")</f>
        <v/>
      </c>
      <c r="AV1811" s="31" t="str">
        <f>IF(IFERROR(VLOOKUP(AE1811,#REF!,1,0),"")&lt;&gt;"",1,"")</f>
        <v/>
      </c>
      <c r="AW1811" s="31" t="str">
        <f>IF(IFERROR(VLOOKUP(AE1811,#REF!,1,0),"")&lt;&gt;"",1,"")</f>
        <v/>
      </c>
      <c r="AX1811" s="31" t="str">
        <f>IF(IFERROR(VLOOKUP(AE1811,#REF!,1,0),"")&lt;&gt;"",1,"")</f>
        <v/>
      </c>
      <c r="AY1811" s="31" t="str">
        <f>IF(IFERROR(VLOOKUP(AE1811,#REF!,1,0),"")&lt;&gt;"",1,"")</f>
        <v/>
      </c>
      <c r="AZ1811" s="31" t="str">
        <f>IF(IFERROR(VLOOKUP(AE1811,#REF!,1,0),"")&lt;&gt;"",1,"")</f>
        <v/>
      </c>
      <c r="BA1811" s="31" t="str">
        <f>IF(IFERROR(VLOOKUP(AE1811,#REF!,1,0),"")&lt;&gt;"",1,"")</f>
        <v/>
      </c>
      <c r="BB1811" s="31" t="str">
        <f>IF(IFERROR(VLOOKUP(AE1811,#REF!,1,0),"")&lt;&gt;"",1,"")</f>
        <v/>
      </c>
      <c r="BC1811" s="31" t="str">
        <f>IF(IFERROR(VLOOKUP(AE1811,#REF!,1,0),"")&lt;&gt;"",1,"")</f>
        <v/>
      </c>
      <c r="BD1811" s="31" t="str">
        <f>IF(IFERROR(VLOOKUP(AE1811,#REF!,1,0),"")&lt;&gt;"",1,"")</f>
        <v/>
      </c>
      <c r="BE1811" s="32">
        <f t="shared" si="539"/>
        <v>1</v>
      </c>
    </row>
    <row r="1812" spans="1:57" ht="16">
      <c r="A1812" s="33">
        <v>1751</v>
      </c>
      <c r="B1812" s="33">
        <v>741195</v>
      </c>
      <c r="C1812" s="33" t="str">
        <f t="shared" si="527"/>
        <v>741195000</v>
      </c>
      <c r="D1812" s="34" t="str">
        <f t="shared" si="528"/>
        <v>74</v>
      </c>
      <c r="E1812" s="34" t="str">
        <f t="shared" si="529"/>
        <v>1</v>
      </c>
      <c r="F1812" s="34" t="str">
        <f t="shared" si="530"/>
        <v>1</v>
      </c>
      <c r="G1812" s="34" t="str">
        <f t="shared" si="531"/>
        <v>9</v>
      </c>
      <c r="H1812" s="34" t="str">
        <f t="shared" si="532"/>
        <v>5</v>
      </c>
      <c r="I1812" s="34" t="str">
        <f t="shared" si="533"/>
        <v>0</v>
      </c>
      <c r="J1812" s="34" t="str">
        <f t="shared" si="534"/>
        <v>0</v>
      </c>
      <c r="K1812" s="34" t="str">
        <f t="shared" si="535"/>
        <v>0</v>
      </c>
      <c r="L1812" s="34" t="s">
        <v>6165</v>
      </c>
      <c r="M1812" s="35" t="s">
        <v>2670</v>
      </c>
      <c r="N1812" s="35" t="s">
        <v>261</v>
      </c>
      <c r="O1812" s="37" t="s">
        <v>19</v>
      </c>
      <c r="P1812" s="55" t="s">
        <v>136</v>
      </c>
      <c r="Q1812" s="55" t="s">
        <v>8</v>
      </c>
      <c r="R1812" s="55">
        <v>1</v>
      </c>
      <c r="S1812" s="55" t="s">
        <v>138</v>
      </c>
      <c r="T1812" s="55" t="s">
        <v>138</v>
      </c>
      <c r="U1812" s="37">
        <v>5</v>
      </c>
      <c r="V1812" s="37">
        <v>8</v>
      </c>
      <c r="W1812" s="55" t="s">
        <v>2668</v>
      </c>
      <c r="X1812" s="55" t="s">
        <v>2668</v>
      </c>
      <c r="Y1812" s="55" t="s">
        <v>66</v>
      </c>
      <c r="Z1812" s="58" t="s">
        <v>66</v>
      </c>
      <c r="AA1812" s="58" t="s">
        <v>2668</v>
      </c>
      <c r="AB1812" s="58" t="s">
        <v>2668</v>
      </c>
      <c r="AC1812" s="58" t="s">
        <v>8</v>
      </c>
      <c r="AD1812" s="55">
        <v>2</v>
      </c>
      <c r="AE1812" s="42" t="s">
        <v>2670</v>
      </c>
      <c r="AF1812" s="42" t="s">
        <v>2670</v>
      </c>
      <c r="AG1812" s="27"/>
      <c r="AH1812" s="30" t="s">
        <v>8</v>
      </c>
      <c r="AI1812" s="39"/>
      <c r="AJ1812" s="39" t="b">
        <f t="shared" si="544"/>
        <v>0</v>
      </c>
      <c r="AK1812" s="39" t="str">
        <f>O1812&amp;Q1812&amp;R1812&amp;U1812&amp;V1812&amp;Y1812&amp;Z1812&amp;AC1812&amp;AD1812</f>
        <v>C11580012</v>
      </c>
      <c r="AL1812" s="40">
        <v>741195</v>
      </c>
      <c r="AM1812" s="41" t="b">
        <f>C1812&lt;&gt;AK1812</f>
        <v>1</v>
      </c>
      <c r="AN1812" s="30" t="str">
        <f>N1812&amp;AK1812</f>
        <v>J9FC11580012</v>
      </c>
      <c r="AO1812" s="30"/>
      <c r="AP1812" s="31"/>
      <c r="AQ1812" s="31"/>
      <c r="AR1812" s="31">
        <f t="shared" si="536"/>
        <v>1</v>
      </c>
      <c r="AS1812" s="31" t="str">
        <f>IF(IFERROR(VLOOKUP(AE1812,#REF!,1,0),"")&lt;&gt;"",1,"")</f>
        <v/>
      </c>
      <c r="AT1812" s="31" t="str">
        <f>IF(IFERROR(VLOOKUP(AE1812,#REF!,1,0),"")&lt;&gt;"",1,"")</f>
        <v/>
      </c>
      <c r="AU1812" s="31" t="str">
        <f>IF(IFERROR(VLOOKUP(AE1812,#REF!,1,0),"")&lt;&gt;"",1,"")</f>
        <v/>
      </c>
      <c r="AV1812" s="31" t="str">
        <f>IF(IFERROR(VLOOKUP(AE1812,#REF!,1,0),"")&lt;&gt;"",1,"")</f>
        <v/>
      </c>
      <c r="AW1812" s="31" t="str">
        <f>IF(IFERROR(VLOOKUP(AE1812,#REF!,1,0),"")&lt;&gt;"",1,"")</f>
        <v/>
      </c>
      <c r="AX1812" s="31" t="str">
        <f>IF(IFERROR(VLOOKUP(AE1812,#REF!,1,0),"")&lt;&gt;"",1,"")</f>
        <v/>
      </c>
      <c r="AY1812" s="31" t="str">
        <f>IF(IFERROR(VLOOKUP(AE1812,#REF!,1,0),"")&lt;&gt;"",1,"")</f>
        <v/>
      </c>
      <c r="AZ1812" s="31" t="str">
        <f>IF(IFERROR(VLOOKUP(AE1812,#REF!,1,0),"")&lt;&gt;"",1,"")</f>
        <v/>
      </c>
      <c r="BA1812" s="31" t="str">
        <f>IF(IFERROR(VLOOKUP(AE1812,#REF!,1,0),"")&lt;&gt;"",1,"")</f>
        <v/>
      </c>
      <c r="BB1812" s="31" t="str">
        <f>IF(IFERROR(VLOOKUP(AE1812,#REF!,1,0),"")&lt;&gt;"",1,"")</f>
        <v/>
      </c>
      <c r="BC1812" s="31" t="str">
        <f>IF(IFERROR(VLOOKUP(AE1812,#REF!,1,0),"")&lt;&gt;"",1,"")</f>
        <v/>
      </c>
      <c r="BD1812" s="31" t="str">
        <f>IF(IFERROR(VLOOKUP(AE1812,#REF!,1,0),"")&lt;&gt;"",1,"")</f>
        <v/>
      </c>
      <c r="BE1812" s="32">
        <f t="shared" si="539"/>
        <v>1</v>
      </c>
    </row>
    <row r="1813" spans="1:57" ht="16">
      <c r="A1813" s="33">
        <v>1791</v>
      </c>
      <c r="B1813" s="33">
        <v>74134</v>
      </c>
      <c r="C1813" s="33" t="str">
        <f t="shared" si="527"/>
        <v>741340000</v>
      </c>
      <c r="D1813" s="34" t="str">
        <f t="shared" si="528"/>
        <v>74</v>
      </c>
      <c r="E1813" s="34" t="str">
        <f t="shared" si="529"/>
        <v>1</v>
      </c>
      <c r="F1813" s="34" t="str">
        <f t="shared" si="530"/>
        <v>3</v>
      </c>
      <c r="G1813" s="34" t="str">
        <f t="shared" si="531"/>
        <v>4</v>
      </c>
      <c r="H1813" s="34" t="str">
        <f t="shared" si="532"/>
        <v>0</v>
      </c>
      <c r="I1813" s="34" t="str">
        <f t="shared" si="533"/>
        <v>0</v>
      </c>
      <c r="J1813" s="34" t="str">
        <f t="shared" si="534"/>
        <v>0</v>
      </c>
      <c r="K1813" s="34" t="str">
        <f t="shared" si="535"/>
        <v>0</v>
      </c>
      <c r="L1813" s="34" t="s">
        <v>6166</v>
      </c>
      <c r="M1813" s="35" t="s">
        <v>2671</v>
      </c>
      <c r="N1813" s="35" t="s">
        <v>261</v>
      </c>
      <c r="O1813" s="37" t="s">
        <v>19</v>
      </c>
      <c r="P1813" s="55" t="s">
        <v>136</v>
      </c>
      <c r="Q1813" s="55" t="s">
        <v>8</v>
      </c>
      <c r="R1813" s="55">
        <v>1</v>
      </c>
      <c r="S1813" s="55" t="s">
        <v>138</v>
      </c>
      <c r="T1813" s="55" t="s">
        <v>138</v>
      </c>
      <c r="U1813" s="37">
        <v>5</v>
      </c>
      <c r="V1813" s="37">
        <v>8</v>
      </c>
      <c r="W1813" s="55" t="s">
        <v>2668</v>
      </c>
      <c r="X1813" s="55" t="s">
        <v>2668</v>
      </c>
      <c r="Y1813" s="55" t="s">
        <v>66</v>
      </c>
      <c r="Z1813" s="58" t="s">
        <v>66</v>
      </c>
      <c r="AA1813" s="58" t="s">
        <v>2668</v>
      </c>
      <c r="AB1813" s="58" t="s">
        <v>2668</v>
      </c>
      <c r="AC1813" s="58" t="s">
        <v>8</v>
      </c>
      <c r="AD1813" s="55">
        <v>3</v>
      </c>
      <c r="AE1813" s="42" t="s">
        <v>2671</v>
      </c>
      <c r="AF1813" s="42" t="s">
        <v>2671</v>
      </c>
      <c r="AG1813" s="27"/>
      <c r="AH1813" s="30" t="s">
        <v>8</v>
      </c>
      <c r="AI1813" s="39"/>
      <c r="AJ1813" s="39" t="b">
        <f t="shared" si="544"/>
        <v>0</v>
      </c>
      <c r="AK1813" s="39" t="str">
        <f>O1813&amp;Q1813&amp;R1813&amp;U1813&amp;V1813&amp;Y1813&amp;Z1813&amp;AC1813&amp;AD1813</f>
        <v>C11580013</v>
      </c>
      <c r="AL1813" s="40">
        <v>74134</v>
      </c>
      <c r="AM1813" s="41" t="b">
        <f>C1813&lt;&gt;AK1813</f>
        <v>1</v>
      </c>
      <c r="AN1813" s="30" t="str">
        <f>N1813&amp;AK1813</f>
        <v>J9FC11580013</v>
      </c>
      <c r="AO1813" s="30"/>
      <c r="AP1813" s="31"/>
      <c r="AQ1813" s="31"/>
      <c r="AR1813" s="31">
        <f t="shared" si="536"/>
        <v>1</v>
      </c>
      <c r="AS1813" s="31" t="str">
        <f>IF(IFERROR(VLOOKUP(AE1813,#REF!,1,0),"")&lt;&gt;"",1,"")</f>
        <v/>
      </c>
      <c r="AT1813" s="31" t="str">
        <f>IF(IFERROR(VLOOKUP(AE1813,#REF!,1,0),"")&lt;&gt;"",1,"")</f>
        <v/>
      </c>
      <c r="AU1813" s="31" t="str">
        <f>IF(IFERROR(VLOOKUP(AE1813,#REF!,1,0),"")&lt;&gt;"",1,"")</f>
        <v/>
      </c>
      <c r="AV1813" s="31" t="str">
        <f>IF(IFERROR(VLOOKUP(AE1813,#REF!,1,0),"")&lt;&gt;"",1,"")</f>
        <v/>
      </c>
      <c r="AW1813" s="31" t="str">
        <f>IF(IFERROR(VLOOKUP(AE1813,#REF!,1,0),"")&lt;&gt;"",1,"")</f>
        <v/>
      </c>
      <c r="AX1813" s="31" t="str">
        <f>IF(IFERROR(VLOOKUP(AE1813,#REF!,1,0),"")&lt;&gt;"",1,"")</f>
        <v/>
      </c>
      <c r="AY1813" s="31" t="str">
        <f>IF(IFERROR(VLOOKUP(AE1813,#REF!,1,0),"")&lt;&gt;"",1,"")</f>
        <v/>
      </c>
      <c r="AZ1813" s="31" t="str">
        <f>IF(IFERROR(VLOOKUP(AE1813,#REF!,1,0),"")&lt;&gt;"",1,"")</f>
        <v/>
      </c>
      <c r="BA1813" s="31" t="str">
        <f>IF(IFERROR(VLOOKUP(AE1813,#REF!,1,0),"")&lt;&gt;"",1,"")</f>
        <v/>
      </c>
      <c r="BB1813" s="31" t="str">
        <f>IF(IFERROR(VLOOKUP(AE1813,#REF!,1,0),"")&lt;&gt;"",1,"")</f>
        <v/>
      </c>
      <c r="BC1813" s="31" t="str">
        <f>IF(IFERROR(VLOOKUP(AE1813,#REF!,1,0),"")&lt;&gt;"",1,"")</f>
        <v/>
      </c>
      <c r="BD1813" s="31" t="str">
        <f>IF(IFERROR(VLOOKUP(AE1813,#REF!,1,0),"")&lt;&gt;"",1,"")</f>
        <v/>
      </c>
      <c r="BE1813" s="32">
        <f t="shared" si="539"/>
        <v>1</v>
      </c>
    </row>
    <row r="1814" spans="1:57" ht="16">
      <c r="A1814" s="33">
        <v>2201</v>
      </c>
      <c r="B1814" s="33">
        <v>741952</v>
      </c>
      <c r="C1814" s="33" t="str">
        <f t="shared" si="527"/>
        <v>741952000</v>
      </c>
      <c r="D1814" s="34" t="str">
        <f t="shared" si="528"/>
        <v>74</v>
      </c>
      <c r="E1814" s="34" t="str">
        <f t="shared" si="529"/>
        <v>1</v>
      </c>
      <c r="F1814" s="34" t="str">
        <f t="shared" si="530"/>
        <v>9</v>
      </c>
      <c r="G1814" s="34" t="str">
        <f t="shared" si="531"/>
        <v>5</v>
      </c>
      <c r="H1814" s="34" t="str">
        <f t="shared" si="532"/>
        <v>2</v>
      </c>
      <c r="I1814" s="34" t="str">
        <f t="shared" si="533"/>
        <v>0</v>
      </c>
      <c r="J1814" s="34" t="str">
        <f t="shared" si="534"/>
        <v>0</v>
      </c>
      <c r="K1814" s="34" t="str">
        <f t="shared" si="535"/>
        <v>0</v>
      </c>
      <c r="L1814" s="34" t="s">
        <v>6167</v>
      </c>
      <c r="M1814" s="35" t="s">
        <v>2672</v>
      </c>
      <c r="N1814" s="35" t="s">
        <v>261</v>
      </c>
      <c r="O1814" s="37" t="s">
        <v>19</v>
      </c>
      <c r="P1814" s="55" t="s">
        <v>136</v>
      </c>
      <c r="Q1814" s="55" t="s">
        <v>8</v>
      </c>
      <c r="R1814" s="55">
        <v>1</v>
      </c>
      <c r="S1814" s="55" t="s">
        <v>138</v>
      </c>
      <c r="T1814" s="55" t="s">
        <v>138</v>
      </c>
      <c r="U1814" s="37">
        <v>5</v>
      </c>
      <c r="V1814" s="37">
        <v>8</v>
      </c>
      <c r="W1814" s="55" t="s">
        <v>2668</v>
      </c>
      <c r="X1814" s="55" t="s">
        <v>2668</v>
      </c>
      <c r="Y1814" s="55" t="s">
        <v>66</v>
      </c>
      <c r="Z1814" s="58" t="s">
        <v>66</v>
      </c>
      <c r="AA1814" s="58" t="s">
        <v>2668</v>
      </c>
      <c r="AB1814" s="58" t="s">
        <v>2668</v>
      </c>
      <c r="AC1814" s="58" t="s">
        <v>8</v>
      </c>
      <c r="AD1814" s="55">
        <v>4</v>
      </c>
      <c r="AE1814" s="42" t="s">
        <v>2672</v>
      </c>
      <c r="AF1814" s="42" t="s">
        <v>2672</v>
      </c>
      <c r="AG1814" s="27"/>
      <c r="AH1814" s="30" t="s">
        <v>8</v>
      </c>
      <c r="AI1814" s="39"/>
      <c r="AJ1814" s="39" t="b">
        <f t="shared" si="544"/>
        <v>0</v>
      </c>
      <c r="AK1814" s="39" t="str">
        <f>O1814&amp;Q1814&amp;R1814&amp;U1814&amp;V1814&amp;Y1814&amp;Z1814&amp;AC1814&amp;AD1814</f>
        <v>C11580014</v>
      </c>
      <c r="AL1814" s="40">
        <v>741952</v>
      </c>
      <c r="AM1814" s="41" t="b">
        <f>C1814&lt;&gt;AK1814</f>
        <v>1</v>
      </c>
      <c r="AN1814" s="30" t="str">
        <f>N1814&amp;AK1814</f>
        <v>J9FC11580014</v>
      </c>
      <c r="AO1814" s="30"/>
      <c r="AP1814" s="31"/>
      <c r="AQ1814" s="31"/>
      <c r="AR1814" s="31">
        <f t="shared" si="536"/>
        <v>1</v>
      </c>
      <c r="AS1814" s="31" t="str">
        <f>IF(IFERROR(VLOOKUP(AE1814,#REF!,1,0),"")&lt;&gt;"",1,"")</f>
        <v/>
      </c>
      <c r="AT1814" s="31" t="str">
        <f>IF(IFERROR(VLOOKUP(AE1814,#REF!,1,0),"")&lt;&gt;"",1,"")</f>
        <v/>
      </c>
      <c r="AU1814" s="31" t="str">
        <f>IF(IFERROR(VLOOKUP(AE1814,#REF!,1,0),"")&lt;&gt;"",1,"")</f>
        <v/>
      </c>
      <c r="AV1814" s="31" t="str">
        <f>IF(IFERROR(VLOOKUP(AE1814,#REF!,1,0),"")&lt;&gt;"",1,"")</f>
        <v/>
      </c>
      <c r="AW1814" s="31" t="str">
        <f>IF(IFERROR(VLOOKUP(AE1814,#REF!,1,0),"")&lt;&gt;"",1,"")</f>
        <v/>
      </c>
      <c r="AX1814" s="31" t="str">
        <f>IF(IFERROR(VLOOKUP(AE1814,#REF!,1,0),"")&lt;&gt;"",1,"")</f>
        <v/>
      </c>
      <c r="AY1814" s="31" t="str">
        <f>IF(IFERROR(VLOOKUP(AE1814,#REF!,1,0),"")&lt;&gt;"",1,"")</f>
        <v/>
      </c>
      <c r="AZ1814" s="31" t="str">
        <f>IF(IFERROR(VLOOKUP(AE1814,#REF!,1,0),"")&lt;&gt;"",1,"")</f>
        <v/>
      </c>
      <c r="BA1814" s="31" t="str">
        <f>IF(IFERROR(VLOOKUP(AE1814,#REF!,1,0),"")&lt;&gt;"",1,"")</f>
        <v/>
      </c>
      <c r="BB1814" s="31" t="str">
        <f>IF(IFERROR(VLOOKUP(AE1814,#REF!,1,0),"")&lt;&gt;"",1,"")</f>
        <v/>
      </c>
      <c r="BC1814" s="31" t="str">
        <f>IF(IFERROR(VLOOKUP(AE1814,#REF!,1,0),"")&lt;&gt;"",1,"")</f>
        <v/>
      </c>
      <c r="BD1814" s="31" t="str">
        <f>IF(IFERROR(VLOOKUP(AE1814,#REF!,1,0),"")&lt;&gt;"",1,"")</f>
        <v/>
      </c>
      <c r="BE1814" s="32">
        <f t="shared" si="539"/>
        <v>1</v>
      </c>
    </row>
    <row r="1815" spans="1:57" ht="16">
      <c r="A1815" s="43">
        <v>889</v>
      </c>
      <c r="B1815" s="43">
        <v>71199</v>
      </c>
      <c r="C1815" s="43" t="str">
        <f t="shared" si="527"/>
        <v>711990000</v>
      </c>
      <c r="D1815" s="44" t="str">
        <f t="shared" si="528"/>
        <v>71</v>
      </c>
      <c r="E1815" s="44" t="str">
        <f t="shared" si="529"/>
        <v>1</v>
      </c>
      <c r="F1815" s="44" t="str">
        <f t="shared" si="530"/>
        <v>9</v>
      </c>
      <c r="G1815" s="44" t="str">
        <f t="shared" si="531"/>
        <v>9</v>
      </c>
      <c r="H1815" s="44" t="str">
        <f t="shared" si="532"/>
        <v>0</v>
      </c>
      <c r="I1815" s="44" t="str">
        <f t="shared" si="533"/>
        <v>0</v>
      </c>
      <c r="J1815" s="44" t="str">
        <f t="shared" si="534"/>
        <v>0</v>
      </c>
      <c r="K1815" s="44" t="str">
        <f t="shared" si="535"/>
        <v>0</v>
      </c>
      <c r="L1815" s="44"/>
      <c r="M1815" s="45" t="s">
        <v>2673</v>
      </c>
      <c r="N1815" s="45"/>
      <c r="O1815" s="46" t="s">
        <v>19</v>
      </c>
      <c r="P1815" s="47" t="s">
        <v>136</v>
      </c>
      <c r="Q1815" s="46" t="s">
        <v>8</v>
      </c>
      <c r="R1815" s="47"/>
      <c r="S1815" s="47" t="s">
        <v>138</v>
      </c>
      <c r="T1815" s="47" t="s">
        <v>2596</v>
      </c>
      <c r="U1815" s="46" t="s">
        <v>18</v>
      </c>
      <c r="V1815" s="46" t="s">
        <v>66</v>
      </c>
      <c r="W1815" s="47"/>
      <c r="X1815" s="47" t="s">
        <v>2673</v>
      </c>
      <c r="Y1815" s="46" t="s">
        <v>66</v>
      </c>
      <c r="Z1815" s="49" t="s">
        <v>66</v>
      </c>
      <c r="AA1815" s="47"/>
      <c r="AB1815" s="47" t="s">
        <v>2673</v>
      </c>
      <c r="AC1815" s="49" t="s">
        <v>66</v>
      </c>
      <c r="AD1815" s="47" t="s">
        <v>66</v>
      </c>
      <c r="AE1815" s="50" t="s">
        <v>2673</v>
      </c>
      <c r="AF1815" s="51"/>
      <c r="AG1815" s="51" t="s">
        <v>8</v>
      </c>
      <c r="AH1815" s="52"/>
      <c r="AI1815" s="39"/>
      <c r="AJ1815" s="39"/>
      <c r="AK1815" s="39" t="e">
        <f>O1815&amp;Q1815&amp;#REF!&amp;U1815&amp;V1815&amp;Y1815&amp;Z1815&amp;AC1815&amp;AD1815</f>
        <v>#REF!</v>
      </c>
      <c r="AL1815" s="43">
        <v>71199</v>
      </c>
      <c r="AM1815" s="44" t="e">
        <f>C1815&lt;&gt;AK1815</f>
        <v>#REF!</v>
      </c>
      <c r="AN1815" s="52"/>
      <c r="AO1815" s="52"/>
      <c r="AP1815" s="53"/>
      <c r="AQ1815" s="53"/>
      <c r="AR1815" s="53">
        <f t="shared" si="536"/>
        <v>1</v>
      </c>
      <c r="AS1815" s="53" t="str">
        <f>IF(IFERROR(VLOOKUP(AE1815,#REF!,1,0),"")&lt;&gt;"",1,"")</f>
        <v/>
      </c>
      <c r="AT1815" s="53" t="str">
        <f>IF(IFERROR(VLOOKUP(AE1815,#REF!,1,0),"")&lt;&gt;"",1,"")</f>
        <v/>
      </c>
      <c r="AU1815" s="53" t="str">
        <f>IF(IFERROR(VLOOKUP(AE1815,#REF!,1,0),"")&lt;&gt;"",1,"")</f>
        <v/>
      </c>
      <c r="AV1815" s="53" t="str">
        <f>IF(IFERROR(VLOOKUP(AE1815,#REF!,1,0),"")&lt;&gt;"",1,"")</f>
        <v/>
      </c>
      <c r="AW1815" s="53" t="str">
        <f>IF(IFERROR(VLOOKUP(AE1815,#REF!,1,0),"")&lt;&gt;"",1,"")</f>
        <v/>
      </c>
      <c r="AX1815" s="53" t="str">
        <f>IF(IFERROR(VLOOKUP(AE1815,#REF!,1,0),"")&lt;&gt;"",1,"")</f>
        <v/>
      </c>
      <c r="AY1815" s="53" t="str">
        <f>IF(IFERROR(VLOOKUP(AE1815,#REF!,1,0),"")&lt;&gt;"",1,"")</f>
        <v/>
      </c>
      <c r="AZ1815" s="53" t="str">
        <f>IF(IFERROR(VLOOKUP(AE1815,#REF!,1,0),"")&lt;&gt;"",1,"")</f>
        <v/>
      </c>
      <c r="BA1815" s="53" t="str">
        <f>IF(IFERROR(VLOOKUP(AE1815,#REF!,1,0),"")&lt;&gt;"",1,"")</f>
        <v/>
      </c>
      <c r="BB1815" s="53" t="str">
        <f>IF(IFERROR(VLOOKUP(AE1815,#REF!,1,0),"")&lt;&gt;"",1,"")</f>
        <v/>
      </c>
      <c r="BC1815" s="53" t="str">
        <f>IF(IFERROR(VLOOKUP(AE1815,#REF!,1,0),"")&lt;&gt;"",1,"")</f>
        <v/>
      </c>
      <c r="BD1815" s="53" t="str">
        <f>IF(IFERROR(VLOOKUP(AE1815,#REF!,1,0),"")&lt;&gt;"",1,"")</f>
        <v/>
      </c>
      <c r="BE1815" s="54">
        <f t="shared" si="539"/>
        <v>1</v>
      </c>
    </row>
    <row r="1816" spans="1:57" ht="16">
      <c r="A1816" s="43">
        <v>890</v>
      </c>
      <c r="B1816" s="43">
        <v>711991</v>
      </c>
      <c r="C1816" s="43" t="str">
        <f t="shared" si="527"/>
        <v>711991000</v>
      </c>
      <c r="D1816" s="44" t="str">
        <f t="shared" si="528"/>
        <v>71</v>
      </c>
      <c r="E1816" s="44" t="str">
        <f t="shared" si="529"/>
        <v>1</v>
      </c>
      <c r="F1816" s="44" t="str">
        <f t="shared" si="530"/>
        <v>9</v>
      </c>
      <c r="G1816" s="44" t="str">
        <f t="shared" si="531"/>
        <v>9</v>
      </c>
      <c r="H1816" s="44" t="str">
        <f t="shared" si="532"/>
        <v>1</v>
      </c>
      <c r="I1816" s="44" t="str">
        <f t="shared" si="533"/>
        <v>0</v>
      </c>
      <c r="J1816" s="44" t="str">
        <f t="shared" si="534"/>
        <v>0</v>
      </c>
      <c r="K1816" s="44" t="str">
        <f t="shared" si="535"/>
        <v>0</v>
      </c>
      <c r="L1816" s="44"/>
      <c r="M1816" s="45" t="s">
        <v>2674</v>
      </c>
      <c r="N1816" s="45"/>
      <c r="O1816" s="46" t="s">
        <v>19</v>
      </c>
      <c r="P1816" s="47" t="s">
        <v>136</v>
      </c>
      <c r="Q1816" s="46" t="s">
        <v>8</v>
      </c>
      <c r="R1816" s="47"/>
      <c r="S1816" s="47" t="s">
        <v>138</v>
      </c>
      <c r="T1816" s="47" t="s">
        <v>2596</v>
      </c>
      <c r="U1816" s="48">
        <v>5</v>
      </c>
      <c r="V1816" s="48">
        <v>9</v>
      </c>
      <c r="W1816" s="47"/>
      <c r="X1816" s="47" t="s">
        <v>2674</v>
      </c>
      <c r="Y1816" s="46" t="s">
        <v>66</v>
      </c>
      <c r="Z1816" s="49" t="s">
        <v>66</v>
      </c>
      <c r="AA1816" s="47"/>
      <c r="AB1816" s="47" t="s">
        <v>2674</v>
      </c>
      <c r="AC1816" s="49" t="s">
        <v>66</v>
      </c>
      <c r="AD1816" s="47" t="s">
        <v>66</v>
      </c>
      <c r="AE1816" s="50" t="s">
        <v>2674</v>
      </c>
      <c r="AF1816" s="51"/>
      <c r="AG1816" s="51" t="s">
        <v>8</v>
      </c>
      <c r="AH1816" s="52"/>
      <c r="AI1816" s="39"/>
      <c r="AJ1816" s="39"/>
      <c r="AK1816" s="39" t="e">
        <f>O1816&amp;Q1816&amp;#REF!&amp;U1816&amp;V1816&amp;Y1816&amp;Z1816&amp;AC1816&amp;AD1816</f>
        <v>#REF!</v>
      </c>
      <c r="AL1816" s="43">
        <v>711991</v>
      </c>
      <c r="AM1816" s="44" t="e">
        <f>C1816&lt;&gt;AK1816</f>
        <v>#REF!</v>
      </c>
      <c r="AN1816" s="52"/>
      <c r="AO1816" s="52"/>
      <c r="AP1816" s="53"/>
      <c r="AQ1816" s="53"/>
      <c r="AR1816" s="53">
        <f t="shared" si="536"/>
        <v>1</v>
      </c>
      <c r="AS1816" s="53" t="str">
        <f>IF(IFERROR(VLOOKUP(AE1816,#REF!,1,0),"")&lt;&gt;"",1,"")</f>
        <v/>
      </c>
      <c r="AT1816" s="53" t="str">
        <f>IF(IFERROR(VLOOKUP(AE1816,#REF!,1,0),"")&lt;&gt;"",1,"")</f>
        <v/>
      </c>
      <c r="AU1816" s="53" t="str">
        <f>IF(IFERROR(VLOOKUP(AE1816,#REF!,1,0),"")&lt;&gt;"",1,"")</f>
        <v/>
      </c>
      <c r="AV1816" s="53" t="str">
        <f>IF(IFERROR(VLOOKUP(AE1816,#REF!,1,0),"")&lt;&gt;"",1,"")</f>
        <v/>
      </c>
      <c r="AW1816" s="53" t="str">
        <f>IF(IFERROR(VLOOKUP(AE1816,#REF!,1,0),"")&lt;&gt;"",1,"")</f>
        <v/>
      </c>
      <c r="AX1816" s="53" t="str">
        <f>IF(IFERROR(VLOOKUP(AE1816,#REF!,1,0),"")&lt;&gt;"",1,"")</f>
        <v/>
      </c>
      <c r="AY1816" s="53" t="str">
        <f>IF(IFERROR(VLOOKUP(AE1816,#REF!,1,0),"")&lt;&gt;"",1,"")</f>
        <v/>
      </c>
      <c r="AZ1816" s="53" t="str">
        <f>IF(IFERROR(VLOOKUP(AE1816,#REF!,1,0),"")&lt;&gt;"",1,"")</f>
        <v/>
      </c>
      <c r="BA1816" s="53" t="str">
        <f>IF(IFERROR(VLOOKUP(AE1816,#REF!,1,0),"")&lt;&gt;"",1,"")</f>
        <v/>
      </c>
      <c r="BB1816" s="53" t="str">
        <f>IF(IFERROR(VLOOKUP(AE1816,#REF!,1,0),"")&lt;&gt;"",1,"")</f>
        <v/>
      </c>
      <c r="BC1816" s="53" t="str">
        <f>IF(IFERROR(VLOOKUP(AE1816,#REF!,1,0),"")&lt;&gt;"",1,"")</f>
        <v/>
      </c>
      <c r="BD1816" s="53" t="str">
        <f>IF(IFERROR(VLOOKUP(AE1816,#REF!,1,0),"")&lt;&gt;"",1,"")</f>
        <v/>
      </c>
      <c r="BE1816" s="54">
        <f t="shared" si="539"/>
        <v>1</v>
      </c>
    </row>
    <row r="1817" spans="1:57" ht="17">
      <c r="A1817" s="137">
        <v>891</v>
      </c>
      <c r="B1817" s="137">
        <v>7119911</v>
      </c>
      <c r="C1817" s="137" t="str">
        <f t="shared" si="527"/>
        <v>711991100</v>
      </c>
      <c r="D1817" s="138" t="str">
        <f t="shared" si="528"/>
        <v>71</v>
      </c>
      <c r="E1817" s="138" t="str">
        <f t="shared" si="529"/>
        <v>1</v>
      </c>
      <c r="F1817" s="138" t="str">
        <f t="shared" si="530"/>
        <v>9</v>
      </c>
      <c r="G1817" s="138" t="str">
        <f t="shared" si="531"/>
        <v>9</v>
      </c>
      <c r="H1817" s="138" t="str">
        <f t="shared" si="532"/>
        <v>1</v>
      </c>
      <c r="I1817" s="138" t="str">
        <f t="shared" si="533"/>
        <v>1</v>
      </c>
      <c r="J1817" s="138" t="str">
        <f t="shared" si="534"/>
        <v>0</v>
      </c>
      <c r="K1817" s="138" t="str">
        <f t="shared" si="535"/>
        <v>0</v>
      </c>
      <c r="L1817" s="138" t="s">
        <v>6168</v>
      </c>
      <c r="M1817" s="139" t="s">
        <v>2675</v>
      </c>
      <c r="N1817" s="139" t="s">
        <v>261</v>
      </c>
      <c r="O1817" s="141" t="s">
        <v>19</v>
      </c>
      <c r="P1817" s="141" t="s">
        <v>136</v>
      </c>
      <c r="Q1817" s="141" t="s">
        <v>8</v>
      </c>
      <c r="R1817" s="141">
        <v>1</v>
      </c>
      <c r="S1817" s="141" t="s">
        <v>138</v>
      </c>
      <c r="T1817" s="141" t="s">
        <v>138</v>
      </c>
      <c r="U1817" s="141">
        <v>5</v>
      </c>
      <c r="V1817" s="141">
        <v>9</v>
      </c>
      <c r="W1817" s="141" t="s">
        <v>2675</v>
      </c>
      <c r="X1817" s="141" t="s">
        <v>2675</v>
      </c>
      <c r="Y1817" s="141">
        <v>0</v>
      </c>
      <c r="Z1817" s="140">
        <v>0</v>
      </c>
      <c r="AA1817" s="140" t="s">
        <v>2675</v>
      </c>
      <c r="AB1817" s="140" t="s">
        <v>2675</v>
      </c>
      <c r="AC1817" s="140" t="s">
        <v>66</v>
      </c>
      <c r="AD1817" s="141" t="s">
        <v>66</v>
      </c>
      <c r="AE1817" s="144" t="s">
        <v>2675</v>
      </c>
      <c r="AF1817" s="144" t="s">
        <v>2676</v>
      </c>
      <c r="AG1817" s="134"/>
      <c r="AH1817" s="142"/>
      <c r="AI1817" s="143"/>
      <c r="AJ1817" s="143" t="b">
        <f t="shared" ref="AJ1817:AJ1821" si="545">IF(OR(AS1817=1,AT1817=1,AU1817=1,AV1817=1,AW1817=1,AX1817=1,AY1817=1,AZ1817=1,BA1817=1,BB1817=1,BC1817=1,BD1817=1),TRUE,FALSE)</f>
        <v>0</v>
      </c>
      <c r="AK1817" s="143" t="str">
        <f>O1817&amp;Q1817&amp;R1817&amp;U1817&amp;V1817&amp;Y1817&amp;Z1817&amp;AC1817&amp;AD1817</f>
        <v>C11590000</v>
      </c>
      <c r="AL1817" s="40">
        <v>7119911</v>
      </c>
      <c r="AM1817" s="41" t="b">
        <f>C1817&lt;&gt;AK1817</f>
        <v>1</v>
      </c>
      <c r="AN1817" s="145" t="str">
        <f>N1817&amp;AK1817</f>
        <v>J9FC11590000</v>
      </c>
      <c r="AO1817" s="145"/>
      <c r="AP1817" s="31"/>
      <c r="AQ1817" s="146"/>
      <c r="AR1817" s="146">
        <f t="shared" si="536"/>
        <v>1</v>
      </c>
      <c r="AS1817" s="146" t="str">
        <f>IF(IFERROR(VLOOKUP(AE1817,#REF!,1,0),"")&lt;&gt;"",1,"")</f>
        <v/>
      </c>
      <c r="AT1817" s="146" t="str">
        <f>IF(IFERROR(VLOOKUP(AE1817,#REF!,1,0),"")&lt;&gt;"",1,"")</f>
        <v/>
      </c>
      <c r="AU1817" s="146" t="str">
        <f>IF(IFERROR(VLOOKUP(AE1817,#REF!,1,0),"")&lt;&gt;"",1,"")</f>
        <v/>
      </c>
      <c r="AV1817" s="146" t="str">
        <f>IF(IFERROR(VLOOKUP(AE1817,#REF!,1,0),"")&lt;&gt;"",1,"")</f>
        <v/>
      </c>
      <c r="AW1817" s="146" t="str">
        <f>IF(IFERROR(VLOOKUP(AE1817,#REF!,1,0),"")&lt;&gt;"",1,"")</f>
        <v/>
      </c>
      <c r="AX1817" s="146" t="str">
        <f>IF(IFERROR(VLOOKUP(AE1817,#REF!,1,0),"")&lt;&gt;"",1,"")</f>
        <v/>
      </c>
      <c r="AY1817" s="146" t="str">
        <f>IF(IFERROR(VLOOKUP(AE1817,#REF!,1,0),"")&lt;&gt;"",1,"")</f>
        <v/>
      </c>
      <c r="AZ1817" s="146" t="str">
        <f>IF(IFERROR(VLOOKUP(AE1817,#REF!,1,0),"")&lt;&gt;"",1,"")</f>
        <v/>
      </c>
      <c r="BA1817" s="146" t="str">
        <f>IF(IFERROR(VLOOKUP(AE1817,#REF!,1,0),"")&lt;&gt;"",1,"")</f>
        <v/>
      </c>
      <c r="BB1817" s="146" t="str">
        <f>IF(IFERROR(VLOOKUP(AE1817,#REF!,1,0),"")&lt;&gt;"",1,"")</f>
        <v/>
      </c>
      <c r="BC1817" s="146" t="str">
        <f>IF(IFERROR(VLOOKUP(AE1817,#REF!,1,0),"")&lt;&gt;"",1,"")</f>
        <v/>
      </c>
      <c r="BD1817" s="146" t="str">
        <f>IF(IFERROR(VLOOKUP(AE1817,#REF!,1,0),"")&lt;&gt;"",1,"")</f>
        <v/>
      </c>
      <c r="BE1817" s="148">
        <f t="shared" si="539"/>
        <v>1</v>
      </c>
    </row>
    <row r="1818" spans="1:57" ht="16">
      <c r="A1818" s="33">
        <v>2055</v>
      </c>
      <c r="B1818" s="33">
        <v>74171204</v>
      </c>
      <c r="C1818" s="33" t="str">
        <f t="shared" si="527"/>
        <v>741712040</v>
      </c>
      <c r="D1818" s="34" t="str">
        <f t="shared" si="528"/>
        <v>74</v>
      </c>
      <c r="E1818" s="34" t="str">
        <f t="shared" si="529"/>
        <v>1</v>
      </c>
      <c r="F1818" s="34" t="str">
        <f t="shared" si="530"/>
        <v>7</v>
      </c>
      <c r="G1818" s="34" t="str">
        <f t="shared" si="531"/>
        <v>1</v>
      </c>
      <c r="H1818" s="34" t="str">
        <f t="shared" si="532"/>
        <v>2</v>
      </c>
      <c r="I1818" s="34" t="str">
        <f t="shared" si="533"/>
        <v>0</v>
      </c>
      <c r="J1818" s="34" t="str">
        <f t="shared" si="534"/>
        <v>4</v>
      </c>
      <c r="K1818" s="34" t="str">
        <f t="shared" si="535"/>
        <v>0</v>
      </c>
      <c r="L1818" s="34" t="s">
        <v>6169</v>
      </c>
      <c r="M1818" s="35" t="s">
        <v>2676</v>
      </c>
      <c r="N1818" s="35" t="s">
        <v>261</v>
      </c>
      <c r="O1818" s="37" t="s">
        <v>19</v>
      </c>
      <c r="P1818" s="55" t="s">
        <v>136</v>
      </c>
      <c r="Q1818" s="55" t="s">
        <v>8</v>
      </c>
      <c r="R1818" s="55">
        <v>1</v>
      </c>
      <c r="S1818" s="55" t="s">
        <v>138</v>
      </c>
      <c r="T1818" s="55" t="s">
        <v>138</v>
      </c>
      <c r="U1818" s="37">
        <v>5</v>
      </c>
      <c r="V1818" s="37">
        <v>9</v>
      </c>
      <c r="W1818" s="55" t="s">
        <v>2675</v>
      </c>
      <c r="X1818" s="55" t="s">
        <v>2675</v>
      </c>
      <c r="Y1818" s="37">
        <v>0</v>
      </c>
      <c r="Z1818" s="58">
        <v>0</v>
      </c>
      <c r="AA1818" s="58" t="s">
        <v>2675</v>
      </c>
      <c r="AB1818" s="58" t="s">
        <v>2675</v>
      </c>
      <c r="AC1818" s="58" t="s">
        <v>8</v>
      </c>
      <c r="AD1818" s="55">
        <v>1</v>
      </c>
      <c r="AE1818" s="37" t="s">
        <v>2677</v>
      </c>
      <c r="AF1818" s="37" t="s">
        <v>2678</v>
      </c>
      <c r="AG1818" s="27"/>
      <c r="AH1818" s="30" t="s">
        <v>8</v>
      </c>
      <c r="AI1818" s="39"/>
      <c r="AJ1818" s="39" t="b">
        <f t="shared" si="545"/>
        <v>0</v>
      </c>
      <c r="AK1818" s="39" t="str">
        <f>O1818&amp;Q1818&amp;R1818&amp;U1818&amp;V1818&amp;Y1818&amp;Z1818&amp;AC1818&amp;AD1818</f>
        <v>C11590011</v>
      </c>
      <c r="AL1818" s="40">
        <v>74171204</v>
      </c>
      <c r="AM1818" s="41" t="b">
        <f>C1818&lt;&gt;AK1818</f>
        <v>1</v>
      </c>
      <c r="AN1818" s="30" t="str">
        <f>N1818&amp;AK1818</f>
        <v>J9FC11590011</v>
      </c>
      <c r="AO1818" s="30"/>
      <c r="AP1818" s="31"/>
      <c r="AQ1818" s="31"/>
      <c r="AR1818" s="31">
        <f t="shared" si="536"/>
        <v>1</v>
      </c>
      <c r="AS1818" s="31" t="str">
        <f>IF(IFERROR(VLOOKUP(AE1818,#REF!,1,0),"")&lt;&gt;"",1,"")</f>
        <v/>
      </c>
      <c r="AT1818" s="31" t="str">
        <f>IF(IFERROR(VLOOKUP(AE1818,#REF!,1,0),"")&lt;&gt;"",1,"")</f>
        <v/>
      </c>
      <c r="AU1818" s="31" t="str">
        <f>IF(IFERROR(VLOOKUP(AE1818,#REF!,1,0),"")&lt;&gt;"",1,"")</f>
        <v/>
      </c>
      <c r="AV1818" s="31" t="str">
        <f>IF(IFERROR(VLOOKUP(AE1818,#REF!,1,0),"")&lt;&gt;"",1,"")</f>
        <v/>
      </c>
      <c r="AW1818" s="31" t="str">
        <f>IF(IFERROR(VLOOKUP(AE1818,#REF!,1,0),"")&lt;&gt;"",1,"")</f>
        <v/>
      </c>
      <c r="AX1818" s="31" t="str">
        <f>IF(IFERROR(VLOOKUP(AE1818,#REF!,1,0),"")&lt;&gt;"",1,"")</f>
        <v/>
      </c>
      <c r="AY1818" s="31" t="str">
        <f>IF(IFERROR(VLOOKUP(AE1818,#REF!,1,0),"")&lt;&gt;"",1,"")</f>
        <v/>
      </c>
      <c r="AZ1818" s="31" t="str">
        <f>IF(IFERROR(VLOOKUP(AE1818,#REF!,1,0),"")&lt;&gt;"",1,"")</f>
        <v/>
      </c>
      <c r="BA1818" s="31" t="str">
        <f>IF(IFERROR(VLOOKUP(AE1818,#REF!,1,0),"")&lt;&gt;"",1,"")</f>
        <v/>
      </c>
      <c r="BB1818" s="31" t="str">
        <f>IF(IFERROR(VLOOKUP(AE1818,#REF!,1,0),"")&lt;&gt;"",1,"")</f>
        <v/>
      </c>
      <c r="BC1818" s="31" t="str">
        <f>IF(IFERROR(VLOOKUP(AE1818,#REF!,1,0),"")&lt;&gt;"",1,"")</f>
        <v/>
      </c>
      <c r="BD1818" s="31" t="str">
        <f>IF(IFERROR(VLOOKUP(AE1818,#REF!,1,0),"")&lt;&gt;"",1,"")</f>
        <v/>
      </c>
      <c r="BE1818" s="32">
        <f t="shared" si="539"/>
        <v>1</v>
      </c>
    </row>
    <row r="1819" spans="1:57" ht="16">
      <c r="A1819" s="33">
        <v>2231</v>
      </c>
      <c r="B1819" s="33">
        <v>741994</v>
      </c>
      <c r="C1819" s="33" t="str">
        <f t="shared" si="527"/>
        <v>741994000</v>
      </c>
      <c r="D1819" s="34" t="str">
        <f t="shared" si="528"/>
        <v>74</v>
      </c>
      <c r="E1819" s="34" t="str">
        <f t="shared" si="529"/>
        <v>1</v>
      </c>
      <c r="F1819" s="34" t="str">
        <f t="shared" si="530"/>
        <v>9</v>
      </c>
      <c r="G1819" s="34" t="str">
        <f t="shared" si="531"/>
        <v>9</v>
      </c>
      <c r="H1819" s="34" t="str">
        <f t="shared" si="532"/>
        <v>4</v>
      </c>
      <c r="I1819" s="34" t="str">
        <f t="shared" si="533"/>
        <v>0</v>
      </c>
      <c r="J1819" s="34" t="str">
        <f t="shared" si="534"/>
        <v>0</v>
      </c>
      <c r="K1819" s="34" t="str">
        <f t="shared" si="535"/>
        <v>0</v>
      </c>
      <c r="L1819" s="34" t="s">
        <v>6170</v>
      </c>
      <c r="M1819" s="35" t="s">
        <v>2679</v>
      </c>
      <c r="N1819" s="35" t="s">
        <v>261</v>
      </c>
      <c r="O1819" s="37" t="s">
        <v>19</v>
      </c>
      <c r="P1819" s="55" t="s">
        <v>136</v>
      </c>
      <c r="Q1819" s="55" t="s">
        <v>8</v>
      </c>
      <c r="R1819" s="55">
        <v>1</v>
      </c>
      <c r="S1819" s="55" t="s">
        <v>138</v>
      </c>
      <c r="T1819" s="55" t="s">
        <v>138</v>
      </c>
      <c r="U1819" s="37">
        <v>5</v>
      </c>
      <c r="V1819" s="37">
        <v>9</v>
      </c>
      <c r="W1819" s="55" t="s">
        <v>2675</v>
      </c>
      <c r="X1819" s="55" t="s">
        <v>2675</v>
      </c>
      <c r="Y1819" s="37">
        <v>0</v>
      </c>
      <c r="Z1819" s="58">
        <v>0</v>
      </c>
      <c r="AA1819" s="58" t="s">
        <v>2675</v>
      </c>
      <c r="AB1819" s="58" t="s">
        <v>2675</v>
      </c>
      <c r="AC1819" s="58" t="s">
        <v>8</v>
      </c>
      <c r="AD1819" s="55">
        <v>2</v>
      </c>
      <c r="AE1819" s="42" t="s">
        <v>2679</v>
      </c>
      <c r="AF1819" s="42" t="s">
        <v>2679</v>
      </c>
      <c r="AG1819" s="27"/>
      <c r="AH1819" s="30" t="s">
        <v>8</v>
      </c>
      <c r="AI1819" s="39"/>
      <c r="AJ1819" s="39" t="b">
        <f t="shared" si="545"/>
        <v>0</v>
      </c>
      <c r="AK1819" s="39" t="str">
        <f>O1819&amp;Q1819&amp;R1819&amp;U1819&amp;V1819&amp;Y1819&amp;Z1819&amp;AC1819&amp;AD1819</f>
        <v>C11590012</v>
      </c>
      <c r="AL1819" s="40">
        <v>741994</v>
      </c>
      <c r="AM1819" s="41" t="b">
        <f>C1819&lt;&gt;AK1819</f>
        <v>1</v>
      </c>
      <c r="AN1819" s="30" t="str">
        <f>N1819&amp;AK1819</f>
        <v>J9FC11590012</v>
      </c>
      <c r="AO1819" s="30"/>
      <c r="AP1819" s="31"/>
      <c r="AQ1819" s="31"/>
      <c r="AR1819" s="31">
        <f t="shared" si="536"/>
        <v>1</v>
      </c>
      <c r="AS1819" s="31" t="str">
        <f>IF(IFERROR(VLOOKUP(AE1819,#REF!,1,0),"")&lt;&gt;"",1,"")</f>
        <v/>
      </c>
      <c r="AT1819" s="31" t="str">
        <f>IF(IFERROR(VLOOKUP(AE1819,#REF!,1,0),"")&lt;&gt;"",1,"")</f>
        <v/>
      </c>
      <c r="AU1819" s="31" t="str">
        <f>IF(IFERROR(VLOOKUP(AE1819,#REF!,1,0),"")&lt;&gt;"",1,"")</f>
        <v/>
      </c>
      <c r="AV1819" s="31" t="str">
        <f>IF(IFERROR(VLOOKUP(AE1819,#REF!,1,0),"")&lt;&gt;"",1,"")</f>
        <v/>
      </c>
      <c r="AW1819" s="31" t="str">
        <f>IF(IFERROR(VLOOKUP(AE1819,#REF!,1,0),"")&lt;&gt;"",1,"")</f>
        <v/>
      </c>
      <c r="AX1819" s="31" t="str">
        <f>IF(IFERROR(VLOOKUP(AE1819,#REF!,1,0),"")&lt;&gt;"",1,"")</f>
        <v/>
      </c>
      <c r="AY1819" s="31" t="str">
        <f>IF(IFERROR(VLOOKUP(AE1819,#REF!,1,0),"")&lt;&gt;"",1,"")</f>
        <v/>
      </c>
      <c r="AZ1819" s="31" t="str">
        <f>IF(IFERROR(VLOOKUP(AE1819,#REF!,1,0),"")&lt;&gt;"",1,"")</f>
        <v/>
      </c>
      <c r="BA1819" s="31" t="str">
        <f>IF(IFERROR(VLOOKUP(AE1819,#REF!,1,0),"")&lt;&gt;"",1,"")</f>
        <v/>
      </c>
      <c r="BB1819" s="31" t="str">
        <f>IF(IFERROR(VLOOKUP(AE1819,#REF!,1,0),"")&lt;&gt;"",1,"")</f>
        <v/>
      </c>
      <c r="BC1819" s="31" t="str">
        <f>IF(IFERROR(VLOOKUP(AE1819,#REF!,1,0),"")&lt;&gt;"",1,"")</f>
        <v/>
      </c>
      <c r="BD1819" s="31" t="str">
        <f>IF(IFERROR(VLOOKUP(AE1819,#REF!,1,0),"")&lt;&gt;"",1,"")</f>
        <v/>
      </c>
      <c r="BE1819" s="32">
        <f t="shared" si="539"/>
        <v>1</v>
      </c>
    </row>
    <row r="1820" spans="1:57" ht="17">
      <c r="A1820" s="137">
        <v>892</v>
      </c>
      <c r="B1820" s="137">
        <v>7119912</v>
      </c>
      <c r="C1820" s="137" t="str">
        <f t="shared" si="527"/>
        <v>711991200</v>
      </c>
      <c r="D1820" s="138" t="str">
        <f t="shared" si="528"/>
        <v>71</v>
      </c>
      <c r="E1820" s="138" t="str">
        <f t="shared" si="529"/>
        <v>1</v>
      </c>
      <c r="F1820" s="138" t="str">
        <f t="shared" si="530"/>
        <v>9</v>
      </c>
      <c r="G1820" s="138" t="str">
        <f t="shared" si="531"/>
        <v>9</v>
      </c>
      <c r="H1820" s="138" t="str">
        <f t="shared" si="532"/>
        <v>1</v>
      </c>
      <c r="I1820" s="138" t="str">
        <f t="shared" si="533"/>
        <v>2</v>
      </c>
      <c r="J1820" s="138" t="str">
        <f t="shared" si="534"/>
        <v>0</v>
      </c>
      <c r="K1820" s="138" t="str">
        <f t="shared" si="535"/>
        <v>0</v>
      </c>
      <c r="L1820" s="138" t="s">
        <v>6171</v>
      </c>
      <c r="M1820" s="139" t="s">
        <v>2680</v>
      </c>
      <c r="N1820" s="139" t="s">
        <v>261</v>
      </c>
      <c r="O1820" s="141" t="s">
        <v>19</v>
      </c>
      <c r="P1820" s="141" t="s">
        <v>136</v>
      </c>
      <c r="Q1820" s="141" t="s">
        <v>8</v>
      </c>
      <c r="R1820" s="141">
        <v>1</v>
      </c>
      <c r="S1820" s="141" t="s">
        <v>138</v>
      </c>
      <c r="T1820" s="141" t="s">
        <v>138</v>
      </c>
      <c r="U1820" s="141">
        <v>6</v>
      </c>
      <c r="V1820" s="141">
        <v>1</v>
      </c>
      <c r="W1820" s="141" t="s">
        <v>2680</v>
      </c>
      <c r="X1820" s="141" t="s">
        <v>2680</v>
      </c>
      <c r="Y1820" s="141">
        <v>0</v>
      </c>
      <c r="Z1820" s="140">
        <v>0</v>
      </c>
      <c r="AA1820" s="140" t="s">
        <v>2680</v>
      </c>
      <c r="AB1820" s="140" t="s">
        <v>2680</v>
      </c>
      <c r="AC1820" s="140" t="s">
        <v>66</v>
      </c>
      <c r="AD1820" s="141" t="s">
        <v>66</v>
      </c>
      <c r="AE1820" s="144" t="s">
        <v>2680</v>
      </c>
      <c r="AF1820" s="144" t="s">
        <v>2681</v>
      </c>
      <c r="AG1820" s="134"/>
      <c r="AH1820" s="142"/>
      <c r="AI1820" s="143"/>
      <c r="AJ1820" s="143" t="b">
        <f t="shared" si="545"/>
        <v>0</v>
      </c>
      <c r="AK1820" s="143" t="str">
        <f>O1820&amp;Q1820&amp;R1820&amp;U1820&amp;V1820&amp;Y1820&amp;Z1820&amp;AC1820&amp;AD1820</f>
        <v>C11610000</v>
      </c>
      <c r="AL1820" s="40">
        <v>7119912</v>
      </c>
      <c r="AM1820" s="41" t="b">
        <f>C1820&lt;&gt;AK1820</f>
        <v>1</v>
      </c>
      <c r="AN1820" s="145" t="str">
        <f>N1820&amp;AK1820</f>
        <v>J9FC11610000</v>
      </c>
      <c r="AO1820" s="145" t="s">
        <v>2682</v>
      </c>
      <c r="AP1820" s="31"/>
      <c r="AQ1820" s="146"/>
      <c r="AR1820" s="146">
        <f t="shared" si="536"/>
        <v>1</v>
      </c>
      <c r="AS1820" s="146" t="str">
        <f>IF(IFERROR(VLOOKUP(AE1820,#REF!,1,0),"")&lt;&gt;"",1,"")</f>
        <v/>
      </c>
      <c r="AT1820" s="146" t="str">
        <f>IF(IFERROR(VLOOKUP(AE1820,#REF!,1,0),"")&lt;&gt;"",1,"")</f>
        <v/>
      </c>
      <c r="AU1820" s="146" t="str">
        <f>IF(IFERROR(VLOOKUP(AE1820,#REF!,1,0),"")&lt;&gt;"",1,"")</f>
        <v/>
      </c>
      <c r="AV1820" s="146" t="str">
        <f>IF(IFERROR(VLOOKUP(AE1820,#REF!,1,0),"")&lt;&gt;"",1,"")</f>
        <v/>
      </c>
      <c r="AW1820" s="146" t="str">
        <f>IF(IFERROR(VLOOKUP(AE1820,#REF!,1,0),"")&lt;&gt;"",1,"")</f>
        <v/>
      </c>
      <c r="AX1820" s="146" t="str">
        <f>IF(IFERROR(VLOOKUP(AE1820,#REF!,1,0),"")&lt;&gt;"",1,"")</f>
        <v/>
      </c>
      <c r="AY1820" s="146" t="str">
        <f>IF(IFERROR(VLOOKUP(AE1820,#REF!,1,0),"")&lt;&gt;"",1,"")</f>
        <v/>
      </c>
      <c r="AZ1820" s="146" t="str">
        <f>IF(IFERROR(VLOOKUP(AE1820,#REF!,1,0),"")&lt;&gt;"",1,"")</f>
        <v/>
      </c>
      <c r="BA1820" s="146" t="str">
        <f>IF(IFERROR(VLOOKUP(AE1820,#REF!,1,0),"")&lt;&gt;"",1,"")</f>
        <v/>
      </c>
      <c r="BB1820" s="146" t="str">
        <f>IF(IFERROR(VLOOKUP(AE1820,#REF!,1,0),"")&lt;&gt;"",1,"")</f>
        <v/>
      </c>
      <c r="BC1820" s="146" t="str">
        <f>IF(IFERROR(VLOOKUP(AE1820,#REF!,1,0),"")&lt;&gt;"",1,"")</f>
        <v/>
      </c>
      <c r="BD1820" s="146" t="str">
        <f>IF(IFERROR(VLOOKUP(AE1820,#REF!,1,0),"")&lt;&gt;"",1,"")</f>
        <v/>
      </c>
      <c r="BE1820" s="148">
        <f t="shared" si="539"/>
        <v>1</v>
      </c>
    </row>
    <row r="1821" spans="1:57" ht="16">
      <c r="A1821" s="33">
        <v>2056</v>
      </c>
      <c r="B1821" s="33">
        <v>74171205</v>
      </c>
      <c r="C1821" s="33" t="str">
        <f t="shared" si="527"/>
        <v>741712050</v>
      </c>
      <c r="D1821" s="34" t="str">
        <f t="shared" si="528"/>
        <v>74</v>
      </c>
      <c r="E1821" s="34" t="str">
        <f t="shared" si="529"/>
        <v>1</v>
      </c>
      <c r="F1821" s="34" t="str">
        <f t="shared" si="530"/>
        <v>7</v>
      </c>
      <c r="G1821" s="34" t="str">
        <f t="shared" si="531"/>
        <v>1</v>
      </c>
      <c r="H1821" s="34" t="str">
        <f t="shared" si="532"/>
        <v>2</v>
      </c>
      <c r="I1821" s="34" t="str">
        <f t="shared" si="533"/>
        <v>0</v>
      </c>
      <c r="J1821" s="34" t="str">
        <f t="shared" si="534"/>
        <v>5</v>
      </c>
      <c r="K1821" s="34" t="str">
        <f t="shared" si="535"/>
        <v>0</v>
      </c>
      <c r="L1821" s="34" t="s">
        <v>6172</v>
      </c>
      <c r="M1821" s="35" t="s">
        <v>2681</v>
      </c>
      <c r="N1821" s="35" t="s">
        <v>261</v>
      </c>
      <c r="O1821" s="37" t="s">
        <v>19</v>
      </c>
      <c r="P1821" s="55" t="s">
        <v>136</v>
      </c>
      <c r="Q1821" s="55" t="s">
        <v>8</v>
      </c>
      <c r="R1821" s="55">
        <v>1</v>
      </c>
      <c r="S1821" s="55" t="s">
        <v>138</v>
      </c>
      <c r="T1821" s="55" t="s">
        <v>138</v>
      </c>
      <c r="U1821" s="55">
        <v>6</v>
      </c>
      <c r="V1821" s="55">
        <v>1</v>
      </c>
      <c r="W1821" s="55" t="s">
        <v>2680</v>
      </c>
      <c r="X1821" s="55" t="s">
        <v>2680</v>
      </c>
      <c r="Y1821" s="37">
        <v>0</v>
      </c>
      <c r="Z1821" s="58">
        <v>0</v>
      </c>
      <c r="AA1821" s="58" t="s">
        <v>2680</v>
      </c>
      <c r="AB1821" s="58" t="s">
        <v>2680</v>
      </c>
      <c r="AC1821" s="58" t="s">
        <v>8</v>
      </c>
      <c r="AD1821" s="55">
        <v>1</v>
      </c>
      <c r="AE1821" s="37" t="s">
        <v>2683</v>
      </c>
      <c r="AF1821" s="37" t="s">
        <v>2684</v>
      </c>
      <c r="AG1821" s="27"/>
      <c r="AH1821" s="30" t="s">
        <v>8</v>
      </c>
      <c r="AI1821" s="39"/>
      <c r="AJ1821" s="39" t="b">
        <f t="shared" si="545"/>
        <v>0</v>
      </c>
      <c r="AK1821" s="39" t="str">
        <f>O1821&amp;Q1821&amp;R1821&amp;U1821&amp;V1821&amp;Y1821&amp;Z1821&amp;AC1821&amp;AD1821</f>
        <v>C11610011</v>
      </c>
      <c r="AL1821" s="40">
        <v>74171205</v>
      </c>
      <c r="AM1821" s="41" t="b">
        <f>C1821&lt;&gt;AK1821</f>
        <v>1</v>
      </c>
      <c r="AN1821" s="30" t="str">
        <f>N1821&amp;AK1821</f>
        <v>J9FC11610011</v>
      </c>
      <c r="AO1821" s="30"/>
      <c r="AP1821" s="31"/>
      <c r="AQ1821" s="31"/>
      <c r="AR1821" s="31">
        <f t="shared" si="536"/>
        <v>1</v>
      </c>
      <c r="AS1821" s="31" t="str">
        <f>IF(IFERROR(VLOOKUP(AE1821,#REF!,1,0),"")&lt;&gt;"",1,"")</f>
        <v/>
      </c>
      <c r="AT1821" s="31" t="str">
        <f>IF(IFERROR(VLOOKUP(AE1821,#REF!,1,0),"")&lt;&gt;"",1,"")</f>
        <v/>
      </c>
      <c r="AU1821" s="31" t="str">
        <f>IF(IFERROR(VLOOKUP(AE1821,#REF!,1,0),"")&lt;&gt;"",1,"")</f>
        <v/>
      </c>
      <c r="AV1821" s="31" t="str">
        <f>IF(IFERROR(VLOOKUP(AE1821,#REF!,1,0),"")&lt;&gt;"",1,"")</f>
        <v/>
      </c>
      <c r="AW1821" s="31" t="str">
        <f>IF(IFERROR(VLOOKUP(AE1821,#REF!,1,0),"")&lt;&gt;"",1,"")</f>
        <v/>
      </c>
      <c r="AX1821" s="31" t="str">
        <f>IF(IFERROR(VLOOKUP(AE1821,#REF!,1,0),"")&lt;&gt;"",1,"")</f>
        <v/>
      </c>
      <c r="AY1821" s="31" t="str">
        <f>IF(IFERROR(VLOOKUP(AE1821,#REF!,1,0),"")&lt;&gt;"",1,"")</f>
        <v/>
      </c>
      <c r="AZ1821" s="31" t="str">
        <f>IF(IFERROR(VLOOKUP(AE1821,#REF!,1,0),"")&lt;&gt;"",1,"")</f>
        <v/>
      </c>
      <c r="BA1821" s="31" t="str">
        <f>IF(IFERROR(VLOOKUP(AE1821,#REF!,1,0),"")&lt;&gt;"",1,"")</f>
        <v/>
      </c>
      <c r="BB1821" s="31" t="str">
        <f>IF(IFERROR(VLOOKUP(AE1821,#REF!,1,0),"")&lt;&gt;"",1,"")</f>
        <v/>
      </c>
      <c r="BC1821" s="31" t="str">
        <f>IF(IFERROR(VLOOKUP(AE1821,#REF!,1,0),"")&lt;&gt;"",1,"")</f>
        <v/>
      </c>
      <c r="BD1821" s="31" t="str">
        <f>IF(IFERROR(VLOOKUP(AE1821,#REF!,1,0),"")&lt;&gt;"",1,"")</f>
        <v/>
      </c>
      <c r="BE1821" s="32">
        <f t="shared" si="539"/>
        <v>1</v>
      </c>
    </row>
    <row r="1822" spans="1:57" ht="16">
      <c r="A1822" s="43">
        <v>893</v>
      </c>
      <c r="B1822" s="43">
        <v>711992</v>
      </c>
      <c r="C1822" s="43" t="str">
        <f t="shared" si="527"/>
        <v>711992000</v>
      </c>
      <c r="D1822" s="44" t="str">
        <f t="shared" si="528"/>
        <v>71</v>
      </c>
      <c r="E1822" s="44" t="str">
        <f t="shared" si="529"/>
        <v>1</v>
      </c>
      <c r="F1822" s="44" t="str">
        <f t="shared" si="530"/>
        <v>9</v>
      </c>
      <c r="G1822" s="44" t="str">
        <f t="shared" si="531"/>
        <v>9</v>
      </c>
      <c r="H1822" s="44" t="str">
        <f t="shared" si="532"/>
        <v>2</v>
      </c>
      <c r="I1822" s="44" t="str">
        <f t="shared" si="533"/>
        <v>0</v>
      </c>
      <c r="J1822" s="44" t="str">
        <f t="shared" si="534"/>
        <v>0</v>
      </c>
      <c r="K1822" s="44" t="str">
        <f t="shared" si="535"/>
        <v>0</v>
      </c>
      <c r="L1822" s="44"/>
      <c r="M1822" s="45" t="s">
        <v>2685</v>
      </c>
      <c r="N1822" s="45"/>
      <c r="O1822" s="46" t="s">
        <v>19</v>
      </c>
      <c r="P1822" s="47" t="s">
        <v>136</v>
      </c>
      <c r="Q1822" s="46" t="s">
        <v>8</v>
      </c>
      <c r="R1822" s="47"/>
      <c r="S1822" s="47" t="s">
        <v>138</v>
      </c>
      <c r="T1822" s="47" t="s">
        <v>2596</v>
      </c>
      <c r="U1822" s="46" t="s">
        <v>18</v>
      </c>
      <c r="V1822" s="46" t="s">
        <v>15</v>
      </c>
      <c r="W1822" s="47"/>
      <c r="X1822" s="47" t="s">
        <v>2685</v>
      </c>
      <c r="Y1822" s="46" t="s">
        <v>66</v>
      </c>
      <c r="Z1822" s="49" t="s">
        <v>66</v>
      </c>
      <c r="AA1822" s="47"/>
      <c r="AB1822" s="47" t="s">
        <v>2685</v>
      </c>
      <c r="AC1822" s="49" t="s">
        <v>66</v>
      </c>
      <c r="AD1822" s="47" t="s">
        <v>66</v>
      </c>
      <c r="AE1822" s="50" t="s">
        <v>2685</v>
      </c>
      <c r="AF1822" s="51"/>
      <c r="AG1822" s="51" t="s">
        <v>8</v>
      </c>
      <c r="AH1822" s="52"/>
      <c r="AI1822" s="39"/>
      <c r="AJ1822" s="39"/>
      <c r="AK1822" s="39" t="e">
        <f>O1822&amp;Q1822&amp;#REF!&amp;U1822&amp;V1822&amp;Y1822&amp;Z1822&amp;AC1822&amp;AD1822</f>
        <v>#REF!</v>
      </c>
      <c r="AL1822" s="43">
        <v>711992</v>
      </c>
      <c r="AM1822" s="44" t="e">
        <f>C1822&lt;&gt;AK1822</f>
        <v>#REF!</v>
      </c>
      <c r="AN1822" s="52"/>
      <c r="AO1822" s="52"/>
      <c r="AP1822" s="53"/>
      <c r="AQ1822" s="53"/>
      <c r="AR1822" s="53">
        <f t="shared" si="536"/>
        <v>1</v>
      </c>
      <c r="AS1822" s="53" t="str">
        <f>IF(IFERROR(VLOOKUP(AE1822,#REF!,1,0),"")&lt;&gt;"",1,"")</f>
        <v/>
      </c>
      <c r="AT1822" s="53" t="str">
        <f>IF(IFERROR(VLOOKUP(AE1822,#REF!,1,0),"")&lt;&gt;"",1,"")</f>
        <v/>
      </c>
      <c r="AU1822" s="53" t="str">
        <f>IF(IFERROR(VLOOKUP(AE1822,#REF!,1,0),"")&lt;&gt;"",1,"")</f>
        <v/>
      </c>
      <c r="AV1822" s="53" t="str">
        <f>IF(IFERROR(VLOOKUP(AE1822,#REF!,1,0),"")&lt;&gt;"",1,"")</f>
        <v/>
      </c>
      <c r="AW1822" s="53" t="str">
        <f>IF(IFERROR(VLOOKUP(AE1822,#REF!,1,0),"")&lt;&gt;"",1,"")</f>
        <v/>
      </c>
      <c r="AX1822" s="53" t="str">
        <f>IF(IFERROR(VLOOKUP(AE1822,#REF!,1,0),"")&lt;&gt;"",1,"")</f>
        <v/>
      </c>
      <c r="AY1822" s="53" t="str">
        <f>IF(IFERROR(VLOOKUP(AE1822,#REF!,1,0),"")&lt;&gt;"",1,"")</f>
        <v/>
      </c>
      <c r="AZ1822" s="53" t="str">
        <f>IF(IFERROR(VLOOKUP(AE1822,#REF!,1,0),"")&lt;&gt;"",1,"")</f>
        <v/>
      </c>
      <c r="BA1822" s="53" t="str">
        <f>IF(IFERROR(VLOOKUP(AE1822,#REF!,1,0),"")&lt;&gt;"",1,"")</f>
        <v/>
      </c>
      <c r="BB1822" s="53" t="str">
        <f>IF(IFERROR(VLOOKUP(AE1822,#REF!,1,0),"")&lt;&gt;"",1,"")</f>
        <v/>
      </c>
      <c r="BC1822" s="53" t="str">
        <f>IF(IFERROR(VLOOKUP(AE1822,#REF!,1,0),"")&lt;&gt;"",1,"")</f>
        <v/>
      </c>
      <c r="BD1822" s="53" t="str">
        <f>IF(IFERROR(VLOOKUP(AE1822,#REF!,1,0),"")&lt;&gt;"",1,"")</f>
        <v/>
      </c>
      <c r="BE1822" s="54">
        <f t="shared" si="539"/>
        <v>1</v>
      </c>
    </row>
    <row r="1823" spans="1:57" ht="17">
      <c r="A1823" s="137">
        <v>894</v>
      </c>
      <c r="B1823" s="137">
        <v>7119921</v>
      </c>
      <c r="C1823" s="137" t="str">
        <f t="shared" si="527"/>
        <v>711992100</v>
      </c>
      <c r="D1823" s="138" t="str">
        <f t="shared" si="528"/>
        <v>71</v>
      </c>
      <c r="E1823" s="138" t="str">
        <f t="shared" si="529"/>
        <v>1</v>
      </c>
      <c r="F1823" s="138" t="str">
        <f t="shared" si="530"/>
        <v>9</v>
      </c>
      <c r="G1823" s="138" t="str">
        <f t="shared" si="531"/>
        <v>9</v>
      </c>
      <c r="H1823" s="138" t="str">
        <f t="shared" si="532"/>
        <v>2</v>
      </c>
      <c r="I1823" s="138" t="str">
        <f t="shared" si="533"/>
        <v>1</v>
      </c>
      <c r="J1823" s="138" t="str">
        <f t="shared" si="534"/>
        <v>0</v>
      </c>
      <c r="K1823" s="138" t="str">
        <f t="shared" si="535"/>
        <v>0</v>
      </c>
      <c r="L1823" s="138" t="s">
        <v>6173</v>
      </c>
      <c r="M1823" s="139" t="s">
        <v>2686</v>
      </c>
      <c r="N1823" s="139" t="s">
        <v>261</v>
      </c>
      <c r="O1823" s="141" t="s">
        <v>19</v>
      </c>
      <c r="P1823" s="141" t="s">
        <v>136</v>
      </c>
      <c r="Q1823" s="141" t="s">
        <v>8</v>
      </c>
      <c r="R1823" s="141">
        <v>1</v>
      </c>
      <c r="S1823" s="141" t="s">
        <v>138</v>
      </c>
      <c r="T1823" s="141" t="s">
        <v>138</v>
      </c>
      <c r="U1823" s="141">
        <v>6</v>
      </c>
      <c r="V1823" s="141">
        <v>2</v>
      </c>
      <c r="W1823" s="141" t="s">
        <v>2686</v>
      </c>
      <c r="X1823" s="141" t="s">
        <v>2686</v>
      </c>
      <c r="Y1823" s="141">
        <v>0</v>
      </c>
      <c r="Z1823" s="140">
        <v>0</v>
      </c>
      <c r="AA1823" s="140" t="s">
        <v>2686</v>
      </c>
      <c r="AB1823" s="140" t="s">
        <v>2686</v>
      </c>
      <c r="AC1823" s="140" t="s">
        <v>66</v>
      </c>
      <c r="AD1823" s="141" t="s">
        <v>66</v>
      </c>
      <c r="AE1823" s="144" t="s">
        <v>2686</v>
      </c>
      <c r="AF1823" s="144" t="s">
        <v>2687</v>
      </c>
      <c r="AG1823" s="134"/>
      <c r="AH1823" s="142"/>
      <c r="AI1823" s="143"/>
      <c r="AJ1823" s="143" t="b">
        <f t="shared" ref="AJ1823:AJ1837" si="546">IF(OR(AS1823=1,AT1823=1,AU1823=1,AV1823=1,AW1823=1,AX1823=1,AY1823=1,AZ1823=1,BA1823=1,BB1823=1,BC1823=1,BD1823=1),TRUE,FALSE)</f>
        <v>0</v>
      </c>
      <c r="AK1823" s="143" t="str">
        <f>O1823&amp;Q1823&amp;R1823&amp;U1823&amp;V1823&amp;Y1823&amp;Z1823&amp;AC1823&amp;AD1823</f>
        <v>C11620000</v>
      </c>
      <c r="AL1823" s="40">
        <v>7119921</v>
      </c>
      <c r="AM1823" s="41" t="b">
        <f>C1823&lt;&gt;AK1823</f>
        <v>1</v>
      </c>
      <c r="AN1823" s="145" t="str">
        <f>N1823&amp;AK1823</f>
        <v>J9FC11620000</v>
      </c>
      <c r="AO1823" s="145" t="s">
        <v>2688</v>
      </c>
      <c r="AP1823" s="31"/>
      <c r="AQ1823" s="146"/>
      <c r="AR1823" s="146">
        <f t="shared" si="536"/>
        <v>1</v>
      </c>
      <c r="AS1823" s="146" t="str">
        <f>IF(IFERROR(VLOOKUP(AE1823,#REF!,1,0),"")&lt;&gt;"",1,"")</f>
        <v/>
      </c>
      <c r="AT1823" s="146" t="str">
        <f>IF(IFERROR(VLOOKUP(AE1823,#REF!,1,0),"")&lt;&gt;"",1,"")</f>
        <v/>
      </c>
      <c r="AU1823" s="146" t="str">
        <f>IF(IFERROR(VLOOKUP(AE1823,#REF!,1,0),"")&lt;&gt;"",1,"")</f>
        <v/>
      </c>
      <c r="AV1823" s="146" t="str">
        <f>IF(IFERROR(VLOOKUP(AE1823,#REF!,1,0),"")&lt;&gt;"",1,"")</f>
        <v/>
      </c>
      <c r="AW1823" s="146" t="str">
        <f>IF(IFERROR(VLOOKUP(AE1823,#REF!,1,0),"")&lt;&gt;"",1,"")</f>
        <v/>
      </c>
      <c r="AX1823" s="146" t="str">
        <f>IF(IFERROR(VLOOKUP(AE1823,#REF!,1,0),"")&lt;&gt;"",1,"")</f>
        <v/>
      </c>
      <c r="AY1823" s="146" t="str">
        <f>IF(IFERROR(VLOOKUP(AE1823,#REF!,1,0),"")&lt;&gt;"",1,"")</f>
        <v/>
      </c>
      <c r="AZ1823" s="146" t="str">
        <f>IF(IFERROR(VLOOKUP(AE1823,#REF!,1,0),"")&lt;&gt;"",1,"")</f>
        <v/>
      </c>
      <c r="BA1823" s="146" t="str">
        <f>IF(IFERROR(VLOOKUP(AE1823,#REF!,1,0),"")&lt;&gt;"",1,"")</f>
        <v/>
      </c>
      <c r="BB1823" s="146" t="str">
        <f>IF(IFERROR(VLOOKUP(AE1823,#REF!,1,0),"")&lt;&gt;"",1,"")</f>
        <v/>
      </c>
      <c r="BC1823" s="146" t="str">
        <f>IF(IFERROR(VLOOKUP(AE1823,#REF!,1,0),"")&lt;&gt;"",1,"")</f>
        <v/>
      </c>
      <c r="BD1823" s="146" t="str">
        <f>IF(IFERROR(VLOOKUP(AE1823,#REF!,1,0),"")&lt;&gt;"",1,"")</f>
        <v/>
      </c>
      <c r="BE1823" s="148">
        <f t="shared" si="539"/>
        <v>1</v>
      </c>
    </row>
    <row r="1824" spans="1:57" ht="16">
      <c r="A1824" s="33">
        <v>1781</v>
      </c>
      <c r="B1824" s="33">
        <v>741293</v>
      </c>
      <c r="C1824" s="33" t="str">
        <f t="shared" si="527"/>
        <v>741293000</v>
      </c>
      <c r="D1824" s="34" t="str">
        <f t="shared" si="528"/>
        <v>74</v>
      </c>
      <c r="E1824" s="34" t="str">
        <f t="shared" si="529"/>
        <v>1</v>
      </c>
      <c r="F1824" s="34" t="str">
        <f t="shared" si="530"/>
        <v>2</v>
      </c>
      <c r="G1824" s="34" t="str">
        <f t="shared" si="531"/>
        <v>9</v>
      </c>
      <c r="H1824" s="34" t="str">
        <f t="shared" si="532"/>
        <v>3</v>
      </c>
      <c r="I1824" s="34" t="str">
        <f t="shared" si="533"/>
        <v>0</v>
      </c>
      <c r="J1824" s="34" t="str">
        <f t="shared" si="534"/>
        <v>0</v>
      </c>
      <c r="K1824" s="34" t="str">
        <f t="shared" si="535"/>
        <v>0</v>
      </c>
      <c r="L1824" s="34" t="s">
        <v>6174</v>
      </c>
      <c r="M1824" s="35" t="s">
        <v>2689</v>
      </c>
      <c r="N1824" s="35" t="s">
        <v>261</v>
      </c>
      <c r="O1824" s="37" t="s">
        <v>19</v>
      </c>
      <c r="P1824" s="55" t="s">
        <v>136</v>
      </c>
      <c r="Q1824" s="55" t="s">
        <v>8</v>
      </c>
      <c r="R1824" s="55">
        <v>1</v>
      </c>
      <c r="S1824" s="55" t="s">
        <v>138</v>
      </c>
      <c r="T1824" s="55" t="s">
        <v>138</v>
      </c>
      <c r="U1824" s="55">
        <v>6</v>
      </c>
      <c r="V1824" s="37">
        <v>2</v>
      </c>
      <c r="W1824" s="55" t="s">
        <v>2686</v>
      </c>
      <c r="X1824" s="55" t="s">
        <v>2686</v>
      </c>
      <c r="Y1824" s="37">
        <v>0</v>
      </c>
      <c r="Z1824" s="58">
        <v>0</v>
      </c>
      <c r="AA1824" s="58" t="s">
        <v>2686</v>
      </c>
      <c r="AB1824" s="58" t="s">
        <v>2686</v>
      </c>
      <c r="AC1824" s="58" t="s">
        <v>8</v>
      </c>
      <c r="AD1824" s="55">
        <v>1</v>
      </c>
      <c r="AE1824" s="42" t="s">
        <v>2689</v>
      </c>
      <c r="AF1824" s="42" t="s">
        <v>2690</v>
      </c>
      <c r="AG1824" s="27"/>
      <c r="AH1824" s="30" t="s">
        <v>8</v>
      </c>
      <c r="AI1824" s="39"/>
      <c r="AJ1824" s="39" t="b">
        <f t="shared" si="546"/>
        <v>0</v>
      </c>
      <c r="AK1824" s="39" t="str">
        <f>O1824&amp;Q1824&amp;R1824&amp;U1824&amp;V1824&amp;Y1824&amp;Z1824&amp;AC1824&amp;AD1824</f>
        <v>C11620011</v>
      </c>
      <c r="AL1824" s="40">
        <v>741293</v>
      </c>
      <c r="AM1824" s="41" t="b">
        <f>C1824&lt;&gt;AK1824</f>
        <v>1</v>
      </c>
      <c r="AN1824" s="30" t="str">
        <f>N1824&amp;AK1824</f>
        <v>J9FC11620011</v>
      </c>
      <c r="AO1824" s="30"/>
      <c r="AP1824" s="31"/>
      <c r="AQ1824" s="31"/>
      <c r="AR1824" s="31">
        <f t="shared" si="536"/>
        <v>1</v>
      </c>
      <c r="AS1824" s="31" t="str">
        <f>IF(IFERROR(VLOOKUP(AE1824,#REF!,1,0),"")&lt;&gt;"",1,"")</f>
        <v/>
      </c>
      <c r="AT1824" s="31" t="str">
        <f>IF(IFERROR(VLOOKUP(AE1824,#REF!,1,0),"")&lt;&gt;"",1,"")</f>
        <v/>
      </c>
      <c r="AU1824" s="31" t="str">
        <f>IF(IFERROR(VLOOKUP(AE1824,#REF!,1,0),"")&lt;&gt;"",1,"")</f>
        <v/>
      </c>
      <c r="AV1824" s="31" t="str">
        <f>IF(IFERROR(VLOOKUP(AE1824,#REF!,1,0),"")&lt;&gt;"",1,"")</f>
        <v/>
      </c>
      <c r="AW1824" s="31" t="str">
        <f>IF(IFERROR(VLOOKUP(AE1824,#REF!,1,0),"")&lt;&gt;"",1,"")</f>
        <v/>
      </c>
      <c r="AX1824" s="31" t="str">
        <f>IF(IFERROR(VLOOKUP(AE1824,#REF!,1,0),"")&lt;&gt;"",1,"")</f>
        <v/>
      </c>
      <c r="AY1824" s="31" t="str">
        <f>IF(IFERROR(VLOOKUP(AE1824,#REF!,1,0),"")&lt;&gt;"",1,"")</f>
        <v/>
      </c>
      <c r="AZ1824" s="31" t="str">
        <f>IF(IFERROR(VLOOKUP(AE1824,#REF!,1,0),"")&lt;&gt;"",1,"")</f>
        <v/>
      </c>
      <c r="BA1824" s="31" t="str">
        <f>IF(IFERROR(VLOOKUP(AE1824,#REF!,1,0),"")&lt;&gt;"",1,"")</f>
        <v/>
      </c>
      <c r="BB1824" s="31" t="str">
        <f>IF(IFERROR(VLOOKUP(AE1824,#REF!,1,0),"")&lt;&gt;"",1,"")</f>
        <v/>
      </c>
      <c r="BC1824" s="31" t="str">
        <f>IF(IFERROR(VLOOKUP(AE1824,#REF!,1,0),"")&lt;&gt;"",1,"")</f>
        <v/>
      </c>
      <c r="BD1824" s="31" t="str">
        <f>IF(IFERROR(VLOOKUP(AE1824,#REF!,1,0),"")&lt;&gt;"",1,"")</f>
        <v/>
      </c>
      <c r="BE1824" s="32">
        <f t="shared" si="539"/>
        <v>1</v>
      </c>
    </row>
    <row r="1825" spans="1:57" ht="17">
      <c r="A1825" s="137">
        <v>895</v>
      </c>
      <c r="B1825" s="137">
        <v>7119922</v>
      </c>
      <c r="C1825" s="137" t="str">
        <f t="shared" si="527"/>
        <v>711992200</v>
      </c>
      <c r="D1825" s="138" t="str">
        <f t="shared" si="528"/>
        <v>71</v>
      </c>
      <c r="E1825" s="138" t="str">
        <f t="shared" si="529"/>
        <v>1</v>
      </c>
      <c r="F1825" s="138" t="str">
        <f t="shared" si="530"/>
        <v>9</v>
      </c>
      <c r="G1825" s="138" t="str">
        <f t="shared" si="531"/>
        <v>9</v>
      </c>
      <c r="H1825" s="138" t="str">
        <f t="shared" si="532"/>
        <v>2</v>
      </c>
      <c r="I1825" s="138" t="str">
        <f t="shared" si="533"/>
        <v>2</v>
      </c>
      <c r="J1825" s="138" t="str">
        <f t="shared" si="534"/>
        <v>0</v>
      </c>
      <c r="K1825" s="138" t="str">
        <f t="shared" si="535"/>
        <v>0</v>
      </c>
      <c r="L1825" s="138" t="s">
        <v>6175</v>
      </c>
      <c r="M1825" s="139" t="s">
        <v>2691</v>
      </c>
      <c r="N1825" s="139" t="s">
        <v>261</v>
      </c>
      <c r="O1825" s="141" t="s">
        <v>19</v>
      </c>
      <c r="P1825" s="141" t="s">
        <v>136</v>
      </c>
      <c r="Q1825" s="141" t="s">
        <v>8</v>
      </c>
      <c r="R1825" s="141">
        <v>1</v>
      </c>
      <c r="S1825" s="141" t="s">
        <v>138</v>
      </c>
      <c r="T1825" s="141" t="s">
        <v>138</v>
      </c>
      <c r="U1825" s="141">
        <v>6</v>
      </c>
      <c r="V1825" s="141">
        <v>3</v>
      </c>
      <c r="W1825" s="141" t="s">
        <v>2691</v>
      </c>
      <c r="X1825" s="141" t="s">
        <v>2691</v>
      </c>
      <c r="Y1825" s="141">
        <v>0</v>
      </c>
      <c r="Z1825" s="141">
        <v>0</v>
      </c>
      <c r="AA1825" s="140" t="s">
        <v>2691</v>
      </c>
      <c r="AB1825" s="140" t="s">
        <v>2691</v>
      </c>
      <c r="AC1825" s="140" t="s">
        <v>66</v>
      </c>
      <c r="AD1825" s="141" t="s">
        <v>66</v>
      </c>
      <c r="AE1825" s="144" t="s">
        <v>2691</v>
      </c>
      <c r="AF1825" s="144" t="s">
        <v>2692</v>
      </c>
      <c r="AG1825" s="134"/>
      <c r="AH1825" s="142"/>
      <c r="AI1825" s="143"/>
      <c r="AJ1825" s="143" t="b">
        <f t="shared" si="546"/>
        <v>0</v>
      </c>
      <c r="AK1825" s="143" t="str">
        <f>O1825&amp;Q1825&amp;R1825&amp;U1825&amp;V1825&amp;Y1825&amp;Z1825&amp;AC1825&amp;AD1825</f>
        <v>C11630000</v>
      </c>
      <c r="AL1825" s="40">
        <v>7119922</v>
      </c>
      <c r="AM1825" s="41" t="b">
        <f>C1825&lt;&gt;AK1825</f>
        <v>1</v>
      </c>
      <c r="AN1825" s="145" t="str">
        <f>N1825&amp;AK1825</f>
        <v>J9FC11630000</v>
      </c>
      <c r="AO1825" s="145"/>
      <c r="AP1825" s="31"/>
      <c r="AQ1825" s="146"/>
      <c r="AR1825" s="146">
        <f t="shared" si="536"/>
        <v>1</v>
      </c>
      <c r="AS1825" s="146" t="str">
        <f>IF(IFERROR(VLOOKUP(AE1825,#REF!,1,0),"")&lt;&gt;"",1,"")</f>
        <v/>
      </c>
      <c r="AT1825" s="146" t="str">
        <f>IF(IFERROR(VLOOKUP(AE1825,#REF!,1,0),"")&lt;&gt;"",1,"")</f>
        <v/>
      </c>
      <c r="AU1825" s="146" t="str">
        <f>IF(IFERROR(VLOOKUP(AE1825,#REF!,1,0),"")&lt;&gt;"",1,"")</f>
        <v/>
      </c>
      <c r="AV1825" s="146" t="str">
        <f>IF(IFERROR(VLOOKUP(AE1825,#REF!,1,0),"")&lt;&gt;"",1,"")</f>
        <v/>
      </c>
      <c r="AW1825" s="146" t="str">
        <f>IF(IFERROR(VLOOKUP(AE1825,#REF!,1,0),"")&lt;&gt;"",1,"")</f>
        <v/>
      </c>
      <c r="AX1825" s="146" t="str">
        <f>IF(IFERROR(VLOOKUP(AE1825,#REF!,1,0),"")&lt;&gt;"",1,"")</f>
        <v/>
      </c>
      <c r="AY1825" s="146" t="str">
        <f>IF(IFERROR(VLOOKUP(AE1825,#REF!,1,0),"")&lt;&gt;"",1,"")</f>
        <v/>
      </c>
      <c r="AZ1825" s="146" t="str">
        <f>IF(IFERROR(VLOOKUP(AE1825,#REF!,1,0),"")&lt;&gt;"",1,"")</f>
        <v/>
      </c>
      <c r="BA1825" s="146" t="str">
        <f>IF(IFERROR(VLOOKUP(AE1825,#REF!,1,0),"")&lt;&gt;"",1,"")</f>
        <v/>
      </c>
      <c r="BB1825" s="146" t="str">
        <f>IF(IFERROR(VLOOKUP(AE1825,#REF!,1,0),"")&lt;&gt;"",1,"")</f>
        <v/>
      </c>
      <c r="BC1825" s="146" t="str">
        <f>IF(IFERROR(VLOOKUP(AE1825,#REF!,1,0),"")&lt;&gt;"",1,"")</f>
        <v/>
      </c>
      <c r="BD1825" s="146" t="str">
        <f>IF(IFERROR(VLOOKUP(AE1825,#REF!,1,0),"")&lt;&gt;"",1,"")</f>
        <v/>
      </c>
      <c r="BE1825" s="148">
        <f t="shared" si="539"/>
        <v>1</v>
      </c>
    </row>
    <row r="1826" spans="1:57" ht="16">
      <c r="A1826" s="33">
        <v>2064</v>
      </c>
      <c r="B1826" s="33">
        <v>7417132</v>
      </c>
      <c r="C1826" s="33" t="str">
        <f t="shared" si="527"/>
        <v>741713200</v>
      </c>
      <c r="D1826" s="34" t="str">
        <f t="shared" si="528"/>
        <v>74</v>
      </c>
      <c r="E1826" s="34" t="str">
        <f t="shared" si="529"/>
        <v>1</v>
      </c>
      <c r="F1826" s="34" t="str">
        <f t="shared" si="530"/>
        <v>7</v>
      </c>
      <c r="G1826" s="34" t="str">
        <f t="shared" si="531"/>
        <v>1</v>
      </c>
      <c r="H1826" s="34" t="str">
        <f t="shared" si="532"/>
        <v>3</v>
      </c>
      <c r="I1826" s="34" t="str">
        <f t="shared" si="533"/>
        <v>2</v>
      </c>
      <c r="J1826" s="34" t="str">
        <f t="shared" si="534"/>
        <v>0</v>
      </c>
      <c r="K1826" s="34" t="str">
        <f t="shared" si="535"/>
        <v>0</v>
      </c>
      <c r="L1826" s="34" t="s">
        <v>6176</v>
      </c>
      <c r="M1826" s="35" t="s">
        <v>2692</v>
      </c>
      <c r="N1826" s="35" t="s">
        <v>261</v>
      </c>
      <c r="O1826" s="37" t="s">
        <v>19</v>
      </c>
      <c r="P1826" s="55" t="s">
        <v>136</v>
      </c>
      <c r="Q1826" s="55" t="s">
        <v>8</v>
      </c>
      <c r="R1826" s="55">
        <v>1</v>
      </c>
      <c r="S1826" s="55" t="s">
        <v>138</v>
      </c>
      <c r="T1826" s="55" t="s">
        <v>138</v>
      </c>
      <c r="U1826" s="55">
        <v>6</v>
      </c>
      <c r="V1826" s="55">
        <v>3</v>
      </c>
      <c r="W1826" s="55" t="s">
        <v>2691</v>
      </c>
      <c r="X1826" s="55" t="s">
        <v>2691</v>
      </c>
      <c r="Y1826" s="37">
        <v>0</v>
      </c>
      <c r="Z1826" s="37">
        <v>0</v>
      </c>
      <c r="AA1826" s="58" t="s">
        <v>2691</v>
      </c>
      <c r="AB1826" s="58" t="s">
        <v>2691</v>
      </c>
      <c r="AC1826" s="58" t="s">
        <v>8</v>
      </c>
      <c r="AD1826" s="55">
        <v>1</v>
      </c>
      <c r="AE1826" s="37" t="s">
        <v>2693</v>
      </c>
      <c r="AF1826" s="37" t="s">
        <v>2694</v>
      </c>
      <c r="AG1826" s="27"/>
      <c r="AH1826" s="30" t="s">
        <v>8</v>
      </c>
      <c r="AI1826" s="39"/>
      <c r="AJ1826" s="39" t="b">
        <f t="shared" si="546"/>
        <v>0</v>
      </c>
      <c r="AK1826" s="39" t="str">
        <f>O1826&amp;Q1826&amp;R1826&amp;U1826&amp;V1826&amp;Y1826&amp;Z1826&amp;AC1826&amp;AD1826</f>
        <v>C11630011</v>
      </c>
      <c r="AL1826" s="40">
        <v>7417132</v>
      </c>
      <c r="AM1826" s="41" t="b">
        <f>C1826&lt;&gt;AK1826</f>
        <v>1</v>
      </c>
      <c r="AN1826" s="30" t="str">
        <f>N1826&amp;AK1826</f>
        <v>J9FC11630011</v>
      </c>
      <c r="AO1826" s="30"/>
      <c r="AP1826" s="31"/>
      <c r="AQ1826" s="31"/>
      <c r="AR1826" s="31">
        <f t="shared" si="536"/>
        <v>1</v>
      </c>
      <c r="AS1826" s="31" t="str">
        <f>IF(IFERROR(VLOOKUP(AE1826,#REF!,1,0),"")&lt;&gt;"",1,"")</f>
        <v/>
      </c>
      <c r="AT1826" s="31" t="str">
        <f>IF(IFERROR(VLOOKUP(AE1826,#REF!,1,0),"")&lt;&gt;"",1,"")</f>
        <v/>
      </c>
      <c r="AU1826" s="31" t="str">
        <f>IF(IFERROR(VLOOKUP(AE1826,#REF!,1,0),"")&lt;&gt;"",1,"")</f>
        <v/>
      </c>
      <c r="AV1826" s="31" t="str">
        <f>IF(IFERROR(VLOOKUP(AE1826,#REF!,1,0),"")&lt;&gt;"",1,"")</f>
        <v/>
      </c>
      <c r="AW1826" s="31" t="str">
        <f>IF(IFERROR(VLOOKUP(AE1826,#REF!,1,0),"")&lt;&gt;"",1,"")</f>
        <v/>
      </c>
      <c r="AX1826" s="31" t="str">
        <f>IF(IFERROR(VLOOKUP(AE1826,#REF!,1,0),"")&lt;&gt;"",1,"")</f>
        <v/>
      </c>
      <c r="AY1826" s="31" t="str">
        <f>IF(IFERROR(VLOOKUP(AE1826,#REF!,1,0),"")&lt;&gt;"",1,"")</f>
        <v/>
      </c>
      <c r="AZ1826" s="31" t="str">
        <f>IF(IFERROR(VLOOKUP(AE1826,#REF!,1,0),"")&lt;&gt;"",1,"")</f>
        <v/>
      </c>
      <c r="BA1826" s="31" t="str">
        <f>IF(IFERROR(VLOOKUP(AE1826,#REF!,1,0),"")&lt;&gt;"",1,"")</f>
        <v/>
      </c>
      <c r="BB1826" s="31" t="str">
        <f>IF(IFERROR(VLOOKUP(AE1826,#REF!,1,0),"")&lt;&gt;"",1,"")</f>
        <v/>
      </c>
      <c r="BC1826" s="31" t="str">
        <f>IF(IFERROR(VLOOKUP(AE1826,#REF!,1,0),"")&lt;&gt;"",1,"")</f>
        <v/>
      </c>
      <c r="BD1826" s="31" t="str">
        <f>IF(IFERROR(VLOOKUP(AE1826,#REF!,1,0),"")&lt;&gt;"",1,"")</f>
        <v/>
      </c>
      <c r="BE1826" s="32">
        <f t="shared" si="539"/>
        <v>1</v>
      </c>
    </row>
    <row r="1827" spans="1:57" ht="17">
      <c r="A1827" s="137">
        <v>896</v>
      </c>
      <c r="B1827" s="137">
        <v>711993</v>
      </c>
      <c r="C1827" s="137" t="str">
        <f t="shared" si="527"/>
        <v>711993000</v>
      </c>
      <c r="D1827" s="138" t="str">
        <f t="shared" si="528"/>
        <v>71</v>
      </c>
      <c r="E1827" s="138" t="str">
        <f t="shared" si="529"/>
        <v>1</v>
      </c>
      <c r="F1827" s="138" t="str">
        <f t="shared" si="530"/>
        <v>9</v>
      </c>
      <c r="G1827" s="138" t="str">
        <f t="shared" si="531"/>
        <v>9</v>
      </c>
      <c r="H1827" s="138" t="str">
        <f t="shared" si="532"/>
        <v>3</v>
      </c>
      <c r="I1827" s="138" t="str">
        <f t="shared" si="533"/>
        <v>0</v>
      </c>
      <c r="J1827" s="138" t="str">
        <f t="shared" si="534"/>
        <v>0</v>
      </c>
      <c r="K1827" s="138" t="str">
        <f t="shared" si="535"/>
        <v>0</v>
      </c>
      <c r="L1827" s="138" t="s">
        <v>6177</v>
      </c>
      <c r="M1827" s="139" t="s">
        <v>2695</v>
      </c>
      <c r="N1827" s="139" t="s">
        <v>261</v>
      </c>
      <c r="O1827" s="141" t="s">
        <v>19</v>
      </c>
      <c r="P1827" s="141" t="s">
        <v>136</v>
      </c>
      <c r="Q1827" s="141" t="s">
        <v>8</v>
      </c>
      <c r="R1827" s="141">
        <v>1</v>
      </c>
      <c r="S1827" s="141" t="s">
        <v>138</v>
      </c>
      <c r="T1827" s="141" t="s">
        <v>138</v>
      </c>
      <c r="U1827" s="141">
        <v>6</v>
      </c>
      <c r="V1827" s="141">
        <v>4</v>
      </c>
      <c r="W1827" s="141" t="s">
        <v>2695</v>
      </c>
      <c r="X1827" s="141" t="s">
        <v>2695</v>
      </c>
      <c r="Y1827" s="141" t="s">
        <v>66</v>
      </c>
      <c r="Z1827" s="140" t="s">
        <v>66</v>
      </c>
      <c r="AA1827" s="140" t="s">
        <v>2695</v>
      </c>
      <c r="AB1827" s="140" t="s">
        <v>2695</v>
      </c>
      <c r="AC1827" s="140" t="s">
        <v>66</v>
      </c>
      <c r="AD1827" s="141" t="s">
        <v>66</v>
      </c>
      <c r="AE1827" s="144" t="s">
        <v>2695</v>
      </c>
      <c r="AF1827" s="144" t="s">
        <v>2696</v>
      </c>
      <c r="AG1827" s="134"/>
      <c r="AH1827" s="142"/>
      <c r="AI1827" s="143"/>
      <c r="AJ1827" s="143" t="b">
        <f t="shared" si="546"/>
        <v>0</v>
      </c>
      <c r="AK1827" s="143" t="str">
        <f>O1827&amp;Q1827&amp;R1827&amp;U1827&amp;V1827&amp;Y1827&amp;Z1827&amp;AC1827&amp;AD1827</f>
        <v>C11640000</v>
      </c>
      <c r="AL1827" s="40">
        <v>711993</v>
      </c>
      <c r="AM1827" s="41" t="b">
        <f>C1827&lt;&gt;AK1827</f>
        <v>1</v>
      </c>
      <c r="AN1827" s="145" t="str">
        <f>N1827&amp;AK1827</f>
        <v>J9FC11640000</v>
      </c>
      <c r="AO1827" s="145"/>
      <c r="AP1827" s="31"/>
      <c r="AQ1827" s="146"/>
      <c r="AR1827" s="146">
        <f t="shared" si="536"/>
        <v>1</v>
      </c>
      <c r="AS1827" s="146" t="str">
        <f>IF(IFERROR(VLOOKUP(AE1827,#REF!,1,0),"")&lt;&gt;"",1,"")</f>
        <v/>
      </c>
      <c r="AT1827" s="146" t="str">
        <f>IF(IFERROR(VLOOKUP(AE1827,#REF!,1,0),"")&lt;&gt;"",1,"")</f>
        <v/>
      </c>
      <c r="AU1827" s="146" t="str">
        <f>IF(IFERROR(VLOOKUP(AE1827,#REF!,1,0),"")&lt;&gt;"",1,"")</f>
        <v/>
      </c>
      <c r="AV1827" s="146" t="str">
        <f>IF(IFERROR(VLOOKUP(AE1827,#REF!,1,0),"")&lt;&gt;"",1,"")</f>
        <v/>
      </c>
      <c r="AW1827" s="146" t="str">
        <f>IF(IFERROR(VLOOKUP(AE1827,#REF!,1,0),"")&lt;&gt;"",1,"")</f>
        <v/>
      </c>
      <c r="AX1827" s="146" t="str">
        <f>IF(IFERROR(VLOOKUP(AE1827,#REF!,1,0),"")&lt;&gt;"",1,"")</f>
        <v/>
      </c>
      <c r="AY1827" s="146" t="str">
        <f>IF(IFERROR(VLOOKUP(AE1827,#REF!,1,0),"")&lt;&gt;"",1,"")</f>
        <v/>
      </c>
      <c r="AZ1827" s="146" t="str">
        <f>IF(IFERROR(VLOOKUP(AE1827,#REF!,1,0),"")&lt;&gt;"",1,"")</f>
        <v/>
      </c>
      <c r="BA1827" s="146" t="str">
        <f>IF(IFERROR(VLOOKUP(AE1827,#REF!,1,0),"")&lt;&gt;"",1,"")</f>
        <v/>
      </c>
      <c r="BB1827" s="146" t="str">
        <f>IF(IFERROR(VLOOKUP(AE1827,#REF!,1,0),"")&lt;&gt;"",1,"")</f>
        <v/>
      </c>
      <c r="BC1827" s="146" t="str">
        <f>IF(IFERROR(VLOOKUP(AE1827,#REF!,1,0),"")&lt;&gt;"",1,"")</f>
        <v/>
      </c>
      <c r="BD1827" s="146" t="str">
        <f>IF(IFERROR(VLOOKUP(AE1827,#REF!,1,0),"")&lt;&gt;"",1,"")</f>
        <v/>
      </c>
      <c r="BE1827" s="148">
        <f t="shared" si="539"/>
        <v>1</v>
      </c>
    </row>
    <row r="1828" spans="1:57" ht="17">
      <c r="A1828" s="137">
        <v>897</v>
      </c>
      <c r="B1828" s="137">
        <v>711994</v>
      </c>
      <c r="C1828" s="137" t="str">
        <f t="shared" si="527"/>
        <v>711994000</v>
      </c>
      <c r="D1828" s="138" t="str">
        <f t="shared" si="528"/>
        <v>71</v>
      </c>
      <c r="E1828" s="138" t="str">
        <f t="shared" si="529"/>
        <v>1</v>
      </c>
      <c r="F1828" s="138" t="str">
        <f t="shared" si="530"/>
        <v>9</v>
      </c>
      <c r="G1828" s="138" t="str">
        <f t="shared" si="531"/>
        <v>9</v>
      </c>
      <c r="H1828" s="138" t="str">
        <f t="shared" si="532"/>
        <v>4</v>
      </c>
      <c r="I1828" s="138" t="str">
        <f t="shared" si="533"/>
        <v>0</v>
      </c>
      <c r="J1828" s="138" t="str">
        <f t="shared" si="534"/>
        <v>0</v>
      </c>
      <c r="K1828" s="138" t="str">
        <f t="shared" si="535"/>
        <v>0</v>
      </c>
      <c r="L1828" s="138" t="s">
        <v>6178</v>
      </c>
      <c r="M1828" s="139" t="s">
        <v>2697</v>
      </c>
      <c r="N1828" s="139" t="s">
        <v>261</v>
      </c>
      <c r="O1828" s="141" t="s">
        <v>19</v>
      </c>
      <c r="P1828" s="141" t="s">
        <v>136</v>
      </c>
      <c r="Q1828" s="141" t="s">
        <v>8</v>
      </c>
      <c r="R1828" s="141">
        <v>1</v>
      </c>
      <c r="S1828" s="141" t="s">
        <v>138</v>
      </c>
      <c r="T1828" s="141" t="s">
        <v>138</v>
      </c>
      <c r="U1828" s="141">
        <v>6</v>
      </c>
      <c r="V1828" s="141">
        <v>5</v>
      </c>
      <c r="W1828" s="141" t="s">
        <v>2697</v>
      </c>
      <c r="X1828" s="141" t="s">
        <v>2697</v>
      </c>
      <c r="Y1828" s="141" t="s">
        <v>66</v>
      </c>
      <c r="Z1828" s="140" t="s">
        <v>66</v>
      </c>
      <c r="AA1828" s="140" t="s">
        <v>2697</v>
      </c>
      <c r="AB1828" s="140" t="s">
        <v>2697</v>
      </c>
      <c r="AC1828" s="140" t="s">
        <v>66</v>
      </c>
      <c r="AD1828" s="141" t="s">
        <v>66</v>
      </c>
      <c r="AE1828" s="144" t="s">
        <v>2697</v>
      </c>
      <c r="AF1828" s="144" t="s">
        <v>2698</v>
      </c>
      <c r="AG1828" s="134"/>
      <c r="AH1828" s="142"/>
      <c r="AI1828" s="143"/>
      <c r="AJ1828" s="143" t="b">
        <f t="shared" si="546"/>
        <v>0</v>
      </c>
      <c r="AK1828" s="143" t="str">
        <f>O1828&amp;Q1828&amp;R1828&amp;U1828&amp;V1828&amp;Y1828&amp;Z1828&amp;AC1828&amp;AD1828</f>
        <v>C11650000</v>
      </c>
      <c r="AL1828" s="40">
        <v>711994</v>
      </c>
      <c r="AM1828" s="41" t="b">
        <f>C1828&lt;&gt;AK1828</f>
        <v>1</v>
      </c>
      <c r="AN1828" s="145" t="str">
        <f>N1828&amp;AK1828</f>
        <v>J9FC11650000</v>
      </c>
      <c r="AO1828" s="145"/>
      <c r="AP1828" s="31"/>
      <c r="AQ1828" s="146"/>
      <c r="AR1828" s="146">
        <f t="shared" si="536"/>
        <v>1</v>
      </c>
      <c r="AS1828" s="146" t="str">
        <f>IF(IFERROR(VLOOKUP(AE1828,#REF!,1,0),"")&lt;&gt;"",1,"")</f>
        <v/>
      </c>
      <c r="AT1828" s="146" t="str">
        <f>IF(IFERROR(VLOOKUP(AE1828,#REF!,1,0),"")&lt;&gt;"",1,"")</f>
        <v/>
      </c>
      <c r="AU1828" s="146" t="str">
        <f>IF(IFERROR(VLOOKUP(AE1828,#REF!,1,0),"")&lt;&gt;"",1,"")</f>
        <v/>
      </c>
      <c r="AV1828" s="146" t="str">
        <f>IF(IFERROR(VLOOKUP(AE1828,#REF!,1,0),"")&lt;&gt;"",1,"")</f>
        <v/>
      </c>
      <c r="AW1828" s="146" t="str">
        <f>IF(IFERROR(VLOOKUP(AE1828,#REF!,1,0),"")&lt;&gt;"",1,"")</f>
        <v/>
      </c>
      <c r="AX1828" s="146" t="str">
        <f>IF(IFERROR(VLOOKUP(AE1828,#REF!,1,0),"")&lt;&gt;"",1,"")</f>
        <v/>
      </c>
      <c r="AY1828" s="146" t="str">
        <f>IF(IFERROR(VLOOKUP(AE1828,#REF!,1,0),"")&lt;&gt;"",1,"")</f>
        <v/>
      </c>
      <c r="AZ1828" s="146" t="str">
        <f>IF(IFERROR(VLOOKUP(AE1828,#REF!,1,0),"")&lt;&gt;"",1,"")</f>
        <v/>
      </c>
      <c r="BA1828" s="146" t="str">
        <f>IF(IFERROR(VLOOKUP(AE1828,#REF!,1,0),"")&lt;&gt;"",1,"")</f>
        <v/>
      </c>
      <c r="BB1828" s="146" t="str">
        <f>IF(IFERROR(VLOOKUP(AE1828,#REF!,1,0),"")&lt;&gt;"",1,"")</f>
        <v/>
      </c>
      <c r="BC1828" s="146" t="str">
        <f>IF(IFERROR(VLOOKUP(AE1828,#REF!,1,0),"")&lt;&gt;"",1,"")</f>
        <v/>
      </c>
      <c r="BD1828" s="146" t="str">
        <f>IF(IFERROR(VLOOKUP(AE1828,#REF!,1,0),"")&lt;&gt;"",1,"")</f>
        <v/>
      </c>
      <c r="BE1828" s="148">
        <f t="shared" si="539"/>
        <v>1</v>
      </c>
    </row>
    <row r="1829" spans="1:57" ht="17">
      <c r="A1829" s="137">
        <v>898</v>
      </c>
      <c r="B1829" s="137">
        <v>711995</v>
      </c>
      <c r="C1829" s="137" t="str">
        <f t="shared" si="527"/>
        <v>711995000</v>
      </c>
      <c r="D1829" s="138" t="str">
        <f t="shared" si="528"/>
        <v>71</v>
      </c>
      <c r="E1829" s="138" t="str">
        <f t="shared" si="529"/>
        <v>1</v>
      </c>
      <c r="F1829" s="138" t="str">
        <f t="shared" si="530"/>
        <v>9</v>
      </c>
      <c r="G1829" s="138" t="str">
        <f t="shared" si="531"/>
        <v>9</v>
      </c>
      <c r="H1829" s="138" t="str">
        <f t="shared" si="532"/>
        <v>5</v>
      </c>
      <c r="I1829" s="138" t="str">
        <f t="shared" si="533"/>
        <v>0</v>
      </c>
      <c r="J1829" s="138" t="str">
        <f t="shared" si="534"/>
        <v>0</v>
      </c>
      <c r="K1829" s="138" t="str">
        <f t="shared" si="535"/>
        <v>0</v>
      </c>
      <c r="L1829" s="138" t="s">
        <v>6179</v>
      </c>
      <c r="M1829" s="139" t="s">
        <v>2699</v>
      </c>
      <c r="N1829" s="139" t="s">
        <v>261</v>
      </c>
      <c r="O1829" s="141" t="s">
        <v>19</v>
      </c>
      <c r="P1829" s="141" t="s">
        <v>136</v>
      </c>
      <c r="Q1829" s="141" t="s">
        <v>8</v>
      </c>
      <c r="R1829" s="141">
        <v>1</v>
      </c>
      <c r="S1829" s="141" t="s">
        <v>138</v>
      </c>
      <c r="T1829" s="141" t="s">
        <v>138</v>
      </c>
      <c r="U1829" s="141">
        <v>6</v>
      </c>
      <c r="V1829" s="141">
        <v>6</v>
      </c>
      <c r="W1829" s="141" t="s">
        <v>2699</v>
      </c>
      <c r="X1829" s="141" t="s">
        <v>2699</v>
      </c>
      <c r="Y1829" s="141" t="s">
        <v>66</v>
      </c>
      <c r="Z1829" s="140" t="s">
        <v>66</v>
      </c>
      <c r="AA1829" s="140" t="s">
        <v>2699</v>
      </c>
      <c r="AB1829" s="140" t="s">
        <v>2699</v>
      </c>
      <c r="AC1829" s="140" t="s">
        <v>66</v>
      </c>
      <c r="AD1829" s="141" t="s">
        <v>66</v>
      </c>
      <c r="AE1829" s="144" t="s">
        <v>2699</v>
      </c>
      <c r="AF1829" s="144" t="s">
        <v>2700</v>
      </c>
      <c r="AG1829" s="134"/>
      <c r="AH1829" s="142"/>
      <c r="AI1829" s="143"/>
      <c r="AJ1829" s="143" t="b">
        <f t="shared" si="546"/>
        <v>0</v>
      </c>
      <c r="AK1829" s="143" t="str">
        <f>O1829&amp;Q1829&amp;R1829&amp;U1829&amp;V1829&amp;Y1829&amp;Z1829&amp;AC1829&amp;AD1829</f>
        <v>C11660000</v>
      </c>
      <c r="AL1829" s="40">
        <v>711995</v>
      </c>
      <c r="AM1829" s="41" t="b">
        <f>C1829&lt;&gt;AK1829</f>
        <v>1</v>
      </c>
      <c r="AN1829" s="145" t="str">
        <f>N1829&amp;AK1829</f>
        <v>J9FC11660000</v>
      </c>
      <c r="AO1829" s="145"/>
      <c r="AP1829" s="31"/>
      <c r="AQ1829" s="146"/>
      <c r="AR1829" s="146">
        <f t="shared" si="536"/>
        <v>1</v>
      </c>
      <c r="AS1829" s="146" t="str">
        <f>IF(IFERROR(VLOOKUP(AE1829,#REF!,1,0),"")&lt;&gt;"",1,"")</f>
        <v/>
      </c>
      <c r="AT1829" s="146" t="str">
        <f>IF(IFERROR(VLOOKUP(AE1829,#REF!,1,0),"")&lt;&gt;"",1,"")</f>
        <v/>
      </c>
      <c r="AU1829" s="146" t="str">
        <f>IF(IFERROR(VLOOKUP(AE1829,#REF!,1,0),"")&lt;&gt;"",1,"")</f>
        <v/>
      </c>
      <c r="AV1829" s="146" t="str">
        <f>IF(IFERROR(VLOOKUP(AE1829,#REF!,1,0),"")&lt;&gt;"",1,"")</f>
        <v/>
      </c>
      <c r="AW1829" s="146" t="str">
        <f>IF(IFERROR(VLOOKUP(AE1829,#REF!,1,0),"")&lt;&gt;"",1,"")</f>
        <v/>
      </c>
      <c r="AX1829" s="146" t="str">
        <f>IF(IFERROR(VLOOKUP(AE1829,#REF!,1,0),"")&lt;&gt;"",1,"")</f>
        <v/>
      </c>
      <c r="AY1829" s="146" t="str">
        <f>IF(IFERROR(VLOOKUP(AE1829,#REF!,1,0),"")&lt;&gt;"",1,"")</f>
        <v/>
      </c>
      <c r="AZ1829" s="146" t="str">
        <f>IF(IFERROR(VLOOKUP(AE1829,#REF!,1,0),"")&lt;&gt;"",1,"")</f>
        <v/>
      </c>
      <c r="BA1829" s="146" t="str">
        <f>IF(IFERROR(VLOOKUP(AE1829,#REF!,1,0),"")&lt;&gt;"",1,"")</f>
        <v/>
      </c>
      <c r="BB1829" s="146" t="str">
        <f>IF(IFERROR(VLOOKUP(AE1829,#REF!,1,0),"")&lt;&gt;"",1,"")</f>
        <v/>
      </c>
      <c r="BC1829" s="146" t="str">
        <f>IF(IFERROR(VLOOKUP(AE1829,#REF!,1,0),"")&lt;&gt;"",1,"")</f>
        <v/>
      </c>
      <c r="BD1829" s="146" t="str">
        <f>IF(IFERROR(VLOOKUP(AE1829,#REF!,1,0),"")&lt;&gt;"",1,"")</f>
        <v/>
      </c>
      <c r="BE1829" s="148">
        <f t="shared" si="539"/>
        <v>1</v>
      </c>
    </row>
    <row r="1830" spans="1:57" ht="16">
      <c r="A1830" s="33">
        <v>2060</v>
      </c>
      <c r="B1830" s="33">
        <v>74171211</v>
      </c>
      <c r="C1830" s="33" t="str">
        <f t="shared" si="527"/>
        <v>741712110</v>
      </c>
      <c r="D1830" s="34" t="str">
        <f t="shared" si="528"/>
        <v>74</v>
      </c>
      <c r="E1830" s="34" t="str">
        <f t="shared" si="529"/>
        <v>1</v>
      </c>
      <c r="F1830" s="34" t="str">
        <f t="shared" si="530"/>
        <v>7</v>
      </c>
      <c r="G1830" s="34" t="str">
        <f t="shared" si="531"/>
        <v>1</v>
      </c>
      <c r="H1830" s="34" t="str">
        <f t="shared" si="532"/>
        <v>2</v>
      </c>
      <c r="I1830" s="34" t="str">
        <f t="shared" si="533"/>
        <v>1</v>
      </c>
      <c r="J1830" s="34" t="str">
        <f t="shared" si="534"/>
        <v>1</v>
      </c>
      <c r="K1830" s="34" t="str">
        <f t="shared" si="535"/>
        <v>0</v>
      </c>
      <c r="L1830" s="34" t="s">
        <v>6180</v>
      </c>
      <c r="M1830" s="35" t="s">
        <v>2700</v>
      </c>
      <c r="N1830" s="35" t="s">
        <v>261</v>
      </c>
      <c r="O1830" s="37" t="s">
        <v>19</v>
      </c>
      <c r="P1830" s="55" t="s">
        <v>136</v>
      </c>
      <c r="Q1830" s="55" t="s">
        <v>8</v>
      </c>
      <c r="R1830" s="55">
        <v>1</v>
      </c>
      <c r="S1830" s="55" t="s">
        <v>138</v>
      </c>
      <c r="T1830" s="55" t="s">
        <v>138</v>
      </c>
      <c r="U1830" s="55">
        <v>6</v>
      </c>
      <c r="V1830" s="55">
        <v>6</v>
      </c>
      <c r="W1830" s="55" t="s">
        <v>2699</v>
      </c>
      <c r="X1830" s="55" t="s">
        <v>2699</v>
      </c>
      <c r="Y1830" s="55" t="s">
        <v>66</v>
      </c>
      <c r="Z1830" s="58" t="s">
        <v>66</v>
      </c>
      <c r="AA1830" s="58" t="s">
        <v>2699</v>
      </c>
      <c r="AB1830" s="58" t="s">
        <v>2699</v>
      </c>
      <c r="AC1830" s="58" t="s">
        <v>8</v>
      </c>
      <c r="AD1830" s="55">
        <v>1</v>
      </c>
      <c r="AE1830" s="37" t="s">
        <v>2701</v>
      </c>
      <c r="AF1830" s="37" t="s">
        <v>2702</v>
      </c>
      <c r="AG1830" s="27"/>
      <c r="AH1830" s="30" t="s">
        <v>8</v>
      </c>
      <c r="AI1830" s="39"/>
      <c r="AJ1830" s="39" t="b">
        <f t="shared" si="546"/>
        <v>0</v>
      </c>
      <c r="AK1830" s="39" t="str">
        <f>O1830&amp;Q1830&amp;R1830&amp;U1830&amp;V1830&amp;Y1830&amp;Z1830&amp;AC1830&amp;AD1830</f>
        <v>C11660011</v>
      </c>
      <c r="AL1830" s="40">
        <v>74171211</v>
      </c>
      <c r="AM1830" s="41" t="b">
        <f>C1830&lt;&gt;AK1830</f>
        <v>1</v>
      </c>
      <c r="AN1830" s="30" t="str">
        <f>N1830&amp;AK1830</f>
        <v>J9FC11660011</v>
      </c>
      <c r="AO1830" s="30"/>
      <c r="AP1830" s="31"/>
      <c r="AQ1830" s="31"/>
      <c r="AR1830" s="31">
        <f t="shared" si="536"/>
        <v>1</v>
      </c>
      <c r="AS1830" s="31" t="str">
        <f>IF(IFERROR(VLOOKUP(AE1830,#REF!,1,0),"")&lt;&gt;"",1,"")</f>
        <v/>
      </c>
      <c r="AT1830" s="31" t="str">
        <f>IF(IFERROR(VLOOKUP(AE1830,#REF!,1,0),"")&lt;&gt;"",1,"")</f>
        <v/>
      </c>
      <c r="AU1830" s="31" t="str">
        <f>IF(IFERROR(VLOOKUP(AE1830,#REF!,1,0),"")&lt;&gt;"",1,"")</f>
        <v/>
      </c>
      <c r="AV1830" s="31" t="str">
        <f>IF(IFERROR(VLOOKUP(AE1830,#REF!,1,0),"")&lt;&gt;"",1,"")</f>
        <v/>
      </c>
      <c r="AW1830" s="31" t="str">
        <f>IF(IFERROR(VLOOKUP(AE1830,#REF!,1,0),"")&lt;&gt;"",1,"")</f>
        <v/>
      </c>
      <c r="AX1830" s="31" t="str">
        <f>IF(IFERROR(VLOOKUP(AE1830,#REF!,1,0),"")&lt;&gt;"",1,"")</f>
        <v/>
      </c>
      <c r="AY1830" s="31" t="str">
        <f>IF(IFERROR(VLOOKUP(AE1830,#REF!,1,0),"")&lt;&gt;"",1,"")</f>
        <v/>
      </c>
      <c r="AZ1830" s="31" t="str">
        <f>IF(IFERROR(VLOOKUP(AE1830,#REF!,1,0),"")&lt;&gt;"",1,"")</f>
        <v/>
      </c>
      <c r="BA1830" s="31" t="str">
        <f>IF(IFERROR(VLOOKUP(AE1830,#REF!,1,0),"")&lt;&gt;"",1,"")</f>
        <v/>
      </c>
      <c r="BB1830" s="31" t="str">
        <f>IF(IFERROR(VLOOKUP(AE1830,#REF!,1,0),"")&lt;&gt;"",1,"")</f>
        <v/>
      </c>
      <c r="BC1830" s="31" t="str">
        <f>IF(IFERROR(VLOOKUP(AE1830,#REF!,1,0),"")&lt;&gt;"",1,"")</f>
        <v/>
      </c>
      <c r="BD1830" s="31" t="str">
        <f>IF(IFERROR(VLOOKUP(AE1830,#REF!,1,0),"")&lt;&gt;"",1,"")</f>
        <v/>
      </c>
      <c r="BE1830" s="32">
        <f t="shared" si="539"/>
        <v>1</v>
      </c>
    </row>
    <row r="1831" spans="1:57" ht="17">
      <c r="A1831" s="137">
        <v>899</v>
      </c>
      <c r="B1831" s="137">
        <v>711996</v>
      </c>
      <c r="C1831" s="137" t="str">
        <f t="shared" si="527"/>
        <v>711996000</v>
      </c>
      <c r="D1831" s="138" t="str">
        <f t="shared" si="528"/>
        <v>71</v>
      </c>
      <c r="E1831" s="138" t="str">
        <f t="shared" si="529"/>
        <v>1</v>
      </c>
      <c r="F1831" s="138" t="str">
        <f t="shared" si="530"/>
        <v>9</v>
      </c>
      <c r="G1831" s="138" t="str">
        <f t="shared" si="531"/>
        <v>9</v>
      </c>
      <c r="H1831" s="138" t="str">
        <f t="shared" si="532"/>
        <v>6</v>
      </c>
      <c r="I1831" s="138" t="str">
        <f t="shared" si="533"/>
        <v>0</v>
      </c>
      <c r="J1831" s="138" t="str">
        <f t="shared" si="534"/>
        <v>0</v>
      </c>
      <c r="K1831" s="138" t="str">
        <f t="shared" si="535"/>
        <v>0</v>
      </c>
      <c r="L1831" s="138" t="s">
        <v>6181</v>
      </c>
      <c r="M1831" s="139" t="s">
        <v>2703</v>
      </c>
      <c r="N1831" s="139" t="s">
        <v>261</v>
      </c>
      <c r="O1831" s="141" t="s">
        <v>19</v>
      </c>
      <c r="P1831" s="141" t="s">
        <v>136</v>
      </c>
      <c r="Q1831" s="141" t="s">
        <v>8</v>
      </c>
      <c r="R1831" s="141">
        <v>1</v>
      </c>
      <c r="S1831" s="141" t="s">
        <v>138</v>
      </c>
      <c r="T1831" s="141" t="s">
        <v>138</v>
      </c>
      <c r="U1831" s="141">
        <v>6</v>
      </c>
      <c r="V1831" s="141">
        <v>7</v>
      </c>
      <c r="W1831" s="141" t="s">
        <v>2703</v>
      </c>
      <c r="X1831" s="141" t="s">
        <v>2703</v>
      </c>
      <c r="Y1831" s="141" t="s">
        <v>66</v>
      </c>
      <c r="Z1831" s="140" t="s">
        <v>66</v>
      </c>
      <c r="AA1831" s="140" t="s">
        <v>2703</v>
      </c>
      <c r="AB1831" s="140" t="s">
        <v>2703</v>
      </c>
      <c r="AC1831" s="140" t="s">
        <v>66</v>
      </c>
      <c r="AD1831" s="141" t="s">
        <v>66</v>
      </c>
      <c r="AE1831" s="144" t="s">
        <v>2703</v>
      </c>
      <c r="AF1831" s="144" t="s">
        <v>2704</v>
      </c>
      <c r="AG1831" s="134"/>
      <c r="AH1831" s="142"/>
      <c r="AI1831" s="143"/>
      <c r="AJ1831" s="143" t="b">
        <f t="shared" si="546"/>
        <v>0</v>
      </c>
      <c r="AK1831" s="143" t="str">
        <f>O1831&amp;Q1831&amp;R1831&amp;U1831&amp;V1831&amp;Y1831&amp;Z1831&amp;AC1831&amp;AD1831</f>
        <v>C11670000</v>
      </c>
      <c r="AL1831" s="40">
        <v>711996</v>
      </c>
      <c r="AM1831" s="41" t="b">
        <f>C1831&lt;&gt;AK1831</f>
        <v>1</v>
      </c>
      <c r="AN1831" s="145" t="str">
        <f>N1831&amp;AK1831</f>
        <v>J9FC11670000</v>
      </c>
      <c r="AO1831" s="145"/>
      <c r="AP1831" s="31"/>
      <c r="AQ1831" s="146"/>
      <c r="AR1831" s="146">
        <f t="shared" si="536"/>
        <v>1</v>
      </c>
      <c r="AS1831" s="146" t="str">
        <f>IF(IFERROR(VLOOKUP(AE1831,#REF!,1,0),"")&lt;&gt;"",1,"")</f>
        <v/>
      </c>
      <c r="AT1831" s="146" t="str">
        <f>IF(IFERROR(VLOOKUP(AE1831,#REF!,1,0),"")&lt;&gt;"",1,"")</f>
        <v/>
      </c>
      <c r="AU1831" s="146" t="str">
        <f>IF(IFERROR(VLOOKUP(AE1831,#REF!,1,0),"")&lt;&gt;"",1,"")</f>
        <v/>
      </c>
      <c r="AV1831" s="146" t="str">
        <f>IF(IFERROR(VLOOKUP(AE1831,#REF!,1,0),"")&lt;&gt;"",1,"")</f>
        <v/>
      </c>
      <c r="AW1831" s="146" t="str">
        <f>IF(IFERROR(VLOOKUP(AE1831,#REF!,1,0),"")&lt;&gt;"",1,"")</f>
        <v/>
      </c>
      <c r="AX1831" s="146" t="str">
        <f>IF(IFERROR(VLOOKUP(AE1831,#REF!,1,0),"")&lt;&gt;"",1,"")</f>
        <v/>
      </c>
      <c r="AY1831" s="146" t="str">
        <f>IF(IFERROR(VLOOKUP(AE1831,#REF!,1,0),"")&lt;&gt;"",1,"")</f>
        <v/>
      </c>
      <c r="AZ1831" s="146" t="str">
        <f>IF(IFERROR(VLOOKUP(AE1831,#REF!,1,0),"")&lt;&gt;"",1,"")</f>
        <v/>
      </c>
      <c r="BA1831" s="146" t="str">
        <f>IF(IFERROR(VLOOKUP(AE1831,#REF!,1,0),"")&lt;&gt;"",1,"")</f>
        <v/>
      </c>
      <c r="BB1831" s="146" t="str">
        <f>IF(IFERROR(VLOOKUP(AE1831,#REF!,1,0),"")&lt;&gt;"",1,"")</f>
        <v/>
      </c>
      <c r="BC1831" s="146" t="str">
        <f>IF(IFERROR(VLOOKUP(AE1831,#REF!,1,0),"")&lt;&gt;"",1,"")</f>
        <v/>
      </c>
      <c r="BD1831" s="146" t="str">
        <f>IF(IFERROR(VLOOKUP(AE1831,#REF!,1,0),"")&lt;&gt;"",1,"")</f>
        <v/>
      </c>
      <c r="BE1831" s="148">
        <f t="shared" si="539"/>
        <v>1</v>
      </c>
    </row>
    <row r="1832" spans="1:57" ht="16">
      <c r="A1832" s="33">
        <v>2046</v>
      </c>
      <c r="B1832" s="33">
        <v>74171111</v>
      </c>
      <c r="C1832" s="33" t="str">
        <f t="shared" si="527"/>
        <v>741711110</v>
      </c>
      <c r="D1832" s="34" t="str">
        <f t="shared" si="528"/>
        <v>74</v>
      </c>
      <c r="E1832" s="34" t="str">
        <f t="shared" si="529"/>
        <v>1</v>
      </c>
      <c r="F1832" s="34" t="str">
        <f t="shared" si="530"/>
        <v>7</v>
      </c>
      <c r="G1832" s="34" t="str">
        <f t="shared" si="531"/>
        <v>1</v>
      </c>
      <c r="H1832" s="34" t="str">
        <f t="shared" si="532"/>
        <v>1</v>
      </c>
      <c r="I1832" s="34" t="str">
        <f t="shared" si="533"/>
        <v>1</v>
      </c>
      <c r="J1832" s="34" t="str">
        <f t="shared" si="534"/>
        <v>1</v>
      </c>
      <c r="K1832" s="34" t="str">
        <f t="shared" si="535"/>
        <v>0</v>
      </c>
      <c r="L1832" s="34" t="s">
        <v>6182</v>
      </c>
      <c r="M1832" s="35" t="s">
        <v>2704</v>
      </c>
      <c r="N1832" s="35" t="s">
        <v>261</v>
      </c>
      <c r="O1832" s="37" t="s">
        <v>19</v>
      </c>
      <c r="P1832" s="55" t="s">
        <v>136</v>
      </c>
      <c r="Q1832" s="55" t="s">
        <v>8</v>
      </c>
      <c r="R1832" s="55">
        <v>1</v>
      </c>
      <c r="S1832" s="55" t="s">
        <v>138</v>
      </c>
      <c r="T1832" s="55" t="s">
        <v>138</v>
      </c>
      <c r="U1832" s="55">
        <v>6</v>
      </c>
      <c r="V1832" s="55">
        <v>7</v>
      </c>
      <c r="W1832" s="55" t="s">
        <v>2703</v>
      </c>
      <c r="X1832" s="55" t="s">
        <v>2703</v>
      </c>
      <c r="Y1832" s="55" t="s">
        <v>66</v>
      </c>
      <c r="Z1832" s="58" t="s">
        <v>66</v>
      </c>
      <c r="AA1832" s="58" t="s">
        <v>2703</v>
      </c>
      <c r="AB1832" s="58" t="s">
        <v>2703</v>
      </c>
      <c r="AC1832" s="58" t="s">
        <v>8</v>
      </c>
      <c r="AD1832" s="55">
        <v>1</v>
      </c>
      <c r="AE1832" s="37" t="s">
        <v>2705</v>
      </c>
      <c r="AF1832" s="37" t="s">
        <v>2706</v>
      </c>
      <c r="AG1832" s="27"/>
      <c r="AH1832" s="30" t="s">
        <v>8</v>
      </c>
      <c r="AI1832" s="39"/>
      <c r="AJ1832" s="39" t="b">
        <f t="shared" si="546"/>
        <v>0</v>
      </c>
      <c r="AK1832" s="39" t="str">
        <f>O1832&amp;Q1832&amp;R1832&amp;U1832&amp;V1832&amp;Y1832&amp;Z1832&amp;AC1832&amp;AD1832</f>
        <v>C11670011</v>
      </c>
      <c r="AL1832" s="40">
        <v>74171111</v>
      </c>
      <c r="AM1832" s="41" t="b">
        <f>C1832&lt;&gt;AK1832</f>
        <v>1</v>
      </c>
      <c r="AN1832" s="30" t="str">
        <f>N1832&amp;AK1832</f>
        <v>J9FC11670011</v>
      </c>
      <c r="AO1832" s="30"/>
      <c r="AP1832" s="31"/>
      <c r="AQ1832" s="31"/>
      <c r="AR1832" s="31">
        <f t="shared" si="536"/>
        <v>1</v>
      </c>
      <c r="AS1832" s="31" t="str">
        <f>IF(IFERROR(VLOOKUP(AE1832,#REF!,1,0),"")&lt;&gt;"",1,"")</f>
        <v/>
      </c>
      <c r="AT1832" s="31" t="str">
        <f>IF(IFERROR(VLOOKUP(AE1832,#REF!,1,0),"")&lt;&gt;"",1,"")</f>
        <v/>
      </c>
      <c r="AU1832" s="31" t="str">
        <f>IF(IFERROR(VLOOKUP(AE1832,#REF!,1,0),"")&lt;&gt;"",1,"")</f>
        <v/>
      </c>
      <c r="AV1832" s="31" t="str">
        <f>IF(IFERROR(VLOOKUP(AE1832,#REF!,1,0),"")&lt;&gt;"",1,"")</f>
        <v/>
      </c>
      <c r="AW1832" s="31" t="str">
        <f>IF(IFERROR(VLOOKUP(AE1832,#REF!,1,0),"")&lt;&gt;"",1,"")</f>
        <v/>
      </c>
      <c r="AX1832" s="31" t="str">
        <f>IF(IFERROR(VLOOKUP(AE1832,#REF!,1,0),"")&lt;&gt;"",1,"")</f>
        <v/>
      </c>
      <c r="AY1832" s="31" t="str">
        <f>IF(IFERROR(VLOOKUP(AE1832,#REF!,1,0),"")&lt;&gt;"",1,"")</f>
        <v/>
      </c>
      <c r="AZ1832" s="31" t="str">
        <f>IF(IFERROR(VLOOKUP(AE1832,#REF!,1,0),"")&lt;&gt;"",1,"")</f>
        <v/>
      </c>
      <c r="BA1832" s="31" t="str">
        <f>IF(IFERROR(VLOOKUP(AE1832,#REF!,1,0),"")&lt;&gt;"",1,"")</f>
        <v/>
      </c>
      <c r="BB1832" s="31" t="str">
        <f>IF(IFERROR(VLOOKUP(AE1832,#REF!,1,0),"")&lt;&gt;"",1,"")</f>
        <v/>
      </c>
      <c r="BC1832" s="31" t="str">
        <f>IF(IFERROR(VLOOKUP(AE1832,#REF!,1,0),"")&lt;&gt;"",1,"")</f>
        <v/>
      </c>
      <c r="BD1832" s="31" t="str">
        <f>IF(IFERROR(VLOOKUP(AE1832,#REF!,1,0),"")&lt;&gt;"",1,"")</f>
        <v/>
      </c>
      <c r="BE1832" s="32">
        <f t="shared" si="539"/>
        <v>1</v>
      </c>
    </row>
    <row r="1833" spans="1:57" ht="16">
      <c r="A1833" s="33">
        <v>2054</v>
      </c>
      <c r="B1833" s="33">
        <v>74171203</v>
      </c>
      <c r="C1833" s="33" t="str">
        <f t="shared" si="527"/>
        <v>741712030</v>
      </c>
      <c r="D1833" s="34" t="str">
        <f t="shared" si="528"/>
        <v>74</v>
      </c>
      <c r="E1833" s="34" t="str">
        <f t="shared" si="529"/>
        <v>1</v>
      </c>
      <c r="F1833" s="34" t="str">
        <f t="shared" si="530"/>
        <v>7</v>
      </c>
      <c r="G1833" s="34" t="str">
        <f t="shared" si="531"/>
        <v>1</v>
      </c>
      <c r="H1833" s="34" t="str">
        <f t="shared" si="532"/>
        <v>2</v>
      </c>
      <c r="I1833" s="34" t="str">
        <f t="shared" si="533"/>
        <v>0</v>
      </c>
      <c r="J1833" s="34" t="str">
        <f t="shared" si="534"/>
        <v>3</v>
      </c>
      <c r="K1833" s="34" t="str">
        <f t="shared" si="535"/>
        <v>0</v>
      </c>
      <c r="L1833" s="34" t="s">
        <v>6183</v>
      </c>
      <c r="M1833" s="35" t="s">
        <v>2704</v>
      </c>
      <c r="N1833" s="35" t="s">
        <v>261</v>
      </c>
      <c r="O1833" s="37" t="s">
        <v>19</v>
      </c>
      <c r="P1833" s="55" t="s">
        <v>136</v>
      </c>
      <c r="Q1833" s="55" t="s">
        <v>8</v>
      </c>
      <c r="R1833" s="55">
        <v>1</v>
      </c>
      <c r="S1833" s="55" t="s">
        <v>138</v>
      </c>
      <c r="T1833" s="55" t="s">
        <v>138</v>
      </c>
      <c r="U1833" s="55">
        <v>6</v>
      </c>
      <c r="V1833" s="55">
        <v>7</v>
      </c>
      <c r="W1833" s="55" t="s">
        <v>2703</v>
      </c>
      <c r="X1833" s="55" t="s">
        <v>2703</v>
      </c>
      <c r="Y1833" s="55" t="s">
        <v>66</v>
      </c>
      <c r="Z1833" s="58" t="s">
        <v>66</v>
      </c>
      <c r="AA1833" s="58" t="s">
        <v>2703</v>
      </c>
      <c r="AB1833" s="58" t="s">
        <v>2703</v>
      </c>
      <c r="AC1833" s="58" t="s">
        <v>8</v>
      </c>
      <c r="AD1833" s="55">
        <v>2</v>
      </c>
      <c r="AE1833" s="37" t="s">
        <v>2707</v>
      </c>
      <c r="AF1833" s="37" t="s">
        <v>2708</v>
      </c>
      <c r="AG1833" s="27"/>
      <c r="AH1833" s="30" t="s">
        <v>8</v>
      </c>
      <c r="AI1833" s="39"/>
      <c r="AJ1833" s="39" t="b">
        <f t="shared" si="546"/>
        <v>0</v>
      </c>
      <c r="AK1833" s="39" t="str">
        <f>O1833&amp;Q1833&amp;R1833&amp;U1833&amp;V1833&amp;Y1833&amp;Z1833&amp;AC1833&amp;AD1833</f>
        <v>C11670012</v>
      </c>
      <c r="AL1833" s="40">
        <v>74171203</v>
      </c>
      <c r="AM1833" s="41" t="b">
        <f>C1833&lt;&gt;AK1833</f>
        <v>1</v>
      </c>
      <c r="AN1833" s="30" t="str">
        <f>N1833&amp;AK1833</f>
        <v>J9FC11670012</v>
      </c>
      <c r="AO1833" s="30"/>
      <c r="AP1833" s="31"/>
      <c r="AQ1833" s="31"/>
      <c r="AR1833" s="31">
        <f t="shared" si="536"/>
        <v>1</v>
      </c>
      <c r="AS1833" s="31" t="str">
        <f>IF(IFERROR(VLOOKUP(AE1833,#REF!,1,0),"")&lt;&gt;"",1,"")</f>
        <v/>
      </c>
      <c r="AT1833" s="31" t="str">
        <f>IF(IFERROR(VLOOKUP(AE1833,#REF!,1,0),"")&lt;&gt;"",1,"")</f>
        <v/>
      </c>
      <c r="AU1833" s="31" t="str">
        <f>IF(IFERROR(VLOOKUP(AE1833,#REF!,1,0),"")&lt;&gt;"",1,"")</f>
        <v/>
      </c>
      <c r="AV1833" s="31" t="str">
        <f>IF(IFERROR(VLOOKUP(AE1833,#REF!,1,0),"")&lt;&gt;"",1,"")</f>
        <v/>
      </c>
      <c r="AW1833" s="31" t="str">
        <f>IF(IFERROR(VLOOKUP(AE1833,#REF!,1,0),"")&lt;&gt;"",1,"")</f>
        <v/>
      </c>
      <c r="AX1833" s="31" t="str">
        <f>IF(IFERROR(VLOOKUP(AE1833,#REF!,1,0),"")&lt;&gt;"",1,"")</f>
        <v/>
      </c>
      <c r="AY1833" s="31" t="str">
        <f>IF(IFERROR(VLOOKUP(AE1833,#REF!,1,0),"")&lt;&gt;"",1,"")</f>
        <v/>
      </c>
      <c r="AZ1833" s="31" t="str">
        <f>IF(IFERROR(VLOOKUP(AE1833,#REF!,1,0),"")&lt;&gt;"",1,"")</f>
        <v/>
      </c>
      <c r="BA1833" s="31" t="str">
        <f>IF(IFERROR(VLOOKUP(AE1833,#REF!,1,0),"")&lt;&gt;"",1,"")</f>
        <v/>
      </c>
      <c r="BB1833" s="31" t="str">
        <f>IF(IFERROR(VLOOKUP(AE1833,#REF!,1,0),"")&lt;&gt;"",1,"")</f>
        <v/>
      </c>
      <c r="BC1833" s="31" t="str">
        <f>IF(IFERROR(VLOOKUP(AE1833,#REF!,1,0),"")&lt;&gt;"",1,"")</f>
        <v/>
      </c>
      <c r="BD1833" s="31" t="str">
        <f>IF(IFERROR(VLOOKUP(AE1833,#REF!,1,0),"")&lt;&gt;"",1,"")</f>
        <v/>
      </c>
      <c r="BE1833" s="32">
        <f t="shared" si="539"/>
        <v>1</v>
      </c>
    </row>
    <row r="1834" spans="1:57" ht="16">
      <c r="A1834" s="33">
        <v>2058</v>
      </c>
      <c r="B1834" s="33">
        <v>74171207</v>
      </c>
      <c r="C1834" s="33" t="str">
        <f t="shared" si="527"/>
        <v>741712070</v>
      </c>
      <c r="D1834" s="34" t="str">
        <f t="shared" si="528"/>
        <v>74</v>
      </c>
      <c r="E1834" s="34" t="str">
        <f t="shared" si="529"/>
        <v>1</v>
      </c>
      <c r="F1834" s="34" t="str">
        <f t="shared" si="530"/>
        <v>7</v>
      </c>
      <c r="G1834" s="34" t="str">
        <f t="shared" si="531"/>
        <v>1</v>
      </c>
      <c r="H1834" s="34" t="str">
        <f t="shared" si="532"/>
        <v>2</v>
      </c>
      <c r="I1834" s="34" t="str">
        <f t="shared" si="533"/>
        <v>0</v>
      </c>
      <c r="J1834" s="34" t="str">
        <f t="shared" si="534"/>
        <v>7</v>
      </c>
      <c r="K1834" s="34" t="str">
        <f t="shared" si="535"/>
        <v>0</v>
      </c>
      <c r="L1834" s="34" t="s">
        <v>6184</v>
      </c>
      <c r="M1834" s="35" t="s">
        <v>2709</v>
      </c>
      <c r="N1834" s="35" t="s">
        <v>261</v>
      </c>
      <c r="O1834" s="37" t="s">
        <v>19</v>
      </c>
      <c r="P1834" s="55" t="s">
        <v>136</v>
      </c>
      <c r="Q1834" s="55" t="s">
        <v>8</v>
      </c>
      <c r="R1834" s="55">
        <v>1</v>
      </c>
      <c r="S1834" s="55" t="s">
        <v>138</v>
      </c>
      <c r="T1834" s="55" t="s">
        <v>138</v>
      </c>
      <c r="U1834" s="55">
        <v>6</v>
      </c>
      <c r="V1834" s="55">
        <v>7</v>
      </c>
      <c r="W1834" s="55" t="s">
        <v>2703</v>
      </c>
      <c r="X1834" s="55" t="s">
        <v>2703</v>
      </c>
      <c r="Y1834" s="55">
        <v>0</v>
      </c>
      <c r="Z1834" s="58">
        <v>0</v>
      </c>
      <c r="AA1834" s="58" t="s">
        <v>2703</v>
      </c>
      <c r="AB1834" s="58" t="s">
        <v>2703</v>
      </c>
      <c r="AC1834" s="58" t="s">
        <v>8</v>
      </c>
      <c r="AD1834" s="55">
        <v>3</v>
      </c>
      <c r="AE1834" s="37" t="s">
        <v>2710</v>
      </c>
      <c r="AF1834" s="37" t="s">
        <v>2711</v>
      </c>
      <c r="AG1834" s="27"/>
      <c r="AH1834" s="30" t="s">
        <v>8</v>
      </c>
      <c r="AI1834" s="39"/>
      <c r="AJ1834" s="39" t="b">
        <f t="shared" si="546"/>
        <v>0</v>
      </c>
      <c r="AK1834" s="39" t="str">
        <f>O1834&amp;Q1834&amp;R1834&amp;U1834&amp;V1834&amp;Y1834&amp;Z1834&amp;AC1834&amp;AD1834</f>
        <v>C11670013</v>
      </c>
      <c r="AL1834" s="40">
        <v>74171207</v>
      </c>
      <c r="AM1834" s="41" t="b">
        <f>C1834&lt;&gt;AK1834</f>
        <v>1</v>
      </c>
      <c r="AN1834" s="30" t="str">
        <f>N1834&amp;AK1834</f>
        <v>J9FC11670013</v>
      </c>
      <c r="AO1834" s="30"/>
      <c r="AP1834" s="31"/>
      <c r="AQ1834" s="31"/>
      <c r="AR1834" s="31">
        <f t="shared" si="536"/>
        <v>1</v>
      </c>
      <c r="AS1834" s="31" t="str">
        <f>IF(IFERROR(VLOOKUP(AE1834,#REF!,1,0),"")&lt;&gt;"",1,"")</f>
        <v/>
      </c>
      <c r="AT1834" s="31" t="str">
        <f>IF(IFERROR(VLOOKUP(AE1834,#REF!,1,0),"")&lt;&gt;"",1,"")</f>
        <v/>
      </c>
      <c r="AU1834" s="31" t="str">
        <f>IF(IFERROR(VLOOKUP(AE1834,#REF!,1,0),"")&lt;&gt;"",1,"")</f>
        <v/>
      </c>
      <c r="AV1834" s="31" t="str">
        <f>IF(IFERROR(VLOOKUP(AE1834,#REF!,1,0),"")&lt;&gt;"",1,"")</f>
        <v/>
      </c>
      <c r="AW1834" s="31" t="str">
        <f>IF(IFERROR(VLOOKUP(AE1834,#REF!,1,0),"")&lt;&gt;"",1,"")</f>
        <v/>
      </c>
      <c r="AX1834" s="31" t="str">
        <f>IF(IFERROR(VLOOKUP(AE1834,#REF!,1,0),"")&lt;&gt;"",1,"")</f>
        <v/>
      </c>
      <c r="AY1834" s="31" t="str">
        <f>IF(IFERROR(VLOOKUP(AE1834,#REF!,1,0),"")&lt;&gt;"",1,"")</f>
        <v/>
      </c>
      <c r="AZ1834" s="31" t="str">
        <f>IF(IFERROR(VLOOKUP(AE1834,#REF!,1,0),"")&lt;&gt;"",1,"")</f>
        <v/>
      </c>
      <c r="BA1834" s="31" t="str">
        <f>IF(IFERROR(VLOOKUP(AE1834,#REF!,1,0),"")&lt;&gt;"",1,"")</f>
        <v/>
      </c>
      <c r="BB1834" s="31" t="str">
        <f>IF(IFERROR(VLOOKUP(AE1834,#REF!,1,0),"")&lt;&gt;"",1,"")</f>
        <v/>
      </c>
      <c r="BC1834" s="31" t="str">
        <f>IF(IFERROR(VLOOKUP(AE1834,#REF!,1,0),"")&lt;&gt;"",1,"")</f>
        <v/>
      </c>
      <c r="BD1834" s="31" t="str">
        <f>IF(IFERROR(VLOOKUP(AE1834,#REF!,1,0),"")&lt;&gt;"",1,"")</f>
        <v/>
      </c>
      <c r="BE1834" s="32">
        <f t="shared" si="539"/>
        <v>1</v>
      </c>
    </row>
    <row r="1835" spans="1:57" ht="17">
      <c r="A1835" s="137">
        <v>900</v>
      </c>
      <c r="B1835" s="137">
        <v>711997</v>
      </c>
      <c r="C1835" s="137" t="str">
        <f t="shared" si="527"/>
        <v>711997000</v>
      </c>
      <c r="D1835" s="138" t="str">
        <f t="shared" si="528"/>
        <v>71</v>
      </c>
      <c r="E1835" s="138" t="str">
        <f t="shared" si="529"/>
        <v>1</v>
      </c>
      <c r="F1835" s="138" t="str">
        <f t="shared" si="530"/>
        <v>9</v>
      </c>
      <c r="G1835" s="138" t="str">
        <f t="shared" si="531"/>
        <v>9</v>
      </c>
      <c r="H1835" s="138" t="str">
        <f t="shared" si="532"/>
        <v>7</v>
      </c>
      <c r="I1835" s="138" t="str">
        <f t="shared" si="533"/>
        <v>0</v>
      </c>
      <c r="J1835" s="138" t="str">
        <f t="shared" si="534"/>
        <v>0</v>
      </c>
      <c r="K1835" s="138" t="str">
        <f t="shared" si="535"/>
        <v>0</v>
      </c>
      <c r="L1835" s="138" t="s">
        <v>6185</v>
      </c>
      <c r="M1835" s="139" t="s">
        <v>2712</v>
      </c>
      <c r="N1835" s="139" t="s">
        <v>261</v>
      </c>
      <c r="O1835" s="141" t="s">
        <v>19</v>
      </c>
      <c r="P1835" s="141" t="s">
        <v>136</v>
      </c>
      <c r="Q1835" s="141" t="s">
        <v>8</v>
      </c>
      <c r="R1835" s="141">
        <v>1</v>
      </c>
      <c r="S1835" s="141" t="s">
        <v>138</v>
      </c>
      <c r="T1835" s="141" t="s">
        <v>138</v>
      </c>
      <c r="U1835" s="141">
        <v>6</v>
      </c>
      <c r="V1835" s="141">
        <v>8</v>
      </c>
      <c r="W1835" s="141" t="s">
        <v>2712</v>
      </c>
      <c r="X1835" s="141" t="s">
        <v>2712</v>
      </c>
      <c r="Y1835" s="141" t="s">
        <v>66</v>
      </c>
      <c r="Z1835" s="140" t="s">
        <v>66</v>
      </c>
      <c r="AA1835" s="140" t="s">
        <v>2712</v>
      </c>
      <c r="AB1835" s="140" t="s">
        <v>2712</v>
      </c>
      <c r="AC1835" s="140" t="s">
        <v>66</v>
      </c>
      <c r="AD1835" s="141" t="s">
        <v>66</v>
      </c>
      <c r="AE1835" s="144" t="s">
        <v>2712</v>
      </c>
      <c r="AF1835" s="144" t="s">
        <v>2713</v>
      </c>
      <c r="AG1835" s="134"/>
      <c r="AH1835" s="142"/>
      <c r="AI1835" s="143"/>
      <c r="AJ1835" s="143" t="b">
        <f t="shared" si="546"/>
        <v>0</v>
      </c>
      <c r="AK1835" s="143" t="str">
        <f>O1835&amp;Q1835&amp;R1835&amp;U1835&amp;V1835&amp;Y1835&amp;Z1835&amp;AC1835&amp;AD1835</f>
        <v>C11680000</v>
      </c>
      <c r="AL1835" s="40">
        <v>711997</v>
      </c>
      <c r="AM1835" s="41" t="b">
        <f>C1835&lt;&gt;AK1835</f>
        <v>1</v>
      </c>
      <c r="AN1835" s="145" t="str">
        <f>N1835&amp;AK1835</f>
        <v>J9FC11680000</v>
      </c>
      <c r="AO1835" s="145"/>
      <c r="AP1835" s="31"/>
      <c r="AQ1835" s="146"/>
      <c r="AR1835" s="146">
        <f t="shared" si="536"/>
        <v>1</v>
      </c>
      <c r="AS1835" s="146" t="str">
        <f>IF(IFERROR(VLOOKUP(AE1835,#REF!,1,0),"")&lt;&gt;"",1,"")</f>
        <v/>
      </c>
      <c r="AT1835" s="146" t="str">
        <f>IF(IFERROR(VLOOKUP(AE1835,#REF!,1,0),"")&lt;&gt;"",1,"")</f>
        <v/>
      </c>
      <c r="AU1835" s="146" t="str">
        <f>IF(IFERROR(VLOOKUP(AE1835,#REF!,1,0),"")&lt;&gt;"",1,"")</f>
        <v/>
      </c>
      <c r="AV1835" s="146" t="str">
        <f>IF(IFERROR(VLOOKUP(AE1835,#REF!,1,0),"")&lt;&gt;"",1,"")</f>
        <v/>
      </c>
      <c r="AW1835" s="146" t="str">
        <f>IF(IFERROR(VLOOKUP(AE1835,#REF!,1,0),"")&lt;&gt;"",1,"")</f>
        <v/>
      </c>
      <c r="AX1835" s="146" t="str">
        <f>IF(IFERROR(VLOOKUP(AE1835,#REF!,1,0),"")&lt;&gt;"",1,"")</f>
        <v/>
      </c>
      <c r="AY1835" s="146" t="str">
        <f>IF(IFERROR(VLOOKUP(AE1835,#REF!,1,0),"")&lt;&gt;"",1,"")</f>
        <v/>
      </c>
      <c r="AZ1835" s="146" t="str">
        <f>IF(IFERROR(VLOOKUP(AE1835,#REF!,1,0),"")&lt;&gt;"",1,"")</f>
        <v/>
      </c>
      <c r="BA1835" s="146" t="str">
        <f>IF(IFERROR(VLOOKUP(AE1835,#REF!,1,0),"")&lt;&gt;"",1,"")</f>
        <v/>
      </c>
      <c r="BB1835" s="146" t="str">
        <f>IF(IFERROR(VLOOKUP(AE1835,#REF!,1,0),"")&lt;&gt;"",1,"")</f>
        <v/>
      </c>
      <c r="BC1835" s="146" t="str">
        <f>IF(IFERROR(VLOOKUP(AE1835,#REF!,1,0),"")&lt;&gt;"",1,"")</f>
        <v/>
      </c>
      <c r="BD1835" s="146" t="str">
        <f>IF(IFERROR(VLOOKUP(AE1835,#REF!,1,0),"")&lt;&gt;"",1,"")</f>
        <v/>
      </c>
      <c r="BE1835" s="148">
        <f t="shared" si="539"/>
        <v>1</v>
      </c>
    </row>
    <row r="1836" spans="1:57" ht="17">
      <c r="A1836" s="137">
        <v>901</v>
      </c>
      <c r="B1836" s="137">
        <v>711998</v>
      </c>
      <c r="C1836" s="137" t="str">
        <f t="shared" si="527"/>
        <v>711998000</v>
      </c>
      <c r="D1836" s="138" t="str">
        <f t="shared" si="528"/>
        <v>71</v>
      </c>
      <c r="E1836" s="138" t="str">
        <f t="shared" si="529"/>
        <v>1</v>
      </c>
      <c r="F1836" s="138" t="str">
        <f t="shared" si="530"/>
        <v>9</v>
      </c>
      <c r="G1836" s="138" t="str">
        <f t="shared" si="531"/>
        <v>9</v>
      </c>
      <c r="H1836" s="138" t="str">
        <f t="shared" si="532"/>
        <v>8</v>
      </c>
      <c r="I1836" s="138" t="str">
        <f t="shared" si="533"/>
        <v>0</v>
      </c>
      <c r="J1836" s="138" t="str">
        <f t="shared" si="534"/>
        <v>0</v>
      </c>
      <c r="K1836" s="138" t="str">
        <f t="shared" si="535"/>
        <v>0</v>
      </c>
      <c r="L1836" s="138" t="s">
        <v>6186</v>
      </c>
      <c r="M1836" s="139" t="s">
        <v>2714</v>
      </c>
      <c r="N1836" s="139" t="s">
        <v>261</v>
      </c>
      <c r="O1836" s="141" t="s">
        <v>19</v>
      </c>
      <c r="P1836" s="141" t="s">
        <v>136</v>
      </c>
      <c r="Q1836" s="141" t="s">
        <v>8</v>
      </c>
      <c r="R1836" s="141">
        <v>1</v>
      </c>
      <c r="S1836" s="141" t="s">
        <v>138</v>
      </c>
      <c r="T1836" s="141" t="s">
        <v>138</v>
      </c>
      <c r="U1836" s="141">
        <v>6</v>
      </c>
      <c r="V1836" s="141">
        <v>9</v>
      </c>
      <c r="W1836" s="141" t="s">
        <v>2714</v>
      </c>
      <c r="X1836" s="141" t="s">
        <v>2714</v>
      </c>
      <c r="Y1836" s="141" t="s">
        <v>66</v>
      </c>
      <c r="Z1836" s="140" t="s">
        <v>66</v>
      </c>
      <c r="AA1836" s="140" t="s">
        <v>2714</v>
      </c>
      <c r="AB1836" s="140" t="s">
        <v>2714</v>
      </c>
      <c r="AC1836" s="140" t="s">
        <v>66</v>
      </c>
      <c r="AD1836" s="141" t="s">
        <v>66</v>
      </c>
      <c r="AE1836" s="144" t="s">
        <v>2714</v>
      </c>
      <c r="AF1836" s="144" t="s">
        <v>2715</v>
      </c>
      <c r="AG1836" s="134"/>
      <c r="AH1836" s="142"/>
      <c r="AI1836" s="143"/>
      <c r="AJ1836" s="143" t="b">
        <f t="shared" si="546"/>
        <v>0</v>
      </c>
      <c r="AK1836" s="143" t="str">
        <f>O1836&amp;Q1836&amp;R1836&amp;U1836&amp;V1836&amp;Y1836&amp;Z1836&amp;AC1836&amp;AD1836</f>
        <v>C11690000</v>
      </c>
      <c r="AL1836" s="40">
        <v>711998</v>
      </c>
      <c r="AM1836" s="41" t="b">
        <f>C1836&lt;&gt;AK1836</f>
        <v>1</v>
      </c>
      <c r="AN1836" s="145" t="str">
        <f>N1836&amp;AK1836</f>
        <v>J9FC11690000</v>
      </c>
      <c r="AO1836" s="145"/>
      <c r="AP1836" s="31"/>
      <c r="AQ1836" s="146"/>
      <c r="AR1836" s="146">
        <f t="shared" si="536"/>
        <v>1</v>
      </c>
      <c r="AS1836" s="146" t="str">
        <f>IF(IFERROR(VLOOKUP(AE1836,#REF!,1,0),"")&lt;&gt;"",1,"")</f>
        <v/>
      </c>
      <c r="AT1836" s="146" t="str">
        <f>IF(IFERROR(VLOOKUP(AE1836,#REF!,1,0),"")&lt;&gt;"",1,"")</f>
        <v/>
      </c>
      <c r="AU1836" s="146" t="str">
        <f>IF(IFERROR(VLOOKUP(AE1836,#REF!,1,0),"")&lt;&gt;"",1,"")</f>
        <v/>
      </c>
      <c r="AV1836" s="146" t="str">
        <f>IF(IFERROR(VLOOKUP(AE1836,#REF!,1,0),"")&lt;&gt;"",1,"")</f>
        <v/>
      </c>
      <c r="AW1836" s="146" t="str">
        <f>IF(IFERROR(VLOOKUP(AE1836,#REF!,1,0),"")&lt;&gt;"",1,"")</f>
        <v/>
      </c>
      <c r="AX1836" s="146" t="str">
        <f>IF(IFERROR(VLOOKUP(AE1836,#REF!,1,0),"")&lt;&gt;"",1,"")</f>
        <v/>
      </c>
      <c r="AY1836" s="146" t="str">
        <f>IF(IFERROR(VLOOKUP(AE1836,#REF!,1,0),"")&lt;&gt;"",1,"")</f>
        <v/>
      </c>
      <c r="AZ1836" s="146" t="str">
        <f>IF(IFERROR(VLOOKUP(AE1836,#REF!,1,0),"")&lt;&gt;"",1,"")</f>
        <v/>
      </c>
      <c r="BA1836" s="146" t="str">
        <f>IF(IFERROR(VLOOKUP(AE1836,#REF!,1,0),"")&lt;&gt;"",1,"")</f>
        <v/>
      </c>
      <c r="BB1836" s="146" t="str">
        <f>IF(IFERROR(VLOOKUP(AE1836,#REF!,1,0),"")&lt;&gt;"",1,"")</f>
        <v/>
      </c>
      <c r="BC1836" s="146" t="str">
        <f>IF(IFERROR(VLOOKUP(AE1836,#REF!,1,0),"")&lt;&gt;"",1,"")</f>
        <v/>
      </c>
      <c r="BD1836" s="146" t="str">
        <f>IF(IFERROR(VLOOKUP(AE1836,#REF!,1,0),"")&lt;&gt;"",1,"")</f>
        <v/>
      </c>
      <c r="BE1836" s="148">
        <f t="shared" si="539"/>
        <v>1</v>
      </c>
    </row>
    <row r="1837" spans="1:57" ht="16">
      <c r="A1837" s="33">
        <v>2089</v>
      </c>
      <c r="B1837" s="33">
        <v>74171521</v>
      </c>
      <c r="C1837" s="33" t="str">
        <f t="shared" si="527"/>
        <v>741715210</v>
      </c>
      <c r="D1837" s="34" t="str">
        <f t="shared" si="528"/>
        <v>74</v>
      </c>
      <c r="E1837" s="34" t="str">
        <f t="shared" si="529"/>
        <v>1</v>
      </c>
      <c r="F1837" s="34" t="str">
        <f t="shared" si="530"/>
        <v>7</v>
      </c>
      <c r="G1837" s="34" t="str">
        <f t="shared" si="531"/>
        <v>1</v>
      </c>
      <c r="H1837" s="34" t="str">
        <f t="shared" si="532"/>
        <v>5</v>
      </c>
      <c r="I1837" s="34" t="str">
        <f t="shared" si="533"/>
        <v>2</v>
      </c>
      <c r="J1837" s="34" t="str">
        <f t="shared" si="534"/>
        <v>1</v>
      </c>
      <c r="K1837" s="34" t="str">
        <f t="shared" si="535"/>
        <v>0</v>
      </c>
      <c r="L1837" s="34" t="s">
        <v>6187</v>
      </c>
      <c r="M1837" s="35" t="s">
        <v>2715</v>
      </c>
      <c r="N1837" s="35" t="s">
        <v>261</v>
      </c>
      <c r="O1837" s="37" t="s">
        <v>19</v>
      </c>
      <c r="P1837" s="55" t="s">
        <v>136</v>
      </c>
      <c r="Q1837" s="55" t="s">
        <v>8</v>
      </c>
      <c r="R1837" s="55">
        <v>1</v>
      </c>
      <c r="S1837" s="55" t="s">
        <v>138</v>
      </c>
      <c r="T1837" s="55" t="s">
        <v>138</v>
      </c>
      <c r="U1837" s="55">
        <v>6</v>
      </c>
      <c r="V1837" s="55">
        <v>9</v>
      </c>
      <c r="W1837" s="55" t="s">
        <v>2714</v>
      </c>
      <c r="X1837" s="55" t="s">
        <v>2714</v>
      </c>
      <c r="Y1837" s="55" t="s">
        <v>66</v>
      </c>
      <c r="Z1837" s="58" t="s">
        <v>66</v>
      </c>
      <c r="AA1837" s="58" t="s">
        <v>2714</v>
      </c>
      <c r="AB1837" s="58" t="s">
        <v>2714</v>
      </c>
      <c r="AC1837" s="58" t="s">
        <v>8</v>
      </c>
      <c r="AD1837" s="55">
        <v>1</v>
      </c>
      <c r="AE1837" s="37" t="s">
        <v>2716</v>
      </c>
      <c r="AF1837" s="37" t="s">
        <v>2717</v>
      </c>
      <c r="AG1837" s="27"/>
      <c r="AH1837" s="30" t="s">
        <v>8</v>
      </c>
      <c r="AI1837" s="39"/>
      <c r="AJ1837" s="39" t="b">
        <f t="shared" si="546"/>
        <v>0</v>
      </c>
      <c r="AK1837" s="39" t="str">
        <f>O1837&amp;Q1837&amp;R1837&amp;U1837&amp;V1837&amp;Y1837&amp;Z1837&amp;AC1837&amp;AD1837</f>
        <v>C11690011</v>
      </c>
      <c r="AL1837" s="40">
        <v>74171521</v>
      </c>
      <c r="AM1837" s="41" t="b">
        <f>C1837&lt;&gt;AK1837</f>
        <v>1</v>
      </c>
      <c r="AN1837" s="30" t="str">
        <f>N1837&amp;AK1837</f>
        <v>J9FC11690011</v>
      </c>
      <c r="AO1837" s="30"/>
      <c r="AP1837" s="31"/>
      <c r="AQ1837" s="31"/>
      <c r="AR1837" s="31">
        <f t="shared" si="536"/>
        <v>1</v>
      </c>
      <c r="AS1837" s="31" t="str">
        <f>IF(IFERROR(VLOOKUP(AE1837,#REF!,1,0),"")&lt;&gt;"",1,"")</f>
        <v/>
      </c>
      <c r="AT1837" s="31" t="str">
        <f>IF(IFERROR(VLOOKUP(AE1837,#REF!,1,0),"")&lt;&gt;"",1,"")</f>
        <v/>
      </c>
      <c r="AU1837" s="31" t="str">
        <f>IF(IFERROR(VLOOKUP(AE1837,#REF!,1,0),"")&lt;&gt;"",1,"")</f>
        <v/>
      </c>
      <c r="AV1837" s="31" t="str">
        <f>IF(IFERROR(VLOOKUP(AE1837,#REF!,1,0),"")&lt;&gt;"",1,"")</f>
        <v/>
      </c>
      <c r="AW1837" s="31" t="str">
        <f>IF(IFERROR(VLOOKUP(AE1837,#REF!,1,0),"")&lt;&gt;"",1,"")</f>
        <v/>
      </c>
      <c r="AX1837" s="31" t="str">
        <f>IF(IFERROR(VLOOKUP(AE1837,#REF!,1,0),"")&lt;&gt;"",1,"")</f>
        <v/>
      </c>
      <c r="AY1837" s="31" t="str">
        <f>IF(IFERROR(VLOOKUP(AE1837,#REF!,1,0),"")&lt;&gt;"",1,"")</f>
        <v/>
      </c>
      <c r="AZ1837" s="31" t="str">
        <f>IF(IFERROR(VLOOKUP(AE1837,#REF!,1,0),"")&lt;&gt;"",1,"")</f>
        <v/>
      </c>
      <c r="BA1837" s="31" t="str">
        <f>IF(IFERROR(VLOOKUP(AE1837,#REF!,1,0),"")&lt;&gt;"",1,"")</f>
        <v/>
      </c>
      <c r="BB1837" s="31" t="str">
        <f>IF(IFERROR(VLOOKUP(AE1837,#REF!,1,0),"")&lt;&gt;"",1,"")</f>
        <v/>
      </c>
      <c r="BC1837" s="31" t="str">
        <f>IF(IFERROR(VLOOKUP(AE1837,#REF!,1,0),"")&lt;&gt;"",1,"")</f>
        <v/>
      </c>
      <c r="BD1837" s="31" t="str">
        <f>IF(IFERROR(VLOOKUP(AE1837,#REF!,1,0),"")&lt;&gt;"",1,"")</f>
        <v/>
      </c>
      <c r="BE1837" s="32">
        <f t="shared" si="539"/>
        <v>1</v>
      </c>
    </row>
    <row r="1838" spans="1:57" ht="16">
      <c r="A1838" s="43">
        <v>902</v>
      </c>
      <c r="B1838" s="43">
        <v>711999</v>
      </c>
      <c r="C1838" s="43" t="str">
        <f t="shared" si="527"/>
        <v>711999000</v>
      </c>
      <c r="D1838" s="44" t="str">
        <f t="shared" si="528"/>
        <v>71</v>
      </c>
      <c r="E1838" s="44" t="str">
        <f t="shared" si="529"/>
        <v>1</v>
      </c>
      <c r="F1838" s="44" t="str">
        <f t="shared" si="530"/>
        <v>9</v>
      </c>
      <c r="G1838" s="44" t="str">
        <f t="shared" si="531"/>
        <v>9</v>
      </c>
      <c r="H1838" s="44" t="str">
        <f t="shared" si="532"/>
        <v>9</v>
      </c>
      <c r="I1838" s="44" t="str">
        <f t="shared" si="533"/>
        <v>0</v>
      </c>
      <c r="J1838" s="44" t="str">
        <f t="shared" si="534"/>
        <v>0</v>
      </c>
      <c r="K1838" s="44" t="str">
        <f t="shared" si="535"/>
        <v>0</v>
      </c>
      <c r="L1838" s="44"/>
      <c r="M1838" s="45" t="s">
        <v>2718</v>
      </c>
      <c r="N1838" s="45"/>
      <c r="O1838" s="46" t="s">
        <v>19</v>
      </c>
      <c r="P1838" s="47" t="s">
        <v>136</v>
      </c>
      <c r="Q1838" s="46" t="s">
        <v>8</v>
      </c>
      <c r="R1838" s="47"/>
      <c r="S1838" s="47" t="s">
        <v>138</v>
      </c>
      <c r="T1838" s="47" t="s">
        <v>2596</v>
      </c>
      <c r="U1838" s="46" t="s">
        <v>18</v>
      </c>
      <c r="V1838" s="46" t="s">
        <v>18</v>
      </c>
      <c r="W1838" s="47"/>
      <c r="X1838" s="47" t="s">
        <v>2718</v>
      </c>
      <c r="Y1838" s="46" t="s">
        <v>66</v>
      </c>
      <c r="Z1838" s="49" t="s">
        <v>66</v>
      </c>
      <c r="AA1838" s="47"/>
      <c r="AB1838" s="47" t="s">
        <v>2718</v>
      </c>
      <c r="AC1838" s="49" t="s">
        <v>66</v>
      </c>
      <c r="AD1838" s="47" t="s">
        <v>66</v>
      </c>
      <c r="AE1838" s="50" t="s">
        <v>2718</v>
      </c>
      <c r="AF1838" s="51"/>
      <c r="AG1838" s="51" t="s">
        <v>8</v>
      </c>
      <c r="AH1838" s="52"/>
      <c r="AI1838" s="39"/>
      <c r="AJ1838" s="39"/>
      <c r="AK1838" s="39" t="e">
        <f>O1838&amp;Q1838&amp;#REF!&amp;U1838&amp;V1838&amp;Y1838&amp;Z1838&amp;AC1838&amp;AD1838</f>
        <v>#REF!</v>
      </c>
      <c r="AL1838" s="43">
        <v>711999</v>
      </c>
      <c r="AM1838" s="44" t="e">
        <f>C1838&lt;&gt;AK1838</f>
        <v>#REF!</v>
      </c>
      <c r="AN1838" s="52"/>
      <c r="AO1838" s="52"/>
      <c r="AP1838" s="53"/>
      <c r="AQ1838" s="53"/>
      <c r="AR1838" s="53">
        <f t="shared" si="536"/>
        <v>1</v>
      </c>
      <c r="AS1838" s="53" t="str">
        <f>IF(IFERROR(VLOOKUP(AE1838,#REF!,1,0),"")&lt;&gt;"",1,"")</f>
        <v/>
      </c>
      <c r="AT1838" s="53" t="str">
        <f>IF(IFERROR(VLOOKUP(AE1838,#REF!,1,0),"")&lt;&gt;"",1,"")</f>
        <v/>
      </c>
      <c r="AU1838" s="53" t="str">
        <f>IF(IFERROR(VLOOKUP(AE1838,#REF!,1,0),"")&lt;&gt;"",1,"")</f>
        <v/>
      </c>
      <c r="AV1838" s="53" t="str">
        <f>IF(IFERROR(VLOOKUP(AE1838,#REF!,1,0),"")&lt;&gt;"",1,"")</f>
        <v/>
      </c>
      <c r="AW1838" s="53" t="str">
        <f>IF(IFERROR(VLOOKUP(AE1838,#REF!,1,0),"")&lt;&gt;"",1,"")</f>
        <v/>
      </c>
      <c r="AX1838" s="53" t="str">
        <f>IF(IFERROR(VLOOKUP(AE1838,#REF!,1,0),"")&lt;&gt;"",1,"")</f>
        <v/>
      </c>
      <c r="AY1838" s="53" t="str">
        <f>IF(IFERROR(VLOOKUP(AE1838,#REF!,1,0),"")&lt;&gt;"",1,"")</f>
        <v/>
      </c>
      <c r="AZ1838" s="53" t="str">
        <f>IF(IFERROR(VLOOKUP(AE1838,#REF!,1,0),"")&lt;&gt;"",1,"")</f>
        <v/>
      </c>
      <c r="BA1838" s="53" t="str">
        <f>IF(IFERROR(VLOOKUP(AE1838,#REF!,1,0),"")&lt;&gt;"",1,"")</f>
        <v/>
      </c>
      <c r="BB1838" s="53" t="str">
        <f>IF(IFERROR(VLOOKUP(AE1838,#REF!,1,0),"")&lt;&gt;"",1,"")</f>
        <v/>
      </c>
      <c r="BC1838" s="53" t="str">
        <f>IF(IFERROR(VLOOKUP(AE1838,#REF!,1,0),"")&lt;&gt;"",1,"")</f>
        <v/>
      </c>
      <c r="BD1838" s="53" t="str">
        <f>IF(IFERROR(VLOOKUP(AE1838,#REF!,1,0),"")&lt;&gt;"",1,"")</f>
        <v/>
      </c>
      <c r="BE1838" s="54">
        <f t="shared" si="539"/>
        <v>1</v>
      </c>
    </row>
    <row r="1839" spans="1:57" ht="17">
      <c r="A1839" s="137">
        <v>2048</v>
      </c>
      <c r="B1839" s="137">
        <v>74171113</v>
      </c>
      <c r="C1839" s="137" t="str">
        <f t="shared" si="527"/>
        <v>741711130</v>
      </c>
      <c r="D1839" s="138" t="str">
        <f t="shared" si="528"/>
        <v>74</v>
      </c>
      <c r="E1839" s="138" t="str">
        <f t="shared" si="529"/>
        <v>1</v>
      </c>
      <c r="F1839" s="138" t="str">
        <f t="shared" si="530"/>
        <v>7</v>
      </c>
      <c r="G1839" s="138" t="str">
        <f t="shared" si="531"/>
        <v>1</v>
      </c>
      <c r="H1839" s="138" t="str">
        <f t="shared" si="532"/>
        <v>1</v>
      </c>
      <c r="I1839" s="138" t="str">
        <f t="shared" si="533"/>
        <v>1</v>
      </c>
      <c r="J1839" s="138" t="str">
        <f t="shared" si="534"/>
        <v>3</v>
      </c>
      <c r="K1839" s="138" t="str">
        <f t="shared" si="535"/>
        <v>0</v>
      </c>
      <c r="L1839" s="138" t="s">
        <v>6188</v>
      </c>
      <c r="M1839" s="139" t="s">
        <v>2719</v>
      </c>
      <c r="N1839" s="139" t="s">
        <v>261</v>
      </c>
      <c r="O1839" s="141" t="s">
        <v>19</v>
      </c>
      <c r="P1839" s="141" t="s">
        <v>136</v>
      </c>
      <c r="Q1839" s="141" t="s">
        <v>8</v>
      </c>
      <c r="R1839" s="141">
        <v>1</v>
      </c>
      <c r="S1839" s="141" t="s">
        <v>138</v>
      </c>
      <c r="T1839" s="141" t="s">
        <v>138</v>
      </c>
      <c r="U1839" s="141">
        <v>7</v>
      </c>
      <c r="V1839" s="141">
        <v>1</v>
      </c>
      <c r="W1839" s="141" t="s">
        <v>2719</v>
      </c>
      <c r="X1839" s="141" t="s">
        <v>2719</v>
      </c>
      <c r="Y1839" s="141">
        <v>0</v>
      </c>
      <c r="Z1839" s="140">
        <v>0</v>
      </c>
      <c r="AA1839" s="141" t="s">
        <v>2719</v>
      </c>
      <c r="AB1839" s="141" t="s">
        <v>2719</v>
      </c>
      <c r="AC1839" s="140" t="s">
        <v>66</v>
      </c>
      <c r="AD1839" s="141" t="s">
        <v>66</v>
      </c>
      <c r="AE1839" s="141" t="s">
        <v>2719</v>
      </c>
      <c r="AF1839" s="141" t="s">
        <v>2719</v>
      </c>
      <c r="AG1839" s="134"/>
      <c r="AH1839" s="142"/>
      <c r="AI1839" s="143"/>
      <c r="AJ1839" s="143" t="b">
        <f t="shared" ref="AJ1839:AJ1847" si="547">IF(OR(AS1839=1,AT1839=1,AU1839=1,AV1839=1,AW1839=1,AX1839=1,AY1839=1,AZ1839=1,BA1839=1,BB1839=1,BC1839=1,BD1839=1),TRUE,FALSE)</f>
        <v>0</v>
      </c>
      <c r="AK1839" s="143" t="str">
        <f>O1839&amp;Q1839&amp;R1839&amp;U1839&amp;V1839&amp;Y1839&amp;Z1839&amp;AC1839&amp;AD1839</f>
        <v>C11710000</v>
      </c>
      <c r="AL1839" s="40">
        <v>74171113</v>
      </c>
      <c r="AM1839" s="41" t="b">
        <f>C1839&lt;&gt;AK1839</f>
        <v>1</v>
      </c>
      <c r="AN1839" s="145" t="str">
        <f>N1839&amp;AK1839</f>
        <v>J9FC11710000</v>
      </c>
      <c r="AO1839" s="145"/>
      <c r="AP1839" s="31"/>
      <c r="AQ1839" s="146"/>
      <c r="AR1839" s="146">
        <f t="shared" si="536"/>
        <v>1</v>
      </c>
      <c r="AS1839" s="146" t="str">
        <f>IF(IFERROR(VLOOKUP(AE1839,#REF!,1,0),"")&lt;&gt;"",1,"")</f>
        <v/>
      </c>
      <c r="AT1839" s="146" t="str">
        <f>IF(IFERROR(VLOOKUP(AE1839,#REF!,1,0),"")&lt;&gt;"",1,"")</f>
        <v/>
      </c>
      <c r="AU1839" s="146" t="str">
        <f>IF(IFERROR(VLOOKUP(AE1839,#REF!,1,0),"")&lt;&gt;"",1,"")</f>
        <v/>
      </c>
      <c r="AV1839" s="146" t="str">
        <f>IF(IFERROR(VLOOKUP(AE1839,#REF!,1,0),"")&lt;&gt;"",1,"")</f>
        <v/>
      </c>
      <c r="AW1839" s="146" t="str">
        <f>IF(IFERROR(VLOOKUP(AE1839,#REF!,1,0),"")&lt;&gt;"",1,"")</f>
        <v/>
      </c>
      <c r="AX1839" s="146" t="str">
        <f>IF(IFERROR(VLOOKUP(AE1839,#REF!,1,0),"")&lt;&gt;"",1,"")</f>
        <v/>
      </c>
      <c r="AY1839" s="146" t="str">
        <f>IF(IFERROR(VLOOKUP(AE1839,#REF!,1,0),"")&lt;&gt;"",1,"")</f>
        <v/>
      </c>
      <c r="AZ1839" s="146" t="str">
        <f>IF(IFERROR(VLOOKUP(AE1839,#REF!,1,0),"")&lt;&gt;"",1,"")</f>
        <v/>
      </c>
      <c r="BA1839" s="146" t="str">
        <f>IF(IFERROR(VLOOKUP(AE1839,#REF!,1,0),"")&lt;&gt;"",1,"")</f>
        <v/>
      </c>
      <c r="BB1839" s="146" t="str">
        <f>IF(IFERROR(VLOOKUP(AE1839,#REF!,1,0),"")&lt;&gt;"",1,"")</f>
        <v/>
      </c>
      <c r="BC1839" s="146" t="str">
        <f>IF(IFERROR(VLOOKUP(AE1839,#REF!,1,0),"")&lt;&gt;"",1,"")</f>
        <v/>
      </c>
      <c r="BD1839" s="146" t="str">
        <f>IF(IFERROR(VLOOKUP(AE1839,#REF!,1,0),"")&lt;&gt;"",1,"")</f>
        <v/>
      </c>
      <c r="BE1839" s="148">
        <f t="shared" si="539"/>
        <v>1</v>
      </c>
    </row>
    <row r="1840" spans="1:57" ht="17">
      <c r="L1840" s="172" t="s">
        <v>6189</v>
      </c>
      <c r="N1840" s="139" t="s">
        <v>261</v>
      </c>
      <c r="O1840" s="141" t="s">
        <v>19</v>
      </c>
      <c r="P1840" s="141" t="s">
        <v>136</v>
      </c>
      <c r="Q1840" s="141" t="s">
        <v>8</v>
      </c>
      <c r="R1840" s="141">
        <v>1</v>
      </c>
      <c r="S1840" s="141" t="s">
        <v>138</v>
      </c>
      <c r="T1840" s="141" t="s">
        <v>138</v>
      </c>
      <c r="U1840" s="141">
        <v>7</v>
      </c>
      <c r="V1840" s="141">
        <v>2</v>
      </c>
      <c r="W1840" s="141" t="s">
        <v>2720</v>
      </c>
      <c r="X1840" s="141" t="s">
        <v>2720</v>
      </c>
      <c r="Y1840" s="141">
        <v>0</v>
      </c>
      <c r="Z1840" s="140">
        <v>0</v>
      </c>
      <c r="AA1840" s="141" t="s">
        <v>2720</v>
      </c>
      <c r="AB1840" s="141" t="s">
        <v>2720</v>
      </c>
      <c r="AC1840" s="140" t="s">
        <v>66</v>
      </c>
      <c r="AD1840" s="141" t="s">
        <v>66</v>
      </c>
      <c r="AE1840" s="141" t="s">
        <v>2720</v>
      </c>
      <c r="AF1840" s="141" t="s">
        <v>2720</v>
      </c>
      <c r="AG1840" s="134"/>
      <c r="AH1840" s="142"/>
      <c r="AI1840" s="143"/>
      <c r="AJ1840" s="143" t="b">
        <f t="shared" si="547"/>
        <v>0</v>
      </c>
      <c r="AK1840" s="143" t="str">
        <f>O1840&amp;Q1840&amp;R1840&amp;U1840&amp;V1840&amp;Y1840&amp;Z1840&amp;AC1840&amp;AD1840</f>
        <v>C11720000</v>
      </c>
      <c r="AL1840" s="40"/>
      <c r="AM1840" s="41" t="b">
        <f>C1841&lt;&gt;AK1840</f>
        <v>1</v>
      </c>
      <c r="AN1840" s="145" t="str">
        <f>N1840&amp;AK1840</f>
        <v>J9FC11720000</v>
      </c>
      <c r="AO1840" s="145"/>
      <c r="AP1840" s="31"/>
      <c r="AQ1840" s="146"/>
      <c r="AR1840" s="146" t="str">
        <f t="shared" si="536"/>
        <v/>
      </c>
      <c r="AS1840" s="146" t="str">
        <f>IF(IFERROR(VLOOKUP(AE1840,#REF!,1,0),"")&lt;&gt;"",1,"")</f>
        <v/>
      </c>
      <c r="AT1840" s="146" t="str">
        <f>IF(IFERROR(VLOOKUP(AE1840,#REF!,1,0),"")&lt;&gt;"",1,"")</f>
        <v/>
      </c>
      <c r="AU1840" s="146" t="str">
        <f>IF(IFERROR(VLOOKUP(AE1840,#REF!,1,0),"")&lt;&gt;"",1,"")</f>
        <v/>
      </c>
      <c r="AV1840" s="146" t="str">
        <f>IF(IFERROR(VLOOKUP(AE1840,#REF!,1,0),"")&lt;&gt;"",1,"")</f>
        <v/>
      </c>
      <c r="AW1840" s="146" t="str">
        <f>IF(IFERROR(VLOOKUP(AE1840,#REF!,1,0),"")&lt;&gt;"",1,"")</f>
        <v/>
      </c>
      <c r="AX1840" s="146" t="str">
        <f>IF(IFERROR(VLOOKUP(AE1840,#REF!,1,0),"")&lt;&gt;"",1,"")</f>
        <v/>
      </c>
      <c r="AY1840" s="146" t="str">
        <f>IF(IFERROR(VLOOKUP(AE1840,#REF!,1,0),"")&lt;&gt;"",1,"")</f>
        <v/>
      </c>
      <c r="AZ1840" s="146" t="str">
        <f>IF(IFERROR(VLOOKUP(AE1840,#REF!,1,0),"")&lt;&gt;"",1,"")</f>
        <v/>
      </c>
      <c r="BA1840" s="146" t="str">
        <f>IF(IFERROR(VLOOKUP(AE1840,#REF!,1,0),"")&lt;&gt;"",1,"")</f>
        <v/>
      </c>
      <c r="BB1840" s="146" t="str">
        <f>IF(IFERROR(VLOOKUP(AE1840,#REF!,1,0),"")&lt;&gt;"",1,"")</f>
        <v/>
      </c>
      <c r="BC1840" s="146" t="str">
        <f>IF(IFERROR(VLOOKUP(AE1840,#REF!,1,0),"")&lt;&gt;"",1,"")</f>
        <v/>
      </c>
      <c r="BD1840" s="146" t="str">
        <f>IF(IFERROR(VLOOKUP(AE1840,#REF!,1,0),"")&lt;&gt;"",1,"")</f>
        <v/>
      </c>
      <c r="BE1840" s="148">
        <f t="shared" si="539"/>
        <v>0</v>
      </c>
    </row>
    <row r="1841" spans="1:57" ht="16">
      <c r="A1841" s="33">
        <v>2028</v>
      </c>
      <c r="B1841" s="33">
        <v>7416412</v>
      </c>
      <c r="C1841" s="33" t="str">
        <f t="shared" ref="C1841:C1842" si="548">LEFT(B1841 &amp; "000000000", 9)</f>
        <v>741641200</v>
      </c>
      <c r="D1841" s="34" t="str">
        <f t="shared" ref="D1841:D1842" si="549">MID(C1841,1,2)</f>
        <v>74</v>
      </c>
      <c r="E1841" s="34" t="str">
        <f t="shared" ref="E1841:E1842" si="550">MID(C1841,3,1)</f>
        <v>1</v>
      </c>
      <c r="F1841" s="34" t="str">
        <f t="shared" ref="F1841:F1842" si="551">MID(C1841,4,1)</f>
        <v>6</v>
      </c>
      <c r="G1841" s="34" t="str">
        <f t="shared" ref="G1841:G1842" si="552">MID(C1841,5,1)</f>
        <v>4</v>
      </c>
      <c r="H1841" s="34" t="str">
        <f t="shared" ref="H1841:H1842" si="553">MID(C1841,6,1)</f>
        <v>1</v>
      </c>
      <c r="I1841" s="34" t="str">
        <f t="shared" ref="I1841:I1842" si="554">MID(C1841,7,1)</f>
        <v>2</v>
      </c>
      <c r="J1841" s="34" t="str">
        <f t="shared" ref="J1841:J1842" si="555">MID(C1841,8,1)</f>
        <v>0</v>
      </c>
      <c r="K1841" s="34" t="str">
        <f t="shared" ref="K1841:K1842" si="556">MID(C1841,9,1)</f>
        <v>0</v>
      </c>
      <c r="L1841" s="34" t="s">
        <v>6190</v>
      </c>
      <c r="M1841" s="35" t="s">
        <v>2721</v>
      </c>
      <c r="N1841" s="35" t="s">
        <v>261</v>
      </c>
      <c r="O1841" s="37" t="s">
        <v>19</v>
      </c>
      <c r="P1841" s="55" t="s">
        <v>136</v>
      </c>
      <c r="Q1841" s="55" t="s">
        <v>8</v>
      </c>
      <c r="R1841" s="55">
        <v>1</v>
      </c>
      <c r="S1841" s="55" t="s">
        <v>138</v>
      </c>
      <c r="T1841" s="55" t="s">
        <v>138</v>
      </c>
      <c r="U1841" s="55">
        <v>7</v>
      </c>
      <c r="V1841" s="55">
        <v>2</v>
      </c>
      <c r="W1841" s="37" t="s">
        <v>2720</v>
      </c>
      <c r="X1841" s="37" t="s">
        <v>2720</v>
      </c>
      <c r="Y1841" s="55">
        <v>0</v>
      </c>
      <c r="Z1841" s="55">
        <v>0</v>
      </c>
      <c r="AA1841" s="37" t="s">
        <v>2720</v>
      </c>
      <c r="AB1841" s="37" t="s">
        <v>2720</v>
      </c>
      <c r="AC1841" s="58" t="s">
        <v>8</v>
      </c>
      <c r="AD1841" s="55">
        <v>1</v>
      </c>
      <c r="AE1841" s="37" t="s">
        <v>2721</v>
      </c>
      <c r="AF1841" s="37" t="s">
        <v>2721</v>
      </c>
      <c r="AG1841" s="27"/>
      <c r="AH1841" s="30" t="s">
        <v>8</v>
      </c>
      <c r="AI1841" s="39"/>
      <c r="AJ1841" s="39" t="b">
        <f t="shared" si="547"/>
        <v>0</v>
      </c>
      <c r="AK1841" s="39" t="str">
        <f>O1841&amp;Q1841&amp;R1841&amp;U1841&amp;V1841&amp;Y1841&amp;Z1841&amp;AC1841&amp;AD1841</f>
        <v>C11720011</v>
      </c>
      <c r="AL1841" s="40">
        <v>7416412</v>
      </c>
      <c r="AM1841" s="41"/>
      <c r="AN1841" s="30" t="str">
        <f>N1841&amp;AK1841</f>
        <v>J9FC11720011</v>
      </c>
      <c r="AO1841" s="30"/>
      <c r="AP1841" s="31"/>
      <c r="AQ1841" s="31"/>
      <c r="AR1841" s="31">
        <f t="shared" si="536"/>
        <v>1</v>
      </c>
      <c r="AS1841" s="31"/>
      <c r="AT1841" s="31"/>
      <c r="AU1841" s="31"/>
      <c r="AV1841" s="31"/>
      <c r="AW1841" s="31"/>
      <c r="AX1841" s="31"/>
      <c r="AY1841" s="31"/>
      <c r="AZ1841" s="31"/>
      <c r="BA1841" s="31"/>
      <c r="BB1841" s="31"/>
      <c r="BC1841" s="31"/>
      <c r="BD1841" s="31"/>
      <c r="BE1841" s="32">
        <f t="shared" si="539"/>
        <v>1</v>
      </c>
    </row>
    <row r="1842" spans="1:57" ht="17">
      <c r="A1842" s="137">
        <v>2076</v>
      </c>
      <c r="B1842" s="137">
        <v>74171504</v>
      </c>
      <c r="C1842" s="137" t="str">
        <f t="shared" si="548"/>
        <v>741715040</v>
      </c>
      <c r="D1842" s="138" t="str">
        <f t="shared" si="549"/>
        <v>74</v>
      </c>
      <c r="E1842" s="138" t="str">
        <f t="shared" si="550"/>
        <v>1</v>
      </c>
      <c r="F1842" s="138" t="str">
        <f t="shared" si="551"/>
        <v>7</v>
      </c>
      <c r="G1842" s="138" t="str">
        <f t="shared" si="552"/>
        <v>1</v>
      </c>
      <c r="H1842" s="138" t="str">
        <f t="shared" si="553"/>
        <v>5</v>
      </c>
      <c r="I1842" s="138" t="str">
        <f t="shared" si="554"/>
        <v>0</v>
      </c>
      <c r="J1842" s="138" t="str">
        <f t="shared" si="555"/>
        <v>4</v>
      </c>
      <c r="K1842" s="138" t="str">
        <f t="shared" si="556"/>
        <v>0</v>
      </c>
      <c r="L1842" s="138" t="s">
        <v>6191</v>
      </c>
      <c r="M1842" s="139" t="s">
        <v>2722</v>
      </c>
      <c r="N1842" s="139" t="s">
        <v>261</v>
      </c>
      <c r="O1842" s="141" t="s">
        <v>19</v>
      </c>
      <c r="P1842" s="141" t="s">
        <v>136</v>
      </c>
      <c r="Q1842" s="141" t="s">
        <v>8</v>
      </c>
      <c r="R1842" s="141">
        <v>1</v>
      </c>
      <c r="S1842" s="141" t="s">
        <v>138</v>
      </c>
      <c r="T1842" s="141" t="s">
        <v>138</v>
      </c>
      <c r="U1842" s="141">
        <v>7</v>
      </c>
      <c r="V1842" s="141">
        <v>3</v>
      </c>
      <c r="W1842" s="141" t="s">
        <v>2722</v>
      </c>
      <c r="X1842" s="141" t="s">
        <v>2722</v>
      </c>
      <c r="Y1842" s="141">
        <v>0</v>
      </c>
      <c r="Z1842" s="140">
        <v>0</v>
      </c>
      <c r="AA1842" s="141" t="s">
        <v>2722</v>
      </c>
      <c r="AB1842" s="141" t="s">
        <v>2722</v>
      </c>
      <c r="AC1842" s="140" t="s">
        <v>66</v>
      </c>
      <c r="AD1842" s="141" t="s">
        <v>66</v>
      </c>
      <c r="AE1842" s="141" t="s">
        <v>2722</v>
      </c>
      <c r="AF1842" s="141" t="s">
        <v>2722</v>
      </c>
      <c r="AG1842" s="134"/>
      <c r="AH1842" s="142"/>
      <c r="AI1842" s="143"/>
      <c r="AJ1842" s="143" t="b">
        <f t="shared" si="547"/>
        <v>0</v>
      </c>
      <c r="AK1842" s="143" t="str">
        <f>O1842&amp;Q1842&amp;R1842&amp;U1842&amp;V1842&amp;Y1842&amp;Z1842&amp;AC1842&amp;AD1842</f>
        <v>C11730000</v>
      </c>
      <c r="AL1842" s="40">
        <v>74171504</v>
      </c>
      <c r="AM1842" s="41" t="b">
        <f>C1842&lt;&gt;AK1842</f>
        <v>1</v>
      </c>
      <c r="AN1842" s="145" t="str">
        <f>N1842&amp;AK1842</f>
        <v>J9FC11730000</v>
      </c>
      <c r="AO1842" s="145"/>
      <c r="AP1842" s="31"/>
      <c r="AQ1842" s="146"/>
      <c r="AR1842" s="146">
        <f t="shared" si="536"/>
        <v>1</v>
      </c>
      <c r="AS1842" s="146" t="str">
        <f>IF(IFERROR(VLOOKUP(AE1842,#REF!,1,0),"")&lt;&gt;"",1,"")</f>
        <v/>
      </c>
      <c r="AT1842" s="146" t="str">
        <f>IF(IFERROR(VLOOKUP(AE1842,#REF!,1,0),"")&lt;&gt;"",1,"")</f>
        <v/>
      </c>
      <c r="AU1842" s="146" t="str">
        <f>IF(IFERROR(VLOOKUP(AE1842,#REF!,1,0),"")&lt;&gt;"",1,"")</f>
        <v/>
      </c>
      <c r="AV1842" s="146" t="str">
        <f>IF(IFERROR(VLOOKUP(AE1842,#REF!,1,0),"")&lt;&gt;"",1,"")</f>
        <v/>
      </c>
      <c r="AW1842" s="146" t="str">
        <f>IF(IFERROR(VLOOKUP(AE1842,#REF!,1,0),"")&lt;&gt;"",1,"")</f>
        <v/>
      </c>
      <c r="AX1842" s="146" t="str">
        <f>IF(IFERROR(VLOOKUP(AE1842,#REF!,1,0),"")&lt;&gt;"",1,"")</f>
        <v/>
      </c>
      <c r="AY1842" s="146" t="str">
        <f>IF(IFERROR(VLOOKUP(AE1842,#REF!,1,0),"")&lt;&gt;"",1,"")</f>
        <v/>
      </c>
      <c r="AZ1842" s="146" t="str">
        <f>IF(IFERROR(VLOOKUP(AE1842,#REF!,1,0),"")&lt;&gt;"",1,"")</f>
        <v/>
      </c>
      <c r="BA1842" s="146" t="str">
        <f>IF(IFERROR(VLOOKUP(AE1842,#REF!,1,0),"")&lt;&gt;"",1,"")</f>
        <v/>
      </c>
      <c r="BB1842" s="146" t="str">
        <f>IF(IFERROR(VLOOKUP(AE1842,#REF!,1,0),"")&lt;&gt;"",1,"")</f>
        <v/>
      </c>
      <c r="BC1842" s="146" t="str">
        <f>IF(IFERROR(VLOOKUP(AE1842,#REF!,1,0),"")&lt;&gt;"",1,"")</f>
        <v/>
      </c>
      <c r="BD1842" s="146" t="str">
        <f>IF(IFERROR(VLOOKUP(AE1842,#REF!,1,0),"")&lt;&gt;"",1,"")</f>
        <v/>
      </c>
      <c r="BE1842" s="148">
        <f t="shared" si="539"/>
        <v>1</v>
      </c>
    </row>
    <row r="1843" spans="1:57" ht="17">
      <c r="A1843" s="137"/>
      <c r="B1843" s="137"/>
      <c r="C1843" s="137"/>
      <c r="D1843" s="138"/>
      <c r="E1843" s="138"/>
      <c r="F1843" s="138"/>
      <c r="G1843" s="138"/>
      <c r="H1843" s="138"/>
      <c r="I1843" s="138"/>
      <c r="J1843" s="138"/>
      <c r="K1843" s="138"/>
      <c r="L1843" s="138" t="s">
        <v>6192</v>
      </c>
      <c r="M1843" s="139"/>
      <c r="N1843" s="139" t="s">
        <v>261</v>
      </c>
      <c r="O1843" s="141" t="s">
        <v>19</v>
      </c>
      <c r="P1843" s="141" t="s">
        <v>136</v>
      </c>
      <c r="Q1843" s="141" t="s">
        <v>8</v>
      </c>
      <c r="R1843" s="141">
        <v>1</v>
      </c>
      <c r="S1843" s="141" t="s">
        <v>138</v>
      </c>
      <c r="T1843" s="141" t="s">
        <v>138</v>
      </c>
      <c r="U1843" s="141">
        <v>9</v>
      </c>
      <c r="V1843" s="141">
        <v>8</v>
      </c>
      <c r="W1843" s="140" t="s">
        <v>2723</v>
      </c>
      <c r="X1843" s="140" t="s">
        <v>2723</v>
      </c>
      <c r="Y1843" s="141">
        <v>0</v>
      </c>
      <c r="Z1843" s="141">
        <v>0</v>
      </c>
      <c r="AA1843" s="140" t="s">
        <v>2723</v>
      </c>
      <c r="AB1843" s="140" t="s">
        <v>2723</v>
      </c>
      <c r="AC1843" s="141">
        <v>0</v>
      </c>
      <c r="AD1843" s="141">
        <v>0</v>
      </c>
      <c r="AE1843" s="140" t="s">
        <v>2723</v>
      </c>
      <c r="AF1843" s="140" t="s">
        <v>2723</v>
      </c>
      <c r="AG1843" s="134"/>
      <c r="AH1843" s="142"/>
      <c r="AI1843" s="143"/>
      <c r="AJ1843" s="143" t="b">
        <f t="shared" si="547"/>
        <v>0</v>
      </c>
      <c r="AK1843" s="143" t="str">
        <f>O1843&amp;Q1843&amp;R1843&amp;U1843&amp;V1843&amp;Y1843&amp;Z1843&amp;AC1843&amp;AD1843</f>
        <v>C11980000</v>
      </c>
      <c r="AL1843" s="40"/>
      <c r="AM1843" s="41"/>
      <c r="AN1843" s="145" t="str">
        <f>N1843&amp;AK1843</f>
        <v>J9FC11980000</v>
      </c>
      <c r="AO1843" s="145"/>
      <c r="AP1843" s="31"/>
      <c r="AQ1843" s="146"/>
      <c r="AR1843" s="146"/>
      <c r="AS1843" s="146"/>
      <c r="AT1843" s="146"/>
      <c r="AU1843" s="146"/>
      <c r="AV1843" s="146"/>
      <c r="AW1843" s="146"/>
      <c r="AX1843" s="146"/>
      <c r="AY1843" s="146"/>
      <c r="AZ1843" s="146"/>
      <c r="BA1843" s="146"/>
      <c r="BB1843" s="146"/>
      <c r="BC1843" s="146"/>
      <c r="BD1843" s="146"/>
      <c r="BE1843" s="148">
        <f t="shared" si="539"/>
        <v>0</v>
      </c>
    </row>
    <row r="1844" spans="1:57" ht="17">
      <c r="A1844" s="137"/>
      <c r="B1844" s="137"/>
      <c r="C1844" s="137"/>
      <c r="D1844" s="138"/>
      <c r="E1844" s="138"/>
      <c r="F1844" s="138"/>
      <c r="G1844" s="138"/>
      <c r="H1844" s="138"/>
      <c r="I1844" s="138"/>
      <c r="J1844" s="138"/>
      <c r="K1844" s="138"/>
      <c r="L1844" s="138" t="s">
        <v>6193</v>
      </c>
      <c r="M1844" s="139"/>
      <c r="N1844" s="139" t="s">
        <v>261</v>
      </c>
      <c r="O1844" s="141" t="s">
        <v>19</v>
      </c>
      <c r="P1844" s="141" t="s">
        <v>136</v>
      </c>
      <c r="Q1844" s="141" t="s">
        <v>8</v>
      </c>
      <c r="R1844" s="141">
        <v>1</v>
      </c>
      <c r="S1844" s="141" t="s">
        <v>138</v>
      </c>
      <c r="T1844" s="141" t="s">
        <v>138</v>
      </c>
      <c r="U1844" s="141">
        <v>9</v>
      </c>
      <c r="V1844" s="141">
        <v>9</v>
      </c>
      <c r="W1844" s="140" t="s">
        <v>2724</v>
      </c>
      <c r="X1844" s="140" t="s">
        <v>2724</v>
      </c>
      <c r="Y1844" s="141">
        <v>0</v>
      </c>
      <c r="Z1844" s="141">
        <v>0</v>
      </c>
      <c r="AA1844" s="140" t="s">
        <v>2724</v>
      </c>
      <c r="AB1844" s="140" t="s">
        <v>2724</v>
      </c>
      <c r="AC1844" s="141">
        <v>0</v>
      </c>
      <c r="AD1844" s="141">
        <v>0</v>
      </c>
      <c r="AE1844" s="140" t="s">
        <v>2724</v>
      </c>
      <c r="AF1844" s="140" t="s">
        <v>2724</v>
      </c>
      <c r="AG1844" s="134"/>
      <c r="AH1844" s="142"/>
      <c r="AI1844" s="143"/>
      <c r="AJ1844" s="143" t="b">
        <f t="shared" si="547"/>
        <v>0</v>
      </c>
      <c r="AK1844" s="143" t="str">
        <f>O1844&amp;Q1844&amp;R1844&amp;U1844&amp;V1844&amp;Y1844&amp;Z1844&amp;AC1844&amp;AD1844</f>
        <v>C11990000</v>
      </c>
      <c r="AL1844" s="40"/>
      <c r="AM1844" s="41"/>
      <c r="AN1844" s="145" t="str">
        <f>N1844&amp;AK1844</f>
        <v>J9FC11990000</v>
      </c>
      <c r="AO1844" s="145"/>
      <c r="AP1844" s="31"/>
      <c r="AQ1844" s="146"/>
      <c r="AR1844" s="146"/>
      <c r="AS1844" s="146"/>
      <c r="AT1844" s="146"/>
      <c r="AU1844" s="146"/>
      <c r="AV1844" s="146"/>
      <c r="AW1844" s="146"/>
      <c r="AX1844" s="146"/>
      <c r="AY1844" s="146"/>
      <c r="AZ1844" s="146"/>
      <c r="BA1844" s="146"/>
      <c r="BB1844" s="146"/>
      <c r="BC1844" s="146"/>
      <c r="BD1844" s="146"/>
      <c r="BE1844" s="148">
        <f t="shared" si="539"/>
        <v>0</v>
      </c>
    </row>
    <row r="1845" spans="1:57" ht="17">
      <c r="A1845" s="137">
        <v>903</v>
      </c>
      <c r="B1845" s="137">
        <v>712</v>
      </c>
      <c r="C1845" s="137" t="str">
        <f t="shared" ref="C1845:C1927" si="557">LEFT(B1845 &amp; "000000000", 9)</f>
        <v>712000000</v>
      </c>
      <c r="D1845" s="138" t="str">
        <f t="shared" ref="D1845:D1940" si="558">MID(C1845,1,2)</f>
        <v>71</v>
      </c>
      <c r="E1845" s="138" t="str">
        <f t="shared" ref="E1845:E1940" si="559">MID(C1845,3,1)</f>
        <v>2</v>
      </c>
      <c r="F1845" s="138" t="str">
        <f t="shared" ref="F1845:F1940" si="560">MID(C1845,4,1)</f>
        <v>0</v>
      </c>
      <c r="G1845" s="138" t="str">
        <f t="shared" ref="G1845:G1940" si="561">MID(C1845,5,1)</f>
        <v>0</v>
      </c>
      <c r="H1845" s="138" t="str">
        <f t="shared" ref="H1845:H1940" si="562">MID(C1845,6,1)</f>
        <v>0</v>
      </c>
      <c r="I1845" s="138" t="str">
        <f t="shared" ref="I1845:I1940" si="563">MID(C1845,7,1)</f>
        <v>0</v>
      </c>
      <c r="J1845" s="138" t="str">
        <f t="shared" ref="J1845:J1940" si="564">MID(C1845,8,1)</f>
        <v>0</v>
      </c>
      <c r="K1845" s="138" t="str">
        <f t="shared" ref="K1845:K1940" si="565">MID(C1845,9,1)</f>
        <v>0</v>
      </c>
      <c r="L1845" s="138" t="s">
        <v>6194</v>
      </c>
      <c r="M1845" s="139" t="s">
        <v>140</v>
      </c>
      <c r="N1845" s="139" t="s">
        <v>261</v>
      </c>
      <c r="O1845" s="141" t="s">
        <v>19</v>
      </c>
      <c r="P1845" s="141" t="s">
        <v>136</v>
      </c>
      <c r="Q1845" s="141" t="s">
        <v>8</v>
      </c>
      <c r="R1845" s="141">
        <v>2</v>
      </c>
      <c r="S1845" s="141" t="s">
        <v>140</v>
      </c>
      <c r="T1845" s="141" t="s">
        <v>140</v>
      </c>
      <c r="U1845" s="141" t="s">
        <v>66</v>
      </c>
      <c r="V1845" s="141" t="s">
        <v>66</v>
      </c>
      <c r="W1845" s="141" t="s">
        <v>140</v>
      </c>
      <c r="X1845" s="141" t="s">
        <v>140</v>
      </c>
      <c r="Y1845" s="141" t="s">
        <v>66</v>
      </c>
      <c r="Z1845" s="140" t="s">
        <v>66</v>
      </c>
      <c r="AA1845" s="140" t="s">
        <v>140</v>
      </c>
      <c r="AB1845" s="140" t="s">
        <v>140</v>
      </c>
      <c r="AC1845" s="140" t="s">
        <v>66</v>
      </c>
      <c r="AD1845" s="141" t="s">
        <v>66</v>
      </c>
      <c r="AE1845" s="144" t="s">
        <v>140</v>
      </c>
      <c r="AF1845" s="144" t="s">
        <v>140</v>
      </c>
      <c r="AG1845" s="134"/>
      <c r="AH1845" s="142"/>
      <c r="AI1845" s="143"/>
      <c r="AJ1845" s="143" t="b">
        <f t="shared" si="547"/>
        <v>0</v>
      </c>
      <c r="AK1845" s="143" t="str">
        <f>O1845&amp;Q1845&amp;R1845&amp;U1845&amp;V1845&amp;Y1845&amp;Z1845&amp;AC1845&amp;AD1845</f>
        <v>C12000000</v>
      </c>
      <c r="AL1845" s="40">
        <v>712</v>
      </c>
      <c r="AM1845" s="41" t="b">
        <f>C1845&lt;&gt;AK1845</f>
        <v>1</v>
      </c>
      <c r="AN1845" s="145" t="str">
        <f>N1845&amp;AK1845</f>
        <v>J9FC12000000</v>
      </c>
      <c r="AO1845" s="145"/>
      <c r="AP1845" s="31"/>
      <c r="AQ1845" s="146"/>
      <c r="AR1845" s="146">
        <f t="shared" ref="AR1845:AR1940" si="566">IF(AL1845&lt;&gt;"",1,"")</f>
        <v>1</v>
      </c>
      <c r="AS1845" s="146" t="str">
        <f>IF(IFERROR(VLOOKUP(AE1845,#REF!,1,0),"")&lt;&gt;"",1,"")</f>
        <v/>
      </c>
      <c r="AT1845" s="146" t="str">
        <f>IF(IFERROR(VLOOKUP(AE1845,#REF!,1,0),"")&lt;&gt;"",1,"")</f>
        <v/>
      </c>
      <c r="AU1845" s="146" t="str">
        <f>IF(IFERROR(VLOOKUP(AE1845,#REF!,1,0),"")&lt;&gt;"",1,"")</f>
        <v/>
      </c>
      <c r="AV1845" s="146" t="str">
        <f>IF(IFERROR(VLOOKUP(AE1845,#REF!,1,0),"")&lt;&gt;"",1,"")</f>
        <v/>
      </c>
      <c r="AW1845" s="146" t="str">
        <f>IF(IFERROR(VLOOKUP(AE1845,#REF!,1,0),"")&lt;&gt;"",1,"")</f>
        <v/>
      </c>
      <c r="AX1845" s="146" t="str">
        <f>IF(IFERROR(VLOOKUP(AE1845,#REF!,1,0),"")&lt;&gt;"",1,"")</f>
        <v/>
      </c>
      <c r="AY1845" s="146" t="str">
        <f>IF(IFERROR(VLOOKUP(AE1845,#REF!,1,0),"")&lt;&gt;"",1,"")</f>
        <v/>
      </c>
      <c r="AZ1845" s="146" t="str">
        <f>IF(IFERROR(VLOOKUP(AE1845,#REF!,1,0),"")&lt;&gt;"",1,"")</f>
        <v/>
      </c>
      <c r="BA1845" s="146" t="str">
        <f>IF(IFERROR(VLOOKUP(AE1845,#REF!,1,0),"")&lt;&gt;"",1,"")</f>
        <v/>
      </c>
      <c r="BB1845" s="146" t="str">
        <f>IF(IFERROR(VLOOKUP(AE1845,#REF!,1,0),"")&lt;&gt;"",1,"")</f>
        <v/>
      </c>
      <c r="BC1845" s="146" t="str">
        <f>IF(IFERROR(VLOOKUP(AE1845,#REF!,1,0),"")&lt;&gt;"",1,"")</f>
        <v/>
      </c>
      <c r="BD1845" s="146" t="str">
        <f>IF(IFERROR(VLOOKUP(AE1845,#REF!,1,0),"")&lt;&gt;"",1,"")</f>
        <v/>
      </c>
      <c r="BE1845" s="148">
        <f t="shared" si="539"/>
        <v>1</v>
      </c>
    </row>
    <row r="1846" spans="1:57" ht="16">
      <c r="A1846" s="33">
        <v>2011</v>
      </c>
      <c r="B1846" s="33">
        <v>741628</v>
      </c>
      <c r="C1846" s="33" t="str">
        <f t="shared" si="557"/>
        <v>741628000</v>
      </c>
      <c r="D1846" s="34" t="str">
        <f t="shared" si="558"/>
        <v>74</v>
      </c>
      <c r="E1846" s="34" t="str">
        <f t="shared" si="559"/>
        <v>1</v>
      </c>
      <c r="F1846" s="34" t="str">
        <f t="shared" si="560"/>
        <v>6</v>
      </c>
      <c r="G1846" s="34" t="str">
        <f t="shared" si="561"/>
        <v>2</v>
      </c>
      <c r="H1846" s="34" t="str">
        <f t="shared" si="562"/>
        <v>8</v>
      </c>
      <c r="I1846" s="34" t="str">
        <f t="shared" si="563"/>
        <v>0</v>
      </c>
      <c r="J1846" s="34" t="str">
        <f t="shared" si="564"/>
        <v>0</v>
      </c>
      <c r="K1846" s="34" t="str">
        <f t="shared" si="565"/>
        <v>0</v>
      </c>
      <c r="L1846" s="34" t="s">
        <v>6195</v>
      </c>
      <c r="M1846" s="35" t="s">
        <v>2725</v>
      </c>
      <c r="N1846" s="35" t="s">
        <v>261</v>
      </c>
      <c r="O1846" s="37" t="s">
        <v>19</v>
      </c>
      <c r="P1846" s="55" t="s">
        <v>136</v>
      </c>
      <c r="Q1846" s="55" t="s">
        <v>8</v>
      </c>
      <c r="R1846" s="55">
        <v>2</v>
      </c>
      <c r="S1846" s="55" t="s">
        <v>140</v>
      </c>
      <c r="T1846" s="55" t="s">
        <v>140</v>
      </c>
      <c r="U1846" s="55">
        <v>0</v>
      </c>
      <c r="V1846" s="55">
        <v>0</v>
      </c>
      <c r="W1846" s="55" t="s">
        <v>140</v>
      </c>
      <c r="X1846" s="55" t="s">
        <v>140</v>
      </c>
      <c r="Y1846" s="55">
        <v>0</v>
      </c>
      <c r="Z1846" s="58">
        <v>0</v>
      </c>
      <c r="AA1846" s="58" t="s">
        <v>140</v>
      </c>
      <c r="AB1846" s="58" t="s">
        <v>140</v>
      </c>
      <c r="AC1846" s="58" t="s">
        <v>8</v>
      </c>
      <c r="AD1846" s="55">
        <v>1</v>
      </c>
      <c r="AE1846" s="37" t="s">
        <v>2725</v>
      </c>
      <c r="AF1846" s="37" t="s">
        <v>2725</v>
      </c>
      <c r="AG1846" s="27"/>
      <c r="AH1846" s="30" t="s">
        <v>8</v>
      </c>
      <c r="AI1846" s="39"/>
      <c r="AJ1846" s="39" t="b">
        <f t="shared" si="547"/>
        <v>0</v>
      </c>
      <c r="AK1846" s="39" t="str">
        <f>O1846&amp;Q1846&amp;R1846&amp;U1846&amp;V1846&amp;Y1846&amp;Z1846&amp;AC1846&amp;AD1846</f>
        <v>C12000011</v>
      </c>
      <c r="AL1846" s="40">
        <v>741628</v>
      </c>
      <c r="AM1846" s="41" t="b">
        <f>C1846&lt;&gt;AK1846</f>
        <v>1</v>
      </c>
      <c r="AN1846" s="30" t="str">
        <f>N1846&amp;AK1846</f>
        <v>J9FC12000011</v>
      </c>
      <c r="AO1846" s="30"/>
      <c r="AP1846" s="31"/>
      <c r="AQ1846" s="31"/>
      <c r="AR1846" s="31">
        <f t="shared" si="566"/>
        <v>1</v>
      </c>
      <c r="AS1846" s="31" t="str">
        <f>IF(IFERROR(VLOOKUP(AE1846,#REF!,1,0),"")&lt;&gt;"",1,"")</f>
        <v/>
      </c>
      <c r="AT1846" s="31" t="str">
        <f>IF(IFERROR(VLOOKUP(AE1846,#REF!,1,0),"")&lt;&gt;"",1,"")</f>
        <v/>
      </c>
      <c r="AU1846" s="31" t="str">
        <f>IF(IFERROR(VLOOKUP(AE1846,#REF!,1,0),"")&lt;&gt;"",1,"")</f>
        <v/>
      </c>
      <c r="AV1846" s="31" t="str">
        <f>IF(IFERROR(VLOOKUP(AE1846,#REF!,1,0),"")&lt;&gt;"",1,"")</f>
        <v/>
      </c>
      <c r="AW1846" s="31" t="str">
        <f>IF(IFERROR(VLOOKUP(AE1846,#REF!,1,0),"")&lt;&gt;"",1,"")</f>
        <v/>
      </c>
      <c r="AX1846" s="31" t="str">
        <f>IF(IFERROR(VLOOKUP(AE1846,#REF!,1,0),"")&lt;&gt;"",1,"")</f>
        <v/>
      </c>
      <c r="AY1846" s="31" t="str">
        <f>IF(IFERROR(VLOOKUP(AE1846,#REF!,1,0),"")&lt;&gt;"",1,"")</f>
        <v/>
      </c>
      <c r="AZ1846" s="31" t="str">
        <f>IF(IFERROR(VLOOKUP(AE1846,#REF!,1,0),"")&lt;&gt;"",1,"")</f>
        <v/>
      </c>
      <c r="BA1846" s="31" t="str">
        <f>IF(IFERROR(VLOOKUP(AE1846,#REF!,1,0),"")&lt;&gt;"",1,"")</f>
        <v/>
      </c>
      <c r="BB1846" s="31" t="str">
        <f>IF(IFERROR(VLOOKUP(AE1846,#REF!,1,0),"")&lt;&gt;"",1,"")</f>
        <v/>
      </c>
      <c r="BC1846" s="31" t="str">
        <f>IF(IFERROR(VLOOKUP(AE1846,#REF!,1,0),"")&lt;&gt;"",1,"")</f>
        <v/>
      </c>
      <c r="BD1846" s="31" t="str">
        <f>IF(IFERROR(VLOOKUP(AE1846,#REF!,1,0),"")&lt;&gt;"",1,"")</f>
        <v/>
      </c>
      <c r="BE1846" s="32">
        <f t="shared" si="539"/>
        <v>1</v>
      </c>
    </row>
    <row r="1847" spans="1:57" ht="16">
      <c r="A1847" s="33">
        <v>2111</v>
      </c>
      <c r="B1847" s="33">
        <v>74174</v>
      </c>
      <c r="C1847" s="33" t="str">
        <f t="shared" si="557"/>
        <v>741740000</v>
      </c>
      <c r="D1847" s="34" t="str">
        <f t="shared" si="558"/>
        <v>74</v>
      </c>
      <c r="E1847" s="34" t="str">
        <f t="shared" si="559"/>
        <v>1</v>
      </c>
      <c r="F1847" s="34" t="str">
        <f t="shared" si="560"/>
        <v>7</v>
      </c>
      <c r="G1847" s="34" t="str">
        <f t="shared" si="561"/>
        <v>4</v>
      </c>
      <c r="H1847" s="34" t="str">
        <f t="shared" si="562"/>
        <v>0</v>
      </c>
      <c r="I1847" s="34" t="str">
        <f t="shared" si="563"/>
        <v>0</v>
      </c>
      <c r="J1847" s="34" t="str">
        <f t="shared" si="564"/>
        <v>0</v>
      </c>
      <c r="K1847" s="34" t="str">
        <f t="shared" si="565"/>
        <v>0</v>
      </c>
      <c r="L1847" s="34" t="s">
        <v>6196</v>
      </c>
      <c r="M1847" s="35" t="s">
        <v>2726</v>
      </c>
      <c r="N1847" s="35" t="s">
        <v>261</v>
      </c>
      <c r="O1847" s="37" t="s">
        <v>19</v>
      </c>
      <c r="P1847" s="55" t="s">
        <v>136</v>
      </c>
      <c r="Q1847" s="55" t="s">
        <v>8</v>
      </c>
      <c r="R1847" s="55">
        <v>2</v>
      </c>
      <c r="S1847" s="55" t="s">
        <v>140</v>
      </c>
      <c r="T1847" s="55" t="s">
        <v>140</v>
      </c>
      <c r="U1847" s="55" t="s">
        <v>66</v>
      </c>
      <c r="V1847" s="55" t="s">
        <v>66</v>
      </c>
      <c r="W1847" s="55" t="s">
        <v>140</v>
      </c>
      <c r="X1847" s="55" t="s">
        <v>140</v>
      </c>
      <c r="Y1847" s="55" t="s">
        <v>66</v>
      </c>
      <c r="Z1847" s="58" t="s">
        <v>66</v>
      </c>
      <c r="AA1847" s="58" t="s">
        <v>140</v>
      </c>
      <c r="AB1847" s="58" t="s">
        <v>140</v>
      </c>
      <c r="AC1847" s="58" t="s">
        <v>8</v>
      </c>
      <c r="AD1847" s="55">
        <v>2</v>
      </c>
      <c r="AE1847" s="37" t="s">
        <v>2726</v>
      </c>
      <c r="AF1847" s="37" t="s">
        <v>2726</v>
      </c>
      <c r="AG1847" s="27"/>
      <c r="AH1847" s="30" t="s">
        <v>8</v>
      </c>
      <c r="AI1847" s="39"/>
      <c r="AJ1847" s="39" t="b">
        <f t="shared" si="547"/>
        <v>0</v>
      </c>
      <c r="AK1847" s="39" t="str">
        <f>O1847&amp;Q1847&amp;R1847&amp;U1847&amp;V1847&amp;Y1847&amp;Z1847&amp;AC1847&amp;AD1847</f>
        <v>C12000012</v>
      </c>
      <c r="AL1847" s="40">
        <v>74174</v>
      </c>
      <c r="AM1847" s="41" t="b">
        <f>C1847&lt;&gt;AK1847</f>
        <v>1</v>
      </c>
      <c r="AN1847" s="30" t="str">
        <f>N1847&amp;AK1847</f>
        <v>J9FC12000012</v>
      </c>
      <c r="AO1847" s="30"/>
      <c r="AP1847" s="31"/>
      <c r="AQ1847" s="31"/>
      <c r="AR1847" s="31">
        <f t="shared" si="566"/>
        <v>1</v>
      </c>
      <c r="AS1847" s="31" t="str">
        <f>IF(IFERROR(VLOOKUP(AE1847,#REF!,1,0),"")&lt;&gt;"",1,"")</f>
        <v/>
      </c>
      <c r="AT1847" s="31" t="str">
        <f>IF(IFERROR(VLOOKUP(AE1847,#REF!,1,0),"")&lt;&gt;"",1,"")</f>
        <v/>
      </c>
      <c r="AU1847" s="31" t="str">
        <f>IF(IFERROR(VLOOKUP(AE1847,#REF!,1,0),"")&lt;&gt;"",1,"")</f>
        <v/>
      </c>
      <c r="AV1847" s="31" t="str">
        <f>IF(IFERROR(VLOOKUP(AE1847,#REF!,1,0),"")&lt;&gt;"",1,"")</f>
        <v/>
      </c>
      <c r="AW1847" s="31" t="str">
        <f>IF(IFERROR(VLOOKUP(AE1847,#REF!,1,0),"")&lt;&gt;"",1,"")</f>
        <v/>
      </c>
      <c r="AX1847" s="31" t="str">
        <f>IF(IFERROR(VLOOKUP(AE1847,#REF!,1,0),"")&lt;&gt;"",1,"")</f>
        <v/>
      </c>
      <c r="AY1847" s="31" t="str">
        <f>IF(IFERROR(VLOOKUP(AE1847,#REF!,1,0),"")&lt;&gt;"",1,"")</f>
        <v/>
      </c>
      <c r="AZ1847" s="31" t="str">
        <f>IF(IFERROR(VLOOKUP(AE1847,#REF!,1,0),"")&lt;&gt;"",1,"")</f>
        <v/>
      </c>
      <c r="BA1847" s="31" t="str">
        <f>IF(IFERROR(VLOOKUP(AE1847,#REF!,1,0),"")&lt;&gt;"",1,"")</f>
        <v/>
      </c>
      <c r="BB1847" s="31" t="str">
        <f>IF(IFERROR(VLOOKUP(AE1847,#REF!,1,0),"")&lt;&gt;"",1,"")</f>
        <v/>
      </c>
      <c r="BC1847" s="31" t="str">
        <f>IF(IFERROR(VLOOKUP(AE1847,#REF!,1,0),"")&lt;&gt;"",1,"")</f>
        <v/>
      </c>
      <c r="BD1847" s="31" t="str">
        <f>IF(IFERROR(VLOOKUP(AE1847,#REF!,1,0),"")&lt;&gt;"",1,"")</f>
        <v/>
      </c>
      <c r="BE1847" s="32">
        <f t="shared" si="539"/>
        <v>1</v>
      </c>
    </row>
    <row r="1848" spans="1:57" ht="16">
      <c r="A1848" s="43">
        <v>2121</v>
      </c>
      <c r="B1848" s="43">
        <v>7417499</v>
      </c>
      <c r="C1848" s="43" t="str">
        <f t="shared" si="557"/>
        <v>741749900</v>
      </c>
      <c r="D1848" s="44" t="str">
        <f t="shared" si="558"/>
        <v>74</v>
      </c>
      <c r="E1848" s="44" t="str">
        <f t="shared" si="559"/>
        <v>1</v>
      </c>
      <c r="F1848" s="44" t="str">
        <f t="shared" si="560"/>
        <v>7</v>
      </c>
      <c r="G1848" s="44" t="str">
        <f t="shared" si="561"/>
        <v>4</v>
      </c>
      <c r="H1848" s="44" t="str">
        <f t="shared" si="562"/>
        <v>9</v>
      </c>
      <c r="I1848" s="44" t="str">
        <f t="shared" si="563"/>
        <v>9</v>
      </c>
      <c r="J1848" s="44" t="str">
        <f t="shared" si="564"/>
        <v>0</v>
      </c>
      <c r="K1848" s="44" t="str">
        <f t="shared" si="565"/>
        <v>0</v>
      </c>
      <c r="L1848" s="44"/>
      <c r="M1848" s="45" t="s">
        <v>2727</v>
      </c>
      <c r="N1848" s="45"/>
      <c r="O1848" s="46" t="s">
        <v>19</v>
      </c>
      <c r="P1848" s="47" t="s">
        <v>136</v>
      </c>
      <c r="Q1848" s="60" t="s">
        <v>8</v>
      </c>
      <c r="R1848" s="47"/>
      <c r="S1848" s="47" t="s">
        <v>140</v>
      </c>
      <c r="T1848" s="47" t="s">
        <v>140</v>
      </c>
      <c r="U1848" s="47" t="s">
        <v>66</v>
      </c>
      <c r="V1848" s="47" t="s">
        <v>66</v>
      </c>
      <c r="W1848" s="47"/>
      <c r="X1848" s="47" t="s">
        <v>140</v>
      </c>
      <c r="Y1848" s="47" t="s">
        <v>66</v>
      </c>
      <c r="Z1848" s="61" t="s">
        <v>66</v>
      </c>
      <c r="AA1848" s="61"/>
      <c r="AB1848" s="61" t="s">
        <v>140</v>
      </c>
      <c r="AC1848" s="61" t="s">
        <v>66</v>
      </c>
      <c r="AD1848" s="47" t="s">
        <v>66</v>
      </c>
      <c r="AE1848" s="87" t="s">
        <v>2727</v>
      </c>
      <c r="AF1848" s="51"/>
      <c r="AG1848" s="51" t="s">
        <v>8</v>
      </c>
      <c r="AH1848" s="52"/>
      <c r="AI1848" s="39"/>
      <c r="AJ1848" s="39"/>
      <c r="AK1848" s="39" t="e">
        <f>O1848&amp;Q1848&amp;#REF!&amp;U1848&amp;V1848&amp;Y1848&amp;Z1848&amp;AC1848&amp;AD1848</f>
        <v>#REF!</v>
      </c>
      <c r="AL1848" s="43">
        <v>7417499</v>
      </c>
      <c r="AM1848" s="44" t="e">
        <f>C1848&lt;&gt;AK1848</f>
        <v>#REF!</v>
      </c>
      <c r="AN1848" s="52"/>
      <c r="AO1848" s="52"/>
      <c r="AP1848" s="53"/>
      <c r="AQ1848" s="53"/>
      <c r="AR1848" s="53">
        <f t="shared" si="566"/>
        <v>1</v>
      </c>
      <c r="AS1848" s="53" t="str">
        <f>IF(IFERROR(VLOOKUP(AE1848,#REF!,1,0),"")&lt;&gt;"",1,"")</f>
        <v/>
      </c>
      <c r="AT1848" s="53" t="str">
        <f>IF(IFERROR(VLOOKUP(AE1848,#REF!,1,0),"")&lt;&gt;"",1,"")</f>
        <v/>
      </c>
      <c r="AU1848" s="53" t="str">
        <f>IF(IFERROR(VLOOKUP(AE1848,#REF!,1,0),"")&lt;&gt;"",1,"")</f>
        <v/>
      </c>
      <c r="AV1848" s="53" t="str">
        <f>IF(IFERROR(VLOOKUP(AE1848,#REF!,1,0),"")&lt;&gt;"",1,"")</f>
        <v/>
      </c>
      <c r="AW1848" s="53" t="str">
        <f>IF(IFERROR(VLOOKUP(AE1848,#REF!,1,0),"")&lt;&gt;"",1,"")</f>
        <v/>
      </c>
      <c r="AX1848" s="53" t="str">
        <f>IF(IFERROR(VLOOKUP(AE1848,#REF!,1,0),"")&lt;&gt;"",1,"")</f>
        <v/>
      </c>
      <c r="AY1848" s="53" t="str">
        <f>IF(IFERROR(VLOOKUP(AE1848,#REF!,1,0),"")&lt;&gt;"",1,"")</f>
        <v/>
      </c>
      <c r="AZ1848" s="53" t="str">
        <f>IF(IFERROR(VLOOKUP(AE1848,#REF!,1,0),"")&lt;&gt;"",1,"")</f>
        <v/>
      </c>
      <c r="BA1848" s="53" t="str">
        <f>IF(IFERROR(VLOOKUP(AE1848,#REF!,1,0),"")&lt;&gt;"",1,"")</f>
        <v/>
      </c>
      <c r="BB1848" s="53" t="str">
        <f>IF(IFERROR(VLOOKUP(AE1848,#REF!,1,0),"")&lt;&gt;"",1,"")</f>
        <v/>
      </c>
      <c r="BC1848" s="53" t="str">
        <f>IF(IFERROR(VLOOKUP(AE1848,#REF!,1,0),"")&lt;&gt;"",1,"")</f>
        <v/>
      </c>
      <c r="BD1848" s="53" t="str">
        <f>IF(IFERROR(VLOOKUP(AE1848,#REF!,1,0),"")&lt;&gt;"",1,"")</f>
        <v/>
      </c>
      <c r="BE1848" s="54">
        <f t="shared" si="539"/>
        <v>1</v>
      </c>
    </row>
    <row r="1849" spans="1:57" ht="16">
      <c r="A1849" s="33">
        <v>1792</v>
      </c>
      <c r="B1849" s="33">
        <v>74135</v>
      </c>
      <c r="C1849" s="33" t="str">
        <f t="shared" si="557"/>
        <v>741350000</v>
      </c>
      <c r="D1849" s="34" t="str">
        <f t="shared" si="558"/>
        <v>74</v>
      </c>
      <c r="E1849" s="34" t="str">
        <f t="shared" si="559"/>
        <v>1</v>
      </c>
      <c r="F1849" s="34" t="str">
        <f t="shared" si="560"/>
        <v>3</v>
      </c>
      <c r="G1849" s="34" t="str">
        <f t="shared" si="561"/>
        <v>5</v>
      </c>
      <c r="H1849" s="34" t="str">
        <f t="shared" si="562"/>
        <v>0</v>
      </c>
      <c r="I1849" s="34" t="str">
        <f t="shared" si="563"/>
        <v>0</v>
      </c>
      <c r="J1849" s="34" t="str">
        <f t="shared" si="564"/>
        <v>0</v>
      </c>
      <c r="K1849" s="34" t="str">
        <f t="shared" si="565"/>
        <v>0</v>
      </c>
      <c r="L1849" s="34" t="s">
        <v>6197</v>
      </c>
      <c r="M1849" s="35" t="s">
        <v>2728</v>
      </c>
      <c r="N1849" s="35" t="s">
        <v>261</v>
      </c>
      <c r="O1849" s="37" t="s">
        <v>19</v>
      </c>
      <c r="P1849" s="55" t="s">
        <v>136</v>
      </c>
      <c r="Q1849" s="55" t="s">
        <v>8</v>
      </c>
      <c r="R1849" s="55">
        <v>2</v>
      </c>
      <c r="S1849" s="55" t="s">
        <v>140</v>
      </c>
      <c r="T1849" s="55" t="s">
        <v>140</v>
      </c>
      <c r="U1849" s="55">
        <v>0</v>
      </c>
      <c r="V1849" s="55">
        <v>0</v>
      </c>
      <c r="W1849" s="55" t="s">
        <v>140</v>
      </c>
      <c r="X1849" s="55" t="s">
        <v>140</v>
      </c>
      <c r="Y1849" s="55">
        <v>0</v>
      </c>
      <c r="Z1849" s="58">
        <v>0</v>
      </c>
      <c r="AA1849" s="58" t="s">
        <v>140</v>
      </c>
      <c r="AB1849" s="58" t="s">
        <v>140</v>
      </c>
      <c r="AC1849" s="58" t="s">
        <v>8</v>
      </c>
      <c r="AD1849" s="55">
        <v>3</v>
      </c>
      <c r="AE1849" s="42" t="s">
        <v>2728</v>
      </c>
      <c r="AF1849" s="42" t="s">
        <v>2728</v>
      </c>
      <c r="AG1849" s="27"/>
      <c r="AH1849" s="30" t="s">
        <v>8</v>
      </c>
      <c r="AI1849" s="39"/>
      <c r="AJ1849" s="39" t="b">
        <f>IF(OR(AS1849=1,AT1849=1,AU1849=1,AV1849=1,AW1849=1,AX1849=1,AY1849=1,AZ1849=1,BA1849=1,BB1849=1,BC1849=1,BD1849=1),TRUE,FALSE)</f>
        <v>0</v>
      </c>
      <c r="AK1849" s="39" t="str">
        <f>O1849&amp;Q1849&amp;R1849&amp;U1849&amp;V1849&amp;Y1849&amp;Z1849&amp;AC1849&amp;AD1849</f>
        <v>C12000013</v>
      </c>
      <c r="AL1849" s="40">
        <v>74135</v>
      </c>
      <c r="AM1849" s="41" t="b">
        <f>C1849&lt;&gt;AK1849</f>
        <v>1</v>
      </c>
      <c r="AN1849" s="30" t="str">
        <f>N1849&amp;AK1849</f>
        <v>J9FC12000013</v>
      </c>
      <c r="AO1849" s="30"/>
      <c r="AP1849" s="31"/>
      <c r="AQ1849" s="31"/>
      <c r="AR1849" s="31">
        <f t="shared" si="566"/>
        <v>1</v>
      </c>
      <c r="AS1849" s="31" t="str">
        <f>IF(IFERROR(VLOOKUP(AE1849,#REF!,1,0),"")&lt;&gt;"",1,"")</f>
        <v/>
      </c>
      <c r="AT1849" s="31" t="str">
        <f>IF(IFERROR(VLOOKUP(AE1849,#REF!,1,0),"")&lt;&gt;"",1,"")</f>
        <v/>
      </c>
      <c r="AU1849" s="31" t="str">
        <f>IF(IFERROR(VLOOKUP(AE1849,#REF!,1,0),"")&lt;&gt;"",1,"")</f>
        <v/>
      </c>
      <c r="AV1849" s="31" t="str">
        <f>IF(IFERROR(VLOOKUP(AE1849,#REF!,1,0),"")&lt;&gt;"",1,"")</f>
        <v/>
      </c>
      <c r="AW1849" s="31" t="str">
        <f>IF(IFERROR(VLOOKUP(AE1849,#REF!,1,0),"")&lt;&gt;"",1,"")</f>
        <v/>
      </c>
      <c r="AX1849" s="31" t="str">
        <f>IF(IFERROR(VLOOKUP(AE1849,#REF!,1,0),"")&lt;&gt;"",1,"")</f>
        <v/>
      </c>
      <c r="AY1849" s="31" t="str">
        <f>IF(IFERROR(VLOOKUP(AE1849,#REF!,1,0),"")&lt;&gt;"",1,"")</f>
        <v/>
      </c>
      <c r="AZ1849" s="31" t="str">
        <f>IF(IFERROR(VLOOKUP(AE1849,#REF!,1,0),"")&lt;&gt;"",1,"")</f>
        <v/>
      </c>
      <c r="BA1849" s="31" t="str">
        <f>IF(IFERROR(VLOOKUP(AE1849,#REF!,1,0),"")&lt;&gt;"",1,"")</f>
        <v/>
      </c>
      <c r="BB1849" s="31" t="str">
        <f>IF(IFERROR(VLOOKUP(AE1849,#REF!,1,0),"")&lt;&gt;"",1,"")</f>
        <v/>
      </c>
      <c r="BC1849" s="31" t="str">
        <f>IF(IFERROR(VLOOKUP(AE1849,#REF!,1,0),"")&lt;&gt;"",1,"")</f>
        <v/>
      </c>
      <c r="BD1849" s="31" t="str">
        <f>IF(IFERROR(VLOOKUP(AE1849,#REF!,1,0),"")&lt;&gt;"",1,"")</f>
        <v/>
      </c>
      <c r="BE1849" s="32">
        <f t="shared" si="539"/>
        <v>1</v>
      </c>
    </row>
    <row r="1850" spans="1:57" ht="16">
      <c r="A1850" s="43">
        <v>1795</v>
      </c>
      <c r="B1850" s="43">
        <v>741359</v>
      </c>
      <c r="C1850" s="43" t="str">
        <f t="shared" si="557"/>
        <v>741359000</v>
      </c>
      <c r="D1850" s="44" t="str">
        <f t="shared" si="558"/>
        <v>74</v>
      </c>
      <c r="E1850" s="44" t="str">
        <f t="shared" si="559"/>
        <v>1</v>
      </c>
      <c r="F1850" s="44" t="str">
        <f t="shared" si="560"/>
        <v>3</v>
      </c>
      <c r="G1850" s="44" t="str">
        <f t="shared" si="561"/>
        <v>5</v>
      </c>
      <c r="H1850" s="44" t="str">
        <f t="shared" si="562"/>
        <v>9</v>
      </c>
      <c r="I1850" s="44" t="str">
        <f t="shared" si="563"/>
        <v>0</v>
      </c>
      <c r="J1850" s="44" t="str">
        <f t="shared" si="564"/>
        <v>0</v>
      </c>
      <c r="K1850" s="44" t="str">
        <f t="shared" si="565"/>
        <v>0</v>
      </c>
      <c r="L1850" s="44"/>
      <c r="M1850" s="45" t="s">
        <v>2729</v>
      </c>
      <c r="N1850" s="45"/>
      <c r="O1850" s="46" t="s">
        <v>19</v>
      </c>
      <c r="P1850" s="47" t="s">
        <v>136</v>
      </c>
      <c r="Q1850" s="60" t="s">
        <v>8</v>
      </c>
      <c r="R1850" s="47"/>
      <c r="S1850" s="47" t="s">
        <v>140</v>
      </c>
      <c r="T1850" s="47" t="s">
        <v>140</v>
      </c>
      <c r="U1850" s="47">
        <v>0</v>
      </c>
      <c r="V1850" s="47">
        <v>0</v>
      </c>
      <c r="W1850" s="47"/>
      <c r="X1850" s="47" t="s">
        <v>140</v>
      </c>
      <c r="Y1850" s="47">
        <v>0</v>
      </c>
      <c r="Z1850" s="61">
        <v>0</v>
      </c>
      <c r="AA1850" s="61"/>
      <c r="AB1850" s="61" t="s">
        <v>140</v>
      </c>
      <c r="AC1850" s="61" t="s">
        <v>66</v>
      </c>
      <c r="AD1850" s="47" t="s">
        <v>66</v>
      </c>
      <c r="AE1850" s="50" t="s">
        <v>2729</v>
      </c>
      <c r="AF1850" s="51"/>
      <c r="AG1850" s="51" t="s">
        <v>8</v>
      </c>
      <c r="AH1850" s="52"/>
      <c r="AI1850" s="39"/>
      <c r="AJ1850" s="39"/>
      <c r="AK1850" s="39" t="e">
        <f>O1850&amp;Q1850&amp;#REF!&amp;U1850&amp;V1850&amp;Y1850&amp;Z1850&amp;AC1850&amp;AD1850</f>
        <v>#REF!</v>
      </c>
      <c r="AL1850" s="43">
        <v>741359</v>
      </c>
      <c r="AM1850" s="44" t="e">
        <f>C1850&lt;&gt;AK1850</f>
        <v>#REF!</v>
      </c>
      <c r="AN1850" s="52"/>
      <c r="AO1850" s="52"/>
      <c r="AP1850" s="53"/>
      <c r="AQ1850" s="53"/>
      <c r="AR1850" s="53">
        <f t="shared" si="566"/>
        <v>1</v>
      </c>
      <c r="AS1850" s="53" t="str">
        <f>IF(IFERROR(VLOOKUP(AE1850,#REF!,1,0),"")&lt;&gt;"",1,"")</f>
        <v/>
      </c>
      <c r="AT1850" s="53" t="str">
        <f>IF(IFERROR(VLOOKUP(AE1850,#REF!,1,0),"")&lt;&gt;"",1,"")</f>
        <v/>
      </c>
      <c r="AU1850" s="53" t="str">
        <f>IF(IFERROR(VLOOKUP(AE1850,#REF!,1,0),"")&lt;&gt;"",1,"")</f>
        <v/>
      </c>
      <c r="AV1850" s="53" t="str">
        <f>IF(IFERROR(VLOOKUP(AE1850,#REF!,1,0),"")&lt;&gt;"",1,"")</f>
        <v/>
      </c>
      <c r="AW1850" s="53" t="str">
        <f>IF(IFERROR(VLOOKUP(AE1850,#REF!,1,0),"")&lt;&gt;"",1,"")</f>
        <v/>
      </c>
      <c r="AX1850" s="53" t="str">
        <f>IF(IFERROR(VLOOKUP(AE1850,#REF!,1,0),"")&lt;&gt;"",1,"")</f>
        <v/>
      </c>
      <c r="AY1850" s="53" t="str">
        <f>IF(IFERROR(VLOOKUP(AE1850,#REF!,1,0),"")&lt;&gt;"",1,"")</f>
        <v/>
      </c>
      <c r="AZ1850" s="53" t="str">
        <f>IF(IFERROR(VLOOKUP(AE1850,#REF!,1,0),"")&lt;&gt;"",1,"")</f>
        <v/>
      </c>
      <c r="BA1850" s="53" t="str">
        <f>IF(IFERROR(VLOOKUP(AE1850,#REF!,1,0),"")&lt;&gt;"",1,"")</f>
        <v/>
      </c>
      <c r="BB1850" s="53" t="str">
        <f>IF(IFERROR(VLOOKUP(AE1850,#REF!,1,0),"")&lt;&gt;"",1,"")</f>
        <v/>
      </c>
      <c r="BC1850" s="53" t="str">
        <f>IF(IFERROR(VLOOKUP(AE1850,#REF!,1,0),"")&lt;&gt;"",1,"")</f>
        <v/>
      </c>
      <c r="BD1850" s="53" t="str">
        <f>IF(IFERROR(VLOOKUP(AE1850,#REF!,1,0),"")&lt;&gt;"",1,"")</f>
        <v/>
      </c>
      <c r="BE1850" s="54">
        <f t="shared" si="539"/>
        <v>1</v>
      </c>
    </row>
    <row r="1851" spans="1:57" ht="16">
      <c r="A1851" s="33">
        <v>1938</v>
      </c>
      <c r="B1851" s="33">
        <v>741518</v>
      </c>
      <c r="C1851" s="33" t="str">
        <f t="shared" si="557"/>
        <v>741518000</v>
      </c>
      <c r="D1851" s="34" t="str">
        <f t="shared" si="558"/>
        <v>74</v>
      </c>
      <c r="E1851" s="34" t="str">
        <f t="shared" si="559"/>
        <v>1</v>
      </c>
      <c r="F1851" s="34" t="str">
        <f t="shared" si="560"/>
        <v>5</v>
      </c>
      <c r="G1851" s="34" t="str">
        <f t="shared" si="561"/>
        <v>1</v>
      </c>
      <c r="H1851" s="34" t="str">
        <f t="shared" si="562"/>
        <v>8</v>
      </c>
      <c r="I1851" s="34" t="str">
        <f t="shared" si="563"/>
        <v>0</v>
      </c>
      <c r="J1851" s="34" t="str">
        <f t="shared" si="564"/>
        <v>0</v>
      </c>
      <c r="K1851" s="34" t="str">
        <f t="shared" si="565"/>
        <v>0</v>
      </c>
      <c r="L1851" s="34" t="s">
        <v>6198</v>
      </c>
      <c r="M1851" s="35" t="s">
        <v>2730</v>
      </c>
      <c r="N1851" s="35" t="s">
        <v>261</v>
      </c>
      <c r="O1851" s="37" t="s">
        <v>19</v>
      </c>
      <c r="P1851" s="55" t="s">
        <v>136</v>
      </c>
      <c r="Q1851" s="55" t="s">
        <v>8</v>
      </c>
      <c r="R1851" s="55">
        <v>2</v>
      </c>
      <c r="S1851" s="55" t="s">
        <v>140</v>
      </c>
      <c r="T1851" s="55" t="s">
        <v>140</v>
      </c>
      <c r="U1851" s="55" t="s">
        <v>66</v>
      </c>
      <c r="V1851" s="55" t="s">
        <v>66</v>
      </c>
      <c r="W1851" s="55" t="s">
        <v>140</v>
      </c>
      <c r="X1851" s="55" t="s">
        <v>140</v>
      </c>
      <c r="Y1851" s="55" t="s">
        <v>66</v>
      </c>
      <c r="Z1851" s="58" t="s">
        <v>66</v>
      </c>
      <c r="AA1851" s="58" t="s">
        <v>140</v>
      </c>
      <c r="AB1851" s="58" t="s">
        <v>140</v>
      </c>
      <c r="AC1851" s="58" t="s">
        <v>8</v>
      </c>
      <c r="AD1851" s="55">
        <v>4</v>
      </c>
      <c r="AE1851" s="42" t="s">
        <v>2730</v>
      </c>
      <c r="AF1851" s="42" t="s">
        <v>2730</v>
      </c>
      <c r="AG1851" s="27"/>
      <c r="AH1851" s="30" t="s">
        <v>8</v>
      </c>
      <c r="AI1851" s="39"/>
      <c r="AJ1851" s="39" t="b">
        <f t="shared" ref="AJ1851:AJ1853" si="567">IF(OR(AS1851=1,AT1851=1,AU1851=1,AV1851=1,AW1851=1,AX1851=1,AY1851=1,AZ1851=1,BA1851=1,BB1851=1,BC1851=1,BD1851=1),TRUE,FALSE)</f>
        <v>0</v>
      </c>
      <c r="AK1851" s="39" t="str">
        <f>O1851&amp;Q1851&amp;R1851&amp;U1851&amp;V1851&amp;Y1851&amp;Z1851&amp;AC1851&amp;AD1851</f>
        <v>C12000014</v>
      </c>
      <c r="AL1851" s="40">
        <v>741518</v>
      </c>
      <c r="AM1851" s="41" t="b">
        <f>C1851&lt;&gt;AK1851</f>
        <v>1</v>
      </c>
      <c r="AN1851" s="30" t="str">
        <f>N1851&amp;AK1851</f>
        <v>J9FC12000014</v>
      </c>
      <c r="AO1851" s="30"/>
      <c r="AP1851" s="31"/>
      <c r="AQ1851" s="31"/>
      <c r="AR1851" s="31">
        <f t="shared" si="566"/>
        <v>1</v>
      </c>
      <c r="AS1851" s="31" t="str">
        <f>IF(IFERROR(VLOOKUP(AE1851,#REF!,1,0),"")&lt;&gt;"",1,"")</f>
        <v/>
      </c>
      <c r="AT1851" s="31" t="str">
        <f>IF(IFERROR(VLOOKUP(AE1851,#REF!,1,0),"")&lt;&gt;"",1,"")</f>
        <v/>
      </c>
      <c r="AU1851" s="31" t="str">
        <f>IF(IFERROR(VLOOKUP(AE1851,#REF!,1,0),"")&lt;&gt;"",1,"")</f>
        <v/>
      </c>
      <c r="AV1851" s="31" t="str">
        <f>IF(IFERROR(VLOOKUP(AE1851,#REF!,1,0),"")&lt;&gt;"",1,"")</f>
        <v/>
      </c>
      <c r="AW1851" s="31" t="str">
        <f>IF(IFERROR(VLOOKUP(AE1851,#REF!,1,0),"")&lt;&gt;"",1,"")</f>
        <v/>
      </c>
      <c r="AX1851" s="31" t="str">
        <f>IF(IFERROR(VLOOKUP(AE1851,#REF!,1,0),"")&lt;&gt;"",1,"")</f>
        <v/>
      </c>
      <c r="AY1851" s="31" t="str">
        <f>IF(IFERROR(VLOOKUP(AE1851,#REF!,1,0),"")&lt;&gt;"",1,"")</f>
        <v/>
      </c>
      <c r="AZ1851" s="31" t="str">
        <f>IF(IFERROR(VLOOKUP(AE1851,#REF!,1,0),"")&lt;&gt;"",1,"")</f>
        <v/>
      </c>
      <c r="BA1851" s="31" t="str">
        <f>IF(IFERROR(VLOOKUP(AE1851,#REF!,1,0),"")&lt;&gt;"",1,"")</f>
        <v/>
      </c>
      <c r="BB1851" s="31" t="str">
        <f>IF(IFERROR(VLOOKUP(AE1851,#REF!,1,0),"")&lt;&gt;"",1,"")</f>
        <v/>
      </c>
      <c r="BC1851" s="31" t="str">
        <f>IF(IFERROR(VLOOKUP(AE1851,#REF!,1,0),"")&lt;&gt;"",1,"")</f>
        <v/>
      </c>
      <c r="BD1851" s="31" t="str">
        <f>IF(IFERROR(VLOOKUP(AE1851,#REF!,1,0),"")&lt;&gt;"",1,"")</f>
        <v/>
      </c>
      <c r="BE1851" s="32">
        <f t="shared" si="539"/>
        <v>1</v>
      </c>
    </row>
    <row r="1852" spans="1:57" ht="16">
      <c r="A1852" s="33">
        <v>1968</v>
      </c>
      <c r="B1852" s="33">
        <v>74151836</v>
      </c>
      <c r="C1852" s="33" t="str">
        <f t="shared" si="557"/>
        <v>741518360</v>
      </c>
      <c r="D1852" s="34" t="str">
        <f t="shared" si="558"/>
        <v>74</v>
      </c>
      <c r="E1852" s="34" t="str">
        <f t="shared" si="559"/>
        <v>1</v>
      </c>
      <c r="F1852" s="34" t="str">
        <f t="shared" si="560"/>
        <v>5</v>
      </c>
      <c r="G1852" s="34" t="str">
        <f t="shared" si="561"/>
        <v>1</v>
      </c>
      <c r="H1852" s="34" t="str">
        <f t="shared" si="562"/>
        <v>8</v>
      </c>
      <c r="I1852" s="34" t="str">
        <f t="shared" si="563"/>
        <v>3</v>
      </c>
      <c r="J1852" s="34" t="str">
        <f t="shared" si="564"/>
        <v>6</v>
      </c>
      <c r="K1852" s="34" t="str">
        <f t="shared" si="565"/>
        <v>0</v>
      </c>
      <c r="L1852" s="34" t="s">
        <v>6199</v>
      </c>
      <c r="M1852" s="35" t="s">
        <v>2731</v>
      </c>
      <c r="N1852" s="35" t="s">
        <v>261</v>
      </c>
      <c r="O1852" s="37" t="s">
        <v>19</v>
      </c>
      <c r="P1852" s="55" t="s">
        <v>136</v>
      </c>
      <c r="Q1852" s="55" t="s">
        <v>8</v>
      </c>
      <c r="R1852" s="55">
        <v>2</v>
      </c>
      <c r="S1852" s="55" t="s">
        <v>140</v>
      </c>
      <c r="T1852" s="55" t="s">
        <v>140</v>
      </c>
      <c r="U1852" s="55" t="s">
        <v>66</v>
      </c>
      <c r="V1852" s="55" t="s">
        <v>66</v>
      </c>
      <c r="W1852" s="55" t="s">
        <v>140</v>
      </c>
      <c r="X1852" s="55" t="s">
        <v>140</v>
      </c>
      <c r="Y1852" s="55" t="s">
        <v>66</v>
      </c>
      <c r="Z1852" s="58" t="s">
        <v>66</v>
      </c>
      <c r="AA1852" s="58" t="s">
        <v>140</v>
      </c>
      <c r="AB1852" s="58" t="s">
        <v>140</v>
      </c>
      <c r="AC1852" s="58" t="s">
        <v>8</v>
      </c>
      <c r="AD1852" s="55">
        <v>5</v>
      </c>
      <c r="AE1852" s="42" t="s">
        <v>2731</v>
      </c>
      <c r="AF1852" s="42" t="s">
        <v>2731</v>
      </c>
      <c r="AG1852" s="27"/>
      <c r="AH1852" s="30" t="s">
        <v>8</v>
      </c>
      <c r="AI1852" s="39"/>
      <c r="AJ1852" s="39" t="b">
        <f t="shared" si="567"/>
        <v>0</v>
      </c>
      <c r="AK1852" s="39" t="str">
        <f>O1852&amp;Q1852&amp;R1852&amp;U1852&amp;V1852&amp;Y1852&amp;Z1852&amp;AC1852&amp;AD1852</f>
        <v>C12000015</v>
      </c>
      <c r="AL1852" s="40">
        <v>74151836</v>
      </c>
      <c r="AM1852" s="41" t="b">
        <f>C1852&lt;&gt;AK1852</f>
        <v>1</v>
      </c>
      <c r="AN1852" s="30" t="str">
        <f>N1852&amp;AK1852</f>
        <v>J9FC12000015</v>
      </c>
      <c r="AO1852" s="30"/>
      <c r="AP1852" s="31"/>
      <c r="AQ1852" s="31"/>
      <c r="AR1852" s="31">
        <f t="shared" si="566"/>
        <v>1</v>
      </c>
      <c r="AS1852" s="31" t="str">
        <f>IF(IFERROR(VLOOKUP(AE1852,#REF!,1,0),"")&lt;&gt;"",1,"")</f>
        <v/>
      </c>
      <c r="AT1852" s="31" t="str">
        <f>IF(IFERROR(VLOOKUP(AE1852,#REF!,1,0),"")&lt;&gt;"",1,"")</f>
        <v/>
      </c>
      <c r="AU1852" s="31" t="str">
        <f>IF(IFERROR(VLOOKUP(AE1852,#REF!,1,0),"")&lt;&gt;"",1,"")</f>
        <v/>
      </c>
      <c r="AV1852" s="31" t="str">
        <f>IF(IFERROR(VLOOKUP(AE1852,#REF!,1,0),"")&lt;&gt;"",1,"")</f>
        <v/>
      </c>
      <c r="AW1852" s="31" t="str">
        <f>IF(IFERROR(VLOOKUP(AE1852,#REF!,1,0),"")&lt;&gt;"",1,"")</f>
        <v/>
      </c>
      <c r="AX1852" s="31" t="str">
        <f>IF(IFERROR(VLOOKUP(AE1852,#REF!,1,0),"")&lt;&gt;"",1,"")</f>
        <v/>
      </c>
      <c r="AY1852" s="31" t="str">
        <f>IF(IFERROR(VLOOKUP(AE1852,#REF!,1,0),"")&lt;&gt;"",1,"")</f>
        <v/>
      </c>
      <c r="AZ1852" s="31" t="str">
        <f>IF(IFERROR(VLOOKUP(AE1852,#REF!,1,0),"")&lt;&gt;"",1,"")</f>
        <v/>
      </c>
      <c r="BA1852" s="31" t="str">
        <f>IF(IFERROR(VLOOKUP(AE1852,#REF!,1,0),"")&lt;&gt;"",1,"")</f>
        <v/>
      </c>
      <c r="BB1852" s="31" t="str">
        <f>IF(IFERROR(VLOOKUP(AE1852,#REF!,1,0),"")&lt;&gt;"",1,"")</f>
        <v/>
      </c>
      <c r="BC1852" s="31" t="str">
        <f>IF(IFERROR(VLOOKUP(AE1852,#REF!,1,0),"")&lt;&gt;"",1,"")</f>
        <v/>
      </c>
      <c r="BD1852" s="31" t="str">
        <f>IF(IFERROR(VLOOKUP(AE1852,#REF!,1,0),"")&lt;&gt;"",1,"")</f>
        <v/>
      </c>
      <c r="BE1852" s="32">
        <f t="shared" si="539"/>
        <v>1</v>
      </c>
    </row>
    <row r="1853" spans="1:57" ht="16">
      <c r="A1853" s="33">
        <v>1969</v>
      </c>
      <c r="B1853" s="33">
        <v>74151837</v>
      </c>
      <c r="C1853" s="33" t="str">
        <f t="shared" si="557"/>
        <v>741518370</v>
      </c>
      <c r="D1853" s="34" t="str">
        <f t="shared" si="558"/>
        <v>74</v>
      </c>
      <c r="E1853" s="34" t="str">
        <f t="shared" si="559"/>
        <v>1</v>
      </c>
      <c r="F1853" s="34" t="str">
        <f t="shared" si="560"/>
        <v>5</v>
      </c>
      <c r="G1853" s="34" t="str">
        <f t="shared" si="561"/>
        <v>1</v>
      </c>
      <c r="H1853" s="34" t="str">
        <f t="shared" si="562"/>
        <v>8</v>
      </c>
      <c r="I1853" s="34" t="str">
        <f t="shared" si="563"/>
        <v>3</v>
      </c>
      <c r="J1853" s="34" t="str">
        <f t="shared" si="564"/>
        <v>7</v>
      </c>
      <c r="K1853" s="34" t="str">
        <f t="shared" si="565"/>
        <v>0</v>
      </c>
      <c r="L1853" s="34" t="s">
        <v>6200</v>
      </c>
      <c r="M1853" s="35" t="s">
        <v>2732</v>
      </c>
      <c r="N1853" s="35" t="s">
        <v>261</v>
      </c>
      <c r="O1853" s="37" t="s">
        <v>19</v>
      </c>
      <c r="P1853" s="55" t="s">
        <v>136</v>
      </c>
      <c r="Q1853" s="55" t="s">
        <v>8</v>
      </c>
      <c r="R1853" s="55">
        <v>2</v>
      </c>
      <c r="S1853" s="55" t="s">
        <v>140</v>
      </c>
      <c r="T1853" s="55" t="s">
        <v>140</v>
      </c>
      <c r="U1853" s="55" t="s">
        <v>66</v>
      </c>
      <c r="V1853" s="55" t="s">
        <v>66</v>
      </c>
      <c r="W1853" s="55" t="s">
        <v>140</v>
      </c>
      <c r="X1853" s="55" t="s">
        <v>140</v>
      </c>
      <c r="Y1853" s="55" t="s">
        <v>66</v>
      </c>
      <c r="Z1853" s="58" t="s">
        <v>66</v>
      </c>
      <c r="AA1853" s="58" t="s">
        <v>140</v>
      </c>
      <c r="AB1853" s="58" t="s">
        <v>140</v>
      </c>
      <c r="AC1853" s="58" t="s">
        <v>8</v>
      </c>
      <c r="AD1853" s="55">
        <v>6</v>
      </c>
      <c r="AE1853" s="42" t="s">
        <v>2732</v>
      </c>
      <c r="AF1853" s="42" t="s">
        <v>2732</v>
      </c>
      <c r="AG1853" s="27"/>
      <c r="AH1853" s="30" t="s">
        <v>8</v>
      </c>
      <c r="AI1853" s="39"/>
      <c r="AJ1853" s="39" t="b">
        <f t="shared" si="567"/>
        <v>0</v>
      </c>
      <c r="AK1853" s="39" t="str">
        <f>O1853&amp;Q1853&amp;R1853&amp;U1853&amp;V1853&amp;Y1853&amp;Z1853&amp;AC1853&amp;AD1853</f>
        <v>C12000016</v>
      </c>
      <c r="AL1853" s="40">
        <v>74151837</v>
      </c>
      <c r="AM1853" s="41" t="b">
        <f>C1853&lt;&gt;AK1853</f>
        <v>1</v>
      </c>
      <c r="AN1853" s="30" t="str">
        <f>N1853&amp;AK1853</f>
        <v>J9FC12000016</v>
      </c>
      <c r="AO1853" s="30"/>
      <c r="AP1853" s="31"/>
      <c r="AQ1853" s="31"/>
      <c r="AR1853" s="31">
        <f t="shared" si="566"/>
        <v>1</v>
      </c>
      <c r="AS1853" s="31" t="str">
        <f>IF(IFERROR(VLOOKUP(AE1853,#REF!,1,0),"")&lt;&gt;"",1,"")</f>
        <v/>
      </c>
      <c r="AT1853" s="31" t="str">
        <f>IF(IFERROR(VLOOKUP(AE1853,#REF!,1,0),"")&lt;&gt;"",1,"")</f>
        <v/>
      </c>
      <c r="AU1853" s="31" t="str">
        <f>IF(IFERROR(VLOOKUP(AE1853,#REF!,1,0),"")&lt;&gt;"",1,"")</f>
        <v/>
      </c>
      <c r="AV1853" s="31" t="str">
        <f>IF(IFERROR(VLOOKUP(AE1853,#REF!,1,0),"")&lt;&gt;"",1,"")</f>
        <v/>
      </c>
      <c r="AW1853" s="31" t="str">
        <f>IF(IFERROR(VLOOKUP(AE1853,#REF!,1,0),"")&lt;&gt;"",1,"")</f>
        <v/>
      </c>
      <c r="AX1853" s="31" t="str">
        <f>IF(IFERROR(VLOOKUP(AE1853,#REF!,1,0),"")&lt;&gt;"",1,"")</f>
        <v/>
      </c>
      <c r="AY1853" s="31" t="str">
        <f>IF(IFERROR(VLOOKUP(AE1853,#REF!,1,0),"")&lt;&gt;"",1,"")</f>
        <v/>
      </c>
      <c r="AZ1853" s="31" t="str">
        <f>IF(IFERROR(VLOOKUP(AE1853,#REF!,1,0),"")&lt;&gt;"",1,"")</f>
        <v/>
      </c>
      <c r="BA1853" s="31" t="str">
        <f>IF(IFERROR(VLOOKUP(AE1853,#REF!,1,0),"")&lt;&gt;"",1,"")</f>
        <v/>
      </c>
      <c r="BB1853" s="31" t="str">
        <f>IF(IFERROR(VLOOKUP(AE1853,#REF!,1,0),"")&lt;&gt;"",1,"")</f>
        <v/>
      </c>
      <c r="BC1853" s="31" t="str">
        <f>IF(IFERROR(VLOOKUP(AE1853,#REF!,1,0),"")&lt;&gt;"",1,"")</f>
        <v/>
      </c>
      <c r="BD1853" s="31" t="str">
        <f>IF(IFERROR(VLOOKUP(AE1853,#REF!,1,0),"")&lt;&gt;"",1,"")</f>
        <v/>
      </c>
      <c r="BE1853" s="32">
        <f t="shared" si="539"/>
        <v>1</v>
      </c>
    </row>
    <row r="1854" spans="1:57" ht="16">
      <c r="A1854" s="43">
        <v>1970</v>
      </c>
      <c r="B1854" s="43">
        <v>74151899</v>
      </c>
      <c r="C1854" s="43" t="str">
        <f t="shared" si="557"/>
        <v>741518990</v>
      </c>
      <c r="D1854" s="44" t="str">
        <f t="shared" si="558"/>
        <v>74</v>
      </c>
      <c r="E1854" s="44" t="str">
        <f t="shared" si="559"/>
        <v>1</v>
      </c>
      <c r="F1854" s="44" t="str">
        <f t="shared" si="560"/>
        <v>5</v>
      </c>
      <c r="G1854" s="44" t="str">
        <f t="shared" si="561"/>
        <v>1</v>
      </c>
      <c r="H1854" s="44" t="str">
        <f t="shared" si="562"/>
        <v>8</v>
      </c>
      <c r="I1854" s="44" t="str">
        <f t="shared" si="563"/>
        <v>9</v>
      </c>
      <c r="J1854" s="44" t="str">
        <f t="shared" si="564"/>
        <v>9</v>
      </c>
      <c r="K1854" s="44" t="str">
        <f t="shared" si="565"/>
        <v>0</v>
      </c>
      <c r="L1854" s="44"/>
      <c r="M1854" s="45" t="s">
        <v>2733</v>
      </c>
      <c r="N1854" s="45"/>
      <c r="O1854" s="46" t="s">
        <v>19</v>
      </c>
      <c r="P1854" s="47" t="s">
        <v>136</v>
      </c>
      <c r="Q1854" s="60" t="s">
        <v>8</v>
      </c>
      <c r="R1854" s="47"/>
      <c r="S1854" s="47" t="s">
        <v>140</v>
      </c>
      <c r="T1854" s="47" t="s">
        <v>140</v>
      </c>
      <c r="U1854" s="47" t="s">
        <v>66</v>
      </c>
      <c r="V1854" s="47" t="s">
        <v>66</v>
      </c>
      <c r="W1854" s="47"/>
      <c r="X1854" s="47" t="s">
        <v>140</v>
      </c>
      <c r="Y1854" s="47" t="s">
        <v>66</v>
      </c>
      <c r="Z1854" s="61" t="s">
        <v>66</v>
      </c>
      <c r="AA1854" s="61"/>
      <c r="AB1854" s="61" t="s">
        <v>140</v>
      </c>
      <c r="AC1854" s="61" t="s">
        <v>66</v>
      </c>
      <c r="AD1854" s="47" t="s">
        <v>66</v>
      </c>
      <c r="AE1854" s="50" t="s">
        <v>2733</v>
      </c>
      <c r="AF1854" s="51"/>
      <c r="AG1854" s="51" t="s">
        <v>8</v>
      </c>
      <c r="AH1854" s="52"/>
      <c r="AI1854" s="39"/>
      <c r="AJ1854" s="39"/>
      <c r="AK1854" s="39" t="e">
        <f>O1854&amp;Q1854&amp;#REF!&amp;U1854&amp;V1854&amp;Y1854&amp;Z1854&amp;AC1854&amp;AD1854</f>
        <v>#REF!</v>
      </c>
      <c r="AL1854" s="43">
        <v>74151899</v>
      </c>
      <c r="AM1854" s="44" t="e">
        <f>C1854&lt;&gt;AK1854</f>
        <v>#REF!</v>
      </c>
      <c r="AN1854" s="52"/>
      <c r="AO1854" s="52"/>
      <c r="AP1854" s="53"/>
      <c r="AQ1854" s="53"/>
      <c r="AR1854" s="53">
        <f t="shared" si="566"/>
        <v>1</v>
      </c>
      <c r="AS1854" s="53" t="str">
        <f>IF(IFERROR(VLOOKUP(AE1854,#REF!,1,0),"")&lt;&gt;"",1,"")</f>
        <v/>
      </c>
      <c r="AT1854" s="53" t="str">
        <f>IF(IFERROR(VLOOKUP(AE1854,#REF!,1,0),"")&lt;&gt;"",1,"")</f>
        <v/>
      </c>
      <c r="AU1854" s="53" t="str">
        <f>IF(IFERROR(VLOOKUP(AE1854,#REF!,1,0),"")&lt;&gt;"",1,"")</f>
        <v/>
      </c>
      <c r="AV1854" s="53" t="str">
        <f>IF(IFERROR(VLOOKUP(AE1854,#REF!,1,0),"")&lt;&gt;"",1,"")</f>
        <v/>
      </c>
      <c r="AW1854" s="53" t="str">
        <f>IF(IFERROR(VLOOKUP(AE1854,#REF!,1,0),"")&lt;&gt;"",1,"")</f>
        <v/>
      </c>
      <c r="AX1854" s="53" t="str">
        <f>IF(IFERROR(VLOOKUP(AE1854,#REF!,1,0),"")&lt;&gt;"",1,"")</f>
        <v/>
      </c>
      <c r="AY1854" s="53" t="str">
        <f>IF(IFERROR(VLOOKUP(AE1854,#REF!,1,0),"")&lt;&gt;"",1,"")</f>
        <v/>
      </c>
      <c r="AZ1854" s="53" t="str">
        <f>IF(IFERROR(VLOOKUP(AE1854,#REF!,1,0),"")&lt;&gt;"",1,"")</f>
        <v/>
      </c>
      <c r="BA1854" s="53" t="str">
        <f>IF(IFERROR(VLOOKUP(AE1854,#REF!,1,0),"")&lt;&gt;"",1,"")</f>
        <v/>
      </c>
      <c r="BB1854" s="53" t="str">
        <f>IF(IFERROR(VLOOKUP(AE1854,#REF!,1,0),"")&lt;&gt;"",1,"")</f>
        <v/>
      </c>
      <c r="BC1854" s="53" t="str">
        <f>IF(IFERROR(VLOOKUP(AE1854,#REF!,1,0),"")&lt;&gt;"",1,"")</f>
        <v/>
      </c>
      <c r="BD1854" s="53" t="str">
        <f>IF(IFERROR(VLOOKUP(AE1854,#REF!,1,0),"")&lt;&gt;"",1,"")</f>
        <v/>
      </c>
      <c r="BE1854" s="54">
        <f t="shared" si="539"/>
        <v>1</v>
      </c>
    </row>
    <row r="1855" spans="1:57" ht="16">
      <c r="A1855" s="33">
        <v>1806</v>
      </c>
      <c r="B1855" s="33">
        <v>741393</v>
      </c>
      <c r="C1855" s="33" t="str">
        <f t="shared" si="557"/>
        <v>741393000</v>
      </c>
      <c r="D1855" s="34" t="str">
        <f t="shared" si="558"/>
        <v>74</v>
      </c>
      <c r="E1855" s="34" t="str">
        <f t="shared" si="559"/>
        <v>1</v>
      </c>
      <c r="F1855" s="34" t="str">
        <f t="shared" si="560"/>
        <v>3</v>
      </c>
      <c r="G1855" s="34" t="str">
        <f t="shared" si="561"/>
        <v>9</v>
      </c>
      <c r="H1855" s="34" t="str">
        <f t="shared" si="562"/>
        <v>3</v>
      </c>
      <c r="I1855" s="34" t="str">
        <f t="shared" si="563"/>
        <v>0</v>
      </c>
      <c r="J1855" s="34" t="str">
        <f t="shared" si="564"/>
        <v>0</v>
      </c>
      <c r="K1855" s="34" t="str">
        <f t="shared" si="565"/>
        <v>0</v>
      </c>
      <c r="L1855" s="34" t="s">
        <v>6201</v>
      </c>
      <c r="M1855" s="35" t="s">
        <v>2734</v>
      </c>
      <c r="N1855" s="35" t="s">
        <v>261</v>
      </c>
      <c r="O1855" s="37" t="s">
        <v>19</v>
      </c>
      <c r="P1855" s="55" t="s">
        <v>136</v>
      </c>
      <c r="Q1855" s="55" t="s">
        <v>8</v>
      </c>
      <c r="R1855" s="55">
        <v>2</v>
      </c>
      <c r="S1855" s="55" t="s">
        <v>140</v>
      </c>
      <c r="T1855" s="55" t="s">
        <v>140</v>
      </c>
      <c r="U1855" s="55">
        <v>0</v>
      </c>
      <c r="V1855" s="55">
        <v>0</v>
      </c>
      <c r="W1855" s="55" t="s">
        <v>140</v>
      </c>
      <c r="X1855" s="55" t="s">
        <v>140</v>
      </c>
      <c r="Y1855" s="55">
        <v>0</v>
      </c>
      <c r="Z1855" s="58">
        <v>0</v>
      </c>
      <c r="AA1855" s="58" t="s">
        <v>140</v>
      </c>
      <c r="AB1855" s="58" t="s">
        <v>140</v>
      </c>
      <c r="AC1855" s="58" t="s">
        <v>8</v>
      </c>
      <c r="AD1855" s="55">
        <v>7</v>
      </c>
      <c r="AE1855" s="42" t="s">
        <v>2734</v>
      </c>
      <c r="AF1855" s="42" t="s">
        <v>2734</v>
      </c>
      <c r="AG1855" s="27"/>
      <c r="AH1855" s="30" t="s">
        <v>8</v>
      </c>
      <c r="AI1855" s="39"/>
      <c r="AJ1855" s="39" t="b">
        <f>IF(OR(AS1855=1,AT1855=1,AU1855=1,AV1855=1,AW1855=1,AX1855=1,AY1855=1,AZ1855=1,BA1855=1,BB1855=1,BC1855=1,BD1855=1),TRUE,FALSE)</f>
        <v>0</v>
      </c>
      <c r="AK1855" s="39" t="str">
        <f>O1855&amp;Q1855&amp;R1855&amp;U1855&amp;V1855&amp;Y1855&amp;Z1855&amp;AC1855&amp;AD1855</f>
        <v>C12000017</v>
      </c>
      <c r="AL1855" s="40">
        <v>741393</v>
      </c>
      <c r="AM1855" s="41" t="b">
        <f>C1855&lt;&gt;AK1855</f>
        <v>1</v>
      </c>
      <c r="AN1855" s="30" t="str">
        <f>N1855&amp;AK1855</f>
        <v>J9FC12000017</v>
      </c>
      <c r="AO1855" s="30"/>
      <c r="AP1855" s="31"/>
      <c r="AQ1855" s="31"/>
      <c r="AR1855" s="31">
        <f t="shared" si="566"/>
        <v>1</v>
      </c>
      <c r="AS1855" s="31" t="str">
        <f>IF(IFERROR(VLOOKUP(AE1855,#REF!,1,0),"")&lt;&gt;"",1,"")</f>
        <v/>
      </c>
      <c r="AT1855" s="31" t="str">
        <f>IF(IFERROR(VLOOKUP(AE1855,#REF!,1,0),"")&lt;&gt;"",1,"")</f>
        <v/>
      </c>
      <c r="AU1855" s="31" t="str">
        <f>IF(IFERROR(VLOOKUP(AE1855,#REF!,1,0),"")&lt;&gt;"",1,"")</f>
        <v/>
      </c>
      <c r="AV1855" s="31" t="str">
        <f>IF(IFERROR(VLOOKUP(AE1855,#REF!,1,0),"")&lt;&gt;"",1,"")</f>
        <v/>
      </c>
      <c r="AW1855" s="31" t="str">
        <f>IF(IFERROR(VLOOKUP(AE1855,#REF!,1,0),"")&lt;&gt;"",1,"")</f>
        <v/>
      </c>
      <c r="AX1855" s="31" t="str">
        <f>IF(IFERROR(VLOOKUP(AE1855,#REF!,1,0),"")&lt;&gt;"",1,"")</f>
        <v/>
      </c>
      <c r="AY1855" s="31" t="str">
        <f>IF(IFERROR(VLOOKUP(AE1855,#REF!,1,0),"")&lt;&gt;"",1,"")</f>
        <v/>
      </c>
      <c r="AZ1855" s="31" t="str">
        <f>IF(IFERROR(VLOOKUP(AE1855,#REF!,1,0),"")&lt;&gt;"",1,"")</f>
        <v/>
      </c>
      <c r="BA1855" s="31" t="str">
        <f>IF(IFERROR(VLOOKUP(AE1855,#REF!,1,0),"")&lt;&gt;"",1,"")</f>
        <v/>
      </c>
      <c r="BB1855" s="31" t="str">
        <f>IF(IFERROR(VLOOKUP(AE1855,#REF!,1,0),"")&lt;&gt;"",1,"")</f>
        <v/>
      </c>
      <c r="BC1855" s="31" t="str">
        <f>IF(IFERROR(VLOOKUP(AE1855,#REF!,1,0),"")&lt;&gt;"",1,"")</f>
        <v/>
      </c>
      <c r="BD1855" s="31" t="str">
        <f>IF(IFERROR(VLOOKUP(AE1855,#REF!,1,0),"")&lt;&gt;"",1,"")</f>
        <v/>
      </c>
      <c r="BE1855" s="32">
        <f t="shared" si="539"/>
        <v>1</v>
      </c>
    </row>
    <row r="1856" spans="1:57" ht="16">
      <c r="A1856" s="43">
        <v>904</v>
      </c>
      <c r="B1856" s="43">
        <v>7121</v>
      </c>
      <c r="C1856" s="43" t="str">
        <f t="shared" si="557"/>
        <v>712100000</v>
      </c>
      <c r="D1856" s="44" t="str">
        <f t="shared" si="558"/>
        <v>71</v>
      </c>
      <c r="E1856" s="44" t="str">
        <f t="shared" si="559"/>
        <v>2</v>
      </c>
      <c r="F1856" s="44" t="str">
        <f t="shared" si="560"/>
        <v>1</v>
      </c>
      <c r="G1856" s="44" t="str">
        <f t="shared" si="561"/>
        <v>0</v>
      </c>
      <c r="H1856" s="44" t="str">
        <f t="shared" si="562"/>
        <v>0</v>
      </c>
      <c r="I1856" s="44" t="str">
        <f t="shared" si="563"/>
        <v>0</v>
      </c>
      <c r="J1856" s="44" t="str">
        <f t="shared" si="564"/>
        <v>0</v>
      </c>
      <c r="K1856" s="44" t="str">
        <f t="shared" si="565"/>
        <v>0</v>
      </c>
      <c r="L1856" s="44"/>
      <c r="M1856" s="45" t="s">
        <v>2735</v>
      </c>
      <c r="N1856" s="45"/>
      <c r="O1856" s="46" t="s">
        <v>19</v>
      </c>
      <c r="P1856" s="47" t="s">
        <v>136</v>
      </c>
      <c r="Q1856" s="46" t="s">
        <v>15</v>
      </c>
      <c r="R1856" s="47"/>
      <c r="S1856" s="47" t="s">
        <v>140</v>
      </c>
      <c r="T1856" s="47" t="s">
        <v>2735</v>
      </c>
      <c r="U1856" s="46" t="s">
        <v>66</v>
      </c>
      <c r="V1856" s="46" t="s">
        <v>66</v>
      </c>
      <c r="W1856" s="47"/>
      <c r="X1856" s="47" t="s">
        <v>2735</v>
      </c>
      <c r="Y1856" s="46" t="s">
        <v>66</v>
      </c>
      <c r="Z1856" s="49" t="s">
        <v>66</v>
      </c>
      <c r="AA1856" s="47"/>
      <c r="AB1856" s="47" t="s">
        <v>2735</v>
      </c>
      <c r="AC1856" s="49" t="s">
        <v>66</v>
      </c>
      <c r="AD1856" s="47" t="s">
        <v>66</v>
      </c>
      <c r="AE1856" s="50" t="s">
        <v>2735</v>
      </c>
      <c r="AF1856" s="51"/>
      <c r="AG1856" s="51" t="s">
        <v>8</v>
      </c>
      <c r="AH1856" s="52"/>
      <c r="AI1856" s="39"/>
      <c r="AJ1856" s="39"/>
      <c r="AK1856" s="39" t="e">
        <f>O1856&amp;Q1856&amp;#REF!&amp;U1856&amp;V1856&amp;Y1856&amp;Z1856&amp;AC1856&amp;AD1856</f>
        <v>#REF!</v>
      </c>
      <c r="AL1856" s="43">
        <v>7121</v>
      </c>
      <c r="AM1856" s="44" t="e">
        <f>C1856&lt;&gt;AK1856</f>
        <v>#REF!</v>
      </c>
      <c r="AN1856" s="52"/>
      <c r="AO1856" s="52"/>
      <c r="AP1856" s="53"/>
      <c r="AQ1856" s="53"/>
      <c r="AR1856" s="53">
        <f t="shared" si="566"/>
        <v>1</v>
      </c>
      <c r="AS1856" s="53" t="str">
        <f>IF(IFERROR(VLOOKUP(AE1856,#REF!,1,0),"")&lt;&gt;"",1,"")</f>
        <v/>
      </c>
      <c r="AT1856" s="53" t="str">
        <f>IF(IFERROR(VLOOKUP(AE1856,#REF!,1,0),"")&lt;&gt;"",1,"")</f>
        <v/>
      </c>
      <c r="AU1856" s="53" t="str">
        <f>IF(IFERROR(VLOOKUP(AE1856,#REF!,1,0),"")&lt;&gt;"",1,"")</f>
        <v/>
      </c>
      <c r="AV1856" s="53" t="str">
        <f>IF(IFERROR(VLOOKUP(AE1856,#REF!,1,0),"")&lt;&gt;"",1,"")</f>
        <v/>
      </c>
      <c r="AW1856" s="53" t="str">
        <f>IF(IFERROR(VLOOKUP(AE1856,#REF!,1,0),"")&lt;&gt;"",1,"")</f>
        <v/>
      </c>
      <c r="AX1856" s="53" t="str">
        <f>IF(IFERROR(VLOOKUP(AE1856,#REF!,1,0),"")&lt;&gt;"",1,"")</f>
        <v/>
      </c>
      <c r="AY1856" s="53" t="str">
        <f>IF(IFERROR(VLOOKUP(AE1856,#REF!,1,0),"")&lt;&gt;"",1,"")</f>
        <v/>
      </c>
      <c r="AZ1856" s="53" t="str">
        <f>IF(IFERROR(VLOOKUP(AE1856,#REF!,1,0),"")&lt;&gt;"",1,"")</f>
        <v/>
      </c>
      <c r="BA1856" s="53" t="str">
        <f>IF(IFERROR(VLOOKUP(AE1856,#REF!,1,0),"")&lt;&gt;"",1,"")</f>
        <v/>
      </c>
      <c r="BB1856" s="53" t="str">
        <f>IF(IFERROR(VLOOKUP(AE1856,#REF!,1,0),"")&lt;&gt;"",1,"")</f>
        <v/>
      </c>
      <c r="BC1856" s="53" t="str">
        <f>IF(IFERROR(VLOOKUP(AE1856,#REF!,1,0),"")&lt;&gt;"",1,"")</f>
        <v/>
      </c>
      <c r="BD1856" s="53" t="str">
        <f>IF(IFERROR(VLOOKUP(AE1856,#REF!,1,0),"")&lt;&gt;"",1,"")</f>
        <v/>
      </c>
      <c r="BE1856" s="54">
        <f t="shared" si="539"/>
        <v>1</v>
      </c>
    </row>
    <row r="1857" spans="1:57" ht="17">
      <c r="A1857" s="137">
        <v>905</v>
      </c>
      <c r="B1857" s="137">
        <v>71211</v>
      </c>
      <c r="C1857" s="137" t="str">
        <f t="shared" si="557"/>
        <v>712110000</v>
      </c>
      <c r="D1857" s="138" t="str">
        <f t="shared" si="558"/>
        <v>71</v>
      </c>
      <c r="E1857" s="138" t="str">
        <f t="shared" si="559"/>
        <v>2</v>
      </c>
      <c r="F1857" s="138" t="str">
        <f t="shared" si="560"/>
        <v>1</v>
      </c>
      <c r="G1857" s="138" t="str">
        <f t="shared" si="561"/>
        <v>1</v>
      </c>
      <c r="H1857" s="138" t="str">
        <f t="shared" si="562"/>
        <v>0</v>
      </c>
      <c r="I1857" s="138" t="str">
        <f t="shared" si="563"/>
        <v>0</v>
      </c>
      <c r="J1857" s="138" t="str">
        <f t="shared" si="564"/>
        <v>0</v>
      </c>
      <c r="K1857" s="138" t="str">
        <f t="shared" si="565"/>
        <v>0</v>
      </c>
      <c r="L1857" s="138" t="s">
        <v>6202</v>
      </c>
      <c r="M1857" s="139" t="s">
        <v>2736</v>
      </c>
      <c r="N1857" s="139" t="s">
        <v>261</v>
      </c>
      <c r="O1857" s="141" t="s">
        <v>19</v>
      </c>
      <c r="P1857" s="141" t="s">
        <v>136</v>
      </c>
      <c r="Q1857" s="141" t="s">
        <v>8</v>
      </c>
      <c r="R1857" s="141">
        <v>2</v>
      </c>
      <c r="S1857" s="141" t="s">
        <v>140</v>
      </c>
      <c r="T1857" s="141" t="s">
        <v>140</v>
      </c>
      <c r="U1857" s="141" t="s">
        <v>8</v>
      </c>
      <c r="V1857" s="141">
        <v>1</v>
      </c>
      <c r="W1857" s="141" t="s">
        <v>2736</v>
      </c>
      <c r="X1857" s="141" t="s">
        <v>2736</v>
      </c>
      <c r="Y1857" s="141" t="s">
        <v>66</v>
      </c>
      <c r="Z1857" s="140" t="s">
        <v>66</v>
      </c>
      <c r="AA1857" s="140" t="s">
        <v>2736</v>
      </c>
      <c r="AB1857" s="140" t="s">
        <v>2736</v>
      </c>
      <c r="AC1857" s="140" t="s">
        <v>66</v>
      </c>
      <c r="AD1857" s="141" t="s">
        <v>66</v>
      </c>
      <c r="AE1857" s="144" t="s">
        <v>2736</v>
      </c>
      <c r="AF1857" s="144" t="s">
        <v>2737</v>
      </c>
      <c r="AG1857" s="134"/>
      <c r="AH1857" s="142"/>
      <c r="AI1857" s="143"/>
      <c r="AJ1857" s="143" t="b">
        <f t="shared" ref="AJ1857:AJ1868" si="568">IF(OR(AS1857=1,AT1857=1,AU1857=1,AV1857=1,AW1857=1,AX1857=1,AY1857=1,AZ1857=1,BA1857=1,BB1857=1,BC1857=1,BD1857=1),TRUE,FALSE)</f>
        <v>0</v>
      </c>
      <c r="AK1857" s="143" t="str">
        <f>O1857&amp;Q1857&amp;R1857&amp;U1857&amp;V1857&amp;Y1857&amp;Z1857&amp;AC1857&amp;AD1857</f>
        <v>C12110000</v>
      </c>
      <c r="AL1857" s="40">
        <v>71211</v>
      </c>
      <c r="AM1857" s="41" t="b">
        <f>C1857&lt;&gt;AK1857</f>
        <v>1</v>
      </c>
      <c r="AN1857" s="145" t="str">
        <f>N1857&amp;AK1857</f>
        <v>J9FC12110000</v>
      </c>
      <c r="AO1857" s="145"/>
      <c r="AP1857" s="31"/>
      <c r="AQ1857" s="146"/>
      <c r="AR1857" s="146">
        <f t="shared" si="566"/>
        <v>1</v>
      </c>
      <c r="AS1857" s="146" t="str">
        <f>IF(IFERROR(VLOOKUP(AE1857,#REF!,1,0),"")&lt;&gt;"",1,"")</f>
        <v/>
      </c>
      <c r="AT1857" s="146" t="str">
        <f>IF(IFERROR(VLOOKUP(AE1857,#REF!,1,0),"")&lt;&gt;"",1,"")</f>
        <v/>
      </c>
      <c r="AU1857" s="146" t="str">
        <f>IF(IFERROR(VLOOKUP(AE1857,#REF!,1,0),"")&lt;&gt;"",1,"")</f>
        <v/>
      </c>
      <c r="AV1857" s="146" t="str">
        <f>IF(IFERROR(VLOOKUP(AE1857,#REF!,1,0),"")&lt;&gt;"",1,"")</f>
        <v/>
      </c>
      <c r="AW1857" s="146" t="str">
        <f>IF(IFERROR(VLOOKUP(AE1857,#REF!,1,0),"")&lt;&gt;"",1,"")</f>
        <v/>
      </c>
      <c r="AX1857" s="146" t="str">
        <f>IF(IFERROR(VLOOKUP(AE1857,#REF!,1,0),"")&lt;&gt;"",1,"")</f>
        <v/>
      </c>
      <c r="AY1857" s="146" t="str">
        <f>IF(IFERROR(VLOOKUP(AE1857,#REF!,1,0),"")&lt;&gt;"",1,"")</f>
        <v/>
      </c>
      <c r="AZ1857" s="146" t="str">
        <f>IF(IFERROR(VLOOKUP(AE1857,#REF!,1,0),"")&lt;&gt;"",1,"")</f>
        <v/>
      </c>
      <c r="BA1857" s="146" t="str">
        <f>IF(IFERROR(VLOOKUP(AE1857,#REF!,1,0),"")&lt;&gt;"",1,"")</f>
        <v/>
      </c>
      <c r="BB1857" s="146" t="str">
        <f>IF(IFERROR(VLOOKUP(AE1857,#REF!,1,0),"")&lt;&gt;"",1,"")</f>
        <v/>
      </c>
      <c r="BC1857" s="146" t="str">
        <f>IF(IFERROR(VLOOKUP(AE1857,#REF!,1,0),"")&lt;&gt;"",1,"")</f>
        <v/>
      </c>
      <c r="BD1857" s="146" t="str">
        <f>IF(IFERROR(VLOOKUP(AE1857,#REF!,1,0),"")&lt;&gt;"",1,"")</f>
        <v/>
      </c>
      <c r="BE1857" s="148">
        <f t="shared" si="539"/>
        <v>1</v>
      </c>
    </row>
    <row r="1858" spans="1:57" ht="16">
      <c r="A1858" s="33">
        <v>1939</v>
      </c>
      <c r="B1858" s="33">
        <v>74151801</v>
      </c>
      <c r="C1858" s="33" t="str">
        <f t="shared" si="557"/>
        <v>741518010</v>
      </c>
      <c r="D1858" s="34" t="str">
        <f t="shared" si="558"/>
        <v>74</v>
      </c>
      <c r="E1858" s="34" t="str">
        <f t="shared" si="559"/>
        <v>1</v>
      </c>
      <c r="F1858" s="34" t="str">
        <f t="shared" si="560"/>
        <v>5</v>
      </c>
      <c r="G1858" s="34" t="str">
        <f t="shared" si="561"/>
        <v>1</v>
      </c>
      <c r="H1858" s="34" t="str">
        <f t="shared" si="562"/>
        <v>8</v>
      </c>
      <c r="I1858" s="34" t="str">
        <f t="shared" si="563"/>
        <v>0</v>
      </c>
      <c r="J1858" s="34" t="str">
        <f t="shared" si="564"/>
        <v>1</v>
      </c>
      <c r="K1858" s="34" t="str">
        <f t="shared" si="565"/>
        <v>0</v>
      </c>
      <c r="L1858" s="34" t="s">
        <v>6203</v>
      </c>
      <c r="M1858" s="35" t="s">
        <v>2738</v>
      </c>
      <c r="N1858" s="35" t="s">
        <v>261</v>
      </c>
      <c r="O1858" s="37" t="s">
        <v>19</v>
      </c>
      <c r="P1858" s="55" t="s">
        <v>136</v>
      </c>
      <c r="Q1858" s="55" t="s">
        <v>8</v>
      </c>
      <c r="R1858" s="55">
        <v>2</v>
      </c>
      <c r="S1858" s="55" t="s">
        <v>140</v>
      </c>
      <c r="T1858" s="55" t="s">
        <v>140</v>
      </c>
      <c r="U1858" s="55" t="s">
        <v>8</v>
      </c>
      <c r="V1858" s="55">
        <v>1</v>
      </c>
      <c r="W1858" s="55" t="s">
        <v>2736</v>
      </c>
      <c r="X1858" s="55" t="s">
        <v>2736</v>
      </c>
      <c r="Y1858" s="55" t="s">
        <v>66</v>
      </c>
      <c r="Z1858" s="58" t="s">
        <v>66</v>
      </c>
      <c r="AA1858" s="58" t="s">
        <v>2736</v>
      </c>
      <c r="AB1858" s="58" t="s">
        <v>2736</v>
      </c>
      <c r="AC1858" s="58" t="s">
        <v>8</v>
      </c>
      <c r="AD1858" s="55">
        <v>1</v>
      </c>
      <c r="AE1858" s="42" t="s">
        <v>2738</v>
      </c>
      <c r="AF1858" s="42" t="s">
        <v>2738</v>
      </c>
      <c r="AG1858" s="27"/>
      <c r="AH1858" s="30" t="s">
        <v>8</v>
      </c>
      <c r="AI1858" s="39"/>
      <c r="AJ1858" s="39" t="b">
        <f t="shared" si="568"/>
        <v>0</v>
      </c>
      <c r="AK1858" s="39" t="str">
        <f>O1858&amp;Q1858&amp;R1858&amp;U1858&amp;V1858&amp;Y1858&amp;Z1858&amp;AC1858&amp;AD1858</f>
        <v>C12110011</v>
      </c>
      <c r="AL1858" s="40">
        <v>74151801</v>
      </c>
      <c r="AM1858" s="41" t="b">
        <f>C1858&lt;&gt;AK1858</f>
        <v>1</v>
      </c>
      <c r="AN1858" s="30" t="str">
        <f>N1858&amp;AK1858</f>
        <v>J9FC12110011</v>
      </c>
      <c r="AO1858" s="30"/>
      <c r="AP1858" s="31"/>
      <c r="AQ1858" s="31"/>
      <c r="AR1858" s="31">
        <f t="shared" si="566"/>
        <v>1</v>
      </c>
      <c r="AS1858" s="31" t="str">
        <f>IF(IFERROR(VLOOKUP(AE1858,#REF!,1,0),"")&lt;&gt;"",1,"")</f>
        <v/>
      </c>
      <c r="AT1858" s="31" t="str">
        <f>IF(IFERROR(VLOOKUP(AE1858,#REF!,1,0),"")&lt;&gt;"",1,"")</f>
        <v/>
      </c>
      <c r="AU1858" s="31" t="str">
        <f>IF(IFERROR(VLOOKUP(AE1858,#REF!,1,0),"")&lt;&gt;"",1,"")</f>
        <v/>
      </c>
      <c r="AV1858" s="31" t="str">
        <f>IF(IFERROR(VLOOKUP(AE1858,#REF!,1,0),"")&lt;&gt;"",1,"")</f>
        <v/>
      </c>
      <c r="AW1858" s="31" t="str">
        <f>IF(IFERROR(VLOOKUP(AE1858,#REF!,1,0),"")&lt;&gt;"",1,"")</f>
        <v/>
      </c>
      <c r="AX1858" s="31" t="str">
        <f>IF(IFERROR(VLOOKUP(AE1858,#REF!,1,0),"")&lt;&gt;"",1,"")</f>
        <v/>
      </c>
      <c r="AY1858" s="31" t="str">
        <f>IF(IFERROR(VLOOKUP(AE1858,#REF!,1,0),"")&lt;&gt;"",1,"")</f>
        <v/>
      </c>
      <c r="AZ1858" s="31" t="str">
        <f>IF(IFERROR(VLOOKUP(AE1858,#REF!,1,0),"")&lt;&gt;"",1,"")</f>
        <v/>
      </c>
      <c r="BA1858" s="31" t="str">
        <f>IF(IFERROR(VLOOKUP(AE1858,#REF!,1,0),"")&lt;&gt;"",1,"")</f>
        <v/>
      </c>
      <c r="BB1858" s="31" t="str">
        <f>IF(IFERROR(VLOOKUP(AE1858,#REF!,1,0),"")&lt;&gt;"",1,"")</f>
        <v/>
      </c>
      <c r="BC1858" s="31" t="str">
        <f>IF(IFERROR(VLOOKUP(AE1858,#REF!,1,0),"")&lt;&gt;"",1,"")</f>
        <v/>
      </c>
      <c r="BD1858" s="31" t="str">
        <f>IF(IFERROR(VLOOKUP(AE1858,#REF!,1,0),"")&lt;&gt;"",1,"")</f>
        <v/>
      </c>
      <c r="BE1858" s="32">
        <f t="shared" si="539"/>
        <v>1</v>
      </c>
    </row>
    <row r="1859" spans="1:57" ht="17">
      <c r="A1859" s="137">
        <v>906</v>
      </c>
      <c r="B1859" s="137">
        <v>71212</v>
      </c>
      <c r="C1859" s="137" t="str">
        <f t="shared" si="557"/>
        <v>712120000</v>
      </c>
      <c r="D1859" s="138" t="str">
        <f t="shared" si="558"/>
        <v>71</v>
      </c>
      <c r="E1859" s="138" t="str">
        <f t="shared" si="559"/>
        <v>2</v>
      </c>
      <c r="F1859" s="138" t="str">
        <f t="shared" si="560"/>
        <v>1</v>
      </c>
      <c r="G1859" s="138" t="str">
        <f t="shared" si="561"/>
        <v>2</v>
      </c>
      <c r="H1859" s="138" t="str">
        <f t="shared" si="562"/>
        <v>0</v>
      </c>
      <c r="I1859" s="138" t="str">
        <f t="shared" si="563"/>
        <v>0</v>
      </c>
      <c r="J1859" s="138" t="str">
        <f t="shared" si="564"/>
        <v>0</v>
      </c>
      <c r="K1859" s="138" t="str">
        <f t="shared" si="565"/>
        <v>0</v>
      </c>
      <c r="L1859" s="138" t="s">
        <v>6204</v>
      </c>
      <c r="M1859" s="139" t="s">
        <v>2739</v>
      </c>
      <c r="N1859" s="139" t="s">
        <v>261</v>
      </c>
      <c r="O1859" s="141" t="s">
        <v>19</v>
      </c>
      <c r="P1859" s="141" t="s">
        <v>136</v>
      </c>
      <c r="Q1859" s="141" t="s">
        <v>8</v>
      </c>
      <c r="R1859" s="141">
        <v>2</v>
      </c>
      <c r="S1859" s="141" t="s">
        <v>140</v>
      </c>
      <c r="T1859" s="141" t="s">
        <v>140</v>
      </c>
      <c r="U1859" s="141">
        <v>1</v>
      </c>
      <c r="V1859" s="141">
        <v>2</v>
      </c>
      <c r="W1859" s="141" t="s">
        <v>2739</v>
      </c>
      <c r="X1859" s="141" t="s">
        <v>2739</v>
      </c>
      <c r="Y1859" s="141" t="s">
        <v>66</v>
      </c>
      <c r="Z1859" s="140" t="s">
        <v>66</v>
      </c>
      <c r="AA1859" s="140" t="s">
        <v>2739</v>
      </c>
      <c r="AB1859" s="140" t="s">
        <v>2739</v>
      </c>
      <c r="AC1859" s="140" t="s">
        <v>66</v>
      </c>
      <c r="AD1859" s="141" t="s">
        <v>66</v>
      </c>
      <c r="AE1859" s="144" t="s">
        <v>2739</v>
      </c>
      <c r="AF1859" s="144" t="s">
        <v>2740</v>
      </c>
      <c r="AG1859" s="134"/>
      <c r="AH1859" s="142"/>
      <c r="AI1859" s="143"/>
      <c r="AJ1859" s="143" t="b">
        <f t="shared" si="568"/>
        <v>0</v>
      </c>
      <c r="AK1859" s="143" t="str">
        <f>O1859&amp;Q1859&amp;R1859&amp;U1859&amp;V1859&amp;Y1859&amp;Z1859&amp;AC1859&amp;AD1859</f>
        <v>C12120000</v>
      </c>
      <c r="AL1859" s="40">
        <v>71212</v>
      </c>
      <c r="AM1859" s="41" t="b">
        <f>C1859&lt;&gt;AK1859</f>
        <v>1</v>
      </c>
      <c r="AN1859" s="145" t="str">
        <f>N1859&amp;AK1859</f>
        <v>J9FC12120000</v>
      </c>
      <c r="AO1859" s="145"/>
      <c r="AP1859" s="31"/>
      <c r="AQ1859" s="146"/>
      <c r="AR1859" s="146">
        <f t="shared" si="566"/>
        <v>1</v>
      </c>
      <c r="AS1859" s="146" t="str">
        <f>IF(IFERROR(VLOOKUP(AE1859,#REF!,1,0),"")&lt;&gt;"",1,"")</f>
        <v/>
      </c>
      <c r="AT1859" s="146" t="str">
        <f>IF(IFERROR(VLOOKUP(AE1859,#REF!,1,0),"")&lt;&gt;"",1,"")</f>
        <v/>
      </c>
      <c r="AU1859" s="146" t="str">
        <f>IF(IFERROR(VLOOKUP(AE1859,#REF!,1,0),"")&lt;&gt;"",1,"")</f>
        <v/>
      </c>
      <c r="AV1859" s="146" t="str">
        <f>IF(IFERROR(VLOOKUP(AE1859,#REF!,1,0),"")&lt;&gt;"",1,"")</f>
        <v/>
      </c>
      <c r="AW1859" s="146" t="str">
        <f>IF(IFERROR(VLOOKUP(AE1859,#REF!,1,0),"")&lt;&gt;"",1,"")</f>
        <v/>
      </c>
      <c r="AX1859" s="146" t="str">
        <f>IF(IFERROR(VLOOKUP(AE1859,#REF!,1,0),"")&lt;&gt;"",1,"")</f>
        <v/>
      </c>
      <c r="AY1859" s="146" t="str">
        <f>IF(IFERROR(VLOOKUP(AE1859,#REF!,1,0),"")&lt;&gt;"",1,"")</f>
        <v/>
      </c>
      <c r="AZ1859" s="146" t="str">
        <f>IF(IFERROR(VLOOKUP(AE1859,#REF!,1,0),"")&lt;&gt;"",1,"")</f>
        <v/>
      </c>
      <c r="BA1859" s="146" t="str">
        <f>IF(IFERROR(VLOOKUP(AE1859,#REF!,1,0),"")&lt;&gt;"",1,"")</f>
        <v/>
      </c>
      <c r="BB1859" s="146" t="str">
        <f>IF(IFERROR(VLOOKUP(AE1859,#REF!,1,0),"")&lt;&gt;"",1,"")</f>
        <v/>
      </c>
      <c r="BC1859" s="146" t="str">
        <f>IF(IFERROR(VLOOKUP(AE1859,#REF!,1,0),"")&lt;&gt;"",1,"")</f>
        <v/>
      </c>
      <c r="BD1859" s="146" t="str">
        <f>IF(IFERROR(VLOOKUP(AE1859,#REF!,1,0),"")&lt;&gt;"",1,"")</f>
        <v/>
      </c>
      <c r="BE1859" s="148">
        <f t="shared" si="539"/>
        <v>1</v>
      </c>
    </row>
    <row r="1860" spans="1:57" ht="17">
      <c r="A1860" s="137">
        <v>907</v>
      </c>
      <c r="B1860" s="137">
        <v>7122</v>
      </c>
      <c r="C1860" s="137" t="str">
        <f t="shared" si="557"/>
        <v>712200000</v>
      </c>
      <c r="D1860" s="138" t="str">
        <f t="shared" si="558"/>
        <v>71</v>
      </c>
      <c r="E1860" s="138" t="str">
        <f t="shared" si="559"/>
        <v>2</v>
      </c>
      <c r="F1860" s="138" t="str">
        <f t="shared" si="560"/>
        <v>2</v>
      </c>
      <c r="G1860" s="138" t="str">
        <f t="shared" si="561"/>
        <v>0</v>
      </c>
      <c r="H1860" s="138" t="str">
        <f t="shared" si="562"/>
        <v>0</v>
      </c>
      <c r="I1860" s="138" t="str">
        <f t="shared" si="563"/>
        <v>0</v>
      </c>
      <c r="J1860" s="138" t="str">
        <f t="shared" si="564"/>
        <v>0</v>
      </c>
      <c r="K1860" s="138" t="str">
        <f t="shared" si="565"/>
        <v>0</v>
      </c>
      <c r="L1860" s="138" t="s">
        <v>6205</v>
      </c>
      <c r="M1860" s="139" t="s">
        <v>2741</v>
      </c>
      <c r="N1860" s="139" t="s">
        <v>261</v>
      </c>
      <c r="O1860" s="141" t="s">
        <v>19</v>
      </c>
      <c r="P1860" s="141" t="s">
        <v>136</v>
      </c>
      <c r="Q1860" s="141" t="s">
        <v>8</v>
      </c>
      <c r="R1860" s="141">
        <v>2</v>
      </c>
      <c r="S1860" s="141" t="s">
        <v>140</v>
      </c>
      <c r="T1860" s="141" t="s">
        <v>140</v>
      </c>
      <c r="U1860" s="141">
        <v>1</v>
      </c>
      <c r="V1860" s="141">
        <v>3</v>
      </c>
      <c r="W1860" s="141" t="s">
        <v>2741</v>
      </c>
      <c r="X1860" s="141" t="s">
        <v>2741</v>
      </c>
      <c r="Y1860" s="141" t="s">
        <v>66</v>
      </c>
      <c r="Z1860" s="140" t="s">
        <v>66</v>
      </c>
      <c r="AA1860" s="140" t="s">
        <v>2741</v>
      </c>
      <c r="AB1860" s="140" t="s">
        <v>2741</v>
      </c>
      <c r="AC1860" s="140" t="s">
        <v>66</v>
      </c>
      <c r="AD1860" s="141" t="s">
        <v>66</v>
      </c>
      <c r="AE1860" s="144" t="s">
        <v>2741</v>
      </c>
      <c r="AF1860" s="144" t="s">
        <v>2741</v>
      </c>
      <c r="AG1860" s="134"/>
      <c r="AH1860" s="142"/>
      <c r="AI1860" s="143"/>
      <c r="AJ1860" s="143" t="b">
        <f t="shared" si="568"/>
        <v>0</v>
      </c>
      <c r="AK1860" s="143" t="str">
        <f>O1860&amp;Q1860&amp;R1860&amp;U1860&amp;V1860&amp;Y1860&amp;Z1860&amp;AC1860&amp;AD1860</f>
        <v>C12130000</v>
      </c>
      <c r="AL1860" s="40">
        <v>7122</v>
      </c>
      <c r="AM1860" s="41" t="b">
        <f>C1860&lt;&gt;AK1860</f>
        <v>1</v>
      </c>
      <c r="AN1860" s="145" t="str">
        <f>N1860&amp;AK1860</f>
        <v>J9FC12130000</v>
      </c>
      <c r="AO1860" s="145" t="s">
        <v>2742</v>
      </c>
      <c r="AP1860" s="31"/>
      <c r="AQ1860" s="146"/>
      <c r="AR1860" s="146">
        <f t="shared" si="566"/>
        <v>1</v>
      </c>
      <c r="AS1860" s="146" t="str">
        <f>IF(IFERROR(VLOOKUP(AE1860,#REF!,1,0),"")&lt;&gt;"",1,"")</f>
        <v/>
      </c>
      <c r="AT1860" s="146" t="str">
        <f>IF(IFERROR(VLOOKUP(AE1860,#REF!,1,0),"")&lt;&gt;"",1,"")</f>
        <v/>
      </c>
      <c r="AU1860" s="146" t="str">
        <f>IF(IFERROR(VLOOKUP(AE1860,#REF!,1,0),"")&lt;&gt;"",1,"")</f>
        <v/>
      </c>
      <c r="AV1860" s="146" t="str">
        <f>IF(IFERROR(VLOOKUP(AE1860,#REF!,1,0),"")&lt;&gt;"",1,"")</f>
        <v/>
      </c>
      <c r="AW1860" s="146" t="str">
        <f>IF(IFERROR(VLOOKUP(AE1860,#REF!,1,0),"")&lt;&gt;"",1,"")</f>
        <v/>
      </c>
      <c r="AX1860" s="146" t="str">
        <f>IF(IFERROR(VLOOKUP(AE1860,#REF!,1,0),"")&lt;&gt;"",1,"")</f>
        <v/>
      </c>
      <c r="AY1860" s="146" t="str">
        <f>IF(IFERROR(VLOOKUP(AE1860,#REF!,1,0),"")&lt;&gt;"",1,"")</f>
        <v/>
      </c>
      <c r="AZ1860" s="146" t="str">
        <f>IF(IFERROR(VLOOKUP(AE1860,#REF!,1,0),"")&lt;&gt;"",1,"")</f>
        <v/>
      </c>
      <c r="BA1860" s="146" t="str">
        <f>IF(IFERROR(VLOOKUP(AE1860,#REF!,1,0),"")&lt;&gt;"",1,"")</f>
        <v/>
      </c>
      <c r="BB1860" s="146" t="str">
        <f>IF(IFERROR(VLOOKUP(AE1860,#REF!,1,0),"")&lt;&gt;"",1,"")</f>
        <v/>
      </c>
      <c r="BC1860" s="146" t="str">
        <f>IF(IFERROR(VLOOKUP(AE1860,#REF!,1,0),"")&lt;&gt;"",1,"")</f>
        <v/>
      </c>
      <c r="BD1860" s="146" t="str">
        <f>IF(IFERROR(VLOOKUP(AE1860,#REF!,1,0),"")&lt;&gt;"",1,"")</f>
        <v/>
      </c>
      <c r="BE1860" s="148">
        <f t="shared" si="539"/>
        <v>1</v>
      </c>
    </row>
    <row r="1861" spans="1:57" ht="16">
      <c r="A1861" s="33">
        <v>2120</v>
      </c>
      <c r="B1861" s="33">
        <v>7417411</v>
      </c>
      <c r="C1861" s="33" t="str">
        <f t="shared" si="557"/>
        <v>741741100</v>
      </c>
      <c r="D1861" s="34" t="str">
        <f t="shared" si="558"/>
        <v>74</v>
      </c>
      <c r="E1861" s="34" t="str">
        <f t="shared" si="559"/>
        <v>1</v>
      </c>
      <c r="F1861" s="34" t="str">
        <f t="shared" si="560"/>
        <v>7</v>
      </c>
      <c r="G1861" s="34" t="str">
        <f t="shared" si="561"/>
        <v>4</v>
      </c>
      <c r="H1861" s="34" t="str">
        <f t="shared" si="562"/>
        <v>1</v>
      </c>
      <c r="I1861" s="34" t="str">
        <f t="shared" si="563"/>
        <v>1</v>
      </c>
      <c r="J1861" s="34" t="str">
        <f t="shared" si="564"/>
        <v>0</v>
      </c>
      <c r="K1861" s="34" t="str">
        <f t="shared" si="565"/>
        <v>0</v>
      </c>
      <c r="L1861" s="34" t="s">
        <v>6206</v>
      </c>
      <c r="M1861" s="35" t="s">
        <v>1502</v>
      </c>
      <c r="N1861" s="35" t="s">
        <v>261</v>
      </c>
      <c r="O1861" s="37" t="s">
        <v>19</v>
      </c>
      <c r="P1861" s="55" t="s">
        <v>136</v>
      </c>
      <c r="Q1861" s="55" t="s">
        <v>8</v>
      </c>
      <c r="R1861" s="55">
        <v>2</v>
      </c>
      <c r="S1861" s="55" t="s">
        <v>140</v>
      </c>
      <c r="T1861" s="55" t="s">
        <v>140</v>
      </c>
      <c r="U1861" s="37">
        <v>1</v>
      </c>
      <c r="V1861" s="37">
        <v>3</v>
      </c>
      <c r="W1861" s="55" t="s">
        <v>2741</v>
      </c>
      <c r="X1861" s="55" t="s">
        <v>2741</v>
      </c>
      <c r="Y1861" s="55">
        <v>0</v>
      </c>
      <c r="Z1861" s="58">
        <v>0</v>
      </c>
      <c r="AA1861" s="58" t="s">
        <v>2741</v>
      </c>
      <c r="AB1861" s="58" t="s">
        <v>2741</v>
      </c>
      <c r="AC1861" s="58" t="s">
        <v>8</v>
      </c>
      <c r="AD1861" s="55">
        <v>1</v>
      </c>
      <c r="AE1861" s="37" t="s">
        <v>2743</v>
      </c>
      <c r="AF1861" s="37" t="s">
        <v>1505</v>
      </c>
      <c r="AG1861" s="27"/>
      <c r="AH1861" s="30" t="s">
        <v>8</v>
      </c>
      <c r="AI1861" s="39"/>
      <c r="AJ1861" s="39" t="b">
        <f t="shared" si="568"/>
        <v>0</v>
      </c>
      <c r="AK1861" s="39" t="str">
        <f>O1861&amp;Q1861&amp;R1861&amp;U1861&amp;V1861&amp;Y1861&amp;Z1861&amp;AC1861&amp;AD1861</f>
        <v>C12130011</v>
      </c>
      <c r="AL1861" s="40">
        <v>7417411</v>
      </c>
      <c r="AM1861" s="41" t="b">
        <f>C1861&lt;&gt;AK1861</f>
        <v>1</v>
      </c>
      <c r="AN1861" s="30" t="str">
        <f>N1861&amp;AK1861</f>
        <v>J9FC12130011</v>
      </c>
      <c r="AO1861" s="30"/>
      <c r="AP1861" s="31"/>
      <c r="AQ1861" s="31"/>
      <c r="AR1861" s="31">
        <f t="shared" si="566"/>
        <v>1</v>
      </c>
      <c r="AS1861" s="31" t="str">
        <f>IF(IFERROR(VLOOKUP(AE1861,#REF!,1,0),"")&lt;&gt;"",1,"")</f>
        <v/>
      </c>
      <c r="AT1861" s="31" t="str">
        <f>IF(IFERROR(VLOOKUP(AE1861,#REF!,1,0),"")&lt;&gt;"",1,"")</f>
        <v/>
      </c>
      <c r="AU1861" s="31" t="str">
        <f>IF(IFERROR(VLOOKUP(AE1861,#REF!,1,0),"")&lt;&gt;"",1,"")</f>
        <v/>
      </c>
      <c r="AV1861" s="31" t="str">
        <f>IF(IFERROR(VLOOKUP(AE1861,#REF!,1,0),"")&lt;&gt;"",1,"")</f>
        <v/>
      </c>
      <c r="AW1861" s="31" t="str">
        <f>IF(IFERROR(VLOOKUP(AE1861,#REF!,1,0),"")&lt;&gt;"",1,"")</f>
        <v/>
      </c>
      <c r="AX1861" s="31" t="str">
        <f>IF(IFERROR(VLOOKUP(AE1861,#REF!,1,0),"")&lt;&gt;"",1,"")</f>
        <v/>
      </c>
      <c r="AY1861" s="31" t="str">
        <f>IF(IFERROR(VLOOKUP(AE1861,#REF!,1,0),"")&lt;&gt;"",1,"")</f>
        <v/>
      </c>
      <c r="AZ1861" s="31" t="str">
        <f>IF(IFERROR(VLOOKUP(AE1861,#REF!,1,0),"")&lt;&gt;"",1,"")</f>
        <v/>
      </c>
      <c r="BA1861" s="31" t="str">
        <f>IF(IFERROR(VLOOKUP(AE1861,#REF!,1,0),"")&lt;&gt;"",1,"")</f>
        <v/>
      </c>
      <c r="BB1861" s="31" t="str">
        <f>IF(IFERROR(VLOOKUP(AE1861,#REF!,1,0),"")&lt;&gt;"",1,"")</f>
        <v/>
      </c>
      <c r="BC1861" s="31" t="str">
        <f>IF(IFERROR(VLOOKUP(AE1861,#REF!,1,0),"")&lt;&gt;"",1,"")</f>
        <v/>
      </c>
      <c r="BD1861" s="31" t="str">
        <f>IF(IFERROR(VLOOKUP(AE1861,#REF!,1,0),"")&lt;&gt;"",1,"")</f>
        <v/>
      </c>
      <c r="BE1861" s="32">
        <f t="shared" si="539"/>
        <v>1</v>
      </c>
    </row>
    <row r="1862" spans="1:57" ht="16">
      <c r="A1862" s="33">
        <v>2014</v>
      </c>
      <c r="B1862" s="33">
        <v>741633</v>
      </c>
      <c r="C1862" s="33" t="str">
        <f t="shared" si="557"/>
        <v>741633000</v>
      </c>
      <c r="D1862" s="34" t="str">
        <f t="shared" si="558"/>
        <v>74</v>
      </c>
      <c r="E1862" s="34" t="str">
        <f t="shared" si="559"/>
        <v>1</v>
      </c>
      <c r="F1862" s="34" t="str">
        <f t="shared" si="560"/>
        <v>6</v>
      </c>
      <c r="G1862" s="34" t="str">
        <f t="shared" si="561"/>
        <v>3</v>
      </c>
      <c r="H1862" s="34" t="str">
        <f t="shared" si="562"/>
        <v>3</v>
      </c>
      <c r="I1862" s="34" t="str">
        <f t="shared" si="563"/>
        <v>0</v>
      </c>
      <c r="J1862" s="34" t="str">
        <f t="shared" si="564"/>
        <v>0</v>
      </c>
      <c r="K1862" s="34" t="str">
        <f t="shared" si="565"/>
        <v>0</v>
      </c>
      <c r="L1862" s="34" t="s">
        <v>6207</v>
      </c>
      <c r="M1862" s="35" t="s">
        <v>1505</v>
      </c>
      <c r="N1862" s="35" t="s">
        <v>261</v>
      </c>
      <c r="O1862" s="37" t="s">
        <v>19</v>
      </c>
      <c r="P1862" s="55" t="s">
        <v>136</v>
      </c>
      <c r="Q1862" s="55" t="s">
        <v>8</v>
      </c>
      <c r="R1862" s="55">
        <v>2</v>
      </c>
      <c r="S1862" s="55" t="s">
        <v>140</v>
      </c>
      <c r="T1862" s="55" t="s">
        <v>140</v>
      </c>
      <c r="U1862" s="37">
        <v>1</v>
      </c>
      <c r="V1862" s="37">
        <v>3</v>
      </c>
      <c r="W1862" s="55" t="s">
        <v>2741</v>
      </c>
      <c r="X1862" s="55" t="s">
        <v>2741</v>
      </c>
      <c r="Y1862" s="55">
        <v>0</v>
      </c>
      <c r="Z1862" s="58">
        <v>0</v>
      </c>
      <c r="AA1862" s="58" t="s">
        <v>2741</v>
      </c>
      <c r="AB1862" s="58" t="s">
        <v>2741</v>
      </c>
      <c r="AC1862" s="58" t="s">
        <v>8</v>
      </c>
      <c r="AD1862" s="55">
        <v>2</v>
      </c>
      <c r="AE1862" s="37" t="s">
        <v>1505</v>
      </c>
      <c r="AF1862" s="37" t="s">
        <v>1505</v>
      </c>
      <c r="AG1862" s="27"/>
      <c r="AH1862" s="30" t="s">
        <v>8</v>
      </c>
      <c r="AI1862" s="39"/>
      <c r="AJ1862" s="39" t="b">
        <f t="shared" si="568"/>
        <v>0</v>
      </c>
      <c r="AK1862" s="39" t="str">
        <f>O1862&amp;Q1862&amp;R1862&amp;U1862&amp;V1862&amp;Y1862&amp;Z1862&amp;AC1862&amp;AD1862</f>
        <v>C12130012</v>
      </c>
      <c r="AL1862" s="40">
        <v>741633</v>
      </c>
      <c r="AM1862" s="41" t="b">
        <f>C1862&lt;&gt;AK1862</f>
        <v>1</v>
      </c>
      <c r="AN1862" s="30" t="str">
        <f>N1862&amp;AK1862</f>
        <v>J9FC12130012</v>
      </c>
      <c r="AO1862" s="30"/>
      <c r="AP1862" s="31"/>
      <c r="AQ1862" s="31"/>
      <c r="AR1862" s="31">
        <f t="shared" si="566"/>
        <v>1</v>
      </c>
      <c r="AS1862" s="31" t="str">
        <f>IF(IFERROR(VLOOKUP(AE1862,#REF!,1,0),"")&lt;&gt;"",1,"")</f>
        <v/>
      </c>
      <c r="AT1862" s="31" t="str">
        <f>IF(IFERROR(VLOOKUP(AE1862,#REF!,1,0),"")&lt;&gt;"",1,"")</f>
        <v/>
      </c>
      <c r="AU1862" s="31" t="str">
        <f>IF(IFERROR(VLOOKUP(AE1862,#REF!,1,0),"")&lt;&gt;"",1,"")</f>
        <v/>
      </c>
      <c r="AV1862" s="31" t="str">
        <f>IF(IFERROR(VLOOKUP(AE1862,#REF!,1,0),"")&lt;&gt;"",1,"")</f>
        <v/>
      </c>
      <c r="AW1862" s="31" t="str">
        <f>IF(IFERROR(VLOOKUP(AE1862,#REF!,1,0),"")&lt;&gt;"",1,"")</f>
        <v/>
      </c>
      <c r="AX1862" s="31" t="str">
        <f>IF(IFERROR(VLOOKUP(AE1862,#REF!,1,0),"")&lt;&gt;"",1,"")</f>
        <v/>
      </c>
      <c r="AY1862" s="31" t="str">
        <f>IF(IFERROR(VLOOKUP(AE1862,#REF!,1,0),"")&lt;&gt;"",1,"")</f>
        <v/>
      </c>
      <c r="AZ1862" s="31" t="str">
        <f>IF(IFERROR(VLOOKUP(AE1862,#REF!,1,0),"")&lt;&gt;"",1,"")</f>
        <v/>
      </c>
      <c r="BA1862" s="31" t="str">
        <f>IF(IFERROR(VLOOKUP(AE1862,#REF!,1,0),"")&lt;&gt;"",1,"")</f>
        <v/>
      </c>
      <c r="BB1862" s="31" t="str">
        <f>IF(IFERROR(VLOOKUP(AE1862,#REF!,1,0),"")&lt;&gt;"",1,"")</f>
        <v/>
      </c>
      <c r="BC1862" s="31" t="str">
        <f>IF(IFERROR(VLOOKUP(AE1862,#REF!,1,0),"")&lt;&gt;"",1,"")</f>
        <v/>
      </c>
      <c r="BD1862" s="31" t="str">
        <f>IF(IFERROR(VLOOKUP(AE1862,#REF!,1,0),"")&lt;&gt;"",1,"")</f>
        <v/>
      </c>
      <c r="BE1862" s="32">
        <f t="shared" si="539"/>
        <v>1</v>
      </c>
    </row>
    <row r="1863" spans="1:57" ht="16">
      <c r="A1863" s="33">
        <v>1809</v>
      </c>
      <c r="B1863" s="33">
        <v>741396</v>
      </c>
      <c r="C1863" s="33" t="str">
        <f t="shared" si="557"/>
        <v>741396000</v>
      </c>
      <c r="D1863" s="34" t="str">
        <f t="shared" si="558"/>
        <v>74</v>
      </c>
      <c r="E1863" s="34" t="str">
        <f t="shared" si="559"/>
        <v>1</v>
      </c>
      <c r="F1863" s="34" t="str">
        <f t="shared" si="560"/>
        <v>3</v>
      </c>
      <c r="G1863" s="34" t="str">
        <f t="shared" si="561"/>
        <v>9</v>
      </c>
      <c r="H1863" s="34" t="str">
        <f t="shared" si="562"/>
        <v>6</v>
      </c>
      <c r="I1863" s="34" t="str">
        <f t="shared" si="563"/>
        <v>0</v>
      </c>
      <c r="J1863" s="34" t="str">
        <f t="shared" si="564"/>
        <v>0</v>
      </c>
      <c r="K1863" s="34" t="str">
        <f t="shared" si="565"/>
        <v>0</v>
      </c>
      <c r="L1863" s="34" t="s">
        <v>6208</v>
      </c>
      <c r="M1863" s="35" t="s">
        <v>2744</v>
      </c>
      <c r="N1863" s="35" t="s">
        <v>261</v>
      </c>
      <c r="O1863" s="37" t="s">
        <v>19</v>
      </c>
      <c r="P1863" s="55" t="s">
        <v>136</v>
      </c>
      <c r="Q1863" s="55" t="s">
        <v>8</v>
      </c>
      <c r="R1863" s="55">
        <v>2</v>
      </c>
      <c r="S1863" s="55" t="s">
        <v>140</v>
      </c>
      <c r="T1863" s="55" t="s">
        <v>140</v>
      </c>
      <c r="U1863" s="37">
        <v>1</v>
      </c>
      <c r="V1863" s="37">
        <v>3</v>
      </c>
      <c r="W1863" s="55" t="s">
        <v>2741</v>
      </c>
      <c r="X1863" s="55" t="s">
        <v>2741</v>
      </c>
      <c r="Y1863" s="55">
        <v>0</v>
      </c>
      <c r="Z1863" s="58">
        <v>0</v>
      </c>
      <c r="AA1863" s="58" t="s">
        <v>2741</v>
      </c>
      <c r="AB1863" s="58" t="s">
        <v>2741</v>
      </c>
      <c r="AC1863" s="58" t="s">
        <v>8</v>
      </c>
      <c r="AD1863" s="55">
        <v>3</v>
      </c>
      <c r="AE1863" s="42" t="s">
        <v>2744</v>
      </c>
      <c r="AF1863" s="42" t="s">
        <v>2744</v>
      </c>
      <c r="AG1863" s="27"/>
      <c r="AH1863" s="30" t="s">
        <v>8</v>
      </c>
      <c r="AI1863" s="39"/>
      <c r="AJ1863" s="39" t="b">
        <f t="shared" si="568"/>
        <v>0</v>
      </c>
      <c r="AK1863" s="39" t="str">
        <f>O1863&amp;Q1863&amp;R1863&amp;U1863&amp;V1863&amp;Y1863&amp;Z1863&amp;AC1863&amp;AD1863</f>
        <v>C12130013</v>
      </c>
      <c r="AL1863" s="40">
        <v>741396</v>
      </c>
      <c r="AM1863" s="41" t="b">
        <f>C1863&lt;&gt;AK1863</f>
        <v>1</v>
      </c>
      <c r="AN1863" s="30" t="str">
        <f>N1863&amp;AK1863</f>
        <v>J9FC12130013</v>
      </c>
      <c r="AO1863" s="30"/>
      <c r="AP1863" s="31"/>
      <c r="AQ1863" s="31"/>
      <c r="AR1863" s="31">
        <f t="shared" si="566"/>
        <v>1</v>
      </c>
      <c r="AS1863" s="31" t="str">
        <f>IF(IFERROR(VLOOKUP(AE1863,#REF!,1,0),"")&lt;&gt;"",1,"")</f>
        <v/>
      </c>
      <c r="AT1863" s="31" t="str">
        <f>IF(IFERROR(VLOOKUP(AE1863,#REF!,1,0),"")&lt;&gt;"",1,"")</f>
        <v/>
      </c>
      <c r="AU1863" s="31" t="str">
        <f>IF(IFERROR(VLOOKUP(AE1863,#REF!,1,0),"")&lt;&gt;"",1,"")</f>
        <v/>
      </c>
      <c r="AV1863" s="31" t="str">
        <f>IF(IFERROR(VLOOKUP(AE1863,#REF!,1,0),"")&lt;&gt;"",1,"")</f>
        <v/>
      </c>
      <c r="AW1863" s="31" t="str">
        <f>IF(IFERROR(VLOOKUP(AE1863,#REF!,1,0),"")&lt;&gt;"",1,"")</f>
        <v/>
      </c>
      <c r="AX1863" s="31" t="str">
        <f>IF(IFERROR(VLOOKUP(AE1863,#REF!,1,0),"")&lt;&gt;"",1,"")</f>
        <v/>
      </c>
      <c r="AY1863" s="31" t="str">
        <f>IF(IFERROR(VLOOKUP(AE1863,#REF!,1,0),"")&lt;&gt;"",1,"")</f>
        <v/>
      </c>
      <c r="AZ1863" s="31" t="str">
        <f>IF(IFERROR(VLOOKUP(AE1863,#REF!,1,0),"")&lt;&gt;"",1,"")</f>
        <v/>
      </c>
      <c r="BA1863" s="31" t="str">
        <f>IF(IFERROR(VLOOKUP(AE1863,#REF!,1,0),"")&lt;&gt;"",1,"")</f>
        <v/>
      </c>
      <c r="BB1863" s="31" t="str">
        <f>IF(IFERROR(VLOOKUP(AE1863,#REF!,1,0),"")&lt;&gt;"",1,"")</f>
        <v/>
      </c>
      <c r="BC1863" s="31" t="str">
        <f>IF(IFERROR(VLOOKUP(AE1863,#REF!,1,0),"")&lt;&gt;"",1,"")</f>
        <v/>
      </c>
      <c r="BD1863" s="31" t="str">
        <f>IF(IFERROR(VLOOKUP(AE1863,#REF!,1,0),"")&lt;&gt;"",1,"")</f>
        <v/>
      </c>
      <c r="BE1863" s="32">
        <f t="shared" si="539"/>
        <v>1</v>
      </c>
    </row>
    <row r="1864" spans="1:57" ht="16">
      <c r="A1864" s="33">
        <v>1940</v>
      </c>
      <c r="B1864" s="33">
        <v>74151802</v>
      </c>
      <c r="C1864" s="33" t="str">
        <f t="shared" si="557"/>
        <v>741518020</v>
      </c>
      <c r="D1864" s="34" t="str">
        <f t="shared" si="558"/>
        <v>74</v>
      </c>
      <c r="E1864" s="34" t="str">
        <f t="shared" si="559"/>
        <v>1</v>
      </c>
      <c r="F1864" s="34" t="str">
        <f t="shared" si="560"/>
        <v>5</v>
      </c>
      <c r="G1864" s="34" t="str">
        <f t="shared" si="561"/>
        <v>1</v>
      </c>
      <c r="H1864" s="34" t="str">
        <f t="shared" si="562"/>
        <v>8</v>
      </c>
      <c r="I1864" s="34" t="str">
        <f t="shared" si="563"/>
        <v>0</v>
      </c>
      <c r="J1864" s="34" t="str">
        <f t="shared" si="564"/>
        <v>2</v>
      </c>
      <c r="K1864" s="34" t="str">
        <f t="shared" si="565"/>
        <v>0</v>
      </c>
      <c r="L1864" s="34" t="s">
        <v>6209</v>
      </c>
      <c r="M1864" s="35" t="s">
        <v>2745</v>
      </c>
      <c r="N1864" s="35" t="s">
        <v>261</v>
      </c>
      <c r="O1864" s="37" t="s">
        <v>19</v>
      </c>
      <c r="P1864" s="55" t="s">
        <v>136</v>
      </c>
      <c r="Q1864" s="55" t="s">
        <v>8</v>
      </c>
      <c r="R1864" s="55">
        <v>2</v>
      </c>
      <c r="S1864" s="55" t="s">
        <v>140</v>
      </c>
      <c r="T1864" s="55" t="s">
        <v>140</v>
      </c>
      <c r="U1864" s="37">
        <v>1</v>
      </c>
      <c r="V1864" s="37">
        <v>3</v>
      </c>
      <c r="W1864" s="55" t="s">
        <v>2741</v>
      </c>
      <c r="X1864" s="55" t="s">
        <v>2741</v>
      </c>
      <c r="Y1864" s="55">
        <v>0</v>
      </c>
      <c r="Z1864" s="58">
        <v>0</v>
      </c>
      <c r="AA1864" s="58" t="s">
        <v>2741</v>
      </c>
      <c r="AB1864" s="58" t="s">
        <v>2741</v>
      </c>
      <c r="AC1864" s="58" t="s">
        <v>8</v>
      </c>
      <c r="AD1864" s="55">
        <v>4</v>
      </c>
      <c r="AE1864" s="42" t="s">
        <v>2745</v>
      </c>
      <c r="AF1864" s="42" t="s">
        <v>2745</v>
      </c>
      <c r="AG1864" s="27"/>
      <c r="AH1864" s="30" t="s">
        <v>8</v>
      </c>
      <c r="AI1864" s="39"/>
      <c r="AJ1864" s="39" t="b">
        <f t="shared" si="568"/>
        <v>0</v>
      </c>
      <c r="AK1864" s="39" t="str">
        <f>O1864&amp;Q1864&amp;R1864&amp;U1864&amp;V1864&amp;Y1864&amp;Z1864&amp;AC1864&amp;AD1864</f>
        <v>C12130014</v>
      </c>
      <c r="AL1864" s="40">
        <v>74151802</v>
      </c>
      <c r="AM1864" s="41" t="b">
        <f>C1864&lt;&gt;AK1864</f>
        <v>1</v>
      </c>
      <c r="AN1864" s="30" t="str">
        <f>N1864&amp;AK1864</f>
        <v>J9FC12130014</v>
      </c>
      <c r="AO1864" s="30"/>
      <c r="AP1864" s="31"/>
      <c r="AQ1864" s="31"/>
      <c r="AR1864" s="31">
        <f t="shared" si="566"/>
        <v>1</v>
      </c>
      <c r="AS1864" s="31" t="str">
        <f>IF(IFERROR(VLOOKUP(AE1864,#REF!,1,0),"")&lt;&gt;"",1,"")</f>
        <v/>
      </c>
      <c r="AT1864" s="31" t="str">
        <f>IF(IFERROR(VLOOKUP(AE1864,#REF!,1,0),"")&lt;&gt;"",1,"")</f>
        <v/>
      </c>
      <c r="AU1864" s="31" t="str">
        <f>IF(IFERROR(VLOOKUP(AE1864,#REF!,1,0),"")&lt;&gt;"",1,"")</f>
        <v/>
      </c>
      <c r="AV1864" s="31" t="str">
        <f>IF(IFERROR(VLOOKUP(AE1864,#REF!,1,0),"")&lt;&gt;"",1,"")</f>
        <v/>
      </c>
      <c r="AW1864" s="31" t="str">
        <f>IF(IFERROR(VLOOKUP(AE1864,#REF!,1,0),"")&lt;&gt;"",1,"")</f>
        <v/>
      </c>
      <c r="AX1864" s="31" t="str">
        <f>IF(IFERROR(VLOOKUP(AE1864,#REF!,1,0),"")&lt;&gt;"",1,"")</f>
        <v/>
      </c>
      <c r="AY1864" s="31" t="str">
        <f>IF(IFERROR(VLOOKUP(AE1864,#REF!,1,0),"")&lt;&gt;"",1,"")</f>
        <v/>
      </c>
      <c r="AZ1864" s="31" t="str">
        <f>IF(IFERROR(VLOOKUP(AE1864,#REF!,1,0),"")&lt;&gt;"",1,"")</f>
        <v/>
      </c>
      <c r="BA1864" s="31" t="str">
        <f>IF(IFERROR(VLOOKUP(AE1864,#REF!,1,0),"")&lt;&gt;"",1,"")</f>
        <v/>
      </c>
      <c r="BB1864" s="31" t="str">
        <f>IF(IFERROR(VLOOKUP(AE1864,#REF!,1,0),"")&lt;&gt;"",1,"")</f>
        <v/>
      </c>
      <c r="BC1864" s="31" t="str">
        <f>IF(IFERROR(VLOOKUP(AE1864,#REF!,1,0),"")&lt;&gt;"",1,"")</f>
        <v/>
      </c>
      <c r="BD1864" s="31" t="str">
        <f>IF(IFERROR(VLOOKUP(AE1864,#REF!,1,0),"")&lt;&gt;"",1,"")</f>
        <v/>
      </c>
      <c r="BE1864" s="32">
        <f t="shared" si="539"/>
        <v>1</v>
      </c>
    </row>
    <row r="1865" spans="1:57" ht="16">
      <c r="A1865" s="33">
        <v>1941</v>
      </c>
      <c r="B1865" s="33">
        <v>74151803</v>
      </c>
      <c r="C1865" s="33" t="str">
        <f t="shared" si="557"/>
        <v>741518030</v>
      </c>
      <c r="D1865" s="34" t="str">
        <f t="shared" si="558"/>
        <v>74</v>
      </c>
      <c r="E1865" s="34" t="str">
        <f t="shared" si="559"/>
        <v>1</v>
      </c>
      <c r="F1865" s="34" t="str">
        <f t="shared" si="560"/>
        <v>5</v>
      </c>
      <c r="G1865" s="34" t="str">
        <f t="shared" si="561"/>
        <v>1</v>
      </c>
      <c r="H1865" s="34" t="str">
        <f t="shared" si="562"/>
        <v>8</v>
      </c>
      <c r="I1865" s="34" t="str">
        <f t="shared" si="563"/>
        <v>0</v>
      </c>
      <c r="J1865" s="34" t="str">
        <f t="shared" si="564"/>
        <v>3</v>
      </c>
      <c r="K1865" s="34" t="str">
        <f t="shared" si="565"/>
        <v>0</v>
      </c>
      <c r="L1865" s="34" t="s">
        <v>6210</v>
      </c>
      <c r="M1865" s="35" t="s">
        <v>2746</v>
      </c>
      <c r="N1865" s="35" t="s">
        <v>261</v>
      </c>
      <c r="O1865" s="37" t="s">
        <v>19</v>
      </c>
      <c r="P1865" s="55" t="s">
        <v>136</v>
      </c>
      <c r="Q1865" s="55" t="s">
        <v>8</v>
      </c>
      <c r="R1865" s="55">
        <v>2</v>
      </c>
      <c r="S1865" s="55" t="s">
        <v>140</v>
      </c>
      <c r="T1865" s="55" t="s">
        <v>140</v>
      </c>
      <c r="U1865" s="37">
        <v>1</v>
      </c>
      <c r="V1865" s="37">
        <v>3</v>
      </c>
      <c r="W1865" s="55" t="s">
        <v>2741</v>
      </c>
      <c r="X1865" s="55" t="s">
        <v>2741</v>
      </c>
      <c r="Y1865" s="55">
        <v>0</v>
      </c>
      <c r="Z1865" s="58">
        <v>0</v>
      </c>
      <c r="AA1865" s="58" t="s">
        <v>2741</v>
      </c>
      <c r="AB1865" s="58" t="s">
        <v>2741</v>
      </c>
      <c r="AC1865" s="58" t="s">
        <v>8</v>
      </c>
      <c r="AD1865" s="55">
        <v>5</v>
      </c>
      <c r="AE1865" s="42" t="s">
        <v>2746</v>
      </c>
      <c r="AF1865" s="42" t="s">
        <v>2746</v>
      </c>
      <c r="AG1865" s="27"/>
      <c r="AH1865" s="30" t="s">
        <v>8</v>
      </c>
      <c r="AI1865" s="39"/>
      <c r="AJ1865" s="39" t="b">
        <f t="shared" si="568"/>
        <v>0</v>
      </c>
      <c r="AK1865" s="39" t="str">
        <f>O1865&amp;Q1865&amp;R1865&amp;U1865&amp;V1865&amp;Y1865&amp;Z1865&amp;AC1865&amp;AD1865</f>
        <v>C12130015</v>
      </c>
      <c r="AL1865" s="40">
        <v>74151803</v>
      </c>
      <c r="AM1865" s="41" t="b">
        <f>C1865&lt;&gt;AK1865</f>
        <v>1</v>
      </c>
      <c r="AN1865" s="30" t="str">
        <f>N1865&amp;AK1865</f>
        <v>J9FC12130015</v>
      </c>
      <c r="AO1865" s="30"/>
      <c r="AP1865" s="31"/>
      <c r="AQ1865" s="31"/>
      <c r="AR1865" s="31">
        <f t="shared" si="566"/>
        <v>1</v>
      </c>
      <c r="AS1865" s="31" t="str">
        <f>IF(IFERROR(VLOOKUP(AE1865,#REF!,1,0),"")&lt;&gt;"",1,"")</f>
        <v/>
      </c>
      <c r="AT1865" s="31" t="str">
        <f>IF(IFERROR(VLOOKUP(AE1865,#REF!,1,0),"")&lt;&gt;"",1,"")</f>
        <v/>
      </c>
      <c r="AU1865" s="31" t="str">
        <f>IF(IFERROR(VLOOKUP(AE1865,#REF!,1,0),"")&lt;&gt;"",1,"")</f>
        <v/>
      </c>
      <c r="AV1865" s="31" t="str">
        <f>IF(IFERROR(VLOOKUP(AE1865,#REF!,1,0),"")&lt;&gt;"",1,"")</f>
        <v/>
      </c>
      <c r="AW1865" s="31" t="str">
        <f>IF(IFERROR(VLOOKUP(AE1865,#REF!,1,0),"")&lt;&gt;"",1,"")</f>
        <v/>
      </c>
      <c r="AX1865" s="31" t="str">
        <f>IF(IFERROR(VLOOKUP(AE1865,#REF!,1,0),"")&lt;&gt;"",1,"")</f>
        <v/>
      </c>
      <c r="AY1865" s="31" t="str">
        <f>IF(IFERROR(VLOOKUP(AE1865,#REF!,1,0),"")&lt;&gt;"",1,"")</f>
        <v/>
      </c>
      <c r="AZ1865" s="31" t="str">
        <f>IF(IFERROR(VLOOKUP(AE1865,#REF!,1,0),"")&lt;&gt;"",1,"")</f>
        <v/>
      </c>
      <c r="BA1865" s="31" t="str">
        <f>IF(IFERROR(VLOOKUP(AE1865,#REF!,1,0),"")&lt;&gt;"",1,"")</f>
        <v/>
      </c>
      <c r="BB1865" s="31" t="str">
        <f>IF(IFERROR(VLOOKUP(AE1865,#REF!,1,0),"")&lt;&gt;"",1,"")</f>
        <v/>
      </c>
      <c r="BC1865" s="31" t="str">
        <f>IF(IFERROR(VLOOKUP(AE1865,#REF!,1,0),"")&lt;&gt;"",1,"")</f>
        <v/>
      </c>
      <c r="BD1865" s="31" t="str">
        <f>IF(IFERROR(VLOOKUP(AE1865,#REF!,1,0),"")&lt;&gt;"",1,"")</f>
        <v/>
      </c>
      <c r="BE1865" s="32">
        <f t="shared" si="539"/>
        <v>1</v>
      </c>
    </row>
    <row r="1866" spans="1:57" ht="16">
      <c r="A1866" s="33">
        <v>2173</v>
      </c>
      <c r="B1866" s="33">
        <v>741916</v>
      </c>
      <c r="C1866" s="33" t="str">
        <f t="shared" si="557"/>
        <v>741916000</v>
      </c>
      <c r="D1866" s="34" t="str">
        <f t="shared" si="558"/>
        <v>74</v>
      </c>
      <c r="E1866" s="34" t="str">
        <f t="shared" si="559"/>
        <v>1</v>
      </c>
      <c r="F1866" s="34" t="str">
        <f t="shared" si="560"/>
        <v>9</v>
      </c>
      <c r="G1866" s="34" t="str">
        <f t="shared" si="561"/>
        <v>1</v>
      </c>
      <c r="H1866" s="34" t="str">
        <f t="shared" si="562"/>
        <v>6</v>
      </c>
      <c r="I1866" s="34" t="str">
        <f t="shared" si="563"/>
        <v>0</v>
      </c>
      <c r="J1866" s="34" t="str">
        <f t="shared" si="564"/>
        <v>0</v>
      </c>
      <c r="K1866" s="34" t="str">
        <f t="shared" si="565"/>
        <v>0</v>
      </c>
      <c r="L1866" s="34" t="s">
        <v>6211</v>
      </c>
      <c r="M1866" s="35" t="s">
        <v>2747</v>
      </c>
      <c r="N1866" s="35" t="s">
        <v>261</v>
      </c>
      <c r="O1866" s="37" t="s">
        <v>19</v>
      </c>
      <c r="P1866" s="55" t="s">
        <v>136</v>
      </c>
      <c r="Q1866" s="55" t="s">
        <v>8</v>
      </c>
      <c r="R1866" s="55">
        <v>2</v>
      </c>
      <c r="S1866" s="55" t="s">
        <v>140</v>
      </c>
      <c r="T1866" s="55" t="s">
        <v>140</v>
      </c>
      <c r="U1866" s="37">
        <v>1</v>
      </c>
      <c r="V1866" s="37">
        <v>3</v>
      </c>
      <c r="W1866" s="55" t="s">
        <v>2741</v>
      </c>
      <c r="X1866" s="55" t="s">
        <v>2741</v>
      </c>
      <c r="Y1866" s="55">
        <v>0</v>
      </c>
      <c r="Z1866" s="58">
        <v>0</v>
      </c>
      <c r="AA1866" s="58" t="s">
        <v>2741</v>
      </c>
      <c r="AB1866" s="58" t="s">
        <v>2741</v>
      </c>
      <c r="AC1866" s="58" t="s">
        <v>8</v>
      </c>
      <c r="AD1866" s="55">
        <v>6</v>
      </c>
      <c r="AE1866" s="42" t="s">
        <v>2747</v>
      </c>
      <c r="AF1866" s="42" t="s">
        <v>2747</v>
      </c>
      <c r="AG1866" s="27"/>
      <c r="AH1866" s="30" t="s">
        <v>8</v>
      </c>
      <c r="AI1866" s="39"/>
      <c r="AJ1866" s="39" t="b">
        <f t="shared" si="568"/>
        <v>0</v>
      </c>
      <c r="AK1866" s="39" t="str">
        <f>O1866&amp;Q1866&amp;R1866&amp;U1866&amp;V1866&amp;Y1866&amp;Z1866&amp;AC1866&amp;AD1866</f>
        <v>C12130016</v>
      </c>
      <c r="AL1866" s="40">
        <v>741916</v>
      </c>
      <c r="AM1866" s="41" t="b">
        <f>C1866&lt;&gt;AK1866</f>
        <v>1</v>
      </c>
      <c r="AN1866" s="30" t="str">
        <f>N1866&amp;AK1866</f>
        <v>J9FC12130016</v>
      </c>
      <c r="AO1866" s="30"/>
      <c r="AP1866" s="31"/>
      <c r="AQ1866" s="31"/>
      <c r="AR1866" s="31">
        <f t="shared" si="566"/>
        <v>1</v>
      </c>
      <c r="AS1866" s="31" t="str">
        <f>IF(IFERROR(VLOOKUP(AE1866,#REF!,1,0),"")&lt;&gt;"",1,"")</f>
        <v/>
      </c>
      <c r="AT1866" s="31" t="str">
        <f>IF(IFERROR(VLOOKUP(AE1866,#REF!,1,0),"")&lt;&gt;"",1,"")</f>
        <v/>
      </c>
      <c r="AU1866" s="31" t="str">
        <f>IF(IFERROR(VLOOKUP(AE1866,#REF!,1,0),"")&lt;&gt;"",1,"")</f>
        <v/>
      </c>
      <c r="AV1866" s="31" t="str">
        <f>IF(IFERROR(VLOOKUP(AE1866,#REF!,1,0),"")&lt;&gt;"",1,"")</f>
        <v/>
      </c>
      <c r="AW1866" s="31" t="str">
        <f>IF(IFERROR(VLOOKUP(AE1866,#REF!,1,0),"")&lt;&gt;"",1,"")</f>
        <v/>
      </c>
      <c r="AX1866" s="31" t="str">
        <f>IF(IFERROR(VLOOKUP(AE1866,#REF!,1,0),"")&lt;&gt;"",1,"")</f>
        <v/>
      </c>
      <c r="AY1866" s="31" t="str">
        <f>IF(IFERROR(VLOOKUP(AE1866,#REF!,1,0),"")&lt;&gt;"",1,"")</f>
        <v/>
      </c>
      <c r="AZ1866" s="31" t="str">
        <f>IF(IFERROR(VLOOKUP(AE1866,#REF!,1,0),"")&lt;&gt;"",1,"")</f>
        <v/>
      </c>
      <c r="BA1866" s="31" t="str">
        <f>IF(IFERROR(VLOOKUP(AE1866,#REF!,1,0),"")&lt;&gt;"",1,"")</f>
        <v/>
      </c>
      <c r="BB1866" s="31" t="str">
        <f>IF(IFERROR(VLOOKUP(AE1866,#REF!,1,0),"")&lt;&gt;"",1,"")</f>
        <v/>
      </c>
      <c r="BC1866" s="31" t="str">
        <f>IF(IFERROR(VLOOKUP(AE1866,#REF!,1,0),"")&lt;&gt;"",1,"")</f>
        <v/>
      </c>
      <c r="BD1866" s="31" t="str">
        <f>IF(IFERROR(VLOOKUP(AE1866,#REF!,1,0),"")&lt;&gt;"",1,"")</f>
        <v/>
      </c>
      <c r="BE1866" s="32">
        <f t="shared" si="539"/>
        <v>1</v>
      </c>
    </row>
    <row r="1867" spans="1:57" ht="17">
      <c r="A1867" s="137">
        <v>908</v>
      </c>
      <c r="B1867" s="137">
        <v>71221</v>
      </c>
      <c r="C1867" s="137" t="str">
        <f t="shared" si="557"/>
        <v>712210000</v>
      </c>
      <c r="D1867" s="138" t="str">
        <f t="shared" si="558"/>
        <v>71</v>
      </c>
      <c r="E1867" s="138" t="str">
        <f t="shared" si="559"/>
        <v>2</v>
      </c>
      <c r="F1867" s="138" t="str">
        <f t="shared" si="560"/>
        <v>2</v>
      </c>
      <c r="G1867" s="138" t="str">
        <f t="shared" si="561"/>
        <v>1</v>
      </c>
      <c r="H1867" s="138" t="str">
        <f t="shared" si="562"/>
        <v>0</v>
      </c>
      <c r="I1867" s="138" t="str">
        <f t="shared" si="563"/>
        <v>0</v>
      </c>
      <c r="J1867" s="138" t="str">
        <f t="shared" si="564"/>
        <v>0</v>
      </c>
      <c r="K1867" s="138" t="str">
        <f t="shared" si="565"/>
        <v>0</v>
      </c>
      <c r="L1867" s="138" t="s">
        <v>6212</v>
      </c>
      <c r="M1867" s="139" t="s">
        <v>2748</v>
      </c>
      <c r="N1867" s="139" t="s">
        <v>261</v>
      </c>
      <c r="O1867" s="141" t="s">
        <v>19</v>
      </c>
      <c r="P1867" s="141" t="s">
        <v>136</v>
      </c>
      <c r="Q1867" s="141" t="s">
        <v>8</v>
      </c>
      <c r="R1867" s="141">
        <v>2</v>
      </c>
      <c r="S1867" s="141" t="s">
        <v>140</v>
      </c>
      <c r="T1867" s="141" t="s">
        <v>140</v>
      </c>
      <c r="U1867" s="141">
        <v>1</v>
      </c>
      <c r="V1867" s="141">
        <v>3</v>
      </c>
      <c r="W1867" s="141" t="s">
        <v>2741</v>
      </c>
      <c r="X1867" s="141" t="s">
        <v>2741</v>
      </c>
      <c r="Y1867" s="141">
        <v>1</v>
      </c>
      <c r="Z1867" s="140">
        <v>1</v>
      </c>
      <c r="AA1867" s="140" t="s">
        <v>2748</v>
      </c>
      <c r="AB1867" s="140" t="s">
        <v>2748</v>
      </c>
      <c r="AC1867" s="140" t="s">
        <v>66</v>
      </c>
      <c r="AD1867" s="141" t="s">
        <v>66</v>
      </c>
      <c r="AE1867" s="144" t="s">
        <v>2748</v>
      </c>
      <c r="AF1867" s="144" t="s">
        <v>2748</v>
      </c>
      <c r="AG1867" s="134"/>
      <c r="AH1867" s="142"/>
      <c r="AI1867" s="143"/>
      <c r="AJ1867" s="143" t="b">
        <f t="shared" si="568"/>
        <v>0</v>
      </c>
      <c r="AK1867" s="143" t="str">
        <f>O1867&amp;Q1867&amp;R1867&amp;U1867&amp;V1867&amp;Y1867&amp;Z1867&amp;AC1867&amp;AD1867</f>
        <v>C12131100</v>
      </c>
      <c r="AL1867" s="40">
        <v>71221</v>
      </c>
      <c r="AM1867" s="41" t="b">
        <f>C1867&lt;&gt;AK1867</f>
        <v>1</v>
      </c>
      <c r="AN1867" s="145" t="str">
        <f>N1867&amp;AK1867</f>
        <v>J9FC12131100</v>
      </c>
      <c r="AO1867" s="145"/>
      <c r="AP1867" s="31"/>
      <c r="AQ1867" s="146"/>
      <c r="AR1867" s="146">
        <f t="shared" si="566"/>
        <v>1</v>
      </c>
      <c r="AS1867" s="146" t="str">
        <f>IF(IFERROR(VLOOKUP(AE1867,#REF!,1,0),"")&lt;&gt;"",1,"")</f>
        <v/>
      </c>
      <c r="AT1867" s="146" t="str">
        <f>IF(IFERROR(VLOOKUP(AE1867,#REF!,1,0),"")&lt;&gt;"",1,"")</f>
        <v/>
      </c>
      <c r="AU1867" s="146" t="str">
        <f>IF(IFERROR(VLOOKUP(AE1867,#REF!,1,0),"")&lt;&gt;"",1,"")</f>
        <v/>
      </c>
      <c r="AV1867" s="146" t="str">
        <f>IF(IFERROR(VLOOKUP(AE1867,#REF!,1,0),"")&lt;&gt;"",1,"")</f>
        <v/>
      </c>
      <c r="AW1867" s="146" t="str">
        <f>IF(IFERROR(VLOOKUP(AE1867,#REF!,1,0),"")&lt;&gt;"",1,"")</f>
        <v/>
      </c>
      <c r="AX1867" s="146" t="str">
        <f>IF(IFERROR(VLOOKUP(AE1867,#REF!,1,0),"")&lt;&gt;"",1,"")</f>
        <v/>
      </c>
      <c r="AY1867" s="146" t="str">
        <f>IF(IFERROR(VLOOKUP(AE1867,#REF!,1,0),"")&lt;&gt;"",1,"")</f>
        <v/>
      </c>
      <c r="AZ1867" s="146" t="str">
        <f>IF(IFERROR(VLOOKUP(AE1867,#REF!,1,0),"")&lt;&gt;"",1,"")</f>
        <v/>
      </c>
      <c r="BA1867" s="146" t="str">
        <f>IF(IFERROR(VLOOKUP(AE1867,#REF!,1,0),"")&lt;&gt;"",1,"")</f>
        <v/>
      </c>
      <c r="BB1867" s="146" t="str">
        <f>IF(IFERROR(VLOOKUP(AE1867,#REF!,1,0),"")&lt;&gt;"",1,"")</f>
        <v/>
      </c>
      <c r="BC1867" s="146" t="str">
        <f>IF(IFERROR(VLOOKUP(AE1867,#REF!,1,0),"")&lt;&gt;"",1,"")</f>
        <v/>
      </c>
      <c r="BD1867" s="146" t="str">
        <f>IF(IFERROR(VLOOKUP(AE1867,#REF!,1,0),"")&lt;&gt;"",1,"")</f>
        <v/>
      </c>
      <c r="BE1867" s="148">
        <f t="shared" si="539"/>
        <v>1</v>
      </c>
    </row>
    <row r="1868" spans="1:57" ht="17">
      <c r="A1868" s="137">
        <v>909</v>
      </c>
      <c r="B1868" s="137">
        <v>71222</v>
      </c>
      <c r="C1868" s="137" t="str">
        <f t="shared" si="557"/>
        <v>712220000</v>
      </c>
      <c r="D1868" s="138" t="str">
        <f t="shared" si="558"/>
        <v>71</v>
      </c>
      <c r="E1868" s="138" t="str">
        <f t="shared" si="559"/>
        <v>2</v>
      </c>
      <c r="F1868" s="138" t="str">
        <f t="shared" si="560"/>
        <v>2</v>
      </c>
      <c r="G1868" s="138" t="str">
        <f t="shared" si="561"/>
        <v>2</v>
      </c>
      <c r="H1868" s="138" t="str">
        <f t="shared" si="562"/>
        <v>0</v>
      </c>
      <c r="I1868" s="138" t="str">
        <f t="shared" si="563"/>
        <v>0</v>
      </c>
      <c r="J1868" s="138" t="str">
        <f t="shared" si="564"/>
        <v>0</v>
      </c>
      <c r="K1868" s="138" t="str">
        <f t="shared" si="565"/>
        <v>0</v>
      </c>
      <c r="L1868" s="138" t="s">
        <v>6213</v>
      </c>
      <c r="M1868" s="139" t="s">
        <v>2749</v>
      </c>
      <c r="N1868" s="139" t="s">
        <v>261</v>
      </c>
      <c r="O1868" s="141" t="s">
        <v>19</v>
      </c>
      <c r="P1868" s="141" t="s">
        <v>136</v>
      </c>
      <c r="Q1868" s="141" t="s">
        <v>8</v>
      </c>
      <c r="R1868" s="141">
        <v>2</v>
      </c>
      <c r="S1868" s="141" t="s">
        <v>140</v>
      </c>
      <c r="T1868" s="141" t="s">
        <v>140</v>
      </c>
      <c r="U1868" s="141">
        <v>1</v>
      </c>
      <c r="V1868" s="141">
        <v>3</v>
      </c>
      <c r="W1868" s="141" t="s">
        <v>2741</v>
      </c>
      <c r="X1868" s="141" t="s">
        <v>2741</v>
      </c>
      <c r="Y1868" s="141">
        <v>1</v>
      </c>
      <c r="Z1868" s="140">
        <v>2</v>
      </c>
      <c r="AA1868" s="140" t="s">
        <v>2749</v>
      </c>
      <c r="AB1868" s="140" t="s">
        <v>2749</v>
      </c>
      <c r="AC1868" s="140" t="s">
        <v>66</v>
      </c>
      <c r="AD1868" s="141" t="s">
        <v>66</v>
      </c>
      <c r="AE1868" s="144" t="s">
        <v>2749</v>
      </c>
      <c r="AF1868" s="144" t="s">
        <v>2749</v>
      </c>
      <c r="AG1868" s="134"/>
      <c r="AH1868" s="142"/>
      <c r="AI1868" s="143"/>
      <c r="AJ1868" s="143" t="b">
        <f t="shared" si="568"/>
        <v>0</v>
      </c>
      <c r="AK1868" s="143" t="str">
        <f>O1868&amp;Q1868&amp;R1868&amp;U1868&amp;V1868&amp;Y1868&amp;Z1868&amp;AC1868&amp;AD1868</f>
        <v>C12131200</v>
      </c>
      <c r="AL1868" s="40">
        <v>71222</v>
      </c>
      <c r="AM1868" s="41" t="b">
        <f>C1868&lt;&gt;AK1868</f>
        <v>1</v>
      </c>
      <c r="AN1868" s="145" t="str">
        <f>N1868&amp;AK1868</f>
        <v>J9FC12131200</v>
      </c>
      <c r="AO1868" s="145"/>
      <c r="AP1868" s="31"/>
      <c r="AQ1868" s="146"/>
      <c r="AR1868" s="146">
        <f t="shared" si="566"/>
        <v>1</v>
      </c>
      <c r="AS1868" s="146" t="str">
        <f>IF(IFERROR(VLOOKUP(AE1868,#REF!,1,0),"")&lt;&gt;"",1,"")</f>
        <v/>
      </c>
      <c r="AT1868" s="146" t="str">
        <f>IF(IFERROR(VLOOKUP(AE1868,#REF!,1,0),"")&lt;&gt;"",1,"")</f>
        <v/>
      </c>
      <c r="AU1868" s="146" t="str">
        <f>IF(IFERROR(VLOOKUP(AE1868,#REF!,1,0),"")&lt;&gt;"",1,"")</f>
        <v/>
      </c>
      <c r="AV1868" s="146" t="str">
        <f>IF(IFERROR(VLOOKUP(AE1868,#REF!,1,0),"")&lt;&gt;"",1,"")</f>
        <v/>
      </c>
      <c r="AW1868" s="146" t="str">
        <f>IF(IFERROR(VLOOKUP(AE1868,#REF!,1,0),"")&lt;&gt;"",1,"")</f>
        <v/>
      </c>
      <c r="AX1868" s="146" t="str">
        <f>IF(IFERROR(VLOOKUP(AE1868,#REF!,1,0),"")&lt;&gt;"",1,"")</f>
        <v/>
      </c>
      <c r="AY1868" s="146" t="str">
        <f>IF(IFERROR(VLOOKUP(AE1868,#REF!,1,0),"")&lt;&gt;"",1,"")</f>
        <v/>
      </c>
      <c r="AZ1868" s="146" t="str">
        <f>IF(IFERROR(VLOOKUP(AE1868,#REF!,1,0),"")&lt;&gt;"",1,"")</f>
        <v/>
      </c>
      <c r="BA1868" s="146" t="str">
        <f>IF(IFERROR(VLOOKUP(AE1868,#REF!,1,0),"")&lt;&gt;"",1,"")</f>
        <v/>
      </c>
      <c r="BB1868" s="146" t="str">
        <f>IF(IFERROR(VLOOKUP(AE1868,#REF!,1,0),"")&lt;&gt;"",1,"")</f>
        <v/>
      </c>
      <c r="BC1868" s="146" t="str">
        <f>IF(IFERROR(VLOOKUP(AE1868,#REF!,1,0),"")&lt;&gt;"",1,"")</f>
        <v/>
      </c>
      <c r="BD1868" s="146" t="str">
        <f>IF(IFERROR(VLOOKUP(AE1868,#REF!,1,0),"")&lt;&gt;"",1,"")</f>
        <v/>
      </c>
      <c r="BE1868" s="148">
        <f t="shared" si="539"/>
        <v>1</v>
      </c>
    </row>
    <row r="1869" spans="1:57" ht="16">
      <c r="A1869" s="43">
        <v>910</v>
      </c>
      <c r="B1869" s="43">
        <v>71229</v>
      </c>
      <c r="C1869" s="43" t="str">
        <f t="shared" si="557"/>
        <v>712290000</v>
      </c>
      <c r="D1869" s="44" t="str">
        <f t="shared" si="558"/>
        <v>71</v>
      </c>
      <c r="E1869" s="44" t="str">
        <f t="shared" si="559"/>
        <v>2</v>
      </c>
      <c r="F1869" s="44" t="str">
        <f t="shared" si="560"/>
        <v>2</v>
      </c>
      <c r="G1869" s="44" t="str">
        <f t="shared" si="561"/>
        <v>9</v>
      </c>
      <c r="H1869" s="44" t="str">
        <f t="shared" si="562"/>
        <v>0</v>
      </c>
      <c r="I1869" s="44" t="str">
        <f t="shared" si="563"/>
        <v>0</v>
      </c>
      <c r="J1869" s="44" t="str">
        <f t="shared" si="564"/>
        <v>0</v>
      </c>
      <c r="K1869" s="44" t="str">
        <f t="shared" si="565"/>
        <v>0</v>
      </c>
      <c r="L1869" s="44"/>
      <c r="M1869" s="45" t="s">
        <v>2750</v>
      </c>
      <c r="N1869" s="45"/>
      <c r="O1869" s="46" t="s">
        <v>19</v>
      </c>
      <c r="P1869" s="47" t="s">
        <v>136</v>
      </c>
      <c r="Q1869" s="60" t="s">
        <v>8</v>
      </c>
      <c r="R1869" s="47"/>
      <c r="S1869" s="47" t="s">
        <v>140</v>
      </c>
      <c r="T1869" s="60" t="s">
        <v>140</v>
      </c>
      <c r="U1869" s="48">
        <v>1</v>
      </c>
      <c r="V1869" s="48">
        <v>3</v>
      </c>
      <c r="W1869" s="60"/>
      <c r="X1869" s="60" t="s">
        <v>2741</v>
      </c>
      <c r="Y1869" s="46">
        <v>1</v>
      </c>
      <c r="Z1869" s="49">
        <v>3</v>
      </c>
      <c r="AA1869" s="49"/>
      <c r="AB1869" s="49" t="s">
        <v>2750</v>
      </c>
      <c r="AC1869" s="49" t="s">
        <v>66</v>
      </c>
      <c r="AD1869" s="47" t="s">
        <v>66</v>
      </c>
      <c r="AE1869" s="50" t="s">
        <v>2750</v>
      </c>
      <c r="AF1869" s="51"/>
      <c r="AG1869" s="51" t="s">
        <v>8</v>
      </c>
      <c r="AH1869" s="52"/>
      <c r="AI1869" s="39"/>
      <c r="AJ1869" s="39"/>
      <c r="AK1869" s="39" t="e">
        <f>O1869&amp;Q1869&amp;#REF!&amp;U1869&amp;V1869&amp;Y1869&amp;Z1869&amp;AC1869&amp;AD1869</f>
        <v>#REF!</v>
      </c>
      <c r="AL1869" s="43">
        <v>71229</v>
      </c>
      <c r="AM1869" s="44" t="e">
        <f>C1869&lt;&gt;AK1869</f>
        <v>#REF!</v>
      </c>
      <c r="AN1869" s="52"/>
      <c r="AO1869" s="52"/>
      <c r="AP1869" s="53"/>
      <c r="AQ1869" s="53"/>
      <c r="AR1869" s="53">
        <f t="shared" si="566"/>
        <v>1</v>
      </c>
      <c r="AS1869" s="53" t="str">
        <f>IF(IFERROR(VLOOKUP(AE1869,#REF!,1,0),"")&lt;&gt;"",1,"")</f>
        <v/>
      </c>
      <c r="AT1869" s="53" t="str">
        <f>IF(IFERROR(VLOOKUP(AE1869,#REF!,1,0),"")&lt;&gt;"",1,"")</f>
        <v/>
      </c>
      <c r="AU1869" s="53" t="str">
        <f>IF(IFERROR(VLOOKUP(AE1869,#REF!,1,0),"")&lt;&gt;"",1,"")</f>
        <v/>
      </c>
      <c r="AV1869" s="53" t="str">
        <f>IF(IFERROR(VLOOKUP(AE1869,#REF!,1,0),"")&lt;&gt;"",1,"")</f>
        <v/>
      </c>
      <c r="AW1869" s="53" t="str">
        <f>IF(IFERROR(VLOOKUP(AE1869,#REF!,1,0),"")&lt;&gt;"",1,"")</f>
        <v/>
      </c>
      <c r="AX1869" s="53" t="str">
        <f>IF(IFERROR(VLOOKUP(AE1869,#REF!,1,0),"")&lt;&gt;"",1,"")</f>
        <v/>
      </c>
      <c r="AY1869" s="53" t="str">
        <f>IF(IFERROR(VLOOKUP(AE1869,#REF!,1,0),"")&lt;&gt;"",1,"")</f>
        <v/>
      </c>
      <c r="AZ1869" s="53" t="str">
        <f>IF(IFERROR(VLOOKUP(AE1869,#REF!,1,0),"")&lt;&gt;"",1,"")</f>
        <v/>
      </c>
      <c r="BA1869" s="53" t="str">
        <f>IF(IFERROR(VLOOKUP(AE1869,#REF!,1,0),"")&lt;&gt;"",1,"")</f>
        <v/>
      </c>
      <c r="BB1869" s="53" t="str">
        <f>IF(IFERROR(VLOOKUP(AE1869,#REF!,1,0),"")&lt;&gt;"",1,"")</f>
        <v/>
      </c>
      <c r="BC1869" s="53" t="str">
        <f>IF(IFERROR(VLOOKUP(AE1869,#REF!,1,0),"")&lt;&gt;"",1,"")</f>
        <v/>
      </c>
      <c r="BD1869" s="53" t="str">
        <f>IF(IFERROR(VLOOKUP(AE1869,#REF!,1,0),"")&lt;&gt;"",1,"")</f>
        <v/>
      </c>
      <c r="BE1869" s="54">
        <f t="shared" si="539"/>
        <v>1</v>
      </c>
    </row>
    <row r="1870" spans="1:57" ht="16">
      <c r="A1870" s="33">
        <v>911</v>
      </c>
      <c r="B1870" s="33">
        <v>7123</v>
      </c>
      <c r="C1870" s="33" t="str">
        <f t="shared" si="557"/>
        <v>712300000</v>
      </c>
      <c r="D1870" s="34" t="str">
        <f t="shared" si="558"/>
        <v>71</v>
      </c>
      <c r="E1870" s="34" t="str">
        <f t="shared" si="559"/>
        <v>2</v>
      </c>
      <c r="F1870" s="34" t="str">
        <f t="shared" si="560"/>
        <v>3</v>
      </c>
      <c r="G1870" s="34" t="str">
        <f t="shared" si="561"/>
        <v>0</v>
      </c>
      <c r="H1870" s="34" t="str">
        <f t="shared" si="562"/>
        <v>0</v>
      </c>
      <c r="I1870" s="34" t="str">
        <f t="shared" si="563"/>
        <v>0</v>
      </c>
      <c r="J1870" s="34" t="str">
        <f t="shared" si="564"/>
        <v>0</v>
      </c>
      <c r="K1870" s="34" t="str">
        <f t="shared" si="565"/>
        <v>0</v>
      </c>
      <c r="L1870" s="34" t="s">
        <v>6214</v>
      </c>
      <c r="M1870" s="35" t="s">
        <v>2751</v>
      </c>
      <c r="N1870" s="35" t="s">
        <v>261</v>
      </c>
      <c r="O1870" s="37" t="s">
        <v>19</v>
      </c>
      <c r="P1870" s="55" t="s">
        <v>136</v>
      </c>
      <c r="Q1870" s="55" t="s">
        <v>8</v>
      </c>
      <c r="R1870" s="55">
        <v>2</v>
      </c>
      <c r="S1870" s="55" t="s">
        <v>140</v>
      </c>
      <c r="T1870" s="55" t="s">
        <v>140</v>
      </c>
      <c r="U1870" s="37">
        <v>1</v>
      </c>
      <c r="V1870" s="37">
        <v>4</v>
      </c>
      <c r="W1870" s="55" t="s">
        <v>2751</v>
      </c>
      <c r="X1870" s="55" t="s">
        <v>2751</v>
      </c>
      <c r="Y1870" s="37" t="s">
        <v>66</v>
      </c>
      <c r="Z1870" s="36" t="s">
        <v>66</v>
      </c>
      <c r="AA1870" s="36" t="s">
        <v>2751</v>
      </c>
      <c r="AB1870" s="36" t="s">
        <v>2751</v>
      </c>
      <c r="AC1870" s="36" t="s">
        <v>66</v>
      </c>
      <c r="AD1870" s="55" t="s">
        <v>66</v>
      </c>
      <c r="AE1870" s="42" t="s">
        <v>2751</v>
      </c>
      <c r="AF1870" s="42" t="s">
        <v>2751</v>
      </c>
      <c r="AG1870" s="27"/>
      <c r="AH1870" s="72" t="s">
        <v>8</v>
      </c>
      <c r="AI1870" s="39"/>
      <c r="AJ1870" s="39" t="b">
        <f t="shared" ref="AJ1870:AJ1881" si="569">IF(OR(AS1870=1,AT1870=1,AU1870=1,AV1870=1,AW1870=1,AX1870=1,AY1870=1,AZ1870=1,BA1870=1,BB1870=1,BC1870=1,BD1870=1),TRUE,FALSE)</f>
        <v>0</v>
      </c>
      <c r="AK1870" s="39" t="str">
        <f>O1870&amp;Q1870&amp;R1870&amp;U1870&amp;V1870&amp;Y1870&amp;Z1870&amp;AC1870&amp;AD1870</f>
        <v>C12140000</v>
      </c>
      <c r="AL1870" s="40">
        <v>7123</v>
      </c>
      <c r="AM1870" s="41" t="b">
        <f>C1870&lt;&gt;AK1870</f>
        <v>1</v>
      </c>
      <c r="AN1870" s="30" t="str">
        <f>N1870&amp;AK1870</f>
        <v>J9FC12140000</v>
      </c>
      <c r="AO1870" s="30"/>
      <c r="AP1870" s="31"/>
      <c r="AQ1870" s="31"/>
      <c r="AR1870" s="31">
        <f t="shared" si="566"/>
        <v>1</v>
      </c>
      <c r="AS1870" s="31" t="str">
        <f>IF(IFERROR(VLOOKUP(AE1870,#REF!,1,0),"")&lt;&gt;"",1,"")</f>
        <v/>
      </c>
      <c r="AT1870" s="31" t="str">
        <f>IF(IFERROR(VLOOKUP(AE1870,#REF!,1,0),"")&lt;&gt;"",1,"")</f>
        <v/>
      </c>
      <c r="AU1870" s="31" t="str">
        <f>IF(IFERROR(VLOOKUP(AE1870,#REF!,1,0),"")&lt;&gt;"",1,"")</f>
        <v/>
      </c>
      <c r="AV1870" s="31" t="str">
        <f>IF(IFERROR(VLOOKUP(AE1870,#REF!,1,0),"")&lt;&gt;"",1,"")</f>
        <v/>
      </c>
      <c r="AW1870" s="31" t="str">
        <f>IF(IFERROR(VLOOKUP(AE1870,#REF!,1,0),"")&lt;&gt;"",1,"")</f>
        <v/>
      </c>
      <c r="AX1870" s="31" t="str">
        <f>IF(IFERROR(VLOOKUP(AE1870,#REF!,1,0),"")&lt;&gt;"",1,"")</f>
        <v/>
      </c>
      <c r="AY1870" s="31" t="str">
        <f>IF(IFERROR(VLOOKUP(AE1870,#REF!,1,0),"")&lt;&gt;"",1,"")</f>
        <v/>
      </c>
      <c r="AZ1870" s="31" t="str">
        <f>IF(IFERROR(VLOOKUP(AE1870,#REF!,1,0),"")&lt;&gt;"",1,"")</f>
        <v/>
      </c>
      <c r="BA1870" s="31" t="str">
        <f>IF(IFERROR(VLOOKUP(AE1870,#REF!,1,0),"")&lt;&gt;"",1,"")</f>
        <v/>
      </c>
      <c r="BB1870" s="31" t="str">
        <f>IF(IFERROR(VLOOKUP(AE1870,#REF!,1,0),"")&lt;&gt;"",1,"")</f>
        <v/>
      </c>
      <c r="BC1870" s="31" t="str">
        <f>IF(IFERROR(VLOOKUP(AE1870,#REF!,1,0),"")&lt;&gt;"",1,"")</f>
        <v/>
      </c>
      <c r="BD1870" s="31" t="str">
        <f>IF(IFERROR(VLOOKUP(AE1870,#REF!,1,0),"")&lt;&gt;"",1,"")</f>
        <v/>
      </c>
      <c r="BE1870" s="32">
        <f t="shared" si="539"/>
        <v>1</v>
      </c>
    </row>
    <row r="1871" spans="1:57" ht="17">
      <c r="A1871" s="137">
        <v>912</v>
      </c>
      <c r="B1871" s="137">
        <v>71231</v>
      </c>
      <c r="C1871" s="137" t="str">
        <f t="shared" si="557"/>
        <v>712310000</v>
      </c>
      <c r="D1871" s="138" t="str">
        <f t="shared" si="558"/>
        <v>71</v>
      </c>
      <c r="E1871" s="138" t="str">
        <f t="shared" si="559"/>
        <v>2</v>
      </c>
      <c r="F1871" s="138" t="str">
        <f t="shared" si="560"/>
        <v>3</v>
      </c>
      <c r="G1871" s="138" t="str">
        <f t="shared" si="561"/>
        <v>1</v>
      </c>
      <c r="H1871" s="138" t="str">
        <f t="shared" si="562"/>
        <v>0</v>
      </c>
      <c r="I1871" s="138" t="str">
        <f t="shared" si="563"/>
        <v>0</v>
      </c>
      <c r="J1871" s="138" t="str">
        <f t="shared" si="564"/>
        <v>0</v>
      </c>
      <c r="K1871" s="138" t="str">
        <f t="shared" si="565"/>
        <v>0</v>
      </c>
      <c r="L1871" s="138" t="s">
        <v>6215</v>
      </c>
      <c r="M1871" s="139" t="s">
        <v>2752</v>
      </c>
      <c r="N1871" s="139" t="s">
        <v>261</v>
      </c>
      <c r="O1871" s="141" t="s">
        <v>19</v>
      </c>
      <c r="P1871" s="141" t="s">
        <v>136</v>
      </c>
      <c r="Q1871" s="141" t="s">
        <v>8</v>
      </c>
      <c r="R1871" s="141">
        <v>2</v>
      </c>
      <c r="S1871" s="141" t="s">
        <v>140</v>
      </c>
      <c r="T1871" s="141" t="s">
        <v>140</v>
      </c>
      <c r="U1871" s="141">
        <v>1</v>
      </c>
      <c r="V1871" s="141">
        <v>4</v>
      </c>
      <c r="W1871" s="141" t="s">
        <v>2751</v>
      </c>
      <c r="X1871" s="141" t="s">
        <v>2751</v>
      </c>
      <c r="Y1871" s="141" t="s">
        <v>8</v>
      </c>
      <c r="Z1871" s="140" t="s">
        <v>8</v>
      </c>
      <c r="AA1871" s="140" t="s">
        <v>2752</v>
      </c>
      <c r="AB1871" s="140" t="s">
        <v>2752</v>
      </c>
      <c r="AC1871" s="140" t="s">
        <v>66</v>
      </c>
      <c r="AD1871" s="141" t="s">
        <v>66</v>
      </c>
      <c r="AE1871" s="144" t="s">
        <v>2752</v>
      </c>
      <c r="AF1871" s="164" t="s">
        <v>2752</v>
      </c>
      <c r="AG1871" s="134"/>
      <c r="AH1871" s="142"/>
      <c r="AI1871" s="165" t="s">
        <v>2753</v>
      </c>
      <c r="AJ1871" s="143" t="b">
        <f t="shared" si="569"/>
        <v>0</v>
      </c>
      <c r="AK1871" s="143" t="str">
        <f>O1871&amp;Q1871&amp;R1871&amp;U1871&amp;V1871&amp;Y1871&amp;Z1871&amp;AC1871&amp;AD1871</f>
        <v>C12141100</v>
      </c>
      <c r="AL1871" s="40">
        <v>71231</v>
      </c>
      <c r="AM1871" s="41" t="b">
        <f>C1871&lt;&gt;AK1871</f>
        <v>1</v>
      </c>
      <c r="AN1871" s="145" t="str">
        <f>N1871&amp;AK1871</f>
        <v>J9FC12141100</v>
      </c>
      <c r="AO1871" s="145" t="s">
        <v>2754</v>
      </c>
      <c r="AP1871" s="31"/>
      <c r="AQ1871" s="146"/>
      <c r="AR1871" s="146">
        <f t="shared" si="566"/>
        <v>1</v>
      </c>
      <c r="AS1871" s="146" t="str">
        <f>IF(IFERROR(VLOOKUP(AE1871,#REF!,1,0),"")&lt;&gt;"",1,"")</f>
        <v/>
      </c>
      <c r="AT1871" s="146" t="str">
        <f>IF(IFERROR(VLOOKUP(AE1871,#REF!,1,0),"")&lt;&gt;"",1,"")</f>
        <v/>
      </c>
      <c r="AU1871" s="146" t="str">
        <f>IF(IFERROR(VLOOKUP(AE1871,#REF!,1,0),"")&lt;&gt;"",1,"")</f>
        <v/>
      </c>
      <c r="AV1871" s="146" t="str">
        <f>IF(IFERROR(VLOOKUP(AE1871,#REF!,1,0),"")&lt;&gt;"",1,"")</f>
        <v/>
      </c>
      <c r="AW1871" s="146" t="str">
        <f>IF(IFERROR(VLOOKUP(AE1871,#REF!,1,0),"")&lt;&gt;"",1,"")</f>
        <v/>
      </c>
      <c r="AX1871" s="146" t="str">
        <f>IF(IFERROR(VLOOKUP(AE1871,#REF!,1,0),"")&lt;&gt;"",1,"")</f>
        <v/>
      </c>
      <c r="AY1871" s="146" t="str">
        <f>IF(IFERROR(VLOOKUP(AE1871,#REF!,1,0),"")&lt;&gt;"",1,"")</f>
        <v/>
      </c>
      <c r="AZ1871" s="146" t="str">
        <f>IF(IFERROR(VLOOKUP(AE1871,#REF!,1,0),"")&lt;&gt;"",1,"")</f>
        <v/>
      </c>
      <c r="BA1871" s="146" t="str">
        <f>IF(IFERROR(VLOOKUP(AE1871,#REF!,1,0),"")&lt;&gt;"",1,"")</f>
        <v/>
      </c>
      <c r="BB1871" s="146" t="str">
        <f>IF(IFERROR(VLOOKUP(AE1871,#REF!,1,0),"")&lt;&gt;"",1,"")</f>
        <v/>
      </c>
      <c r="BC1871" s="146" t="str">
        <f>IF(IFERROR(VLOOKUP(AE1871,#REF!,1,0),"")&lt;&gt;"",1,"")</f>
        <v/>
      </c>
      <c r="BD1871" s="146" t="str">
        <f>IF(IFERROR(VLOOKUP(AE1871,#REF!,1,0),"")&lt;&gt;"",1,"")</f>
        <v/>
      </c>
      <c r="BE1871" s="148">
        <f t="shared" si="539"/>
        <v>1</v>
      </c>
    </row>
    <row r="1872" spans="1:57" ht="16">
      <c r="A1872" s="33">
        <v>2119</v>
      </c>
      <c r="B1872" s="33">
        <v>7417408</v>
      </c>
      <c r="C1872" s="33" t="str">
        <f t="shared" si="557"/>
        <v>741740800</v>
      </c>
      <c r="D1872" s="34" t="str">
        <f t="shared" si="558"/>
        <v>74</v>
      </c>
      <c r="E1872" s="34" t="str">
        <f t="shared" si="559"/>
        <v>1</v>
      </c>
      <c r="F1872" s="34" t="str">
        <f t="shared" si="560"/>
        <v>7</v>
      </c>
      <c r="G1872" s="34" t="str">
        <f t="shared" si="561"/>
        <v>4</v>
      </c>
      <c r="H1872" s="34" t="str">
        <f t="shared" si="562"/>
        <v>0</v>
      </c>
      <c r="I1872" s="34" t="str">
        <f t="shared" si="563"/>
        <v>8</v>
      </c>
      <c r="J1872" s="34" t="str">
        <f t="shared" si="564"/>
        <v>0</v>
      </c>
      <c r="K1872" s="34" t="str">
        <f t="shared" si="565"/>
        <v>0</v>
      </c>
      <c r="L1872" s="34" t="s">
        <v>6216</v>
      </c>
      <c r="M1872" s="35" t="s">
        <v>2752</v>
      </c>
      <c r="N1872" s="35" t="s">
        <v>261</v>
      </c>
      <c r="O1872" s="37" t="s">
        <v>19</v>
      </c>
      <c r="P1872" s="55" t="s">
        <v>136</v>
      </c>
      <c r="Q1872" s="55" t="s">
        <v>8</v>
      </c>
      <c r="R1872" s="55">
        <v>2</v>
      </c>
      <c r="S1872" s="55" t="s">
        <v>140</v>
      </c>
      <c r="T1872" s="55" t="s">
        <v>140</v>
      </c>
      <c r="U1872" s="37">
        <v>1</v>
      </c>
      <c r="V1872" s="37">
        <v>4</v>
      </c>
      <c r="W1872" s="55" t="s">
        <v>2751</v>
      </c>
      <c r="X1872" s="55" t="s">
        <v>2751</v>
      </c>
      <c r="Y1872" s="37" t="s">
        <v>8</v>
      </c>
      <c r="Z1872" s="58" t="s">
        <v>8</v>
      </c>
      <c r="AA1872" s="58" t="s">
        <v>2752</v>
      </c>
      <c r="AB1872" s="58" t="s">
        <v>2752</v>
      </c>
      <c r="AC1872" s="58" t="s">
        <v>8</v>
      </c>
      <c r="AD1872" s="55">
        <v>1</v>
      </c>
      <c r="AE1872" s="37" t="s">
        <v>2755</v>
      </c>
      <c r="AF1872" s="37" t="s">
        <v>2756</v>
      </c>
      <c r="AG1872" s="27"/>
      <c r="AH1872" s="30" t="s">
        <v>8</v>
      </c>
      <c r="AI1872" s="39"/>
      <c r="AJ1872" s="39" t="b">
        <f t="shared" si="569"/>
        <v>0</v>
      </c>
      <c r="AK1872" s="39" t="str">
        <f>O1872&amp;Q1872&amp;R1872&amp;U1872&amp;V1872&amp;Y1872&amp;Z1872&amp;AC1872&amp;AD1872</f>
        <v>C12141111</v>
      </c>
      <c r="AL1872" s="40">
        <v>7417408</v>
      </c>
      <c r="AM1872" s="41" t="b">
        <f>C1872&lt;&gt;AK1872</f>
        <v>1</v>
      </c>
      <c r="AN1872" s="30" t="str">
        <f>N1872&amp;AK1872</f>
        <v>J9FC12141111</v>
      </c>
      <c r="AO1872" s="30"/>
      <c r="AP1872" s="31"/>
      <c r="AQ1872" s="31"/>
      <c r="AR1872" s="31">
        <f t="shared" si="566"/>
        <v>1</v>
      </c>
      <c r="AS1872" s="31" t="str">
        <f>IF(IFERROR(VLOOKUP(AE1872,#REF!,1,0),"")&lt;&gt;"",1,"")</f>
        <v/>
      </c>
      <c r="AT1872" s="31" t="str">
        <f>IF(IFERROR(VLOOKUP(AE1872,#REF!,1,0),"")&lt;&gt;"",1,"")</f>
        <v/>
      </c>
      <c r="AU1872" s="31" t="str">
        <f>IF(IFERROR(VLOOKUP(AE1872,#REF!,1,0),"")&lt;&gt;"",1,"")</f>
        <v/>
      </c>
      <c r="AV1872" s="31" t="str">
        <f>IF(IFERROR(VLOOKUP(AE1872,#REF!,1,0),"")&lt;&gt;"",1,"")</f>
        <v/>
      </c>
      <c r="AW1872" s="31" t="str">
        <f>IF(IFERROR(VLOOKUP(AE1872,#REF!,1,0),"")&lt;&gt;"",1,"")</f>
        <v/>
      </c>
      <c r="AX1872" s="31" t="str">
        <f>IF(IFERROR(VLOOKUP(AE1872,#REF!,1,0),"")&lt;&gt;"",1,"")</f>
        <v/>
      </c>
      <c r="AY1872" s="31" t="str">
        <f>IF(IFERROR(VLOOKUP(AE1872,#REF!,1,0),"")&lt;&gt;"",1,"")</f>
        <v/>
      </c>
      <c r="AZ1872" s="31" t="str">
        <f>IF(IFERROR(VLOOKUP(AE1872,#REF!,1,0),"")&lt;&gt;"",1,"")</f>
        <v/>
      </c>
      <c r="BA1872" s="31" t="str">
        <f>IF(IFERROR(VLOOKUP(AE1872,#REF!,1,0),"")&lt;&gt;"",1,"")</f>
        <v/>
      </c>
      <c r="BB1872" s="31" t="str">
        <f>IF(IFERROR(VLOOKUP(AE1872,#REF!,1,0),"")&lt;&gt;"",1,"")</f>
        <v/>
      </c>
      <c r="BC1872" s="31" t="str">
        <f>IF(IFERROR(VLOOKUP(AE1872,#REF!,1,0),"")&lt;&gt;"",1,"")</f>
        <v/>
      </c>
      <c r="BD1872" s="31" t="str">
        <f>IF(IFERROR(VLOOKUP(AE1872,#REF!,1,0),"")&lt;&gt;"",1,"")</f>
        <v/>
      </c>
      <c r="BE1872" s="32">
        <f t="shared" si="539"/>
        <v>1</v>
      </c>
    </row>
    <row r="1873" spans="1:57" ht="16">
      <c r="A1873" s="33">
        <v>2112</v>
      </c>
      <c r="B1873" s="33">
        <v>7417401</v>
      </c>
      <c r="C1873" s="33" t="str">
        <f t="shared" si="557"/>
        <v>741740100</v>
      </c>
      <c r="D1873" s="34" t="str">
        <f t="shared" si="558"/>
        <v>74</v>
      </c>
      <c r="E1873" s="34" t="str">
        <f t="shared" si="559"/>
        <v>1</v>
      </c>
      <c r="F1873" s="34" t="str">
        <f t="shared" si="560"/>
        <v>7</v>
      </c>
      <c r="G1873" s="34" t="str">
        <f t="shared" si="561"/>
        <v>4</v>
      </c>
      <c r="H1873" s="34" t="str">
        <f t="shared" si="562"/>
        <v>0</v>
      </c>
      <c r="I1873" s="34" t="str">
        <f t="shared" si="563"/>
        <v>1</v>
      </c>
      <c r="J1873" s="34" t="str">
        <f t="shared" si="564"/>
        <v>0</v>
      </c>
      <c r="K1873" s="34" t="str">
        <f t="shared" si="565"/>
        <v>0</v>
      </c>
      <c r="L1873" s="34" t="s">
        <v>6217</v>
      </c>
      <c r="M1873" s="35" t="s">
        <v>2757</v>
      </c>
      <c r="N1873" s="35" t="s">
        <v>261</v>
      </c>
      <c r="O1873" s="37" t="s">
        <v>19</v>
      </c>
      <c r="P1873" s="55" t="s">
        <v>136</v>
      </c>
      <c r="Q1873" s="55" t="s">
        <v>8</v>
      </c>
      <c r="R1873" s="55">
        <v>2</v>
      </c>
      <c r="S1873" s="55" t="s">
        <v>140</v>
      </c>
      <c r="T1873" s="55" t="s">
        <v>140</v>
      </c>
      <c r="U1873" s="37">
        <v>1</v>
      </c>
      <c r="V1873" s="37">
        <v>4</v>
      </c>
      <c r="W1873" s="55" t="s">
        <v>2751</v>
      </c>
      <c r="X1873" s="55" t="s">
        <v>2751</v>
      </c>
      <c r="Y1873" s="37" t="s">
        <v>8</v>
      </c>
      <c r="Z1873" s="58" t="s">
        <v>8</v>
      </c>
      <c r="AA1873" s="58" t="s">
        <v>2752</v>
      </c>
      <c r="AB1873" s="58" t="s">
        <v>2752</v>
      </c>
      <c r="AC1873" s="58" t="s">
        <v>8</v>
      </c>
      <c r="AD1873" s="55">
        <v>2</v>
      </c>
      <c r="AE1873" s="37" t="s">
        <v>2758</v>
      </c>
      <c r="AF1873" s="37" t="s">
        <v>2759</v>
      </c>
      <c r="AG1873" s="27"/>
      <c r="AH1873" s="30" t="s">
        <v>8</v>
      </c>
      <c r="AI1873" s="39"/>
      <c r="AJ1873" s="39" t="b">
        <f t="shared" si="569"/>
        <v>0</v>
      </c>
      <c r="AK1873" s="39" t="str">
        <f>O1873&amp;Q1873&amp;R1873&amp;U1873&amp;V1873&amp;Y1873&amp;Z1873&amp;AC1873&amp;AD1873</f>
        <v>C12141112</v>
      </c>
      <c r="AL1873" s="40">
        <v>7417401</v>
      </c>
      <c r="AM1873" s="41" t="b">
        <f>C1873&lt;&gt;AK1873</f>
        <v>1</v>
      </c>
      <c r="AN1873" s="30" t="str">
        <f>N1873&amp;AK1873</f>
        <v>J9FC12141112</v>
      </c>
      <c r="AO1873" s="30"/>
      <c r="AP1873" s="31"/>
      <c r="AQ1873" s="31"/>
      <c r="AR1873" s="31">
        <f t="shared" si="566"/>
        <v>1</v>
      </c>
      <c r="AS1873" s="31" t="str">
        <f>IF(IFERROR(VLOOKUP(AE1873,#REF!,1,0),"")&lt;&gt;"",1,"")</f>
        <v/>
      </c>
      <c r="AT1873" s="31" t="str">
        <f>IF(IFERROR(VLOOKUP(AE1873,#REF!,1,0),"")&lt;&gt;"",1,"")</f>
        <v/>
      </c>
      <c r="AU1873" s="31" t="str">
        <f>IF(IFERROR(VLOOKUP(AE1873,#REF!,1,0),"")&lt;&gt;"",1,"")</f>
        <v/>
      </c>
      <c r="AV1873" s="31" t="str">
        <f>IF(IFERROR(VLOOKUP(AE1873,#REF!,1,0),"")&lt;&gt;"",1,"")</f>
        <v/>
      </c>
      <c r="AW1873" s="31" t="str">
        <f>IF(IFERROR(VLOOKUP(AE1873,#REF!,1,0),"")&lt;&gt;"",1,"")</f>
        <v/>
      </c>
      <c r="AX1873" s="31" t="str">
        <f>IF(IFERROR(VLOOKUP(AE1873,#REF!,1,0),"")&lt;&gt;"",1,"")</f>
        <v/>
      </c>
      <c r="AY1873" s="31" t="str">
        <f>IF(IFERROR(VLOOKUP(AE1873,#REF!,1,0),"")&lt;&gt;"",1,"")</f>
        <v/>
      </c>
      <c r="AZ1873" s="31" t="str">
        <f>IF(IFERROR(VLOOKUP(AE1873,#REF!,1,0),"")&lt;&gt;"",1,"")</f>
        <v/>
      </c>
      <c r="BA1873" s="31" t="str">
        <f>IF(IFERROR(VLOOKUP(AE1873,#REF!,1,0),"")&lt;&gt;"",1,"")</f>
        <v/>
      </c>
      <c r="BB1873" s="31" t="str">
        <f>IF(IFERROR(VLOOKUP(AE1873,#REF!,1,0),"")&lt;&gt;"",1,"")</f>
        <v/>
      </c>
      <c r="BC1873" s="31" t="str">
        <f>IF(IFERROR(VLOOKUP(AE1873,#REF!,1,0),"")&lt;&gt;"",1,"")</f>
        <v/>
      </c>
      <c r="BD1873" s="31" t="str">
        <f>IF(IFERROR(VLOOKUP(AE1873,#REF!,1,0),"")&lt;&gt;"",1,"")</f>
        <v/>
      </c>
      <c r="BE1873" s="32">
        <f t="shared" si="539"/>
        <v>1</v>
      </c>
    </row>
    <row r="1874" spans="1:57" ht="16">
      <c r="A1874" s="33">
        <v>1793</v>
      </c>
      <c r="B1874" s="33">
        <v>741351</v>
      </c>
      <c r="C1874" s="33" t="str">
        <f t="shared" si="557"/>
        <v>741351000</v>
      </c>
      <c r="D1874" s="34" t="str">
        <f t="shared" si="558"/>
        <v>74</v>
      </c>
      <c r="E1874" s="34" t="str">
        <f t="shared" si="559"/>
        <v>1</v>
      </c>
      <c r="F1874" s="34" t="str">
        <f t="shared" si="560"/>
        <v>3</v>
      </c>
      <c r="G1874" s="34" t="str">
        <f t="shared" si="561"/>
        <v>5</v>
      </c>
      <c r="H1874" s="34" t="str">
        <f t="shared" si="562"/>
        <v>1</v>
      </c>
      <c r="I1874" s="34" t="str">
        <f t="shared" si="563"/>
        <v>0</v>
      </c>
      <c r="J1874" s="34" t="str">
        <f t="shared" si="564"/>
        <v>0</v>
      </c>
      <c r="K1874" s="34" t="str">
        <f t="shared" si="565"/>
        <v>0</v>
      </c>
      <c r="L1874" s="34" t="s">
        <v>6218</v>
      </c>
      <c r="M1874" s="35" t="s">
        <v>2760</v>
      </c>
      <c r="N1874" s="35" t="s">
        <v>261</v>
      </c>
      <c r="O1874" s="37" t="s">
        <v>19</v>
      </c>
      <c r="P1874" s="55" t="s">
        <v>136</v>
      </c>
      <c r="Q1874" s="55" t="s">
        <v>8</v>
      </c>
      <c r="R1874" s="55">
        <v>2</v>
      </c>
      <c r="S1874" s="55" t="s">
        <v>140</v>
      </c>
      <c r="T1874" s="55" t="s">
        <v>140</v>
      </c>
      <c r="U1874" s="37">
        <v>1</v>
      </c>
      <c r="V1874" s="37">
        <v>4</v>
      </c>
      <c r="W1874" s="55" t="s">
        <v>2751</v>
      </c>
      <c r="X1874" s="55" t="s">
        <v>2751</v>
      </c>
      <c r="Y1874" s="37" t="s">
        <v>8</v>
      </c>
      <c r="Z1874" s="58" t="s">
        <v>8</v>
      </c>
      <c r="AA1874" s="58" t="s">
        <v>2752</v>
      </c>
      <c r="AB1874" s="58" t="s">
        <v>2752</v>
      </c>
      <c r="AC1874" s="58" t="s">
        <v>8</v>
      </c>
      <c r="AD1874" s="55">
        <v>3</v>
      </c>
      <c r="AE1874" s="42" t="s">
        <v>2760</v>
      </c>
      <c r="AF1874" s="42" t="s">
        <v>2760</v>
      </c>
      <c r="AG1874" s="27"/>
      <c r="AH1874" s="30" t="s">
        <v>8</v>
      </c>
      <c r="AI1874" s="39"/>
      <c r="AJ1874" s="39" t="b">
        <f t="shared" si="569"/>
        <v>0</v>
      </c>
      <c r="AK1874" s="39" t="str">
        <f>O1874&amp;Q1874&amp;R1874&amp;U1874&amp;V1874&amp;Y1874&amp;Z1874&amp;AC1874&amp;AD1874</f>
        <v>C12141113</v>
      </c>
      <c r="AL1874" s="40">
        <v>741351</v>
      </c>
      <c r="AM1874" s="41" t="b">
        <f>C1874&lt;&gt;AK1874</f>
        <v>1</v>
      </c>
      <c r="AN1874" s="30" t="str">
        <f>N1874&amp;AK1874</f>
        <v>J9FC12141113</v>
      </c>
      <c r="AO1874" s="30"/>
      <c r="AP1874" s="31"/>
      <c r="AQ1874" s="31"/>
      <c r="AR1874" s="31">
        <f t="shared" si="566"/>
        <v>1</v>
      </c>
      <c r="AS1874" s="31" t="str">
        <f>IF(IFERROR(VLOOKUP(AE1874,#REF!,1,0),"")&lt;&gt;"",1,"")</f>
        <v/>
      </c>
      <c r="AT1874" s="31" t="str">
        <f>IF(IFERROR(VLOOKUP(AE1874,#REF!,1,0),"")&lt;&gt;"",1,"")</f>
        <v/>
      </c>
      <c r="AU1874" s="31" t="str">
        <f>IF(IFERROR(VLOOKUP(AE1874,#REF!,1,0),"")&lt;&gt;"",1,"")</f>
        <v/>
      </c>
      <c r="AV1874" s="31" t="str">
        <f>IF(IFERROR(VLOOKUP(AE1874,#REF!,1,0),"")&lt;&gt;"",1,"")</f>
        <v/>
      </c>
      <c r="AW1874" s="31" t="str">
        <f>IF(IFERROR(VLOOKUP(AE1874,#REF!,1,0),"")&lt;&gt;"",1,"")</f>
        <v/>
      </c>
      <c r="AX1874" s="31" t="str">
        <f>IF(IFERROR(VLOOKUP(AE1874,#REF!,1,0),"")&lt;&gt;"",1,"")</f>
        <v/>
      </c>
      <c r="AY1874" s="31" t="str">
        <f>IF(IFERROR(VLOOKUP(AE1874,#REF!,1,0),"")&lt;&gt;"",1,"")</f>
        <v/>
      </c>
      <c r="AZ1874" s="31" t="str">
        <f>IF(IFERROR(VLOOKUP(AE1874,#REF!,1,0),"")&lt;&gt;"",1,"")</f>
        <v/>
      </c>
      <c r="BA1874" s="31" t="str">
        <f>IF(IFERROR(VLOOKUP(AE1874,#REF!,1,0),"")&lt;&gt;"",1,"")</f>
        <v/>
      </c>
      <c r="BB1874" s="31" t="str">
        <f>IF(IFERROR(VLOOKUP(AE1874,#REF!,1,0),"")&lt;&gt;"",1,"")</f>
        <v/>
      </c>
      <c r="BC1874" s="31" t="str">
        <f>IF(IFERROR(VLOOKUP(AE1874,#REF!,1,0),"")&lt;&gt;"",1,"")</f>
        <v/>
      </c>
      <c r="BD1874" s="31" t="str">
        <f>IF(IFERROR(VLOOKUP(AE1874,#REF!,1,0),"")&lt;&gt;"",1,"")</f>
        <v/>
      </c>
      <c r="BE1874" s="32">
        <f t="shared" si="539"/>
        <v>1</v>
      </c>
    </row>
    <row r="1875" spans="1:57" ht="16">
      <c r="A1875" s="33">
        <v>1942</v>
      </c>
      <c r="B1875" s="33">
        <v>74151804</v>
      </c>
      <c r="C1875" s="33" t="str">
        <f t="shared" si="557"/>
        <v>741518040</v>
      </c>
      <c r="D1875" s="34" t="str">
        <f t="shared" si="558"/>
        <v>74</v>
      </c>
      <c r="E1875" s="34" t="str">
        <f t="shared" si="559"/>
        <v>1</v>
      </c>
      <c r="F1875" s="34" t="str">
        <f t="shared" si="560"/>
        <v>5</v>
      </c>
      <c r="G1875" s="34" t="str">
        <f t="shared" si="561"/>
        <v>1</v>
      </c>
      <c r="H1875" s="34" t="str">
        <f t="shared" si="562"/>
        <v>8</v>
      </c>
      <c r="I1875" s="34" t="str">
        <f t="shared" si="563"/>
        <v>0</v>
      </c>
      <c r="J1875" s="34" t="str">
        <f t="shared" si="564"/>
        <v>4</v>
      </c>
      <c r="K1875" s="34" t="str">
        <f t="shared" si="565"/>
        <v>0</v>
      </c>
      <c r="L1875" s="34" t="s">
        <v>6219</v>
      </c>
      <c r="M1875" s="35" t="s">
        <v>2761</v>
      </c>
      <c r="N1875" s="35" t="s">
        <v>261</v>
      </c>
      <c r="O1875" s="37" t="s">
        <v>19</v>
      </c>
      <c r="P1875" s="55" t="s">
        <v>136</v>
      </c>
      <c r="Q1875" s="55" t="s">
        <v>8</v>
      </c>
      <c r="R1875" s="55">
        <v>2</v>
      </c>
      <c r="S1875" s="55" t="s">
        <v>140</v>
      </c>
      <c r="T1875" s="55" t="s">
        <v>140</v>
      </c>
      <c r="U1875" s="37">
        <v>1</v>
      </c>
      <c r="V1875" s="37">
        <v>4</v>
      </c>
      <c r="W1875" s="55" t="s">
        <v>2751</v>
      </c>
      <c r="X1875" s="55" t="s">
        <v>2751</v>
      </c>
      <c r="Y1875" s="37" t="s">
        <v>8</v>
      </c>
      <c r="Z1875" s="58" t="s">
        <v>8</v>
      </c>
      <c r="AA1875" s="58" t="s">
        <v>2752</v>
      </c>
      <c r="AB1875" s="58" t="s">
        <v>2752</v>
      </c>
      <c r="AC1875" s="58" t="s">
        <v>8</v>
      </c>
      <c r="AD1875" s="55">
        <v>4</v>
      </c>
      <c r="AE1875" s="42" t="s">
        <v>2761</v>
      </c>
      <c r="AF1875" s="42" t="s">
        <v>2761</v>
      </c>
      <c r="AG1875" s="27"/>
      <c r="AH1875" s="30" t="s">
        <v>8</v>
      </c>
      <c r="AI1875" s="39"/>
      <c r="AJ1875" s="39" t="b">
        <f t="shared" si="569"/>
        <v>0</v>
      </c>
      <c r="AK1875" s="39" t="str">
        <f>O1875&amp;Q1875&amp;R1875&amp;U1875&amp;V1875&amp;Y1875&amp;Z1875&amp;AC1875&amp;AD1875</f>
        <v>C12141114</v>
      </c>
      <c r="AL1875" s="40">
        <v>74151804</v>
      </c>
      <c r="AM1875" s="41" t="b">
        <f>C1875&lt;&gt;AK1875</f>
        <v>1</v>
      </c>
      <c r="AN1875" s="30" t="str">
        <f>N1875&amp;AK1875</f>
        <v>J9FC12141114</v>
      </c>
      <c r="AO1875" s="30"/>
      <c r="AP1875" s="31"/>
      <c r="AQ1875" s="31"/>
      <c r="AR1875" s="31">
        <f t="shared" si="566"/>
        <v>1</v>
      </c>
      <c r="AS1875" s="31" t="str">
        <f>IF(IFERROR(VLOOKUP(AE1875,#REF!,1,0),"")&lt;&gt;"",1,"")</f>
        <v/>
      </c>
      <c r="AT1875" s="31" t="str">
        <f>IF(IFERROR(VLOOKUP(AE1875,#REF!,1,0),"")&lt;&gt;"",1,"")</f>
        <v/>
      </c>
      <c r="AU1875" s="31" t="str">
        <f>IF(IFERROR(VLOOKUP(AE1875,#REF!,1,0),"")&lt;&gt;"",1,"")</f>
        <v/>
      </c>
      <c r="AV1875" s="31" t="str">
        <f>IF(IFERROR(VLOOKUP(AE1875,#REF!,1,0),"")&lt;&gt;"",1,"")</f>
        <v/>
      </c>
      <c r="AW1875" s="31" t="str">
        <f>IF(IFERROR(VLOOKUP(AE1875,#REF!,1,0),"")&lt;&gt;"",1,"")</f>
        <v/>
      </c>
      <c r="AX1875" s="31" t="str">
        <f>IF(IFERROR(VLOOKUP(AE1875,#REF!,1,0),"")&lt;&gt;"",1,"")</f>
        <v/>
      </c>
      <c r="AY1875" s="31" t="str">
        <f>IF(IFERROR(VLOOKUP(AE1875,#REF!,1,0),"")&lt;&gt;"",1,"")</f>
        <v/>
      </c>
      <c r="AZ1875" s="31" t="str">
        <f>IF(IFERROR(VLOOKUP(AE1875,#REF!,1,0),"")&lt;&gt;"",1,"")</f>
        <v/>
      </c>
      <c r="BA1875" s="31" t="str">
        <f>IF(IFERROR(VLOOKUP(AE1875,#REF!,1,0),"")&lt;&gt;"",1,"")</f>
        <v/>
      </c>
      <c r="BB1875" s="31" t="str">
        <f>IF(IFERROR(VLOOKUP(AE1875,#REF!,1,0),"")&lt;&gt;"",1,"")</f>
        <v/>
      </c>
      <c r="BC1875" s="31" t="str">
        <f>IF(IFERROR(VLOOKUP(AE1875,#REF!,1,0),"")&lt;&gt;"",1,"")</f>
        <v/>
      </c>
      <c r="BD1875" s="31" t="str">
        <f>IF(IFERROR(VLOOKUP(AE1875,#REF!,1,0),"")&lt;&gt;"",1,"")</f>
        <v/>
      </c>
      <c r="BE1875" s="32">
        <f t="shared" si="539"/>
        <v>1</v>
      </c>
    </row>
    <row r="1876" spans="1:57" ht="16">
      <c r="A1876" s="33">
        <v>1943</v>
      </c>
      <c r="B1876" s="33">
        <v>74151805</v>
      </c>
      <c r="C1876" s="33" t="str">
        <f t="shared" si="557"/>
        <v>741518050</v>
      </c>
      <c r="D1876" s="34" t="str">
        <f t="shared" si="558"/>
        <v>74</v>
      </c>
      <c r="E1876" s="34" t="str">
        <f t="shared" si="559"/>
        <v>1</v>
      </c>
      <c r="F1876" s="34" t="str">
        <f t="shared" si="560"/>
        <v>5</v>
      </c>
      <c r="G1876" s="34" t="str">
        <f t="shared" si="561"/>
        <v>1</v>
      </c>
      <c r="H1876" s="34" t="str">
        <f t="shared" si="562"/>
        <v>8</v>
      </c>
      <c r="I1876" s="34" t="str">
        <f t="shared" si="563"/>
        <v>0</v>
      </c>
      <c r="J1876" s="34" t="str">
        <f t="shared" si="564"/>
        <v>5</v>
      </c>
      <c r="K1876" s="34" t="str">
        <f t="shared" si="565"/>
        <v>0</v>
      </c>
      <c r="L1876" s="34" t="s">
        <v>6220</v>
      </c>
      <c r="M1876" s="35" t="s">
        <v>2762</v>
      </c>
      <c r="N1876" s="35" t="s">
        <v>261</v>
      </c>
      <c r="O1876" s="37" t="s">
        <v>19</v>
      </c>
      <c r="P1876" s="55" t="s">
        <v>136</v>
      </c>
      <c r="Q1876" s="55" t="s">
        <v>8</v>
      </c>
      <c r="R1876" s="55">
        <v>2</v>
      </c>
      <c r="S1876" s="55" t="s">
        <v>140</v>
      </c>
      <c r="T1876" s="55" t="s">
        <v>140</v>
      </c>
      <c r="U1876" s="37">
        <v>1</v>
      </c>
      <c r="V1876" s="37">
        <v>4</v>
      </c>
      <c r="W1876" s="55" t="s">
        <v>2751</v>
      </c>
      <c r="X1876" s="55" t="s">
        <v>2751</v>
      </c>
      <c r="Y1876" s="37" t="s">
        <v>8</v>
      </c>
      <c r="Z1876" s="58" t="s">
        <v>8</v>
      </c>
      <c r="AA1876" s="58" t="s">
        <v>2752</v>
      </c>
      <c r="AB1876" s="58" t="s">
        <v>2752</v>
      </c>
      <c r="AC1876" s="58" t="s">
        <v>8</v>
      </c>
      <c r="AD1876" s="55">
        <v>5</v>
      </c>
      <c r="AE1876" s="42" t="s">
        <v>2762</v>
      </c>
      <c r="AF1876" s="42" t="s">
        <v>2762</v>
      </c>
      <c r="AG1876" s="27"/>
      <c r="AH1876" s="30" t="s">
        <v>8</v>
      </c>
      <c r="AI1876" s="39"/>
      <c r="AJ1876" s="39" t="b">
        <f t="shared" si="569"/>
        <v>0</v>
      </c>
      <c r="AK1876" s="39" t="str">
        <f>O1876&amp;Q1876&amp;R1876&amp;U1876&amp;V1876&amp;Y1876&amp;Z1876&amp;AC1876&amp;AD1876</f>
        <v>C12141115</v>
      </c>
      <c r="AL1876" s="40">
        <v>74151805</v>
      </c>
      <c r="AM1876" s="41" t="b">
        <f>C1876&lt;&gt;AK1876</f>
        <v>1</v>
      </c>
      <c r="AN1876" s="30" t="str">
        <f>N1876&amp;AK1876</f>
        <v>J9FC12141115</v>
      </c>
      <c r="AO1876" s="30"/>
      <c r="AP1876" s="31"/>
      <c r="AQ1876" s="31"/>
      <c r="AR1876" s="31">
        <f t="shared" si="566"/>
        <v>1</v>
      </c>
      <c r="AS1876" s="31" t="str">
        <f>IF(IFERROR(VLOOKUP(AE1876,#REF!,1,0),"")&lt;&gt;"",1,"")</f>
        <v/>
      </c>
      <c r="AT1876" s="31" t="str">
        <f>IF(IFERROR(VLOOKUP(AE1876,#REF!,1,0),"")&lt;&gt;"",1,"")</f>
        <v/>
      </c>
      <c r="AU1876" s="31" t="str">
        <f>IF(IFERROR(VLOOKUP(AE1876,#REF!,1,0),"")&lt;&gt;"",1,"")</f>
        <v/>
      </c>
      <c r="AV1876" s="31" t="str">
        <f>IF(IFERROR(VLOOKUP(AE1876,#REF!,1,0),"")&lt;&gt;"",1,"")</f>
        <v/>
      </c>
      <c r="AW1876" s="31" t="str">
        <f>IF(IFERROR(VLOOKUP(AE1876,#REF!,1,0),"")&lt;&gt;"",1,"")</f>
        <v/>
      </c>
      <c r="AX1876" s="31" t="str">
        <f>IF(IFERROR(VLOOKUP(AE1876,#REF!,1,0),"")&lt;&gt;"",1,"")</f>
        <v/>
      </c>
      <c r="AY1876" s="31" t="str">
        <f>IF(IFERROR(VLOOKUP(AE1876,#REF!,1,0),"")&lt;&gt;"",1,"")</f>
        <v/>
      </c>
      <c r="AZ1876" s="31" t="str">
        <f>IF(IFERROR(VLOOKUP(AE1876,#REF!,1,0),"")&lt;&gt;"",1,"")</f>
        <v/>
      </c>
      <c r="BA1876" s="31" t="str">
        <f>IF(IFERROR(VLOOKUP(AE1876,#REF!,1,0),"")&lt;&gt;"",1,"")</f>
        <v/>
      </c>
      <c r="BB1876" s="31" t="str">
        <f>IF(IFERROR(VLOOKUP(AE1876,#REF!,1,0),"")&lt;&gt;"",1,"")</f>
        <v/>
      </c>
      <c r="BC1876" s="31" t="str">
        <f>IF(IFERROR(VLOOKUP(AE1876,#REF!,1,0),"")&lt;&gt;"",1,"")</f>
        <v/>
      </c>
      <c r="BD1876" s="31" t="str">
        <f>IF(IFERROR(VLOOKUP(AE1876,#REF!,1,0),"")&lt;&gt;"",1,"")</f>
        <v/>
      </c>
      <c r="BE1876" s="32">
        <f t="shared" si="539"/>
        <v>1</v>
      </c>
    </row>
    <row r="1877" spans="1:57" ht="16">
      <c r="A1877" s="33">
        <v>913</v>
      </c>
      <c r="B1877" s="33">
        <v>71232</v>
      </c>
      <c r="C1877" s="33" t="str">
        <f t="shared" si="557"/>
        <v>712320000</v>
      </c>
      <c r="D1877" s="34" t="str">
        <f t="shared" si="558"/>
        <v>71</v>
      </c>
      <c r="E1877" s="34" t="str">
        <f t="shared" si="559"/>
        <v>2</v>
      </c>
      <c r="F1877" s="34" t="str">
        <f t="shared" si="560"/>
        <v>3</v>
      </c>
      <c r="G1877" s="34" t="str">
        <f t="shared" si="561"/>
        <v>2</v>
      </c>
      <c r="H1877" s="34" t="str">
        <f t="shared" si="562"/>
        <v>0</v>
      </c>
      <c r="I1877" s="34" t="str">
        <f t="shared" si="563"/>
        <v>0</v>
      </c>
      <c r="J1877" s="34" t="str">
        <f t="shared" si="564"/>
        <v>0</v>
      </c>
      <c r="K1877" s="34" t="str">
        <f t="shared" si="565"/>
        <v>0</v>
      </c>
      <c r="L1877" s="34" t="s">
        <v>6221</v>
      </c>
      <c r="M1877" s="35" t="s">
        <v>2763</v>
      </c>
      <c r="N1877" s="35" t="s">
        <v>261</v>
      </c>
      <c r="O1877" s="37" t="s">
        <v>19</v>
      </c>
      <c r="P1877" s="55" t="s">
        <v>136</v>
      </c>
      <c r="Q1877" s="55" t="s">
        <v>8</v>
      </c>
      <c r="R1877" s="55">
        <v>2</v>
      </c>
      <c r="S1877" s="55" t="s">
        <v>140</v>
      </c>
      <c r="T1877" s="55" t="s">
        <v>140</v>
      </c>
      <c r="U1877" s="37">
        <v>1</v>
      </c>
      <c r="V1877" s="37">
        <v>4</v>
      </c>
      <c r="W1877" s="55" t="s">
        <v>2751</v>
      </c>
      <c r="X1877" s="55" t="s">
        <v>2751</v>
      </c>
      <c r="Y1877" s="37" t="s">
        <v>8</v>
      </c>
      <c r="Z1877" s="36" t="s">
        <v>15</v>
      </c>
      <c r="AA1877" s="36" t="s">
        <v>2763</v>
      </c>
      <c r="AB1877" s="36" t="s">
        <v>2763</v>
      </c>
      <c r="AC1877" s="36" t="s">
        <v>66</v>
      </c>
      <c r="AD1877" s="55" t="s">
        <v>66</v>
      </c>
      <c r="AE1877" s="42" t="s">
        <v>2763</v>
      </c>
      <c r="AF1877" s="42" t="s">
        <v>2763</v>
      </c>
      <c r="AG1877" s="27"/>
      <c r="AH1877" s="30" t="s">
        <v>8</v>
      </c>
      <c r="AI1877" s="39"/>
      <c r="AJ1877" s="39" t="b">
        <f t="shared" si="569"/>
        <v>0</v>
      </c>
      <c r="AK1877" s="39" t="str">
        <f>O1877&amp;Q1877&amp;R1877&amp;U1877&amp;V1877&amp;Y1877&amp;Z1877&amp;AC1877&amp;AD1877</f>
        <v>C12141200</v>
      </c>
      <c r="AL1877" s="40">
        <v>71232</v>
      </c>
      <c r="AM1877" s="41" t="b">
        <f>C1877&lt;&gt;AK1877</f>
        <v>1</v>
      </c>
      <c r="AN1877" s="30" t="str">
        <f>N1877&amp;AK1877</f>
        <v>J9FC12141200</v>
      </c>
      <c r="AO1877" s="30"/>
      <c r="AP1877" s="31"/>
      <c r="AQ1877" s="31"/>
      <c r="AR1877" s="31">
        <f t="shared" si="566"/>
        <v>1</v>
      </c>
      <c r="AS1877" s="31" t="str">
        <f>IF(IFERROR(VLOOKUP(AE1877,#REF!,1,0),"")&lt;&gt;"",1,"")</f>
        <v/>
      </c>
      <c r="AT1877" s="31" t="str">
        <f>IF(IFERROR(VLOOKUP(AE1877,#REF!,1,0),"")&lt;&gt;"",1,"")</f>
        <v/>
      </c>
      <c r="AU1877" s="31" t="str">
        <f>IF(IFERROR(VLOOKUP(AE1877,#REF!,1,0),"")&lt;&gt;"",1,"")</f>
        <v/>
      </c>
      <c r="AV1877" s="31" t="str">
        <f>IF(IFERROR(VLOOKUP(AE1877,#REF!,1,0),"")&lt;&gt;"",1,"")</f>
        <v/>
      </c>
      <c r="AW1877" s="31" t="str">
        <f>IF(IFERROR(VLOOKUP(AE1877,#REF!,1,0),"")&lt;&gt;"",1,"")</f>
        <v/>
      </c>
      <c r="AX1877" s="31" t="str">
        <f>IF(IFERROR(VLOOKUP(AE1877,#REF!,1,0),"")&lt;&gt;"",1,"")</f>
        <v/>
      </c>
      <c r="AY1877" s="31" t="str">
        <f>IF(IFERROR(VLOOKUP(AE1877,#REF!,1,0),"")&lt;&gt;"",1,"")</f>
        <v/>
      </c>
      <c r="AZ1877" s="31" t="str">
        <f>IF(IFERROR(VLOOKUP(AE1877,#REF!,1,0),"")&lt;&gt;"",1,"")</f>
        <v/>
      </c>
      <c r="BA1877" s="31" t="str">
        <f>IF(IFERROR(VLOOKUP(AE1877,#REF!,1,0),"")&lt;&gt;"",1,"")</f>
        <v/>
      </c>
      <c r="BB1877" s="31" t="str">
        <f>IF(IFERROR(VLOOKUP(AE1877,#REF!,1,0),"")&lt;&gt;"",1,"")</f>
        <v/>
      </c>
      <c r="BC1877" s="31" t="str">
        <f>IF(IFERROR(VLOOKUP(AE1877,#REF!,1,0),"")&lt;&gt;"",1,"")</f>
        <v/>
      </c>
      <c r="BD1877" s="31" t="str">
        <f>IF(IFERROR(VLOOKUP(AE1877,#REF!,1,0),"")&lt;&gt;"",1,"")</f>
        <v/>
      </c>
      <c r="BE1877" s="32">
        <f t="shared" si="539"/>
        <v>1</v>
      </c>
    </row>
    <row r="1878" spans="1:57" ht="16">
      <c r="A1878" s="33">
        <v>1794</v>
      </c>
      <c r="B1878" s="33">
        <v>741352</v>
      </c>
      <c r="C1878" s="33" t="str">
        <f t="shared" si="557"/>
        <v>741352000</v>
      </c>
      <c r="D1878" s="34" t="str">
        <f t="shared" si="558"/>
        <v>74</v>
      </c>
      <c r="E1878" s="34" t="str">
        <f t="shared" si="559"/>
        <v>1</v>
      </c>
      <c r="F1878" s="34" t="str">
        <f t="shared" si="560"/>
        <v>3</v>
      </c>
      <c r="G1878" s="34" t="str">
        <f t="shared" si="561"/>
        <v>5</v>
      </c>
      <c r="H1878" s="34" t="str">
        <f t="shared" si="562"/>
        <v>2</v>
      </c>
      <c r="I1878" s="34" t="str">
        <f t="shared" si="563"/>
        <v>0</v>
      </c>
      <c r="J1878" s="34" t="str">
        <f t="shared" si="564"/>
        <v>0</v>
      </c>
      <c r="K1878" s="34" t="str">
        <f t="shared" si="565"/>
        <v>0</v>
      </c>
      <c r="L1878" s="34" t="s">
        <v>6222</v>
      </c>
      <c r="M1878" s="35" t="s">
        <v>2764</v>
      </c>
      <c r="N1878" s="35" t="s">
        <v>261</v>
      </c>
      <c r="O1878" s="37" t="s">
        <v>19</v>
      </c>
      <c r="P1878" s="55" t="s">
        <v>136</v>
      </c>
      <c r="Q1878" s="55" t="s">
        <v>8</v>
      </c>
      <c r="R1878" s="55">
        <v>2</v>
      </c>
      <c r="S1878" s="55" t="s">
        <v>140</v>
      </c>
      <c r="T1878" s="55" t="s">
        <v>140</v>
      </c>
      <c r="U1878" s="37">
        <v>1</v>
      </c>
      <c r="V1878" s="37">
        <v>4</v>
      </c>
      <c r="W1878" s="55" t="s">
        <v>2751</v>
      </c>
      <c r="X1878" s="55" t="s">
        <v>2751</v>
      </c>
      <c r="Y1878" s="37" t="s">
        <v>8</v>
      </c>
      <c r="Z1878" s="58" t="s">
        <v>15</v>
      </c>
      <c r="AA1878" s="58" t="s">
        <v>2763</v>
      </c>
      <c r="AB1878" s="58" t="s">
        <v>2763</v>
      </c>
      <c r="AC1878" s="58" t="s">
        <v>8</v>
      </c>
      <c r="AD1878" s="55">
        <v>1</v>
      </c>
      <c r="AE1878" s="42" t="s">
        <v>2764</v>
      </c>
      <c r="AF1878" s="42" t="s">
        <v>2764</v>
      </c>
      <c r="AG1878" s="27"/>
      <c r="AH1878" s="30" t="s">
        <v>8</v>
      </c>
      <c r="AI1878" s="39"/>
      <c r="AJ1878" s="39" t="b">
        <f t="shared" si="569"/>
        <v>0</v>
      </c>
      <c r="AK1878" s="39" t="str">
        <f>O1878&amp;Q1878&amp;R1878&amp;U1878&amp;V1878&amp;Y1878&amp;Z1878&amp;AC1878&amp;AD1878</f>
        <v>C12141211</v>
      </c>
      <c r="AL1878" s="40">
        <v>741352</v>
      </c>
      <c r="AM1878" s="41" t="b">
        <f>C1878&lt;&gt;AK1878</f>
        <v>1</v>
      </c>
      <c r="AN1878" s="30" t="str">
        <f>N1878&amp;AK1878</f>
        <v>J9FC12141211</v>
      </c>
      <c r="AO1878" s="30"/>
      <c r="AP1878" s="31"/>
      <c r="AQ1878" s="31"/>
      <c r="AR1878" s="31">
        <f t="shared" si="566"/>
        <v>1</v>
      </c>
      <c r="AS1878" s="31" t="str">
        <f>IF(IFERROR(VLOOKUP(AE1878,#REF!,1,0),"")&lt;&gt;"",1,"")</f>
        <v/>
      </c>
      <c r="AT1878" s="31" t="str">
        <f>IF(IFERROR(VLOOKUP(AE1878,#REF!,1,0),"")&lt;&gt;"",1,"")</f>
        <v/>
      </c>
      <c r="AU1878" s="31" t="str">
        <f>IF(IFERROR(VLOOKUP(AE1878,#REF!,1,0),"")&lt;&gt;"",1,"")</f>
        <v/>
      </c>
      <c r="AV1878" s="31" t="str">
        <f>IF(IFERROR(VLOOKUP(AE1878,#REF!,1,0),"")&lt;&gt;"",1,"")</f>
        <v/>
      </c>
      <c r="AW1878" s="31" t="str">
        <f>IF(IFERROR(VLOOKUP(AE1878,#REF!,1,0),"")&lt;&gt;"",1,"")</f>
        <v/>
      </c>
      <c r="AX1878" s="31" t="str">
        <f>IF(IFERROR(VLOOKUP(AE1878,#REF!,1,0),"")&lt;&gt;"",1,"")</f>
        <v/>
      </c>
      <c r="AY1878" s="31" t="str">
        <f>IF(IFERROR(VLOOKUP(AE1878,#REF!,1,0),"")&lt;&gt;"",1,"")</f>
        <v/>
      </c>
      <c r="AZ1878" s="31" t="str">
        <f>IF(IFERROR(VLOOKUP(AE1878,#REF!,1,0),"")&lt;&gt;"",1,"")</f>
        <v/>
      </c>
      <c r="BA1878" s="31" t="str">
        <f>IF(IFERROR(VLOOKUP(AE1878,#REF!,1,0),"")&lt;&gt;"",1,"")</f>
        <v/>
      </c>
      <c r="BB1878" s="31" t="str">
        <f>IF(IFERROR(VLOOKUP(AE1878,#REF!,1,0),"")&lt;&gt;"",1,"")</f>
        <v/>
      </c>
      <c r="BC1878" s="31" t="str">
        <f>IF(IFERROR(VLOOKUP(AE1878,#REF!,1,0),"")&lt;&gt;"",1,"")</f>
        <v/>
      </c>
      <c r="BD1878" s="31" t="str">
        <f>IF(IFERROR(VLOOKUP(AE1878,#REF!,1,0),"")&lt;&gt;"",1,"")</f>
        <v/>
      </c>
      <c r="BE1878" s="32">
        <f t="shared" si="539"/>
        <v>1</v>
      </c>
    </row>
    <row r="1879" spans="1:57" ht="16">
      <c r="A1879" s="33">
        <v>914</v>
      </c>
      <c r="B1879" s="33">
        <v>71233</v>
      </c>
      <c r="C1879" s="33" t="str">
        <f t="shared" si="557"/>
        <v>712330000</v>
      </c>
      <c r="D1879" s="34" t="str">
        <f t="shared" si="558"/>
        <v>71</v>
      </c>
      <c r="E1879" s="34" t="str">
        <f t="shared" si="559"/>
        <v>2</v>
      </c>
      <c r="F1879" s="34" t="str">
        <f t="shared" si="560"/>
        <v>3</v>
      </c>
      <c r="G1879" s="34" t="str">
        <f t="shared" si="561"/>
        <v>3</v>
      </c>
      <c r="H1879" s="34" t="str">
        <f t="shared" si="562"/>
        <v>0</v>
      </c>
      <c r="I1879" s="34" t="str">
        <f t="shared" si="563"/>
        <v>0</v>
      </c>
      <c r="J1879" s="34" t="str">
        <f t="shared" si="564"/>
        <v>0</v>
      </c>
      <c r="K1879" s="34" t="str">
        <f t="shared" si="565"/>
        <v>0</v>
      </c>
      <c r="L1879" s="34" t="s">
        <v>6223</v>
      </c>
      <c r="M1879" s="35" t="s">
        <v>2765</v>
      </c>
      <c r="N1879" s="35" t="s">
        <v>261</v>
      </c>
      <c r="O1879" s="37" t="s">
        <v>19</v>
      </c>
      <c r="P1879" s="55" t="s">
        <v>136</v>
      </c>
      <c r="Q1879" s="55" t="s">
        <v>8</v>
      </c>
      <c r="R1879" s="55">
        <v>2</v>
      </c>
      <c r="S1879" s="55" t="s">
        <v>140</v>
      </c>
      <c r="T1879" s="55" t="s">
        <v>140</v>
      </c>
      <c r="U1879" s="37">
        <v>1</v>
      </c>
      <c r="V1879" s="37">
        <v>4</v>
      </c>
      <c r="W1879" s="55" t="s">
        <v>2751</v>
      </c>
      <c r="X1879" s="55" t="s">
        <v>2751</v>
      </c>
      <c r="Y1879" s="37" t="s">
        <v>8</v>
      </c>
      <c r="Z1879" s="36" t="s">
        <v>21</v>
      </c>
      <c r="AA1879" s="36" t="s">
        <v>2765</v>
      </c>
      <c r="AB1879" s="36" t="s">
        <v>2765</v>
      </c>
      <c r="AC1879" s="36" t="s">
        <v>66</v>
      </c>
      <c r="AD1879" s="55" t="s">
        <v>66</v>
      </c>
      <c r="AE1879" s="42" t="s">
        <v>2765</v>
      </c>
      <c r="AF1879" s="42" t="s">
        <v>2765</v>
      </c>
      <c r="AG1879" s="27"/>
      <c r="AH1879" s="30" t="s">
        <v>8</v>
      </c>
      <c r="AI1879" s="39"/>
      <c r="AJ1879" s="39" t="b">
        <f t="shared" si="569"/>
        <v>0</v>
      </c>
      <c r="AK1879" s="39" t="str">
        <f>O1879&amp;Q1879&amp;R1879&amp;U1879&amp;V1879&amp;Y1879&amp;Z1879&amp;AC1879&amp;AD1879</f>
        <v>C12141300</v>
      </c>
      <c r="AL1879" s="40">
        <v>71233</v>
      </c>
      <c r="AM1879" s="41" t="b">
        <f>C1879&lt;&gt;AK1879</f>
        <v>1</v>
      </c>
      <c r="AN1879" s="30" t="str">
        <f>N1879&amp;AK1879</f>
        <v>J9FC12141300</v>
      </c>
      <c r="AO1879" s="30"/>
      <c r="AP1879" s="31"/>
      <c r="AQ1879" s="31"/>
      <c r="AR1879" s="31">
        <f t="shared" si="566"/>
        <v>1</v>
      </c>
      <c r="AS1879" s="31" t="str">
        <f>IF(IFERROR(VLOOKUP(AE1879,#REF!,1,0),"")&lt;&gt;"",1,"")</f>
        <v/>
      </c>
      <c r="AT1879" s="31" t="str">
        <f>IF(IFERROR(VLOOKUP(AE1879,#REF!,1,0),"")&lt;&gt;"",1,"")</f>
        <v/>
      </c>
      <c r="AU1879" s="31" t="str">
        <f>IF(IFERROR(VLOOKUP(AE1879,#REF!,1,0),"")&lt;&gt;"",1,"")</f>
        <v/>
      </c>
      <c r="AV1879" s="31" t="str">
        <f>IF(IFERROR(VLOOKUP(AE1879,#REF!,1,0),"")&lt;&gt;"",1,"")</f>
        <v/>
      </c>
      <c r="AW1879" s="31" t="str">
        <f>IF(IFERROR(VLOOKUP(AE1879,#REF!,1,0),"")&lt;&gt;"",1,"")</f>
        <v/>
      </c>
      <c r="AX1879" s="31" t="str">
        <f>IF(IFERROR(VLOOKUP(AE1879,#REF!,1,0),"")&lt;&gt;"",1,"")</f>
        <v/>
      </c>
      <c r="AY1879" s="31" t="str">
        <f>IF(IFERROR(VLOOKUP(AE1879,#REF!,1,0),"")&lt;&gt;"",1,"")</f>
        <v/>
      </c>
      <c r="AZ1879" s="31" t="str">
        <f>IF(IFERROR(VLOOKUP(AE1879,#REF!,1,0),"")&lt;&gt;"",1,"")</f>
        <v/>
      </c>
      <c r="BA1879" s="31" t="str">
        <f>IF(IFERROR(VLOOKUP(AE1879,#REF!,1,0),"")&lt;&gt;"",1,"")</f>
        <v/>
      </c>
      <c r="BB1879" s="31" t="str">
        <f>IF(IFERROR(VLOOKUP(AE1879,#REF!,1,0),"")&lt;&gt;"",1,"")</f>
        <v/>
      </c>
      <c r="BC1879" s="31" t="str">
        <f>IF(IFERROR(VLOOKUP(AE1879,#REF!,1,0),"")&lt;&gt;"",1,"")</f>
        <v/>
      </c>
      <c r="BD1879" s="31" t="str">
        <f>IF(IFERROR(VLOOKUP(AE1879,#REF!,1,0),"")&lt;&gt;"",1,"")</f>
        <v/>
      </c>
      <c r="BE1879" s="32">
        <f t="shared" si="539"/>
        <v>1</v>
      </c>
    </row>
    <row r="1880" spans="1:57" ht="16">
      <c r="A1880" s="33">
        <v>1944</v>
      </c>
      <c r="B1880" s="33">
        <v>74151806</v>
      </c>
      <c r="C1880" s="33" t="str">
        <f t="shared" si="557"/>
        <v>741518060</v>
      </c>
      <c r="D1880" s="34" t="str">
        <f t="shared" si="558"/>
        <v>74</v>
      </c>
      <c r="E1880" s="34" t="str">
        <f t="shared" si="559"/>
        <v>1</v>
      </c>
      <c r="F1880" s="34" t="str">
        <f t="shared" si="560"/>
        <v>5</v>
      </c>
      <c r="G1880" s="34" t="str">
        <f t="shared" si="561"/>
        <v>1</v>
      </c>
      <c r="H1880" s="34" t="str">
        <f t="shared" si="562"/>
        <v>8</v>
      </c>
      <c r="I1880" s="34" t="str">
        <f t="shared" si="563"/>
        <v>0</v>
      </c>
      <c r="J1880" s="34" t="str">
        <f t="shared" si="564"/>
        <v>6</v>
      </c>
      <c r="K1880" s="34" t="str">
        <f t="shared" si="565"/>
        <v>0</v>
      </c>
      <c r="L1880" s="34" t="s">
        <v>6224</v>
      </c>
      <c r="M1880" s="35" t="s">
        <v>2766</v>
      </c>
      <c r="N1880" s="35" t="s">
        <v>261</v>
      </c>
      <c r="O1880" s="37" t="s">
        <v>19</v>
      </c>
      <c r="P1880" s="55" t="s">
        <v>136</v>
      </c>
      <c r="Q1880" s="55" t="s">
        <v>8</v>
      </c>
      <c r="R1880" s="55">
        <v>2</v>
      </c>
      <c r="S1880" s="55" t="s">
        <v>140</v>
      </c>
      <c r="T1880" s="55" t="s">
        <v>140</v>
      </c>
      <c r="U1880" s="37">
        <v>1</v>
      </c>
      <c r="V1880" s="37">
        <v>4</v>
      </c>
      <c r="W1880" s="55" t="s">
        <v>2751</v>
      </c>
      <c r="X1880" s="55" t="s">
        <v>2751</v>
      </c>
      <c r="Y1880" s="37" t="s">
        <v>8</v>
      </c>
      <c r="Z1880" s="58" t="s">
        <v>21</v>
      </c>
      <c r="AA1880" s="58" t="s">
        <v>2765</v>
      </c>
      <c r="AB1880" s="58" t="s">
        <v>2765</v>
      </c>
      <c r="AC1880" s="58" t="s">
        <v>8</v>
      </c>
      <c r="AD1880" s="55">
        <v>1</v>
      </c>
      <c r="AE1880" s="42" t="s">
        <v>2766</v>
      </c>
      <c r="AF1880" s="42" t="s">
        <v>2766</v>
      </c>
      <c r="AG1880" s="27"/>
      <c r="AH1880" s="30" t="s">
        <v>8</v>
      </c>
      <c r="AI1880" s="39"/>
      <c r="AJ1880" s="39" t="b">
        <f t="shared" si="569"/>
        <v>0</v>
      </c>
      <c r="AK1880" s="39" t="str">
        <f>O1880&amp;Q1880&amp;R1880&amp;U1880&amp;V1880&amp;Y1880&amp;Z1880&amp;AC1880&amp;AD1880</f>
        <v>C12141311</v>
      </c>
      <c r="AL1880" s="40">
        <v>74151806</v>
      </c>
      <c r="AM1880" s="41" t="b">
        <f>C1880&lt;&gt;AK1880</f>
        <v>1</v>
      </c>
      <c r="AN1880" s="30" t="str">
        <f>N1880&amp;AK1880</f>
        <v>J9FC12141311</v>
      </c>
      <c r="AO1880" s="30"/>
      <c r="AP1880" s="31"/>
      <c r="AQ1880" s="31"/>
      <c r="AR1880" s="31">
        <f t="shared" si="566"/>
        <v>1</v>
      </c>
      <c r="AS1880" s="31" t="str">
        <f>IF(IFERROR(VLOOKUP(AE1880,#REF!,1,0),"")&lt;&gt;"",1,"")</f>
        <v/>
      </c>
      <c r="AT1880" s="31" t="str">
        <f>IF(IFERROR(VLOOKUP(AE1880,#REF!,1,0),"")&lt;&gt;"",1,"")</f>
        <v/>
      </c>
      <c r="AU1880" s="31" t="str">
        <f>IF(IFERROR(VLOOKUP(AE1880,#REF!,1,0),"")&lt;&gt;"",1,"")</f>
        <v/>
      </c>
      <c r="AV1880" s="31" t="str">
        <f>IF(IFERROR(VLOOKUP(AE1880,#REF!,1,0),"")&lt;&gt;"",1,"")</f>
        <v/>
      </c>
      <c r="AW1880" s="31" t="str">
        <f>IF(IFERROR(VLOOKUP(AE1880,#REF!,1,0),"")&lt;&gt;"",1,"")</f>
        <v/>
      </c>
      <c r="AX1880" s="31" t="str">
        <f>IF(IFERROR(VLOOKUP(AE1880,#REF!,1,0),"")&lt;&gt;"",1,"")</f>
        <v/>
      </c>
      <c r="AY1880" s="31" t="str">
        <f>IF(IFERROR(VLOOKUP(AE1880,#REF!,1,0),"")&lt;&gt;"",1,"")</f>
        <v/>
      </c>
      <c r="AZ1880" s="31" t="str">
        <f>IF(IFERROR(VLOOKUP(AE1880,#REF!,1,0),"")&lt;&gt;"",1,"")</f>
        <v/>
      </c>
      <c r="BA1880" s="31" t="str">
        <f>IF(IFERROR(VLOOKUP(AE1880,#REF!,1,0),"")&lt;&gt;"",1,"")</f>
        <v/>
      </c>
      <c r="BB1880" s="31" t="str">
        <f>IF(IFERROR(VLOOKUP(AE1880,#REF!,1,0),"")&lt;&gt;"",1,"")</f>
        <v/>
      </c>
      <c r="BC1880" s="31" t="str">
        <f>IF(IFERROR(VLOOKUP(AE1880,#REF!,1,0),"")&lt;&gt;"",1,"")</f>
        <v/>
      </c>
      <c r="BD1880" s="31" t="str">
        <f>IF(IFERROR(VLOOKUP(AE1880,#REF!,1,0),"")&lt;&gt;"",1,"")</f>
        <v/>
      </c>
      <c r="BE1880" s="32">
        <f t="shared" si="539"/>
        <v>1</v>
      </c>
    </row>
    <row r="1881" spans="1:57" ht="16">
      <c r="A1881" s="33">
        <v>1945</v>
      </c>
      <c r="B1881" s="33">
        <v>74151807</v>
      </c>
      <c r="C1881" s="33" t="str">
        <f t="shared" si="557"/>
        <v>741518070</v>
      </c>
      <c r="D1881" s="34" t="str">
        <f t="shared" si="558"/>
        <v>74</v>
      </c>
      <c r="E1881" s="34" t="str">
        <f t="shared" si="559"/>
        <v>1</v>
      </c>
      <c r="F1881" s="34" t="str">
        <f t="shared" si="560"/>
        <v>5</v>
      </c>
      <c r="G1881" s="34" t="str">
        <f t="shared" si="561"/>
        <v>1</v>
      </c>
      <c r="H1881" s="34" t="str">
        <f t="shared" si="562"/>
        <v>8</v>
      </c>
      <c r="I1881" s="34" t="str">
        <f t="shared" si="563"/>
        <v>0</v>
      </c>
      <c r="J1881" s="34" t="str">
        <f t="shared" si="564"/>
        <v>7</v>
      </c>
      <c r="K1881" s="34" t="str">
        <f t="shared" si="565"/>
        <v>0</v>
      </c>
      <c r="L1881" s="34" t="s">
        <v>6225</v>
      </c>
      <c r="M1881" s="35" t="s">
        <v>2767</v>
      </c>
      <c r="N1881" s="35" t="s">
        <v>261</v>
      </c>
      <c r="O1881" s="37" t="s">
        <v>19</v>
      </c>
      <c r="P1881" s="55" t="s">
        <v>136</v>
      </c>
      <c r="Q1881" s="55" t="s">
        <v>8</v>
      </c>
      <c r="R1881" s="55">
        <v>2</v>
      </c>
      <c r="S1881" s="55" t="s">
        <v>140</v>
      </c>
      <c r="T1881" s="55" t="s">
        <v>140</v>
      </c>
      <c r="U1881" s="37">
        <v>1</v>
      </c>
      <c r="V1881" s="37">
        <v>4</v>
      </c>
      <c r="W1881" s="55" t="s">
        <v>2751</v>
      </c>
      <c r="X1881" s="55" t="s">
        <v>2751</v>
      </c>
      <c r="Y1881" s="37" t="s">
        <v>8</v>
      </c>
      <c r="Z1881" s="58" t="s">
        <v>21</v>
      </c>
      <c r="AA1881" s="58" t="s">
        <v>2765</v>
      </c>
      <c r="AB1881" s="58" t="s">
        <v>2765</v>
      </c>
      <c r="AC1881" s="58" t="s">
        <v>8</v>
      </c>
      <c r="AD1881" s="55">
        <v>2</v>
      </c>
      <c r="AE1881" s="42" t="s">
        <v>2767</v>
      </c>
      <c r="AF1881" s="42" t="s">
        <v>2767</v>
      </c>
      <c r="AG1881" s="27"/>
      <c r="AH1881" s="30" t="s">
        <v>8</v>
      </c>
      <c r="AI1881" s="39"/>
      <c r="AJ1881" s="39" t="b">
        <f t="shared" si="569"/>
        <v>0</v>
      </c>
      <c r="AK1881" s="39" t="str">
        <f>O1881&amp;Q1881&amp;R1881&amp;U1881&amp;V1881&amp;Y1881&amp;Z1881&amp;AC1881&amp;AD1881</f>
        <v>C12141312</v>
      </c>
      <c r="AL1881" s="40">
        <v>74151807</v>
      </c>
      <c r="AM1881" s="41" t="b">
        <f>C1881&lt;&gt;AK1881</f>
        <v>1</v>
      </c>
      <c r="AN1881" s="30" t="str">
        <f>N1881&amp;AK1881</f>
        <v>J9FC12141312</v>
      </c>
      <c r="AO1881" s="30"/>
      <c r="AP1881" s="31"/>
      <c r="AQ1881" s="31"/>
      <c r="AR1881" s="31">
        <f t="shared" si="566"/>
        <v>1</v>
      </c>
      <c r="AS1881" s="31" t="str">
        <f>IF(IFERROR(VLOOKUP(AE1881,#REF!,1,0),"")&lt;&gt;"",1,"")</f>
        <v/>
      </c>
      <c r="AT1881" s="31" t="str">
        <f>IF(IFERROR(VLOOKUP(AE1881,#REF!,1,0),"")&lt;&gt;"",1,"")</f>
        <v/>
      </c>
      <c r="AU1881" s="31" t="str">
        <f>IF(IFERROR(VLOOKUP(AE1881,#REF!,1,0),"")&lt;&gt;"",1,"")</f>
        <v/>
      </c>
      <c r="AV1881" s="31" t="str">
        <f>IF(IFERROR(VLOOKUP(AE1881,#REF!,1,0),"")&lt;&gt;"",1,"")</f>
        <v/>
      </c>
      <c r="AW1881" s="31" t="str">
        <f>IF(IFERROR(VLOOKUP(AE1881,#REF!,1,0),"")&lt;&gt;"",1,"")</f>
        <v/>
      </c>
      <c r="AX1881" s="31" t="str">
        <f>IF(IFERROR(VLOOKUP(AE1881,#REF!,1,0),"")&lt;&gt;"",1,"")</f>
        <v/>
      </c>
      <c r="AY1881" s="31" t="str">
        <f>IF(IFERROR(VLOOKUP(AE1881,#REF!,1,0),"")&lt;&gt;"",1,"")</f>
        <v/>
      </c>
      <c r="AZ1881" s="31" t="str">
        <f>IF(IFERROR(VLOOKUP(AE1881,#REF!,1,0),"")&lt;&gt;"",1,"")</f>
        <v/>
      </c>
      <c r="BA1881" s="31" t="str">
        <f>IF(IFERROR(VLOOKUP(AE1881,#REF!,1,0),"")&lt;&gt;"",1,"")</f>
        <v/>
      </c>
      <c r="BB1881" s="31" t="str">
        <f>IF(IFERROR(VLOOKUP(AE1881,#REF!,1,0),"")&lt;&gt;"",1,"")</f>
        <v/>
      </c>
      <c r="BC1881" s="31" t="str">
        <f>IF(IFERROR(VLOOKUP(AE1881,#REF!,1,0),"")&lt;&gt;"",1,"")</f>
        <v/>
      </c>
      <c r="BD1881" s="31" t="str">
        <f>IF(IFERROR(VLOOKUP(AE1881,#REF!,1,0),"")&lt;&gt;"",1,"")</f>
        <v/>
      </c>
      <c r="BE1881" s="32">
        <f t="shared" si="539"/>
        <v>1</v>
      </c>
    </row>
    <row r="1882" spans="1:57" ht="16">
      <c r="A1882" s="43">
        <v>915</v>
      </c>
      <c r="B1882" s="43">
        <v>71239</v>
      </c>
      <c r="C1882" s="43" t="str">
        <f t="shared" si="557"/>
        <v>712390000</v>
      </c>
      <c r="D1882" s="44" t="str">
        <f t="shared" si="558"/>
        <v>71</v>
      </c>
      <c r="E1882" s="44" t="str">
        <f t="shared" si="559"/>
        <v>2</v>
      </c>
      <c r="F1882" s="44" t="str">
        <f t="shared" si="560"/>
        <v>3</v>
      </c>
      <c r="G1882" s="44" t="str">
        <f t="shared" si="561"/>
        <v>9</v>
      </c>
      <c r="H1882" s="44" t="str">
        <f t="shared" si="562"/>
        <v>0</v>
      </c>
      <c r="I1882" s="44" t="str">
        <f t="shared" si="563"/>
        <v>0</v>
      </c>
      <c r="J1882" s="44" t="str">
        <f t="shared" si="564"/>
        <v>0</v>
      </c>
      <c r="K1882" s="44" t="str">
        <f t="shared" si="565"/>
        <v>0</v>
      </c>
      <c r="L1882" s="44"/>
      <c r="M1882" s="45" t="s">
        <v>2768</v>
      </c>
      <c r="N1882" s="45"/>
      <c r="O1882" s="46" t="s">
        <v>19</v>
      </c>
      <c r="P1882" s="47" t="s">
        <v>136</v>
      </c>
      <c r="Q1882" s="60" t="s">
        <v>8</v>
      </c>
      <c r="R1882" s="47"/>
      <c r="S1882" s="47" t="s">
        <v>140</v>
      </c>
      <c r="T1882" s="60" t="s">
        <v>140</v>
      </c>
      <c r="U1882" s="48">
        <v>1</v>
      </c>
      <c r="V1882" s="48">
        <v>4</v>
      </c>
      <c r="W1882" s="60"/>
      <c r="X1882" s="60" t="s">
        <v>2751</v>
      </c>
      <c r="Y1882" s="48" t="s">
        <v>8</v>
      </c>
      <c r="Z1882" s="49">
        <v>4</v>
      </c>
      <c r="AA1882" s="49"/>
      <c r="AB1882" s="49" t="s">
        <v>2768</v>
      </c>
      <c r="AC1882" s="49" t="s">
        <v>66</v>
      </c>
      <c r="AD1882" s="47" t="s">
        <v>66</v>
      </c>
      <c r="AE1882" s="50" t="s">
        <v>2768</v>
      </c>
      <c r="AF1882" s="51"/>
      <c r="AG1882" s="51" t="s">
        <v>8</v>
      </c>
      <c r="AH1882" s="52"/>
      <c r="AI1882" s="39"/>
      <c r="AJ1882" s="39"/>
      <c r="AK1882" s="39" t="e">
        <f>O1882&amp;Q1882&amp;#REF!&amp;U1882&amp;V1882&amp;Y1882&amp;Z1882&amp;AC1882&amp;AD1882</f>
        <v>#REF!</v>
      </c>
      <c r="AL1882" s="43">
        <v>71239</v>
      </c>
      <c r="AM1882" s="44" t="e">
        <f>C1882&lt;&gt;AK1882</f>
        <v>#REF!</v>
      </c>
      <c r="AN1882" s="52"/>
      <c r="AO1882" s="52"/>
      <c r="AP1882" s="53"/>
      <c r="AQ1882" s="53"/>
      <c r="AR1882" s="53">
        <f t="shared" si="566"/>
        <v>1</v>
      </c>
      <c r="AS1882" s="53" t="str">
        <f>IF(IFERROR(VLOOKUP(AE1882,#REF!,1,0),"")&lt;&gt;"",1,"")</f>
        <v/>
      </c>
      <c r="AT1882" s="53" t="str">
        <f>IF(IFERROR(VLOOKUP(AE1882,#REF!,1,0),"")&lt;&gt;"",1,"")</f>
        <v/>
      </c>
      <c r="AU1882" s="53" t="str">
        <f>IF(IFERROR(VLOOKUP(AE1882,#REF!,1,0),"")&lt;&gt;"",1,"")</f>
        <v/>
      </c>
      <c r="AV1882" s="53" t="str">
        <f>IF(IFERROR(VLOOKUP(AE1882,#REF!,1,0),"")&lt;&gt;"",1,"")</f>
        <v/>
      </c>
      <c r="AW1882" s="53" t="str">
        <f>IF(IFERROR(VLOOKUP(AE1882,#REF!,1,0),"")&lt;&gt;"",1,"")</f>
        <v/>
      </c>
      <c r="AX1882" s="53" t="str">
        <f>IF(IFERROR(VLOOKUP(AE1882,#REF!,1,0),"")&lt;&gt;"",1,"")</f>
        <v/>
      </c>
      <c r="AY1882" s="53" t="str">
        <f>IF(IFERROR(VLOOKUP(AE1882,#REF!,1,0),"")&lt;&gt;"",1,"")</f>
        <v/>
      </c>
      <c r="AZ1882" s="53" t="str">
        <f>IF(IFERROR(VLOOKUP(AE1882,#REF!,1,0),"")&lt;&gt;"",1,"")</f>
        <v/>
      </c>
      <c r="BA1882" s="53" t="str">
        <f>IF(IFERROR(VLOOKUP(AE1882,#REF!,1,0),"")&lt;&gt;"",1,"")</f>
        <v/>
      </c>
      <c r="BB1882" s="53" t="str">
        <f>IF(IFERROR(VLOOKUP(AE1882,#REF!,1,0),"")&lt;&gt;"",1,"")</f>
        <v/>
      </c>
      <c r="BC1882" s="53" t="str">
        <f>IF(IFERROR(VLOOKUP(AE1882,#REF!,1,0),"")&lt;&gt;"",1,"")</f>
        <v/>
      </c>
      <c r="BD1882" s="53" t="str">
        <f>IF(IFERROR(VLOOKUP(AE1882,#REF!,1,0),"")&lt;&gt;"",1,"")</f>
        <v/>
      </c>
      <c r="BE1882" s="54">
        <f t="shared" si="539"/>
        <v>1</v>
      </c>
    </row>
    <row r="1883" spans="1:57" ht="17">
      <c r="A1883" s="137">
        <v>916</v>
      </c>
      <c r="B1883" s="137">
        <v>7124</v>
      </c>
      <c r="C1883" s="137" t="str">
        <f t="shared" si="557"/>
        <v>712400000</v>
      </c>
      <c r="D1883" s="138" t="str">
        <f t="shared" si="558"/>
        <v>71</v>
      </c>
      <c r="E1883" s="138" t="str">
        <f t="shared" si="559"/>
        <v>2</v>
      </c>
      <c r="F1883" s="138" t="str">
        <f t="shared" si="560"/>
        <v>4</v>
      </c>
      <c r="G1883" s="138" t="str">
        <f t="shared" si="561"/>
        <v>0</v>
      </c>
      <c r="H1883" s="138" t="str">
        <f t="shared" si="562"/>
        <v>0</v>
      </c>
      <c r="I1883" s="138" t="str">
        <f t="shared" si="563"/>
        <v>0</v>
      </c>
      <c r="J1883" s="138" t="str">
        <f t="shared" si="564"/>
        <v>0</v>
      </c>
      <c r="K1883" s="138" t="str">
        <f t="shared" si="565"/>
        <v>0</v>
      </c>
      <c r="L1883" s="138" t="s">
        <v>6226</v>
      </c>
      <c r="M1883" s="139" t="s">
        <v>2769</v>
      </c>
      <c r="N1883" s="139" t="s">
        <v>261</v>
      </c>
      <c r="O1883" s="141" t="s">
        <v>19</v>
      </c>
      <c r="P1883" s="141" t="s">
        <v>136</v>
      </c>
      <c r="Q1883" s="141" t="s">
        <v>8</v>
      </c>
      <c r="R1883" s="141">
        <v>2</v>
      </c>
      <c r="S1883" s="141" t="s">
        <v>140</v>
      </c>
      <c r="T1883" s="141" t="s">
        <v>140</v>
      </c>
      <c r="U1883" s="141">
        <v>1</v>
      </c>
      <c r="V1883" s="141">
        <v>5</v>
      </c>
      <c r="W1883" s="141" t="s">
        <v>2769</v>
      </c>
      <c r="X1883" s="141" t="s">
        <v>2769</v>
      </c>
      <c r="Y1883" s="141" t="s">
        <v>66</v>
      </c>
      <c r="Z1883" s="140" t="s">
        <v>66</v>
      </c>
      <c r="AA1883" s="140" t="s">
        <v>2769</v>
      </c>
      <c r="AB1883" s="140" t="s">
        <v>2769</v>
      </c>
      <c r="AC1883" s="140" t="s">
        <v>66</v>
      </c>
      <c r="AD1883" s="141" t="s">
        <v>66</v>
      </c>
      <c r="AE1883" s="144" t="s">
        <v>2769</v>
      </c>
      <c r="AF1883" s="144" t="s">
        <v>2770</v>
      </c>
      <c r="AG1883" s="134"/>
      <c r="AH1883" s="142"/>
      <c r="AI1883" s="143"/>
      <c r="AJ1883" s="143" t="b">
        <f t="shared" ref="AJ1883:AJ1885" si="570">IF(OR(AS1883=1,AT1883=1,AU1883=1,AV1883=1,AW1883=1,AX1883=1,AY1883=1,AZ1883=1,BA1883=1,BB1883=1,BC1883=1,BD1883=1),TRUE,FALSE)</f>
        <v>0</v>
      </c>
      <c r="AK1883" s="143" t="str">
        <f>O1883&amp;Q1883&amp;R1883&amp;U1883&amp;V1883&amp;Y1883&amp;Z1883&amp;AC1883&amp;AD1883</f>
        <v>C12150000</v>
      </c>
      <c r="AL1883" s="40">
        <v>7124</v>
      </c>
      <c r="AM1883" s="41" t="b">
        <f>C1883&lt;&gt;AK1883</f>
        <v>1</v>
      </c>
      <c r="AN1883" s="145" t="str">
        <f>N1883&amp;AK1883</f>
        <v>J9FC12150000</v>
      </c>
      <c r="AO1883" s="145"/>
      <c r="AP1883" s="31"/>
      <c r="AQ1883" s="146"/>
      <c r="AR1883" s="146">
        <f t="shared" si="566"/>
        <v>1</v>
      </c>
      <c r="AS1883" s="146" t="str">
        <f>IF(IFERROR(VLOOKUP(AE1883,#REF!,1,0),"")&lt;&gt;"",1,"")</f>
        <v/>
      </c>
      <c r="AT1883" s="146" t="str">
        <f>IF(IFERROR(VLOOKUP(AE1883,#REF!,1,0),"")&lt;&gt;"",1,"")</f>
        <v/>
      </c>
      <c r="AU1883" s="146" t="str">
        <f>IF(IFERROR(VLOOKUP(AE1883,#REF!,1,0),"")&lt;&gt;"",1,"")</f>
        <v/>
      </c>
      <c r="AV1883" s="146" t="str">
        <f>IF(IFERROR(VLOOKUP(AE1883,#REF!,1,0),"")&lt;&gt;"",1,"")</f>
        <v/>
      </c>
      <c r="AW1883" s="146" t="str">
        <f>IF(IFERROR(VLOOKUP(AE1883,#REF!,1,0),"")&lt;&gt;"",1,"")</f>
        <v/>
      </c>
      <c r="AX1883" s="146" t="str">
        <f>IF(IFERROR(VLOOKUP(AE1883,#REF!,1,0),"")&lt;&gt;"",1,"")</f>
        <v/>
      </c>
      <c r="AY1883" s="146" t="str">
        <f>IF(IFERROR(VLOOKUP(AE1883,#REF!,1,0),"")&lt;&gt;"",1,"")</f>
        <v/>
      </c>
      <c r="AZ1883" s="146" t="str">
        <f>IF(IFERROR(VLOOKUP(AE1883,#REF!,1,0),"")&lt;&gt;"",1,"")</f>
        <v/>
      </c>
      <c r="BA1883" s="146" t="str">
        <f>IF(IFERROR(VLOOKUP(AE1883,#REF!,1,0),"")&lt;&gt;"",1,"")</f>
        <v/>
      </c>
      <c r="BB1883" s="146" t="str">
        <f>IF(IFERROR(VLOOKUP(AE1883,#REF!,1,0),"")&lt;&gt;"",1,"")</f>
        <v/>
      </c>
      <c r="BC1883" s="146" t="str">
        <f>IF(IFERROR(VLOOKUP(AE1883,#REF!,1,0),"")&lt;&gt;"",1,"")</f>
        <v/>
      </c>
      <c r="BD1883" s="146" t="str">
        <f>IF(IFERROR(VLOOKUP(AE1883,#REF!,1,0),"")&lt;&gt;"",1,"")</f>
        <v/>
      </c>
      <c r="BE1883" s="148">
        <f t="shared" si="539"/>
        <v>1</v>
      </c>
    </row>
    <row r="1884" spans="1:57" ht="16">
      <c r="A1884" s="33">
        <v>1946</v>
      </c>
      <c r="B1884" s="33">
        <v>74151808</v>
      </c>
      <c r="C1884" s="33" t="str">
        <f t="shared" si="557"/>
        <v>741518080</v>
      </c>
      <c r="D1884" s="34" t="str">
        <f t="shared" si="558"/>
        <v>74</v>
      </c>
      <c r="E1884" s="34" t="str">
        <f t="shared" si="559"/>
        <v>1</v>
      </c>
      <c r="F1884" s="34" t="str">
        <f t="shared" si="560"/>
        <v>5</v>
      </c>
      <c r="G1884" s="34" t="str">
        <f t="shared" si="561"/>
        <v>1</v>
      </c>
      <c r="H1884" s="34" t="str">
        <f t="shared" si="562"/>
        <v>8</v>
      </c>
      <c r="I1884" s="34" t="str">
        <f t="shared" si="563"/>
        <v>0</v>
      </c>
      <c r="J1884" s="34" t="str">
        <f t="shared" si="564"/>
        <v>8</v>
      </c>
      <c r="K1884" s="34" t="str">
        <f t="shared" si="565"/>
        <v>0</v>
      </c>
      <c r="L1884" s="34" t="s">
        <v>6227</v>
      </c>
      <c r="M1884" s="35" t="s">
        <v>2771</v>
      </c>
      <c r="N1884" s="35" t="s">
        <v>261</v>
      </c>
      <c r="O1884" s="37" t="s">
        <v>19</v>
      </c>
      <c r="P1884" s="55" t="s">
        <v>136</v>
      </c>
      <c r="Q1884" s="55" t="s">
        <v>8</v>
      </c>
      <c r="R1884" s="55">
        <v>2</v>
      </c>
      <c r="S1884" s="55" t="s">
        <v>140</v>
      </c>
      <c r="T1884" s="55" t="s">
        <v>140</v>
      </c>
      <c r="U1884" s="37">
        <v>1</v>
      </c>
      <c r="V1884" s="37">
        <v>5</v>
      </c>
      <c r="W1884" s="55" t="s">
        <v>2769</v>
      </c>
      <c r="X1884" s="55" t="s">
        <v>2769</v>
      </c>
      <c r="Y1884" s="55" t="s">
        <v>66</v>
      </c>
      <c r="Z1884" s="58" t="s">
        <v>66</v>
      </c>
      <c r="AA1884" s="58" t="s">
        <v>2769</v>
      </c>
      <c r="AB1884" s="58" t="s">
        <v>2769</v>
      </c>
      <c r="AC1884" s="58" t="s">
        <v>8</v>
      </c>
      <c r="AD1884" s="55">
        <v>1</v>
      </c>
      <c r="AE1884" s="42" t="s">
        <v>2771</v>
      </c>
      <c r="AF1884" s="42" t="s">
        <v>2771</v>
      </c>
      <c r="AG1884" s="27"/>
      <c r="AH1884" s="30" t="s">
        <v>8</v>
      </c>
      <c r="AI1884" s="39"/>
      <c r="AJ1884" s="39" t="b">
        <f t="shared" si="570"/>
        <v>0</v>
      </c>
      <c r="AK1884" s="39" t="str">
        <f>O1884&amp;Q1884&amp;R1884&amp;U1884&amp;V1884&amp;Y1884&amp;Z1884&amp;AC1884&amp;AD1884</f>
        <v>C12150011</v>
      </c>
      <c r="AL1884" s="40">
        <v>74151808</v>
      </c>
      <c r="AM1884" s="41" t="b">
        <f>C1884&lt;&gt;AK1884</f>
        <v>1</v>
      </c>
      <c r="AN1884" s="30" t="str">
        <f>N1884&amp;AK1884</f>
        <v>J9FC12150011</v>
      </c>
      <c r="AO1884" s="30"/>
      <c r="AP1884" s="31"/>
      <c r="AQ1884" s="31"/>
      <c r="AR1884" s="31">
        <f t="shared" si="566"/>
        <v>1</v>
      </c>
      <c r="AS1884" s="31" t="str">
        <f>IF(IFERROR(VLOOKUP(AE1884,#REF!,1,0),"")&lt;&gt;"",1,"")</f>
        <v/>
      </c>
      <c r="AT1884" s="31" t="str">
        <f>IF(IFERROR(VLOOKUP(AE1884,#REF!,1,0),"")&lt;&gt;"",1,"")</f>
        <v/>
      </c>
      <c r="AU1884" s="31" t="str">
        <f>IF(IFERROR(VLOOKUP(AE1884,#REF!,1,0),"")&lt;&gt;"",1,"")</f>
        <v/>
      </c>
      <c r="AV1884" s="31" t="str">
        <f>IF(IFERROR(VLOOKUP(AE1884,#REF!,1,0),"")&lt;&gt;"",1,"")</f>
        <v/>
      </c>
      <c r="AW1884" s="31" t="str">
        <f>IF(IFERROR(VLOOKUP(AE1884,#REF!,1,0),"")&lt;&gt;"",1,"")</f>
        <v/>
      </c>
      <c r="AX1884" s="31" t="str">
        <f>IF(IFERROR(VLOOKUP(AE1884,#REF!,1,0),"")&lt;&gt;"",1,"")</f>
        <v/>
      </c>
      <c r="AY1884" s="31" t="str">
        <f>IF(IFERROR(VLOOKUP(AE1884,#REF!,1,0),"")&lt;&gt;"",1,"")</f>
        <v/>
      </c>
      <c r="AZ1884" s="31" t="str">
        <f>IF(IFERROR(VLOOKUP(AE1884,#REF!,1,0),"")&lt;&gt;"",1,"")</f>
        <v/>
      </c>
      <c r="BA1884" s="31" t="str">
        <f>IF(IFERROR(VLOOKUP(AE1884,#REF!,1,0),"")&lt;&gt;"",1,"")</f>
        <v/>
      </c>
      <c r="BB1884" s="31" t="str">
        <f>IF(IFERROR(VLOOKUP(AE1884,#REF!,1,0),"")&lt;&gt;"",1,"")</f>
        <v/>
      </c>
      <c r="BC1884" s="31" t="str">
        <f>IF(IFERROR(VLOOKUP(AE1884,#REF!,1,0),"")&lt;&gt;"",1,"")</f>
        <v/>
      </c>
      <c r="BD1884" s="31" t="str">
        <f>IF(IFERROR(VLOOKUP(AE1884,#REF!,1,0),"")&lt;&gt;"",1,"")</f>
        <v/>
      </c>
      <c r="BE1884" s="32">
        <f t="shared" si="539"/>
        <v>1</v>
      </c>
    </row>
    <row r="1885" spans="1:57" ht="16">
      <c r="A1885" s="33">
        <v>1947</v>
      </c>
      <c r="B1885" s="33">
        <v>74151811</v>
      </c>
      <c r="C1885" s="33" t="str">
        <f t="shared" si="557"/>
        <v>741518110</v>
      </c>
      <c r="D1885" s="34" t="str">
        <f t="shared" si="558"/>
        <v>74</v>
      </c>
      <c r="E1885" s="34" t="str">
        <f t="shared" si="559"/>
        <v>1</v>
      </c>
      <c r="F1885" s="34" t="str">
        <f t="shared" si="560"/>
        <v>5</v>
      </c>
      <c r="G1885" s="34" t="str">
        <f t="shared" si="561"/>
        <v>1</v>
      </c>
      <c r="H1885" s="34" t="str">
        <f t="shared" si="562"/>
        <v>8</v>
      </c>
      <c r="I1885" s="34" t="str">
        <f t="shared" si="563"/>
        <v>1</v>
      </c>
      <c r="J1885" s="34" t="str">
        <f t="shared" si="564"/>
        <v>1</v>
      </c>
      <c r="K1885" s="34" t="str">
        <f t="shared" si="565"/>
        <v>0</v>
      </c>
      <c r="L1885" s="34" t="s">
        <v>6228</v>
      </c>
      <c r="M1885" s="35" t="s">
        <v>2772</v>
      </c>
      <c r="N1885" s="35" t="s">
        <v>261</v>
      </c>
      <c r="O1885" s="37" t="s">
        <v>19</v>
      </c>
      <c r="P1885" s="55" t="s">
        <v>136</v>
      </c>
      <c r="Q1885" s="55" t="s">
        <v>8</v>
      </c>
      <c r="R1885" s="55">
        <v>2</v>
      </c>
      <c r="S1885" s="55" t="s">
        <v>140</v>
      </c>
      <c r="T1885" s="55" t="s">
        <v>140</v>
      </c>
      <c r="U1885" s="37">
        <v>1</v>
      </c>
      <c r="V1885" s="37">
        <v>5</v>
      </c>
      <c r="W1885" s="55" t="s">
        <v>2769</v>
      </c>
      <c r="X1885" s="55" t="s">
        <v>2769</v>
      </c>
      <c r="Y1885" s="55" t="s">
        <v>66</v>
      </c>
      <c r="Z1885" s="58" t="s">
        <v>66</v>
      </c>
      <c r="AA1885" s="58" t="s">
        <v>2769</v>
      </c>
      <c r="AB1885" s="58" t="s">
        <v>2769</v>
      </c>
      <c r="AC1885" s="58" t="s">
        <v>8</v>
      </c>
      <c r="AD1885" s="55">
        <v>2</v>
      </c>
      <c r="AE1885" s="42" t="s">
        <v>2772</v>
      </c>
      <c r="AF1885" s="42" t="s">
        <v>2772</v>
      </c>
      <c r="AG1885" s="27"/>
      <c r="AH1885" s="30" t="s">
        <v>8</v>
      </c>
      <c r="AI1885" s="39"/>
      <c r="AJ1885" s="39" t="b">
        <f t="shared" si="570"/>
        <v>0</v>
      </c>
      <c r="AK1885" s="39" t="str">
        <f>O1885&amp;Q1885&amp;R1885&amp;U1885&amp;V1885&amp;Y1885&amp;Z1885&amp;AC1885&amp;AD1885</f>
        <v>C12150012</v>
      </c>
      <c r="AL1885" s="40">
        <v>74151811</v>
      </c>
      <c r="AM1885" s="41" t="b">
        <f>C1885&lt;&gt;AK1885</f>
        <v>1</v>
      </c>
      <c r="AN1885" s="30" t="str">
        <f>N1885&amp;AK1885</f>
        <v>J9FC12150012</v>
      </c>
      <c r="AO1885" s="30"/>
      <c r="AP1885" s="31"/>
      <c r="AQ1885" s="31"/>
      <c r="AR1885" s="31">
        <f t="shared" si="566"/>
        <v>1</v>
      </c>
      <c r="AS1885" s="31" t="str">
        <f>IF(IFERROR(VLOOKUP(AE1885,#REF!,1,0),"")&lt;&gt;"",1,"")</f>
        <v/>
      </c>
      <c r="AT1885" s="31" t="str">
        <f>IF(IFERROR(VLOOKUP(AE1885,#REF!,1,0),"")&lt;&gt;"",1,"")</f>
        <v/>
      </c>
      <c r="AU1885" s="31" t="str">
        <f>IF(IFERROR(VLOOKUP(AE1885,#REF!,1,0),"")&lt;&gt;"",1,"")</f>
        <v/>
      </c>
      <c r="AV1885" s="31" t="str">
        <f>IF(IFERROR(VLOOKUP(AE1885,#REF!,1,0),"")&lt;&gt;"",1,"")</f>
        <v/>
      </c>
      <c r="AW1885" s="31" t="str">
        <f>IF(IFERROR(VLOOKUP(AE1885,#REF!,1,0),"")&lt;&gt;"",1,"")</f>
        <v/>
      </c>
      <c r="AX1885" s="31" t="str">
        <f>IF(IFERROR(VLOOKUP(AE1885,#REF!,1,0),"")&lt;&gt;"",1,"")</f>
        <v/>
      </c>
      <c r="AY1885" s="31" t="str">
        <f>IF(IFERROR(VLOOKUP(AE1885,#REF!,1,0),"")&lt;&gt;"",1,"")</f>
        <v/>
      </c>
      <c r="AZ1885" s="31" t="str">
        <f>IF(IFERROR(VLOOKUP(AE1885,#REF!,1,0),"")&lt;&gt;"",1,"")</f>
        <v/>
      </c>
      <c r="BA1885" s="31" t="str">
        <f>IF(IFERROR(VLOOKUP(AE1885,#REF!,1,0),"")&lt;&gt;"",1,"")</f>
        <v/>
      </c>
      <c r="BB1885" s="31" t="str">
        <f>IF(IFERROR(VLOOKUP(AE1885,#REF!,1,0),"")&lt;&gt;"",1,"")</f>
        <v/>
      </c>
      <c r="BC1885" s="31" t="str">
        <f>IF(IFERROR(VLOOKUP(AE1885,#REF!,1,0),"")&lt;&gt;"",1,"")</f>
        <v/>
      </c>
      <c r="BD1885" s="31" t="str">
        <f>IF(IFERROR(VLOOKUP(AE1885,#REF!,1,0),"")&lt;&gt;"",1,"")</f>
        <v/>
      </c>
      <c r="BE1885" s="32">
        <f t="shared" si="539"/>
        <v>1</v>
      </c>
    </row>
    <row r="1886" spans="1:57" ht="16">
      <c r="A1886" s="43">
        <v>917</v>
      </c>
      <c r="B1886" s="43">
        <v>7125</v>
      </c>
      <c r="C1886" s="43" t="str">
        <f t="shared" si="557"/>
        <v>712500000</v>
      </c>
      <c r="D1886" s="44" t="str">
        <f t="shared" si="558"/>
        <v>71</v>
      </c>
      <c r="E1886" s="44" t="str">
        <f t="shared" si="559"/>
        <v>2</v>
      </c>
      <c r="F1886" s="44" t="str">
        <f t="shared" si="560"/>
        <v>5</v>
      </c>
      <c r="G1886" s="44" t="str">
        <f t="shared" si="561"/>
        <v>0</v>
      </c>
      <c r="H1886" s="44" t="str">
        <f t="shared" si="562"/>
        <v>0</v>
      </c>
      <c r="I1886" s="44" t="str">
        <f t="shared" si="563"/>
        <v>0</v>
      </c>
      <c r="J1886" s="44" t="str">
        <f t="shared" si="564"/>
        <v>0</v>
      </c>
      <c r="K1886" s="44" t="str">
        <f t="shared" si="565"/>
        <v>0</v>
      </c>
      <c r="L1886" s="44"/>
      <c r="M1886" s="45" t="s">
        <v>2773</v>
      </c>
      <c r="N1886" s="45"/>
      <c r="O1886" s="46" t="s">
        <v>19</v>
      </c>
      <c r="P1886" s="47" t="s">
        <v>136</v>
      </c>
      <c r="Q1886" s="46" t="s">
        <v>15</v>
      </c>
      <c r="R1886" s="47"/>
      <c r="S1886" s="47" t="s">
        <v>140</v>
      </c>
      <c r="T1886" s="60" t="s">
        <v>140</v>
      </c>
      <c r="U1886" s="48">
        <v>1</v>
      </c>
      <c r="V1886" s="48">
        <v>6</v>
      </c>
      <c r="W1886" s="47"/>
      <c r="X1886" s="47" t="s">
        <v>2773</v>
      </c>
      <c r="Y1886" s="46" t="s">
        <v>66</v>
      </c>
      <c r="Z1886" s="49" t="s">
        <v>66</v>
      </c>
      <c r="AA1886" s="47"/>
      <c r="AB1886" s="47" t="s">
        <v>2773</v>
      </c>
      <c r="AC1886" s="49" t="s">
        <v>66</v>
      </c>
      <c r="AD1886" s="47" t="s">
        <v>66</v>
      </c>
      <c r="AE1886" s="50" t="s">
        <v>2773</v>
      </c>
      <c r="AF1886" s="51"/>
      <c r="AG1886" s="51" t="s">
        <v>8</v>
      </c>
      <c r="AH1886" s="52"/>
      <c r="AI1886" s="39"/>
      <c r="AJ1886" s="39"/>
      <c r="AK1886" s="39" t="e">
        <f>O1886&amp;Q1886&amp;#REF!&amp;U1886&amp;V1886&amp;Y1886&amp;Z1886&amp;AC1886&amp;AD1886</f>
        <v>#REF!</v>
      </c>
      <c r="AL1886" s="43">
        <v>7125</v>
      </c>
      <c r="AM1886" s="44" t="e">
        <f>C1886&lt;&gt;AK1886</f>
        <v>#REF!</v>
      </c>
      <c r="AN1886" s="52"/>
      <c r="AO1886" s="52"/>
      <c r="AP1886" s="53"/>
      <c r="AQ1886" s="53"/>
      <c r="AR1886" s="53">
        <f t="shared" si="566"/>
        <v>1</v>
      </c>
      <c r="AS1886" s="53" t="str">
        <f>IF(IFERROR(VLOOKUP(AE1886,#REF!,1,0),"")&lt;&gt;"",1,"")</f>
        <v/>
      </c>
      <c r="AT1886" s="53" t="str">
        <f>IF(IFERROR(VLOOKUP(AE1886,#REF!,1,0),"")&lt;&gt;"",1,"")</f>
        <v/>
      </c>
      <c r="AU1886" s="53" t="str">
        <f>IF(IFERROR(VLOOKUP(AE1886,#REF!,1,0),"")&lt;&gt;"",1,"")</f>
        <v/>
      </c>
      <c r="AV1886" s="53" t="str">
        <f>IF(IFERROR(VLOOKUP(AE1886,#REF!,1,0),"")&lt;&gt;"",1,"")</f>
        <v/>
      </c>
      <c r="AW1886" s="53" t="str">
        <f>IF(IFERROR(VLOOKUP(AE1886,#REF!,1,0),"")&lt;&gt;"",1,"")</f>
        <v/>
      </c>
      <c r="AX1886" s="53" t="str">
        <f>IF(IFERROR(VLOOKUP(AE1886,#REF!,1,0),"")&lt;&gt;"",1,"")</f>
        <v/>
      </c>
      <c r="AY1886" s="53" t="str">
        <f>IF(IFERROR(VLOOKUP(AE1886,#REF!,1,0),"")&lt;&gt;"",1,"")</f>
        <v/>
      </c>
      <c r="AZ1886" s="53" t="str">
        <f>IF(IFERROR(VLOOKUP(AE1886,#REF!,1,0),"")&lt;&gt;"",1,"")</f>
        <v/>
      </c>
      <c r="BA1886" s="53" t="str">
        <f>IF(IFERROR(VLOOKUP(AE1886,#REF!,1,0),"")&lt;&gt;"",1,"")</f>
        <v/>
      </c>
      <c r="BB1886" s="53" t="str">
        <f>IF(IFERROR(VLOOKUP(AE1886,#REF!,1,0),"")&lt;&gt;"",1,"")</f>
        <v/>
      </c>
      <c r="BC1886" s="53" t="str">
        <f>IF(IFERROR(VLOOKUP(AE1886,#REF!,1,0),"")&lt;&gt;"",1,"")</f>
        <v/>
      </c>
      <c r="BD1886" s="53" t="str">
        <f>IF(IFERROR(VLOOKUP(AE1886,#REF!,1,0),"")&lt;&gt;"",1,"")</f>
        <v/>
      </c>
      <c r="BE1886" s="54">
        <f t="shared" si="539"/>
        <v>1</v>
      </c>
    </row>
    <row r="1887" spans="1:57" ht="17">
      <c r="A1887" s="137">
        <v>918</v>
      </c>
      <c r="B1887" s="137">
        <v>71251</v>
      </c>
      <c r="C1887" s="137" t="str">
        <f t="shared" si="557"/>
        <v>712510000</v>
      </c>
      <c r="D1887" s="138" t="str">
        <f t="shared" si="558"/>
        <v>71</v>
      </c>
      <c r="E1887" s="138" t="str">
        <f t="shared" si="559"/>
        <v>2</v>
      </c>
      <c r="F1887" s="138" t="str">
        <f t="shared" si="560"/>
        <v>5</v>
      </c>
      <c r="G1887" s="138" t="str">
        <f t="shared" si="561"/>
        <v>1</v>
      </c>
      <c r="H1887" s="138" t="str">
        <f t="shared" si="562"/>
        <v>0</v>
      </c>
      <c r="I1887" s="138" t="str">
        <f t="shared" si="563"/>
        <v>0</v>
      </c>
      <c r="J1887" s="138" t="str">
        <f t="shared" si="564"/>
        <v>0</v>
      </c>
      <c r="K1887" s="138" t="str">
        <f t="shared" si="565"/>
        <v>0</v>
      </c>
      <c r="L1887" s="138" t="s">
        <v>6229</v>
      </c>
      <c r="M1887" s="139" t="s">
        <v>2774</v>
      </c>
      <c r="N1887" s="139" t="s">
        <v>261</v>
      </c>
      <c r="O1887" s="141" t="s">
        <v>19</v>
      </c>
      <c r="P1887" s="141" t="s">
        <v>136</v>
      </c>
      <c r="Q1887" s="141" t="s">
        <v>8</v>
      </c>
      <c r="R1887" s="141">
        <v>2</v>
      </c>
      <c r="S1887" s="141" t="s">
        <v>140</v>
      </c>
      <c r="T1887" s="141" t="s">
        <v>140</v>
      </c>
      <c r="U1887" s="141">
        <v>1</v>
      </c>
      <c r="V1887" s="141">
        <v>6</v>
      </c>
      <c r="W1887" s="141" t="s">
        <v>2774</v>
      </c>
      <c r="X1887" s="141" t="s">
        <v>2774</v>
      </c>
      <c r="Y1887" s="141" t="s">
        <v>66</v>
      </c>
      <c r="Z1887" s="140" t="s">
        <v>66</v>
      </c>
      <c r="AA1887" s="140" t="s">
        <v>2774</v>
      </c>
      <c r="AB1887" s="140" t="s">
        <v>2774</v>
      </c>
      <c r="AC1887" s="140" t="s">
        <v>66</v>
      </c>
      <c r="AD1887" s="141" t="s">
        <v>66</v>
      </c>
      <c r="AE1887" s="144" t="s">
        <v>2774</v>
      </c>
      <c r="AF1887" s="144" t="s">
        <v>2775</v>
      </c>
      <c r="AG1887" s="134"/>
      <c r="AH1887" s="142"/>
      <c r="AI1887" s="143"/>
      <c r="AJ1887" s="143" t="b">
        <f t="shared" ref="AJ1887:AJ1910" si="571">IF(OR(AS1887=1,AT1887=1,AU1887=1,AV1887=1,AW1887=1,AX1887=1,AY1887=1,AZ1887=1,BA1887=1,BB1887=1,BC1887=1,BD1887=1),TRUE,FALSE)</f>
        <v>0</v>
      </c>
      <c r="AK1887" s="143" t="str">
        <f>O1887&amp;Q1887&amp;R1887&amp;U1887&amp;V1887&amp;Y1887&amp;Z1887&amp;AC1887&amp;AD1887</f>
        <v>C12160000</v>
      </c>
      <c r="AL1887" s="40">
        <v>71251</v>
      </c>
      <c r="AM1887" s="41" t="b">
        <f>C1887&lt;&gt;AK1887</f>
        <v>1</v>
      </c>
      <c r="AN1887" s="145" t="str">
        <f>N1887&amp;AK1887</f>
        <v>J9FC12160000</v>
      </c>
      <c r="AO1887" s="145" t="s">
        <v>2776</v>
      </c>
      <c r="AP1887" s="31"/>
      <c r="AQ1887" s="146"/>
      <c r="AR1887" s="146">
        <f t="shared" si="566"/>
        <v>1</v>
      </c>
      <c r="AS1887" s="146" t="str">
        <f>IF(IFERROR(VLOOKUP(AE1887,#REF!,1,0),"")&lt;&gt;"",1,"")</f>
        <v/>
      </c>
      <c r="AT1887" s="146" t="str">
        <f>IF(IFERROR(VLOOKUP(AE1887,#REF!,1,0),"")&lt;&gt;"",1,"")</f>
        <v/>
      </c>
      <c r="AU1887" s="146" t="str">
        <f>IF(IFERROR(VLOOKUP(AE1887,#REF!,1,0),"")&lt;&gt;"",1,"")</f>
        <v/>
      </c>
      <c r="AV1887" s="146" t="str">
        <f>IF(IFERROR(VLOOKUP(AE1887,#REF!,1,0),"")&lt;&gt;"",1,"")</f>
        <v/>
      </c>
      <c r="AW1887" s="146" t="str">
        <f>IF(IFERROR(VLOOKUP(AE1887,#REF!,1,0),"")&lt;&gt;"",1,"")</f>
        <v/>
      </c>
      <c r="AX1887" s="146" t="str">
        <f>IF(IFERROR(VLOOKUP(AE1887,#REF!,1,0),"")&lt;&gt;"",1,"")</f>
        <v/>
      </c>
      <c r="AY1887" s="146" t="str">
        <f>IF(IFERROR(VLOOKUP(AE1887,#REF!,1,0),"")&lt;&gt;"",1,"")</f>
        <v/>
      </c>
      <c r="AZ1887" s="146" t="str">
        <f>IF(IFERROR(VLOOKUP(AE1887,#REF!,1,0),"")&lt;&gt;"",1,"")</f>
        <v/>
      </c>
      <c r="BA1887" s="146" t="str">
        <f>IF(IFERROR(VLOOKUP(AE1887,#REF!,1,0),"")&lt;&gt;"",1,"")</f>
        <v/>
      </c>
      <c r="BB1887" s="146" t="str">
        <f>IF(IFERROR(VLOOKUP(AE1887,#REF!,1,0),"")&lt;&gt;"",1,"")</f>
        <v/>
      </c>
      <c r="BC1887" s="146" t="str">
        <f>IF(IFERROR(VLOOKUP(AE1887,#REF!,1,0),"")&lt;&gt;"",1,"")</f>
        <v/>
      </c>
      <c r="BD1887" s="146" t="str">
        <f>IF(IFERROR(VLOOKUP(AE1887,#REF!,1,0),"")&lt;&gt;"",1,"")</f>
        <v/>
      </c>
      <c r="BE1887" s="148">
        <f t="shared" si="539"/>
        <v>1</v>
      </c>
    </row>
    <row r="1888" spans="1:57" ht="16">
      <c r="A1888" s="33">
        <v>2013</v>
      </c>
      <c r="B1888" s="33">
        <v>741632</v>
      </c>
      <c r="C1888" s="33" t="str">
        <f t="shared" si="557"/>
        <v>741632000</v>
      </c>
      <c r="D1888" s="34" t="str">
        <f t="shared" si="558"/>
        <v>74</v>
      </c>
      <c r="E1888" s="34" t="str">
        <f t="shared" si="559"/>
        <v>1</v>
      </c>
      <c r="F1888" s="34" t="str">
        <f t="shared" si="560"/>
        <v>6</v>
      </c>
      <c r="G1888" s="34" t="str">
        <f t="shared" si="561"/>
        <v>3</v>
      </c>
      <c r="H1888" s="34" t="str">
        <f t="shared" si="562"/>
        <v>2</v>
      </c>
      <c r="I1888" s="34" t="str">
        <f t="shared" si="563"/>
        <v>0</v>
      </c>
      <c r="J1888" s="34" t="str">
        <f t="shared" si="564"/>
        <v>0</v>
      </c>
      <c r="K1888" s="34" t="str">
        <f t="shared" si="565"/>
        <v>0</v>
      </c>
      <c r="L1888" s="34" t="s">
        <v>6230</v>
      </c>
      <c r="M1888" s="35" t="s">
        <v>2777</v>
      </c>
      <c r="N1888" s="35" t="s">
        <v>261</v>
      </c>
      <c r="O1888" s="37" t="s">
        <v>19</v>
      </c>
      <c r="P1888" s="55" t="s">
        <v>136</v>
      </c>
      <c r="Q1888" s="55" t="s">
        <v>8</v>
      </c>
      <c r="R1888" s="55">
        <v>2</v>
      </c>
      <c r="S1888" s="55" t="s">
        <v>140</v>
      </c>
      <c r="T1888" s="55" t="s">
        <v>140</v>
      </c>
      <c r="U1888" s="37">
        <v>1</v>
      </c>
      <c r="V1888" s="37">
        <v>6</v>
      </c>
      <c r="W1888" s="55" t="s">
        <v>2774</v>
      </c>
      <c r="X1888" s="55" t="s">
        <v>2774</v>
      </c>
      <c r="Y1888" s="55" t="s">
        <v>66</v>
      </c>
      <c r="Z1888" s="58" t="s">
        <v>66</v>
      </c>
      <c r="AA1888" s="58" t="s">
        <v>2774</v>
      </c>
      <c r="AB1888" s="58" t="s">
        <v>2774</v>
      </c>
      <c r="AC1888" s="58" t="s">
        <v>8</v>
      </c>
      <c r="AD1888" s="55">
        <v>1</v>
      </c>
      <c r="AE1888" s="37" t="s">
        <v>2777</v>
      </c>
      <c r="AF1888" s="37" t="s">
        <v>2777</v>
      </c>
      <c r="AG1888" s="27"/>
      <c r="AH1888" s="30" t="s">
        <v>8</v>
      </c>
      <c r="AI1888" s="39"/>
      <c r="AJ1888" s="39" t="b">
        <f t="shared" si="571"/>
        <v>0</v>
      </c>
      <c r="AK1888" s="39" t="str">
        <f>O1888&amp;Q1888&amp;R1888&amp;U1888&amp;V1888&amp;Y1888&amp;Z1888&amp;AC1888&amp;AD1888</f>
        <v>C12160011</v>
      </c>
      <c r="AL1888" s="40">
        <v>741632</v>
      </c>
      <c r="AM1888" s="41" t="b">
        <f>C1888&lt;&gt;AK1888</f>
        <v>1</v>
      </c>
      <c r="AN1888" s="30" t="str">
        <f>N1888&amp;AK1888</f>
        <v>J9FC12160011</v>
      </c>
      <c r="AO1888" s="30"/>
      <c r="AP1888" s="31"/>
      <c r="AQ1888" s="31"/>
      <c r="AR1888" s="31">
        <f t="shared" si="566"/>
        <v>1</v>
      </c>
      <c r="AS1888" s="31" t="str">
        <f>IF(IFERROR(VLOOKUP(AE1888,#REF!,1,0),"")&lt;&gt;"",1,"")</f>
        <v/>
      </c>
      <c r="AT1888" s="31" t="str">
        <f>IF(IFERROR(VLOOKUP(AE1888,#REF!,1,0),"")&lt;&gt;"",1,"")</f>
        <v/>
      </c>
      <c r="AU1888" s="31" t="str">
        <f>IF(IFERROR(VLOOKUP(AE1888,#REF!,1,0),"")&lt;&gt;"",1,"")</f>
        <v/>
      </c>
      <c r="AV1888" s="31" t="str">
        <f>IF(IFERROR(VLOOKUP(AE1888,#REF!,1,0),"")&lt;&gt;"",1,"")</f>
        <v/>
      </c>
      <c r="AW1888" s="31" t="str">
        <f>IF(IFERROR(VLOOKUP(AE1888,#REF!,1,0),"")&lt;&gt;"",1,"")</f>
        <v/>
      </c>
      <c r="AX1888" s="31" t="str">
        <f>IF(IFERROR(VLOOKUP(AE1888,#REF!,1,0),"")&lt;&gt;"",1,"")</f>
        <v/>
      </c>
      <c r="AY1888" s="31" t="str">
        <f>IF(IFERROR(VLOOKUP(AE1888,#REF!,1,0),"")&lt;&gt;"",1,"")</f>
        <v/>
      </c>
      <c r="AZ1888" s="31" t="str">
        <f>IF(IFERROR(VLOOKUP(AE1888,#REF!,1,0),"")&lt;&gt;"",1,"")</f>
        <v/>
      </c>
      <c r="BA1888" s="31" t="str">
        <f>IF(IFERROR(VLOOKUP(AE1888,#REF!,1,0),"")&lt;&gt;"",1,"")</f>
        <v/>
      </c>
      <c r="BB1888" s="31" t="str">
        <f>IF(IFERROR(VLOOKUP(AE1888,#REF!,1,0),"")&lt;&gt;"",1,"")</f>
        <v/>
      </c>
      <c r="BC1888" s="31" t="str">
        <f>IF(IFERROR(VLOOKUP(AE1888,#REF!,1,0),"")&lt;&gt;"",1,"")</f>
        <v/>
      </c>
      <c r="BD1888" s="31" t="str">
        <f>IF(IFERROR(VLOOKUP(AE1888,#REF!,1,0),"")&lt;&gt;"",1,"")</f>
        <v/>
      </c>
      <c r="BE1888" s="32">
        <f t="shared" si="539"/>
        <v>1</v>
      </c>
    </row>
    <row r="1889" spans="1:57" ht="16">
      <c r="A1889" s="33">
        <v>1951</v>
      </c>
      <c r="B1889" s="33">
        <v>74151815</v>
      </c>
      <c r="C1889" s="33" t="str">
        <f t="shared" si="557"/>
        <v>741518150</v>
      </c>
      <c r="D1889" s="34" t="str">
        <f t="shared" si="558"/>
        <v>74</v>
      </c>
      <c r="E1889" s="34" t="str">
        <f t="shared" si="559"/>
        <v>1</v>
      </c>
      <c r="F1889" s="34" t="str">
        <f t="shared" si="560"/>
        <v>5</v>
      </c>
      <c r="G1889" s="34" t="str">
        <f t="shared" si="561"/>
        <v>1</v>
      </c>
      <c r="H1889" s="34" t="str">
        <f t="shared" si="562"/>
        <v>8</v>
      </c>
      <c r="I1889" s="34" t="str">
        <f t="shared" si="563"/>
        <v>1</v>
      </c>
      <c r="J1889" s="34" t="str">
        <f t="shared" si="564"/>
        <v>5</v>
      </c>
      <c r="K1889" s="34" t="str">
        <f t="shared" si="565"/>
        <v>0</v>
      </c>
      <c r="L1889" s="34" t="s">
        <v>6231</v>
      </c>
      <c r="M1889" s="35" t="s">
        <v>2778</v>
      </c>
      <c r="N1889" s="35" t="s">
        <v>261</v>
      </c>
      <c r="O1889" s="37" t="s">
        <v>19</v>
      </c>
      <c r="P1889" s="55" t="s">
        <v>136</v>
      </c>
      <c r="Q1889" s="55" t="s">
        <v>8</v>
      </c>
      <c r="R1889" s="55">
        <v>2</v>
      </c>
      <c r="S1889" s="55" t="s">
        <v>140</v>
      </c>
      <c r="T1889" s="55" t="s">
        <v>140</v>
      </c>
      <c r="U1889" s="37">
        <v>1</v>
      </c>
      <c r="V1889" s="37">
        <v>6</v>
      </c>
      <c r="W1889" s="55" t="s">
        <v>2774</v>
      </c>
      <c r="X1889" s="55" t="s">
        <v>2774</v>
      </c>
      <c r="Y1889" s="55" t="s">
        <v>66</v>
      </c>
      <c r="Z1889" s="58" t="s">
        <v>66</v>
      </c>
      <c r="AA1889" s="58" t="s">
        <v>2774</v>
      </c>
      <c r="AB1889" s="58" t="s">
        <v>2774</v>
      </c>
      <c r="AC1889" s="58" t="s">
        <v>8</v>
      </c>
      <c r="AD1889" s="55">
        <v>2</v>
      </c>
      <c r="AE1889" s="42" t="s">
        <v>2778</v>
      </c>
      <c r="AF1889" s="42" t="s">
        <v>2778</v>
      </c>
      <c r="AG1889" s="27"/>
      <c r="AH1889" s="30" t="s">
        <v>8</v>
      </c>
      <c r="AI1889" s="39"/>
      <c r="AJ1889" s="39" t="b">
        <f t="shared" si="571"/>
        <v>0</v>
      </c>
      <c r="AK1889" s="39" t="str">
        <f>O1889&amp;Q1889&amp;R1889&amp;U1889&amp;V1889&amp;Y1889&amp;Z1889&amp;AC1889&amp;AD1889</f>
        <v>C12160012</v>
      </c>
      <c r="AL1889" s="40">
        <v>74151815</v>
      </c>
      <c r="AM1889" s="41" t="b">
        <f>C1889&lt;&gt;AK1889</f>
        <v>1</v>
      </c>
      <c r="AN1889" s="30" t="str">
        <f>N1889&amp;AK1889</f>
        <v>J9FC12160012</v>
      </c>
      <c r="AO1889" s="30"/>
      <c r="AP1889" s="31"/>
      <c r="AQ1889" s="31"/>
      <c r="AR1889" s="31">
        <f t="shared" si="566"/>
        <v>1</v>
      </c>
      <c r="AS1889" s="31" t="str">
        <f>IF(IFERROR(VLOOKUP(AE1889,#REF!,1,0),"")&lt;&gt;"",1,"")</f>
        <v/>
      </c>
      <c r="AT1889" s="31" t="str">
        <f>IF(IFERROR(VLOOKUP(AE1889,#REF!,1,0),"")&lt;&gt;"",1,"")</f>
        <v/>
      </c>
      <c r="AU1889" s="31" t="str">
        <f>IF(IFERROR(VLOOKUP(AE1889,#REF!,1,0),"")&lt;&gt;"",1,"")</f>
        <v/>
      </c>
      <c r="AV1889" s="31" t="str">
        <f>IF(IFERROR(VLOOKUP(AE1889,#REF!,1,0),"")&lt;&gt;"",1,"")</f>
        <v/>
      </c>
      <c r="AW1889" s="31" t="str">
        <f>IF(IFERROR(VLOOKUP(AE1889,#REF!,1,0),"")&lt;&gt;"",1,"")</f>
        <v/>
      </c>
      <c r="AX1889" s="31" t="str">
        <f>IF(IFERROR(VLOOKUP(AE1889,#REF!,1,0),"")&lt;&gt;"",1,"")</f>
        <v/>
      </c>
      <c r="AY1889" s="31" t="str">
        <f>IF(IFERROR(VLOOKUP(AE1889,#REF!,1,0),"")&lt;&gt;"",1,"")</f>
        <v/>
      </c>
      <c r="AZ1889" s="31" t="str">
        <f>IF(IFERROR(VLOOKUP(AE1889,#REF!,1,0),"")&lt;&gt;"",1,"")</f>
        <v/>
      </c>
      <c r="BA1889" s="31" t="str">
        <f>IF(IFERROR(VLOOKUP(AE1889,#REF!,1,0),"")&lt;&gt;"",1,"")</f>
        <v/>
      </c>
      <c r="BB1889" s="31" t="str">
        <f>IF(IFERROR(VLOOKUP(AE1889,#REF!,1,0),"")&lt;&gt;"",1,"")</f>
        <v/>
      </c>
      <c r="BC1889" s="31" t="str">
        <f>IF(IFERROR(VLOOKUP(AE1889,#REF!,1,0),"")&lt;&gt;"",1,"")</f>
        <v/>
      </c>
      <c r="BD1889" s="31" t="str">
        <f>IF(IFERROR(VLOOKUP(AE1889,#REF!,1,0),"")&lt;&gt;"",1,"")</f>
        <v/>
      </c>
      <c r="BE1889" s="32">
        <f t="shared" si="539"/>
        <v>1</v>
      </c>
    </row>
    <row r="1890" spans="1:57" ht="16">
      <c r="A1890" s="33">
        <v>1952</v>
      </c>
      <c r="B1890" s="33">
        <v>74151816</v>
      </c>
      <c r="C1890" s="33" t="str">
        <f t="shared" si="557"/>
        <v>741518160</v>
      </c>
      <c r="D1890" s="34" t="str">
        <f t="shared" si="558"/>
        <v>74</v>
      </c>
      <c r="E1890" s="34" t="str">
        <f t="shared" si="559"/>
        <v>1</v>
      </c>
      <c r="F1890" s="34" t="str">
        <f t="shared" si="560"/>
        <v>5</v>
      </c>
      <c r="G1890" s="34" t="str">
        <f t="shared" si="561"/>
        <v>1</v>
      </c>
      <c r="H1890" s="34" t="str">
        <f t="shared" si="562"/>
        <v>8</v>
      </c>
      <c r="I1890" s="34" t="str">
        <f t="shared" si="563"/>
        <v>1</v>
      </c>
      <c r="J1890" s="34" t="str">
        <f t="shared" si="564"/>
        <v>6</v>
      </c>
      <c r="K1890" s="34" t="str">
        <f t="shared" si="565"/>
        <v>0</v>
      </c>
      <c r="L1890" s="34" t="s">
        <v>6232</v>
      </c>
      <c r="M1890" s="35" t="s">
        <v>2779</v>
      </c>
      <c r="N1890" s="35" t="s">
        <v>261</v>
      </c>
      <c r="O1890" s="37" t="s">
        <v>19</v>
      </c>
      <c r="P1890" s="55" t="s">
        <v>136</v>
      </c>
      <c r="Q1890" s="55" t="s">
        <v>8</v>
      </c>
      <c r="R1890" s="55">
        <v>2</v>
      </c>
      <c r="S1890" s="55" t="s">
        <v>140</v>
      </c>
      <c r="T1890" s="55" t="s">
        <v>140</v>
      </c>
      <c r="U1890" s="37">
        <v>1</v>
      </c>
      <c r="V1890" s="37">
        <v>6</v>
      </c>
      <c r="W1890" s="55" t="s">
        <v>2774</v>
      </c>
      <c r="X1890" s="55" t="s">
        <v>2774</v>
      </c>
      <c r="Y1890" s="55" t="s">
        <v>66</v>
      </c>
      <c r="Z1890" s="58" t="s">
        <v>66</v>
      </c>
      <c r="AA1890" s="58" t="s">
        <v>2774</v>
      </c>
      <c r="AB1890" s="58" t="s">
        <v>2774</v>
      </c>
      <c r="AC1890" s="58" t="s">
        <v>8</v>
      </c>
      <c r="AD1890" s="55">
        <v>3</v>
      </c>
      <c r="AE1890" s="42" t="s">
        <v>2779</v>
      </c>
      <c r="AF1890" s="42" t="s">
        <v>2779</v>
      </c>
      <c r="AG1890" s="27"/>
      <c r="AH1890" s="30" t="s">
        <v>8</v>
      </c>
      <c r="AI1890" s="39"/>
      <c r="AJ1890" s="39" t="b">
        <f t="shared" si="571"/>
        <v>0</v>
      </c>
      <c r="AK1890" s="39" t="str">
        <f>O1890&amp;Q1890&amp;R1890&amp;U1890&amp;V1890&amp;Y1890&amp;Z1890&amp;AC1890&amp;AD1890</f>
        <v>C12160013</v>
      </c>
      <c r="AL1890" s="40">
        <v>74151816</v>
      </c>
      <c r="AM1890" s="41" t="b">
        <f>C1890&lt;&gt;AK1890</f>
        <v>1</v>
      </c>
      <c r="AN1890" s="30" t="str">
        <f>N1890&amp;AK1890</f>
        <v>J9FC12160013</v>
      </c>
      <c r="AO1890" s="30"/>
      <c r="AP1890" s="31"/>
      <c r="AQ1890" s="31"/>
      <c r="AR1890" s="31">
        <f t="shared" si="566"/>
        <v>1</v>
      </c>
      <c r="AS1890" s="31" t="str">
        <f>IF(IFERROR(VLOOKUP(AE1890,#REF!,1,0),"")&lt;&gt;"",1,"")</f>
        <v/>
      </c>
      <c r="AT1890" s="31" t="str">
        <f>IF(IFERROR(VLOOKUP(AE1890,#REF!,1,0),"")&lt;&gt;"",1,"")</f>
        <v/>
      </c>
      <c r="AU1890" s="31" t="str">
        <f>IF(IFERROR(VLOOKUP(AE1890,#REF!,1,0),"")&lt;&gt;"",1,"")</f>
        <v/>
      </c>
      <c r="AV1890" s="31" t="str">
        <f>IF(IFERROR(VLOOKUP(AE1890,#REF!,1,0),"")&lt;&gt;"",1,"")</f>
        <v/>
      </c>
      <c r="AW1890" s="31" t="str">
        <f>IF(IFERROR(VLOOKUP(AE1890,#REF!,1,0),"")&lt;&gt;"",1,"")</f>
        <v/>
      </c>
      <c r="AX1890" s="31" t="str">
        <f>IF(IFERROR(VLOOKUP(AE1890,#REF!,1,0),"")&lt;&gt;"",1,"")</f>
        <v/>
      </c>
      <c r="AY1890" s="31" t="str">
        <f>IF(IFERROR(VLOOKUP(AE1890,#REF!,1,0),"")&lt;&gt;"",1,"")</f>
        <v/>
      </c>
      <c r="AZ1890" s="31" t="str">
        <f>IF(IFERROR(VLOOKUP(AE1890,#REF!,1,0),"")&lt;&gt;"",1,"")</f>
        <v/>
      </c>
      <c r="BA1890" s="31" t="str">
        <f>IF(IFERROR(VLOOKUP(AE1890,#REF!,1,0),"")&lt;&gt;"",1,"")</f>
        <v/>
      </c>
      <c r="BB1890" s="31" t="str">
        <f>IF(IFERROR(VLOOKUP(AE1890,#REF!,1,0),"")&lt;&gt;"",1,"")</f>
        <v/>
      </c>
      <c r="BC1890" s="31" t="str">
        <f>IF(IFERROR(VLOOKUP(AE1890,#REF!,1,0),"")&lt;&gt;"",1,"")</f>
        <v/>
      </c>
      <c r="BD1890" s="31" t="str">
        <f>IF(IFERROR(VLOOKUP(AE1890,#REF!,1,0),"")&lt;&gt;"",1,"")</f>
        <v/>
      </c>
      <c r="BE1890" s="32">
        <f t="shared" si="539"/>
        <v>1</v>
      </c>
    </row>
    <row r="1891" spans="1:57" ht="16">
      <c r="A1891" s="33">
        <v>1953</v>
      </c>
      <c r="B1891" s="33">
        <v>74151817</v>
      </c>
      <c r="C1891" s="33" t="str">
        <f t="shared" si="557"/>
        <v>741518170</v>
      </c>
      <c r="D1891" s="34" t="str">
        <f t="shared" si="558"/>
        <v>74</v>
      </c>
      <c r="E1891" s="34" t="str">
        <f t="shared" si="559"/>
        <v>1</v>
      </c>
      <c r="F1891" s="34" t="str">
        <f t="shared" si="560"/>
        <v>5</v>
      </c>
      <c r="G1891" s="34" t="str">
        <f t="shared" si="561"/>
        <v>1</v>
      </c>
      <c r="H1891" s="34" t="str">
        <f t="shared" si="562"/>
        <v>8</v>
      </c>
      <c r="I1891" s="34" t="str">
        <f t="shared" si="563"/>
        <v>1</v>
      </c>
      <c r="J1891" s="34" t="str">
        <f t="shared" si="564"/>
        <v>7</v>
      </c>
      <c r="K1891" s="34" t="str">
        <f t="shared" si="565"/>
        <v>0</v>
      </c>
      <c r="L1891" s="34" t="s">
        <v>6233</v>
      </c>
      <c r="M1891" s="35" t="s">
        <v>2780</v>
      </c>
      <c r="N1891" s="35" t="s">
        <v>261</v>
      </c>
      <c r="O1891" s="37" t="s">
        <v>19</v>
      </c>
      <c r="P1891" s="55" t="s">
        <v>136</v>
      </c>
      <c r="Q1891" s="55" t="s">
        <v>8</v>
      </c>
      <c r="R1891" s="55">
        <v>2</v>
      </c>
      <c r="S1891" s="55" t="s">
        <v>140</v>
      </c>
      <c r="T1891" s="55" t="s">
        <v>140</v>
      </c>
      <c r="U1891" s="37">
        <v>1</v>
      </c>
      <c r="V1891" s="37">
        <v>6</v>
      </c>
      <c r="W1891" s="55" t="s">
        <v>2774</v>
      </c>
      <c r="X1891" s="55" t="s">
        <v>2774</v>
      </c>
      <c r="Y1891" s="55" t="s">
        <v>66</v>
      </c>
      <c r="Z1891" s="58" t="s">
        <v>66</v>
      </c>
      <c r="AA1891" s="58" t="s">
        <v>2774</v>
      </c>
      <c r="AB1891" s="58" t="s">
        <v>2774</v>
      </c>
      <c r="AC1891" s="58" t="s">
        <v>8</v>
      </c>
      <c r="AD1891" s="55">
        <v>4</v>
      </c>
      <c r="AE1891" s="42" t="s">
        <v>2780</v>
      </c>
      <c r="AF1891" s="42" t="s">
        <v>2780</v>
      </c>
      <c r="AG1891" s="27"/>
      <c r="AH1891" s="30" t="s">
        <v>8</v>
      </c>
      <c r="AI1891" s="39"/>
      <c r="AJ1891" s="39" t="b">
        <f t="shared" si="571"/>
        <v>0</v>
      </c>
      <c r="AK1891" s="39" t="str">
        <f>O1891&amp;Q1891&amp;R1891&amp;U1891&amp;V1891&amp;Y1891&amp;Z1891&amp;AC1891&amp;AD1891</f>
        <v>C12160014</v>
      </c>
      <c r="AL1891" s="40">
        <v>74151817</v>
      </c>
      <c r="AM1891" s="41" t="b">
        <f>C1891&lt;&gt;AK1891</f>
        <v>1</v>
      </c>
      <c r="AN1891" s="30" t="str">
        <f>N1891&amp;AK1891</f>
        <v>J9FC12160014</v>
      </c>
      <c r="AO1891" s="30"/>
      <c r="AP1891" s="31"/>
      <c r="AQ1891" s="31"/>
      <c r="AR1891" s="31">
        <f t="shared" si="566"/>
        <v>1</v>
      </c>
      <c r="AS1891" s="31" t="str">
        <f>IF(IFERROR(VLOOKUP(AE1891,#REF!,1,0),"")&lt;&gt;"",1,"")</f>
        <v/>
      </c>
      <c r="AT1891" s="31" t="str">
        <f>IF(IFERROR(VLOOKUP(AE1891,#REF!,1,0),"")&lt;&gt;"",1,"")</f>
        <v/>
      </c>
      <c r="AU1891" s="31" t="str">
        <f>IF(IFERROR(VLOOKUP(AE1891,#REF!,1,0),"")&lt;&gt;"",1,"")</f>
        <v/>
      </c>
      <c r="AV1891" s="31" t="str">
        <f>IF(IFERROR(VLOOKUP(AE1891,#REF!,1,0),"")&lt;&gt;"",1,"")</f>
        <v/>
      </c>
      <c r="AW1891" s="31" t="str">
        <f>IF(IFERROR(VLOOKUP(AE1891,#REF!,1,0),"")&lt;&gt;"",1,"")</f>
        <v/>
      </c>
      <c r="AX1891" s="31" t="str">
        <f>IF(IFERROR(VLOOKUP(AE1891,#REF!,1,0),"")&lt;&gt;"",1,"")</f>
        <v/>
      </c>
      <c r="AY1891" s="31" t="str">
        <f>IF(IFERROR(VLOOKUP(AE1891,#REF!,1,0),"")&lt;&gt;"",1,"")</f>
        <v/>
      </c>
      <c r="AZ1891" s="31" t="str">
        <f>IF(IFERROR(VLOOKUP(AE1891,#REF!,1,0),"")&lt;&gt;"",1,"")</f>
        <v/>
      </c>
      <c r="BA1891" s="31" t="str">
        <f>IF(IFERROR(VLOOKUP(AE1891,#REF!,1,0),"")&lt;&gt;"",1,"")</f>
        <v/>
      </c>
      <c r="BB1891" s="31" t="str">
        <f>IF(IFERROR(VLOOKUP(AE1891,#REF!,1,0),"")&lt;&gt;"",1,"")</f>
        <v/>
      </c>
      <c r="BC1891" s="31" t="str">
        <f>IF(IFERROR(VLOOKUP(AE1891,#REF!,1,0),"")&lt;&gt;"",1,"")</f>
        <v/>
      </c>
      <c r="BD1891" s="31" t="str">
        <f>IF(IFERROR(VLOOKUP(AE1891,#REF!,1,0),"")&lt;&gt;"",1,"")</f>
        <v/>
      </c>
      <c r="BE1891" s="32">
        <f t="shared" si="539"/>
        <v>1</v>
      </c>
    </row>
    <row r="1892" spans="1:57" ht="16">
      <c r="A1892" s="33">
        <v>1954</v>
      </c>
      <c r="B1892" s="33">
        <v>74151818</v>
      </c>
      <c r="C1892" s="33" t="str">
        <f t="shared" si="557"/>
        <v>741518180</v>
      </c>
      <c r="D1892" s="34" t="str">
        <f t="shared" si="558"/>
        <v>74</v>
      </c>
      <c r="E1892" s="34" t="str">
        <f t="shared" si="559"/>
        <v>1</v>
      </c>
      <c r="F1892" s="34" t="str">
        <f t="shared" si="560"/>
        <v>5</v>
      </c>
      <c r="G1892" s="34" t="str">
        <f t="shared" si="561"/>
        <v>1</v>
      </c>
      <c r="H1892" s="34" t="str">
        <f t="shared" si="562"/>
        <v>8</v>
      </c>
      <c r="I1892" s="34" t="str">
        <f t="shared" si="563"/>
        <v>1</v>
      </c>
      <c r="J1892" s="34" t="str">
        <f t="shared" si="564"/>
        <v>8</v>
      </c>
      <c r="K1892" s="34" t="str">
        <f t="shared" si="565"/>
        <v>0</v>
      </c>
      <c r="L1892" s="34" t="s">
        <v>6234</v>
      </c>
      <c r="M1892" s="35" t="s">
        <v>2781</v>
      </c>
      <c r="N1892" s="35" t="s">
        <v>261</v>
      </c>
      <c r="O1892" s="37" t="s">
        <v>19</v>
      </c>
      <c r="P1892" s="55" t="s">
        <v>136</v>
      </c>
      <c r="Q1892" s="55" t="s">
        <v>8</v>
      </c>
      <c r="R1892" s="55">
        <v>2</v>
      </c>
      <c r="S1892" s="55" t="s">
        <v>140</v>
      </c>
      <c r="T1892" s="55" t="s">
        <v>140</v>
      </c>
      <c r="U1892" s="37">
        <v>1</v>
      </c>
      <c r="V1892" s="37">
        <v>6</v>
      </c>
      <c r="W1892" s="55" t="s">
        <v>2774</v>
      </c>
      <c r="X1892" s="55" t="s">
        <v>2774</v>
      </c>
      <c r="Y1892" s="55" t="s">
        <v>66</v>
      </c>
      <c r="Z1892" s="58" t="s">
        <v>66</v>
      </c>
      <c r="AA1892" s="58" t="s">
        <v>2774</v>
      </c>
      <c r="AB1892" s="58" t="s">
        <v>2774</v>
      </c>
      <c r="AC1892" s="58" t="s">
        <v>8</v>
      </c>
      <c r="AD1892" s="55">
        <v>5</v>
      </c>
      <c r="AE1892" s="42" t="s">
        <v>2781</v>
      </c>
      <c r="AF1892" s="42" t="s">
        <v>2781</v>
      </c>
      <c r="AG1892" s="27"/>
      <c r="AH1892" s="30" t="s">
        <v>8</v>
      </c>
      <c r="AI1892" s="39"/>
      <c r="AJ1892" s="39" t="b">
        <f t="shared" si="571"/>
        <v>0</v>
      </c>
      <c r="AK1892" s="39" t="str">
        <f>O1892&amp;Q1892&amp;R1892&amp;U1892&amp;V1892&amp;Y1892&amp;Z1892&amp;AC1892&amp;AD1892</f>
        <v>C12160015</v>
      </c>
      <c r="AL1892" s="40">
        <v>74151818</v>
      </c>
      <c r="AM1892" s="41" t="b">
        <f>C1892&lt;&gt;AK1892</f>
        <v>1</v>
      </c>
      <c r="AN1892" s="30" t="str">
        <f>N1892&amp;AK1892</f>
        <v>J9FC12160015</v>
      </c>
      <c r="AO1892" s="30"/>
      <c r="AP1892" s="31"/>
      <c r="AQ1892" s="31"/>
      <c r="AR1892" s="31">
        <f t="shared" si="566"/>
        <v>1</v>
      </c>
      <c r="AS1892" s="31" t="str">
        <f>IF(IFERROR(VLOOKUP(AE1892,#REF!,1,0),"")&lt;&gt;"",1,"")</f>
        <v/>
      </c>
      <c r="AT1892" s="31" t="str">
        <f>IF(IFERROR(VLOOKUP(AE1892,#REF!,1,0),"")&lt;&gt;"",1,"")</f>
        <v/>
      </c>
      <c r="AU1892" s="31" t="str">
        <f>IF(IFERROR(VLOOKUP(AE1892,#REF!,1,0),"")&lt;&gt;"",1,"")</f>
        <v/>
      </c>
      <c r="AV1892" s="31" t="str">
        <f>IF(IFERROR(VLOOKUP(AE1892,#REF!,1,0),"")&lt;&gt;"",1,"")</f>
        <v/>
      </c>
      <c r="AW1892" s="31" t="str">
        <f>IF(IFERROR(VLOOKUP(AE1892,#REF!,1,0),"")&lt;&gt;"",1,"")</f>
        <v/>
      </c>
      <c r="AX1892" s="31" t="str">
        <f>IF(IFERROR(VLOOKUP(AE1892,#REF!,1,0),"")&lt;&gt;"",1,"")</f>
        <v/>
      </c>
      <c r="AY1892" s="31" t="str">
        <f>IF(IFERROR(VLOOKUP(AE1892,#REF!,1,0),"")&lt;&gt;"",1,"")</f>
        <v/>
      </c>
      <c r="AZ1892" s="31" t="str">
        <f>IF(IFERROR(VLOOKUP(AE1892,#REF!,1,0),"")&lt;&gt;"",1,"")</f>
        <v/>
      </c>
      <c r="BA1892" s="31" t="str">
        <f>IF(IFERROR(VLOOKUP(AE1892,#REF!,1,0),"")&lt;&gt;"",1,"")</f>
        <v/>
      </c>
      <c r="BB1892" s="31" t="str">
        <f>IF(IFERROR(VLOOKUP(AE1892,#REF!,1,0),"")&lt;&gt;"",1,"")</f>
        <v/>
      </c>
      <c r="BC1892" s="31" t="str">
        <f>IF(IFERROR(VLOOKUP(AE1892,#REF!,1,0),"")&lt;&gt;"",1,"")</f>
        <v/>
      </c>
      <c r="BD1892" s="31" t="str">
        <f>IF(IFERROR(VLOOKUP(AE1892,#REF!,1,0),"")&lt;&gt;"",1,"")</f>
        <v/>
      </c>
      <c r="BE1892" s="32">
        <f t="shared" si="539"/>
        <v>1</v>
      </c>
    </row>
    <row r="1893" spans="1:57" ht="16">
      <c r="A1893" s="33">
        <v>2203</v>
      </c>
      <c r="B1893" s="33">
        <v>741954</v>
      </c>
      <c r="C1893" s="33" t="str">
        <f t="shared" si="557"/>
        <v>741954000</v>
      </c>
      <c r="D1893" s="34" t="str">
        <f t="shared" si="558"/>
        <v>74</v>
      </c>
      <c r="E1893" s="34" t="str">
        <f t="shared" si="559"/>
        <v>1</v>
      </c>
      <c r="F1893" s="34" t="str">
        <f t="shared" si="560"/>
        <v>9</v>
      </c>
      <c r="G1893" s="34" t="str">
        <f t="shared" si="561"/>
        <v>5</v>
      </c>
      <c r="H1893" s="34" t="str">
        <f t="shared" si="562"/>
        <v>4</v>
      </c>
      <c r="I1893" s="34" t="str">
        <f t="shared" si="563"/>
        <v>0</v>
      </c>
      <c r="J1893" s="34" t="str">
        <f t="shared" si="564"/>
        <v>0</v>
      </c>
      <c r="K1893" s="34" t="str">
        <f t="shared" si="565"/>
        <v>0</v>
      </c>
      <c r="L1893" s="34" t="s">
        <v>6235</v>
      </c>
      <c r="M1893" s="35" t="s">
        <v>2782</v>
      </c>
      <c r="N1893" s="35" t="s">
        <v>261</v>
      </c>
      <c r="O1893" s="37" t="s">
        <v>19</v>
      </c>
      <c r="P1893" s="55" t="s">
        <v>136</v>
      </c>
      <c r="Q1893" s="55" t="s">
        <v>8</v>
      </c>
      <c r="R1893" s="55">
        <v>2</v>
      </c>
      <c r="S1893" s="55" t="s">
        <v>140</v>
      </c>
      <c r="T1893" s="55" t="s">
        <v>140</v>
      </c>
      <c r="U1893" s="37">
        <v>1</v>
      </c>
      <c r="V1893" s="37">
        <v>6</v>
      </c>
      <c r="W1893" s="55" t="s">
        <v>2774</v>
      </c>
      <c r="X1893" s="55" t="s">
        <v>2774</v>
      </c>
      <c r="Y1893" s="55" t="s">
        <v>66</v>
      </c>
      <c r="Z1893" s="58" t="s">
        <v>66</v>
      </c>
      <c r="AA1893" s="58" t="s">
        <v>2774</v>
      </c>
      <c r="AB1893" s="58" t="s">
        <v>2774</v>
      </c>
      <c r="AC1893" s="58" t="s">
        <v>8</v>
      </c>
      <c r="AD1893" s="55">
        <v>6</v>
      </c>
      <c r="AE1893" s="42" t="s">
        <v>2782</v>
      </c>
      <c r="AF1893" s="42" t="s">
        <v>2782</v>
      </c>
      <c r="AG1893" s="27"/>
      <c r="AH1893" s="30" t="s">
        <v>8</v>
      </c>
      <c r="AI1893" s="39"/>
      <c r="AJ1893" s="39" t="b">
        <f t="shared" si="571"/>
        <v>0</v>
      </c>
      <c r="AK1893" s="39" t="str">
        <f>O1893&amp;Q1893&amp;R1893&amp;U1893&amp;V1893&amp;Y1893&amp;Z1893&amp;AC1893&amp;AD1893</f>
        <v>C12160016</v>
      </c>
      <c r="AL1893" s="40">
        <v>741954</v>
      </c>
      <c r="AM1893" s="41" t="b">
        <f>C1893&lt;&gt;AK1893</f>
        <v>1</v>
      </c>
      <c r="AN1893" s="30" t="str">
        <f>N1893&amp;AK1893</f>
        <v>J9FC12160016</v>
      </c>
      <c r="AO1893" s="30"/>
      <c r="AP1893" s="31"/>
      <c r="AQ1893" s="31"/>
      <c r="AR1893" s="31">
        <f t="shared" si="566"/>
        <v>1</v>
      </c>
      <c r="AS1893" s="31" t="str">
        <f>IF(IFERROR(VLOOKUP(AE1893,#REF!,1,0),"")&lt;&gt;"",1,"")</f>
        <v/>
      </c>
      <c r="AT1893" s="31" t="str">
        <f>IF(IFERROR(VLOOKUP(AE1893,#REF!,1,0),"")&lt;&gt;"",1,"")</f>
        <v/>
      </c>
      <c r="AU1893" s="31" t="str">
        <f>IF(IFERROR(VLOOKUP(AE1893,#REF!,1,0),"")&lt;&gt;"",1,"")</f>
        <v/>
      </c>
      <c r="AV1893" s="31" t="str">
        <f>IF(IFERROR(VLOOKUP(AE1893,#REF!,1,0),"")&lt;&gt;"",1,"")</f>
        <v/>
      </c>
      <c r="AW1893" s="31" t="str">
        <f>IF(IFERROR(VLOOKUP(AE1893,#REF!,1,0),"")&lt;&gt;"",1,"")</f>
        <v/>
      </c>
      <c r="AX1893" s="31" t="str">
        <f>IF(IFERROR(VLOOKUP(AE1893,#REF!,1,0),"")&lt;&gt;"",1,"")</f>
        <v/>
      </c>
      <c r="AY1893" s="31" t="str">
        <f>IF(IFERROR(VLOOKUP(AE1893,#REF!,1,0),"")&lt;&gt;"",1,"")</f>
        <v/>
      </c>
      <c r="AZ1893" s="31" t="str">
        <f>IF(IFERROR(VLOOKUP(AE1893,#REF!,1,0),"")&lt;&gt;"",1,"")</f>
        <v/>
      </c>
      <c r="BA1893" s="31" t="str">
        <f>IF(IFERROR(VLOOKUP(AE1893,#REF!,1,0),"")&lt;&gt;"",1,"")</f>
        <v/>
      </c>
      <c r="BB1893" s="31" t="str">
        <f>IF(IFERROR(VLOOKUP(AE1893,#REF!,1,0),"")&lt;&gt;"",1,"")</f>
        <v/>
      </c>
      <c r="BC1893" s="31" t="str">
        <f>IF(IFERROR(VLOOKUP(AE1893,#REF!,1,0),"")&lt;&gt;"",1,"")</f>
        <v/>
      </c>
      <c r="BD1893" s="31" t="str">
        <f>IF(IFERROR(VLOOKUP(AE1893,#REF!,1,0),"")&lt;&gt;"",1,"")</f>
        <v/>
      </c>
      <c r="BE1893" s="32">
        <f t="shared" si="539"/>
        <v>1</v>
      </c>
    </row>
    <row r="1894" spans="1:57" ht="17">
      <c r="A1894" s="137">
        <v>919</v>
      </c>
      <c r="B1894" s="137">
        <v>71252</v>
      </c>
      <c r="C1894" s="137" t="str">
        <f t="shared" si="557"/>
        <v>712520000</v>
      </c>
      <c r="D1894" s="138" t="str">
        <f t="shared" si="558"/>
        <v>71</v>
      </c>
      <c r="E1894" s="138" t="str">
        <f t="shared" si="559"/>
        <v>2</v>
      </c>
      <c r="F1894" s="138" t="str">
        <f t="shared" si="560"/>
        <v>5</v>
      </c>
      <c r="G1894" s="138" t="str">
        <f t="shared" si="561"/>
        <v>2</v>
      </c>
      <c r="H1894" s="138" t="str">
        <f t="shared" si="562"/>
        <v>0</v>
      </c>
      <c r="I1894" s="138" t="str">
        <f t="shared" si="563"/>
        <v>0</v>
      </c>
      <c r="J1894" s="138" t="str">
        <f t="shared" si="564"/>
        <v>0</v>
      </c>
      <c r="K1894" s="138" t="str">
        <f t="shared" si="565"/>
        <v>0</v>
      </c>
      <c r="L1894" s="138" t="s">
        <v>6236</v>
      </c>
      <c r="M1894" s="139" t="s">
        <v>2783</v>
      </c>
      <c r="N1894" s="139" t="s">
        <v>261</v>
      </c>
      <c r="O1894" s="141" t="s">
        <v>19</v>
      </c>
      <c r="P1894" s="141" t="s">
        <v>136</v>
      </c>
      <c r="Q1894" s="141" t="s">
        <v>8</v>
      </c>
      <c r="R1894" s="141">
        <v>2</v>
      </c>
      <c r="S1894" s="141" t="s">
        <v>140</v>
      </c>
      <c r="T1894" s="141" t="s">
        <v>140</v>
      </c>
      <c r="U1894" s="141">
        <v>1</v>
      </c>
      <c r="V1894" s="141">
        <v>7</v>
      </c>
      <c r="W1894" s="141" t="s">
        <v>2783</v>
      </c>
      <c r="X1894" s="141" t="s">
        <v>2783</v>
      </c>
      <c r="Y1894" s="141" t="s">
        <v>66</v>
      </c>
      <c r="Z1894" s="140" t="s">
        <v>66</v>
      </c>
      <c r="AA1894" s="140" t="s">
        <v>2783</v>
      </c>
      <c r="AB1894" s="140" t="s">
        <v>2783</v>
      </c>
      <c r="AC1894" s="140" t="s">
        <v>66</v>
      </c>
      <c r="AD1894" s="141" t="s">
        <v>66</v>
      </c>
      <c r="AE1894" s="144" t="s">
        <v>2783</v>
      </c>
      <c r="AF1894" s="144" t="s">
        <v>2783</v>
      </c>
      <c r="AG1894" s="134"/>
      <c r="AH1894" s="142"/>
      <c r="AI1894" s="143"/>
      <c r="AJ1894" s="143" t="b">
        <f t="shared" si="571"/>
        <v>0</v>
      </c>
      <c r="AK1894" s="143" t="str">
        <f>O1894&amp;Q1894&amp;R1894&amp;U1894&amp;V1894&amp;Y1894&amp;Z1894&amp;AC1894&amp;AD1894</f>
        <v>C12170000</v>
      </c>
      <c r="AL1894" s="40">
        <v>71252</v>
      </c>
      <c r="AM1894" s="41" t="b">
        <f>C1894&lt;&gt;AK1894</f>
        <v>1</v>
      </c>
      <c r="AN1894" s="145" t="str">
        <f>N1894&amp;AK1894</f>
        <v>J9FC12170000</v>
      </c>
      <c r="AO1894" s="145"/>
      <c r="AP1894" s="31"/>
      <c r="AQ1894" s="146"/>
      <c r="AR1894" s="146">
        <f t="shared" si="566"/>
        <v>1</v>
      </c>
      <c r="AS1894" s="146" t="str">
        <f>IF(IFERROR(VLOOKUP(AE1894,#REF!,1,0),"")&lt;&gt;"",1,"")</f>
        <v/>
      </c>
      <c r="AT1894" s="146" t="str">
        <f>IF(IFERROR(VLOOKUP(AE1894,#REF!,1,0),"")&lt;&gt;"",1,"")</f>
        <v/>
      </c>
      <c r="AU1894" s="146" t="str">
        <f>IF(IFERROR(VLOOKUP(AE1894,#REF!,1,0),"")&lt;&gt;"",1,"")</f>
        <v/>
      </c>
      <c r="AV1894" s="146" t="str">
        <f>IF(IFERROR(VLOOKUP(AE1894,#REF!,1,0),"")&lt;&gt;"",1,"")</f>
        <v/>
      </c>
      <c r="AW1894" s="146" t="str">
        <f>IF(IFERROR(VLOOKUP(AE1894,#REF!,1,0),"")&lt;&gt;"",1,"")</f>
        <v/>
      </c>
      <c r="AX1894" s="146" t="str">
        <f>IF(IFERROR(VLOOKUP(AE1894,#REF!,1,0),"")&lt;&gt;"",1,"")</f>
        <v/>
      </c>
      <c r="AY1894" s="146" t="str">
        <f>IF(IFERROR(VLOOKUP(AE1894,#REF!,1,0),"")&lt;&gt;"",1,"")</f>
        <v/>
      </c>
      <c r="AZ1894" s="146" t="str">
        <f>IF(IFERROR(VLOOKUP(AE1894,#REF!,1,0),"")&lt;&gt;"",1,"")</f>
        <v/>
      </c>
      <c r="BA1894" s="146" t="str">
        <f>IF(IFERROR(VLOOKUP(AE1894,#REF!,1,0),"")&lt;&gt;"",1,"")</f>
        <v/>
      </c>
      <c r="BB1894" s="146" t="str">
        <f>IF(IFERROR(VLOOKUP(AE1894,#REF!,1,0),"")&lt;&gt;"",1,"")</f>
        <v/>
      </c>
      <c r="BC1894" s="146" t="str">
        <f>IF(IFERROR(VLOOKUP(AE1894,#REF!,1,0),"")&lt;&gt;"",1,"")</f>
        <v/>
      </c>
      <c r="BD1894" s="146" t="str">
        <f>IF(IFERROR(VLOOKUP(AE1894,#REF!,1,0),"")&lt;&gt;"",1,"")</f>
        <v/>
      </c>
      <c r="BE1894" s="148">
        <f t="shared" si="539"/>
        <v>1</v>
      </c>
    </row>
    <row r="1895" spans="1:57" ht="16">
      <c r="A1895" s="33">
        <v>2115</v>
      </c>
      <c r="B1895" s="33">
        <v>7417404</v>
      </c>
      <c r="C1895" s="33" t="str">
        <f t="shared" si="557"/>
        <v>741740400</v>
      </c>
      <c r="D1895" s="34" t="str">
        <f t="shared" si="558"/>
        <v>74</v>
      </c>
      <c r="E1895" s="34" t="str">
        <f t="shared" si="559"/>
        <v>1</v>
      </c>
      <c r="F1895" s="34" t="str">
        <f t="shared" si="560"/>
        <v>7</v>
      </c>
      <c r="G1895" s="34" t="str">
        <f t="shared" si="561"/>
        <v>4</v>
      </c>
      <c r="H1895" s="34" t="str">
        <f t="shared" si="562"/>
        <v>0</v>
      </c>
      <c r="I1895" s="34" t="str">
        <f t="shared" si="563"/>
        <v>4</v>
      </c>
      <c r="J1895" s="34" t="str">
        <f t="shared" si="564"/>
        <v>0</v>
      </c>
      <c r="K1895" s="34" t="str">
        <f t="shared" si="565"/>
        <v>0</v>
      </c>
      <c r="L1895" s="34" t="s">
        <v>6237</v>
      </c>
      <c r="M1895" s="35" t="s">
        <v>2784</v>
      </c>
      <c r="N1895" s="35" t="s">
        <v>261</v>
      </c>
      <c r="O1895" s="37" t="s">
        <v>19</v>
      </c>
      <c r="P1895" s="55" t="s">
        <v>136</v>
      </c>
      <c r="Q1895" s="55" t="s">
        <v>8</v>
      </c>
      <c r="R1895" s="55">
        <v>2</v>
      </c>
      <c r="S1895" s="55" t="s">
        <v>140</v>
      </c>
      <c r="T1895" s="55" t="s">
        <v>140</v>
      </c>
      <c r="U1895" s="37">
        <v>1</v>
      </c>
      <c r="V1895" s="37">
        <v>7</v>
      </c>
      <c r="W1895" s="55" t="s">
        <v>2783</v>
      </c>
      <c r="X1895" s="55" t="s">
        <v>2783</v>
      </c>
      <c r="Y1895" s="55" t="s">
        <v>66</v>
      </c>
      <c r="Z1895" s="58" t="s">
        <v>66</v>
      </c>
      <c r="AA1895" s="58" t="s">
        <v>2783</v>
      </c>
      <c r="AB1895" s="58" t="s">
        <v>2783</v>
      </c>
      <c r="AC1895" s="58" t="s">
        <v>8</v>
      </c>
      <c r="AD1895" s="55">
        <v>1</v>
      </c>
      <c r="AE1895" s="37" t="s">
        <v>2785</v>
      </c>
      <c r="AF1895" s="37" t="s">
        <v>2786</v>
      </c>
      <c r="AG1895" s="27"/>
      <c r="AH1895" s="99" t="s">
        <v>8</v>
      </c>
      <c r="AI1895" s="39"/>
      <c r="AJ1895" s="39" t="b">
        <f t="shared" si="571"/>
        <v>0</v>
      </c>
      <c r="AK1895" s="39" t="str">
        <f>O1895&amp;Q1895&amp;R1895&amp;U1895&amp;V1895&amp;Y1895&amp;Z1895&amp;AC1895&amp;AD1895</f>
        <v>C12170011</v>
      </c>
      <c r="AL1895" s="40">
        <v>7417404</v>
      </c>
      <c r="AM1895" s="41" t="b">
        <f>C1895&lt;&gt;AK1895</f>
        <v>1</v>
      </c>
      <c r="AN1895" s="30" t="str">
        <f>N1895&amp;AK1895</f>
        <v>J9FC12170011</v>
      </c>
      <c r="AO1895" s="30"/>
      <c r="AP1895" s="31"/>
      <c r="AQ1895" s="31"/>
      <c r="AR1895" s="31">
        <f t="shared" si="566"/>
        <v>1</v>
      </c>
      <c r="AS1895" s="31" t="str">
        <f>IF(IFERROR(VLOOKUP(AE1895,#REF!,1,0),"")&lt;&gt;"",1,"")</f>
        <v/>
      </c>
      <c r="AT1895" s="31" t="str">
        <f>IF(IFERROR(VLOOKUP(AE1895,#REF!,1,0),"")&lt;&gt;"",1,"")</f>
        <v/>
      </c>
      <c r="AU1895" s="31" t="str">
        <f>IF(IFERROR(VLOOKUP(AE1895,#REF!,1,0),"")&lt;&gt;"",1,"")</f>
        <v/>
      </c>
      <c r="AV1895" s="31" t="str">
        <f>IF(IFERROR(VLOOKUP(AE1895,#REF!,1,0),"")&lt;&gt;"",1,"")</f>
        <v/>
      </c>
      <c r="AW1895" s="31" t="str">
        <f>IF(IFERROR(VLOOKUP(AE1895,#REF!,1,0),"")&lt;&gt;"",1,"")</f>
        <v/>
      </c>
      <c r="AX1895" s="31" t="str">
        <f>IF(IFERROR(VLOOKUP(AE1895,#REF!,1,0),"")&lt;&gt;"",1,"")</f>
        <v/>
      </c>
      <c r="AY1895" s="31" t="str">
        <f>IF(IFERROR(VLOOKUP(AE1895,#REF!,1,0),"")&lt;&gt;"",1,"")</f>
        <v/>
      </c>
      <c r="AZ1895" s="31" t="str">
        <f>IF(IFERROR(VLOOKUP(AE1895,#REF!,1,0),"")&lt;&gt;"",1,"")</f>
        <v/>
      </c>
      <c r="BA1895" s="31" t="str">
        <f>IF(IFERROR(VLOOKUP(AE1895,#REF!,1,0),"")&lt;&gt;"",1,"")</f>
        <v/>
      </c>
      <c r="BB1895" s="31" t="str">
        <f>IF(IFERROR(VLOOKUP(AE1895,#REF!,1,0),"")&lt;&gt;"",1,"")</f>
        <v/>
      </c>
      <c r="BC1895" s="31" t="str">
        <f>IF(IFERROR(VLOOKUP(AE1895,#REF!,1,0),"")&lt;&gt;"",1,"")</f>
        <v/>
      </c>
      <c r="BD1895" s="31" t="str">
        <f>IF(IFERROR(VLOOKUP(AE1895,#REF!,1,0),"")&lt;&gt;"",1,"")</f>
        <v/>
      </c>
      <c r="BE1895" s="32">
        <f t="shared" si="539"/>
        <v>1</v>
      </c>
    </row>
    <row r="1896" spans="1:57" ht="16">
      <c r="A1896" s="33">
        <v>2116</v>
      </c>
      <c r="B1896" s="33">
        <v>7417405</v>
      </c>
      <c r="C1896" s="33" t="str">
        <f t="shared" si="557"/>
        <v>741740500</v>
      </c>
      <c r="D1896" s="34" t="str">
        <f t="shared" si="558"/>
        <v>74</v>
      </c>
      <c r="E1896" s="34" t="str">
        <f t="shared" si="559"/>
        <v>1</v>
      </c>
      <c r="F1896" s="34" t="str">
        <f t="shared" si="560"/>
        <v>7</v>
      </c>
      <c r="G1896" s="34" t="str">
        <f t="shared" si="561"/>
        <v>4</v>
      </c>
      <c r="H1896" s="34" t="str">
        <f t="shared" si="562"/>
        <v>0</v>
      </c>
      <c r="I1896" s="34" t="str">
        <f t="shared" si="563"/>
        <v>5</v>
      </c>
      <c r="J1896" s="34" t="str">
        <f t="shared" si="564"/>
        <v>0</v>
      </c>
      <c r="K1896" s="34" t="str">
        <f t="shared" si="565"/>
        <v>0</v>
      </c>
      <c r="L1896" s="34" t="s">
        <v>6238</v>
      </c>
      <c r="M1896" s="35" t="s">
        <v>2787</v>
      </c>
      <c r="N1896" s="35" t="s">
        <v>261</v>
      </c>
      <c r="O1896" s="37" t="s">
        <v>19</v>
      </c>
      <c r="P1896" s="55" t="s">
        <v>136</v>
      </c>
      <c r="Q1896" s="55" t="s">
        <v>8</v>
      </c>
      <c r="R1896" s="55">
        <v>2</v>
      </c>
      <c r="S1896" s="55" t="s">
        <v>140</v>
      </c>
      <c r="T1896" s="55" t="s">
        <v>140</v>
      </c>
      <c r="U1896" s="37">
        <v>1</v>
      </c>
      <c r="V1896" s="37">
        <v>7</v>
      </c>
      <c r="W1896" s="55" t="s">
        <v>2783</v>
      </c>
      <c r="X1896" s="55" t="s">
        <v>2783</v>
      </c>
      <c r="Y1896" s="55" t="s">
        <v>66</v>
      </c>
      <c r="Z1896" s="36" t="s">
        <v>66</v>
      </c>
      <c r="AA1896" s="36" t="s">
        <v>2783</v>
      </c>
      <c r="AB1896" s="36" t="s">
        <v>2783</v>
      </c>
      <c r="AC1896" s="36" t="s">
        <v>8</v>
      </c>
      <c r="AD1896" s="55">
        <v>2</v>
      </c>
      <c r="AE1896" s="37" t="s">
        <v>2788</v>
      </c>
      <c r="AF1896" s="37" t="s">
        <v>2789</v>
      </c>
      <c r="AG1896" s="27"/>
      <c r="AH1896" s="99" t="s">
        <v>8</v>
      </c>
      <c r="AI1896" s="39"/>
      <c r="AJ1896" s="39" t="b">
        <f t="shared" si="571"/>
        <v>0</v>
      </c>
      <c r="AK1896" s="39" t="str">
        <f>O1896&amp;Q1896&amp;R1896&amp;U1896&amp;V1896&amp;Y1896&amp;Z1896&amp;AC1896&amp;AD1896</f>
        <v>C12170012</v>
      </c>
      <c r="AL1896" s="40">
        <v>7417405</v>
      </c>
      <c r="AM1896" s="41" t="b">
        <f>C1896&lt;&gt;AK1896</f>
        <v>1</v>
      </c>
      <c r="AN1896" s="30" t="str">
        <f>N1896&amp;AK1896</f>
        <v>J9FC12170012</v>
      </c>
      <c r="AO1896" s="30"/>
      <c r="AP1896" s="31"/>
      <c r="AQ1896" s="31"/>
      <c r="AR1896" s="31">
        <f t="shared" si="566"/>
        <v>1</v>
      </c>
      <c r="AS1896" s="31" t="str">
        <f>IF(IFERROR(VLOOKUP(AE1896,#REF!,1,0),"")&lt;&gt;"",1,"")</f>
        <v/>
      </c>
      <c r="AT1896" s="31" t="str">
        <f>IF(IFERROR(VLOOKUP(AE1896,#REF!,1,0),"")&lt;&gt;"",1,"")</f>
        <v/>
      </c>
      <c r="AU1896" s="31" t="str">
        <f>IF(IFERROR(VLOOKUP(AE1896,#REF!,1,0),"")&lt;&gt;"",1,"")</f>
        <v/>
      </c>
      <c r="AV1896" s="31" t="str">
        <f>IF(IFERROR(VLOOKUP(AE1896,#REF!,1,0),"")&lt;&gt;"",1,"")</f>
        <v/>
      </c>
      <c r="AW1896" s="31" t="str">
        <f>IF(IFERROR(VLOOKUP(AE1896,#REF!,1,0),"")&lt;&gt;"",1,"")</f>
        <v/>
      </c>
      <c r="AX1896" s="31" t="str">
        <f>IF(IFERROR(VLOOKUP(AE1896,#REF!,1,0),"")&lt;&gt;"",1,"")</f>
        <v/>
      </c>
      <c r="AY1896" s="31" t="str">
        <f>IF(IFERROR(VLOOKUP(AE1896,#REF!,1,0),"")&lt;&gt;"",1,"")</f>
        <v/>
      </c>
      <c r="AZ1896" s="31" t="str">
        <f>IF(IFERROR(VLOOKUP(AE1896,#REF!,1,0),"")&lt;&gt;"",1,"")</f>
        <v/>
      </c>
      <c r="BA1896" s="31" t="str">
        <f>IF(IFERROR(VLOOKUP(AE1896,#REF!,1,0),"")&lt;&gt;"",1,"")</f>
        <v/>
      </c>
      <c r="BB1896" s="31" t="str">
        <f>IF(IFERROR(VLOOKUP(AE1896,#REF!,1,0),"")&lt;&gt;"",1,"")</f>
        <v/>
      </c>
      <c r="BC1896" s="31" t="str">
        <f>IF(IFERROR(VLOOKUP(AE1896,#REF!,1,0),"")&lt;&gt;"",1,"")</f>
        <v/>
      </c>
      <c r="BD1896" s="31" t="str">
        <f>IF(IFERROR(VLOOKUP(AE1896,#REF!,1,0),"")&lt;&gt;"",1,"")</f>
        <v/>
      </c>
      <c r="BE1896" s="32">
        <f t="shared" si="539"/>
        <v>1</v>
      </c>
    </row>
    <row r="1897" spans="1:57" ht="16">
      <c r="A1897" s="33">
        <v>2012</v>
      </c>
      <c r="B1897" s="33">
        <v>741631</v>
      </c>
      <c r="C1897" s="33" t="str">
        <f t="shared" si="557"/>
        <v>741631000</v>
      </c>
      <c r="D1897" s="34" t="str">
        <f t="shared" si="558"/>
        <v>74</v>
      </c>
      <c r="E1897" s="34" t="str">
        <f t="shared" si="559"/>
        <v>1</v>
      </c>
      <c r="F1897" s="34" t="str">
        <f t="shared" si="560"/>
        <v>6</v>
      </c>
      <c r="G1897" s="34" t="str">
        <f t="shared" si="561"/>
        <v>3</v>
      </c>
      <c r="H1897" s="34" t="str">
        <f t="shared" si="562"/>
        <v>1</v>
      </c>
      <c r="I1897" s="34" t="str">
        <f t="shared" si="563"/>
        <v>0</v>
      </c>
      <c r="J1897" s="34" t="str">
        <f t="shared" si="564"/>
        <v>0</v>
      </c>
      <c r="K1897" s="34" t="str">
        <f t="shared" si="565"/>
        <v>0</v>
      </c>
      <c r="L1897" s="34" t="s">
        <v>6239</v>
      </c>
      <c r="M1897" s="35" t="s">
        <v>2786</v>
      </c>
      <c r="N1897" s="35" t="s">
        <v>261</v>
      </c>
      <c r="O1897" s="37" t="s">
        <v>19</v>
      </c>
      <c r="P1897" s="55" t="s">
        <v>136</v>
      </c>
      <c r="Q1897" s="55" t="s">
        <v>8</v>
      </c>
      <c r="R1897" s="55">
        <v>2</v>
      </c>
      <c r="S1897" s="55" t="s">
        <v>140</v>
      </c>
      <c r="T1897" s="55" t="s">
        <v>140</v>
      </c>
      <c r="U1897" s="37">
        <v>1</v>
      </c>
      <c r="V1897" s="37">
        <v>7</v>
      </c>
      <c r="W1897" s="55" t="s">
        <v>2783</v>
      </c>
      <c r="X1897" s="55" t="s">
        <v>2783</v>
      </c>
      <c r="Y1897" s="55" t="s">
        <v>66</v>
      </c>
      <c r="Z1897" s="58" t="s">
        <v>66</v>
      </c>
      <c r="AA1897" s="58" t="s">
        <v>2783</v>
      </c>
      <c r="AB1897" s="58" t="s">
        <v>2783</v>
      </c>
      <c r="AC1897" s="58" t="s">
        <v>8</v>
      </c>
      <c r="AD1897" s="55">
        <v>3</v>
      </c>
      <c r="AE1897" s="37" t="s">
        <v>2786</v>
      </c>
      <c r="AF1897" s="37" t="s">
        <v>2786</v>
      </c>
      <c r="AG1897" s="27"/>
      <c r="AH1897" s="99" t="s">
        <v>8</v>
      </c>
      <c r="AI1897" s="39"/>
      <c r="AJ1897" s="39" t="b">
        <f t="shared" si="571"/>
        <v>0</v>
      </c>
      <c r="AK1897" s="39" t="str">
        <f>O1897&amp;Q1897&amp;R1897&amp;U1897&amp;V1897&amp;Y1897&amp;Z1897&amp;AC1897&amp;AD1897</f>
        <v>C12170013</v>
      </c>
      <c r="AL1897" s="40">
        <v>741631</v>
      </c>
      <c r="AM1897" s="41" t="b">
        <f>C1897&lt;&gt;AK1897</f>
        <v>1</v>
      </c>
      <c r="AN1897" s="30" t="str">
        <f>N1897&amp;AK1897</f>
        <v>J9FC12170013</v>
      </c>
      <c r="AO1897" s="30"/>
      <c r="AP1897" s="31"/>
      <c r="AQ1897" s="31"/>
      <c r="AR1897" s="31">
        <f t="shared" si="566"/>
        <v>1</v>
      </c>
      <c r="AS1897" s="31" t="str">
        <f>IF(IFERROR(VLOOKUP(AE1897,#REF!,1,0),"")&lt;&gt;"",1,"")</f>
        <v/>
      </c>
      <c r="AT1897" s="31" t="str">
        <f>IF(IFERROR(VLOOKUP(AE1897,#REF!,1,0),"")&lt;&gt;"",1,"")</f>
        <v/>
      </c>
      <c r="AU1897" s="31" t="str">
        <f>IF(IFERROR(VLOOKUP(AE1897,#REF!,1,0),"")&lt;&gt;"",1,"")</f>
        <v/>
      </c>
      <c r="AV1897" s="31" t="str">
        <f>IF(IFERROR(VLOOKUP(AE1897,#REF!,1,0),"")&lt;&gt;"",1,"")</f>
        <v/>
      </c>
      <c r="AW1897" s="31" t="str">
        <f>IF(IFERROR(VLOOKUP(AE1897,#REF!,1,0),"")&lt;&gt;"",1,"")</f>
        <v/>
      </c>
      <c r="AX1897" s="31" t="str">
        <f>IF(IFERROR(VLOOKUP(AE1897,#REF!,1,0),"")&lt;&gt;"",1,"")</f>
        <v/>
      </c>
      <c r="AY1897" s="31" t="str">
        <f>IF(IFERROR(VLOOKUP(AE1897,#REF!,1,0),"")&lt;&gt;"",1,"")</f>
        <v/>
      </c>
      <c r="AZ1897" s="31" t="str">
        <f>IF(IFERROR(VLOOKUP(AE1897,#REF!,1,0),"")&lt;&gt;"",1,"")</f>
        <v/>
      </c>
      <c r="BA1897" s="31" t="str">
        <f>IF(IFERROR(VLOOKUP(AE1897,#REF!,1,0),"")&lt;&gt;"",1,"")</f>
        <v/>
      </c>
      <c r="BB1897" s="31" t="str">
        <f>IF(IFERROR(VLOOKUP(AE1897,#REF!,1,0),"")&lt;&gt;"",1,"")</f>
        <v/>
      </c>
      <c r="BC1897" s="31" t="str">
        <f>IF(IFERROR(VLOOKUP(AE1897,#REF!,1,0),"")&lt;&gt;"",1,"")</f>
        <v/>
      </c>
      <c r="BD1897" s="31" t="str">
        <f>IF(IFERROR(VLOOKUP(AE1897,#REF!,1,0),"")&lt;&gt;"",1,"")</f>
        <v/>
      </c>
      <c r="BE1897" s="32">
        <f t="shared" si="539"/>
        <v>1</v>
      </c>
    </row>
    <row r="1898" spans="1:57" ht="16">
      <c r="A1898" s="33">
        <v>1948</v>
      </c>
      <c r="B1898" s="33">
        <v>74151812</v>
      </c>
      <c r="C1898" s="33" t="str">
        <f t="shared" si="557"/>
        <v>741518120</v>
      </c>
      <c r="D1898" s="34" t="str">
        <f t="shared" si="558"/>
        <v>74</v>
      </c>
      <c r="E1898" s="34" t="str">
        <f t="shared" si="559"/>
        <v>1</v>
      </c>
      <c r="F1898" s="34" t="str">
        <f t="shared" si="560"/>
        <v>5</v>
      </c>
      <c r="G1898" s="34" t="str">
        <f t="shared" si="561"/>
        <v>1</v>
      </c>
      <c r="H1898" s="34" t="str">
        <f t="shared" si="562"/>
        <v>8</v>
      </c>
      <c r="I1898" s="34" t="str">
        <f t="shared" si="563"/>
        <v>1</v>
      </c>
      <c r="J1898" s="34" t="str">
        <f t="shared" si="564"/>
        <v>2</v>
      </c>
      <c r="K1898" s="34" t="str">
        <f t="shared" si="565"/>
        <v>0</v>
      </c>
      <c r="L1898" s="34" t="s">
        <v>6240</v>
      </c>
      <c r="M1898" s="35" t="s">
        <v>2790</v>
      </c>
      <c r="N1898" s="35" t="s">
        <v>261</v>
      </c>
      <c r="O1898" s="37" t="s">
        <v>19</v>
      </c>
      <c r="P1898" s="55" t="s">
        <v>136</v>
      </c>
      <c r="Q1898" s="55" t="s">
        <v>8</v>
      </c>
      <c r="R1898" s="55">
        <v>2</v>
      </c>
      <c r="S1898" s="55" t="s">
        <v>140</v>
      </c>
      <c r="T1898" s="55" t="s">
        <v>140</v>
      </c>
      <c r="U1898" s="37">
        <v>1</v>
      </c>
      <c r="V1898" s="37">
        <v>7</v>
      </c>
      <c r="W1898" s="55" t="s">
        <v>2783</v>
      </c>
      <c r="X1898" s="55" t="s">
        <v>2783</v>
      </c>
      <c r="Y1898" s="55" t="s">
        <v>66</v>
      </c>
      <c r="Z1898" s="58" t="s">
        <v>66</v>
      </c>
      <c r="AA1898" s="58" t="s">
        <v>2783</v>
      </c>
      <c r="AB1898" s="58" t="s">
        <v>2783</v>
      </c>
      <c r="AC1898" s="58" t="s">
        <v>8</v>
      </c>
      <c r="AD1898" s="55">
        <v>4</v>
      </c>
      <c r="AE1898" s="42" t="s">
        <v>2790</v>
      </c>
      <c r="AF1898" s="42" t="s">
        <v>2790</v>
      </c>
      <c r="AG1898" s="27"/>
      <c r="AH1898" s="99" t="s">
        <v>8</v>
      </c>
      <c r="AI1898" s="39"/>
      <c r="AJ1898" s="39" t="b">
        <f t="shared" si="571"/>
        <v>0</v>
      </c>
      <c r="AK1898" s="39" t="str">
        <f>O1898&amp;Q1898&amp;R1898&amp;U1898&amp;V1898&amp;Y1898&amp;Z1898&amp;AC1898&amp;AD1898</f>
        <v>C12170014</v>
      </c>
      <c r="AL1898" s="40">
        <v>74151812</v>
      </c>
      <c r="AM1898" s="41" t="b">
        <f>C1898&lt;&gt;AK1898</f>
        <v>1</v>
      </c>
      <c r="AN1898" s="30" t="str">
        <f>N1898&amp;AK1898</f>
        <v>J9FC12170014</v>
      </c>
      <c r="AO1898" s="30"/>
      <c r="AP1898" s="31"/>
      <c r="AQ1898" s="31"/>
      <c r="AR1898" s="31">
        <f t="shared" si="566"/>
        <v>1</v>
      </c>
      <c r="AS1898" s="31" t="str">
        <f>IF(IFERROR(VLOOKUP(AE1898,#REF!,1,0),"")&lt;&gt;"",1,"")</f>
        <v/>
      </c>
      <c r="AT1898" s="31" t="str">
        <f>IF(IFERROR(VLOOKUP(AE1898,#REF!,1,0),"")&lt;&gt;"",1,"")</f>
        <v/>
      </c>
      <c r="AU1898" s="31" t="str">
        <f>IF(IFERROR(VLOOKUP(AE1898,#REF!,1,0),"")&lt;&gt;"",1,"")</f>
        <v/>
      </c>
      <c r="AV1898" s="31" t="str">
        <f>IF(IFERROR(VLOOKUP(AE1898,#REF!,1,0),"")&lt;&gt;"",1,"")</f>
        <v/>
      </c>
      <c r="AW1898" s="31" t="str">
        <f>IF(IFERROR(VLOOKUP(AE1898,#REF!,1,0),"")&lt;&gt;"",1,"")</f>
        <v/>
      </c>
      <c r="AX1898" s="31" t="str">
        <f>IF(IFERROR(VLOOKUP(AE1898,#REF!,1,0),"")&lt;&gt;"",1,"")</f>
        <v/>
      </c>
      <c r="AY1898" s="31" t="str">
        <f>IF(IFERROR(VLOOKUP(AE1898,#REF!,1,0),"")&lt;&gt;"",1,"")</f>
        <v/>
      </c>
      <c r="AZ1898" s="31" t="str">
        <f>IF(IFERROR(VLOOKUP(AE1898,#REF!,1,0),"")&lt;&gt;"",1,"")</f>
        <v/>
      </c>
      <c r="BA1898" s="31" t="str">
        <f>IF(IFERROR(VLOOKUP(AE1898,#REF!,1,0),"")&lt;&gt;"",1,"")</f>
        <v/>
      </c>
      <c r="BB1898" s="31" t="str">
        <f>IF(IFERROR(VLOOKUP(AE1898,#REF!,1,0),"")&lt;&gt;"",1,"")</f>
        <v/>
      </c>
      <c r="BC1898" s="31" t="str">
        <f>IF(IFERROR(VLOOKUP(AE1898,#REF!,1,0),"")&lt;&gt;"",1,"")</f>
        <v/>
      </c>
      <c r="BD1898" s="31" t="str">
        <f>IF(IFERROR(VLOOKUP(AE1898,#REF!,1,0),"")&lt;&gt;"",1,"")</f>
        <v/>
      </c>
      <c r="BE1898" s="32">
        <f t="shared" si="539"/>
        <v>1</v>
      </c>
    </row>
    <row r="1899" spans="1:57" ht="16">
      <c r="A1899" s="33">
        <v>1949</v>
      </c>
      <c r="B1899" s="33">
        <v>74151813</v>
      </c>
      <c r="C1899" s="33" t="str">
        <f t="shared" si="557"/>
        <v>741518130</v>
      </c>
      <c r="D1899" s="34" t="str">
        <f t="shared" si="558"/>
        <v>74</v>
      </c>
      <c r="E1899" s="34" t="str">
        <f t="shared" si="559"/>
        <v>1</v>
      </c>
      <c r="F1899" s="34" t="str">
        <f t="shared" si="560"/>
        <v>5</v>
      </c>
      <c r="G1899" s="34" t="str">
        <f t="shared" si="561"/>
        <v>1</v>
      </c>
      <c r="H1899" s="34" t="str">
        <f t="shared" si="562"/>
        <v>8</v>
      </c>
      <c r="I1899" s="34" t="str">
        <f t="shared" si="563"/>
        <v>1</v>
      </c>
      <c r="J1899" s="34" t="str">
        <f t="shared" si="564"/>
        <v>3</v>
      </c>
      <c r="K1899" s="34" t="str">
        <f t="shared" si="565"/>
        <v>0</v>
      </c>
      <c r="L1899" s="34" t="s">
        <v>6241</v>
      </c>
      <c r="M1899" s="35" t="s">
        <v>2791</v>
      </c>
      <c r="N1899" s="35" t="s">
        <v>261</v>
      </c>
      <c r="O1899" s="37" t="s">
        <v>19</v>
      </c>
      <c r="P1899" s="55" t="s">
        <v>136</v>
      </c>
      <c r="Q1899" s="55" t="s">
        <v>8</v>
      </c>
      <c r="R1899" s="55">
        <v>2</v>
      </c>
      <c r="S1899" s="55" t="s">
        <v>140</v>
      </c>
      <c r="T1899" s="55" t="s">
        <v>140</v>
      </c>
      <c r="U1899" s="37">
        <v>1</v>
      </c>
      <c r="V1899" s="37">
        <v>7</v>
      </c>
      <c r="W1899" s="55" t="s">
        <v>2783</v>
      </c>
      <c r="X1899" s="55" t="s">
        <v>2783</v>
      </c>
      <c r="Y1899" s="55" t="s">
        <v>66</v>
      </c>
      <c r="Z1899" s="58" t="s">
        <v>66</v>
      </c>
      <c r="AA1899" s="58" t="s">
        <v>2783</v>
      </c>
      <c r="AB1899" s="58" t="s">
        <v>2783</v>
      </c>
      <c r="AC1899" s="58" t="s">
        <v>8</v>
      </c>
      <c r="AD1899" s="55">
        <v>5</v>
      </c>
      <c r="AE1899" s="42" t="s">
        <v>2791</v>
      </c>
      <c r="AF1899" s="42" t="s">
        <v>2791</v>
      </c>
      <c r="AG1899" s="27"/>
      <c r="AH1899" s="30" t="s">
        <v>8</v>
      </c>
      <c r="AI1899" s="39"/>
      <c r="AJ1899" s="39" t="b">
        <f t="shared" si="571"/>
        <v>0</v>
      </c>
      <c r="AK1899" s="39" t="str">
        <f>O1899&amp;Q1899&amp;R1899&amp;U1899&amp;V1899&amp;Y1899&amp;Z1899&amp;AC1899&amp;AD1899</f>
        <v>C12170015</v>
      </c>
      <c r="AL1899" s="40">
        <v>74151813</v>
      </c>
      <c r="AM1899" s="41" t="b">
        <f>C1899&lt;&gt;AK1899</f>
        <v>1</v>
      </c>
      <c r="AN1899" s="30" t="str">
        <f>N1899&amp;AK1899</f>
        <v>J9FC12170015</v>
      </c>
      <c r="AO1899" s="30"/>
      <c r="AP1899" s="31"/>
      <c r="AQ1899" s="31"/>
      <c r="AR1899" s="31">
        <f t="shared" si="566"/>
        <v>1</v>
      </c>
      <c r="AS1899" s="31" t="str">
        <f>IF(IFERROR(VLOOKUP(AE1899,#REF!,1,0),"")&lt;&gt;"",1,"")</f>
        <v/>
      </c>
      <c r="AT1899" s="31" t="str">
        <f>IF(IFERROR(VLOOKUP(AE1899,#REF!,1,0),"")&lt;&gt;"",1,"")</f>
        <v/>
      </c>
      <c r="AU1899" s="31" t="str">
        <f>IF(IFERROR(VLOOKUP(AE1899,#REF!,1,0),"")&lt;&gt;"",1,"")</f>
        <v/>
      </c>
      <c r="AV1899" s="31" t="str">
        <f>IF(IFERROR(VLOOKUP(AE1899,#REF!,1,0),"")&lt;&gt;"",1,"")</f>
        <v/>
      </c>
      <c r="AW1899" s="31" t="str">
        <f>IF(IFERROR(VLOOKUP(AE1899,#REF!,1,0),"")&lt;&gt;"",1,"")</f>
        <v/>
      </c>
      <c r="AX1899" s="31" t="str">
        <f>IF(IFERROR(VLOOKUP(AE1899,#REF!,1,0),"")&lt;&gt;"",1,"")</f>
        <v/>
      </c>
      <c r="AY1899" s="31" t="str">
        <f>IF(IFERROR(VLOOKUP(AE1899,#REF!,1,0),"")&lt;&gt;"",1,"")</f>
        <v/>
      </c>
      <c r="AZ1899" s="31" t="str">
        <f>IF(IFERROR(VLOOKUP(AE1899,#REF!,1,0),"")&lt;&gt;"",1,"")</f>
        <v/>
      </c>
      <c r="BA1899" s="31" t="str">
        <f>IF(IFERROR(VLOOKUP(AE1899,#REF!,1,0),"")&lt;&gt;"",1,"")</f>
        <v/>
      </c>
      <c r="BB1899" s="31" t="str">
        <f>IF(IFERROR(VLOOKUP(AE1899,#REF!,1,0),"")&lt;&gt;"",1,"")</f>
        <v/>
      </c>
      <c r="BC1899" s="31" t="str">
        <f>IF(IFERROR(VLOOKUP(AE1899,#REF!,1,0),"")&lt;&gt;"",1,"")</f>
        <v/>
      </c>
      <c r="BD1899" s="31" t="str">
        <f>IF(IFERROR(VLOOKUP(AE1899,#REF!,1,0),"")&lt;&gt;"",1,"")</f>
        <v/>
      </c>
      <c r="BE1899" s="32">
        <f t="shared" si="539"/>
        <v>1</v>
      </c>
    </row>
    <row r="1900" spans="1:57" ht="16">
      <c r="A1900" s="33">
        <v>1950</v>
      </c>
      <c r="B1900" s="33">
        <v>74151814</v>
      </c>
      <c r="C1900" s="33" t="str">
        <f t="shared" si="557"/>
        <v>741518140</v>
      </c>
      <c r="D1900" s="34" t="str">
        <f t="shared" si="558"/>
        <v>74</v>
      </c>
      <c r="E1900" s="34" t="str">
        <f t="shared" si="559"/>
        <v>1</v>
      </c>
      <c r="F1900" s="34" t="str">
        <f t="shared" si="560"/>
        <v>5</v>
      </c>
      <c r="G1900" s="34" t="str">
        <f t="shared" si="561"/>
        <v>1</v>
      </c>
      <c r="H1900" s="34" t="str">
        <f t="shared" si="562"/>
        <v>8</v>
      </c>
      <c r="I1900" s="34" t="str">
        <f t="shared" si="563"/>
        <v>1</v>
      </c>
      <c r="J1900" s="34" t="str">
        <f t="shared" si="564"/>
        <v>4</v>
      </c>
      <c r="K1900" s="34" t="str">
        <f t="shared" si="565"/>
        <v>0</v>
      </c>
      <c r="L1900" s="34" t="s">
        <v>6242</v>
      </c>
      <c r="M1900" s="35" t="s">
        <v>2792</v>
      </c>
      <c r="N1900" s="35" t="s">
        <v>261</v>
      </c>
      <c r="O1900" s="37" t="s">
        <v>19</v>
      </c>
      <c r="P1900" s="55" t="s">
        <v>136</v>
      </c>
      <c r="Q1900" s="55" t="s">
        <v>8</v>
      </c>
      <c r="R1900" s="55">
        <v>2</v>
      </c>
      <c r="S1900" s="55" t="s">
        <v>140</v>
      </c>
      <c r="T1900" s="55" t="s">
        <v>140</v>
      </c>
      <c r="U1900" s="37">
        <v>1</v>
      </c>
      <c r="V1900" s="37">
        <v>7</v>
      </c>
      <c r="W1900" s="55" t="s">
        <v>2783</v>
      </c>
      <c r="X1900" s="55" t="s">
        <v>2783</v>
      </c>
      <c r="Y1900" s="55" t="s">
        <v>66</v>
      </c>
      <c r="Z1900" s="58" t="s">
        <v>66</v>
      </c>
      <c r="AA1900" s="58" t="s">
        <v>2783</v>
      </c>
      <c r="AB1900" s="58" t="s">
        <v>2783</v>
      </c>
      <c r="AC1900" s="58" t="s">
        <v>8</v>
      </c>
      <c r="AD1900" s="55">
        <v>6</v>
      </c>
      <c r="AE1900" s="42" t="s">
        <v>2792</v>
      </c>
      <c r="AF1900" s="42" t="s">
        <v>2792</v>
      </c>
      <c r="AG1900" s="27"/>
      <c r="AH1900" s="30" t="s">
        <v>8</v>
      </c>
      <c r="AI1900" s="39"/>
      <c r="AJ1900" s="39" t="b">
        <f t="shared" si="571"/>
        <v>0</v>
      </c>
      <c r="AK1900" s="39" t="str">
        <f>O1900&amp;Q1900&amp;R1900&amp;U1900&amp;V1900&amp;Y1900&amp;Z1900&amp;AC1900&amp;AD1900</f>
        <v>C12170016</v>
      </c>
      <c r="AL1900" s="40">
        <v>74151814</v>
      </c>
      <c r="AM1900" s="41" t="b">
        <f>C1900&lt;&gt;AK1900</f>
        <v>1</v>
      </c>
      <c r="AN1900" s="30" t="str">
        <f>N1900&amp;AK1900</f>
        <v>J9FC12170016</v>
      </c>
      <c r="AO1900" s="30"/>
      <c r="AP1900" s="31"/>
      <c r="AQ1900" s="31"/>
      <c r="AR1900" s="31">
        <f t="shared" si="566"/>
        <v>1</v>
      </c>
      <c r="AS1900" s="31" t="str">
        <f>IF(IFERROR(VLOOKUP(AE1900,#REF!,1,0),"")&lt;&gt;"",1,"")</f>
        <v/>
      </c>
      <c r="AT1900" s="31" t="str">
        <f>IF(IFERROR(VLOOKUP(AE1900,#REF!,1,0),"")&lt;&gt;"",1,"")</f>
        <v/>
      </c>
      <c r="AU1900" s="31" t="str">
        <f>IF(IFERROR(VLOOKUP(AE1900,#REF!,1,0),"")&lt;&gt;"",1,"")</f>
        <v/>
      </c>
      <c r="AV1900" s="31" t="str">
        <f>IF(IFERROR(VLOOKUP(AE1900,#REF!,1,0),"")&lt;&gt;"",1,"")</f>
        <v/>
      </c>
      <c r="AW1900" s="31" t="str">
        <f>IF(IFERROR(VLOOKUP(AE1900,#REF!,1,0),"")&lt;&gt;"",1,"")</f>
        <v/>
      </c>
      <c r="AX1900" s="31" t="str">
        <f>IF(IFERROR(VLOOKUP(AE1900,#REF!,1,0),"")&lt;&gt;"",1,"")</f>
        <v/>
      </c>
      <c r="AY1900" s="31" t="str">
        <f>IF(IFERROR(VLOOKUP(AE1900,#REF!,1,0),"")&lt;&gt;"",1,"")</f>
        <v/>
      </c>
      <c r="AZ1900" s="31" t="str">
        <f>IF(IFERROR(VLOOKUP(AE1900,#REF!,1,0),"")&lt;&gt;"",1,"")</f>
        <v/>
      </c>
      <c r="BA1900" s="31" t="str">
        <f>IF(IFERROR(VLOOKUP(AE1900,#REF!,1,0),"")&lt;&gt;"",1,"")</f>
        <v/>
      </c>
      <c r="BB1900" s="31" t="str">
        <f>IF(IFERROR(VLOOKUP(AE1900,#REF!,1,0),"")&lt;&gt;"",1,"")</f>
        <v/>
      </c>
      <c r="BC1900" s="31" t="str">
        <f>IF(IFERROR(VLOOKUP(AE1900,#REF!,1,0),"")&lt;&gt;"",1,"")</f>
        <v/>
      </c>
      <c r="BD1900" s="31" t="str">
        <f>IF(IFERROR(VLOOKUP(AE1900,#REF!,1,0),"")&lt;&gt;"",1,"")</f>
        <v/>
      </c>
      <c r="BE1900" s="32">
        <f t="shared" si="539"/>
        <v>1</v>
      </c>
    </row>
    <row r="1901" spans="1:57" ht="16">
      <c r="A1901" s="33">
        <v>2204</v>
      </c>
      <c r="B1901" s="33">
        <v>741955</v>
      </c>
      <c r="C1901" s="33" t="str">
        <f t="shared" si="557"/>
        <v>741955000</v>
      </c>
      <c r="D1901" s="34" t="str">
        <f t="shared" si="558"/>
        <v>74</v>
      </c>
      <c r="E1901" s="34" t="str">
        <f t="shared" si="559"/>
        <v>1</v>
      </c>
      <c r="F1901" s="34" t="str">
        <f t="shared" si="560"/>
        <v>9</v>
      </c>
      <c r="G1901" s="34" t="str">
        <f t="shared" si="561"/>
        <v>5</v>
      </c>
      <c r="H1901" s="34" t="str">
        <f t="shared" si="562"/>
        <v>5</v>
      </c>
      <c r="I1901" s="34" t="str">
        <f t="shared" si="563"/>
        <v>0</v>
      </c>
      <c r="J1901" s="34" t="str">
        <f t="shared" si="564"/>
        <v>0</v>
      </c>
      <c r="K1901" s="34" t="str">
        <f t="shared" si="565"/>
        <v>0</v>
      </c>
      <c r="L1901" s="34" t="s">
        <v>6243</v>
      </c>
      <c r="M1901" s="35" t="s">
        <v>2793</v>
      </c>
      <c r="N1901" s="35" t="s">
        <v>261</v>
      </c>
      <c r="O1901" s="37" t="s">
        <v>19</v>
      </c>
      <c r="P1901" s="55" t="s">
        <v>136</v>
      </c>
      <c r="Q1901" s="55" t="s">
        <v>8</v>
      </c>
      <c r="R1901" s="55">
        <v>2</v>
      </c>
      <c r="S1901" s="55" t="s">
        <v>140</v>
      </c>
      <c r="T1901" s="55" t="s">
        <v>140</v>
      </c>
      <c r="U1901" s="37">
        <v>1</v>
      </c>
      <c r="V1901" s="37">
        <v>7</v>
      </c>
      <c r="W1901" s="55" t="s">
        <v>2783</v>
      </c>
      <c r="X1901" s="55" t="s">
        <v>2783</v>
      </c>
      <c r="Y1901" s="55" t="s">
        <v>66</v>
      </c>
      <c r="Z1901" s="58" t="s">
        <v>66</v>
      </c>
      <c r="AA1901" s="58" t="s">
        <v>2783</v>
      </c>
      <c r="AB1901" s="58" t="s">
        <v>2783</v>
      </c>
      <c r="AC1901" s="58" t="s">
        <v>8</v>
      </c>
      <c r="AD1901" s="55">
        <v>7</v>
      </c>
      <c r="AE1901" s="42" t="s">
        <v>2793</v>
      </c>
      <c r="AF1901" s="42" t="s">
        <v>2793</v>
      </c>
      <c r="AG1901" s="27"/>
      <c r="AH1901" s="99" t="s">
        <v>8</v>
      </c>
      <c r="AI1901" s="39"/>
      <c r="AJ1901" s="39" t="b">
        <f t="shared" si="571"/>
        <v>0</v>
      </c>
      <c r="AK1901" s="39" t="str">
        <f>O1901&amp;Q1901&amp;R1901&amp;U1901&amp;V1901&amp;Y1901&amp;Z1901&amp;AC1901&amp;AD1901</f>
        <v>C12170017</v>
      </c>
      <c r="AL1901" s="40">
        <v>741955</v>
      </c>
      <c r="AM1901" s="41" t="b">
        <f>C1901&lt;&gt;AK1901</f>
        <v>1</v>
      </c>
      <c r="AN1901" s="30" t="str">
        <f>N1901&amp;AK1901</f>
        <v>J9FC12170017</v>
      </c>
      <c r="AO1901" s="30"/>
      <c r="AP1901" s="31"/>
      <c r="AQ1901" s="31"/>
      <c r="AR1901" s="31">
        <f t="shared" si="566"/>
        <v>1</v>
      </c>
      <c r="AS1901" s="31" t="str">
        <f>IF(IFERROR(VLOOKUP(AE1901,#REF!,1,0),"")&lt;&gt;"",1,"")</f>
        <v/>
      </c>
      <c r="AT1901" s="31" t="str">
        <f>IF(IFERROR(VLOOKUP(AE1901,#REF!,1,0),"")&lt;&gt;"",1,"")</f>
        <v/>
      </c>
      <c r="AU1901" s="31" t="str">
        <f>IF(IFERROR(VLOOKUP(AE1901,#REF!,1,0),"")&lt;&gt;"",1,"")</f>
        <v/>
      </c>
      <c r="AV1901" s="31" t="str">
        <f>IF(IFERROR(VLOOKUP(AE1901,#REF!,1,0),"")&lt;&gt;"",1,"")</f>
        <v/>
      </c>
      <c r="AW1901" s="31" t="str">
        <f>IF(IFERROR(VLOOKUP(AE1901,#REF!,1,0),"")&lt;&gt;"",1,"")</f>
        <v/>
      </c>
      <c r="AX1901" s="31" t="str">
        <f>IF(IFERROR(VLOOKUP(AE1901,#REF!,1,0),"")&lt;&gt;"",1,"")</f>
        <v/>
      </c>
      <c r="AY1901" s="31" t="str">
        <f>IF(IFERROR(VLOOKUP(AE1901,#REF!,1,0),"")&lt;&gt;"",1,"")</f>
        <v/>
      </c>
      <c r="AZ1901" s="31" t="str">
        <f>IF(IFERROR(VLOOKUP(AE1901,#REF!,1,0),"")&lt;&gt;"",1,"")</f>
        <v/>
      </c>
      <c r="BA1901" s="31" t="str">
        <f>IF(IFERROR(VLOOKUP(AE1901,#REF!,1,0),"")&lt;&gt;"",1,"")</f>
        <v/>
      </c>
      <c r="BB1901" s="31" t="str">
        <f>IF(IFERROR(VLOOKUP(AE1901,#REF!,1,0),"")&lt;&gt;"",1,"")</f>
        <v/>
      </c>
      <c r="BC1901" s="31" t="str">
        <f>IF(IFERROR(VLOOKUP(AE1901,#REF!,1,0),"")&lt;&gt;"",1,"")</f>
        <v/>
      </c>
      <c r="BD1901" s="31" t="str">
        <f>IF(IFERROR(VLOOKUP(AE1901,#REF!,1,0),"")&lt;&gt;"",1,"")</f>
        <v/>
      </c>
      <c r="BE1901" s="32">
        <f t="shared" si="539"/>
        <v>1</v>
      </c>
    </row>
    <row r="1902" spans="1:57" ht="17">
      <c r="A1902" s="137">
        <v>920</v>
      </c>
      <c r="B1902" s="137">
        <v>7126</v>
      </c>
      <c r="C1902" s="137" t="str">
        <f t="shared" si="557"/>
        <v>712600000</v>
      </c>
      <c r="D1902" s="138" t="str">
        <f t="shared" si="558"/>
        <v>71</v>
      </c>
      <c r="E1902" s="138" t="str">
        <f t="shared" si="559"/>
        <v>2</v>
      </c>
      <c r="F1902" s="138" t="str">
        <f t="shared" si="560"/>
        <v>6</v>
      </c>
      <c r="G1902" s="138" t="str">
        <f t="shared" si="561"/>
        <v>0</v>
      </c>
      <c r="H1902" s="138" t="str">
        <f t="shared" si="562"/>
        <v>0</v>
      </c>
      <c r="I1902" s="138" t="str">
        <f t="shared" si="563"/>
        <v>0</v>
      </c>
      <c r="J1902" s="138" t="str">
        <f t="shared" si="564"/>
        <v>0</v>
      </c>
      <c r="K1902" s="138" t="str">
        <f t="shared" si="565"/>
        <v>0</v>
      </c>
      <c r="L1902" s="138" t="s">
        <v>6244</v>
      </c>
      <c r="M1902" s="139" t="s">
        <v>2794</v>
      </c>
      <c r="N1902" s="139" t="s">
        <v>261</v>
      </c>
      <c r="O1902" s="141" t="s">
        <v>19</v>
      </c>
      <c r="P1902" s="141" t="s">
        <v>136</v>
      </c>
      <c r="Q1902" s="141" t="s">
        <v>8</v>
      </c>
      <c r="R1902" s="141">
        <v>2</v>
      </c>
      <c r="S1902" s="141" t="s">
        <v>140</v>
      </c>
      <c r="T1902" s="141" t="s">
        <v>140</v>
      </c>
      <c r="U1902" s="141">
        <v>1</v>
      </c>
      <c r="V1902" s="141">
        <v>8</v>
      </c>
      <c r="W1902" s="141" t="s">
        <v>2794</v>
      </c>
      <c r="X1902" s="141" t="s">
        <v>2794</v>
      </c>
      <c r="Y1902" s="141" t="s">
        <v>66</v>
      </c>
      <c r="Z1902" s="140" t="s">
        <v>66</v>
      </c>
      <c r="AA1902" s="140" t="s">
        <v>2794</v>
      </c>
      <c r="AB1902" s="140" t="s">
        <v>2794</v>
      </c>
      <c r="AC1902" s="140" t="s">
        <v>66</v>
      </c>
      <c r="AD1902" s="141" t="s">
        <v>66</v>
      </c>
      <c r="AE1902" s="144" t="s">
        <v>2794</v>
      </c>
      <c r="AF1902" s="144" t="s">
        <v>2794</v>
      </c>
      <c r="AG1902" s="134"/>
      <c r="AH1902" s="142"/>
      <c r="AI1902" s="143"/>
      <c r="AJ1902" s="143" t="b">
        <f t="shared" si="571"/>
        <v>0</v>
      </c>
      <c r="AK1902" s="143" t="str">
        <f>O1902&amp;Q1902&amp;R1902&amp;U1902&amp;V1902&amp;Y1902&amp;Z1902&amp;AC1902&amp;AD1902</f>
        <v>C12180000</v>
      </c>
      <c r="AL1902" s="40">
        <v>7126</v>
      </c>
      <c r="AM1902" s="41" t="b">
        <f>C1902&lt;&gt;AK1902</f>
        <v>1</v>
      </c>
      <c r="AN1902" s="145" t="str">
        <f>N1902&amp;AK1902</f>
        <v>J9FC12180000</v>
      </c>
      <c r="AO1902" s="145"/>
      <c r="AP1902" s="31"/>
      <c r="AQ1902" s="146"/>
      <c r="AR1902" s="146">
        <f t="shared" si="566"/>
        <v>1</v>
      </c>
      <c r="AS1902" s="146" t="str">
        <f>IF(IFERROR(VLOOKUP(AE1902,#REF!,1,0),"")&lt;&gt;"",1,"")</f>
        <v/>
      </c>
      <c r="AT1902" s="146" t="str">
        <f>IF(IFERROR(VLOOKUP(AE1902,#REF!,1,0),"")&lt;&gt;"",1,"")</f>
        <v/>
      </c>
      <c r="AU1902" s="146" t="str">
        <f>IF(IFERROR(VLOOKUP(AE1902,#REF!,1,0),"")&lt;&gt;"",1,"")</f>
        <v/>
      </c>
      <c r="AV1902" s="146" t="str">
        <f>IF(IFERROR(VLOOKUP(AE1902,#REF!,1,0),"")&lt;&gt;"",1,"")</f>
        <v/>
      </c>
      <c r="AW1902" s="146" t="str">
        <f>IF(IFERROR(VLOOKUP(AE1902,#REF!,1,0),"")&lt;&gt;"",1,"")</f>
        <v/>
      </c>
      <c r="AX1902" s="146" t="str">
        <f>IF(IFERROR(VLOOKUP(AE1902,#REF!,1,0),"")&lt;&gt;"",1,"")</f>
        <v/>
      </c>
      <c r="AY1902" s="146" t="str">
        <f>IF(IFERROR(VLOOKUP(AE1902,#REF!,1,0),"")&lt;&gt;"",1,"")</f>
        <v/>
      </c>
      <c r="AZ1902" s="146" t="str">
        <f>IF(IFERROR(VLOOKUP(AE1902,#REF!,1,0),"")&lt;&gt;"",1,"")</f>
        <v/>
      </c>
      <c r="BA1902" s="146" t="str">
        <f>IF(IFERROR(VLOOKUP(AE1902,#REF!,1,0),"")&lt;&gt;"",1,"")</f>
        <v/>
      </c>
      <c r="BB1902" s="146" t="str">
        <f>IF(IFERROR(VLOOKUP(AE1902,#REF!,1,0),"")&lt;&gt;"",1,"")</f>
        <v/>
      </c>
      <c r="BC1902" s="146" t="str">
        <f>IF(IFERROR(VLOOKUP(AE1902,#REF!,1,0),"")&lt;&gt;"",1,"")</f>
        <v/>
      </c>
      <c r="BD1902" s="146" t="str">
        <f>IF(IFERROR(VLOOKUP(AE1902,#REF!,1,0),"")&lt;&gt;"",1,"")</f>
        <v/>
      </c>
      <c r="BE1902" s="148">
        <f t="shared" si="539"/>
        <v>1</v>
      </c>
    </row>
    <row r="1903" spans="1:57" ht="16">
      <c r="A1903" s="33">
        <v>921</v>
      </c>
      <c r="B1903" s="33">
        <v>71261</v>
      </c>
      <c r="C1903" s="33" t="str">
        <f t="shared" si="557"/>
        <v>712610000</v>
      </c>
      <c r="D1903" s="34" t="str">
        <f t="shared" si="558"/>
        <v>71</v>
      </c>
      <c r="E1903" s="34" t="str">
        <f t="shared" si="559"/>
        <v>2</v>
      </c>
      <c r="F1903" s="34" t="str">
        <f t="shared" si="560"/>
        <v>6</v>
      </c>
      <c r="G1903" s="34" t="str">
        <f t="shared" si="561"/>
        <v>1</v>
      </c>
      <c r="H1903" s="34" t="str">
        <f t="shared" si="562"/>
        <v>0</v>
      </c>
      <c r="I1903" s="34" t="str">
        <f t="shared" si="563"/>
        <v>0</v>
      </c>
      <c r="J1903" s="34" t="str">
        <f t="shared" si="564"/>
        <v>0</v>
      </c>
      <c r="K1903" s="34" t="str">
        <f t="shared" si="565"/>
        <v>0</v>
      </c>
      <c r="L1903" s="34" t="s">
        <v>6245</v>
      </c>
      <c r="M1903" s="35" t="s">
        <v>2795</v>
      </c>
      <c r="N1903" s="35" t="s">
        <v>261</v>
      </c>
      <c r="O1903" s="37" t="s">
        <v>19</v>
      </c>
      <c r="P1903" s="55" t="s">
        <v>136</v>
      </c>
      <c r="Q1903" s="55" t="s">
        <v>8</v>
      </c>
      <c r="R1903" s="55">
        <v>2</v>
      </c>
      <c r="S1903" s="55" t="s">
        <v>140</v>
      </c>
      <c r="T1903" s="55" t="s">
        <v>140</v>
      </c>
      <c r="U1903" s="37">
        <v>1</v>
      </c>
      <c r="V1903" s="37">
        <v>8</v>
      </c>
      <c r="W1903" s="55" t="s">
        <v>2794</v>
      </c>
      <c r="X1903" s="55" t="s">
        <v>2794</v>
      </c>
      <c r="Y1903" s="37">
        <v>1</v>
      </c>
      <c r="Z1903" s="36">
        <v>1</v>
      </c>
      <c r="AA1903" s="36" t="s">
        <v>2795</v>
      </c>
      <c r="AB1903" s="36" t="s">
        <v>2795</v>
      </c>
      <c r="AC1903" s="36" t="s">
        <v>66</v>
      </c>
      <c r="AD1903" s="55" t="s">
        <v>66</v>
      </c>
      <c r="AE1903" s="42" t="s">
        <v>2795</v>
      </c>
      <c r="AF1903" s="42" t="s">
        <v>2795</v>
      </c>
      <c r="AG1903" s="27"/>
      <c r="AH1903" s="30" t="s">
        <v>8</v>
      </c>
      <c r="AI1903" s="39"/>
      <c r="AJ1903" s="39" t="b">
        <f t="shared" si="571"/>
        <v>0</v>
      </c>
      <c r="AK1903" s="39" t="str">
        <f>O1903&amp;Q1903&amp;R1903&amp;U1903&amp;V1903&amp;Y1903&amp;Z1903&amp;AC1903&amp;AD1903</f>
        <v>C12181100</v>
      </c>
      <c r="AL1903" s="40">
        <v>71261</v>
      </c>
      <c r="AM1903" s="41" t="b">
        <f>C1903&lt;&gt;AK1903</f>
        <v>1</v>
      </c>
      <c r="AN1903" s="30" t="str">
        <f>N1903&amp;AK1903</f>
        <v>J9FC12181100</v>
      </c>
      <c r="AO1903" s="30"/>
      <c r="AP1903" s="31"/>
      <c r="AQ1903" s="31"/>
      <c r="AR1903" s="31">
        <f t="shared" si="566"/>
        <v>1</v>
      </c>
      <c r="AS1903" s="31" t="str">
        <f>IF(IFERROR(VLOOKUP(AE1903,#REF!,1,0),"")&lt;&gt;"",1,"")</f>
        <v/>
      </c>
      <c r="AT1903" s="31" t="str">
        <f>IF(IFERROR(VLOOKUP(AE1903,#REF!,1,0),"")&lt;&gt;"",1,"")</f>
        <v/>
      </c>
      <c r="AU1903" s="31" t="str">
        <f>IF(IFERROR(VLOOKUP(AE1903,#REF!,1,0),"")&lt;&gt;"",1,"")</f>
        <v/>
      </c>
      <c r="AV1903" s="31" t="str">
        <f>IF(IFERROR(VLOOKUP(AE1903,#REF!,1,0),"")&lt;&gt;"",1,"")</f>
        <v/>
      </c>
      <c r="AW1903" s="31" t="str">
        <f>IF(IFERROR(VLOOKUP(AE1903,#REF!,1,0),"")&lt;&gt;"",1,"")</f>
        <v/>
      </c>
      <c r="AX1903" s="31" t="str">
        <f>IF(IFERROR(VLOOKUP(AE1903,#REF!,1,0),"")&lt;&gt;"",1,"")</f>
        <v/>
      </c>
      <c r="AY1903" s="31" t="str">
        <f>IF(IFERROR(VLOOKUP(AE1903,#REF!,1,0),"")&lt;&gt;"",1,"")</f>
        <v/>
      </c>
      <c r="AZ1903" s="31" t="str">
        <f>IF(IFERROR(VLOOKUP(AE1903,#REF!,1,0),"")&lt;&gt;"",1,"")</f>
        <v/>
      </c>
      <c r="BA1903" s="31" t="str">
        <f>IF(IFERROR(VLOOKUP(AE1903,#REF!,1,0),"")&lt;&gt;"",1,"")</f>
        <v/>
      </c>
      <c r="BB1903" s="31" t="str">
        <f>IF(IFERROR(VLOOKUP(AE1903,#REF!,1,0),"")&lt;&gt;"",1,"")</f>
        <v/>
      </c>
      <c r="BC1903" s="31" t="str">
        <f>IF(IFERROR(VLOOKUP(AE1903,#REF!,1,0),"")&lt;&gt;"",1,"")</f>
        <v/>
      </c>
      <c r="BD1903" s="31" t="str">
        <f>IF(IFERROR(VLOOKUP(AE1903,#REF!,1,0),"")&lt;&gt;"",1,"")</f>
        <v/>
      </c>
      <c r="BE1903" s="32">
        <f t="shared" si="539"/>
        <v>1</v>
      </c>
    </row>
    <row r="1904" spans="1:57" ht="16">
      <c r="A1904" s="33">
        <v>2118</v>
      </c>
      <c r="B1904" s="33">
        <v>7417407</v>
      </c>
      <c r="C1904" s="33" t="str">
        <f t="shared" si="557"/>
        <v>741740700</v>
      </c>
      <c r="D1904" s="34" t="str">
        <f t="shared" si="558"/>
        <v>74</v>
      </c>
      <c r="E1904" s="34" t="str">
        <f t="shared" si="559"/>
        <v>1</v>
      </c>
      <c r="F1904" s="34" t="str">
        <f t="shared" si="560"/>
        <v>7</v>
      </c>
      <c r="G1904" s="34" t="str">
        <f t="shared" si="561"/>
        <v>4</v>
      </c>
      <c r="H1904" s="34" t="str">
        <f t="shared" si="562"/>
        <v>0</v>
      </c>
      <c r="I1904" s="34" t="str">
        <f t="shared" si="563"/>
        <v>7</v>
      </c>
      <c r="J1904" s="34" t="str">
        <f t="shared" si="564"/>
        <v>0</v>
      </c>
      <c r="K1904" s="34" t="str">
        <f t="shared" si="565"/>
        <v>0</v>
      </c>
      <c r="L1904" s="34" t="s">
        <v>6246</v>
      </c>
      <c r="M1904" s="35" t="s">
        <v>2796</v>
      </c>
      <c r="N1904" s="35" t="s">
        <v>261</v>
      </c>
      <c r="O1904" s="37" t="s">
        <v>19</v>
      </c>
      <c r="P1904" s="55" t="s">
        <v>136</v>
      </c>
      <c r="Q1904" s="55" t="s">
        <v>8</v>
      </c>
      <c r="R1904" s="55">
        <v>2</v>
      </c>
      <c r="S1904" s="55" t="s">
        <v>140</v>
      </c>
      <c r="T1904" s="55" t="s">
        <v>140</v>
      </c>
      <c r="U1904" s="37">
        <v>1</v>
      </c>
      <c r="V1904" s="37">
        <v>8</v>
      </c>
      <c r="W1904" s="55" t="s">
        <v>2794</v>
      </c>
      <c r="X1904" s="55" t="s">
        <v>2794</v>
      </c>
      <c r="Y1904" s="37">
        <v>1</v>
      </c>
      <c r="Z1904" s="58">
        <v>1</v>
      </c>
      <c r="AA1904" s="58" t="s">
        <v>2795</v>
      </c>
      <c r="AB1904" s="58" t="s">
        <v>2795</v>
      </c>
      <c r="AC1904" s="58" t="s">
        <v>8</v>
      </c>
      <c r="AD1904" s="55">
        <v>1</v>
      </c>
      <c r="AE1904" s="37" t="s">
        <v>2797</v>
      </c>
      <c r="AF1904" s="37" t="s">
        <v>2798</v>
      </c>
      <c r="AG1904" s="27"/>
      <c r="AH1904" s="99" t="s">
        <v>8</v>
      </c>
      <c r="AI1904" s="39"/>
      <c r="AJ1904" s="39" t="b">
        <f t="shared" si="571"/>
        <v>0</v>
      </c>
      <c r="AK1904" s="39" t="str">
        <f>O1904&amp;Q1904&amp;R1904&amp;U1904&amp;V1904&amp;Y1904&amp;Z1904&amp;AC1904&amp;AD1904</f>
        <v>C12181111</v>
      </c>
      <c r="AL1904" s="40">
        <v>7417407</v>
      </c>
      <c r="AM1904" s="41" t="b">
        <f>C1904&lt;&gt;AK1904</f>
        <v>1</v>
      </c>
      <c r="AN1904" s="30" t="str">
        <f>N1904&amp;AK1904</f>
        <v>J9FC12181111</v>
      </c>
      <c r="AO1904" s="30"/>
      <c r="AP1904" s="31"/>
      <c r="AQ1904" s="31"/>
      <c r="AR1904" s="31">
        <f t="shared" si="566"/>
        <v>1</v>
      </c>
      <c r="AS1904" s="31" t="str">
        <f>IF(IFERROR(VLOOKUP(AE1904,#REF!,1,0),"")&lt;&gt;"",1,"")</f>
        <v/>
      </c>
      <c r="AT1904" s="31" t="str">
        <f>IF(IFERROR(VLOOKUP(AE1904,#REF!,1,0),"")&lt;&gt;"",1,"")</f>
        <v/>
      </c>
      <c r="AU1904" s="31" t="str">
        <f>IF(IFERROR(VLOOKUP(AE1904,#REF!,1,0),"")&lt;&gt;"",1,"")</f>
        <v/>
      </c>
      <c r="AV1904" s="31" t="str">
        <f>IF(IFERROR(VLOOKUP(AE1904,#REF!,1,0),"")&lt;&gt;"",1,"")</f>
        <v/>
      </c>
      <c r="AW1904" s="31" t="str">
        <f>IF(IFERROR(VLOOKUP(AE1904,#REF!,1,0),"")&lt;&gt;"",1,"")</f>
        <v/>
      </c>
      <c r="AX1904" s="31" t="str">
        <f>IF(IFERROR(VLOOKUP(AE1904,#REF!,1,0),"")&lt;&gt;"",1,"")</f>
        <v/>
      </c>
      <c r="AY1904" s="31" t="str">
        <f>IF(IFERROR(VLOOKUP(AE1904,#REF!,1,0),"")&lt;&gt;"",1,"")</f>
        <v/>
      </c>
      <c r="AZ1904" s="31" t="str">
        <f>IF(IFERROR(VLOOKUP(AE1904,#REF!,1,0),"")&lt;&gt;"",1,"")</f>
        <v/>
      </c>
      <c r="BA1904" s="31" t="str">
        <f>IF(IFERROR(VLOOKUP(AE1904,#REF!,1,0),"")&lt;&gt;"",1,"")</f>
        <v/>
      </c>
      <c r="BB1904" s="31" t="str">
        <f>IF(IFERROR(VLOOKUP(AE1904,#REF!,1,0),"")&lt;&gt;"",1,"")</f>
        <v/>
      </c>
      <c r="BC1904" s="31" t="str">
        <f>IF(IFERROR(VLOOKUP(AE1904,#REF!,1,0),"")&lt;&gt;"",1,"")</f>
        <v/>
      </c>
      <c r="BD1904" s="31" t="str">
        <f>IF(IFERROR(VLOOKUP(AE1904,#REF!,1,0),"")&lt;&gt;"",1,"")</f>
        <v/>
      </c>
      <c r="BE1904" s="32">
        <f t="shared" si="539"/>
        <v>1</v>
      </c>
    </row>
    <row r="1905" spans="1:57" ht="17">
      <c r="A1905" s="137">
        <v>922</v>
      </c>
      <c r="B1905" s="137">
        <v>71262</v>
      </c>
      <c r="C1905" s="137" t="str">
        <f t="shared" si="557"/>
        <v>712620000</v>
      </c>
      <c r="D1905" s="138" t="str">
        <f t="shared" si="558"/>
        <v>71</v>
      </c>
      <c r="E1905" s="138" t="str">
        <f t="shared" si="559"/>
        <v>2</v>
      </c>
      <c r="F1905" s="138" t="str">
        <f t="shared" si="560"/>
        <v>6</v>
      </c>
      <c r="G1905" s="138" t="str">
        <f t="shared" si="561"/>
        <v>2</v>
      </c>
      <c r="H1905" s="138" t="str">
        <f t="shared" si="562"/>
        <v>0</v>
      </c>
      <c r="I1905" s="138" t="str">
        <f t="shared" si="563"/>
        <v>0</v>
      </c>
      <c r="J1905" s="138" t="str">
        <f t="shared" si="564"/>
        <v>0</v>
      </c>
      <c r="K1905" s="138" t="str">
        <f t="shared" si="565"/>
        <v>0</v>
      </c>
      <c r="L1905" s="138" t="s">
        <v>6247</v>
      </c>
      <c r="M1905" s="139" t="s">
        <v>2799</v>
      </c>
      <c r="N1905" s="139" t="s">
        <v>261</v>
      </c>
      <c r="O1905" s="141" t="s">
        <v>19</v>
      </c>
      <c r="P1905" s="141" t="s">
        <v>136</v>
      </c>
      <c r="Q1905" s="141" t="s">
        <v>8</v>
      </c>
      <c r="R1905" s="141">
        <v>2</v>
      </c>
      <c r="S1905" s="141" t="s">
        <v>140</v>
      </c>
      <c r="T1905" s="141" t="s">
        <v>140</v>
      </c>
      <c r="U1905" s="141">
        <v>1</v>
      </c>
      <c r="V1905" s="141">
        <v>8</v>
      </c>
      <c r="W1905" s="141" t="s">
        <v>2794</v>
      </c>
      <c r="X1905" s="141" t="s">
        <v>2794</v>
      </c>
      <c r="Y1905" s="141">
        <v>1</v>
      </c>
      <c r="Z1905" s="140">
        <v>2</v>
      </c>
      <c r="AA1905" s="140" t="s">
        <v>2799</v>
      </c>
      <c r="AB1905" s="140" t="s">
        <v>2799</v>
      </c>
      <c r="AC1905" s="140" t="s">
        <v>66</v>
      </c>
      <c r="AD1905" s="141" t="s">
        <v>66</v>
      </c>
      <c r="AE1905" s="144" t="s">
        <v>2799</v>
      </c>
      <c r="AF1905" s="144" t="s">
        <v>2799</v>
      </c>
      <c r="AG1905" s="134"/>
      <c r="AH1905" s="142"/>
      <c r="AI1905" s="143"/>
      <c r="AJ1905" s="143" t="b">
        <f t="shared" si="571"/>
        <v>0</v>
      </c>
      <c r="AK1905" s="143" t="str">
        <f>O1905&amp;Q1905&amp;R1905&amp;U1905&amp;V1905&amp;Y1905&amp;Z1905&amp;AC1905&amp;AD1905</f>
        <v>C12181200</v>
      </c>
      <c r="AL1905" s="40">
        <v>71262</v>
      </c>
      <c r="AM1905" s="41" t="b">
        <f>C1905&lt;&gt;AK1905</f>
        <v>1</v>
      </c>
      <c r="AN1905" s="145" t="str">
        <f>N1905&amp;AK1905</f>
        <v>J9FC12181200</v>
      </c>
      <c r="AO1905" s="145"/>
      <c r="AP1905" s="31"/>
      <c r="AQ1905" s="146"/>
      <c r="AR1905" s="146">
        <f t="shared" si="566"/>
        <v>1</v>
      </c>
      <c r="AS1905" s="146" t="str">
        <f>IF(IFERROR(VLOOKUP(AE1905,#REF!,1,0),"")&lt;&gt;"",1,"")</f>
        <v/>
      </c>
      <c r="AT1905" s="146" t="str">
        <f>IF(IFERROR(VLOOKUP(AE1905,#REF!,1,0),"")&lt;&gt;"",1,"")</f>
        <v/>
      </c>
      <c r="AU1905" s="146" t="str">
        <f>IF(IFERROR(VLOOKUP(AE1905,#REF!,1,0),"")&lt;&gt;"",1,"")</f>
        <v/>
      </c>
      <c r="AV1905" s="146" t="str">
        <f>IF(IFERROR(VLOOKUP(AE1905,#REF!,1,0),"")&lt;&gt;"",1,"")</f>
        <v/>
      </c>
      <c r="AW1905" s="146" t="str">
        <f>IF(IFERROR(VLOOKUP(AE1905,#REF!,1,0),"")&lt;&gt;"",1,"")</f>
        <v/>
      </c>
      <c r="AX1905" s="146" t="str">
        <f>IF(IFERROR(VLOOKUP(AE1905,#REF!,1,0),"")&lt;&gt;"",1,"")</f>
        <v/>
      </c>
      <c r="AY1905" s="146" t="str">
        <f>IF(IFERROR(VLOOKUP(AE1905,#REF!,1,0),"")&lt;&gt;"",1,"")</f>
        <v/>
      </c>
      <c r="AZ1905" s="146" t="str">
        <f>IF(IFERROR(VLOOKUP(AE1905,#REF!,1,0),"")&lt;&gt;"",1,"")</f>
        <v/>
      </c>
      <c r="BA1905" s="146" t="str">
        <f>IF(IFERROR(VLOOKUP(AE1905,#REF!,1,0),"")&lt;&gt;"",1,"")</f>
        <v/>
      </c>
      <c r="BB1905" s="146" t="str">
        <f>IF(IFERROR(VLOOKUP(AE1905,#REF!,1,0),"")&lt;&gt;"",1,"")</f>
        <v/>
      </c>
      <c r="BC1905" s="146" t="str">
        <f>IF(IFERROR(VLOOKUP(AE1905,#REF!,1,0),"")&lt;&gt;"",1,"")</f>
        <v/>
      </c>
      <c r="BD1905" s="146" t="str">
        <f>IF(IFERROR(VLOOKUP(AE1905,#REF!,1,0),"")&lt;&gt;"",1,"")</f>
        <v/>
      </c>
      <c r="BE1905" s="148">
        <f t="shared" si="539"/>
        <v>1</v>
      </c>
    </row>
    <row r="1906" spans="1:57" ht="17">
      <c r="A1906" s="137">
        <v>923</v>
      </c>
      <c r="B1906" s="137">
        <v>71263</v>
      </c>
      <c r="C1906" s="137" t="str">
        <f t="shared" si="557"/>
        <v>712630000</v>
      </c>
      <c r="D1906" s="138" t="str">
        <f t="shared" si="558"/>
        <v>71</v>
      </c>
      <c r="E1906" s="138" t="str">
        <f t="shared" si="559"/>
        <v>2</v>
      </c>
      <c r="F1906" s="138" t="str">
        <f t="shared" si="560"/>
        <v>6</v>
      </c>
      <c r="G1906" s="138" t="str">
        <f t="shared" si="561"/>
        <v>3</v>
      </c>
      <c r="H1906" s="138" t="str">
        <f t="shared" si="562"/>
        <v>0</v>
      </c>
      <c r="I1906" s="138" t="str">
        <f t="shared" si="563"/>
        <v>0</v>
      </c>
      <c r="J1906" s="138" t="str">
        <f t="shared" si="564"/>
        <v>0</v>
      </c>
      <c r="K1906" s="138" t="str">
        <f t="shared" si="565"/>
        <v>0</v>
      </c>
      <c r="L1906" s="138" t="s">
        <v>6248</v>
      </c>
      <c r="M1906" s="139" t="s">
        <v>2800</v>
      </c>
      <c r="N1906" s="139" t="s">
        <v>261</v>
      </c>
      <c r="O1906" s="141" t="s">
        <v>19</v>
      </c>
      <c r="P1906" s="141" t="s">
        <v>136</v>
      </c>
      <c r="Q1906" s="141" t="s">
        <v>8</v>
      </c>
      <c r="R1906" s="141">
        <v>2</v>
      </c>
      <c r="S1906" s="141" t="s">
        <v>140</v>
      </c>
      <c r="T1906" s="141" t="s">
        <v>140</v>
      </c>
      <c r="U1906" s="141">
        <v>1</v>
      </c>
      <c r="V1906" s="141">
        <v>8</v>
      </c>
      <c r="W1906" s="141" t="s">
        <v>2794</v>
      </c>
      <c r="X1906" s="141" t="s">
        <v>2794</v>
      </c>
      <c r="Y1906" s="141">
        <v>1</v>
      </c>
      <c r="Z1906" s="140">
        <v>3</v>
      </c>
      <c r="AA1906" s="140" t="s">
        <v>2800</v>
      </c>
      <c r="AB1906" s="140" t="s">
        <v>2800</v>
      </c>
      <c r="AC1906" s="140" t="s">
        <v>66</v>
      </c>
      <c r="AD1906" s="141" t="s">
        <v>66</v>
      </c>
      <c r="AE1906" s="144" t="s">
        <v>2800</v>
      </c>
      <c r="AF1906" s="144" t="s">
        <v>2801</v>
      </c>
      <c r="AG1906" s="134"/>
      <c r="AH1906" s="142"/>
      <c r="AI1906" s="143"/>
      <c r="AJ1906" s="143" t="b">
        <f t="shared" si="571"/>
        <v>0</v>
      </c>
      <c r="AK1906" s="143" t="str">
        <f>O1906&amp;Q1906&amp;R1906&amp;U1906&amp;V1906&amp;Y1906&amp;Z1906&amp;AC1906&amp;AD1906</f>
        <v>C12181300</v>
      </c>
      <c r="AL1906" s="40">
        <v>71263</v>
      </c>
      <c r="AM1906" s="41" t="b">
        <f>C1906&lt;&gt;AK1906</f>
        <v>1</v>
      </c>
      <c r="AN1906" s="145" t="str">
        <f>N1906&amp;AK1906</f>
        <v>J9FC12181300</v>
      </c>
      <c r="AO1906" s="145" t="s">
        <v>2802</v>
      </c>
      <c r="AP1906" s="31"/>
      <c r="AQ1906" s="146"/>
      <c r="AR1906" s="146">
        <f t="shared" si="566"/>
        <v>1</v>
      </c>
      <c r="AS1906" s="146" t="str">
        <f>IF(IFERROR(VLOOKUP(AE1906,#REF!,1,0),"")&lt;&gt;"",1,"")</f>
        <v/>
      </c>
      <c r="AT1906" s="146" t="str">
        <f>IF(IFERROR(VLOOKUP(AE1906,#REF!,1,0),"")&lt;&gt;"",1,"")</f>
        <v/>
      </c>
      <c r="AU1906" s="146" t="str">
        <f>IF(IFERROR(VLOOKUP(AE1906,#REF!,1,0),"")&lt;&gt;"",1,"")</f>
        <v/>
      </c>
      <c r="AV1906" s="146" t="str">
        <f>IF(IFERROR(VLOOKUP(AE1906,#REF!,1,0),"")&lt;&gt;"",1,"")</f>
        <v/>
      </c>
      <c r="AW1906" s="146" t="str">
        <f>IF(IFERROR(VLOOKUP(AE1906,#REF!,1,0),"")&lt;&gt;"",1,"")</f>
        <v/>
      </c>
      <c r="AX1906" s="146" t="str">
        <f>IF(IFERROR(VLOOKUP(AE1906,#REF!,1,0),"")&lt;&gt;"",1,"")</f>
        <v/>
      </c>
      <c r="AY1906" s="146" t="str">
        <f>IF(IFERROR(VLOOKUP(AE1906,#REF!,1,0),"")&lt;&gt;"",1,"")</f>
        <v/>
      </c>
      <c r="AZ1906" s="146" t="str">
        <f>IF(IFERROR(VLOOKUP(AE1906,#REF!,1,0),"")&lt;&gt;"",1,"")</f>
        <v/>
      </c>
      <c r="BA1906" s="146" t="str">
        <f>IF(IFERROR(VLOOKUP(AE1906,#REF!,1,0),"")&lt;&gt;"",1,"")</f>
        <v/>
      </c>
      <c r="BB1906" s="146" t="str">
        <f>IF(IFERROR(VLOOKUP(AE1906,#REF!,1,0),"")&lt;&gt;"",1,"")</f>
        <v/>
      </c>
      <c r="BC1906" s="146" t="str">
        <f>IF(IFERROR(VLOOKUP(AE1906,#REF!,1,0),"")&lt;&gt;"",1,"")</f>
        <v/>
      </c>
      <c r="BD1906" s="146" t="str">
        <f>IF(IFERROR(VLOOKUP(AE1906,#REF!,1,0),"")&lt;&gt;"",1,"")</f>
        <v/>
      </c>
      <c r="BE1906" s="148">
        <f t="shared" si="539"/>
        <v>1</v>
      </c>
    </row>
    <row r="1907" spans="1:57" ht="16">
      <c r="A1907" s="33">
        <v>1955</v>
      </c>
      <c r="B1907" s="33">
        <v>74151821</v>
      </c>
      <c r="C1907" s="33" t="str">
        <f t="shared" si="557"/>
        <v>741518210</v>
      </c>
      <c r="D1907" s="34" t="str">
        <f t="shared" si="558"/>
        <v>74</v>
      </c>
      <c r="E1907" s="34" t="str">
        <f t="shared" si="559"/>
        <v>1</v>
      </c>
      <c r="F1907" s="34" t="str">
        <f t="shared" si="560"/>
        <v>5</v>
      </c>
      <c r="G1907" s="34" t="str">
        <f t="shared" si="561"/>
        <v>1</v>
      </c>
      <c r="H1907" s="34" t="str">
        <f t="shared" si="562"/>
        <v>8</v>
      </c>
      <c r="I1907" s="34" t="str">
        <f t="shared" si="563"/>
        <v>2</v>
      </c>
      <c r="J1907" s="34" t="str">
        <f t="shared" si="564"/>
        <v>1</v>
      </c>
      <c r="K1907" s="34" t="str">
        <f t="shared" si="565"/>
        <v>0</v>
      </c>
      <c r="L1907" s="34" t="s">
        <v>6249</v>
      </c>
      <c r="M1907" s="35" t="s">
        <v>2803</v>
      </c>
      <c r="N1907" s="35" t="s">
        <v>261</v>
      </c>
      <c r="O1907" s="37" t="s">
        <v>19</v>
      </c>
      <c r="P1907" s="55" t="s">
        <v>136</v>
      </c>
      <c r="Q1907" s="55" t="s">
        <v>8</v>
      </c>
      <c r="R1907" s="55">
        <v>2</v>
      </c>
      <c r="S1907" s="55" t="s">
        <v>140</v>
      </c>
      <c r="T1907" s="55" t="s">
        <v>140</v>
      </c>
      <c r="U1907" s="37">
        <v>1</v>
      </c>
      <c r="V1907" s="37">
        <v>8</v>
      </c>
      <c r="W1907" s="55" t="s">
        <v>2794</v>
      </c>
      <c r="X1907" s="55" t="s">
        <v>2794</v>
      </c>
      <c r="Y1907" s="37">
        <v>1</v>
      </c>
      <c r="Z1907" s="58">
        <v>3</v>
      </c>
      <c r="AA1907" s="58" t="s">
        <v>2800</v>
      </c>
      <c r="AB1907" s="58" t="s">
        <v>2800</v>
      </c>
      <c r="AC1907" s="58" t="s">
        <v>8</v>
      </c>
      <c r="AD1907" s="55">
        <v>1</v>
      </c>
      <c r="AE1907" s="42" t="s">
        <v>2803</v>
      </c>
      <c r="AF1907" s="42" t="s">
        <v>2803</v>
      </c>
      <c r="AG1907" s="27"/>
      <c r="AH1907" s="99" t="s">
        <v>8</v>
      </c>
      <c r="AI1907" s="39"/>
      <c r="AJ1907" s="39" t="b">
        <f t="shared" si="571"/>
        <v>0</v>
      </c>
      <c r="AK1907" s="39" t="str">
        <f>O1907&amp;Q1907&amp;R1907&amp;U1907&amp;V1907&amp;Y1907&amp;Z1907&amp;AC1907&amp;AD1907</f>
        <v>C12181311</v>
      </c>
      <c r="AL1907" s="40">
        <v>74151821</v>
      </c>
      <c r="AM1907" s="41" t="b">
        <f>C1907&lt;&gt;AK1907</f>
        <v>1</v>
      </c>
      <c r="AN1907" s="30" t="str">
        <f>N1907&amp;AK1907</f>
        <v>J9FC12181311</v>
      </c>
      <c r="AO1907" s="30"/>
      <c r="AP1907" s="31"/>
      <c r="AQ1907" s="31"/>
      <c r="AR1907" s="31">
        <f t="shared" si="566"/>
        <v>1</v>
      </c>
      <c r="AS1907" s="31" t="str">
        <f>IF(IFERROR(VLOOKUP(AE1907,#REF!,1,0),"")&lt;&gt;"",1,"")</f>
        <v/>
      </c>
      <c r="AT1907" s="31" t="str">
        <f>IF(IFERROR(VLOOKUP(AE1907,#REF!,1,0),"")&lt;&gt;"",1,"")</f>
        <v/>
      </c>
      <c r="AU1907" s="31" t="str">
        <f>IF(IFERROR(VLOOKUP(AE1907,#REF!,1,0),"")&lt;&gt;"",1,"")</f>
        <v/>
      </c>
      <c r="AV1907" s="31" t="str">
        <f>IF(IFERROR(VLOOKUP(AE1907,#REF!,1,0),"")&lt;&gt;"",1,"")</f>
        <v/>
      </c>
      <c r="AW1907" s="31" t="str">
        <f>IF(IFERROR(VLOOKUP(AE1907,#REF!,1,0),"")&lt;&gt;"",1,"")</f>
        <v/>
      </c>
      <c r="AX1907" s="31" t="str">
        <f>IF(IFERROR(VLOOKUP(AE1907,#REF!,1,0),"")&lt;&gt;"",1,"")</f>
        <v/>
      </c>
      <c r="AY1907" s="31" t="str">
        <f>IF(IFERROR(VLOOKUP(AE1907,#REF!,1,0),"")&lt;&gt;"",1,"")</f>
        <v/>
      </c>
      <c r="AZ1907" s="31" t="str">
        <f>IF(IFERROR(VLOOKUP(AE1907,#REF!,1,0),"")&lt;&gt;"",1,"")</f>
        <v/>
      </c>
      <c r="BA1907" s="31" t="str">
        <f>IF(IFERROR(VLOOKUP(AE1907,#REF!,1,0),"")&lt;&gt;"",1,"")</f>
        <v/>
      </c>
      <c r="BB1907" s="31" t="str">
        <f>IF(IFERROR(VLOOKUP(AE1907,#REF!,1,0),"")&lt;&gt;"",1,"")</f>
        <v/>
      </c>
      <c r="BC1907" s="31" t="str">
        <f>IF(IFERROR(VLOOKUP(AE1907,#REF!,1,0),"")&lt;&gt;"",1,"")</f>
        <v/>
      </c>
      <c r="BD1907" s="31" t="str">
        <f>IF(IFERROR(VLOOKUP(AE1907,#REF!,1,0),"")&lt;&gt;"",1,"")</f>
        <v/>
      </c>
      <c r="BE1907" s="32">
        <f t="shared" si="539"/>
        <v>1</v>
      </c>
    </row>
    <row r="1908" spans="1:57" ht="16">
      <c r="A1908" s="33">
        <v>1956</v>
      </c>
      <c r="B1908" s="33">
        <v>74151822</v>
      </c>
      <c r="C1908" s="33" t="str">
        <f t="shared" si="557"/>
        <v>741518220</v>
      </c>
      <c r="D1908" s="34" t="str">
        <f t="shared" si="558"/>
        <v>74</v>
      </c>
      <c r="E1908" s="34" t="str">
        <f t="shared" si="559"/>
        <v>1</v>
      </c>
      <c r="F1908" s="34" t="str">
        <f t="shared" si="560"/>
        <v>5</v>
      </c>
      <c r="G1908" s="34" t="str">
        <f t="shared" si="561"/>
        <v>1</v>
      </c>
      <c r="H1908" s="34" t="str">
        <f t="shared" si="562"/>
        <v>8</v>
      </c>
      <c r="I1908" s="34" t="str">
        <f t="shared" si="563"/>
        <v>2</v>
      </c>
      <c r="J1908" s="34" t="str">
        <f t="shared" si="564"/>
        <v>2</v>
      </c>
      <c r="K1908" s="34" t="str">
        <f t="shared" si="565"/>
        <v>0</v>
      </c>
      <c r="L1908" s="34" t="s">
        <v>6250</v>
      </c>
      <c r="M1908" s="35" t="s">
        <v>2804</v>
      </c>
      <c r="N1908" s="35" t="s">
        <v>261</v>
      </c>
      <c r="O1908" s="37" t="s">
        <v>19</v>
      </c>
      <c r="P1908" s="55" t="s">
        <v>136</v>
      </c>
      <c r="Q1908" s="55" t="s">
        <v>8</v>
      </c>
      <c r="R1908" s="55">
        <v>2</v>
      </c>
      <c r="S1908" s="55" t="s">
        <v>140</v>
      </c>
      <c r="T1908" s="55" t="s">
        <v>140</v>
      </c>
      <c r="U1908" s="37">
        <v>1</v>
      </c>
      <c r="V1908" s="37">
        <v>8</v>
      </c>
      <c r="W1908" s="55" t="s">
        <v>2794</v>
      </c>
      <c r="X1908" s="55" t="s">
        <v>2794</v>
      </c>
      <c r="Y1908" s="37">
        <v>1</v>
      </c>
      <c r="Z1908" s="58">
        <v>3</v>
      </c>
      <c r="AA1908" s="58" t="s">
        <v>2800</v>
      </c>
      <c r="AB1908" s="58" t="s">
        <v>2800</v>
      </c>
      <c r="AC1908" s="58" t="s">
        <v>8</v>
      </c>
      <c r="AD1908" s="55">
        <v>2</v>
      </c>
      <c r="AE1908" s="42" t="s">
        <v>2804</v>
      </c>
      <c r="AF1908" s="42" t="s">
        <v>2804</v>
      </c>
      <c r="AG1908" s="27"/>
      <c r="AH1908" s="99" t="s">
        <v>8</v>
      </c>
      <c r="AI1908" s="39"/>
      <c r="AJ1908" s="39" t="b">
        <f t="shared" si="571"/>
        <v>0</v>
      </c>
      <c r="AK1908" s="39" t="str">
        <f>O1908&amp;Q1908&amp;R1908&amp;U1908&amp;V1908&amp;Y1908&amp;Z1908&amp;AC1908&amp;AD1908</f>
        <v>C12181312</v>
      </c>
      <c r="AL1908" s="40">
        <v>74151822</v>
      </c>
      <c r="AM1908" s="41" t="b">
        <f>C1908&lt;&gt;AK1908</f>
        <v>1</v>
      </c>
      <c r="AN1908" s="30" t="str">
        <f>N1908&amp;AK1908</f>
        <v>J9FC12181312</v>
      </c>
      <c r="AO1908" s="30"/>
      <c r="AP1908" s="31"/>
      <c r="AQ1908" s="31"/>
      <c r="AR1908" s="31">
        <f t="shared" si="566"/>
        <v>1</v>
      </c>
      <c r="AS1908" s="31" t="str">
        <f>IF(IFERROR(VLOOKUP(AE1908,#REF!,1,0),"")&lt;&gt;"",1,"")</f>
        <v/>
      </c>
      <c r="AT1908" s="31" t="str">
        <f>IF(IFERROR(VLOOKUP(AE1908,#REF!,1,0),"")&lt;&gt;"",1,"")</f>
        <v/>
      </c>
      <c r="AU1908" s="31" t="str">
        <f>IF(IFERROR(VLOOKUP(AE1908,#REF!,1,0),"")&lt;&gt;"",1,"")</f>
        <v/>
      </c>
      <c r="AV1908" s="31" t="str">
        <f>IF(IFERROR(VLOOKUP(AE1908,#REF!,1,0),"")&lt;&gt;"",1,"")</f>
        <v/>
      </c>
      <c r="AW1908" s="31" t="str">
        <f>IF(IFERROR(VLOOKUP(AE1908,#REF!,1,0),"")&lt;&gt;"",1,"")</f>
        <v/>
      </c>
      <c r="AX1908" s="31" t="str">
        <f>IF(IFERROR(VLOOKUP(AE1908,#REF!,1,0),"")&lt;&gt;"",1,"")</f>
        <v/>
      </c>
      <c r="AY1908" s="31" t="str">
        <f>IF(IFERROR(VLOOKUP(AE1908,#REF!,1,0),"")&lt;&gt;"",1,"")</f>
        <v/>
      </c>
      <c r="AZ1908" s="31" t="str">
        <f>IF(IFERROR(VLOOKUP(AE1908,#REF!,1,0),"")&lt;&gt;"",1,"")</f>
        <v/>
      </c>
      <c r="BA1908" s="31" t="str">
        <f>IF(IFERROR(VLOOKUP(AE1908,#REF!,1,0),"")&lt;&gt;"",1,"")</f>
        <v/>
      </c>
      <c r="BB1908" s="31" t="str">
        <f>IF(IFERROR(VLOOKUP(AE1908,#REF!,1,0),"")&lt;&gt;"",1,"")</f>
        <v/>
      </c>
      <c r="BC1908" s="31" t="str">
        <f>IF(IFERROR(VLOOKUP(AE1908,#REF!,1,0),"")&lt;&gt;"",1,"")</f>
        <v/>
      </c>
      <c r="BD1908" s="31" t="str">
        <f>IF(IFERROR(VLOOKUP(AE1908,#REF!,1,0),"")&lt;&gt;"",1,"")</f>
        <v/>
      </c>
      <c r="BE1908" s="32">
        <f t="shared" si="539"/>
        <v>1</v>
      </c>
    </row>
    <row r="1909" spans="1:57" ht="16">
      <c r="A1909" s="33">
        <v>1957</v>
      </c>
      <c r="B1909" s="33">
        <v>74151823</v>
      </c>
      <c r="C1909" s="33" t="str">
        <f t="shared" si="557"/>
        <v>741518230</v>
      </c>
      <c r="D1909" s="34" t="str">
        <f t="shared" si="558"/>
        <v>74</v>
      </c>
      <c r="E1909" s="34" t="str">
        <f t="shared" si="559"/>
        <v>1</v>
      </c>
      <c r="F1909" s="34" t="str">
        <f t="shared" si="560"/>
        <v>5</v>
      </c>
      <c r="G1909" s="34" t="str">
        <f t="shared" si="561"/>
        <v>1</v>
      </c>
      <c r="H1909" s="34" t="str">
        <f t="shared" si="562"/>
        <v>8</v>
      </c>
      <c r="I1909" s="34" t="str">
        <f t="shared" si="563"/>
        <v>2</v>
      </c>
      <c r="J1909" s="34" t="str">
        <f t="shared" si="564"/>
        <v>3</v>
      </c>
      <c r="K1909" s="34" t="str">
        <f t="shared" si="565"/>
        <v>0</v>
      </c>
      <c r="L1909" s="34" t="s">
        <v>6251</v>
      </c>
      <c r="M1909" s="35" t="s">
        <v>2805</v>
      </c>
      <c r="N1909" s="35" t="s">
        <v>261</v>
      </c>
      <c r="O1909" s="37" t="s">
        <v>19</v>
      </c>
      <c r="P1909" s="55" t="s">
        <v>136</v>
      </c>
      <c r="Q1909" s="55" t="s">
        <v>8</v>
      </c>
      <c r="R1909" s="55">
        <v>2</v>
      </c>
      <c r="S1909" s="55" t="s">
        <v>140</v>
      </c>
      <c r="T1909" s="55" t="s">
        <v>140</v>
      </c>
      <c r="U1909" s="37">
        <v>1</v>
      </c>
      <c r="V1909" s="37">
        <v>8</v>
      </c>
      <c r="W1909" s="55" t="s">
        <v>2794</v>
      </c>
      <c r="X1909" s="55" t="s">
        <v>2794</v>
      </c>
      <c r="Y1909" s="37">
        <v>1</v>
      </c>
      <c r="Z1909" s="58">
        <v>3</v>
      </c>
      <c r="AA1909" s="58" t="s">
        <v>2800</v>
      </c>
      <c r="AB1909" s="58" t="s">
        <v>2800</v>
      </c>
      <c r="AC1909" s="58" t="s">
        <v>8</v>
      </c>
      <c r="AD1909" s="55">
        <v>3</v>
      </c>
      <c r="AE1909" s="42" t="s">
        <v>2805</v>
      </c>
      <c r="AF1909" s="42" t="s">
        <v>2805</v>
      </c>
      <c r="AG1909" s="27"/>
      <c r="AH1909" s="30" t="s">
        <v>8</v>
      </c>
      <c r="AI1909" s="39"/>
      <c r="AJ1909" s="39" t="b">
        <f t="shared" si="571"/>
        <v>0</v>
      </c>
      <c r="AK1909" s="39" t="str">
        <f>O1909&amp;Q1909&amp;R1909&amp;U1909&amp;V1909&amp;Y1909&amp;Z1909&amp;AC1909&amp;AD1909</f>
        <v>C12181313</v>
      </c>
      <c r="AL1909" s="40">
        <v>74151823</v>
      </c>
      <c r="AM1909" s="41" t="b">
        <f>C1909&lt;&gt;AK1909</f>
        <v>1</v>
      </c>
      <c r="AN1909" s="30" t="str">
        <f>N1909&amp;AK1909</f>
        <v>J9FC12181313</v>
      </c>
      <c r="AO1909" s="30"/>
      <c r="AP1909" s="31"/>
      <c r="AQ1909" s="31"/>
      <c r="AR1909" s="31">
        <f t="shared" si="566"/>
        <v>1</v>
      </c>
      <c r="AS1909" s="31" t="str">
        <f>IF(IFERROR(VLOOKUP(AE1909,#REF!,1,0),"")&lt;&gt;"",1,"")</f>
        <v/>
      </c>
      <c r="AT1909" s="31" t="str">
        <f>IF(IFERROR(VLOOKUP(AE1909,#REF!,1,0),"")&lt;&gt;"",1,"")</f>
        <v/>
      </c>
      <c r="AU1909" s="31" t="str">
        <f>IF(IFERROR(VLOOKUP(AE1909,#REF!,1,0),"")&lt;&gt;"",1,"")</f>
        <v/>
      </c>
      <c r="AV1909" s="31" t="str">
        <f>IF(IFERROR(VLOOKUP(AE1909,#REF!,1,0),"")&lt;&gt;"",1,"")</f>
        <v/>
      </c>
      <c r="AW1909" s="31" t="str">
        <f>IF(IFERROR(VLOOKUP(AE1909,#REF!,1,0),"")&lt;&gt;"",1,"")</f>
        <v/>
      </c>
      <c r="AX1909" s="31" t="str">
        <f>IF(IFERROR(VLOOKUP(AE1909,#REF!,1,0),"")&lt;&gt;"",1,"")</f>
        <v/>
      </c>
      <c r="AY1909" s="31" t="str">
        <f>IF(IFERROR(VLOOKUP(AE1909,#REF!,1,0),"")&lt;&gt;"",1,"")</f>
        <v/>
      </c>
      <c r="AZ1909" s="31" t="str">
        <f>IF(IFERROR(VLOOKUP(AE1909,#REF!,1,0),"")&lt;&gt;"",1,"")</f>
        <v/>
      </c>
      <c r="BA1909" s="31" t="str">
        <f>IF(IFERROR(VLOOKUP(AE1909,#REF!,1,0),"")&lt;&gt;"",1,"")</f>
        <v/>
      </c>
      <c r="BB1909" s="31" t="str">
        <f>IF(IFERROR(VLOOKUP(AE1909,#REF!,1,0),"")&lt;&gt;"",1,"")</f>
        <v/>
      </c>
      <c r="BC1909" s="31" t="str">
        <f>IF(IFERROR(VLOOKUP(AE1909,#REF!,1,0),"")&lt;&gt;"",1,"")</f>
        <v/>
      </c>
      <c r="BD1909" s="31" t="str">
        <f>IF(IFERROR(VLOOKUP(AE1909,#REF!,1,0),"")&lt;&gt;"",1,"")</f>
        <v/>
      </c>
      <c r="BE1909" s="32">
        <f t="shared" si="539"/>
        <v>1</v>
      </c>
    </row>
    <row r="1910" spans="1:57" ht="17">
      <c r="A1910" s="137">
        <v>924</v>
      </c>
      <c r="B1910" s="137">
        <v>71264</v>
      </c>
      <c r="C1910" s="137" t="str">
        <f t="shared" si="557"/>
        <v>712640000</v>
      </c>
      <c r="D1910" s="138" t="str">
        <f t="shared" si="558"/>
        <v>71</v>
      </c>
      <c r="E1910" s="138" t="str">
        <f t="shared" si="559"/>
        <v>2</v>
      </c>
      <c r="F1910" s="138" t="str">
        <f t="shared" si="560"/>
        <v>6</v>
      </c>
      <c r="G1910" s="138" t="str">
        <f t="shared" si="561"/>
        <v>4</v>
      </c>
      <c r="H1910" s="138" t="str">
        <f t="shared" si="562"/>
        <v>0</v>
      </c>
      <c r="I1910" s="138" t="str">
        <f t="shared" si="563"/>
        <v>0</v>
      </c>
      <c r="J1910" s="138" t="str">
        <f t="shared" si="564"/>
        <v>0</v>
      </c>
      <c r="K1910" s="138" t="str">
        <f t="shared" si="565"/>
        <v>0</v>
      </c>
      <c r="L1910" s="138" t="s">
        <v>6252</v>
      </c>
      <c r="M1910" s="139" t="s">
        <v>2806</v>
      </c>
      <c r="N1910" s="139" t="s">
        <v>261</v>
      </c>
      <c r="O1910" s="141" t="s">
        <v>19</v>
      </c>
      <c r="P1910" s="141" t="s">
        <v>136</v>
      </c>
      <c r="Q1910" s="141" t="s">
        <v>8</v>
      </c>
      <c r="R1910" s="141">
        <v>2</v>
      </c>
      <c r="S1910" s="141" t="s">
        <v>140</v>
      </c>
      <c r="T1910" s="141" t="s">
        <v>140</v>
      </c>
      <c r="U1910" s="141">
        <v>1</v>
      </c>
      <c r="V1910" s="141">
        <v>8</v>
      </c>
      <c r="W1910" s="141" t="s">
        <v>2794</v>
      </c>
      <c r="X1910" s="141" t="s">
        <v>2794</v>
      </c>
      <c r="Y1910" s="141">
        <v>1</v>
      </c>
      <c r="Z1910" s="140">
        <v>4</v>
      </c>
      <c r="AA1910" s="140" t="s">
        <v>2806</v>
      </c>
      <c r="AB1910" s="140" t="s">
        <v>2806</v>
      </c>
      <c r="AC1910" s="140" t="s">
        <v>66</v>
      </c>
      <c r="AD1910" s="141" t="s">
        <v>66</v>
      </c>
      <c r="AE1910" s="144" t="s">
        <v>2806</v>
      </c>
      <c r="AF1910" s="144" t="s">
        <v>2806</v>
      </c>
      <c r="AG1910" s="134"/>
      <c r="AH1910" s="142"/>
      <c r="AI1910" s="143"/>
      <c r="AJ1910" s="143" t="b">
        <f t="shared" si="571"/>
        <v>0</v>
      </c>
      <c r="AK1910" s="143" t="str">
        <f>O1910&amp;Q1910&amp;R1910&amp;U1910&amp;V1910&amp;Y1910&amp;Z1910&amp;AC1910&amp;AD1910</f>
        <v>C12181400</v>
      </c>
      <c r="AL1910" s="40">
        <v>71264</v>
      </c>
      <c r="AM1910" s="41" t="b">
        <f>C1910&lt;&gt;AK1910</f>
        <v>1</v>
      </c>
      <c r="AN1910" s="145" t="str">
        <f>N1910&amp;AK1910</f>
        <v>J9FC12181400</v>
      </c>
      <c r="AO1910" s="145"/>
      <c r="AP1910" s="31"/>
      <c r="AQ1910" s="146"/>
      <c r="AR1910" s="146">
        <f t="shared" si="566"/>
        <v>1</v>
      </c>
      <c r="AS1910" s="146" t="str">
        <f>IF(IFERROR(VLOOKUP(AE1910,#REF!,1,0),"")&lt;&gt;"",1,"")</f>
        <v/>
      </c>
      <c r="AT1910" s="146" t="str">
        <f>IF(IFERROR(VLOOKUP(AE1910,#REF!,1,0),"")&lt;&gt;"",1,"")</f>
        <v/>
      </c>
      <c r="AU1910" s="146" t="str">
        <f>IF(IFERROR(VLOOKUP(AE1910,#REF!,1,0),"")&lt;&gt;"",1,"")</f>
        <v/>
      </c>
      <c r="AV1910" s="146" t="str">
        <f>IF(IFERROR(VLOOKUP(AE1910,#REF!,1,0),"")&lt;&gt;"",1,"")</f>
        <v/>
      </c>
      <c r="AW1910" s="146" t="str">
        <f>IF(IFERROR(VLOOKUP(AE1910,#REF!,1,0),"")&lt;&gt;"",1,"")</f>
        <v/>
      </c>
      <c r="AX1910" s="146" t="str">
        <f>IF(IFERROR(VLOOKUP(AE1910,#REF!,1,0),"")&lt;&gt;"",1,"")</f>
        <v/>
      </c>
      <c r="AY1910" s="146" t="str">
        <f>IF(IFERROR(VLOOKUP(AE1910,#REF!,1,0),"")&lt;&gt;"",1,"")</f>
        <v/>
      </c>
      <c r="AZ1910" s="146" t="str">
        <f>IF(IFERROR(VLOOKUP(AE1910,#REF!,1,0),"")&lt;&gt;"",1,"")</f>
        <v/>
      </c>
      <c r="BA1910" s="146" t="str">
        <f>IF(IFERROR(VLOOKUP(AE1910,#REF!,1,0),"")&lt;&gt;"",1,"")</f>
        <v/>
      </c>
      <c r="BB1910" s="146" t="str">
        <f>IF(IFERROR(VLOOKUP(AE1910,#REF!,1,0),"")&lt;&gt;"",1,"")</f>
        <v/>
      </c>
      <c r="BC1910" s="146" t="str">
        <f>IF(IFERROR(VLOOKUP(AE1910,#REF!,1,0),"")&lt;&gt;"",1,"")</f>
        <v/>
      </c>
      <c r="BD1910" s="146" t="str">
        <f>IF(IFERROR(VLOOKUP(AE1910,#REF!,1,0),"")&lt;&gt;"",1,"")</f>
        <v/>
      </c>
      <c r="BE1910" s="148">
        <f t="shared" si="539"/>
        <v>1</v>
      </c>
    </row>
    <row r="1911" spans="1:57" ht="16">
      <c r="A1911" s="43">
        <v>925</v>
      </c>
      <c r="B1911" s="43">
        <v>71269</v>
      </c>
      <c r="C1911" s="43" t="str">
        <f t="shared" si="557"/>
        <v>712690000</v>
      </c>
      <c r="D1911" s="44" t="str">
        <f t="shared" si="558"/>
        <v>71</v>
      </c>
      <c r="E1911" s="44" t="str">
        <f t="shared" si="559"/>
        <v>2</v>
      </c>
      <c r="F1911" s="44" t="str">
        <f t="shared" si="560"/>
        <v>6</v>
      </c>
      <c r="G1911" s="44" t="str">
        <f t="shared" si="561"/>
        <v>9</v>
      </c>
      <c r="H1911" s="44" t="str">
        <f t="shared" si="562"/>
        <v>0</v>
      </c>
      <c r="I1911" s="44" t="str">
        <f t="shared" si="563"/>
        <v>0</v>
      </c>
      <c r="J1911" s="44" t="str">
        <f t="shared" si="564"/>
        <v>0</v>
      </c>
      <c r="K1911" s="44" t="str">
        <f t="shared" si="565"/>
        <v>0</v>
      </c>
      <c r="L1911" s="44"/>
      <c r="M1911" s="45" t="s">
        <v>2807</v>
      </c>
      <c r="N1911" s="45"/>
      <c r="O1911" s="46" t="s">
        <v>19</v>
      </c>
      <c r="P1911" s="47" t="s">
        <v>136</v>
      </c>
      <c r="Q1911" s="60" t="s">
        <v>8</v>
      </c>
      <c r="R1911" s="47"/>
      <c r="S1911" s="47" t="s">
        <v>140</v>
      </c>
      <c r="T1911" s="60" t="s">
        <v>140</v>
      </c>
      <c r="U1911" s="48">
        <v>1</v>
      </c>
      <c r="V1911" s="48">
        <v>8</v>
      </c>
      <c r="W1911" s="60"/>
      <c r="X1911" s="60" t="s">
        <v>2794</v>
      </c>
      <c r="Y1911" s="48">
        <v>1</v>
      </c>
      <c r="Z1911" s="49">
        <v>5</v>
      </c>
      <c r="AA1911" s="49"/>
      <c r="AB1911" s="49" t="s">
        <v>2807</v>
      </c>
      <c r="AC1911" s="49" t="s">
        <v>66</v>
      </c>
      <c r="AD1911" s="47" t="s">
        <v>66</v>
      </c>
      <c r="AE1911" s="50" t="s">
        <v>2807</v>
      </c>
      <c r="AF1911" s="51"/>
      <c r="AG1911" s="51" t="s">
        <v>8</v>
      </c>
      <c r="AH1911" s="52"/>
      <c r="AI1911" s="39"/>
      <c r="AJ1911" s="39"/>
      <c r="AK1911" s="39" t="e">
        <f>O1911&amp;Q1911&amp;#REF!&amp;U1911&amp;V1911&amp;Y1911&amp;Z1911&amp;AC1911&amp;AD1911</f>
        <v>#REF!</v>
      </c>
      <c r="AL1911" s="43">
        <v>71269</v>
      </c>
      <c r="AM1911" s="44" t="e">
        <f>C1911&lt;&gt;AK1911</f>
        <v>#REF!</v>
      </c>
      <c r="AN1911" s="52"/>
      <c r="AO1911" s="52"/>
      <c r="AP1911" s="53"/>
      <c r="AQ1911" s="53"/>
      <c r="AR1911" s="53">
        <f t="shared" si="566"/>
        <v>1</v>
      </c>
      <c r="AS1911" s="53" t="str">
        <f>IF(IFERROR(VLOOKUP(AE1911,#REF!,1,0),"")&lt;&gt;"",1,"")</f>
        <v/>
      </c>
      <c r="AT1911" s="53" t="str">
        <f>IF(IFERROR(VLOOKUP(AE1911,#REF!,1,0),"")&lt;&gt;"",1,"")</f>
        <v/>
      </c>
      <c r="AU1911" s="53" t="str">
        <f>IF(IFERROR(VLOOKUP(AE1911,#REF!,1,0),"")&lt;&gt;"",1,"")</f>
        <v/>
      </c>
      <c r="AV1911" s="53" t="str">
        <f>IF(IFERROR(VLOOKUP(AE1911,#REF!,1,0),"")&lt;&gt;"",1,"")</f>
        <v/>
      </c>
      <c r="AW1911" s="53" t="str">
        <f>IF(IFERROR(VLOOKUP(AE1911,#REF!,1,0),"")&lt;&gt;"",1,"")</f>
        <v/>
      </c>
      <c r="AX1911" s="53" t="str">
        <f>IF(IFERROR(VLOOKUP(AE1911,#REF!,1,0),"")&lt;&gt;"",1,"")</f>
        <v/>
      </c>
      <c r="AY1911" s="53" t="str">
        <f>IF(IFERROR(VLOOKUP(AE1911,#REF!,1,0),"")&lt;&gt;"",1,"")</f>
        <v/>
      </c>
      <c r="AZ1911" s="53" t="str">
        <f>IF(IFERROR(VLOOKUP(AE1911,#REF!,1,0),"")&lt;&gt;"",1,"")</f>
        <v/>
      </c>
      <c r="BA1911" s="53" t="str">
        <f>IF(IFERROR(VLOOKUP(AE1911,#REF!,1,0),"")&lt;&gt;"",1,"")</f>
        <v/>
      </c>
      <c r="BB1911" s="53" t="str">
        <f>IF(IFERROR(VLOOKUP(AE1911,#REF!,1,0),"")&lt;&gt;"",1,"")</f>
        <v/>
      </c>
      <c r="BC1911" s="53" t="str">
        <f>IF(IFERROR(VLOOKUP(AE1911,#REF!,1,0),"")&lt;&gt;"",1,"")</f>
        <v/>
      </c>
      <c r="BD1911" s="53" t="str">
        <f>IF(IFERROR(VLOOKUP(AE1911,#REF!,1,0),"")&lt;&gt;"",1,"")</f>
        <v/>
      </c>
      <c r="BE1911" s="54">
        <f t="shared" si="539"/>
        <v>1</v>
      </c>
    </row>
    <row r="1912" spans="1:57" ht="17">
      <c r="A1912" s="137">
        <v>926</v>
      </c>
      <c r="B1912" s="137">
        <v>7127</v>
      </c>
      <c r="C1912" s="137" t="str">
        <f t="shared" si="557"/>
        <v>712700000</v>
      </c>
      <c r="D1912" s="138" t="str">
        <f t="shared" si="558"/>
        <v>71</v>
      </c>
      <c r="E1912" s="138" t="str">
        <f t="shared" si="559"/>
        <v>2</v>
      </c>
      <c r="F1912" s="138" t="str">
        <f t="shared" si="560"/>
        <v>7</v>
      </c>
      <c r="G1912" s="138" t="str">
        <f t="shared" si="561"/>
        <v>0</v>
      </c>
      <c r="H1912" s="138" t="str">
        <f t="shared" si="562"/>
        <v>0</v>
      </c>
      <c r="I1912" s="138" t="str">
        <f t="shared" si="563"/>
        <v>0</v>
      </c>
      <c r="J1912" s="138" t="str">
        <f t="shared" si="564"/>
        <v>0</v>
      </c>
      <c r="K1912" s="138" t="str">
        <f t="shared" si="565"/>
        <v>0</v>
      </c>
      <c r="L1912" s="138" t="s">
        <v>6253</v>
      </c>
      <c r="M1912" s="139" t="s">
        <v>2808</v>
      </c>
      <c r="N1912" s="139" t="s">
        <v>261</v>
      </c>
      <c r="O1912" s="141" t="s">
        <v>19</v>
      </c>
      <c r="P1912" s="141" t="s">
        <v>136</v>
      </c>
      <c r="Q1912" s="141" t="s">
        <v>8</v>
      </c>
      <c r="R1912" s="141">
        <v>2</v>
      </c>
      <c r="S1912" s="141" t="s">
        <v>140</v>
      </c>
      <c r="T1912" s="141" t="s">
        <v>140</v>
      </c>
      <c r="U1912" s="141">
        <v>1</v>
      </c>
      <c r="V1912" s="141">
        <v>9</v>
      </c>
      <c r="W1912" s="141" t="s">
        <v>2808</v>
      </c>
      <c r="X1912" s="141" t="s">
        <v>2808</v>
      </c>
      <c r="Y1912" s="141" t="s">
        <v>66</v>
      </c>
      <c r="Z1912" s="140" t="s">
        <v>66</v>
      </c>
      <c r="AA1912" s="140" t="s">
        <v>2808</v>
      </c>
      <c r="AB1912" s="140" t="s">
        <v>2808</v>
      </c>
      <c r="AC1912" s="140" t="s">
        <v>66</v>
      </c>
      <c r="AD1912" s="141" t="s">
        <v>66</v>
      </c>
      <c r="AE1912" s="144" t="s">
        <v>2808</v>
      </c>
      <c r="AF1912" s="144" t="s">
        <v>2808</v>
      </c>
      <c r="AG1912" s="134"/>
      <c r="AH1912" s="142"/>
      <c r="AI1912" s="143"/>
      <c r="AJ1912" s="143" t="b">
        <f t="shared" ref="AJ1912:AJ1922" si="572">IF(OR(AS1912=1,AT1912=1,AU1912=1,AV1912=1,AW1912=1,AX1912=1,AY1912=1,AZ1912=1,BA1912=1,BB1912=1,BC1912=1,BD1912=1),TRUE,FALSE)</f>
        <v>0</v>
      </c>
      <c r="AK1912" s="143" t="str">
        <f>O1912&amp;Q1912&amp;R1912&amp;U1912&amp;V1912&amp;Y1912&amp;Z1912&amp;AC1912&amp;AD1912</f>
        <v>C12190000</v>
      </c>
      <c r="AL1912" s="40">
        <v>7127</v>
      </c>
      <c r="AM1912" s="41" t="b">
        <f>C1912&lt;&gt;AK1912</f>
        <v>1</v>
      </c>
      <c r="AN1912" s="145" t="str">
        <f>N1912&amp;AK1912</f>
        <v>J9FC12190000</v>
      </c>
      <c r="AO1912" s="145" t="s">
        <v>2809</v>
      </c>
      <c r="AP1912" s="31"/>
      <c r="AQ1912" s="146"/>
      <c r="AR1912" s="146">
        <f t="shared" si="566"/>
        <v>1</v>
      </c>
      <c r="AS1912" s="146" t="str">
        <f>IF(IFERROR(VLOOKUP(AE1912,#REF!,1,0),"")&lt;&gt;"",1,"")</f>
        <v/>
      </c>
      <c r="AT1912" s="146" t="str">
        <f>IF(IFERROR(VLOOKUP(AE1912,#REF!,1,0),"")&lt;&gt;"",1,"")</f>
        <v/>
      </c>
      <c r="AU1912" s="146" t="str">
        <f>IF(IFERROR(VLOOKUP(AE1912,#REF!,1,0),"")&lt;&gt;"",1,"")</f>
        <v/>
      </c>
      <c r="AV1912" s="146" t="str">
        <f>IF(IFERROR(VLOOKUP(AE1912,#REF!,1,0),"")&lt;&gt;"",1,"")</f>
        <v/>
      </c>
      <c r="AW1912" s="146" t="str">
        <f>IF(IFERROR(VLOOKUP(AE1912,#REF!,1,0),"")&lt;&gt;"",1,"")</f>
        <v/>
      </c>
      <c r="AX1912" s="146" t="str">
        <f>IF(IFERROR(VLOOKUP(AE1912,#REF!,1,0),"")&lt;&gt;"",1,"")</f>
        <v/>
      </c>
      <c r="AY1912" s="146" t="str">
        <f>IF(IFERROR(VLOOKUP(AE1912,#REF!,1,0),"")&lt;&gt;"",1,"")</f>
        <v/>
      </c>
      <c r="AZ1912" s="146" t="str">
        <f>IF(IFERROR(VLOOKUP(AE1912,#REF!,1,0),"")&lt;&gt;"",1,"")</f>
        <v/>
      </c>
      <c r="BA1912" s="146" t="str">
        <f>IF(IFERROR(VLOOKUP(AE1912,#REF!,1,0),"")&lt;&gt;"",1,"")</f>
        <v/>
      </c>
      <c r="BB1912" s="146" t="str">
        <f>IF(IFERROR(VLOOKUP(AE1912,#REF!,1,0),"")&lt;&gt;"",1,"")</f>
        <v/>
      </c>
      <c r="BC1912" s="146" t="str">
        <f>IF(IFERROR(VLOOKUP(AE1912,#REF!,1,0),"")&lt;&gt;"",1,"")</f>
        <v/>
      </c>
      <c r="BD1912" s="146" t="str">
        <f>IF(IFERROR(VLOOKUP(AE1912,#REF!,1,0),"")&lt;&gt;"",1,"")</f>
        <v/>
      </c>
      <c r="BE1912" s="148">
        <f t="shared" si="539"/>
        <v>1</v>
      </c>
    </row>
    <row r="1913" spans="1:57" ht="16">
      <c r="A1913" s="33">
        <v>927</v>
      </c>
      <c r="B1913" s="33">
        <v>71271</v>
      </c>
      <c r="C1913" s="33" t="str">
        <f t="shared" si="557"/>
        <v>712710000</v>
      </c>
      <c r="D1913" s="34" t="str">
        <f t="shared" si="558"/>
        <v>71</v>
      </c>
      <c r="E1913" s="34" t="str">
        <f t="shared" si="559"/>
        <v>2</v>
      </c>
      <c r="F1913" s="34" t="str">
        <f t="shared" si="560"/>
        <v>7</v>
      </c>
      <c r="G1913" s="34" t="str">
        <f t="shared" si="561"/>
        <v>1</v>
      </c>
      <c r="H1913" s="34" t="str">
        <f t="shared" si="562"/>
        <v>0</v>
      </c>
      <c r="I1913" s="34" t="str">
        <f t="shared" si="563"/>
        <v>0</v>
      </c>
      <c r="J1913" s="34" t="str">
        <f t="shared" si="564"/>
        <v>0</v>
      </c>
      <c r="K1913" s="34" t="str">
        <f t="shared" si="565"/>
        <v>0</v>
      </c>
      <c r="L1913" s="34" t="s">
        <v>6254</v>
      </c>
      <c r="M1913" s="35" t="s">
        <v>2810</v>
      </c>
      <c r="N1913" s="35" t="s">
        <v>261</v>
      </c>
      <c r="O1913" s="37" t="s">
        <v>19</v>
      </c>
      <c r="P1913" s="55" t="s">
        <v>136</v>
      </c>
      <c r="Q1913" s="55" t="s">
        <v>8</v>
      </c>
      <c r="R1913" s="55">
        <v>2</v>
      </c>
      <c r="S1913" s="55" t="s">
        <v>140</v>
      </c>
      <c r="T1913" s="55" t="s">
        <v>140</v>
      </c>
      <c r="U1913" s="37">
        <v>1</v>
      </c>
      <c r="V1913" s="37">
        <v>9</v>
      </c>
      <c r="W1913" s="55" t="s">
        <v>2808</v>
      </c>
      <c r="X1913" s="55" t="s">
        <v>2808</v>
      </c>
      <c r="Y1913" s="37">
        <v>1</v>
      </c>
      <c r="Z1913" s="36">
        <v>1</v>
      </c>
      <c r="AA1913" s="36" t="s">
        <v>2810</v>
      </c>
      <c r="AB1913" s="36" t="s">
        <v>2810</v>
      </c>
      <c r="AC1913" s="36" t="s">
        <v>66</v>
      </c>
      <c r="AD1913" s="55" t="s">
        <v>66</v>
      </c>
      <c r="AE1913" s="42" t="s">
        <v>2810</v>
      </c>
      <c r="AF1913" s="42" t="s">
        <v>2810</v>
      </c>
      <c r="AG1913" s="27"/>
      <c r="AH1913" s="30" t="s">
        <v>8</v>
      </c>
      <c r="AI1913" s="39"/>
      <c r="AJ1913" s="39" t="b">
        <f t="shared" si="572"/>
        <v>0</v>
      </c>
      <c r="AK1913" s="39" t="str">
        <f>O1913&amp;Q1913&amp;R1913&amp;U1913&amp;V1913&amp;Y1913&amp;Z1913&amp;AC1913&amp;AD1913</f>
        <v>C12191100</v>
      </c>
      <c r="AL1913" s="40">
        <v>71271</v>
      </c>
      <c r="AM1913" s="41" t="b">
        <f>C1913&lt;&gt;AK1913</f>
        <v>1</v>
      </c>
      <c r="AN1913" s="30" t="str">
        <f>N1913&amp;AK1913</f>
        <v>J9FC12191100</v>
      </c>
      <c r="AO1913" s="30"/>
      <c r="AP1913" s="31"/>
      <c r="AQ1913" s="31"/>
      <c r="AR1913" s="31">
        <f t="shared" si="566"/>
        <v>1</v>
      </c>
      <c r="AS1913" s="31" t="str">
        <f>IF(IFERROR(VLOOKUP(AE1913,#REF!,1,0),"")&lt;&gt;"",1,"")</f>
        <v/>
      </c>
      <c r="AT1913" s="31" t="str">
        <f>IF(IFERROR(VLOOKUP(AE1913,#REF!,1,0),"")&lt;&gt;"",1,"")</f>
        <v/>
      </c>
      <c r="AU1913" s="31" t="str">
        <f>IF(IFERROR(VLOOKUP(AE1913,#REF!,1,0),"")&lt;&gt;"",1,"")</f>
        <v/>
      </c>
      <c r="AV1913" s="31" t="str">
        <f>IF(IFERROR(VLOOKUP(AE1913,#REF!,1,0),"")&lt;&gt;"",1,"")</f>
        <v/>
      </c>
      <c r="AW1913" s="31" t="str">
        <f>IF(IFERROR(VLOOKUP(AE1913,#REF!,1,0),"")&lt;&gt;"",1,"")</f>
        <v/>
      </c>
      <c r="AX1913" s="31" t="str">
        <f>IF(IFERROR(VLOOKUP(AE1913,#REF!,1,0),"")&lt;&gt;"",1,"")</f>
        <v/>
      </c>
      <c r="AY1913" s="31" t="str">
        <f>IF(IFERROR(VLOOKUP(AE1913,#REF!,1,0),"")&lt;&gt;"",1,"")</f>
        <v/>
      </c>
      <c r="AZ1913" s="31" t="str">
        <f>IF(IFERROR(VLOOKUP(AE1913,#REF!,1,0),"")&lt;&gt;"",1,"")</f>
        <v/>
      </c>
      <c r="BA1913" s="31" t="str">
        <f>IF(IFERROR(VLOOKUP(AE1913,#REF!,1,0),"")&lt;&gt;"",1,"")</f>
        <v/>
      </c>
      <c r="BB1913" s="31" t="str">
        <f>IF(IFERROR(VLOOKUP(AE1913,#REF!,1,0),"")&lt;&gt;"",1,"")</f>
        <v/>
      </c>
      <c r="BC1913" s="31" t="str">
        <f>IF(IFERROR(VLOOKUP(AE1913,#REF!,1,0),"")&lt;&gt;"",1,"")</f>
        <v/>
      </c>
      <c r="BD1913" s="31" t="str">
        <f>IF(IFERROR(VLOOKUP(AE1913,#REF!,1,0),"")&lt;&gt;"",1,"")</f>
        <v/>
      </c>
      <c r="BE1913" s="32">
        <f t="shared" si="539"/>
        <v>1</v>
      </c>
    </row>
    <row r="1914" spans="1:57" ht="16">
      <c r="A1914" s="33">
        <v>2114</v>
      </c>
      <c r="B1914" s="33">
        <v>7417403</v>
      </c>
      <c r="C1914" s="33" t="str">
        <f t="shared" si="557"/>
        <v>741740300</v>
      </c>
      <c r="D1914" s="34" t="str">
        <f t="shared" si="558"/>
        <v>74</v>
      </c>
      <c r="E1914" s="34" t="str">
        <f t="shared" si="559"/>
        <v>1</v>
      </c>
      <c r="F1914" s="34" t="str">
        <f t="shared" si="560"/>
        <v>7</v>
      </c>
      <c r="G1914" s="34" t="str">
        <f t="shared" si="561"/>
        <v>4</v>
      </c>
      <c r="H1914" s="34" t="str">
        <f t="shared" si="562"/>
        <v>0</v>
      </c>
      <c r="I1914" s="34" t="str">
        <f t="shared" si="563"/>
        <v>3</v>
      </c>
      <c r="J1914" s="34" t="str">
        <f t="shared" si="564"/>
        <v>0</v>
      </c>
      <c r="K1914" s="34" t="str">
        <f t="shared" si="565"/>
        <v>0</v>
      </c>
      <c r="L1914" s="34" t="s">
        <v>6255</v>
      </c>
      <c r="M1914" s="35" t="s">
        <v>2810</v>
      </c>
      <c r="N1914" s="35" t="s">
        <v>261</v>
      </c>
      <c r="O1914" s="37" t="s">
        <v>19</v>
      </c>
      <c r="P1914" s="55" t="s">
        <v>136</v>
      </c>
      <c r="Q1914" s="55" t="s">
        <v>8</v>
      </c>
      <c r="R1914" s="55">
        <v>2</v>
      </c>
      <c r="S1914" s="55" t="s">
        <v>140</v>
      </c>
      <c r="T1914" s="55" t="s">
        <v>140</v>
      </c>
      <c r="U1914" s="37">
        <v>1</v>
      </c>
      <c r="V1914" s="37">
        <v>9</v>
      </c>
      <c r="W1914" s="55" t="s">
        <v>2808</v>
      </c>
      <c r="X1914" s="55" t="s">
        <v>2808</v>
      </c>
      <c r="Y1914" s="37">
        <v>1</v>
      </c>
      <c r="Z1914" s="58">
        <v>1</v>
      </c>
      <c r="AA1914" s="58" t="s">
        <v>2810</v>
      </c>
      <c r="AB1914" s="58" t="s">
        <v>2810</v>
      </c>
      <c r="AC1914" s="58" t="s">
        <v>8</v>
      </c>
      <c r="AD1914" s="55">
        <v>1</v>
      </c>
      <c r="AE1914" s="37" t="s">
        <v>2811</v>
      </c>
      <c r="AF1914" s="37" t="s">
        <v>2812</v>
      </c>
      <c r="AG1914" s="27"/>
      <c r="AH1914" s="30" t="s">
        <v>8</v>
      </c>
      <c r="AI1914" s="39"/>
      <c r="AJ1914" s="39" t="b">
        <f t="shared" si="572"/>
        <v>0</v>
      </c>
      <c r="AK1914" s="39" t="str">
        <f>O1914&amp;Q1914&amp;R1914&amp;U1914&amp;V1914&amp;Y1914&amp;Z1914&amp;AC1914&amp;AD1914</f>
        <v>C12191111</v>
      </c>
      <c r="AL1914" s="40">
        <v>7417403</v>
      </c>
      <c r="AM1914" s="41" t="b">
        <f>C1914&lt;&gt;AK1914</f>
        <v>1</v>
      </c>
      <c r="AN1914" s="30" t="str">
        <f>N1914&amp;AK1914</f>
        <v>J9FC12191111</v>
      </c>
      <c r="AO1914" s="30"/>
      <c r="AP1914" s="31"/>
      <c r="AQ1914" s="31"/>
      <c r="AR1914" s="31">
        <f t="shared" si="566"/>
        <v>1</v>
      </c>
      <c r="AS1914" s="31" t="str">
        <f>IF(IFERROR(VLOOKUP(AE1914,#REF!,1,0),"")&lt;&gt;"",1,"")</f>
        <v/>
      </c>
      <c r="AT1914" s="31" t="str">
        <f>IF(IFERROR(VLOOKUP(AE1914,#REF!,1,0),"")&lt;&gt;"",1,"")</f>
        <v/>
      </c>
      <c r="AU1914" s="31" t="str">
        <f>IF(IFERROR(VLOOKUP(AE1914,#REF!,1,0),"")&lt;&gt;"",1,"")</f>
        <v/>
      </c>
      <c r="AV1914" s="31" t="str">
        <f>IF(IFERROR(VLOOKUP(AE1914,#REF!,1,0),"")&lt;&gt;"",1,"")</f>
        <v/>
      </c>
      <c r="AW1914" s="31" t="str">
        <f>IF(IFERROR(VLOOKUP(AE1914,#REF!,1,0),"")&lt;&gt;"",1,"")</f>
        <v/>
      </c>
      <c r="AX1914" s="31" t="str">
        <f>IF(IFERROR(VLOOKUP(AE1914,#REF!,1,0),"")&lt;&gt;"",1,"")</f>
        <v/>
      </c>
      <c r="AY1914" s="31" t="str">
        <f>IF(IFERROR(VLOOKUP(AE1914,#REF!,1,0),"")&lt;&gt;"",1,"")</f>
        <v/>
      </c>
      <c r="AZ1914" s="31" t="str">
        <f>IF(IFERROR(VLOOKUP(AE1914,#REF!,1,0),"")&lt;&gt;"",1,"")</f>
        <v/>
      </c>
      <c r="BA1914" s="31" t="str">
        <f>IF(IFERROR(VLOOKUP(AE1914,#REF!,1,0),"")&lt;&gt;"",1,"")</f>
        <v/>
      </c>
      <c r="BB1914" s="31" t="str">
        <f>IF(IFERROR(VLOOKUP(AE1914,#REF!,1,0),"")&lt;&gt;"",1,"")</f>
        <v/>
      </c>
      <c r="BC1914" s="31" t="str">
        <f>IF(IFERROR(VLOOKUP(AE1914,#REF!,1,0),"")&lt;&gt;"",1,"")</f>
        <v/>
      </c>
      <c r="BD1914" s="31" t="str">
        <f>IF(IFERROR(VLOOKUP(AE1914,#REF!,1,0),"")&lt;&gt;"",1,"")</f>
        <v/>
      </c>
      <c r="BE1914" s="32">
        <f t="shared" si="539"/>
        <v>1</v>
      </c>
    </row>
    <row r="1915" spans="1:57" ht="16">
      <c r="A1915" s="33">
        <v>1958</v>
      </c>
      <c r="B1915" s="33">
        <v>74151824</v>
      </c>
      <c r="C1915" s="33" t="str">
        <f t="shared" si="557"/>
        <v>741518240</v>
      </c>
      <c r="D1915" s="34" t="str">
        <f t="shared" si="558"/>
        <v>74</v>
      </c>
      <c r="E1915" s="34" t="str">
        <f t="shared" si="559"/>
        <v>1</v>
      </c>
      <c r="F1915" s="34" t="str">
        <f t="shared" si="560"/>
        <v>5</v>
      </c>
      <c r="G1915" s="34" t="str">
        <f t="shared" si="561"/>
        <v>1</v>
      </c>
      <c r="H1915" s="34" t="str">
        <f t="shared" si="562"/>
        <v>8</v>
      </c>
      <c r="I1915" s="34" t="str">
        <f t="shared" si="563"/>
        <v>2</v>
      </c>
      <c r="J1915" s="34" t="str">
        <f t="shared" si="564"/>
        <v>4</v>
      </c>
      <c r="K1915" s="34" t="str">
        <f t="shared" si="565"/>
        <v>0</v>
      </c>
      <c r="L1915" s="34" t="s">
        <v>6256</v>
      </c>
      <c r="M1915" s="35" t="s">
        <v>2813</v>
      </c>
      <c r="N1915" s="35" t="s">
        <v>261</v>
      </c>
      <c r="O1915" s="37" t="s">
        <v>19</v>
      </c>
      <c r="P1915" s="55" t="s">
        <v>136</v>
      </c>
      <c r="Q1915" s="55" t="s">
        <v>8</v>
      </c>
      <c r="R1915" s="55">
        <v>2</v>
      </c>
      <c r="S1915" s="55" t="s">
        <v>140</v>
      </c>
      <c r="T1915" s="55" t="s">
        <v>140</v>
      </c>
      <c r="U1915" s="37">
        <v>1</v>
      </c>
      <c r="V1915" s="37">
        <v>9</v>
      </c>
      <c r="W1915" s="55" t="s">
        <v>2808</v>
      </c>
      <c r="X1915" s="55" t="s">
        <v>2808</v>
      </c>
      <c r="Y1915" s="37">
        <v>1</v>
      </c>
      <c r="Z1915" s="58">
        <v>1</v>
      </c>
      <c r="AA1915" s="58" t="s">
        <v>2810</v>
      </c>
      <c r="AB1915" s="58" t="s">
        <v>2810</v>
      </c>
      <c r="AC1915" s="58" t="s">
        <v>8</v>
      </c>
      <c r="AD1915" s="55">
        <v>2</v>
      </c>
      <c r="AE1915" s="42" t="s">
        <v>2813</v>
      </c>
      <c r="AF1915" s="42" t="s">
        <v>2813</v>
      </c>
      <c r="AG1915" s="27"/>
      <c r="AH1915" s="30" t="s">
        <v>8</v>
      </c>
      <c r="AI1915" s="39"/>
      <c r="AJ1915" s="39" t="b">
        <f t="shared" si="572"/>
        <v>0</v>
      </c>
      <c r="AK1915" s="39" t="str">
        <f>O1915&amp;Q1915&amp;R1915&amp;U1915&amp;V1915&amp;Y1915&amp;Z1915&amp;AC1915&amp;AD1915</f>
        <v>C12191112</v>
      </c>
      <c r="AL1915" s="40">
        <v>74151824</v>
      </c>
      <c r="AM1915" s="41" t="b">
        <f>C1915&lt;&gt;AK1915</f>
        <v>1</v>
      </c>
      <c r="AN1915" s="30" t="str">
        <f>N1915&amp;AK1915</f>
        <v>J9FC12191112</v>
      </c>
      <c r="AO1915" s="30"/>
      <c r="AP1915" s="31"/>
      <c r="AQ1915" s="31"/>
      <c r="AR1915" s="31">
        <f t="shared" si="566"/>
        <v>1</v>
      </c>
      <c r="AS1915" s="31" t="str">
        <f>IF(IFERROR(VLOOKUP(AE1915,#REF!,1,0),"")&lt;&gt;"",1,"")</f>
        <v/>
      </c>
      <c r="AT1915" s="31" t="str">
        <f>IF(IFERROR(VLOOKUP(AE1915,#REF!,1,0),"")&lt;&gt;"",1,"")</f>
        <v/>
      </c>
      <c r="AU1915" s="31" t="str">
        <f>IF(IFERROR(VLOOKUP(AE1915,#REF!,1,0),"")&lt;&gt;"",1,"")</f>
        <v/>
      </c>
      <c r="AV1915" s="31" t="str">
        <f>IF(IFERROR(VLOOKUP(AE1915,#REF!,1,0),"")&lt;&gt;"",1,"")</f>
        <v/>
      </c>
      <c r="AW1915" s="31" t="str">
        <f>IF(IFERROR(VLOOKUP(AE1915,#REF!,1,0),"")&lt;&gt;"",1,"")</f>
        <v/>
      </c>
      <c r="AX1915" s="31" t="str">
        <f>IF(IFERROR(VLOOKUP(AE1915,#REF!,1,0),"")&lt;&gt;"",1,"")</f>
        <v/>
      </c>
      <c r="AY1915" s="31" t="str">
        <f>IF(IFERROR(VLOOKUP(AE1915,#REF!,1,0),"")&lt;&gt;"",1,"")</f>
        <v/>
      </c>
      <c r="AZ1915" s="31" t="str">
        <f>IF(IFERROR(VLOOKUP(AE1915,#REF!,1,0),"")&lt;&gt;"",1,"")</f>
        <v/>
      </c>
      <c r="BA1915" s="31" t="str">
        <f>IF(IFERROR(VLOOKUP(AE1915,#REF!,1,0),"")&lt;&gt;"",1,"")</f>
        <v/>
      </c>
      <c r="BB1915" s="31" t="str">
        <f>IF(IFERROR(VLOOKUP(AE1915,#REF!,1,0),"")&lt;&gt;"",1,"")</f>
        <v/>
      </c>
      <c r="BC1915" s="31" t="str">
        <f>IF(IFERROR(VLOOKUP(AE1915,#REF!,1,0),"")&lt;&gt;"",1,"")</f>
        <v/>
      </c>
      <c r="BD1915" s="31" t="str">
        <f>IF(IFERROR(VLOOKUP(AE1915,#REF!,1,0),"")&lt;&gt;"",1,"")</f>
        <v/>
      </c>
      <c r="BE1915" s="32">
        <f t="shared" si="539"/>
        <v>1</v>
      </c>
    </row>
    <row r="1916" spans="1:57" ht="16">
      <c r="A1916" s="33">
        <v>1959</v>
      </c>
      <c r="B1916" s="33">
        <v>74151825</v>
      </c>
      <c r="C1916" s="33" t="str">
        <f t="shared" si="557"/>
        <v>741518250</v>
      </c>
      <c r="D1916" s="34" t="str">
        <f t="shared" si="558"/>
        <v>74</v>
      </c>
      <c r="E1916" s="34" t="str">
        <f t="shared" si="559"/>
        <v>1</v>
      </c>
      <c r="F1916" s="34" t="str">
        <f t="shared" si="560"/>
        <v>5</v>
      </c>
      <c r="G1916" s="34" t="str">
        <f t="shared" si="561"/>
        <v>1</v>
      </c>
      <c r="H1916" s="34" t="str">
        <f t="shared" si="562"/>
        <v>8</v>
      </c>
      <c r="I1916" s="34" t="str">
        <f t="shared" si="563"/>
        <v>2</v>
      </c>
      <c r="J1916" s="34" t="str">
        <f t="shared" si="564"/>
        <v>5</v>
      </c>
      <c r="K1916" s="34" t="str">
        <f t="shared" si="565"/>
        <v>0</v>
      </c>
      <c r="L1916" s="34" t="s">
        <v>6257</v>
      </c>
      <c r="M1916" s="35" t="s">
        <v>2814</v>
      </c>
      <c r="N1916" s="35" t="s">
        <v>261</v>
      </c>
      <c r="O1916" s="37" t="s">
        <v>19</v>
      </c>
      <c r="P1916" s="55" t="s">
        <v>136</v>
      </c>
      <c r="Q1916" s="55" t="s">
        <v>8</v>
      </c>
      <c r="R1916" s="55">
        <v>2</v>
      </c>
      <c r="S1916" s="55" t="s">
        <v>140</v>
      </c>
      <c r="T1916" s="55" t="s">
        <v>140</v>
      </c>
      <c r="U1916" s="37">
        <v>1</v>
      </c>
      <c r="V1916" s="37">
        <v>9</v>
      </c>
      <c r="W1916" s="55" t="s">
        <v>2808</v>
      </c>
      <c r="X1916" s="55" t="s">
        <v>2808</v>
      </c>
      <c r="Y1916" s="37">
        <v>1</v>
      </c>
      <c r="Z1916" s="58">
        <v>1</v>
      </c>
      <c r="AA1916" s="58" t="s">
        <v>2810</v>
      </c>
      <c r="AB1916" s="58" t="s">
        <v>2810</v>
      </c>
      <c r="AC1916" s="58" t="s">
        <v>8</v>
      </c>
      <c r="AD1916" s="55">
        <v>3</v>
      </c>
      <c r="AE1916" s="42" t="s">
        <v>2814</v>
      </c>
      <c r="AF1916" s="42" t="s">
        <v>2814</v>
      </c>
      <c r="AG1916" s="27"/>
      <c r="AH1916" s="30" t="s">
        <v>8</v>
      </c>
      <c r="AI1916" s="39"/>
      <c r="AJ1916" s="39" t="b">
        <f t="shared" si="572"/>
        <v>0</v>
      </c>
      <c r="AK1916" s="39" t="str">
        <f>O1916&amp;Q1916&amp;R1916&amp;U1916&amp;V1916&amp;Y1916&amp;Z1916&amp;AC1916&amp;AD1916</f>
        <v>C12191113</v>
      </c>
      <c r="AL1916" s="40">
        <v>74151825</v>
      </c>
      <c r="AM1916" s="41" t="b">
        <f>C1916&lt;&gt;AK1916</f>
        <v>1</v>
      </c>
      <c r="AN1916" s="30" t="str">
        <f>N1916&amp;AK1916</f>
        <v>J9FC12191113</v>
      </c>
      <c r="AO1916" s="30"/>
      <c r="AP1916" s="31"/>
      <c r="AQ1916" s="31"/>
      <c r="AR1916" s="31">
        <f t="shared" si="566"/>
        <v>1</v>
      </c>
      <c r="AS1916" s="31" t="str">
        <f>IF(IFERROR(VLOOKUP(AE1916,#REF!,1,0),"")&lt;&gt;"",1,"")</f>
        <v/>
      </c>
      <c r="AT1916" s="31" t="str">
        <f>IF(IFERROR(VLOOKUP(AE1916,#REF!,1,0),"")&lt;&gt;"",1,"")</f>
        <v/>
      </c>
      <c r="AU1916" s="31" t="str">
        <f>IF(IFERROR(VLOOKUP(AE1916,#REF!,1,0),"")&lt;&gt;"",1,"")</f>
        <v/>
      </c>
      <c r="AV1916" s="31" t="str">
        <f>IF(IFERROR(VLOOKUP(AE1916,#REF!,1,0),"")&lt;&gt;"",1,"")</f>
        <v/>
      </c>
      <c r="AW1916" s="31" t="str">
        <f>IF(IFERROR(VLOOKUP(AE1916,#REF!,1,0),"")&lt;&gt;"",1,"")</f>
        <v/>
      </c>
      <c r="AX1916" s="31" t="str">
        <f>IF(IFERROR(VLOOKUP(AE1916,#REF!,1,0),"")&lt;&gt;"",1,"")</f>
        <v/>
      </c>
      <c r="AY1916" s="31" t="str">
        <f>IF(IFERROR(VLOOKUP(AE1916,#REF!,1,0),"")&lt;&gt;"",1,"")</f>
        <v/>
      </c>
      <c r="AZ1916" s="31" t="str">
        <f>IF(IFERROR(VLOOKUP(AE1916,#REF!,1,0),"")&lt;&gt;"",1,"")</f>
        <v/>
      </c>
      <c r="BA1916" s="31" t="str">
        <f>IF(IFERROR(VLOOKUP(AE1916,#REF!,1,0),"")&lt;&gt;"",1,"")</f>
        <v/>
      </c>
      <c r="BB1916" s="31" t="str">
        <f>IF(IFERROR(VLOOKUP(AE1916,#REF!,1,0),"")&lt;&gt;"",1,"")</f>
        <v/>
      </c>
      <c r="BC1916" s="31" t="str">
        <f>IF(IFERROR(VLOOKUP(AE1916,#REF!,1,0),"")&lt;&gt;"",1,"")</f>
        <v/>
      </c>
      <c r="BD1916" s="31" t="str">
        <f>IF(IFERROR(VLOOKUP(AE1916,#REF!,1,0),"")&lt;&gt;"",1,"")</f>
        <v/>
      </c>
      <c r="BE1916" s="32">
        <f t="shared" si="539"/>
        <v>1</v>
      </c>
    </row>
    <row r="1917" spans="1:57" ht="16">
      <c r="A1917" s="33">
        <v>1796</v>
      </c>
      <c r="B1917" s="33">
        <v>74136</v>
      </c>
      <c r="C1917" s="33" t="str">
        <f t="shared" si="557"/>
        <v>741360000</v>
      </c>
      <c r="D1917" s="34" t="str">
        <f t="shared" si="558"/>
        <v>74</v>
      </c>
      <c r="E1917" s="34" t="str">
        <f t="shared" si="559"/>
        <v>1</v>
      </c>
      <c r="F1917" s="34" t="str">
        <f t="shared" si="560"/>
        <v>3</v>
      </c>
      <c r="G1917" s="34" t="str">
        <f t="shared" si="561"/>
        <v>6</v>
      </c>
      <c r="H1917" s="34" t="str">
        <f t="shared" si="562"/>
        <v>0</v>
      </c>
      <c r="I1917" s="34" t="str">
        <f t="shared" si="563"/>
        <v>0</v>
      </c>
      <c r="J1917" s="34" t="str">
        <f t="shared" si="564"/>
        <v>0</v>
      </c>
      <c r="K1917" s="34" t="str">
        <f t="shared" si="565"/>
        <v>0</v>
      </c>
      <c r="L1917" s="34" t="s">
        <v>6258</v>
      </c>
      <c r="M1917" s="35" t="s">
        <v>2815</v>
      </c>
      <c r="N1917" s="35" t="s">
        <v>261</v>
      </c>
      <c r="O1917" s="37" t="s">
        <v>19</v>
      </c>
      <c r="P1917" s="55" t="s">
        <v>136</v>
      </c>
      <c r="Q1917" s="55" t="s">
        <v>8</v>
      </c>
      <c r="R1917" s="55">
        <v>2</v>
      </c>
      <c r="S1917" s="55" t="s">
        <v>140</v>
      </c>
      <c r="T1917" s="55" t="s">
        <v>140</v>
      </c>
      <c r="U1917" s="37">
        <v>1</v>
      </c>
      <c r="V1917" s="37">
        <v>9</v>
      </c>
      <c r="W1917" s="55" t="s">
        <v>2808</v>
      </c>
      <c r="X1917" s="55" t="s">
        <v>2808</v>
      </c>
      <c r="Y1917" s="37">
        <v>1</v>
      </c>
      <c r="Z1917" s="58">
        <v>1</v>
      </c>
      <c r="AA1917" s="58" t="s">
        <v>2810</v>
      </c>
      <c r="AB1917" s="58" t="s">
        <v>2810</v>
      </c>
      <c r="AC1917" s="58" t="s">
        <v>8</v>
      </c>
      <c r="AD1917" s="55">
        <v>4</v>
      </c>
      <c r="AE1917" s="42" t="s">
        <v>2815</v>
      </c>
      <c r="AF1917" s="42" t="s">
        <v>2815</v>
      </c>
      <c r="AG1917" s="27"/>
      <c r="AH1917" s="30" t="s">
        <v>8</v>
      </c>
      <c r="AI1917" s="39"/>
      <c r="AJ1917" s="39" t="b">
        <f t="shared" si="572"/>
        <v>0</v>
      </c>
      <c r="AK1917" s="39" t="str">
        <f>O1917&amp;Q1917&amp;R1917&amp;U1917&amp;V1917&amp;Y1917&amp;Z1917&amp;AC1917&amp;AD1917</f>
        <v>C12191114</v>
      </c>
      <c r="AL1917" s="40">
        <v>74136</v>
      </c>
      <c r="AM1917" s="41" t="b">
        <f>C1917&lt;&gt;AK1917</f>
        <v>1</v>
      </c>
      <c r="AN1917" s="30" t="str">
        <f>N1917&amp;AK1917</f>
        <v>J9FC12191114</v>
      </c>
      <c r="AO1917" s="30"/>
      <c r="AP1917" s="31"/>
      <c r="AQ1917" s="31"/>
      <c r="AR1917" s="31">
        <f t="shared" si="566"/>
        <v>1</v>
      </c>
      <c r="AS1917" s="31" t="str">
        <f>IF(IFERROR(VLOOKUP(AE1917,#REF!,1,0),"")&lt;&gt;"",1,"")</f>
        <v/>
      </c>
      <c r="AT1917" s="31" t="str">
        <f>IF(IFERROR(VLOOKUP(AE1917,#REF!,1,0),"")&lt;&gt;"",1,"")</f>
        <v/>
      </c>
      <c r="AU1917" s="31" t="str">
        <f>IF(IFERROR(VLOOKUP(AE1917,#REF!,1,0),"")&lt;&gt;"",1,"")</f>
        <v/>
      </c>
      <c r="AV1917" s="31" t="str">
        <f>IF(IFERROR(VLOOKUP(AE1917,#REF!,1,0),"")&lt;&gt;"",1,"")</f>
        <v/>
      </c>
      <c r="AW1917" s="31" t="str">
        <f>IF(IFERROR(VLOOKUP(AE1917,#REF!,1,0),"")&lt;&gt;"",1,"")</f>
        <v/>
      </c>
      <c r="AX1917" s="31" t="str">
        <f>IF(IFERROR(VLOOKUP(AE1917,#REF!,1,0),"")&lt;&gt;"",1,"")</f>
        <v/>
      </c>
      <c r="AY1917" s="31" t="str">
        <f>IF(IFERROR(VLOOKUP(AE1917,#REF!,1,0),"")&lt;&gt;"",1,"")</f>
        <v/>
      </c>
      <c r="AZ1917" s="31" t="str">
        <f>IF(IFERROR(VLOOKUP(AE1917,#REF!,1,0),"")&lt;&gt;"",1,"")</f>
        <v/>
      </c>
      <c r="BA1917" s="31" t="str">
        <f>IF(IFERROR(VLOOKUP(AE1917,#REF!,1,0),"")&lt;&gt;"",1,"")</f>
        <v/>
      </c>
      <c r="BB1917" s="31" t="str">
        <f>IF(IFERROR(VLOOKUP(AE1917,#REF!,1,0),"")&lt;&gt;"",1,"")</f>
        <v/>
      </c>
      <c r="BC1917" s="31" t="str">
        <f>IF(IFERROR(VLOOKUP(AE1917,#REF!,1,0),"")&lt;&gt;"",1,"")</f>
        <v/>
      </c>
      <c r="BD1917" s="31" t="str">
        <f>IF(IFERROR(VLOOKUP(AE1917,#REF!,1,0),"")&lt;&gt;"",1,"")</f>
        <v/>
      </c>
      <c r="BE1917" s="32">
        <f t="shared" si="539"/>
        <v>1</v>
      </c>
    </row>
    <row r="1918" spans="1:57" ht="16">
      <c r="A1918" s="33">
        <v>1797</v>
      </c>
      <c r="B1918" s="33">
        <v>741361</v>
      </c>
      <c r="C1918" s="33" t="str">
        <f t="shared" si="557"/>
        <v>741361000</v>
      </c>
      <c r="D1918" s="34" t="str">
        <f t="shared" si="558"/>
        <v>74</v>
      </c>
      <c r="E1918" s="34" t="str">
        <f t="shared" si="559"/>
        <v>1</v>
      </c>
      <c r="F1918" s="34" t="str">
        <f t="shared" si="560"/>
        <v>3</v>
      </c>
      <c r="G1918" s="34" t="str">
        <f t="shared" si="561"/>
        <v>6</v>
      </c>
      <c r="H1918" s="34" t="str">
        <f t="shared" si="562"/>
        <v>1</v>
      </c>
      <c r="I1918" s="34" t="str">
        <f t="shared" si="563"/>
        <v>0</v>
      </c>
      <c r="J1918" s="34" t="str">
        <f t="shared" si="564"/>
        <v>0</v>
      </c>
      <c r="K1918" s="34" t="str">
        <f t="shared" si="565"/>
        <v>0</v>
      </c>
      <c r="L1918" s="34" t="s">
        <v>6259</v>
      </c>
      <c r="M1918" s="35" t="s">
        <v>2816</v>
      </c>
      <c r="N1918" s="35" t="s">
        <v>261</v>
      </c>
      <c r="O1918" s="37" t="s">
        <v>19</v>
      </c>
      <c r="P1918" s="55" t="s">
        <v>136</v>
      </c>
      <c r="Q1918" s="55" t="s">
        <v>8</v>
      </c>
      <c r="R1918" s="55">
        <v>2</v>
      </c>
      <c r="S1918" s="55" t="s">
        <v>140</v>
      </c>
      <c r="T1918" s="55" t="s">
        <v>140</v>
      </c>
      <c r="U1918" s="37">
        <v>1</v>
      </c>
      <c r="V1918" s="37">
        <v>9</v>
      </c>
      <c r="W1918" s="55" t="s">
        <v>2808</v>
      </c>
      <c r="X1918" s="55" t="s">
        <v>2808</v>
      </c>
      <c r="Y1918" s="37">
        <v>1</v>
      </c>
      <c r="Z1918" s="58">
        <v>1</v>
      </c>
      <c r="AA1918" s="58" t="s">
        <v>2810</v>
      </c>
      <c r="AB1918" s="58" t="s">
        <v>2810</v>
      </c>
      <c r="AC1918" s="58" t="s">
        <v>8</v>
      </c>
      <c r="AD1918" s="55">
        <v>5</v>
      </c>
      <c r="AE1918" s="42" t="s">
        <v>2816</v>
      </c>
      <c r="AF1918" s="42" t="s">
        <v>2816</v>
      </c>
      <c r="AG1918" s="27"/>
      <c r="AH1918" s="30" t="s">
        <v>8</v>
      </c>
      <c r="AI1918" s="39"/>
      <c r="AJ1918" s="39" t="b">
        <f t="shared" si="572"/>
        <v>0</v>
      </c>
      <c r="AK1918" s="39" t="str">
        <f>O1918&amp;Q1918&amp;R1918&amp;U1918&amp;V1918&amp;Y1918&amp;Z1918&amp;AC1918&amp;AD1918</f>
        <v>C12191115</v>
      </c>
      <c r="AL1918" s="40">
        <v>741361</v>
      </c>
      <c r="AM1918" s="41" t="b">
        <f>C1918&lt;&gt;AK1918</f>
        <v>1</v>
      </c>
      <c r="AN1918" s="30" t="str">
        <f>N1918&amp;AK1918</f>
        <v>J9FC12191115</v>
      </c>
      <c r="AO1918" s="30"/>
      <c r="AP1918" s="31"/>
      <c r="AQ1918" s="31"/>
      <c r="AR1918" s="31">
        <f t="shared" si="566"/>
        <v>1</v>
      </c>
      <c r="AS1918" s="31" t="str">
        <f>IF(IFERROR(VLOOKUP(AE1918,#REF!,1,0),"")&lt;&gt;"",1,"")</f>
        <v/>
      </c>
      <c r="AT1918" s="31" t="str">
        <f>IF(IFERROR(VLOOKUP(AE1918,#REF!,1,0),"")&lt;&gt;"",1,"")</f>
        <v/>
      </c>
      <c r="AU1918" s="31" t="str">
        <f>IF(IFERROR(VLOOKUP(AE1918,#REF!,1,0),"")&lt;&gt;"",1,"")</f>
        <v/>
      </c>
      <c r="AV1918" s="31" t="str">
        <f>IF(IFERROR(VLOOKUP(AE1918,#REF!,1,0),"")&lt;&gt;"",1,"")</f>
        <v/>
      </c>
      <c r="AW1918" s="31" t="str">
        <f>IF(IFERROR(VLOOKUP(AE1918,#REF!,1,0),"")&lt;&gt;"",1,"")</f>
        <v/>
      </c>
      <c r="AX1918" s="31" t="str">
        <f>IF(IFERROR(VLOOKUP(AE1918,#REF!,1,0),"")&lt;&gt;"",1,"")</f>
        <v/>
      </c>
      <c r="AY1918" s="31" t="str">
        <f>IF(IFERROR(VLOOKUP(AE1918,#REF!,1,0),"")&lt;&gt;"",1,"")</f>
        <v/>
      </c>
      <c r="AZ1918" s="31" t="str">
        <f>IF(IFERROR(VLOOKUP(AE1918,#REF!,1,0),"")&lt;&gt;"",1,"")</f>
        <v/>
      </c>
      <c r="BA1918" s="31" t="str">
        <f>IF(IFERROR(VLOOKUP(AE1918,#REF!,1,0),"")&lt;&gt;"",1,"")</f>
        <v/>
      </c>
      <c r="BB1918" s="31" t="str">
        <f>IF(IFERROR(VLOOKUP(AE1918,#REF!,1,0),"")&lt;&gt;"",1,"")</f>
        <v/>
      </c>
      <c r="BC1918" s="31" t="str">
        <f>IF(IFERROR(VLOOKUP(AE1918,#REF!,1,0),"")&lt;&gt;"",1,"")</f>
        <v/>
      </c>
      <c r="BD1918" s="31" t="str">
        <f>IF(IFERROR(VLOOKUP(AE1918,#REF!,1,0),"")&lt;&gt;"",1,"")</f>
        <v/>
      </c>
      <c r="BE1918" s="32">
        <f t="shared" si="539"/>
        <v>1</v>
      </c>
    </row>
    <row r="1919" spans="1:57" ht="16">
      <c r="A1919" s="33">
        <v>1798</v>
      </c>
      <c r="B1919" s="33">
        <v>741362</v>
      </c>
      <c r="C1919" s="33" t="str">
        <f t="shared" si="557"/>
        <v>741362000</v>
      </c>
      <c r="D1919" s="34" t="str">
        <f t="shared" si="558"/>
        <v>74</v>
      </c>
      <c r="E1919" s="34" t="str">
        <f t="shared" si="559"/>
        <v>1</v>
      </c>
      <c r="F1919" s="34" t="str">
        <f t="shared" si="560"/>
        <v>3</v>
      </c>
      <c r="G1919" s="34" t="str">
        <f t="shared" si="561"/>
        <v>6</v>
      </c>
      <c r="H1919" s="34" t="str">
        <f t="shared" si="562"/>
        <v>2</v>
      </c>
      <c r="I1919" s="34" t="str">
        <f t="shared" si="563"/>
        <v>0</v>
      </c>
      <c r="J1919" s="34" t="str">
        <f t="shared" si="564"/>
        <v>0</v>
      </c>
      <c r="K1919" s="34" t="str">
        <f t="shared" si="565"/>
        <v>0</v>
      </c>
      <c r="L1919" s="34" t="s">
        <v>6260</v>
      </c>
      <c r="M1919" s="35" t="s">
        <v>2817</v>
      </c>
      <c r="N1919" s="35" t="s">
        <v>261</v>
      </c>
      <c r="O1919" s="37" t="s">
        <v>19</v>
      </c>
      <c r="P1919" s="55" t="s">
        <v>136</v>
      </c>
      <c r="Q1919" s="55" t="s">
        <v>8</v>
      </c>
      <c r="R1919" s="55">
        <v>2</v>
      </c>
      <c r="S1919" s="55" t="s">
        <v>140</v>
      </c>
      <c r="T1919" s="55" t="s">
        <v>140</v>
      </c>
      <c r="U1919" s="37">
        <v>1</v>
      </c>
      <c r="V1919" s="37">
        <v>9</v>
      </c>
      <c r="W1919" s="55" t="s">
        <v>2808</v>
      </c>
      <c r="X1919" s="55" t="s">
        <v>2808</v>
      </c>
      <c r="Y1919" s="37">
        <v>1</v>
      </c>
      <c r="Z1919" s="58">
        <v>1</v>
      </c>
      <c r="AA1919" s="58" t="s">
        <v>2810</v>
      </c>
      <c r="AB1919" s="58" t="s">
        <v>2810</v>
      </c>
      <c r="AC1919" s="58" t="s">
        <v>8</v>
      </c>
      <c r="AD1919" s="55">
        <v>6</v>
      </c>
      <c r="AE1919" s="42" t="s">
        <v>2817</v>
      </c>
      <c r="AF1919" s="42" t="s">
        <v>2817</v>
      </c>
      <c r="AG1919" s="27"/>
      <c r="AH1919" s="30" t="s">
        <v>8</v>
      </c>
      <c r="AI1919" s="39"/>
      <c r="AJ1919" s="39" t="b">
        <f t="shared" si="572"/>
        <v>0</v>
      </c>
      <c r="AK1919" s="39" t="str">
        <f>O1919&amp;Q1919&amp;R1919&amp;U1919&amp;V1919&amp;Y1919&amp;Z1919&amp;AC1919&amp;AD1919</f>
        <v>C12191116</v>
      </c>
      <c r="AL1919" s="40">
        <v>741362</v>
      </c>
      <c r="AM1919" s="41" t="b">
        <f>C1919&lt;&gt;AK1919</f>
        <v>1</v>
      </c>
      <c r="AN1919" s="30" t="str">
        <f>N1919&amp;AK1919</f>
        <v>J9FC12191116</v>
      </c>
      <c r="AO1919" s="30"/>
      <c r="AP1919" s="31"/>
      <c r="AQ1919" s="31"/>
      <c r="AR1919" s="31">
        <f t="shared" si="566"/>
        <v>1</v>
      </c>
      <c r="AS1919" s="31" t="str">
        <f>IF(IFERROR(VLOOKUP(AE1919,#REF!,1,0),"")&lt;&gt;"",1,"")</f>
        <v/>
      </c>
      <c r="AT1919" s="31" t="str">
        <f>IF(IFERROR(VLOOKUP(AE1919,#REF!,1,0),"")&lt;&gt;"",1,"")</f>
        <v/>
      </c>
      <c r="AU1919" s="31" t="str">
        <f>IF(IFERROR(VLOOKUP(AE1919,#REF!,1,0),"")&lt;&gt;"",1,"")</f>
        <v/>
      </c>
      <c r="AV1919" s="31" t="str">
        <f>IF(IFERROR(VLOOKUP(AE1919,#REF!,1,0),"")&lt;&gt;"",1,"")</f>
        <v/>
      </c>
      <c r="AW1919" s="31" t="str">
        <f>IF(IFERROR(VLOOKUP(AE1919,#REF!,1,0),"")&lt;&gt;"",1,"")</f>
        <v/>
      </c>
      <c r="AX1919" s="31" t="str">
        <f>IF(IFERROR(VLOOKUP(AE1919,#REF!,1,0),"")&lt;&gt;"",1,"")</f>
        <v/>
      </c>
      <c r="AY1919" s="31" t="str">
        <f>IF(IFERROR(VLOOKUP(AE1919,#REF!,1,0),"")&lt;&gt;"",1,"")</f>
        <v/>
      </c>
      <c r="AZ1919" s="31" t="str">
        <f>IF(IFERROR(VLOOKUP(AE1919,#REF!,1,0),"")&lt;&gt;"",1,"")</f>
        <v/>
      </c>
      <c r="BA1919" s="31" t="str">
        <f>IF(IFERROR(VLOOKUP(AE1919,#REF!,1,0),"")&lt;&gt;"",1,"")</f>
        <v/>
      </c>
      <c r="BB1919" s="31" t="str">
        <f>IF(IFERROR(VLOOKUP(AE1919,#REF!,1,0),"")&lt;&gt;"",1,"")</f>
        <v/>
      </c>
      <c r="BC1919" s="31" t="str">
        <f>IF(IFERROR(VLOOKUP(AE1919,#REF!,1,0),"")&lt;&gt;"",1,"")</f>
        <v/>
      </c>
      <c r="BD1919" s="31" t="str">
        <f>IF(IFERROR(VLOOKUP(AE1919,#REF!,1,0),"")&lt;&gt;"",1,"")</f>
        <v/>
      </c>
      <c r="BE1919" s="32">
        <f t="shared" si="539"/>
        <v>1</v>
      </c>
    </row>
    <row r="1920" spans="1:57" ht="17">
      <c r="A1920" s="137">
        <v>928</v>
      </c>
      <c r="B1920" s="137">
        <v>71272</v>
      </c>
      <c r="C1920" s="137" t="str">
        <f t="shared" si="557"/>
        <v>712720000</v>
      </c>
      <c r="D1920" s="138" t="str">
        <f t="shared" si="558"/>
        <v>71</v>
      </c>
      <c r="E1920" s="138" t="str">
        <f t="shared" si="559"/>
        <v>2</v>
      </c>
      <c r="F1920" s="138" t="str">
        <f t="shared" si="560"/>
        <v>7</v>
      </c>
      <c r="G1920" s="138" t="str">
        <f t="shared" si="561"/>
        <v>2</v>
      </c>
      <c r="H1920" s="138" t="str">
        <f t="shared" si="562"/>
        <v>0</v>
      </c>
      <c r="I1920" s="138" t="str">
        <f t="shared" si="563"/>
        <v>0</v>
      </c>
      <c r="J1920" s="138" t="str">
        <f t="shared" si="564"/>
        <v>0</v>
      </c>
      <c r="K1920" s="138" t="str">
        <f t="shared" si="565"/>
        <v>0</v>
      </c>
      <c r="L1920" s="138" t="s">
        <v>6261</v>
      </c>
      <c r="M1920" s="139" t="s">
        <v>2818</v>
      </c>
      <c r="N1920" s="139" t="s">
        <v>261</v>
      </c>
      <c r="O1920" s="141" t="s">
        <v>19</v>
      </c>
      <c r="P1920" s="141" t="s">
        <v>136</v>
      </c>
      <c r="Q1920" s="141" t="s">
        <v>8</v>
      </c>
      <c r="R1920" s="141">
        <v>2</v>
      </c>
      <c r="S1920" s="141" t="s">
        <v>140</v>
      </c>
      <c r="T1920" s="141" t="s">
        <v>140</v>
      </c>
      <c r="U1920" s="141">
        <v>1</v>
      </c>
      <c r="V1920" s="141">
        <v>9</v>
      </c>
      <c r="W1920" s="141" t="s">
        <v>2808</v>
      </c>
      <c r="X1920" s="141" t="s">
        <v>2808</v>
      </c>
      <c r="Y1920" s="141">
        <v>1</v>
      </c>
      <c r="Z1920" s="140">
        <v>2</v>
      </c>
      <c r="AA1920" s="140" t="s">
        <v>2818</v>
      </c>
      <c r="AB1920" s="140" t="s">
        <v>2818</v>
      </c>
      <c r="AC1920" s="140" t="s">
        <v>66</v>
      </c>
      <c r="AD1920" s="141" t="s">
        <v>66</v>
      </c>
      <c r="AE1920" s="144" t="s">
        <v>2818</v>
      </c>
      <c r="AF1920" s="144" t="s">
        <v>2818</v>
      </c>
      <c r="AG1920" s="134"/>
      <c r="AH1920" s="142"/>
      <c r="AI1920" s="143"/>
      <c r="AJ1920" s="143" t="b">
        <f t="shared" si="572"/>
        <v>0</v>
      </c>
      <c r="AK1920" s="143" t="str">
        <f>O1920&amp;Q1920&amp;R1920&amp;U1920&amp;V1920&amp;Y1920&amp;Z1920&amp;AC1920&amp;AD1920</f>
        <v>C12191200</v>
      </c>
      <c r="AL1920" s="40">
        <v>71272</v>
      </c>
      <c r="AM1920" s="41" t="b">
        <f>C1920&lt;&gt;AK1920</f>
        <v>1</v>
      </c>
      <c r="AN1920" s="145" t="str">
        <f>N1920&amp;AK1920</f>
        <v>J9FC12191200</v>
      </c>
      <c r="AO1920" s="145"/>
      <c r="AP1920" s="31"/>
      <c r="AQ1920" s="146"/>
      <c r="AR1920" s="146">
        <f t="shared" si="566"/>
        <v>1</v>
      </c>
      <c r="AS1920" s="146" t="str">
        <f>IF(IFERROR(VLOOKUP(AE1920,#REF!,1,0),"")&lt;&gt;"",1,"")</f>
        <v/>
      </c>
      <c r="AT1920" s="146" t="str">
        <f>IF(IFERROR(VLOOKUP(AE1920,#REF!,1,0),"")&lt;&gt;"",1,"")</f>
        <v/>
      </c>
      <c r="AU1920" s="146" t="str">
        <f>IF(IFERROR(VLOOKUP(AE1920,#REF!,1,0),"")&lt;&gt;"",1,"")</f>
        <v/>
      </c>
      <c r="AV1920" s="146" t="str">
        <f>IF(IFERROR(VLOOKUP(AE1920,#REF!,1,0),"")&lt;&gt;"",1,"")</f>
        <v/>
      </c>
      <c r="AW1920" s="146" t="str">
        <f>IF(IFERROR(VLOOKUP(AE1920,#REF!,1,0),"")&lt;&gt;"",1,"")</f>
        <v/>
      </c>
      <c r="AX1920" s="146" t="str">
        <f>IF(IFERROR(VLOOKUP(AE1920,#REF!,1,0),"")&lt;&gt;"",1,"")</f>
        <v/>
      </c>
      <c r="AY1920" s="146" t="str">
        <f>IF(IFERROR(VLOOKUP(AE1920,#REF!,1,0),"")&lt;&gt;"",1,"")</f>
        <v/>
      </c>
      <c r="AZ1920" s="146" t="str">
        <f>IF(IFERROR(VLOOKUP(AE1920,#REF!,1,0),"")&lt;&gt;"",1,"")</f>
        <v/>
      </c>
      <c r="BA1920" s="146" t="str">
        <f>IF(IFERROR(VLOOKUP(AE1920,#REF!,1,0),"")&lt;&gt;"",1,"")</f>
        <v/>
      </c>
      <c r="BB1920" s="146" t="str">
        <f>IF(IFERROR(VLOOKUP(AE1920,#REF!,1,0),"")&lt;&gt;"",1,"")</f>
        <v/>
      </c>
      <c r="BC1920" s="146" t="str">
        <f>IF(IFERROR(VLOOKUP(AE1920,#REF!,1,0),"")&lt;&gt;"",1,"")</f>
        <v/>
      </c>
      <c r="BD1920" s="146" t="str">
        <f>IF(IFERROR(VLOOKUP(AE1920,#REF!,1,0),"")&lt;&gt;"",1,"")</f>
        <v/>
      </c>
      <c r="BE1920" s="148">
        <f t="shared" si="539"/>
        <v>1</v>
      </c>
    </row>
    <row r="1921" spans="1:57" ht="16">
      <c r="A1921" s="33">
        <v>1960</v>
      </c>
      <c r="B1921" s="33">
        <v>74151826</v>
      </c>
      <c r="C1921" s="33" t="str">
        <f t="shared" si="557"/>
        <v>741518260</v>
      </c>
      <c r="D1921" s="34" t="str">
        <f t="shared" si="558"/>
        <v>74</v>
      </c>
      <c r="E1921" s="34" t="str">
        <f t="shared" si="559"/>
        <v>1</v>
      </c>
      <c r="F1921" s="34" t="str">
        <f t="shared" si="560"/>
        <v>5</v>
      </c>
      <c r="G1921" s="34" t="str">
        <f t="shared" si="561"/>
        <v>1</v>
      </c>
      <c r="H1921" s="34" t="str">
        <f t="shared" si="562"/>
        <v>8</v>
      </c>
      <c r="I1921" s="34" t="str">
        <f t="shared" si="563"/>
        <v>2</v>
      </c>
      <c r="J1921" s="34" t="str">
        <f t="shared" si="564"/>
        <v>6</v>
      </c>
      <c r="K1921" s="34" t="str">
        <f t="shared" si="565"/>
        <v>0</v>
      </c>
      <c r="L1921" s="34" t="s">
        <v>6262</v>
      </c>
      <c r="M1921" s="35" t="s">
        <v>2819</v>
      </c>
      <c r="N1921" s="35" t="s">
        <v>261</v>
      </c>
      <c r="O1921" s="37" t="s">
        <v>19</v>
      </c>
      <c r="P1921" s="55" t="s">
        <v>136</v>
      </c>
      <c r="Q1921" s="55" t="s">
        <v>8</v>
      </c>
      <c r="R1921" s="55">
        <v>2</v>
      </c>
      <c r="S1921" s="55" t="s">
        <v>140</v>
      </c>
      <c r="T1921" s="55" t="s">
        <v>140</v>
      </c>
      <c r="U1921" s="37">
        <v>1</v>
      </c>
      <c r="V1921" s="37">
        <v>9</v>
      </c>
      <c r="W1921" s="55" t="s">
        <v>2808</v>
      </c>
      <c r="X1921" s="55" t="s">
        <v>2808</v>
      </c>
      <c r="Y1921" s="37">
        <v>1</v>
      </c>
      <c r="Z1921" s="58">
        <v>2</v>
      </c>
      <c r="AA1921" s="58" t="s">
        <v>2818</v>
      </c>
      <c r="AB1921" s="58" t="s">
        <v>2818</v>
      </c>
      <c r="AC1921" s="58" t="s">
        <v>8</v>
      </c>
      <c r="AD1921" s="55">
        <v>1</v>
      </c>
      <c r="AE1921" s="42" t="s">
        <v>2819</v>
      </c>
      <c r="AF1921" s="42" t="s">
        <v>2819</v>
      </c>
      <c r="AG1921" s="27"/>
      <c r="AH1921" s="30" t="s">
        <v>8</v>
      </c>
      <c r="AI1921" s="39"/>
      <c r="AJ1921" s="39" t="b">
        <f t="shared" si="572"/>
        <v>0</v>
      </c>
      <c r="AK1921" s="39" t="str">
        <f>O1921&amp;Q1921&amp;R1921&amp;U1921&amp;V1921&amp;Y1921&amp;Z1921&amp;AC1921&amp;AD1921</f>
        <v>C12191211</v>
      </c>
      <c r="AL1921" s="40">
        <v>74151826</v>
      </c>
      <c r="AM1921" s="41" t="b">
        <f>C1921&lt;&gt;AK1921</f>
        <v>1</v>
      </c>
      <c r="AN1921" s="30" t="str">
        <f>N1921&amp;AK1921</f>
        <v>J9FC12191211</v>
      </c>
      <c r="AO1921" s="30"/>
      <c r="AP1921" s="31"/>
      <c r="AQ1921" s="31"/>
      <c r="AR1921" s="31">
        <f t="shared" si="566"/>
        <v>1</v>
      </c>
      <c r="AS1921" s="31" t="str">
        <f>IF(IFERROR(VLOOKUP(AE1921,#REF!,1,0),"")&lt;&gt;"",1,"")</f>
        <v/>
      </c>
      <c r="AT1921" s="31" t="str">
        <f>IF(IFERROR(VLOOKUP(AE1921,#REF!,1,0),"")&lt;&gt;"",1,"")</f>
        <v/>
      </c>
      <c r="AU1921" s="31" t="str">
        <f>IF(IFERROR(VLOOKUP(AE1921,#REF!,1,0),"")&lt;&gt;"",1,"")</f>
        <v/>
      </c>
      <c r="AV1921" s="31" t="str">
        <f>IF(IFERROR(VLOOKUP(AE1921,#REF!,1,0),"")&lt;&gt;"",1,"")</f>
        <v/>
      </c>
      <c r="AW1921" s="31" t="str">
        <f>IF(IFERROR(VLOOKUP(AE1921,#REF!,1,0),"")&lt;&gt;"",1,"")</f>
        <v/>
      </c>
      <c r="AX1921" s="31" t="str">
        <f>IF(IFERROR(VLOOKUP(AE1921,#REF!,1,0),"")&lt;&gt;"",1,"")</f>
        <v/>
      </c>
      <c r="AY1921" s="31" t="str">
        <f>IF(IFERROR(VLOOKUP(AE1921,#REF!,1,0),"")&lt;&gt;"",1,"")</f>
        <v/>
      </c>
      <c r="AZ1921" s="31" t="str">
        <f>IF(IFERROR(VLOOKUP(AE1921,#REF!,1,0),"")&lt;&gt;"",1,"")</f>
        <v/>
      </c>
      <c r="BA1921" s="31" t="str">
        <f>IF(IFERROR(VLOOKUP(AE1921,#REF!,1,0),"")&lt;&gt;"",1,"")</f>
        <v/>
      </c>
      <c r="BB1921" s="31" t="str">
        <f>IF(IFERROR(VLOOKUP(AE1921,#REF!,1,0),"")&lt;&gt;"",1,"")</f>
        <v/>
      </c>
      <c r="BC1921" s="31" t="str">
        <f>IF(IFERROR(VLOOKUP(AE1921,#REF!,1,0),"")&lt;&gt;"",1,"")</f>
        <v/>
      </c>
      <c r="BD1921" s="31" t="str">
        <f>IF(IFERROR(VLOOKUP(AE1921,#REF!,1,0),"")&lt;&gt;"",1,"")</f>
        <v/>
      </c>
      <c r="BE1921" s="32">
        <f t="shared" si="539"/>
        <v>1</v>
      </c>
    </row>
    <row r="1922" spans="1:57" ht="16">
      <c r="A1922" s="33">
        <v>1961</v>
      </c>
      <c r="B1922" s="33">
        <v>74151827</v>
      </c>
      <c r="C1922" s="33" t="str">
        <f t="shared" si="557"/>
        <v>741518270</v>
      </c>
      <c r="D1922" s="34" t="str">
        <f t="shared" si="558"/>
        <v>74</v>
      </c>
      <c r="E1922" s="34" t="str">
        <f t="shared" si="559"/>
        <v>1</v>
      </c>
      <c r="F1922" s="34" t="str">
        <f t="shared" si="560"/>
        <v>5</v>
      </c>
      <c r="G1922" s="34" t="str">
        <f t="shared" si="561"/>
        <v>1</v>
      </c>
      <c r="H1922" s="34" t="str">
        <f t="shared" si="562"/>
        <v>8</v>
      </c>
      <c r="I1922" s="34" t="str">
        <f t="shared" si="563"/>
        <v>2</v>
      </c>
      <c r="J1922" s="34" t="str">
        <f t="shared" si="564"/>
        <v>7</v>
      </c>
      <c r="K1922" s="34" t="str">
        <f t="shared" si="565"/>
        <v>0</v>
      </c>
      <c r="L1922" s="34" t="s">
        <v>6263</v>
      </c>
      <c r="M1922" s="35" t="s">
        <v>2820</v>
      </c>
      <c r="N1922" s="35" t="s">
        <v>261</v>
      </c>
      <c r="O1922" s="37" t="s">
        <v>19</v>
      </c>
      <c r="P1922" s="55" t="s">
        <v>136</v>
      </c>
      <c r="Q1922" s="55" t="s">
        <v>8</v>
      </c>
      <c r="R1922" s="55">
        <v>2</v>
      </c>
      <c r="S1922" s="55" t="s">
        <v>140</v>
      </c>
      <c r="T1922" s="55" t="s">
        <v>140</v>
      </c>
      <c r="U1922" s="37">
        <v>1</v>
      </c>
      <c r="V1922" s="37">
        <v>9</v>
      </c>
      <c r="W1922" s="55" t="s">
        <v>2808</v>
      </c>
      <c r="X1922" s="55" t="s">
        <v>2808</v>
      </c>
      <c r="Y1922" s="37">
        <v>1</v>
      </c>
      <c r="Z1922" s="58">
        <v>2</v>
      </c>
      <c r="AA1922" s="58" t="s">
        <v>2818</v>
      </c>
      <c r="AB1922" s="58" t="s">
        <v>2818</v>
      </c>
      <c r="AC1922" s="58" t="s">
        <v>8</v>
      </c>
      <c r="AD1922" s="55">
        <v>2</v>
      </c>
      <c r="AE1922" s="42" t="s">
        <v>2820</v>
      </c>
      <c r="AF1922" s="42" t="s">
        <v>2820</v>
      </c>
      <c r="AG1922" s="27"/>
      <c r="AH1922" s="30" t="s">
        <v>8</v>
      </c>
      <c r="AI1922" s="39"/>
      <c r="AJ1922" s="39" t="b">
        <f t="shared" si="572"/>
        <v>0</v>
      </c>
      <c r="AK1922" s="39" t="str">
        <f>O1922&amp;Q1922&amp;R1922&amp;U1922&amp;V1922&amp;Y1922&amp;Z1922&amp;AC1922&amp;AD1922</f>
        <v>C12191212</v>
      </c>
      <c r="AL1922" s="40">
        <v>74151827</v>
      </c>
      <c r="AM1922" s="41" t="b">
        <f>C1922&lt;&gt;AK1922</f>
        <v>1</v>
      </c>
      <c r="AN1922" s="30" t="str">
        <f>N1922&amp;AK1922</f>
        <v>J9FC12191212</v>
      </c>
      <c r="AO1922" s="30"/>
      <c r="AP1922" s="31"/>
      <c r="AQ1922" s="31"/>
      <c r="AR1922" s="31">
        <f t="shared" si="566"/>
        <v>1</v>
      </c>
      <c r="AS1922" s="31" t="str">
        <f>IF(IFERROR(VLOOKUP(AE1922,#REF!,1,0),"")&lt;&gt;"",1,"")</f>
        <v/>
      </c>
      <c r="AT1922" s="31" t="str">
        <f>IF(IFERROR(VLOOKUP(AE1922,#REF!,1,0),"")&lt;&gt;"",1,"")</f>
        <v/>
      </c>
      <c r="AU1922" s="31" t="str">
        <f>IF(IFERROR(VLOOKUP(AE1922,#REF!,1,0),"")&lt;&gt;"",1,"")</f>
        <v/>
      </c>
      <c r="AV1922" s="31" t="str">
        <f>IF(IFERROR(VLOOKUP(AE1922,#REF!,1,0),"")&lt;&gt;"",1,"")</f>
        <v/>
      </c>
      <c r="AW1922" s="31" t="str">
        <f>IF(IFERROR(VLOOKUP(AE1922,#REF!,1,0),"")&lt;&gt;"",1,"")</f>
        <v/>
      </c>
      <c r="AX1922" s="31" t="str">
        <f>IF(IFERROR(VLOOKUP(AE1922,#REF!,1,0),"")&lt;&gt;"",1,"")</f>
        <v/>
      </c>
      <c r="AY1922" s="31" t="str">
        <f>IF(IFERROR(VLOOKUP(AE1922,#REF!,1,0),"")&lt;&gt;"",1,"")</f>
        <v/>
      </c>
      <c r="AZ1922" s="31" t="str">
        <f>IF(IFERROR(VLOOKUP(AE1922,#REF!,1,0),"")&lt;&gt;"",1,"")</f>
        <v/>
      </c>
      <c r="BA1922" s="31" t="str">
        <f>IF(IFERROR(VLOOKUP(AE1922,#REF!,1,0),"")&lt;&gt;"",1,"")</f>
        <v/>
      </c>
      <c r="BB1922" s="31" t="str">
        <f>IF(IFERROR(VLOOKUP(AE1922,#REF!,1,0),"")&lt;&gt;"",1,"")</f>
        <v/>
      </c>
      <c r="BC1922" s="31" t="str">
        <f>IF(IFERROR(VLOOKUP(AE1922,#REF!,1,0),"")&lt;&gt;"",1,"")</f>
        <v/>
      </c>
      <c r="BD1922" s="31" t="str">
        <f>IF(IFERROR(VLOOKUP(AE1922,#REF!,1,0),"")&lt;&gt;"",1,"")</f>
        <v/>
      </c>
      <c r="BE1922" s="32">
        <f t="shared" si="539"/>
        <v>1</v>
      </c>
    </row>
    <row r="1923" spans="1:57" ht="16">
      <c r="A1923" s="43">
        <v>929</v>
      </c>
      <c r="B1923" s="43">
        <v>71279</v>
      </c>
      <c r="C1923" s="43" t="str">
        <f t="shared" si="557"/>
        <v>712790000</v>
      </c>
      <c r="D1923" s="44" t="str">
        <f t="shared" si="558"/>
        <v>71</v>
      </c>
      <c r="E1923" s="44" t="str">
        <f t="shared" si="559"/>
        <v>2</v>
      </c>
      <c r="F1923" s="44" t="str">
        <f t="shared" si="560"/>
        <v>7</v>
      </c>
      <c r="G1923" s="44" t="str">
        <f t="shared" si="561"/>
        <v>9</v>
      </c>
      <c r="H1923" s="44" t="str">
        <f t="shared" si="562"/>
        <v>0</v>
      </c>
      <c r="I1923" s="44" t="str">
        <f t="shared" si="563"/>
        <v>0</v>
      </c>
      <c r="J1923" s="44" t="str">
        <f t="shared" si="564"/>
        <v>0</v>
      </c>
      <c r="K1923" s="44" t="str">
        <f t="shared" si="565"/>
        <v>0</v>
      </c>
      <c r="L1923" s="44"/>
      <c r="M1923" s="45" t="s">
        <v>2821</v>
      </c>
      <c r="N1923" s="45"/>
      <c r="O1923" s="46" t="s">
        <v>19</v>
      </c>
      <c r="P1923" s="47" t="s">
        <v>136</v>
      </c>
      <c r="Q1923" s="60" t="s">
        <v>8</v>
      </c>
      <c r="R1923" s="47"/>
      <c r="S1923" s="47" t="s">
        <v>140</v>
      </c>
      <c r="T1923" s="60" t="s">
        <v>140</v>
      </c>
      <c r="U1923" s="48">
        <v>1</v>
      </c>
      <c r="V1923" s="48">
        <v>9</v>
      </c>
      <c r="W1923" s="60"/>
      <c r="X1923" s="60" t="s">
        <v>2808</v>
      </c>
      <c r="Y1923" s="48">
        <v>1</v>
      </c>
      <c r="Z1923" s="49">
        <v>3</v>
      </c>
      <c r="AA1923" s="49"/>
      <c r="AB1923" s="49" t="s">
        <v>2821</v>
      </c>
      <c r="AC1923" s="49" t="s">
        <v>66</v>
      </c>
      <c r="AD1923" s="47" t="s">
        <v>66</v>
      </c>
      <c r="AE1923" s="50" t="s">
        <v>2821</v>
      </c>
      <c r="AF1923" s="51"/>
      <c r="AG1923" s="51" t="s">
        <v>8</v>
      </c>
      <c r="AH1923" s="52"/>
      <c r="AI1923" s="39"/>
      <c r="AJ1923" s="39"/>
      <c r="AK1923" s="39" t="e">
        <f>O1923&amp;Q1923&amp;#REF!&amp;U1923&amp;V1923&amp;Y1923&amp;Z1923&amp;AC1923&amp;AD1923</f>
        <v>#REF!</v>
      </c>
      <c r="AL1923" s="43">
        <v>71279</v>
      </c>
      <c r="AM1923" s="44" t="e">
        <f>C1923&lt;&gt;AK1923</f>
        <v>#REF!</v>
      </c>
      <c r="AN1923" s="52"/>
      <c r="AO1923" s="52"/>
      <c r="AP1923" s="53"/>
      <c r="AQ1923" s="53"/>
      <c r="AR1923" s="53">
        <f t="shared" si="566"/>
        <v>1</v>
      </c>
      <c r="AS1923" s="53" t="str">
        <f>IF(IFERROR(VLOOKUP(AE1923,#REF!,1,0),"")&lt;&gt;"",1,"")</f>
        <v/>
      </c>
      <c r="AT1923" s="53" t="str">
        <f>IF(IFERROR(VLOOKUP(AE1923,#REF!,1,0),"")&lt;&gt;"",1,"")</f>
        <v/>
      </c>
      <c r="AU1923" s="53" t="str">
        <f>IF(IFERROR(VLOOKUP(AE1923,#REF!,1,0),"")&lt;&gt;"",1,"")</f>
        <v/>
      </c>
      <c r="AV1923" s="53" t="str">
        <f>IF(IFERROR(VLOOKUP(AE1923,#REF!,1,0),"")&lt;&gt;"",1,"")</f>
        <v/>
      </c>
      <c r="AW1923" s="53" t="str">
        <f>IF(IFERROR(VLOOKUP(AE1923,#REF!,1,0),"")&lt;&gt;"",1,"")</f>
        <v/>
      </c>
      <c r="AX1923" s="53" t="str">
        <f>IF(IFERROR(VLOOKUP(AE1923,#REF!,1,0),"")&lt;&gt;"",1,"")</f>
        <v/>
      </c>
      <c r="AY1923" s="53" t="str">
        <f>IF(IFERROR(VLOOKUP(AE1923,#REF!,1,0),"")&lt;&gt;"",1,"")</f>
        <v/>
      </c>
      <c r="AZ1923" s="53" t="str">
        <f>IF(IFERROR(VLOOKUP(AE1923,#REF!,1,0),"")&lt;&gt;"",1,"")</f>
        <v/>
      </c>
      <c r="BA1923" s="53" t="str">
        <f>IF(IFERROR(VLOOKUP(AE1923,#REF!,1,0),"")&lt;&gt;"",1,"")</f>
        <v/>
      </c>
      <c r="BB1923" s="53" t="str">
        <f>IF(IFERROR(VLOOKUP(AE1923,#REF!,1,0),"")&lt;&gt;"",1,"")</f>
        <v/>
      </c>
      <c r="BC1923" s="53" t="str">
        <f>IF(IFERROR(VLOOKUP(AE1923,#REF!,1,0),"")&lt;&gt;"",1,"")</f>
        <v/>
      </c>
      <c r="BD1923" s="53" t="str">
        <f>IF(IFERROR(VLOOKUP(AE1923,#REF!,1,0),"")&lt;&gt;"",1,"")</f>
        <v/>
      </c>
      <c r="BE1923" s="54">
        <f t="shared" si="539"/>
        <v>1</v>
      </c>
    </row>
    <row r="1924" spans="1:57" ht="17">
      <c r="A1924" s="137">
        <v>930</v>
      </c>
      <c r="B1924" s="137">
        <v>7128</v>
      </c>
      <c r="C1924" s="137" t="str">
        <f t="shared" si="557"/>
        <v>712800000</v>
      </c>
      <c r="D1924" s="138" t="str">
        <f t="shared" si="558"/>
        <v>71</v>
      </c>
      <c r="E1924" s="138" t="str">
        <f t="shared" si="559"/>
        <v>2</v>
      </c>
      <c r="F1924" s="138" t="str">
        <f t="shared" si="560"/>
        <v>8</v>
      </c>
      <c r="G1924" s="138" t="str">
        <f t="shared" si="561"/>
        <v>0</v>
      </c>
      <c r="H1924" s="138" t="str">
        <f t="shared" si="562"/>
        <v>0</v>
      </c>
      <c r="I1924" s="138" t="str">
        <f t="shared" si="563"/>
        <v>0</v>
      </c>
      <c r="J1924" s="138" t="str">
        <f t="shared" si="564"/>
        <v>0</v>
      </c>
      <c r="K1924" s="138" t="str">
        <f t="shared" si="565"/>
        <v>0</v>
      </c>
      <c r="L1924" s="138" t="s">
        <v>6264</v>
      </c>
      <c r="M1924" s="139" t="s">
        <v>2822</v>
      </c>
      <c r="N1924" s="139" t="s">
        <v>261</v>
      </c>
      <c r="O1924" s="141" t="s">
        <v>19</v>
      </c>
      <c r="P1924" s="141" t="s">
        <v>136</v>
      </c>
      <c r="Q1924" s="141" t="s">
        <v>8</v>
      </c>
      <c r="R1924" s="141">
        <v>2</v>
      </c>
      <c r="S1924" s="141" t="s">
        <v>140</v>
      </c>
      <c r="T1924" s="141" t="s">
        <v>140</v>
      </c>
      <c r="U1924" s="141">
        <v>2</v>
      </c>
      <c r="V1924" s="141">
        <v>1</v>
      </c>
      <c r="W1924" s="141" t="s">
        <v>2822</v>
      </c>
      <c r="X1924" s="141" t="s">
        <v>2822</v>
      </c>
      <c r="Y1924" s="141" t="s">
        <v>66</v>
      </c>
      <c r="Z1924" s="140" t="s">
        <v>66</v>
      </c>
      <c r="AA1924" s="140" t="s">
        <v>2822</v>
      </c>
      <c r="AB1924" s="140" t="s">
        <v>2822</v>
      </c>
      <c r="AC1924" s="140" t="s">
        <v>66</v>
      </c>
      <c r="AD1924" s="141" t="s">
        <v>66</v>
      </c>
      <c r="AE1924" s="144" t="s">
        <v>2822</v>
      </c>
      <c r="AF1924" s="144" t="s">
        <v>2823</v>
      </c>
      <c r="AG1924" s="134"/>
      <c r="AH1924" s="142"/>
      <c r="AI1924" s="143"/>
      <c r="AJ1924" s="143" t="b">
        <f t="shared" ref="AJ1924:AJ1925" si="573">IF(OR(AS1924=1,AT1924=1,AU1924=1,AV1924=1,AW1924=1,AX1924=1,AY1924=1,AZ1924=1,BA1924=1,BB1924=1,BC1924=1,BD1924=1),TRUE,FALSE)</f>
        <v>0</v>
      </c>
      <c r="AK1924" s="143" t="str">
        <f>O1924&amp;Q1924&amp;R1924&amp;U1924&amp;V1924&amp;Y1924&amp;Z1924&amp;AC1924&amp;AD1924</f>
        <v>C12210000</v>
      </c>
      <c r="AL1924" s="40">
        <v>7128</v>
      </c>
      <c r="AM1924" s="41" t="b">
        <f>C1924&lt;&gt;AK1924</f>
        <v>1</v>
      </c>
      <c r="AN1924" s="145" t="str">
        <f>N1924&amp;AK1924</f>
        <v>J9FC12210000</v>
      </c>
      <c r="AO1924" s="145" t="s">
        <v>2824</v>
      </c>
      <c r="AP1924" s="31"/>
      <c r="AQ1924" s="146"/>
      <c r="AR1924" s="146">
        <f t="shared" si="566"/>
        <v>1</v>
      </c>
      <c r="AS1924" s="146" t="str">
        <f>IF(IFERROR(VLOOKUP(AE1924,#REF!,1,0),"")&lt;&gt;"",1,"")</f>
        <v/>
      </c>
      <c r="AT1924" s="146" t="str">
        <f>IF(IFERROR(VLOOKUP(AE1924,#REF!,1,0),"")&lt;&gt;"",1,"")</f>
        <v/>
      </c>
      <c r="AU1924" s="146" t="str">
        <f>IF(IFERROR(VLOOKUP(AE1924,#REF!,1,0),"")&lt;&gt;"",1,"")</f>
        <v/>
      </c>
      <c r="AV1924" s="146" t="str">
        <f>IF(IFERROR(VLOOKUP(AE1924,#REF!,1,0),"")&lt;&gt;"",1,"")</f>
        <v/>
      </c>
      <c r="AW1924" s="146" t="str">
        <f>IF(IFERROR(VLOOKUP(AE1924,#REF!,1,0),"")&lt;&gt;"",1,"")</f>
        <v/>
      </c>
      <c r="AX1924" s="146" t="str">
        <f>IF(IFERROR(VLOOKUP(AE1924,#REF!,1,0),"")&lt;&gt;"",1,"")</f>
        <v/>
      </c>
      <c r="AY1924" s="146" t="str">
        <f>IF(IFERROR(VLOOKUP(AE1924,#REF!,1,0),"")&lt;&gt;"",1,"")</f>
        <v/>
      </c>
      <c r="AZ1924" s="146" t="str">
        <f>IF(IFERROR(VLOOKUP(AE1924,#REF!,1,0),"")&lt;&gt;"",1,"")</f>
        <v/>
      </c>
      <c r="BA1924" s="146" t="str">
        <f>IF(IFERROR(VLOOKUP(AE1924,#REF!,1,0),"")&lt;&gt;"",1,"")</f>
        <v/>
      </c>
      <c r="BB1924" s="146" t="str">
        <f>IF(IFERROR(VLOOKUP(AE1924,#REF!,1,0),"")&lt;&gt;"",1,"")</f>
        <v/>
      </c>
      <c r="BC1924" s="146" t="str">
        <f>IF(IFERROR(VLOOKUP(AE1924,#REF!,1,0),"")&lt;&gt;"",1,"")</f>
        <v/>
      </c>
      <c r="BD1924" s="146" t="str">
        <f>IF(IFERROR(VLOOKUP(AE1924,#REF!,1,0),"")&lt;&gt;"",1,"")</f>
        <v/>
      </c>
      <c r="BE1924" s="148">
        <f t="shared" si="539"/>
        <v>1</v>
      </c>
    </row>
    <row r="1925" spans="1:57" ht="16">
      <c r="A1925" s="33">
        <v>1962</v>
      </c>
      <c r="B1925" s="33">
        <v>74151828</v>
      </c>
      <c r="C1925" s="33" t="str">
        <f t="shared" si="557"/>
        <v>741518280</v>
      </c>
      <c r="D1925" s="34" t="str">
        <f t="shared" si="558"/>
        <v>74</v>
      </c>
      <c r="E1925" s="34" t="str">
        <f t="shared" si="559"/>
        <v>1</v>
      </c>
      <c r="F1925" s="34" t="str">
        <f t="shared" si="560"/>
        <v>5</v>
      </c>
      <c r="G1925" s="34" t="str">
        <f t="shared" si="561"/>
        <v>1</v>
      </c>
      <c r="H1925" s="34" t="str">
        <f t="shared" si="562"/>
        <v>8</v>
      </c>
      <c r="I1925" s="34" t="str">
        <f t="shared" si="563"/>
        <v>2</v>
      </c>
      <c r="J1925" s="34" t="str">
        <f t="shared" si="564"/>
        <v>8</v>
      </c>
      <c r="K1925" s="34" t="str">
        <f t="shared" si="565"/>
        <v>0</v>
      </c>
      <c r="L1925" s="34" t="s">
        <v>6265</v>
      </c>
      <c r="M1925" s="35" t="s">
        <v>2825</v>
      </c>
      <c r="N1925" s="35" t="s">
        <v>261</v>
      </c>
      <c r="O1925" s="37" t="s">
        <v>19</v>
      </c>
      <c r="P1925" s="55" t="s">
        <v>136</v>
      </c>
      <c r="Q1925" s="55" t="s">
        <v>8</v>
      </c>
      <c r="R1925" s="55">
        <v>2</v>
      </c>
      <c r="S1925" s="55" t="s">
        <v>140</v>
      </c>
      <c r="T1925" s="55" t="s">
        <v>140</v>
      </c>
      <c r="U1925" s="37">
        <v>2</v>
      </c>
      <c r="V1925" s="37">
        <v>1</v>
      </c>
      <c r="W1925" s="55" t="s">
        <v>2822</v>
      </c>
      <c r="X1925" s="55" t="s">
        <v>2822</v>
      </c>
      <c r="Y1925" s="55" t="s">
        <v>66</v>
      </c>
      <c r="Z1925" s="58" t="s">
        <v>66</v>
      </c>
      <c r="AA1925" s="58" t="s">
        <v>2822</v>
      </c>
      <c r="AB1925" s="58" t="s">
        <v>2822</v>
      </c>
      <c r="AC1925" s="58" t="s">
        <v>8</v>
      </c>
      <c r="AD1925" s="55">
        <v>1</v>
      </c>
      <c r="AE1925" s="42" t="s">
        <v>2825</v>
      </c>
      <c r="AF1925" s="42" t="s">
        <v>2825</v>
      </c>
      <c r="AG1925" s="27"/>
      <c r="AH1925" s="30" t="s">
        <v>8</v>
      </c>
      <c r="AI1925" s="39"/>
      <c r="AJ1925" s="39" t="b">
        <f t="shared" si="573"/>
        <v>0</v>
      </c>
      <c r="AK1925" s="39" t="str">
        <f>O1925&amp;Q1925&amp;R1925&amp;U1925&amp;V1925&amp;Y1925&amp;Z1925&amp;AC1925&amp;AD1925</f>
        <v>C12210011</v>
      </c>
      <c r="AL1925" s="40">
        <v>74151828</v>
      </c>
      <c r="AM1925" s="41" t="b">
        <f>C1925&lt;&gt;AK1925</f>
        <v>1</v>
      </c>
      <c r="AN1925" s="30" t="str">
        <f>N1925&amp;AK1925</f>
        <v>J9FC12210011</v>
      </c>
      <c r="AO1925" s="30"/>
      <c r="AP1925" s="31"/>
      <c r="AQ1925" s="31"/>
      <c r="AR1925" s="31">
        <f t="shared" si="566"/>
        <v>1</v>
      </c>
      <c r="AS1925" s="31" t="str">
        <f>IF(IFERROR(VLOOKUP(AE1925,#REF!,1,0),"")&lt;&gt;"",1,"")</f>
        <v/>
      </c>
      <c r="AT1925" s="31" t="str">
        <f>IF(IFERROR(VLOOKUP(AE1925,#REF!,1,0),"")&lt;&gt;"",1,"")</f>
        <v/>
      </c>
      <c r="AU1925" s="31" t="str">
        <f>IF(IFERROR(VLOOKUP(AE1925,#REF!,1,0),"")&lt;&gt;"",1,"")</f>
        <v/>
      </c>
      <c r="AV1925" s="31" t="str">
        <f>IF(IFERROR(VLOOKUP(AE1925,#REF!,1,0),"")&lt;&gt;"",1,"")</f>
        <v/>
      </c>
      <c r="AW1925" s="31" t="str">
        <f>IF(IFERROR(VLOOKUP(AE1925,#REF!,1,0),"")&lt;&gt;"",1,"")</f>
        <v/>
      </c>
      <c r="AX1925" s="31" t="str">
        <f>IF(IFERROR(VLOOKUP(AE1925,#REF!,1,0),"")&lt;&gt;"",1,"")</f>
        <v/>
      </c>
      <c r="AY1925" s="31" t="str">
        <f>IF(IFERROR(VLOOKUP(AE1925,#REF!,1,0),"")&lt;&gt;"",1,"")</f>
        <v/>
      </c>
      <c r="AZ1925" s="31" t="str">
        <f>IF(IFERROR(VLOOKUP(AE1925,#REF!,1,0),"")&lt;&gt;"",1,"")</f>
        <v/>
      </c>
      <c r="BA1925" s="31" t="str">
        <f>IF(IFERROR(VLOOKUP(AE1925,#REF!,1,0),"")&lt;&gt;"",1,"")</f>
        <v/>
      </c>
      <c r="BB1925" s="31" t="str">
        <f>IF(IFERROR(VLOOKUP(AE1925,#REF!,1,0),"")&lt;&gt;"",1,"")</f>
        <v/>
      </c>
      <c r="BC1925" s="31" t="str">
        <f>IF(IFERROR(VLOOKUP(AE1925,#REF!,1,0),"")&lt;&gt;"",1,"")</f>
        <v/>
      </c>
      <c r="BD1925" s="31" t="str">
        <f>IF(IFERROR(VLOOKUP(AE1925,#REF!,1,0),"")&lt;&gt;"",1,"")</f>
        <v/>
      </c>
      <c r="BE1925" s="32">
        <f t="shared" si="539"/>
        <v>1</v>
      </c>
    </row>
    <row r="1926" spans="1:57" ht="16">
      <c r="A1926" s="43">
        <v>931</v>
      </c>
      <c r="B1926" s="43">
        <v>7129</v>
      </c>
      <c r="C1926" s="43" t="str">
        <f t="shared" si="557"/>
        <v>712900000</v>
      </c>
      <c r="D1926" s="44" t="str">
        <f t="shared" si="558"/>
        <v>71</v>
      </c>
      <c r="E1926" s="44" t="str">
        <f t="shared" si="559"/>
        <v>2</v>
      </c>
      <c r="F1926" s="44" t="str">
        <f t="shared" si="560"/>
        <v>9</v>
      </c>
      <c r="G1926" s="44" t="str">
        <f t="shared" si="561"/>
        <v>0</v>
      </c>
      <c r="H1926" s="44" t="str">
        <f t="shared" si="562"/>
        <v>0</v>
      </c>
      <c r="I1926" s="44" t="str">
        <f t="shared" si="563"/>
        <v>0</v>
      </c>
      <c r="J1926" s="44" t="str">
        <f t="shared" si="564"/>
        <v>0</v>
      </c>
      <c r="K1926" s="44" t="str">
        <f t="shared" si="565"/>
        <v>0</v>
      </c>
      <c r="L1926" s="44"/>
      <c r="M1926" s="45" t="s">
        <v>2826</v>
      </c>
      <c r="N1926" s="45"/>
      <c r="O1926" s="46" t="s">
        <v>19</v>
      </c>
      <c r="P1926" s="47" t="s">
        <v>136</v>
      </c>
      <c r="Q1926" s="46" t="s">
        <v>15</v>
      </c>
      <c r="R1926" s="47"/>
      <c r="S1926" s="47" t="s">
        <v>140</v>
      </c>
      <c r="T1926" s="47" t="s">
        <v>2826</v>
      </c>
      <c r="U1926" s="46" t="s">
        <v>66</v>
      </c>
      <c r="V1926" s="46" t="s">
        <v>66</v>
      </c>
      <c r="W1926" s="47"/>
      <c r="X1926" s="47" t="s">
        <v>2826</v>
      </c>
      <c r="Y1926" s="46" t="s">
        <v>66</v>
      </c>
      <c r="Z1926" s="49" t="s">
        <v>66</v>
      </c>
      <c r="AA1926" s="47"/>
      <c r="AB1926" s="47" t="s">
        <v>2826</v>
      </c>
      <c r="AC1926" s="49" t="s">
        <v>66</v>
      </c>
      <c r="AD1926" s="47" t="s">
        <v>66</v>
      </c>
      <c r="AE1926" s="50" t="s">
        <v>2826</v>
      </c>
      <c r="AF1926" s="51"/>
      <c r="AG1926" s="51" t="s">
        <v>8</v>
      </c>
      <c r="AH1926" s="52"/>
      <c r="AI1926" s="39"/>
      <c r="AJ1926" s="39"/>
      <c r="AK1926" s="39" t="e">
        <f>O1926&amp;Q1926&amp;#REF!&amp;U1926&amp;V1926&amp;Y1926&amp;Z1926&amp;AC1926&amp;AD1926</f>
        <v>#REF!</v>
      </c>
      <c r="AL1926" s="43">
        <v>7129</v>
      </c>
      <c r="AM1926" s="44" t="e">
        <f>C1926&lt;&gt;AK1926</f>
        <v>#REF!</v>
      </c>
      <c r="AN1926" s="52"/>
      <c r="AO1926" s="52"/>
      <c r="AP1926" s="53"/>
      <c r="AQ1926" s="53"/>
      <c r="AR1926" s="53">
        <f t="shared" si="566"/>
        <v>1</v>
      </c>
      <c r="AS1926" s="53" t="str">
        <f>IF(IFERROR(VLOOKUP(AE1926,#REF!,1,0),"")&lt;&gt;"",1,"")</f>
        <v/>
      </c>
      <c r="AT1926" s="53" t="str">
        <f>IF(IFERROR(VLOOKUP(AE1926,#REF!,1,0),"")&lt;&gt;"",1,"")</f>
        <v/>
      </c>
      <c r="AU1926" s="53" t="str">
        <f>IF(IFERROR(VLOOKUP(AE1926,#REF!,1,0),"")&lt;&gt;"",1,"")</f>
        <v/>
      </c>
      <c r="AV1926" s="53" t="str">
        <f>IF(IFERROR(VLOOKUP(AE1926,#REF!,1,0),"")&lt;&gt;"",1,"")</f>
        <v/>
      </c>
      <c r="AW1926" s="53" t="str">
        <f>IF(IFERROR(VLOOKUP(AE1926,#REF!,1,0),"")&lt;&gt;"",1,"")</f>
        <v/>
      </c>
      <c r="AX1926" s="53" t="str">
        <f>IF(IFERROR(VLOOKUP(AE1926,#REF!,1,0),"")&lt;&gt;"",1,"")</f>
        <v/>
      </c>
      <c r="AY1926" s="53" t="str">
        <f>IF(IFERROR(VLOOKUP(AE1926,#REF!,1,0),"")&lt;&gt;"",1,"")</f>
        <v/>
      </c>
      <c r="AZ1926" s="53" t="str">
        <f>IF(IFERROR(VLOOKUP(AE1926,#REF!,1,0),"")&lt;&gt;"",1,"")</f>
        <v/>
      </c>
      <c r="BA1926" s="53" t="str">
        <f>IF(IFERROR(VLOOKUP(AE1926,#REF!,1,0),"")&lt;&gt;"",1,"")</f>
        <v/>
      </c>
      <c r="BB1926" s="53" t="str">
        <f>IF(IFERROR(VLOOKUP(AE1926,#REF!,1,0),"")&lt;&gt;"",1,"")</f>
        <v/>
      </c>
      <c r="BC1926" s="53" t="str">
        <f>IF(IFERROR(VLOOKUP(AE1926,#REF!,1,0),"")&lt;&gt;"",1,"")</f>
        <v/>
      </c>
      <c r="BD1926" s="53" t="str">
        <f>IF(IFERROR(VLOOKUP(AE1926,#REF!,1,0),"")&lt;&gt;"",1,"")</f>
        <v/>
      </c>
      <c r="BE1926" s="54">
        <f t="shared" si="539"/>
        <v>1</v>
      </c>
    </row>
    <row r="1927" spans="1:57" ht="17">
      <c r="A1927" s="137">
        <v>932</v>
      </c>
      <c r="B1927" s="137">
        <v>71291</v>
      </c>
      <c r="C1927" s="137" t="str">
        <f t="shared" si="557"/>
        <v>712910000</v>
      </c>
      <c r="D1927" s="138" t="str">
        <f t="shared" si="558"/>
        <v>71</v>
      </c>
      <c r="E1927" s="138" t="str">
        <f t="shared" si="559"/>
        <v>2</v>
      </c>
      <c r="F1927" s="138" t="str">
        <f t="shared" si="560"/>
        <v>9</v>
      </c>
      <c r="G1927" s="138" t="str">
        <f t="shared" si="561"/>
        <v>1</v>
      </c>
      <c r="H1927" s="138" t="str">
        <f t="shared" si="562"/>
        <v>0</v>
      </c>
      <c r="I1927" s="138" t="str">
        <f t="shared" si="563"/>
        <v>0</v>
      </c>
      <c r="J1927" s="138" t="str">
        <f t="shared" si="564"/>
        <v>0</v>
      </c>
      <c r="K1927" s="138" t="str">
        <f t="shared" si="565"/>
        <v>0</v>
      </c>
      <c r="L1927" s="138" t="s">
        <v>6266</v>
      </c>
      <c r="M1927" s="139" t="s">
        <v>2827</v>
      </c>
      <c r="N1927" s="139" t="s">
        <v>261</v>
      </c>
      <c r="O1927" s="141" t="s">
        <v>19</v>
      </c>
      <c r="P1927" s="141" t="s">
        <v>136</v>
      </c>
      <c r="Q1927" s="141" t="s">
        <v>8</v>
      </c>
      <c r="R1927" s="141">
        <v>2</v>
      </c>
      <c r="S1927" s="141" t="s">
        <v>140</v>
      </c>
      <c r="T1927" s="141" t="s">
        <v>140</v>
      </c>
      <c r="U1927" s="141">
        <v>2</v>
      </c>
      <c r="V1927" s="141">
        <v>2</v>
      </c>
      <c r="W1927" s="141" t="s">
        <v>2827</v>
      </c>
      <c r="X1927" s="141" t="s">
        <v>2827</v>
      </c>
      <c r="Y1927" s="141" t="s">
        <v>66</v>
      </c>
      <c r="Z1927" s="140" t="s">
        <v>66</v>
      </c>
      <c r="AA1927" s="140" t="s">
        <v>2827</v>
      </c>
      <c r="AB1927" s="140" t="s">
        <v>2827</v>
      </c>
      <c r="AC1927" s="140" t="s">
        <v>66</v>
      </c>
      <c r="AD1927" s="141" t="s">
        <v>66</v>
      </c>
      <c r="AE1927" s="144" t="s">
        <v>2827</v>
      </c>
      <c r="AF1927" s="144" t="s">
        <v>2827</v>
      </c>
      <c r="AG1927" s="134"/>
      <c r="AH1927" s="142"/>
      <c r="AI1927" s="143"/>
      <c r="AJ1927" s="143" t="b">
        <f t="shared" ref="AJ1927:AJ1938" si="574">IF(OR(AS1927=1,AT1927=1,AU1927=1,AV1927=1,AW1927=1,AX1927=1,AY1927=1,AZ1927=1,BA1927=1,BB1927=1,BC1927=1,BD1927=1),TRUE,FALSE)</f>
        <v>0</v>
      </c>
      <c r="AK1927" s="143" t="str">
        <f>O1927&amp;Q1927&amp;R1927&amp;U1927&amp;V1927&amp;Y1927&amp;Z1927&amp;AC1927&amp;AD1927</f>
        <v>C12220000</v>
      </c>
      <c r="AL1927" s="40">
        <v>71291</v>
      </c>
      <c r="AM1927" s="41" t="b">
        <f>C1927&lt;&gt;AK1927</f>
        <v>1</v>
      </c>
      <c r="AN1927" s="145" t="str">
        <f>N1927&amp;AK1927</f>
        <v>J9FC12220000</v>
      </c>
      <c r="AO1927" s="145"/>
      <c r="AP1927" s="31"/>
      <c r="AQ1927" s="146"/>
      <c r="AR1927" s="146">
        <f t="shared" si="566"/>
        <v>1</v>
      </c>
      <c r="AS1927" s="146" t="str">
        <f>IF(IFERROR(VLOOKUP(AE1927,#REF!,1,0),"")&lt;&gt;"",1,"")</f>
        <v/>
      </c>
      <c r="AT1927" s="146" t="str">
        <f>IF(IFERROR(VLOOKUP(AE1927,#REF!,1,0),"")&lt;&gt;"",1,"")</f>
        <v/>
      </c>
      <c r="AU1927" s="146" t="str">
        <f>IF(IFERROR(VLOOKUP(AE1927,#REF!,1,0),"")&lt;&gt;"",1,"")</f>
        <v/>
      </c>
      <c r="AV1927" s="146" t="str">
        <f>IF(IFERROR(VLOOKUP(AE1927,#REF!,1,0),"")&lt;&gt;"",1,"")</f>
        <v/>
      </c>
      <c r="AW1927" s="146" t="str">
        <f>IF(IFERROR(VLOOKUP(AE1927,#REF!,1,0),"")&lt;&gt;"",1,"")</f>
        <v/>
      </c>
      <c r="AX1927" s="146" t="str">
        <f>IF(IFERROR(VLOOKUP(AE1927,#REF!,1,0),"")&lt;&gt;"",1,"")</f>
        <v/>
      </c>
      <c r="AY1927" s="146" t="str">
        <f>IF(IFERROR(VLOOKUP(AE1927,#REF!,1,0),"")&lt;&gt;"",1,"")</f>
        <v/>
      </c>
      <c r="AZ1927" s="146" t="str">
        <f>IF(IFERROR(VLOOKUP(AE1927,#REF!,1,0),"")&lt;&gt;"",1,"")</f>
        <v/>
      </c>
      <c r="BA1927" s="146" t="str">
        <f>IF(IFERROR(VLOOKUP(AE1927,#REF!,1,0),"")&lt;&gt;"",1,"")</f>
        <v/>
      </c>
      <c r="BB1927" s="146" t="str">
        <f>IF(IFERROR(VLOOKUP(AE1927,#REF!,1,0),"")&lt;&gt;"",1,"")</f>
        <v/>
      </c>
      <c r="BC1927" s="146" t="str">
        <f>IF(IFERROR(VLOOKUP(AE1927,#REF!,1,0),"")&lt;&gt;"",1,"")</f>
        <v/>
      </c>
      <c r="BD1927" s="146" t="str">
        <f>IF(IFERROR(VLOOKUP(AE1927,#REF!,1,0),"")&lt;&gt;"",1,"")</f>
        <v/>
      </c>
      <c r="BE1927" s="148">
        <f t="shared" si="539"/>
        <v>1</v>
      </c>
    </row>
    <row r="1928" spans="1:57" ht="17">
      <c r="A1928" s="137">
        <v>2754</v>
      </c>
      <c r="B1928" s="137">
        <v>999999999</v>
      </c>
      <c r="C1928" s="137">
        <v>999999999</v>
      </c>
      <c r="D1928" s="138" t="str">
        <f t="shared" si="558"/>
        <v>99</v>
      </c>
      <c r="E1928" s="138" t="str">
        <f t="shared" si="559"/>
        <v>9</v>
      </c>
      <c r="F1928" s="138" t="str">
        <f t="shared" si="560"/>
        <v>9</v>
      </c>
      <c r="G1928" s="138" t="str">
        <f t="shared" si="561"/>
        <v>9</v>
      </c>
      <c r="H1928" s="138" t="str">
        <f t="shared" si="562"/>
        <v>9</v>
      </c>
      <c r="I1928" s="138" t="str">
        <f t="shared" si="563"/>
        <v>9</v>
      </c>
      <c r="J1928" s="138" t="str">
        <f t="shared" si="564"/>
        <v>9</v>
      </c>
      <c r="K1928" s="138" t="str">
        <f t="shared" si="565"/>
        <v>9</v>
      </c>
      <c r="L1928" s="138" t="s">
        <v>6267</v>
      </c>
      <c r="M1928" s="144" t="s">
        <v>2828</v>
      </c>
      <c r="N1928" s="139" t="s">
        <v>261</v>
      </c>
      <c r="O1928" s="141" t="s">
        <v>19</v>
      </c>
      <c r="P1928" s="141" t="s">
        <v>136</v>
      </c>
      <c r="Q1928" s="141" t="s">
        <v>8</v>
      </c>
      <c r="R1928" s="141">
        <v>2</v>
      </c>
      <c r="S1928" s="141" t="s">
        <v>140</v>
      </c>
      <c r="T1928" s="141" t="s">
        <v>140</v>
      </c>
      <c r="U1928" s="141">
        <v>2</v>
      </c>
      <c r="V1928" s="141">
        <v>2</v>
      </c>
      <c r="W1928" s="141" t="s">
        <v>2827</v>
      </c>
      <c r="X1928" s="141" t="s">
        <v>2827</v>
      </c>
      <c r="Y1928" s="141">
        <v>1</v>
      </c>
      <c r="Z1928" s="140">
        <v>1</v>
      </c>
      <c r="AA1928" s="140" t="s">
        <v>2828</v>
      </c>
      <c r="AB1928" s="140" t="s">
        <v>2828</v>
      </c>
      <c r="AC1928" s="140" t="s">
        <v>66</v>
      </c>
      <c r="AD1928" s="141" t="s">
        <v>66</v>
      </c>
      <c r="AE1928" s="144" t="s">
        <v>2828</v>
      </c>
      <c r="AF1928" s="144" t="s">
        <v>2828</v>
      </c>
      <c r="AG1928" s="134"/>
      <c r="AH1928" s="142"/>
      <c r="AI1928" s="143"/>
      <c r="AJ1928" s="143" t="b">
        <f t="shared" si="574"/>
        <v>0</v>
      </c>
      <c r="AK1928" s="143" t="str">
        <f>O1928&amp;Q1928&amp;R1928&amp;U1928&amp;V1928&amp;Y1928&amp;Z1928&amp;AC1928&amp;AD1928</f>
        <v>C12221100</v>
      </c>
      <c r="AL1928" s="59"/>
      <c r="AM1928" s="41" t="b">
        <f>C1928&lt;&gt;AK1928</f>
        <v>1</v>
      </c>
      <c r="AN1928" s="145" t="str">
        <f>N1928&amp;AK1928</f>
        <v>J9FC12221100</v>
      </c>
      <c r="AO1928" s="145"/>
      <c r="AP1928" s="31"/>
      <c r="AQ1928" s="146"/>
      <c r="AR1928" s="146" t="str">
        <f t="shared" si="566"/>
        <v/>
      </c>
      <c r="AS1928" s="146" t="str">
        <f>IF(IFERROR(VLOOKUP(AE1928,#REF!,1,0),"")&lt;&gt;"",1,"")</f>
        <v/>
      </c>
      <c r="AT1928" s="146" t="str">
        <f>IF(IFERROR(VLOOKUP(AE1928,#REF!,1,0),"")&lt;&gt;"",1,"")</f>
        <v/>
      </c>
      <c r="AU1928" s="146" t="str">
        <f>IF(IFERROR(VLOOKUP(AE1928,#REF!,1,0),"")&lt;&gt;"",1,"")</f>
        <v/>
      </c>
      <c r="AV1928" s="146" t="str">
        <f>IF(IFERROR(VLOOKUP(AE1928,#REF!,1,0),"")&lt;&gt;"",1,"")</f>
        <v/>
      </c>
      <c r="AW1928" s="146" t="str">
        <f>IF(IFERROR(VLOOKUP(AE1928,#REF!,1,0),"")&lt;&gt;"",1,"")</f>
        <v/>
      </c>
      <c r="AX1928" s="146" t="str">
        <f>IF(IFERROR(VLOOKUP(AE1928,#REF!,1,0),"")&lt;&gt;"",1,"")</f>
        <v/>
      </c>
      <c r="AY1928" s="146" t="str">
        <f>IF(IFERROR(VLOOKUP(AE1928,#REF!,1,0),"")&lt;&gt;"",1,"")</f>
        <v/>
      </c>
      <c r="AZ1928" s="146" t="str">
        <f>IF(IFERROR(VLOOKUP(AE1928,#REF!,1,0),"")&lt;&gt;"",1,"")</f>
        <v/>
      </c>
      <c r="BA1928" s="146" t="str">
        <f>IF(IFERROR(VLOOKUP(AE1928,#REF!,1,0),"")&lt;&gt;"",1,"")</f>
        <v/>
      </c>
      <c r="BB1928" s="146" t="str">
        <f>IF(IFERROR(VLOOKUP(AE1928,#REF!,1,0),"")&lt;&gt;"",1,"")</f>
        <v/>
      </c>
      <c r="BC1928" s="146" t="str">
        <f>IF(IFERROR(VLOOKUP(AE1928,#REF!,1,0),"")&lt;&gt;"",1,"")</f>
        <v/>
      </c>
      <c r="BD1928" s="146" t="str">
        <f>IF(IFERROR(VLOOKUP(AE1928,#REF!,1,0),"")&lt;&gt;"",1,"")</f>
        <v/>
      </c>
      <c r="BE1928" s="148">
        <f t="shared" si="539"/>
        <v>0</v>
      </c>
    </row>
    <row r="1929" spans="1:57" ht="17">
      <c r="A1929" s="137">
        <v>933</v>
      </c>
      <c r="B1929" s="137">
        <v>71292</v>
      </c>
      <c r="C1929" s="137" t="str">
        <f t="shared" ref="C1929:C1940" si="575">LEFT(B1929 &amp; "000000000", 9)</f>
        <v>712920000</v>
      </c>
      <c r="D1929" s="138" t="str">
        <f t="shared" si="558"/>
        <v>71</v>
      </c>
      <c r="E1929" s="138" t="str">
        <f t="shared" si="559"/>
        <v>2</v>
      </c>
      <c r="F1929" s="138" t="str">
        <f t="shared" si="560"/>
        <v>9</v>
      </c>
      <c r="G1929" s="138" t="str">
        <f t="shared" si="561"/>
        <v>2</v>
      </c>
      <c r="H1929" s="138" t="str">
        <f t="shared" si="562"/>
        <v>0</v>
      </c>
      <c r="I1929" s="138" t="str">
        <f t="shared" si="563"/>
        <v>0</v>
      </c>
      <c r="J1929" s="138" t="str">
        <f t="shared" si="564"/>
        <v>0</v>
      </c>
      <c r="K1929" s="138" t="str">
        <f t="shared" si="565"/>
        <v>0</v>
      </c>
      <c r="L1929" s="138" t="s">
        <v>6268</v>
      </c>
      <c r="M1929" s="139" t="s">
        <v>2829</v>
      </c>
      <c r="N1929" s="139" t="s">
        <v>261</v>
      </c>
      <c r="O1929" s="141" t="s">
        <v>19</v>
      </c>
      <c r="P1929" s="141" t="s">
        <v>136</v>
      </c>
      <c r="Q1929" s="141" t="s">
        <v>8</v>
      </c>
      <c r="R1929" s="141">
        <v>2</v>
      </c>
      <c r="S1929" s="141" t="s">
        <v>140</v>
      </c>
      <c r="T1929" s="141" t="s">
        <v>140</v>
      </c>
      <c r="U1929" s="141">
        <v>2</v>
      </c>
      <c r="V1929" s="141">
        <v>3</v>
      </c>
      <c r="W1929" s="141" t="s">
        <v>2829</v>
      </c>
      <c r="X1929" s="141" t="s">
        <v>2829</v>
      </c>
      <c r="Y1929" s="141" t="s">
        <v>66</v>
      </c>
      <c r="Z1929" s="140" t="s">
        <v>66</v>
      </c>
      <c r="AA1929" s="140" t="s">
        <v>2829</v>
      </c>
      <c r="AB1929" s="140" t="s">
        <v>2829</v>
      </c>
      <c r="AC1929" s="140" t="s">
        <v>66</v>
      </c>
      <c r="AD1929" s="141" t="s">
        <v>66</v>
      </c>
      <c r="AE1929" s="144" t="s">
        <v>2829</v>
      </c>
      <c r="AF1929" s="144" t="s">
        <v>2830</v>
      </c>
      <c r="AG1929" s="134"/>
      <c r="AH1929" s="142"/>
      <c r="AI1929" s="143"/>
      <c r="AJ1929" s="143" t="b">
        <f t="shared" si="574"/>
        <v>0</v>
      </c>
      <c r="AK1929" s="143" t="str">
        <f>O1929&amp;Q1929&amp;R1929&amp;U1929&amp;V1929&amp;Y1929&amp;Z1929&amp;AC1929&amp;AD1929</f>
        <v>C12230000</v>
      </c>
      <c r="AL1929" s="40">
        <v>71292</v>
      </c>
      <c r="AM1929" s="41" t="b">
        <f>C1929&lt;&gt;AK1929</f>
        <v>1</v>
      </c>
      <c r="AN1929" s="145" t="str">
        <f>N1929&amp;AK1929</f>
        <v>J9FC12230000</v>
      </c>
      <c r="AO1929" s="145"/>
      <c r="AP1929" s="31"/>
      <c r="AQ1929" s="146"/>
      <c r="AR1929" s="146">
        <f t="shared" si="566"/>
        <v>1</v>
      </c>
      <c r="AS1929" s="146" t="str">
        <f>IF(IFERROR(VLOOKUP(AE1929,#REF!,1,0),"")&lt;&gt;"",1,"")</f>
        <v/>
      </c>
      <c r="AT1929" s="146" t="str">
        <f>IF(IFERROR(VLOOKUP(AE1929,#REF!,1,0),"")&lt;&gt;"",1,"")</f>
        <v/>
      </c>
      <c r="AU1929" s="146" t="str">
        <f>IF(IFERROR(VLOOKUP(AE1929,#REF!,1,0),"")&lt;&gt;"",1,"")</f>
        <v/>
      </c>
      <c r="AV1929" s="146" t="str">
        <f>IF(IFERROR(VLOOKUP(AE1929,#REF!,1,0),"")&lt;&gt;"",1,"")</f>
        <v/>
      </c>
      <c r="AW1929" s="146" t="str">
        <f>IF(IFERROR(VLOOKUP(AE1929,#REF!,1,0),"")&lt;&gt;"",1,"")</f>
        <v/>
      </c>
      <c r="AX1929" s="146" t="str">
        <f>IF(IFERROR(VLOOKUP(AE1929,#REF!,1,0),"")&lt;&gt;"",1,"")</f>
        <v/>
      </c>
      <c r="AY1929" s="146" t="str">
        <f>IF(IFERROR(VLOOKUP(AE1929,#REF!,1,0),"")&lt;&gt;"",1,"")</f>
        <v/>
      </c>
      <c r="AZ1929" s="146" t="str">
        <f>IF(IFERROR(VLOOKUP(AE1929,#REF!,1,0),"")&lt;&gt;"",1,"")</f>
        <v/>
      </c>
      <c r="BA1929" s="146" t="str">
        <f>IF(IFERROR(VLOOKUP(AE1929,#REF!,1,0),"")&lt;&gt;"",1,"")</f>
        <v/>
      </c>
      <c r="BB1929" s="146" t="str">
        <f>IF(IFERROR(VLOOKUP(AE1929,#REF!,1,0),"")&lt;&gt;"",1,"")</f>
        <v/>
      </c>
      <c r="BC1929" s="146" t="str">
        <f>IF(IFERROR(VLOOKUP(AE1929,#REF!,1,0),"")&lt;&gt;"",1,"")</f>
        <v/>
      </c>
      <c r="BD1929" s="146" t="str">
        <f>IF(IFERROR(VLOOKUP(AE1929,#REF!,1,0),"")&lt;&gt;"",1,"")</f>
        <v/>
      </c>
      <c r="BE1929" s="148">
        <f t="shared" si="539"/>
        <v>1</v>
      </c>
    </row>
    <row r="1930" spans="1:57" ht="16">
      <c r="A1930" s="33">
        <v>1964</v>
      </c>
      <c r="B1930" s="33">
        <v>74151832</v>
      </c>
      <c r="C1930" s="33" t="str">
        <f t="shared" si="575"/>
        <v>741518320</v>
      </c>
      <c r="D1930" s="34" t="str">
        <f t="shared" si="558"/>
        <v>74</v>
      </c>
      <c r="E1930" s="34" t="str">
        <f t="shared" si="559"/>
        <v>1</v>
      </c>
      <c r="F1930" s="34" t="str">
        <f t="shared" si="560"/>
        <v>5</v>
      </c>
      <c r="G1930" s="34" t="str">
        <f t="shared" si="561"/>
        <v>1</v>
      </c>
      <c r="H1930" s="34" t="str">
        <f t="shared" si="562"/>
        <v>8</v>
      </c>
      <c r="I1930" s="34" t="str">
        <f t="shared" si="563"/>
        <v>3</v>
      </c>
      <c r="J1930" s="34" t="str">
        <f t="shared" si="564"/>
        <v>2</v>
      </c>
      <c r="K1930" s="34" t="str">
        <f t="shared" si="565"/>
        <v>0</v>
      </c>
      <c r="L1930" s="34" t="s">
        <v>6269</v>
      </c>
      <c r="M1930" s="35" t="s">
        <v>2831</v>
      </c>
      <c r="N1930" s="35" t="s">
        <v>261</v>
      </c>
      <c r="O1930" s="37" t="s">
        <v>19</v>
      </c>
      <c r="P1930" s="55" t="s">
        <v>136</v>
      </c>
      <c r="Q1930" s="55" t="s">
        <v>8</v>
      </c>
      <c r="R1930" s="55">
        <v>2</v>
      </c>
      <c r="S1930" s="55" t="s">
        <v>140</v>
      </c>
      <c r="T1930" s="55" t="s">
        <v>140</v>
      </c>
      <c r="U1930" s="37">
        <v>2</v>
      </c>
      <c r="V1930" s="37">
        <v>3</v>
      </c>
      <c r="W1930" s="55" t="s">
        <v>2829</v>
      </c>
      <c r="X1930" s="55" t="s">
        <v>2829</v>
      </c>
      <c r="Y1930" s="55" t="s">
        <v>66</v>
      </c>
      <c r="Z1930" s="58" t="s">
        <v>66</v>
      </c>
      <c r="AA1930" s="58" t="s">
        <v>2829</v>
      </c>
      <c r="AB1930" s="58" t="s">
        <v>2829</v>
      </c>
      <c r="AC1930" s="58" t="s">
        <v>8</v>
      </c>
      <c r="AD1930" s="55">
        <v>1</v>
      </c>
      <c r="AE1930" s="42" t="s">
        <v>2831</v>
      </c>
      <c r="AF1930" s="42" t="s">
        <v>2831</v>
      </c>
      <c r="AG1930" s="27"/>
      <c r="AH1930" s="30" t="s">
        <v>8</v>
      </c>
      <c r="AI1930" s="39"/>
      <c r="AJ1930" s="39" t="b">
        <f t="shared" si="574"/>
        <v>0</v>
      </c>
      <c r="AK1930" s="39" t="str">
        <f>O1930&amp;Q1930&amp;R1930&amp;U1930&amp;V1930&amp;Y1930&amp;Z1930&amp;AC1930&amp;AD1930</f>
        <v>C12230011</v>
      </c>
      <c r="AL1930" s="40">
        <v>74151832</v>
      </c>
      <c r="AM1930" s="41" t="b">
        <f>C1930&lt;&gt;AK1930</f>
        <v>1</v>
      </c>
      <c r="AN1930" s="30" t="str">
        <f>N1930&amp;AK1930</f>
        <v>J9FC12230011</v>
      </c>
      <c r="AO1930" s="30"/>
      <c r="AP1930" s="31"/>
      <c r="AQ1930" s="31"/>
      <c r="AR1930" s="31">
        <f t="shared" si="566"/>
        <v>1</v>
      </c>
      <c r="AS1930" s="31" t="str">
        <f>IF(IFERROR(VLOOKUP(AE1930,#REF!,1,0),"")&lt;&gt;"",1,"")</f>
        <v/>
      </c>
      <c r="AT1930" s="31" t="str">
        <f>IF(IFERROR(VLOOKUP(AE1930,#REF!,1,0),"")&lt;&gt;"",1,"")</f>
        <v/>
      </c>
      <c r="AU1930" s="31" t="str">
        <f>IF(IFERROR(VLOOKUP(AE1930,#REF!,1,0),"")&lt;&gt;"",1,"")</f>
        <v/>
      </c>
      <c r="AV1930" s="31" t="str">
        <f>IF(IFERROR(VLOOKUP(AE1930,#REF!,1,0),"")&lt;&gt;"",1,"")</f>
        <v/>
      </c>
      <c r="AW1930" s="31" t="str">
        <f>IF(IFERROR(VLOOKUP(AE1930,#REF!,1,0),"")&lt;&gt;"",1,"")</f>
        <v/>
      </c>
      <c r="AX1930" s="31" t="str">
        <f>IF(IFERROR(VLOOKUP(AE1930,#REF!,1,0),"")&lt;&gt;"",1,"")</f>
        <v/>
      </c>
      <c r="AY1930" s="31" t="str">
        <f>IF(IFERROR(VLOOKUP(AE1930,#REF!,1,0),"")&lt;&gt;"",1,"")</f>
        <v/>
      </c>
      <c r="AZ1930" s="31" t="str">
        <f>IF(IFERROR(VLOOKUP(AE1930,#REF!,1,0),"")&lt;&gt;"",1,"")</f>
        <v/>
      </c>
      <c r="BA1930" s="31" t="str">
        <f>IF(IFERROR(VLOOKUP(AE1930,#REF!,1,0),"")&lt;&gt;"",1,"")</f>
        <v/>
      </c>
      <c r="BB1930" s="31" t="str">
        <f>IF(IFERROR(VLOOKUP(AE1930,#REF!,1,0),"")&lt;&gt;"",1,"")</f>
        <v/>
      </c>
      <c r="BC1930" s="31" t="str">
        <f>IF(IFERROR(VLOOKUP(AE1930,#REF!,1,0),"")&lt;&gt;"",1,"")</f>
        <v/>
      </c>
      <c r="BD1930" s="31" t="str">
        <f>IF(IFERROR(VLOOKUP(AE1930,#REF!,1,0),"")&lt;&gt;"",1,"")</f>
        <v/>
      </c>
      <c r="BE1930" s="32">
        <f t="shared" si="539"/>
        <v>1</v>
      </c>
    </row>
    <row r="1931" spans="1:57" ht="16">
      <c r="A1931" s="33">
        <v>1965</v>
      </c>
      <c r="B1931" s="33">
        <v>74151833</v>
      </c>
      <c r="C1931" s="33" t="str">
        <f t="shared" si="575"/>
        <v>741518330</v>
      </c>
      <c r="D1931" s="34" t="str">
        <f t="shared" si="558"/>
        <v>74</v>
      </c>
      <c r="E1931" s="34" t="str">
        <f t="shared" si="559"/>
        <v>1</v>
      </c>
      <c r="F1931" s="34" t="str">
        <f t="shared" si="560"/>
        <v>5</v>
      </c>
      <c r="G1931" s="34" t="str">
        <f t="shared" si="561"/>
        <v>1</v>
      </c>
      <c r="H1931" s="34" t="str">
        <f t="shared" si="562"/>
        <v>8</v>
      </c>
      <c r="I1931" s="34" t="str">
        <f t="shared" si="563"/>
        <v>3</v>
      </c>
      <c r="J1931" s="34" t="str">
        <f t="shared" si="564"/>
        <v>3</v>
      </c>
      <c r="K1931" s="34" t="str">
        <f t="shared" si="565"/>
        <v>0</v>
      </c>
      <c r="L1931" s="34" t="s">
        <v>6270</v>
      </c>
      <c r="M1931" s="35" t="s">
        <v>2832</v>
      </c>
      <c r="N1931" s="35" t="s">
        <v>261</v>
      </c>
      <c r="O1931" s="37" t="s">
        <v>19</v>
      </c>
      <c r="P1931" s="55" t="s">
        <v>136</v>
      </c>
      <c r="Q1931" s="55" t="s">
        <v>8</v>
      </c>
      <c r="R1931" s="55">
        <v>2</v>
      </c>
      <c r="S1931" s="55" t="s">
        <v>140</v>
      </c>
      <c r="T1931" s="55" t="s">
        <v>140</v>
      </c>
      <c r="U1931" s="37">
        <v>2</v>
      </c>
      <c r="V1931" s="37">
        <v>3</v>
      </c>
      <c r="W1931" s="55" t="s">
        <v>2829</v>
      </c>
      <c r="X1931" s="55" t="s">
        <v>2829</v>
      </c>
      <c r="Y1931" s="55" t="s">
        <v>66</v>
      </c>
      <c r="Z1931" s="58" t="s">
        <v>66</v>
      </c>
      <c r="AA1931" s="58" t="s">
        <v>2829</v>
      </c>
      <c r="AB1931" s="58" t="s">
        <v>2829</v>
      </c>
      <c r="AC1931" s="58" t="s">
        <v>8</v>
      </c>
      <c r="AD1931" s="55">
        <v>2</v>
      </c>
      <c r="AE1931" s="42" t="s">
        <v>2832</v>
      </c>
      <c r="AF1931" s="42" t="s">
        <v>2832</v>
      </c>
      <c r="AG1931" s="27"/>
      <c r="AH1931" s="30" t="s">
        <v>8</v>
      </c>
      <c r="AI1931" s="39"/>
      <c r="AJ1931" s="39" t="b">
        <f t="shared" si="574"/>
        <v>0</v>
      </c>
      <c r="AK1931" s="39" t="str">
        <f>O1931&amp;Q1931&amp;R1931&amp;U1931&amp;V1931&amp;Y1931&amp;Z1931&amp;AC1931&amp;AD1931</f>
        <v>C12230012</v>
      </c>
      <c r="AL1931" s="40">
        <v>74151833</v>
      </c>
      <c r="AM1931" s="41" t="b">
        <f>C1931&lt;&gt;AK1931</f>
        <v>1</v>
      </c>
      <c r="AN1931" s="30" t="str">
        <f>N1931&amp;AK1931</f>
        <v>J9FC12230012</v>
      </c>
      <c r="AO1931" s="30"/>
      <c r="AP1931" s="31"/>
      <c r="AQ1931" s="31"/>
      <c r="AR1931" s="31">
        <f t="shared" si="566"/>
        <v>1</v>
      </c>
      <c r="AS1931" s="31" t="str">
        <f>IF(IFERROR(VLOOKUP(AE1931,#REF!,1,0),"")&lt;&gt;"",1,"")</f>
        <v/>
      </c>
      <c r="AT1931" s="31" t="str">
        <f>IF(IFERROR(VLOOKUP(AE1931,#REF!,1,0),"")&lt;&gt;"",1,"")</f>
        <v/>
      </c>
      <c r="AU1931" s="31" t="str">
        <f>IF(IFERROR(VLOOKUP(AE1931,#REF!,1,0),"")&lt;&gt;"",1,"")</f>
        <v/>
      </c>
      <c r="AV1931" s="31" t="str">
        <f>IF(IFERROR(VLOOKUP(AE1931,#REF!,1,0),"")&lt;&gt;"",1,"")</f>
        <v/>
      </c>
      <c r="AW1931" s="31" t="str">
        <f>IF(IFERROR(VLOOKUP(AE1931,#REF!,1,0),"")&lt;&gt;"",1,"")</f>
        <v/>
      </c>
      <c r="AX1931" s="31" t="str">
        <f>IF(IFERROR(VLOOKUP(AE1931,#REF!,1,0),"")&lt;&gt;"",1,"")</f>
        <v/>
      </c>
      <c r="AY1931" s="31" t="str">
        <f>IF(IFERROR(VLOOKUP(AE1931,#REF!,1,0),"")&lt;&gt;"",1,"")</f>
        <v/>
      </c>
      <c r="AZ1931" s="31" t="str">
        <f>IF(IFERROR(VLOOKUP(AE1931,#REF!,1,0),"")&lt;&gt;"",1,"")</f>
        <v/>
      </c>
      <c r="BA1931" s="31" t="str">
        <f>IF(IFERROR(VLOOKUP(AE1931,#REF!,1,0),"")&lt;&gt;"",1,"")</f>
        <v/>
      </c>
      <c r="BB1931" s="31" t="str">
        <f>IF(IFERROR(VLOOKUP(AE1931,#REF!,1,0),"")&lt;&gt;"",1,"")</f>
        <v/>
      </c>
      <c r="BC1931" s="31" t="str">
        <f>IF(IFERROR(VLOOKUP(AE1931,#REF!,1,0),"")&lt;&gt;"",1,"")</f>
        <v/>
      </c>
      <c r="BD1931" s="31" t="str">
        <f>IF(IFERROR(VLOOKUP(AE1931,#REF!,1,0),"")&lt;&gt;"",1,"")</f>
        <v/>
      </c>
      <c r="BE1931" s="32">
        <f t="shared" si="539"/>
        <v>1</v>
      </c>
    </row>
    <row r="1932" spans="1:57" ht="17">
      <c r="A1932" s="137">
        <v>934</v>
      </c>
      <c r="B1932" s="137">
        <v>71293</v>
      </c>
      <c r="C1932" s="137" t="str">
        <f t="shared" si="575"/>
        <v>712930000</v>
      </c>
      <c r="D1932" s="138" t="str">
        <f t="shared" si="558"/>
        <v>71</v>
      </c>
      <c r="E1932" s="138" t="str">
        <f t="shared" si="559"/>
        <v>2</v>
      </c>
      <c r="F1932" s="138" t="str">
        <f t="shared" si="560"/>
        <v>9</v>
      </c>
      <c r="G1932" s="138" t="str">
        <f t="shared" si="561"/>
        <v>3</v>
      </c>
      <c r="H1932" s="138" t="str">
        <f t="shared" si="562"/>
        <v>0</v>
      </c>
      <c r="I1932" s="138" t="str">
        <f t="shared" si="563"/>
        <v>0</v>
      </c>
      <c r="J1932" s="138" t="str">
        <f t="shared" si="564"/>
        <v>0</v>
      </c>
      <c r="K1932" s="138" t="str">
        <f t="shared" si="565"/>
        <v>0</v>
      </c>
      <c r="L1932" s="138" t="s">
        <v>6271</v>
      </c>
      <c r="M1932" s="139" t="s">
        <v>2833</v>
      </c>
      <c r="N1932" s="139" t="s">
        <v>261</v>
      </c>
      <c r="O1932" s="141" t="s">
        <v>19</v>
      </c>
      <c r="P1932" s="141" t="s">
        <v>136</v>
      </c>
      <c r="Q1932" s="141" t="s">
        <v>8</v>
      </c>
      <c r="R1932" s="141">
        <v>2</v>
      </c>
      <c r="S1932" s="141" t="s">
        <v>140</v>
      </c>
      <c r="T1932" s="141" t="s">
        <v>140</v>
      </c>
      <c r="U1932" s="141">
        <v>2</v>
      </c>
      <c r="V1932" s="141">
        <v>4</v>
      </c>
      <c r="W1932" s="141" t="s">
        <v>2833</v>
      </c>
      <c r="X1932" s="141" t="s">
        <v>2833</v>
      </c>
      <c r="Y1932" s="141" t="s">
        <v>66</v>
      </c>
      <c r="Z1932" s="140" t="s">
        <v>66</v>
      </c>
      <c r="AA1932" s="140" t="s">
        <v>2833</v>
      </c>
      <c r="AB1932" s="140" t="s">
        <v>2833</v>
      </c>
      <c r="AC1932" s="140" t="s">
        <v>66</v>
      </c>
      <c r="AD1932" s="141" t="s">
        <v>66</v>
      </c>
      <c r="AE1932" s="144" t="s">
        <v>2833</v>
      </c>
      <c r="AF1932" s="144" t="s">
        <v>2834</v>
      </c>
      <c r="AG1932" s="134"/>
      <c r="AH1932" s="142"/>
      <c r="AI1932" s="143"/>
      <c r="AJ1932" s="143" t="b">
        <f t="shared" si="574"/>
        <v>0</v>
      </c>
      <c r="AK1932" s="143" t="str">
        <f>O1932&amp;Q1932&amp;R1932&amp;U1932&amp;V1932&amp;Y1932&amp;Z1932&amp;AC1932&amp;AD1932</f>
        <v>C12240000</v>
      </c>
      <c r="AL1932" s="40">
        <v>71293</v>
      </c>
      <c r="AM1932" s="41" t="b">
        <f>C1932&lt;&gt;AK1932</f>
        <v>1</v>
      </c>
      <c r="AN1932" s="145" t="str">
        <f>N1932&amp;AK1932</f>
        <v>J9FC12240000</v>
      </c>
      <c r="AO1932" s="145"/>
      <c r="AP1932" s="31"/>
      <c r="AQ1932" s="146"/>
      <c r="AR1932" s="146">
        <f t="shared" si="566"/>
        <v>1</v>
      </c>
      <c r="AS1932" s="146" t="str">
        <f>IF(IFERROR(VLOOKUP(AE1932,#REF!,1,0),"")&lt;&gt;"",1,"")</f>
        <v/>
      </c>
      <c r="AT1932" s="146" t="str">
        <f>IF(IFERROR(VLOOKUP(AE1932,#REF!,1,0),"")&lt;&gt;"",1,"")</f>
        <v/>
      </c>
      <c r="AU1932" s="146" t="str">
        <f>IF(IFERROR(VLOOKUP(AE1932,#REF!,1,0),"")&lt;&gt;"",1,"")</f>
        <v/>
      </c>
      <c r="AV1932" s="146" t="str">
        <f>IF(IFERROR(VLOOKUP(AE1932,#REF!,1,0),"")&lt;&gt;"",1,"")</f>
        <v/>
      </c>
      <c r="AW1932" s="146" t="str">
        <f>IF(IFERROR(VLOOKUP(AE1932,#REF!,1,0),"")&lt;&gt;"",1,"")</f>
        <v/>
      </c>
      <c r="AX1932" s="146" t="str">
        <f>IF(IFERROR(VLOOKUP(AE1932,#REF!,1,0),"")&lt;&gt;"",1,"")</f>
        <v/>
      </c>
      <c r="AY1932" s="146" t="str">
        <f>IF(IFERROR(VLOOKUP(AE1932,#REF!,1,0),"")&lt;&gt;"",1,"")</f>
        <v/>
      </c>
      <c r="AZ1932" s="146" t="str">
        <f>IF(IFERROR(VLOOKUP(AE1932,#REF!,1,0),"")&lt;&gt;"",1,"")</f>
        <v/>
      </c>
      <c r="BA1932" s="146" t="str">
        <f>IF(IFERROR(VLOOKUP(AE1932,#REF!,1,0),"")&lt;&gt;"",1,"")</f>
        <v/>
      </c>
      <c r="BB1932" s="146" t="str">
        <f>IF(IFERROR(VLOOKUP(AE1932,#REF!,1,0),"")&lt;&gt;"",1,"")</f>
        <v/>
      </c>
      <c r="BC1932" s="146" t="str">
        <f>IF(IFERROR(VLOOKUP(AE1932,#REF!,1,0),"")&lt;&gt;"",1,"")</f>
        <v/>
      </c>
      <c r="BD1932" s="146" t="str">
        <f>IF(IFERROR(VLOOKUP(AE1932,#REF!,1,0),"")&lt;&gt;"",1,"")</f>
        <v/>
      </c>
      <c r="BE1932" s="148">
        <f t="shared" si="539"/>
        <v>1</v>
      </c>
    </row>
    <row r="1933" spans="1:57" ht="16">
      <c r="A1933" s="33">
        <v>2117</v>
      </c>
      <c r="B1933" s="33">
        <v>7417406</v>
      </c>
      <c r="C1933" s="33" t="str">
        <f t="shared" si="575"/>
        <v>741740600</v>
      </c>
      <c r="D1933" s="34" t="str">
        <f t="shared" si="558"/>
        <v>74</v>
      </c>
      <c r="E1933" s="34" t="str">
        <f t="shared" si="559"/>
        <v>1</v>
      </c>
      <c r="F1933" s="34" t="str">
        <f t="shared" si="560"/>
        <v>7</v>
      </c>
      <c r="G1933" s="34" t="str">
        <f t="shared" si="561"/>
        <v>4</v>
      </c>
      <c r="H1933" s="34" t="str">
        <f t="shared" si="562"/>
        <v>0</v>
      </c>
      <c r="I1933" s="34" t="str">
        <f t="shared" si="563"/>
        <v>6</v>
      </c>
      <c r="J1933" s="34" t="str">
        <f t="shared" si="564"/>
        <v>0</v>
      </c>
      <c r="K1933" s="34" t="str">
        <f t="shared" si="565"/>
        <v>0</v>
      </c>
      <c r="L1933" s="34" t="s">
        <v>6272</v>
      </c>
      <c r="M1933" s="35" t="s">
        <v>2834</v>
      </c>
      <c r="N1933" s="35" t="s">
        <v>261</v>
      </c>
      <c r="O1933" s="37" t="s">
        <v>19</v>
      </c>
      <c r="P1933" s="55" t="s">
        <v>136</v>
      </c>
      <c r="Q1933" s="55" t="s">
        <v>8</v>
      </c>
      <c r="R1933" s="55">
        <v>2</v>
      </c>
      <c r="S1933" s="55" t="s">
        <v>140</v>
      </c>
      <c r="T1933" s="55" t="s">
        <v>140</v>
      </c>
      <c r="U1933" s="37">
        <v>2</v>
      </c>
      <c r="V1933" s="37">
        <v>4</v>
      </c>
      <c r="W1933" s="55" t="s">
        <v>2833</v>
      </c>
      <c r="X1933" s="55" t="s">
        <v>2833</v>
      </c>
      <c r="Y1933" s="55" t="s">
        <v>66</v>
      </c>
      <c r="Z1933" s="58" t="s">
        <v>66</v>
      </c>
      <c r="AA1933" s="58" t="s">
        <v>2833</v>
      </c>
      <c r="AB1933" s="58" t="s">
        <v>2833</v>
      </c>
      <c r="AC1933" s="58" t="s">
        <v>8</v>
      </c>
      <c r="AD1933" s="55">
        <v>1</v>
      </c>
      <c r="AE1933" s="37" t="s">
        <v>2835</v>
      </c>
      <c r="AF1933" s="37" t="s">
        <v>2836</v>
      </c>
      <c r="AG1933" s="27"/>
      <c r="AH1933" s="30" t="s">
        <v>8</v>
      </c>
      <c r="AI1933" s="39"/>
      <c r="AJ1933" s="39" t="b">
        <f t="shared" si="574"/>
        <v>0</v>
      </c>
      <c r="AK1933" s="39" t="str">
        <f>O1933&amp;Q1933&amp;R1933&amp;U1933&amp;V1933&amp;Y1933&amp;Z1933&amp;AC1933&amp;AD1933</f>
        <v>C12240011</v>
      </c>
      <c r="AL1933" s="40">
        <v>7417406</v>
      </c>
      <c r="AM1933" s="41" t="b">
        <f>C1933&lt;&gt;AK1933</f>
        <v>1</v>
      </c>
      <c r="AN1933" s="30" t="str">
        <f>N1933&amp;AK1933</f>
        <v>J9FC12240011</v>
      </c>
      <c r="AO1933" s="30"/>
      <c r="AP1933" s="31"/>
      <c r="AQ1933" s="31"/>
      <c r="AR1933" s="31">
        <f t="shared" si="566"/>
        <v>1</v>
      </c>
      <c r="AS1933" s="31" t="str">
        <f>IF(IFERROR(VLOOKUP(AE1933,#REF!,1,0),"")&lt;&gt;"",1,"")</f>
        <v/>
      </c>
      <c r="AT1933" s="31" t="str">
        <f>IF(IFERROR(VLOOKUP(AE1933,#REF!,1,0),"")&lt;&gt;"",1,"")</f>
        <v/>
      </c>
      <c r="AU1933" s="31" t="str">
        <f>IF(IFERROR(VLOOKUP(AE1933,#REF!,1,0),"")&lt;&gt;"",1,"")</f>
        <v/>
      </c>
      <c r="AV1933" s="31" t="str">
        <f>IF(IFERROR(VLOOKUP(AE1933,#REF!,1,0),"")&lt;&gt;"",1,"")</f>
        <v/>
      </c>
      <c r="AW1933" s="31" t="str">
        <f>IF(IFERROR(VLOOKUP(AE1933,#REF!,1,0),"")&lt;&gt;"",1,"")</f>
        <v/>
      </c>
      <c r="AX1933" s="31" t="str">
        <f>IF(IFERROR(VLOOKUP(AE1933,#REF!,1,0),"")&lt;&gt;"",1,"")</f>
        <v/>
      </c>
      <c r="AY1933" s="31" t="str">
        <f>IF(IFERROR(VLOOKUP(AE1933,#REF!,1,0),"")&lt;&gt;"",1,"")</f>
        <v/>
      </c>
      <c r="AZ1933" s="31" t="str">
        <f>IF(IFERROR(VLOOKUP(AE1933,#REF!,1,0),"")&lt;&gt;"",1,"")</f>
        <v/>
      </c>
      <c r="BA1933" s="31" t="str">
        <f>IF(IFERROR(VLOOKUP(AE1933,#REF!,1,0),"")&lt;&gt;"",1,"")</f>
        <v/>
      </c>
      <c r="BB1933" s="31" t="str">
        <f>IF(IFERROR(VLOOKUP(AE1933,#REF!,1,0),"")&lt;&gt;"",1,"")</f>
        <v/>
      </c>
      <c r="BC1933" s="31" t="str">
        <f>IF(IFERROR(VLOOKUP(AE1933,#REF!,1,0),"")&lt;&gt;"",1,"")</f>
        <v/>
      </c>
      <c r="BD1933" s="31" t="str">
        <f>IF(IFERROR(VLOOKUP(AE1933,#REF!,1,0),"")&lt;&gt;"",1,"")</f>
        <v/>
      </c>
      <c r="BE1933" s="32">
        <f t="shared" si="539"/>
        <v>1</v>
      </c>
    </row>
    <row r="1934" spans="1:57" ht="16">
      <c r="A1934" s="33">
        <v>1966</v>
      </c>
      <c r="B1934" s="33">
        <v>74151834</v>
      </c>
      <c r="C1934" s="33" t="str">
        <f t="shared" si="575"/>
        <v>741518340</v>
      </c>
      <c r="D1934" s="34" t="str">
        <f t="shared" si="558"/>
        <v>74</v>
      </c>
      <c r="E1934" s="34" t="str">
        <f t="shared" si="559"/>
        <v>1</v>
      </c>
      <c r="F1934" s="34" t="str">
        <f t="shared" si="560"/>
        <v>5</v>
      </c>
      <c r="G1934" s="34" t="str">
        <f t="shared" si="561"/>
        <v>1</v>
      </c>
      <c r="H1934" s="34" t="str">
        <f t="shared" si="562"/>
        <v>8</v>
      </c>
      <c r="I1934" s="34" t="str">
        <f t="shared" si="563"/>
        <v>3</v>
      </c>
      <c r="J1934" s="34" t="str">
        <f t="shared" si="564"/>
        <v>4</v>
      </c>
      <c r="K1934" s="34" t="str">
        <f t="shared" si="565"/>
        <v>0</v>
      </c>
      <c r="L1934" s="34" t="s">
        <v>6273</v>
      </c>
      <c r="M1934" s="35" t="s">
        <v>2837</v>
      </c>
      <c r="N1934" s="35" t="s">
        <v>261</v>
      </c>
      <c r="O1934" s="37" t="s">
        <v>19</v>
      </c>
      <c r="P1934" s="55" t="s">
        <v>136</v>
      </c>
      <c r="Q1934" s="55" t="s">
        <v>8</v>
      </c>
      <c r="R1934" s="55">
        <v>2</v>
      </c>
      <c r="S1934" s="55" t="s">
        <v>140</v>
      </c>
      <c r="T1934" s="55" t="s">
        <v>140</v>
      </c>
      <c r="U1934" s="37">
        <v>2</v>
      </c>
      <c r="V1934" s="37">
        <v>4</v>
      </c>
      <c r="W1934" s="55" t="s">
        <v>2833</v>
      </c>
      <c r="X1934" s="55" t="s">
        <v>2833</v>
      </c>
      <c r="Y1934" s="55" t="s">
        <v>66</v>
      </c>
      <c r="Z1934" s="58" t="s">
        <v>66</v>
      </c>
      <c r="AA1934" s="58" t="s">
        <v>2833</v>
      </c>
      <c r="AB1934" s="58" t="s">
        <v>2833</v>
      </c>
      <c r="AC1934" s="58" t="s">
        <v>8</v>
      </c>
      <c r="AD1934" s="55">
        <v>2</v>
      </c>
      <c r="AE1934" s="42" t="s">
        <v>2837</v>
      </c>
      <c r="AF1934" s="42" t="s">
        <v>2837</v>
      </c>
      <c r="AG1934" s="27"/>
      <c r="AH1934" s="30" t="s">
        <v>8</v>
      </c>
      <c r="AI1934" s="39"/>
      <c r="AJ1934" s="39" t="b">
        <f t="shared" si="574"/>
        <v>0</v>
      </c>
      <c r="AK1934" s="39" t="str">
        <f>O1934&amp;Q1934&amp;R1934&amp;U1934&amp;V1934&amp;Y1934&amp;Z1934&amp;AC1934&amp;AD1934</f>
        <v>C12240012</v>
      </c>
      <c r="AL1934" s="40">
        <v>74151834</v>
      </c>
      <c r="AM1934" s="41" t="b">
        <f>C1934&lt;&gt;AK1934</f>
        <v>1</v>
      </c>
      <c r="AN1934" s="30" t="str">
        <f>N1934&amp;AK1934</f>
        <v>J9FC12240012</v>
      </c>
      <c r="AO1934" s="30"/>
      <c r="AP1934" s="31"/>
      <c r="AQ1934" s="31"/>
      <c r="AR1934" s="31">
        <f t="shared" si="566"/>
        <v>1</v>
      </c>
      <c r="AS1934" s="31" t="str">
        <f>IF(IFERROR(VLOOKUP(AE1934,#REF!,1,0),"")&lt;&gt;"",1,"")</f>
        <v/>
      </c>
      <c r="AT1934" s="31" t="str">
        <f>IF(IFERROR(VLOOKUP(AE1934,#REF!,1,0),"")&lt;&gt;"",1,"")</f>
        <v/>
      </c>
      <c r="AU1934" s="31" t="str">
        <f>IF(IFERROR(VLOOKUP(AE1934,#REF!,1,0),"")&lt;&gt;"",1,"")</f>
        <v/>
      </c>
      <c r="AV1934" s="31" t="str">
        <f>IF(IFERROR(VLOOKUP(AE1934,#REF!,1,0),"")&lt;&gt;"",1,"")</f>
        <v/>
      </c>
      <c r="AW1934" s="31" t="str">
        <f>IF(IFERROR(VLOOKUP(AE1934,#REF!,1,0),"")&lt;&gt;"",1,"")</f>
        <v/>
      </c>
      <c r="AX1934" s="31" t="str">
        <f>IF(IFERROR(VLOOKUP(AE1934,#REF!,1,0),"")&lt;&gt;"",1,"")</f>
        <v/>
      </c>
      <c r="AY1934" s="31" t="str">
        <f>IF(IFERROR(VLOOKUP(AE1934,#REF!,1,0),"")&lt;&gt;"",1,"")</f>
        <v/>
      </c>
      <c r="AZ1934" s="31" t="str">
        <f>IF(IFERROR(VLOOKUP(AE1934,#REF!,1,0),"")&lt;&gt;"",1,"")</f>
        <v/>
      </c>
      <c r="BA1934" s="31" t="str">
        <f>IF(IFERROR(VLOOKUP(AE1934,#REF!,1,0),"")&lt;&gt;"",1,"")</f>
        <v/>
      </c>
      <c r="BB1934" s="31" t="str">
        <f>IF(IFERROR(VLOOKUP(AE1934,#REF!,1,0),"")&lt;&gt;"",1,"")</f>
        <v/>
      </c>
      <c r="BC1934" s="31" t="str">
        <f>IF(IFERROR(VLOOKUP(AE1934,#REF!,1,0),"")&lt;&gt;"",1,"")</f>
        <v/>
      </c>
      <c r="BD1934" s="31" t="str">
        <f>IF(IFERROR(VLOOKUP(AE1934,#REF!,1,0),"")&lt;&gt;"",1,"")</f>
        <v/>
      </c>
      <c r="BE1934" s="32">
        <f t="shared" si="539"/>
        <v>1</v>
      </c>
    </row>
    <row r="1935" spans="1:57" ht="16">
      <c r="A1935" s="33">
        <v>1967</v>
      </c>
      <c r="B1935" s="33">
        <v>74151835</v>
      </c>
      <c r="C1935" s="33" t="str">
        <f t="shared" si="575"/>
        <v>741518350</v>
      </c>
      <c r="D1935" s="34" t="str">
        <f t="shared" si="558"/>
        <v>74</v>
      </c>
      <c r="E1935" s="34" t="str">
        <f t="shared" si="559"/>
        <v>1</v>
      </c>
      <c r="F1935" s="34" t="str">
        <f t="shared" si="560"/>
        <v>5</v>
      </c>
      <c r="G1935" s="34" t="str">
        <f t="shared" si="561"/>
        <v>1</v>
      </c>
      <c r="H1935" s="34" t="str">
        <f t="shared" si="562"/>
        <v>8</v>
      </c>
      <c r="I1935" s="34" t="str">
        <f t="shared" si="563"/>
        <v>3</v>
      </c>
      <c r="J1935" s="34" t="str">
        <f t="shared" si="564"/>
        <v>5</v>
      </c>
      <c r="K1935" s="34" t="str">
        <f t="shared" si="565"/>
        <v>0</v>
      </c>
      <c r="L1935" s="34" t="s">
        <v>6274</v>
      </c>
      <c r="M1935" s="35" t="s">
        <v>2838</v>
      </c>
      <c r="N1935" s="35" t="s">
        <v>261</v>
      </c>
      <c r="O1935" s="37" t="s">
        <v>19</v>
      </c>
      <c r="P1935" s="55" t="s">
        <v>136</v>
      </c>
      <c r="Q1935" s="55" t="s">
        <v>8</v>
      </c>
      <c r="R1935" s="55">
        <v>2</v>
      </c>
      <c r="S1935" s="55" t="s">
        <v>140</v>
      </c>
      <c r="T1935" s="55" t="s">
        <v>140</v>
      </c>
      <c r="U1935" s="37">
        <v>2</v>
      </c>
      <c r="V1935" s="37">
        <v>4</v>
      </c>
      <c r="W1935" s="55" t="s">
        <v>2833</v>
      </c>
      <c r="X1935" s="55" t="s">
        <v>2833</v>
      </c>
      <c r="Y1935" s="55" t="s">
        <v>66</v>
      </c>
      <c r="Z1935" s="58" t="s">
        <v>66</v>
      </c>
      <c r="AA1935" s="58" t="s">
        <v>2833</v>
      </c>
      <c r="AB1935" s="58" t="s">
        <v>2833</v>
      </c>
      <c r="AC1935" s="58" t="s">
        <v>8</v>
      </c>
      <c r="AD1935" s="55">
        <v>3</v>
      </c>
      <c r="AE1935" s="42" t="s">
        <v>2838</v>
      </c>
      <c r="AF1935" s="42" t="s">
        <v>2838</v>
      </c>
      <c r="AG1935" s="27"/>
      <c r="AH1935" s="30" t="s">
        <v>8</v>
      </c>
      <c r="AI1935" s="39"/>
      <c r="AJ1935" s="39" t="b">
        <f t="shared" si="574"/>
        <v>0</v>
      </c>
      <c r="AK1935" s="39" t="str">
        <f>O1935&amp;Q1935&amp;R1935&amp;U1935&amp;V1935&amp;Y1935&amp;Z1935&amp;AC1935&amp;AD1935</f>
        <v>C12240013</v>
      </c>
      <c r="AL1935" s="40">
        <v>74151835</v>
      </c>
      <c r="AM1935" s="41" t="b">
        <f>C1935&lt;&gt;AK1935</f>
        <v>1</v>
      </c>
      <c r="AN1935" s="30" t="str">
        <f>N1935&amp;AK1935</f>
        <v>J9FC12240013</v>
      </c>
      <c r="AO1935" s="30"/>
      <c r="AP1935" s="31"/>
      <c r="AQ1935" s="31"/>
      <c r="AR1935" s="31">
        <f t="shared" si="566"/>
        <v>1</v>
      </c>
      <c r="AS1935" s="31" t="str">
        <f>IF(IFERROR(VLOOKUP(AE1935,#REF!,1,0),"")&lt;&gt;"",1,"")</f>
        <v/>
      </c>
      <c r="AT1935" s="31" t="str">
        <f>IF(IFERROR(VLOOKUP(AE1935,#REF!,1,0),"")&lt;&gt;"",1,"")</f>
        <v/>
      </c>
      <c r="AU1935" s="31" t="str">
        <f>IF(IFERROR(VLOOKUP(AE1935,#REF!,1,0),"")&lt;&gt;"",1,"")</f>
        <v/>
      </c>
      <c r="AV1935" s="31" t="str">
        <f>IF(IFERROR(VLOOKUP(AE1935,#REF!,1,0),"")&lt;&gt;"",1,"")</f>
        <v/>
      </c>
      <c r="AW1935" s="31" t="str">
        <f>IF(IFERROR(VLOOKUP(AE1935,#REF!,1,0),"")&lt;&gt;"",1,"")</f>
        <v/>
      </c>
      <c r="AX1935" s="31" t="str">
        <f>IF(IFERROR(VLOOKUP(AE1935,#REF!,1,0),"")&lt;&gt;"",1,"")</f>
        <v/>
      </c>
      <c r="AY1935" s="31" t="str">
        <f>IF(IFERROR(VLOOKUP(AE1935,#REF!,1,0),"")&lt;&gt;"",1,"")</f>
        <v/>
      </c>
      <c r="AZ1935" s="31" t="str">
        <f>IF(IFERROR(VLOOKUP(AE1935,#REF!,1,0),"")&lt;&gt;"",1,"")</f>
        <v/>
      </c>
      <c r="BA1935" s="31" t="str">
        <f>IF(IFERROR(VLOOKUP(AE1935,#REF!,1,0),"")&lt;&gt;"",1,"")</f>
        <v/>
      </c>
      <c r="BB1935" s="31" t="str">
        <f>IF(IFERROR(VLOOKUP(AE1935,#REF!,1,0),"")&lt;&gt;"",1,"")</f>
        <v/>
      </c>
      <c r="BC1935" s="31" t="str">
        <f>IF(IFERROR(VLOOKUP(AE1935,#REF!,1,0),"")&lt;&gt;"",1,"")</f>
        <v/>
      </c>
      <c r="BD1935" s="31" t="str">
        <f>IF(IFERROR(VLOOKUP(AE1935,#REF!,1,0),"")&lt;&gt;"",1,"")</f>
        <v/>
      </c>
      <c r="BE1935" s="32">
        <f t="shared" si="539"/>
        <v>1</v>
      </c>
    </row>
    <row r="1936" spans="1:57" ht="17">
      <c r="A1936" s="137">
        <v>935</v>
      </c>
      <c r="B1936" s="137">
        <v>71294</v>
      </c>
      <c r="C1936" s="137" t="str">
        <f t="shared" si="575"/>
        <v>712940000</v>
      </c>
      <c r="D1936" s="138" t="str">
        <f t="shared" si="558"/>
        <v>71</v>
      </c>
      <c r="E1936" s="138" t="str">
        <f t="shared" si="559"/>
        <v>2</v>
      </c>
      <c r="F1936" s="138" t="str">
        <f t="shared" si="560"/>
        <v>9</v>
      </c>
      <c r="G1936" s="138" t="str">
        <f t="shared" si="561"/>
        <v>4</v>
      </c>
      <c r="H1936" s="138" t="str">
        <f t="shared" si="562"/>
        <v>0</v>
      </c>
      <c r="I1936" s="138" t="str">
        <f t="shared" si="563"/>
        <v>0</v>
      </c>
      <c r="J1936" s="138" t="str">
        <f t="shared" si="564"/>
        <v>0</v>
      </c>
      <c r="K1936" s="138" t="str">
        <f t="shared" si="565"/>
        <v>0</v>
      </c>
      <c r="L1936" s="138" t="s">
        <v>6275</v>
      </c>
      <c r="M1936" s="139" t="s">
        <v>2839</v>
      </c>
      <c r="N1936" s="139" t="s">
        <v>261</v>
      </c>
      <c r="O1936" s="141" t="s">
        <v>19</v>
      </c>
      <c r="P1936" s="141" t="s">
        <v>136</v>
      </c>
      <c r="Q1936" s="141" t="s">
        <v>8</v>
      </c>
      <c r="R1936" s="141">
        <v>2</v>
      </c>
      <c r="S1936" s="141" t="s">
        <v>140</v>
      </c>
      <c r="T1936" s="141" t="s">
        <v>140</v>
      </c>
      <c r="U1936" s="141">
        <v>2</v>
      </c>
      <c r="V1936" s="141">
        <v>5</v>
      </c>
      <c r="W1936" s="141" t="s">
        <v>2839</v>
      </c>
      <c r="X1936" s="141" t="s">
        <v>2839</v>
      </c>
      <c r="Y1936" s="141" t="s">
        <v>66</v>
      </c>
      <c r="Z1936" s="140" t="s">
        <v>66</v>
      </c>
      <c r="AA1936" s="140" t="s">
        <v>2839</v>
      </c>
      <c r="AB1936" s="140" t="s">
        <v>2839</v>
      </c>
      <c r="AC1936" s="140" t="s">
        <v>66</v>
      </c>
      <c r="AD1936" s="141" t="s">
        <v>66</v>
      </c>
      <c r="AE1936" s="144" t="s">
        <v>2839</v>
      </c>
      <c r="AF1936" s="144" t="s">
        <v>2839</v>
      </c>
      <c r="AG1936" s="134"/>
      <c r="AH1936" s="142"/>
      <c r="AI1936" s="143"/>
      <c r="AJ1936" s="143" t="b">
        <f t="shared" si="574"/>
        <v>0</v>
      </c>
      <c r="AK1936" s="143" t="str">
        <f>O1936&amp;Q1936&amp;R1936&amp;U1936&amp;V1936&amp;Y1936&amp;Z1936&amp;AC1936&amp;AD1936</f>
        <v>C12250000</v>
      </c>
      <c r="AL1936" s="40">
        <v>71294</v>
      </c>
      <c r="AM1936" s="41" t="b">
        <f>C1936&lt;&gt;AK1936</f>
        <v>1</v>
      </c>
      <c r="AN1936" s="145" t="str">
        <f>N1936&amp;AK1936</f>
        <v>J9FC12250000</v>
      </c>
      <c r="AO1936" s="145"/>
      <c r="AP1936" s="31"/>
      <c r="AQ1936" s="146"/>
      <c r="AR1936" s="146">
        <f t="shared" si="566"/>
        <v>1</v>
      </c>
      <c r="AS1936" s="146" t="str">
        <f>IF(IFERROR(VLOOKUP(AE1936,#REF!,1,0),"")&lt;&gt;"",1,"")</f>
        <v/>
      </c>
      <c r="AT1936" s="146" t="str">
        <f>IF(IFERROR(VLOOKUP(AE1936,#REF!,1,0),"")&lt;&gt;"",1,"")</f>
        <v/>
      </c>
      <c r="AU1936" s="146" t="str">
        <f>IF(IFERROR(VLOOKUP(AE1936,#REF!,1,0),"")&lt;&gt;"",1,"")</f>
        <v/>
      </c>
      <c r="AV1936" s="146" t="str">
        <f>IF(IFERROR(VLOOKUP(AE1936,#REF!,1,0),"")&lt;&gt;"",1,"")</f>
        <v/>
      </c>
      <c r="AW1936" s="146" t="str">
        <f>IF(IFERROR(VLOOKUP(AE1936,#REF!,1,0),"")&lt;&gt;"",1,"")</f>
        <v/>
      </c>
      <c r="AX1936" s="146" t="str">
        <f>IF(IFERROR(VLOOKUP(AE1936,#REF!,1,0),"")&lt;&gt;"",1,"")</f>
        <v/>
      </c>
      <c r="AY1936" s="146" t="str">
        <f>IF(IFERROR(VLOOKUP(AE1936,#REF!,1,0),"")&lt;&gt;"",1,"")</f>
        <v/>
      </c>
      <c r="AZ1936" s="146" t="str">
        <f>IF(IFERROR(VLOOKUP(AE1936,#REF!,1,0),"")&lt;&gt;"",1,"")</f>
        <v/>
      </c>
      <c r="BA1936" s="146" t="str">
        <f>IF(IFERROR(VLOOKUP(AE1936,#REF!,1,0),"")&lt;&gt;"",1,"")</f>
        <v/>
      </c>
      <c r="BB1936" s="146" t="str">
        <f>IF(IFERROR(VLOOKUP(AE1936,#REF!,1,0),"")&lt;&gt;"",1,"")</f>
        <v/>
      </c>
      <c r="BC1936" s="146" t="str">
        <f>IF(IFERROR(VLOOKUP(AE1936,#REF!,1,0),"")&lt;&gt;"",1,"")</f>
        <v/>
      </c>
      <c r="BD1936" s="146" t="str">
        <f>IF(IFERROR(VLOOKUP(AE1936,#REF!,1,0),"")&lt;&gt;"",1,"")</f>
        <v/>
      </c>
      <c r="BE1936" s="148">
        <f t="shared" si="539"/>
        <v>1</v>
      </c>
    </row>
    <row r="1937" spans="1:57" ht="16">
      <c r="A1937" s="33">
        <v>1963</v>
      </c>
      <c r="B1937" s="33">
        <v>74151831</v>
      </c>
      <c r="C1937" s="33" t="str">
        <f t="shared" si="575"/>
        <v>741518310</v>
      </c>
      <c r="D1937" s="34" t="str">
        <f t="shared" si="558"/>
        <v>74</v>
      </c>
      <c r="E1937" s="34" t="str">
        <f t="shared" si="559"/>
        <v>1</v>
      </c>
      <c r="F1937" s="34" t="str">
        <f t="shared" si="560"/>
        <v>5</v>
      </c>
      <c r="G1937" s="34" t="str">
        <f t="shared" si="561"/>
        <v>1</v>
      </c>
      <c r="H1937" s="34" t="str">
        <f t="shared" si="562"/>
        <v>8</v>
      </c>
      <c r="I1937" s="34" t="str">
        <f t="shared" si="563"/>
        <v>3</v>
      </c>
      <c r="J1937" s="34" t="str">
        <f t="shared" si="564"/>
        <v>1</v>
      </c>
      <c r="K1937" s="34" t="str">
        <f t="shared" si="565"/>
        <v>0</v>
      </c>
      <c r="L1937" s="34" t="s">
        <v>6276</v>
      </c>
      <c r="M1937" s="35" t="s">
        <v>2840</v>
      </c>
      <c r="N1937" s="35" t="s">
        <v>261</v>
      </c>
      <c r="O1937" s="37" t="s">
        <v>19</v>
      </c>
      <c r="P1937" s="55" t="s">
        <v>136</v>
      </c>
      <c r="Q1937" s="55" t="s">
        <v>8</v>
      </c>
      <c r="R1937" s="55">
        <v>2</v>
      </c>
      <c r="S1937" s="55" t="s">
        <v>140</v>
      </c>
      <c r="T1937" s="55" t="s">
        <v>140</v>
      </c>
      <c r="U1937" s="37">
        <v>2</v>
      </c>
      <c r="V1937" s="55">
        <v>5</v>
      </c>
      <c r="W1937" s="55" t="s">
        <v>2839</v>
      </c>
      <c r="X1937" s="55" t="s">
        <v>2839</v>
      </c>
      <c r="Y1937" s="55" t="s">
        <v>66</v>
      </c>
      <c r="Z1937" s="58" t="s">
        <v>66</v>
      </c>
      <c r="AA1937" s="58" t="s">
        <v>2839</v>
      </c>
      <c r="AB1937" s="58" t="s">
        <v>2839</v>
      </c>
      <c r="AC1937" s="58" t="s">
        <v>8</v>
      </c>
      <c r="AD1937" s="55">
        <v>1</v>
      </c>
      <c r="AE1937" s="42" t="s">
        <v>2840</v>
      </c>
      <c r="AF1937" s="42" t="s">
        <v>2840</v>
      </c>
      <c r="AG1937" s="27"/>
      <c r="AH1937" s="30" t="s">
        <v>8</v>
      </c>
      <c r="AI1937" s="39"/>
      <c r="AJ1937" s="39" t="b">
        <f t="shared" si="574"/>
        <v>0</v>
      </c>
      <c r="AK1937" s="39" t="str">
        <f>O1937&amp;Q1937&amp;R1937&amp;U1937&amp;V1937&amp;Y1937&amp;Z1937&amp;AC1937&amp;AD1937</f>
        <v>C12250011</v>
      </c>
      <c r="AL1937" s="40">
        <v>74151831</v>
      </c>
      <c r="AM1937" s="41" t="b">
        <f>C1937&lt;&gt;AK1937</f>
        <v>1</v>
      </c>
      <c r="AN1937" s="30" t="str">
        <f>N1937&amp;AK1937</f>
        <v>J9FC12250011</v>
      </c>
      <c r="AO1937" s="30"/>
      <c r="AP1937" s="31"/>
      <c r="AQ1937" s="31"/>
      <c r="AR1937" s="31">
        <f t="shared" si="566"/>
        <v>1</v>
      </c>
      <c r="AS1937" s="31" t="str">
        <f>IF(IFERROR(VLOOKUP(AE1937,#REF!,1,0),"")&lt;&gt;"",1,"")</f>
        <v/>
      </c>
      <c r="AT1937" s="31" t="str">
        <f>IF(IFERROR(VLOOKUP(AE1937,#REF!,1,0),"")&lt;&gt;"",1,"")</f>
        <v/>
      </c>
      <c r="AU1937" s="31" t="str">
        <f>IF(IFERROR(VLOOKUP(AE1937,#REF!,1,0),"")&lt;&gt;"",1,"")</f>
        <v/>
      </c>
      <c r="AV1937" s="31" t="str">
        <f>IF(IFERROR(VLOOKUP(AE1937,#REF!,1,0),"")&lt;&gt;"",1,"")</f>
        <v/>
      </c>
      <c r="AW1937" s="31" t="str">
        <f>IF(IFERROR(VLOOKUP(AE1937,#REF!,1,0),"")&lt;&gt;"",1,"")</f>
        <v/>
      </c>
      <c r="AX1937" s="31" t="str">
        <f>IF(IFERROR(VLOOKUP(AE1937,#REF!,1,0),"")&lt;&gt;"",1,"")</f>
        <v/>
      </c>
      <c r="AY1937" s="31" t="str">
        <f>IF(IFERROR(VLOOKUP(AE1937,#REF!,1,0),"")&lt;&gt;"",1,"")</f>
        <v/>
      </c>
      <c r="AZ1937" s="31" t="str">
        <f>IF(IFERROR(VLOOKUP(AE1937,#REF!,1,0),"")&lt;&gt;"",1,"")</f>
        <v/>
      </c>
      <c r="BA1937" s="31" t="str">
        <f>IF(IFERROR(VLOOKUP(AE1937,#REF!,1,0),"")&lt;&gt;"",1,"")</f>
        <v/>
      </c>
      <c r="BB1937" s="31" t="str">
        <f>IF(IFERROR(VLOOKUP(AE1937,#REF!,1,0),"")&lt;&gt;"",1,"")</f>
        <v/>
      </c>
      <c r="BC1937" s="31" t="str">
        <f>IF(IFERROR(VLOOKUP(AE1937,#REF!,1,0),"")&lt;&gt;"",1,"")</f>
        <v/>
      </c>
      <c r="BD1937" s="31" t="str">
        <f>IF(IFERROR(VLOOKUP(AE1937,#REF!,1,0),"")&lt;&gt;"",1,"")</f>
        <v/>
      </c>
      <c r="BE1937" s="32">
        <f t="shared" si="539"/>
        <v>1</v>
      </c>
    </row>
    <row r="1938" spans="1:57" ht="17">
      <c r="A1938" s="137">
        <v>2113</v>
      </c>
      <c r="B1938" s="137">
        <v>7417402</v>
      </c>
      <c r="C1938" s="137" t="str">
        <f t="shared" si="575"/>
        <v>741740200</v>
      </c>
      <c r="D1938" s="138" t="str">
        <f t="shared" si="558"/>
        <v>74</v>
      </c>
      <c r="E1938" s="138" t="str">
        <f t="shared" si="559"/>
        <v>1</v>
      </c>
      <c r="F1938" s="138" t="str">
        <f t="shared" si="560"/>
        <v>7</v>
      </c>
      <c r="G1938" s="138" t="str">
        <f t="shared" si="561"/>
        <v>4</v>
      </c>
      <c r="H1938" s="138" t="str">
        <f t="shared" si="562"/>
        <v>0</v>
      </c>
      <c r="I1938" s="138" t="str">
        <f t="shared" si="563"/>
        <v>2</v>
      </c>
      <c r="J1938" s="138" t="str">
        <f t="shared" si="564"/>
        <v>0</v>
      </c>
      <c r="K1938" s="138" t="str">
        <f t="shared" si="565"/>
        <v>0</v>
      </c>
      <c r="L1938" s="138" t="s">
        <v>6277</v>
      </c>
      <c r="M1938" s="139" t="s">
        <v>2841</v>
      </c>
      <c r="N1938" s="139" t="s">
        <v>261</v>
      </c>
      <c r="O1938" s="141" t="s">
        <v>19</v>
      </c>
      <c r="P1938" s="141" t="s">
        <v>136</v>
      </c>
      <c r="Q1938" s="141" t="s">
        <v>8</v>
      </c>
      <c r="R1938" s="141">
        <v>2</v>
      </c>
      <c r="S1938" s="141" t="s">
        <v>140</v>
      </c>
      <c r="T1938" s="141" t="s">
        <v>140</v>
      </c>
      <c r="U1938" s="141">
        <v>2</v>
      </c>
      <c r="V1938" s="141">
        <v>6</v>
      </c>
      <c r="W1938" s="141" t="s">
        <v>2841</v>
      </c>
      <c r="X1938" s="141" t="s">
        <v>2841</v>
      </c>
      <c r="Y1938" s="141">
        <v>0</v>
      </c>
      <c r="Z1938" s="140">
        <v>0</v>
      </c>
      <c r="AA1938" s="141" t="s">
        <v>2841</v>
      </c>
      <c r="AB1938" s="141" t="s">
        <v>2841</v>
      </c>
      <c r="AC1938" s="140" t="s">
        <v>66</v>
      </c>
      <c r="AD1938" s="141" t="s">
        <v>66</v>
      </c>
      <c r="AE1938" s="141" t="s">
        <v>2841</v>
      </c>
      <c r="AF1938" s="141" t="s">
        <v>2841</v>
      </c>
      <c r="AG1938" s="134"/>
      <c r="AH1938" s="142"/>
      <c r="AI1938" s="143"/>
      <c r="AJ1938" s="143" t="b">
        <f t="shared" si="574"/>
        <v>0</v>
      </c>
      <c r="AK1938" s="143" t="str">
        <f>O1938&amp;Q1938&amp;R1938&amp;U1938&amp;V1938&amp;Y1938&amp;Z1938&amp;AC1938&amp;AD1938</f>
        <v>C12260000</v>
      </c>
      <c r="AL1938" s="40">
        <v>7417402</v>
      </c>
      <c r="AM1938" s="41" t="b">
        <f>C1938&lt;&gt;AK1938</f>
        <v>1</v>
      </c>
      <c r="AN1938" s="145" t="str">
        <f>N1938&amp;AK1938</f>
        <v>J9FC12260000</v>
      </c>
      <c r="AO1938" s="145"/>
      <c r="AP1938" s="31"/>
      <c r="AQ1938" s="146"/>
      <c r="AR1938" s="146">
        <f t="shared" si="566"/>
        <v>1</v>
      </c>
      <c r="AS1938" s="146" t="str">
        <f>IF(IFERROR(VLOOKUP(AE1938,#REF!,1,0),"")&lt;&gt;"",1,"")</f>
        <v/>
      </c>
      <c r="AT1938" s="146" t="str">
        <f>IF(IFERROR(VLOOKUP(AE1938,#REF!,1,0),"")&lt;&gt;"",1,"")</f>
        <v/>
      </c>
      <c r="AU1938" s="146" t="str">
        <f>IF(IFERROR(VLOOKUP(AE1938,#REF!,1,0),"")&lt;&gt;"",1,"")</f>
        <v/>
      </c>
      <c r="AV1938" s="146" t="str">
        <f>IF(IFERROR(VLOOKUP(AE1938,#REF!,1,0),"")&lt;&gt;"",1,"")</f>
        <v/>
      </c>
      <c r="AW1938" s="146" t="str">
        <f>IF(IFERROR(VLOOKUP(AE1938,#REF!,1,0),"")&lt;&gt;"",1,"")</f>
        <v/>
      </c>
      <c r="AX1938" s="146" t="str">
        <f>IF(IFERROR(VLOOKUP(AE1938,#REF!,1,0),"")&lt;&gt;"",1,"")</f>
        <v/>
      </c>
      <c r="AY1938" s="146" t="str">
        <f>IF(IFERROR(VLOOKUP(AE1938,#REF!,1,0),"")&lt;&gt;"",1,"")</f>
        <v/>
      </c>
      <c r="AZ1938" s="146" t="str">
        <f>IF(IFERROR(VLOOKUP(AE1938,#REF!,1,0),"")&lt;&gt;"",1,"")</f>
        <v/>
      </c>
      <c r="BA1938" s="146" t="str">
        <f>IF(IFERROR(VLOOKUP(AE1938,#REF!,1,0),"")&lt;&gt;"",1,"")</f>
        <v/>
      </c>
      <c r="BB1938" s="146" t="str">
        <f>IF(IFERROR(VLOOKUP(AE1938,#REF!,1,0),"")&lt;&gt;"",1,"")</f>
        <v/>
      </c>
      <c r="BC1938" s="146" t="str">
        <f>IF(IFERROR(VLOOKUP(AE1938,#REF!,1,0),"")&lt;&gt;"",1,"")</f>
        <v/>
      </c>
      <c r="BD1938" s="146" t="str">
        <f>IF(IFERROR(VLOOKUP(AE1938,#REF!,1,0),"")&lt;&gt;"",1,"")</f>
        <v/>
      </c>
      <c r="BE1938" s="148">
        <f t="shared" si="539"/>
        <v>1</v>
      </c>
    </row>
    <row r="1939" spans="1:57" ht="16">
      <c r="A1939" s="43">
        <v>936</v>
      </c>
      <c r="B1939" s="43">
        <v>71299</v>
      </c>
      <c r="C1939" s="43" t="str">
        <f t="shared" si="575"/>
        <v>712990000</v>
      </c>
      <c r="D1939" s="44" t="str">
        <f t="shared" si="558"/>
        <v>71</v>
      </c>
      <c r="E1939" s="44" t="str">
        <f t="shared" si="559"/>
        <v>2</v>
      </c>
      <c r="F1939" s="44" t="str">
        <f t="shared" si="560"/>
        <v>9</v>
      </c>
      <c r="G1939" s="44" t="str">
        <f t="shared" si="561"/>
        <v>9</v>
      </c>
      <c r="H1939" s="44" t="str">
        <f t="shared" si="562"/>
        <v>0</v>
      </c>
      <c r="I1939" s="44" t="str">
        <f t="shared" si="563"/>
        <v>0</v>
      </c>
      <c r="J1939" s="44" t="str">
        <f t="shared" si="564"/>
        <v>0</v>
      </c>
      <c r="K1939" s="44" t="str">
        <f t="shared" si="565"/>
        <v>0</v>
      </c>
      <c r="L1939" s="44"/>
      <c r="M1939" s="45" t="s">
        <v>2842</v>
      </c>
      <c r="N1939" s="45"/>
      <c r="O1939" s="46" t="s">
        <v>19</v>
      </c>
      <c r="P1939" s="47" t="s">
        <v>136</v>
      </c>
      <c r="Q1939" s="60" t="s">
        <v>8</v>
      </c>
      <c r="R1939" s="47"/>
      <c r="S1939" s="47" t="s">
        <v>140</v>
      </c>
      <c r="T1939" s="60" t="s">
        <v>140</v>
      </c>
      <c r="U1939" s="46" t="s">
        <v>18</v>
      </c>
      <c r="V1939" s="46" t="s">
        <v>66</v>
      </c>
      <c r="W1939" s="47"/>
      <c r="X1939" s="47" t="s">
        <v>2842</v>
      </c>
      <c r="Y1939" s="46" t="s">
        <v>66</v>
      </c>
      <c r="Z1939" s="49" t="s">
        <v>66</v>
      </c>
      <c r="AA1939" s="49"/>
      <c r="AB1939" s="49" t="s">
        <v>2842</v>
      </c>
      <c r="AC1939" s="49" t="s">
        <v>66</v>
      </c>
      <c r="AD1939" s="47" t="s">
        <v>66</v>
      </c>
      <c r="AE1939" s="50" t="s">
        <v>2842</v>
      </c>
      <c r="AF1939" s="51"/>
      <c r="AG1939" s="51" t="s">
        <v>8</v>
      </c>
      <c r="AH1939" s="52"/>
      <c r="AI1939" s="39"/>
      <c r="AJ1939" s="39"/>
      <c r="AK1939" s="39" t="e">
        <f>O1939&amp;Q1939&amp;#REF!&amp;U1939&amp;V1939&amp;Y1939&amp;Z1939&amp;AC1939&amp;AD1939</f>
        <v>#REF!</v>
      </c>
      <c r="AL1939" s="43">
        <v>71299</v>
      </c>
      <c r="AM1939" s="44" t="e">
        <f>C1939&lt;&gt;AK1939</f>
        <v>#REF!</v>
      </c>
      <c r="AN1939" s="52"/>
      <c r="AO1939" s="52"/>
      <c r="AP1939" s="53"/>
      <c r="AQ1939" s="53"/>
      <c r="AR1939" s="53">
        <f t="shared" si="566"/>
        <v>1</v>
      </c>
      <c r="AS1939" s="53" t="str">
        <f>IF(IFERROR(VLOOKUP(AE1939,#REF!,1,0),"")&lt;&gt;"",1,"")</f>
        <v/>
      </c>
      <c r="AT1939" s="53" t="str">
        <f>IF(IFERROR(VLOOKUP(AE1939,#REF!,1,0),"")&lt;&gt;"",1,"")</f>
        <v/>
      </c>
      <c r="AU1939" s="53" t="str">
        <f>IF(IFERROR(VLOOKUP(AE1939,#REF!,1,0),"")&lt;&gt;"",1,"")</f>
        <v/>
      </c>
      <c r="AV1939" s="53" t="str">
        <f>IF(IFERROR(VLOOKUP(AE1939,#REF!,1,0),"")&lt;&gt;"",1,"")</f>
        <v/>
      </c>
      <c r="AW1939" s="53" t="str">
        <f>IF(IFERROR(VLOOKUP(AE1939,#REF!,1,0),"")&lt;&gt;"",1,"")</f>
        <v/>
      </c>
      <c r="AX1939" s="53" t="str">
        <f>IF(IFERROR(VLOOKUP(AE1939,#REF!,1,0),"")&lt;&gt;"",1,"")</f>
        <v/>
      </c>
      <c r="AY1939" s="53" t="str">
        <f>IF(IFERROR(VLOOKUP(AE1939,#REF!,1,0),"")&lt;&gt;"",1,"")</f>
        <v/>
      </c>
      <c r="AZ1939" s="53" t="str">
        <f>IF(IFERROR(VLOOKUP(AE1939,#REF!,1,0),"")&lt;&gt;"",1,"")</f>
        <v/>
      </c>
      <c r="BA1939" s="53" t="str">
        <f>IF(IFERROR(VLOOKUP(AE1939,#REF!,1,0),"")&lt;&gt;"",1,"")</f>
        <v/>
      </c>
      <c r="BB1939" s="53" t="str">
        <f>IF(IFERROR(VLOOKUP(AE1939,#REF!,1,0),"")&lt;&gt;"",1,"")</f>
        <v/>
      </c>
      <c r="BC1939" s="53" t="str">
        <f>IF(IFERROR(VLOOKUP(AE1939,#REF!,1,0),"")&lt;&gt;"",1,"")</f>
        <v/>
      </c>
      <c r="BD1939" s="53" t="str">
        <f>IF(IFERROR(VLOOKUP(AE1939,#REF!,1,0),"")&lt;&gt;"",1,"")</f>
        <v/>
      </c>
      <c r="BE1939" s="54">
        <f t="shared" si="539"/>
        <v>1</v>
      </c>
    </row>
    <row r="1940" spans="1:57" ht="16">
      <c r="A1940" s="43">
        <v>937</v>
      </c>
      <c r="B1940" s="43">
        <v>713</v>
      </c>
      <c r="C1940" s="43" t="str">
        <f t="shared" si="575"/>
        <v>713000000</v>
      </c>
      <c r="D1940" s="44" t="str">
        <f t="shared" si="558"/>
        <v>71</v>
      </c>
      <c r="E1940" s="44" t="str">
        <f t="shared" si="559"/>
        <v>3</v>
      </c>
      <c r="F1940" s="44" t="str">
        <f t="shared" si="560"/>
        <v>0</v>
      </c>
      <c r="G1940" s="44" t="str">
        <f t="shared" si="561"/>
        <v>0</v>
      </c>
      <c r="H1940" s="44" t="str">
        <f t="shared" si="562"/>
        <v>0</v>
      </c>
      <c r="I1940" s="44" t="str">
        <f t="shared" si="563"/>
        <v>0</v>
      </c>
      <c r="J1940" s="44" t="str">
        <f t="shared" si="564"/>
        <v>0</v>
      </c>
      <c r="K1940" s="44" t="str">
        <f t="shared" si="565"/>
        <v>0</v>
      </c>
      <c r="L1940" s="44"/>
      <c r="M1940" s="45" t="s">
        <v>2843</v>
      </c>
      <c r="N1940" s="45"/>
      <c r="O1940" s="46" t="s">
        <v>19</v>
      </c>
      <c r="P1940" s="47" t="s">
        <v>136</v>
      </c>
      <c r="Q1940" s="46" t="s">
        <v>21</v>
      </c>
      <c r="R1940" s="47"/>
      <c r="S1940" s="47" t="s">
        <v>2843</v>
      </c>
      <c r="T1940" s="47" t="s">
        <v>2843</v>
      </c>
      <c r="U1940" s="46" t="s">
        <v>66</v>
      </c>
      <c r="V1940" s="46" t="s">
        <v>66</v>
      </c>
      <c r="W1940" s="47"/>
      <c r="X1940" s="47" t="s">
        <v>2843</v>
      </c>
      <c r="Y1940" s="46" t="s">
        <v>66</v>
      </c>
      <c r="Z1940" s="49" t="s">
        <v>66</v>
      </c>
      <c r="AA1940" s="47"/>
      <c r="AB1940" s="47" t="s">
        <v>2843</v>
      </c>
      <c r="AC1940" s="49" t="s">
        <v>66</v>
      </c>
      <c r="AD1940" s="47" t="s">
        <v>66</v>
      </c>
      <c r="AE1940" s="50" t="s">
        <v>2843</v>
      </c>
      <c r="AF1940" s="51"/>
      <c r="AG1940" s="51" t="s">
        <v>8</v>
      </c>
      <c r="AH1940" s="52"/>
      <c r="AI1940" s="39"/>
      <c r="AJ1940" s="39"/>
      <c r="AK1940" s="39" t="e">
        <f>O1940&amp;Q1940&amp;#REF!&amp;U1940&amp;V1940&amp;Y1940&amp;Z1940&amp;AC1940&amp;AD1940</f>
        <v>#REF!</v>
      </c>
      <c r="AL1940" s="43">
        <v>713</v>
      </c>
      <c r="AM1940" s="44" t="e">
        <f>C1940&lt;&gt;AK1940</f>
        <v>#REF!</v>
      </c>
      <c r="AN1940" s="52"/>
      <c r="AO1940" s="52"/>
      <c r="AP1940" s="53"/>
      <c r="AQ1940" s="53"/>
      <c r="AR1940" s="53">
        <f t="shared" si="566"/>
        <v>1</v>
      </c>
      <c r="AS1940" s="53" t="str">
        <f>IF(IFERROR(VLOOKUP(AE1940,#REF!,1,0),"")&lt;&gt;"",1,"")</f>
        <v/>
      </c>
      <c r="AT1940" s="53" t="str">
        <f>IF(IFERROR(VLOOKUP(AE1940,#REF!,1,0),"")&lt;&gt;"",1,"")</f>
        <v/>
      </c>
      <c r="AU1940" s="53" t="str">
        <f>IF(IFERROR(VLOOKUP(AE1940,#REF!,1,0),"")&lt;&gt;"",1,"")</f>
        <v/>
      </c>
      <c r="AV1940" s="53" t="str">
        <f>IF(IFERROR(VLOOKUP(AE1940,#REF!,1,0),"")&lt;&gt;"",1,"")</f>
        <v/>
      </c>
      <c r="AW1940" s="53" t="str">
        <f>IF(IFERROR(VLOOKUP(AE1940,#REF!,1,0),"")&lt;&gt;"",1,"")</f>
        <v/>
      </c>
      <c r="AX1940" s="53" t="str">
        <f>IF(IFERROR(VLOOKUP(AE1940,#REF!,1,0),"")&lt;&gt;"",1,"")</f>
        <v/>
      </c>
      <c r="AY1940" s="53" t="str">
        <f>IF(IFERROR(VLOOKUP(AE1940,#REF!,1,0),"")&lt;&gt;"",1,"")</f>
        <v/>
      </c>
      <c r="AZ1940" s="53" t="str">
        <f>IF(IFERROR(VLOOKUP(AE1940,#REF!,1,0),"")&lt;&gt;"",1,"")</f>
        <v/>
      </c>
      <c r="BA1940" s="53" t="str">
        <f>IF(IFERROR(VLOOKUP(AE1940,#REF!,1,0),"")&lt;&gt;"",1,"")</f>
        <v/>
      </c>
      <c r="BB1940" s="53" t="str">
        <f>IF(IFERROR(VLOOKUP(AE1940,#REF!,1,0),"")&lt;&gt;"",1,"")</f>
        <v/>
      </c>
      <c r="BC1940" s="53" t="str">
        <f>IF(IFERROR(VLOOKUP(AE1940,#REF!,1,0),"")&lt;&gt;"",1,"")</f>
        <v/>
      </c>
      <c r="BD1940" s="53" t="str">
        <f>IF(IFERROR(VLOOKUP(AE1940,#REF!,1,0),"")&lt;&gt;"",1,"")</f>
        <v/>
      </c>
      <c r="BE1940" s="54">
        <f t="shared" si="539"/>
        <v>1</v>
      </c>
    </row>
    <row r="1941" spans="1:57" ht="17">
      <c r="A1941" s="137"/>
      <c r="B1941" s="137"/>
      <c r="C1941" s="137"/>
      <c r="D1941" s="138"/>
      <c r="E1941" s="138"/>
      <c r="F1941" s="138"/>
      <c r="G1941" s="138"/>
      <c r="H1941" s="138"/>
      <c r="I1941" s="138"/>
      <c r="J1941" s="138"/>
      <c r="K1941" s="138"/>
      <c r="L1941" s="138" t="s">
        <v>6278</v>
      </c>
      <c r="M1941" s="139"/>
      <c r="N1941" s="139" t="s">
        <v>261</v>
      </c>
      <c r="O1941" s="141" t="s">
        <v>19</v>
      </c>
      <c r="P1941" s="141" t="s">
        <v>136</v>
      </c>
      <c r="Q1941" s="141" t="s">
        <v>8</v>
      </c>
      <c r="R1941" s="141">
        <v>2</v>
      </c>
      <c r="S1941" s="141" t="s">
        <v>140</v>
      </c>
      <c r="T1941" s="141" t="s">
        <v>140</v>
      </c>
      <c r="U1941" s="141">
        <v>9</v>
      </c>
      <c r="V1941" s="141">
        <v>8</v>
      </c>
      <c r="W1941" s="140" t="s">
        <v>2844</v>
      </c>
      <c r="X1941" s="140" t="s">
        <v>2844</v>
      </c>
      <c r="Y1941" s="140" t="s">
        <v>66</v>
      </c>
      <c r="Z1941" s="140" t="s">
        <v>66</v>
      </c>
      <c r="AA1941" s="140" t="s">
        <v>2844</v>
      </c>
      <c r="AB1941" s="140" t="s">
        <v>2844</v>
      </c>
      <c r="AC1941" s="140" t="s">
        <v>66</v>
      </c>
      <c r="AD1941" s="140" t="s">
        <v>66</v>
      </c>
      <c r="AE1941" s="140" t="s">
        <v>2844</v>
      </c>
      <c r="AF1941" s="140" t="s">
        <v>2844</v>
      </c>
      <c r="AG1941" s="134"/>
      <c r="AH1941" s="142"/>
      <c r="AI1941" s="143"/>
      <c r="AJ1941" s="143" t="b">
        <f t="shared" ref="AJ1941:AJ1944" si="576">IF(OR(AS1941=1,AT1941=1,AU1941=1,AV1941=1,AW1941=1,AX1941=1,AY1941=1,AZ1941=1,BA1941=1,BB1941=1,BC1941=1,BD1941=1),TRUE,FALSE)</f>
        <v>0</v>
      </c>
      <c r="AK1941" s="143" t="str">
        <f>O1941&amp;Q1941&amp;R1941&amp;U1941&amp;V1941&amp;Y1941&amp;Z1941&amp;AC1941&amp;AD1941</f>
        <v>C12980000</v>
      </c>
      <c r="AL1941" s="40"/>
      <c r="AM1941" s="41"/>
      <c r="AN1941" s="145" t="str">
        <f>N1941&amp;AK1941</f>
        <v>J9FC12980000</v>
      </c>
      <c r="AO1941" s="145"/>
      <c r="AP1941" s="31"/>
      <c r="AQ1941" s="146"/>
      <c r="AR1941" s="146"/>
      <c r="AS1941" s="146"/>
      <c r="AT1941" s="146"/>
      <c r="AU1941" s="146"/>
      <c r="AV1941" s="146"/>
      <c r="AW1941" s="146"/>
      <c r="AX1941" s="146"/>
      <c r="AY1941" s="146"/>
      <c r="AZ1941" s="146"/>
      <c r="BA1941" s="146"/>
      <c r="BB1941" s="146"/>
      <c r="BC1941" s="146"/>
      <c r="BD1941" s="146"/>
      <c r="BE1941" s="148">
        <f t="shared" si="539"/>
        <v>0</v>
      </c>
    </row>
    <row r="1942" spans="1:57" ht="17">
      <c r="A1942" s="137"/>
      <c r="B1942" s="137"/>
      <c r="C1942" s="137"/>
      <c r="D1942" s="138"/>
      <c r="E1942" s="138"/>
      <c r="F1942" s="138"/>
      <c r="G1942" s="138"/>
      <c r="H1942" s="138"/>
      <c r="I1942" s="138"/>
      <c r="J1942" s="138"/>
      <c r="K1942" s="138"/>
      <c r="L1942" s="138" t="s">
        <v>6279</v>
      </c>
      <c r="M1942" s="139"/>
      <c r="N1942" s="139" t="s">
        <v>261</v>
      </c>
      <c r="O1942" s="141" t="s">
        <v>19</v>
      </c>
      <c r="P1942" s="141" t="s">
        <v>136</v>
      </c>
      <c r="Q1942" s="141" t="s">
        <v>8</v>
      </c>
      <c r="R1942" s="141">
        <v>2</v>
      </c>
      <c r="S1942" s="141" t="s">
        <v>140</v>
      </c>
      <c r="T1942" s="141" t="s">
        <v>140</v>
      </c>
      <c r="U1942" s="141">
        <v>9</v>
      </c>
      <c r="V1942" s="141">
        <v>9</v>
      </c>
      <c r="W1942" s="140" t="s">
        <v>2845</v>
      </c>
      <c r="X1942" s="140" t="s">
        <v>2845</v>
      </c>
      <c r="Y1942" s="140" t="s">
        <v>66</v>
      </c>
      <c r="Z1942" s="140" t="s">
        <v>66</v>
      </c>
      <c r="AA1942" s="140" t="s">
        <v>2845</v>
      </c>
      <c r="AB1942" s="140" t="s">
        <v>2845</v>
      </c>
      <c r="AC1942" s="140" t="s">
        <v>66</v>
      </c>
      <c r="AD1942" s="140" t="s">
        <v>66</v>
      </c>
      <c r="AE1942" s="140" t="s">
        <v>2845</v>
      </c>
      <c r="AF1942" s="140" t="s">
        <v>2845</v>
      </c>
      <c r="AG1942" s="134"/>
      <c r="AH1942" s="142"/>
      <c r="AI1942" s="143"/>
      <c r="AJ1942" s="143" t="b">
        <f t="shared" si="576"/>
        <v>0</v>
      </c>
      <c r="AK1942" s="143" t="str">
        <f>O1942&amp;Q1942&amp;R1942&amp;U1942&amp;V1942&amp;Y1942&amp;Z1942&amp;AC1942&amp;AD1942</f>
        <v>C12990000</v>
      </c>
      <c r="AL1942" s="40"/>
      <c r="AM1942" s="41"/>
      <c r="AN1942" s="145" t="str">
        <f>N1942&amp;AK1942</f>
        <v>J9FC12990000</v>
      </c>
      <c r="AO1942" s="145"/>
      <c r="AP1942" s="31"/>
      <c r="AQ1942" s="146"/>
      <c r="AR1942" s="146"/>
      <c r="AS1942" s="146"/>
      <c r="AT1942" s="146"/>
      <c r="AU1942" s="146"/>
      <c r="AV1942" s="146"/>
      <c r="AW1942" s="146"/>
      <c r="AX1942" s="146"/>
      <c r="AY1942" s="146"/>
      <c r="AZ1942" s="146"/>
      <c r="BA1942" s="146"/>
      <c r="BB1942" s="146"/>
      <c r="BC1942" s="146"/>
      <c r="BD1942" s="146"/>
      <c r="BE1942" s="148">
        <f t="shared" si="539"/>
        <v>0</v>
      </c>
    </row>
    <row r="1943" spans="1:57" ht="17">
      <c r="A1943" s="137">
        <v>938</v>
      </c>
      <c r="B1943" s="137">
        <v>7131</v>
      </c>
      <c r="C1943" s="137" t="str">
        <f t="shared" ref="C1943:C1991" si="577">LEFT(B1943 &amp; "000000000", 9)</f>
        <v>713100000</v>
      </c>
      <c r="D1943" s="138" t="str">
        <f t="shared" ref="D1943:D1991" si="578">MID(C1943,1,2)</f>
        <v>71</v>
      </c>
      <c r="E1943" s="138" t="str">
        <f t="shared" ref="E1943:E1991" si="579">MID(C1943,3,1)</f>
        <v>3</v>
      </c>
      <c r="F1943" s="138" t="str">
        <f t="shared" ref="F1943:F1991" si="580">MID(C1943,4,1)</f>
        <v>1</v>
      </c>
      <c r="G1943" s="138" t="str">
        <f t="shared" ref="G1943:G1991" si="581">MID(C1943,5,1)</f>
        <v>0</v>
      </c>
      <c r="H1943" s="138" t="str">
        <f t="shared" ref="H1943:H1991" si="582">MID(C1943,6,1)</f>
        <v>0</v>
      </c>
      <c r="I1943" s="138" t="str">
        <f t="shared" ref="I1943:I1991" si="583">MID(C1943,7,1)</f>
        <v>0</v>
      </c>
      <c r="J1943" s="138" t="str">
        <f t="shared" ref="J1943:J1991" si="584">MID(C1943,8,1)</f>
        <v>0</v>
      </c>
      <c r="K1943" s="138" t="str">
        <f t="shared" ref="K1943:K1991" si="585">MID(C1943,9,1)</f>
        <v>0</v>
      </c>
      <c r="L1943" s="138" t="s">
        <v>6280</v>
      </c>
      <c r="M1943" s="139" t="s">
        <v>142</v>
      </c>
      <c r="N1943" s="139" t="s">
        <v>261</v>
      </c>
      <c r="O1943" s="141" t="s">
        <v>19</v>
      </c>
      <c r="P1943" s="141" t="s">
        <v>136</v>
      </c>
      <c r="Q1943" s="141" t="s">
        <v>8</v>
      </c>
      <c r="R1943" s="141">
        <v>3</v>
      </c>
      <c r="S1943" s="141" t="s">
        <v>142</v>
      </c>
      <c r="T1943" s="141" t="s">
        <v>142</v>
      </c>
      <c r="U1943" s="141" t="s">
        <v>66</v>
      </c>
      <c r="V1943" s="141" t="s">
        <v>66</v>
      </c>
      <c r="W1943" s="141" t="s">
        <v>142</v>
      </c>
      <c r="X1943" s="141" t="s">
        <v>142</v>
      </c>
      <c r="Y1943" s="141" t="s">
        <v>66</v>
      </c>
      <c r="Z1943" s="140" t="s">
        <v>66</v>
      </c>
      <c r="AA1943" s="140" t="s">
        <v>142</v>
      </c>
      <c r="AB1943" s="140" t="s">
        <v>142</v>
      </c>
      <c r="AC1943" s="140" t="s">
        <v>66</v>
      </c>
      <c r="AD1943" s="141" t="s">
        <v>66</v>
      </c>
      <c r="AE1943" s="144" t="s">
        <v>142</v>
      </c>
      <c r="AF1943" s="144" t="s">
        <v>142</v>
      </c>
      <c r="AG1943" s="134"/>
      <c r="AH1943" s="142"/>
      <c r="AI1943" s="143"/>
      <c r="AJ1943" s="143" t="b">
        <f t="shared" si="576"/>
        <v>0</v>
      </c>
      <c r="AK1943" s="143" t="str">
        <f>O1943&amp;Q1943&amp;R1943&amp;U1943&amp;V1943&amp;Y1943&amp;Z1943&amp;AC1943&amp;AD1943</f>
        <v>C13000000</v>
      </c>
      <c r="AL1943" s="40">
        <v>7131</v>
      </c>
      <c r="AM1943" s="41" t="b">
        <f>C1943&lt;&gt;AK1943</f>
        <v>1</v>
      </c>
      <c r="AN1943" s="145" t="str">
        <f>N1943&amp;AK1943</f>
        <v>J9FC13000000</v>
      </c>
      <c r="AO1943" s="145" t="s">
        <v>2846</v>
      </c>
      <c r="AP1943" s="31"/>
      <c r="AQ1943" s="146"/>
      <c r="AR1943" s="146">
        <f t="shared" ref="AR1943:AR1991" si="586">IF(AL1943&lt;&gt;"",1,"")</f>
        <v>1</v>
      </c>
      <c r="AS1943" s="146" t="str">
        <f>IF(IFERROR(VLOOKUP(AE1943,#REF!,1,0),"")&lt;&gt;"",1,"")</f>
        <v/>
      </c>
      <c r="AT1943" s="146" t="str">
        <f>IF(IFERROR(VLOOKUP(AE1943,#REF!,1,0),"")&lt;&gt;"",1,"")</f>
        <v/>
      </c>
      <c r="AU1943" s="146" t="str">
        <f>IF(IFERROR(VLOOKUP(AE1943,#REF!,1,0),"")&lt;&gt;"",1,"")</f>
        <v/>
      </c>
      <c r="AV1943" s="146" t="str">
        <f>IF(IFERROR(VLOOKUP(AE1943,#REF!,1,0),"")&lt;&gt;"",1,"")</f>
        <v/>
      </c>
      <c r="AW1943" s="146" t="str">
        <f>IF(IFERROR(VLOOKUP(AE1943,#REF!,1,0),"")&lt;&gt;"",1,"")</f>
        <v/>
      </c>
      <c r="AX1943" s="146" t="str">
        <f>IF(IFERROR(VLOOKUP(AE1943,#REF!,1,0),"")&lt;&gt;"",1,"")</f>
        <v/>
      </c>
      <c r="AY1943" s="146" t="str">
        <f>IF(IFERROR(VLOOKUP(AE1943,#REF!,1,0),"")&lt;&gt;"",1,"")</f>
        <v/>
      </c>
      <c r="AZ1943" s="146" t="str">
        <f>IF(IFERROR(VLOOKUP(AE1943,#REF!,1,0),"")&lt;&gt;"",1,"")</f>
        <v/>
      </c>
      <c r="BA1943" s="146" t="str">
        <f>IF(IFERROR(VLOOKUP(AE1943,#REF!,1,0),"")&lt;&gt;"",1,"")</f>
        <v/>
      </c>
      <c r="BB1943" s="146" t="str">
        <f>IF(IFERROR(VLOOKUP(AE1943,#REF!,1,0),"")&lt;&gt;"",1,"")</f>
        <v/>
      </c>
      <c r="BC1943" s="146" t="str">
        <f>IF(IFERROR(VLOOKUP(AE1943,#REF!,1,0),"")&lt;&gt;"",1,"")</f>
        <v/>
      </c>
      <c r="BD1943" s="146" t="str">
        <f>IF(IFERROR(VLOOKUP(AE1943,#REF!,1,0),"")&lt;&gt;"",1,"")</f>
        <v/>
      </c>
      <c r="BE1943" s="148">
        <f t="shared" si="539"/>
        <v>1</v>
      </c>
    </row>
    <row r="1944" spans="1:57" ht="16">
      <c r="A1944" s="33">
        <v>1991</v>
      </c>
      <c r="B1944" s="33">
        <v>741607</v>
      </c>
      <c r="C1944" s="33" t="str">
        <f t="shared" si="577"/>
        <v>741607000</v>
      </c>
      <c r="D1944" s="34" t="str">
        <f t="shared" si="578"/>
        <v>74</v>
      </c>
      <c r="E1944" s="34" t="str">
        <f t="shared" si="579"/>
        <v>1</v>
      </c>
      <c r="F1944" s="34" t="str">
        <f t="shared" si="580"/>
        <v>6</v>
      </c>
      <c r="G1944" s="34" t="str">
        <f t="shared" si="581"/>
        <v>0</v>
      </c>
      <c r="H1944" s="34" t="str">
        <f t="shared" si="582"/>
        <v>7</v>
      </c>
      <c r="I1944" s="34" t="str">
        <f t="shared" si="583"/>
        <v>0</v>
      </c>
      <c r="J1944" s="34" t="str">
        <f t="shared" si="584"/>
        <v>0</v>
      </c>
      <c r="K1944" s="34" t="str">
        <f t="shared" si="585"/>
        <v>0</v>
      </c>
      <c r="L1944" s="34" t="s">
        <v>6281</v>
      </c>
      <c r="M1944" s="35" t="s">
        <v>2847</v>
      </c>
      <c r="N1944" s="35" t="s">
        <v>261</v>
      </c>
      <c r="O1944" s="37" t="s">
        <v>19</v>
      </c>
      <c r="P1944" s="55" t="s">
        <v>136</v>
      </c>
      <c r="Q1944" s="55" t="s">
        <v>8</v>
      </c>
      <c r="R1944" s="55">
        <v>3</v>
      </c>
      <c r="S1944" s="55" t="s">
        <v>142</v>
      </c>
      <c r="T1944" s="55" t="s">
        <v>142</v>
      </c>
      <c r="U1944" s="55" t="s">
        <v>66</v>
      </c>
      <c r="V1944" s="55" t="s">
        <v>66</v>
      </c>
      <c r="W1944" s="55" t="s">
        <v>142</v>
      </c>
      <c r="X1944" s="55" t="s">
        <v>142</v>
      </c>
      <c r="Y1944" s="55" t="s">
        <v>66</v>
      </c>
      <c r="Z1944" s="58" t="s">
        <v>66</v>
      </c>
      <c r="AA1944" s="58" t="s">
        <v>142</v>
      </c>
      <c r="AB1944" s="58" t="s">
        <v>142</v>
      </c>
      <c r="AC1944" s="58" t="s">
        <v>8</v>
      </c>
      <c r="AD1944" s="55">
        <v>1</v>
      </c>
      <c r="AE1944" s="37" t="s">
        <v>2847</v>
      </c>
      <c r="AF1944" s="37" t="s">
        <v>2847</v>
      </c>
      <c r="AG1944" s="27"/>
      <c r="AH1944" s="30" t="s">
        <v>8</v>
      </c>
      <c r="AI1944" s="39"/>
      <c r="AJ1944" s="39" t="b">
        <f t="shared" si="576"/>
        <v>0</v>
      </c>
      <c r="AK1944" s="39" t="str">
        <f>O1944&amp;Q1944&amp;R1944&amp;U1944&amp;V1944&amp;Y1944&amp;Z1944&amp;AC1944&amp;AD1944</f>
        <v>C13000011</v>
      </c>
      <c r="AL1944" s="40">
        <v>741607</v>
      </c>
      <c r="AM1944" s="41" t="b">
        <f>C1944&lt;&gt;AK1944</f>
        <v>1</v>
      </c>
      <c r="AN1944" s="30" t="str">
        <f>N1944&amp;AK1944</f>
        <v>J9FC13000011</v>
      </c>
      <c r="AO1944" s="30"/>
      <c r="AP1944" s="31"/>
      <c r="AQ1944" s="31"/>
      <c r="AR1944" s="31">
        <f t="shared" si="586"/>
        <v>1</v>
      </c>
      <c r="AS1944" s="31" t="str">
        <f>IF(IFERROR(VLOOKUP(AE1944,#REF!,1,0),"")&lt;&gt;"",1,"")</f>
        <v/>
      </c>
      <c r="AT1944" s="31" t="str">
        <f>IF(IFERROR(VLOOKUP(AE1944,#REF!,1,0),"")&lt;&gt;"",1,"")</f>
        <v/>
      </c>
      <c r="AU1944" s="31" t="str">
        <f>IF(IFERROR(VLOOKUP(AE1944,#REF!,1,0),"")&lt;&gt;"",1,"")</f>
        <v/>
      </c>
      <c r="AV1944" s="31" t="str">
        <f>IF(IFERROR(VLOOKUP(AE1944,#REF!,1,0),"")&lt;&gt;"",1,"")</f>
        <v/>
      </c>
      <c r="AW1944" s="31" t="str">
        <f>IF(IFERROR(VLOOKUP(AE1944,#REF!,1,0),"")&lt;&gt;"",1,"")</f>
        <v/>
      </c>
      <c r="AX1944" s="31" t="str">
        <f>IF(IFERROR(VLOOKUP(AE1944,#REF!,1,0),"")&lt;&gt;"",1,"")</f>
        <v/>
      </c>
      <c r="AY1944" s="31" t="str">
        <f>IF(IFERROR(VLOOKUP(AE1944,#REF!,1,0),"")&lt;&gt;"",1,"")</f>
        <v/>
      </c>
      <c r="AZ1944" s="31" t="str">
        <f>IF(IFERROR(VLOOKUP(AE1944,#REF!,1,0),"")&lt;&gt;"",1,"")</f>
        <v/>
      </c>
      <c r="BA1944" s="31" t="str">
        <f>IF(IFERROR(VLOOKUP(AE1944,#REF!,1,0),"")&lt;&gt;"",1,"")</f>
        <v/>
      </c>
      <c r="BB1944" s="31" t="str">
        <f>IF(IFERROR(VLOOKUP(AE1944,#REF!,1,0),"")&lt;&gt;"",1,"")</f>
        <v/>
      </c>
      <c r="BC1944" s="31" t="str">
        <f>IF(IFERROR(VLOOKUP(AE1944,#REF!,1,0),"")&lt;&gt;"",1,"")</f>
        <v/>
      </c>
      <c r="BD1944" s="31" t="str">
        <f>IF(IFERROR(VLOOKUP(AE1944,#REF!,1,0),"")&lt;&gt;"",1,"")</f>
        <v/>
      </c>
      <c r="BE1944" s="32">
        <f t="shared" si="539"/>
        <v>1</v>
      </c>
    </row>
    <row r="1945" spans="1:57" ht="16">
      <c r="A1945" s="43">
        <v>1994</v>
      </c>
      <c r="B1945" s="43">
        <v>7416079</v>
      </c>
      <c r="C1945" s="43" t="str">
        <f t="shared" si="577"/>
        <v>741607900</v>
      </c>
      <c r="D1945" s="44" t="str">
        <f t="shared" si="578"/>
        <v>74</v>
      </c>
      <c r="E1945" s="44" t="str">
        <f t="shared" si="579"/>
        <v>1</v>
      </c>
      <c r="F1945" s="44" t="str">
        <f t="shared" si="580"/>
        <v>6</v>
      </c>
      <c r="G1945" s="44" t="str">
        <f t="shared" si="581"/>
        <v>0</v>
      </c>
      <c r="H1945" s="44" t="str">
        <f t="shared" si="582"/>
        <v>7</v>
      </c>
      <c r="I1945" s="44" t="str">
        <f t="shared" si="583"/>
        <v>9</v>
      </c>
      <c r="J1945" s="44" t="str">
        <f t="shared" si="584"/>
        <v>0</v>
      </c>
      <c r="K1945" s="44" t="str">
        <f t="shared" si="585"/>
        <v>0</v>
      </c>
      <c r="L1945" s="44"/>
      <c r="M1945" s="45" t="s">
        <v>2848</v>
      </c>
      <c r="N1945" s="45"/>
      <c r="O1945" s="46" t="s">
        <v>19</v>
      </c>
      <c r="P1945" s="47" t="s">
        <v>136</v>
      </c>
      <c r="Q1945" s="60" t="s">
        <v>8</v>
      </c>
      <c r="R1945" s="60"/>
      <c r="S1945" s="60" t="s">
        <v>142</v>
      </c>
      <c r="T1945" s="60" t="s">
        <v>142</v>
      </c>
      <c r="U1945" s="47" t="s">
        <v>66</v>
      </c>
      <c r="V1945" s="47" t="s">
        <v>66</v>
      </c>
      <c r="W1945" s="47"/>
      <c r="X1945" s="47" t="s">
        <v>142</v>
      </c>
      <c r="Y1945" s="47" t="s">
        <v>66</v>
      </c>
      <c r="Z1945" s="61" t="s">
        <v>66</v>
      </c>
      <c r="AA1945" s="61"/>
      <c r="AB1945" s="61" t="s">
        <v>142</v>
      </c>
      <c r="AC1945" s="61" t="s">
        <v>66</v>
      </c>
      <c r="AD1945" s="47" t="s">
        <v>66</v>
      </c>
      <c r="AE1945" s="87" t="s">
        <v>2848</v>
      </c>
      <c r="AF1945" s="51"/>
      <c r="AG1945" s="51" t="s">
        <v>8</v>
      </c>
      <c r="AH1945" s="52"/>
      <c r="AI1945" s="39"/>
      <c r="AJ1945" s="39"/>
      <c r="AK1945" s="39" t="e">
        <f>O1945&amp;Q1945&amp;#REF!&amp;U1945&amp;V1945&amp;Y1945&amp;Z1945&amp;AC1945&amp;AD1945</f>
        <v>#REF!</v>
      </c>
      <c r="AL1945" s="43">
        <v>7416079</v>
      </c>
      <c r="AM1945" s="44" t="e">
        <f>C1945&lt;&gt;AK1945</f>
        <v>#REF!</v>
      </c>
      <c r="AN1945" s="52"/>
      <c r="AO1945" s="52"/>
      <c r="AP1945" s="53"/>
      <c r="AQ1945" s="53"/>
      <c r="AR1945" s="53">
        <f t="shared" si="586"/>
        <v>1</v>
      </c>
      <c r="AS1945" s="53" t="str">
        <f>IF(IFERROR(VLOOKUP(AE1945,#REF!,1,0),"")&lt;&gt;"",1,"")</f>
        <v/>
      </c>
      <c r="AT1945" s="53" t="str">
        <f>IF(IFERROR(VLOOKUP(AE1945,#REF!,1,0),"")&lt;&gt;"",1,"")</f>
        <v/>
      </c>
      <c r="AU1945" s="53" t="str">
        <f>IF(IFERROR(VLOOKUP(AE1945,#REF!,1,0),"")&lt;&gt;"",1,"")</f>
        <v/>
      </c>
      <c r="AV1945" s="53" t="str">
        <f>IF(IFERROR(VLOOKUP(AE1945,#REF!,1,0),"")&lt;&gt;"",1,"")</f>
        <v/>
      </c>
      <c r="AW1945" s="53" t="str">
        <f>IF(IFERROR(VLOOKUP(AE1945,#REF!,1,0),"")&lt;&gt;"",1,"")</f>
        <v/>
      </c>
      <c r="AX1945" s="53" t="str">
        <f>IF(IFERROR(VLOOKUP(AE1945,#REF!,1,0),"")&lt;&gt;"",1,"")</f>
        <v/>
      </c>
      <c r="AY1945" s="53" t="str">
        <f>IF(IFERROR(VLOOKUP(AE1945,#REF!,1,0),"")&lt;&gt;"",1,"")</f>
        <v/>
      </c>
      <c r="AZ1945" s="53" t="str">
        <f>IF(IFERROR(VLOOKUP(AE1945,#REF!,1,0),"")&lt;&gt;"",1,"")</f>
        <v/>
      </c>
      <c r="BA1945" s="53" t="str">
        <f>IF(IFERROR(VLOOKUP(AE1945,#REF!,1,0),"")&lt;&gt;"",1,"")</f>
        <v/>
      </c>
      <c r="BB1945" s="53" t="str">
        <f>IF(IFERROR(VLOOKUP(AE1945,#REF!,1,0),"")&lt;&gt;"",1,"")</f>
        <v/>
      </c>
      <c r="BC1945" s="53" t="str">
        <f>IF(IFERROR(VLOOKUP(AE1945,#REF!,1,0),"")&lt;&gt;"",1,"")</f>
        <v/>
      </c>
      <c r="BD1945" s="53" t="str">
        <f>IF(IFERROR(VLOOKUP(AE1945,#REF!,1,0),"")&lt;&gt;"",1,"")</f>
        <v/>
      </c>
      <c r="BE1945" s="54">
        <f t="shared" si="539"/>
        <v>1</v>
      </c>
    </row>
    <row r="1946" spans="1:57" ht="16">
      <c r="A1946" s="33">
        <v>2103</v>
      </c>
      <c r="B1946" s="33">
        <v>74173</v>
      </c>
      <c r="C1946" s="33" t="str">
        <f t="shared" si="577"/>
        <v>741730000</v>
      </c>
      <c r="D1946" s="34" t="str">
        <f t="shared" si="578"/>
        <v>74</v>
      </c>
      <c r="E1946" s="34" t="str">
        <f t="shared" si="579"/>
        <v>1</v>
      </c>
      <c r="F1946" s="34" t="str">
        <f t="shared" si="580"/>
        <v>7</v>
      </c>
      <c r="G1946" s="34" t="str">
        <f t="shared" si="581"/>
        <v>3</v>
      </c>
      <c r="H1946" s="34" t="str">
        <f t="shared" si="582"/>
        <v>0</v>
      </c>
      <c r="I1946" s="34" t="str">
        <f t="shared" si="583"/>
        <v>0</v>
      </c>
      <c r="J1946" s="34" t="str">
        <f t="shared" si="584"/>
        <v>0</v>
      </c>
      <c r="K1946" s="34" t="str">
        <f t="shared" si="585"/>
        <v>0</v>
      </c>
      <c r="L1946" s="34" t="s">
        <v>6282</v>
      </c>
      <c r="M1946" s="35" t="s">
        <v>2849</v>
      </c>
      <c r="N1946" s="35" t="s">
        <v>261</v>
      </c>
      <c r="O1946" s="37" t="s">
        <v>19</v>
      </c>
      <c r="P1946" s="55" t="s">
        <v>136</v>
      </c>
      <c r="Q1946" s="55" t="s">
        <v>8</v>
      </c>
      <c r="R1946" s="55">
        <v>3</v>
      </c>
      <c r="S1946" s="55" t="s">
        <v>142</v>
      </c>
      <c r="T1946" s="55" t="s">
        <v>142</v>
      </c>
      <c r="U1946" s="55" t="s">
        <v>66</v>
      </c>
      <c r="V1946" s="55" t="s">
        <v>66</v>
      </c>
      <c r="W1946" s="55" t="s">
        <v>142</v>
      </c>
      <c r="X1946" s="55" t="s">
        <v>142</v>
      </c>
      <c r="Y1946" s="55" t="s">
        <v>66</v>
      </c>
      <c r="Z1946" s="58" t="s">
        <v>66</v>
      </c>
      <c r="AA1946" s="58" t="s">
        <v>142</v>
      </c>
      <c r="AB1946" s="58" t="s">
        <v>142</v>
      </c>
      <c r="AC1946" s="58" t="s">
        <v>8</v>
      </c>
      <c r="AD1946" s="55">
        <v>2</v>
      </c>
      <c r="AE1946" s="37" t="s">
        <v>2849</v>
      </c>
      <c r="AF1946" s="37" t="s">
        <v>2849</v>
      </c>
      <c r="AG1946" s="27"/>
      <c r="AH1946" s="30" t="s">
        <v>8</v>
      </c>
      <c r="AI1946" s="39"/>
      <c r="AJ1946" s="39" t="b">
        <f>IF(OR(AS1946=1,AT1946=1,AU1946=1,AV1946=1,AW1946=1,AX1946=1,AY1946=1,AZ1946=1,BA1946=1,BB1946=1,BC1946=1,BD1946=1),TRUE,FALSE)</f>
        <v>0</v>
      </c>
      <c r="AK1946" s="39" t="str">
        <f>O1946&amp;Q1946&amp;R1946&amp;U1946&amp;V1946&amp;Y1946&amp;Z1946&amp;AC1946&amp;AD1946</f>
        <v>C13000012</v>
      </c>
      <c r="AL1946" s="40">
        <v>74173</v>
      </c>
      <c r="AM1946" s="41" t="b">
        <f>C1946&lt;&gt;AK1946</f>
        <v>1</v>
      </c>
      <c r="AN1946" s="30" t="str">
        <f>N1946&amp;AK1946</f>
        <v>J9FC13000012</v>
      </c>
      <c r="AO1946" s="30"/>
      <c r="AP1946" s="31"/>
      <c r="AQ1946" s="31"/>
      <c r="AR1946" s="31">
        <f t="shared" si="586"/>
        <v>1</v>
      </c>
      <c r="AS1946" s="31" t="str">
        <f>IF(IFERROR(VLOOKUP(AE1946,#REF!,1,0),"")&lt;&gt;"",1,"")</f>
        <v/>
      </c>
      <c r="AT1946" s="31" t="str">
        <f>IF(IFERROR(VLOOKUP(AE1946,#REF!,1,0),"")&lt;&gt;"",1,"")</f>
        <v/>
      </c>
      <c r="AU1946" s="31" t="str">
        <f>IF(IFERROR(VLOOKUP(AE1946,#REF!,1,0),"")&lt;&gt;"",1,"")</f>
        <v/>
      </c>
      <c r="AV1946" s="31" t="str">
        <f>IF(IFERROR(VLOOKUP(AE1946,#REF!,1,0),"")&lt;&gt;"",1,"")</f>
        <v/>
      </c>
      <c r="AW1946" s="31" t="str">
        <f>IF(IFERROR(VLOOKUP(AE1946,#REF!,1,0),"")&lt;&gt;"",1,"")</f>
        <v/>
      </c>
      <c r="AX1946" s="31" t="str">
        <f>IF(IFERROR(VLOOKUP(AE1946,#REF!,1,0),"")&lt;&gt;"",1,"")</f>
        <v/>
      </c>
      <c r="AY1946" s="31" t="str">
        <f>IF(IFERROR(VLOOKUP(AE1946,#REF!,1,0),"")&lt;&gt;"",1,"")</f>
        <v/>
      </c>
      <c r="AZ1946" s="31" t="str">
        <f>IF(IFERROR(VLOOKUP(AE1946,#REF!,1,0),"")&lt;&gt;"",1,"")</f>
        <v/>
      </c>
      <c r="BA1946" s="31" t="str">
        <f>IF(IFERROR(VLOOKUP(AE1946,#REF!,1,0),"")&lt;&gt;"",1,"")</f>
        <v/>
      </c>
      <c r="BB1946" s="31" t="str">
        <f>IF(IFERROR(VLOOKUP(AE1946,#REF!,1,0),"")&lt;&gt;"",1,"")</f>
        <v/>
      </c>
      <c r="BC1946" s="31" t="str">
        <f>IF(IFERROR(VLOOKUP(AE1946,#REF!,1,0),"")&lt;&gt;"",1,"")</f>
        <v/>
      </c>
      <c r="BD1946" s="31" t="str">
        <f>IF(IFERROR(VLOOKUP(AE1946,#REF!,1,0),"")&lt;&gt;"",1,"")</f>
        <v/>
      </c>
      <c r="BE1946" s="32">
        <f t="shared" si="539"/>
        <v>1</v>
      </c>
    </row>
    <row r="1947" spans="1:57" ht="16">
      <c r="A1947" s="43">
        <v>2110</v>
      </c>
      <c r="B1947" s="43">
        <v>741739</v>
      </c>
      <c r="C1947" s="43" t="str">
        <f t="shared" si="577"/>
        <v>741739000</v>
      </c>
      <c r="D1947" s="44" t="str">
        <f t="shared" si="578"/>
        <v>74</v>
      </c>
      <c r="E1947" s="44" t="str">
        <f t="shared" si="579"/>
        <v>1</v>
      </c>
      <c r="F1947" s="44" t="str">
        <f t="shared" si="580"/>
        <v>7</v>
      </c>
      <c r="G1947" s="44" t="str">
        <f t="shared" si="581"/>
        <v>3</v>
      </c>
      <c r="H1947" s="44" t="str">
        <f t="shared" si="582"/>
        <v>9</v>
      </c>
      <c r="I1947" s="44" t="str">
        <f t="shared" si="583"/>
        <v>0</v>
      </c>
      <c r="J1947" s="44" t="str">
        <f t="shared" si="584"/>
        <v>0</v>
      </c>
      <c r="K1947" s="44" t="str">
        <f t="shared" si="585"/>
        <v>0</v>
      </c>
      <c r="L1947" s="44"/>
      <c r="M1947" s="45" t="s">
        <v>2850</v>
      </c>
      <c r="N1947" s="45"/>
      <c r="O1947" s="46" t="s">
        <v>19</v>
      </c>
      <c r="P1947" s="47" t="s">
        <v>136</v>
      </c>
      <c r="Q1947" s="60" t="s">
        <v>8</v>
      </c>
      <c r="R1947" s="60"/>
      <c r="S1947" s="60" t="s">
        <v>142</v>
      </c>
      <c r="T1947" s="60" t="s">
        <v>142</v>
      </c>
      <c r="U1947" s="47" t="s">
        <v>66</v>
      </c>
      <c r="V1947" s="47" t="s">
        <v>66</v>
      </c>
      <c r="W1947" s="47"/>
      <c r="X1947" s="47" t="s">
        <v>142</v>
      </c>
      <c r="Y1947" s="47" t="s">
        <v>66</v>
      </c>
      <c r="Z1947" s="61" t="s">
        <v>66</v>
      </c>
      <c r="AA1947" s="61"/>
      <c r="AB1947" s="61" t="s">
        <v>142</v>
      </c>
      <c r="AC1947" s="61" t="s">
        <v>66</v>
      </c>
      <c r="AD1947" s="47" t="s">
        <v>66</v>
      </c>
      <c r="AE1947" s="87" t="s">
        <v>2850</v>
      </c>
      <c r="AF1947" s="51"/>
      <c r="AG1947" s="51" t="s">
        <v>8</v>
      </c>
      <c r="AH1947" s="52"/>
      <c r="AI1947" s="39"/>
      <c r="AJ1947" s="39"/>
      <c r="AK1947" s="39" t="e">
        <f>O1947&amp;Q1947&amp;#REF!&amp;U1947&amp;V1947&amp;Y1947&amp;Z1947&amp;AC1947&amp;AD1947</f>
        <v>#REF!</v>
      </c>
      <c r="AL1947" s="43">
        <v>741739</v>
      </c>
      <c r="AM1947" s="44" t="e">
        <f>C1947&lt;&gt;AK1947</f>
        <v>#REF!</v>
      </c>
      <c r="AN1947" s="52"/>
      <c r="AO1947" s="52"/>
      <c r="AP1947" s="53"/>
      <c r="AQ1947" s="53"/>
      <c r="AR1947" s="53">
        <f t="shared" si="586"/>
        <v>1</v>
      </c>
      <c r="AS1947" s="53" t="str">
        <f>IF(IFERROR(VLOOKUP(AE1947,#REF!,1,0),"")&lt;&gt;"",1,"")</f>
        <v/>
      </c>
      <c r="AT1947" s="53" t="str">
        <f>IF(IFERROR(VLOOKUP(AE1947,#REF!,1,0),"")&lt;&gt;"",1,"")</f>
        <v/>
      </c>
      <c r="AU1947" s="53" t="str">
        <f>IF(IFERROR(VLOOKUP(AE1947,#REF!,1,0),"")&lt;&gt;"",1,"")</f>
        <v/>
      </c>
      <c r="AV1947" s="53" t="str">
        <f>IF(IFERROR(VLOOKUP(AE1947,#REF!,1,0),"")&lt;&gt;"",1,"")</f>
        <v/>
      </c>
      <c r="AW1947" s="53" t="str">
        <f>IF(IFERROR(VLOOKUP(AE1947,#REF!,1,0),"")&lt;&gt;"",1,"")</f>
        <v/>
      </c>
      <c r="AX1947" s="53" t="str">
        <f>IF(IFERROR(VLOOKUP(AE1947,#REF!,1,0),"")&lt;&gt;"",1,"")</f>
        <v/>
      </c>
      <c r="AY1947" s="53" t="str">
        <f>IF(IFERROR(VLOOKUP(AE1947,#REF!,1,0),"")&lt;&gt;"",1,"")</f>
        <v/>
      </c>
      <c r="AZ1947" s="53" t="str">
        <f>IF(IFERROR(VLOOKUP(AE1947,#REF!,1,0),"")&lt;&gt;"",1,"")</f>
        <v/>
      </c>
      <c r="BA1947" s="53" t="str">
        <f>IF(IFERROR(VLOOKUP(AE1947,#REF!,1,0),"")&lt;&gt;"",1,"")</f>
        <v/>
      </c>
      <c r="BB1947" s="53" t="str">
        <f>IF(IFERROR(VLOOKUP(AE1947,#REF!,1,0),"")&lt;&gt;"",1,"")</f>
        <v/>
      </c>
      <c r="BC1947" s="53" t="str">
        <f>IF(IFERROR(VLOOKUP(AE1947,#REF!,1,0),"")&lt;&gt;"",1,"")</f>
        <v/>
      </c>
      <c r="BD1947" s="53" t="str">
        <f>IF(IFERROR(VLOOKUP(AE1947,#REF!,1,0),"")&lt;&gt;"",1,"")</f>
        <v/>
      </c>
      <c r="BE1947" s="54">
        <f t="shared" si="539"/>
        <v>1</v>
      </c>
    </row>
    <row r="1948" spans="1:57" ht="16">
      <c r="A1948" s="33">
        <v>1808</v>
      </c>
      <c r="B1948" s="33">
        <v>741395</v>
      </c>
      <c r="C1948" s="33" t="str">
        <f t="shared" si="577"/>
        <v>741395000</v>
      </c>
      <c r="D1948" s="34" t="str">
        <f t="shared" si="578"/>
        <v>74</v>
      </c>
      <c r="E1948" s="34" t="str">
        <f t="shared" si="579"/>
        <v>1</v>
      </c>
      <c r="F1948" s="34" t="str">
        <f t="shared" si="580"/>
        <v>3</v>
      </c>
      <c r="G1948" s="34" t="str">
        <f t="shared" si="581"/>
        <v>9</v>
      </c>
      <c r="H1948" s="34" t="str">
        <f t="shared" si="582"/>
        <v>5</v>
      </c>
      <c r="I1948" s="34" t="str">
        <f t="shared" si="583"/>
        <v>0</v>
      </c>
      <c r="J1948" s="34" t="str">
        <f t="shared" si="584"/>
        <v>0</v>
      </c>
      <c r="K1948" s="34" t="str">
        <f t="shared" si="585"/>
        <v>0</v>
      </c>
      <c r="L1948" s="34" t="s">
        <v>6283</v>
      </c>
      <c r="M1948" s="35" t="s">
        <v>2851</v>
      </c>
      <c r="N1948" s="35" t="s">
        <v>261</v>
      </c>
      <c r="O1948" s="37" t="s">
        <v>19</v>
      </c>
      <c r="P1948" s="55" t="s">
        <v>136</v>
      </c>
      <c r="Q1948" s="55" t="s">
        <v>8</v>
      </c>
      <c r="R1948" s="55">
        <v>3</v>
      </c>
      <c r="S1948" s="55" t="s">
        <v>142</v>
      </c>
      <c r="T1948" s="55" t="s">
        <v>142</v>
      </c>
      <c r="U1948" s="55" t="s">
        <v>66</v>
      </c>
      <c r="V1948" s="55" t="s">
        <v>66</v>
      </c>
      <c r="W1948" s="55" t="s">
        <v>142</v>
      </c>
      <c r="X1948" s="55" t="s">
        <v>142</v>
      </c>
      <c r="Y1948" s="55" t="s">
        <v>66</v>
      </c>
      <c r="Z1948" s="58" t="s">
        <v>66</v>
      </c>
      <c r="AA1948" s="58" t="s">
        <v>142</v>
      </c>
      <c r="AB1948" s="58" t="s">
        <v>142</v>
      </c>
      <c r="AC1948" s="58" t="s">
        <v>8</v>
      </c>
      <c r="AD1948" s="55">
        <v>3</v>
      </c>
      <c r="AE1948" s="42" t="s">
        <v>2851</v>
      </c>
      <c r="AF1948" s="42" t="s">
        <v>2851</v>
      </c>
      <c r="AG1948" s="27"/>
      <c r="AH1948" s="30" t="s">
        <v>8</v>
      </c>
      <c r="AI1948" s="39"/>
      <c r="AJ1948" s="39" t="b">
        <f t="shared" ref="AJ1948:AJ1952" si="587">IF(OR(AS1948=1,AT1948=1,AU1948=1,AV1948=1,AW1948=1,AX1948=1,AY1948=1,AZ1948=1,BA1948=1,BB1948=1,BC1948=1,BD1948=1),TRUE,FALSE)</f>
        <v>0</v>
      </c>
      <c r="AK1948" s="39" t="str">
        <f>O1948&amp;Q1948&amp;R1948&amp;U1948&amp;V1948&amp;Y1948&amp;Z1948&amp;AC1948&amp;AD1948</f>
        <v>C13000013</v>
      </c>
      <c r="AL1948" s="40">
        <v>741395</v>
      </c>
      <c r="AM1948" s="41" t="b">
        <f>C1948&lt;&gt;AK1948</f>
        <v>1</v>
      </c>
      <c r="AN1948" s="30" t="str">
        <f>N1948&amp;AK1948</f>
        <v>J9FC13000013</v>
      </c>
      <c r="AO1948" s="30"/>
      <c r="AP1948" s="31"/>
      <c r="AQ1948" s="31"/>
      <c r="AR1948" s="31">
        <f t="shared" si="586"/>
        <v>1</v>
      </c>
      <c r="AS1948" s="31" t="str">
        <f>IF(IFERROR(VLOOKUP(AE1948,#REF!,1,0),"")&lt;&gt;"",1,"")</f>
        <v/>
      </c>
      <c r="AT1948" s="31" t="str">
        <f>IF(IFERROR(VLOOKUP(AE1948,#REF!,1,0),"")&lt;&gt;"",1,"")</f>
        <v/>
      </c>
      <c r="AU1948" s="31" t="str">
        <f>IF(IFERROR(VLOOKUP(AE1948,#REF!,1,0),"")&lt;&gt;"",1,"")</f>
        <v/>
      </c>
      <c r="AV1948" s="31" t="str">
        <f>IF(IFERROR(VLOOKUP(AE1948,#REF!,1,0),"")&lt;&gt;"",1,"")</f>
        <v/>
      </c>
      <c r="AW1948" s="31" t="str">
        <f>IF(IFERROR(VLOOKUP(AE1948,#REF!,1,0),"")&lt;&gt;"",1,"")</f>
        <v/>
      </c>
      <c r="AX1948" s="31" t="str">
        <f>IF(IFERROR(VLOOKUP(AE1948,#REF!,1,0),"")&lt;&gt;"",1,"")</f>
        <v/>
      </c>
      <c r="AY1948" s="31" t="str">
        <f>IF(IFERROR(VLOOKUP(AE1948,#REF!,1,0),"")&lt;&gt;"",1,"")</f>
        <v/>
      </c>
      <c r="AZ1948" s="31" t="str">
        <f>IF(IFERROR(VLOOKUP(AE1948,#REF!,1,0),"")&lt;&gt;"",1,"")</f>
        <v/>
      </c>
      <c r="BA1948" s="31" t="str">
        <f>IF(IFERROR(VLOOKUP(AE1948,#REF!,1,0),"")&lt;&gt;"",1,"")</f>
        <v/>
      </c>
      <c r="BB1948" s="31" t="str">
        <f>IF(IFERROR(VLOOKUP(AE1948,#REF!,1,0),"")&lt;&gt;"",1,"")</f>
        <v/>
      </c>
      <c r="BC1948" s="31" t="str">
        <f>IF(IFERROR(VLOOKUP(AE1948,#REF!,1,0),"")&lt;&gt;"",1,"")</f>
        <v/>
      </c>
      <c r="BD1948" s="31" t="str">
        <f>IF(IFERROR(VLOOKUP(AE1948,#REF!,1,0),"")&lt;&gt;"",1,"")</f>
        <v/>
      </c>
      <c r="BE1948" s="32">
        <f t="shared" si="539"/>
        <v>1</v>
      </c>
    </row>
    <row r="1949" spans="1:57" ht="16">
      <c r="A1949" s="33">
        <v>1837</v>
      </c>
      <c r="B1949" s="33">
        <v>741493</v>
      </c>
      <c r="C1949" s="33" t="str">
        <f t="shared" si="577"/>
        <v>741493000</v>
      </c>
      <c r="D1949" s="34" t="str">
        <f t="shared" si="578"/>
        <v>74</v>
      </c>
      <c r="E1949" s="34" t="str">
        <f t="shared" si="579"/>
        <v>1</v>
      </c>
      <c r="F1949" s="34" t="str">
        <f t="shared" si="580"/>
        <v>4</v>
      </c>
      <c r="G1949" s="34" t="str">
        <f t="shared" si="581"/>
        <v>9</v>
      </c>
      <c r="H1949" s="34" t="str">
        <f t="shared" si="582"/>
        <v>3</v>
      </c>
      <c r="I1949" s="34" t="str">
        <f t="shared" si="583"/>
        <v>0</v>
      </c>
      <c r="J1949" s="34" t="str">
        <f t="shared" si="584"/>
        <v>0</v>
      </c>
      <c r="K1949" s="34" t="str">
        <f t="shared" si="585"/>
        <v>0</v>
      </c>
      <c r="L1949" s="34" t="s">
        <v>6284</v>
      </c>
      <c r="M1949" s="35" t="s">
        <v>2852</v>
      </c>
      <c r="N1949" s="35" t="s">
        <v>261</v>
      </c>
      <c r="O1949" s="37" t="s">
        <v>19</v>
      </c>
      <c r="P1949" s="55" t="s">
        <v>136</v>
      </c>
      <c r="Q1949" s="55" t="s">
        <v>8</v>
      </c>
      <c r="R1949" s="55">
        <v>3</v>
      </c>
      <c r="S1949" s="55" t="s">
        <v>142</v>
      </c>
      <c r="T1949" s="55" t="s">
        <v>142</v>
      </c>
      <c r="U1949" s="55" t="s">
        <v>66</v>
      </c>
      <c r="V1949" s="55" t="s">
        <v>66</v>
      </c>
      <c r="W1949" s="55" t="s">
        <v>142</v>
      </c>
      <c r="X1949" s="55" t="s">
        <v>142</v>
      </c>
      <c r="Y1949" s="55" t="s">
        <v>66</v>
      </c>
      <c r="Z1949" s="58" t="s">
        <v>66</v>
      </c>
      <c r="AA1949" s="58" t="s">
        <v>142</v>
      </c>
      <c r="AB1949" s="58" t="s">
        <v>142</v>
      </c>
      <c r="AC1949" s="58" t="s">
        <v>8</v>
      </c>
      <c r="AD1949" s="55">
        <v>4</v>
      </c>
      <c r="AE1949" s="42" t="s">
        <v>2852</v>
      </c>
      <c r="AF1949" s="42" t="s">
        <v>2852</v>
      </c>
      <c r="AG1949" s="27"/>
      <c r="AH1949" s="30" t="s">
        <v>8</v>
      </c>
      <c r="AI1949" s="39"/>
      <c r="AJ1949" s="39" t="b">
        <f t="shared" si="587"/>
        <v>0</v>
      </c>
      <c r="AK1949" s="39" t="str">
        <f>O1949&amp;Q1949&amp;R1949&amp;U1949&amp;V1949&amp;Y1949&amp;Z1949&amp;AC1949&amp;AD1949</f>
        <v>C13000014</v>
      </c>
      <c r="AL1949" s="40">
        <v>741493</v>
      </c>
      <c r="AM1949" s="41" t="b">
        <f>C1949&lt;&gt;AK1949</f>
        <v>1</v>
      </c>
      <c r="AN1949" s="30" t="str">
        <f>N1949&amp;AK1949</f>
        <v>J9FC13000014</v>
      </c>
      <c r="AO1949" s="30"/>
      <c r="AP1949" s="31"/>
      <c r="AQ1949" s="31"/>
      <c r="AR1949" s="31">
        <f t="shared" si="586"/>
        <v>1</v>
      </c>
      <c r="AS1949" s="31" t="str">
        <f>IF(IFERROR(VLOOKUP(AE1949,#REF!,1,0),"")&lt;&gt;"",1,"")</f>
        <v/>
      </c>
      <c r="AT1949" s="31" t="str">
        <f>IF(IFERROR(VLOOKUP(AE1949,#REF!,1,0),"")&lt;&gt;"",1,"")</f>
        <v/>
      </c>
      <c r="AU1949" s="31" t="str">
        <f>IF(IFERROR(VLOOKUP(AE1949,#REF!,1,0),"")&lt;&gt;"",1,"")</f>
        <v/>
      </c>
      <c r="AV1949" s="31" t="str">
        <f>IF(IFERROR(VLOOKUP(AE1949,#REF!,1,0),"")&lt;&gt;"",1,"")</f>
        <v/>
      </c>
      <c r="AW1949" s="31" t="str">
        <f>IF(IFERROR(VLOOKUP(AE1949,#REF!,1,0),"")&lt;&gt;"",1,"")</f>
        <v/>
      </c>
      <c r="AX1949" s="31" t="str">
        <f>IF(IFERROR(VLOOKUP(AE1949,#REF!,1,0),"")&lt;&gt;"",1,"")</f>
        <v/>
      </c>
      <c r="AY1949" s="31" t="str">
        <f>IF(IFERROR(VLOOKUP(AE1949,#REF!,1,0),"")&lt;&gt;"",1,"")</f>
        <v/>
      </c>
      <c r="AZ1949" s="31" t="str">
        <f>IF(IFERROR(VLOOKUP(AE1949,#REF!,1,0),"")&lt;&gt;"",1,"")</f>
        <v/>
      </c>
      <c r="BA1949" s="31" t="str">
        <f>IF(IFERROR(VLOOKUP(AE1949,#REF!,1,0),"")&lt;&gt;"",1,"")</f>
        <v/>
      </c>
      <c r="BB1949" s="31" t="str">
        <f>IF(IFERROR(VLOOKUP(AE1949,#REF!,1,0),"")&lt;&gt;"",1,"")</f>
        <v/>
      </c>
      <c r="BC1949" s="31" t="str">
        <f>IF(IFERROR(VLOOKUP(AE1949,#REF!,1,0),"")&lt;&gt;"",1,"")</f>
        <v/>
      </c>
      <c r="BD1949" s="31" t="str">
        <f>IF(IFERROR(VLOOKUP(AE1949,#REF!,1,0),"")&lt;&gt;"",1,"")</f>
        <v/>
      </c>
      <c r="BE1949" s="32">
        <f t="shared" si="539"/>
        <v>1</v>
      </c>
    </row>
    <row r="1950" spans="1:57" ht="16">
      <c r="A1950" s="33">
        <v>1919</v>
      </c>
      <c r="B1950" s="33">
        <v>741514</v>
      </c>
      <c r="C1950" s="33" t="str">
        <f t="shared" si="577"/>
        <v>741514000</v>
      </c>
      <c r="D1950" s="34" t="str">
        <f t="shared" si="578"/>
        <v>74</v>
      </c>
      <c r="E1950" s="34" t="str">
        <f t="shared" si="579"/>
        <v>1</v>
      </c>
      <c r="F1950" s="34" t="str">
        <f t="shared" si="580"/>
        <v>5</v>
      </c>
      <c r="G1950" s="34" t="str">
        <f t="shared" si="581"/>
        <v>1</v>
      </c>
      <c r="H1950" s="34" t="str">
        <f t="shared" si="582"/>
        <v>4</v>
      </c>
      <c r="I1950" s="34" t="str">
        <f t="shared" si="583"/>
        <v>0</v>
      </c>
      <c r="J1950" s="34" t="str">
        <f t="shared" si="584"/>
        <v>0</v>
      </c>
      <c r="K1950" s="34" t="str">
        <f t="shared" si="585"/>
        <v>0</v>
      </c>
      <c r="L1950" s="34" t="s">
        <v>6285</v>
      </c>
      <c r="M1950" s="35" t="s">
        <v>2853</v>
      </c>
      <c r="N1950" s="35" t="s">
        <v>261</v>
      </c>
      <c r="O1950" s="37" t="s">
        <v>19</v>
      </c>
      <c r="P1950" s="55" t="s">
        <v>136</v>
      </c>
      <c r="Q1950" s="55" t="s">
        <v>8</v>
      </c>
      <c r="R1950" s="55">
        <v>3</v>
      </c>
      <c r="S1950" s="55" t="s">
        <v>142</v>
      </c>
      <c r="T1950" s="55" t="s">
        <v>142</v>
      </c>
      <c r="U1950" s="55" t="s">
        <v>66</v>
      </c>
      <c r="V1950" s="55" t="s">
        <v>66</v>
      </c>
      <c r="W1950" s="55" t="s">
        <v>142</v>
      </c>
      <c r="X1950" s="55" t="s">
        <v>142</v>
      </c>
      <c r="Y1950" s="55" t="s">
        <v>66</v>
      </c>
      <c r="Z1950" s="58" t="s">
        <v>66</v>
      </c>
      <c r="AA1950" s="58" t="s">
        <v>142</v>
      </c>
      <c r="AB1950" s="58" t="s">
        <v>142</v>
      </c>
      <c r="AC1950" s="58" t="s">
        <v>8</v>
      </c>
      <c r="AD1950" s="55">
        <v>5</v>
      </c>
      <c r="AE1950" s="42" t="s">
        <v>2853</v>
      </c>
      <c r="AF1950" s="42" t="s">
        <v>2853</v>
      </c>
      <c r="AG1950" s="27"/>
      <c r="AH1950" s="30" t="s">
        <v>8</v>
      </c>
      <c r="AI1950" s="39"/>
      <c r="AJ1950" s="39" t="b">
        <f t="shared" si="587"/>
        <v>0</v>
      </c>
      <c r="AK1950" s="39" t="str">
        <f>O1950&amp;Q1950&amp;R1950&amp;U1950&amp;V1950&amp;Y1950&amp;Z1950&amp;AC1950&amp;AD1950</f>
        <v>C13000015</v>
      </c>
      <c r="AL1950" s="40">
        <v>741514</v>
      </c>
      <c r="AM1950" s="41" t="b">
        <f>C1950&lt;&gt;AK1950</f>
        <v>1</v>
      </c>
      <c r="AN1950" s="30" t="str">
        <f>N1950&amp;AK1950</f>
        <v>J9FC13000015</v>
      </c>
      <c r="AO1950" s="30"/>
      <c r="AP1950" s="31"/>
      <c r="AQ1950" s="31"/>
      <c r="AR1950" s="31">
        <f t="shared" si="586"/>
        <v>1</v>
      </c>
      <c r="AS1950" s="31" t="str">
        <f>IF(IFERROR(VLOOKUP(AE1950,#REF!,1,0),"")&lt;&gt;"",1,"")</f>
        <v/>
      </c>
      <c r="AT1950" s="31" t="str">
        <f>IF(IFERROR(VLOOKUP(AE1950,#REF!,1,0),"")&lt;&gt;"",1,"")</f>
        <v/>
      </c>
      <c r="AU1950" s="31" t="str">
        <f>IF(IFERROR(VLOOKUP(AE1950,#REF!,1,0),"")&lt;&gt;"",1,"")</f>
        <v/>
      </c>
      <c r="AV1950" s="31" t="str">
        <f>IF(IFERROR(VLOOKUP(AE1950,#REF!,1,0),"")&lt;&gt;"",1,"")</f>
        <v/>
      </c>
      <c r="AW1950" s="31" t="str">
        <f>IF(IFERROR(VLOOKUP(AE1950,#REF!,1,0),"")&lt;&gt;"",1,"")</f>
        <v/>
      </c>
      <c r="AX1950" s="31" t="str">
        <f>IF(IFERROR(VLOOKUP(AE1950,#REF!,1,0),"")&lt;&gt;"",1,"")</f>
        <v/>
      </c>
      <c r="AY1950" s="31" t="str">
        <f>IF(IFERROR(VLOOKUP(AE1950,#REF!,1,0),"")&lt;&gt;"",1,"")</f>
        <v/>
      </c>
      <c r="AZ1950" s="31" t="str">
        <f>IF(IFERROR(VLOOKUP(AE1950,#REF!,1,0),"")&lt;&gt;"",1,"")</f>
        <v/>
      </c>
      <c r="BA1950" s="31" t="str">
        <f>IF(IFERROR(VLOOKUP(AE1950,#REF!,1,0),"")&lt;&gt;"",1,"")</f>
        <v/>
      </c>
      <c r="BB1950" s="31" t="str">
        <f>IF(IFERROR(VLOOKUP(AE1950,#REF!,1,0),"")&lt;&gt;"",1,"")</f>
        <v/>
      </c>
      <c r="BC1950" s="31" t="str">
        <f>IF(IFERROR(VLOOKUP(AE1950,#REF!,1,0),"")&lt;&gt;"",1,"")</f>
        <v/>
      </c>
      <c r="BD1950" s="31" t="str">
        <f>IF(IFERROR(VLOOKUP(AE1950,#REF!,1,0),"")&lt;&gt;"",1,"")</f>
        <v/>
      </c>
      <c r="BE1950" s="32">
        <f t="shared" si="539"/>
        <v>1</v>
      </c>
    </row>
    <row r="1951" spans="1:57" ht="16">
      <c r="A1951" s="33">
        <v>1920</v>
      </c>
      <c r="B1951" s="33">
        <v>7415141</v>
      </c>
      <c r="C1951" s="33" t="str">
        <f t="shared" si="577"/>
        <v>741514100</v>
      </c>
      <c r="D1951" s="34" t="str">
        <f t="shared" si="578"/>
        <v>74</v>
      </c>
      <c r="E1951" s="34" t="str">
        <f t="shared" si="579"/>
        <v>1</v>
      </c>
      <c r="F1951" s="34" t="str">
        <f t="shared" si="580"/>
        <v>5</v>
      </c>
      <c r="G1951" s="34" t="str">
        <f t="shared" si="581"/>
        <v>1</v>
      </c>
      <c r="H1951" s="34" t="str">
        <f t="shared" si="582"/>
        <v>4</v>
      </c>
      <c r="I1951" s="34" t="str">
        <f t="shared" si="583"/>
        <v>1</v>
      </c>
      <c r="J1951" s="34" t="str">
        <f t="shared" si="584"/>
        <v>0</v>
      </c>
      <c r="K1951" s="34" t="str">
        <f t="shared" si="585"/>
        <v>0</v>
      </c>
      <c r="L1951" s="34" t="s">
        <v>6286</v>
      </c>
      <c r="M1951" s="35" t="s">
        <v>2854</v>
      </c>
      <c r="N1951" s="35" t="s">
        <v>261</v>
      </c>
      <c r="O1951" s="37" t="s">
        <v>19</v>
      </c>
      <c r="P1951" s="55" t="s">
        <v>136</v>
      </c>
      <c r="Q1951" s="55" t="s">
        <v>8</v>
      </c>
      <c r="R1951" s="55">
        <v>3</v>
      </c>
      <c r="S1951" s="55" t="s">
        <v>142</v>
      </c>
      <c r="T1951" s="55" t="s">
        <v>142</v>
      </c>
      <c r="U1951" s="55" t="s">
        <v>66</v>
      </c>
      <c r="V1951" s="55" t="s">
        <v>66</v>
      </c>
      <c r="W1951" s="55" t="s">
        <v>142</v>
      </c>
      <c r="X1951" s="55" t="s">
        <v>142</v>
      </c>
      <c r="Y1951" s="55" t="s">
        <v>66</v>
      </c>
      <c r="Z1951" s="58" t="s">
        <v>66</v>
      </c>
      <c r="AA1951" s="58" t="s">
        <v>142</v>
      </c>
      <c r="AB1951" s="58" t="s">
        <v>142</v>
      </c>
      <c r="AC1951" s="58" t="s">
        <v>8</v>
      </c>
      <c r="AD1951" s="55">
        <v>6</v>
      </c>
      <c r="AE1951" s="42" t="s">
        <v>2854</v>
      </c>
      <c r="AF1951" s="42" t="s">
        <v>2854</v>
      </c>
      <c r="AG1951" s="27"/>
      <c r="AH1951" s="30" t="s">
        <v>8</v>
      </c>
      <c r="AI1951" s="39"/>
      <c r="AJ1951" s="39" t="b">
        <f t="shared" si="587"/>
        <v>0</v>
      </c>
      <c r="AK1951" s="39" t="str">
        <f>O1951&amp;Q1951&amp;R1951&amp;U1951&amp;V1951&amp;Y1951&amp;Z1951&amp;AC1951&amp;AD1951</f>
        <v>C13000016</v>
      </c>
      <c r="AL1951" s="40">
        <v>7415141</v>
      </c>
      <c r="AM1951" s="41" t="b">
        <f>C1951&lt;&gt;AK1951</f>
        <v>1</v>
      </c>
      <c r="AN1951" s="30" t="str">
        <f>N1951&amp;AK1951</f>
        <v>J9FC13000016</v>
      </c>
      <c r="AO1951" s="30"/>
      <c r="AP1951" s="31"/>
      <c r="AQ1951" s="31"/>
      <c r="AR1951" s="31">
        <f t="shared" si="586"/>
        <v>1</v>
      </c>
      <c r="AS1951" s="31" t="str">
        <f>IF(IFERROR(VLOOKUP(AE1951,#REF!,1,0),"")&lt;&gt;"",1,"")</f>
        <v/>
      </c>
      <c r="AT1951" s="31" t="str">
        <f>IF(IFERROR(VLOOKUP(AE1951,#REF!,1,0),"")&lt;&gt;"",1,"")</f>
        <v/>
      </c>
      <c r="AU1951" s="31" t="str">
        <f>IF(IFERROR(VLOOKUP(AE1951,#REF!,1,0),"")&lt;&gt;"",1,"")</f>
        <v/>
      </c>
      <c r="AV1951" s="31" t="str">
        <f>IF(IFERROR(VLOOKUP(AE1951,#REF!,1,0),"")&lt;&gt;"",1,"")</f>
        <v/>
      </c>
      <c r="AW1951" s="31" t="str">
        <f>IF(IFERROR(VLOOKUP(AE1951,#REF!,1,0),"")&lt;&gt;"",1,"")</f>
        <v/>
      </c>
      <c r="AX1951" s="31" t="str">
        <f>IF(IFERROR(VLOOKUP(AE1951,#REF!,1,0),"")&lt;&gt;"",1,"")</f>
        <v/>
      </c>
      <c r="AY1951" s="31" t="str">
        <f>IF(IFERROR(VLOOKUP(AE1951,#REF!,1,0),"")&lt;&gt;"",1,"")</f>
        <v/>
      </c>
      <c r="AZ1951" s="31" t="str">
        <f>IF(IFERROR(VLOOKUP(AE1951,#REF!,1,0),"")&lt;&gt;"",1,"")</f>
        <v/>
      </c>
      <c r="BA1951" s="31" t="str">
        <f>IF(IFERROR(VLOOKUP(AE1951,#REF!,1,0),"")&lt;&gt;"",1,"")</f>
        <v/>
      </c>
      <c r="BB1951" s="31" t="str">
        <f>IF(IFERROR(VLOOKUP(AE1951,#REF!,1,0),"")&lt;&gt;"",1,"")</f>
        <v/>
      </c>
      <c r="BC1951" s="31" t="str">
        <f>IF(IFERROR(VLOOKUP(AE1951,#REF!,1,0),"")&lt;&gt;"",1,"")</f>
        <v/>
      </c>
      <c r="BD1951" s="31" t="str">
        <f>IF(IFERROR(VLOOKUP(AE1951,#REF!,1,0),"")&lt;&gt;"",1,"")</f>
        <v/>
      </c>
      <c r="BE1951" s="32">
        <f t="shared" si="539"/>
        <v>1</v>
      </c>
    </row>
    <row r="1952" spans="1:57" ht="16">
      <c r="A1952" s="33">
        <v>1921</v>
      </c>
      <c r="B1952" s="33">
        <v>7415142</v>
      </c>
      <c r="C1952" s="33" t="str">
        <f t="shared" si="577"/>
        <v>741514200</v>
      </c>
      <c r="D1952" s="34" t="str">
        <f t="shared" si="578"/>
        <v>74</v>
      </c>
      <c r="E1952" s="34" t="str">
        <f t="shared" si="579"/>
        <v>1</v>
      </c>
      <c r="F1952" s="34" t="str">
        <f t="shared" si="580"/>
        <v>5</v>
      </c>
      <c r="G1952" s="34" t="str">
        <f t="shared" si="581"/>
        <v>1</v>
      </c>
      <c r="H1952" s="34" t="str">
        <f t="shared" si="582"/>
        <v>4</v>
      </c>
      <c r="I1952" s="34" t="str">
        <f t="shared" si="583"/>
        <v>2</v>
      </c>
      <c r="J1952" s="34" t="str">
        <f t="shared" si="584"/>
        <v>0</v>
      </c>
      <c r="K1952" s="34" t="str">
        <f t="shared" si="585"/>
        <v>0</v>
      </c>
      <c r="L1952" s="34" t="s">
        <v>6287</v>
      </c>
      <c r="M1952" s="35" t="s">
        <v>2855</v>
      </c>
      <c r="N1952" s="35" t="s">
        <v>261</v>
      </c>
      <c r="O1952" s="37" t="s">
        <v>19</v>
      </c>
      <c r="P1952" s="55" t="s">
        <v>136</v>
      </c>
      <c r="Q1952" s="55" t="s">
        <v>8</v>
      </c>
      <c r="R1952" s="55">
        <v>3</v>
      </c>
      <c r="S1952" s="55" t="s">
        <v>142</v>
      </c>
      <c r="T1952" s="55" t="s">
        <v>142</v>
      </c>
      <c r="U1952" s="55" t="s">
        <v>66</v>
      </c>
      <c r="V1952" s="55" t="s">
        <v>66</v>
      </c>
      <c r="W1952" s="55" t="s">
        <v>142</v>
      </c>
      <c r="X1952" s="55" t="s">
        <v>142</v>
      </c>
      <c r="Y1952" s="55" t="s">
        <v>66</v>
      </c>
      <c r="Z1952" s="58" t="s">
        <v>66</v>
      </c>
      <c r="AA1952" s="58" t="s">
        <v>142</v>
      </c>
      <c r="AB1952" s="58" t="s">
        <v>142</v>
      </c>
      <c r="AC1952" s="58" t="s">
        <v>8</v>
      </c>
      <c r="AD1952" s="55">
        <v>7</v>
      </c>
      <c r="AE1952" s="42" t="s">
        <v>2855</v>
      </c>
      <c r="AF1952" s="42" t="s">
        <v>2855</v>
      </c>
      <c r="AG1952" s="27"/>
      <c r="AH1952" s="30" t="s">
        <v>8</v>
      </c>
      <c r="AI1952" s="39"/>
      <c r="AJ1952" s="39" t="b">
        <f t="shared" si="587"/>
        <v>0</v>
      </c>
      <c r="AK1952" s="39" t="str">
        <f>O1952&amp;Q1952&amp;R1952&amp;U1952&amp;V1952&amp;Y1952&amp;Z1952&amp;AC1952&amp;AD1952</f>
        <v>C13000017</v>
      </c>
      <c r="AL1952" s="40">
        <v>7415142</v>
      </c>
      <c r="AM1952" s="41" t="b">
        <f>C1952&lt;&gt;AK1952</f>
        <v>1</v>
      </c>
      <c r="AN1952" s="30" t="str">
        <f>N1952&amp;AK1952</f>
        <v>J9FC13000017</v>
      </c>
      <c r="AO1952" s="30"/>
      <c r="AP1952" s="31"/>
      <c r="AQ1952" s="31"/>
      <c r="AR1952" s="31">
        <f t="shared" si="586"/>
        <v>1</v>
      </c>
      <c r="AS1952" s="31" t="str">
        <f>IF(IFERROR(VLOOKUP(AE1952,#REF!,1,0),"")&lt;&gt;"",1,"")</f>
        <v/>
      </c>
      <c r="AT1952" s="31" t="str">
        <f>IF(IFERROR(VLOOKUP(AE1952,#REF!,1,0),"")&lt;&gt;"",1,"")</f>
        <v/>
      </c>
      <c r="AU1952" s="31" t="str">
        <f>IF(IFERROR(VLOOKUP(AE1952,#REF!,1,0),"")&lt;&gt;"",1,"")</f>
        <v/>
      </c>
      <c r="AV1952" s="31" t="str">
        <f>IF(IFERROR(VLOOKUP(AE1952,#REF!,1,0),"")&lt;&gt;"",1,"")</f>
        <v/>
      </c>
      <c r="AW1952" s="31" t="str">
        <f>IF(IFERROR(VLOOKUP(AE1952,#REF!,1,0),"")&lt;&gt;"",1,"")</f>
        <v/>
      </c>
      <c r="AX1952" s="31" t="str">
        <f>IF(IFERROR(VLOOKUP(AE1952,#REF!,1,0),"")&lt;&gt;"",1,"")</f>
        <v/>
      </c>
      <c r="AY1952" s="31" t="str">
        <f>IF(IFERROR(VLOOKUP(AE1952,#REF!,1,0),"")&lt;&gt;"",1,"")</f>
        <v/>
      </c>
      <c r="AZ1952" s="31" t="str">
        <f>IF(IFERROR(VLOOKUP(AE1952,#REF!,1,0),"")&lt;&gt;"",1,"")</f>
        <v/>
      </c>
      <c r="BA1952" s="31" t="str">
        <f>IF(IFERROR(VLOOKUP(AE1952,#REF!,1,0),"")&lt;&gt;"",1,"")</f>
        <v/>
      </c>
      <c r="BB1952" s="31" t="str">
        <f>IF(IFERROR(VLOOKUP(AE1952,#REF!,1,0),"")&lt;&gt;"",1,"")</f>
        <v/>
      </c>
      <c r="BC1952" s="31" t="str">
        <f>IF(IFERROR(VLOOKUP(AE1952,#REF!,1,0),"")&lt;&gt;"",1,"")</f>
        <v/>
      </c>
      <c r="BD1952" s="31" t="str">
        <f>IF(IFERROR(VLOOKUP(AE1952,#REF!,1,0),"")&lt;&gt;"",1,"")</f>
        <v/>
      </c>
      <c r="BE1952" s="32">
        <f t="shared" si="539"/>
        <v>1</v>
      </c>
    </row>
    <row r="1953" spans="1:57" ht="16">
      <c r="A1953" s="43">
        <v>1922</v>
      </c>
      <c r="B1953" s="43">
        <v>7415149</v>
      </c>
      <c r="C1953" s="43" t="str">
        <f t="shared" si="577"/>
        <v>741514900</v>
      </c>
      <c r="D1953" s="44" t="str">
        <f t="shared" si="578"/>
        <v>74</v>
      </c>
      <c r="E1953" s="44" t="str">
        <f t="shared" si="579"/>
        <v>1</v>
      </c>
      <c r="F1953" s="44" t="str">
        <f t="shared" si="580"/>
        <v>5</v>
      </c>
      <c r="G1953" s="44" t="str">
        <f t="shared" si="581"/>
        <v>1</v>
      </c>
      <c r="H1953" s="44" t="str">
        <f t="shared" si="582"/>
        <v>4</v>
      </c>
      <c r="I1953" s="44" t="str">
        <f t="shared" si="583"/>
        <v>9</v>
      </c>
      <c r="J1953" s="44" t="str">
        <f t="shared" si="584"/>
        <v>0</v>
      </c>
      <c r="K1953" s="44" t="str">
        <f t="shared" si="585"/>
        <v>0</v>
      </c>
      <c r="L1953" s="44"/>
      <c r="M1953" s="45" t="s">
        <v>2856</v>
      </c>
      <c r="N1953" s="45"/>
      <c r="O1953" s="46" t="s">
        <v>19</v>
      </c>
      <c r="P1953" s="47" t="s">
        <v>136</v>
      </c>
      <c r="Q1953" s="60" t="s">
        <v>8</v>
      </c>
      <c r="R1953" s="60"/>
      <c r="S1953" s="60" t="s">
        <v>142</v>
      </c>
      <c r="T1953" s="60" t="s">
        <v>142</v>
      </c>
      <c r="U1953" s="47" t="s">
        <v>66</v>
      </c>
      <c r="V1953" s="47" t="s">
        <v>66</v>
      </c>
      <c r="W1953" s="47"/>
      <c r="X1953" s="47" t="s">
        <v>142</v>
      </c>
      <c r="Y1953" s="47" t="s">
        <v>66</v>
      </c>
      <c r="Z1953" s="61" t="s">
        <v>66</v>
      </c>
      <c r="AA1953" s="61"/>
      <c r="AB1953" s="61" t="s">
        <v>142</v>
      </c>
      <c r="AC1953" s="61" t="s">
        <v>8</v>
      </c>
      <c r="AD1953" s="47" t="s">
        <v>8</v>
      </c>
      <c r="AE1953" s="50" t="s">
        <v>2856</v>
      </c>
      <c r="AF1953" s="51"/>
      <c r="AG1953" s="51" t="s">
        <v>8</v>
      </c>
      <c r="AH1953" s="52"/>
      <c r="AI1953" s="39"/>
      <c r="AJ1953" s="39"/>
      <c r="AK1953" s="39" t="e">
        <f>O1953&amp;Q1953&amp;#REF!&amp;U1953&amp;V1953&amp;Y1953&amp;Z1953&amp;AC1953&amp;AD1953</f>
        <v>#REF!</v>
      </c>
      <c r="AL1953" s="43">
        <v>7415149</v>
      </c>
      <c r="AM1953" s="44" t="e">
        <f>C1953&lt;&gt;AK1953</f>
        <v>#REF!</v>
      </c>
      <c r="AN1953" s="52"/>
      <c r="AO1953" s="52"/>
      <c r="AP1953" s="53"/>
      <c r="AQ1953" s="53"/>
      <c r="AR1953" s="53">
        <f t="shared" si="586"/>
        <v>1</v>
      </c>
      <c r="AS1953" s="53" t="str">
        <f>IF(IFERROR(VLOOKUP(AE1953,#REF!,1,0),"")&lt;&gt;"",1,"")</f>
        <v/>
      </c>
      <c r="AT1953" s="53" t="str">
        <f>IF(IFERROR(VLOOKUP(AE1953,#REF!,1,0),"")&lt;&gt;"",1,"")</f>
        <v/>
      </c>
      <c r="AU1953" s="53" t="str">
        <f>IF(IFERROR(VLOOKUP(AE1953,#REF!,1,0),"")&lt;&gt;"",1,"")</f>
        <v/>
      </c>
      <c r="AV1953" s="53" t="str">
        <f>IF(IFERROR(VLOOKUP(AE1953,#REF!,1,0),"")&lt;&gt;"",1,"")</f>
        <v/>
      </c>
      <c r="AW1953" s="53" t="str">
        <f>IF(IFERROR(VLOOKUP(AE1953,#REF!,1,0),"")&lt;&gt;"",1,"")</f>
        <v/>
      </c>
      <c r="AX1953" s="53" t="str">
        <f>IF(IFERROR(VLOOKUP(AE1953,#REF!,1,0),"")&lt;&gt;"",1,"")</f>
        <v/>
      </c>
      <c r="AY1953" s="53" t="str">
        <f>IF(IFERROR(VLOOKUP(AE1953,#REF!,1,0),"")&lt;&gt;"",1,"")</f>
        <v/>
      </c>
      <c r="AZ1953" s="53" t="str">
        <f>IF(IFERROR(VLOOKUP(AE1953,#REF!,1,0),"")&lt;&gt;"",1,"")</f>
        <v/>
      </c>
      <c r="BA1953" s="53" t="str">
        <f>IF(IFERROR(VLOOKUP(AE1953,#REF!,1,0),"")&lt;&gt;"",1,"")</f>
        <v/>
      </c>
      <c r="BB1953" s="53" t="str">
        <f>IF(IFERROR(VLOOKUP(AE1953,#REF!,1,0),"")&lt;&gt;"",1,"")</f>
        <v/>
      </c>
      <c r="BC1953" s="53" t="str">
        <f>IF(IFERROR(VLOOKUP(AE1953,#REF!,1,0),"")&lt;&gt;"",1,"")</f>
        <v/>
      </c>
      <c r="BD1953" s="53" t="str">
        <f>IF(IFERROR(VLOOKUP(AE1953,#REF!,1,0),"")&lt;&gt;"",1,"")</f>
        <v/>
      </c>
      <c r="BE1953" s="54">
        <f t="shared" si="539"/>
        <v>1</v>
      </c>
    </row>
    <row r="1954" spans="1:57" ht="16">
      <c r="A1954" s="33">
        <v>2195</v>
      </c>
      <c r="B1954" s="33">
        <v>741942</v>
      </c>
      <c r="C1954" s="33" t="str">
        <f t="shared" si="577"/>
        <v>741942000</v>
      </c>
      <c r="D1954" s="34" t="str">
        <f t="shared" si="578"/>
        <v>74</v>
      </c>
      <c r="E1954" s="34" t="str">
        <f t="shared" si="579"/>
        <v>1</v>
      </c>
      <c r="F1954" s="34" t="str">
        <f t="shared" si="580"/>
        <v>9</v>
      </c>
      <c r="G1954" s="34" t="str">
        <f t="shared" si="581"/>
        <v>4</v>
      </c>
      <c r="H1954" s="34" t="str">
        <f t="shared" si="582"/>
        <v>2</v>
      </c>
      <c r="I1954" s="34" t="str">
        <f t="shared" si="583"/>
        <v>0</v>
      </c>
      <c r="J1954" s="34" t="str">
        <f t="shared" si="584"/>
        <v>0</v>
      </c>
      <c r="K1954" s="34" t="str">
        <f t="shared" si="585"/>
        <v>0</v>
      </c>
      <c r="L1954" s="34" t="s">
        <v>6288</v>
      </c>
      <c r="M1954" s="35" t="s">
        <v>2857</v>
      </c>
      <c r="N1954" s="35" t="s">
        <v>261</v>
      </c>
      <c r="O1954" s="37" t="s">
        <v>19</v>
      </c>
      <c r="P1954" s="55" t="s">
        <v>136</v>
      </c>
      <c r="Q1954" s="55" t="s">
        <v>8</v>
      </c>
      <c r="R1954" s="55">
        <v>3</v>
      </c>
      <c r="S1954" s="55" t="s">
        <v>142</v>
      </c>
      <c r="T1954" s="55" t="s">
        <v>142</v>
      </c>
      <c r="U1954" s="55" t="s">
        <v>66</v>
      </c>
      <c r="V1954" s="55" t="s">
        <v>66</v>
      </c>
      <c r="W1954" s="55" t="s">
        <v>142</v>
      </c>
      <c r="X1954" s="55" t="s">
        <v>142</v>
      </c>
      <c r="Y1954" s="55" t="s">
        <v>66</v>
      </c>
      <c r="Z1954" s="58" t="s">
        <v>66</v>
      </c>
      <c r="AA1954" s="58" t="s">
        <v>142</v>
      </c>
      <c r="AB1954" s="58" t="s">
        <v>142</v>
      </c>
      <c r="AC1954" s="58" t="s">
        <v>8</v>
      </c>
      <c r="AD1954" s="55">
        <v>8</v>
      </c>
      <c r="AE1954" s="42" t="s">
        <v>2857</v>
      </c>
      <c r="AF1954" s="42" t="s">
        <v>2857</v>
      </c>
      <c r="AG1954" s="27"/>
      <c r="AH1954" s="30" t="s">
        <v>8</v>
      </c>
      <c r="AI1954" s="39"/>
      <c r="AJ1954" s="39" t="b">
        <f t="shared" ref="AJ1954:AJ1967" si="588">IF(OR(AS1954=1,AT1954=1,AU1954=1,AV1954=1,AW1954=1,AX1954=1,AY1954=1,AZ1954=1,BA1954=1,BB1954=1,BC1954=1,BD1954=1),TRUE,FALSE)</f>
        <v>0</v>
      </c>
      <c r="AK1954" s="39" t="str">
        <f>O1954&amp;Q1954&amp;R1954&amp;U1954&amp;V1954&amp;Y1954&amp;Z1954&amp;AC1954&amp;AD1954</f>
        <v>C13000018</v>
      </c>
      <c r="AL1954" s="40">
        <v>741942</v>
      </c>
      <c r="AM1954" s="41" t="b">
        <f>C1954&lt;&gt;AK1954</f>
        <v>1</v>
      </c>
      <c r="AN1954" s="30" t="str">
        <f>N1954&amp;AK1954</f>
        <v>J9FC13000018</v>
      </c>
      <c r="AO1954" s="30"/>
      <c r="AP1954" s="31"/>
      <c r="AQ1954" s="31"/>
      <c r="AR1954" s="31">
        <f t="shared" si="586"/>
        <v>1</v>
      </c>
      <c r="AS1954" s="31" t="str">
        <f>IF(IFERROR(VLOOKUP(AE1954,#REF!,1,0),"")&lt;&gt;"",1,"")</f>
        <v/>
      </c>
      <c r="AT1954" s="31" t="str">
        <f>IF(IFERROR(VLOOKUP(AE1954,#REF!,1,0),"")&lt;&gt;"",1,"")</f>
        <v/>
      </c>
      <c r="AU1954" s="31" t="str">
        <f>IF(IFERROR(VLOOKUP(AE1954,#REF!,1,0),"")&lt;&gt;"",1,"")</f>
        <v/>
      </c>
      <c r="AV1954" s="31" t="str">
        <f>IF(IFERROR(VLOOKUP(AE1954,#REF!,1,0),"")&lt;&gt;"",1,"")</f>
        <v/>
      </c>
      <c r="AW1954" s="31" t="str">
        <f>IF(IFERROR(VLOOKUP(AE1954,#REF!,1,0),"")&lt;&gt;"",1,"")</f>
        <v/>
      </c>
      <c r="AX1954" s="31" t="str">
        <f>IF(IFERROR(VLOOKUP(AE1954,#REF!,1,0),"")&lt;&gt;"",1,"")</f>
        <v/>
      </c>
      <c r="AY1954" s="31" t="str">
        <f>IF(IFERROR(VLOOKUP(AE1954,#REF!,1,0),"")&lt;&gt;"",1,"")</f>
        <v/>
      </c>
      <c r="AZ1954" s="31" t="str">
        <f>IF(IFERROR(VLOOKUP(AE1954,#REF!,1,0),"")&lt;&gt;"",1,"")</f>
        <v/>
      </c>
      <c r="BA1954" s="31" t="str">
        <f>IF(IFERROR(VLOOKUP(AE1954,#REF!,1,0),"")&lt;&gt;"",1,"")</f>
        <v/>
      </c>
      <c r="BB1954" s="31" t="str">
        <f>IF(IFERROR(VLOOKUP(AE1954,#REF!,1,0),"")&lt;&gt;"",1,"")</f>
        <v/>
      </c>
      <c r="BC1954" s="31" t="str">
        <f>IF(IFERROR(VLOOKUP(AE1954,#REF!,1,0),"")&lt;&gt;"",1,"")</f>
        <v/>
      </c>
      <c r="BD1954" s="31" t="str">
        <f>IF(IFERROR(VLOOKUP(AE1954,#REF!,1,0),"")&lt;&gt;"",1,"")</f>
        <v/>
      </c>
      <c r="BE1954" s="32">
        <f t="shared" si="539"/>
        <v>1</v>
      </c>
    </row>
    <row r="1955" spans="1:57" ht="16">
      <c r="A1955" s="33">
        <v>2234</v>
      </c>
      <c r="B1955" s="33">
        <v>741997</v>
      </c>
      <c r="C1955" s="33" t="str">
        <f t="shared" si="577"/>
        <v>741997000</v>
      </c>
      <c r="D1955" s="34" t="str">
        <f t="shared" si="578"/>
        <v>74</v>
      </c>
      <c r="E1955" s="34" t="str">
        <f t="shared" si="579"/>
        <v>1</v>
      </c>
      <c r="F1955" s="34" t="str">
        <f t="shared" si="580"/>
        <v>9</v>
      </c>
      <c r="G1955" s="34" t="str">
        <f t="shared" si="581"/>
        <v>9</v>
      </c>
      <c r="H1955" s="34" t="str">
        <f t="shared" si="582"/>
        <v>7</v>
      </c>
      <c r="I1955" s="34" t="str">
        <f t="shared" si="583"/>
        <v>0</v>
      </c>
      <c r="J1955" s="34" t="str">
        <f t="shared" si="584"/>
        <v>0</v>
      </c>
      <c r="K1955" s="34" t="str">
        <f t="shared" si="585"/>
        <v>0</v>
      </c>
      <c r="L1955" s="34" t="s">
        <v>6289</v>
      </c>
      <c r="M1955" s="35" t="s">
        <v>2858</v>
      </c>
      <c r="N1955" s="35" t="s">
        <v>261</v>
      </c>
      <c r="O1955" s="37" t="s">
        <v>19</v>
      </c>
      <c r="P1955" s="55" t="s">
        <v>136</v>
      </c>
      <c r="Q1955" s="55" t="s">
        <v>8</v>
      </c>
      <c r="R1955" s="55">
        <v>3</v>
      </c>
      <c r="S1955" s="55" t="s">
        <v>142</v>
      </c>
      <c r="T1955" s="55" t="s">
        <v>142</v>
      </c>
      <c r="U1955" s="55" t="s">
        <v>66</v>
      </c>
      <c r="V1955" s="55" t="s">
        <v>66</v>
      </c>
      <c r="W1955" s="55" t="s">
        <v>142</v>
      </c>
      <c r="X1955" s="55" t="s">
        <v>142</v>
      </c>
      <c r="Y1955" s="55" t="s">
        <v>66</v>
      </c>
      <c r="Z1955" s="58" t="s">
        <v>66</v>
      </c>
      <c r="AA1955" s="58" t="s">
        <v>142</v>
      </c>
      <c r="AB1955" s="58" t="s">
        <v>142</v>
      </c>
      <c r="AC1955" s="58" t="s">
        <v>8</v>
      </c>
      <c r="AD1955" s="55">
        <v>9</v>
      </c>
      <c r="AE1955" s="42" t="s">
        <v>2858</v>
      </c>
      <c r="AF1955" s="42" t="s">
        <v>2858</v>
      </c>
      <c r="AG1955" s="27"/>
      <c r="AH1955" s="30" t="s">
        <v>8</v>
      </c>
      <c r="AI1955" s="39"/>
      <c r="AJ1955" s="39" t="b">
        <f t="shared" si="588"/>
        <v>0</v>
      </c>
      <c r="AK1955" s="39" t="str">
        <f>O1955&amp;Q1955&amp;R1955&amp;U1955&amp;V1955&amp;Y1955&amp;Z1955&amp;AC1955&amp;AD1955</f>
        <v>C13000019</v>
      </c>
      <c r="AL1955" s="40">
        <v>741997</v>
      </c>
      <c r="AM1955" s="41" t="b">
        <f>C1955&lt;&gt;AK1955</f>
        <v>1</v>
      </c>
      <c r="AN1955" s="30" t="str">
        <f>N1955&amp;AK1955</f>
        <v>J9FC13000019</v>
      </c>
      <c r="AO1955" s="30"/>
      <c r="AP1955" s="31"/>
      <c r="AQ1955" s="31"/>
      <c r="AR1955" s="31">
        <f t="shared" si="586"/>
        <v>1</v>
      </c>
      <c r="AS1955" s="31" t="str">
        <f>IF(IFERROR(VLOOKUP(AE1955,#REF!,1,0),"")&lt;&gt;"",1,"")</f>
        <v/>
      </c>
      <c r="AT1955" s="31" t="str">
        <f>IF(IFERROR(VLOOKUP(AE1955,#REF!,1,0),"")&lt;&gt;"",1,"")</f>
        <v/>
      </c>
      <c r="AU1955" s="31" t="str">
        <f>IF(IFERROR(VLOOKUP(AE1955,#REF!,1,0),"")&lt;&gt;"",1,"")</f>
        <v/>
      </c>
      <c r="AV1955" s="31" t="str">
        <f>IF(IFERROR(VLOOKUP(AE1955,#REF!,1,0),"")&lt;&gt;"",1,"")</f>
        <v/>
      </c>
      <c r="AW1955" s="31" t="str">
        <f>IF(IFERROR(VLOOKUP(AE1955,#REF!,1,0),"")&lt;&gt;"",1,"")</f>
        <v/>
      </c>
      <c r="AX1955" s="31" t="str">
        <f>IF(IFERROR(VLOOKUP(AE1955,#REF!,1,0),"")&lt;&gt;"",1,"")</f>
        <v/>
      </c>
      <c r="AY1955" s="31" t="str">
        <f>IF(IFERROR(VLOOKUP(AE1955,#REF!,1,0),"")&lt;&gt;"",1,"")</f>
        <v/>
      </c>
      <c r="AZ1955" s="31" t="str">
        <f>IF(IFERROR(VLOOKUP(AE1955,#REF!,1,0),"")&lt;&gt;"",1,"")</f>
        <v/>
      </c>
      <c r="BA1955" s="31" t="str">
        <f>IF(IFERROR(VLOOKUP(AE1955,#REF!,1,0),"")&lt;&gt;"",1,"")</f>
        <v/>
      </c>
      <c r="BB1955" s="31" t="str">
        <f>IF(IFERROR(VLOOKUP(AE1955,#REF!,1,0),"")&lt;&gt;"",1,"")</f>
        <v/>
      </c>
      <c r="BC1955" s="31" t="str">
        <f>IF(IFERROR(VLOOKUP(AE1955,#REF!,1,0),"")&lt;&gt;"",1,"")</f>
        <v/>
      </c>
      <c r="BD1955" s="31" t="str">
        <f>IF(IFERROR(VLOOKUP(AE1955,#REF!,1,0),"")&lt;&gt;"",1,"")</f>
        <v/>
      </c>
      <c r="BE1955" s="32">
        <f t="shared" si="539"/>
        <v>1</v>
      </c>
    </row>
    <row r="1956" spans="1:57" ht="16">
      <c r="A1956" s="33">
        <v>2170</v>
      </c>
      <c r="B1956" s="33">
        <v>741913</v>
      </c>
      <c r="C1956" s="33" t="str">
        <f t="shared" si="577"/>
        <v>741913000</v>
      </c>
      <c r="D1956" s="34" t="str">
        <f t="shared" si="578"/>
        <v>74</v>
      </c>
      <c r="E1956" s="34" t="str">
        <f t="shared" si="579"/>
        <v>1</v>
      </c>
      <c r="F1956" s="34" t="str">
        <f t="shared" si="580"/>
        <v>9</v>
      </c>
      <c r="G1956" s="34" t="str">
        <f t="shared" si="581"/>
        <v>1</v>
      </c>
      <c r="H1956" s="34" t="str">
        <f t="shared" si="582"/>
        <v>3</v>
      </c>
      <c r="I1956" s="34" t="str">
        <f t="shared" si="583"/>
        <v>0</v>
      </c>
      <c r="J1956" s="34" t="str">
        <f t="shared" si="584"/>
        <v>0</v>
      </c>
      <c r="K1956" s="34" t="str">
        <f t="shared" si="585"/>
        <v>0</v>
      </c>
      <c r="L1956" s="34" t="s">
        <v>6290</v>
      </c>
      <c r="M1956" s="35" t="s">
        <v>2859</v>
      </c>
      <c r="N1956" s="35" t="s">
        <v>261</v>
      </c>
      <c r="O1956" s="37" t="s">
        <v>19</v>
      </c>
      <c r="P1956" s="55" t="s">
        <v>136</v>
      </c>
      <c r="Q1956" s="55" t="s">
        <v>8</v>
      </c>
      <c r="R1956" s="55">
        <v>3</v>
      </c>
      <c r="S1956" s="55" t="s">
        <v>142</v>
      </c>
      <c r="T1956" s="55" t="s">
        <v>142</v>
      </c>
      <c r="U1956" s="55">
        <v>0</v>
      </c>
      <c r="V1956" s="55">
        <v>0</v>
      </c>
      <c r="W1956" s="55" t="s">
        <v>142</v>
      </c>
      <c r="X1956" s="55" t="s">
        <v>142</v>
      </c>
      <c r="Y1956" s="55">
        <v>0</v>
      </c>
      <c r="Z1956" s="58">
        <v>0</v>
      </c>
      <c r="AA1956" s="58" t="s">
        <v>142</v>
      </c>
      <c r="AB1956" s="58" t="s">
        <v>142</v>
      </c>
      <c r="AC1956" s="58" t="s">
        <v>15</v>
      </c>
      <c r="AD1956" s="55">
        <v>1</v>
      </c>
      <c r="AE1956" s="42" t="s">
        <v>2859</v>
      </c>
      <c r="AF1956" s="42" t="s">
        <v>2859</v>
      </c>
      <c r="AG1956" s="27"/>
      <c r="AH1956" s="30" t="s">
        <v>8</v>
      </c>
      <c r="AI1956" s="39"/>
      <c r="AJ1956" s="39" t="b">
        <f t="shared" si="588"/>
        <v>0</v>
      </c>
      <c r="AK1956" s="39" t="str">
        <f>O1956&amp;Q1956&amp;R1956&amp;U1956&amp;V1956&amp;Y1956&amp;Z1956&amp;AC1956&amp;AD1956</f>
        <v>C13000021</v>
      </c>
      <c r="AL1956" s="40">
        <v>741913</v>
      </c>
      <c r="AM1956" s="41" t="b">
        <f>C1956&lt;&gt;AK1956</f>
        <v>1</v>
      </c>
      <c r="AN1956" s="30" t="str">
        <f>N1956&amp;AK1956</f>
        <v>J9FC13000021</v>
      </c>
      <c r="AO1956" s="30"/>
      <c r="AP1956" s="31"/>
      <c r="AQ1956" s="31"/>
      <c r="AR1956" s="31">
        <f t="shared" si="586"/>
        <v>1</v>
      </c>
      <c r="AS1956" s="31" t="str">
        <f>IF(IFERROR(VLOOKUP(AE1956,#REF!,1,0),"")&lt;&gt;"",1,"")</f>
        <v/>
      </c>
      <c r="AT1956" s="31" t="str">
        <f>IF(IFERROR(VLOOKUP(AE1956,#REF!,1,0),"")&lt;&gt;"",1,"")</f>
        <v/>
      </c>
      <c r="AU1956" s="31" t="str">
        <f>IF(IFERROR(VLOOKUP(AE1956,#REF!,1,0),"")&lt;&gt;"",1,"")</f>
        <v/>
      </c>
      <c r="AV1956" s="31" t="str">
        <f>IF(IFERROR(VLOOKUP(AE1956,#REF!,1,0),"")&lt;&gt;"",1,"")</f>
        <v/>
      </c>
      <c r="AW1956" s="31" t="str">
        <f>IF(IFERROR(VLOOKUP(AE1956,#REF!,1,0),"")&lt;&gt;"",1,"")</f>
        <v/>
      </c>
      <c r="AX1956" s="31" t="str">
        <f>IF(IFERROR(VLOOKUP(AE1956,#REF!,1,0),"")&lt;&gt;"",1,"")</f>
        <v/>
      </c>
      <c r="AY1956" s="31" t="str">
        <f>IF(IFERROR(VLOOKUP(AE1956,#REF!,1,0),"")&lt;&gt;"",1,"")</f>
        <v/>
      </c>
      <c r="AZ1956" s="31" t="str">
        <f>IF(IFERROR(VLOOKUP(AE1956,#REF!,1,0),"")&lt;&gt;"",1,"")</f>
        <v/>
      </c>
      <c r="BA1956" s="31" t="str">
        <f>IF(IFERROR(VLOOKUP(AE1956,#REF!,1,0),"")&lt;&gt;"",1,"")</f>
        <v/>
      </c>
      <c r="BB1956" s="31" t="str">
        <f>IF(IFERROR(VLOOKUP(AE1956,#REF!,1,0),"")&lt;&gt;"",1,"")</f>
        <v/>
      </c>
      <c r="BC1956" s="31" t="str">
        <f>IF(IFERROR(VLOOKUP(AE1956,#REF!,1,0),"")&lt;&gt;"",1,"")</f>
        <v/>
      </c>
      <c r="BD1956" s="31" t="str">
        <f>IF(IFERROR(VLOOKUP(AE1956,#REF!,1,0),"")&lt;&gt;"",1,"")</f>
        <v/>
      </c>
      <c r="BE1956" s="32">
        <f t="shared" si="539"/>
        <v>1</v>
      </c>
    </row>
    <row r="1957" spans="1:57" ht="16">
      <c r="A1957" s="33">
        <v>2171</v>
      </c>
      <c r="B1957" s="33">
        <v>741914</v>
      </c>
      <c r="C1957" s="33" t="str">
        <f t="shared" si="577"/>
        <v>741914000</v>
      </c>
      <c r="D1957" s="34" t="str">
        <f t="shared" si="578"/>
        <v>74</v>
      </c>
      <c r="E1957" s="34" t="str">
        <f t="shared" si="579"/>
        <v>1</v>
      </c>
      <c r="F1957" s="34" t="str">
        <f t="shared" si="580"/>
        <v>9</v>
      </c>
      <c r="G1957" s="34" t="str">
        <f t="shared" si="581"/>
        <v>1</v>
      </c>
      <c r="H1957" s="34" t="str">
        <f t="shared" si="582"/>
        <v>4</v>
      </c>
      <c r="I1957" s="34" t="str">
        <f t="shared" si="583"/>
        <v>0</v>
      </c>
      <c r="J1957" s="34" t="str">
        <f t="shared" si="584"/>
        <v>0</v>
      </c>
      <c r="K1957" s="34" t="str">
        <f t="shared" si="585"/>
        <v>0</v>
      </c>
      <c r="L1957" s="34" t="s">
        <v>6291</v>
      </c>
      <c r="M1957" s="35" t="s">
        <v>2860</v>
      </c>
      <c r="N1957" s="35" t="s">
        <v>261</v>
      </c>
      <c r="O1957" s="37" t="s">
        <v>19</v>
      </c>
      <c r="P1957" s="55" t="s">
        <v>136</v>
      </c>
      <c r="Q1957" s="55" t="s">
        <v>8</v>
      </c>
      <c r="R1957" s="55">
        <v>3</v>
      </c>
      <c r="S1957" s="55" t="s">
        <v>142</v>
      </c>
      <c r="T1957" s="55" t="s">
        <v>142</v>
      </c>
      <c r="U1957" s="55">
        <v>0</v>
      </c>
      <c r="V1957" s="55">
        <v>0</v>
      </c>
      <c r="W1957" s="55" t="s">
        <v>142</v>
      </c>
      <c r="X1957" s="55" t="s">
        <v>142</v>
      </c>
      <c r="Y1957" s="55">
        <v>0</v>
      </c>
      <c r="Z1957" s="58">
        <v>0</v>
      </c>
      <c r="AA1957" s="58" t="s">
        <v>142</v>
      </c>
      <c r="AB1957" s="58" t="s">
        <v>142</v>
      </c>
      <c r="AC1957" s="58" t="s">
        <v>15</v>
      </c>
      <c r="AD1957" s="55">
        <v>2</v>
      </c>
      <c r="AE1957" s="42" t="s">
        <v>2860</v>
      </c>
      <c r="AF1957" s="42" t="s">
        <v>2860</v>
      </c>
      <c r="AG1957" s="27"/>
      <c r="AH1957" s="30" t="s">
        <v>8</v>
      </c>
      <c r="AI1957" s="39"/>
      <c r="AJ1957" s="39" t="b">
        <f t="shared" si="588"/>
        <v>0</v>
      </c>
      <c r="AK1957" s="39" t="str">
        <f>O1957&amp;Q1957&amp;R1957&amp;U1957&amp;V1957&amp;Y1957&amp;Z1957&amp;AC1957&amp;AD1957</f>
        <v>C13000022</v>
      </c>
      <c r="AL1957" s="40">
        <v>741914</v>
      </c>
      <c r="AM1957" s="41" t="b">
        <f>C1957&lt;&gt;AK1957</f>
        <v>1</v>
      </c>
      <c r="AN1957" s="30" t="str">
        <f>N1957&amp;AK1957</f>
        <v>J9FC13000022</v>
      </c>
      <c r="AO1957" s="30"/>
      <c r="AP1957" s="31"/>
      <c r="AQ1957" s="31"/>
      <c r="AR1957" s="31">
        <f t="shared" si="586"/>
        <v>1</v>
      </c>
      <c r="AS1957" s="31" t="str">
        <f>IF(IFERROR(VLOOKUP(AE1957,#REF!,1,0),"")&lt;&gt;"",1,"")</f>
        <v/>
      </c>
      <c r="AT1957" s="31" t="str">
        <f>IF(IFERROR(VLOOKUP(AE1957,#REF!,1,0),"")&lt;&gt;"",1,"")</f>
        <v/>
      </c>
      <c r="AU1957" s="31" t="str">
        <f>IF(IFERROR(VLOOKUP(AE1957,#REF!,1,0),"")&lt;&gt;"",1,"")</f>
        <v/>
      </c>
      <c r="AV1957" s="31" t="str">
        <f>IF(IFERROR(VLOOKUP(AE1957,#REF!,1,0),"")&lt;&gt;"",1,"")</f>
        <v/>
      </c>
      <c r="AW1957" s="31" t="str">
        <f>IF(IFERROR(VLOOKUP(AE1957,#REF!,1,0),"")&lt;&gt;"",1,"")</f>
        <v/>
      </c>
      <c r="AX1957" s="31" t="str">
        <f>IF(IFERROR(VLOOKUP(AE1957,#REF!,1,0),"")&lt;&gt;"",1,"")</f>
        <v/>
      </c>
      <c r="AY1957" s="31" t="str">
        <f>IF(IFERROR(VLOOKUP(AE1957,#REF!,1,0),"")&lt;&gt;"",1,"")</f>
        <v/>
      </c>
      <c r="AZ1957" s="31" t="str">
        <f>IF(IFERROR(VLOOKUP(AE1957,#REF!,1,0),"")&lt;&gt;"",1,"")</f>
        <v/>
      </c>
      <c r="BA1957" s="31" t="str">
        <f>IF(IFERROR(VLOOKUP(AE1957,#REF!,1,0),"")&lt;&gt;"",1,"")</f>
        <v/>
      </c>
      <c r="BB1957" s="31" t="str">
        <f>IF(IFERROR(VLOOKUP(AE1957,#REF!,1,0),"")&lt;&gt;"",1,"")</f>
        <v/>
      </c>
      <c r="BC1957" s="31" t="str">
        <f>IF(IFERROR(VLOOKUP(AE1957,#REF!,1,0),"")&lt;&gt;"",1,"")</f>
        <v/>
      </c>
      <c r="BD1957" s="31" t="str">
        <f>IF(IFERROR(VLOOKUP(AE1957,#REF!,1,0),"")&lt;&gt;"",1,"")</f>
        <v/>
      </c>
      <c r="BE1957" s="32">
        <f t="shared" si="539"/>
        <v>1</v>
      </c>
    </row>
    <row r="1958" spans="1:57" ht="16">
      <c r="A1958" s="33">
        <v>2108</v>
      </c>
      <c r="B1958" s="33">
        <v>741735</v>
      </c>
      <c r="C1958" s="33" t="str">
        <f t="shared" si="577"/>
        <v>741735000</v>
      </c>
      <c r="D1958" s="34" t="str">
        <f t="shared" si="578"/>
        <v>74</v>
      </c>
      <c r="E1958" s="34" t="str">
        <f t="shared" si="579"/>
        <v>1</v>
      </c>
      <c r="F1958" s="34" t="str">
        <f t="shared" si="580"/>
        <v>7</v>
      </c>
      <c r="G1958" s="34" t="str">
        <f t="shared" si="581"/>
        <v>3</v>
      </c>
      <c r="H1958" s="34" t="str">
        <f t="shared" si="582"/>
        <v>5</v>
      </c>
      <c r="I1958" s="34" t="str">
        <f t="shared" si="583"/>
        <v>0</v>
      </c>
      <c r="J1958" s="34" t="str">
        <f t="shared" si="584"/>
        <v>0</v>
      </c>
      <c r="K1958" s="34" t="str">
        <f t="shared" si="585"/>
        <v>0</v>
      </c>
      <c r="L1958" s="34" t="s">
        <v>6292</v>
      </c>
      <c r="M1958" s="35" t="s">
        <v>2861</v>
      </c>
      <c r="N1958" s="35" t="s">
        <v>261</v>
      </c>
      <c r="O1958" s="37" t="s">
        <v>19</v>
      </c>
      <c r="P1958" s="55" t="s">
        <v>136</v>
      </c>
      <c r="Q1958" s="55" t="s">
        <v>8</v>
      </c>
      <c r="R1958" s="55">
        <v>3</v>
      </c>
      <c r="S1958" s="55" t="s">
        <v>142</v>
      </c>
      <c r="T1958" s="55" t="s">
        <v>142</v>
      </c>
      <c r="U1958" s="55">
        <v>0</v>
      </c>
      <c r="V1958" s="55">
        <v>0</v>
      </c>
      <c r="W1958" s="55" t="s">
        <v>142</v>
      </c>
      <c r="X1958" s="55" t="s">
        <v>142</v>
      </c>
      <c r="Y1958" s="55">
        <v>0</v>
      </c>
      <c r="Z1958" s="58">
        <v>0</v>
      </c>
      <c r="AA1958" s="58" t="s">
        <v>142</v>
      </c>
      <c r="AB1958" s="58" t="s">
        <v>142</v>
      </c>
      <c r="AC1958" s="58" t="s">
        <v>15</v>
      </c>
      <c r="AD1958" s="58" t="s">
        <v>21</v>
      </c>
      <c r="AE1958" s="37" t="s">
        <v>2862</v>
      </c>
      <c r="AF1958" s="37" t="s">
        <v>2863</v>
      </c>
      <c r="AG1958" s="27"/>
      <c r="AH1958" s="30" t="s">
        <v>8</v>
      </c>
      <c r="AI1958" s="39"/>
      <c r="AJ1958" s="39" t="b">
        <f t="shared" si="588"/>
        <v>0</v>
      </c>
      <c r="AK1958" s="39" t="str">
        <f>O1958&amp;Q1958&amp;R1958&amp;U1958&amp;V1958&amp;Y1958&amp;Z1958&amp;AC1958&amp;AD1958</f>
        <v>C13000023</v>
      </c>
      <c r="AL1958" s="40">
        <v>741735</v>
      </c>
      <c r="AM1958" s="41" t="b">
        <f>C1958&lt;&gt;AK1958</f>
        <v>1</v>
      </c>
      <c r="AN1958" s="30" t="str">
        <f>N1958&amp;AK1958</f>
        <v>J9FC13000023</v>
      </c>
      <c r="AO1958" s="30"/>
      <c r="AP1958" s="31"/>
      <c r="AQ1958" s="31"/>
      <c r="AR1958" s="31">
        <f t="shared" si="586"/>
        <v>1</v>
      </c>
      <c r="AS1958" s="31" t="str">
        <f>IF(IFERROR(VLOOKUP(AE1958,#REF!,1,0),"")&lt;&gt;"",1,"")</f>
        <v/>
      </c>
      <c r="AT1958" s="31" t="str">
        <f>IF(IFERROR(VLOOKUP(AE1958,#REF!,1,0),"")&lt;&gt;"",1,"")</f>
        <v/>
      </c>
      <c r="AU1958" s="31" t="str">
        <f>IF(IFERROR(VLOOKUP(AE1958,#REF!,1,0),"")&lt;&gt;"",1,"")</f>
        <v/>
      </c>
      <c r="AV1958" s="31" t="str">
        <f>IF(IFERROR(VLOOKUP(AE1958,#REF!,1,0),"")&lt;&gt;"",1,"")</f>
        <v/>
      </c>
      <c r="AW1958" s="31" t="str">
        <f>IF(IFERROR(VLOOKUP(AE1958,#REF!,1,0),"")&lt;&gt;"",1,"")</f>
        <v/>
      </c>
      <c r="AX1958" s="31" t="str">
        <f>IF(IFERROR(VLOOKUP(AE1958,#REF!,1,0),"")&lt;&gt;"",1,"")</f>
        <v/>
      </c>
      <c r="AY1958" s="31" t="str">
        <f>IF(IFERROR(VLOOKUP(AE1958,#REF!,1,0),"")&lt;&gt;"",1,"")</f>
        <v/>
      </c>
      <c r="AZ1958" s="31" t="str">
        <f>IF(IFERROR(VLOOKUP(AE1958,#REF!,1,0),"")&lt;&gt;"",1,"")</f>
        <v/>
      </c>
      <c r="BA1958" s="31" t="str">
        <f>IF(IFERROR(VLOOKUP(AE1958,#REF!,1,0),"")&lt;&gt;"",1,"")</f>
        <v/>
      </c>
      <c r="BB1958" s="31" t="str">
        <f>IF(IFERROR(VLOOKUP(AE1958,#REF!,1,0),"")&lt;&gt;"",1,"")</f>
        <v/>
      </c>
      <c r="BC1958" s="31" t="str">
        <f>IF(IFERROR(VLOOKUP(AE1958,#REF!,1,0),"")&lt;&gt;"",1,"")</f>
        <v/>
      </c>
      <c r="BD1958" s="31" t="str">
        <f>IF(IFERROR(VLOOKUP(AE1958,#REF!,1,0),"")&lt;&gt;"",1,"")</f>
        <v/>
      </c>
      <c r="BE1958" s="32">
        <f t="shared" si="539"/>
        <v>1</v>
      </c>
    </row>
    <row r="1959" spans="1:57" ht="16">
      <c r="A1959" s="33">
        <v>2109</v>
      </c>
      <c r="B1959" s="33">
        <v>741736</v>
      </c>
      <c r="C1959" s="33" t="str">
        <f t="shared" si="577"/>
        <v>741736000</v>
      </c>
      <c r="D1959" s="34" t="str">
        <f t="shared" si="578"/>
        <v>74</v>
      </c>
      <c r="E1959" s="34" t="str">
        <f t="shared" si="579"/>
        <v>1</v>
      </c>
      <c r="F1959" s="34" t="str">
        <f t="shared" si="580"/>
        <v>7</v>
      </c>
      <c r="G1959" s="34" t="str">
        <f t="shared" si="581"/>
        <v>3</v>
      </c>
      <c r="H1959" s="34" t="str">
        <f t="shared" si="582"/>
        <v>6</v>
      </c>
      <c r="I1959" s="34" t="str">
        <f t="shared" si="583"/>
        <v>0</v>
      </c>
      <c r="J1959" s="34" t="str">
        <f t="shared" si="584"/>
        <v>0</v>
      </c>
      <c r="K1959" s="34" t="str">
        <f t="shared" si="585"/>
        <v>0</v>
      </c>
      <c r="L1959" s="34" t="s">
        <v>6293</v>
      </c>
      <c r="M1959" s="35" t="s">
        <v>2864</v>
      </c>
      <c r="N1959" s="35" t="s">
        <v>261</v>
      </c>
      <c r="O1959" s="37" t="s">
        <v>19</v>
      </c>
      <c r="P1959" s="55" t="s">
        <v>136</v>
      </c>
      <c r="Q1959" s="55" t="s">
        <v>8</v>
      </c>
      <c r="R1959" s="55">
        <v>3</v>
      </c>
      <c r="S1959" s="55" t="s">
        <v>142</v>
      </c>
      <c r="T1959" s="55" t="s">
        <v>142</v>
      </c>
      <c r="U1959" s="55">
        <v>0</v>
      </c>
      <c r="V1959" s="55">
        <v>0</v>
      </c>
      <c r="W1959" s="55" t="s">
        <v>142</v>
      </c>
      <c r="X1959" s="55" t="s">
        <v>142</v>
      </c>
      <c r="Y1959" s="55">
        <v>0</v>
      </c>
      <c r="Z1959" s="58">
        <v>0</v>
      </c>
      <c r="AA1959" s="58" t="s">
        <v>142</v>
      </c>
      <c r="AB1959" s="58" t="s">
        <v>142</v>
      </c>
      <c r="AC1959" s="58" t="s">
        <v>15</v>
      </c>
      <c r="AD1959" s="58" t="s">
        <v>27</v>
      </c>
      <c r="AE1959" s="37" t="s">
        <v>2865</v>
      </c>
      <c r="AF1959" s="37" t="s">
        <v>2866</v>
      </c>
      <c r="AG1959" s="27"/>
      <c r="AH1959" s="30" t="s">
        <v>8</v>
      </c>
      <c r="AI1959" s="39"/>
      <c r="AJ1959" s="39" t="b">
        <f t="shared" si="588"/>
        <v>0</v>
      </c>
      <c r="AK1959" s="39" t="str">
        <f>O1959&amp;Q1959&amp;R1959&amp;U1959&amp;V1959&amp;Y1959&amp;Z1959&amp;AC1959&amp;AD1959</f>
        <v>C13000024</v>
      </c>
      <c r="AL1959" s="40">
        <v>741736</v>
      </c>
      <c r="AM1959" s="41" t="b">
        <f>C1959&lt;&gt;AK1959</f>
        <v>1</v>
      </c>
      <c r="AN1959" s="30" t="str">
        <f>N1959&amp;AK1959</f>
        <v>J9FC13000024</v>
      </c>
      <c r="AO1959" s="30"/>
      <c r="AP1959" s="31"/>
      <c r="AQ1959" s="31"/>
      <c r="AR1959" s="31">
        <f t="shared" si="586"/>
        <v>1</v>
      </c>
      <c r="AS1959" s="31" t="str">
        <f>IF(IFERROR(VLOOKUP(AE1959,#REF!,1,0),"")&lt;&gt;"",1,"")</f>
        <v/>
      </c>
      <c r="AT1959" s="31" t="str">
        <f>IF(IFERROR(VLOOKUP(AE1959,#REF!,1,0),"")&lt;&gt;"",1,"")</f>
        <v/>
      </c>
      <c r="AU1959" s="31" t="str">
        <f>IF(IFERROR(VLOOKUP(AE1959,#REF!,1,0),"")&lt;&gt;"",1,"")</f>
        <v/>
      </c>
      <c r="AV1959" s="31" t="str">
        <f>IF(IFERROR(VLOOKUP(AE1959,#REF!,1,0),"")&lt;&gt;"",1,"")</f>
        <v/>
      </c>
      <c r="AW1959" s="31" t="str">
        <f>IF(IFERROR(VLOOKUP(AE1959,#REF!,1,0),"")&lt;&gt;"",1,"")</f>
        <v/>
      </c>
      <c r="AX1959" s="31" t="str">
        <f>IF(IFERROR(VLOOKUP(AE1959,#REF!,1,0),"")&lt;&gt;"",1,"")</f>
        <v/>
      </c>
      <c r="AY1959" s="31" t="str">
        <f>IF(IFERROR(VLOOKUP(AE1959,#REF!,1,0),"")&lt;&gt;"",1,"")</f>
        <v/>
      </c>
      <c r="AZ1959" s="31" t="str">
        <f>IF(IFERROR(VLOOKUP(AE1959,#REF!,1,0),"")&lt;&gt;"",1,"")</f>
        <v/>
      </c>
      <c r="BA1959" s="31" t="str">
        <f>IF(IFERROR(VLOOKUP(AE1959,#REF!,1,0),"")&lt;&gt;"",1,"")</f>
        <v/>
      </c>
      <c r="BB1959" s="31" t="str">
        <f>IF(IFERROR(VLOOKUP(AE1959,#REF!,1,0),"")&lt;&gt;"",1,"")</f>
        <v/>
      </c>
      <c r="BC1959" s="31" t="str">
        <f>IF(IFERROR(VLOOKUP(AE1959,#REF!,1,0),"")&lt;&gt;"",1,"")</f>
        <v/>
      </c>
      <c r="BD1959" s="31" t="str">
        <f>IF(IFERROR(VLOOKUP(AE1959,#REF!,1,0),"")&lt;&gt;"",1,"")</f>
        <v/>
      </c>
      <c r="BE1959" s="32">
        <f t="shared" si="539"/>
        <v>1</v>
      </c>
    </row>
    <row r="1960" spans="1:57" ht="17">
      <c r="A1960" s="137">
        <v>939</v>
      </c>
      <c r="B1960" s="137">
        <v>71311</v>
      </c>
      <c r="C1960" s="137" t="str">
        <f t="shared" si="577"/>
        <v>713110000</v>
      </c>
      <c r="D1960" s="138" t="str">
        <f t="shared" si="578"/>
        <v>71</v>
      </c>
      <c r="E1960" s="138" t="str">
        <f t="shared" si="579"/>
        <v>3</v>
      </c>
      <c r="F1960" s="138" t="str">
        <f t="shared" si="580"/>
        <v>1</v>
      </c>
      <c r="G1960" s="138" t="str">
        <f t="shared" si="581"/>
        <v>1</v>
      </c>
      <c r="H1960" s="138" t="str">
        <f t="shared" si="582"/>
        <v>0</v>
      </c>
      <c r="I1960" s="138" t="str">
        <f t="shared" si="583"/>
        <v>0</v>
      </c>
      <c r="J1960" s="138" t="str">
        <f t="shared" si="584"/>
        <v>0</v>
      </c>
      <c r="K1960" s="138" t="str">
        <f t="shared" si="585"/>
        <v>0</v>
      </c>
      <c r="L1960" s="138" t="s">
        <v>6294</v>
      </c>
      <c r="M1960" s="139" t="s">
        <v>2867</v>
      </c>
      <c r="N1960" s="139" t="s">
        <v>261</v>
      </c>
      <c r="O1960" s="141" t="s">
        <v>19</v>
      </c>
      <c r="P1960" s="141" t="s">
        <v>136</v>
      </c>
      <c r="Q1960" s="141" t="s">
        <v>8</v>
      </c>
      <c r="R1960" s="141">
        <v>3</v>
      </c>
      <c r="S1960" s="141" t="s">
        <v>142</v>
      </c>
      <c r="T1960" s="141" t="s">
        <v>142</v>
      </c>
      <c r="U1960" s="141" t="s">
        <v>8</v>
      </c>
      <c r="V1960" s="141">
        <v>1</v>
      </c>
      <c r="W1960" s="141" t="s">
        <v>2867</v>
      </c>
      <c r="X1960" s="141" t="s">
        <v>2867</v>
      </c>
      <c r="Y1960" s="141" t="s">
        <v>66</v>
      </c>
      <c r="Z1960" s="140" t="s">
        <v>66</v>
      </c>
      <c r="AA1960" s="140" t="s">
        <v>2867</v>
      </c>
      <c r="AB1960" s="140" t="s">
        <v>2867</v>
      </c>
      <c r="AC1960" s="140" t="s">
        <v>66</v>
      </c>
      <c r="AD1960" s="141" t="s">
        <v>66</v>
      </c>
      <c r="AE1960" s="144" t="s">
        <v>2867</v>
      </c>
      <c r="AF1960" s="144" t="s">
        <v>2868</v>
      </c>
      <c r="AG1960" s="134"/>
      <c r="AH1960" s="142"/>
      <c r="AI1960" s="143"/>
      <c r="AJ1960" s="143" t="b">
        <f t="shared" si="588"/>
        <v>0</v>
      </c>
      <c r="AK1960" s="143" t="str">
        <f>O1960&amp;Q1960&amp;R1960&amp;U1960&amp;V1960&amp;Y1960&amp;Z1960&amp;AC1960&amp;AD1960</f>
        <v>C13110000</v>
      </c>
      <c r="AL1960" s="40">
        <v>71311</v>
      </c>
      <c r="AM1960" s="41" t="b">
        <f>C1960&lt;&gt;AK1960</f>
        <v>1</v>
      </c>
      <c r="AN1960" s="145" t="str">
        <f>N1960&amp;AK1960</f>
        <v>J9FC13110000</v>
      </c>
      <c r="AO1960" s="145"/>
      <c r="AP1960" s="31"/>
      <c r="AQ1960" s="146"/>
      <c r="AR1960" s="146">
        <f t="shared" si="586"/>
        <v>1</v>
      </c>
      <c r="AS1960" s="146" t="str">
        <f>IF(IFERROR(VLOOKUP(AE1960,#REF!,1,0),"")&lt;&gt;"",1,"")</f>
        <v/>
      </c>
      <c r="AT1960" s="146" t="str">
        <f>IF(IFERROR(VLOOKUP(AE1960,#REF!,1,0),"")&lt;&gt;"",1,"")</f>
        <v/>
      </c>
      <c r="AU1960" s="146" t="str">
        <f>IF(IFERROR(VLOOKUP(AE1960,#REF!,1,0),"")&lt;&gt;"",1,"")</f>
        <v/>
      </c>
      <c r="AV1960" s="146" t="str">
        <f>IF(IFERROR(VLOOKUP(AE1960,#REF!,1,0),"")&lt;&gt;"",1,"")</f>
        <v/>
      </c>
      <c r="AW1960" s="146" t="str">
        <f>IF(IFERROR(VLOOKUP(AE1960,#REF!,1,0),"")&lt;&gt;"",1,"")</f>
        <v/>
      </c>
      <c r="AX1960" s="146" t="str">
        <f>IF(IFERROR(VLOOKUP(AE1960,#REF!,1,0),"")&lt;&gt;"",1,"")</f>
        <v/>
      </c>
      <c r="AY1960" s="146" t="str">
        <f>IF(IFERROR(VLOOKUP(AE1960,#REF!,1,0),"")&lt;&gt;"",1,"")</f>
        <v/>
      </c>
      <c r="AZ1960" s="146" t="str">
        <f>IF(IFERROR(VLOOKUP(AE1960,#REF!,1,0),"")&lt;&gt;"",1,"")</f>
        <v/>
      </c>
      <c r="BA1960" s="146" t="str">
        <f>IF(IFERROR(VLOOKUP(AE1960,#REF!,1,0),"")&lt;&gt;"",1,"")</f>
        <v/>
      </c>
      <c r="BB1960" s="146" t="str">
        <f>IF(IFERROR(VLOOKUP(AE1960,#REF!,1,0),"")&lt;&gt;"",1,"")</f>
        <v/>
      </c>
      <c r="BC1960" s="146" t="str">
        <f>IF(IFERROR(VLOOKUP(AE1960,#REF!,1,0),"")&lt;&gt;"",1,"")</f>
        <v/>
      </c>
      <c r="BD1960" s="146" t="str">
        <f>IF(IFERROR(VLOOKUP(AE1960,#REF!,1,0),"")&lt;&gt;"",1,"")</f>
        <v/>
      </c>
      <c r="BE1960" s="148">
        <f t="shared" si="539"/>
        <v>1</v>
      </c>
    </row>
    <row r="1961" spans="1:57" ht="17">
      <c r="A1961" s="137">
        <v>940</v>
      </c>
      <c r="B1961" s="137">
        <v>71312</v>
      </c>
      <c r="C1961" s="137" t="str">
        <f t="shared" si="577"/>
        <v>713120000</v>
      </c>
      <c r="D1961" s="138" t="str">
        <f t="shared" si="578"/>
        <v>71</v>
      </c>
      <c r="E1961" s="138" t="str">
        <f t="shared" si="579"/>
        <v>3</v>
      </c>
      <c r="F1961" s="138" t="str">
        <f t="shared" si="580"/>
        <v>1</v>
      </c>
      <c r="G1961" s="138" t="str">
        <f t="shared" si="581"/>
        <v>2</v>
      </c>
      <c r="H1961" s="138" t="str">
        <f t="shared" si="582"/>
        <v>0</v>
      </c>
      <c r="I1961" s="138" t="str">
        <f t="shared" si="583"/>
        <v>0</v>
      </c>
      <c r="J1961" s="138" t="str">
        <f t="shared" si="584"/>
        <v>0</v>
      </c>
      <c r="K1961" s="138" t="str">
        <f t="shared" si="585"/>
        <v>0</v>
      </c>
      <c r="L1961" s="138" t="s">
        <v>6295</v>
      </c>
      <c r="M1961" s="139" t="s">
        <v>2869</v>
      </c>
      <c r="N1961" s="139" t="s">
        <v>261</v>
      </c>
      <c r="O1961" s="141" t="s">
        <v>19</v>
      </c>
      <c r="P1961" s="141" t="s">
        <v>136</v>
      </c>
      <c r="Q1961" s="141" t="s">
        <v>8</v>
      </c>
      <c r="R1961" s="141">
        <v>3</v>
      </c>
      <c r="S1961" s="141" t="s">
        <v>142</v>
      </c>
      <c r="T1961" s="141" t="s">
        <v>142</v>
      </c>
      <c r="U1961" s="141">
        <v>1</v>
      </c>
      <c r="V1961" s="141">
        <v>2</v>
      </c>
      <c r="W1961" s="141" t="s">
        <v>2869</v>
      </c>
      <c r="X1961" s="141" t="s">
        <v>2869</v>
      </c>
      <c r="Y1961" s="141" t="s">
        <v>66</v>
      </c>
      <c r="Z1961" s="140" t="s">
        <v>66</v>
      </c>
      <c r="AA1961" s="140" t="s">
        <v>2869</v>
      </c>
      <c r="AB1961" s="140" t="s">
        <v>2869</v>
      </c>
      <c r="AC1961" s="140" t="s">
        <v>66</v>
      </c>
      <c r="AD1961" s="141" t="s">
        <v>66</v>
      </c>
      <c r="AE1961" s="144" t="s">
        <v>2869</v>
      </c>
      <c r="AF1961" s="144" t="s">
        <v>2870</v>
      </c>
      <c r="AG1961" s="134"/>
      <c r="AH1961" s="142"/>
      <c r="AI1961" s="143"/>
      <c r="AJ1961" s="143" t="b">
        <f t="shared" si="588"/>
        <v>0</v>
      </c>
      <c r="AK1961" s="143" t="str">
        <f>O1961&amp;Q1961&amp;R1961&amp;U1961&amp;V1961&amp;Y1961&amp;Z1961&amp;AC1961&amp;AD1961</f>
        <v>C13120000</v>
      </c>
      <c r="AL1961" s="40">
        <v>71312</v>
      </c>
      <c r="AM1961" s="41" t="b">
        <f>C1961&lt;&gt;AK1961</f>
        <v>1</v>
      </c>
      <c r="AN1961" s="145" t="str">
        <f>N1961&amp;AK1961</f>
        <v>J9FC13120000</v>
      </c>
      <c r="AO1961" s="145"/>
      <c r="AP1961" s="31"/>
      <c r="AQ1961" s="146"/>
      <c r="AR1961" s="146">
        <f t="shared" si="586"/>
        <v>1</v>
      </c>
      <c r="AS1961" s="146" t="str">
        <f>IF(IFERROR(VLOOKUP(AE1961,#REF!,1,0),"")&lt;&gt;"",1,"")</f>
        <v/>
      </c>
      <c r="AT1961" s="146" t="str">
        <f>IF(IFERROR(VLOOKUP(AE1961,#REF!,1,0),"")&lt;&gt;"",1,"")</f>
        <v/>
      </c>
      <c r="AU1961" s="146" t="str">
        <f>IF(IFERROR(VLOOKUP(AE1961,#REF!,1,0),"")&lt;&gt;"",1,"")</f>
        <v/>
      </c>
      <c r="AV1961" s="146" t="str">
        <f>IF(IFERROR(VLOOKUP(AE1961,#REF!,1,0),"")&lt;&gt;"",1,"")</f>
        <v/>
      </c>
      <c r="AW1961" s="146" t="str">
        <f>IF(IFERROR(VLOOKUP(AE1961,#REF!,1,0),"")&lt;&gt;"",1,"")</f>
        <v/>
      </c>
      <c r="AX1961" s="146" t="str">
        <f>IF(IFERROR(VLOOKUP(AE1961,#REF!,1,0),"")&lt;&gt;"",1,"")</f>
        <v/>
      </c>
      <c r="AY1961" s="146" t="str">
        <f>IF(IFERROR(VLOOKUP(AE1961,#REF!,1,0),"")&lt;&gt;"",1,"")</f>
        <v/>
      </c>
      <c r="AZ1961" s="146" t="str">
        <f>IF(IFERROR(VLOOKUP(AE1961,#REF!,1,0),"")&lt;&gt;"",1,"")</f>
        <v/>
      </c>
      <c r="BA1961" s="146" t="str">
        <f>IF(IFERROR(VLOOKUP(AE1961,#REF!,1,0),"")&lt;&gt;"",1,"")</f>
        <v/>
      </c>
      <c r="BB1961" s="146" t="str">
        <f>IF(IFERROR(VLOOKUP(AE1961,#REF!,1,0),"")&lt;&gt;"",1,"")</f>
        <v/>
      </c>
      <c r="BC1961" s="146" t="str">
        <f>IF(IFERROR(VLOOKUP(AE1961,#REF!,1,0),"")&lt;&gt;"",1,"")</f>
        <v/>
      </c>
      <c r="BD1961" s="146" t="str">
        <f>IF(IFERROR(VLOOKUP(AE1961,#REF!,1,0),"")&lt;&gt;"",1,"")</f>
        <v/>
      </c>
      <c r="BE1961" s="148">
        <f t="shared" si="539"/>
        <v>1</v>
      </c>
    </row>
    <row r="1962" spans="1:57" ht="16">
      <c r="A1962" s="33">
        <v>1740</v>
      </c>
      <c r="B1962" s="33">
        <v>74116</v>
      </c>
      <c r="C1962" s="33" t="str">
        <f t="shared" si="577"/>
        <v>741160000</v>
      </c>
      <c r="D1962" s="34" t="str">
        <f t="shared" si="578"/>
        <v>74</v>
      </c>
      <c r="E1962" s="34" t="str">
        <f t="shared" si="579"/>
        <v>1</v>
      </c>
      <c r="F1962" s="34" t="str">
        <f t="shared" si="580"/>
        <v>1</v>
      </c>
      <c r="G1962" s="34" t="str">
        <f t="shared" si="581"/>
        <v>6</v>
      </c>
      <c r="H1962" s="34" t="str">
        <f t="shared" si="582"/>
        <v>0</v>
      </c>
      <c r="I1962" s="34" t="str">
        <f t="shared" si="583"/>
        <v>0</v>
      </c>
      <c r="J1962" s="34" t="str">
        <f t="shared" si="584"/>
        <v>0</v>
      </c>
      <c r="K1962" s="34" t="str">
        <f t="shared" si="585"/>
        <v>0</v>
      </c>
      <c r="L1962" s="34" t="s">
        <v>6296</v>
      </c>
      <c r="M1962" s="35" t="s">
        <v>2871</v>
      </c>
      <c r="N1962" s="35" t="s">
        <v>261</v>
      </c>
      <c r="O1962" s="37" t="s">
        <v>19</v>
      </c>
      <c r="P1962" s="55" t="s">
        <v>136</v>
      </c>
      <c r="Q1962" s="55" t="s">
        <v>8</v>
      </c>
      <c r="R1962" s="55">
        <v>3</v>
      </c>
      <c r="S1962" s="55" t="s">
        <v>142</v>
      </c>
      <c r="T1962" s="55" t="s">
        <v>142</v>
      </c>
      <c r="U1962" s="37">
        <v>1</v>
      </c>
      <c r="V1962" s="37">
        <v>2</v>
      </c>
      <c r="W1962" s="55" t="s">
        <v>2869</v>
      </c>
      <c r="X1962" s="55" t="s">
        <v>2869</v>
      </c>
      <c r="Y1962" s="55">
        <v>0</v>
      </c>
      <c r="Z1962" s="58">
        <v>0</v>
      </c>
      <c r="AA1962" s="58" t="s">
        <v>2869</v>
      </c>
      <c r="AB1962" s="58" t="s">
        <v>2869</v>
      </c>
      <c r="AC1962" s="58" t="s">
        <v>8</v>
      </c>
      <c r="AD1962" s="55">
        <v>1</v>
      </c>
      <c r="AE1962" s="42" t="s">
        <v>2872</v>
      </c>
      <c r="AF1962" s="42" t="s">
        <v>2873</v>
      </c>
      <c r="AG1962" s="27"/>
      <c r="AH1962" s="30" t="s">
        <v>8</v>
      </c>
      <c r="AI1962" s="39"/>
      <c r="AJ1962" s="39" t="b">
        <f t="shared" si="588"/>
        <v>0</v>
      </c>
      <c r="AK1962" s="39" t="str">
        <f>O1962&amp;Q1962&amp;R1962&amp;U1962&amp;V1962&amp;Y1962&amp;Z1962&amp;AC1962&amp;AD1962</f>
        <v>C13120011</v>
      </c>
      <c r="AL1962" s="40">
        <v>74116</v>
      </c>
      <c r="AM1962" s="41" t="b">
        <f>C1962&lt;&gt;AK1962</f>
        <v>1</v>
      </c>
      <c r="AN1962" s="30" t="str">
        <f>N1962&amp;AK1962</f>
        <v>J9FC13120011</v>
      </c>
      <c r="AO1962" s="30"/>
      <c r="AP1962" s="31"/>
      <c r="AQ1962" s="31"/>
      <c r="AR1962" s="31">
        <f t="shared" si="586"/>
        <v>1</v>
      </c>
      <c r="AS1962" s="31" t="str">
        <f>IF(IFERROR(VLOOKUP(AE1962,#REF!,1,0),"")&lt;&gt;"",1,"")</f>
        <v/>
      </c>
      <c r="AT1962" s="31" t="str">
        <f>IF(IFERROR(VLOOKUP(AE1962,#REF!,1,0),"")&lt;&gt;"",1,"")</f>
        <v/>
      </c>
      <c r="AU1962" s="31" t="str">
        <f>IF(IFERROR(VLOOKUP(AE1962,#REF!,1,0),"")&lt;&gt;"",1,"")</f>
        <v/>
      </c>
      <c r="AV1962" s="31" t="str">
        <f>IF(IFERROR(VLOOKUP(AE1962,#REF!,1,0),"")&lt;&gt;"",1,"")</f>
        <v/>
      </c>
      <c r="AW1962" s="31" t="str">
        <f>IF(IFERROR(VLOOKUP(AE1962,#REF!,1,0),"")&lt;&gt;"",1,"")</f>
        <v/>
      </c>
      <c r="AX1962" s="31" t="str">
        <f>IF(IFERROR(VLOOKUP(AE1962,#REF!,1,0),"")&lt;&gt;"",1,"")</f>
        <v/>
      </c>
      <c r="AY1962" s="31" t="str">
        <f>IF(IFERROR(VLOOKUP(AE1962,#REF!,1,0),"")&lt;&gt;"",1,"")</f>
        <v/>
      </c>
      <c r="AZ1962" s="31" t="str">
        <f>IF(IFERROR(VLOOKUP(AE1962,#REF!,1,0),"")&lt;&gt;"",1,"")</f>
        <v/>
      </c>
      <c r="BA1962" s="31" t="str">
        <f>IF(IFERROR(VLOOKUP(AE1962,#REF!,1,0),"")&lt;&gt;"",1,"")</f>
        <v/>
      </c>
      <c r="BB1962" s="31" t="str">
        <f>IF(IFERROR(VLOOKUP(AE1962,#REF!,1,0),"")&lt;&gt;"",1,"")</f>
        <v/>
      </c>
      <c r="BC1962" s="31" t="str">
        <f>IF(IFERROR(VLOOKUP(AE1962,#REF!,1,0),"")&lt;&gt;"",1,"")</f>
        <v/>
      </c>
      <c r="BD1962" s="31" t="str">
        <f>IF(IFERROR(VLOOKUP(AE1962,#REF!,1,0),"")&lt;&gt;"",1,"")</f>
        <v/>
      </c>
      <c r="BE1962" s="32">
        <f t="shared" si="539"/>
        <v>1</v>
      </c>
    </row>
    <row r="1963" spans="1:57" ht="16">
      <c r="A1963" s="33">
        <v>1741</v>
      </c>
      <c r="B1963" s="33">
        <v>741161</v>
      </c>
      <c r="C1963" s="33" t="str">
        <f t="shared" si="577"/>
        <v>741161000</v>
      </c>
      <c r="D1963" s="34" t="str">
        <f t="shared" si="578"/>
        <v>74</v>
      </c>
      <c r="E1963" s="34" t="str">
        <f t="shared" si="579"/>
        <v>1</v>
      </c>
      <c r="F1963" s="34" t="str">
        <f t="shared" si="580"/>
        <v>1</v>
      </c>
      <c r="G1963" s="34" t="str">
        <f t="shared" si="581"/>
        <v>6</v>
      </c>
      <c r="H1963" s="34" t="str">
        <f t="shared" si="582"/>
        <v>1</v>
      </c>
      <c r="I1963" s="34" t="str">
        <f t="shared" si="583"/>
        <v>0</v>
      </c>
      <c r="J1963" s="34" t="str">
        <f t="shared" si="584"/>
        <v>0</v>
      </c>
      <c r="K1963" s="34" t="str">
        <f t="shared" si="585"/>
        <v>0</v>
      </c>
      <c r="L1963" s="34" t="s">
        <v>6297</v>
      </c>
      <c r="M1963" s="35" t="s">
        <v>2874</v>
      </c>
      <c r="N1963" s="35" t="s">
        <v>261</v>
      </c>
      <c r="O1963" s="37" t="s">
        <v>19</v>
      </c>
      <c r="P1963" s="55" t="s">
        <v>136</v>
      </c>
      <c r="Q1963" s="55" t="s">
        <v>8</v>
      </c>
      <c r="R1963" s="55">
        <v>3</v>
      </c>
      <c r="S1963" s="55" t="s">
        <v>142</v>
      </c>
      <c r="T1963" s="55" t="s">
        <v>142</v>
      </c>
      <c r="U1963" s="37">
        <v>1</v>
      </c>
      <c r="V1963" s="37">
        <v>2</v>
      </c>
      <c r="W1963" s="55" t="s">
        <v>2869</v>
      </c>
      <c r="X1963" s="55" t="s">
        <v>2869</v>
      </c>
      <c r="Y1963" s="55">
        <v>0</v>
      </c>
      <c r="Z1963" s="58">
        <v>0</v>
      </c>
      <c r="AA1963" s="58" t="s">
        <v>2869</v>
      </c>
      <c r="AB1963" s="58" t="s">
        <v>2869</v>
      </c>
      <c r="AC1963" s="58" t="s">
        <v>8</v>
      </c>
      <c r="AD1963" s="55">
        <v>2</v>
      </c>
      <c r="AE1963" s="42" t="s">
        <v>2874</v>
      </c>
      <c r="AF1963" s="42" t="s">
        <v>2874</v>
      </c>
      <c r="AG1963" s="27"/>
      <c r="AH1963" s="30" t="s">
        <v>8</v>
      </c>
      <c r="AI1963" s="39"/>
      <c r="AJ1963" s="39" t="b">
        <f t="shared" si="588"/>
        <v>0</v>
      </c>
      <c r="AK1963" s="39" t="str">
        <f>O1963&amp;Q1963&amp;R1963&amp;U1963&amp;V1963&amp;Y1963&amp;Z1963&amp;AC1963&amp;AD1963</f>
        <v>C13120012</v>
      </c>
      <c r="AL1963" s="40">
        <v>741161</v>
      </c>
      <c r="AM1963" s="41" t="b">
        <f>C1963&lt;&gt;AK1963</f>
        <v>1</v>
      </c>
      <c r="AN1963" s="30" t="str">
        <f>N1963&amp;AK1963</f>
        <v>J9FC13120012</v>
      </c>
      <c r="AO1963" s="30"/>
      <c r="AP1963" s="31"/>
      <c r="AQ1963" s="31"/>
      <c r="AR1963" s="31">
        <f t="shared" si="586"/>
        <v>1</v>
      </c>
      <c r="AS1963" s="31" t="str">
        <f>IF(IFERROR(VLOOKUP(AE1963,#REF!,1,0),"")&lt;&gt;"",1,"")</f>
        <v/>
      </c>
      <c r="AT1963" s="31" t="str">
        <f>IF(IFERROR(VLOOKUP(AE1963,#REF!,1,0),"")&lt;&gt;"",1,"")</f>
        <v/>
      </c>
      <c r="AU1963" s="31" t="str">
        <f>IF(IFERROR(VLOOKUP(AE1963,#REF!,1,0),"")&lt;&gt;"",1,"")</f>
        <v/>
      </c>
      <c r="AV1963" s="31" t="str">
        <f>IF(IFERROR(VLOOKUP(AE1963,#REF!,1,0),"")&lt;&gt;"",1,"")</f>
        <v/>
      </c>
      <c r="AW1963" s="31" t="str">
        <f>IF(IFERROR(VLOOKUP(AE1963,#REF!,1,0),"")&lt;&gt;"",1,"")</f>
        <v/>
      </c>
      <c r="AX1963" s="31" t="str">
        <f>IF(IFERROR(VLOOKUP(AE1963,#REF!,1,0),"")&lt;&gt;"",1,"")</f>
        <v/>
      </c>
      <c r="AY1963" s="31" t="str">
        <f>IF(IFERROR(VLOOKUP(AE1963,#REF!,1,0),"")&lt;&gt;"",1,"")</f>
        <v/>
      </c>
      <c r="AZ1963" s="31" t="str">
        <f>IF(IFERROR(VLOOKUP(AE1963,#REF!,1,0),"")&lt;&gt;"",1,"")</f>
        <v/>
      </c>
      <c r="BA1963" s="31" t="str">
        <f>IF(IFERROR(VLOOKUP(AE1963,#REF!,1,0),"")&lt;&gt;"",1,"")</f>
        <v/>
      </c>
      <c r="BB1963" s="31" t="str">
        <f>IF(IFERROR(VLOOKUP(AE1963,#REF!,1,0),"")&lt;&gt;"",1,"")</f>
        <v/>
      </c>
      <c r="BC1963" s="31" t="str">
        <f>IF(IFERROR(VLOOKUP(AE1963,#REF!,1,0),"")&lt;&gt;"",1,"")</f>
        <v/>
      </c>
      <c r="BD1963" s="31" t="str">
        <f>IF(IFERROR(VLOOKUP(AE1963,#REF!,1,0),"")&lt;&gt;"",1,"")</f>
        <v/>
      </c>
      <c r="BE1963" s="32">
        <f t="shared" si="539"/>
        <v>1</v>
      </c>
    </row>
    <row r="1964" spans="1:57" ht="16">
      <c r="A1964" s="33">
        <v>1992</v>
      </c>
      <c r="B1964" s="33">
        <v>7416071</v>
      </c>
      <c r="C1964" s="33" t="str">
        <f t="shared" si="577"/>
        <v>741607100</v>
      </c>
      <c r="D1964" s="34" t="str">
        <f t="shared" si="578"/>
        <v>74</v>
      </c>
      <c r="E1964" s="34" t="str">
        <f t="shared" si="579"/>
        <v>1</v>
      </c>
      <c r="F1964" s="34" t="str">
        <f t="shared" si="580"/>
        <v>6</v>
      </c>
      <c r="G1964" s="34" t="str">
        <f t="shared" si="581"/>
        <v>0</v>
      </c>
      <c r="H1964" s="34" t="str">
        <f t="shared" si="582"/>
        <v>7</v>
      </c>
      <c r="I1964" s="34" t="str">
        <f t="shared" si="583"/>
        <v>1</v>
      </c>
      <c r="J1964" s="34" t="str">
        <f t="shared" si="584"/>
        <v>0</v>
      </c>
      <c r="K1964" s="34" t="str">
        <f t="shared" si="585"/>
        <v>0</v>
      </c>
      <c r="L1964" s="34" t="s">
        <v>6298</v>
      </c>
      <c r="M1964" s="35" t="s">
        <v>2875</v>
      </c>
      <c r="N1964" s="35" t="s">
        <v>261</v>
      </c>
      <c r="O1964" s="37" t="s">
        <v>19</v>
      </c>
      <c r="P1964" s="55" t="s">
        <v>136</v>
      </c>
      <c r="Q1964" s="55" t="s">
        <v>8</v>
      </c>
      <c r="R1964" s="55">
        <v>3</v>
      </c>
      <c r="S1964" s="55" t="s">
        <v>142</v>
      </c>
      <c r="T1964" s="55" t="s">
        <v>142</v>
      </c>
      <c r="U1964" s="37">
        <v>1</v>
      </c>
      <c r="V1964" s="37">
        <v>2</v>
      </c>
      <c r="W1964" s="55" t="s">
        <v>2869</v>
      </c>
      <c r="X1964" s="55" t="s">
        <v>2869</v>
      </c>
      <c r="Y1964" s="55">
        <v>0</v>
      </c>
      <c r="Z1964" s="58">
        <v>0</v>
      </c>
      <c r="AA1964" s="58" t="s">
        <v>2869</v>
      </c>
      <c r="AB1964" s="58" t="s">
        <v>2869</v>
      </c>
      <c r="AC1964" s="58" t="s">
        <v>8</v>
      </c>
      <c r="AD1964" s="55">
        <v>3</v>
      </c>
      <c r="AE1964" s="37" t="s">
        <v>2875</v>
      </c>
      <c r="AF1964" s="37" t="s">
        <v>2875</v>
      </c>
      <c r="AG1964" s="27"/>
      <c r="AH1964" s="30" t="s">
        <v>8</v>
      </c>
      <c r="AI1964" s="39"/>
      <c r="AJ1964" s="39" t="b">
        <f t="shared" si="588"/>
        <v>0</v>
      </c>
      <c r="AK1964" s="39" t="str">
        <f>O1964&amp;Q1964&amp;R1964&amp;U1964&amp;V1964&amp;Y1964&amp;Z1964&amp;AC1964&amp;AD1964</f>
        <v>C13120013</v>
      </c>
      <c r="AL1964" s="40">
        <v>7416071</v>
      </c>
      <c r="AM1964" s="41" t="b">
        <f>C1964&lt;&gt;AK1964</f>
        <v>1</v>
      </c>
      <c r="AN1964" s="30" t="str">
        <f>N1964&amp;AK1964</f>
        <v>J9FC13120013</v>
      </c>
      <c r="AO1964" s="30"/>
      <c r="AP1964" s="31"/>
      <c r="AQ1964" s="31"/>
      <c r="AR1964" s="31">
        <f t="shared" si="586"/>
        <v>1</v>
      </c>
      <c r="AS1964" s="31" t="str">
        <f>IF(IFERROR(VLOOKUP(AE1964,#REF!,1,0),"")&lt;&gt;"",1,"")</f>
        <v/>
      </c>
      <c r="AT1964" s="31" t="str">
        <f>IF(IFERROR(VLOOKUP(AE1964,#REF!,1,0),"")&lt;&gt;"",1,"")</f>
        <v/>
      </c>
      <c r="AU1964" s="31" t="str">
        <f>IF(IFERROR(VLOOKUP(AE1964,#REF!,1,0),"")&lt;&gt;"",1,"")</f>
        <v/>
      </c>
      <c r="AV1964" s="31" t="str">
        <f>IF(IFERROR(VLOOKUP(AE1964,#REF!,1,0),"")&lt;&gt;"",1,"")</f>
        <v/>
      </c>
      <c r="AW1964" s="31" t="str">
        <f>IF(IFERROR(VLOOKUP(AE1964,#REF!,1,0),"")&lt;&gt;"",1,"")</f>
        <v/>
      </c>
      <c r="AX1964" s="31" t="str">
        <f>IF(IFERROR(VLOOKUP(AE1964,#REF!,1,0),"")&lt;&gt;"",1,"")</f>
        <v/>
      </c>
      <c r="AY1964" s="31" t="str">
        <f>IF(IFERROR(VLOOKUP(AE1964,#REF!,1,0),"")&lt;&gt;"",1,"")</f>
        <v/>
      </c>
      <c r="AZ1964" s="31" t="str">
        <f>IF(IFERROR(VLOOKUP(AE1964,#REF!,1,0),"")&lt;&gt;"",1,"")</f>
        <v/>
      </c>
      <c r="BA1964" s="31" t="str">
        <f>IF(IFERROR(VLOOKUP(AE1964,#REF!,1,0),"")&lt;&gt;"",1,"")</f>
        <v/>
      </c>
      <c r="BB1964" s="31" t="str">
        <f>IF(IFERROR(VLOOKUP(AE1964,#REF!,1,0),"")&lt;&gt;"",1,"")</f>
        <v/>
      </c>
      <c r="BC1964" s="31" t="str">
        <f>IF(IFERROR(VLOOKUP(AE1964,#REF!,1,0),"")&lt;&gt;"",1,"")</f>
        <v/>
      </c>
      <c r="BD1964" s="31" t="str">
        <f>IF(IFERROR(VLOOKUP(AE1964,#REF!,1,0),"")&lt;&gt;"",1,"")</f>
        <v/>
      </c>
      <c r="BE1964" s="32">
        <f t="shared" si="539"/>
        <v>1</v>
      </c>
    </row>
    <row r="1965" spans="1:57" ht="16">
      <c r="A1965" s="33">
        <v>1742</v>
      </c>
      <c r="B1965" s="33">
        <v>741162</v>
      </c>
      <c r="C1965" s="33" t="str">
        <f t="shared" si="577"/>
        <v>741162000</v>
      </c>
      <c r="D1965" s="34" t="str">
        <f t="shared" si="578"/>
        <v>74</v>
      </c>
      <c r="E1965" s="34" t="str">
        <f t="shared" si="579"/>
        <v>1</v>
      </c>
      <c r="F1965" s="34" t="str">
        <f t="shared" si="580"/>
        <v>1</v>
      </c>
      <c r="G1965" s="34" t="str">
        <f t="shared" si="581"/>
        <v>6</v>
      </c>
      <c r="H1965" s="34" t="str">
        <f t="shared" si="582"/>
        <v>2</v>
      </c>
      <c r="I1965" s="34" t="str">
        <f t="shared" si="583"/>
        <v>0</v>
      </c>
      <c r="J1965" s="34" t="str">
        <f t="shared" si="584"/>
        <v>0</v>
      </c>
      <c r="K1965" s="34" t="str">
        <f t="shared" si="585"/>
        <v>0</v>
      </c>
      <c r="L1965" s="34" t="s">
        <v>6299</v>
      </c>
      <c r="M1965" s="35" t="s">
        <v>2876</v>
      </c>
      <c r="N1965" s="35" t="s">
        <v>261</v>
      </c>
      <c r="O1965" s="37" t="s">
        <v>19</v>
      </c>
      <c r="P1965" s="55" t="s">
        <v>136</v>
      </c>
      <c r="Q1965" s="55" t="s">
        <v>8</v>
      </c>
      <c r="R1965" s="55">
        <v>3</v>
      </c>
      <c r="S1965" s="55" t="s">
        <v>142</v>
      </c>
      <c r="T1965" s="55" t="s">
        <v>142</v>
      </c>
      <c r="U1965" s="37">
        <v>1</v>
      </c>
      <c r="V1965" s="37">
        <v>2</v>
      </c>
      <c r="W1965" s="55" t="s">
        <v>2869</v>
      </c>
      <c r="X1965" s="55" t="s">
        <v>2869</v>
      </c>
      <c r="Y1965" s="55">
        <v>0</v>
      </c>
      <c r="Z1965" s="58">
        <v>0</v>
      </c>
      <c r="AA1965" s="58" t="s">
        <v>2869</v>
      </c>
      <c r="AB1965" s="58" t="s">
        <v>2869</v>
      </c>
      <c r="AC1965" s="58" t="s">
        <v>8</v>
      </c>
      <c r="AD1965" s="55">
        <v>4</v>
      </c>
      <c r="AE1965" s="42" t="s">
        <v>2876</v>
      </c>
      <c r="AF1965" s="42" t="s">
        <v>2876</v>
      </c>
      <c r="AG1965" s="27"/>
      <c r="AH1965" s="30" t="s">
        <v>8</v>
      </c>
      <c r="AI1965" s="39"/>
      <c r="AJ1965" s="39" t="b">
        <f t="shared" si="588"/>
        <v>0</v>
      </c>
      <c r="AK1965" s="39" t="str">
        <f>O1965&amp;Q1965&amp;R1965&amp;U1965&amp;V1965&amp;Y1965&amp;Z1965&amp;AC1965&amp;AD1965</f>
        <v>C13120014</v>
      </c>
      <c r="AL1965" s="40">
        <v>741162</v>
      </c>
      <c r="AM1965" s="41" t="b">
        <f>C1965&lt;&gt;AK1965</f>
        <v>1</v>
      </c>
      <c r="AN1965" s="30" t="str">
        <f>N1965&amp;AK1965</f>
        <v>J9FC13120014</v>
      </c>
      <c r="AO1965" s="30"/>
      <c r="AP1965" s="31"/>
      <c r="AQ1965" s="31"/>
      <c r="AR1965" s="31">
        <f t="shared" si="586"/>
        <v>1</v>
      </c>
      <c r="AS1965" s="31" t="str">
        <f>IF(IFERROR(VLOOKUP(AE1965,#REF!,1,0),"")&lt;&gt;"",1,"")</f>
        <v/>
      </c>
      <c r="AT1965" s="31" t="str">
        <f>IF(IFERROR(VLOOKUP(AE1965,#REF!,1,0),"")&lt;&gt;"",1,"")</f>
        <v/>
      </c>
      <c r="AU1965" s="31" t="str">
        <f>IF(IFERROR(VLOOKUP(AE1965,#REF!,1,0),"")&lt;&gt;"",1,"")</f>
        <v/>
      </c>
      <c r="AV1965" s="31" t="str">
        <f>IF(IFERROR(VLOOKUP(AE1965,#REF!,1,0),"")&lt;&gt;"",1,"")</f>
        <v/>
      </c>
      <c r="AW1965" s="31" t="str">
        <f>IF(IFERROR(VLOOKUP(AE1965,#REF!,1,0),"")&lt;&gt;"",1,"")</f>
        <v/>
      </c>
      <c r="AX1965" s="31" t="str">
        <f>IF(IFERROR(VLOOKUP(AE1965,#REF!,1,0),"")&lt;&gt;"",1,"")</f>
        <v/>
      </c>
      <c r="AY1965" s="31" t="str">
        <f>IF(IFERROR(VLOOKUP(AE1965,#REF!,1,0),"")&lt;&gt;"",1,"")</f>
        <v/>
      </c>
      <c r="AZ1965" s="31" t="str">
        <f>IF(IFERROR(VLOOKUP(AE1965,#REF!,1,0),"")&lt;&gt;"",1,"")</f>
        <v/>
      </c>
      <c r="BA1965" s="31" t="str">
        <f>IF(IFERROR(VLOOKUP(AE1965,#REF!,1,0),"")&lt;&gt;"",1,"")</f>
        <v/>
      </c>
      <c r="BB1965" s="31" t="str">
        <f>IF(IFERROR(VLOOKUP(AE1965,#REF!,1,0),"")&lt;&gt;"",1,"")</f>
        <v/>
      </c>
      <c r="BC1965" s="31" t="str">
        <f>IF(IFERROR(VLOOKUP(AE1965,#REF!,1,0),"")&lt;&gt;"",1,"")</f>
        <v/>
      </c>
      <c r="BD1965" s="31" t="str">
        <f>IF(IFERROR(VLOOKUP(AE1965,#REF!,1,0),"")&lt;&gt;"",1,"")</f>
        <v/>
      </c>
      <c r="BE1965" s="32">
        <f t="shared" si="539"/>
        <v>1</v>
      </c>
    </row>
    <row r="1966" spans="1:57" ht="16">
      <c r="A1966" s="33">
        <v>1743</v>
      </c>
      <c r="B1966" s="33">
        <v>741163</v>
      </c>
      <c r="C1966" s="33" t="str">
        <f t="shared" si="577"/>
        <v>741163000</v>
      </c>
      <c r="D1966" s="34" t="str">
        <f t="shared" si="578"/>
        <v>74</v>
      </c>
      <c r="E1966" s="34" t="str">
        <f t="shared" si="579"/>
        <v>1</v>
      </c>
      <c r="F1966" s="34" t="str">
        <f t="shared" si="580"/>
        <v>1</v>
      </c>
      <c r="G1966" s="34" t="str">
        <f t="shared" si="581"/>
        <v>6</v>
      </c>
      <c r="H1966" s="34" t="str">
        <f t="shared" si="582"/>
        <v>3</v>
      </c>
      <c r="I1966" s="34" t="str">
        <f t="shared" si="583"/>
        <v>0</v>
      </c>
      <c r="J1966" s="34" t="str">
        <f t="shared" si="584"/>
        <v>0</v>
      </c>
      <c r="K1966" s="34" t="str">
        <f t="shared" si="585"/>
        <v>0</v>
      </c>
      <c r="L1966" s="34" t="s">
        <v>6300</v>
      </c>
      <c r="M1966" s="35" t="s">
        <v>2877</v>
      </c>
      <c r="N1966" s="35" t="s">
        <v>261</v>
      </c>
      <c r="O1966" s="37" t="s">
        <v>19</v>
      </c>
      <c r="P1966" s="55" t="s">
        <v>136</v>
      </c>
      <c r="Q1966" s="55" t="s">
        <v>8</v>
      </c>
      <c r="R1966" s="55">
        <v>3</v>
      </c>
      <c r="S1966" s="55" t="s">
        <v>142</v>
      </c>
      <c r="T1966" s="55" t="s">
        <v>142</v>
      </c>
      <c r="U1966" s="37">
        <v>1</v>
      </c>
      <c r="V1966" s="37">
        <v>2</v>
      </c>
      <c r="W1966" s="55" t="s">
        <v>2869</v>
      </c>
      <c r="X1966" s="55" t="s">
        <v>2869</v>
      </c>
      <c r="Y1966" s="55">
        <v>0</v>
      </c>
      <c r="Z1966" s="58">
        <v>0</v>
      </c>
      <c r="AA1966" s="58" t="s">
        <v>2869</v>
      </c>
      <c r="AB1966" s="58" t="s">
        <v>2869</v>
      </c>
      <c r="AC1966" s="58" t="s">
        <v>8</v>
      </c>
      <c r="AD1966" s="55">
        <v>5</v>
      </c>
      <c r="AE1966" s="42" t="s">
        <v>2877</v>
      </c>
      <c r="AF1966" s="42" t="s">
        <v>2877</v>
      </c>
      <c r="AG1966" s="27"/>
      <c r="AH1966" s="30" t="s">
        <v>8</v>
      </c>
      <c r="AI1966" s="39"/>
      <c r="AJ1966" s="39" t="b">
        <f t="shared" si="588"/>
        <v>0</v>
      </c>
      <c r="AK1966" s="39" t="str">
        <f>O1966&amp;Q1966&amp;R1966&amp;U1966&amp;V1966&amp;Y1966&amp;Z1966&amp;AC1966&amp;AD1966</f>
        <v>C13120015</v>
      </c>
      <c r="AL1966" s="40">
        <v>741163</v>
      </c>
      <c r="AM1966" s="41" t="b">
        <f>C1966&lt;&gt;AK1966</f>
        <v>1</v>
      </c>
      <c r="AN1966" s="30" t="str">
        <f>N1966&amp;AK1966</f>
        <v>J9FC13120015</v>
      </c>
      <c r="AO1966" s="30"/>
      <c r="AP1966" s="31"/>
      <c r="AQ1966" s="31"/>
      <c r="AR1966" s="31">
        <f t="shared" si="586"/>
        <v>1</v>
      </c>
      <c r="AS1966" s="31" t="str">
        <f>IF(IFERROR(VLOOKUP(AE1966,#REF!,1,0),"")&lt;&gt;"",1,"")</f>
        <v/>
      </c>
      <c r="AT1966" s="31" t="str">
        <f>IF(IFERROR(VLOOKUP(AE1966,#REF!,1,0),"")&lt;&gt;"",1,"")</f>
        <v/>
      </c>
      <c r="AU1966" s="31" t="str">
        <f>IF(IFERROR(VLOOKUP(AE1966,#REF!,1,0),"")&lt;&gt;"",1,"")</f>
        <v/>
      </c>
      <c r="AV1966" s="31" t="str">
        <f>IF(IFERROR(VLOOKUP(AE1966,#REF!,1,0),"")&lt;&gt;"",1,"")</f>
        <v/>
      </c>
      <c r="AW1966" s="31" t="str">
        <f>IF(IFERROR(VLOOKUP(AE1966,#REF!,1,0),"")&lt;&gt;"",1,"")</f>
        <v/>
      </c>
      <c r="AX1966" s="31" t="str">
        <f>IF(IFERROR(VLOOKUP(AE1966,#REF!,1,0),"")&lt;&gt;"",1,"")</f>
        <v/>
      </c>
      <c r="AY1966" s="31" t="str">
        <f>IF(IFERROR(VLOOKUP(AE1966,#REF!,1,0),"")&lt;&gt;"",1,"")</f>
        <v/>
      </c>
      <c r="AZ1966" s="31" t="str">
        <f>IF(IFERROR(VLOOKUP(AE1966,#REF!,1,0),"")&lt;&gt;"",1,"")</f>
        <v/>
      </c>
      <c r="BA1966" s="31" t="str">
        <f>IF(IFERROR(VLOOKUP(AE1966,#REF!,1,0),"")&lt;&gt;"",1,"")</f>
        <v/>
      </c>
      <c r="BB1966" s="31" t="str">
        <f>IF(IFERROR(VLOOKUP(AE1966,#REF!,1,0),"")&lt;&gt;"",1,"")</f>
        <v/>
      </c>
      <c r="BC1966" s="31" t="str">
        <f>IF(IFERROR(VLOOKUP(AE1966,#REF!,1,0),"")&lt;&gt;"",1,"")</f>
        <v/>
      </c>
      <c r="BD1966" s="31" t="str">
        <f>IF(IFERROR(VLOOKUP(AE1966,#REF!,1,0),"")&lt;&gt;"",1,"")</f>
        <v/>
      </c>
      <c r="BE1966" s="32">
        <f t="shared" si="539"/>
        <v>1</v>
      </c>
    </row>
    <row r="1967" spans="1:57" ht="16">
      <c r="A1967" s="33">
        <v>1744</v>
      </c>
      <c r="B1967" s="33">
        <v>741164</v>
      </c>
      <c r="C1967" s="33" t="str">
        <f t="shared" si="577"/>
        <v>741164000</v>
      </c>
      <c r="D1967" s="34" t="str">
        <f t="shared" si="578"/>
        <v>74</v>
      </c>
      <c r="E1967" s="34" t="str">
        <f t="shared" si="579"/>
        <v>1</v>
      </c>
      <c r="F1967" s="34" t="str">
        <f t="shared" si="580"/>
        <v>1</v>
      </c>
      <c r="G1967" s="34" t="str">
        <f t="shared" si="581"/>
        <v>6</v>
      </c>
      <c r="H1967" s="34" t="str">
        <f t="shared" si="582"/>
        <v>4</v>
      </c>
      <c r="I1967" s="34" t="str">
        <f t="shared" si="583"/>
        <v>0</v>
      </c>
      <c r="J1967" s="34" t="str">
        <f t="shared" si="584"/>
        <v>0</v>
      </c>
      <c r="K1967" s="34" t="str">
        <f t="shared" si="585"/>
        <v>0</v>
      </c>
      <c r="L1967" s="34" t="s">
        <v>6301</v>
      </c>
      <c r="M1967" s="35" t="s">
        <v>2878</v>
      </c>
      <c r="N1967" s="35" t="s">
        <v>261</v>
      </c>
      <c r="O1967" s="37" t="s">
        <v>19</v>
      </c>
      <c r="P1967" s="55" t="s">
        <v>136</v>
      </c>
      <c r="Q1967" s="55" t="s">
        <v>8</v>
      </c>
      <c r="R1967" s="55">
        <v>3</v>
      </c>
      <c r="S1967" s="55" t="s">
        <v>142</v>
      </c>
      <c r="T1967" s="55" t="s">
        <v>142</v>
      </c>
      <c r="U1967" s="37">
        <v>1</v>
      </c>
      <c r="V1967" s="37">
        <v>2</v>
      </c>
      <c r="W1967" s="55" t="s">
        <v>2869</v>
      </c>
      <c r="X1967" s="55" t="s">
        <v>2869</v>
      </c>
      <c r="Y1967" s="55">
        <v>0</v>
      </c>
      <c r="Z1967" s="58">
        <v>0</v>
      </c>
      <c r="AA1967" s="58" t="s">
        <v>2869</v>
      </c>
      <c r="AB1967" s="58" t="s">
        <v>2869</v>
      </c>
      <c r="AC1967" s="58" t="s">
        <v>8</v>
      </c>
      <c r="AD1967" s="55">
        <v>6</v>
      </c>
      <c r="AE1967" s="42" t="s">
        <v>2878</v>
      </c>
      <c r="AF1967" s="42" t="s">
        <v>2878</v>
      </c>
      <c r="AG1967" s="27"/>
      <c r="AH1967" s="30" t="s">
        <v>8</v>
      </c>
      <c r="AI1967" s="39"/>
      <c r="AJ1967" s="39" t="b">
        <f t="shared" si="588"/>
        <v>0</v>
      </c>
      <c r="AK1967" s="39" t="str">
        <f>O1967&amp;Q1967&amp;R1967&amp;U1967&amp;V1967&amp;Y1967&amp;Z1967&amp;AC1967&amp;AD1967</f>
        <v>C13120016</v>
      </c>
      <c r="AL1967" s="40">
        <v>741164</v>
      </c>
      <c r="AM1967" s="41" t="b">
        <f>C1967&lt;&gt;AK1967</f>
        <v>1</v>
      </c>
      <c r="AN1967" s="30" t="str">
        <f>N1967&amp;AK1967</f>
        <v>J9FC13120016</v>
      </c>
      <c r="AO1967" s="30"/>
      <c r="AP1967" s="31"/>
      <c r="AQ1967" s="31"/>
      <c r="AR1967" s="31">
        <f t="shared" si="586"/>
        <v>1</v>
      </c>
      <c r="AS1967" s="31" t="str">
        <f>IF(IFERROR(VLOOKUP(AE1967,#REF!,1,0),"")&lt;&gt;"",1,"")</f>
        <v/>
      </c>
      <c r="AT1967" s="31" t="str">
        <f>IF(IFERROR(VLOOKUP(AE1967,#REF!,1,0),"")&lt;&gt;"",1,"")</f>
        <v/>
      </c>
      <c r="AU1967" s="31" t="str">
        <f>IF(IFERROR(VLOOKUP(AE1967,#REF!,1,0),"")&lt;&gt;"",1,"")</f>
        <v/>
      </c>
      <c r="AV1967" s="31" t="str">
        <f>IF(IFERROR(VLOOKUP(AE1967,#REF!,1,0),"")&lt;&gt;"",1,"")</f>
        <v/>
      </c>
      <c r="AW1967" s="31" t="str">
        <f>IF(IFERROR(VLOOKUP(AE1967,#REF!,1,0),"")&lt;&gt;"",1,"")</f>
        <v/>
      </c>
      <c r="AX1967" s="31" t="str">
        <f>IF(IFERROR(VLOOKUP(AE1967,#REF!,1,0),"")&lt;&gt;"",1,"")</f>
        <v/>
      </c>
      <c r="AY1967" s="31" t="str">
        <f>IF(IFERROR(VLOOKUP(AE1967,#REF!,1,0),"")&lt;&gt;"",1,"")</f>
        <v/>
      </c>
      <c r="AZ1967" s="31" t="str">
        <f>IF(IFERROR(VLOOKUP(AE1967,#REF!,1,0),"")&lt;&gt;"",1,"")</f>
        <v/>
      </c>
      <c r="BA1967" s="31" t="str">
        <f>IF(IFERROR(VLOOKUP(AE1967,#REF!,1,0),"")&lt;&gt;"",1,"")</f>
        <v/>
      </c>
      <c r="BB1967" s="31" t="str">
        <f>IF(IFERROR(VLOOKUP(AE1967,#REF!,1,0),"")&lt;&gt;"",1,"")</f>
        <v/>
      </c>
      <c r="BC1967" s="31" t="str">
        <f>IF(IFERROR(VLOOKUP(AE1967,#REF!,1,0),"")&lt;&gt;"",1,"")</f>
        <v/>
      </c>
      <c r="BD1967" s="31" t="str">
        <f>IF(IFERROR(VLOOKUP(AE1967,#REF!,1,0),"")&lt;&gt;"",1,"")</f>
        <v/>
      </c>
      <c r="BE1967" s="32">
        <f t="shared" si="539"/>
        <v>1</v>
      </c>
    </row>
    <row r="1968" spans="1:57" ht="16">
      <c r="A1968" s="43">
        <v>1745</v>
      </c>
      <c r="B1968" s="43">
        <v>741169</v>
      </c>
      <c r="C1968" s="43" t="str">
        <f t="shared" si="577"/>
        <v>741169000</v>
      </c>
      <c r="D1968" s="44" t="str">
        <f t="shared" si="578"/>
        <v>74</v>
      </c>
      <c r="E1968" s="44" t="str">
        <f t="shared" si="579"/>
        <v>1</v>
      </c>
      <c r="F1968" s="44" t="str">
        <f t="shared" si="580"/>
        <v>1</v>
      </c>
      <c r="G1968" s="44" t="str">
        <f t="shared" si="581"/>
        <v>6</v>
      </c>
      <c r="H1968" s="44" t="str">
        <f t="shared" si="582"/>
        <v>9</v>
      </c>
      <c r="I1968" s="44" t="str">
        <f t="shared" si="583"/>
        <v>0</v>
      </c>
      <c r="J1968" s="44" t="str">
        <f t="shared" si="584"/>
        <v>0</v>
      </c>
      <c r="K1968" s="44" t="str">
        <f t="shared" si="585"/>
        <v>0</v>
      </c>
      <c r="L1968" s="44"/>
      <c r="M1968" s="45" t="s">
        <v>2879</v>
      </c>
      <c r="N1968" s="45"/>
      <c r="O1968" s="46" t="s">
        <v>19</v>
      </c>
      <c r="P1968" s="47" t="s">
        <v>136</v>
      </c>
      <c r="Q1968" s="60" t="s">
        <v>8</v>
      </c>
      <c r="R1968" s="60"/>
      <c r="S1968" s="60" t="s">
        <v>142</v>
      </c>
      <c r="T1968" s="60" t="s">
        <v>142</v>
      </c>
      <c r="U1968" s="48">
        <v>1</v>
      </c>
      <c r="V1968" s="48">
        <v>2</v>
      </c>
      <c r="W1968" s="47"/>
      <c r="X1968" s="47" t="s">
        <v>2869</v>
      </c>
      <c r="Y1968" s="47">
        <v>0</v>
      </c>
      <c r="Z1968" s="61">
        <v>0</v>
      </c>
      <c r="AA1968" s="61"/>
      <c r="AB1968" s="61" t="s">
        <v>2869</v>
      </c>
      <c r="AC1968" s="61" t="s">
        <v>66</v>
      </c>
      <c r="AD1968" s="47" t="s">
        <v>66</v>
      </c>
      <c r="AE1968" s="50" t="s">
        <v>2879</v>
      </c>
      <c r="AF1968" s="51"/>
      <c r="AG1968" s="51" t="s">
        <v>8</v>
      </c>
      <c r="AH1968" s="52"/>
      <c r="AI1968" s="39"/>
      <c r="AJ1968" s="39"/>
      <c r="AK1968" s="39" t="e">
        <f>O1968&amp;Q1968&amp;#REF!&amp;U1968&amp;V1968&amp;Y1968&amp;Z1968&amp;AC1968&amp;AD1968</f>
        <v>#REF!</v>
      </c>
      <c r="AL1968" s="43">
        <v>741169</v>
      </c>
      <c r="AM1968" s="44" t="e">
        <f>C1968&lt;&gt;AK1968</f>
        <v>#REF!</v>
      </c>
      <c r="AN1968" s="52"/>
      <c r="AO1968" s="52"/>
      <c r="AP1968" s="53"/>
      <c r="AQ1968" s="53"/>
      <c r="AR1968" s="53">
        <f t="shared" si="586"/>
        <v>1</v>
      </c>
      <c r="AS1968" s="53" t="str">
        <f>IF(IFERROR(VLOOKUP(AE1968,#REF!,1,0),"")&lt;&gt;"",1,"")</f>
        <v/>
      </c>
      <c r="AT1968" s="53" t="str">
        <f>IF(IFERROR(VLOOKUP(AE1968,#REF!,1,0),"")&lt;&gt;"",1,"")</f>
        <v/>
      </c>
      <c r="AU1968" s="53" t="str">
        <f>IF(IFERROR(VLOOKUP(AE1968,#REF!,1,0),"")&lt;&gt;"",1,"")</f>
        <v/>
      </c>
      <c r="AV1968" s="53" t="str">
        <f>IF(IFERROR(VLOOKUP(AE1968,#REF!,1,0),"")&lt;&gt;"",1,"")</f>
        <v/>
      </c>
      <c r="AW1968" s="53" t="str">
        <f>IF(IFERROR(VLOOKUP(AE1968,#REF!,1,0),"")&lt;&gt;"",1,"")</f>
        <v/>
      </c>
      <c r="AX1968" s="53" t="str">
        <f>IF(IFERROR(VLOOKUP(AE1968,#REF!,1,0),"")&lt;&gt;"",1,"")</f>
        <v/>
      </c>
      <c r="AY1968" s="53" t="str">
        <f>IF(IFERROR(VLOOKUP(AE1968,#REF!,1,0),"")&lt;&gt;"",1,"")</f>
        <v/>
      </c>
      <c r="AZ1968" s="53" t="str">
        <f>IF(IFERROR(VLOOKUP(AE1968,#REF!,1,0),"")&lt;&gt;"",1,"")</f>
        <v/>
      </c>
      <c r="BA1968" s="53" t="str">
        <f>IF(IFERROR(VLOOKUP(AE1968,#REF!,1,0),"")&lt;&gt;"",1,"")</f>
        <v/>
      </c>
      <c r="BB1968" s="53" t="str">
        <f>IF(IFERROR(VLOOKUP(AE1968,#REF!,1,0),"")&lt;&gt;"",1,"")</f>
        <v/>
      </c>
      <c r="BC1968" s="53" t="str">
        <f>IF(IFERROR(VLOOKUP(AE1968,#REF!,1,0),"")&lt;&gt;"",1,"")</f>
        <v/>
      </c>
      <c r="BD1968" s="53" t="str">
        <f>IF(IFERROR(VLOOKUP(AE1968,#REF!,1,0),"")&lt;&gt;"",1,"")</f>
        <v/>
      </c>
      <c r="BE1968" s="54">
        <f t="shared" si="539"/>
        <v>1</v>
      </c>
    </row>
    <row r="1969" spans="1:57" ht="16">
      <c r="A1969" s="33">
        <v>1782</v>
      </c>
      <c r="B1969" s="33">
        <v>741294</v>
      </c>
      <c r="C1969" s="33" t="str">
        <f t="shared" si="577"/>
        <v>741294000</v>
      </c>
      <c r="D1969" s="34" t="str">
        <f t="shared" si="578"/>
        <v>74</v>
      </c>
      <c r="E1969" s="34" t="str">
        <f t="shared" si="579"/>
        <v>1</v>
      </c>
      <c r="F1969" s="34" t="str">
        <f t="shared" si="580"/>
        <v>2</v>
      </c>
      <c r="G1969" s="34" t="str">
        <f t="shared" si="581"/>
        <v>9</v>
      </c>
      <c r="H1969" s="34" t="str">
        <f t="shared" si="582"/>
        <v>4</v>
      </c>
      <c r="I1969" s="34" t="str">
        <f t="shared" si="583"/>
        <v>0</v>
      </c>
      <c r="J1969" s="34" t="str">
        <f t="shared" si="584"/>
        <v>0</v>
      </c>
      <c r="K1969" s="34" t="str">
        <f t="shared" si="585"/>
        <v>0</v>
      </c>
      <c r="L1969" s="34" t="s">
        <v>6302</v>
      </c>
      <c r="M1969" s="35" t="s">
        <v>2880</v>
      </c>
      <c r="N1969" s="35" t="s">
        <v>261</v>
      </c>
      <c r="O1969" s="37" t="s">
        <v>19</v>
      </c>
      <c r="P1969" s="55" t="s">
        <v>136</v>
      </c>
      <c r="Q1969" s="55" t="s">
        <v>8</v>
      </c>
      <c r="R1969" s="55">
        <v>3</v>
      </c>
      <c r="S1969" s="55" t="s">
        <v>142</v>
      </c>
      <c r="T1969" s="55" t="s">
        <v>142</v>
      </c>
      <c r="U1969" s="37">
        <v>1</v>
      </c>
      <c r="V1969" s="37">
        <v>2</v>
      </c>
      <c r="W1969" s="55" t="s">
        <v>2869</v>
      </c>
      <c r="X1969" s="55" t="s">
        <v>2869</v>
      </c>
      <c r="Y1969" s="55">
        <v>0</v>
      </c>
      <c r="Z1969" s="58">
        <v>0</v>
      </c>
      <c r="AA1969" s="58" t="s">
        <v>2869</v>
      </c>
      <c r="AB1969" s="58" t="s">
        <v>2869</v>
      </c>
      <c r="AC1969" s="58" t="s">
        <v>8</v>
      </c>
      <c r="AD1969" s="55">
        <v>7</v>
      </c>
      <c r="AE1969" s="42" t="s">
        <v>2880</v>
      </c>
      <c r="AF1969" s="42" t="s">
        <v>2880</v>
      </c>
      <c r="AG1969" s="27"/>
      <c r="AH1969" s="30" t="s">
        <v>8</v>
      </c>
      <c r="AI1969" s="39"/>
      <c r="AJ1969" s="39" t="b">
        <f t="shared" ref="AJ1969:AJ1975" si="589">IF(OR(AS1969=1,AT1969=1,AU1969=1,AV1969=1,AW1969=1,AX1969=1,AY1969=1,AZ1969=1,BA1969=1,BB1969=1,BC1969=1,BD1969=1),TRUE,FALSE)</f>
        <v>0</v>
      </c>
      <c r="AK1969" s="39" t="str">
        <f>O1969&amp;Q1969&amp;R1969&amp;U1969&amp;V1969&amp;Y1969&amp;Z1969&amp;AC1969&amp;AD1969</f>
        <v>C13120017</v>
      </c>
      <c r="AL1969" s="40">
        <v>741294</v>
      </c>
      <c r="AM1969" s="41" t="b">
        <f>C1969&lt;&gt;AK1969</f>
        <v>1</v>
      </c>
      <c r="AN1969" s="30" t="str">
        <f>N1969&amp;AK1969</f>
        <v>J9FC13120017</v>
      </c>
      <c r="AO1969" s="30"/>
      <c r="AP1969" s="31"/>
      <c r="AQ1969" s="31"/>
      <c r="AR1969" s="31">
        <f t="shared" si="586"/>
        <v>1</v>
      </c>
      <c r="AS1969" s="31" t="str">
        <f>IF(IFERROR(VLOOKUP(AE1969,#REF!,1,0),"")&lt;&gt;"",1,"")</f>
        <v/>
      </c>
      <c r="AT1969" s="31" t="str">
        <f>IF(IFERROR(VLOOKUP(AE1969,#REF!,1,0),"")&lt;&gt;"",1,"")</f>
        <v/>
      </c>
      <c r="AU1969" s="31" t="str">
        <f>IF(IFERROR(VLOOKUP(AE1969,#REF!,1,0),"")&lt;&gt;"",1,"")</f>
        <v/>
      </c>
      <c r="AV1969" s="31" t="str">
        <f>IF(IFERROR(VLOOKUP(AE1969,#REF!,1,0),"")&lt;&gt;"",1,"")</f>
        <v/>
      </c>
      <c r="AW1969" s="31" t="str">
        <f>IF(IFERROR(VLOOKUP(AE1969,#REF!,1,0),"")&lt;&gt;"",1,"")</f>
        <v/>
      </c>
      <c r="AX1969" s="31" t="str">
        <f>IF(IFERROR(VLOOKUP(AE1969,#REF!,1,0),"")&lt;&gt;"",1,"")</f>
        <v/>
      </c>
      <c r="AY1969" s="31" t="str">
        <f>IF(IFERROR(VLOOKUP(AE1969,#REF!,1,0),"")&lt;&gt;"",1,"")</f>
        <v/>
      </c>
      <c r="AZ1969" s="31" t="str">
        <f>IF(IFERROR(VLOOKUP(AE1969,#REF!,1,0),"")&lt;&gt;"",1,"")</f>
        <v/>
      </c>
      <c r="BA1969" s="31" t="str">
        <f>IF(IFERROR(VLOOKUP(AE1969,#REF!,1,0),"")&lt;&gt;"",1,"")</f>
        <v/>
      </c>
      <c r="BB1969" s="31" t="str">
        <f>IF(IFERROR(VLOOKUP(AE1969,#REF!,1,0),"")&lt;&gt;"",1,"")</f>
        <v/>
      </c>
      <c r="BC1969" s="31" t="str">
        <f>IF(IFERROR(VLOOKUP(AE1969,#REF!,1,0),"")&lt;&gt;"",1,"")</f>
        <v/>
      </c>
      <c r="BD1969" s="31" t="str">
        <f>IF(IFERROR(VLOOKUP(AE1969,#REF!,1,0),"")&lt;&gt;"",1,"")</f>
        <v/>
      </c>
      <c r="BE1969" s="32">
        <f t="shared" si="539"/>
        <v>1</v>
      </c>
    </row>
    <row r="1970" spans="1:57" ht="16">
      <c r="A1970" s="33">
        <v>2202</v>
      </c>
      <c r="B1970" s="33">
        <v>741953</v>
      </c>
      <c r="C1970" s="33" t="str">
        <f t="shared" si="577"/>
        <v>741953000</v>
      </c>
      <c r="D1970" s="34" t="str">
        <f t="shared" si="578"/>
        <v>74</v>
      </c>
      <c r="E1970" s="34" t="str">
        <f t="shared" si="579"/>
        <v>1</v>
      </c>
      <c r="F1970" s="34" t="str">
        <f t="shared" si="580"/>
        <v>9</v>
      </c>
      <c r="G1970" s="34" t="str">
        <f t="shared" si="581"/>
        <v>5</v>
      </c>
      <c r="H1970" s="34" t="str">
        <f t="shared" si="582"/>
        <v>3</v>
      </c>
      <c r="I1970" s="34" t="str">
        <f t="shared" si="583"/>
        <v>0</v>
      </c>
      <c r="J1970" s="34" t="str">
        <f t="shared" si="584"/>
        <v>0</v>
      </c>
      <c r="K1970" s="34" t="str">
        <f t="shared" si="585"/>
        <v>0</v>
      </c>
      <c r="L1970" s="34" t="s">
        <v>6303</v>
      </c>
      <c r="M1970" s="35" t="s">
        <v>2881</v>
      </c>
      <c r="N1970" s="35" t="s">
        <v>261</v>
      </c>
      <c r="O1970" s="37" t="s">
        <v>19</v>
      </c>
      <c r="P1970" s="55" t="s">
        <v>136</v>
      </c>
      <c r="Q1970" s="55" t="s">
        <v>8</v>
      </c>
      <c r="R1970" s="55">
        <v>3</v>
      </c>
      <c r="S1970" s="55" t="s">
        <v>142</v>
      </c>
      <c r="T1970" s="55" t="s">
        <v>142</v>
      </c>
      <c r="U1970" s="37">
        <v>1</v>
      </c>
      <c r="V1970" s="37">
        <v>2</v>
      </c>
      <c r="W1970" s="55" t="s">
        <v>2869</v>
      </c>
      <c r="X1970" s="55" t="s">
        <v>2869</v>
      </c>
      <c r="Y1970" s="55">
        <v>0</v>
      </c>
      <c r="Z1970" s="58">
        <v>0</v>
      </c>
      <c r="AA1970" s="58" t="s">
        <v>2869</v>
      </c>
      <c r="AB1970" s="58" t="s">
        <v>2869</v>
      </c>
      <c r="AC1970" s="58" t="s">
        <v>8</v>
      </c>
      <c r="AD1970" s="55">
        <v>8</v>
      </c>
      <c r="AE1970" s="42" t="s">
        <v>2881</v>
      </c>
      <c r="AF1970" s="42" t="s">
        <v>2881</v>
      </c>
      <c r="AG1970" s="27"/>
      <c r="AH1970" s="30" t="s">
        <v>8</v>
      </c>
      <c r="AI1970" s="39"/>
      <c r="AJ1970" s="39" t="b">
        <f t="shared" si="589"/>
        <v>0</v>
      </c>
      <c r="AK1970" s="39" t="str">
        <f>O1970&amp;Q1970&amp;R1970&amp;U1970&amp;V1970&amp;Y1970&amp;Z1970&amp;AC1970&amp;AD1970</f>
        <v>C13120018</v>
      </c>
      <c r="AL1970" s="40">
        <v>741953</v>
      </c>
      <c r="AM1970" s="41" t="b">
        <f>C1970&lt;&gt;AK1970</f>
        <v>1</v>
      </c>
      <c r="AN1970" s="30" t="str">
        <f>N1970&amp;AK1970</f>
        <v>J9FC13120018</v>
      </c>
      <c r="AO1970" s="30"/>
      <c r="AP1970" s="31"/>
      <c r="AQ1970" s="31"/>
      <c r="AR1970" s="31">
        <f t="shared" si="586"/>
        <v>1</v>
      </c>
      <c r="AS1970" s="31" t="str">
        <f>IF(IFERROR(VLOOKUP(AE1970,#REF!,1,0),"")&lt;&gt;"",1,"")</f>
        <v/>
      </c>
      <c r="AT1970" s="31" t="str">
        <f>IF(IFERROR(VLOOKUP(AE1970,#REF!,1,0),"")&lt;&gt;"",1,"")</f>
        <v/>
      </c>
      <c r="AU1970" s="31" t="str">
        <f>IF(IFERROR(VLOOKUP(AE1970,#REF!,1,0),"")&lt;&gt;"",1,"")</f>
        <v/>
      </c>
      <c r="AV1970" s="31" t="str">
        <f>IF(IFERROR(VLOOKUP(AE1970,#REF!,1,0),"")&lt;&gt;"",1,"")</f>
        <v/>
      </c>
      <c r="AW1970" s="31" t="str">
        <f>IF(IFERROR(VLOOKUP(AE1970,#REF!,1,0),"")&lt;&gt;"",1,"")</f>
        <v/>
      </c>
      <c r="AX1970" s="31" t="str">
        <f>IF(IFERROR(VLOOKUP(AE1970,#REF!,1,0),"")&lt;&gt;"",1,"")</f>
        <v/>
      </c>
      <c r="AY1970" s="31" t="str">
        <f>IF(IFERROR(VLOOKUP(AE1970,#REF!,1,0),"")&lt;&gt;"",1,"")</f>
        <v/>
      </c>
      <c r="AZ1970" s="31" t="str">
        <f>IF(IFERROR(VLOOKUP(AE1970,#REF!,1,0),"")&lt;&gt;"",1,"")</f>
        <v/>
      </c>
      <c r="BA1970" s="31" t="str">
        <f>IF(IFERROR(VLOOKUP(AE1970,#REF!,1,0),"")&lt;&gt;"",1,"")</f>
        <v/>
      </c>
      <c r="BB1970" s="31" t="str">
        <f>IF(IFERROR(VLOOKUP(AE1970,#REF!,1,0),"")&lt;&gt;"",1,"")</f>
        <v/>
      </c>
      <c r="BC1970" s="31" t="str">
        <f>IF(IFERROR(VLOOKUP(AE1970,#REF!,1,0),"")&lt;&gt;"",1,"")</f>
        <v/>
      </c>
      <c r="BD1970" s="31" t="str">
        <f>IF(IFERROR(VLOOKUP(AE1970,#REF!,1,0),"")&lt;&gt;"",1,"")</f>
        <v/>
      </c>
      <c r="BE1970" s="32">
        <f t="shared" si="539"/>
        <v>1</v>
      </c>
    </row>
    <row r="1971" spans="1:57" ht="16">
      <c r="A1971" s="33">
        <v>2222</v>
      </c>
      <c r="B1971" s="33">
        <v>7419707</v>
      </c>
      <c r="C1971" s="33" t="str">
        <f t="shared" si="577"/>
        <v>741970700</v>
      </c>
      <c r="D1971" s="34" t="str">
        <f t="shared" si="578"/>
        <v>74</v>
      </c>
      <c r="E1971" s="34" t="str">
        <f t="shared" si="579"/>
        <v>1</v>
      </c>
      <c r="F1971" s="34" t="str">
        <f t="shared" si="580"/>
        <v>9</v>
      </c>
      <c r="G1971" s="34" t="str">
        <f t="shared" si="581"/>
        <v>7</v>
      </c>
      <c r="H1971" s="34" t="str">
        <f t="shared" si="582"/>
        <v>0</v>
      </c>
      <c r="I1971" s="34" t="str">
        <f t="shared" si="583"/>
        <v>7</v>
      </c>
      <c r="J1971" s="34" t="str">
        <f t="shared" si="584"/>
        <v>0</v>
      </c>
      <c r="K1971" s="34" t="str">
        <f t="shared" si="585"/>
        <v>0</v>
      </c>
      <c r="L1971" s="34" t="s">
        <v>6304</v>
      </c>
      <c r="M1971" s="35" t="s">
        <v>2882</v>
      </c>
      <c r="N1971" s="35" t="s">
        <v>261</v>
      </c>
      <c r="O1971" s="37" t="s">
        <v>19</v>
      </c>
      <c r="P1971" s="55" t="s">
        <v>136</v>
      </c>
      <c r="Q1971" s="55" t="s">
        <v>8</v>
      </c>
      <c r="R1971" s="55">
        <v>3</v>
      </c>
      <c r="S1971" s="55" t="s">
        <v>142</v>
      </c>
      <c r="T1971" s="55" t="s">
        <v>142</v>
      </c>
      <c r="U1971" s="37">
        <v>1</v>
      </c>
      <c r="V1971" s="37">
        <v>2</v>
      </c>
      <c r="W1971" s="55" t="s">
        <v>2869</v>
      </c>
      <c r="X1971" s="55" t="s">
        <v>2869</v>
      </c>
      <c r="Y1971" s="55">
        <v>0</v>
      </c>
      <c r="Z1971" s="58">
        <v>0</v>
      </c>
      <c r="AA1971" s="58" t="s">
        <v>2869</v>
      </c>
      <c r="AB1971" s="58" t="s">
        <v>2869</v>
      </c>
      <c r="AC1971" s="58" t="s">
        <v>8</v>
      </c>
      <c r="AD1971" s="55">
        <v>9</v>
      </c>
      <c r="AE1971" s="42" t="s">
        <v>2882</v>
      </c>
      <c r="AF1971" s="42" t="s">
        <v>2883</v>
      </c>
      <c r="AG1971" s="27"/>
      <c r="AH1971" s="30" t="s">
        <v>8</v>
      </c>
      <c r="AI1971" s="39"/>
      <c r="AJ1971" s="39" t="b">
        <f t="shared" si="589"/>
        <v>0</v>
      </c>
      <c r="AK1971" s="39" t="str">
        <f>O1971&amp;Q1971&amp;R1971&amp;U1971&amp;V1971&amp;Y1971&amp;Z1971&amp;AC1971&amp;AD1971</f>
        <v>C13120019</v>
      </c>
      <c r="AL1971" s="40">
        <v>7419707</v>
      </c>
      <c r="AM1971" s="41" t="b">
        <f>C1971&lt;&gt;AK1971</f>
        <v>1</v>
      </c>
      <c r="AN1971" s="30" t="str">
        <f>N1971&amp;AK1971</f>
        <v>J9FC13120019</v>
      </c>
      <c r="AO1971" s="30"/>
      <c r="AP1971" s="31"/>
      <c r="AQ1971" s="31"/>
      <c r="AR1971" s="31">
        <f t="shared" si="586"/>
        <v>1</v>
      </c>
      <c r="AS1971" s="31" t="str">
        <f>IF(IFERROR(VLOOKUP(AE1971,#REF!,1,0),"")&lt;&gt;"",1,"")</f>
        <v/>
      </c>
      <c r="AT1971" s="31" t="str">
        <f>IF(IFERROR(VLOOKUP(AE1971,#REF!,1,0),"")&lt;&gt;"",1,"")</f>
        <v/>
      </c>
      <c r="AU1971" s="31" t="str">
        <f>IF(IFERROR(VLOOKUP(AE1971,#REF!,1,0),"")&lt;&gt;"",1,"")</f>
        <v/>
      </c>
      <c r="AV1971" s="31" t="str">
        <f>IF(IFERROR(VLOOKUP(AE1971,#REF!,1,0),"")&lt;&gt;"",1,"")</f>
        <v/>
      </c>
      <c r="AW1971" s="31" t="str">
        <f>IF(IFERROR(VLOOKUP(AE1971,#REF!,1,0),"")&lt;&gt;"",1,"")</f>
        <v/>
      </c>
      <c r="AX1971" s="31" t="str">
        <f>IF(IFERROR(VLOOKUP(AE1971,#REF!,1,0),"")&lt;&gt;"",1,"")</f>
        <v/>
      </c>
      <c r="AY1971" s="31" t="str">
        <f>IF(IFERROR(VLOOKUP(AE1971,#REF!,1,0),"")&lt;&gt;"",1,"")</f>
        <v/>
      </c>
      <c r="AZ1971" s="31" t="str">
        <f>IF(IFERROR(VLOOKUP(AE1971,#REF!,1,0),"")&lt;&gt;"",1,"")</f>
        <v/>
      </c>
      <c r="BA1971" s="31" t="str">
        <f>IF(IFERROR(VLOOKUP(AE1971,#REF!,1,0),"")&lt;&gt;"",1,"")</f>
        <v/>
      </c>
      <c r="BB1971" s="31" t="str">
        <f>IF(IFERROR(VLOOKUP(AE1971,#REF!,1,0),"")&lt;&gt;"",1,"")</f>
        <v/>
      </c>
      <c r="BC1971" s="31" t="str">
        <f>IF(IFERROR(VLOOKUP(AE1971,#REF!,1,0),"")&lt;&gt;"",1,"")</f>
        <v/>
      </c>
      <c r="BD1971" s="31" t="str">
        <f>IF(IFERROR(VLOOKUP(AE1971,#REF!,1,0),"")&lt;&gt;"",1,"")</f>
        <v/>
      </c>
      <c r="BE1971" s="32">
        <f t="shared" si="539"/>
        <v>1</v>
      </c>
    </row>
    <row r="1972" spans="1:57" ht="17">
      <c r="A1972" s="137">
        <v>941</v>
      </c>
      <c r="B1972" s="137">
        <v>71313</v>
      </c>
      <c r="C1972" s="137" t="str">
        <f t="shared" si="577"/>
        <v>713130000</v>
      </c>
      <c r="D1972" s="138" t="str">
        <f t="shared" si="578"/>
        <v>71</v>
      </c>
      <c r="E1972" s="138" t="str">
        <f t="shared" si="579"/>
        <v>3</v>
      </c>
      <c r="F1972" s="138" t="str">
        <f t="shared" si="580"/>
        <v>1</v>
      </c>
      <c r="G1972" s="138" t="str">
        <f t="shared" si="581"/>
        <v>3</v>
      </c>
      <c r="H1972" s="138" t="str">
        <f t="shared" si="582"/>
        <v>0</v>
      </c>
      <c r="I1972" s="138" t="str">
        <f t="shared" si="583"/>
        <v>0</v>
      </c>
      <c r="J1972" s="138" t="str">
        <f t="shared" si="584"/>
        <v>0</v>
      </c>
      <c r="K1972" s="138" t="str">
        <f t="shared" si="585"/>
        <v>0</v>
      </c>
      <c r="L1972" s="138" t="s">
        <v>6305</v>
      </c>
      <c r="M1972" s="139" t="s">
        <v>2884</v>
      </c>
      <c r="N1972" s="139" t="s">
        <v>261</v>
      </c>
      <c r="O1972" s="141" t="s">
        <v>19</v>
      </c>
      <c r="P1972" s="141" t="s">
        <v>136</v>
      </c>
      <c r="Q1972" s="141" t="s">
        <v>8</v>
      </c>
      <c r="R1972" s="141">
        <v>3</v>
      </c>
      <c r="S1972" s="141" t="s">
        <v>142</v>
      </c>
      <c r="T1972" s="141" t="s">
        <v>142</v>
      </c>
      <c r="U1972" s="141">
        <v>1</v>
      </c>
      <c r="V1972" s="141">
        <v>3</v>
      </c>
      <c r="W1972" s="141" t="s">
        <v>2884</v>
      </c>
      <c r="X1972" s="141" t="s">
        <v>2884</v>
      </c>
      <c r="Y1972" s="141" t="s">
        <v>66</v>
      </c>
      <c r="Z1972" s="140" t="s">
        <v>66</v>
      </c>
      <c r="AA1972" s="140" t="s">
        <v>2884</v>
      </c>
      <c r="AB1972" s="140" t="s">
        <v>2884</v>
      </c>
      <c r="AC1972" s="140" t="s">
        <v>66</v>
      </c>
      <c r="AD1972" s="141" t="s">
        <v>66</v>
      </c>
      <c r="AE1972" s="144" t="s">
        <v>2884</v>
      </c>
      <c r="AF1972" s="144" t="s">
        <v>2884</v>
      </c>
      <c r="AG1972" s="134"/>
      <c r="AH1972" s="142"/>
      <c r="AI1972" s="143"/>
      <c r="AJ1972" s="143" t="b">
        <f t="shared" si="589"/>
        <v>0</v>
      </c>
      <c r="AK1972" s="143" t="str">
        <f>O1972&amp;Q1972&amp;R1972&amp;U1972&amp;V1972&amp;Y1972&amp;Z1972&amp;AC1972&amp;AD1972</f>
        <v>C13130000</v>
      </c>
      <c r="AL1972" s="40">
        <v>71313</v>
      </c>
      <c r="AM1972" s="41" t="b">
        <f>C1972&lt;&gt;AK1972</f>
        <v>1</v>
      </c>
      <c r="AN1972" s="145" t="str">
        <f>N1972&amp;AK1972</f>
        <v>J9FC13130000</v>
      </c>
      <c r="AO1972" s="145"/>
      <c r="AP1972" s="31"/>
      <c r="AQ1972" s="146"/>
      <c r="AR1972" s="146">
        <f t="shared" si="586"/>
        <v>1</v>
      </c>
      <c r="AS1972" s="146" t="str">
        <f>IF(IFERROR(VLOOKUP(AE1972,#REF!,1,0),"")&lt;&gt;"",1,"")</f>
        <v/>
      </c>
      <c r="AT1972" s="146" t="str">
        <f>IF(IFERROR(VLOOKUP(AE1972,#REF!,1,0),"")&lt;&gt;"",1,"")</f>
        <v/>
      </c>
      <c r="AU1972" s="146" t="str">
        <f>IF(IFERROR(VLOOKUP(AE1972,#REF!,1,0),"")&lt;&gt;"",1,"")</f>
        <v/>
      </c>
      <c r="AV1972" s="146" t="str">
        <f>IF(IFERROR(VLOOKUP(AE1972,#REF!,1,0),"")&lt;&gt;"",1,"")</f>
        <v/>
      </c>
      <c r="AW1972" s="146" t="str">
        <f>IF(IFERROR(VLOOKUP(AE1972,#REF!,1,0),"")&lt;&gt;"",1,"")</f>
        <v/>
      </c>
      <c r="AX1972" s="146" t="str">
        <f>IF(IFERROR(VLOOKUP(AE1972,#REF!,1,0),"")&lt;&gt;"",1,"")</f>
        <v/>
      </c>
      <c r="AY1972" s="146" t="str">
        <f>IF(IFERROR(VLOOKUP(AE1972,#REF!,1,0),"")&lt;&gt;"",1,"")</f>
        <v/>
      </c>
      <c r="AZ1972" s="146" t="str">
        <f>IF(IFERROR(VLOOKUP(AE1972,#REF!,1,0),"")&lt;&gt;"",1,"")</f>
        <v/>
      </c>
      <c r="BA1972" s="146" t="str">
        <f>IF(IFERROR(VLOOKUP(AE1972,#REF!,1,0),"")&lt;&gt;"",1,"")</f>
        <v/>
      </c>
      <c r="BB1972" s="146" t="str">
        <f>IF(IFERROR(VLOOKUP(AE1972,#REF!,1,0),"")&lt;&gt;"",1,"")</f>
        <v/>
      </c>
      <c r="BC1972" s="146" t="str">
        <f>IF(IFERROR(VLOOKUP(AE1972,#REF!,1,0),"")&lt;&gt;"",1,"")</f>
        <v/>
      </c>
      <c r="BD1972" s="146" t="str">
        <f>IF(IFERROR(VLOOKUP(AE1972,#REF!,1,0),"")&lt;&gt;"",1,"")</f>
        <v/>
      </c>
      <c r="BE1972" s="148">
        <f t="shared" si="539"/>
        <v>1</v>
      </c>
    </row>
    <row r="1973" spans="1:57" ht="17">
      <c r="A1973" s="137">
        <v>942</v>
      </c>
      <c r="B1973" s="137">
        <v>713131</v>
      </c>
      <c r="C1973" s="137" t="str">
        <f t="shared" si="577"/>
        <v>713131000</v>
      </c>
      <c r="D1973" s="138" t="str">
        <f t="shared" si="578"/>
        <v>71</v>
      </c>
      <c r="E1973" s="138" t="str">
        <f t="shared" si="579"/>
        <v>3</v>
      </c>
      <c r="F1973" s="138" t="str">
        <f t="shared" si="580"/>
        <v>1</v>
      </c>
      <c r="G1973" s="138" t="str">
        <f t="shared" si="581"/>
        <v>3</v>
      </c>
      <c r="H1973" s="138" t="str">
        <f t="shared" si="582"/>
        <v>1</v>
      </c>
      <c r="I1973" s="138" t="str">
        <f t="shared" si="583"/>
        <v>0</v>
      </c>
      <c r="J1973" s="138" t="str">
        <f t="shared" si="584"/>
        <v>0</v>
      </c>
      <c r="K1973" s="138" t="str">
        <f t="shared" si="585"/>
        <v>0</v>
      </c>
      <c r="L1973" s="138" t="s">
        <v>6306</v>
      </c>
      <c r="M1973" s="139" t="s">
        <v>2885</v>
      </c>
      <c r="N1973" s="139" t="s">
        <v>261</v>
      </c>
      <c r="O1973" s="141" t="s">
        <v>19</v>
      </c>
      <c r="P1973" s="141" t="s">
        <v>136</v>
      </c>
      <c r="Q1973" s="141" t="s">
        <v>8</v>
      </c>
      <c r="R1973" s="141">
        <v>3</v>
      </c>
      <c r="S1973" s="141" t="s">
        <v>142</v>
      </c>
      <c r="T1973" s="141" t="s">
        <v>142</v>
      </c>
      <c r="U1973" s="141">
        <v>1</v>
      </c>
      <c r="V1973" s="141">
        <v>3</v>
      </c>
      <c r="W1973" s="141" t="s">
        <v>2884</v>
      </c>
      <c r="X1973" s="141" t="s">
        <v>2884</v>
      </c>
      <c r="Y1973" s="141">
        <v>1</v>
      </c>
      <c r="Z1973" s="140">
        <v>1</v>
      </c>
      <c r="AA1973" s="140" t="s">
        <v>2885</v>
      </c>
      <c r="AB1973" s="140" t="s">
        <v>2885</v>
      </c>
      <c r="AC1973" s="140" t="s">
        <v>66</v>
      </c>
      <c r="AD1973" s="141" t="s">
        <v>66</v>
      </c>
      <c r="AE1973" s="144" t="s">
        <v>2885</v>
      </c>
      <c r="AF1973" s="144" t="s">
        <v>2885</v>
      </c>
      <c r="AG1973" s="134"/>
      <c r="AH1973" s="142"/>
      <c r="AI1973" s="143"/>
      <c r="AJ1973" s="143" t="b">
        <f t="shared" si="589"/>
        <v>0</v>
      </c>
      <c r="AK1973" s="143" t="str">
        <f>O1973&amp;Q1973&amp;R1973&amp;U1973&amp;V1973&amp;Y1973&amp;Z1973&amp;AC1973&amp;AD1973</f>
        <v>C13131100</v>
      </c>
      <c r="AL1973" s="40">
        <v>713131</v>
      </c>
      <c r="AM1973" s="41" t="b">
        <f>C1973&lt;&gt;AK1973</f>
        <v>1</v>
      </c>
      <c r="AN1973" s="145" t="str">
        <f>N1973&amp;AK1973</f>
        <v>J9FC13131100</v>
      </c>
      <c r="AO1973" s="145"/>
      <c r="AP1973" s="31"/>
      <c r="AQ1973" s="146"/>
      <c r="AR1973" s="146">
        <f t="shared" si="586"/>
        <v>1</v>
      </c>
      <c r="AS1973" s="146" t="str">
        <f>IF(IFERROR(VLOOKUP(AE1973,#REF!,1,0),"")&lt;&gt;"",1,"")</f>
        <v/>
      </c>
      <c r="AT1973" s="146" t="str">
        <f>IF(IFERROR(VLOOKUP(AE1973,#REF!,1,0),"")&lt;&gt;"",1,"")</f>
        <v/>
      </c>
      <c r="AU1973" s="146" t="str">
        <f>IF(IFERROR(VLOOKUP(AE1973,#REF!,1,0),"")&lt;&gt;"",1,"")</f>
        <v/>
      </c>
      <c r="AV1973" s="146" t="str">
        <f>IF(IFERROR(VLOOKUP(AE1973,#REF!,1,0),"")&lt;&gt;"",1,"")</f>
        <v/>
      </c>
      <c r="AW1973" s="146" t="str">
        <f>IF(IFERROR(VLOOKUP(AE1973,#REF!,1,0),"")&lt;&gt;"",1,"")</f>
        <v/>
      </c>
      <c r="AX1973" s="146" t="str">
        <f>IF(IFERROR(VLOOKUP(AE1973,#REF!,1,0),"")&lt;&gt;"",1,"")</f>
        <v/>
      </c>
      <c r="AY1973" s="146" t="str">
        <f>IF(IFERROR(VLOOKUP(AE1973,#REF!,1,0),"")&lt;&gt;"",1,"")</f>
        <v/>
      </c>
      <c r="AZ1973" s="146" t="str">
        <f>IF(IFERROR(VLOOKUP(AE1973,#REF!,1,0),"")&lt;&gt;"",1,"")</f>
        <v/>
      </c>
      <c r="BA1973" s="146" t="str">
        <f>IF(IFERROR(VLOOKUP(AE1973,#REF!,1,0),"")&lt;&gt;"",1,"")</f>
        <v/>
      </c>
      <c r="BB1973" s="146" t="str">
        <f>IF(IFERROR(VLOOKUP(AE1973,#REF!,1,0),"")&lt;&gt;"",1,"")</f>
        <v/>
      </c>
      <c r="BC1973" s="146" t="str">
        <f>IF(IFERROR(VLOOKUP(AE1973,#REF!,1,0),"")&lt;&gt;"",1,"")</f>
        <v/>
      </c>
      <c r="BD1973" s="146" t="str">
        <f>IF(IFERROR(VLOOKUP(AE1973,#REF!,1,0),"")&lt;&gt;"",1,"")</f>
        <v/>
      </c>
      <c r="BE1973" s="148">
        <f t="shared" si="539"/>
        <v>1</v>
      </c>
    </row>
    <row r="1974" spans="1:57" ht="17">
      <c r="A1974" s="137">
        <v>943</v>
      </c>
      <c r="B1974" s="137">
        <v>713132</v>
      </c>
      <c r="C1974" s="137" t="str">
        <f t="shared" si="577"/>
        <v>713132000</v>
      </c>
      <c r="D1974" s="138" t="str">
        <f t="shared" si="578"/>
        <v>71</v>
      </c>
      <c r="E1974" s="138" t="str">
        <f t="shared" si="579"/>
        <v>3</v>
      </c>
      <c r="F1974" s="138" t="str">
        <f t="shared" si="580"/>
        <v>1</v>
      </c>
      <c r="G1974" s="138" t="str">
        <f t="shared" si="581"/>
        <v>3</v>
      </c>
      <c r="H1974" s="138" t="str">
        <f t="shared" si="582"/>
        <v>2</v>
      </c>
      <c r="I1974" s="138" t="str">
        <f t="shared" si="583"/>
        <v>0</v>
      </c>
      <c r="J1974" s="138" t="str">
        <f t="shared" si="584"/>
        <v>0</v>
      </c>
      <c r="K1974" s="138" t="str">
        <f t="shared" si="585"/>
        <v>0</v>
      </c>
      <c r="L1974" s="138" t="s">
        <v>6307</v>
      </c>
      <c r="M1974" s="139" t="s">
        <v>2886</v>
      </c>
      <c r="N1974" s="139" t="s">
        <v>261</v>
      </c>
      <c r="O1974" s="141" t="s">
        <v>19</v>
      </c>
      <c r="P1974" s="141" t="s">
        <v>136</v>
      </c>
      <c r="Q1974" s="141" t="s">
        <v>8</v>
      </c>
      <c r="R1974" s="141">
        <v>3</v>
      </c>
      <c r="S1974" s="141" t="s">
        <v>142</v>
      </c>
      <c r="T1974" s="141" t="s">
        <v>142</v>
      </c>
      <c r="U1974" s="141">
        <v>1</v>
      </c>
      <c r="V1974" s="141">
        <v>3</v>
      </c>
      <c r="W1974" s="141" t="s">
        <v>2884</v>
      </c>
      <c r="X1974" s="141" t="s">
        <v>2884</v>
      </c>
      <c r="Y1974" s="141">
        <v>1</v>
      </c>
      <c r="Z1974" s="140">
        <v>2</v>
      </c>
      <c r="AA1974" s="140" t="s">
        <v>2886</v>
      </c>
      <c r="AB1974" s="140" t="s">
        <v>2886</v>
      </c>
      <c r="AC1974" s="140" t="s">
        <v>66</v>
      </c>
      <c r="AD1974" s="141" t="s">
        <v>66</v>
      </c>
      <c r="AE1974" s="144" t="s">
        <v>2886</v>
      </c>
      <c r="AF1974" s="144" t="s">
        <v>2886</v>
      </c>
      <c r="AG1974" s="134"/>
      <c r="AH1974" s="142"/>
      <c r="AI1974" s="143"/>
      <c r="AJ1974" s="143" t="b">
        <f t="shared" si="589"/>
        <v>0</v>
      </c>
      <c r="AK1974" s="143" t="str">
        <f>O1974&amp;Q1974&amp;R1974&amp;U1974&amp;V1974&amp;Y1974&amp;Z1974&amp;AC1974&amp;AD1974</f>
        <v>C13131200</v>
      </c>
      <c r="AL1974" s="40">
        <v>713132</v>
      </c>
      <c r="AM1974" s="41" t="b">
        <f>C1974&lt;&gt;AK1974</f>
        <v>1</v>
      </c>
      <c r="AN1974" s="145" t="str">
        <f>N1974&amp;AK1974</f>
        <v>J9FC13131200</v>
      </c>
      <c r="AO1974" s="145"/>
      <c r="AP1974" s="31"/>
      <c r="AQ1974" s="146"/>
      <c r="AR1974" s="146">
        <f t="shared" si="586"/>
        <v>1</v>
      </c>
      <c r="AS1974" s="146" t="str">
        <f>IF(IFERROR(VLOOKUP(AE1974,#REF!,1,0),"")&lt;&gt;"",1,"")</f>
        <v/>
      </c>
      <c r="AT1974" s="146" t="str">
        <f>IF(IFERROR(VLOOKUP(AE1974,#REF!,1,0),"")&lt;&gt;"",1,"")</f>
        <v/>
      </c>
      <c r="AU1974" s="146" t="str">
        <f>IF(IFERROR(VLOOKUP(AE1974,#REF!,1,0),"")&lt;&gt;"",1,"")</f>
        <v/>
      </c>
      <c r="AV1974" s="146" t="str">
        <f>IF(IFERROR(VLOOKUP(AE1974,#REF!,1,0),"")&lt;&gt;"",1,"")</f>
        <v/>
      </c>
      <c r="AW1974" s="146" t="str">
        <f>IF(IFERROR(VLOOKUP(AE1974,#REF!,1,0),"")&lt;&gt;"",1,"")</f>
        <v/>
      </c>
      <c r="AX1974" s="146" t="str">
        <f>IF(IFERROR(VLOOKUP(AE1974,#REF!,1,0),"")&lt;&gt;"",1,"")</f>
        <v/>
      </c>
      <c r="AY1974" s="146" t="str">
        <f>IF(IFERROR(VLOOKUP(AE1974,#REF!,1,0),"")&lt;&gt;"",1,"")</f>
        <v/>
      </c>
      <c r="AZ1974" s="146" t="str">
        <f>IF(IFERROR(VLOOKUP(AE1974,#REF!,1,0),"")&lt;&gt;"",1,"")</f>
        <v/>
      </c>
      <c r="BA1974" s="146" t="str">
        <f>IF(IFERROR(VLOOKUP(AE1974,#REF!,1,0),"")&lt;&gt;"",1,"")</f>
        <v/>
      </c>
      <c r="BB1974" s="146" t="str">
        <f>IF(IFERROR(VLOOKUP(AE1974,#REF!,1,0),"")&lt;&gt;"",1,"")</f>
        <v/>
      </c>
      <c r="BC1974" s="146" t="str">
        <f>IF(IFERROR(VLOOKUP(AE1974,#REF!,1,0),"")&lt;&gt;"",1,"")</f>
        <v/>
      </c>
      <c r="BD1974" s="146" t="str">
        <f>IF(IFERROR(VLOOKUP(AE1974,#REF!,1,0),"")&lt;&gt;"",1,"")</f>
        <v/>
      </c>
      <c r="BE1974" s="148">
        <f t="shared" si="539"/>
        <v>1</v>
      </c>
    </row>
    <row r="1975" spans="1:57" ht="17">
      <c r="A1975" s="137">
        <v>944</v>
      </c>
      <c r="B1975" s="137">
        <v>713133</v>
      </c>
      <c r="C1975" s="137" t="str">
        <f t="shared" si="577"/>
        <v>713133000</v>
      </c>
      <c r="D1975" s="138" t="str">
        <f t="shared" si="578"/>
        <v>71</v>
      </c>
      <c r="E1975" s="138" t="str">
        <f t="shared" si="579"/>
        <v>3</v>
      </c>
      <c r="F1975" s="138" t="str">
        <f t="shared" si="580"/>
        <v>1</v>
      </c>
      <c r="G1975" s="138" t="str">
        <f t="shared" si="581"/>
        <v>3</v>
      </c>
      <c r="H1975" s="138" t="str">
        <f t="shared" si="582"/>
        <v>3</v>
      </c>
      <c r="I1975" s="138" t="str">
        <f t="shared" si="583"/>
        <v>0</v>
      </c>
      <c r="J1975" s="138" t="str">
        <f t="shared" si="584"/>
        <v>0</v>
      </c>
      <c r="K1975" s="138" t="str">
        <f t="shared" si="585"/>
        <v>0</v>
      </c>
      <c r="L1975" s="138" t="s">
        <v>6308</v>
      </c>
      <c r="M1975" s="139" t="s">
        <v>2887</v>
      </c>
      <c r="N1975" s="139" t="s">
        <v>261</v>
      </c>
      <c r="O1975" s="141" t="s">
        <v>19</v>
      </c>
      <c r="P1975" s="141" t="s">
        <v>136</v>
      </c>
      <c r="Q1975" s="141" t="s">
        <v>8</v>
      </c>
      <c r="R1975" s="141">
        <v>3</v>
      </c>
      <c r="S1975" s="141" t="s">
        <v>142</v>
      </c>
      <c r="T1975" s="141" t="s">
        <v>142</v>
      </c>
      <c r="U1975" s="141">
        <v>1</v>
      </c>
      <c r="V1975" s="141">
        <v>3</v>
      </c>
      <c r="W1975" s="141" t="s">
        <v>2884</v>
      </c>
      <c r="X1975" s="141" t="s">
        <v>2884</v>
      </c>
      <c r="Y1975" s="141">
        <v>1</v>
      </c>
      <c r="Z1975" s="140">
        <v>3</v>
      </c>
      <c r="AA1975" s="140" t="s">
        <v>2887</v>
      </c>
      <c r="AB1975" s="140" t="s">
        <v>2887</v>
      </c>
      <c r="AC1975" s="140" t="s">
        <v>66</v>
      </c>
      <c r="AD1975" s="141" t="s">
        <v>66</v>
      </c>
      <c r="AE1975" s="144" t="s">
        <v>2887</v>
      </c>
      <c r="AF1975" s="144" t="s">
        <v>2887</v>
      </c>
      <c r="AG1975" s="134"/>
      <c r="AH1975" s="142"/>
      <c r="AI1975" s="143"/>
      <c r="AJ1975" s="143" t="b">
        <f t="shared" si="589"/>
        <v>0</v>
      </c>
      <c r="AK1975" s="143" t="str">
        <f>O1975&amp;Q1975&amp;R1975&amp;U1975&amp;V1975&amp;Y1975&amp;Z1975&amp;AC1975&amp;AD1975</f>
        <v>C13131300</v>
      </c>
      <c r="AL1975" s="40">
        <v>713133</v>
      </c>
      <c r="AM1975" s="41" t="b">
        <f>C1975&lt;&gt;AK1975</f>
        <v>1</v>
      </c>
      <c r="AN1975" s="145" t="str">
        <f>N1975&amp;AK1975</f>
        <v>J9FC13131300</v>
      </c>
      <c r="AO1975" s="145"/>
      <c r="AP1975" s="31"/>
      <c r="AQ1975" s="146"/>
      <c r="AR1975" s="146">
        <f t="shared" si="586"/>
        <v>1</v>
      </c>
      <c r="AS1975" s="146" t="str">
        <f>IF(IFERROR(VLOOKUP(AE1975,#REF!,1,0),"")&lt;&gt;"",1,"")</f>
        <v/>
      </c>
      <c r="AT1975" s="146" t="str">
        <f>IF(IFERROR(VLOOKUP(AE1975,#REF!,1,0),"")&lt;&gt;"",1,"")</f>
        <v/>
      </c>
      <c r="AU1975" s="146" t="str">
        <f>IF(IFERROR(VLOOKUP(AE1975,#REF!,1,0),"")&lt;&gt;"",1,"")</f>
        <v/>
      </c>
      <c r="AV1975" s="146" t="str">
        <f>IF(IFERROR(VLOOKUP(AE1975,#REF!,1,0),"")&lt;&gt;"",1,"")</f>
        <v/>
      </c>
      <c r="AW1975" s="146" t="str">
        <f>IF(IFERROR(VLOOKUP(AE1975,#REF!,1,0),"")&lt;&gt;"",1,"")</f>
        <v/>
      </c>
      <c r="AX1975" s="146" t="str">
        <f>IF(IFERROR(VLOOKUP(AE1975,#REF!,1,0),"")&lt;&gt;"",1,"")</f>
        <v/>
      </c>
      <c r="AY1975" s="146" t="str">
        <f>IF(IFERROR(VLOOKUP(AE1975,#REF!,1,0),"")&lt;&gt;"",1,"")</f>
        <v/>
      </c>
      <c r="AZ1975" s="146" t="str">
        <f>IF(IFERROR(VLOOKUP(AE1975,#REF!,1,0),"")&lt;&gt;"",1,"")</f>
        <v/>
      </c>
      <c r="BA1975" s="146" t="str">
        <f>IF(IFERROR(VLOOKUP(AE1975,#REF!,1,0),"")&lt;&gt;"",1,"")</f>
        <v/>
      </c>
      <c r="BB1975" s="146" t="str">
        <f>IF(IFERROR(VLOOKUP(AE1975,#REF!,1,0),"")&lt;&gt;"",1,"")</f>
        <v/>
      </c>
      <c r="BC1975" s="146" t="str">
        <f>IF(IFERROR(VLOOKUP(AE1975,#REF!,1,0),"")&lt;&gt;"",1,"")</f>
        <v/>
      </c>
      <c r="BD1975" s="146" t="str">
        <f>IF(IFERROR(VLOOKUP(AE1975,#REF!,1,0),"")&lt;&gt;"",1,"")</f>
        <v/>
      </c>
      <c r="BE1975" s="148">
        <f t="shared" si="539"/>
        <v>1</v>
      </c>
    </row>
    <row r="1976" spans="1:57" ht="16">
      <c r="A1976" s="43">
        <v>945</v>
      </c>
      <c r="B1976" s="43">
        <v>713139</v>
      </c>
      <c r="C1976" s="43" t="str">
        <f t="shared" si="577"/>
        <v>713139000</v>
      </c>
      <c r="D1976" s="44" t="str">
        <f t="shared" si="578"/>
        <v>71</v>
      </c>
      <c r="E1976" s="44" t="str">
        <f t="shared" si="579"/>
        <v>3</v>
      </c>
      <c r="F1976" s="44" t="str">
        <f t="shared" si="580"/>
        <v>1</v>
      </c>
      <c r="G1976" s="44" t="str">
        <f t="shared" si="581"/>
        <v>3</v>
      </c>
      <c r="H1976" s="44" t="str">
        <f t="shared" si="582"/>
        <v>9</v>
      </c>
      <c r="I1976" s="44" t="str">
        <f t="shared" si="583"/>
        <v>0</v>
      </c>
      <c r="J1976" s="44" t="str">
        <f t="shared" si="584"/>
        <v>0</v>
      </c>
      <c r="K1976" s="44" t="str">
        <f t="shared" si="585"/>
        <v>0</v>
      </c>
      <c r="L1976" s="44"/>
      <c r="M1976" s="45" t="s">
        <v>2888</v>
      </c>
      <c r="N1976" s="45"/>
      <c r="O1976" s="46" t="s">
        <v>19</v>
      </c>
      <c r="P1976" s="47" t="s">
        <v>136</v>
      </c>
      <c r="Q1976" s="60" t="s">
        <v>8</v>
      </c>
      <c r="R1976" s="60"/>
      <c r="S1976" s="60" t="s">
        <v>142</v>
      </c>
      <c r="T1976" s="60" t="s">
        <v>142</v>
      </c>
      <c r="U1976" s="48">
        <v>1</v>
      </c>
      <c r="V1976" s="48">
        <v>3</v>
      </c>
      <c r="W1976" s="60"/>
      <c r="X1976" s="60" t="s">
        <v>2884</v>
      </c>
      <c r="Y1976" s="48">
        <v>1</v>
      </c>
      <c r="Z1976" s="49">
        <v>4</v>
      </c>
      <c r="AA1976" s="49"/>
      <c r="AB1976" s="49" t="s">
        <v>2888</v>
      </c>
      <c r="AC1976" s="49" t="s">
        <v>66</v>
      </c>
      <c r="AD1976" s="47" t="s">
        <v>66</v>
      </c>
      <c r="AE1976" s="50" t="s">
        <v>2888</v>
      </c>
      <c r="AF1976" s="51"/>
      <c r="AG1976" s="51" t="s">
        <v>8</v>
      </c>
      <c r="AH1976" s="52"/>
      <c r="AI1976" s="39"/>
      <c r="AJ1976" s="39"/>
      <c r="AK1976" s="39" t="e">
        <f>O1976&amp;Q1976&amp;#REF!&amp;U1976&amp;V1976&amp;Y1976&amp;Z1976&amp;AC1976&amp;AD1976</f>
        <v>#REF!</v>
      </c>
      <c r="AL1976" s="43">
        <v>713139</v>
      </c>
      <c r="AM1976" s="44" t="e">
        <f>C1976&lt;&gt;AK1976</f>
        <v>#REF!</v>
      </c>
      <c r="AN1976" s="52"/>
      <c r="AO1976" s="52"/>
      <c r="AP1976" s="53"/>
      <c r="AQ1976" s="53"/>
      <c r="AR1976" s="53">
        <f t="shared" si="586"/>
        <v>1</v>
      </c>
      <c r="AS1976" s="53" t="str">
        <f>IF(IFERROR(VLOOKUP(AE1976,#REF!,1,0),"")&lt;&gt;"",1,"")</f>
        <v/>
      </c>
      <c r="AT1976" s="53" t="str">
        <f>IF(IFERROR(VLOOKUP(AE1976,#REF!,1,0),"")&lt;&gt;"",1,"")</f>
        <v/>
      </c>
      <c r="AU1976" s="53" t="str">
        <f>IF(IFERROR(VLOOKUP(AE1976,#REF!,1,0),"")&lt;&gt;"",1,"")</f>
        <v/>
      </c>
      <c r="AV1976" s="53" t="str">
        <f>IF(IFERROR(VLOOKUP(AE1976,#REF!,1,0),"")&lt;&gt;"",1,"")</f>
        <v/>
      </c>
      <c r="AW1976" s="53" t="str">
        <f>IF(IFERROR(VLOOKUP(AE1976,#REF!,1,0),"")&lt;&gt;"",1,"")</f>
        <v/>
      </c>
      <c r="AX1976" s="53" t="str">
        <f>IF(IFERROR(VLOOKUP(AE1976,#REF!,1,0),"")&lt;&gt;"",1,"")</f>
        <v/>
      </c>
      <c r="AY1976" s="53" t="str">
        <f>IF(IFERROR(VLOOKUP(AE1976,#REF!,1,0),"")&lt;&gt;"",1,"")</f>
        <v/>
      </c>
      <c r="AZ1976" s="53" t="str">
        <f>IF(IFERROR(VLOOKUP(AE1976,#REF!,1,0),"")&lt;&gt;"",1,"")</f>
        <v/>
      </c>
      <c r="BA1976" s="53" t="str">
        <f>IF(IFERROR(VLOOKUP(AE1976,#REF!,1,0),"")&lt;&gt;"",1,"")</f>
        <v/>
      </c>
      <c r="BB1976" s="53" t="str">
        <f>IF(IFERROR(VLOOKUP(AE1976,#REF!,1,0),"")&lt;&gt;"",1,"")</f>
        <v/>
      </c>
      <c r="BC1976" s="53" t="str">
        <f>IF(IFERROR(VLOOKUP(AE1976,#REF!,1,0),"")&lt;&gt;"",1,"")</f>
        <v/>
      </c>
      <c r="BD1976" s="53" t="str">
        <f>IF(IFERROR(VLOOKUP(AE1976,#REF!,1,0),"")&lt;&gt;"",1,"")</f>
        <v/>
      </c>
      <c r="BE1976" s="54">
        <f t="shared" si="539"/>
        <v>1</v>
      </c>
    </row>
    <row r="1977" spans="1:57" ht="17">
      <c r="A1977" s="137">
        <v>946</v>
      </c>
      <c r="B1977" s="137">
        <v>71314</v>
      </c>
      <c r="C1977" s="137" t="str">
        <f t="shared" si="577"/>
        <v>713140000</v>
      </c>
      <c r="D1977" s="138" t="str">
        <f t="shared" si="578"/>
        <v>71</v>
      </c>
      <c r="E1977" s="138" t="str">
        <f t="shared" si="579"/>
        <v>3</v>
      </c>
      <c r="F1977" s="138" t="str">
        <f t="shared" si="580"/>
        <v>1</v>
      </c>
      <c r="G1977" s="138" t="str">
        <f t="shared" si="581"/>
        <v>4</v>
      </c>
      <c r="H1977" s="138" t="str">
        <f t="shared" si="582"/>
        <v>0</v>
      </c>
      <c r="I1977" s="138" t="str">
        <f t="shared" si="583"/>
        <v>0</v>
      </c>
      <c r="J1977" s="138" t="str">
        <f t="shared" si="584"/>
        <v>0</v>
      </c>
      <c r="K1977" s="138" t="str">
        <f t="shared" si="585"/>
        <v>0</v>
      </c>
      <c r="L1977" s="138" t="s">
        <v>6309</v>
      </c>
      <c r="M1977" s="139" t="s">
        <v>2889</v>
      </c>
      <c r="N1977" s="139" t="s">
        <v>261</v>
      </c>
      <c r="O1977" s="141" t="s">
        <v>19</v>
      </c>
      <c r="P1977" s="141" t="s">
        <v>136</v>
      </c>
      <c r="Q1977" s="141" t="s">
        <v>8</v>
      </c>
      <c r="R1977" s="141">
        <v>3</v>
      </c>
      <c r="S1977" s="141" t="s">
        <v>142</v>
      </c>
      <c r="T1977" s="141" t="s">
        <v>142</v>
      </c>
      <c r="U1977" s="141">
        <v>1</v>
      </c>
      <c r="V1977" s="141">
        <v>4</v>
      </c>
      <c r="W1977" s="141" t="s">
        <v>2889</v>
      </c>
      <c r="X1977" s="141" t="s">
        <v>2889</v>
      </c>
      <c r="Y1977" s="141" t="s">
        <v>66</v>
      </c>
      <c r="Z1977" s="140" t="s">
        <v>66</v>
      </c>
      <c r="AA1977" s="140" t="s">
        <v>2889</v>
      </c>
      <c r="AB1977" s="140" t="s">
        <v>2889</v>
      </c>
      <c r="AC1977" s="140" t="s">
        <v>66</v>
      </c>
      <c r="AD1977" s="141" t="s">
        <v>66</v>
      </c>
      <c r="AE1977" s="144" t="s">
        <v>2889</v>
      </c>
      <c r="AF1977" s="144" t="s">
        <v>2889</v>
      </c>
      <c r="AG1977" s="134"/>
      <c r="AH1977" s="142"/>
      <c r="AI1977" s="143"/>
      <c r="AJ1977" s="143" t="b">
        <f t="shared" ref="AJ1977:AJ1981" si="590">IF(OR(AS1977=1,AT1977=1,AU1977=1,AV1977=1,AW1977=1,AX1977=1,AY1977=1,AZ1977=1,BA1977=1,BB1977=1,BC1977=1,BD1977=1),TRUE,FALSE)</f>
        <v>0</v>
      </c>
      <c r="AK1977" s="143" t="str">
        <f>O1977&amp;Q1977&amp;R1977&amp;U1977&amp;V1977&amp;Y1977&amp;Z1977&amp;AC1977&amp;AD1977</f>
        <v>C13140000</v>
      </c>
      <c r="AL1977" s="40">
        <v>71314</v>
      </c>
      <c r="AM1977" s="41" t="b">
        <f>C1977&lt;&gt;AK1977</f>
        <v>1</v>
      </c>
      <c r="AN1977" s="145" t="str">
        <f>N1977&amp;AK1977</f>
        <v>J9FC13140000</v>
      </c>
      <c r="AO1977" s="145"/>
      <c r="AP1977" s="31"/>
      <c r="AQ1977" s="146"/>
      <c r="AR1977" s="146">
        <f t="shared" si="586"/>
        <v>1</v>
      </c>
      <c r="AS1977" s="146" t="str">
        <f>IF(IFERROR(VLOOKUP(AE1977,#REF!,1,0),"")&lt;&gt;"",1,"")</f>
        <v/>
      </c>
      <c r="AT1977" s="146" t="str">
        <f>IF(IFERROR(VLOOKUP(AE1977,#REF!,1,0),"")&lt;&gt;"",1,"")</f>
        <v/>
      </c>
      <c r="AU1977" s="146" t="str">
        <f>IF(IFERROR(VLOOKUP(AE1977,#REF!,1,0),"")&lt;&gt;"",1,"")</f>
        <v/>
      </c>
      <c r="AV1977" s="146" t="str">
        <f>IF(IFERROR(VLOOKUP(AE1977,#REF!,1,0),"")&lt;&gt;"",1,"")</f>
        <v/>
      </c>
      <c r="AW1977" s="146" t="str">
        <f>IF(IFERROR(VLOOKUP(AE1977,#REF!,1,0),"")&lt;&gt;"",1,"")</f>
        <v/>
      </c>
      <c r="AX1977" s="146" t="str">
        <f>IF(IFERROR(VLOOKUP(AE1977,#REF!,1,0),"")&lt;&gt;"",1,"")</f>
        <v/>
      </c>
      <c r="AY1977" s="146" t="str">
        <f>IF(IFERROR(VLOOKUP(AE1977,#REF!,1,0),"")&lt;&gt;"",1,"")</f>
        <v/>
      </c>
      <c r="AZ1977" s="146" t="str">
        <f>IF(IFERROR(VLOOKUP(AE1977,#REF!,1,0),"")&lt;&gt;"",1,"")</f>
        <v/>
      </c>
      <c r="BA1977" s="146" t="str">
        <f>IF(IFERROR(VLOOKUP(AE1977,#REF!,1,0),"")&lt;&gt;"",1,"")</f>
        <v/>
      </c>
      <c r="BB1977" s="146" t="str">
        <f>IF(IFERROR(VLOOKUP(AE1977,#REF!,1,0),"")&lt;&gt;"",1,"")</f>
        <v/>
      </c>
      <c r="BC1977" s="146" t="str">
        <f>IF(IFERROR(VLOOKUP(AE1977,#REF!,1,0),"")&lt;&gt;"",1,"")</f>
        <v/>
      </c>
      <c r="BD1977" s="146" t="str">
        <f>IF(IFERROR(VLOOKUP(AE1977,#REF!,1,0),"")&lt;&gt;"",1,"")</f>
        <v/>
      </c>
      <c r="BE1977" s="148">
        <f t="shared" si="539"/>
        <v>1</v>
      </c>
    </row>
    <row r="1978" spans="1:57" ht="17">
      <c r="A1978" s="137">
        <v>947</v>
      </c>
      <c r="B1978" s="137">
        <v>713141</v>
      </c>
      <c r="C1978" s="137" t="str">
        <f t="shared" si="577"/>
        <v>713141000</v>
      </c>
      <c r="D1978" s="138" t="str">
        <f t="shared" si="578"/>
        <v>71</v>
      </c>
      <c r="E1978" s="138" t="str">
        <f t="shared" si="579"/>
        <v>3</v>
      </c>
      <c r="F1978" s="138" t="str">
        <f t="shared" si="580"/>
        <v>1</v>
      </c>
      <c r="G1978" s="138" t="str">
        <f t="shared" si="581"/>
        <v>4</v>
      </c>
      <c r="H1978" s="138" t="str">
        <f t="shared" si="582"/>
        <v>1</v>
      </c>
      <c r="I1978" s="138" t="str">
        <f t="shared" si="583"/>
        <v>0</v>
      </c>
      <c r="J1978" s="138" t="str">
        <f t="shared" si="584"/>
        <v>0</v>
      </c>
      <c r="K1978" s="138" t="str">
        <f t="shared" si="585"/>
        <v>0</v>
      </c>
      <c r="L1978" s="138" t="s">
        <v>6310</v>
      </c>
      <c r="M1978" s="139" t="s">
        <v>2890</v>
      </c>
      <c r="N1978" s="139" t="s">
        <v>261</v>
      </c>
      <c r="O1978" s="141" t="s">
        <v>19</v>
      </c>
      <c r="P1978" s="141" t="s">
        <v>136</v>
      </c>
      <c r="Q1978" s="141" t="s">
        <v>8</v>
      </c>
      <c r="R1978" s="141">
        <v>3</v>
      </c>
      <c r="S1978" s="141" t="s">
        <v>142</v>
      </c>
      <c r="T1978" s="141" t="s">
        <v>142</v>
      </c>
      <c r="U1978" s="141">
        <v>1</v>
      </c>
      <c r="V1978" s="141">
        <v>4</v>
      </c>
      <c r="W1978" s="141" t="s">
        <v>2889</v>
      </c>
      <c r="X1978" s="141" t="s">
        <v>2889</v>
      </c>
      <c r="Y1978" s="141">
        <v>1</v>
      </c>
      <c r="Z1978" s="140">
        <v>1</v>
      </c>
      <c r="AA1978" s="140" t="s">
        <v>2890</v>
      </c>
      <c r="AB1978" s="140" t="s">
        <v>2890</v>
      </c>
      <c r="AC1978" s="140" t="s">
        <v>66</v>
      </c>
      <c r="AD1978" s="141" t="s">
        <v>66</v>
      </c>
      <c r="AE1978" s="144" t="s">
        <v>2890</v>
      </c>
      <c r="AF1978" s="144" t="s">
        <v>2890</v>
      </c>
      <c r="AG1978" s="134"/>
      <c r="AH1978" s="142"/>
      <c r="AI1978" s="143"/>
      <c r="AJ1978" s="143" t="b">
        <f t="shared" si="590"/>
        <v>0</v>
      </c>
      <c r="AK1978" s="143" t="str">
        <f>O1978&amp;Q1978&amp;R1978&amp;U1978&amp;V1978&amp;Y1978&amp;Z1978&amp;AC1978&amp;AD1978</f>
        <v>C13141100</v>
      </c>
      <c r="AL1978" s="40">
        <v>713141</v>
      </c>
      <c r="AM1978" s="41" t="b">
        <f>C1978&lt;&gt;AK1978</f>
        <v>1</v>
      </c>
      <c r="AN1978" s="145" t="str">
        <f>N1978&amp;AK1978</f>
        <v>J9FC13141100</v>
      </c>
      <c r="AO1978" s="145"/>
      <c r="AP1978" s="31"/>
      <c r="AQ1978" s="146"/>
      <c r="AR1978" s="146">
        <f t="shared" si="586"/>
        <v>1</v>
      </c>
      <c r="AS1978" s="146" t="str">
        <f>IF(IFERROR(VLOOKUP(AE1978,#REF!,1,0),"")&lt;&gt;"",1,"")</f>
        <v/>
      </c>
      <c r="AT1978" s="146" t="str">
        <f>IF(IFERROR(VLOOKUP(AE1978,#REF!,1,0),"")&lt;&gt;"",1,"")</f>
        <v/>
      </c>
      <c r="AU1978" s="146" t="str">
        <f>IF(IFERROR(VLOOKUP(AE1978,#REF!,1,0),"")&lt;&gt;"",1,"")</f>
        <v/>
      </c>
      <c r="AV1978" s="146" t="str">
        <f>IF(IFERROR(VLOOKUP(AE1978,#REF!,1,0),"")&lt;&gt;"",1,"")</f>
        <v/>
      </c>
      <c r="AW1978" s="146" t="str">
        <f>IF(IFERROR(VLOOKUP(AE1978,#REF!,1,0),"")&lt;&gt;"",1,"")</f>
        <v/>
      </c>
      <c r="AX1978" s="146" t="str">
        <f>IF(IFERROR(VLOOKUP(AE1978,#REF!,1,0),"")&lt;&gt;"",1,"")</f>
        <v/>
      </c>
      <c r="AY1978" s="146" t="str">
        <f>IF(IFERROR(VLOOKUP(AE1978,#REF!,1,0),"")&lt;&gt;"",1,"")</f>
        <v/>
      </c>
      <c r="AZ1978" s="146" t="str">
        <f>IF(IFERROR(VLOOKUP(AE1978,#REF!,1,0),"")&lt;&gt;"",1,"")</f>
        <v/>
      </c>
      <c r="BA1978" s="146" t="str">
        <f>IF(IFERROR(VLOOKUP(AE1978,#REF!,1,0),"")&lt;&gt;"",1,"")</f>
        <v/>
      </c>
      <c r="BB1978" s="146" t="str">
        <f>IF(IFERROR(VLOOKUP(AE1978,#REF!,1,0),"")&lt;&gt;"",1,"")</f>
        <v/>
      </c>
      <c r="BC1978" s="146" t="str">
        <f>IF(IFERROR(VLOOKUP(AE1978,#REF!,1,0),"")&lt;&gt;"",1,"")</f>
        <v/>
      </c>
      <c r="BD1978" s="146" t="str">
        <f>IF(IFERROR(VLOOKUP(AE1978,#REF!,1,0),"")&lt;&gt;"",1,"")</f>
        <v/>
      </c>
      <c r="BE1978" s="148">
        <f t="shared" si="539"/>
        <v>1</v>
      </c>
    </row>
    <row r="1979" spans="1:57" ht="17">
      <c r="A1979" s="137">
        <v>948</v>
      </c>
      <c r="B1979" s="137">
        <v>713142</v>
      </c>
      <c r="C1979" s="137" t="str">
        <f t="shared" si="577"/>
        <v>713142000</v>
      </c>
      <c r="D1979" s="138" t="str">
        <f t="shared" si="578"/>
        <v>71</v>
      </c>
      <c r="E1979" s="138" t="str">
        <f t="shared" si="579"/>
        <v>3</v>
      </c>
      <c r="F1979" s="138" t="str">
        <f t="shared" si="580"/>
        <v>1</v>
      </c>
      <c r="G1979" s="138" t="str">
        <f t="shared" si="581"/>
        <v>4</v>
      </c>
      <c r="H1979" s="138" t="str">
        <f t="shared" si="582"/>
        <v>2</v>
      </c>
      <c r="I1979" s="138" t="str">
        <f t="shared" si="583"/>
        <v>0</v>
      </c>
      <c r="J1979" s="138" t="str">
        <f t="shared" si="584"/>
        <v>0</v>
      </c>
      <c r="K1979" s="138" t="str">
        <f t="shared" si="585"/>
        <v>0</v>
      </c>
      <c r="L1979" s="138" t="s">
        <v>6311</v>
      </c>
      <c r="M1979" s="139" t="s">
        <v>2891</v>
      </c>
      <c r="N1979" s="139" t="s">
        <v>261</v>
      </c>
      <c r="O1979" s="141" t="s">
        <v>19</v>
      </c>
      <c r="P1979" s="141" t="s">
        <v>136</v>
      </c>
      <c r="Q1979" s="141" t="s">
        <v>8</v>
      </c>
      <c r="R1979" s="141">
        <v>3</v>
      </c>
      <c r="S1979" s="141" t="s">
        <v>142</v>
      </c>
      <c r="T1979" s="141" t="s">
        <v>142</v>
      </c>
      <c r="U1979" s="141">
        <v>1</v>
      </c>
      <c r="V1979" s="141">
        <v>4</v>
      </c>
      <c r="W1979" s="141" t="s">
        <v>2889</v>
      </c>
      <c r="X1979" s="141" t="s">
        <v>2889</v>
      </c>
      <c r="Y1979" s="141">
        <v>1</v>
      </c>
      <c r="Z1979" s="140">
        <v>2</v>
      </c>
      <c r="AA1979" s="140" t="s">
        <v>2891</v>
      </c>
      <c r="AB1979" s="140" t="s">
        <v>2891</v>
      </c>
      <c r="AC1979" s="140" t="s">
        <v>66</v>
      </c>
      <c r="AD1979" s="141" t="s">
        <v>66</v>
      </c>
      <c r="AE1979" s="144" t="s">
        <v>2891</v>
      </c>
      <c r="AF1979" s="144" t="s">
        <v>2892</v>
      </c>
      <c r="AG1979" s="134"/>
      <c r="AH1979" s="142"/>
      <c r="AI1979" s="143"/>
      <c r="AJ1979" s="143" t="b">
        <f t="shared" si="590"/>
        <v>0</v>
      </c>
      <c r="AK1979" s="143" t="str">
        <f>O1979&amp;Q1979&amp;R1979&amp;U1979&amp;V1979&amp;Y1979&amp;Z1979&amp;AC1979&amp;AD1979</f>
        <v>C13141200</v>
      </c>
      <c r="AL1979" s="40">
        <v>713142</v>
      </c>
      <c r="AM1979" s="41" t="b">
        <f>C1979&lt;&gt;AK1979</f>
        <v>1</v>
      </c>
      <c r="AN1979" s="145" t="str">
        <f>N1979&amp;AK1979</f>
        <v>J9FC13141200</v>
      </c>
      <c r="AO1979" s="145" t="s">
        <v>2893</v>
      </c>
      <c r="AP1979" s="31"/>
      <c r="AQ1979" s="146"/>
      <c r="AR1979" s="146">
        <f t="shared" si="586"/>
        <v>1</v>
      </c>
      <c r="AS1979" s="146" t="str">
        <f>IF(IFERROR(VLOOKUP(AE1979,#REF!,1,0),"")&lt;&gt;"",1,"")</f>
        <v/>
      </c>
      <c r="AT1979" s="146" t="str">
        <f>IF(IFERROR(VLOOKUP(AE1979,#REF!,1,0),"")&lt;&gt;"",1,"")</f>
        <v/>
      </c>
      <c r="AU1979" s="146" t="str">
        <f>IF(IFERROR(VLOOKUP(AE1979,#REF!,1,0),"")&lt;&gt;"",1,"")</f>
        <v/>
      </c>
      <c r="AV1979" s="146" t="str">
        <f>IF(IFERROR(VLOOKUP(AE1979,#REF!,1,0),"")&lt;&gt;"",1,"")</f>
        <v/>
      </c>
      <c r="AW1979" s="146" t="str">
        <f>IF(IFERROR(VLOOKUP(AE1979,#REF!,1,0),"")&lt;&gt;"",1,"")</f>
        <v/>
      </c>
      <c r="AX1979" s="146" t="str">
        <f>IF(IFERROR(VLOOKUP(AE1979,#REF!,1,0),"")&lt;&gt;"",1,"")</f>
        <v/>
      </c>
      <c r="AY1979" s="146" t="str">
        <f>IF(IFERROR(VLOOKUP(AE1979,#REF!,1,0),"")&lt;&gt;"",1,"")</f>
        <v/>
      </c>
      <c r="AZ1979" s="146" t="str">
        <f>IF(IFERROR(VLOOKUP(AE1979,#REF!,1,0),"")&lt;&gt;"",1,"")</f>
        <v/>
      </c>
      <c r="BA1979" s="146" t="str">
        <f>IF(IFERROR(VLOOKUP(AE1979,#REF!,1,0),"")&lt;&gt;"",1,"")</f>
        <v/>
      </c>
      <c r="BB1979" s="146" t="str">
        <f>IF(IFERROR(VLOOKUP(AE1979,#REF!,1,0),"")&lt;&gt;"",1,"")</f>
        <v/>
      </c>
      <c r="BC1979" s="146" t="str">
        <f>IF(IFERROR(VLOOKUP(AE1979,#REF!,1,0),"")&lt;&gt;"",1,"")</f>
        <v/>
      </c>
      <c r="BD1979" s="146" t="str">
        <f>IF(IFERROR(VLOOKUP(AE1979,#REF!,1,0),"")&lt;&gt;"",1,"")</f>
        <v/>
      </c>
      <c r="BE1979" s="148">
        <f t="shared" si="539"/>
        <v>1</v>
      </c>
    </row>
    <row r="1980" spans="1:57" ht="17">
      <c r="A1980" s="137">
        <v>949</v>
      </c>
      <c r="B1980" s="137">
        <v>713143</v>
      </c>
      <c r="C1980" s="137" t="str">
        <f t="shared" si="577"/>
        <v>713143000</v>
      </c>
      <c r="D1980" s="138" t="str">
        <f t="shared" si="578"/>
        <v>71</v>
      </c>
      <c r="E1980" s="138" t="str">
        <f t="shared" si="579"/>
        <v>3</v>
      </c>
      <c r="F1980" s="138" t="str">
        <f t="shared" si="580"/>
        <v>1</v>
      </c>
      <c r="G1980" s="138" t="str">
        <f t="shared" si="581"/>
        <v>4</v>
      </c>
      <c r="H1980" s="138" t="str">
        <f t="shared" si="582"/>
        <v>3</v>
      </c>
      <c r="I1980" s="138" t="str">
        <f t="shared" si="583"/>
        <v>0</v>
      </c>
      <c r="J1980" s="138" t="str">
        <f t="shared" si="584"/>
        <v>0</v>
      </c>
      <c r="K1980" s="138" t="str">
        <f t="shared" si="585"/>
        <v>0</v>
      </c>
      <c r="L1980" s="138" t="s">
        <v>6312</v>
      </c>
      <c r="M1980" s="139" t="s">
        <v>2894</v>
      </c>
      <c r="N1980" s="139" t="s">
        <v>261</v>
      </c>
      <c r="O1980" s="141" t="s">
        <v>19</v>
      </c>
      <c r="P1980" s="141" t="s">
        <v>136</v>
      </c>
      <c r="Q1980" s="141" t="s">
        <v>8</v>
      </c>
      <c r="R1980" s="141">
        <v>3</v>
      </c>
      <c r="S1980" s="141" t="s">
        <v>142</v>
      </c>
      <c r="T1980" s="141" t="s">
        <v>142</v>
      </c>
      <c r="U1980" s="141">
        <v>1</v>
      </c>
      <c r="V1980" s="141">
        <v>4</v>
      </c>
      <c r="W1980" s="141" t="s">
        <v>2889</v>
      </c>
      <c r="X1980" s="141" t="s">
        <v>2889</v>
      </c>
      <c r="Y1980" s="141">
        <v>1</v>
      </c>
      <c r="Z1980" s="140">
        <v>3</v>
      </c>
      <c r="AA1980" s="140" t="s">
        <v>2894</v>
      </c>
      <c r="AB1980" s="140" t="s">
        <v>2894</v>
      </c>
      <c r="AC1980" s="140" t="s">
        <v>66</v>
      </c>
      <c r="AD1980" s="141" t="s">
        <v>66</v>
      </c>
      <c r="AE1980" s="144" t="s">
        <v>2894</v>
      </c>
      <c r="AF1980" s="144" t="s">
        <v>2894</v>
      </c>
      <c r="AG1980" s="134"/>
      <c r="AH1980" s="142"/>
      <c r="AI1980" s="143"/>
      <c r="AJ1980" s="143" t="b">
        <f t="shared" si="590"/>
        <v>0</v>
      </c>
      <c r="AK1980" s="143" t="str">
        <f>O1980&amp;Q1980&amp;R1980&amp;U1980&amp;V1980&amp;Y1980&amp;Z1980&amp;AC1980&amp;AD1980</f>
        <v>C13141300</v>
      </c>
      <c r="AL1980" s="40">
        <v>713143</v>
      </c>
      <c r="AM1980" s="41" t="b">
        <f>C1980&lt;&gt;AK1980</f>
        <v>1</v>
      </c>
      <c r="AN1980" s="145" t="str">
        <f>N1980&amp;AK1980</f>
        <v>J9FC13141300</v>
      </c>
      <c r="AO1980" s="145"/>
      <c r="AP1980" s="31"/>
      <c r="AQ1980" s="146"/>
      <c r="AR1980" s="146">
        <f t="shared" si="586"/>
        <v>1</v>
      </c>
      <c r="AS1980" s="146" t="str">
        <f>IF(IFERROR(VLOOKUP(AE1980,#REF!,1,0),"")&lt;&gt;"",1,"")</f>
        <v/>
      </c>
      <c r="AT1980" s="146" t="str">
        <f>IF(IFERROR(VLOOKUP(AE1980,#REF!,1,0),"")&lt;&gt;"",1,"")</f>
        <v/>
      </c>
      <c r="AU1980" s="146" t="str">
        <f>IF(IFERROR(VLOOKUP(AE1980,#REF!,1,0),"")&lt;&gt;"",1,"")</f>
        <v/>
      </c>
      <c r="AV1980" s="146" t="str">
        <f>IF(IFERROR(VLOOKUP(AE1980,#REF!,1,0),"")&lt;&gt;"",1,"")</f>
        <v/>
      </c>
      <c r="AW1980" s="146" t="str">
        <f>IF(IFERROR(VLOOKUP(AE1980,#REF!,1,0),"")&lt;&gt;"",1,"")</f>
        <v/>
      </c>
      <c r="AX1980" s="146" t="str">
        <f>IF(IFERROR(VLOOKUP(AE1980,#REF!,1,0),"")&lt;&gt;"",1,"")</f>
        <v/>
      </c>
      <c r="AY1980" s="146" t="str">
        <f>IF(IFERROR(VLOOKUP(AE1980,#REF!,1,0),"")&lt;&gt;"",1,"")</f>
        <v/>
      </c>
      <c r="AZ1980" s="146" t="str">
        <f>IF(IFERROR(VLOOKUP(AE1980,#REF!,1,0),"")&lt;&gt;"",1,"")</f>
        <v/>
      </c>
      <c r="BA1980" s="146" t="str">
        <f>IF(IFERROR(VLOOKUP(AE1980,#REF!,1,0),"")&lt;&gt;"",1,"")</f>
        <v/>
      </c>
      <c r="BB1980" s="146" t="str">
        <f>IF(IFERROR(VLOOKUP(AE1980,#REF!,1,0),"")&lt;&gt;"",1,"")</f>
        <v/>
      </c>
      <c r="BC1980" s="146" t="str">
        <f>IF(IFERROR(VLOOKUP(AE1980,#REF!,1,0),"")&lt;&gt;"",1,"")</f>
        <v/>
      </c>
      <c r="BD1980" s="146" t="str">
        <f>IF(IFERROR(VLOOKUP(AE1980,#REF!,1,0),"")&lt;&gt;"",1,"")</f>
        <v/>
      </c>
      <c r="BE1980" s="148">
        <f t="shared" si="539"/>
        <v>1</v>
      </c>
    </row>
    <row r="1981" spans="1:57" ht="16">
      <c r="A1981" s="33">
        <v>1993</v>
      </c>
      <c r="B1981" s="33">
        <v>7416072</v>
      </c>
      <c r="C1981" s="33" t="str">
        <f t="shared" si="577"/>
        <v>741607200</v>
      </c>
      <c r="D1981" s="34" t="str">
        <f t="shared" si="578"/>
        <v>74</v>
      </c>
      <c r="E1981" s="34" t="str">
        <f t="shared" si="579"/>
        <v>1</v>
      </c>
      <c r="F1981" s="34" t="str">
        <f t="shared" si="580"/>
        <v>6</v>
      </c>
      <c r="G1981" s="34" t="str">
        <f t="shared" si="581"/>
        <v>0</v>
      </c>
      <c r="H1981" s="34" t="str">
        <f t="shared" si="582"/>
        <v>7</v>
      </c>
      <c r="I1981" s="34" t="str">
        <f t="shared" si="583"/>
        <v>2</v>
      </c>
      <c r="J1981" s="34" t="str">
        <f t="shared" si="584"/>
        <v>0</v>
      </c>
      <c r="K1981" s="34" t="str">
        <f t="shared" si="585"/>
        <v>0</v>
      </c>
      <c r="L1981" s="34" t="s">
        <v>6313</v>
      </c>
      <c r="M1981" s="35" t="s">
        <v>2895</v>
      </c>
      <c r="N1981" s="35" t="s">
        <v>261</v>
      </c>
      <c r="O1981" s="37" t="s">
        <v>19</v>
      </c>
      <c r="P1981" s="55" t="s">
        <v>136</v>
      </c>
      <c r="Q1981" s="55" t="s">
        <v>8</v>
      </c>
      <c r="R1981" s="55">
        <v>3</v>
      </c>
      <c r="S1981" s="55" t="s">
        <v>142</v>
      </c>
      <c r="T1981" s="55" t="s">
        <v>142</v>
      </c>
      <c r="U1981" s="37">
        <v>1</v>
      </c>
      <c r="V1981" s="37">
        <v>4</v>
      </c>
      <c r="W1981" s="55" t="s">
        <v>2889</v>
      </c>
      <c r="X1981" s="55" t="s">
        <v>2889</v>
      </c>
      <c r="Y1981" s="37">
        <v>1</v>
      </c>
      <c r="Z1981" s="58">
        <v>3</v>
      </c>
      <c r="AA1981" s="58" t="s">
        <v>2894</v>
      </c>
      <c r="AB1981" s="58" t="s">
        <v>2894</v>
      </c>
      <c r="AC1981" s="58" t="s">
        <v>8</v>
      </c>
      <c r="AD1981" s="55">
        <v>1</v>
      </c>
      <c r="AE1981" s="37" t="s">
        <v>2895</v>
      </c>
      <c r="AF1981" s="37" t="s">
        <v>2895</v>
      </c>
      <c r="AG1981" s="27"/>
      <c r="AH1981" s="30" t="s">
        <v>8</v>
      </c>
      <c r="AI1981" s="39"/>
      <c r="AJ1981" s="39" t="b">
        <f t="shared" si="590"/>
        <v>0</v>
      </c>
      <c r="AK1981" s="39" t="str">
        <f>O1981&amp;Q1981&amp;R1981&amp;U1981&amp;V1981&amp;Y1981&amp;Z1981&amp;AC1981&amp;AD1981</f>
        <v>C13141311</v>
      </c>
      <c r="AL1981" s="40">
        <v>7416072</v>
      </c>
      <c r="AM1981" s="41" t="b">
        <f>C1981&lt;&gt;AK1981</f>
        <v>1</v>
      </c>
      <c r="AN1981" s="30" t="str">
        <f>N1981&amp;AK1981</f>
        <v>J9FC13141311</v>
      </c>
      <c r="AO1981" s="30"/>
      <c r="AP1981" s="31"/>
      <c r="AQ1981" s="31"/>
      <c r="AR1981" s="31">
        <f t="shared" si="586"/>
        <v>1</v>
      </c>
      <c r="AS1981" s="31" t="str">
        <f>IF(IFERROR(VLOOKUP(AE1981,#REF!,1,0),"")&lt;&gt;"",1,"")</f>
        <v/>
      </c>
      <c r="AT1981" s="31" t="str">
        <f>IF(IFERROR(VLOOKUP(AE1981,#REF!,1,0),"")&lt;&gt;"",1,"")</f>
        <v/>
      </c>
      <c r="AU1981" s="31" t="str">
        <f>IF(IFERROR(VLOOKUP(AE1981,#REF!,1,0),"")&lt;&gt;"",1,"")</f>
        <v/>
      </c>
      <c r="AV1981" s="31" t="str">
        <f>IF(IFERROR(VLOOKUP(AE1981,#REF!,1,0),"")&lt;&gt;"",1,"")</f>
        <v/>
      </c>
      <c r="AW1981" s="31" t="str">
        <f>IF(IFERROR(VLOOKUP(AE1981,#REF!,1,0),"")&lt;&gt;"",1,"")</f>
        <v/>
      </c>
      <c r="AX1981" s="31" t="str">
        <f>IF(IFERROR(VLOOKUP(AE1981,#REF!,1,0),"")&lt;&gt;"",1,"")</f>
        <v/>
      </c>
      <c r="AY1981" s="31" t="str">
        <f>IF(IFERROR(VLOOKUP(AE1981,#REF!,1,0),"")&lt;&gt;"",1,"")</f>
        <v/>
      </c>
      <c r="AZ1981" s="31" t="str">
        <f>IF(IFERROR(VLOOKUP(AE1981,#REF!,1,0),"")&lt;&gt;"",1,"")</f>
        <v/>
      </c>
      <c r="BA1981" s="31" t="str">
        <f>IF(IFERROR(VLOOKUP(AE1981,#REF!,1,0),"")&lt;&gt;"",1,"")</f>
        <v/>
      </c>
      <c r="BB1981" s="31" t="str">
        <f>IF(IFERROR(VLOOKUP(AE1981,#REF!,1,0),"")&lt;&gt;"",1,"")</f>
        <v/>
      </c>
      <c r="BC1981" s="31" t="str">
        <f>IF(IFERROR(VLOOKUP(AE1981,#REF!,1,0),"")&lt;&gt;"",1,"")</f>
        <v/>
      </c>
      <c r="BD1981" s="31" t="str">
        <f>IF(IFERROR(VLOOKUP(AE1981,#REF!,1,0),"")&lt;&gt;"",1,"")</f>
        <v/>
      </c>
      <c r="BE1981" s="32">
        <f t="shared" si="539"/>
        <v>1</v>
      </c>
    </row>
    <row r="1982" spans="1:57" ht="16">
      <c r="A1982" s="43">
        <v>950</v>
      </c>
      <c r="B1982" s="43">
        <v>713149</v>
      </c>
      <c r="C1982" s="43" t="str">
        <f t="shared" si="577"/>
        <v>713149000</v>
      </c>
      <c r="D1982" s="44" t="str">
        <f t="shared" si="578"/>
        <v>71</v>
      </c>
      <c r="E1982" s="44" t="str">
        <f t="shared" si="579"/>
        <v>3</v>
      </c>
      <c r="F1982" s="44" t="str">
        <f t="shared" si="580"/>
        <v>1</v>
      </c>
      <c r="G1982" s="44" t="str">
        <f t="shared" si="581"/>
        <v>4</v>
      </c>
      <c r="H1982" s="44" t="str">
        <f t="shared" si="582"/>
        <v>9</v>
      </c>
      <c r="I1982" s="44" t="str">
        <f t="shared" si="583"/>
        <v>0</v>
      </c>
      <c r="J1982" s="44" t="str">
        <f t="shared" si="584"/>
        <v>0</v>
      </c>
      <c r="K1982" s="44" t="str">
        <f t="shared" si="585"/>
        <v>0</v>
      </c>
      <c r="L1982" s="44"/>
      <c r="M1982" s="45" t="s">
        <v>2896</v>
      </c>
      <c r="N1982" s="45"/>
      <c r="O1982" s="46" t="s">
        <v>19</v>
      </c>
      <c r="P1982" s="47" t="s">
        <v>136</v>
      </c>
      <c r="Q1982" s="60" t="s">
        <v>8</v>
      </c>
      <c r="R1982" s="60"/>
      <c r="S1982" s="60" t="s">
        <v>142</v>
      </c>
      <c r="T1982" s="60" t="s">
        <v>142</v>
      </c>
      <c r="U1982" s="48">
        <v>1</v>
      </c>
      <c r="V1982" s="48">
        <v>4</v>
      </c>
      <c r="W1982" s="60"/>
      <c r="X1982" s="60" t="s">
        <v>2889</v>
      </c>
      <c r="Y1982" s="48">
        <v>1</v>
      </c>
      <c r="Z1982" s="49">
        <v>4</v>
      </c>
      <c r="AA1982" s="49"/>
      <c r="AB1982" s="49" t="s">
        <v>2896</v>
      </c>
      <c r="AC1982" s="49" t="s">
        <v>66</v>
      </c>
      <c r="AD1982" s="47" t="s">
        <v>66</v>
      </c>
      <c r="AE1982" s="50" t="s">
        <v>2896</v>
      </c>
      <c r="AF1982" s="51"/>
      <c r="AG1982" s="51" t="s">
        <v>8</v>
      </c>
      <c r="AH1982" s="52"/>
      <c r="AI1982" s="39"/>
      <c r="AJ1982" s="39"/>
      <c r="AK1982" s="39" t="e">
        <f>O1982&amp;Q1982&amp;#REF!&amp;U1982&amp;V1982&amp;Y1982&amp;Z1982&amp;AC1982&amp;AD1982</f>
        <v>#REF!</v>
      </c>
      <c r="AL1982" s="43">
        <v>713149</v>
      </c>
      <c r="AM1982" s="44" t="e">
        <f>C1982&lt;&gt;AK1982</f>
        <v>#REF!</v>
      </c>
      <c r="AN1982" s="52"/>
      <c r="AO1982" s="52"/>
      <c r="AP1982" s="53"/>
      <c r="AQ1982" s="53"/>
      <c r="AR1982" s="53">
        <f t="shared" si="586"/>
        <v>1</v>
      </c>
      <c r="AS1982" s="53" t="str">
        <f>IF(IFERROR(VLOOKUP(AE1982,#REF!,1,0),"")&lt;&gt;"",1,"")</f>
        <v/>
      </c>
      <c r="AT1982" s="53" t="str">
        <f>IF(IFERROR(VLOOKUP(AE1982,#REF!,1,0),"")&lt;&gt;"",1,"")</f>
        <v/>
      </c>
      <c r="AU1982" s="53" t="str">
        <f>IF(IFERROR(VLOOKUP(AE1982,#REF!,1,0),"")&lt;&gt;"",1,"")</f>
        <v/>
      </c>
      <c r="AV1982" s="53" t="str">
        <f>IF(IFERROR(VLOOKUP(AE1982,#REF!,1,0),"")&lt;&gt;"",1,"")</f>
        <v/>
      </c>
      <c r="AW1982" s="53" t="str">
        <f>IF(IFERROR(VLOOKUP(AE1982,#REF!,1,0),"")&lt;&gt;"",1,"")</f>
        <v/>
      </c>
      <c r="AX1982" s="53" t="str">
        <f>IF(IFERROR(VLOOKUP(AE1982,#REF!,1,0),"")&lt;&gt;"",1,"")</f>
        <v/>
      </c>
      <c r="AY1982" s="53" t="str">
        <f>IF(IFERROR(VLOOKUP(AE1982,#REF!,1,0),"")&lt;&gt;"",1,"")</f>
        <v/>
      </c>
      <c r="AZ1982" s="53" t="str">
        <f>IF(IFERROR(VLOOKUP(AE1982,#REF!,1,0),"")&lt;&gt;"",1,"")</f>
        <v/>
      </c>
      <c r="BA1982" s="53" t="str">
        <f>IF(IFERROR(VLOOKUP(AE1982,#REF!,1,0),"")&lt;&gt;"",1,"")</f>
        <v/>
      </c>
      <c r="BB1982" s="53" t="str">
        <f>IF(IFERROR(VLOOKUP(AE1982,#REF!,1,0),"")&lt;&gt;"",1,"")</f>
        <v/>
      </c>
      <c r="BC1982" s="53" t="str">
        <f>IF(IFERROR(VLOOKUP(AE1982,#REF!,1,0),"")&lt;&gt;"",1,"")</f>
        <v/>
      </c>
      <c r="BD1982" s="53" t="str">
        <f>IF(IFERROR(VLOOKUP(AE1982,#REF!,1,0),"")&lt;&gt;"",1,"")</f>
        <v/>
      </c>
      <c r="BE1982" s="54">
        <f t="shared" si="539"/>
        <v>1</v>
      </c>
    </row>
    <row r="1983" spans="1:57" ht="16">
      <c r="A1983" s="43">
        <v>951</v>
      </c>
      <c r="B1983" s="43">
        <v>71319</v>
      </c>
      <c r="C1983" s="43" t="str">
        <f t="shared" si="577"/>
        <v>713190000</v>
      </c>
      <c r="D1983" s="44" t="str">
        <f t="shared" si="578"/>
        <v>71</v>
      </c>
      <c r="E1983" s="44" t="str">
        <f t="shared" si="579"/>
        <v>3</v>
      </c>
      <c r="F1983" s="44" t="str">
        <f t="shared" si="580"/>
        <v>1</v>
      </c>
      <c r="G1983" s="44" t="str">
        <f t="shared" si="581"/>
        <v>9</v>
      </c>
      <c r="H1983" s="44" t="str">
        <f t="shared" si="582"/>
        <v>0</v>
      </c>
      <c r="I1983" s="44" t="str">
        <f t="shared" si="583"/>
        <v>0</v>
      </c>
      <c r="J1983" s="44" t="str">
        <f t="shared" si="584"/>
        <v>0</v>
      </c>
      <c r="K1983" s="44" t="str">
        <f t="shared" si="585"/>
        <v>0</v>
      </c>
      <c r="L1983" s="44"/>
      <c r="M1983" s="45" t="s">
        <v>2897</v>
      </c>
      <c r="N1983" s="45"/>
      <c r="O1983" s="46" t="s">
        <v>19</v>
      </c>
      <c r="P1983" s="47" t="s">
        <v>136</v>
      </c>
      <c r="Q1983" s="60" t="s">
        <v>8</v>
      </c>
      <c r="R1983" s="60"/>
      <c r="S1983" s="60" t="s">
        <v>142</v>
      </c>
      <c r="T1983" s="60" t="s">
        <v>142</v>
      </c>
      <c r="U1983" s="46" t="s">
        <v>18</v>
      </c>
      <c r="V1983" s="46" t="s">
        <v>66</v>
      </c>
      <c r="W1983" s="47"/>
      <c r="X1983" s="47" t="s">
        <v>2897</v>
      </c>
      <c r="Y1983" s="46" t="s">
        <v>66</v>
      </c>
      <c r="Z1983" s="49" t="s">
        <v>66</v>
      </c>
      <c r="AA1983" s="47"/>
      <c r="AB1983" s="47" t="s">
        <v>2897</v>
      </c>
      <c r="AC1983" s="49" t="s">
        <v>66</v>
      </c>
      <c r="AD1983" s="47" t="s">
        <v>66</v>
      </c>
      <c r="AE1983" s="50" t="s">
        <v>2897</v>
      </c>
      <c r="AF1983" s="51"/>
      <c r="AG1983" s="51" t="s">
        <v>8</v>
      </c>
      <c r="AH1983" s="52"/>
      <c r="AI1983" s="39"/>
      <c r="AJ1983" s="39"/>
      <c r="AK1983" s="39" t="e">
        <f>O1983&amp;Q1983&amp;#REF!&amp;U1983&amp;V1983&amp;Y1983&amp;Z1983&amp;AC1983&amp;AD1983</f>
        <v>#REF!</v>
      </c>
      <c r="AL1983" s="43">
        <v>71319</v>
      </c>
      <c r="AM1983" s="44" t="e">
        <f>C1983&lt;&gt;AK1983</f>
        <v>#REF!</v>
      </c>
      <c r="AN1983" s="52"/>
      <c r="AO1983" s="52"/>
      <c r="AP1983" s="53"/>
      <c r="AQ1983" s="53"/>
      <c r="AR1983" s="53">
        <f t="shared" si="586"/>
        <v>1</v>
      </c>
      <c r="AS1983" s="53" t="str">
        <f>IF(IFERROR(VLOOKUP(AE1983,#REF!,1,0),"")&lt;&gt;"",1,"")</f>
        <v/>
      </c>
      <c r="AT1983" s="53" t="str">
        <f>IF(IFERROR(VLOOKUP(AE1983,#REF!,1,0),"")&lt;&gt;"",1,"")</f>
        <v/>
      </c>
      <c r="AU1983" s="53" t="str">
        <f>IF(IFERROR(VLOOKUP(AE1983,#REF!,1,0),"")&lt;&gt;"",1,"")</f>
        <v/>
      </c>
      <c r="AV1983" s="53" t="str">
        <f>IF(IFERROR(VLOOKUP(AE1983,#REF!,1,0),"")&lt;&gt;"",1,"")</f>
        <v/>
      </c>
      <c r="AW1983" s="53" t="str">
        <f>IF(IFERROR(VLOOKUP(AE1983,#REF!,1,0),"")&lt;&gt;"",1,"")</f>
        <v/>
      </c>
      <c r="AX1983" s="53" t="str">
        <f>IF(IFERROR(VLOOKUP(AE1983,#REF!,1,0),"")&lt;&gt;"",1,"")</f>
        <v/>
      </c>
      <c r="AY1983" s="53" t="str">
        <f>IF(IFERROR(VLOOKUP(AE1983,#REF!,1,0),"")&lt;&gt;"",1,"")</f>
        <v/>
      </c>
      <c r="AZ1983" s="53" t="str">
        <f>IF(IFERROR(VLOOKUP(AE1983,#REF!,1,0),"")&lt;&gt;"",1,"")</f>
        <v/>
      </c>
      <c r="BA1983" s="53" t="str">
        <f>IF(IFERROR(VLOOKUP(AE1983,#REF!,1,0),"")&lt;&gt;"",1,"")</f>
        <v/>
      </c>
      <c r="BB1983" s="53" t="str">
        <f>IF(IFERROR(VLOOKUP(AE1983,#REF!,1,0),"")&lt;&gt;"",1,"")</f>
        <v/>
      </c>
      <c r="BC1983" s="53" t="str">
        <f>IF(IFERROR(VLOOKUP(AE1983,#REF!,1,0),"")&lt;&gt;"",1,"")</f>
        <v/>
      </c>
      <c r="BD1983" s="53" t="str">
        <f>IF(IFERROR(VLOOKUP(AE1983,#REF!,1,0),"")&lt;&gt;"",1,"")</f>
        <v/>
      </c>
      <c r="BE1983" s="54">
        <f t="shared" si="539"/>
        <v>1</v>
      </c>
    </row>
    <row r="1984" spans="1:57" ht="16">
      <c r="A1984" s="33">
        <v>2104</v>
      </c>
      <c r="B1984" s="33">
        <v>741731</v>
      </c>
      <c r="C1984" s="33" t="str">
        <f t="shared" si="577"/>
        <v>741731000</v>
      </c>
      <c r="D1984" s="34" t="str">
        <f t="shared" si="578"/>
        <v>74</v>
      </c>
      <c r="E1984" s="34" t="str">
        <f t="shared" si="579"/>
        <v>1</v>
      </c>
      <c r="F1984" s="34" t="str">
        <f t="shared" si="580"/>
        <v>7</v>
      </c>
      <c r="G1984" s="34" t="str">
        <f t="shared" si="581"/>
        <v>3</v>
      </c>
      <c r="H1984" s="34" t="str">
        <f t="shared" si="582"/>
        <v>1</v>
      </c>
      <c r="I1984" s="34" t="str">
        <f t="shared" si="583"/>
        <v>0</v>
      </c>
      <c r="J1984" s="34" t="str">
        <f t="shared" si="584"/>
        <v>0</v>
      </c>
      <c r="K1984" s="34" t="str">
        <f t="shared" si="585"/>
        <v>0</v>
      </c>
      <c r="L1984" s="34" t="s">
        <v>6314</v>
      </c>
      <c r="M1984" s="35" t="s">
        <v>2898</v>
      </c>
      <c r="N1984" s="35" t="s">
        <v>261</v>
      </c>
      <c r="O1984" s="37" t="s">
        <v>19</v>
      </c>
      <c r="P1984" s="55" t="s">
        <v>136</v>
      </c>
      <c r="Q1984" s="55" t="s">
        <v>8</v>
      </c>
      <c r="R1984" s="55">
        <v>3</v>
      </c>
      <c r="S1984" s="55" t="s">
        <v>142</v>
      </c>
      <c r="T1984" s="55" t="s">
        <v>142</v>
      </c>
      <c r="U1984" s="37">
        <v>1</v>
      </c>
      <c r="V1984" s="55">
        <v>5</v>
      </c>
      <c r="W1984" s="37" t="s">
        <v>2898</v>
      </c>
      <c r="X1984" s="37" t="s">
        <v>2898</v>
      </c>
      <c r="Y1984" s="55">
        <v>0</v>
      </c>
      <c r="Z1984" s="58">
        <v>0</v>
      </c>
      <c r="AA1984" s="37" t="s">
        <v>2898</v>
      </c>
      <c r="AB1984" s="37" t="s">
        <v>2898</v>
      </c>
      <c r="AC1984" s="58" t="s">
        <v>66</v>
      </c>
      <c r="AD1984" s="58" t="s">
        <v>66</v>
      </c>
      <c r="AE1984" s="100" t="s">
        <v>2898</v>
      </c>
      <c r="AF1984" s="100" t="s">
        <v>2898</v>
      </c>
      <c r="AG1984" s="27"/>
      <c r="AH1984" s="30" t="s">
        <v>8</v>
      </c>
      <c r="AI1984" s="39"/>
      <c r="AJ1984" s="39" t="b">
        <f t="shared" ref="AJ1984:AJ1990" si="591">IF(OR(AS1984=1,AT1984=1,AU1984=1,AV1984=1,AW1984=1,AX1984=1,AY1984=1,AZ1984=1,BA1984=1,BB1984=1,BC1984=1,BD1984=1),TRUE,FALSE)</f>
        <v>0</v>
      </c>
      <c r="AK1984" s="39" t="str">
        <f>O1984&amp;Q1984&amp;R1984&amp;U1984&amp;V1984&amp;Y1984&amp;Z1984&amp;AC1984&amp;AD1984</f>
        <v>C13150000</v>
      </c>
      <c r="AL1984" s="40">
        <v>741731</v>
      </c>
      <c r="AM1984" s="41" t="b">
        <f>C1984&lt;&gt;AK1984</f>
        <v>1</v>
      </c>
      <c r="AN1984" s="30" t="str">
        <f>N1984&amp;AK1984</f>
        <v>J9FC13150000</v>
      </c>
      <c r="AO1984" s="30"/>
      <c r="AP1984" s="31"/>
      <c r="AQ1984" s="31"/>
      <c r="AR1984" s="31">
        <f t="shared" si="586"/>
        <v>1</v>
      </c>
      <c r="AS1984" s="31" t="str">
        <f>IF(IFERROR(VLOOKUP(AE1984,#REF!,1,0),"")&lt;&gt;"",1,"")</f>
        <v/>
      </c>
      <c r="AT1984" s="31" t="str">
        <f>IF(IFERROR(VLOOKUP(AE1984,#REF!,1,0),"")&lt;&gt;"",1,"")</f>
        <v/>
      </c>
      <c r="AU1984" s="31" t="str">
        <f>IF(IFERROR(VLOOKUP(AE1984,#REF!,1,0),"")&lt;&gt;"",1,"")</f>
        <v/>
      </c>
      <c r="AV1984" s="31" t="str">
        <f>IF(IFERROR(VLOOKUP(AE1984,#REF!,1,0),"")&lt;&gt;"",1,"")</f>
        <v/>
      </c>
      <c r="AW1984" s="31" t="str">
        <f>IF(IFERROR(VLOOKUP(AE1984,#REF!,1,0),"")&lt;&gt;"",1,"")</f>
        <v/>
      </c>
      <c r="AX1984" s="31" t="str">
        <f>IF(IFERROR(VLOOKUP(AE1984,#REF!,1,0),"")&lt;&gt;"",1,"")</f>
        <v/>
      </c>
      <c r="AY1984" s="31" t="str">
        <f>IF(IFERROR(VLOOKUP(AE1984,#REF!,1,0),"")&lt;&gt;"",1,"")</f>
        <v/>
      </c>
      <c r="AZ1984" s="31" t="str">
        <f>IF(IFERROR(VLOOKUP(AE1984,#REF!,1,0),"")&lt;&gt;"",1,"")</f>
        <v/>
      </c>
      <c r="BA1984" s="31" t="str">
        <f>IF(IFERROR(VLOOKUP(AE1984,#REF!,1,0),"")&lt;&gt;"",1,"")</f>
        <v/>
      </c>
      <c r="BB1984" s="31" t="str">
        <f>IF(IFERROR(VLOOKUP(AE1984,#REF!,1,0),"")&lt;&gt;"",1,"")</f>
        <v/>
      </c>
      <c r="BC1984" s="31" t="str">
        <f>IF(IFERROR(VLOOKUP(AE1984,#REF!,1,0),"")&lt;&gt;"",1,"")</f>
        <v/>
      </c>
      <c r="BD1984" s="31" t="str">
        <f>IF(IFERROR(VLOOKUP(AE1984,#REF!,1,0),"")&lt;&gt;"",1,"")</f>
        <v/>
      </c>
      <c r="BE1984" s="32">
        <f t="shared" si="539"/>
        <v>1</v>
      </c>
    </row>
    <row r="1985" spans="1:57" ht="16">
      <c r="A1985" s="33">
        <v>2105</v>
      </c>
      <c r="B1985" s="33">
        <v>741732</v>
      </c>
      <c r="C1985" s="33" t="str">
        <f t="shared" si="577"/>
        <v>741732000</v>
      </c>
      <c r="D1985" s="34" t="str">
        <f t="shared" si="578"/>
        <v>74</v>
      </c>
      <c r="E1985" s="34" t="str">
        <f t="shared" si="579"/>
        <v>1</v>
      </c>
      <c r="F1985" s="34" t="str">
        <f t="shared" si="580"/>
        <v>7</v>
      </c>
      <c r="G1985" s="34" t="str">
        <f t="shared" si="581"/>
        <v>3</v>
      </c>
      <c r="H1985" s="34" t="str">
        <f t="shared" si="582"/>
        <v>2</v>
      </c>
      <c r="I1985" s="34" t="str">
        <f t="shared" si="583"/>
        <v>0</v>
      </c>
      <c r="J1985" s="34" t="str">
        <f t="shared" si="584"/>
        <v>0</v>
      </c>
      <c r="K1985" s="34" t="str">
        <f t="shared" si="585"/>
        <v>0</v>
      </c>
      <c r="L1985" s="34" t="s">
        <v>6315</v>
      </c>
      <c r="M1985" s="35" t="s">
        <v>2899</v>
      </c>
      <c r="N1985" s="35" t="s">
        <v>261</v>
      </c>
      <c r="O1985" s="37" t="s">
        <v>19</v>
      </c>
      <c r="P1985" s="55" t="s">
        <v>136</v>
      </c>
      <c r="Q1985" s="55" t="s">
        <v>8</v>
      </c>
      <c r="R1985" s="55">
        <v>3</v>
      </c>
      <c r="S1985" s="55" t="s">
        <v>142</v>
      </c>
      <c r="T1985" s="55" t="s">
        <v>142</v>
      </c>
      <c r="U1985" s="37">
        <v>1</v>
      </c>
      <c r="V1985" s="55">
        <v>6</v>
      </c>
      <c r="W1985" s="37" t="s">
        <v>2899</v>
      </c>
      <c r="X1985" s="37" t="s">
        <v>2899</v>
      </c>
      <c r="Y1985" s="55">
        <v>0</v>
      </c>
      <c r="Z1985" s="58">
        <v>0</v>
      </c>
      <c r="AA1985" s="37" t="s">
        <v>2899</v>
      </c>
      <c r="AB1985" s="37" t="s">
        <v>2899</v>
      </c>
      <c r="AC1985" s="58" t="s">
        <v>66</v>
      </c>
      <c r="AD1985" s="58" t="s">
        <v>66</v>
      </c>
      <c r="AE1985" s="100" t="s">
        <v>2899</v>
      </c>
      <c r="AF1985" s="100" t="s">
        <v>2899</v>
      </c>
      <c r="AG1985" s="27"/>
      <c r="AH1985" s="30" t="s">
        <v>8</v>
      </c>
      <c r="AI1985" s="39"/>
      <c r="AJ1985" s="39" t="b">
        <f t="shared" si="591"/>
        <v>0</v>
      </c>
      <c r="AK1985" s="39" t="str">
        <f>O1985&amp;Q1985&amp;R1985&amp;U1985&amp;V1985&amp;Y1985&amp;Z1985&amp;AC1985&amp;AD1985</f>
        <v>C13160000</v>
      </c>
      <c r="AL1985" s="40">
        <v>741732</v>
      </c>
      <c r="AM1985" s="41" t="b">
        <f>C1985&lt;&gt;AK1985</f>
        <v>1</v>
      </c>
      <c r="AN1985" s="30" t="str">
        <f>N1985&amp;AK1985</f>
        <v>J9FC13160000</v>
      </c>
      <c r="AO1985" s="30"/>
      <c r="AP1985" s="31"/>
      <c r="AQ1985" s="31"/>
      <c r="AR1985" s="31">
        <f t="shared" si="586"/>
        <v>1</v>
      </c>
      <c r="AS1985" s="31" t="str">
        <f>IF(IFERROR(VLOOKUP(AE1985,#REF!,1,0),"")&lt;&gt;"",1,"")</f>
        <v/>
      </c>
      <c r="AT1985" s="31" t="str">
        <f>IF(IFERROR(VLOOKUP(AE1985,#REF!,1,0),"")&lt;&gt;"",1,"")</f>
        <v/>
      </c>
      <c r="AU1985" s="31" t="str">
        <f>IF(IFERROR(VLOOKUP(AE1985,#REF!,1,0),"")&lt;&gt;"",1,"")</f>
        <v/>
      </c>
      <c r="AV1985" s="31" t="str">
        <f>IF(IFERROR(VLOOKUP(AE1985,#REF!,1,0),"")&lt;&gt;"",1,"")</f>
        <v/>
      </c>
      <c r="AW1985" s="31" t="str">
        <f>IF(IFERROR(VLOOKUP(AE1985,#REF!,1,0),"")&lt;&gt;"",1,"")</f>
        <v/>
      </c>
      <c r="AX1985" s="31" t="str">
        <f>IF(IFERROR(VLOOKUP(AE1985,#REF!,1,0),"")&lt;&gt;"",1,"")</f>
        <v/>
      </c>
      <c r="AY1985" s="31" t="str">
        <f>IF(IFERROR(VLOOKUP(AE1985,#REF!,1,0),"")&lt;&gt;"",1,"")</f>
        <v/>
      </c>
      <c r="AZ1985" s="31" t="str">
        <f>IF(IFERROR(VLOOKUP(AE1985,#REF!,1,0),"")&lt;&gt;"",1,"")</f>
        <v/>
      </c>
      <c r="BA1985" s="31" t="str">
        <f>IF(IFERROR(VLOOKUP(AE1985,#REF!,1,0),"")&lt;&gt;"",1,"")</f>
        <v/>
      </c>
      <c r="BB1985" s="31" t="str">
        <f>IF(IFERROR(VLOOKUP(AE1985,#REF!,1,0),"")&lt;&gt;"",1,"")</f>
        <v/>
      </c>
      <c r="BC1985" s="31" t="str">
        <f>IF(IFERROR(VLOOKUP(AE1985,#REF!,1,0),"")&lt;&gt;"",1,"")</f>
        <v/>
      </c>
      <c r="BD1985" s="31" t="str">
        <f>IF(IFERROR(VLOOKUP(AE1985,#REF!,1,0),"")&lt;&gt;"",1,"")</f>
        <v/>
      </c>
      <c r="BE1985" s="32">
        <f t="shared" si="539"/>
        <v>1</v>
      </c>
    </row>
    <row r="1986" spans="1:57" ht="16">
      <c r="A1986" s="33">
        <v>2106</v>
      </c>
      <c r="B1986" s="33">
        <v>741733</v>
      </c>
      <c r="C1986" s="33" t="str">
        <f t="shared" si="577"/>
        <v>741733000</v>
      </c>
      <c r="D1986" s="34" t="str">
        <f t="shared" si="578"/>
        <v>74</v>
      </c>
      <c r="E1986" s="34" t="str">
        <f t="shared" si="579"/>
        <v>1</v>
      </c>
      <c r="F1986" s="34" t="str">
        <f t="shared" si="580"/>
        <v>7</v>
      </c>
      <c r="G1986" s="34" t="str">
        <f t="shared" si="581"/>
        <v>3</v>
      </c>
      <c r="H1986" s="34" t="str">
        <f t="shared" si="582"/>
        <v>3</v>
      </c>
      <c r="I1986" s="34" t="str">
        <f t="shared" si="583"/>
        <v>0</v>
      </c>
      <c r="J1986" s="34" t="str">
        <f t="shared" si="584"/>
        <v>0</v>
      </c>
      <c r="K1986" s="34" t="str">
        <f t="shared" si="585"/>
        <v>0</v>
      </c>
      <c r="L1986" s="34" t="s">
        <v>6316</v>
      </c>
      <c r="M1986" s="35" t="s">
        <v>2900</v>
      </c>
      <c r="N1986" s="35" t="s">
        <v>261</v>
      </c>
      <c r="O1986" s="37" t="s">
        <v>19</v>
      </c>
      <c r="P1986" s="55" t="s">
        <v>136</v>
      </c>
      <c r="Q1986" s="55" t="s">
        <v>8</v>
      </c>
      <c r="R1986" s="55">
        <v>3</v>
      </c>
      <c r="S1986" s="55" t="s">
        <v>142</v>
      </c>
      <c r="T1986" s="55" t="s">
        <v>142</v>
      </c>
      <c r="U1986" s="37">
        <v>1</v>
      </c>
      <c r="V1986" s="55">
        <v>7</v>
      </c>
      <c r="W1986" s="37" t="s">
        <v>2900</v>
      </c>
      <c r="X1986" s="37" t="s">
        <v>2900</v>
      </c>
      <c r="Y1986" s="55">
        <v>0</v>
      </c>
      <c r="Z1986" s="58">
        <v>0</v>
      </c>
      <c r="AA1986" s="37" t="s">
        <v>2900</v>
      </c>
      <c r="AB1986" s="37" t="s">
        <v>2900</v>
      </c>
      <c r="AC1986" s="58" t="s">
        <v>66</v>
      </c>
      <c r="AD1986" s="58" t="s">
        <v>66</v>
      </c>
      <c r="AE1986" s="100" t="s">
        <v>2900</v>
      </c>
      <c r="AF1986" s="100" t="s">
        <v>2900</v>
      </c>
      <c r="AG1986" s="27"/>
      <c r="AH1986" s="30" t="s">
        <v>8</v>
      </c>
      <c r="AI1986" s="39"/>
      <c r="AJ1986" s="39" t="b">
        <f t="shared" si="591"/>
        <v>0</v>
      </c>
      <c r="AK1986" s="39" t="str">
        <f>O1986&amp;Q1986&amp;R1986&amp;U1986&amp;V1986&amp;Y1986&amp;Z1986&amp;AC1986&amp;AD1986</f>
        <v>C13170000</v>
      </c>
      <c r="AL1986" s="40">
        <v>741733</v>
      </c>
      <c r="AM1986" s="41" t="b">
        <f>C1986&lt;&gt;AK1986</f>
        <v>1</v>
      </c>
      <c r="AN1986" s="30" t="str">
        <f>N1986&amp;AK1986</f>
        <v>J9FC13170000</v>
      </c>
      <c r="AO1986" s="30"/>
      <c r="AP1986" s="31"/>
      <c r="AQ1986" s="31"/>
      <c r="AR1986" s="31">
        <f t="shared" si="586"/>
        <v>1</v>
      </c>
      <c r="AS1986" s="31" t="str">
        <f>IF(IFERROR(VLOOKUP(AE1986,#REF!,1,0),"")&lt;&gt;"",1,"")</f>
        <v/>
      </c>
      <c r="AT1986" s="31" t="str">
        <f>IF(IFERROR(VLOOKUP(AE1986,#REF!,1,0),"")&lt;&gt;"",1,"")</f>
        <v/>
      </c>
      <c r="AU1986" s="31" t="str">
        <f>IF(IFERROR(VLOOKUP(AE1986,#REF!,1,0),"")&lt;&gt;"",1,"")</f>
        <v/>
      </c>
      <c r="AV1986" s="31" t="str">
        <f>IF(IFERROR(VLOOKUP(AE1986,#REF!,1,0),"")&lt;&gt;"",1,"")</f>
        <v/>
      </c>
      <c r="AW1986" s="31" t="str">
        <f>IF(IFERROR(VLOOKUP(AE1986,#REF!,1,0),"")&lt;&gt;"",1,"")</f>
        <v/>
      </c>
      <c r="AX1986" s="31" t="str">
        <f>IF(IFERROR(VLOOKUP(AE1986,#REF!,1,0),"")&lt;&gt;"",1,"")</f>
        <v/>
      </c>
      <c r="AY1986" s="31" t="str">
        <f>IF(IFERROR(VLOOKUP(AE1986,#REF!,1,0),"")&lt;&gt;"",1,"")</f>
        <v/>
      </c>
      <c r="AZ1986" s="31" t="str">
        <f>IF(IFERROR(VLOOKUP(AE1986,#REF!,1,0),"")&lt;&gt;"",1,"")</f>
        <v/>
      </c>
      <c r="BA1986" s="31" t="str">
        <f>IF(IFERROR(VLOOKUP(AE1986,#REF!,1,0),"")&lt;&gt;"",1,"")</f>
        <v/>
      </c>
      <c r="BB1986" s="31" t="str">
        <f>IF(IFERROR(VLOOKUP(AE1986,#REF!,1,0),"")&lt;&gt;"",1,"")</f>
        <v/>
      </c>
      <c r="BC1986" s="31" t="str">
        <f>IF(IFERROR(VLOOKUP(AE1986,#REF!,1,0),"")&lt;&gt;"",1,"")</f>
        <v/>
      </c>
      <c r="BD1986" s="31" t="str">
        <f>IF(IFERROR(VLOOKUP(AE1986,#REF!,1,0),"")&lt;&gt;"",1,"")</f>
        <v/>
      </c>
      <c r="BE1986" s="32">
        <f t="shared" si="539"/>
        <v>1</v>
      </c>
    </row>
    <row r="1987" spans="1:57" ht="16">
      <c r="A1987" s="33">
        <v>2107</v>
      </c>
      <c r="B1987" s="33">
        <v>741734</v>
      </c>
      <c r="C1987" s="33" t="str">
        <f t="shared" si="577"/>
        <v>741734000</v>
      </c>
      <c r="D1987" s="34" t="str">
        <f t="shared" si="578"/>
        <v>74</v>
      </c>
      <c r="E1987" s="34" t="str">
        <f t="shared" si="579"/>
        <v>1</v>
      </c>
      <c r="F1987" s="34" t="str">
        <f t="shared" si="580"/>
        <v>7</v>
      </c>
      <c r="G1987" s="34" t="str">
        <f t="shared" si="581"/>
        <v>3</v>
      </c>
      <c r="H1987" s="34" t="str">
        <f t="shared" si="582"/>
        <v>4</v>
      </c>
      <c r="I1987" s="34" t="str">
        <f t="shared" si="583"/>
        <v>0</v>
      </c>
      <c r="J1987" s="34" t="str">
        <f t="shared" si="584"/>
        <v>0</v>
      </c>
      <c r="K1987" s="34" t="str">
        <f t="shared" si="585"/>
        <v>0</v>
      </c>
      <c r="L1987" s="34" t="s">
        <v>6317</v>
      </c>
      <c r="M1987" s="35" t="s">
        <v>2901</v>
      </c>
      <c r="N1987" s="35" t="s">
        <v>261</v>
      </c>
      <c r="O1987" s="37" t="s">
        <v>19</v>
      </c>
      <c r="P1987" s="55" t="s">
        <v>136</v>
      </c>
      <c r="Q1987" s="55" t="s">
        <v>8</v>
      </c>
      <c r="R1987" s="55">
        <v>3</v>
      </c>
      <c r="S1987" s="55" t="s">
        <v>142</v>
      </c>
      <c r="T1987" s="55" t="s">
        <v>142</v>
      </c>
      <c r="U1987" s="37">
        <v>1</v>
      </c>
      <c r="V1987" s="55">
        <v>8</v>
      </c>
      <c r="W1987" s="37" t="s">
        <v>2901</v>
      </c>
      <c r="X1987" s="37" t="s">
        <v>2901</v>
      </c>
      <c r="Y1987" s="55">
        <v>0</v>
      </c>
      <c r="Z1987" s="58">
        <v>0</v>
      </c>
      <c r="AA1987" s="37" t="s">
        <v>2901</v>
      </c>
      <c r="AB1987" s="37" t="s">
        <v>2901</v>
      </c>
      <c r="AC1987" s="58" t="s">
        <v>66</v>
      </c>
      <c r="AD1987" s="58" t="s">
        <v>66</v>
      </c>
      <c r="AE1987" s="100" t="s">
        <v>2901</v>
      </c>
      <c r="AF1987" s="100" t="s">
        <v>2901</v>
      </c>
      <c r="AG1987" s="27"/>
      <c r="AH1987" s="30" t="s">
        <v>8</v>
      </c>
      <c r="AI1987" s="39"/>
      <c r="AJ1987" s="39" t="b">
        <f t="shared" si="591"/>
        <v>0</v>
      </c>
      <c r="AK1987" s="39" t="str">
        <f>O1987&amp;Q1987&amp;R1987&amp;U1987&amp;V1987&amp;Y1987&amp;Z1987&amp;AC1987&amp;AD1987</f>
        <v>C13180000</v>
      </c>
      <c r="AL1987" s="40">
        <v>741734</v>
      </c>
      <c r="AM1987" s="41" t="b">
        <f>C1987&lt;&gt;AK1987</f>
        <v>1</v>
      </c>
      <c r="AN1987" s="30" t="str">
        <f>N1987&amp;AK1987</f>
        <v>J9FC13180000</v>
      </c>
      <c r="AO1987" s="30"/>
      <c r="AP1987" s="31"/>
      <c r="AQ1987" s="31"/>
      <c r="AR1987" s="31">
        <f t="shared" si="586"/>
        <v>1</v>
      </c>
      <c r="AS1987" s="31" t="str">
        <f>IF(IFERROR(VLOOKUP(AE1987,#REF!,1,0),"")&lt;&gt;"",1,"")</f>
        <v/>
      </c>
      <c r="AT1987" s="31" t="str">
        <f>IF(IFERROR(VLOOKUP(AE1987,#REF!,1,0),"")&lt;&gt;"",1,"")</f>
        <v/>
      </c>
      <c r="AU1987" s="31" t="str">
        <f>IF(IFERROR(VLOOKUP(AE1987,#REF!,1,0),"")&lt;&gt;"",1,"")</f>
        <v/>
      </c>
      <c r="AV1987" s="31" t="str">
        <f>IF(IFERROR(VLOOKUP(AE1987,#REF!,1,0),"")&lt;&gt;"",1,"")</f>
        <v/>
      </c>
      <c r="AW1987" s="31" t="str">
        <f>IF(IFERROR(VLOOKUP(AE1987,#REF!,1,0),"")&lt;&gt;"",1,"")</f>
        <v/>
      </c>
      <c r="AX1987" s="31" t="str">
        <f>IF(IFERROR(VLOOKUP(AE1987,#REF!,1,0),"")&lt;&gt;"",1,"")</f>
        <v/>
      </c>
      <c r="AY1987" s="31" t="str">
        <f>IF(IFERROR(VLOOKUP(AE1987,#REF!,1,0),"")&lt;&gt;"",1,"")</f>
        <v/>
      </c>
      <c r="AZ1987" s="31" t="str">
        <f>IF(IFERROR(VLOOKUP(AE1987,#REF!,1,0),"")&lt;&gt;"",1,"")</f>
        <v/>
      </c>
      <c r="BA1987" s="31" t="str">
        <f>IF(IFERROR(VLOOKUP(AE1987,#REF!,1,0),"")&lt;&gt;"",1,"")</f>
        <v/>
      </c>
      <c r="BB1987" s="31" t="str">
        <f>IF(IFERROR(VLOOKUP(AE1987,#REF!,1,0),"")&lt;&gt;"",1,"")</f>
        <v/>
      </c>
      <c r="BC1987" s="31" t="str">
        <f>IF(IFERROR(VLOOKUP(AE1987,#REF!,1,0),"")&lt;&gt;"",1,"")</f>
        <v/>
      </c>
      <c r="BD1987" s="31" t="str">
        <f>IF(IFERROR(VLOOKUP(AE1987,#REF!,1,0),"")&lt;&gt;"",1,"")</f>
        <v/>
      </c>
      <c r="BE1987" s="32">
        <f t="shared" si="539"/>
        <v>1</v>
      </c>
    </row>
    <row r="1988" spans="1:57" ht="17">
      <c r="A1988" s="137">
        <v>952</v>
      </c>
      <c r="B1988" s="137">
        <v>713191</v>
      </c>
      <c r="C1988" s="137" t="str">
        <f t="shared" si="577"/>
        <v>713191000</v>
      </c>
      <c r="D1988" s="138" t="str">
        <f t="shared" si="578"/>
        <v>71</v>
      </c>
      <c r="E1988" s="138" t="str">
        <f t="shared" si="579"/>
        <v>3</v>
      </c>
      <c r="F1988" s="138" t="str">
        <f t="shared" si="580"/>
        <v>1</v>
      </c>
      <c r="G1988" s="138" t="str">
        <f t="shared" si="581"/>
        <v>9</v>
      </c>
      <c r="H1988" s="138" t="str">
        <f t="shared" si="582"/>
        <v>1</v>
      </c>
      <c r="I1988" s="138" t="str">
        <f t="shared" si="583"/>
        <v>0</v>
      </c>
      <c r="J1988" s="138" t="str">
        <f t="shared" si="584"/>
        <v>0</v>
      </c>
      <c r="K1988" s="138" t="str">
        <f t="shared" si="585"/>
        <v>0</v>
      </c>
      <c r="L1988" s="138" t="s">
        <v>6318</v>
      </c>
      <c r="M1988" s="139" t="s">
        <v>2902</v>
      </c>
      <c r="N1988" s="139" t="s">
        <v>261</v>
      </c>
      <c r="O1988" s="141" t="s">
        <v>19</v>
      </c>
      <c r="P1988" s="141" t="s">
        <v>136</v>
      </c>
      <c r="Q1988" s="141" t="s">
        <v>8</v>
      </c>
      <c r="R1988" s="141">
        <v>3</v>
      </c>
      <c r="S1988" s="141" t="s">
        <v>142</v>
      </c>
      <c r="T1988" s="141" t="s">
        <v>142</v>
      </c>
      <c r="U1988" s="141">
        <v>1</v>
      </c>
      <c r="V1988" s="141">
        <v>9</v>
      </c>
      <c r="W1988" s="141" t="s">
        <v>2902</v>
      </c>
      <c r="X1988" s="141" t="s">
        <v>2902</v>
      </c>
      <c r="Y1988" s="141" t="s">
        <v>66</v>
      </c>
      <c r="Z1988" s="140" t="s">
        <v>66</v>
      </c>
      <c r="AA1988" s="140" t="s">
        <v>2902</v>
      </c>
      <c r="AB1988" s="140" t="s">
        <v>2902</v>
      </c>
      <c r="AC1988" s="140" t="s">
        <v>66</v>
      </c>
      <c r="AD1988" s="141" t="s">
        <v>66</v>
      </c>
      <c r="AE1988" s="144" t="s">
        <v>2902</v>
      </c>
      <c r="AF1988" s="144" t="s">
        <v>2902</v>
      </c>
      <c r="AG1988" s="134"/>
      <c r="AH1988" s="142"/>
      <c r="AI1988" s="143"/>
      <c r="AJ1988" s="143" t="b">
        <f t="shared" si="591"/>
        <v>0</v>
      </c>
      <c r="AK1988" s="143" t="str">
        <f>O1988&amp;Q1988&amp;R1988&amp;U1988&amp;V1988&amp;Y1988&amp;Z1988&amp;AC1988&amp;AD1988</f>
        <v>C13190000</v>
      </c>
      <c r="AL1988" s="40">
        <v>713191</v>
      </c>
      <c r="AM1988" s="41" t="b">
        <f>C1988&lt;&gt;AK1988</f>
        <v>1</v>
      </c>
      <c r="AN1988" s="145" t="str">
        <f>N1988&amp;AK1988</f>
        <v>J9FC13190000</v>
      </c>
      <c r="AO1988" s="145"/>
      <c r="AP1988" s="31"/>
      <c r="AQ1988" s="146"/>
      <c r="AR1988" s="146">
        <f t="shared" si="586"/>
        <v>1</v>
      </c>
      <c r="AS1988" s="146" t="str">
        <f>IF(IFERROR(VLOOKUP(AE1988,#REF!,1,0),"")&lt;&gt;"",1,"")</f>
        <v/>
      </c>
      <c r="AT1988" s="146" t="str">
        <f>IF(IFERROR(VLOOKUP(AE1988,#REF!,1,0),"")&lt;&gt;"",1,"")</f>
        <v/>
      </c>
      <c r="AU1988" s="146" t="str">
        <f>IF(IFERROR(VLOOKUP(AE1988,#REF!,1,0),"")&lt;&gt;"",1,"")</f>
        <v/>
      </c>
      <c r="AV1988" s="146" t="str">
        <f>IF(IFERROR(VLOOKUP(AE1988,#REF!,1,0),"")&lt;&gt;"",1,"")</f>
        <v/>
      </c>
      <c r="AW1988" s="146" t="str">
        <f>IF(IFERROR(VLOOKUP(AE1988,#REF!,1,0),"")&lt;&gt;"",1,"")</f>
        <v/>
      </c>
      <c r="AX1988" s="146" t="str">
        <f>IF(IFERROR(VLOOKUP(AE1988,#REF!,1,0),"")&lt;&gt;"",1,"")</f>
        <v/>
      </c>
      <c r="AY1988" s="146" t="str">
        <f>IF(IFERROR(VLOOKUP(AE1988,#REF!,1,0),"")&lt;&gt;"",1,"")</f>
        <v/>
      </c>
      <c r="AZ1988" s="146" t="str">
        <f>IF(IFERROR(VLOOKUP(AE1988,#REF!,1,0),"")&lt;&gt;"",1,"")</f>
        <v/>
      </c>
      <c r="BA1988" s="146" t="str">
        <f>IF(IFERROR(VLOOKUP(AE1988,#REF!,1,0),"")&lt;&gt;"",1,"")</f>
        <v/>
      </c>
      <c r="BB1988" s="146" t="str">
        <f>IF(IFERROR(VLOOKUP(AE1988,#REF!,1,0),"")&lt;&gt;"",1,"")</f>
        <v/>
      </c>
      <c r="BC1988" s="146" t="str">
        <f>IF(IFERROR(VLOOKUP(AE1988,#REF!,1,0),"")&lt;&gt;"",1,"")</f>
        <v/>
      </c>
      <c r="BD1988" s="146" t="str">
        <f>IF(IFERROR(VLOOKUP(AE1988,#REF!,1,0),"")&lt;&gt;"",1,"")</f>
        <v/>
      </c>
      <c r="BE1988" s="148">
        <f t="shared" si="539"/>
        <v>1</v>
      </c>
    </row>
    <row r="1989" spans="1:57" ht="17">
      <c r="A1989" s="137">
        <v>953</v>
      </c>
      <c r="B1989" s="137">
        <v>713192</v>
      </c>
      <c r="C1989" s="137" t="str">
        <f t="shared" si="577"/>
        <v>713192000</v>
      </c>
      <c r="D1989" s="138" t="str">
        <f t="shared" si="578"/>
        <v>71</v>
      </c>
      <c r="E1989" s="138" t="str">
        <f t="shared" si="579"/>
        <v>3</v>
      </c>
      <c r="F1989" s="138" t="str">
        <f t="shared" si="580"/>
        <v>1</v>
      </c>
      <c r="G1989" s="138" t="str">
        <f t="shared" si="581"/>
        <v>9</v>
      </c>
      <c r="H1989" s="138" t="str">
        <f t="shared" si="582"/>
        <v>2</v>
      </c>
      <c r="I1989" s="138" t="str">
        <f t="shared" si="583"/>
        <v>0</v>
      </c>
      <c r="J1989" s="138" t="str">
        <f t="shared" si="584"/>
        <v>0</v>
      </c>
      <c r="K1989" s="138" t="str">
        <f t="shared" si="585"/>
        <v>0</v>
      </c>
      <c r="L1989" s="138" t="s">
        <v>6319</v>
      </c>
      <c r="M1989" s="139" t="s">
        <v>2903</v>
      </c>
      <c r="N1989" s="139" t="s">
        <v>261</v>
      </c>
      <c r="O1989" s="141" t="s">
        <v>19</v>
      </c>
      <c r="P1989" s="141" t="s">
        <v>136</v>
      </c>
      <c r="Q1989" s="141" t="s">
        <v>8</v>
      </c>
      <c r="R1989" s="141">
        <v>3</v>
      </c>
      <c r="S1989" s="141" t="s">
        <v>142</v>
      </c>
      <c r="T1989" s="141" t="s">
        <v>142</v>
      </c>
      <c r="U1989" s="141">
        <v>2</v>
      </c>
      <c r="V1989" s="141">
        <v>1</v>
      </c>
      <c r="W1989" s="141" t="s">
        <v>2903</v>
      </c>
      <c r="X1989" s="141" t="s">
        <v>2903</v>
      </c>
      <c r="Y1989" s="141" t="s">
        <v>66</v>
      </c>
      <c r="Z1989" s="140" t="s">
        <v>66</v>
      </c>
      <c r="AA1989" s="140" t="s">
        <v>2903</v>
      </c>
      <c r="AB1989" s="140" t="s">
        <v>2903</v>
      </c>
      <c r="AC1989" s="140" t="s">
        <v>66</v>
      </c>
      <c r="AD1989" s="141" t="s">
        <v>66</v>
      </c>
      <c r="AE1989" s="144" t="s">
        <v>2903</v>
      </c>
      <c r="AF1989" s="144" t="s">
        <v>2903</v>
      </c>
      <c r="AG1989" s="134"/>
      <c r="AH1989" s="142"/>
      <c r="AI1989" s="143"/>
      <c r="AJ1989" s="143" t="b">
        <f t="shared" si="591"/>
        <v>0</v>
      </c>
      <c r="AK1989" s="143" t="str">
        <f>O1989&amp;Q1989&amp;R1989&amp;U1989&amp;V1989&amp;Y1989&amp;Z1989&amp;AC1989&amp;AD1989</f>
        <v>C13210000</v>
      </c>
      <c r="AL1989" s="40">
        <v>713192</v>
      </c>
      <c r="AM1989" s="41" t="b">
        <f>C1989&lt;&gt;AK1989</f>
        <v>1</v>
      </c>
      <c r="AN1989" s="145" t="str">
        <f>N1989&amp;AK1989</f>
        <v>J9FC13210000</v>
      </c>
      <c r="AO1989" s="145"/>
      <c r="AP1989" s="31"/>
      <c r="AQ1989" s="146"/>
      <c r="AR1989" s="146">
        <f t="shared" si="586"/>
        <v>1</v>
      </c>
      <c r="AS1989" s="146" t="str">
        <f>IF(IFERROR(VLOOKUP(AE1989,#REF!,1,0),"")&lt;&gt;"",1,"")</f>
        <v/>
      </c>
      <c r="AT1989" s="146" t="str">
        <f>IF(IFERROR(VLOOKUP(AE1989,#REF!,1,0),"")&lt;&gt;"",1,"")</f>
        <v/>
      </c>
      <c r="AU1989" s="146" t="str">
        <f>IF(IFERROR(VLOOKUP(AE1989,#REF!,1,0),"")&lt;&gt;"",1,"")</f>
        <v/>
      </c>
      <c r="AV1989" s="146" t="str">
        <f>IF(IFERROR(VLOOKUP(AE1989,#REF!,1,0),"")&lt;&gt;"",1,"")</f>
        <v/>
      </c>
      <c r="AW1989" s="146" t="str">
        <f>IF(IFERROR(VLOOKUP(AE1989,#REF!,1,0),"")&lt;&gt;"",1,"")</f>
        <v/>
      </c>
      <c r="AX1989" s="146" t="str">
        <f>IF(IFERROR(VLOOKUP(AE1989,#REF!,1,0),"")&lt;&gt;"",1,"")</f>
        <v/>
      </c>
      <c r="AY1989" s="146" t="str">
        <f>IF(IFERROR(VLOOKUP(AE1989,#REF!,1,0),"")&lt;&gt;"",1,"")</f>
        <v/>
      </c>
      <c r="AZ1989" s="146" t="str">
        <f>IF(IFERROR(VLOOKUP(AE1989,#REF!,1,0),"")&lt;&gt;"",1,"")</f>
        <v/>
      </c>
      <c r="BA1989" s="146" t="str">
        <f>IF(IFERROR(VLOOKUP(AE1989,#REF!,1,0),"")&lt;&gt;"",1,"")</f>
        <v/>
      </c>
      <c r="BB1989" s="146" t="str">
        <f>IF(IFERROR(VLOOKUP(AE1989,#REF!,1,0),"")&lt;&gt;"",1,"")</f>
        <v/>
      </c>
      <c r="BC1989" s="146" t="str">
        <f>IF(IFERROR(VLOOKUP(AE1989,#REF!,1,0),"")&lt;&gt;"",1,"")</f>
        <v/>
      </c>
      <c r="BD1989" s="146" t="str">
        <f>IF(IFERROR(VLOOKUP(AE1989,#REF!,1,0),"")&lt;&gt;"",1,"")</f>
        <v/>
      </c>
      <c r="BE1989" s="148">
        <f t="shared" si="539"/>
        <v>1</v>
      </c>
    </row>
    <row r="1990" spans="1:57" ht="17">
      <c r="A1990" s="137">
        <v>954</v>
      </c>
      <c r="B1990" s="137">
        <v>713193</v>
      </c>
      <c r="C1990" s="137" t="str">
        <f t="shared" si="577"/>
        <v>713193000</v>
      </c>
      <c r="D1990" s="138" t="str">
        <f t="shared" si="578"/>
        <v>71</v>
      </c>
      <c r="E1990" s="138" t="str">
        <f t="shared" si="579"/>
        <v>3</v>
      </c>
      <c r="F1990" s="138" t="str">
        <f t="shared" si="580"/>
        <v>1</v>
      </c>
      <c r="G1990" s="138" t="str">
        <f t="shared" si="581"/>
        <v>9</v>
      </c>
      <c r="H1990" s="138" t="str">
        <f t="shared" si="582"/>
        <v>3</v>
      </c>
      <c r="I1990" s="138" t="str">
        <f t="shared" si="583"/>
        <v>0</v>
      </c>
      <c r="J1990" s="138" t="str">
        <f t="shared" si="584"/>
        <v>0</v>
      </c>
      <c r="K1990" s="138" t="str">
        <f t="shared" si="585"/>
        <v>0</v>
      </c>
      <c r="L1990" s="138" t="s">
        <v>6320</v>
      </c>
      <c r="M1990" s="139" t="s">
        <v>2904</v>
      </c>
      <c r="N1990" s="139" t="s">
        <v>261</v>
      </c>
      <c r="O1990" s="141" t="s">
        <v>19</v>
      </c>
      <c r="P1990" s="141" t="s">
        <v>136</v>
      </c>
      <c r="Q1990" s="141" t="s">
        <v>8</v>
      </c>
      <c r="R1990" s="141">
        <v>3</v>
      </c>
      <c r="S1990" s="141" t="s">
        <v>142</v>
      </c>
      <c r="T1990" s="141" t="s">
        <v>142</v>
      </c>
      <c r="U1990" s="141">
        <v>2</v>
      </c>
      <c r="V1990" s="141">
        <v>2</v>
      </c>
      <c r="W1990" s="141" t="s">
        <v>2904</v>
      </c>
      <c r="X1990" s="141" t="s">
        <v>2904</v>
      </c>
      <c r="Y1990" s="141" t="s">
        <v>66</v>
      </c>
      <c r="Z1990" s="140" t="s">
        <v>66</v>
      </c>
      <c r="AA1990" s="140" t="s">
        <v>2904</v>
      </c>
      <c r="AB1990" s="140" t="s">
        <v>2904</v>
      </c>
      <c r="AC1990" s="140" t="s">
        <v>66</v>
      </c>
      <c r="AD1990" s="141" t="s">
        <v>66</v>
      </c>
      <c r="AE1990" s="144" t="s">
        <v>2904</v>
      </c>
      <c r="AF1990" s="144" t="s">
        <v>2904</v>
      </c>
      <c r="AG1990" s="134"/>
      <c r="AH1990" s="142"/>
      <c r="AI1990" s="143"/>
      <c r="AJ1990" s="143" t="b">
        <f t="shared" si="591"/>
        <v>0</v>
      </c>
      <c r="AK1990" s="143" t="str">
        <f>O1990&amp;Q1990&amp;R1990&amp;U1990&amp;V1990&amp;Y1990&amp;Z1990&amp;AC1990&amp;AD1990</f>
        <v>C13220000</v>
      </c>
      <c r="AL1990" s="40">
        <v>713193</v>
      </c>
      <c r="AM1990" s="41" t="b">
        <f>C1990&lt;&gt;AK1990</f>
        <v>1</v>
      </c>
      <c r="AN1990" s="145" t="str">
        <f>N1990&amp;AK1990</f>
        <v>J9FC13220000</v>
      </c>
      <c r="AO1990" s="145"/>
      <c r="AP1990" s="31"/>
      <c r="AQ1990" s="146"/>
      <c r="AR1990" s="146">
        <f t="shared" si="586"/>
        <v>1</v>
      </c>
      <c r="AS1990" s="146" t="str">
        <f>IF(IFERROR(VLOOKUP(AE1990,#REF!,1,0),"")&lt;&gt;"",1,"")</f>
        <v/>
      </c>
      <c r="AT1990" s="146" t="str">
        <f>IF(IFERROR(VLOOKUP(AE1990,#REF!,1,0),"")&lt;&gt;"",1,"")</f>
        <v/>
      </c>
      <c r="AU1990" s="146" t="str">
        <f>IF(IFERROR(VLOOKUP(AE1990,#REF!,1,0),"")&lt;&gt;"",1,"")</f>
        <v/>
      </c>
      <c r="AV1990" s="146" t="str">
        <f>IF(IFERROR(VLOOKUP(AE1990,#REF!,1,0),"")&lt;&gt;"",1,"")</f>
        <v/>
      </c>
      <c r="AW1990" s="146" t="str">
        <f>IF(IFERROR(VLOOKUP(AE1990,#REF!,1,0),"")&lt;&gt;"",1,"")</f>
        <v/>
      </c>
      <c r="AX1990" s="146" t="str">
        <f>IF(IFERROR(VLOOKUP(AE1990,#REF!,1,0),"")&lt;&gt;"",1,"")</f>
        <v/>
      </c>
      <c r="AY1990" s="146" t="str">
        <f>IF(IFERROR(VLOOKUP(AE1990,#REF!,1,0),"")&lt;&gt;"",1,"")</f>
        <v/>
      </c>
      <c r="AZ1990" s="146" t="str">
        <f>IF(IFERROR(VLOOKUP(AE1990,#REF!,1,0),"")&lt;&gt;"",1,"")</f>
        <v/>
      </c>
      <c r="BA1990" s="146" t="str">
        <f>IF(IFERROR(VLOOKUP(AE1990,#REF!,1,0),"")&lt;&gt;"",1,"")</f>
        <v/>
      </c>
      <c r="BB1990" s="146" t="str">
        <f>IF(IFERROR(VLOOKUP(AE1990,#REF!,1,0),"")&lt;&gt;"",1,"")</f>
        <v/>
      </c>
      <c r="BC1990" s="146" t="str">
        <f>IF(IFERROR(VLOOKUP(AE1990,#REF!,1,0),"")&lt;&gt;"",1,"")</f>
        <v/>
      </c>
      <c r="BD1990" s="146" t="str">
        <f>IF(IFERROR(VLOOKUP(AE1990,#REF!,1,0),"")&lt;&gt;"",1,"")</f>
        <v/>
      </c>
      <c r="BE1990" s="148">
        <f t="shared" si="539"/>
        <v>1</v>
      </c>
    </row>
    <row r="1991" spans="1:57" ht="16">
      <c r="A1991" s="43">
        <v>955</v>
      </c>
      <c r="B1991" s="43">
        <v>713199</v>
      </c>
      <c r="C1991" s="43" t="str">
        <f t="shared" si="577"/>
        <v>713199000</v>
      </c>
      <c r="D1991" s="44" t="str">
        <f t="shared" si="578"/>
        <v>71</v>
      </c>
      <c r="E1991" s="44" t="str">
        <f t="shared" si="579"/>
        <v>3</v>
      </c>
      <c r="F1991" s="44" t="str">
        <f t="shared" si="580"/>
        <v>1</v>
      </c>
      <c r="G1991" s="44" t="str">
        <f t="shared" si="581"/>
        <v>9</v>
      </c>
      <c r="H1991" s="44" t="str">
        <f t="shared" si="582"/>
        <v>9</v>
      </c>
      <c r="I1991" s="44" t="str">
        <f t="shared" si="583"/>
        <v>0</v>
      </c>
      <c r="J1991" s="44" t="str">
        <f t="shared" si="584"/>
        <v>0</v>
      </c>
      <c r="K1991" s="44" t="str">
        <f t="shared" si="585"/>
        <v>0</v>
      </c>
      <c r="L1991" s="44"/>
      <c r="M1991" s="45" t="s">
        <v>2905</v>
      </c>
      <c r="N1991" s="45"/>
      <c r="O1991" s="46" t="s">
        <v>19</v>
      </c>
      <c r="P1991" s="47" t="s">
        <v>136</v>
      </c>
      <c r="Q1991" s="60" t="s">
        <v>8</v>
      </c>
      <c r="R1991" s="60"/>
      <c r="S1991" s="60" t="s">
        <v>142</v>
      </c>
      <c r="T1991" s="60" t="s">
        <v>142</v>
      </c>
      <c r="U1991" s="48">
        <v>2</v>
      </c>
      <c r="V1991" s="48">
        <v>5</v>
      </c>
      <c r="W1991" s="47"/>
      <c r="X1991" s="47" t="s">
        <v>2905</v>
      </c>
      <c r="Y1991" s="46" t="s">
        <v>66</v>
      </c>
      <c r="Z1991" s="49" t="s">
        <v>66</v>
      </c>
      <c r="AA1991" s="49"/>
      <c r="AB1991" s="49" t="s">
        <v>2905</v>
      </c>
      <c r="AC1991" s="49" t="s">
        <v>66</v>
      </c>
      <c r="AD1991" s="47" t="s">
        <v>66</v>
      </c>
      <c r="AE1991" s="50" t="s">
        <v>2905</v>
      </c>
      <c r="AF1991" s="51"/>
      <c r="AG1991" s="51" t="s">
        <v>8</v>
      </c>
      <c r="AH1991" s="52"/>
      <c r="AI1991" s="39"/>
      <c r="AJ1991" s="39"/>
      <c r="AK1991" s="39" t="e">
        <f>O1991&amp;Q1991&amp;#REF!&amp;U1991&amp;V1991&amp;Y1991&amp;Z1991&amp;AC1991&amp;AD1991</f>
        <v>#REF!</v>
      </c>
      <c r="AL1991" s="43">
        <v>713199</v>
      </c>
      <c r="AM1991" s="44" t="e">
        <f>C1991&lt;&gt;AK1991</f>
        <v>#REF!</v>
      </c>
      <c r="AN1991" s="52"/>
      <c r="AO1991" s="52"/>
      <c r="AP1991" s="53"/>
      <c r="AQ1991" s="53"/>
      <c r="AR1991" s="53">
        <f t="shared" si="586"/>
        <v>1</v>
      </c>
      <c r="AS1991" s="53" t="str">
        <f>IF(IFERROR(VLOOKUP(AE1991,#REF!,1,0),"")&lt;&gt;"",1,"")</f>
        <v/>
      </c>
      <c r="AT1991" s="53" t="str">
        <f>IF(IFERROR(VLOOKUP(AE1991,#REF!,1,0),"")&lt;&gt;"",1,"")</f>
        <v/>
      </c>
      <c r="AU1991" s="53" t="str">
        <f>IF(IFERROR(VLOOKUP(AE1991,#REF!,1,0),"")&lt;&gt;"",1,"")</f>
        <v/>
      </c>
      <c r="AV1991" s="53" t="str">
        <f>IF(IFERROR(VLOOKUP(AE1991,#REF!,1,0),"")&lt;&gt;"",1,"")</f>
        <v/>
      </c>
      <c r="AW1991" s="53" t="str">
        <f>IF(IFERROR(VLOOKUP(AE1991,#REF!,1,0),"")&lt;&gt;"",1,"")</f>
        <v/>
      </c>
      <c r="AX1991" s="53" t="str">
        <f>IF(IFERROR(VLOOKUP(AE1991,#REF!,1,0),"")&lt;&gt;"",1,"")</f>
        <v/>
      </c>
      <c r="AY1991" s="53" t="str">
        <f>IF(IFERROR(VLOOKUP(AE1991,#REF!,1,0),"")&lt;&gt;"",1,"")</f>
        <v/>
      </c>
      <c r="AZ1991" s="53" t="str">
        <f>IF(IFERROR(VLOOKUP(AE1991,#REF!,1,0),"")&lt;&gt;"",1,"")</f>
        <v/>
      </c>
      <c r="BA1991" s="53" t="str">
        <f>IF(IFERROR(VLOOKUP(AE1991,#REF!,1,0),"")&lt;&gt;"",1,"")</f>
        <v/>
      </c>
      <c r="BB1991" s="53" t="str">
        <f>IF(IFERROR(VLOOKUP(AE1991,#REF!,1,0),"")&lt;&gt;"",1,"")</f>
        <v/>
      </c>
      <c r="BC1991" s="53" t="str">
        <f>IF(IFERROR(VLOOKUP(AE1991,#REF!,1,0),"")&lt;&gt;"",1,"")</f>
        <v/>
      </c>
      <c r="BD1991" s="53" t="str">
        <f>IF(IFERROR(VLOOKUP(AE1991,#REF!,1,0),"")&lt;&gt;"",1,"")</f>
        <v/>
      </c>
      <c r="BE1991" s="54">
        <f t="shared" si="539"/>
        <v>1</v>
      </c>
    </row>
    <row r="1992" spans="1:57" ht="17">
      <c r="A1992" s="137"/>
      <c r="B1992" s="137"/>
      <c r="C1992" s="137"/>
      <c r="D1992" s="138"/>
      <c r="E1992" s="138"/>
      <c r="F1992" s="138"/>
      <c r="G1992" s="138"/>
      <c r="H1992" s="138"/>
      <c r="I1992" s="138"/>
      <c r="J1992" s="138"/>
      <c r="K1992" s="138"/>
      <c r="L1992" s="138" t="s">
        <v>6321</v>
      </c>
      <c r="M1992" s="139"/>
      <c r="N1992" s="139" t="s">
        <v>261</v>
      </c>
      <c r="O1992" s="141" t="s">
        <v>19</v>
      </c>
      <c r="P1992" s="141" t="s">
        <v>136</v>
      </c>
      <c r="Q1992" s="141" t="s">
        <v>8</v>
      </c>
      <c r="R1992" s="141">
        <v>3</v>
      </c>
      <c r="S1992" s="141" t="s">
        <v>142</v>
      </c>
      <c r="T1992" s="141" t="s">
        <v>142</v>
      </c>
      <c r="U1992" s="141">
        <v>9</v>
      </c>
      <c r="V1992" s="141">
        <v>8</v>
      </c>
      <c r="W1992" s="140" t="s">
        <v>2906</v>
      </c>
      <c r="X1992" s="140" t="s">
        <v>2906</v>
      </c>
      <c r="Y1992" s="140" t="s">
        <v>66</v>
      </c>
      <c r="Z1992" s="140" t="s">
        <v>66</v>
      </c>
      <c r="AA1992" s="140" t="s">
        <v>2906</v>
      </c>
      <c r="AB1992" s="140" t="s">
        <v>2906</v>
      </c>
      <c r="AC1992" s="140" t="s">
        <v>66</v>
      </c>
      <c r="AD1992" s="140" t="s">
        <v>66</v>
      </c>
      <c r="AE1992" s="140" t="s">
        <v>2906</v>
      </c>
      <c r="AF1992" s="140" t="s">
        <v>2906</v>
      </c>
      <c r="AG1992" s="134"/>
      <c r="AH1992" s="142"/>
      <c r="AI1992" s="143"/>
      <c r="AJ1992" s="143" t="b">
        <f t="shared" ref="AJ1992:AJ1995" si="592">IF(OR(AS1992=1,AT1992=1,AU1992=1,AV1992=1,AW1992=1,AX1992=1,AY1992=1,AZ1992=1,BA1992=1,BB1992=1,BC1992=1,BD1992=1),TRUE,FALSE)</f>
        <v>0</v>
      </c>
      <c r="AK1992" s="143" t="str">
        <f>O1992&amp;Q1992&amp;R1992&amp;U1992&amp;V1992&amp;Y1992&amp;Z1992&amp;AC1992&amp;AD1992</f>
        <v>C13980000</v>
      </c>
      <c r="AL1992" s="40"/>
      <c r="AM1992" s="41"/>
      <c r="AN1992" s="145" t="str">
        <f>N1992&amp;AK1992</f>
        <v>J9FC13980000</v>
      </c>
      <c r="AO1992" s="145"/>
      <c r="AP1992" s="31"/>
      <c r="AQ1992" s="146"/>
      <c r="AR1992" s="146"/>
      <c r="AS1992" s="146"/>
      <c r="AT1992" s="146"/>
      <c r="AU1992" s="146"/>
      <c r="AV1992" s="146"/>
      <c r="AW1992" s="146"/>
      <c r="AX1992" s="146"/>
      <c r="AY1992" s="146"/>
      <c r="AZ1992" s="146"/>
      <c r="BA1992" s="146"/>
      <c r="BB1992" s="146"/>
      <c r="BC1992" s="146"/>
      <c r="BD1992" s="146"/>
      <c r="BE1992" s="148">
        <f t="shared" si="539"/>
        <v>0</v>
      </c>
    </row>
    <row r="1993" spans="1:57" ht="17">
      <c r="A1993" s="137"/>
      <c r="B1993" s="137"/>
      <c r="C1993" s="137"/>
      <c r="D1993" s="138"/>
      <c r="E1993" s="138"/>
      <c r="F1993" s="138"/>
      <c r="G1993" s="138"/>
      <c r="H1993" s="138"/>
      <c r="I1993" s="138"/>
      <c r="J1993" s="138"/>
      <c r="K1993" s="138"/>
      <c r="L1993" s="138" t="s">
        <v>6322</v>
      </c>
      <c r="M1993" s="139"/>
      <c r="N1993" s="139" t="s">
        <v>261</v>
      </c>
      <c r="O1993" s="141" t="s">
        <v>19</v>
      </c>
      <c r="P1993" s="141" t="s">
        <v>136</v>
      </c>
      <c r="Q1993" s="141" t="s">
        <v>8</v>
      </c>
      <c r="R1993" s="141">
        <v>3</v>
      </c>
      <c r="S1993" s="141" t="s">
        <v>142</v>
      </c>
      <c r="T1993" s="141" t="s">
        <v>142</v>
      </c>
      <c r="U1993" s="141">
        <v>9</v>
      </c>
      <c r="V1993" s="141">
        <v>9</v>
      </c>
      <c r="W1993" s="140" t="s">
        <v>2907</v>
      </c>
      <c r="X1993" s="140" t="s">
        <v>2907</v>
      </c>
      <c r="Y1993" s="140" t="s">
        <v>66</v>
      </c>
      <c r="Z1993" s="140" t="s">
        <v>66</v>
      </c>
      <c r="AA1993" s="140" t="s">
        <v>2907</v>
      </c>
      <c r="AB1993" s="140" t="s">
        <v>2907</v>
      </c>
      <c r="AC1993" s="140" t="s">
        <v>66</v>
      </c>
      <c r="AD1993" s="140" t="s">
        <v>66</v>
      </c>
      <c r="AE1993" s="140" t="s">
        <v>2907</v>
      </c>
      <c r="AF1993" s="140" t="s">
        <v>2907</v>
      </c>
      <c r="AG1993" s="134"/>
      <c r="AH1993" s="142"/>
      <c r="AI1993" s="143"/>
      <c r="AJ1993" s="143" t="b">
        <f t="shared" si="592"/>
        <v>0</v>
      </c>
      <c r="AK1993" s="143" t="str">
        <f>O1993&amp;Q1993&amp;R1993&amp;U1993&amp;V1993&amp;Y1993&amp;Z1993&amp;AC1993&amp;AD1993</f>
        <v>C13990000</v>
      </c>
      <c r="AL1993" s="40"/>
      <c r="AM1993" s="41"/>
      <c r="AN1993" s="145" t="str">
        <f>N1993&amp;AK1993</f>
        <v>J9FC13990000</v>
      </c>
      <c r="AO1993" s="145"/>
      <c r="AP1993" s="31"/>
      <c r="AQ1993" s="146"/>
      <c r="AR1993" s="146"/>
      <c r="AS1993" s="146"/>
      <c r="AT1993" s="146"/>
      <c r="AU1993" s="146"/>
      <c r="AV1993" s="146"/>
      <c r="AW1993" s="146"/>
      <c r="AX1993" s="146"/>
      <c r="AY1993" s="146"/>
      <c r="AZ1993" s="146"/>
      <c r="BA1993" s="146"/>
      <c r="BB1993" s="146"/>
      <c r="BC1993" s="146"/>
      <c r="BD1993" s="146"/>
      <c r="BE1993" s="148">
        <f t="shared" si="539"/>
        <v>0</v>
      </c>
    </row>
    <row r="1994" spans="1:57" ht="17">
      <c r="A1994" s="137">
        <v>956</v>
      </c>
      <c r="B1994" s="137">
        <v>7132</v>
      </c>
      <c r="C1994" s="137" t="str">
        <f t="shared" ref="C1994:C2012" si="593">LEFT(B1994 &amp; "000000000", 9)</f>
        <v>713200000</v>
      </c>
      <c r="D1994" s="138" t="str">
        <f t="shared" ref="D1994:D2012" si="594">MID(C1994,1,2)</f>
        <v>71</v>
      </c>
      <c r="E1994" s="138" t="str">
        <f t="shared" ref="E1994:E2012" si="595">MID(C1994,3,1)</f>
        <v>3</v>
      </c>
      <c r="F1994" s="138" t="str">
        <f t="shared" ref="F1994:F2012" si="596">MID(C1994,4,1)</f>
        <v>2</v>
      </c>
      <c r="G1994" s="138" t="str">
        <f t="shared" ref="G1994:G2012" si="597">MID(C1994,5,1)</f>
        <v>0</v>
      </c>
      <c r="H1994" s="138" t="str">
        <f t="shared" ref="H1994:H2012" si="598">MID(C1994,6,1)</f>
        <v>0</v>
      </c>
      <c r="I1994" s="138" t="str">
        <f t="shared" ref="I1994:I2012" si="599">MID(C1994,7,1)</f>
        <v>0</v>
      </c>
      <c r="J1994" s="138" t="str">
        <f t="shared" ref="J1994:J2012" si="600">MID(C1994,8,1)</f>
        <v>0</v>
      </c>
      <c r="K1994" s="138" t="str">
        <f t="shared" ref="K1994:K2012" si="601">MID(C1994,9,1)</f>
        <v>0</v>
      </c>
      <c r="L1994" s="138" t="s">
        <v>6323</v>
      </c>
      <c r="M1994" s="139" t="s">
        <v>145</v>
      </c>
      <c r="N1994" s="139" t="s">
        <v>261</v>
      </c>
      <c r="O1994" s="141" t="s">
        <v>19</v>
      </c>
      <c r="P1994" s="141" t="s">
        <v>136</v>
      </c>
      <c r="Q1994" s="141" t="s">
        <v>8</v>
      </c>
      <c r="R1994" s="141">
        <v>4</v>
      </c>
      <c r="S1994" s="141" t="s">
        <v>145</v>
      </c>
      <c r="T1994" s="141" t="s">
        <v>145</v>
      </c>
      <c r="U1994" s="141" t="s">
        <v>66</v>
      </c>
      <c r="V1994" s="141" t="s">
        <v>66</v>
      </c>
      <c r="W1994" s="141" t="s">
        <v>145</v>
      </c>
      <c r="X1994" s="141" t="s">
        <v>145</v>
      </c>
      <c r="Y1994" s="141" t="s">
        <v>66</v>
      </c>
      <c r="Z1994" s="140" t="s">
        <v>66</v>
      </c>
      <c r="AA1994" s="140" t="s">
        <v>145</v>
      </c>
      <c r="AB1994" s="140" t="s">
        <v>145</v>
      </c>
      <c r="AC1994" s="140" t="s">
        <v>66</v>
      </c>
      <c r="AD1994" s="141" t="s">
        <v>66</v>
      </c>
      <c r="AE1994" s="144" t="s">
        <v>145</v>
      </c>
      <c r="AF1994" s="144" t="s">
        <v>145</v>
      </c>
      <c r="AG1994" s="134"/>
      <c r="AH1994" s="142"/>
      <c r="AI1994" s="143"/>
      <c r="AJ1994" s="143" t="b">
        <f t="shared" si="592"/>
        <v>0</v>
      </c>
      <c r="AK1994" s="143" t="str">
        <f>O1994&amp;Q1994&amp;R1994&amp;U1994&amp;V1994&amp;Y1994&amp;Z1994&amp;AC1994&amp;AD1994</f>
        <v>C14000000</v>
      </c>
      <c r="AL1994" s="40">
        <v>7132</v>
      </c>
      <c r="AM1994" s="41" t="b">
        <f>C1994&lt;&gt;AK1994</f>
        <v>1</v>
      </c>
      <c r="AN1994" s="145" t="str">
        <f>N1994&amp;AK1994</f>
        <v>J9FC14000000</v>
      </c>
      <c r="AO1994" s="145" t="s">
        <v>2908</v>
      </c>
      <c r="AP1994" s="31"/>
      <c r="AQ1994" s="146"/>
      <c r="AR1994" s="146">
        <f t="shared" ref="AR1994:AR2012" si="602">IF(AL1994&lt;&gt;"",1,"")</f>
        <v>1</v>
      </c>
      <c r="AS1994" s="146" t="str">
        <f>IF(IFERROR(VLOOKUP(AE1994,#REF!,1,0),"")&lt;&gt;"",1,"")</f>
        <v/>
      </c>
      <c r="AT1994" s="146" t="str">
        <f>IF(IFERROR(VLOOKUP(AE1994,#REF!,1,0),"")&lt;&gt;"",1,"")</f>
        <v/>
      </c>
      <c r="AU1994" s="146" t="str">
        <f>IF(IFERROR(VLOOKUP(AE1994,#REF!,1,0),"")&lt;&gt;"",1,"")</f>
        <v/>
      </c>
      <c r="AV1994" s="146" t="str">
        <f>IF(IFERROR(VLOOKUP(AE1994,#REF!,1,0),"")&lt;&gt;"",1,"")</f>
        <v/>
      </c>
      <c r="AW1994" s="146" t="str">
        <f>IF(IFERROR(VLOOKUP(AE1994,#REF!,1,0),"")&lt;&gt;"",1,"")</f>
        <v/>
      </c>
      <c r="AX1994" s="146" t="str">
        <f>IF(IFERROR(VLOOKUP(AE1994,#REF!,1,0),"")&lt;&gt;"",1,"")</f>
        <v/>
      </c>
      <c r="AY1994" s="146" t="str">
        <f>IF(IFERROR(VLOOKUP(AE1994,#REF!,1,0),"")&lt;&gt;"",1,"")</f>
        <v/>
      </c>
      <c r="AZ1994" s="146" t="str">
        <f>IF(IFERROR(VLOOKUP(AE1994,#REF!,1,0),"")&lt;&gt;"",1,"")</f>
        <v/>
      </c>
      <c r="BA1994" s="146" t="str">
        <f>IF(IFERROR(VLOOKUP(AE1994,#REF!,1,0),"")&lt;&gt;"",1,"")</f>
        <v/>
      </c>
      <c r="BB1994" s="146" t="str">
        <f>IF(IFERROR(VLOOKUP(AE1994,#REF!,1,0),"")&lt;&gt;"",1,"")</f>
        <v/>
      </c>
      <c r="BC1994" s="146" t="str">
        <f>IF(IFERROR(VLOOKUP(AE1994,#REF!,1,0),"")&lt;&gt;"",1,"")</f>
        <v/>
      </c>
      <c r="BD1994" s="146" t="str">
        <f>IF(IFERROR(VLOOKUP(AE1994,#REF!,1,0),"")&lt;&gt;"",1,"")</f>
        <v/>
      </c>
      <c r="BE1994" s="148">
        <f t="shared" si="539"/>
        <v>1</v>
      </c>
    </row>
    <row r="1995" spans="1:57" ht="16">
      <c r="A1995" s="33">
        <v>2097</v>
      </c>
      <c r="B1995" s="33">
        <v>74172</v>
      </c>
      <c r="C1995" s="33" t="str">
        <f t="shared" si="593"/>
        <v>741720000</v>
      </c>
      <c r="D1995" s="34" t="str">
        <f t="shared" si="594"/>
        <v>74</v>
      </c>
      <c r="E1995" s="34" t="str">
        <f t="shared" si="595"/>
        <v>1</v>
      </c>
      <c r="F1995" s="34" t="str">
        <f t="shared" si="596"/>
        <v>7</v>
      </c>
      <c r="G1995" s="34" t="str">
        <f t="shared" si="597"/>
        <v>2</v>
      </c>
      <c r="H1995" s="34" t="str">
        <f t="shared" si="598"/>
        <v>0</v>
      </c>
      <c r="I1995" s="34" t="str">
        <f t="shared" si="599"/>
        <v>0</v>
      </c>
      <c r="J1995" s="34" t="str">
        <f t="shared" si="600"/>
        <v>0</v>
      </c>
      <c r="K1995" s="34" t="str">
        <f t="shared" si="601"/>
        <v>0</v>
      </c>
      <c r="L1995" s="34" t="s">
        <v>6324</v>
      </c>
      <c r="M1995" s="35" t="s">
        <v>2909</v>
      </c>
      <c r="N1995" s="35" t="s">
        <v>261</v>
      </c>
      <c r="O1995" s="37" t="s">
        <v>19</v>
      </c>
      <c r="P1995" s="55" t="s">
        <v>136</v>
      </c>
      <c r="Q1995" s="55" t="s">
        <v>8</v>
      </c>
      <c r="R1995" s="55">
        <v>4</v>
      </c>
      <c r="S1995" s="55" t="s">
        <v>145</v>
      </c>
      <c r="T1995" s="55" t="s">
        <v>145</v>
      </c>
      <c r="U1995" s="55" t="s">
        <v>66</v>
      </c>
      <c r="V1995" s="55" t="s">
        <v>66</v>
      </c>
      <c r="W1995" s="55" t="s">
        <v>145</v>
      </c>
      <c r="X1995" s="55" t="s">
        <v>145</v>
      </c>
      <c r="Y1995" s="55" t="s">
        <v>66</v>
      </c>
      <c r="Z1995" s="58" t="s">
        <v>66</v>
      </c>
      <c r="AA1995" s="58" t="s">
        <v>145</v>
      </c>
      <c r="AB1995" s="58" t="s">
        <v>145</v>
      </c>
      <c r="AC1995" s="58" t="s">
        <v>8</v>
      </c>
      <c r="AD1995" s="55">
        <v>1</v>
      </c>
      <c r="AE1995" s="37" t="s">
        <v>2909</v>
      </c>
      <c r="AF1995" s="37" t="s">
        <v>2909</v>
      </c>
      <c r="AG1995" s="27"/>
      <c r="AH1995" s="30" t="s">
        <v>8</v>
      </c>
      <c r="AI1995" s="39"/>
      <c r="AJ1995" s="39" t="b">
        <f t="shared" si="592"/>
        <v>0</v>
      </c>
      <c r="AK1995" s="39" t="str">
        <f>O1995&amp;Q1995&amp;R1995&amp;U1995&amp;V1995&amp;Y1995&amp;Z1995&amp;AC1995&amp;AD1995</f>
        <v>C14000011</v>
      </c>
      <c r="AL1995" s="40">
        <v>74172</v>
      </c>
      <c r="AM1995" s="41" t="b">
        <f>C1995&lt;&gt;AK1995</f>
        <v>1</v>
      </c>
      <c r="AN1995" s="30" t="str">
        <f>N1995&amp;AK1995</f>
        <v>J9FC14000011</v>
      </c>
      <c r="AO1995" s="30"/>
      <c r="AP1995" s="31"/>
      <c r="AQ1995" s="31"/>
      <c r="AR1995" s="31">
        <f t="shared" si="602"/>
        <v>1</v>
      </c>
      <c r="AS1995" s="31" t="str">
        <f>IF(IFERROR(VLOOKUP(AE1995,#REF!,1,0),"")&lt;&gt;"",1,"")</f>
        <v/>
      </c>
      <c r="AT1995" s="31" t="str">
        <f>IF(IFERROR(VLOOKUP(AE1995,#REF!,1,0),"")&lt;&gt;"",1,"")</f>
        <v/>
      </c>
      <c r="AU1995" s="31" t="str">
        <f>IF(IFERROR(VLOOKUP(AE1995,#REF!,1,0),"")&lt;&gt;"",1,"")</f>
        <v/>
      </c>
      <c r="AV1995" s="31" t="str">
        <f>IF(IFERROR(VLOOKUP(AE1995,#REF!,1,0),"")&lt;&gt;"",1,"")</f>
        <v/>
      </c>
      <c r="AW1995" s="31" t="str">
        <f>IF(IFERROR(VLOOKUP(AE1995,#REF!,1,0),"")&lt;&gt;"",1,"")</f>
        <v/>
      </c>
      <c r="AX1995" s="31" t="str">
        <f>IF(IFERROR(VLOOKUP(AE1995,#REF!,1,0),"")&lt;&gt;"",1,"")</f>
        <v/>
      </c>
      <c r="AY1995" s="31" t="str">
        <f>IF(IFERROR(VLOOKUP(AE1995,#REF!,1,0),"")&lt;&gt;"",1,"")</f>
        <v/>
      </c>
      <c r="AZ1995" s="31" t="str">
        <f>IF(IFERROR(VLOOKUP(AE1995,#REF!,1,0),"")&lt;&gt;"",1,"")</f>
        <v/>
      </c>
      <c r="BA1995" s="31" t="str">
        <f>IF(IFERROR(VLOOKUP(AE1995,#REF!,1,0),"")&lt;&gt;"",1,"")</f>
        <v/>
      </c>
      <c r="BB1995" s="31" t="str">
        <f>IF(IFERROR(VLOOKUP(AE1995,#REF!,1,0),"")&lt;&gt;"",1,"")</f>
        <v/>
      </c>
      <c r="BC1995" s="31" t="str">
        <f>IF(IFERROR(VLOOKUP(AE1995,#REF!,1,0),"")&lt;&gt;"",1,"")</f>
        <v/>
      </c>
      <c r="BD1995" s="31" t="str">
        <f>IF(IFERROR(VLOOKUP(AE1995,#REF!,1,0),"")&lt;&gt;"",1,"")</f>
        <v/>
      </c>
      <c r="BE1995" s="32">
        <f t="shared" si="539"/>
        <v>1</v>
      </c>
    </row>
    <row r="1996" spans="1:57" ht="16">
      <c r="A1996" s="43">
        <v>2102</v>
      </c>
      <c r="B1996" s="43">
        <v>741729</v>
      </c>
      <c r="C1996" s="43" t="str">
        <f t="shared" si="593"/>
        <v>741729000</v>
      </c>
      <c r="D1996" s="44" t="str">
        <f t="shared" si="594"/>
        <v>74</v>
      </c>
      <c r="E1996" s="44" t="str">
        <f t="shared" si="595"/>
        <v>1</v>
      </c>
      <c r="F1996" s="44" t="str">
        <f t="shared" si="596"/>
        <v>7</v>
      </c>
      <c r="G1996" s="44" t="str">
        <f t="shared" si="597"/>
        <v>2</v>
      </c>
      <c r="H1996" s="44" t="str">
        <f t="shared" si="598"/>
        <v>9</v>
      </c>
      <c r="I1996" s="44" t="str">
        <f t="shared" si="599"/>
        <v>0</v>
      </c>
      <c r="J1996" s="44" t="str">
        <f t="shared" si="600"/>
        <v>0</v>
      </c>
      <c r="K1996" s="44" t="str">
        <f t="shared" si="601"/>
        <v>0</v>
      </c>
      <c r="L1996" s="44"/>
      <c r="M1996" s="45" t="s">
        <v>2910</v>
      </c>
      <c r="N1996" s="45"/>
      <c r="O1996" s="46" t="s">
        <v>19</v>
      </c>
      <c r="P1996" s="47" t="s">
        <v>136</v>
      </c>
      <c r="Q1996" s="60" t="s">
        <v>8</v>
      </c>
      <c r="R1996" s="60"/>
      <c r="S1996" s="60" t="s">
        <v>145</v>
      </c>
      <c r="T1996" s="47" t="s">
        <v>145</v>
      </c>
      <c r="U1996" s="47" t="s">
        <v>66</v>
      </c>
      <c r="V1996" s="47" t="s">
        <v>66</v>
      </c>
      <c r="W1996" s="47"/>
      <c r="X1996" s="47" t="s">
        <v>145</v>
      </c>
      <c r="Y1996" s="47" t="s">
        <v>66</v>
      </c>
      <c r="Z1996" s="61" t="s">
        <v>66</v>
      </c>
      <c r="AA1996" s="61"/>
      <c r="AB1996" s="61" t="s">
        <v>145</v>
      </c>
      <c r="AC1996" s="61" t="s">
        <v>66</v>
      </c>
      <c r="AD1996" s="47" t="s">
        <v>66</v>
      </c>
      <c r="AE1996" s="87" t="s">
        <v>2910</v>
      </c>
      <c r="AF1996" s="51"/>
      <c r="AG1996" s="51" t="s">
        <v>8</v>
      </c>
      <c r="AH1996" s="52"/>
      <c r="AI1996" s="39"/>
      <c r="AJ1996" s="39"/>
      <c r="AK1996" s="39" t="e">
        <f>O1996&amp;Q1996&amp;#REF!&amp;U1996&amp;V1996&amp;Y1996&amp;Z1996&amp;AC1996&amp;AD1996</f>
        <v>#REF!</v>
      </c>
      <c r="AL1996" s="43">
        <v>741729</v>
      </c>
      <c r="AM1996" s="44" t="e">
        <f>C1996&lt;&gt;AK1996</f>
        <v>#REF!</v>
      </c>
      <c r="AN1996" s="52"/>
      <c r="AO1996" s="52"/>
      <c r="AP1996" s="53"/>
      <c r="AQ1996" s="53"/>
      <c r="AR1996" s="53">
        <f t="shared" si="602"/>
        <v>1</v>
      </c>
      <c r="AS1996" s="53" t="str">
        <f>IF(IFERROR(VLOOKUP(AE1996,#REF!,1,0),"")&lt;&gt;"",1,"")</f>
        <v/>
      </c>
      <c r="AT1996" s="53" t="str">
        <f>IF(IFERROR(VLOOKUP(AE1996,#REF!,1,0),"")&lt;&gt;"",1,"")</f>
        <v/>
      </c>
      <c r="AU1996" s="53" t="str">
        <f>IF(IFERROR(VLOOKUP(AE1996,#REF!,1,0),"")&lt;&gt;"",1,"")</f>
        <v/>
      </c>
      <c r="AV1996" s="53" t="str">
        <f>IF(IFERROR(VLOOKUP(AE1996,#REF!,1,0),"")&lt;&gt;"",1,"")</f>
        <v/>
      </c>
      <c r="AW1996" s="53" t="str">
        <f>IF(IFERROR(VLOOKUP(AE1996,#REF!,1,0),"")&lt;&gt;"",1,"")</f>
        <v/>
      </c>
      <c r="AX1996" s="53" t="str">
        <f>IF(IFERROR(VLOOKUP(AE1996,#REF!,1,0),"")&lt;&gt;"",1,"")</f>
        <v/>
      </c>
      <c r="AY1996" s="53" t="str">
        <f>IF(IFERROR(VLOOKUP(AE1996,#REF!,1,0),"")&lt;&gt;"",1,"")</f>
        <v/>
      </c>
      <c r="AZ1996" s="53" t="str">
        <f>IF(IFERROR(VLOOKUP(AE1996,#REF!,1,0),"")&lt;&gt;"",1,"")</f>
        <v/>
      </c>
      <c r="BA1996" s="53" t="str">
        <f>IF(IFERROR(VLOOKUP(AE1996,#REF!,1,0),"")&lt;&gt;"",1,"")</f>
        <v/>
      </c>
      <c r="BB1996" s="53" t="str">
        <f>IF(IFERROR(VLOOKUP(AE1996,#REF!,1,0),"")&lt;&gt;"",1,"")</f>
        <v/>
      </c>
      <c r="BC1996" s="53" t="str">
        <f>IF(IFERROR(VLOOKUP(AE1996,#REF!,1,0),"")&lt;&gt;"",1,"")</f>
        <v/>
      </c>
      <c r="BD1996" s="53" t="str">
        <f>IF(IFERROR(VLOOKUP(AE1996,#REF!,1,0),"")&lt;&gt;"",1,"")</f>
        <v/>
      </c>
      <c r="BE1996" s="54">
        <f t="shared" si="539"/>
        <v>1</v>
      </c>
    </row>
    <row r="1997" spans="1:57" ht="16">
      <c r="A1997" s="33">
        <v>2015</v>
      </c>
      <c r="B1997" s="33">
        <v>741634</v>
      </c>
      <c r="C1997" s="33" t="str">
        <f t="shared" si="593"/>
        <v>741634000</v>
      </c>
      <c r="D1997" s="34" t="str">
        <f t="shared" si="594"/>
        <v>74</v>
      </c>
      <c r="E1997" s="34" t="str">
        <f t="shared" si="595"/>
        <v>1</v>
      </c>
      <c r="F1997" s="34" t="str">
        <f t="shared" si="596"/>
        <v>6</v>
      </c>
      <c r="G1997" s="34" t="str">
        <f t="shared" si="597"/>
        <v>3</v>
      </c>
      <c r="H1997" s="34" t="str">
        <f t="shared" si="598"/>
        <v>4</v>
      </c>
      <c r="I1997" s="34" t="str">
        <f t="shared" si="599"/>
        <v>0</v>
      </c>
      <c r="J1997" s="34" t="str">
        <f t="shared" si="600"/>
        <v>0</v>
      </c>
      <c r="K1997" s="34" t="str">
        <f t="shared" si="601"/>
        <v>0</v>
      </c>
      <c r="L1997" s="34" t="s">
        <v>6325</v>
      </c>
      <c r="M1997" s="35" t="s">
        <v>2911</v>
      </c>
      <c r="N1997" s="35" t="s">
        <v>261</v>
      </c>
      <c r="O1997" s="37" t="s">
        <v>19</v>
      </c>
      <c r="P1997" s="55" t="s">
        <v>136</v>
      </c>
      <c r="Q1997" s="55" t="s">
        <v>8</v>
      </c>
      <c r="R1997" s="55">
        <v>4</v>
      </c>
      <c r="S1997" s="55" t="s">
        <v>145</v>
      </c>
      <c r="T1997" s="55" t="s">
        <v>145</v>
      </c>
      <c r="U1997" s="55" t="s">
        <v>66</v>
      </c>
      <c r="V1997" s="55" t="s">
        <v>66</v>
      </c>
      <c r="W1997" s="55" t="s">
        <v>145</v>
      </c>
      <c r="X1997" s="55" t="s">
        <v>145</v>
      </c>
      <c r="Y1997" s="55" t="s">
        <v>66</v>
      </c>
      <c r="Z1997" s="58" t="s">
        <v>66</v>
      </c>
      <c r="AA1997" s="58" t="s">
        <v>145</v>
      </c>
      <c r="AB1997" s="58" t="s">
        <v>145</v>
      </c>
      <c r="AC1997" s="58" t="s">
        <v>8</v>
      </c>
      <c r="AD1997" s="55">
        <v>2</v>
      </c>
      <c r="AE1997" s="37" t="s">
        <v>2911</v>
      </c>
      <c r="AF1997" s="37" t="s">
        <v>2911</v>
      </c>
      <c r="AG1997" s="27"/>
      <c r="AH1997" s="30" t="s">
        <v>8</v>
      </c>
      <c r="AI1997" s="39"/>
      <c r="AJ1997" s="39" t="b">
        <f t="shared" ref="AJ1997:AJ2002" si="603">IF(OR(AS1997=1,AT1997=1,AU1997=1,AV1997=1,AW1997=1,AX1997=1,AY1997=1,AZ1997=1,BA1997=1,BB1997=1,BC1997=1,BD1997=1),TRUE,FALSE)</f>
        <v>0</v>
      </c>
      <c r="AK1997" s="39" t="str">
        <f>O1997&amp;Q1997&amp;R1997&amp;U1997&amp;V1997&amp;Y1997&amp;Z1997&amp;AC1997&amp;AD1997</f>
        <v>C14000012</v>
      </c>
      <c r="AL1997" s="40">
        <v>741634</v>
      </c>
      <c r="AM1997" s="41" t="b">
        <f>C1997&lt;&gt;AK1997</f>
        <v>1</v>
      </c>
      <c r="AN1997" s="30" t="str">
        <f>N1997&amp;AK1997</f>
        <v>J9FC14000012</v>
      </c>
      <c r="AO1997" s="30"/>
      <c r="AP1997" s="31"/>
      <c r="AQ1997" s="31"/>
      <c r="AR1997" s="31">
        <f t="shared" si="602"/>
        <v>1</v>
      </c>
      <c r="AS1997" s="31" t="str">
        <f>IF(IFERROR(VLOOKUP(AE1997,#REF!,1,0),"")&lt;&gt;"",1,"")</f>
        <v/>
      </c>
      <c r="AT1997" s="31" t="str">
        <f>IF(IFERROR(VLOOKUP(AE1997,#REF!,1,0),"")&lt;&gt;"",1,"")</f>
        <v/>
      </c>
      <c r="AU1997" s="31" t="str">
        <f>IF(IFERROR(VLOOKUP(AE1997,#REF!,1,0),"")&lt;&gt;"",1,"")</f>
        <v/>
      </c>
      <c r="AV1997" s="31" t="str">
        <f>IF(IFERROR(VLOOKUP(AE1997,#REF!,1,0),"")&lt;&gt;"",1,"")</f>
        <v/>
      </c>
      <c r="AW1997" s="31" t="str">
        <f>IF(IFERROR(VLOOKUP(AE1997,#REF!,1,0),"")&lt;&gt;"",1,"")</f>
        <v/>
      </c>
      <c r="AX1997" s="31" t="str">
        <f>IF(IFERROR(VLOOKUP(AE1997,#REF!,1,0),"")&lt;&gt;"",1,"")</f>
        <v/>
      </c>
      <c r="AY1997" s="31" t="str">
        <f>IF(IFERROR(VLOOKUP(AE1997,#REF!,1,0),"")&lt;&gt;"",1,"")</f>
        <v/>
      </c>
      <c r="AZ1997" s="31" t="str">
        <f>IF(IFERROR(VLOOKUP(AE1997,#REF!,1,0),"")&lt;&gt;"",1,"")</f>
        <v/>
      </c>
      <c r="BA1997" s="31" t="str">
        <f>IF(IFERROR(VLOOKUP(AE1997,#REF!,1,0),"")&lt;&gt;"",1,"")</f>
        <v/>
      </c>
      <c r="BB1997" s="31" t="str">
        <f>IF(IFERROR(VLOOKUP(AE1997,#REF!,1,0),"")&lt;&gt;"",1,"")</f>
        <v/>
      </c>
      <c r="BC1997" s="31" t="str">
        <f>IF(IFERROR(VLOOKUP(AE1997,#REF!,1,0),"")&lt;&gt;"",1,"")</f>
        <v/>
      </c>
      <c r="BD1997" s="31" t="str">
        <f>IF(IFERROR(VLOOKUP(AE1997,#REF!,1,0),"")&lt;&gt;"",1,"")</f>
        <v/>
      </c>
      <c r="BE1997" s="32">
        <f t="shared" ref="BE1997:BE2251" si="604">SUM(AR1997:BD1997)</f>
        <v>1</v>
      </c>
    </row>
    <row r="1998" spans="1:57" ht="16">
      <c r="A1998" s="33">
        <v>2099</v>
      </c>
      <c r="B1998" s="33">
        <v>741722</v>
      </c>
      <c r="C1998" s="33" t="str">
        <f t="shared" si="593"/>
        <v>741722000</v>
      </c>
      <c r="D1998" s="34" t="str">
        <f t="shared" si="594"/>
        <v>74</v>
      </c>
      <c r="E1998" s="34" t="str">
        <f t="shared" si="595"/>
        <v>1</v>
      </c>
      <c r="F1998" s="34" t="str">
        <f t="shared" si="596"/>
        <v>7</v>
      </c>
      <c r="G1998" s="34" t="str">
        <f t="shared" si="597"/>
        <v>2</v>
      </c>
      <c r="H1998" s="34" t="str">
        <f t="shared" si="598"/>
        <v>2</v>
      </c>
      <c r="I1998" s="34" t="str">
        <f t="shared" si="599"/>
        <v>0</v>
      </c>
      <c r="J1998" s="34" t="str">
        <f t="shared" si="600"/>
        <v>0</v>
      </c>
      <c r="K1998" s="34" t="str">
        <f t="shared" si="601"/>
        <v>0</v>
      </c>
      <c r="L1998" s="34" t="s">
        <v>6326</v>
      </c>
      <c r="M1998" s="35" t="s">
        <v>2912</v>
      </c>
      <c r="N1998" s="35" t="s">
        <v>261</v>
      </c>
      <c r="O1998" s="37" t="s">
        <v>19</v>
      </c>
      <c r="P1998" s="55" t="s">
        <v>136</v>
      </c>
      <c r="Q1998" s="55" t="s">
        <v>8</v>
      </c>
      <c r="R1998" s="55">
        <v>4</v>
      </c>
      <c r="S1998" s="55" t="s">
        <v>145</v>
      </c>
      <c r="T1998" s="55" t="s">
        <v>145</v>
      </c>
      <c r="U1998" s="55">
        <v>0</v>
      </c>
      <c r="V1998" s="55">
        <v>0</v>
      </c>
      <c r="W1998" s="55" t="s">
        <v>145</v>
      </c>
      <c r="X1998" s="55" t="s">
        <v>145</v>
      </c>
      <c r="Y1998" s="55">
        <v>0</v>
      </c>
      <c r="Z1998" s="58">
        <v>0</v>
      </c>
      <c r="AA1998" s="58" t="s">
        <v>145</v>
      </c>
      <c r="AB1998" s="58" t="s">
        <v>145</v>
      </c>
      <c r="AC1998" s="58" t="s">
        <v>8</v>
      </c>
      <c r="AD1998" s="55">
        <v>3</v>
      </c>
      <c r="AE1998" s="37" t="s">
        <v>2913</v>
      </c>
      <c r="AF1998" s="37" t="s">
        <v>2914</v>
      </c>
      <c r="AG1998" s="27"/>
      <c r="AH1998" s="30" t="s">
        <v>8</v>
      </c>
      <c r="AI1998" s="39"/>
      <c r="AJ1998" s="39" t="b">
        <f t="shared" si="603"/>
        <v>0</v>
      </c>
      <c r="AK1998" s="39" t="str">
        <f>O1998&amp;Q1998&amp;R1998&amp;U1998&amp;V1998&amp;Y1998&amp;Z1998&amp;AC1998&amp;AD1998</f>
        <v>C14000013</v>
      </c>
      <c r="AL1998" s="40">
        <v>741722</v>
      </c>
      <c r="AM1998" s="41" t="b">
        <f>C1998&lt;&gt;AK1998</f>
        <v>1</v>
      </c>
      <c r="AN1998" s="30" t="str">
        <f>N1998&amp;AK1998</f>
        <v>J9FC14000013</v>
      </c>
      <c r="AO1998" s="30"/>
      <c r="AP1998" s="31"/>
      <c r="AQ1998" s="31"/>
      <c r="AR1998" s="31">
        <f t="shared" si="602"/>
        <v>1</v>
      </c>
      <c r="AS1998" s="31" t="str">
        <f>IF(IFERROR(VLOOKUP(AE1998,#REF!,1,0),"")&lt;&gt;"",1,"")</f>
        <v/>
      </c>
      <c r="AT1998" s="31" t="str">
        <f>IF(IFERROR(VLOOKUP(AE1998,#REF!,1,0),"")&lt;&gt;"",1,"")</f>
        <v/>
      </c>
      <c r="AU1998" s="31" t="str">
        <f>IF(IFERROR(VLOOKUP(AE1998,#REF!,1,0),"")&lt;&gt;"",1,"")</f>
        <v/>
      </c>
      <c r="AV1998" s="31" t="str">
        <f>IF(IFERROR(VLOOKUP(AE1998,#REF!,1,0),"")&lt;&gt;"",1,"")</f>
        <v/>
      </c>
      <c r="AW1998" s="31" t="str">
        <f>IF(IFERROR(VLOOKUP(AE1998,#REF!,1,0),"")&lt;&gt;"",1,"")</f>
        <v/>
      </c>
      <c r="AX1998" s="31" t="str">
        <f>IF(IFERROR(VLOOKUP(AE1998,#REF!,1,0),"")&lt;&gt;"",1,"")</f>
        <v/>
      </c>
      <c r="AY1998" s="31" t="str">
        <f>IF(IFERROR(VLOOKUP(AE1998,#REF!,1,0),"")&lt;&gt;"",1,"")</f>
        <v/>
      </c>
      <c r="AZ1998" s="31" t="str">
        <f>IF(IFERROR(VLOOKUP(AE1998,#REF!,1,0),"")&lt;&gt;"",1,"")</f>
        <v/>
      </c>
      <c r="BA1998" s="31" t="str">
        <f>IF(IFERROR(VLOOKUP(AE1998,#REF!,1,0),"")&lt;&gt;"",1,"")</f>
        <v/>
      </c>
      <c r="BB1998" s="31" t="str">
        <f>IF(IFERROR(VLOOKUP(AE1998,#REF!,1,0),"")&lt;&gt;"",1,"")</f>
        <v/>
      </c>
      <c r="BC1998" s="31" t="str">
        <f>IF(IFERROR(VLOOKUP(AE1998,#REF!,1,0),"")&lt;&gt;"",1,"")</f>
        <v/>
      </c>
      <c r="BD1998" s="31" t="str">
        <f>IF(IFERROR(VLOOKUP(AE1998,#REF!,1,0),"")&lt;&gt;"",1,"")</f>
        <v/>
      </c>
      <c r="BE1998" s="32">
        <f t="shared" si="604"/>
        <v>1</v>
      </c>
    </row>
    <row r="1999" spans="1:57" ht="16">
      <c r="A1999" s="33">
        <v>2101</v>
      </c>
      <c r="B1999" s="33">
        <v>741724</v>
      </c>
      <c r="C1999" s="33" t="str">
        <f t="shared" si="593"/>
        <v>741724000</v>
      </c>
      <c r="D1999" s="34" t="str">
        <f t="shared" si="594"/>
        <v>74</v>
      </c>
      <c r="E1999" s="34" t="str">
        <f t="shared" si="595"/>
        <v>1</v>
      </c>
      <c r="F1999" s="34" t="str">
        <f t="shared" si="596"/>
        <v>7</v>
      </c>
      <c r="G1999" s="34" t="str">
        <f t="shared" si="597"/>
        <v>2</v>
      </c>
      <c r="H1999" s="34" t="str">
        <f t="shared" si="598"/>
        <v>4</v>
      </c>
      <c r="I1999" s="34" t="str">
        <f t="shared" si="599"/>
        <v>0</v>
      </c>
      <c r="J1999" s="34" t="str">
        <f t="shared" si="600"/>
        <v>0</v>
      </c>
      <c r="K1999" s="34" t="str">
        <f t="shared" si="601"/>
        <v>0</v>
      </c>
      <c r="L1999" s="34" t="s">
        <v>6327</v>
      </c>
      <c r="M1999" s="35" t="s">
        <v>2915</v>
      </c>
      <c r="N1999" s="35" t="s">
        <v>261</v>
      </c>
      <c r="O1999" s="37" t="s">
        <v>19</v>
      </c>
      <c r="P1999" s="55" t="s">
        <v>136</v>
      </c>
      <c r="Q1999" s="55" t="s">
        <v>8</v>
      </c>
      <c r="R1999" s="55">
        <v>4</v>
      </c>
      <c r="S1999" s="55" t="s">
        <v>145</v>
      </c>
      <c r="T1999" s="55" t="s">
        <v>145</v>
      </c>
      <c r="U1999" s="55">
        <v>0</v>
      </c>
      <c r="V1999" s="55">
        <v>0</v>
      </c>
      <c r="W1999" s="55" t="s">
        <v>145</v>
      </c>
      <c r="X1999" s="55" t="s">
        <v>145</v>
      </c>
      <c r="Y1999" s="55">
        <v>0</v>
      </c>
      <c r="Z1999" s="58">
        <v>0</v>
      </c>
      <c r="AA1999" s="58" t="s">
        <v>145</v>
      </c>
      <c r="AB1999" s="58" t="s">
        <v>145</v>
      </c>
      <c r="AC1999" s="58" t="s">
        <v>8</v>
      </c>
      <c r="AD1999" s="55">
        <v>4</v>
      </c>
      <c r="AE1999" s="37" t="s">
        <v>2916</v>
      </c>
      <c r="AF1999" s="37" t="s">
        <v>2917</v>
      </c>
      <c r="AG1999" s="27"/>
      <c r="AH1999" s="30" t="s">
        <v>8</v>
      </c>
      <c r="AI1999" s="39"/>
      <c r="AJ1999" s="39" t="b">
        <f t="shared" si="603"/>
        <v>0</v>
      </c>
      <c r="AK1999" s="39" t="str">
        <f>O1999&amp;Q1999&amp;R1999&amp;U1999&amp;V1999&amp;Y1999&amp;Z1999&amp;AC1999&amp;AD1999</f>
        <v>C14000014</v>
      </c>
      <c r="AL1999" s="40">
        <v>741724</v>
      </c>
      <c r="AM1999" s="41" t="b">
        <f>C1999&lt;&gt;AK1999</f>
        <v>1</v>
      </c>
      <c r="AN1999" s="30" t="str">
        <f>N1999&amp;AK1999</f>
        <v>J9FC14000014</v>
      </c>
      <c r="AO1999" s="30"/>
      <c r="AP1999" s="31"/>
      <c r="AQ1999" s="31"/>
      <c r="AR1999" s="31">
        <f t="shared" si="602"/>
        <v>1</v>
      </c>
      <c r="AS1999" s="31" t="str">
        <f>IF(IFERROR(VLOOKUP(AE1999,#REF!,1,0),"")&lt;&gt;"",1,"")</f>
        <v/>
      </c>
      <c r="AT1999" s="31" t="str">
        <f>IF(IFERROR(VLOOKUP(AE1999,#REF!,1,0),"")&lt;&gt;"",1,"")</f>
        <v/>
      </c>
      <c r="AU1999" s="31" t="str">
        <f>IF(IFERROR(VLOOKUP(AE1999,#REF!,1,0),"")&lt;&gt;"",1,"")</f>
        <v/>
      </c>
      <c r="AV1999" s="31" t="str">
        <f>IF(IFERROR(VLOOKUP(AE1999,#REF!,1,0),"")&lt;&gt;"",1,"")</f>
        <v/>
      </c>
      <c r="AW1999" s="31" t="str">
        <f>IF(IFERROR(VLOOKUP(AE1999,#REF!,1,0),"")&lt;&gt;"",1,"")</f>
        <v/>
      </c>
      <c r="AX1999" s="31" t="str">
        <f>IF(IFERROR(VLOOKUP(AE1999,#REF!,1,0),"")&lt;&gt;"",1,"")</f>
        <v/>
      </c>
      <c r="AY1999" s="31" t="str">
        <f>IF(IFERROR(VLOOKUP(AE1999,#REF!,1,0),"")&lt;&gt;"",1,"")</f>
        <v/>
      </c>
      <c r="AZ1999" s="31" t="str">
        <f>IF(IFERROR(VLOOKUP(AE1999,#REF!,1,0),"")&lt;&gt;"",1,"")</f>
        <v/>
      </c>
      <c r="BA1999" s="31" t="str">
        <f>IF(IFERROR(VLOOKUP(AE1999,#REF!,1,0),"")&lt;&gt;"",1,"")</f>
        <v/>
      </c>
      <c r="BB1999" s="31" t="str">
        <f>IF(IFERROR(VLOOKUP(AE1999,#REF!,1,0),"")&lt;&gt;"",1,"")</f>
        <v/>
      </c>
      <c r="BC1999" s="31" t="str">
        <f>IF(IFERROR(VLOOKUP(AE1999,#REF!,1,0),"")&lt;&gt;"",1,"")</f>
        <v/>
      </c>
      <c r="BD1999" s="31" t="str">
        <f>IF(IFERROR(VLOOKUP(AE1999,#REF!,1,0),"")&lt;&gt;"",1,"")</f>
        <v/>
      </c>
      <c r="BE1999" s="32">
        <f t="shared" si="604"/>
        <v>1</v>
      </c>
    </row>
    <row r="2000" spans="1:57" ht="16">
      <c r="A2000" s="33">
        <v>1923</v>
      </c>
      <c r="B2000" s="33">
        <v>741515</v>
      </c>
      <c r="C2000" s="33" t="str">
        <f t="shared" si="593"/>
        <v>741515000</v>
      </c>
      <c r="D2000" s="34" t="str">
        <f t="shared" si="594"/>
        <v>74</v>
      </c>
      <c r="E2000" s="34" t="str">
        <f t="shared" si="595"/>
        <v>1</v>
      </c>
      <c r="F2000" s="34" t="str">
        <f t="shared" si="596"/>
        <v>5</v>
      </c>
      <c r="G2000" s="34" t="str">
        <f t="shared" si="597"/>
        <v>1</v>
      </c>
      <c r="H2000" s="34" t="str">
        <f t="shared" si="598"/>
        <v>5</v>
      </c>
      <c r="I2000" s="34" t="str">
        <f t="shared" si="599"/>
        <v>0</v>
      </c>
      <c r="J2000" s="34" t="str">
        <f t="shared" si="600"/>
        <v>0</v>
      </c>
      <c r="K2000" s="34" t="str">
        <f t="shared" si="601"/>
        <v>0</v>
      </c>
      <c r="L2000" s="34" t="s">
        <v>6328</v>
      </c>
      <c r="M2000" s="35" t="s">
        <v>2918</v>
      </c>
      <c r="N2000" s="35" t="s">
        <v>261</v>
      </c>
      <c r="O2000" s="37" t="s">
        <v>19</v>
      </c>
      <c r="P2000" s="55" t="s">
        <v>136</v>
      </c>
      <c r="Q2000" s="55" t="s">
        <v>8</v>
      </c>
      <c r="R2000" s="55">
        <v>4</v>
      </c>
      <c r="S2000" s="55" t="s">
        <v>145</v>
      </c>
      <c r="T2000" s="55" t="s">
        <v>145</v>
      </c>
      <c r="U2000" s="55" t="s">
        <v>66</v>
      </c>
      <c r="V2000" s="55" t="s">
        <v>66</v>
      </c>
      <c r="W2000" s="55" t="s">
        <v>145</v>
      </c>
      <c r="X2000" s="55" t="s">
        <v>145</v>
      </c>
      <c r="Y2000" s="55" t="s">
        <v>66</v>
      </c>
      <c r="Z2000" s="58" t="s">
        <v>66</v>
      </c>
      <c r="AA2000" s="58" t="s">
        <v>145</v>
      </c>
      <c r="AB2000" s="58" t="s">
        <v>145</v>
      </c>
      <c r="AC2000" s="58" t="s">
        <v>8</v>
      </c>
      <c r="AD2000" s="55">
        <v>5</v>
      </c>
      <c r="AE2000" s="42" t="s">
        <v>2918</v>
      </c>
      <c r="AF2000" s="42" t="s">
        <v>2918</v>
      </c>
      <c r="AG2000" s="27"/>
      <c r="AH2000" s="30" t="s">
        <v>8</v>
      </c>
      <c r="AI2000" s="39"/>
      <c r="AJ2000" s="39" t="b">
        <f t="shared" si="603"/>
        <v>0</v>
      </c>
      <c r="AK2000" s="39" t="str">
        <f>O2000&amp;Q2000&amp;R2000&amp;U2000&amp;V2000&amp;Y2000&amp;Z2000&amp;AC2000&amp;AD2000</f>
        <v>C14000015</v>
      </c>
      <c r="AL2000" s="40">
        <v>741515</v>
      </c>
      <c r="AM2000" s="41" t="b">
        <f>C2000&lt;&gt;AK2000</f>
        <v>1</v>
      </c>
      <c r="AN2000" s="30" t="str">
        <f>N2000&amp;AK2000</f>
        <v>J9FC14000015</v>
      </c>
      <c r="AO2000" s="30"/>
      <c r="AP2000" s="31"/>
      <c r="AQ2000" s="31"/>
      <c r="AR2000" s="31">
        <f t="shared" si="602"/>
        <v>1</v>
      </c>
      <c r="AS2000" s="31" t="str">
        <f>IF(IFERROR(VLOOKUP(AE2000,#REF!,1,0),"")&lt;&gt;"",1,"")</f>
        <v/>
      </c>
      <c r="AT2000" s="31" t="str">
        <f>IF(IFERROR(VLOOKUP(AE2000,#REF!,1,0),"")&lt;&gt;"",1,"")</f>
        <v/>
      </c>
      <c r="AU2000" s="31" t="str">
        <f>IF(IFERROR(VLOOKUP(AE2000,#REF!,1,0),"")&lt;&gt;"",1,"")</f>
        <v/>
      </c>
      <c r="AV2000" s="31" t="str">
        <f>IF(IFERROR(VLOOKUP(AE2000,#REF!,1,0),"")&lt;&gt;"",1,"")</f>
        <v/>
      </c>
      <c r="AW2000" s="31" t="str">
        <f>IF(IFERROR(VLOOKUP(AE2000,#REF!,1,0),"")&lt;&gt;"",1,"")</f>
        <v/>
      </c>
      <c r="AX2000" s="31" t="str">
        <f>IF(IFERROR(VLOOKUP(AE2000,#REF!,1,0),"")&lt;&gt;"",1,"")</f>
        <v/>
      </c>
      <c r="AY2000" s="31" t="str">
        <f>IF(IFERROR(VLOOKUP(AE2000,#REF!,1,0),"")&lt;&gt;"",1,"")</f>
        <v/>
      </c>
      <c r="AZ2000" s="31" t="str">
        <f>IF(IFERROR(VLOOKUP(AE2000,#REF!,1,0),"")&lt;&gt;"",1,"")</f>
        <v/>
      </c>
      <c r="BA2000" s="31" t="str">
        <f>IF(IFERROR(VLOOKUP(AE2000,#REF!,1,0),"")&lt;&gt;"",1,"")</f>
        <v/>
      </c>
      <c r="BB2000" s="31" t="str">
        <f>IF(IFERROR(VLOOKUP(AE2000,#REF!,1,0),"")&lt;&gt;"",1,"")</f>
        <v/>
      </c>
      <c r="BC2000" s="31" t="str">
        <f>IF(IFERROR(VLOOKUP(AE2000,#REF!,1,0),"")&lt;&gt;"",1,"")</f>
        <v/>
      </c>
      <c r="BD2000" s="31" t="str">
        <f>IF(IFERROR(VLOOKUP(AE2000,#REF!,1,0),"")&lt;&gt;"",1,"")</f>
        <v/>
      </c>
      <c r="BE2000" s="32">
        <f t="shared" si="604"/>
        <v>1</v>
      </c>
    </row>
    <row r="2001" spans="1:57" ht="16">
      <c r="A2001" s="33">
        <v>1924</v>
      </c>
      <c r="B2001" s="33">
        <v>7415151</v>
      </c>
      <c r="C2001" s="33" t="str">
        <f t="shared" si="593"/>
        <v>741515100</v>
      </c>
      <c r="D2001" s="34" t="str">
        <f t="shared" si="594"/>
        <v>74</v>
      </c>
      <c r="E2001" s="34" t="str">
        <f t="shared" si="595"/>
        <v>1</v>
      </c>
      <c r="F2001" s="34" t="str">
        <f t="shared" si="596"/>
        <v>5</v>
      </c>
      <c r="G2001" s="34" t="str">
        <f t="shared" si="597"/>
        <v>1</v>
      </c>
      <c r="H2001" s="34" t="str">
        <f t="shared" si="598"/>
        <v>5</v>
      </c>
      <c r="I2001" s="34" t="str">
        <f t="shared" si="599"/>
        <v>1</v>
      </c>
      <c r="J2001" s="34" t="str">
        <f t="shared" si="600"/>
        <v>0</v>
      </c>
      <c r="K2001" s="34" t="str">
        <f t="shared" si="601"/>
        <v>0</v>
      </c>
      <c r="L2001" s="34" t="s">
        <v>6329</v>
      </c>
      <c r="M2001" s="35" t="s">
        <v>2919</v>
      </c>
      <c r="N2001" s="35" t="s">
        <v>261</v>
      </c>
      <c r="O2001" s="37" t="s">
        <v>19</v>
      </c>
      <c r="P2001" s="55" t="s">
        <v>136</v>
      </c>
      <c r="Q2001" s="55" t="s">
        <v>8</v>
      </c>
      <c r="R2001" s="55">
        <v>4</v>
      </c>
      <c r="S2001" s="55" t="s">
        <v>145</v>
      </c>
      <c r="T2001" s="55" t="s">
        <v>145</v>
      </c>
      <c r="U2001" s="55" t="s">
        <v>66</v>
      </c>
      <c r="V2001" s="55" t="s">
        <v>66</v>
      </c>
      <c r="W2001" s="55" t="s">
        <v>145</v>
      </c>
      <c r="X2001" s="55" t="s">
        <v>145</v>
      </c>
      <c r="Y2001" s="55" t="s">
        <v>66</v>
      </c>
      <c r="Z2001" s="58" t="s">
        <v>66</v>
      </c>
      <c r="AA2001" s="58" t="s">
        <v>145</v>
      </c>
      <c r="AB2001" s="58" t="s">
        <v>145</v>
      </c>
      <c r="AC2001" s="58" t="s">
        <v>8</v>
      </c>
      <c r="AD2001" s="55">
        <v>6</v>
      </c>
      <c r="AE2001" s="42" t="s">
        <v>2919</v>
      </c>
      <c r="AF2001" s="42" t="s">
        <v>2919</v>
      </c>
      <c r="AG2001" s="27"/>
      <c r="AH2001" s="30" t="s">
        <v>8</v>
      </c>
      <c r="AI2001" s="39"/>
      <c r="AJ2001" s="39" t="b">
        <f t="shared" si="603"/>
        <v>0</v>
      </c>
      <c r="AK2001" s="39" t="str">
        <f>O2001&amp;Q2001&amp;R2001&amp;U2001&amp;V2001&amp;Y2001&amp;Z2001&amp;AC2001&amp;AD2001</f>
        <v>C14000016</v>
      </c>
      <c r="AL2001" s="40">
        <v>7415151</v>
      </c>
      <c r="AM2001" s="41" t="b">
        <f>C2001&lt;&gt;AK2001</f>
        <v>1</v>
      </c>
      <c r="AN2001" s="30" t="str">
        <f>N2001&amp;AK2001</f>
        <v>J9FC14000016</v>
      </c>
      <c r="AO2001" s="30"/>
      <c r="AP2001" s="31"/>
      <c r="AQ2001" s="31"/>
      <c r="AR2001" s="31">
        <f t="shared" si="602"/>
        <v>1</v>
      </c>
      <c r="AS2001" s="31" t="str">
        <f>IF(IFERROR(VLOOKUP(AE2001,#REF!,1,0),"")&lt;&gt;"",1,"")</f>
        <v/>
      </c>
      <c r="AT2001" s="31" t="str">
        <f>IF(IFERROR(VLOOKUP(AE2001,#REF!,1,0),"")&lt;&gt;"",1,"")</f>
        <v/>
      </c>
      <c r="AU2001" s="31" t="str">
        <f>IF(IFERROR(VLOOKUP(AE2001,#REF!,1,0),"")&lt;&gt;"",1,"")</f>
        <v/>
      </c>
      <c r="AV2001" s="31" t="str">
        <f>IF(IFERROR(VLOOKUP(AE2001,#REF!,1,0),"")&lt;&gt;"",1,"")</f>
        <v/>
      </c>
      <c r="AW2001" s="31" t="str">
        <f>IF(IFERROR(VLOOKUP(AE2001,#REF!,1,0),"")&lt;&gt;"",1,"")</f>
        <v/>
      </c>
      <c r="AX2001" s="31" t="str">
        <f>IF(IFERROR(VLOOKUP(AE2001,#REF!,1,0),"")&lt;&gt;"",1,"")</f>
        <v/>
      </c>
      <c r="AY2001" s="31" t="str">
        <f>IF(IFERROR(VLOOKUP(AE2001,#REF!,1,0),"")&lt;&gt;"",1,"")</f>
        <v/>
      </c>
      <c r="AZ2001" s="31" t="str">
        <f>IF(IFERROR(VLOOKUP(AE2001,#REF!,1,0),"")&lt;&gt;"",1,"")</f>
        <v/>
      </c>
      <c r="BA2001" s="31" t="str">
        <f>IF(IFERROR(VLOOKUP(AE2001,#REF!,1,0),"")&lt;&gt;"",1,"")</f>
        <v/>
      </c>
      <c r="BB2001" s="31" t="str">
        <f>IF(IFERROR(VLOOKUP(AE2001,#REF!,1,0),"")&lt;&gt;"",1,"")</f>
        <v/>
      </c>
      <c r="BC2001" s="31" t="str">
        <f>IF(IFERROR(VLOOKUP(AE2001,#REF!,1,0),"")&lt;&gt;"",1,"")</f>
        <v/>
      </c>
      <c r="BD2001" s="31" t="str">
        <f>IF(IFERROR(VLOOKUP(AE2001,#REF!,1,0),"")&lt;&gt;"",1,"")</f>
        <v/>
      </c>
      <c r="BE2001" s="32">
        <f t="shared" si="604"/>
        <v>1</v>
      </c>
    </row>
    <row r="2002" spans="1:57" ht="16">
      <c r="A2002" s="33">
        <v>1925</v>
      </c>
      <c r="B2002" s="33">
        <v>7415152</v>
      </c>
      <c r="C2002" s="33" t="str">
        <f t="shared" si="593"/>
        <v>741515200</v>
      </c>
      <c r="D2002" s="34" t="str">
        <f t="shared" si="594"/>
        <v>74</v>
      </c>
      <c r="E2002" s="34" t="str">
        <f t="shared" si="595"/>
        <v>1</v>
      </c>
      <c r="F2002" s="34" t="str">
        <f t="shared" si="596"/>
        <v>5</v>
      </c>
      <c r="G2002" s="34" t="str">
        <f t="shared" si="597"/>
        <v>1</v>
      </c>
      <c r="H2002" s="34" t="str">
        <f t="shared" si="598"/>
        <v>5</v>
      </c>
      <c r="I2002" s="34" t="str">
        <f t="shared" si="599"/>
        <v>2</v>
      </c>
      <c r="J2002" s="34" t="str">
        <f t="shared" si="600"/>
        <v>0</v>
      </c>
      <c r="K2002" s="34" t="str">
        <f t="shared" si="601"/>
        <v>0</v>
      </c>
      <c r="L2002" s="34" t="s">
        <v>6330</v>
      </c>
      <c r="M2002" s="35" t="s">
        <v>2920</v>
      </c>
      <c r="N2002" s="35" t="s">
        <v>261</v>
      </c>
      <c r="O2002" s="37" t="s">
        <v>19</v>
      </c>
      <c r="P2002" s="55" t="s">
        <v>136</v>
      </c>
      <c r="Q2002" s="55" t="s">
        <v>8</v>
      </c>
      <c r="R2002" s="55">
        <v>4</v>
      </c>
      <c r="S2002" s="55" t="s">
        <v>145</v>
      </c>
      <c r="T2002" s="55" t="s">
        <v>145</v>
      </c>
      <c r="U2002" s="55" t="s">
        <v>66</v>
      </c>
      <c r="V2002" s="55" t="s">
        <v>66</v>
      </c>
      <c r="W2002" s="55" t="s">
        <v>145</v>
      </c>
      <c r="X2002" s="55" t="s">
        <v>145</v>
      </c>
      <c r="Y2002" s="55" t="s">
        <v>66</v>
      </c>
      <c r="Z2002" s="58" t="s">
        <v>66</v>
      </c>
      <c r="AA2002" s="58" t="s">
        <v>145</v>
      </c>
      <c r="AB2002" s="58" t="s">
        <v>145</v>
      </c>
      <c r="AC2002" s="58" t="s">
        <v>8</v>
      </c>
      <c r="AD2002" s="55">
        <v>7</v>
      </c>
      <c r="AE2002" s="42" t="s">
        <v>2920</v>
      </c>
      <c r="AF2002" s="42" t="s">
        <v>2920</v>
      </c>
      <c r="AG2002" s="27"/>
      <c r="AH2002" s="30" t="s">
        <v>8</v>
      </c>
      <c r="AI2002" s="39"/>
      <c r="AJ2002" s="39" t="b">
        <f t="shared" si="603"/>
        <v>0</v>
      </c>
      <c r="AK2002" s="39" t="str">
        <f>O2002&amp;Q2002&amp;R2002&amp;U2002&amp;V2002&amp;Y2002&amp;Z2002&amp;AC2002&amp;AD2002</f>
        <v>C14000017</v>
      </c>
      <c r="AL2002" s="40">
        <v>7415152</v>
      </c>
      <c r="AM2002" s="41" t="b">
        <f>C2002&lt;&gt;AK2002</f>
        <v>1</v>
      </c>
      <c r="AN2002" s="30" t="str">
        <f>N2002&amp;AK2002</f>
        <v>J9FC14000017</v>
      </c>
      <c r="AO2002" s="30"/>
      <c r="AP2002" s="31"/>
      <c r="AQ2002" s="31"/>
      <c r="AR2002" s="31">
        <f t="shared" si="602"/>
        <v>1</v>
      </c>
      <c r="AS2002" s="31" t="str">
        <f>IF(IFERROR(VLOOKUP(AE2002,#REF!,1,0),"")&lt;&gt;"",1,"")</f>
        <v/>
      </c>
      <c r="AT2002" s="31" t="str">
        <f>IF(IFERROR(VLOOKUP(AE2002,#REF!,1,0),"")&lt;&gt;"",1,"")</f>
        <v/>
      </c>
      <c r="AU2002" s="31" t="str">
        <f>IF(IFERROR(VLOOKUP(AE2002,#REF!,1,0),"")&lt;&gt;"",1,"")</f>
        <v/>
      </c>
      <c r="AV2002" s="31" t="str">
        <f>IF(IFERROR(VLOOKUP(AE2002,#REF!,1,0),"")&lt;&gt;"",1,"")</f>
        <v/>
      </c>
      <c r="AW2002" s="31" t="str">
        <f>IF(IFERROR(VLOOKUP(AE2002,#REF!,1,0),"")&lt;&gt;"",1,"")</f>
        <v/>
      </c>
      <c r="AX2002" s="31" t="str">
        <f>IF(IFERROR(VLOOKUP(AE2002,#REF!,1,0),"")&lt;&gt;"",1,"")</f>
        <v/>
      </c>
      <c r="AY2002" s="31" t="str">
        <f>IF(IFERROR(VLOOKUP(AE2002,#REF!,1,0),"")&lt;&gt;"",1,"")</f>
        <v/>
      </c>
      <c r="AZ2002" s="31" t="str">
        <f>IF(IFERROR(VLOOKUP(AE2002,#REF!,1,0),"")&lt;&gt;"",1,"")</f>
        <v/>
      </c>
      <c r="BA2002" s="31" t="str">
        <f>IF(IFERROR(VLOOKUP(AE2002,#REF!,1,0),"")&lt;&gt;"",1,"")</f>
        <v/>
      </c>
      <c r="BB2002" s="31" t="str">
        <f>IF(IFERROR(VLOOKUP(AE2002,#REF!,1,0),"")&lt;&gt;"",1,"")</f>
        <v/>
      </c>
      <c r="BC2002" s="31" t="str">
        <f>IF(IFERROR(VLOOKUP(AE2002,#REF!,1,0),"")&lt;&gt;"",1,"")</f>
        <v/>
      </c>
      <c r="BD2002" s="31" t="str">
        <f>IF(IFERROR(VLOOKUP(AE2002,#REF!,1,0),"")&lt;&gt;"",1,"")</f>
        <v/>
      </c>
      <c r="BE2002" s="32">
        <f t="shared" si="604"/>
        <v>1</v>
      </c>
    </row>
    <row r="2003" spans="1:57" ht="16">
      <c r="A2003" s="43">
        <v>1926</v>
      </c>
      <c r="B2003" s="43">
        <v>7415159</v>
      </c>
      <c r="C2003" s="43" t="str">
        <f t="shared" si="593"/>
        <v>741515900</v>
      </c>
      <c r="D2003" s="44" t="str">
        <f t="shared" si="594"/>
        <v>74</v>
      </c>
      <c r="E2003" s="44" t="str">
        <f t="shared" si="595"/>
        <v>1</v>
      </c>
      <c r="F2003" s="44" t="str">
        <f t="shared" si="596"/>
        <v>5</v>
      </c>
      <c r="G2003" s="44" t="str">
        <f t="shared" si="597"/>
        <v>1</v>
      </c>
      <c r="H2003" s="44" t="str">
        <f t="shared" si="598"/>
        <v>5</v>
      </c>
      <c r="I2003" s="44" t="str">
        <f t="shared" si="599"/>
        <v>9</v>
      </c>
      <c r="J2003" s="44" t="str">
        <f t="shared" si="600"/>
        <v>0</v>
      </c>
      <c r="K2003" s="44" t="str">
        <f t="shared" si="601"/>
        <v>0</v>
      </c>
      <c r="L2003" s="44"/>
      <c r="M2003" s="45" t="s">
        <v>2921</v>
      </c>
      <c r="N2003" s="45"/>
      <c r="O2003" s="46" t="s">
        <v>19</v>
      </c>
      <c r="P2003" s="47" t="s">
        <v>136</v>
      </c>
      <c r="Q2003" s="60" t="s">
        <v>8</v>
      </c>
      <c r="R2003" s="60"/>
      <c r="S2003" s="60" t="s">
        <v>145</v>
      </c>
      <c r="T2003" s="47" t="s">
        <v>145</v>
      </c>
      <c r="U2003" s="47" t="s">
        <v>66</v>
      </c>
      <c r="V2003" s="47" t="s">
        <v>66</v>
      </c>
      <c r="W2003" s="47"/>
      <c r="X2003" s="47" t="s">
        <v>145</v>
      </c>
      <c r="Y2003" s="47" t="s">
        <v>66</v>
      </c>
      <c r="Z2003" s="61" t="s">
        <v>66</v>
      </c>
      <c r="AA2003" s="61"/>
      <c r="AB2003" s="61" t="s">
        <v>145</v>
      </c>
      <c r="AC2003" s="61" t="s">
        <v>66</v>
      </c>
      <c r="AD2003" s="47" t="s">
        <v>66</v>
      </c>
      <c r="AE2003" s="50" t="s">
        <v>2921</v>
      </c>
      <c r="AF2003" s="51"/>
      <c r="AG2003" s="51" t="s">
        <v>8</v>
      </c>
      <c r="AH2003" s="52" t="s">
        <v>8</v>
      </c>
      <c r="AI2003" s="39"/>
      <c r="AJ2003" s="39"/>
      <c r="AK2003" s="39" t="e">
        <f>O2003&amp;Q2003&amp;#REF!&amp;U2003&amp;V2003&amp;Y2003&amp;Z2003&amp;AC2003&amp;AD2003</f>
        <v>#REF!</v>
      </c>
      <c r="AL2003" s="43">
        <v>7415159</v>
      </c>
      <c r="AM2003" s="44" t="e">
        <f>C2003&lt;&gt;AK2003</f>
        <v>#REF!</v>
      </c>
      <c r="AN2003" s="52"/>
      <c r="AO2003" s="52"/>
      <c r="AP2003" s="53"/>
      <c r="AQ2003" s="53"/>
      <c r="AR2003" s="53">
        <f t="shared" si="602"/>
        <v>1</v>
      </c>
      <c r="AS2003" s="53" t="str">
        <f>IF(IFERROR(VLOOKUP(AE2003,#REF!,1,0),"")&lt;&gt;"",1,"")</f>
        <v/>
      </c>
      <c r="AT2003" s="53" t="str">
        <f>IF(IFERROR(VLOOKUP(AE2003,#REF!,1,0),"")&lt;&gt;"",1,"")</f>
        <v/>
      </c>
      <c r="AU2003" s="53" t="str">
        <f>IF(IFERROR(VLOOKUP(AE2003,#REF!,1,0),"")&lt;&gt;"",1,"")</f>
        <v/>
      </c>
      <c r="AV2003" s="53" t="str">
        <f>IF(IFERROR(VLOOKUP(AE2003,#REF!,1,0),"")&lt;&gt;"",1,"")</f>
        <v/>
      </c>
      <c r="AW2003" s="53" t="str">
        <f>IF(IFERROR(VLOOKUP(AE2003,#REF!,1,0),"")&lt;&gt;"",1,"")</f>
        <v/>
      </c>
      <c r="AX2003" s="53" t="str">
        <f>IF(IFERROR(VLOOKUP(AE2003,#REF!,1,0),"")&lt;&gt;"",1,"")</f>
        <v/>
      </c>
      <c r="AY2003" s="53" t="str">
        <f>IF(IFERROR(VLOOKUP(AE2003,#REF!,1,0),"")&lt;&gt;"",1,"")</f>
        <v/>
      </c>
      <c r="AZ2003" s="53" t="str">
        <f>IF(IFERROR(VLOOKUP(AE2003,#REF!,1,0),"")&lt;&gt;"",1,"")</f>
        <v/>
      </c>
      <c r="BA2003" s="53" t="str">
        <f>IF(IFERROR(VLOOKUP(AE2003,#REF!,1,0),"")&lt;&gt;"",1,"")</f>
        <v/>
      </c>
      <c r="BB2003" s="53" t="str">
        <f>IF(IFERROR(VLOOKUP(AE2003,#REF!,1,0),"")&lt;&gt;"",1,"")</f>
        <v/>
      </c>
      <c r="BC2003" s="53" t="str">
        <f>IF(IFERROR(VLOOKUP(AE2003,#REF!,1,0),"")&lt;&gt;"",1,"")</f>
        <v/>
      </c>
      <c r="BD2003" s="53" t="str">
        <f>IF(IFERROR(VLOOKUP(AE2003,#REF!,1,0),"")&lt;&gt;"",1,"")</f>
        <v/>
      </c>
      <c r="BE2003" s="54">
        <f t="shared" si="604"/>
        <v>1</v>
      </c>
    </row>
    <row r="2004" spans="1:57" ht="16">
      <c r="A2004" s="33">
        <v>2232</v>
      </c>
      <c r="B2004" s="33">
        <v>741995</v>
      </c>
      <c r="C2004" s="33" t="str">
        <f t="shared" si="593"/>
        <v>741995000</v>
      </c>
      <c r="D2004" s="34" t="str">
        <f t="shared" si="594"/>
        <v>74</v>
      </c>
      <c r="E2004" s="34" t="str">
        <f t="shared" si="595"/>
        <v>1</v>
      </c>
      <c r="F2004" s="34" t="str">
        <f t="shared" si="596"/>
        <v>9</v>
      </c>
      <c r="G2004" s="34" t="str">
        <f t="shared" si="597"/>
        <v>9</v>
      </c>
      <c r="H2004" s="34" t="str">
        <f t="shared" si="598"/>
        <v>5</v>
      </c>
      <c r="I2004" s="34" t="str">
        <f t="shared" si="599"/>
        <v>0</v>
      </c>
      <c r="J2004" s="34" t="str">
        <f t="shared" si="600"/>
        <v>0</v>
      </c>
      <c r="K2004" s="34" t="str">
        <f t="shared" si="601"/>
        <v>0</v>
      </c>
      <c r="L2004" s="34" t="s">
        <v>6331</v>
      </c>
      <c r="M2004" s="35" t="s">
        <v>2922</v>
      </c>
      <c r="N2004" s="35" t="s">
        <v>261</v>
      </c>
      <c r="O2004" s="37" t="s">
        <v>19</v>
      </c>
      <c r="P2004" s="55" t="s">
        <v>136</v>
      </c>
      <c r="Q2004" s="55" t="s">
        <v>8</v>
      </c>
      <c r="R2004" s="55">
        <v>4</v>
      </c>
      <c r="S2004" s="55" t="s">
        <v>145</v>
      </c>
      <c r="T2004" s="55" t="s">
        <v>145</v>
      </c>
      <c r="U2004" s="55" t="s">
        <v>66</v>
      </c>
      <c r="V2004" s="55" t="s">
        <v>66</v>
      </c>
      <c r="W2004" s="55" t="s">
        <v>145</v>
      </c>
      <c r="X2004" s="55" t="s">
        <v>145</v>
      </c>
      <c r="Y2004" s="55" t="s">
        <v>66</v>
      </c>
      <c r="Z2004" s="58" t="s">
        <v>66</v>
      </c>
      <c r="AA2004" s="58" t="s">
        <v>145</v>
      </c>
      <c r="AB2004" s="58" t="s">
        <v>145</v>
      </c>
      <c r="AC2004" s="58" t="s">
        <v>8</v>
      </c>
      <c r="AD2004" s="55">
        <v>8</v>
      </c>
      <c r="AE2004" s="42" t="s">
        <v>2922</v>
      </c>
      <c r="AF2004" s="42" t="s">
        <v>2922</v>
      </c>
      <c r="AG2004" s="27"/>
      <c r="AH2004" s="30" t="s">
        <v>8</v>
      </c>
      <c r="AI2004" s="39"/>
      <c r="AJ2004" s="39" t="b">
        <f t="shared" ref="AJ2004:AJ2011" si="605">IF(OR(AS2004=1,AT2004=1,AU2004=1,AV2004=1,AW2004=1,AX2004=1,AY2004=1,AZ2004=1,BA2004=1,BB2004=1,BC2004=1,BD2004=1),TRUE,FALSE)</f>
        <v>0</v>
      </c>
      <c r="AK2004" s="39" t="str">
        <f>O2004&amp;Q2004&amp;R2004&amp;U2004&amp;V2004&amp;Y2004&amp;Z2004&amp;AC2004&amp;AD2004</f>
        <v>C14000018</v>
      </c>
      <c r="AL2004" s="40">
        <v>741995</v>
      </c>
      <c r="AM2004" s="41" t="b">
        <f>C2004&lt;&gt;AK2004</f>
        <v>1</v>
      </c>
      <c r="AN2004" s="30" t="str">
        <f>N2004&amp;AK2004</f>
        <v>J9FC14000018</v>
      </c>
      <c r="AO2004" s="30"/>
      <c r="AP2004" s="31"/>
      <c r="AQ2004" s="31"/>
      <c r="AR2004" s="31">
        <f t="shared" si="602"/>
        <v>1</v>
      </c>
      <c r="AS2004" s="31" t="str">
        <f>IF(IFERROR(VLOOKUP(AE2004,#REF!,1,0),"")&lt;&gt;"",1,"")</f>
        <v/>
      </c>
      <c r="AT2004" s="31" t="str">
        <f>IF(IFERROR(VLOOKUP(AE2004,#REF!,1,0),"")&lt;&gt;"",1,"")</f>
        <v/>
      </c>
      <c r="AU2004" s="31" t="str">
        <f>IF(IFERROR(VLOOKUP(AE2004,#REF!,1,0),"")&lt;&gt;"",1,"")</f>
        <v/>
      </c>
      <c r="AV2004" s="31" t="str">
        <f>IF(IFERROR(VLOOKUP(AE2004,#REF!,1,0),"")&lt;&gt;"",1,"")</f>
        <v/>
      </c>
      <c r="AW2004" s="31" t="str">
        <f>IF(IFERROR(VLOOKUP(AE2004,#REF!,1,0),"")&lt;&gt;"",1,"")</f>
        <v/>
      </c>
      <c r="AX2004" s="31" t="str">
        <f>IF(IFERROR(VLOOKUP(AE2004,#REF!,1,0),"")&lt;&gt;"",1,"")</f>
        <v/>
      </c>
      <c r="AY2004" s="31" t="str">
        <f>IF(IFERROR(VLOOKUP(AE2004,#REF!,1,0),"")&lt;&gt;"",1,"")</f>
        <v/>
      </c>
      <c r="AZ2004" s="31" t="str">
        <f>IF(IFERROR(VLOOKUP(AE2004,#REF!,1,0),"")&lt;&gt;"",1,"")</f>
        <v/>
      </c>
      <c r="BA2004" s="31" t="str">
        <f>IF(IFERROR(VLOOKUP(AE2004,#REF!,1,0),"")&lt;&gt;"",1,"")</f>
        <v/>
      </c>
      <c r="BB2004" s="31" t="str">
        <f>IF(IFERROR(VLOOKUP(AE2004,#REF!,1,0),"")&lt;&gt;"",1,"")</f>
        <v/>
      </c>
      <c r="BC2004" s="31" t="str">
        <f>IF(IFERROR(VLOOKUP(AE2004,#REF!,1,0),"")&lt;&gt;"",1,"")</f>
        <v/>
      </c>
      <c r="BD2004" s="31" t="str">
        <f>IF(IFERROR(VLOOKUP(AE2004,#REF!,1,0),"")&lt;&gt;"",1,"")</f>
        <v/>
      </c>
      <c r="BE2004" s="32">
        <f t="shared" si="604"/>
        <v>1</v>
      </c>
    </row>
    <row r="2005" spans="1:57" ht="16">
      <c r="A2005" s="33">
        <v>2098</v>
      </c>
      <c r="B2005" s="33">
        <v>741721</v>
      </c>
      <c r="C2005" s="33" t="str">
        <f t="shared" si="593"/>
        <v>741721000</v>
      </c>
      <c r="D2005" s="34" t="str">
        <f t="shared" si="594"/>
        <v>74</v>
      </c>
      <c r="E2005" s="34" t="str">
        <f t="shared" si="595"/>
        <v>1</v>
      </c>
      <c r="F2005" s="34" t="str">
        <f t="shared" si="596"/>
        <v>7</v>
      </c>
      <c r="G2005" s="34" t="str">
        <f t="shared" si="597"/>
        <v>2</v>
      </c>
      <c r="H2005" s="34" t="str">
        <f t="shared" si="598"/>
        <v>1</v>
      </c>
      <c r="I2005" s="34" t="str">
        <f t="shared" si="599"/>
        <v>0</v>
      </c>
      <c r="J2005" s="34" t="str">
        <f t="shared" si="600"/>
        <v>0</v>
      </c>
      <c r="K2005" s="34" t="str">
        <f t="shared" si="601"/>
        <v>0</v>
      </c>
      <c r="L2005" s="34" t="s">
        <v>6332</v>
      </c>
      <c r="M2005" s="35" t="s">
        <v>2922</v>
      </c>
      <c r="N2005" s="35" t="s">
        <v>261</v>
      </c>
      <c r="O2005" s="37" t="s">
        <v>19</v>
      </c>
      <c r="P2005" s="55" t="s">
        <v>136</v>
      </c>
      <c r="Q2005" s="55" t="s">
        <v>8</v>
      </c>
      <c r="R2005" s="55">
        <v>4</v>
      </c>
      <c r="S2005" s="55" t="s">
        <v>145</v>
      </c>
      <c r="T2005" s="55" t="s">
        <v>145</v>
      </c>
      <c r="U2005" s="55" t="s">
        <v>66</v>
      </c>
      <c r="V2005" s="55" t="s">
        <v>66</v>
      </c>
      <c r="W2005" s="55" t="s">
        <v>145</v>
      </c>
      <c r="X2005" s="55" t="s">
        <v>145</v>
      </c>
      <c r="Y2005" s="55" t="s">
        <v>66</v>
      </c>
      <c r="Z2005" s="58" t="s">
        <v>66</v>
      </c>
      <c r="AA2005" s="58" t="s">
        <v>145</v>
      </c>
      <c r="AB2005" s="58" t="s">
        <v>145</v>
      </c>
      <c r="AC2005" s="58" t="s">
        <v>8</v>
      </c>
      <c r="AD2005" s="55">
        <v>9</v>
      </c>
      <c r="AE2005" s="37" t="s">
        <v>2923</v>
      </c>
      <c r="AF2005" s="37" t="s">
        <v>2924</v>
      </c>
      <c r="AG2005" s="27"/>
      <c r="AH2005" s="30" t="s">
        <v>8</v>
      </c>
      <c r="AI2005" s="39"/>
      <c r="AJ2005" s="39" t="b">
        <f t="shared" si="605"/>
        <v>0</v>
      </c>
      <c r="AK2005" s="39" t="str">
        <f>O2005&amp;Q2005&amp;R2005&amp;U2005&amp;V2005&amp;Y2005&amp;Z2005&amp;AC2005&amp;AD2005</f>
        <v>C14000019</v>
      </c>
      <c r="AL2005" s="40">
        <v>741721</v>
      </c>
      <c r="AM2005" s="41" t="b">
        <f>C2005&lt;&gt;AK2005</f>
        <v>1</v>
      </c>
      <c r="AN2005" s="30" t="str">
        <f>N2005&amp;AK2005</f>
        <v>J9FC14000019</v>
      </c>
      <c r="AO2005" s="30"/>
      <c r="AP2005" s="31"/>
      <c r="AQ2005" s="31"/>
      <c r="AR2005" s="31">
        <f t="shared" si="602"/>
        <v>1</v>
      </c>
      <c r="AS2005" s="31" t="str">
        <f>IF(IFERROR(VLOOKUP(AE2005,#REF!,1,0),"")&lt;&gt;"",1,"")</f>
        <v/>
      </c>
      <c r="AT2005" s="31" t="str">
        <f>IF(IFERROR(VLOOKUP(AE2005,#REF!,1,0),"")&lt;&gt;"",1,"")</f>
        <v/>
      </c>
      <c r="AU2005" s="31" t="str">
        <f>IF(IFERROR(VLOOKUP(AE2005,#REF!,1,0),"")&lt;&gt;"",1,"")</f>
        <v/>
      </c>
      <c r="AV2005" s="31" t="str">
        <f>IF(IFERROR(VLOOKUP(AE2005,#REF!,1,0),"")&lt;&gt;"",1,"")</f>
        <v/>
      </c>
      <c r="AW2005" s="31" t="str">
        <f>IF(IFERROR(VLOOKUP(AE2005,#REF!,1,0),"")&lt;&gt;"",1,"")</f>
        <v/>
      </c>
      <c r="AX2005" s="31" t="str">
        <f>IF(IFERROR(VLOOKUP(AE2005,#REF!,1,0),"")&lt;&gt;"",1,"")</f>
        <v/>
      </c>
      <c r="AY2005" s="31" t="str">
        <f>IF(IFERROR(VLOOKUP(AE2005,#REF!,1,0),"")&lt;&gt;"",1,"")</f>
        <v/>
      </c>
      <c r="AZ2005" s="31" t="str">
        <f>IF(IFERROR(VLOOKUP(AE2005,#REF!,1,0),"")&lt;&gt;"",1,"")</f>
        <v/>
      </c>
      <c r="BA2005" s="31" t="str">
        <f>IF(IFERROR(VLOOKUP(AE2005,#REF!,1,0),"")&lt;&gt;"",1,"")</f>
        <v/>
      </c>
      <c r="BB2005" s="31" t="str">
        <f>IF(IFERROR(VLOOKUP(AE2005,#REF!,1,0),"")&lt;&gt;"",1,"")</f>
        <v/>
      </c>
      <c r="BC2005" s="31" t="str">
        <f>IF(IFERROR(VLOOKUP(AE2005,#REF!,1,0),"")&lt;&gt;"",1,"")</f>
        <v/>
      </c>
      <c r="BD2005" s="31" t="str">
        <f>IF(IFERROR(VLOOKUP(AE2005,#REF!,1,0),"")&lt;&gt;"",1,"")</f>
        <v/>
      </c>
      <c r="BE2005" s="32">
        <f t="shared" si="604"/>
        <v>1</v>
      </c>
    </row>
    <row r="2006" spans="1:57" ht="16">
      <c r="A2006" s="33">
        <v>2235</v>
      </c>
      <c r="B2006" s="33">
        <v>741998</v>
      </c>
      <c r="C2006" s="33" t="str">
        <f t="shared" si="593"/>
        <v>741998000</v>
      </c>
      <c r="D2006" s="34" t="str">
        <f t="shared" si="594"/>
        <v>74</v>
      </c>
      <c r="E2006" s="34" t="str">
        <f t="shared" si="595"/>
        <v>1</v>
      </c>
      <c r="F2006" s="34" t="str">
        <f t="shared" si="596"/>
        <v>9</v>
      </c>
      <c r="G2006" s="34" t="str">
        <f t="shared" si="597"/>
        <v>9</v>
      </c>
      <c r="H2006" s="34" t="str">
        <f t="shared" si="598"/>
        <v>8</v>
      </c>
      <c r="I2006" s="34" t="str">
        <f t="shared" si="599"/>
        <v>0</v>
      </c>
      <c r="J2006" s="34" t="str">
        <f t="shared" si="600"/>
        <v>0</v>
      </c>
      <c r="K2006" s="34" t="str">
        <f t="shared" si="601"/>
        <v>0</v>
      </c>
      <c r="L2006" s="34" t="s">
        <v>6333</v>
      </c>
      <c r="M2006" s="35" t="s">
        <v>2925</v>
      </c>
      <c r="N2006" s="35" t="s">
        <v>261</v>
      </c>
      <c r="O2006" s="37" t="s">
        <v>19</v>
      </c>
      <c r="P2006" s="55" t="s">
        <v>136</v>
      </c>
      <c r="Q2006" s="55" t="s">
        <v>8</v>
      </c>
      <c r="R2006" s="55">
        <v>4</v>
      </c>
      <c r="S2006" s="55" t="s">
        <v>145</v>
      </c>
      <c r="T2006" s="55" t="s">
        <v>145</v>
      </c>
      <c r="U2006" s="55" t="s">
        <v>66</v>
      </c>
      <c r="V2006" s="55" t="s">
        <v>66</v>
      </c>
      <c r="W2006" s="55" t="s">
        <v>145</v>
      </c>
      <c r="X2006" s="55" t="s">
        <v>145</v>
      </c>
      <c r="Y2006" s="55" t="s">
        <v>66</v>
      </c>
      <c r="Z2006" s="58" t="s">
        <v>66</v>
      </c>
      <c r="AA2006" s="58" t="s">
        <v>145</v>
      </c>
      <c r="AB2006" s="58" t="s">
        <v>145</v>
      </c>
      <c r="AC2006" s="58" t="s">
        <v>15</v>
      </c>
      <c r="AD2006" s="55">
        <v>1</v>
      </c>
      <c r="AE2006" s="42" t="s">
        <v>2925</v>
      </c>
      <c r="AF2006" s="42" t="s">
        <v>2925</v>
      </c>
      <c r="AG2006" s="27"/>
      <c r="AH2006" s="30" t="s">
        <v>8</v>
      </c>
      <c r="AI2006" s="39"/>
      <c r="AJ2006" s="39" t="b">
        <f t="shared" si="605"/>
        <v>0</v>
      </c>
      <c r="AK2006" s="39" t="str">
        <f>O2006&amp;Q2006&amp;R2006&amp;U2006&amp;V2006&amp;Y2006&amp;Z2006&amp;AC2006&amp;AD2006</f>
        <v>C14000021</v>
      </c>
      <c r="AL2006" s="40">
        <v>741998</v>
      </c>
      <c r="AM2006" s="41" t="b">
        <f>C2006&lt;&gt;AK2006</f>
        <v>1</v>
      </c>
      <c r="AN2006" s="30" t="str">
        <f>N2006&amp;AK2006</f>
        <v>J9FC14000021</v>
      </c>
      <c r="AO2006" s="30"/>
      <c r="AP2006" s="31"/>
      <c r="AQ2006" s="31"/>
      <c r="AR2006" s="31">
        <f t="shared" si="602"/>
        <v>1</v>
      </c>
      <c r="AS2006" s="31" t="str">
        <f>IF(IFERROR(VLOOKUP(AE2006,#REF!,1,0),"")&lt;&gt;"",1,"")</f>
        <v/>
      </c>
      <c r="AT2006" s="31" t="str">
        <f>IF(IFERROR(VLOOKUP(AE2006,#REF!,1,0),"")&lt;&gt;"",1,"")</f>
        <v/>
      </c>
      <c r="AU2006" s="31" t="str">
        <f>IF(IFERROR(VLOOKUP(AE2006,#REF!,1,0),"")&lt;&gt;"",1,"")</f>
        <v/>
      </c>
      <c r="AV2006" s="31" t="str">
        <f>IF(IFERROR(VLOOKUP(AE2006,#REF!,1,0),"")&lt;&gt;"",1,"")</f>
        <v/>
      </c>
      <c r="AW2006" s="31" t="str">
        <f>IF(IFERROR(VLOOKUP(AE2006,#REF!,1,0),"")&lt;&gt;"",1,"")</f>
        <v/>
      </c>
      <c r="AX2006" s="31" t="str">
        <f>IF(IFERROR(VLOOKUP(AE2006,#REF!,1,0),"")&lt;&gt;"",1,"")</f>
        <v/>
      </c>
      <c r="AY2006" s="31" t="str">
        <f>IF(IFERROR(VLOOKUP(AE2006,#REF!,1,0),"")&lt;&gt;"",1,"")</f>
        <v/>
      </c>
      <c r="AZ2006" s="31" t="str">
        <f>IF(IFERROR(VLOOKUP(AE2006,#REF!,1,0),"")&lt;&gt;"",1,"")</f>
        <v/>
      </c>
      <c r="BA2006" s="31" t="str">
        <f>IF(IFERROR(VLOOKUP(AE2006,#REF!,1,0),"")&lt;&gt;"",1,"")</f>
        <v/>
      </c>
      <c r="BB2006" s="31" t="str">
        <f>IF(IFERROR(VLOOKUP(AE2006,#REF!,1,0),"")&lt;&gt;"",1,"")</f>
        <v/>
      </c>
      <c r="BC2006" s="31" t="str">
        <f>IF(IFERROR(VLOOKUP(AE2006,#REF!,1,0),"")&lt;&gt;"",1,"")</f>
        <v/>
      </c>
      <c r="BD2006" s="31" t="str">
        <f>IF(IFERROR(VLOOKUP(AE2006,#REF!,1,0),"")&lt;&gt;"",1,"")</f>
        <v/>
      </c>
      <c r="BE2006" s="32">
        <f t="shared" si="604"/>
        <v>1</v>
      </c>
    </row>
    <row r="2007" spans="1:57" ht="16">
      <c r="A2007" s="33">
        <v>2100</v>
      </c>
      <c r="B2007" s="33">
        <v>741723</v>
      </c>
      <c r="C2007" s="33" t="str">
        <f t="shared" si="593"/>
        <v>741723000</v>
      </c>
      <c r="D2007" s="34" t="str">
        <f t="shared" si="594"/>
        <v>74</v>
      </c>
      <c r="E2007" s="34" t="str">
        <f t="shared" si="595"/>
        <v>1</v>
      </c>
      <c r="F2007" s="34" t="str">
        <f t="shared" si="596"/>
        <v>7</v>
      </c>
      <c r="G2007" s="34" t="str">
        <f t="shared" si="597"/>
        <v>2</v>
      </c>
      <c r="H2007" s="34" t="str">
        <f t="shared" si="598"/>
        <v>3</v>
      </c>
      <c r="I2007" s="34" t="str">
        <f t="shared" si="599"/>
        <v>0</v>
      </c>
      <c r="J2007" s="34" t="str">
        <f t="shared" si="600"/>
        <v>0</v>
      </c>
      <c r="K2007" s="34" t="str">
        <f t="shared" si="601"/>
        <v>0</v>
      </c>
      <c r="L2007" s="34" t="s">
        <v>6334</v>
      </c>
      <c r="M2007" s="35" t="s">
        <v>2926</v>
      </c>
      <c r="N2007" s="35" t="s">
        <v>261</v>
      </c>
      <c r="O2007" s="37" t="s">
        <v>19</v>
      </c>
      <c r="P2007" s="55" t="s">
        <v>136</v>
      </c>
      <c r="Q2007" s="55" t="s">
        <v>8</v>
      </c>
      <c r="R2007" s="55">
        <v>4</v>
      </c>
      <c r="S2007" s="55" t="s">
        <v>145</v>
      </c>
      <c r="T2007" s="55" t="s">
        <v>145</v>
      </c>
      <c r="U2007" s="55" t="s">
        <v>66</v>
      </c>
      <c r="V2007" s="55" t="s">
        <v>66</v>
      </c>
      <c r="W2007" s="55" t="s">
        <v>145</v>
      </c>
      <c r="X2007" s="55" t="s">
        <v>145</v>
      </c>
      <c r="Y2007" s="55" t="s">
        <v>66</v>
      </c>
      <c r="Z2007" s="58" t="s">
        <v>66</v>
      </c>
      <c r="AA2007" s="58" t="s">
        <v>145</v>
      </c>
      <c r="AB2007" s="58" t="s">
        <v>145</v>
      </c>
      <c r="AC2007" s="58" t="s">
        <v>15</v>
      </c>
      <c r="AD2007" s="55">
        <v>2</v>
      </c>
      <c r="AE2007" s="37" t="s">
        <v>2927</v>
      </c>
      <c r="AF2007" s="37" t="s">
        <v>2928</v>
      </c>
      <c r="AG2007" s="27"/>
      <c r="AH2007" s="30" t="s">
        <v>8</v>
      </c>
      <c r="AI2007" s="39"/>
      <c r="AJ2007" s="39" t="b">
        <f t="shared" si="605"/>
        <v>0</v>
      </c>
      <c r="AK2007" s="39" t="str">
        <f>O2007&amp;Q2007&amp;R2007&amp;U2007&amp;V2007&amp;Y2007&amp;Z2007&amp;AC2007&amp;AD2007</f>
        <v>C14000022</v>
      </c>
      <c r="AL2007" s="40">
        <v>741723</v>
      </c>
      <c r="AM2007" s="41" t="b">
        <f>C2007&lt;&gt;AK2007</f>
        <v>1</v>
      </c>
      <c r="AN2007" s="30" t="str">
        <f>N2007&amp;AK2007</f>
        <v>J9FC14000022</v>
      </c>
      <c r="AO2007" s="30"/>
      <c r="AP2007" s="31"/>
      <c r="AQ2007" s="31"/>
      <c r="AR2007" s="31">
        <f t="shared" si="602"/>
        <v>1</v>
      </c>
      <c r="AS2007" s="31" t="str">
        <f>IF(IFERROR(VLOOKUP(AE2007,#REF!,1,0),"")&lt;&gt;"",1,"")</f>
        <v/>
      </c>
      <c r="AT2007" s="31" t="str">
        <f>IF(IFERROR(VLOOKUP(AE2007,#REF!,1,0),"")&lt;&gt;"",1,"")</f>
        <v/>
      </c>
      <c r="AU2007" s="31" t="str">
        <f>IF(IFERROR(VLOOKUP(AE2007,#REF!,1,0),"")&lt;&gt;"",1,"")</f>
        <v/>
      </c>
      <c r="AV2007" s="31" t="str">
        <f>IF(IFERROR(VLOOKUP(AE2007,#REF!,1,0),"")&lt;&gt;"",1,"")</f>
        <v/>
      </c>
      <c r="AW2007" s="31" t="str">
        <f>IF(IFERROR(VLOOKUP(AE2007,#REF!,1,0),"")&lt;&gt;"",1,"")</f>
        <v/>
      </c>
      <c r="AX2007" s="31" t="str">
        <f>IF(IFERROR(VLOOKUP(AE2007,#REF!,1,0),"")&lt;&gt;"",1,"")</f>
        <v/>
      </c>
      <c r="AY2007" s="31" t="str">
        <f>IF(IFERROR(VLOOKUP(AE2007,#REF!,1,0),"")&lt;&gt;"",1,"")</f>
        <v/>
      </c>
      <c r="AZ2007" s="31" t="str">
        <f>IF(IFERROR(VLOOKUP(AE2007,#REF!,1,0),"")&lt;&gt;"",1,"")</f>
        <v/>
      </c>
      <c r="BA2007" s="31" t="str">
        <f>IF(IFERROR(VLOOKUP(AE2007,#REF!,1,0),"")&lt;&gt;"",1,"")</f>
        <v/>
      </c>
      <c r="BB2007" s="31" t="str">
        <f>IF(IFERROR(VLOOKUP(AE2007,#REF!,1,0),"")&lt;&gt;"",1,"")</f>
        <v/>
      </c>
      <c r="BC2007" s="31" t="str">
        <f>IF(IFERROR(VLOOKUP(AE2007,#REF!,1,0),"")&lt;&gt;"",1,"")</f>
        <v/>
      </c>
      <c r="BD2007" s="31" t="str">
        <f>IF(IFERROR(VLOOKUP(AE2007,#REF!,1,0),"")&lt;&gt;"",1,"")</f>
        <v/>
      </c>
      <c r="BE2007" s="32">
        <f t="shared" si="604"/>
        <v>1</v>
      </c>
    </row>
    <row r="2008" spans="1:57" ht="17">
      <c r="A2008" s="137">
        <v>957</v>
      </c>
      <c r="B2008" s="137">
        <v>71321</v>
      </c>
      <c r="C2008" s="137" t="str">
        <f t="shared" si="593"/>
        <v>713210000</v>
      </c>
      <c r="D2008" s="138" t="str">
        <f t="shared" si="594"/>
        <v>71</v>
      </c>
      <c r="E2008" s="138" t="str">
        <f t="shared" si="595"/>
        <v>3</v>
      </c>
      <c r="F2008" s="138" t="str">
        <f t="shared" si="596"/>
        <v>2</v>
      </c>
      <c r="G2008" s="138" t="str">
        <f t="shared" si="597"/>
        <v>1</v>
      </c>
      <c r="H2008" s="138" t="str">
        <f t="shared" si="598"/>
        <v>0</v>
      </c>
      <c r="I2008" s="138" t="str">
        <f t="shared" si="599"/>
        <v>0</v>
      </c>
      <c r="J2008" s="138" t="str">
        <f t="shared" si="600"/>
        <v>0</v>
      </c>
      <c r="K2008" s="138" t="str">
        <f t="shared" si="601"/>
        <v>0</v>
      </c>
      <c r="L2008" s="138" t="s">
        <v>6335</v>
      </c>
      <c r="M2008" s="139" t="s">
        <v>2929</v>
      </c>
      <c r="N2008" s="139" t="s">
        <v>261</v>
      </c>
      <c r="O2008" s="141" t="s">
        <v>19</v>
      </c>
      <c r="P2008" s="141" t="s">
        <v>136</v>
      </c>
      <c r="Q2008" s="141" t="s">
        <v>8</v>
      </c>
      <c r="R2008" s="141">
        <v>4</v>
      </c>
      <c r="S2008" s="141" t="s">
        <v>145</v>
      </c>
      <c r="T2008" s="141" t="s">
        <v>145</v>
      </c>
      <c r="U2008" s="141" t="s">
        <v>8</v>
      </c>
      <c r="V2008" s="141" t="s">
        <v>8</v>
      </c>
      <c r="W2008" s="141" t="s">
        <v>2929</v>
      </c>
      <c r="X2008" s="141" t="s">
        <v>2929</v>
      </c>
      <c r="Y2008" s="141" t="s">
        <v>66</v>
      </c>
      <c r="Z2008" s="140" t="s">
        <v>66</v>
      </c>
      <c r="AA2008" s="140" t="s">
        <v>2929</v>
      </c>
      <c r="AB2008" s="140" t="s">
        <v>2929</v>
      </c>
      <c r="AC2008" s="140" t="s">
        <v>66</v>
      </c>
      <c r="AD2008" s="141" t="s">
        <v>66</v>
      </c>
      <c r="AE2008" s="144" t="s">
        <v>2929</v>
      </c>
      <c r="AF2008" s="144" t="s">
        <v>2929</v>
      </c>
      <c r="AG2008" s="134"/>
      <c r="AH2008" s="142"/>
      <c r="AI2008" s="143"/>
      <c r="AJ2008" s="143" t="b">
        <f t="shared" si="605"/>
        <v>0</v>
      </c>
      <c r="AK2008" s="143" t="str">
        <f>O2008&amp;Q2008&amp;R2008&amp;U2008&amp;V2008&amp;Y2008&amp;Z2008&amp;AC2008&amp;AD2008</f>
        <v>C14110000</v>
      </c>
      <c r="AL2008" s="40">
        <v>71321</v>
      </c>
      <c r="AM2008" s="41" t="b">
        <f>C2008&lt;&gt;AK2008</f>
        <v>1</v>
      </c>
      <c r="AN2008" s="145" t="str">
        <f>N2008&amp;AK2008</f>
        <v>J9FC14110000</v>
      </c>
      <c r="AO2008" s="145"/>
      <c r="AP2008" s="31"/>
      <c r="AQ2008" s="146"/>
      <c r="AR2008" s="146">
        <f t="shared" si="602"/>
        <v>1</v>
      </c>
      <c r="AS2008" s="146" t="str">
        <f>IF(IFERROR(VLOOKUP(AE2008,#REF!,1,0),"")&lt;&gt;"",1,"")</f>
        <v/>
      </c>
      <c r="AT2008" s="146" t="str">
        <f>IF(IFERROR(VLOOKUP(AE2008,#REF!,1,0),"")&lt;&gt;"",1,"")</f>
        <v/>
      </c>
      <c r="AU2008" s="146" t="str">
        <f>IF(IFERROR(VLOOKUP(AE2008,#REF!,1,0),"")&lt;&gt;"",1,"")</f>
        <v/>
      </c>
      <c r="AV2008" s="146" t="str">
        <f>IF(IFERROR(VLOOKUP(AE2008,#REF!,1,0),"")&lt;&gt;"",1,"")</f>
        <v/>
      </c>
      <c r="AW2008" s="146" t="str">
        <f>IF(IFERROR(VLOOKUP(AE2008,#REF!,1,0),"")&lt;&gt;"",1,"")</f>
        <v/>
      </c>
      <c r="AX2008" s="146" t="str">
        <f>IF(IFERROR(VLOOKUP(AE2008,#REF!,1,0),"")&lt;&gt;"",1,"")</f>
        <v/>
      </c>
      <c r="AY2008" s="146" t="str">
        <f>IF(IFERROR(VLOOKUP(AE2008,#REF!,1,0),"")&lt;&gt;"",1,"")</f>
        <v/>
      </c>
      <c r="AZ2008" s="146" t="str">
        <f>IF(IFERROR(VLOOKUP(AE2008,#REF!,1,0),"")&lt;&gt;"",1,"")</f>
        <v/>
      </c>
      <c r="BA2008" s="146" t="str">
        <f>IF(IFERROR(VLOOKUP(AE2008,#REF!,1,0),"")&lt;&gt;"",1,"")</f>
        <v/>
      </c>
      <c r="BB2008" s="146" t="str">
        <f>IF(IFERROR(VLOOKUP(AE2008,#REF!,1,0),"")&lt;&gt;"",1,"")</f>
        <v/>
      </c>
      <c r="BC2008" s="146" t="str">
        <f>IF(IFERROR(VLOOKUP(AE2008,#REF!,1,0),"")&lt;&gt;"",1,"")</f>
        <v/>
      </c>
      <c r="BD2008" s="146" t="str">
        <f>IF(IFERROR(VLOOKUP(AE2008,#REF!,1,0),"")&lt;&gt;"",1,"")</f>
        <v/>
      </c>
      <c r="BE2008" s="148">
        <f t="shared" si="604"/>
        <v>1</v>
      </c>
    </row>
    <row r="2009" spans="1:57" ht="17">
      <c r="A2009" s="137">
        <v>958</v>
      </c>
      <c r="B2009" s="137">
        <v>71322</v>
      </c>
      <c r="C2009" s="137" t="str">
        <f t="shared" si="593"/>
        <v>713220000</v>
      </c>
      <c r="D2009" s="138" t="str">
        <f t="shared" si="594"/>
        <v>71</v>
      </c>
      <c r="E2009" s="138" t="str">
        <f t="shared" si="595"/>
        <v>3</v>
      </c>
      <c r="F2009" s="138" t="str">
        <f t="shared" si="596"/>
        <v>2</v>
      </c>
      <c r="G2009" s="138" t="str">
        <f t="shared" si="597"/>
        <v>2</v>
      </c>
      <c r="H2009" s="138" t="str">
        <f t="shared" si="598"/>
        <v>0</v>
      </c>
      <c r="I2009" s="138" t="str">
        <f t="shared" si="599"/>
        <v>0</v>
      </c>
      <c r="J2009" s="138" t="str">
        <f t="shared" si="600"/>
        <v>0</v>
      </c>
      <c r="K2009" s="138" t="str">
        <f t="shared" si="601"/>
        <v>0</v>
      </c>
      <c r="L2009" s="138" t="s">
        <v>6336</v>
      </c>
      <c r="M2009" s="139" t="s">
        <v>2930</v>
      </c>
      <c r="N2009" s="139" t="s">
        <v>261</v>
      </c>
      <c r="O2009" s="141" t="s">
        <v>19</v>
      </c>
      <c r="P2009" s="141" t="s">
        <v>136</v>
      </c>
      <c r="Q2009" s="141" t="s">
        <v>8</v>
      </c>
      <c r="R2009" s="141">
        <v>4</v>
      </c>
      <c r="S2009" s="141" t="s">
        <v>145</v>
      </c>
      <c r="T2009" s="141" t="s">
        <v>145</v>
      </c>
      <c r="U2009" s="141" t="s">
        <v>8</v>
      </c>
      <c r="V2009" s="141" t="s">
        <v>15</v>
      </c>
      <c r="W2009" s="141" t="s">
        <v>2930</v>
      </c>
      <c r="X2009" s="141" t="s">
        <v>2930</v>
      </c>
      <c r="Y2009" s="141" t="s">
        <v>66</v>
      </c>
      <c r="Z2009" s="140" t="s">
        <v>66</v>
      </c>
      <c r="AA2009" s="140" t="s">
        <v>2930</v>
      </c>
      <c r="AB2009" s="140" t="s">
        <v>2930</v>
      </c>
      <c r="AC2009" s="140" t="s">
        <v>66</v>
      </c>
      <c r="AD2009" s="141" t="s">
        <v>66</v>
      </c>
      <c r="AE2009" s="144" t="s">
        <v>2930</v>
      </c>
      <c r="AF2009" s="144" t="s">
        <v>2930</v>
      </c>
      <c r="AG2009" s="134"/>
      <c r="AH2009" s="142"/>
      <c r="AI2009" s="143"/>
      <c r="AJ2009" s="143" t="b">
        <f t="shared" si="605"/>
        <v>0</v>
      </c>
      <c r="AK2009" s="143" t="str">
        <f>O2009&amp;Q2009&amp;R2009&amp;U2009&amp;V2009&amp;Y2009&amp;Z2009&amp;AC2009&amp;AD2009</f>
        <v>C14120000</v>
      </c>
      <c r="AL2009" s="40">
        <v>71322</v>
      </c>
      <c r="AM2009" s="41" t="b">
        <f>C2009&lt;&gt;AK2009</f>
        <v>1</v>
      </c>
      <c r="AN2009" s="145" t="str">
        <f>N2009&amp;AK2009</f>
        <v>J9FC14120000</v>
      </c>
      <c r="AO2009" s="145"/>
      <c r="AP2009" s="31"/>
      <c r="AQ2009" s="146"/>
      <c r="AR2009" s="146">
        <f t="shared" si="602"/>
        <v>1</v>
      </c>
      <c r="AS2009" s="146" t="str">
        <f>IF(IFERROR(VLOOKUP(AE2009,#REF!,1,0),"")&lt;&gt;"",1,"")</f>
        <v/>
      </c>
      <c r="AT2009" s="146" t="str">
        <f>IF(IFERROR(VLOOKUP(AE2009,#REF!,1,0),"")&lt;&gt;"",1,"")</f>
        <v/>
      </c>
      <c r="AU2009" s="146" t="str">
        <f>IF(IFERROR(VLOOKUP(AE2009,#REF!,1,0),"")&lt;&gt;"",1,"")</f>
        <v/>
      </c>
      <c r="AV2009" s="146" t="str">
        <f>IF(IFERROR(VLOOKUP(AE2009,#REF!,1,0),"")&lt;&gt;"",1,"")</f>
        <v/>
      </c>
      <c r="AW2009" s="146" t="str">
        <f>IF(IFERROR(VLOOKUP(AE2009,#REF!,1,0),"")&lt;&gt;"",1,"")</f>
        <v/>
      </c>
      <c r="AX2009" s="146" t="str">
        <f>IF(IFERROR(VLOOKUP(AE2009,#REF!,1,0),"")&lt;&gt;"",1,"")</f>
        <v/>
      </c>
      <c r="AY2009" s="146" t="str">
        <f>IF(IFERROR(VLOOKUP(AE2009,#REF!,1,0),"")&lt;&gt;"",1,"")</f>
        <v/>
      </c>
      <c r="AZ2009" s="146" t="str">
        <f>IF(IFERROR(VLOOKUP(AE2009,#REF!,1,0),"")&lt;&gt;"",1,"")</f>
        <v/>
      </c>
      <c r="BA2009" s="146" t="str">
        <f>IF(IFERROR(VLOOKUP(AE2009,#REF!,1,0),"")&lt;&gt;"",1,"")</f>
        <v/>
      </c>
      <c r="BB2009" s="146" t="str">
        <f>IF(IFERROR(VLOOKUP(AE2009,#REF!,1,0),"")&lt;&gt;"",1,"")</f>
        <v/>
      </c>
      <c r="BC2009" s="146" t="str">
        <f>IF(IFERROR(VLOOKUP(AE2009,#REF!,1,0),"")&lt;&gt;"",1,"")</f>
        <v/>
      </c>
      <c r="BD2009" s="146" t="str">
        <f>IF(IFERROR(VLOOKUP(AE2009,#REF!,1,0),"")&lt;&gt;"",1,"")</f>
        <v/>
      </c>
      <c r="BE2009" s="148">
        <f t="shared" si="604"/>
        <v>1</v>
      </c>
    </row>
    <row r="2010" spans="1:57" ht="17">
      <c r="A2010" s="137">
        <v>959</v>
      </c>
      <c r="B2010" s="137">
        <v>71323</v>
      </c>
      <c r="C2010" s="137" t="str">
        <f t="shared" si="593"/>
        <v>713230000</v>
      </c>
      <c r="D2010" s="138" t="str">
        <f t="shared" si="594"/>
        <v>71</v>
      </c>
      <c r="E2010" s="138" t="str">
        <f t="shared" si="595"/>
        <v>3</v>
      </c>
      <c r="F2010" s="138" t="str">
        <f t="shared" si="596"/>
        <v>2</v>
      </c>
      <c r="G2010" s="138" t="str">
        <f t="shared" si="597"/>
        <v>3</v>
      </c>
      <c r="H2010" s="138" t="str">
        <f t="shared" si="598"/>
        <v>0</v>
      </c>
      <c r="I2010" s="138" t="str">
        <f t="shared" si="599"/>
        <v>0</v>
      </c>
      <c r="J2010" s="138" t="str">
        <f t="shared" si="600"/>
        <v>0</v>
      </c>
      <c r="K2010" s="138" t="str">
        <f t="shared" si="601"/>
        <v>0</v>
      </c>
      <c r="L2010" s="138" t="s">
        <v>6337</v>
      </c>
      <c r="M2010" s="139" t="s">
        <v>2931</v>
      </c>
      <c r="N2010" s="139" t="s">
        <v>261</v>
      </c>
      <c r="O2010" s="141" t="s">
        <v>19</v>
      </c>
      <c r="P2010" s="141" t="s">
        <v>136</v>
      </c>
      <c r="Q2010" s="141" t="s">
        <v>8</v>
      </c>
      <c r="R2010" s="141">
        <v>4</v>
      </c>
      <c r="S2010" s="141" t="s">
        <v>145</v>
      </c>
      <c r="T2010" s="141" t="s">
        <v>145</v>
      </c>
      <c r="U2010" s="141" t="s">
        <v>8</v>
      </c>
      <c r="V2010" s="141" t="s">
        <v>21</v>
      </c>
      <c r="W2010" s="141" t="s">
        <v>2931</v>
      </c>
      <c r="X2010" s="141" t="s">
        <v>2931</v>
      </c>
      <c r="Y2010" s="141" t="s">
        <v>66</v>
      </c>
      <c r="Z2010" s="140" t="s">
        <v>66</v>
      </c>
      <c r="AA2010" s="140" t="s">
        <v>2931</v>
      </c>
      <c r="AB2010" s="140" t="s">
        <v>2931</v>
      </c>
      <c r="AC2010" s="140" t="s">
        <v>66</v>
      </c>
      <c r="AD2010" s="141" t="s">
        <v>66</v>
      </c>
      <c r="AE2010" s="144" t="s">
        <v>2931</v>
      </c>
      <c r="AF2010" s="144" t="s">
        <v>2931</v>
      </c>
      <c r="AG2010" s="134"/>
      <c r="AH2010" s="142"/>
      <c r="AI2010" s="143"/>
      <c r="AJ2010" s="143" t="b">
        <f t="shared" si="605"/>
        <v>0</v>
      </c>
      <c r="AK2010" s="143" t="str">
        <f>O2010&amp;Q2010&amp;R2010&amp;U2010&amp;V2010&amp;Y2010&amp;Z2010&amp;AC2010&amp;AD2010</f>
        <v>C14130000</v>
      </c>
      <c r="AL2010" s="40">
        <v>71323</v>
      </c>
      <c r="AM2010" s="41" t="b">
        <f>C2010&lt;&gt;AK2010</f>
        <v>1</v>
      </c>
      <c r="AN2010" s="145" t="str">
        <f>N2010&amp;AK2010</f>
        <v>J9FC14130000</v>
      </c>
      <c r="AO2010" s="145"/>
      <c r="AP2010" s="31"/>
      <c r="AQ2010" s="146"/>
      <c r="AR2010" s="146">
        <f t="shared" si="602"/>
        <v>1</v>
      </c>
      <c r="AS2010" s="146" t="str">
        <f>IF(IFERROR(VLOOKUP(AE2010,#REF!,1,0),"")&lt;&gt;"",1,"")</f>
        <v/>
      </c>
      <c r="AT2010" s="146" t="str">
        <f>IF(IFERROR(VLOOKUP(AE2010,#REF!,1,0),"")&lt;&gt;"",1,"")</f>
        <v/>
      </c>
      <c r="AU2010" s="146" t="str">
        <f>IF(IFERROR(VLOOKUP(AE2010,#REF!,1,0),"")&lt;&gt;"",1,"")</f>
        <v/>
      </c>
      <c r="AV2010" s="146" t="str">
        <f>IF(IFERROR(VLOOKUP(AE2010,#REF!,1,0),"")&lt;&gt;"",1,"")</f>
        <v/>
      </c>
      <c r="AW2010" s="146" t="str">
        <f>IF(IFERROR(VLOOKUP(AE2010,#REF!,1,0),"")&lt;&gt;"",1,"")</f>
        <v/>
      </c>
      <c r="AX2010" s="146" t="str">
        <f>IF(IFERROR(VLOOKUP(AE2010,#REF!,1,0),"")&lt;&gt;"",1,"")</f>
        <v/>
      </c>
      <c r="AY2010" s="146" t="str">
        <f>IF(IFERROR(VLOOKUP(AE2010,#REF!,1,0),"")&lt;&gt;"",1,"")</f>
        <v/>
      </c>
      <c r="AZ2010" s="146" t="str">
        <f>IF(IFERROR(VLOOKUP(AE2010,#REF!,1,0),"")&lt;&gt;"",1,"")</f>
        <v/>
      </c>
      <c r="BA2010" s="146" t="str">
        <f>IF(IFERROR(VLOOKUP(AE2010,#REF!,1,0),"")&lt;&gt;"",1,"")</f>
        <v/>
      </c>
      <c r="BB2010" s="146" t="str">
        <f>IF(IFERROR(VLOOKUP(AE2010,#REF!,1,0),"")&lt;&gt;"",1,"")</f>
        <v/>
      </c>
      <c r="BC2010" s="146" t="str">
        <f>IF(IFERROR(VLOOKUP(AE2010,#REF!,1,0),"")&lt;&gt;"",1,"")</f>
        <v/>
      </c>
      <c r="BD2010" s="146" t="str">
        <f>IF(IFERROR(VLOOKUP(AE2010,#REF!,1,0),"")&lt;&gt;"",1,"")</f>
        <v/>
      </c>
      <c r="BE2010" s="148">
        <f t="shared" si="604"/>
        <v>1</v>
      </c>
    </row>
    <row r="2011" spans="1:57" ht="17">
      <c r="A2011" s="137">
        <v>960</v>
      </c>
      <c r="B2011" s="137">
        <v>71324</v>
      </c>
      <c r="C2011" s="137" t="str">
        <f t="shared" si="593"/>
        <v>713240000</v>
      </c>
      <c r="D2011" s="138" t="str">
        <f t="shared" si="594"/>
        <v>71</v>
      </c>
      <c r="E2011" s="138" t="str">
        <f t="shared" si="595"/>
        <v>3</v>
      </c>
      <c r="F2011" s="138" t="str">
        <f t="shared" si="596"/>
        <v>2</v>
      </c>
      <c r="G2011" s="138" t="str">
        <f t="shared" si="597"/>
        <v>4</v>
      </c>
      <c r="H2011" s="138" t="str">
        <f t="shared" si="598"/>
        <v>0</v>
      </c>
      <c r="I2011" s="138" t="str">
        <f t="shared" si="599"/>
        <v>0</v>
      </c>
      <c r="J2011" s="138" t="str">
        <f t="shared" si="600"/>
        <v>0</v>
      </c>
      <c r="K2011" s="138" t="str">
        <f t="shared" si="601"/>
        <v>0</v>
      </c>
      <c r="L2011" s="138" t="s">
        <v>6338</v>
      </c>
      <c r="M2011" s="139" t="s">
        <v>2932</v>
      </c>
      <c r="N2011" s="139" t="s">
        <v>261</v>
      </c>
      <c r="O2011" s="141" t="s">
        <v>19</v>
      </c>
      <c r="P2011" s="141" t="s">
        <v>136</v>
      </c>
      <c r="Q2011" s="141" t="s">
        <v>8</v>
      </c>
      <c r="R2011" s="141">
        <v>4</v>
      </c>
      <c r="S2011" s="141" t="s">
        <v>145</v>
      </c>
      <c r="T2011" s="141" t="s">
        <v>145</v>
      </c>
      <c r="U2011" s="141" t="s">
        <v>8</v>
      </c>
      <c r="V2011" s="141" t="s">
        <v>27</v>
      </c>
      <c r="W2011" s="141" t="s">
        <v>2932</v>
      </c>
      <c r="X2011" s="141" t="s">
        <v>2932</v>
      </c>
      <c r="Y2011" s="141" t="s">
        <v>66</v>
      </c>
      <c r="Z2011" s="140" t="s">
        <v>66</v>
      </c>
      <c r="AA2011" s="140" t="s">
        <v>2932</v>
      </c>
      <c r="AB2011" s="140" t="s">
        <v>2932</v>
      </c>
      <c r="AC2011" s="140" t="s">
        <v>66</v>
      </c>
      <c r="AD2011" s="141" t="s">
        <v>66</v>
      </c>
      <c r="AE2011" s="144" t="s">
        <v>2932</v>
      </c>
      <c r="AF2011" s="144" t="s">
        <v>2933</v>
      </c>
      <c r="AG2011" s="134"/>
      <c r="AH2011" s="142"/>
      <c r="AI2011" s="143"/>
      <c r="AJ2011" s="143" t="b">
        <f t="shared" si="605"/>
        <v>0</v>
      </c>
      <c r="AK2011" s="143" t="str">
        <f>O2011&amp;Q2011&amp;R2011&amp;U2011&amp;V2011&amp;Y2011&amp;Z2011&amp;AC2011&amp;AD2011</f>
        <v>C14140000</v>
      </c>
      <c r="AL2011" s="40">
        <v>71324</v>
      </c>
      <c r="AM2011" s="41" t="b">
        <f>C2011&lt;&gt;AK2011</f>
        <v>1</v>
      </c>
      <c r="AN2011" s="145" t="str">
        <f>N2011&amp;AK2011</f>
        <v>J9FC14140000</v>
      </c>
      <c r="AO2011" s="145" t="s">
        <v>2934</v>
      </c>
      <c r="AP2011" s="31"/>
      <c r="AQ2011" s="146"/>
      <c r="AR2011" s="146">
        <f t="shared" si="602"/>
        <v>1</v>
      </c>
      <c r="AS2011" s="146" t="str">
        <f>IF(IFERROR(VLOOKUP(AE2011,#REF!,1,0),"")&lt;&gt;"",1,"")</f>
        <v/>
      </c>
      <c r="AT2011" s="146" t="str">
        <f>IF(IFERROR(VLOOKUP(AE2011,#REF!,1,0),"")&lt;&gt;"",1,"")</f>
        <v/>
      </c>
      <c r="AU2011" s="146" t="str">
        <f>IF(IFERROR(VLOOKUP(AE2011,#REF!,1,0),"")&lt;&gt;"",1,"")</f>
        <v/>
      </c>
      <c r="AV2011" s="146" t="str">
        <f>IF(IFERROR(VLOOKUP(AE2011,#REF!,1,0),"")&lt;&gt;"",1,"")</f>
        <v/>
      </c>
      <c r="AW2011" s="146" t="str">
        <f>IF(IFERROR(VLOOKUP(AE2011,#REF!,1,0),"")&lt;&gt;"",1,"")</f>
        <v/>
      </c>
      <c r="AX2011" s="146" t="str">
        <f>IF(IFERROR(VLOOKUP(AE2011,#REF!,1,0),"")&lt;&gt;"",1,"")</f>
        <v/>
      </c>
      <c r="AY2011" s="146" t="str">
        <f>IF(IFERROR(VLOOKUP(AE2011,#REF!,1,0),"")&lt;&gt;"",1,"")</f>
        <v/>
      </c>
      <c r="AZ2011" s="146" t="str">
        <f>IF(IFERROR(VLOOKUP(AE2011,#REF!,1,0),"")&lt;&gt;"",1,"")</f>
        <v/>
      </c>
      <c r="BA2011" s="146" t="str">
        <f>IF(IFERROR(VLOOKUP(AE2011,#REF!,1,0),"")&lt;&gt;"",1,"")</f>
        <v/>
      </c>
      <c r="BB2011" s="146" t="str">
        <f>IF(IFERROR(VLOOKUP(AE2011,#REF!,1,0),"")&lt;&gt;"",1,"")</f>
        <v/>
      </c>
      <c r="BC2011" s="146" t="str">
        <f>IF(IFERROR(VLOOKUP(AE2011,#REF!,1,0),"")&lt;&gt;"",1,"")</f>
        <v/>
      </c>
      <c r="BD2011" s="146" t="str">
        <f>IF(IFERROR(VLOOKUP(AE2011,#REF!,1,0),"")&lt;&gt;"",1,"")</f>
        <v/>
      </c>
      <c r="BE2011" s="148">
        <f t="shared" si="604"/>
        <v>1</v>
      </c>
    </row>
    <row r="2012" spans="1:57" ht="16">
      <c r="A2012" s="43">
        <v>961</v>
      </c>
      <c r="B2012" s="43">
        <v>71329</v>
      </c>
      <c r="C2012" s="43" t="str">
        <f t="shared" si="593"/>
        <v>713290000</v>
      </c>
      <c r="D2012" s="44" t="str">
        <f t="shared" si="594"/>
        <v>71</v>
      </c>
      <c r="E2012" s="44" t="str">
        <f t="shared" si="595"/>
        <v>3</v>
      </c>
      <c r="F2012" s="44" t="str">
        <f t="shared" si="596"/>
        <v>2</v>
      </c>
      <c r="G2012" s="44" t="str">
        <f t="shared" si="597"/>
        <v>9</v>
      </c>
      <c r="H2012" s="44" t="str">
        <f t="shared" si="598"/>
        <v>0</v>
      </c>
      <c r="I2012" s="44" t="str">
        <f t="shared" si="599"/>
        <v>0</v>
      </c>
      <c r="J2012" s="44" t="str">
        <f t="shared" si="600"/>
        <v>0</v>
      </c>
      <c r="K2012" s="44" t="str">
        <f t="shared" si="601"/>
        <v>0</v>
      </c>
      <c r="L2012" s="44"/>
      <c r="M2012" s="45" t="s">
        <v>2935</v>
      </c>
      <c r="N2012" s="45"/>
      <c r="O2012" s="46" t="s">
        <v>19</v>
      </c>
      <c r="P2012" s="47" t="s">
        <v>136</v>
      </c>
      <c r="Q2012" s="60" t="s">
        <v>8</v>
      </c>
      <c r="R2012" s="60"/>
      <c r="S2012" s="60" t="s">
        <v>145</v>
      </c>
      <c r="T2012" s="47" t="s">
        <v>145</v>
      </c>
      <c r="U2012" s="48" t="s">
        <v>8</v>
      </c>
      <c r="V2012" s="48">
        <v>5</v>
      </c>
      <c r="W2012" s="47"/>
      <c r="X2012" s="47" t="s">
        <v>2935</v>
      </c>
      <c r="Y2012" s="46" t="s">
        <v>66</v>
      </c>
      <c r="Z2012" s="49" t="s">
        <v>66</v>
      </c>
      <c r="AA2012" s="49"/>
      <c r="AB2012" s="49" t="s">
        <v>2935</v>
      </c>
      <c r="AC2012" s="49" t="s">
        <v>66</v>
      </c>
      <c r="AD2012" s="47" t="s">
        <v>66</v>
      </c>
      <c r="AE2012" s="50" t="s">
        <v>2935</v>
      </c>
      <c r="AF2012" s="51"/>
      <c r="AG2012" s="51" t="s">
        <v>8</v>
      </c>
      <c r="AH2012" s="52"/>
      <c r="AI2012" s="39"/>
      <c r="AJ2012" s="39"/>
      <c r="AK2012" s="39" t="e">
        <f>O2012&amp;Q2012&amp;#REF!&amp;U2012&amp;V2012&amp;Y2012&amp;Z2012&amp;AC2012&amp;AD2012</f>
        <v>#REF!</v>
      </c>
      <c r="AL2012" s="43">
        <v>71329</v>
      </c>
      <c r="AM2012" s="44" t="e">
        <f>C2012&lt;&gt;AK2012</f>
        <v>#REF!</v>
      </c>
      <c r="AN2012" s="52"/>
      <c r="AO2012" s="52"/>
      <c r="AP2012" s="53"/>
      <c r="AQ2012" s="53"/>
      <c r="AR2012" s="53">
        <f t="shared" si="602"/>
        <v>1</v>
      </c>
      <c r="AS2012" s="53" t="str">
        <f>IF(IFERROR(VLOOKUP(AE2012,#REF!,1,0),"")&lt;&gt;"",1,"")</f>
        <v/>
      </c>
      <c r="AT2012" s="53" t="str">
        <f>IF(IFERROR(VLOOKUP(AE2012,#REF!,1,0),"")&lt;&gt;"",1,"")</f>
        <v/>
      </c>
      <c r="AU2012" s="53" t="str">
        <f>IF(IFERROR(VLOOKUP(AE2012,#REF!,1,0),"")&lt;&gt;"",1,"")</f>
        <v/>
      </c>
      <c r="AV2012" s="53" t="str">
        <f>IF(IFERROR(VLOOKUP(AE2012,#REF!,1,0),"")&lt;&gt;"",1,"")</f>
        <v/>
      </c>
      <c r="AW2012" s="53" t="str">
        <f>IF(IFERROR(VLOOKUP(AE2012,#REF!,1,0),"")&lt;&gt;"",1,"")</f>
        <v/>
      </c>
      <c r="AX2012" s="53" t="str">
        <f>IF(IFERROR(VLOOKUP(AE2012,#REF!,1,0),"")&lt;&gt;"",1,"")</f>
        <v/>
      </c>
      <c r="AY2012" s="53" t="str">
        <f>IF(IFERROR(VLOOKUP(AE2012,#REF!,1,0),"")&lt;&gt;"",1,"")</f>
        <v/>
      </c>
      <c r="AZ2012" s="53" t="str">
        <f>IF(IFERROR(VLOOKUP(AE2012,#REF!,1,0),"")&lt;&gt;"",1,"")</f>
        <v/>
      </c>
      <c r="BA2012" s="53" t="str">
        <f>IF(IFERROR(VLOOKUP(AE2012,#REF!,1,0),"")&lt;&gt;"",1,"")</f>
        <v/>
      </c>
      <c r="BB2012" s="53" t="str">
        <f>IF(IFERROR(VLOOKUP(AE2012,#REF!,1,0),"")&lt;&gt;"",1,"")</f>
        <v/>
      </c>
      <c r="BC2012" s="53" t="str">
        <f>IF(IFERROR(VLOOKUP(AE2012,#REF!,1,0),"")&lt;&gt;"",1,"")</f>
        <v/>
      </c>
      <c r="BD2012" s="53" t="str">
        <f>IF(IFERROR(VLOOKUP(AE2012,#REF!,1,0),"")&lt;&gt;"",1,"")</f>
        <v/>
      </c>
      <c r="BE2012" s="54">
        <f t="shared" si="604"/>
        <v>1</v>
      </c>
    </row>
    <row r="2013" spans="1:57" ht="17">
      <c r="A2013" s="137"/>
      <c r="B2013" s="137"/>
      <c r="C2013" s="137"/>
      <c r="D2013" s="138"/>
      <c r="E2013" s="138"/>
      <c r="F2013" s="138"/>
      <c r="G2013" s="138"/>
      <c r="H2013" s="138"/>
      <c r="I2013" s="138"/>
      <c r="J2013" s="138"/>
      <c r="K2013" s="138"/>
      <c r="L2013" s="138" t="s">
        <v>6339</v>
      </c>
      <c r="M2013" s="164"/>
      <c r="N2013" s="139" t="s">
        <v>261</v>
      </c>
      <c r="O2013" s="141" t="s">
        <v>19</v>
      </c>
      <c r="P2013" s="141" t="s">
        <v>136</v>
      </c>
      <c r="Q2013" s="141" t="s">
        <v>8</v>
      </c>
      <c r="R2013" s="141">
        <v>4</v>
      </c>
      <c r="S2013" s="141" t="s">
        <v>145</v>
      </c>
      <c r="T2013" s="141" t="s">
        <v>145</v>
      </c>
      <c r="U2013" s="141">
        <v>9</v>
      </c>
      <c r="V2013" s="141">
        <v>8</v>
      </c>
      <c r="W2013" s="140" t="s">
        <v>2936</v>
      </c>
      <c r="X2013" s="140" t="s">
        <v>2936</v>
      </c>
      <c r="Y2013" s="140" t="s">
        <v>66</v>
      </c>
      <c r="Z2013" s="140" t="s">
        <v>66</v>
      </c>
      <c r="AA2013" s="140" t="s">
        <v>2936</v>
      </c>
      <c r="AB2013" s="140" t="s">
        <v>2936</v>
      </c>
      <c r="AC2013" s="140" t="s">
        <v>66</v>
      </c>
      <c r="AD2013" s="140" t="s">
        <v>66</v>
      </c>
      <c r="AE2013" s="140" t="s">
        <v>2936</v>
      </c>
      <c r="AF2013" s="140" t="s">
        <v>2936</v>
      </c>
      <c r="AG2013" s="134"/>
      <c r="AH2013" s="142"/>
      <c r="AI2013" s="143"/>
      <c r="AJ2013" s="143" t="b">
        <f t="shared" ref="AJ2013:AJ2018" si="606">IF(OR(AS2013=1,AT2013=1,AU2013=1,AV2013=1,AW2013=1,AX2013=1,AY2013=1,AZ2013=1,BA2013=1,BB2013=1,BC2013=1,BD2013=1),TRUE,FALSE)</f>
        <v>0</v>
      </c>
      <c r="AK2013" s="143" t="str">
        <f>O2013&amp;Q2013&amp;R2013&amp;U2013&amp;V2013&amp;Y2013&amp;Z2013&amp;AC2013&amp;AD2013</f>
        <v>C14980000</v>
      </c>
      <c r="AL2013" s="40"/>
      <c r="AM2013" s="101"/>
      <c r="AN2013" s="145" t="str">
        <f>N2013&amp;AK2013</f>
        <v>J9FC14980000</v>
      </c>
      <c r="AO2013" s="145"/>
      <c r="AP2013" s="31"/>
      <c r="AQ2013" s="146"/>
      <c r="AR2013" s="146"/>
      <c r="AS2013" s="146"/>
      <c r="AT2013" s="146"/>
      <c r="AU2013" s="146"/>
      <c r="AV2013" s="146"/>
      <c r="AW2013" s="146"/>
      <c r="AX2013" s="146"/>
      <c r="AY2013" s="146"/>
      <c r="AZ2013" s="146"/>
      <c r="BA2013" s="146"/>
      <c r="BB2013" s="146"/>
      <c r="BC2013" s="146"/>
      <c r="BD2013" s="146"/>
      <c r="BE2013" s="148">
        <f t="shared" si="604"/>
        <v>0</v>
      </c>
    </row>
    <row r="2014" spans="1:57" ht="17">
      <c r="A2014" s="137"/>
      <c r="B2014" s="137"/>
      <c r="C2014" s="137"/>
      <c r="D2014" s="138"/>
      <c r="E2014" s="138"/>
      <c r="F2014" s="138"/>
      <c r="G2014" s="138"/>
      <c r="H2014" s="138"/>
      <c r="I2014" s="138"/>
      <c r="J2014" s="138"/>
      <c r="K2014" s="138"/>
      <c r="L2014" s="138" t="s">
        <v>6340</v>
      </c>
      <c r="M2014" s="164"/>
      <c r="N2014" s="139" t="s">
        <v>261</v>
      </c>
      <c r="O2014" s="141" t="s">
        <v>19</v>
      </c>
      <c r="P2014" s="141" t="s">
        <v>136</v>
      </c>
      <c r="Q2014" s="141" t="s">
        <v>8</v>
      </c>
      <c r="R2014" s="141">
        <v>4</v>
      </c>
      <c r="S2014" s="141" t="s">
        <v>145</v>
      </c>
      <c r="T2014" s="141" t="s">
        <v>145</v>
      </c>
      <c r="U2014" s="141">
        <v>9</v>
      </c>
      <c r="V2014" s="141">
        <v>9</v>
      </c>
      <c r="W2014" s="140" t="s">
        <v>2937</v>
      </c>
      <c r="X2014" s="140" t="s">
        <v>2937</v>
      </c>
      <c r="Y2014" s="140" t="s">
        <v>66</v>
      </c>
      <c r="Z2014" s="140" t="s">
        <v>66</v>
      </c>
      <c r="AA2014" s="140" t="s">
        <v>2937</v>
      </c>
      <c r="AB2014" s="140" t="s">
        <v>2937</v>
      </c>
      <c r="AC2014" s="140" t="s">
        <v>66</v>
      </c>
      <c r="AD2014" s="140" t="s">
        <v>66</v>
      </c>
      <c r="AE2014" s="140" t="s">
        <v>2937</v>
      </c>
      <c r="AF2014" s="140" t="s">
        <v>2937</v>
      </c>
      <c r="AG2014" s="134"/>
      <c r="AH2014" s="142"/>
      <c r="AI2014" s="143"/>
      <c r="AJ2014" s="143" t="b">
        <f t="shared" si="606"/>
        <v>0</v>
      </c>
      <c r="AK2014" s="143" t="str">
        <f>O2014&amp;Q2014&amp;R2014&amp;U2014&amp;V2014&amp;Y2014&amp;Z2014&amp;AC2014&amp;AD2014</f>
        <v>C14990000</v>
      </c>
      <c r="AL2014" s="40"/>
      <c r="AM2014" s="101"/>
      <c r="AN2014" s="145" t="str">
        <f>N2014&amp;AK2014</f>
        <v>J9FC14990000</v>
      </c>
      <c r="AO2014" s="145"/>
      <c r="AP2014" s="31"/>
      <c r="AQ2014" s="146"/>
      <c r="AR2014" s="146"/>
      <c r="AS2014" s="146"/>
      <c r="AT2014" s="146"/>
      <c r="AU2014" s="146"/>
      <c r="AV2014" s="146"/>
      <c r="AW2014" s="146"/>
      <c r="AX2014" s="146"/>
      <c r="AY2014" s="146"/>
      <c r="AZ2014" s="146"/>
      <c r="BA2014" s="146"/>
      <c r="BB2014" s="146"/>
      <c r="BC2014" s="146"/>
      <c r="BD2014" s="146"/>
      <c r="BE2014" s="148">
        <f t="shared" si="604"/>
        <v>0</v>
      </c>
    </row>
    <row r="2015" spans="1:57" ht="17">
      <c r="A2015" s="137">
        <v>2780</v>
      </c>
      <c r="B2015" s="137">
        <v>999999999</v>
      </c>
      <c r="C2015" s="137">
        <v>999999999</v>
      </c>
      <c r="D2015" s="138" t="str">
        <f t="shared" ref="D2015:D2111" si="607">MID(C2015,1,2)</f>
        <v>99</v>
      </c>
      <c r="E2015" s="138" t="str">
        <f t="shared" ref="E2015:E2111" si="608">MID(C2015,3,1)</f>
        <v>9</v>
      </c>
      <c r="F2015" s="138" t="str">
        <f t="shared" ref="F2015:F2111" si="609">MID(C2015,4,1)</f>
        <v>9</v>
      </c>
      <c r="G2015" s="138" t="str">
        <f t="shared" ref="G2015:G2111" si="610">MID(C2015,5,1)</f>
        <v>9</v>
      </c>
      <c r="H2015" s="138" t="str">
        <f t="shared" ref="H2015:H2111" si="611">MID(C2015,6,1)</f>
        <v>9</v>
      </c>
      <c r="I2015" s="138" t="str">
        <f t="shared" ref="I2015:I2111" si="612">MID(C2015,7,1)</f>
        <v>9</v>
      </c>
      <c r="J2015" s="138" t="str">
        <f t="shared" ref="J2015:J2111" si="613">MID(C2015,8,1)</f>
        <v>9</v>
      </c>
      <c r="K2015" s="138" t="str">
        <f t="shared" ref="K2015:K2111" si="614">MID(C2015,9,1)</f>
        <v>9</v>
      </c>
      <c r="L2015" s="138" t="s">
        <v>6341</v>
      </c>
      <c r="M2015" s="164" t="s">
        <v>147</v>
      </c>
      <c r="N2015" s="139" t="s">
        <v>261</v>
      </c>
      <c r="O2015" s="141" t="s">
        <v>19</v>
      </c>
      <c r="P2015" s="141" t="s">
        <v>136</v>
      </c>
      <c r="Q2015" s="141" t="s">
        <v>8</v>
      </c>
      <c r="R2015" s="141">
        <v>5</v>
      </c>
      <c r="S2015" s="141" t="s">
        <v>147</v>
      </c>
      <c r="T2015" s="141" t="s">
        <v>147</v>
      </c>
      <c r="U2015" s="141">
        <v>0</v>
      </c>
      <c r="V2015" s="141">
        <v>0</v>
      </c>
      <c r="W2015" s="141" t="s">
        <v>147</v>
      </c>
      <c r="X2015" s="141" t="s">
        <v>147</v>
      </c>
      <c r="Y2015" s="141">
        <v>0</v>
      </c>
      <c r="Z2015" s="140">
        <v>0</v>
      </c>
      <c r="AA2015" s="140" t="s">
        <v>147</v>
      </c>
      <c r="AB2015" s="140" t="s">
        <v>147</v>
      </c>
      <c r="AC2015" s="140" t="s">
        <v>66</v>
      </c>
      <c r="AD2015" s="141" t="s">
        <v>66</v>
      </c>
      <c r="AE2015" s="164" t="s">
        <v>147</v>
      </c>
      <c r="AF2015" s="164" t="s">
        <v>147</v>
      </c>
      <c r="AG2015" s="134"/>
      <c r="AH2015" s="142"/>
      <c r="AI2015" s="143"/>
      <c r="AJ2015" s="143" t="b">
        <f t="shared" si="606"/>
        <v>0</v>
      </c>
      <c r="AK2015" s="143" t="str">
        <f>O2015&amp;Q2015&amp;R2015&amp;U2015&amp;V2015&amp;Y2015&amp;Z2015&amp;AC2015&amp;AD2015</f>
        <v>C15000000</v>
      </c>
      <c r="AL2015" s="40"/>
      <c r="AM2015" s="101" t="s">
        <v>2938</v>
      </c>
      <c r="AN2015" s="145" t="str">
        <f>N2015&amp;AK2015</f>
        <v>J9FC15000000</v>
      </c>
      <c r="AO2015" s="145" t="s">
        <v>2939</v>
      </c>
      <c r="AP2015" s="31"/>
      <c r="AQ2015" s="146"/>
      <c r="AR2015" s="146" t="str">
        <f t="shared" ref="AR2015:AR2111" si="615">IF(AL2015&lt;&gt;"",1,"")</f>
        <v/>
      </c>
      <c r="AS2015" s="146" t="str">
        <f>IF(IFERROR(VLOOKUP(AE2015,#REF!,1,0),"")&lt;&gt;"",1,"")</f>
        <v/>
      </c>
      <c r="AT2015" s="146" t="str">
        <f>IF(IFERROR(VLOOKUP(AE2015,#REF!,1,0),"")&lt;&gt;"",1,"")</f>
        <v/>
      </c>
      <c r="AU2015" s="146" t="str">
        <f>IF(IFERROR(VLOOKUP(AE2015,#REF!,1,0),"")&lt;&gt;"",1,"")</f>
        <v/>
      </c>
      <c r="AV2015" s="146" t="str">
        <f>IF(IFERROR(VLOOKUP(AE2015,#REF!,1,0),"")&lt;&gt;"",1,"")</f>
        <v/>
      </c>
      <c r="AW2015" s="146" t="str">
        <f>IF(IFERROR(VLOOKUP(AE2015,#REF!,1,0),"")&lt;&gt;"",1,"")</f>
        <v/>
      </c>
      <c r="AX2015" s="146" t="str">
        <f>IF(IFERROR(VLOOKUP(AE2015,#REF!,1,0),"")&lt;&gt;"",1,"")</f>
        <v/>
      </c>
      <c r="AY2015" s="146" t="str">
        <f>IF(IFERROR(VLOOKUP(AE2015,#REF!,1,0),"")&lt;&gt;"",1,"")</f>
        <v/>
      </c>
      <c r="AZ2015" s="146" t="str">
        <f>IF(IFERROR(VLOOKUP(AE2015,#REF!,1,0),"")&lt;&gt;"",1,"")</f>
        <v/>
      </c>
      <c r="BA2015" s="146" t="str">
        <f>IF(IFERROR(VLOOKUP(AE2015,#REF!,1,0),"")&lt;&gt;"",1,"")</f>
        <v/>
      </c>
      <c r="BB2015" s="146" t="str">
        <f>IF(IFERROR(VLOOKUP(AE2015,#REF!,1,0),"")&lt;&gt;"",1,"")</f>
        <v/>
      </c>
      <c r="BC2015" s="146" t="str">
        <f>IF(IFERROR(VLOOKUP(AE2015,#REF!,1,0),"")&lt;&gt;"",1,"")</f>
        <v/>
      </c>
      <c r="BD2015" s="146" t="str">
        <f>IF(IFERROR(VLOOKUP(AE2015,#REF!,1,0),"")&lt;&gt;"",1,"")</f>
        <v/>
      </c>
      <c r="BE2015" s="148">
        <f t="shared" si="604"/>
        <v>0</v>
      </c>
    </row>
    <row r="2016" spans="1:57" ht="17">
      <c r="A2016" s="137">
        <v>962</v>
      </c>
      <c r="B2016" s="137">
        <v>7133</v>
      </c>
      <c r="C2016" s="137" t="str">
        <f t="shared" ref="C2016:C2068" si="616">LEFT(B2016 &amp; "000000000", 9)</f>
        <v>713300000</v>
      </c>
      <c r="D2016" s="138" t="str">
        <f t="shared" si="607"/>
        <v>71</v>
      </c>
      <c r="E2016" s="138" t="str">
        <f t="shared" si="608"/>
        <v>3</v>
      </c>
      <c r="F2016" s="138" t="str">
        <f t="shared" si="609"/>
        <v>3</v>
      </c>
      <c r="G2016" s="138" t="str">
        <f t="shared" si="610"/>
        <v>0</v>
      </c>
      <c r="H2016" s="138" t="str">
        <f t="shared" si="611"/>
        <v>0</v>
      </c>
      <c r="I2016" s="138" t="str">
        <f t="shared" si="612"/>
        <v>0</v>
      </c>
      <c r="J2016" s="138" t="str">
        <f t="shared" si="613"/>
        <v>0</v>
      </c>
      <c r="K2016" s="138" t="str">
        <f t="shared" si="614"/>
        <v>0</v>
      </c>
      <c r="L2016" s="138" t="s">
        <v>6342</v>
      </c>
      <c r="M2016" s="139" t="s">
        <v>2940</v>
      </c>
      <c r="N2016" s="139" t="s">
        <v>261</v>
      </c>
      <c r="O2016" s="141" t="s">
        <v>19</v>
      </c>
      <c r="P2016" s="141" t="s">
        <v>136</v>
      </c>
      <c r="Q2016" s="141" t="s">
        <v>8</v>
      </c>
      <c r="R2016" s="141">
        <v>5</v>
      </c>
      <c r="S2016" s="141" t="s">
        <v>147</v>
      </c>
      <c r="T2016" s="141" t="s">
        <v>147</v>
      </c>
      <c r="U2016" s="141">
        <v>1</v>
      </c>
      <c r="V2016" s="141">
        <v>1</v>
      </c>
      <c r="W2016" s="141" t="s">
        <v>2941</v>
      </c>
      <c r="X2016" s="141" t="s">
        <v>2941</v>
      </c>
      <c r="Y2016" s="141" t="s">
        <v>66</v>
      </c>
      <c r="Z2016" s="140" t="s">
        <v>66</v>
      </c>
      <c r="AA2016" s="140" t="s">
        <v>2941</v>
      </c>
      <c r="AB2016" s="140" t="s">
        <v>2941</v>
      </c>
      <c r="AC2016" s="140" t="s">
        <v>66</v>
      </c>
      <c r="AD2016" s="141" t="s">
        <v>66</v>
      </c>
      <c r="AE2016" s="144" t="s">
        <v>2940</v>
      </c>
      <c r="AF2016" s="144" t="s">
        <v>2941</v>
      </c>
      <c r="AG2016" s="134"/>
      <c r="AH2016" s="142"/>
      <c r="AI2016" s="143"/>
      <c r="AJ2016" s="143" t="b">
        <f t="shared" si="606"/>
        <v>0</v>
      </c>
      <c r="AK2016" s="143" t="str">
        <f>O2016&amp;Q2016&amp;R2016&amp;U2016&amp;V2016&amp;Y2016&amp;Z2016&amp;AC2016&amp;AD2016</f>
        <v>C15110000</v>
      </c>
      <c r="AL2016" s="40">
        <v>7133</v>
      </c>
      <c r="AM2016" s="41" t="b">
        <f>C2016&lt;&gt;AK2016</f>
        <v>1</v>
      </c>
      <c r="AN2016" s="145" t="str">
        <f>N2016&amp;AK2016</f>
        <v>J9FC15110000</v>
      </c>
      <c r="AO2016" s="145" t="s">
        <v>2942</v>
      </c>
      <c r="AP2016" s="31"/>
      <c r="AQ2016" s="146"/>
      <c r="AR2016" s="146">
        <f t="shared" si="615"/>
        <v>1</v>
      </c>
      <c r="AS2016" s="146" t="str">
        <f>IF(IFERROR(VLOOKUP(AE2016,#REF!,1,0),"")&lt;&gt;"",1,"")</f>
        <v/>
      </c>
      <c r="AT2016" s="146" t="str">
        <f>IF(IFERROR(VLOOKUP(AE2016,#REF!,1,0),"")&lt;&gt;"",1,"")</f>
        <v/>
      </c>
      <c r="AU2016" s="146" t="str">
        <f>IF(IFERROR(VLOOKUP(AE2016,#REF!,1,0),"")&lt;&gt;"",1,"")</f>
        <v/>
      </c>
      <c r="AV2016" s="146" t="str">
        <f>IF(IFERROR(VLOOKUP(AE2016,#REF!,1,0),"")&lt;&gt;"",1,"")</f>
        <v/>
      </c>
      <c r="AW2016" s="146" t="str">
        <f>IF(IFERROR(VLOOKUP(AE2016,#REF!,1,0),"")&lt;&gt;"",1,"")</f>
        <v/>
      </c>
      <c r="AX2016" s="146" t="str">
        <f>IF(IFERROR(VLOOKUP(AE2016,#REF!,1,0),"")&lt;&gt;"",1,"")</f>
        <v/>
      </c>
      <c r="AY2016" s="146" t="str">
        <f>IF(IFERROR(VLOOKUP(AE2016,#REF!,1,0),"")&lt;&gt;"",1,"")</f>
        <v/>
      </c>
      <c r="AZ2016" s="146" t="str">
        <f>IF(IFERROR(VLOOKUP(AE2016,#REF!,1,0),"")&lt;&gt;"",1,"")</f>
        <v/>
      </c>
      <c r="BA2016" s="146" t="str">
        <f>IF(IFERROR(VLOOKUP(AE2016,#REF!,1,0),"")&lt;&gt;"",1,"")</f>
        <v/>
      </c>
      <c r="BB2016" s="146" t="str">
        <f>IF(IFERROR(VLOOKUP(AE2016,#REF!,1,0),"")&lt;&gt;"",1,"")</f>
        <v/>
      </c>
      <c r="BC2016" s="146" t="str">
        <f>IF(IFERROR(VLOOKUP(AE2016,#REF!,1,0),"")&lt;&gt;"",1,"")</f>
        <v/>
      </c>
      <c r="BD2016" s="146" t="str">
        <f>IF(IFERROR(VLOOKUP(AE2016,#REF!,1,0),"")&lt;&gt;"",1,"")</f>
        <v/>
      </c>
      <c r="BE2016" s="148">
        <f t="shared" si="604"/>
        <v>1</v>
      </c>
    </row>
    <row r="2017" spans="1:57" ht="16">
      <c r="A2017" s="33">
        <v>2126</v>
      </c>
      <c r="B2017" s="33">
        <v>741754</v>
      </c>
      <c r="C2017" s="33" t="str">
        <f t="shared" si="616"/>
        <v>741754000</v>
      </c>
      <c r="D2017" s="34" t="str">
        <f t="shared" si="607"/>
        <v>74</v>
      </c>
      <c r="E2017" s="34" t="str">
        <f t="shared" si="608"/>
        <v>1</v>
      </c>
      <c r="F2017" s="34" t="str">
        <f t="shared" si="609"/>
        <v>7</v>
      </c>
      <c r="G2017" s="34" t="str">
        <f t="shared" si="610"/>
        <v>5</v>
      </c>
      <c r="H2017" s="34" t="str">
        <f t="shared" si="611"/>
        <v>4</v>
      </c>
      <c r="I2017" s="34" t="str">
        <f t="shared" si="612"/>
        <v>0</v>
      </c>
      <c r="J2017" s="34" t="str">
        <f t="shared" si="613"/>
        <v>0</v>
      </c>
      <c r="K2017" s="34" t="str">
        <f t="shared" si="614"/>
        <v>0</v>
      </c>
      <c r="L2017" s="34" t="s">
        <v>6343</v>
      </c>
      <c r="M2017" s="35" t="s">
        <v>2943</v>
      </c>
      <c r="N2017" s="35" t="s">
        <v>261</v>
      </c>
      <c r="O2017" s="37" t="s">
        <v>19</v>
      </c>
      <c r="P2017" s="55" t="s">
        <v>136</v>
      </c>
      <c r="Q2017" s="55" t="s">
        <v>8</v>
      </c>
      <c r="R2017" s="55">
        <v>5</v>
      </c>
      <c r="S2017" s="55" t="s">
        <v>147</v>
      </c>
      <c r="T2017" s="55" t="s">
        <v>147</v>
      </c>
      <c r="U2017" s="55">
        <v>1</v>
      </c>
      <c r="V2017" s="37">
        <v>1</v>
      </c>
      <c r="W2017" s="55" t="s">
        <v>2941</v>
      </c>
      <c r="X2017" s="55" t="s">
        <v>2941</v>
      </c>
      <c r="Y2017" s="55">
        <v>0</v>
      </c>
      <c r="Z2017" s="58">
        <v>0</v>
      </c>
      <c r="AA2017" s="58" t="s">
        <v>2941</v>
      </c>
      <c r="AB2017" s="58" t="s">
        <v>2941</v>
      </c>
      <c r="AC2017" s="58" t="s">
        <v>8</v>
      </c>
      <c r="AD2017" s="55">
        <v>1</v>
      </c>
      <c r="AE2017" s="37" t="s">
        <v>2944</v>
      </c>
      <c r="AF2017" s="37" t="s">
        <v>2945</v>
      </c>
      <c r="AG2017" s="27"/>
      <c r="AH2017" s="30" t="s">
        <v>8</v>
      </c>
      <c r="AI2017" s="39"/>
      <c r="AJ2017" s="39" t="b">
        <f t="shared" si="606"/>
        <v>0</v>
      </c>
      <c r="AK2017" s="39" t="str">
        <f>O2017&amp;Q2017&amp;R2017&amp;U2017&amp;V2017&amp;Y2017&amp;Z2017&amp;AC2017&amp;AD2017</f>
        <v>C15110011</v>
      </c>
      <c r="AL2017" s="40">
        <v>741754</v>
      </c>
      <c r="AM2017" s="41" t="b">
        <f>C2017&lt;&gt;AK2017</f>
        <v>1</v>
      </c>
      <c r="AN2017" s="30" t="str">
        <f>N2017&amp;AK2017</f>
        <v>J9FC15110011</v>
      </c>
      <c r="AO2017" s="30"/>
      <c r="AP2017" s="31"/>
      <c r="AQ2017" s="31"/>
      <c r="AR2017" s="31">
        <f t="shared" si="615"/>
        <v>1</v>
      </c>
      <c r="AS2017" s="31" t="str">
        <f>IF(IFERROR(VLOOKUP(AE2017,#REF!,1,0),"")&lt;&gt;"",1,"")</f>
        <v/>
      </c>
      <c r="AT2017" s="31" t="str">
        <f>IF(IFERROR(VLOOKUP(AE2017,#REF!,1,0),"")&lt;&gt;"",1,"")</f>
        <v/>
      </c>
      <c r="AU2017" s="31" t="str">
        <f>IF(IFERROR(VLOOKUP(AE2017,#REF!,1,0),"")&lt;&gt;"",1,"")</f>
        <v/>
      </c>
      <c r="AV2017" s="31" t="str">
        <f>IF(IFERROR(VLOOKUP(AE2017,#REF!,1,0),"")&lt;&gt;"",1,"")</f>
        <v/>
      </c>
      <c r="AW2017" s="31" t="str">
        <f>IF(IFERROR(VLOOKUP(AE2017,#REF!,1,0),"")&lt;&gt;"",1,"")</f>
        <v/>
      </c>
      <c r="AX2017" s="31" t="str">
        <f>IF(IFERROR(VLOOKUP(AE2017,#REF!,1,0),"")&lt;&gt;"",1,"")</f>
        <v/>
      </c>
      <c r="AY2017" s="31" t="str">
        <f>IF(IFERROR(VLOOKUP(AE2017,#REF!,1,0),"")&lt;&gt;"",1,"")</f>
        <v/>
      </c>
      <c r="AZ2017" s="31" t="str">
        <f>IF(IFERROR(VLOOKUP(AE2017,#REF!,1,0),"")&lt;&gt;"",1,"")</f>
        <v/>
      </c>
      <c r="BA2017" s="31" t="str">
        <f>IF(IFERROR(VLOOKUP(AE2017,#REF!,1,0),"")&lt;&gt;"",1,"")</f>
        <v/>
      </c>
      <c r="BB2017" s="31" t="str">
        <f>IF(IFERROR(VLOOKUP(AE2017,#REF!,1,0),"")&lt;&gt;"",1,"")</f>
        <v/>
      </c>
      <c r="BC2017" s="31" t="str">
        <f>IF(IFERROR(VLOOKUP(AE2017,#REF!,1,0),"")&lt;&gt;"",1,"")</f>
        <v/>
      </c>
      <c r="BD2017" s="31" t="str">
        <f>IF(IFERROR(VLOOKUP(AE2017,#REF!,1,0),"")&lt;&gt;"",1,"")</f>
        <v/>
      </c>
      <c r="BE2017" s="32">
        <f t="shared" si="604"/>
        <v>1</v>
      </c>
    </row>
    <row r="2018" spans="1:57" ht="16">
      <c r="A2018" s="33">
        <v>2122</v>
      </c>
      <c r="B2018" s="33">
        <v>74175</v>
      </c>
      <c r="C2018" s="33" t="str">
        <f t="shared" si="616"/>
        <v>741750000</v>
      </c>
      <c r="D2018" s="34" t="str">
        <f t="shared" si="607"/>
        <v>74</v>
      </c>
      <c r="E2018" s="34" t="str">
        <f t="shared" si="608"/>
        <v>1</v>
      </c>
      <c r="F2018" s="34" t="str">
        <f t="shared" si="609"/>
        <v>7</v>
      </c>
      <c r="G2018" s="34" t="str">
        <f t="shared" si="610"/>
        <v>5</v>
      </c>
      <c r="H2018" s="34" t="str">
        <f t="shared" si="611"/>
        <v>0</v>
      </c>
      <c r="I2018" s="34" t="str">
        <f t="shared" si="612"/>
        <v>0</v>
      </c>
      <c r="J2018" s="34" t="str">
        <f t="shared" si="613"/>
        <v>0</v>
      </c>
      <c r="K2018" s="34" t="str">
        <f t="shared" si="614"/>
        <v>0</v>
      </c>
      <c r="L2018" s="34" t="s">
        <v>6344</v>
      </c>
      <c r="M2018" s="35" t="s">
        <v>2946</v>
      </c>
      <c r="N2018" s="35" t="s">
        <v>261</v>
      </c>
      <c r="O2018" s="37" t="s">
        <v>19</v>
      </c>
      <c r="P2018" s="55" t="s">
        <v>136</v>
      </c>
      <c r="Q2018" s="55" t="s">
        <v>8</v>
      </c>
      <c r="R2018" s="55">
        <v>5</v>
      </c>
      <c r="S2018" s="55" t="s">
        <v>147</v>
      </c>
      <c r="T2018" s="55" t="s">
        <v>147</v>
      </c>
      <c r="U2018" s="55">
        <v>1</v>
      </c>
      <c r="V2018" s="37">
        <v>1</v>
      </c>
      <c r="W2018" s="55" t="s">
        <v>2941</v>
      </c>
      <c r="X2018" s="55" t="s">
        <v>2941</v>
      </c>
      <c r="Y2018" s="55">
        <v>0</v>
      </c>
      <c r="Z2018" s="58">
        <v>0</v>
      </c>
      <c r="AA2018" s="58" t="s">
        <v>2941</v>
      </c>
      <c r="AB2018" s="58" t="s">
        <v>2941</v>
      </c>
      <c r="AC2018" s="58" t="s">
        <v>8</v>
      </c>
      <c r="AD2018" s="55">
        <v>2</v>
      </c>
      <c r="AE2018" s="37" t="s">
        <v>2946</v>
      </c>
      <c r="AF2018" s="37" t="s">
        <v>2946</v>
      </c>
      <c r="AG2018" s="27"/>
      <c r="AH2018" s="30" t="s">
        <v>8</v>
      </c>
      <c r="AI2018" s="39"/>
      <c r="AJ2018" s="39" t="b">
        <f t="shared" si="606"/>
        <v>0</v>
      </c>
      <c r="AK2018" s="39" t="str">
        <f>O2018&amp;Q2018&amp;R2018&amp;U2018&amp;V2018&amp;Y2018&amp;Z2018&amp;AC2018&amp;AD2018</f>
        <v>C15110012</v>
      </c>
      <c r="AL2018" s="40">
        <v>74175</v>
      </c>
      <c r="AM2018" s="41" t="b">
        <f>C2018&lt;&gt;AK2018</f>
        <v>1</v>
      </c>
      <c r="AN2018" s="30" t="str">
        <f>N2018&amp;AK2018</f>
        <v>J9FC15110012</v>
      </c>
      <c r="AO2018" s="30"/>
      <c r="AP2018" s="31"/>
      <c r="AQ2018" s="31"/>
      <c r="AR2018" s="31">
        <f t="shared" si="615"/>
        <v>1</v>
      </c>
      <c r="AS2018" s="31" t="str">
        <f>IF(IFERROR(VLOOKUP(AE2018,#REF!,1,0),"")&lt;&gt;"",1,"")</f>
        <v/>
      </c>
      <c r="AT2018" s="31" t="str">
        <f>IF(IFERROR(VLOOKUP(AE2018,#REF!,1,0),"")&lt;&gt;"",1,"")</f>
        <v/>
      </c>
      <c r="AU2018" s="31" t="str">
        <f>IF(IFERROR(VLOOKUP(AE2018,#REF!,1,0),"")&lt;&gt;"",1,"")</f>
        <v/>
      </c>
      <c r="AV2018" s="31" t="str">
        <f>IF(IFERROR(VLOOKUP(AE2018,#REF!,1,0),"")&lt;&gt;"",1,"")</f>
        <v/>
      </c>
      <c r="AW2018" s="31" t="str">
        <f>IF(IFERROR(VLOOKUP(AE2018,#REF!,1,0),"")&lt;&gt;"",1,"")</f>
        <v/>
      </c>
      <c r="AX2018" s="31" t="str">
        <f>IF(IFERROR(VLOOKUP(AE2018,#REF!,1,0),"")&lt;&gt;"",1,"")</f>
        <v/>
      </c>
      <c r="AY2018" s="31" t="str">
        <f>IF(IFERROR(VLOOKUP(AE2018,#REF!,1,0),"")&lt;&gt;"",1,"")</f>
        <v/>
      </c>
      <c r="AZ2018" s="31" t="str">
        <f>IF(IFERROR(VLOOKUP(AE2018,#REF!,1,0),"")&lt;&gt;"",1,"")</f>
        <v/>
      </c>
      <c r="BA2018" s="31" t="str">
        <f>IF(IFERROR(VLOOKUP(AE2018,#REF!,1,0),"")&lt;&gt;"",1,"")</f>
        <v/>
      </c>
      <c r="BB2018" s="31" t="str">
        <f>IF(IFERROR(VLOOKUP(AE2018,#REF!,1,0),"")&lt;&gt;"",1,"")</f>
        <v/>
      </c>
      <c r="BC2018" s="31" t="str">
        <f>IF(IFERROR(VLOOKUP(AE2018,#REF!,1,0),"")&lt;&gt;"",1,"")</f>
        <v/>
      </c>
      <c r="BD2018" s="31" t="str">
        <f>IF(IFERROR(VLOOKUP(AE2018,#REF!,1,0),"")&lt;&gt;"",1,"")</f>
        <v/>
      </c>
      <c r="BE2018" s="32">
        <f t="shared" si="604"/>
        <v>1</v>
      </c>
    </row>
    <row r="2019" spans="1:57" ht="16">
      <c r="A2019" s="43">
        <v>2128</v>
      </c>
      <c r="B2019" s="43">
        <v>741759</v>
      </c>
      <c r="C2019" s="43" t="str">
        <f t="shared" si="616"/>
        <v>741759000</v>
      </c>
      <c r="D2019" s="44" t="str">
        <f t="shared" si="607"/>
        <v>74</v>
      </c>
      <c r="E2019" s="44" t="str">
        <f t="shared" si="608"/>
        <v>1</v>
      </c>
      <c r="F2019" s="44" t="str">
        <f t="shared" si="609"/>
        <v>7</v>
      </c>
      <c r="G2019" s="44" t="str">
        <f t="shared" si="610"/>
        <v>5</v>
      </c>
      <c r="H2019" s="44" t="str">
        <f t="shared" si="611"/>
        <v>9</v>
      </c>
      <c r="I2019" s="44" t="str">
        <f t="shared" si="612"/>
        <v>0</v>
      </c>
      <c r="J2019" s="44" t="str">
        <f t="shared" si="613"/>
        <v>0</v>
      </c>
      <c r="K2019" s="44" t="str">
        <f t="shared" si="614"/>
        <v>0</v>
      </c>
      <c r="L2019" s="44"/>
      <c r="M2019" s="45" t="s">
        <v>2947</v>
      </c>
      <c r="N2019" s="45"/>
      <c r="O2019" s="46" t="s">
        <v>19</v>
      </c>
      <c r="P2019" s="47" t="s">
        <v>136</v>
      </c>
      <c r="Q2019" s="60" t="s">
        <v>8</v>
      </c>
      <c r="R2019" s="60"/>
      <c r="S2019" s="60" t="s">
        <v>147</v>
      </c>
      <c r="T2019" s="60" t="s">
        <v>147</v>
      </c>
      <c r="U2019" s="47">
        <v>1</v>
      </c>
      <c r="V2019" s="48">
        <v>1</v>
      </c>
      <c r="W2019" s="47"/>
      <c r="X2019" s="47" t="s">
        <v>2941</v>
      </c>
      <c r="Y2019" s="47">
        <v>0</v>
      </c>
      <c r="Z2019" s="61">
        <v>0</v>
      </c>
      <c r="AA2019" s="61"/>
      <c r="AB2019" s="61" t="s">
        <v>2941</v>
      </c>
      <c r="AC2019" s="61" t="s">
        <v>8</v>
      </c>
      <c r="AD2019" s="47" t="s">
        <v>66</v>
      </c>
      <c r="AE2019" s="87" t="s">
        <v>2947</v>
      </c>
      <c r="AF2019" s="51"/>
      <c r="AG2019" s="51" t="s">
        <v>8</v>
      </c>
      <c r="AH2019" s="52"/>
      <c r="AI2019" s="39"/>
      <c r="AJ2019" s="39"/>
      <c r="AK2019" s="39" t="e">
        <f>O2019&amp;Q2019&amp;#REF!&amp;U2019&amp;V2019&amp;Y2019&amp;Z2019&amp;AC2019&amp;AD2019</f>
        <v>#REF!</v>
      </c>
      <c r="AL2019" s="43">
        <v>741759</v>
      </c>
      <c r="AM2019" s="44" t="e">
        <f>C2019&lt;&gt;AK2019</f>
        <v>#REF!</v>
      </c>
      <c r="AN2019" s="52"/>
      <c r="AO2019" s="52"/>
      <c r="AP2019" s="53"/>
      <c r="AQ2019" s="53"/>
      <c r="AR2019" s="53">
        <f t="shared" si="615"/>
        <v>1</v>
      </c>
      <c r="AS2019" s="53" t="str">
        <f>IF(IFERROR(VLOOKUP(AE2019,#REF!,1,0),"")&lt;&gt;"",1,"")</f>
        <v/>
      </c>
      <c r="AT2019" s="53" t="str">
        <f>IF(IFERROR(VLOOKUP(AE2019,#REF!,1,0),"")&lt;&gt;"",1,"")</f>
        <v/>
      </c>
      <c r="AU2019" s="53" t="str">
        <f>IF(IFERROR(VLOOKUP(AE2019,#REF!,1,0),"")&lt;&gt;"",1,"")</f>
        <v/>
      </c>
      <c r="AV2019" s="53" t="str">
        <f>IF(IFERROR(VLOOKUP(AE2019,#REF!,1,0),"")&lt;&gt;"",1,"")</f>
        <v/>
      </c>
      <c r="AW2019" s="53" t="str">
        <f>IF(IFERROR(VLOOKUP(AE2019,#REF!,1,0),"")&lt;&gt;"",1,"")</f>
        <v/>
      </c>
      <c r="AX2019" s="53" t="str">
        <f>IF(IFERROR(VLOOKUP(AE2019,#REF!,1,0),"")&lt;&gt;"",1,"")</f>
        <v/>
      </c>
      <c r="AY2019" s="53" t="str">
        <f>IF(IFERROR(VLOOKUP(AE2019,#REF!,1,0),"")&lt;&gt;"",1,"")</f>
        <v/>
      </c>
      <c r="AZ2019" s="53" t="str">
        <f>IF(IFERROR(VLOOKUP(AE2019,#REF!,1,0),"")&lt;&gt;"",1,"")</f>
        <v/>
      </c>
      <c r="BA2019" s="53" t="str">
        <f>IF(IFERROR(VLOOKUP(AE2019,#REF!,1,0),"")&lt;&gt;"",1,"")</f>
        <v/>
      </c>
      <c r="BB2019" s="53" t="str">
        <f>IF(IFERROR(VLOOKUP(AE2019,#REF!,1,0),"")&lt;&gt;"",1,"")</f>
        <v/>
      </c>
      <c r="BC2019" s="53" t="str">
        <f>IF(IFERROR(VLOOKUP(AE2019,#REF!,1,0),"")&lt;&gt;"",1,"")</f>
        <v/>
      </c>
      <c r="BD2019" s="53" t="str">
        <f>IF(IFERROR(VLOOKUP(AE2019,#REF!,1,0),"")&lt;&gt;"",1,"")</f>
        <v/>
      </c>
      <c r="BE2019" s="54">
        <f t="shared" si="604"/>
        <v>1</v>
      </c>
    </row>
    <row r="2020" spans="1:57" ht="16">
      <c r="A2020" s="33">
        <v>2016</v>
      </c>
      <c r="B2020" s="33">
        <v>741635</v>
      </c>
      <c r="C2020" s="33" t="str">
        <f t="shared" si="616"/>
        <v>741635000</v>
      </c>
      <c r="D2020" s="34" t="str">
        <f t="shared" si="607"/>
        <v>74</v>
      </c>
      <c r="E2020" s="34" t="str">
        <f t="shared" si="608"/>
        <v>1</v>
      </c>
      <c r="F2020" s="34" t="str">
        <f t="shared" si="609"/>
        <v>6</v>
      </c>
      <c r="G2020" s="34" t="str">
        <f t="shared" si="610"/>
        <v>3</v>
      </c>
      <c r="H2020" s="34" t="str">
        <f t="shared" si="611"/>
        <v>5</v>
      </c>
      <c r="I2020" s="34" t="str">
        <f t="shared" si="612"/>
        <v>0</v>
      </c>
      <c r="J2020" s="34" t="str">
        <f t="shared" si="613"/>
        <v>0</v>
      </c>
      <c r="K2020" s="34" t="str">
        <f t="shared" si="614"/>
        <v>0</v>
      </c>
      <c r="L2020" s="34" t="s">
        <v>6345</v>
      </c>
      <c r="M2020" s="35" t="s">
        <v>2948</v>
      </c>
      <c r="N2020" s="35" t="s">
        <v>261</v>
      </c>
      <c r="O2020" s="37" t="s">
        <v>19</v>
      </c>
      <c r="P2020" s="55" t="s">
        <v>136</v>
      </c>
      <c r="Q2020" s="55" t="s">
        <v>8</v>
      </c>
      <c r="R2020" s="55">
        <v>5</v>
      </c>
      <c r="S2020" s="55" t="s">
        <v>147</v>
      </c>
      <c r="T2020" s="55" t="s">
        <v>147</v>
      </c>
      <c r="U2020" s="55">
        <v>1</v>
      </c>
      <c r="V2020" s="37">
        <v>1</v>
      </c>
      <c r="W2020" s="55" t="s">
        <v>2941</v>
      </c>
      <c r="X2020" s="55" t="s">
        <v>2941</v>
      </c>
      <c r="Y2020" s="55">
        <v>0</v>
      </c>
      <c r="Z2020" s="58">
        <v>0</v>
      </c>
      <c r="AA2020" s="58" t="s">
        <v>2941</v>
      </c>
      <c r="AB2020" s="58" t="s">
        <v>2941</v>
      </c>
      <c r="AC2020" s="58" t="s">
        <v>8</v>
      </c>
      <c r="AD2020" s="55">
        <v>3</v>
      </c>
      <c r="AE2020" s="37" t="s">
        <v>2948</v>
      </c>
      <c r="AF2020" s="37" t="s">
        <v>2948</v>
      </c>
      <c r="AG2020" s="27"/>
      <c r="AH2020" s="30" t="s">
        <v>8</v>
      </c>
      <c r="AI2020" s="39"/>
      <c r="AJ2020" s="39" t="b">
        <f>IF(OR(AS2020=1,AT2020=1,AU2020=1,AV2020=1,AW2020=1,AX2020=1,AY2020=1,AZ2020=1,BA2020=1,BB2020=1,BC2020=1,BD2020=1),TRUE,FALSE)</f>
        <v>0</v>
      </c>
      <c r="AK2020" s="39" t="str">
        <f>O2020&amp;Q2020&amp;R2020&amp;U2020&amp;V2020&amp;Y2020&amp;Z2020&amp;AC2020&amp;AD2020</f>
        <v>C15110013</v>
      </c>
      <c r="AL2020" s="40">
        <v>741635</v>
      </c>
      <c r="AM2020" s="41" t="b">
        <f>C2020&lt;&gt;AK2020</f>
        <v>1</v>
      </c>
      <c r="AN2020" s="30" t="str">
        <f>N2020&amp;AK2020</f>
        <v>J9FC15110013</v>
      </c>
      <c r="AO2020" s="30"/>
      <c r="AP2020" s="31"/>
      <c r="AQ2020" s="31"/>
      <c r="AR2020" s="31">
        <f t="shared" si="615"/>
        <v>1</v>
      </c>
      <c r="AS2020" s="31" t="str">
        <f>IF(IFERROR(VLOOKUP(AE2020,#REF!,1,0),"")&lt;&gt;"",1,"")</f>
        <v/>
      </c>
      <c r="AT2020" s="31" t="str">
        <f>IF(IFERROR(VLOOKUP(AE2020,#REF!,1,0),"")&lt;&gt;"",1,"")</f>
        <v/>
      </c>
      <c r="AU2020" s="31" t="str">
        <f>IF(IFERROR(VLOOKUP(AE2020,#REF!,1,0),"")&lt;&gt;"",1,"")</f>
        <v/>
      </c>
      <c r="AV2020" s="31" t="str">
        <f>IF(IFERROR(VLOOKUP(AE2020,#REF!,1,0),"")&lt;&gt;"",1,"")</f>
        <v/>
      </c>
      <c r="AW2020" s="31" t="str">
        <f>IF(IFERROR(VLOOKUP(AE2020,#REF!,1,0),"")&lt;&gt;"",1,"")</f>
        <v/>
      </c>
      <c r="AX2020" s="31" t="str">
        <f>IF(IFERROR(VLOOKUP(AE2020,#REF!,1,0),"")&lt;&gt;"",1,"")</f>
        <v/>
      </c>
      <c r="AY2020" s="31" t="str">
        <f>IF(IFERROR(VLOOKUP(AE2020,#REF!,1,0),"")&lt;&gt;"",1,"")</f>
        <v/>
      </c>
      <c r="AZ2020" s="31" t="str">
        <f>IF(IFERROR(VLOOKUP(AE2020,#REF!,1,0),"")&lt;&gt;"",1,"")</f>
        <v/>
      </c>
      <c r="BA2020" s="31" t="str">
        <f>IF(IFERROR(VLOOKUP(AE2020,#REF!,1,0),"")&lt;&gt;"",1,"")</f>
        <v/>
      </c>
      <c r="BB2020" s="31" t="str">
        <f>IF(IFERROR(VLOOKUP(AE2020,#REF!,1,0),"")&lt;&gt;"",1,"")</f>
        <v/>
      </c>
      <c r="BC2020" s="31" t="str">
        <f>IF(IFERROR(VLOOKUP(AE2020,#REF!,1,0),"")&lt;&gt;"",1,"")</f>
        <v/>
      </c>
      <c r="BD2020" s="31" t="str">
        <f>IF(IFERROR(VLOOKUP(AE2020,#REF!,1,0),"")&lt;&gt;"",1,"")</f>
        <v/>
      </c>
      <c r="BE2020" s="32">
        <f t="shared" si="604"/>
        <v>1</v>
      </c>
    </row>
    <row r="2021" spans="1:57" ht="16">
      <c r="A2021" s="43">
        <v>2019</v>
      </c>
      <c r="B2021" s="43">
        <v>7416359</v>
      </c>
      <c r="C2021" s="43" t="str">
        <f t="shared" si="616"/>
        <v>741635900</v>
      </c>
      <c r="D2021" s="44" t="str">
        <f t="shared" si="607"/>
        <v>74</v>
      </c>
      <c r="E2021" s="44" t="str">
        <f t="shared" si="608"/>
        <v>1</v>
      </c>
      <c r="F2021" s="44" t="str">
        <f t="shared" si="609"/>
        <v>6</v>
      </c>
      <c r="G2021" s="44" t="str">
        <f t="shared" si="610"/>
        <v>3</v>
      </c>
      <c r="H2021" s="44" t="str">
        <f t="shared" si="611"/>
        <v>5</v>
      </c>
      <c r="I2021" s="44" t="str">
        <f t="shared" si="612"/>
        <v>9</v>
      </c>
      <c r="J2021" s="44" t="str">
        <f t="shared" si="613"/>
        <v>0</v>
      </c>
      <c r="K2021" s="44" t="str">
        <f t="shared" si="614"/>
        <v>0</v>
      </c>
      <c r="L2021" s="44"/>
      <c r="M2021" s="45" t="s">
        <v>2949</v>
      </c>
      <c r="N2021" s="45"/>
      <c r="O2021" s="46" t="s">
        <v>19</v>
      </c>
      <c r="P2021" s="47" t="s">
        <v>136</v>
      </c>
      <c r="Q2021" s="60" t="s">
        <v>8</v>
      </c>
      <c r="R2021" s="60"/>
      <c r="S2021" s="60" t="s">
        <v>147</v>
      </c>
      <c r="T2021" s="60" t="s">
        <v>147</v>
      </c>
      <c r="U2021" s="47">
        <v>1</v>
      </c>
      <c r="V2021" s="48">
        <v>1</v>
      </c>
      <c r="W2021" s="47"/>
      <c r="X2021" s="47" t="s">
        <v>2941</v>
      </c>
      <c r="Y2021" s="47">
        <v>0</v>
      </c>
      <c r="Z2021" s="61">
        <v>0</v>
      </c>
      <c r="AA2021" s="61"/>
      <c r="AB2021" s="61" t="s">
        <v>2941</v>
      </c>
      <c r="AC2021" s="61" t="s">
        <v>66</v>
      </c>
      <c r="AD2021" s="47" t="s">
        <v>66</v>
      </c>
      <c r="AE2021" s="87" t="s">
        <v>2949</v>
      </c>
      <c r="AF2021" s="51"/>
      <c r="AG2021" s="51" t="s">
        <v>8</v>
      </c>
      <c r="AH2021" s="52"/>
      <c r="AI2021" s="39"/>
      <c r="AJ2021" s="39"/>
      <c r="AK2021" s="39" t="e">
        <f>O2021&amp;Q2021&amp;#REF!&amp;U2021&amp;V2021&amp;Y2021&amp;Z2021&amp;AC2021&amp;AD2021</f>
        <v>#REF!</v>
      </c>
      <c r="AL2021" s="43">
        <v>7416359</v>
      </c>
      <c r="AM2021" s="44" t="e">
        <f>C2021&lt;&gt;AK2021</f>
        <v>#REF!</v>
      </c>
      <c r="AN2021" s="52"/>
      <c r="AO2021" s="52"/>
      <c r="AP2021" s="53"/>
      <c r="AQ2021" s="53"/>
      <c r="AR2021" s="53">
        <f t="shared" si="615"/>
        <v>1</v>
      </c>
      <c r="AS2021" s="53" t="str">
        <f>IF(IFERROR(VLOOKUP(AE2021,#REF!,1,0),"")&lt;&gt;"",1,"")</f>
        <v/>
      </c>
      <c r="AT2021" s="53" t="str">
        <f>IF(IFERROR(VLOOKUP(AE2021,#REF!,1,0),"")&lt;&gt;"",1,"")</f>
        <v/>
      </c>
      <c r="AU2021" s="53" t="str">
        <f>IF(IFERROR(VLOOKUP(AE2021,#REF!,1,0),"")&lt;&gt;"",1,"")</f>
        <v/>
      </c>
      <c r="AV2021" s="53" t="str">
        <f>IF(IFERROR(VLOOKUP(AE2021,#REF!,1,0),"")&lt;&gt;"",1,"")</f>
        <v/>
      </c>
      <c r="AW2021" s="53" t="str">
        <f>IF(IFERROR(VLOOKUP(AE2021,#REF!,1,0),"")&lt;&gt;"",1,"")</f>
        <v/>
      </c>
      <c r="AX2021" s="53" t="str">
        <f>IF(IFERROR(VLOOKUP(AE2021,#REF!,1,0),"")&lt;&gt;"",1,"")</f>
        <v/>
      </c>
      <c r="AY2021" s="53" t="str">
        <f>IF(IFERROR(VLOOKUP(AE2021,#REF!,1,0),"")&lt;&gt;"",1,"")</f>
        <v/>
      </c>
      <c r="AZ2021" s="53" t="str">
        <f>IF(IFERROR(VLOOKUP(AE2021,#REF!,1,0),"")&lt;&gt;"",1,"")</f>
        <v/>
      </c>
      <c r="BA2021" s="53" t="str">
        <f>IF(IFERROR(VLOOKUP(AE2021,#REF!,1,0),"")&lt;&gt;"",1,"")</f>
        <v/>
      </c>
      <c r="BB2021" s="53" t="str">
        <f>IF(IFERROR(VLOOKUP(AE2021,#REF!,1,0),"")&lt;&gt;"",1,"")</f>
        <v/>
      </c>
      <c r="BC2021" s="53" t="str">
        <f>IF(IFERROR(VLOOKUP(AE2021,#REF!,1,0),"")&lt;&gt;"",1,"")</f>
        <v/>
      </c>
      <c r="BD2021" s="53" t="str">
        <f>IF(IFERROR(VLOOKUP(AE2021,#REF!,1,0),"")&lt;&gt;"",1,"")</f>
        <v/>
      </c>
      <c r="BE2021" s="54">
        <f t="shared" si="604"/>
        <v>1</v>
      </c>
    </row>
    <row r="2022" spans="1:57" ht="16">
      <c r="A2022" s="33">
        <v>1752</v>
      </c>
      <c r="B2022" s="33">
        <v>741196</v>
      </c>
      <c r="C2022" s="33" t="str">
        <f t="shared" si="616"/>
        <v>741196000</v>
      </c>
      <c r="D2022" s="34" t="str">
        <f t="shared" si="607"/>
        <v>74</v>
      </c>
      <c r="E2022" s="34" t="str">
        <f t="shared" si="608"/>
        <v>1</v>
      </c>
      <c r="F2022" s="34" t="str">
        <f t="shared" si="609"/>
        <v>1</v>
      </c>
      <c r="G2022" s="34" t="str">
        <f t="shared" si="610"/>
        <v>9</v>
      </c>
      <c r="H2022" s="34" t="str">
        <f t="shared" si="611"/>
        <v>6</v>
      </c>
      <c r="I2022" s="34" t="str">
        <f t="shared" si="612"/>
        <v>0</v>
      </c>
      <c r="J2022" s="34" t="str">
        <f t="shared" si="613"/>
        <v>0</v>
      </c>
      <c r="K2022" s="34" t="str">
        <f t="shared" si="614"/>
        <v>0</v>
      </c>
      <c r="L2022" s="34" t="s">
        <v>6346</v>
      </c>
      <c r="M2022" s="35" t="s">
        <v>2950</v>
      </c>
      <c r="N2022" s="35" t="s">
        <v>261</v>
      </c>
      <c r="O2022" s="37" t="s">
        <v>19</v>
      </c>
      <c r="P2022" s="55" t="s">
        <v>136</v>
      </c>
      <c r="Q2022" s="55" t="s">
        <v>8</v>
      </c>
      <c r="R2022" s="55">
        <v>5</v>
      </c>
      <c r="S2022" s="55" t="s">
        <v>147</v>
      </c>
      <c r="T2022" s="55" t="s">
        <v>147</v>
      </c>
      <c r="U2022" s="55">
        <v>1</v>
      </c>
      <c r="V2022" s="37">
        <v>1</v>
      </c>
      <c r="W2022" s="55" t="s">
        <v>2941</v>
      </c>
      <c r="X2022" s="55" t="s">
        <v>2941</v>
      </c>
      <c r="Y2022" s="55">
        <v>0</v>
      </c>
      <c r="Z2022" s="58">
        <v>0</v>
      </c>
      <c r="AA2022" s="58" t="s">
        <v>2941</v>
      </c>
      <c r="AB2022" s="58" t="s">
        <v>2941</v>
      </c>
      <c r="AC2022" s="58" t="s">
        <v>8</v>
      </c>
      <c r="AD2022" s="55">
        <v>4</v>
      </c>
      <c r="AE2022" s="42" t="s">
        <v>2950</v>
      </c>
      <c r="AF2022" s="42" t="s">
        <v>2950</v>
      </c>
      <c r="AG2022" s="27"/>
      <c r="AH2022" s="30" t="s">
        <v>8</v>
      </c>
      <c r="AI2022" s="39"/>
      <c r="AJ2022" s="39" t="b">
        <f t="shared" ref="AJ2022:AJ2031" si="617">IF(OR(AS2022=1,AT2022=1,AU2022=1,AV2022=1,AW2022=1,AX2022=1,AY2022=1,AZ2022=1,BA2022=1,BB2022=1,BC2022=1,BD2022=1),TRUE,FALSE)</f>
        <v>0</v>
      </c>
      <c r="AK2022" s="39" t="str">
        <f>O2022&amp;Q2022&amp;R2022&amp;U2022&amp;V2022&amp;Y2022&amp;Z2022&amp;AC2022&amp;AD2022</f>
        <v>C15110014</v>
      </c>
      <c r="AL2022" s="40">
        <v>741196</v>
      </c>
      <c r="AM2022" s="41" t="b">
        <f>C2022&lt;&gt;AK2022</f>
        <v>1</v>
      </c>
      <c r="AN2022" s="30" t="str">
        <f>N2022&amp;AK2022</f>
        <v>J9FC15110014</v>
      </c>
      <c r="AO2022" s="30"/>
      <c r="AP2022" s="31"/>
      <c r="AQ2022" s="31"/>
      <c r="AR2022" s="31">
        <f t="shared" si="615"/>
        <v>1</v>
      </c>
      <c r="AS2022" s="31" t="str">
        <f>IF(IFERROR(VLOOKUP(AE2022,#REF!,1,0),"")&lt;&gt;"",1,"")</f>
        <v/>
      </c>
      <c r="AT2022" s="31" t="str">
        <f>IF(IFERROR(VLOOKUP(AE2022,#REF!,1,0),"")&lt;&gt;"",1,"")</f>
        <v/>
      </c>
      <c r="AU2022" s="31" t="str">
        <f>IF(IFERROR(VLOOKUP(AE2022,#REF!,1,0),"")&lt;&gt;"",1,"")</f>
        <v/>
      </c>
      <c r="AV2022" s="31" t="str">
        <f>IF(IFERROR(VLOOKUP(AE2022,#REF!,1,0),"")&lt;&gt;"",1,"")</f>
        <v/>
      </c>
      <c r="AW2022" s="31" t="str">
        <f>IF(IFERROR(VLOOKUP(AE2022,#REF!,1,0),"")&lt;&gt;"",1,"")</f>
        <v/>
      </c>
      <c r="AX2022" s="31" t="str">
        <f>IF(IFERROR(VLOOKUP(AE2022,#REF!,1,0),"")&lt;&gt;"",1,"")</f>
        <v/>
      </c>
      <c r="AY2022" s="31" t="str">
        <f>IF(IFERROR(VLOOKUP(AE2022,#REF!,1,0),"")&lt;&gt;"",1,"")</f>
        <v/>
      </c>
      <c r="AZ2022" s="31" t="str">
        <f>IF(IFERROR(VLOOKUP(AE2022,#REF!,1,0),"")&lt;&gt;"",1,"")</f>
        <v/>
      </c>
      <c r="BA2022" s="31" t="str">
        <f>IF(IFERROR(VLOOKUP(AE2022,#REF!,1,0),"")&lt;&gt;"",1,"")</f>
        <v/>
      </c>
      <c r="BB2022" s="31" t="str">
        <f>IF(IFERROR(VLOOKUP(AE2022,#REF!,1,0),"")&lt;&gt;"",1,"")</f>
        <v/>
      </c>
      <c r="BC2022" s="31" t="str">
        <f>IF(IFERROR(VLOOKUP(AE2022,#REF!,1,0),"")&lt;&gt;"",1,"")</f>
        <v/>
      </c>
      <c r="BD2022" s="31" t="str">
        <f>IF(IFERROR(VLOOKUP(AE2022,#REF!,1,0),"")&lt;&gt;"",1,"")</f>
        <v/>
      </c>
      <c r="BE2022" s="32">
        <f t="shared" si="604"/>
        <v>1</v>
      </c>
    </row>
    <row r="2023" spans="1:57" ht="16">
      <c r="A2023" s="33">
        <v>1799</v>
      </c>
      <c r="B2023" s="33">
        <v>74137</v>
      </c>
      <c r="C2023" s="33" t="str">
        <f t="shared" si="616"/>
        <v>741370000</v>
      </c>
      <c r="D2023" s="34" t="str">
        <f t="shared" si="607"/>
        <v>74</v>
      </c>
      <c r="E2023" s="34" t="str">
        <f t="shared" si="608"/>
        <v>1</v>
      </c>
      <c r="F2023" s="34" t="str">
        <f t="shared" si="609"/>
        <v>3</v>
      </c>
      <c r="G2023" s="34" t="str">
        <f t="shared" si="610"/>
        <v>7</v>
      </c>
      <c r="H2023" s="34" t="str">
        <f t="shared" si="611"/>
        <v>0</v>
      </c>
      <c r="I2023" s="34" t="str">
        <f t="shared" si="612"/>
        <v>0</v>
      </c>
      <c r="J2023" s="34" t="str">
        <f t="shared" si="613"/>
        <v>0</v>
      </c>
      <c r="K2023" s="34" t="str">
        <f t="shared" si="614"/>
        <v>0</v>
      </c>
      <c r="L2023" s="34" t="s">
        <v>6347</v>
      </c>
      <c r="M2023" s="35" t="s">
        <v>2951</v>
      </c>
      <c r="N2023" s="35" t="s">
        <v>261</v>
      </c>
      <c r="O2023" s="37" t="s">
        <v>19</v>
      </c>
      <c r="P2023" s="55" t="s">
        <v>136</v>
      </c>
      <c r="Q2023" s="55" t="s">
        <v>8</v>
      </c>
      <c r="R2023" s="55">
        <v>5</v>
      </c>
      <c r="S2023" s="55" t="s">
        <v>147</v>
      </c>
      <c r="T2023" s="55" t="s">
        <v>147</v>
      </c>
      <c r="U2023" s="55">
        <v>1</v>
      </c>
      <c r="V2023" s="37">
        <v>1</v>
      </c>
      <c r="W2023" s="55" t="s">
        <v>2941</v>
      </c>
      <c r="X2023" s="55" t="s">
        <v>2941</v>
      </c>
      <c r="Y2023" s="55">
        <v>0</v>
      </c>
      <c r="Z2023" s="58">
        <v>0</v>
      </c>
      <c r="AA2023" s="58" t="s">
        <v>2941</v>
      </c>
      <c r="AB2023" s="58" t="s">
        <v>2941</v>
      </c>
      <c r="AC2023" s="58" t="s">
        <v>8</v>
      </c>
      <c r="AD2023" s="55">
        <v>5</v>
      </c>
      <c r="AE2023" s="42" t="s">
        <v>2951</v>
      </c>
      <c r="AF2023" s="42" t="s">
        <v>2951</v>
      </c>
      <c r="AG2023" s="27"/>
      <c r="AH2023" s="30" t="s">
        <v>8</v>
      </c>
      <c r="AI2023" s="39"/>
      <c r="AJ2023" s="39" t="b">
        <f t="shared" si="617"/>
        <v>0</v>
      </c>
      <c r="AK2023" s="39" t="str">
        <f>O2023&amp;Q2023&amp;R2023&amp;U2023&amp;V2023&amp;Y2023&amp;Z2023&amp;AC2023&amp;AD2023</f>
        <v>C15110015</v>
      </c>
      <c r="AL2023" s="40">
        <v>74137</v>
      </c>
      <c r="AM2023" s="41" t="b">
        <f>C2023&lt;&gt;AK2023</f>
        <v>1</v>
      </c>
      <c r="AN2023" s="30" t="str">
        <f>N2023&amp;AK2023</f>
        <v>J9FC15110015</v>
      </c>
      <c r="AO2023" s="30"/>
      <c r="AP2023" s="31"/>
      <c r="AQ2023" s="31"/>
      <c r="AR2023" s="31">
        <f t="shared" si="615"/>
        <v>1</v>
      </c>
      <c r="AS2023" s="31" t="str">
        <f>IF(IFERROR(VLOOKUP(AE2023,#REF!,1,0),"")&lt;&gt;"",1,"")</f>
        <v/>
      </c>
      <c r="AT2023" s="31" t="str">
        <f>IF(IFERROR(VLOOKUP(AE2023,#REF!,1,0),"")&lt;&gt;"",1,"")</f>
        <v/>
      </c>
      <c r="AU2023" s="31" t="str">
        <f>IF(IFERROR(VLOOKUP(AE2023,#REF!,1,0),"")&lt;&gt;"",1,"")</f>
        <v/>
      </c>
      <c r="AV2023" s="31" t="str">
        <f>IF(IFERROR(VLOOKUP(AE2023,#REF!,1,0),"")&lt;&gt;"",1,"")</f>
        <v/>
      </c>
      <c r="AW2023" s="31" t="str">
        <f>IF(IFERROR(VLOOKUP(AE2023,#REF!,1,0),"")&lt;&gt;"",1,"")</f>
        <v/>
      </c>
      <c r="AX2023" s="31" t="str">
        <f>IF(IFERROR(VLOOKUP(AE2023,#REF!,1,0),"")&lt;&gt;"",1,"")</f>
        <v/>
      </c>
      <c r="AY2023" s="31" t="str">
        <f>IF(IFERROR(VLOOKUP(AE2023,#REF!,1,0),"")&lt;&gt;"",1,"")</f>
        <v/>
      </c>
      <c r="AZ2023" s="31" t="str">
        <f>IF(IFERROR(VLOOKUP(AE2023,#REF!,1,0),"")&lt;&gt;"",1,"")</f>
        <v/>
      </c>
      <c r="BA2023" s="31" t="str">
        <f>IF(IFERROR(VLOOKUP(AE2023,#REF!,1,0),"")&lt;&gt;"",1,"")</f>
        <v/>
      </c>
      <c r="BB2023" s="31" t="str">
        <f>IF(IFERROR(VLOOKUP(AE2023,#REF!,1,0),"")&lt;&gt;"",1,"")</f>
        <v/>
      </c>
      <c r="BC2023" s="31" t="str">
        <f>IF(IFERROR(VLOOKUP(AE2023,#REF!,1,0),"")&lt;&gt;"",1,"")</f>
        <v/>
      </c>
      <c r="BD2023" s="31" t="str">
        <f>IF(IFERROR(VLOOKUP(AE2023,#REF!,1,0),"")&lt;&gt;"",1,"")</f>
        <v/>
      </c>
      <c r="BE2023" s="32">
        <f t="shared" si="604"/>
        <v>1</v>
      </c>
    </row>
    <row r="2024" spans="1:57" ht="16">
      <c r="A2024" s="33">
        <v>1800</v>
      </c>
      <c r="B2024" s="33">
        <v>741371</v>
      </c>
      <c r="C2024" s="33" t="str">
        <f t="shared" si="616"/>
        <v>741371000</v>
      </c>
      <c r="D2024" s="34" t="str">
        <f t="shared" si="607"/>
        <v>74</v>
      </c>
      <c r="E2024" s="34" t="str">
        <f t="shared" si="608"/>
        <v>1</v>
      </c>
      <c r="F2024" s="34" t="str">
        <f t="shared" si="609"/>
        <v>3</v>
      </c>
      <c r="G2024" s="34" t="str">
        <f t="shared" si="610"/>
        <v>7</v>
      </c>
      <c r="H2024" s="34" t="str">
        <f t="shared" si="611"/>
        <v>1</v>
      </c>
      <c r="I2024" s="34" t="str">
        <f t="shared" si="612"/>
        <v>0</v>
      </c>
      <c r="J2024" s="34" t="str">
        <f t="shared" si="613"/>
        <v>0</v>
      </c>
      <c r="K2024" s="34" t="str">
        <f t="shared" si="614"/>
        <v>0</v>
      </c>
      <c r="L2024" s="34" t="s">
        <v>6348</v>
      </c>
      <c r="M2024" s="35" t="s">
        <v>2952</v>
      </c>
      <c r="N2024" s="35" t="s">
        <v>261</v>
      </c>
      <c r="O2024" s="37" t="s">
        <v>19</v>
      </c>
      <c r="P2024" s="55" t="s">
        <v>136</v>
      </c>
      <c r="Q2024" s="55" t="s">
        <v>8</v>
      </c>
      <c r="R2024" s="55">
        <v>5</v>
      </c>
      <c r="S2024" s="55" t="s">
        <v>147</v>
      </c>
      <c r="T2024" s="55" t="s">
        <v>147</v>
      </c>
      <c r="U2024" s="55">
        <v>1</v>
      </c>
      <c r="V2024" s="37">
        <v>1</v>
      </c>
      <c r="W2024" s="55" t="s">
        <v>2941</v>
      </c>
      <c r="X2024" s="55" t="s">
        <v>2941</v>
      </c>
      <c r="Y2024" s="55">
        <v>0</v>
      </c>
      <c r="Z2024" s="58">
        <v>0</v>
      </c>
      <c r="AA2024" s="58" t="s">
        <v>2941</v>
      </c>
      <c r="AB2024" s="58" t="s">
        <v>2941</v>
      </c>
      <c r="AC2024" s="58" t="s">
        <v>8</v>
      </c>
      <c r="AD2024" s="55">
        <v>6</v>
      </c>
      <c r="AE2024" s="42" t="s">
        <v>2952</v>
      </c>
      <c r="AF2024" s="42" t="s">
        <v>2952</v>
      </c>
      <c r="AG2024" s="27"/>
      <c r="AH2024" s="30" t="s">
        <v>8</v>
      </c>
      <c r="AI2024" s="39"/>
      <c r="AJ2024" s="39" t="b">
        <f t="shared" si="617"/>
        <v>0</v>
      </c>
      <c r="AK2024" s="39" t="str">
        <f>O2024&amp;Q2024&amp;R2024&amp;U2024&amp;V2024&amp;Y2024&amp;Z2024&amp;AC2024&amp;AD2024</f>
        <v>C15110016</v>
      </c>
      <c r="AL2024" s="40">
        <v>741371</v>
      </c>
      <c r="AM2024" s="41" t="b">
        <f>C2024&lt;&gt;AK2024</f>
        <v>1</v>
      </c>
      <c r="AN2024" s="30" t="str">
        <f>N2024&amp;AK2024</f>
        <v>J9FC15110016</v>
      </c>
      <c r="AO2024" s="30"/>
      <c r="AP2024" s="31"/>
      <c r="AQ2024" s="31"/>
      <c r="AR2024" s="31">
        <f t="shared" si="615"/>
        <v>1</v>
      </c>
      <c r="AS2024" s="31" t="str">
        <f>IF(IFERROR(VLOOKUP(AE2024,#REF!,1,0),"")&lt;&gt;"",1,"")</f>
        <v/>
      </c>
      <c r="AT2024" s="31" t="str">
        <f>IF(IFERROR(VLOOKUP(AE2024,#REF!,1,0),"")&lt;&gt;"",1,"")</f>
        <v/>
      </c>
      <c r="AU2024" s="31" t="str">
        <f>IF(IFERROR(VLOOKUP(AE2024,#REF!,1,0),"")&lt;&gt;"",1,"")</f>
        <v/>
      </c>
      <c r="AV2024" s="31" t="str">
        <f>IF(IFERROR(VLOOKUP(AE2024,#REF!,1,0),"")&lt;&gt;"",1,"")</f>
        <v/>
      </c>
      <c r="AW2024" s="31" t="str">
        <f>IF(IFERROR(VLOOKUP(AE2024,#REF!,1,0),"")&lt;&gt;"",1,"")</f>
        <v/>
      </c>
      <c r="AX2024" s="31" t="str">
        <f>IF(IFERROR(VLOOKUP(AE2024,#REF!,1,0),"")&lt;&gt;"",1,"")</f>
        <v/>
      </c>
      <c r="AY2024" s="31" t="str">
        <f>IF(IFERROR(VLOOKUP(AE2024,#REF!,1,0),"")&lt;&gt;"",1,"")</f>
        <v/>
      </c>
      <c r="AZ2024" s="31" t="str">
        <f>IF(IFERROR(VLOOKUP(AE2024,#REF!,1,0),"")&lt;&gt;"",1,"")</f>
        <v/>
      </c>
      <c r="BA2024" s="31" t="str">
        <f>IF(IFERROR(VLOOKUP(AE2024,#REF!,1,0),"")&lt;&gt;"",1,"")</f>
        <v/>
      </c>
      <c r="BB2024" s="31" t="str">
        <f>IF(IFERROR(VLOOKUP(AE2024,#REF!,1,0),"")&lt;&gt;"",1,"")</f>
        <v/>
      </c>
      <c r="BC2024" s="31" t="str">
        <f>IF(IFERROR(VLOOKUP(AE2024,#REF!,1,0),"")&lt;&gt;"",1,"")</f>
        <v/>
      </c>
      <c r="BD2024" s="31" t="str">
        <f>IF(IFERROR(VLOOKUP(AE2024,#REF!,1,0),"")&lt;&gt;"",1,"")</f>
        <v/>
      </c>
      <c r="BE2024" s="32">
        <f t="shared" si="604"/>
        <v>1</v>
      </c>
    </row>
    <row r="2025" spans="1:57" ht="16">
      <c r="A2025" s="33">
        <v>1801</v>
      </c>
      <c r="B2025" s="33">
        <v>741372</v>
      </c>
      <c r="C2025" s="33" t="str">
        <f t="shared" si="616"/>
        <v>741372000</v>
      </c>
      <c r="D2025" s="34" t="str">
        <f t="shared" si="607"/>
        <v>74</v>
      </c>
      <c r="E2025" s="34" t="str">
        <f t="shared" si="608"/>
        <v>1</v>
      </c>
      <c r="F2025" s="34" t="str">
        <f t="shared" si="609"/>
        <v>3</v>
      </c>
      <c r="G2025" s="34" t="str">
        <f t="shared" si="610"/>
        <v>7</v>
      </c>
      <c r="H2025" s="34" t="str">
        <f t="shared" si="611"/>
        <v>2</v>
      </c>
      <c r="I2025" s="34" t="str">
        <f t="shared" si="612"/>
        <v>0</v>
      </c>
      <c r="J2025" s="34" t="str">
        <f t="shared" si="613"/>
        <v>0</v>
      </c>
      <c r="K2025" s="34" t="str">
        <f t="shared" si="614"/>
        <v>0</v>
      </c>
      <c r="L2025" s="34" t="s">
        <v>6349</v>
      </c>
      <c r="M2025" s="35" t="s">
        <v>2953</v>
      </c>
      <c r="N2025" s="35" t="s">
        <v>261</v>
      </c>
      <c r="O2025" s="37" t="s">
        <v>19</v>
      </c>
      <c r="P2025" s="55" t="s">
        <v>136</v>
      </c>
      <c r="Q2025" s="55" t="s">
        <v>8</v>
      </c>
      <c r="R2025" s="55">
        <v>5</v>
      </c>
      <c r="S2025" s="55" t="s">
        <v>147</v>
      </c>
      <c r="T2025" s="55" t="s">
        <v>147</v>
      </c>
      <c r="U2025" s="55">
        <v>1</v>
      </c>
      <c r="V2025" s="37">
        <v>1</v>
      </c>
      <c r="W2025" s="55" t="s">
        <v>2941</v>
      </c>
      <c r="X2025" s="55" t="s">
        <v>2941</v>
      </c>
      <c r="Y2025" s="55">
        <v>0</v>
      </c>
      <c r="Z2025" s="58">
        <v>0</v>
      </c>
      <c r="AA2025" s="58" t="s">
        <v>2941</v>
      </c>
      <c r="AB2025" s="58" t="s">
        <v>2941</v>
      </c>
      <c r="AC2025" s="58" t="s">
        <v>8</v>
      </c>
      <c r="AD2025" s="55">
        <v>7</v>
      </c>
      <c r="AE2025" s="42" t="s">
        <v>2953</v>
      </c>
      <c r="AF2025" s="42" t="s">
        <v>2953</v>
      </c>
      <c r="AG2025" s="27"/>
      <c r="AH2025" s="30" t="s">
        <v>8</v>
      </c>
      <c r="AI2025" s="39"/>
      <c r="AJ2025" s="39" t="b">
        <f t="shared" si="617"/>
        <v>0</v>
      </c>
      <c r="AK2025" s="39" t="str">
        <f>O2025&amp;Q2025&amp;R2025&amp;U2025&amp;V2025&amp;Y2025&amp;Z2025&amp;AC2025&amp;AD2025</f>
        <v>C15110017</v>
      </c>
      <c r="AL2025" s="40">
        <v>741372</v>
      </c>
      <c r="AM2025" s="41" t="b">
        <f>C2025&lt;&gt;AK2025</f>
        <v>1</v>
      </c>
      <c r="AN2025" s="30" t="str">
        <f>N2025&amp;AK2025</f>
        <v>J9FC15110017</v>
      </c>
      <c r="AO2025" s="30"/>
      <c r="AP2025" s="31"/>
      <c r="AQ2025" s="31"/>
      <c r="AR2025" s="31">
        <f t="shared" si="615"/>
        <v>1</v>
      </c>
      <c r="AS2025" s="31" t="str">
        <f>IF(IFERROR(VLOOKUP(AE2025,#REF!,1,0),"")&lt;&gt;"",1,"")</f>
        <v/>
      </c>
      <c r="AT2025" s="31" t="str">
        <f>IF(IFERROR(VLOOKUP(AE2025,#REF!,1,0),"")&lt;&gt;"",1,"")</f>
        <v/>
      </c>
      <c r="AU2025" s="31" t="str">
        <f>IF(IFERROR(VLOOKUP(AE2025,#REF!,1,0),"")&lt;&gt;"",1,"")</f>
        <v/>
      </c>
      <c r="AV2025" s="31" t="str">
        <f>IF(IFERROR(VLOOKUP(AE2025,#REF!,1,0),"")&lt;&gt;"",1,"")</f>
        <v/>
      </c>
      <c r="AW2025" s="31" t="str">
        <f>IF(IFERROR(VLOOKUP(AE2025,#REF!,1,0),"")&lt;&gt;"",1,"")</f>
        <v/>
      </c>
      <c r="AX2025" s="31" t="str">
        <f>IF(IFERROR(VLOOKUP(AE2025,#REF!,1,0),"")&lt;&gt;"",1,"")</f>
        <v/>
      </c>
      <c r="AY2025" s="31" t="str">
        <f>IF(IFERROR(VLOOKUP(AE2025,#REF!,1,0),"")&lt;&gt;"",1,"")</f>
        <v/>
      </c>
      <c r="AZ2025" s="31" t="str">
        <f>IF(IFERROR(VLOOKUP(AE2025,#REF!,1,0),"")&lt;&gt;"",1,"")</f>
        <v/>
      </c>
      <c r="BA2025" s="31" t="str">
        <f>IF(IFERROR(VLOOKUP(AE2025,#REF!,1,0),"")&lt;&gt;"",1,"")</f>
        <v/>
      </c>
      <c r="BB2025" s="31" t="str">
        <f>IF(IFERROR(VLOOKUP(AE2025,#REF!,1,0),"")&lt;&gt;"",1,"")</f>
        <v/>
      </c>
      <c r="BC2025" s="31" t="str">
        <f>IF(IFERROR(VLOOKUP(AE2025,#REF!,1,0),"")&lt;&gt;"",1,"")</f>
        <v/>
      </c>
      <c r="BD2025" s="31" t="str">
        <f>IF(IFERROR(VLOOKUP(AE2025,#REF!,1,0),"")&lt;&gt;"",1,"")</f>
        <v/>
      </c>
      <c r="BE2025" s="32">
        <f t="shared" si="604"/>
        <v>1</v>
      </c>
    </row>
    <row r="2026" spans="1:57" ht="16">
      <c r="A2026" s="33">
        <v>2123</v>
      </c>
      <c r="B2026" s="33">
        <v>741751</v>
      </c>
      <c r="C2026" s="33" t="str">
        <f t="shared" si="616"/>
        <v>741751000</v>
      </c>
      <c r="D2026" s="34" t="str">
        <f t="shared" si="607"/>
        <v>74</v>
      </c>
      <c r="E2026" s="34" t="str">
        <f t="shared" si="608"/>
        <v>1</v>
      </c>
      <c r="F2026" s="34" t="str">
        <f t="shared" si="609"/>
        <v>7</v>
      </c>
      <c r="G2026" s="34" t="str">
        <f t="shared" si="610"/>
        <v>5</v>
      </c>
      <c r="H2026" s="34" t="str">
        <f t="shared" si="611"/>
        <v>1</v>
      </c>
      <c r="I2026" s="34" t="str">
        <f t="shared" si="612"/>
        <v>0</v>
      </c>
      <c r="J2026" s="34" t="str">
        <f t="shared" si="613"/>
        <v>0</v>
      </c>
      <c r="K2026" s="34" t="str">
        <f t="shared" si="614"/>
        <v>0</v>
      </c>
      <c r="L2026" s="34" t="s">
        <v>6350</v>
      </c>
      <c r="M2026" s="35" t="s">
        <v>2954</v>
      </c>
      <c r="N2026" s="35" t="s">
        <v>261</v>
      </c>
      <c r="O2026" s="37" t="s">
        <v>19</v>
      </c>
      <c r="P2026" s="55" t="s">
        <v>136</v>
      </c>
      <c r="Q2026" s="55" t="s">
        <v>8</v>
      </c>
      <c r="R2026" s="55">
        <v>5</v>
      </c>
      <c r="S2026" s="55" t="s">
        <v>147</v>
      </c>
      <c r="T2026" s="55" t="s">
        <v>147</v>
      </c>
      <c r="U2026" s="55">
        <v>1</v>
      </c>
      <c r="V2026" s="37">
        <v>1</v>
      </c>
      <c r="W2026" s="55" t="s">
        <v>2941</v>
      </c>
      <c r="X2026" s="55" t="s">
        <v>2941</v>
      </c>
      <c r="Y2026" s="55">
        <v>0</v>
      </c>
      <c r="Z2026" s="58">
        <v>0</v>
      </c>
      <c r="AA2026" s="58" t="s">
        <v>2941</v>
      </c>
      <c r="AB2026" s="58" t="s">
        <v>2941</v>
      </c>
      <c r="AC2026" s="58" t="s">
        <v>8</v>
      </c>
      <c r="AD2026" s="55">
        <v>8</v>
      </c>
      <c r="AE2026" s="37" t="s">
        <v>2955</v>
      </c>
      <c r="AF2026" s="37" t="s">
        <v>2956</v>
      </c>
      <c r="AG2026" s="27"/>
      <c r="AH2026" s="30" t="s">
        <v>8</v>
      </c>
      <c r="AI2026" s="39"/>
      <c r="AJ2026" s="39" t="b">
        <f t="shared" si="617"/>
        <v>0</v>
      </c>
      <c r="AK2026" s="39" t="str">
        <f>O2026&amp;Q2026&amp;R2026&amp;U2026&amp;V2026&amp;Y2026&amp;Z2026&amp;AC2026&amp;AD2026</f>
        <v>C15110018</v>
      </c>
      <c r="AL2026" s="40">
        <v>741751</v>
      </c>
      <c r="AM2026" s="41" t="b">
        <f>C2026&lt;&gt;AK2026</f>
        <v>1</v>
      </c>
      <c r="AN2026" s="30" t="str">
        <f>N2026&amp;AK2026</f>
        <v>J9FC15110018</v>
      </c>
      <c r="AO2026" s="30"/>
      <c r="AP2026" s="31"/>
      <c r="AQ2026" s="31"/>
      <c r="AR2026" s="31">
        <f t="shared" si="615"/>
        <v>1</v>
      </c>
      <c r="AS2026" s="31" t="str">
        <f>IF(IFERROR(VLOOKUP(AE2026,#REF!,1,0),"")&lt;&gt;"",1,"")</f>
        <v/>
      </c>
      <c r="AT2026" s="31" t="str">
        <f>IF(IFERROR(VLOOKUP(AE2026,#REF!,1,0),"")&lt;&gt;"",1,"")</f>
        <v/>
      </c>
      <c r="AU2026" s="31" t="str">
        <f>IF(IFERROR(VLOOKUP(AE2026,#REF!,1,0),"")&lt;&gt;"",1,"")</f>
        <v/>
      </c>
      <c r="AV2026" s="31" t="str">
        <f>IF(IFERROR(VLOOKUP(AE2026,#REF!,1,0),"")&lt;&gt;"",1,"")</f>
        <v/>
      </c>
      <c r="AW2026" s="31" t="str">
        <f>IF(IFERROR(VLOOKUP(AE2026,#REF!,1,0),"")&lt;&gt;"",1,"")</f>
        <v/>
      </c>
      <c r="AX2026" s="31" t="str">
        <f>IF(IFERROR(VLOOKUP(AE2026,#REF!,1,0),"")&lt;&gt;"",1,"")</f>
        <v/>
      </c>
      <c r="AY2026" s="31" t="str">
        <f>IF(IFERROR(VLOOKUP(AE2026,#REF!,1,0),"")&lt;&gt;"",1,"")</f>
        <v/>
      </c>
      <c r="AZ2026" s="31" t="str">
        <f>IF(IFERROR(VLOOKUP(AE2026,#REF!,1,0),"")&lt;&gt;"",1,"")</f>
        <v/>
      </c>
      <c r="BA2026" s="31" t="str">
        <f>IF(IFERROR(VLOOKUP(AE2026,#REF!,1,0),"")&lt;&gt;"",1,"")</f>
        <v/>
      </c>
      <c r="BB2026" s="31" t="str">
        <f>IF(IFERROR(VLOOKUP(AE2026,#REF!,1,0),"")&lt;&gt;"",1,"")</f>
        <v/>
      </c>
      <c r="BC2026" s="31" t="str">
        <f>IF(IFERROR(VLOOKUP(AE2026,#REF!,1,0),"")&lt;&gt;"",1,"")</f>
        <v/>
      </c>
      <c r="BD2026" s="31" t="str">
        <f>IF(IFERROR(VLOOKUP(AE2026,#REF!,1,0),"")&lt;&gt;"",1,"")</f>
        <v/>
      </c>
      <c r="BE2026" s="32">
        <f t="shared" si="604"/>
        <v>1</v>
      </c>
    </row>
    <row r="2027" spans="1:57" ht="16">
      <c r="A2027" s="33">
        <v>2124</v>
      </c>
      <c r="B2027" s="33">
        <v>741752</v>
      </c>
      <c r="C2027" s="33" t="str">
        <f t="shared" si="616"/>
        <v>741752000</v>
      </c>
      <c r="D2027" s="34" t="str">
        <f t="shared" si="607"/>
        <v>74</v>
      </c>
      <c r="E2027" s="34" t="str">
        <f t="shared" si="608"/>
        <v>1</v>
      </c>
      <c r="F2027" s="34" t="str">
        <f t="shared" si="609"/>
        <v>7</v>
      </c>
      <c r="G2027" s="34" t="str">
        <f t="shared" si="610"/>
        <v>5</v>
      </c>
      <c r="H2027" s="34" t="str">
        <f t="shared" si="611"/>
        <v>2</v>
      </c>
      <c r="I2027" s="34" t="str">
        <f t="shared" si="612"/>
        <v>0</v>
      </c>
      <c r="J2027" s="34" t="str">
        <f t="shared" si="613"/>
        <v>0</v>
      </c>
      <c r="K2027" s="34" t="str">
        <f t="shared" si="614"/>
        <v>0</v>
      </c>
      <c r="L2027" s="34" t="s">
        <v>6351</v>
      </c>
      <c r="M2027" s="35" t="s">
        <v>2957</v>
      </c>
      <c r="N2027" s="35" t="s">
        <v>261</v>
      </c>
      <c r="O2027" s="37" t="s">
        <v>19</v>
      </c>
      <c r="P2027" s="55" t="s">
        <v>136</v>
      </c>
      <c r="Q2027" s="55" t="s">
        <v>8</v>
      </c>
      <c r="R2027" s="55">
        <v>5</v>
      </c>
      <c r="S2027" s="55" t="s">
        <v>147</v>
      </c>
      <c r="T2027" s="55" t="s">
        <v>147</v>
      </c>
      <c r="U2027" s="55">
        <v>1</v>
      </c>
      <c r="V2027" s="37">
        <v>1</v>
      </c>
      <c r="W2027" s="55" t="s">
        <v>2941</v>
      </c>
      <c r="X2027" s="55" t="s">
        <v>2941</v>
      </c>
      <c r="Y2027" s="55">
        <v>0</v>
      </c>
      <c r="Z2027" s="58">
        <v>0</v>
      </c>
      <c r="AA2027" s="58" t="s">
        <v>2941</v>
      </c>
      <c r="AB2027" s="58" t="s">
        <v>2941</v>
      </c>
      <c r="AC2027" s="58" t="s">
        <v>8</v>
      </c>
      <c r="AD2027" s="55">
        <v>9</v>
      </c>
      <c r="AE2027" s="37" t="s">
        <v>2958</v>
      </c>
      <c r="AF2027" s="37" t="s">
        <v>2959</v>
      </c>
      <c r="AG2027" s="27"/>
      <c r="AH2027" s="30" t="s">
        <v>8</v>
      </c>
      <c r="AI2027" s="39"/>
      <c r="AJ2027" s="39" t="b">
        <f t="shared" si="617"/>
        <v>0</v>
      </c>
      <c r="AK2027" s="39" t="str">
        <f>O2027&amp;Q2027&amp;R2027&amp;U2027&amp;V2027&amp;Y2027&amp;Z2027&amp;AC2027&amp;AD2027</f>
        <v>C15110019</v>
      </c>
      <c r="AL2027" s="40">
        <v>741752</v>
      </c>
      <c r="AM2027" s="41" t="b">
        <f>C2027&lt;&gt;AK2027</f>
        <v>1</v>
      </c>
      <c r="AN2027" s="30" t="str">
        <f>N2027&amp;AK2027</f>
        <v>J9FC15110019</v>
      </c>
      <c r="AO2027" s="30"/>
      <c r="AP2027" s="31"/>
      <c r="AQ2027" s="31"/>
      <c r="AR2027" s="31">
        <f t="shared" si="615"/>
        <v>1</v>
      </c>
      <c r="AS2027" s="31" t="str">
        <f>IF(IFERROR(VLOOKUP(AE2027,#REF!,1,0),"")&lt;&gt;"",1,"")</f>
        <v/>
      </c>
      <c r="AT2027" s="31" t="str">
        <f>IF(IFERROR(VLOOKUP(AE2027,#REF!,1,0),"")&lt;&gt;"",1,"")</f>
        <v/>
      </c>
      <c r="AU2027" s="31" t="str">
        <f>IF(IFERROR(VLOOKUP(AE2027,#REF!,1,0),"")&lt;&gt;"",1,"")</f>
        <v/>
      </c>
      <c r="AV2027" s="31" t="str">
        <f>IF(IFERROR(VLOOKUP(AE2027,#REF!,1,0),"")&lt;&gt;"",1,"")</f>
        <v/>
      </c>
      <c r="AW2027" s="31" t="str">
        <f>IF(IFERROR(VLOOKUP(AE2027,#REF!,1,0),"")&lt;&gt;"",1,"")</f>
        <v/>
      </c>
      <c r="AX2027" s="31" t="str">
        <f>IF(IFERROR(VLOOKUP(AE2027,#REF!,1,0),"")&lt;&gt;"",1,"")</f>
        <v/>
      </c>
      <c r="AY2027" s="31" t="str">
        <f>IF(IFERROR(VLOOKUP(AE2027,#REF!,1,0),"")&lt;&gt;"",1,"")</f>
        <v/>
      </c>
      <c r="AZ2027" s="31" t="str">
        <f>IF(IFERROR(VLOOKUP(AE2027,#REF!,1,0),"")&lt;&gt;"",1,"")</f>
        <v/>
      </c>
      <c r="BA2027" s="31" t="str">
        <f>IF(IFERROR(VLOOKUP(AE2027,#REF!,1,0),"")&lt;&gt;"",1,"")</f>
        <v/>
      </c>
      <c r="BB2027" s="31" t="str">
        <f>IF(IFERROR(VLOOKUP(AE2027,#REF!,1,0),"")&lt;&gt;"",1,"")</f>
        <v/>
      </c>
      <c r="BC2027" s="31" t="str">
        <f>IF(IFERROR(VLOOKUP(AE2027,#REF!,1,0),"")&lt;&gt;"",1,"")</f>
        <v/>
      </c>
      <c r="BD2027" s="31" t="str">
        <f>IF(IFERROR(VLOOKUP(AE2027,#REF!,1,0),"")&lt;&gt;"",1,"")</f>
        <v/>
      </c>
      <c r="BE2027" s="32">
        <f t="shared" si="604"/>
        <v>1</v>
      </c>
    </row>
    <row r="2028" spans="1:57" ht="16">
      <c r="A2028" s="33">
        <v>2205</v>
      </c>
      <c r="B2028" s="33">
        <v>741956</v>
      </c>
      <c r="C2028" s="33" t="str">
        <f t="shared" si="616"/>
        <v>741956000</v>
      </c>
      <c r="D2028" s="34" t="str">
        <f t="shared" si="607"/>
        <v>74</v>
      </c>
      <c r="E2028" s="34" t="str">
        <f t="shared" si="608"/>
        <v>1</v>
      </c>
      <c r="F2028" s="34" t="str">
        <f t="shared" si="609"/>
        <v>9</v>
      </c>
      <c r="G2028" s="34" t="str">
        <f t="shared" si="610"/>
        <v>5</v>
      </c>
      <c r="H2028" s="34" t="str">
        <f t="shared" si="611"/>
        <v>6</v>
      </c>
      <c r="I2028" s="34" t="str">
        <f t="shared" si="612"/>
        <v>0</v>
      </c>
      <c r="J2028" s="34" t="str">
        <f t="shared" si="613"/>
        <v>0</v>
      </c>
      <c r="K2028" s="34" t="str">
        <f t="shared" si="614"/>
        <v>0</v>
      </c>
      <c r="L2028" s="34" t="s">
        <v>6352</v>
      </c>
      <c r="M2028" s="35" t="s">
        <v>2960</v>
      </c>
      <c r="N2028" s="35" t="s">
        <v>261</v>
      </c>
      <c r="O2028" s="37" t="s">
        <v>19</v>
      </c>
      <c r="P2028" s="55" t="s">
        <v>136</v>
      </c>
      <c r="Q2028" s="55" t="s">
        <v>8</v>
      </c>
      <c r="R2028" s="55">
        <v>5</v>
      </c>
      <c r="S2028" s="55" t="s">
        <v>147</v>
      </c>
      <c r="T2028" s="55" t="s">
        <v>147</v>
      </c>
      <c r="U2028" s="55">
        <v>1</v>
      </c>
      <c r="V2028" s="37">
        <v>1</v>
      </c>
      <c r="W2028" s="55" t="s">
        <v>2941</v>
      </c>
      <c r="X2028" s="55" t="s">
        <v>2941</v>
      </c>
      <c r="Y2028" s="55">
        <v>0</v>
      </c>
      <c r="Z2028" s="58">
        <v>0</v>
      </c>
      <c r="AA2028" s="58" t="s">
        <v>2941</v>
      </c>
      <c r="AB2028" s="58" t="s">
        <v>2941</v>
      </c>
      <c r="AC2028" s="58" t="s">
        <v>15</v>
      </c>
      <c r="AD2028" s="55">
        <v>1</v>
      </c>
      <c r="AE2028" s="42" t="s">
        <v>2960</v>
      </c>
      <c r="AF2028" s="42" t="s">
        <v>2961</v>
      </c>
      <c r="AG2028" s="27"/>
      <c r="AH2028" s="30" t="s">
        <v>8</v>
      </c>
      <c r="AI2028" s="39"/>
      <c r="AJ2028" s="39" t="b">
        <f t="shared" si="617"/>
        <v>0</v>
      </c>
      <c r="AK2028" s="39" t="str">
        <f>O2028&amp;Q2028&amp;R2028&amp;U2028&amp;V2028&amp;Y2028&amp;Z2028&amp;AC2028&amp;AD2028</f>
        <v>C15110021</v>
      </c>
      <c r="AL2028" s="40">
        <v>741956</v>
      </c>
      <c r="AM2028" s="41" t="b">
        <f>C2028&lt;&gt;AK2028</f>
        <v>1</v>
      </c>
      <c r="AN2028" s="30" t="str">
        <f>N2028&amp;AK2028</f>
        <v>J9FC15110021</v>
      </c>
      <c r="AO2028" s="30"/>
      <c r="AP2028" s="31"/>
      <c r="AQ2028" s="31"/>
      <c r="AR2028" s="31">
        <f t="shared" si="615"/>
        <v>1</v>
      </c>
      <c r="AS2028" s="31" t="str">
        <f>IF(IFERROR(VLOOKUP(AE2028,#REF!,1,0),"")&lt;&gt;"",1,"")</f>
        <v/>
      </c>
      <c r="AT2028" s="31" t="str">
        <f>IF(IFERROR(VLOOKUP(AE2028,#REF!,1,0),"")&lt;&gt;"",1,"")</f>
        <v/>
      </c>
      <c r="AU2028" s="31" t="str">
        <f>IF(IFERROR(VLOOKUP(AE2028,#REF!,1,0),"")&lt;&gt;"",1,"")</f>
        <v/>
      </c>
      <c r="AV2028" s="31" t="str">
        <f>IF(IFERROR(VLOOKUP(AE2028,#REF!,1,0),"")&lt;&gt;"",1,"")</f>
        <v/>
      </c>
      <c r="AW2028" s="31" t="str">
        <f>IF(IFERROR(VLOOKUP(AE2028,#REF!,1,0),"")&lt;&gt;"",1,"")</f>
        <v/>
      </c>
      <c r="AX2028" s="31" t="str">
        <f>IF(IFERROR(VLOOKUP(AE2028,#REF!,1,0),"")&lt;&gt;"",1,"")</f>
        <v/>
      </c>
      <c r="AY2028" s="31" t="str">
        <f>IF(IFERROR(VLOOKUP(AE2028,#REF!,1,0),"")&lt;&gt;"",1,"")</f>
        <v/>
      </c>
      <c r="AZ2028" s="31" t="str">
        <f>IF(IFERROR(VLOOKUP(AE2028,#REF!,1,0),"")&lt;&gt;"",1,"")</f>
        <v/>
      </c>
      <c r="BA2028" s="31" t="str">
        <f>IF(IFERROR(VLOOKUP(AE2028,#REF!,1,0),"")&lt;&gt;"",1,"")</f>
        <v/>
      </c>
      <c r="BB2028" s="31" t="str">
        <f>IF(IFERROR(VLOOKUP(AE2028,#REF!,1,0),"")&lt;&gt;"",1,"")</f>
        <v/>
      </c>
      <c r="BC2028" s="31" t="str">
        <f>IF(IFERROR(VLOOKUP(AE2028,#REF!,1,0),"")&lt;&gt;"",1,"")</f>
        <v/>
      </c>
      <c r="BD2028" s="31" t="str">
        <f>IF(IFERROR(VLOOKUP(AE2028,#REF!,1,0),"")&lt;&gt;"",1,"")</f>
        <v/>
      </c>
      <c r="BE2028" s="32">
        <f t="shared" si="604"/>
        <v>1</v>
      </c>
    </row>
    <row r="2029" spans="1:57" ht="16">
      <c r="A2029" s="33">
        <v>1927</v>
      </c>
      <c r="B2029" s="33">
        <v>741516</v>
      </c>
      <c r="C2029" s="33" t="str">
        <f t="shared" si="616"/>
        <v>741516000</v>
      </c>
      <c r="D2029" s="34" t="str">
        <f t="shared" si="607"/>
        <v>74</v>
      </c>
      <c r="E2029" s="34" t="str">
        <f t="shared" si="608"/>
        <v>1</v>
      </c>
      <c r="F2029" s="34" t="str">
        <f t="shared" si="609"/>
        <v>5</v>
      </c>
      <c r="G2029" s="34" t="str">
        <f t="shared" si="610"/>
        <v>1</v>
      </c>
      <c r="H2029" s="34" t="str">
        <f t="shared" si="611"/>
        <v>6</v>
      </c>
      <c r="I2029" s="34" t="str">
        <f t="shared" si="612"/>
        <v>0</v>
      </c>
      <c r="J2029" s="34" t="str">
        <f t="shared" si="613"/>
        <v>0</v>
      </c>
      <c r="K2029" s="34" t="str">
        <f t="shared" si="614"/>
        <v>0</v>
      </c>
      <c r="L2029" s="34" t="s">
        <v>6353</v>
      </c>
      <c r="M2029" s="37" t="s">
        <v>2962</v>
      </c>
      <c r="N2029" s="35" t="s">
        <v>261</v>
      </c>
      <c r="O2029" s="37" t="s">
        <v>19</v>
      </c>
      <c r="P2029" s="55" t="s">
        <v>136</v>
      </c>
      <c r="Q2029" s="55" t="s">
        <v>8</v>
      </c>
      <c r="R2029" s="55">
        <v>5</v>
      </c>
      <c r="S2029" s="55" t="s">
        <v>147</v>
      </c>
      <c r="T2029" s="55" t="s">
        <v>147</v>
      </c>
      <c r="U2029" s="55">
        <v>1</v>
      </c>
      <c r="V2029" s="37">
        <v>1</v>
      </c>
      <c r="W2029" s="55" t="s">
        <v>2941</v>
      </c>
      <c r="X2029" s="55" t="s">
        <v>2941</v>
      </c>
      <c r="Y2029" s="55">
        <v>0</v>
      </c>
      <c r="Z2029" s="58">
        <v>0</v>
      </c>
      <c r="AA2029" s="58" t="s">
        <v>2941</v>
      </c>
      <c r="AB2029" s="58" t="s">
        <v>2941</v>
      </c>
      <c r="AC2029" s="58" t="s">
        <v>15</v>
      </c>
      <c r="AD2029" s="55">
        <v>2</v>
      </c>
      <c r="AE2029" s="42" t="s">
        <v>2962</v>
      </c>
      <c r="AF2029" s="42" t="s">
        <v>2962</v>
      </c>
      <c r="AG2029" s="27"/>
      <c r="AH2029" s="30" t="s">
        <v>8</v>
      </c>
      <c r="AI2029" s="39"/>
      <c r="AJ2029" s="39" t="b">
        <f t="shared" si="617"/>
        <v>0</v>
      </c>
      <c r="AK2029" s="39" t="str">
        <f>O2029&amp;Q2029&amp;R2029&amp;U2029&amp;V2029&amp;Y2029&amp;Z2029&amp;AC2029&amp;AD2029</f>
        <v>C15110022</v>
      </c>
      <c r="AL2029" s="40">
        <v>741516</v>
      </c>
      <c r="AM2029" s="41" t="b">
        <f>C2029&lt;&gt;AK2029</f>
        <v>1</v>
      </c>
      <c r="AN2029" s="30" t="str">
        <f>N2029&amp;AK2029</f>
        <v>J9FC15110022</v>
      </c>
      <c r="AO2029" s="30"/>
      <c r="AP2029" s="31"/>
      <c r="AQ2029" s="31"/>
      <c r="AR2029" s="31">
        <f t="shared" si="615"/>
        <v>1</v>
      </c>
      <c r="AS2029" s="31" t="str">
        <f>IF(IFERROR(VLOOKUP(AE2029,#REF!,1,0),"")&lt;&gt;"",1,"")</f>
        <v/>
      </c>
      <c r="AT2029" s="31" t="str">
        <f>IF(IFERROR(VLOOKUP(AE2029,#REF!,1,0),"")&lt;&gt;"",1,"")</f>
        <v/>
      </c>
      <c r="AU2029" s="31" t="str">
        <f>IF(IFERROR(VLOOKUP(AE2029,#REF!,1,0),"")&lt;&gt;"",1,"")</f>
        <v/>
      </c>
      <c r="AV2029" s="31" t="str">
        <f>IF(IFERROR(VLOOKUP(AE2029,#REF!,1,0),"")&lt;&gt;"",1,"")</f>
        <v/>
      </c>
      <c r="AW2029" s="31" t="str">
        <f>IF(IFERROR(VLOOKUP(AE2029,#REF!,1,0),"")&lt;&gt;"",1,"")</f>
        <v/>
      </c>
      <c r="AX2029" s="31" t="str">
        <f>IF(IFERROR(VLOOKUP(AE2029,#REF!,1,0),"")&lt;&gt;"",1,"")</f>
        <v/>
      </c>
      <c r="AY2029" s="31" t="str">
        <f>IF(IFERROR(VLOOKUP(AE2029,#REF!,1,0),"")&lt;&gt;"",1,"")</f>
        <v/>
      </c>
      <c r="AZ2029" s="31" t="str">
        <f>IF(IFERROR(VLOOKUP(AE2029,#REF!,1,0),"")&lt;&gt;"",1,"")</f>
        <v/>
      </c>
      <c r="BA2029" s="31" t="str">
        <f>IF(IFERROR(VLOOKUP(AE2029,#REF!,1,0),"")&lt;&gt;"",1,"")</f>
        <v/>
      </c>
      <c r="BB2029" s="31" t="str">
        <f>IF(IFERROR(VLOOKUP(AE2029,#REF!,1,0),"")&lt;&gt;"",1,"")</f>
        <v/>
      </c>
      <c r="BC2029" s="31" t="str">
        <f>IF(IFERROR(VLOOKUP(AE2029,#REF!,1,0),"")&lt;&gt;"",1,"")</f>
        <v/>
      </c>
      <c r="BD2029" s="31" t="str">
        <f>IF(IFERROR(VLOOKUP(AE2029,#REF!,1,0),"")&lt;&gt;"",1,"")</f>
        <v/>
      </c>
      <c r="BE2029" s="32">
        <f t="shared" si="604"/>
        <v>1</v>
      </c>
    </row>
    <row r="2030" spans="1:57" ht="16">
      <c r="A2030" s="33">
        <v>1928</v>
      </c>
      <c r="B2030" s="33">
        <v>7415161</v>
      </c>
      <c r="C2030" s="33" t="str">
        <f t="shared" si="616"/>
        <v>741516100</v>
      </c>
      <c r="D2030" s="34" t="str">
        <f t="shared" si="607"/>
        <v>74</v>
      </c>
      <c r="E2030" s="34" t="str">
        <f t="shared" si="608"/>
        <v>1</v>
      </c>
      <c r="F2030" s="34" t="str">
        <f t="shared" si="609"/>
        <v>5</v>
      </c>
      <c r="G2030" s="34" t="str">
        <f t="shared" si="610"/>
        <v>1</v>
      </c>
      <c r="H2030" s="34" t="str">
        <f t="shared" si="611"/>
        <v>6</v>
      </c>
      <c r="I2030" s="34" t="str">
        <f t="shared" si="612"/>
        <v>1</v>
      </c>
      <c r="J2030" s="34" t="str">
        <f t="shared" si="613"/>
        <v>0</v>
      </c>
      <c r="K2030" s="34" t="str">
        <f t="shared" si="614"/>
        <v>0</v>
      </c>
      <c r="L2030" s="34" t="s">
        <v>6354</v>
      </c>
      <c r="M2030" s="35" t="s">
        <v>2963</v>
      </c>
      <c r="N2030" s="35" t="s">
        <v>261</v>
      </c>
      <c r="O2030" s="37" t="s">
        <v>19</v>
      </c>
      <c r="P2030" s="55" t="s">
        <v>136</v>
      </c>
      <c r="Q2030" s="55" t="s">
        <v>8</v>
      </c>
      <c r="R2030" s="55">
        <v>5</v>
      </c>
      <c r="S2030" s="55" t="s">
        <v>147</v>
      </c>
      <c r="T2030" s="55" t="s">
        <v>147</v>
      </c>
      <c r="U2030" s="55">
        <v>1</v>
      </c>
      <c r="V2030" s="37">
        <v>1</v>
      </c>
      <c r="W2030" s="55" t="s">
        <v>2941</v>
      </c>
      <c r="X2030" s="55" t="s">
        <v>2941</v>
      </c>
      <c r="Y2030" s="55">
        <v>0</v>
      </c>
      <c r="Z2030" s="58">
        <v>0</v>
      </c>
      <c r="AA2030" s="58" t="s">
        <v>2941</v>
      </c>
      <c r="AB2030" s="58" t="s">
        <v>2941</v>
      </c>
      <c r="AC2030" s="58" t="s">
        <v>15</v>
      </c>
      <c r="AD2030" s="55">
        <v>3</v>
      </c>
      <c r="AE2030" s="42" t="s">
        <v>2963</v>
      </c>
      <c r="AF2030" s="42" t="s">
        <v>2963</v>
      </c>
      <c r="AG2030" s="27"/>
      <c r="AH2030" s="30" t="s">
        <v>8</v>
      </c>
      <c r="AI2030" s="39"/>
      <c r="AJ2030" s="39" t="b">
        <f t="shared" si="617"/>
        <v>0</v>
      </c>
      <c r="AK2030" s="39" t="str">
        <f>O2030&amp;Q2030&amp;R2030&amp;U2030&amp;V2030&amp;Y2030&amp;Z2030&amp;AC2030&amp;AD2030</f>
        <v>C15110023</v>
      </c>
      <c r="AL2030" s="40">
        <v>7415161</v>
      </c>
      <c r="AM2030" s="41" t="b">
        <f>C2030&lt;&gt;AK2030</f>
        <v>1</v>
      </c>
      <c r="AN2030" s="30" t="str">
        <f>N2030&amp;AK2030</f>
        <v>J9FC15110023</v>
      </c>
      <c r="AO2030" s="30"/>
      <c r="AP2030" s="31"/>
      <c r="AQ2030" s="31"/>
      <c r="AR2030" s="31">
        <f t="shared" si="615"/>
        <v>1</v>
      </c>
      <c r="AS2030" s="31" t="str">
        <f>IF(IFERROR(VLOOKUP(AE2030,#REF!,1,0),"")&lt;&gt;"",1,"")</f>
        <v/>
      </c>
      <c r="AT2030" s="31" t="str">
        <f>IF(IFERROR(VLOOKUP(AE2030,#REF!,1,0),"")&lt;&gt;"",1,"")</f>
        <v/>
      </c>
      <c r="AU2030" s="31" t="str">
        <f>IF(IFERROR(VLOOKUP(AE2030,#REF!,1,0),"")&lt;&gt;"",1,"")</f>
        <v/>
      </c>
      <c r="AV2030" s="31" t="str">
        <f>IF(IFERROR(VLOOKUP(AE2030,#REF!,1,0),"")&lt;&gt;"",1,"")</f>
        <v/>
      </c>
      <c r="AW2030" s="31" t="str">
        <f>IF(IFERROR(VLOOKUP(AE2030,#REF!,1,0),"")&lt;&gt;"",1,"")</f>
        <v/>
      </c>
      <c r="AX2030" s="31" t="str">
        <f>IF(IFERROR(VLOOKUP(AE2030,#REF!,1,0),"")&lt;&gt;"",1,"")</f>
        <v/>
      </c>
      <c r="AY2030" s="31" t="str">
        <f>IF(IFERROR(VLOOKUP(AE2030,#REF!,1,0),"")&lt;&gt;"",1,"")</f>
        <v/>
      </c>
      <c r="AZ2030" s="31" t="str">
        <f>IF(IFERROR(VLOOKUP(AE2030,#REF!,1,0),"")&lt;&gt;"",1,"")</f>
        <v/>
      </c>
      <c r="BA2030" s="31" t="str">
        <f>IF(IFERROR(VLOOKUP(AE2030,#REF!,1,0),"")&lt;&gt;"",1,"")</f>
        <v/>
      </c>
      <c r="BB2030" s="31" t="str">
        <f>IF(IFERROR(VLOOKUP(AE2030,#REF!,1,0),"")&lt;&gt;"",1,"")</f>
        <v/>
      </c>
      <c r="BC2030" s="31" t="str">
        <f>IF(IFERROR(VLOOKUP(AE2030,#REF!,1,0),"")&lt;&gt;"",1,"")</f>
        <v/>
      </c>
      <c r="BD2030" s="31" t="str">
        <f>IF(IFERROR(VLOOKUP(AE2030,#REF!,1,0),"")&lt;&gt;"",1,"")</f>
        <v/>
      </c>
      <c r="BE2030" s="32">
        <f t="shared" si="604"/>
        <v>1</v>
      </c>
    </row>
    <row r="2031" spans="1:57" ht="16">
      <c r="A2031" s="33">
        <v>1929</v>
      </c>
      <c r="B2031" s="33">
        <v>7415162</v>
      </c>
      <c r="C2031" s="33" t="str">
        <f t="shared" si="616"/>
        <v>741516200</v>
      </c>
      <c r="D2031" s="34" t="str">
        <f t="shared" si="607"/>
        <v>74</v>
      </c>
      <c r="E2031" s="34" t="str">
        <f t="shared" si="608"/>
        <v>1</v>
      </c>
      <c r="F2031" s="34" t="str">
        <f t="shared" si="609"/>
        <v>5</v>
      </c>
      <c r="G2031" s="34" t="str">
        <f t="shared" si="610"/>
        <v>1</v>
      </c>
      <c r="H2031" s="34" t="str">
        <f t="shared" si="611"/>
        <v>6</v>
      </c>
      <c r="I2031" s="34" t="str">
        <f t="shared" si="612"/>
        <v>2</v>
      </c>
      <c r="J2031" s="34" t="str">
        <f t="shared" si="613"/>
        <v>0</v>
      </c>
      <c r="K2031" s="34" t="str">
        <f t="shared" si="614"/>
        <v>0</v>
      </c>
      <c r="L2031" s="34" t="s">
        <v>6355</v>
      </c>
      <c r="M2031" s="35" t="s">
        <v>2964</v>
      </c>
      <c r="N2031" s="35" t="s">
        <v>261</v>
      </c>
      <c r="O2031" s="37" t="s">
        <v>19</v>
      </c>
      <c r="P2031" s="55" t="s">
        <v>136</v>
      </c>
      <c r="Q2031" s="55" t="s">
        <v>8</v>
      </c>
      <c r="R2031" s="55">
        <v>5</v>
      </c>
      <c r="S2031" s="55" t="s">
        <v>147</v>
      </c>
      <c r="T2031" s="55" t="s">
        <v>147</v>
      </c>
      <c r="U2031" s="55">
        <v>1</v>
      </c>
      <c r="V2031" s="37">
        <v>1</v>
      </c>
      <c r="W2031" s="55" t="s">
        <v>2941</v>
      </c>
      <c r="X2031" s="55" t="s">
        <v>2941</v>
      </c>
      <c r="Y2031" s="55">
        <v>0</v>
      </c>
      <c r="Z2031" s="58">
        <v>0</v>
      </c>
      <c r="AA2031" s="58" t="s">
        <v>2941</v>
      </c>
      <c r="AB2031" s="58" t="s">
        <v>2941</v>
      </c>
      <c r="AC2031" s="58" t="s">
        <v>15</v>
      </c>
      <c r="AD2031" s="55">
        <v>4</v>
      </c>
      <c r="AE2031" s="42" t="s">
        <v>2964</v>
      </c>
      <c r="AF2031" s="42" t="s">
        <v>2964</v>
      </c>
      <c r="AG2031" s="27"/>
      <c r="AH2031" s="30" t="s">
        <v>8</v>
      </c>
      <c r="AI2031" s="39"/>
      <c r="AJ2031" s="39" t="b">
        <f t="shared" si="617"/>
        <v>0</v>
      </c>
      <c r="AK2031" s="39" t="str">
        <f>O2031&amp;Q2031&amp;R2031&amp;U2031&amp;V2031&amp;Y2031&amp;Z2031&amp;AC2031&amp;AD2031</f>
        <v>C15110024</v>
      </c>
      <c r="AL2031" s="40">
        <v>7415162</v>
      </c>
      <c r="AM2031" s="41" t="b">
        <f>C2031&lt;&gt;AK2031</f>
        <v>1</v>
      </c>
      <c r="AN2031" s="30" t="str">
        <f>N2031&amp;AK2031</f>
        <v>J9FC15110024</v>
      </c>
      <c r="AO2031" s="30"/>
      <c r="AP2031" s="31"/>
      <c r="AQ2031" s="31"/>
      <c r="AR2031" s="31">
        <f t="shared" si="615"/>
        <v>1</v>
      </c>
      <c r="AS2031" s="31" t="str">
        <f>IF(IFERROR(VLOOKUP(AE2031,#REF!,1,0),"")&lt;&gt;"",1,"")</f>
        <v/>
      </c>
      <c r="AT2031" s="31" t="str">
        <f>IF(IFERROR(VLOOKUP(AE2031,#REF!,1,0),"")&lt;&gt;"",1,"")</f>
        <v/>
      </c>
      <c r="AU2031" s="31" t="str">
        <f>IF(IFERROR(VLOOKUP(AE2031,#REF!,1,0),"")&lt;&gt;"",1,"")</f>
        <v/>
      </c>
      <c r="AV2031" s="31" t="str">
        <f>IF(IFERROR(VLOOKUP(AE2031,#REF!,1,0),"")&lt;&gt;"",1,"")</f>
        <v/>
      </c>
      <c r="AW2031" s="31" t="str">
        <f>IF(IFERROR(VLOOKUP(AE2031,#REF!,1,0),"")&lt;&gt;"",1,"")</f>
        <v/>
      </c>
      <c r="AX2031" s="31" t="str">
        <f>IF(IFERROR(VLOOKUP(AE2031,#REF!,1,0),"")&lt;&gt;"",1,"")</f>
        <v/>
      </c>
      <c r="AY2031" s="31" t="str">
        <f>IF(IFERROR(VLOOKUP(AE2031,#REF!,1,0),"")&lt;&gt;"",1,"")</f>
        <v/>
      </c>
      <c r="AZ2031" s="31" t="str">
        <f>IF(IFERROR(VLOOKUP(AE2031,#REF!,1,0),"")&lt;&gt;"",1,"")</f>
        <v/>
      </c>
      <c r="BA2031" s="31" t="str">
        <f>IF(IFERROR(VLOOKUP(AE2031,#REF!,1,0),"")&lt;&gt;"",1,"")</f>
        <v/>
      </c>
      <c r="BB2031" s="31" t="str">
        <f>IF(IFERROR(VLOOKUP(AE2031,#REF!,1,0),"")&lt;&gt;"",1,"")</f>
        <v/>
      </c>
      <c r="BC2031" s="31" t="str">
        <f>IF(IFERROR(VLOOKUP(AE2031,#REF!,1,0),"")&lt;&gt;"",1,"")</f>
        <v/>
      </c>
      <c r="BD2031" s="31" t="str">
        <f>IF(IFERROR(VLOOKUP(AE2031,#REF!,1,0),"")&lt;&gt;"",1,"")</f>
        <v/>
      </c>
      <c r="BE2031" s="32">
        <f t="shared" si="604"/>
        <v>1</v>
      </c>
    </row>
    <row r="2032" spans="1:57" ht="16">
      <c r="A2032" s="43">
        <v>1930</v>
      </c>
      <c r="B2032" s="43">
        <v>7415169</v>
      </c>
      <c r="C2032" s="43" t="str">
        <f t="shared" si="616"/>
        <v>741516900</v>
      </c>
      <c r="D2032" s="44" t="str">
        <f t="shared" si="607"/>
        <v>74</v>
      </c>
      <c r="E2032" s="44" t="str">
        <f t="shared" si="608"/>
        <v>1</v>
      </c>
      <c r="F2032" s="44" t="str">
        <f t="shared" si="609"/>
        <v>5</v>
      </c>
      <c r="G2032" s="44" t="str">
        <f t="shared" si="610"/>
        <v>1</v>
      </c>
      <c r="H2032" s="44" t="str">
        <f t="shared" si="611"/>
        <v>6</v>
      </c>
      <c r="I2032" s="44" t="str">
        <f t="shared" si="612"/>
        <v>9</v>
      </c>
      <c r="J2032" s="44" t="str">
        <f t="shared" si="613"/>
        <v>0</v>
      </c>
      <c r="K2032" s="44" t="str">
        <f t="shared" si="614"/>
        <v>0</v>
      </c>
      <c r="L2032" s="44"/>
      <c r="M2032" s="45" t="s">
        <v>2965</v>
      </c>
      <c r="N2032" s="45"/>
      <c r="O2032" s="46" t="s">
        <v>19</v>
      </c>
      <c r="P2032" s="47" t="s">
        <v>136</v>
      </c>
      <c r="Q2032" s="60" t="s">
        <v>8</v>
      </c>
      <c r="R2032" s="60"/>
      <c r="S2032" s="60" t="s">
        <v>147</v>
      </c>
      <c r="T2032" s="60" t="s">
        <v>147</v>
      </c>
      <c r="U2032" s="47">
        <v>1</v>
      </c>
      <c r="V2032" s="48">
        <v>1</v>
      </c>
      <c r="W2032" s="47"/>
      <c r="X2032" s="47" t="s">
        <v>2941</v>
      </c>
      <c r="Y2032" s="47">
        <v>0</v>
      </c>
      <c r="Z2032" s="61">
        <v>0</v>
      </c>
      <c r="AA2032" s="61"/>
      <c r="AB2032" s="61" t="s">
        <v>2941</v>
      </c>
      <c r="AC2032" s="61" t="s">
        <v>8</v>
      </c>
      <c r="AD2032" s="47" t="s">
        <v>8</v>
      </c>
      <c r="AE2032" s="50" t="s">
        <v>2965</v>
      </c>
      <c r="AF2032" s="51"/>
      <c r="AG2032" s="51" t="s">
        <v>8</v>
      </c>
      <c r="AH2032" s="52" t="s">
        <v>8</v>
      </c>
      <c r="AI2032" s="39"/>
      <c r="AJ2032" s="39"/>
      <c r="AK2032" s="39" t="e">
        <f>O2032&amp;Q2032&amp;#REF!&amp;U2032&amp;V2032&amp;Y2032&amp;Z2032&amp;AC2032&amp;AD2032</f>
        <v>#REF!</v>
      </c>
      <c r="AL2032" s="43">
        <v>7415169</v>
      </c>
      <c r="AM2032" s="44" t="e">
        <f>C2032&lt;&gt;AK2032</f>
        <v>#REF!</v>
      </c>
      <c r="AN2032" s="52"/>
      <c r="AO2032" s="52"/>
      <c r="AP2032" s="53"/>
      <c r="AQ2032" s="53"/>
      <c r="AR2032" s="53">
        <f t="shared" si="615"/>
        <v>1</v>
      </c>
      <c r="AS2032" s="53" t="str">
        <f>IF(IFERROR(VLOOKUP(AE2032,#REF!,1,0),"")&lt;&gt;"",1,"")</f>
        <v/>
      </c>
      <c r="AT2032" s="53" t="str">
        <f>IF(IFERROR(VLOOKUP(AE2032,#REF!,1,0),"")&lt;&gt;"",1,"")</f>
        <v/>
      </c>
      <c r="AU2032" s="53" t="str">
        <f>IF(IFERROR(VLOOKUP(AE2032,#REF!,1,0),"")&lt;&gt;"",1,"")</f>
        <v/>
      </c>
      <c r="AV2032" s="53" t="str">
        <f>IF(IFERROR(VLOOKUP(AE2032,#REF!,1,0),"")&lt;&gt;"",1,"")</f>
        <v/>
      </c>
      <c r="AW2032" s="53" t="str">
        <f>IF(IFERROR(VLOOKUP(AE2032,#REF!,1,0),"")&lt;&gt;"",1,"")</f>
        <v/>
      </c>
      <c r="AX2032" s="53" t="str">
        <f>IF(IFERROR(VLOOKUP(AE2032,#REF!,1,0),"")&lt;&gt;"",1,"")</f>
        <v/>
      </c>
      <c r="AY2032" s="53" t="str">
        <f>IF(IFERROR(VLOOKUP(AE2032,#REF!,1,0),"")&lt;&gt;"",1,"")</f>
        <v/>
      </c>
      <c r="AZ2032" s="53" t="str">
        <f>IF(IFERROR(VLOOKUP(AE2032,#REF!,1,0),"")&lt;&gt;"",1,"")</f>
        <v/>
      </c>
      <c r="BA2032" s="53" t="str">
        <f>IF(IFERROR(VLOOKUP(AE2032,#REF!,1,0),"")&lt;&gt;"",1,"")</f>
        <v/>
      </c>
      <c r="BB2032" s="53" t="str">
        <f>IF(IFERROR(VLOOKUP(AE2032,#REF!,1,0),"")&lt;&gt;"",1,"")</f>
        <v/>
      </c>
      <c r="BC2032" s="53" t="str">
        <f>IF(IFERROR(VLOOKUP(AE2032,#REF!,1,0),"")&lt;&gt;"",1,"")</f>
        <v/>
      </c>
      <c r="BD2032" s="53" t="str">
        <f>IF(IFERROR(VLOOKUP(AE2032,#REF!,1,0),"")&lt;&gt;"",1,"")</f>
        <v/>
      </c>
      <c r="BE2032" s="54">
        <f t="shared" si="604"/>
        <v>1</v>
      </c>
    </row>
    <row r="2033" spans="1:57" ht="16">
      <c r="A2033" s="43">
        <v>963</v>
      </c>
      <c r="B2033" s="43">
        <v>71331</v>
      </c>
      <c r="C2033" s="43" t="str">
        <f t="shared" si="616"/>
        <v>713310000</v>
      </c>
      <c r="D2033" s="44" t="str">
        <f t="shared" si="607"/>
        <v>71</v>
      </c>
      <c r="E2033" s="44" t="str">
        <f t="shared" si="608"/>
        <v>3</v>
      </c>
      <c r="F2033" s="44" t="str">
        <f t="shared" si="609"/>
        <v>3</v>
      </c>
      <c r="G2033" s="44" t="str">
        <f t="shared" si="610"/>
        <v>1</v>
      </c>
      <c r="H2033" s="44" t="str">
        <f t="shared" si="611"/>
        <v>0</v>
      </c>
      <c r="I2033" s="44" t="str">
        <f t="shared" si="612"/>
        <v>0</v>
      </c>
      <c r="J2033" s="44" t="str">
        <f t="shared" si="613"/>
        <v>0</v>
      </c>
      <c r="K2033" s="44" t="str">
        <f t="shared" si="614"/>
        <v>0</v>
      </c>
      <c r="L2033" s="44"/>
      <c r="M2033" s="45" t="s">
        <v>2966</v>
      </c>
      <c r="N2033" s="45"/>
      <c r="O2033" s="46" t="s">
        <v>19</v>
      </c>
      <c r="P2033" s="47" t="s">
        <v>136</v>
      </c>
      <c r="Q2033" s="60" t="s">
        <v>8</v>
      </c>
      <c r="R2033" s="60"/>
      <c r="S2033" s="60" t="s">
        <v>147</v>
      </c>
      <c r="T2033" s="60" t="s">
        <v>147</v>
      </c>
      <c r="U2033" s="47">
        <v>1</v>
      </c>
      <c r="V2033" s="48">
        <v>2</v>
      </c>
      <c r="W2033" s="47"/>
      <c r="X2033" s="47" t="s">
        <v>2966</v>
      </c>
      <c r="Y2033" s="46" t="s">
        <v>66</v>
      </c>
      <c r="Z2033" s="49" t="s">
        <v>66</v>
      </c>
      <c r="AA2033" s="49"/>
      <c r="AB2033" s="49" t="s">
        <v>2966</v>
      </c>
      <c r="AC2033" s="49" t="s">
        <v>66</v>
      </c>
      <c r="AD2033" s="47" t="s">
        <v>66</v>
      </c>
      <c r="AE2033" s="50" t="s">
        <v>2966</v>
      </c>
      <c r="AF2033" s="51"/>
      <c r="AG2033" s="51" t="s">
        <v>8</v>
      </c>
      <c r="AH2033" s="52"/>
      <c r="AI2033" s="39"/>
      <c r="AJ2033" s="39"/>
      <c r="AK2033" s="39" t="e">
        <f>O2033&amp;Q2033&amp;#REF!&amp;U2033&amp;V2033&amp;Y2033&amp;Z2033&amp;AC2033&amp;AD2033</f>
        <v>#REF!</v>
      </c>
      <c r="AL2033" s="43">
        <v>71331</v>
      </c>
      <c r="AM2033" s="44" t="e">
        <f>C2033&lt;&gt;AK2033</f>
        <v>#REF!</v>
      </c>
      <c r="AN2033" s="52"/>
      <c r="AO2033" s="52"/>
      <c r="AP2033" s="53"/>
      <c r="AQ2033" s="53"/>
      <c r="AR2033" s="53">
        <f t="shared" si="615"/>
        <v>1</v>
      </c>
      <c r="AS2033" s="53" t="str">
        <f>IF(IFERROR(VLOOKUP(AE2033,#REF!,1,0),"")&lt;&gt;"",1,"")</f>
        <v/>
      </c>
      <c r="AT2033" s="53" t="str">
        <f>IF(IFERROR(VLOOKUP(AE2033,#REF!,1,0),"")&lt;&gt;"",1,"")</f>
        <v/>
      </c>
      <c r="AU2033" s="53" t="str">
        <f>IF(IFERROR(VLOOKUP(AE2033,#REF!,1,0),"")&lt;&gt;"",1,"")</f>
        <v/>
      </c>
      <c r="AV2033" s="53" t="str">
        <f>IF(IFERROR(VLOOKUP(AE2033,#REF!,1,0),"")&lt;&gt;"",1,"")</f>
        <v/>
      </c>
      <c r="AW2033" s="53" t="str">
        <f>IF(IFERROR(VLOOKUP(AE2033,#REF!,1,0),"")&lt;&gt;"",1,"")</f>
        <v/>
      </c>
      <c r="AX2033" s="53" t="str">
        <f>IF(IFERROR(VLOOKUP(AE2033,#REF!,1,0),"")&lt;&gt;"",1,"")</f>
        <v/>
      </c>
      <c r="AY2033" s="53" t="str">
        <f>IF(IFERROR(VLOOKUP(AE2033,#REF!,1,0),"")&lt;&gt;"",1,"")</f>
        <v/>
      </c>
      <c r="AZ2033" s="53" t="str">
        <f>IF(IFERROR(VLOOKUP(AE2033,#REF!,1,0),"")&lt;&gt;"",1,"")</f>
        <v/>
      </c>
      <c r="BA2033" s="53" t="str">
        <f>IF(IFERROR(VLOOKUP(AE2033,#REF!,1,0),"")&lt;&gt;"",1,"")</f>
        <v/>
      </c>
      <c r="BB2033" s="53" t="str">
        <f>IF(IFERROR(VLOOKUP(AE2033,#REF!,1,0),"")&lt;&gt;"",1,"")</f>
        <v/>
      </c>
      <c r="BC2033" s="53" t="str">
        <f>IF(IFERROR(VLOOKUP(AE2033,#REF!,1,0),"")&lt;&gt;"",1,"")</f>
        <v/>
      </c>
      <c r="BD2033" s="53" t="str">
        <f>IF(IFERROR(VLOOKUP(AE2033,#REF!,1,0),"")&lt;&gt;"",1,"")</f>
        <v/>
      </c>
      <c r="BE2033" s="54">
        <f t="shared" si="604"/>
        <v>1</v>
      </c>
    </row>
    <row r="2034" spans="1:57" ht="16">
      <c r="A2034" s="33">
        <v>964</v>
      </c>
      <c r="B2034" s="33">
        <v>713311</v>
      </c>
      <c r="C2034" s="33" t="str">
        <f t="shared" si="616"/>
        <v>713311000</v>
      </c>
      <c r="D2034" s="34" t="str">
        <f t="shared" si="607"/>
        <v>71</v>
      </c>
      <c r="E2034" s="34" t="str">
        <f t="shared" si="608"/>
        <v>3</v>
      </c>
      <c r="F2034" s="34" t="str">
        <f t="shared" si="609"/>
        <v>3</v>
      </c>
      <c r="G2034" s="34" t="str">
        <f t="shared" si="610"/>
        <v>1</v>
      </c>
      <c r="H2034" s="34" t="str">
        <f t="shared" si="611"/>
        <v>1</v>
      </c>
      <c r="I2034" s="34" t="str">
        <f t="shared" si="612"/>
        <v>0</v>
      </c>
      <c r="J2034" s="34" t="str">
        <f t="shared" si="613"/>
        <v>0</v>
      </c>
      <c r="K2034" s="34" t="str">
        <f t="shared" si="614"/>
        <v>0</v>
      </c>
      <c r="L2034" s="34" t="s">
        <v>6356</v>
      </c>
      <c r="M2034" s="35" t="s">
        <v>2967</v>
      </c>
      <c r="N2034" s="35" t="s">
        <v>261</v>
      </c>
      <c r="O2034" s="37" t="s">
        <v>19</v>
      </c>
      <c r="P2034" s="55" t="s">
        <v>136</v>
      </c>
      <c r="Q2034" s="55" t="s">
        <v>8</v>
      </c>
      <c r="R2034" s="55">
        <v>5</v>
      </c>
      <c r="S2034" s="55" t="s">
        <v>147</v>
      </c>
      <c r="T2034" s="55" t="s">
        <v>147</v>
      </c>
      <c r="U2034" s="55">
        <v>1</v>
      </c>
      <c r="V2034" s="37">
        <v>1</v>
      </c>
      <c r="W2034" s="55" t="s">
        <v>2941</v>
      </c>
      <c r="X2034" s="55" t="s">
        <v>2941</v>
      </c>
      <c r="Y2034" s="37" t="s">
        <v>8</v>
      </c>
      <c r="Z2034" s="36" t="s">
        <v>8</v>
      </c>
      <c r="AA2034" s="36" t="s">
        <v>2967</v>
      </c>
      <c r="AB2034" s="36" t="s">
        <v>2967</v>
      </c>
      <c r="AC2034" s="36" t="s">
        <v>66</v>
      </c>
      <c r="AD2034" s="55" t="s">
        <v>66</v>
      </c>
      <c r="AE2034" s="42" t="s">
        <v>2967</v>
      </c>
      <c r="AF2034" s="42" t="s">
        <v>2967</v>
      </c>
      <c r="AG2034" s="27"/>
      <c r="AH2034" s="30" t="s">
        <v>8</v>
      </c>
      <c r="AI2034" s="39"/>
      <c r="AJ2034" s="39" t="b">
        <f t="shared" ref="AJ2034:AJ2040" si="618">IF(OR(AS2034=1,AT2034=1,AU2034=1,AV2034=1,AW2034=1,AX2034=1,AY2034=1,AZ2034=1,BA2034=1,BB2034=1,BC2034=1,BD2034=1),TRUE,FALSE)</f>
        <v>0</v>
      </c>
      <c r="AK2034" s="39" t="str">
        <f>O2034&amp;Q2034&amp;R2034&amp;U2034&amp;V2034&amp;Y2034&amp;Z2034&amp;AC2034&amp;AD2034</f>
        <v>C15111100</v>
      </c>
      <c r="AL2034" s="40">
        <v>713311</v>
      </c>
      <c r="AM2034" s="41" t="b">
        <f>C2034&lt;&gt;AK2034</f>
        <v>1</v>
      </c>
      <c r="AN2034" s="30" t="str">
        <f>N2034&amp;AK2034</f>
        <v>J9FC15111100</v>
      </c>
      <c r="AO2034" s="30"/>
      <c r="AP2034" s="31"/>
      <c r="AQ2034" s="31"/>
      <c r="AR2034" s="31">
        <f t="shared" si="615"/>
        <v>1</v>
      </c>
      <c r="AS2034" s="31" t="str">
        <f>IF(IFERROR(VLOOKUP(AE2034,#REF!,1,0),"")&lt;&gt;"",1,"")</f>
        <v/>
      </c>
      <c r="AT2034" s="31" t="str">
        <f>IF(IFERROR(VLOOKUP(AE2034,#REF!,1,0),"")&lt;&gt;"",1,"")</f>
        <v/>
      </c>
      <c r="AU2034" s="31" t="str">
        <f>IF(IFERROR(VLOOKUP(AE2034,#REF!,1,0),"")&lt;&gt;"",1,"")</f>
        <v/>
      </c>
      <c r="AV2034" s="31" t="str">
        <f>IF(IFERROR(VLOOKUP(AE2034,#REF!,1,0),"")&lt;&gt;"",1,"")</f>
        <v/>
      </c>
      <c r="AW2034" s="31" t="str">
        <f>IF(IFERROR(VLOOKUP(AE2034,#REF!,1,0),"")&lt;&gt;"",1,"")</f>
        <v/>
      </c>
      <c r="AX2034" s="31" t="str">
        <f>IF(IFERROR(VLOOKUP(AE2034,#REF!,1,0),"")&lt;&gt;"",1,"")</f>
        <v/>
      </c>
      <c r="AY2034" s="31" t="str">
        <f>IF(IFERROR(VLOOKUP(AE2034,#REF!,1,0),"")&lt;&gt;"",1,"")</f>
        <v/>
      </c>
      <c r="AZ2034" s="31" t="str">
        <f>IF(IFERROR(VLOOKUP(AE2034,#REF!,1,0),"")&lt;&gt;"",1,"")</f>
        <v/>
      </c>
      <c r="BA2034" s="31" t="str">
        <f>IF(IFERROR(VLOOKUP(AE2034,#REF!,1,0),"")&lt;&gt;"",1,"")</f>
        <v/>
      </c>
      <c r="BB2034" s="31" t="str">
        <f>IF(IFERROR(VLOOKUP(AE2034,#REF!,1,0),"")&lt;&gt;"",1,"")</f>
        <v/>
      </c>
      <c r="BC2034" s="31" t="str">
        <f>IF(IFERROR(VLOOKUP(AE2034,#REF!,1,0),"")&lt;&gt;"",1,"")</f>
        <v/>
      </c>
      <c r="BD2034" s="31" t="str">
        <f>IF(IFERROR(VLOOKUP(AE2034,#REF!,1,0),"")&lt;&gt;"",1,"")</f>
        <v/>
      </c>
      <c r="BE2034" s="32">
        <f t="shared" si="604"/>
        <v>1</v>
      </c>
    </row>
    <row r="2035" spans="1:57" ht="16">
      <c r="A2035" s="33">
        <v>2018</v>
      </c>
      <c r="B2035" s="33">
        <v>7416352</v>
      </c>
      <c r="C2035" s="33" t="str">
        <f t="shared" si="616"/>
        <v>741635200</v>
      </c>
      <c r="D2035" s="34" t="str">
        <f t="shared" si="607"/>
        <v>74</v>
      </c>
      <c r="E2035" s="34" t="str">
        <f t="shared" si="608"/>
        <v>1</v>
      </c>
      <c r="F2035" s="34" t="str">
        <f t="shared" si="609"/>
        <v>6</v>
      </c>
      <c r="G2035" s="34" t="str">
        <f t="shared" si="610"/>
        <v>3</v>
      </c>
      <c r="H2035" s="34" t="str">
        <f t="shared" si="611"/>
        <v>5</v>
      </c>
      <c r="I2035" s="34" t="str">
        <f t="shared" si="612"/>
        <v>2</v>
      </c>
      <c r="J2035" s="34" t="str">
        <f t="shared" si="613"/>
        <v>0</v>
      </c>
      <c r="K2035" s="34" t="str">
        <f t="shared" si="614"/>
        <v>0</v>
      </c>
      <c r="L2035" s="34" t="s">
        <v>6357</v>
      </c>
      <c r="M2035" s="35" t="s">
        <v>2968</v>
      </c>
      <c r="N2035" s="35" t="s">
        <v>261</v>
      </c>
      <c r="O2035" s="37" t="s">
        <v>19</v>
      </c>
      <c r="P2035" s="55" t="s">
        <v>136</v>
      </c>
      <c r="Q2035" s="55" t="s">
        <v>8</v>
      </c>
      <c r="R2035" s="55">
        <v>5</v>
      </c>
      <c r="S2035" s="55" t="s">
        <v>147</v>
      </c>
      <c r="T2035" s="55" t="s">
        <v>147</v>
      </c>
      <c r="U2035" s="55">
        <v>1</v>
      </c>
      <c r="V2035" s="37">
        <v>1</v>
      </c>
      <c r="W2035" s="55" t="s">
        <v>2941</v>
      </c>
      <c r="X2035" s="55" t="s">
        <v>2941</v>
      </c>
      <c r="Y2035" s="37" t="s">
        <v>8</v>
      </c>
      <c r="Z2035" s="36" t="s">
        <v>8</v>
      </c>
      <c r="AA2035" s="36" t="s">
        <v>2967</v>
      </c>
      <c r="AB2035" s="36" t="s">
        <v>2967</v>
      </c>
      <c r="AC2035" s="58" t="s">
        <v>8</v>
      </c>
      <c r="AD2035" s="55">
        <v>1</v>
      </c>
      <c r="AE2035" s="37" t="s">
        <v>2968</v>
      </c>
      <c r="AF2035" s="37" t="s">
        <v>2968</v>
      </c>
      <c r="AG2035" s="27"/>
      <c r="AH2035" s="30" t="s">
        <v>8</v>
      </c>
      <c r="AI2035" s="39"/>
      <c r="AJ2035" s="39" t="b">
        <f t="shared" si="618"/>
        <v>0</v>
      </c>
      <c r="AK2035" s="39" t="str">
        <f>O2035&amp;Q2035&amp;R2035&amp;U2035&amp;V2035&amp;Y2035&amp;Z2035&amp;AC2035&amp;AD2035</f>
        <v>C15111111</v>
      </c>
      <c r="AL2035" s="40">
        <v>7416352</v>
      </c>
      <c r="AM2035" s="41" t="b">
        <f>C2035&lt;&gt;AK2035</f>
        <v>1</v>
      </c>
      <c r="AN2035" s="30" t="str">
        <f>N2035&amp;AK2035</f>
        <v>J9FC15111111</v>
      </c>
      <c r="AO2035" s="30"/>
      <c r="AP2035" s="31"/>
      <c r="AQ2035" s="31"/>
      <c r="AR2035" s="31">
        <f t="shared" si="615"/>
        <v>1</v>
      </c>
      <c r="AS2035" s="31" t="str">
        <f>IF(IFERROR(VLOOKUP(AE2035,#REF!,1,0),"")&lt;&gt;"",1,"")</f>
        <v/>
      </c>
      <c r="AT2035" s="31" t="str">
        <f>IF(IFERROR(VLOOKUP(AE2035,#REF!,1,0),"")&lt;&gt;"",1,"")</f>
        <v/>
      </c>
      <c r="AU2035" s="31" t="str">
        <f>IF(IFERROR(VLOOKUP(AE2035,#REF!,1,0),"")&lt;&gt;"",1,"")</f>
        <v/>
      </c>
      <c r="AV2035" s="31" t="str">
        <f>IF(IFERROR(VLOOKUP(AE2035,#REF!,1,0),"")&lt;&gt;"",1,"")</f>
        <v/>
      </c>
      <c r="AW2035" s="31" t="str">
        <f>IF(IFERROR(VLOOKUP(AE2035,#REF!,1,0),"")&lt;&gt;"",1,"")</f>
        <v/>
      </c>
      <c r="AX2035" s="31" t="str">
        <f>IF(IFERROR(VLOOKUP(AE2035,#REF!,1,0),"")&lt;&gt;"",1,"")</f>
        <v/>
      </c>
      <c r="AY2035" s="31" t="str">
        <f>IF(IFERROR(VLOOKUP(AE2035,#REF!,1,0),"")&lt;&gt;"",1,"")</f>
        <v/>
      </c>
      <c r="AZ2035" s="31" t="str">
        <f>IF(IFERROR(VLOOKUP(AE2035,#REF!,1,0),"")&lt;&gt;"",1,"")</f>
        <v/>
      </c>
      <c r="BA2035" s="31" t="str">
        <f>IF(IFERROR(VLOOKUP(AE2035,#REF!,1,0),"")&lt;&gt;"",1,"")</f>
        <v/>
      </c>
      <c r="BB2035" s="31" t="str">
        <f>IF(IFERROR(VLOOKUP(AE2035,#REF!,1,0),"")&lt;&gt;"",1,"")</f>
        <v/>
      </c>
      <c r="BC2035" s="31" t="str">
        <f>IF(IFERROR(VLOOKUP(AE2035,#REF!,1,0),"")&lt;&gt;"",1,"")</f>
        <v/>
      </c>
      <c r="BD2035" s="31" t="str">
        <f>IF(IFERROR(VLOOKUP(AE2035,#REF!,1,0),"")&lt;&gt;"",1,"")</f>
        <v/>
      </c>
      <c r="BE2035" s="32">
        <f t="shared" si="604"/>
        <v>1</v>
      </c>
    </row>
    <row r="2036" spans="1:57" ht="17">
      <c r="A2036" s="137">
        <v>965</v>
      </c>
      <c r="B2036" s="137">
        <v>713312</v>
      </c>
      <c r="C2036" s="137" t="str">
        <f t="shared" si="616"/>
        <v>713312000</v>
      </c>
      <c r="D2036" s="138" t="str">
        <f t="shared" si="607"/>
        <v>71</v>
      </c>
      <c r="E2036" s="138" t="str">
        <f t="shared" si="608"/>
        <v>3</v>
      </c>
      <c r="F2036" s="138" t="str">
        <f t="shared" si="609"/>
        <v>3</v>
      </c>
      <c r="G2036" s="138" t="str">
        <f t="shared" si="610"/>
        <v>1</v>
      </c>
      <c r="H2036" s="138" t="str">
        <f t="shared" si="611"/>
        <v>2</v>
      </c>
      <c r="I2036" s="138" t="str">
        <f t="shared" si="612"/>
        <v>0</v>
      </c>
      <c r="J2036" s="138" t="str">
        <f t="shared" si="613"/>
        <v>0</v>
      </c>
      <c r="K2036" s="138" t="str">
        <f t="shared" si="614"/>
        <v>0</v>
      </c>
      <c r="L2036" s="138" t="s">
        <v>6358</v>
      </c>
      <c r="M2036" s="139" t="s">
        <v>2969</v>
      </c>
      <c r="N2036" s="139" t="s">
        <v>261</v>
      </c>
      <c r="O2036" s="141" t="s">
        <v>19</v>
      </c>
      <c r="P2036" s="141" t="s">
        <v>136</v>
      </c>
      <c r="Q2036" s="141" t="s">
        <v>8</v>
      </c>
      <c r="R2036" s="141">
        <v>5</v>
      </c>
      <c r="S2036" s="141" t="s">
        <v>147</v>
      </c>
      <c r="T2036" s="141" t="s">
        <v>147</v>
      </c>
      <c r="U2036" s="141">
        <v>1</v>
      </c>
      <c r="V2036" s="141">
        <v>1</v>
      </c>
      <c r="W2036" s="141" t="s">
        <v>2941</v>
      </c>
      <c r="X2036" s="141" t="s">
        <v>2941</v>
      </c>
      <c r="Y2036" s="141" t="s">
        <v>8</v>
      </c>
      <c r="Z2036" s="141">
        <v>2</v>
      </c>
      <c r="AA2036" s="140" t="s">
        <v>2969</v>
      </c>
      <c r="AB2036" s="140" t="s">
        <v>2969</v>
      </c>
      <c r="AC2036" s="140" t="s">
        <v>66</v>
      </c>
      <c r="AD2036" s="141" t="s">
        <v>66</v>
      </c>
      <c r="AE2036" s="144" t="s">
        <v>2969</v>
      </c>
      <c r="AF2036" s="144" t="s">
        <v>2969</v>
      </c>
      <c r="AG2036" s="134"/>
      <c r="AH2036" s="142"/>
      <c r="AI2036" s="143"/>
      <c r="AJ2036" s="143" t="b">
        <f t="shared" si="618"/>
        <v>0</v>
      </c>
      <c r="AK2036" s="143" t="str">
        <f>O2036&amp;Q2036&amp;R2036&amp;U2036&amp;V2036&amp;Y2036&amp;Z2036&amp;AC2036&amp;AD2036</f>
        <v>C15111200</v>
      </c>
      <c r="AL2036" s="40">
        <v>713312</v>
      </c>
      <c r="AM2036" s="41" t="b">
        <f>C2036&lt;&gt;AK2036</f>
        <v>1</v>
      </c>
      <c r="AN2036" s="145" t="str">
        <f>N2036&amp;AK2036</f>
        <v>J9FC15111200</v>
      </c>
      <c r="AO2036" s="145"/>
      <c r="AP2036" s="31"/>
      <c r="AQ2036" s="146"/>
      <c r="AR2036" s="146">
        <f t="shared" si="615"/>
        <v>1</v>
      </c>
      <c r="AS2036" s="146" t="str">
        <f>IF(IFERROR(VLOOKUP(AE2036,#REF!,1,0),"")&lt;&gt;"",1,"")</f>
        <v/>
      </c>
      <c r="AT2036" s="146" t="str">
        <f>IF(IFERROR(VLOOKUP(AE2036,#REF!,1,0),"")&lt;&gt;"",1,"")</f>
        <v/>
      </c>
      <c r="AU2036" s="146" t="str">
        <f>IF(IFERROR(VLOOKUP(AE2036,#REF!,1,0),"")&lt;&gt;"",1,"")</f>
        <v/>
      </c>
      <c r="AV2036" s="146" t="str">
        <f>IF(IFERROR(VLOOKUP(AE2036,#REF!,1,0),"")&lt;&gt;"",1,"")</f>
        <v/>
      </c>
      <c r="AW2036" s="146" t="str">
        <f>IF(IFERROR(VLOOKUP(AE2036,#REF!,1,0),"")&lt;&gt;"",1,"")</f>
        <v/>
      </c>
      <c r="AX2036" s="146" t="str">
        <f>IF(IFERROR(VLOOKUP(AE2036,#REF!,1,0),"")&lt;&gt;"",1,"")</f>
        <v/>
      </c>
      <c r="AY2036" s="146" t="str">
        <f>IF(IFERROR(VLOOKUP(AE2036,#REF!,1,0),"")&lt;&gt;"",1,"")</f>
        <v/>
      </c>
      <c r="AZ2036" s="146" t="str">
        <f>IF(IFERROR(VLOOKUP(AE2036,#REF!,1,0),"")&lt;&gt;"",1,"")</f>
        <v/>
      </c>
      <c r="BA2036" s="146" t="str">
        <f>IF(IFERROR(VLOOKUP(AE2036,#REF!,1,0),"")&lt;&gt;"",1,"")</f>
        <v/>
      </c>
      <c r="BB2036" s="146" t="str">
        <f>IF(IFERROR(VLOOKUP(AE2036,#REF!,1,0),"")&lt;&gt;"",1,"")</f>
        <v/>
      </c>
      <c r="BC2036" s="146" t="str">
        <f>IF(IFERROR(VLOOKUP(AE2036,#REF!,1,0),"")&lt;&gt;"",1,"")</f>
        <v/>
      </c>
      <c r="BD2036" s="146" t="str">
        <f>IF(IFERROR(VLOOKUP(AE2036,#REF!,1,0),"")&lt;&gt;"",1,"")</f>
        <v/>
      </c>
      <c r="BE2036" s="148">
        <f t="shared" si="604"/>
        <v>1</v>
      </c>
    </row>
    <row r="2037" spans="1:57" ht="17">
      <c r="A2037" s="137">
        <v>966</v>
      </c>
      <c r="B2037" s="137">
        <v>713313</v>
      </c>
      <c r="C2037" s="137" t="str">
        <f t="shared" si="616"/>
        <v>713313000</v>
      </c>
      <c r="D2037" s="138" t="str">
        <f t="shared" si="607"/>
        <v>71</v>
      </c>
      <c r="E2037" s="138" t="str">
        <f t="shared" si="608"/>
        <v>3</v>
      </c>
      <c r="F2037" s="138" t="str">
        <f t="shared" si="609"/>
        <v>3</v>
      </c>
      <c r="G2037" s="138" t="str">
        <f t="shared" si="610"/>
        <v>1</v>
      </c>
      <c r="H2037" s="138" t="str">
        <f t="shared" si="611"/>
        <v>3</v>
      </c>
      <c r="I2037" s="138" t="str">
        <f t="shared" si="612"/>
        <v>0</v>
      </c>
      <c r="J2037" s="138" t="str">
        <f t="shared" si="613"/>
        <v>0</v>
      </c>
      <c r="K2037" s="138" t="str">
        <f t="shared" si="614"/>
        <v>0</v>
      </c>
      <c r="L2037" s="138" t="s">
        <v>6359</v>
      </c>
      <c r="M2037" s="139" t="s">
        <v>2970</v>
      </c>
      <c r="N2037" s="139" t="s">
        <v>261</v>
      </c>
      <c r="O2037" s="141" t="s">
        <v>19</v>
      </c>
      <c r="P2037" s="141" t="s">
        <v>136</v>
      </c>
      <c r="Q2037" s="141" t="s">
        <v>8</v>
      </c>
      <c r="R2037" s="141">
        <v>5</v>
      </c>
      <c r="S2037" s="141" t="s">
        <v>147</v>
      </c>
      <c r="T2037" s="141" t="s">
        <v>147</v>
      </c>
      <c r="U2037" s="141">
        <v>1</v>
      </c>
      <c r="V2037" s="141">
        <v>1</v>
      </c>
      <c r="W2037" s="141" t="s">
        <v>2941</v>
      </c>
      <c r="X2037" s="141" t="s">
        <v>2941</v>
      </c>
      <c r="Y2037" s="141" t="s">
        <v>8</v>
      </c>
      <c r="Z2037" s="140" t="s">
        <v>21</v>
      </c>
      <c r="AA2037" s="140" t="s">
        <v>2970</v>
      </c>
      <c r="AB2037" s="140" t="s">
        <v>2970</v>
      </c>
      <c r="AC2037" s="140" t="s">
        <v>66</v>
      </c>
      <c r="AD2037" s="141" t="s">
        <v>66</v>
      </c>
      <c r="AE2037" s="144" t="s">
        <v>2970</v>
      </c>
      <c r="AF2037" s="144" t="s">
        <v>2970</v>
      </c>
      <c r="AG2037" s="134"/>
      <c r="AH2037" s="142"/>
      <c r="AI2037" s="143"/>
      <c r="AJ2037" s="143" t="b">
        <f t="shared" si="618"/>
        <v>0</v>
      </c>
      <c r="AK2037" s="143" t="str">
        <f>O2037&amp;Q2037&amp;R2037&amp;U2037&amp;V2037&amp;Y2037&amp;Z2037&amp;AC2037&amp;AD2037</f>
        <v>C15111300</v>
      </c>
      <c r="AL2037" s="40">
        <v>713313</v>
      </c>
      <c r="AM2037" s="41" t="b">
        <f>C2037&lt;&gt;AK2037</f>
        <v>1</v>
      </c>
      <c r="AN2037" s="145" t="str">
        <f>N2037&amp;AK2037</f>
        <v>J9FC15111300</v>
      </c>
      <c r="AO2037" s="145"/>
      <c r="AP2037" s="31"/>
      <c r="AQ2037" s="146"/>
      <c r="AR2037" s="146">
        <f t="shared" si="615"/>
        <v>1</v>
      </c>
      <c r="AS2037" s="146" t="str">
        <f>IF(IFERROR(VLOOKUP(AE2037,#REF!,1,0),"")&lt;&gt;"",1,"")</f>
        <v/>
      </c>
      <c r="AT2037" s="146" t="str">
        <f>IF(IFERROR(VLOOKUP(AE2037,#REF!,1,0),"")&lt;&gt;"",1,"")</f>
        <v/>
      </c>
      <c r="AU2037" s="146" t="str">
        <f>IF(IFERROR(VLOOKUP(AE2037,#REF!,1,0),"")&lt;&gt;"",1,"")</f>
        <v/>
      </c>
      <c r="AV2037" s="146" t="str">
        <f>IF(IFERROR(VLOOKUP(AE2037,#REF!,1,0),"")&lt;&gt;"",1,"")</f>
        <v/>
      </c>
      <c r="AW2037" s="146" t="str">
        <f>IF(IFERROR(VLOOKUP(AE2037,#REF!,1,0),"")&lt;&gt;"",1,"")</f>
        <v/>
      </c>
      <c r="AX2037" s="146" t="str">
        <f>IF(IFERROR(VLOOKUP(AE2037,#REF!,1,0),"")&lt;&gt;"",1,"")</f>
        <v/>
      </c>
      <c r="AY2037" s="146" t="str">
        <f>IF(IFERROR(VLOOKUP(AE2037,#REF!,1,0),"")&lt;&gt;"",1,"")</f>
        <v/>
      </c>
      <c r="AZ2037" s="146" t="str">
        <f>IF(IFERROR(VLOOKUP(AE2037,#REF!,1,0),"")&lt;&gt;"",1,"")</f>
        <v/>
      </c>
      <c r="BA2037" s="146" t="str">
        <f>IF(IFERROR(VLOOKUP(AE2037,#REF!,1,0),"")&lt;&gt;"",1,"")</f>
        <v/>
      </c>
      <c r="BB2037" s="146" t="str">
        <f>IF(IFERROR(VLOOKUP(AE2037,#REF!,1,0),"")&lt;&gt;"",1,"")</f>
        <v/>
      </c>
      <c r="BC2037" s="146" t="str">
        <f>IF(IFERROR(VLOOKUP(AE2037,#REF!,1,0),"")&lt;&gt;"",1,"")</f>
        <v/>
      </c>
      <c r="BD2037" s="146" t="str">
        <f>IF(IFERROR(VLOOKUP(AE2037,#REF!,1,0),"")&lt;&gt;"",1,"")</f>
        <v/>
      </c>
      <c r="BE2037" s="148">
        <f t="shared" si="604"/>
        <v>1</v>
      </c>
    </row>
    <row r="2038" spans="1:57" ht="17">
      <c r="A2038" s="137">
        <v>967</v>
      </c>
      <c r="B2038" s="137">
        <v>713314</v>
      </c>
      <c r="C2038" s="137" t="str">
        <f t="shared" si="616"/>
        <v>713314000</v>
      </c>
      <c r="D2038" s="138" t="str">
        <f t="shared" si="607"/>
        <v>71</v>
      </c>
      <c r="E2038" s="138" t="str">
        <f t="shared" si="608"/>
        <v>3</v>
      </c>
      <c r="F2038" s="138" t="str">
        <f t="shared" si="609"/>
        <v>3</v>
      </c>
      <c r="G2038" s="138" t="str">
        <f t="shared" si="610"/>
        <v>1</v>
      </c>
      <c r="H2038" s="138" t="str">
        <f t="shared" si="611"/>
        <v>4</v>
      </c>
      <c r="I2038" s="138" t="str">
        <f t="shared" si="612"/>
        <v>0</v>
      </c>
      <c r="J2038" s="138" t="str">
        <f t="shared" si="613"/>
        <v>0</v>
      </c>
      <c r="K2038" s="138" t="str">
        <f t="shared" si="614"/>
        <v>0</v>
      </c>
      <c r="L2038" s="138" t="s">
        <v>6360</v>
      </c>
      <c r="M2038" s="139" t="s">
        <v>2971</v>
      </c>
      <c r="N2038" s="139" t="s">
        <v>261</v>
      </c>
      <c r="O2038" s="141" t="s">
        <v>19</v>
      </c>
      <c r="P2038" s="141" t="s">
        <v>136</v>
      </c>
      <c r="Q2038" s="141" t="s">
        <v>8</v>
      </c>
      <c r="R2038" s="141">
        <v>5</v>
      </c>
      <c r="S2038" s="141" t="s">
        <v>147</v>
      </c>
      <c r="T2038" s="141" t="s">
        <v>147</v>
      </c>
      <c r="U2038" s="141">
        <v>1</v>
      </c>
      <c r="V2038" s="141">
        <v>1</v>
      </c>
      <c r="W2038" s="141" t="s">
        <v>2941</v>
      </c>
      <c r="X2038" s="141" t="s">
        <v>2941</v>
      </c>
      <c r="Y2038" s="141" t="s">
        <v>8</v>
      </c>
      <c r="Z2038" s="140" t="s">
        <v>27</v>
      </c>
      <c r="AA2038" s="140" t="s">
        <v>2971</v>
      </c>
      <c r="AB2038" s="140" t="s">
        <v>2971</v>
      </c>
      <c r="AC2038" s="140" t="s">
        <v>66</v>
      </c>
      <c r="AD2038" s="141" t="s">
        <v>66</v>
      </c>
      <c r="AE2038" s="144" t="s">
        <v>2971</v>
      </c>
      <c r="AF2038" s="144" t="s">
        <v>2971</v>
      </c>
      <c r="AG2038" s="134"/>
      <c r="AH2038" s="142"/>
      <c r="AI2038" s="143"/>
      <c r="AJ2038" s="143" t="b">
        <f t="shared" si="618"/>
        <v>0</v>
      </c>
      <c r="AK2038" s="143" t="str">
        <f>O2038&amp;Q2038&amp;R2038&amp;U2038&amp;V2038&amp;Y2038&amp;Z2038&amp;AC2038&amp;AD2038</f>
        <v>C15111400</v>
      </c>
      <c r="AL2038" s="40">
        <v>713314</v>
      </c>
      <c r="AM2038" s="41" t="b">
        <f>C2038&lt;&gt;AK2038</f>
        <v>1</v>
      </c>
      <c r="AN2038" s="145" t="str">
        <f>N2038&amp;AK2038</f>
        <v>J9FC15111400</v>
      </c>
      <c r="AO2038" s="145"/>
      <c r="AP2038" s="31"/>
      <c r="AQ2038" s="146"/>
      <c r="AR2038" s="146">
        <f t="shared" si="615"/>
        <v>1</v>
      </c>
      <c r="AS2038" s="146" t="str">
        <f>IF(IFERROR(VLOOKUP(AE2038,#REF!,1,0),"")&lt;&gt;"",1,"")</f>
        <v/>
      </c>
      <c r="AT2038" s="146" t="str">
        <f>IF(IFERROR(VLOOKUP(AE2038,#REF!,1,0),"")&lt;&gt;"",1,"")</f>
        <v/>
      </c>
      <c r="AU2038" s="146" t="str">
        <f>IF(IFERROR(VLOOKUP(AE2038,#REF!,1,0),"")&lt;&gt;"",1,"")</f>
        <v/>
      </c>
      <c r="AV2038" s="146" t="str">
        <f>IF(IFERROR(VLOOKUP(AE2038,#REF!,1,0),"")&lt;&gt;"",1,"")</f>
        <v/>
      </c>
      <c r="AW2038" s="146" t="str">
        <f>IF(IFERROR(VLOOKUP(AE2038,#REF!,1,0),"")&lt;&gt;"",1,"")</f>
        <v/>
      </c>
      <c r="AX2038" s="146" t="str">
        <f>IF(IFERROR(VLOOKUP(AE2038,#REF!,1,0),"")&lt;&gt;"",1,"")</f>
        <v/>
      </c>
      <c r="AY2038" s="146" t="str">
        <f>IF(IFERROR(VLOOKUP(AE2038,#REF!,1,0),"")&lt;&gt;"",1,"")</f>
        <v/>
      </c>
      <c r="AZ2038" s="146" t="str">
        <f>IF(IFERROR(VLOOKUP(AE2038,#REF!,1,0),"")&lt;&gt;"",1,"")</f>
        <v/>
      </c>
      <c r="BA2038" s="146" t="str">
        <f>IF(IFERROR(VLOOKUP(AE2038,#REF!,1,0),"")&lt;&gt;"",1,"")</f>
        <v/>
      </c>
      <c r="BB2038" s="146" t="str">
        <f>IF(IFERROR(VLOOKUP(AE2038,#REF!,1,0),"")&lt;&gt;"",1,"")</f>
        <v/>
      </c>
      <c r="BC2038" s="146" t="str">
        <f>IF(IFERROR(VLOOKUP(AE2038,#REF!,1,0),"")&lt;&gt;"",1,"")</f>
        <v/>
      </c>
      <c r="BD2038" s="146" t="str">
        <f>IF(IFERROR(VLOOKUP(AE2038,#REF!,1,0),"")&lt;&gt;"",1,"")</f>
        <v/>
      </c>
      <c r="BE2038" s="148">
        <f t="shared" si="604"/>
        <v>1</v>
      </c>
    </row>
    <row r="2039" spans="1:57" ht="16">
      <c r="A2039" s="33">
        <v>2127</v>
      </c>
      <c r="B2039" s="33">
        <v>741755</v>
      </c>
      <c r="C2039" s="33" t="str">
        <f t="shared" si="616"/>
        <v>741755000</v>
      </c>
      <c r="D2039" s="34" t="str">
        <f t="shared" si="607"/>
        <v>74</v>
      </c>
      <c r="E2039" s="34" t="str">
        <f t="shared" si="608"/>
        <v>1</v>
      </c>
      <c r="F2039" s="34" t="str">
        <f t="shared" si="609"/>
        <v>7</v>
      </c>
      <c r="G2039" s="34" t="str">
        <f t="shared" si="610"/>
        <v>5</v>
      </c>
      <c r="H2039" s="34" t="str">
        <f t="shared" si="611"/>
        <v>5</v>
      </c>
      <c r="I2039" s="34" t="str">
        <f t="shared" si="612"/>
        <v>0</v>
      </c>
      <c r="J2039" s="34" t="str">
        <f t="shared" si="613"/>
        <v>0</v>
      </c>
      <c r="K2039" s="34" t="str">
        <f t="shared" si="614"/>
        <v>0</v>
      </c>
      <c r="L2039" s="34" t="s">
        <v>6361</v>
      </c>
      <c r="M2039" s="35" t="s">
        <v>2971</v>
      </c>
      <c r="N2039" s="35" t="s">
        <v>261</v>
      </c>
      <c r="O2039" s="37" t="s">
        <v>19</v>
      </c>
      <c r="P2039" s="55" t="s">
        <v>136</v>
      </c>
      <c r="Q2039" s="55" t="s">
        <v>8</v>
      </c>
      <c r="R2039" s="55">
        <v>5</v>
      </c>
      <c r="S2039" s="55" t="s">
        <v>147</v>
      </c>
      <c r="T2039" s="55" t="s">
        <v>147</v>
      </c>
      <c r="U2039" s="55">
        <v>1</v>
      </c>
      <c r="V2039" s="37">
        <v>1</v>
      </c>
      <c r="W2039" s="55" t="s">
        <v>2941</v>
      </c>
      <c r="X2039" s="55" t="s">
        <v>2941</v>
      </c>
      <c r="Y2039" s="37" t="s">
        <v>8</v>
      </c>
      <c r="Z2039" s="36" t="s">
        <v>27</v>
      </c>
      <c r="AA2039" s="36" t="s">
        <v>2971</v>
      </c>
      <c r="AB2039" s="36" t="s">
        <v>2971</v>
      </c>
      <c r="AC2039" s="58" t="s">
        <v>8</v>
      </c>
      <c r="AD2039" s="55">
        <v>1</v>
      </c>
      <c r="AE2039" s="37" t="s">
        <v>2972</v>
      </c>
      <c r="AF2039" s="37" t="s">
        <v>2973</v>
      </c>
      <c r="AG2039" s="27"/>
      <c r="AH2039" s="30" t="s">
        <v>8</v>
      </c>
      <c r="AI2039" s="39"/>
      <c r="AJ2039" s="39" t="b">
        <f t="shared" si="618"/>
        <v>0</v>
      </c>
      <c r="AK2039" s="39" t="str">
        <f>O2039&amp;Q2039&amp;R2039&amp;U2039&amp;V2039&amp;Y2039&amp;Z2039&amp;AC2039&amp;AD2039</f>
        <v>C15111411</v>
      </c>
      <c r="AL2039" s="40">
        <v>741755</v>
      </c>
      <c r="AM2039" s="41" t="b">
        <f>C2039&lt;&gt;AK2039</f>
        <v>1</v>
      </c>
      <c r="AN2039" s="30" t="str">
        <f>N2039&amp;AK2039</f>
        <v>J9FC15111411</v>
      </c>
      <c r="AO2039" s="30"/>
      <c r="AP2039" s="31"/>
      <c r="AQ2039" s="31"/>
      <c r="AR2039" s="31">
        <f t="shared" si="615"/>
        <v>1</v>
      </c>
      <c r="AS2039" s="31" t="str">
        <f>IF(IFERROR(VLOOKUP(AE2039,#REF!,1,0),"")&lt;&gt;"",1,"")</f>
        <v/>
      </c>
      <c r="AT2039" s="31" t="str">
        <f>IF(IFERROR(VLOOKUP(AE2039,#REF!,1,0),"")&lt;&gt;"",1,"")</f>
        <v/>
      </c>
      <c r="AU2039" s="31" t="str">
        <f>IF(IFERROR(VLOOKUP(AE2039,#REF!,1,0),"")&lt;&gt;"",1,"")</f>
        <v/>
      </c>
      <c r="AV2039" s="31" t="str">
        <f>IF(IFERROR(VLOOKUP(AE2039,#REF!,1,0),"")&lt;&gt;"",1,"")</f>
        <v/>
      </c>
      <c r="AW2039" s="31" t="str">
        <f>IF(IFERROR(VLOOKUP(AE2039,#REF!,1,0),"")&lt;&gt;"",1,"")</f>
        <v/>
      </c>
      <c r="AX2039" s="31" t="str">
        <f>IF(IFERROR(VLOOKUP(AE2039,#REF!,1,0),"")&lt;&gt;"",1,"")</f>
        <v/>
      </c>
      <c r="AY2039" s="31" t="str">
        <f>IF(IFERROR(VLOOKUP(AE2039,#REF!,1,0),"")&lt;&gt;"",1,"")</f>
        <v/>
      </c>
      <c r="AZ2039" s="31" t="str">
        <f>IF(IFERROR(VLOOKUP(AE2039,#REF!,1,0),"")&lt;&gt;"",1,"")</f>
        <v/>
      </c>
      <c r="BA2039" s="31" t="str">
        <f>IF(IFERROR(VLOOKUP(AE2039,#REF!,1,0),"")&lt;&gt;"",1,"")</f>
        <v/>
      </c>
      <c r="BB2039" s="31" t="str">
        <f>IF(IFERROR(VLOOKUP(AE2039,#REF!,1,0),"")&lt;&gt;"",1,"")</f>
        <v/>
      </c>
      <c r="BC2039" s="31" t="str">
        <f>IF(IFERROR(VLOOKUP(AE2039,#REF!,1,0),"")&lt;&gt;"",1,"")</f>
        <v/>
      </c>
      <c r="BD2039" s="31" t="str">
        <f>IF(IFERROR(VLOOKUP(AE2039,#REF!,1,0),"")&lt;&gt;"",1,"")</f>
        <v/>
      </c>
      <c r="BE2039" s="32">
        <f t="shared" si="604"/>
        <v>1</v>
      </c>
    </row>
    <row r="2040" spans="1:57" ht="16">
      <c r="A2040" s="33">
        <v>2017</v>
      </c>
      <c r="B2040" s="33">
        <v>7416351</v>
      </c>
      <c r="C2040" s="33" t="str">
        <f t="shared" si="616"/>
        <v>741635100</v>
      </c>
      <c r="D2040" s="34" t="str">
        <f t="shared" si="607"/>
        <v>74</v>
      </c>
      <c r="E2040" s="34" t="str">
        <f t="shared" si="608"/>
        <v>1</v>
      </c>
      <c r="F2040" s="34" t="str">
        <f t="shared" si="609"/>
        <v>6</v>
      </c>
      <c r="G2040" s="34" t="str">
        <f t="shared" si="610"/>
        <v>3</v>
      </c>
      <c r="H2040" s="34" t="str">
        <f t="shared" si="611"/>
        <v>5</v>
      </c>
      <c r="I2040" s="34" t="str">
        <f t="shared" si="612"/>
        <v>1</v>
      </c>
      <c r="J2040" s="34" t="str">
        <f t="shared" si="613"/>
        <v>0</v>
      </c>
      <c r="K2040" s="34" t="str">
        <f t="shared" si="614"/>
        <v>0</v>
      </c>
      <c r="L2040" s="34" t="s">
        <v>6362</v>
      </c>
      <c r="M2040" s="35" t="s">
        <v>2973</v>
      </c>
      <c r="N2040" s="35" t="s">
        <v>261</v>
      </c>
      <c r="O2040" s="37" t="s">
        <v>19</v>
      </c>
      <c r="P2040" s="55" t="s">
        <v>136</v>
      </c>
      <c r="Q2040" s="55" t="s">
        <v>8</v>
      </c>
      <c r="R2040" s="55">
        <v>5</v>
      </c>
      <c r="S2040" s="55" t="s">
        <v>147</v>
      </c>
      <c r="T2040" s="55" t="s">
        <v>147</v>
      </c>
      <c r="U2040" s="55">
        <v>1</v>
      </c>
      <c r="V2040" s="37">
        <v>1</v>
      </c>
      <c r="W2040" s="55" t="s">
        <v>2941</v>
      </c>
      <c r="X2040" s="55" t="s">
        <v>2941</v>
      </c>
      <c r="Y2040" s="37" t="s">
        <v>8</v>
      </c>
      <c r="Z2040" s="36" t="s">
        <v>27</v>
      </c>
      <c r="AA2040" s="36" t="s">
        <v>2971</v>
      </c>
      <c r="AB2040" s="36" t="s">
        <v>2971</v>
      </c>
      <c r="AC2040" s="58" t="s">
        <v>8</v>
      </c>
      <c r="AD2040" s="55">
        <v>2</v>
      </c>
      <c r="AE2040" s="37" t="s">
        <v>2973</v>
      </c>
      <c r="AF2040" s="37" t="s">
        <v>2973</v>
      </c>
      <c r="AG2040" s="27"/>
      <c r="AH2040" s="30" t="s">
        <v>8</v>
      </c>
      <c r="AI2040" s="39"/>
      <c r="AJ2040" s="39" t="b">
        <f t="shared" si="618"/>
        <v>0</v>
      </c>
      <c r="AK2040" s="39" t="str">
        <f>O2040&amp;Q2040&amp;R2040&amp;U2040&amp;V2040&amp;Y2040&amp;Z2040&amp;AC2040&amp;AD2040</f>
        <v>C15111412</v>
      </c>
      <c r="AL2040" s="40">
        <v>7416351</v>
      </c>
      <c r="AM2040" s="41" t="b">
        <f>C2040&lt;&gt;AK2040</f>
        <v>1</v>
      </c>
      <c r="AN2040" s="30" t="str">
        <f>N2040&amp;AK2040</f>
        <v>J9FC15111412</v>
      </c>
      <c r="AO2040" s="30"/>
      <c r="AP2040" s="31"/>
      <c r="AQ2040" s="31"/>
      <c r="AR2040" s="31">
        <f t="shared" si="615"/>
        <v>1</v>
      </c>
      <c r="AS2040" s="31" t="str">
        <f>IF(IFERROR(VLOOKUP(AE2040,#REF!,1,0),"")&lt;&gt;"",1,"")</f>
        <v/>
      </c>
      <c r="AT2040" s="31" t="str">
        <f>IF(IFERROR(VLOOKUP(AE2040,#REF!,1,0),"")&lt;&gt;"",1,"")</f>
        <v/>
      </c>
      <c r="AU2040" s="31" t="str">
        <f>IF(IFERROR(VLOOKUP(AE2040,#REF!,1,0),"")&lt;&gt;"",1,"")</f>
        <v/>
      </c>
      <c r="AV2040" s="31" t="str">
        <f>IF(IFERROR(VLOOKUP(AE2040,#REF!,1,0),"")&lt;&gt;"",1,"")</f>
        <v/>
      </c>
      <c r="AW2040" s="31" t="str">
        <f>IF(IFERROR(VLOOKUP(AE2040,#REF!,1,0),"")&lt;&gt;"",1,"")</f>
        <v/>
      </c>
      <c r="AX2040" s="31" t="str">
        <f>IF(IFERROR(VLOOKUP(AE2040,#REF!,1,0),"")&lt;&gt;"",1,"")</f>
        <v/>
      </c>
      <c r="AY2040" s="31" t="str">
        <f>IF(IFERROR(VLOOKUP(AE2040,#REF!,1,0),"")&lt;&gt;"",1,"")</f>
        <v/>
      </c>
      <c r="AZ2040" s="31" t="str">
        <f>IF(IFERROR(VLOOKUP(AE2040,#REF!,1,0),"")&lt;&gt;"",1,"")</f>
        <v/>
      </c>
      <c r="BA2040" s="31" t="str">
        <f>IF(IFERROR(VLOOKUP(AE2040,#REF!,1,0),"")&lt;&gt;"",1,"")</f>
        <v/>
      </c>
      <c r="BB2040" s="31" t="str">
        <f>IF(IFERROR(VLOOKUP(AE2040,#REF!,1,0),"")&lt;&gt;"",1,"")</f>
        <v/>
      </c>
      <c r="BC2040" s="31" t="str">
        <f>IF(IFERROR(VLOOKUP(AE2040,#REF!,1,0),"")&lt;&gt;"",1,"")</f>
        <v/>
      </c>
      <c r="BD2040" s="31" t="str">
        <f>IF(IFERROR(VLOOKUP(AE2040,#REF!,1,0),"")&lt;&gt;"",1,"")</f>
        <v/>
      </c>
      <c r="BE2040" s="32">
        <f t="shared" si="604"/>
        <v>1</v>
      </c>
    </row>
    <row r="2041" spans="1:57" ht="16">
      <c r="A2041" s="43">
        <v>968</v>
      </c>
      <c r="B2041" s="43">
        <v>713319</v>
      </c>
      <c r="C2041" s="43" t="str">
        <f t="shared" si="616"/>
        <v>713319000</v>
      </c>
      <c r="D2041" s="44" t="str">
        <f t="shared" si="607"/>
        <v>71</v>
      </c>
      <c r="E2041" s="44" t="str">
        <f t="shared" si="608"/>
        <v>3</v>
      </c>
      <c r="F2041" s="44" t="str">
        <f t="shared" si="609"/>
        <v>3</v>
      </c>
      <c r="G2041" s="44" t="str">
        <f t="shared" si="610"/>
        <v>1</v>
      </c>
      <c r="H2041" s="44" t="str">
        <f t="shared" si="611"/>
        <v>9</v>
      </c>
      <c r="I2041" s="44" t="str">
        <f t="shared" si="612"/>
        <v>0</v>
      </c>
      <c r="J2041" s="44" t="str">
        <f t="shared" si="613"/>
        <v>0</v>
      </c>
      <c r="K2041" s="44" t="str">
        <f t="shared" si="614"/>
        <v>0</v>
      </c>
      <c r="L2041" s="44"/>
      <c r="M2041" s="45" t="s">
        <v>2974</v>
      </c>
      <c r="N2041" s="45"/>
      <c r="O2041" s="46" t="s">
        <v>19</v>
      </c>
      <c r="P2041" s="47" t="s">
        <v>136</v>
      </c>
      <c r="Q2041" s="60" t="s">
        <v>8</v>
      </c>
      <c r="R2041" s="60"/>
      <c r="S2041" s="60" t="s">
        <v>147</v>
      </c>
      <c r="T2041" s="60" t="s">
        <v>147</v>
      </c>
      <c r="U2041" s="47">
        <v>1</v>
      </c>
      <c r="V2041" s="48">
        <v>2</v>
      </c>
      <c r="W2041" s="47"/>
      <c r="X2041" s="47" t="s">
        <v>2966</v>
      </c>
      <c r="Y2041" s="46" t="s">
        <v>18</v>
      </c>
      <c r="Z2041" s="49" t="s">
        <v>31</v>
      </c>
      <c r="AA2041" s="49"/>
      <c r="AB2041" s="49" t="s">
        <v>2974</v>
      </c>
      <c r="AC2041" s="49" t="s">
        <v>66</v>
      </c>
      <c r="AD2041" s="47" t="s">
        <v>66</v>
      </c>
      <c r="AE2041" s="50" t="s">
        <v>2974</v>
      </c>
      <c r="AF2041" s="51"/>
      <c r="AG2041" s="51" t="s">
        <v>8</v>
      </c>
      <c r="AH2041" s="52"/>
      <c r="AI2041" s="39"/>
      <c r="AJ2041" s="39"/>
      <c r="AK2041" s="39" t="e">
        <f>O2041&amp;Q2041&amp;#REF!&amp;U2041&amp;V2041&amp;Y2041&amp;Z2041&amp;AC2041&amp;AD2041</f>
        <v>#REF!</v>
      </c>
      <c r="AL2041" s="43">
        <v>713319</v>
      </c>
      <c r="AM2041" s="44" t="e">
        <f>C2041&lt;&gt;AK2041</f>
        <v>#REF!</v>
      </c>
      <c r="AN2041" s="52"/>
      <c r="AO2041" s="52"/>
      <c r="AP2041" s="53"/>
      <c r="AQ2041" s="53"/>
      <c r="AR2041" s="53">
        <f t="shared" si="615"/>
        <v>1</v>
      </c>
      <c r="AS2041" s="53" t="str">
        <f>IF(IFERROR(VLOOKUP(AE2041,#REF!,1,0),"")&lt;&gt;"",1,"")</f>
        <v/>
      </c>
      <c r="AT2041" s="53" t="str">
        <f>IF(IFERROR(VLOOKUP(AE2041,#REF!,1,0),"")&lt;&gt;"",1,"")</f>
        <v/>
      </c>
      <c r="AU2041" s="53" t="str">
        <f>IF(IFERROR(VLOOKUP(AE2041,#REF!,1,0),"")&lt;&gt;"",1,"")</f>
        <v/>
      </c>
      <c r="AV2041" s="53" t="str">
        <f>IF(IFERROR(VLOOKUP(AE2041,#REF!,1,0),"")&lt;&gt;"",1,"")</f>
        <v/>
      </c>
      <c r="AW2041" s="53" t="str">
        <f>IF(IFERROR(VLOOKUP(AE2041,#REF!,1,0),"")&lt;&gt;"",1,"")</f>
        <v/>
      </c>
      <c r="AX2041" s="53" t="str">
        <f>IF(IFERROR(VLOOKUP(AE2041,#REF!,1,0),"")&lt;&gt;"",1,"")</f>
        <v/>
      </c>
      <c r="AY2041" s="53" t="str">
        <f>IF(IFERROR(VLOOKUP(AE2041,#REF!,1,0),"")&lt;&gt;"",1,"")</f>
        <v/>
      </c>
      <c r="AZ2041" s="53" t="str">
        <f>IF(IFERROR(VLOOKUP(AE2041,#REF!,1,0),"")&lt;&gt;"",1,"")</f>
        <v/>
      </c>
      <c r="BA2041" s="53" t="str">
        <f>IF(IFERROR(VLOOKUP(AE2041,#REF!,1,0),"")&lt;&gt;"",1,"")</f>
        <v/>
      </c>
      <c r="BB2041" s="53" t="str">
        <f>IF(IFERROR(VLOOKUP(AE2041,#REF!,1,0),"")&lt;&gt;"",1,"")</f>
        <v/>
      </c>
      <c r="BC2041" s="53" t="str">
        <f>IF(IFERROR(VLOOKUP(AE2041,#REF!,1,0),"")&lt;&gt;"",1,"")</f>
        <v/>
      </c>
      <c r="BD2041" s="53" t="str">
        <f>IF(IFERROR(VLOOKUP(AE2041,#REF!,1,0),"")&lt;&gt;"",1,"")</f>
        <v/>
      </c>
      <c r="BE2041" s="54">
        <f t="shared" si="604"/>
        <v>1</v>
      </c>
    </row>
    <row r="2042" spans="1:57" ht="16">
      <c r="A2042" s="43">
        <v>969</v>
      </c>
      <c r="B2042" s="43">
        <v>71332</v>
      </c>
      <c r="C2042" s="43" t="str">
        <f t="shared" si="616"/>
        <v>713320000</v>
      </c>
      <c r="D2042" s="44" t="str">
        <f t="shared" si="607"/>
        <v>71</v>
      </c>
      <c r="E2042" s="44" t="str">
        <f t="shared" si="608"/>
        <v>3</v>
      </c>
      <c r="F2042" s="44" t="str">
        <f t="shared" si="609"/>
        <v>3</v>
      </c>
      <c r="G2042" s="44" t="str">
        <f t="shared" si="610"/>
        <v>2</v>
      </c>
      <c r="H2042" s="44" t="str">
        <f t="shared" si="611"/>
        <v>0</v>
      </c>
      <c r="I2042" s="44" t="str">
        <f t="shared" si="612"/>
        <v>0</v>
      </c>
      <c r="J2042" s="44" t="str">
        <f t="shared" si="613"/>
        <v>0</v>
      </c>
      <c r="K2042" s="44" t="str">
        <f t="shared" si="614"/>
        <v>0</v>
      </c>
      <c r="L2042" s="44"/>
      <c r="M2042" s="45" t="s">
        <v>2975</v>
      </c>
      <c r="N2042" s="45"/>
      <c r="O2042" s="46" t="s">
        <v>19</v>
      </c>
      <c r="P2042" s="47" t="s">
        <v>136</v>
      </c>
      <c r="Q2042" s="60" t="s">
        <v>8</v>
      </c>
      <c r="R2042" s="60"/>
      <c r="S2042" s="60" t="s">
        <v>147</v>
      </c>
      <c r="T2042" s="60" t="s">
        <v>147</v>
      </c>
      <c r="U2042" s="47">
        <v>1</v>
      </c>
      <c r="V2042" s="48">
        <v>3</v>
      </c>
      <c r="W2042" s="47"/>
      <c r="X2042" s="47" t="s">
        <v>2975</v>
      </c>
      <c r="Y2042" s="46" t="s">
        <v>66</v>
      </c>
      <c r="Z2042" s="49" t="s">
        <v>66</v>
      </c>
      <c r="AA2042" s="49"/>
      <c r="AB2042" s="49" t="s">
        <v>2975</v>
      </c>
      <c r="AC2042" s="49" t="s">
        <v>66</v>
      </c>
      <c r="AD2042" s="47" t="s">
        <v>66</v>
      </c>
      <c r="AE2042" s="50" t="s">
        <v>2975</v>
      </c>
      <c r="AF2042" s="51"/>
      <c r="AG2042" s="51" t="s">
        <v>8</v>
      </c>
      <c r="AH2042" s="52"/>
      <c r="AI2042" s="39"/>
      <c r="AJ2042" s="39"/>
      <c r="AK2042" s="39" t="e">
        <f>O2042&amp;Q2042&amp;#REF!&amp;U2042&amp;V2042&amp;Y2042&amp;Z2042&amp;AC2042&amp;AD2042</f>
        <v>#REF!</v>
      </c>
      <c r="AL2042" s="43">
        <v>71332</v>
      </c>
      <c r="AM2042" s="44" t="e">
        <f>C2042&lt;&gt;AK2042</f>
        <v>#REF!</v>
      </c>
      <c r="AN2042" s="52"/>
      <c r="AO2042" s="52"/>
      <c r="AP2042" s="53"/>
      <c r="AQ2042" s="53"/>
      <c r="AR2042" s="53">
        <f t="shared" si="615"/>
        <v>1</v>
      </c>
      <c r="AS2042" s="53" t="str">
        <f>IF(IFERROR(VLOOKUP(AE2042,#REF!,1,0),"")&lt;&gt;"",1,"")</f>
        <v/>
      </c>
      <c r="AT2042" s="53" t="str">
        <f>IF(IFERROR(VLOOKUP(AE2042,#REF!,1,0),"")&lt;&gt;"",1,"")</f>
        <v/>
      </c>
      <c r="AU2042" s="53" t="str">
        <f>IF(IFERROR(VLOOKUP(AE2042,#REF!,1,0),"")&lt;&gt;"",1,"")</f>
        <v/>
      </c>
      <c r="AV2042" s="53" t="str">
        <f>IF(IFERROR(VLOOKUP(AE2042,#REF!,1,0),"")&lt;&gt;"",1,"")</f>
        <v/>
      </c>
      <c r="AW2042" s="53" t="str">
        <f>IF(IFERROR(VLOOKUP(AE2042,#REF!,1,0),"")&lt;&gt;"",1,"")</f>
        <v/>
      </c>
      <c r="AX2042" s="53" t="str">
        <f>IF(IFERROR(VLOOKUP(AE2042,#REF!,1,0),"")&lt;&gt;"",1,"")</f>
        <v/>
      </c>
      <c r="AY2042" s="53" t="str">
        <f>IF(IFERROR(VLOOKUP(AE2042,#REF!,1,0),"")&lt;&gt;"",1,"")</f>
        <v/>
      </c>
      <c r="AZ2042" s="53" t="str">
        <f>IF(IFERROR(VLOOKUP(AE2042,#REF!,1,0),"")&lt;&gt;"",1,"")</f>
        <v/>
      </c>
      <c r="BA2042" s="53" t="str">
        <f>IF(IFERROR(VLOOKUP(AE2042,#REF!,1,0),"")&lt;&gt;"",1,"")</f>
        <v/>
      </c>
      <c r="BB2042" s="53" t="str">
        <f>IF(IFERROR(VLOOKUP(AE2042,#REF!,1,0),"")&lt;&gt;"",1,"")</f>
        <v/>
      </c>
      <c r="BC2042" s="53" t="str">
        <f>IF(IFERROR(VLOOKUP(AE2042,#REF!,1,0),"")&lt;&gt;"",1,"")</f>
        <v/>
      </c>
      <c r="BD2042" s="53" t="str">
        <f>IF(IFERROR(VLOOKUP(AE2042,#REF!,1,0),"")&lt;&gt;"",1,"")</f>
        <v/>
      </c>
      <c r="BE2042" s="54">
        <f t="shared" si="604"/>
        <v>1</v>
      </c>
    </row>
    <row r="2043" spans="1:57" ht="17">
      <c r="A2043" s="137">
        <v>970</v>
      </c>
      <c r="B2043" s="137">
        <v>713321</v>
      </c>
      <c r="C2043" s="137" t="str">
        <f t="shared" si="616"/>
        <v>713321000</v>
      </c>
      <c r="D2043" s="138" t="str">
        <f t="shared" si="607"/>
        <v>71</v>
      </c>
      <c r="E2043" s="138" t="str">
        <f t="shared" si="608"/>
        <v>3</v>
      </c>
      <c r="F2043" s="138" t="str">
        <f t="shared" si="609"/>
        <v>3</v>
      </c>
      <c r="G2043" s="138" t="str">
        <f t="shared" si="610"/>
        <v>2</v>
      </c>
      <c r="H2043" s="138" t="str">
        <f t="shared" si="611"/>
        <v>1</v>
      </c>
      <c r="I2043" s="138" t="str">
        <f t="shared" si="612"/>
        <v>0</v>
      </c>
      <c r="J2043" s="138" t="str">
        <f t="shared" si="613"/>
        <v>0</v>
      </c>
      <c r="K2043" s="138" t="str">
        <f t="shared" si="614"/>
        <v>0</v>
      </c>
      <c r="L2043" s="138" t="s">
        <v>6363</v>
      </c>
      <c r="M2043" s="139" t="s">
        <v>2976</v>
      </c>
      <c r="N2043" s="139" t="s">
        <v>261</v>
      </c>
      <c r="O2043" s="141" t="s">
        <v>19</v>
      </c>
      <c r="P2043" s="141" t="s">
        <v>136</v>
      </c>
      <c r="Q2043" s="141" t="s">
        <v>8</v>
      </c>
      <c r="R2043" s="141">
        <v>5</v>
      </c>
      <c r="S2043" s="141" t="s">
        <v>147</v>
      </c>
      <c r="T2043" s="141" t="s">
        <v>147</v>
      </c>
      <c r="U2043" s="141">
        <v>1</v>
      </c>
      <c r="V2043" s="141">
        <v>1</v>
      </c>
      <c r="W2043" s="141" t="s">
        <v>2941</v>
      </c>
      <c r="X2043" s="141" t="s">
        <v>2941</v>
      </c>
      <c r="Y2043" s="141" t="s">
        <v>8</v>
      </c>
      <c r="Z2043" s="141">
        <v>5</v>
      </c>
      <c r="AA2043" s="140" t="s">
        <v>2976</v>
      </c>
      <c r="AB2043" s="140" t="s">
        <v>2976</v>
      </c>
      <c r="AC2043" s="140" t="s">
        <v>66</v>
      </c>
      <c r="AD2043" s="141" t="s">
        <v>66</v>
      </c>
      <c r="AE2043" s="144" t="s">
        <v>2976</v>
      </c>
      <c r="AF2043" s="144" t="s">
        <v>2976</v>
      </c>
      <c r="AG2043" s="134"/>
      <c r="AH2043" s="142"/>
      <c r="AI2043" s="143"/>
      <c r="AJ2043" s="143" t="b">
        <f t="shared" ref="AJ2043:AJ2046" si="619">IF(OR(AS2043=1,AT2043=1,AU2043=1,AV2043=1,AW2043=1,AX2043=1,AY2043=1,AZ2043=1,BA2043=1,BB2043=1,BC2043=1,BD2043=1),TRUE,FALSE)</f>
        <v>0</v>
      </c>
      <c r="AK2043" s="143" t="str">
        <f>O2043&amp;Q2043&amp;R2043&amp;U2043&amp;V2043&amp;Y2043&amp;Z2043&amp;AC2043&amp;AD2043</f>
        <v>C15111500</v>
      </c>
      <c r="AL2043" s="40">
        <v>713321</v>
      </c>
      <c r="AM2043" s="41" t="b">
        <f>C2043&lt;&gt;AK2043</f>
        <v>1</v>
      </c>
      <c r="AN2043" s="145" t="str">
        <f>N2043&amp;AK2043</f>
        <v>J9FC15111500</v>
      </c>
      <c r="AO2043" s="145"/>
      <c r="AP2043" s="31"/>
      <c r="AQ2043" s="146"/>
      <c r="AR2043" s="146">
        <f t="shared" si="615"/>
        <v>1</v>
      </c>
      <c r="AS2043" s="146" t="str">
        <f>IF(IFERROR(VLOOKUP(AE2043,#REF!,1,0),"")&lt;&gt;"",1,"")</f>
        <v/>
      </c>
      <c r="AT2043" s="146" t="str">
        <f>IF(IFERROR(VLOOKUP(AE2043,#REF!,1,0),"")&lt;&gt;"",1,"")</f>
        <v/>
      </c>
      <c r="AU2043" s="146" t="str">
        <f>IF(IFERROR(VLOOKUP(AE2043,#REF!,1,0),"")&lt;&gt;"",1,"")</f>
        <v/>
      </c>
      <c r="AV2043" s="146" t="str">
        <f>IF(IFERROR(VLOOKUP(AE2043,#REF!,1,0),"")&lt;&gt;"",1,"")</f>
        <v/>
      </c>
      <c r="AW2043" s="146" t="str">
        <f>IF(IFERROR(VLOOKUP(AE2043,#REF!,1,0),"")&lt;&gt;"",1,"")</f>
        <v/>
      </c>
      <c r="AX2043" s="146" t="str">
        <f>IF(IFERROR(VLOOKUP(AE2043,#REF!,1,0),"")&lt;&gt;"",1,"")</f>
        <v/>
      </c>
      <c r="AY2043" s="146" t="str">
        <f>IF(IFERROR(VLOOKUP(AE2043,#REF!,1,0),"")&lt;&gt;"",1,"")</f>
        <v/>
      </c>
      <c r="AZ2043" s="146" t="str">
        <f>IF(IFERROR(VLOOKUP(AE2043,#REF!,1,0),"")&lt;&gt;"",1,"")</f>
        <v/>
      </c>
      <c r="BA2043" s="146" t="str">
        <f>IF(IFERROR(VLOOKUP(AE2043,#REF!,1,0),"")&lt;&gt;"",1,"")</f>
        <v/>
      </c>
      <c r="BB2043" s="146" t="str">
        <f>IF(IFERROR(VLOOKUP(AE2043,#REF!,1,0),"")&lt;&gt;"",1,"")</f>
        <v/>
      </c>
      <c r="BC2043" s="146" t="str">
        <f>IF(IFERROR(VLOOKUP(AE2043,#REF!,1,0),"")&lt;&gt;"",1,"")</f>
        <v/>
      </c>
      <c r="BD2043" s="146" t="str">
        <f>IF(IFERROR(VLOOKUP(AE2043,#REF!,1,0),"")&lt;&gt;"",1,"")</f>
        <v/>
      </c>
      <c r="BE2043" s="148">
        <f t="shared" si="604"/>
        <v>1</v>
      </c>
    </row>
    <row r="2044" spans="1:57" ht="17">
      <c r="A2044" s="137">
        <v>971</v>
      </c>
      <c r="B2044" s="137">
        <v>713322</v>
      </c>
      <c r="C2044" s="137" t="str">
        <f t="shared" si="616"/>
        <v>713322000</v>
      </c>
      <c r="D2044" s="138" t="str">
        <f t="shared" si="607"/>
        <v>71</v>
      </c>
      <c r="E2044" s="138" t="str">
        <f t="shared" si="608"/>
        <v>3</v>
      </c>
      <c r="F2044" s="138" t="str">
        <f t="shared" si="609"/>
        <v>3</v>
      </c>
      <c r="G2044" s="138" t="str">
        <f t="shared" si="610"/>
        <v>2</v>
      </c>
      <c r="H2044" s="138" t="str">
        <f t="shared" si="611"/>
        <v>2</v>
      </c>
      <c r="I2044" s="138" t="str">
        <f t="shared" si="612"/>
        <v>0</v>
      </c>
      <c r="J2044" s="138" t="str">
        <f t="shared" si="613"/>
        <v>0</v>
      </c>
      <c r="K2044" s="138" t="str">
        <f t="shared" si="614"/>
        <v>0</v>
      </c>
      <c r="L2044" s="138" t="s">
        <v>6364</v>
      </c>
      <c r="M2044" s="139" t="s">
        <v>2977</v>
      </c>
      <c r="N2044" s="139" t="s">
        <v>261</v>
      </c>
      <c r="O2044" s="141" t="s">
        <v>19</v>
      </c>
      <c r="P2044" s="141" t="s">
        <v>136</v>
      </c>
      <c r="Q2044" s="141" t="s">
        <v>8</v>
      </c>
      <c r="R2044" s="141">
        <v>5</v>
      </c>
      <c r="S2044" s="141" t="s">
        <v>147</v>
      </c>
      <c r="T2044" s="141" t="s">
        <v>147</v>
      </c>
      <c r="U2044" s="141">
        <v>1</v>
      </c>
      <c r="V2044" s="141">
        <v>1</v>
      </c>
      <c r="W2044" s="141" t="s">
        <v>2941</v>
      </c>
      <c r="X2044" s="141" t="s">
        <v>2941</v>
      </c>
      <c r="Y2044" s="141">
        <v>1</v>
      </c>
      <c r="Z2044" s="140" t="s">
        <v>34</v>
      </c>
      <c r="AA2044" s="140" t="s">
        <v>2977</v>
      </c>
      <c r="AB2044" s="140" t="s">
        <v>2977</v>
      </c>
      <c r="AC2044" s="140" t="s">
        <v>66</v>
      </c>
      <c r="AD2044" s="141" t="s">
        <v>66</v>
      </c>
      <c r="AE2044" s="144" t="s">
        <v>2977</v>
      </c>
      <c r="AF2044" s="144" t="s">
        <v>2977</v>
      </c>
      <c r="AG2044" s="134"/>
      <c r="AH2044" s="142"/>
      <c r="AI2044" s="143"/>
      <c r="AJ2044" s="143" t="b">
        <f t="shared" si="619"/>
        <v>0</v>
      </c>
      <c r="AK2044" s="143" t="str">
        <f>O2044&amp;Q2044&amp;R2044&amp;U2044&amp;V2044&amp;Y2044&amp;Z2044&amp;AC2044&amp;AD2044</f>
        <v>C15111600</v>
      </c>
      <c r="AL2044" s="40">
        <v>713322</v>
      </c>
      <c r="AM2044" s="41" t="b">
        <f>C2044&lt;&gt;AK2044</f>
        <v>1</v>
      </c>
      <c r="AN2044" s="145" t="str">
        <f>N2044&amp;AK2044</f>
        <v>J9FC15111600</v>
      </c>
      <c r="AO2044" s="145"/>
      <c r="AP2044" s="31"/>
      <c r="AQ2044" s="146"/>
      <c r="AR2044" s="146">
        <f t="shared" si="615"/>
        <v>1</v>
      </c>
      <c r="AS2044" s="146" t="str">
        <f>IF(IFERROR(VLOOKUP(AE2044,#REF!,1,0),"")&lt;&gt;"",1,"")</f>
        <v/>
      </c>
      <c r="AT2044" s="146" t="str">
        <f>IF(IFERROR(VLOOKUP(AE2044,#REF!,1,0),"")&lt;&gt;"",1,"")</f>
        <v/>
      </c>
      <c r="AU2044" s="146" t="str">
        <f>IF(IFERROR(VLOOKUP(AE2044,#REF!,1,0),"")&lt;&gt;"",1,"")</f>
        <v/>
      </c>
      <c r="AV2044" s="146" t="str">
        <f>IF(IFERROR(VLOOKUP(AE2044,#REF!,1,0),"")&lt;&gt;"",1,"")</f>
        <v/>
      </c>
      <c r="AW2044" s="146" t="str">
        <f>IF(IFERROR(VLOOKUP(AE2044,#REF!,1,0),"")&lt;&gt;"",1,"")</f>
        <v/>
      </c>
      <c r="AX2044" s="146" t="str">
        <f>IF(IFERROR(VLOOKUP(AE2044,#REF!,1,0),"")&lt;&gt;"",1,"")</f>
        <v/>
      </c>
      <c r="AY2044" s="146" t="str">
        <f>IF(IFERROR(VLOOKUP(AE2044,#REF!,1,0),"")&lt;&gt;"",1,"")</f>
        <v/>
      </c>
      <c r="AZ2044" s="146" t="str">
        <f>IF(IFERROR(VLOOKUP(AE2044,#REF!,1,0),"")&lt;&gt;"",1,"")</f>
        <v/>
      </c>
      <c r="BA2044" s="146" t="str">
        <f>IF(IFERROR(VLOOKUP(AE2044,#REF!,1,0),"")&lt;&gt;"",1,"")</f>
        <v/>
      </c>
      <c r="BB2044" s="146" t="str">
        <f>IF(IFERROR(VLOOKUP(AE2044,#REF!,1,0),"")&lt;&gt;"",1,"")</f>
        <v/>
      </c>
      <c r="BC2044" s="146" t="str">
        <f>IF(IFERROR(VLOOKUP(AE2044,#REF!,1,0),"")&lt;&gt;"",1,"")</f>
        <v/>
      </c>
      <c r="BD2044" s="146" t="str">
        <f>IF(IFERROR(VLOOKUP(AE2044,#REF!,1,0),"")&lt;&gt;"",1,"")</f>
        <v/>
      </c>
      <c r="BE2044" s="148">
        <f t="shared" si="604"/>
        <v>1</v>
      </c>
    </row>
    <row r="2045" spans="1:57" ht="17">
      <c r="A2045" s="137">
        <v>972</v>
      </c>
      <c r="B2045" s="137">
        <v>713323</v>
      </c>
      <c r="C2045" s="137" t="str">
        <f t="shared" si="616"/>
        <v>713323000</v>
      </c>
      <c r="D2045" s="138" t="str">
        <f t="shared" si="607"/>
        <v>71</v>
      </c>
      <c r="E2045" s="138" t="str">
        <f t="shared" si="608"/>
        <v>3</v>
      </c>
      <c r="F2045" s="138" t="str">
        <f t="shared" si="609"/>
        <v>3</v>
      </c>
      <c r="G2045" s="138" t="str">
        <f t="shared" si="610"/>
        <v>2</v>
      </c>
      <c r="H2045" s="138" t="str">
        <f t="shared" si="611"/>
        <v>3</v>
      </c>
      <c r="I2045" s="138" t="str">
        <f t="shared" si="612"/>
        <v>0</v>
      </c>
      <c r="J2045" s="138" t="str">
        <f t="shared" si="613"/>
        <v>0</v>
      </c>
      <c r="K2045" s="138" t="str">
        <f t="shared" si="614"/>
        <v>0</v>
      </c>
      <c r="L2045" s="138" t="s">
        <v>6365</v>
      </c>
      <c r="M2045" s="139" t="s">
        <v>2978</v>
      </c>
      <c r="N2045" s="139" t="s">
        <v>261</v>
      </c>
      <c r="O2045" s="141" t="s">
        <v>19</v>
      </c>
      <c r="P2045" s="141" t="s">
        <v>136</v>
      </c>
      <c r="Q2045" s="141" t="s">
        <v>8</v>
      </c>
      <c r="R2045" s="141">
        <v>5</v>
      </c>
      <c r="S2045" s="141" t="s">
        <v>147</v>
      </c>
      <c r="T2045" s="141" t="s">
        <v>147</v>
      </c>
      <c r="U2045" s="141">
        <v>1</v>
      </c>
      <c r="V2045" s="141">
        <v>1</v>
      </c>
      <c r="W2045" s="141" t="s">
        <v>2941</v>
      </c>
      <c r="X2045" s="141" t="s">
        <v>2941</v>
      </c>
      <c r="Y2045" s="141">
        <v>1</v>
      </c>
      <c r="Z2045" s="140" t="s">
        <v>20</v>
      </c>
      <c r="AA2045" s="140" t="s">
        <v>2978</v>
      </c>
      <c r="AB2045" s="140" t="s">
        <v>2978</v>
      </c>
      <c r="AC2045" s="140" t="s">
        <v>66</v>
      </c>
      <c r="AD2045" s="141" t="s">
        <v>66</v>
      </c>
      <c r="AE2045" s="144" t="s">
        <v>2978</v>
      </c>
      <c r="AF2045" s="144" t="s">
        <v>2978</v>
      </c>
      <c r="AG2045" s="134"/>
      <c r="AH2045" s="142"/>
      <c r="AI2045" s="143"/>
      <c r="AJ2045" s="143" t="b">
        <f t="shared" si="619"/>
        <v>0</v>
      </c>
      <c r="AK2045" s="143" t="str">
        <f>O2045&amp;Q2045&amp;R2045&amp;U2045&amp;V2045&amp;Y2045&amp;Z2045&amp;AC2045&amp;AD2045</f>
        <v>C15111700</v>
      </c>
      <c r="AL2045" s="40">
        <v>713323</v>
      </c>
      <c r="AM2045" s="41" t="b">
        <f>C2045&lt;&gt;AK2045</f>
        <v>1</v>
      </c>
      <c r="AN2045" s="145" t="str">
        <f>N2045&amp;AK2045</f>
        <v>J9FC15111700</v>
      </c>
      <c r="AO2045" s="145"/>
      <c r="AP2045" s="31"/>
      <c r="AQ2045" s="146"/>
      <c r="AR2045" s="146">
        <f t="shared" si="615"/>
        <v>1</v>
      </c>
      <c r="AS2045" s="146" t="str">
        <f>IF(IFERROR(VLOOKUP(AE2045,#REF!,1,0),"")&lt;&gt;"",1,"")</f>
        <v/>
      </c>
      <c r="AT2045" s="146" t="str">
        <f>IF(IFERROR(VLOOKUP(AE2045,#REF!,1,0),"")&lt;&gt;"",1,"")</f>
        <v/>
      </c>
      <c r="AU2045" s="146" t="str">
        <f>IF(IFERROR(VLOOKUP(AE2045,#REF!,1,0),"")&lt;&gt;"",1,"")</f>
        <v/>
      </c>
      <c r="AV2045" s="146" t="str">
        <f>IF(IFERROR(VLOOKUP(AE2045,#REF!,1,0),"")&lt;&gt;"",1,"")</f>
        <v/>
      </c>
      <c r="AW2045" s="146" t="str">
        <f>IF(IFERROR(VLOOKUP(AE2045,#REF!,1,0),"")&lt;&gt;"",1,"")</f>
        <v/>
      </c>
      <c r="AX2045" s="146" t="str">
        <f>IF(IFERROR(VLOOKUP(AE2045,#REF!,1,0),"")&lt;&gt;"",1,"")</f>
        <v/>
      </c>
      <c r="AY2045" s="146" t="str">
        <f>IF(IFERROR(VLOOKUP(AE2045,#REF!,1,0),"")&lt;&gt;"",1,"")</f>
        <v/>
      </c>
      <c r="AZ2045" s="146" t="str">
        <f>IF(IFERROR(VLOOKUP(AE2045,#REF!,1,0),"")&lt;&gt;"",1,"")</f>
        <v/>
      </c>
      <c r="BA2045" s="146" t="str">
        <f>IF(IFERROR(VLOOKUP(AE2045,#REF!,1,0),"")&lt;&gt;"",1,"")</f>
        <v/>
      </c>
      <c r="BB2045" s="146" t="str">
        <f>IF(IFERROR(VLOOKUP(AE2045,#REF!,1,0),"")&lt;&gt;"",1,"")</f>
        <v/>
      </c>
      <c r="BC2045" s="146" t="str">
        <f>IF(IFERROR(VLOOKUP(AE2045,#REF!,1,0),"")&lt;&gt;"",1,"")</f>
        <v/>
      </c>
      <c r="BD2045" s="146" t="str">
        <f>IF(IFERROR(VLOOKUP(AE2045,#REF!,1,0),"")&lt;&gt;"",1,"")</f>
        <v/>
      </c>
      <c r="BE2045" s="148">
        <f t="shared" si="604"/>
        <v>1</v>
      </c>
    </row>
    <row r="2046" spans="1:57" ht="17">
      <c r="A2046" s="137">
        <v>973</v>
      </c>
      <c r="B2046" s="137">
        <v>713324</v>
      </c>
      <c r="C2046" s="137" t="str">
        <f t="shared" si="616"/>
        <v>713324000</v>
      </c>
      <c r="D2046" s="138" t="str">
        <f t="shared" si="607"/>
        <v>71</v>
      </c>
      <c r="E2046" s="138" t="str">
        <f t="shared" si="608"/>
        <v>3</v>
      </c>
      <c r="F2046" s="138" t="str">
        <f t="shared" si="609"/>
        <v>3</v>
      </c>
      <c r="G2046" s="138" t="str">
        <f t="shared" si="610"/>
        <v>2</v>
      </c>
      <c r="H2046" s="138" t="str">
        <f t="shared" si="611"/>
        <v>4</v>
      </c>
      <c r="I2046" s="138" t="str">
        <f t="shared" si="612"/>
        <v>0</v>
      </c>
      <c r="J2046" s="138" t="str">
        <f t="shared" si="613"/>
        <v>0</v>
      </c>
      <c r="K2046" s="138" t="str">
        <f t="shared" si="614"/>
        <v>0</v>
      </c>
      <c r="L2046" s="138" t="s">
        <v>6366</v>
      </c>
      <c r="M2046" s="139" t="s">
        <v>2979</v>
      </c>
      <c r="N2046" s="139" t="s">
        <v>261</v>
      </c>
      <c r="O2046" s="141" t="s">
        <v>19</v>
      </c>
      <c r="P2046" s="141" t="s">
        <v>136</v>
      </c>
      <c r="Q2046" s="141" t="s">
        <v>8</v>
      </c>
      <c r="R2046" s="141">
        <v>5</v>
      </c>
      <c r="S2046" s="141" t="s">
        <v>147</v>
      </c>
      <c r="T2046" s="141" t="s">
        <v>147</v>
      </c>
      <c r="U2046" s="141">
        <v>1</v>
      </c>
      <c r="V2046" s="141">
        <v>1</v>
      </c>
      <c r="W2046" s="141" t="s">
        <v>2941</v>
      </c>
      <c r="X2046" s="141" t="s">
        <v>2941</v>
      </c>
      <c r="Y2046" s="141">
        <v>1</v>
      </c>
      <c r="Z2046" s="140" t="s">
        <v>37</v>
      </c>
      <c r="AA2046" s="140" t="s">
        <v>2979</v>
      </c>
      <c r="AB2046" s="140" t="s">
        <v>2979</v>
      </c>
      <c r="AC2046" s="140" t="s">
        <v>66</v>
      </c>
      <c r="AD2046" s="141" t="s">
        <v>66</v>
      </c>
      <c r="AE2046" s="144" t="s">
        <v>2979</v>
      </c>
      <c r="AF2046" s="144" t="s">
        <v>2979</v>
      </c>
      <c r="AG2046" s="134"/>
      <c r="AH2046" s="142"/>
      <c r="AI2046" s="143"/>
      <c r="AJ2046" s="143" t="b">
        <f t="shared" si="619"/>
        <v>0</v>
      </c>
      <c r="AK2046" s="143" t="str">
        <f>O2046&amp;Q2046&amp;R2046&amp;U2046&amp;V2046&amp;Y2046&amp;Z2046&amp;AC2046&amp;AD2046</f>
        <v>C15111800</v>
      </c>
      <c r="AL2046" s="40">
        <v>713324</v>
      </c>
      <c r="AM2046" s="41" t="b">
        <f>C2046&lt;&gt;AK2046</f>
        <v>1</v>
      </c>
      <c r="AN2046" s="145" t="str">
        <f>N2046&amp;AK2046</f>
        <v>J9FC15111800</v>
      </c>
      <c r="AO2046" s="145"/>
      <c r="AP2046" s="31"/>
      <c r="AQ2046" s="146"/>
      <c r="AR2046" s="146">
        <f t="shared" si="615"/>
        <v>1</v>
      </c>
      <c r="AS2046" s="146" t="str">
        <f>IF(IFERROR(VLOOKUP(AE2046,#REF!,1,0),"")&lt;&gt;"",1,"")</f>
        <v/>
      </c>
      <c r="AT2046" s="146" t="str">
        <f>IF(IFERROR(VLOOKUP(AE2046,#REF!,1,0),"")&lt;&gt;"",1,"")</f>
        <v/>
      </c>
      <c r="AU2046" s="146" t="str">
        <f>IF(IFERROR(VLOOKUP(AE2046,#REF!,1,0),"")&lt;&gt;"",1,"")</f>
        <v/>
      </c>
      <c r="AV2046" s="146" t="str">
        <f>IF(IFERROR(VLOOKUP(AE2046,#REF!,1,0),"")&lt;&gt;"",1,"")</f>
        <v/>
      </c>
      <c r="AW2046" s="146" t="str">
        <f>IF(IFERROR(VLOOKUP(AE2046,#REF!,1,0),"")&lt;&gt;"",1,"")</f>
        <v/>
      </c>
      <c r="AX2046" s="146" t="str">
        <f>IF(IFERROR(VLOOKUP(AE2046,#REF!,1,0),"")&lt;&gt;"",1,"")</f>
        <v/>
      </c>
      <c r="AY2046" s="146" t="str">
        <f>IF(IFERROR(VLOOKUP(AE2046,#REF!,1,0),"")&lt;&gt;"",1,"")</f>
        <v/>
      </c>
      <c r="AZ2046" s="146" t="str">
        <f>IF(IFERROR(VLOOKUP(AE2046,#REF!,1,0),"")&lt;&gt;"",1,"")</f>
        <v/>
      </c>
      <c r="BA2046" s="146" t="str">
        <f>IF(IFERROR(VLOOKUP(AE2046,#REF!,1,0),"")&lt;&gt;"",1,"")</f>
        <v/>
      </c>
      <c r="BB2046" s="146" t="str">
        <f>IF(IFERROR(VLOOKUP(AE2046,#REF!,1,0),"")&lt;&gt;"",1,"")</f>
        <v/>
      </c>
      <c r="BC2046" s="146" t="str">
        <f>IF(IFERROR(VLOOKUP(AE2046,#REF!,1,0),"")&lt;&gt;"",1,"")</f>
        <v/>
      </c>
      <c r="BD2046" s="146" t="str">
        <f>IF(IFERROR(VLOOKUP(AE2046,#REF!,1,0),"")&lt;&gt;"",1,"")</f>
        <v/>
      </c>
      <c r="BE2046" s="148">
        <f t="shared" si="604"/>
        <v>1</v>
      </c>
    </row>
    <row r="2047" spans="1:57" ht="16">
      <c r="A2047" s="43">
        <v>974</v>
      </c>
      <c r="B2047" s="43">
        <v>713329</v>
      </c>
      <c r="C2047" s="43" t="str">
        <f t="shared" si="616"/>
        <v>713329000</v>
      </c>
      <c r="D2047" s="44" t="str">
        <f t="shared" si="607"/>
        <v>71</v>
      </c>
      <c r="E2047" s="44" t="str">
        <f t="shared" si="608"/>
        <v>3</v>
      </c>
      <c r="F2047" s="44" t="str">
        <f t="shared" si="609"/>
        <v>3</v>
      </c>
      <c r="G2047" s="44" t="str">
        <f t="shared" si="610"/>
        <v>2</v>
      </c>
      <c r="H2047" s="44" t="str">
        <f t="shared" si="611"/>
        <v>9</v>
      </c>
      <c r="I2047" s="44" t="str">
        <f t="shared" si="612"/>
        <v>0</v>
      </c>
      <c r="J2047" s="44" t="str">
        <f t="shared" si="613"/>
        <v>0</v>
      </c>
      <c r="K2047" s="44" t="str">
        <f t="shared" si="614"/>
        <v>0</v>
      </c>
      <c r="L2047" s="44"/>
      <c r="M2047" s="45" t="s">
        <v>2980</v>
      </c>
      <c r="N2047" s="45"/>
      <c r="O2047" s="46" t="s">
        <v>19</v>
      </c>
      <c r="P2047" s="47" t="s">
        <v>136</v>
      </c>
      <c r="Q2047" s="60" t="s">
        <v>8</v>
      </c>
      <c r="R2047" s="60"/>
      <c r="S2047" s="60" t="s">
        <v>147</v>
      </c>
      <c r="T2047" s="60" t="s">
        <v>147</v>
      </c>
      <c r="U2047" s="47">
        <v>1</v>
      </c>
      <c r="V2047" s="48">
        <v>3</v>
      </c>
      <c r="W2047" s="47"/>
      <c r="X2047" s="47" t="s">
        <v>2975</v>
      </c>
      <c r="Y2047" s="46">
        <v>1</v>
      </c>
      <c r="Z2047" s="49" t="s">
        <v>31</v>
      </c>
      <c r="AA2047" s="49"/>
      <c r="AB2047" s="49" t="s">
        <v>2980</v>
      </c>
      <c r="AC2047" s="49" t="s">
        <v>66</v>
      </c>
      <c r="AD2047" s="47" t="s">
        <v>66</v>
      </c>
      <c r="AE2047" s="50" t="s">
        <v>2980</v>
      </c>
      <c r="AF2047" s="51"/>
      <c r="AG2047" s="51" t="s">
        <v>8</v>
      </c>
      <c r="AH2047" s="52"/>
      <c r="AI2047" s="39"/>
      <c r="AJ2047" s="39"/>
      <c r="AK2047" s="39" t="e">
        <f>O2047&amp;Q2047&amp;#REF!&amp;U2047&amp;V2047&amp;Y2047&amp;Z2047&amp;AC2047&amp;AD2047</f>
        <v>#REF!</v>
      </c>
      <c r="AL2047" s="43">
        <v>713329</v>
      </c>
      <c r="AM2047" s="44" t="e">
        <f>C2047&lt;&gt;AK2047</f>
        <v>#REF!</v>
      </c>
      <c r="AN2047" s="52"/>
      <c r="AO2047" s="52"/>
      <c r="AP2047" s="53"/>
      <c r="AQ2047" s="53"/>
      <c r="AR2047" s="53">
        <f t="shared" si="615"/>
        <v>1</v>
      </c>
      <c r="AS2047" s="53" t="str">
        <f>IF(IFERROR(VLOOKUP(AE2047,#REF!,1,0),"")&lt;&gt;"",1,"")</f>
        <v/>
      </c>
      <c r="AT2047" s="53" t="str">
        <f>IF(IFERROR(VLOOKUP(AE2047,#REF!,1,0),"")&lt;&gt;"",1,"")</f>
        <v/>
      </c>
      <c r="AU2047" s="53" t="str">
        <f>IF(IFERROR(VLOOKUP(AE2047,#REF!,1,0),"")&lt;&gt;"",1,"")</f>
        <v/>
      </c>
      <c r="AV2047" s="53" t="str">
        <f>IF(IFERROR(VLOOKUP(AE2047,#REF!,1,0),"")&lt;&gt;"",1,"")</f>
        <v/>
      </c>
      <c r="AW2047" s="53" t="str">
        <f>IF(IFERROR(VLOOKUP(AE2047,#REF!,1,0),"")&lt;&gt;"",1,"")</f>
        <v/>
      </c>
      <c r="AX2047" s="53" t="str">
        <f>IF(IFERROR(VLOOKUP(AE2047,#REF!,1,0),"")&lt;&gt;"",1,"")</f>
        <v/>
      </c>
      <c r="AY2047" s="53" t="str">
        <f>IF(IFERROR(VLOOKUP(AE2047,#REF!,1,0),"")&lt;&gt;"",1,"")</f>
        <v/>
      </c>
      <c r="AZ2047" s="53" t="str">
        <f>IF(IFERROR(VLOOKUP(AE2047,#REF!,1,0),"")&lt;&gt;"",1,"")</f>
        <v/>
      </c>
      <c r="BA2047" s="53" t="str">
        <f>IF(IFERROR(VLOOKUP(AE2047,#REF!,1,0),"")&lt;&gt;"",1,"")</f>
        <v/>
      </c>
      <c r="BB2047" s="53" t="str">
        <f>IF(IFERROR(VLOOKUP(AE2047,#REF!,1,0),"")&lt;&gt;"",1,"")</f>
        <v/>
      </c>
      <c r="BC2047" s="53" t="str">
        <f>IF(IFERROR(VLOOKUP(AE2047,#REF!,1,0),"")&lt;&gt;"",1,"")</f>
        <v/>
      </c>
      <c r="BD2047" s="53" t="str">
        <f>IF(IFERROR(VLOOKUP(AE2047,#REF!,1,0),"")&lt;&gt;"",1,"")</f>
        <v/>
      </c>
      <c r="BE2047" s="54">
        <f t="shared" si="604"/>
        <v>1</v>
      </c>
    </row>
    <row r="2048" spans="1:57" ht="16">
      <c r="A2048" s="43">
        <v>975</v>
      </c>
      <c r="B2048" s="43">
        <v>71333</v>
      </c>
      <c r="C2048" s="43" t="str">
        <f t="shared" si="616"/>
        <v>713330000</v>
      </c>
      <c r="D2048" s="44" t="str">
        <f t="shared" si="607"/>
        <v>71</v>
      </c>
      <c r="E2048" s="44" t="str">
        <f t="shared" si="608"/>
        <v>3</v>
      </c>
      <c r="F2048" s="44" t="str">
        <f t="shared" si="609"/>
        <v>3</v>
      </c>
      <c r="G2048" s="44" t="str">
        <f t="shared" si="610"/>
        <v>3</v>
      </c>
      <c r="H2048" s="44" t="str">
        <f t="shared" si="611"/>
        <v>0</v>
      </c>
      <c r="I2048" s="44" t="str">
        <f t="shared" si="612"/>
        <v>0</v>
      </c>
      <c r="J2048" s="44" t="str">
        <f t="shared" si="613"/>
        <v>0</v>
      </c>
      <c r="K2048" s="44" t="str">
        <f t="shared" si="614"/>
        <v>0</v>
      </c>
      <c r="L2048" s="44"/>
      <c r="M2048" s="45" t="s">
        <v>2981</v>
      </c>
      <c r="N2048" s="45"/>
      <c r="O2048" s="46" t="s">
        <v>19</v>
      </c>
      <c r="P2048" s="47" t="s">
        <v>136</v>
      </c>
      <c r="Q2048" s="60" t="s">
        <v>8</v>
      </c>
      <c r="R2048" s="60"/>
      <c r="S2048" s="60" t="s">
        <v>147</v>
      </c>
      <c r="T2048" s="60" t="s">
        <v>147</v>
      </c>
      <c r="U2048" s="47">
        <v>1</v>
      </c>
      <c r="V2048" s="48">
        <v>4</v>
      </c>
      <c r="W2048" s="47"/>
      <c r="X2048" s="47" t="s">
        <v>2981</v>
      </c>
      <c r="Y2048" s="46" t="s">
        <v>66</v>
      </c>
      <c r="Z2048" s="49" t="s">
        <v>66</v>
      </c>
      <c r="AA2048" s="49"/>
      <c r="AB2048" s="49" t="s">
        <v>2981</v>
      </c>
      <c r="AC2048" s="49" t="s">
        <v>66</v>
      </c>
      <c r="AD2048" s="47" t="s">
        <v>66</v>
      </c>
      <c r="AE2048" s="50" t="s">
        <v>2981</v>
      </c>
      <c r="AF2048" s="51"/>
      <c r="AG2048" s="51" t="s">
        <v>8</v>
      </c>
      <c r="AH2048" s="52"/>
      <c r="AI2048" s="39"/>
      <c r="AJ2048" s="39"/>
      <c r="AK2048" s="39" t="e">
        <f>O2048&amp;Q2048&amp;#REF!&amp;U2048&amp;V2048&amp;Y2048&amp;Z2048&amp;AC2048&amp;AD2048</f>
        <v>#REF!</v>
      </c>
      <c r="AL2048" s="43">
        <v>71333</v>
      </c>
      <c r="AM2048" s="44" t="e">
        <f>C2048&lt;&gt;AK2048</f>
        <v>#REF!</v>
      </c>
      <c r="AN2048" s="52"/>
      <c r="AO2048" s="52"/>
      <c r="AP2048" s="53"/>
      <c r="AQ2048" s="53"/>
      <c r="AR2048" s="53">
        <f t="shared" si="615"/>
        <v>1</v>
      </c>
      <c r="AS2048" s="53" t="str">
        <f>IF(IFERROR(VLOOKUP(AE2048,#REF!,1,0),"")&lt;&gt;"",1,"")</f>
        <v/>
      </c>
      <c r="AT2048" s="53" t="str">
        <f>IF(IFERROR(VLOOKUP(AE2048,#REF!,1,0),"")&lt;&gt;"",1,"")</f>
        <v/>
      </c>
      <c r="AU2048" s="53" t="str">
        <f>IF(IFERROR(VLOOKUP(AE2048,#REF!,1,0),"")&lt;&gt;"",1,"")</f>
        <v/>
      </c>
      <c r="AV2048" s="53" t="str">
        <f>IF(IFERROR(VLOOKUP(AE2048,#REF!,1,0),"")&lt;&gt;"",1,"")</f>
        <v/>
      </c>
      <c r="AW2048" s="53" t="str">
        <f>IF(IFERROR(VLOOKUP(AE2048,#REF!,1,0),"")&lt;&gt;"",1,"")</f>
        <v/>
      </c>
      <c r="AX2048" s="53" t="str">
        <f>IF(IFERROR(VLOOKUP(AE2048,#REF!,1,0),"")&lt;&gt;"",1,"")</f>
        <v/>
      </c>
      <c r="AY2048" s="53" t="str">
        <f>IF(IFERROR(VLOOKUP(AE2048,#REF!,1,0),"")&lt;&gt;"",1,"")</f>
        <v/>
      </c>
      <c r="AZ2048" s="53" t="str">
        <f>IF(IFERROR(VLOOKUP(AE2048,#REF!,1,0),"")&lt;&gt;"",1,"")</f>
        <v/>
      </c>
      <c r="BA2048" s="53" t="str">
        <f>IF(IFERROR(VLOOKUP(AE2048,#REF!,1,0),"")&lt;&gt;"",1,"")</f>
        <v/>
      </c>
      <c r="BB2048" s="53" t="str">
        <f>IF(IFERROR(VLOOKUP(AE2048,#REF!,1,0),"")&lt;&gt;"",1,"")</f>
        <v/>
      </c>
      <c r="BC2048" s="53" t="str">
        <f>IF(IFERROR(VLOOKUP(AE2048,#REF!,1,0),"")&lt;&gt;"",1,"")</f>
        <v/>
      </c>
      <c r="BD2048" s="53" t="str">
        <f>IF(IFERROR(VLOOKUP(AE2048,#REF!,1,0),"")&lt;&gt;"",1,"")</f>
        <v/>
      </c>
      <c r="BE2048" s="54">
        <f t="shared" si="604"/>
        <v>1</v>
      </c>
    </row>
    <row r="2049" spans="1:57" ht="17">
      <c r="A2049" s="137">
        <v>976</v>
      </c>
      <c r="B2049" s="137">
        <v>713331</v>
      </c>
      <c r="C2049" s="137" t="str">
        <f t="shared" si="616"/>
        <v>713331000</v>
      </c>
      <c r="D2049" s="138" t="str">
        <f t="shared" si="607"/>
        <v>71</v>
      </c>
      <c r="E2049" s="138" t="str">
        <f t="shared" si="608"/>
        <v>3</v>
      </c>
      <c r="F2049" s="138" t="str">
        <f t="shared" si="609"/>
        <v>3</v>
      </c>
      <c r="G2049" s="138" t="str">
        <f t="shared" si="610"/>
        <v>3</v>
      </c>
      <c r="H2049" s="138" t="str">
        <f t="shared" si="611"/>
        <v>1</v>
      </c>
      <c r="I2049" s="138" t="str">
        <f t="shared" si="612"/>
        <v>0</v>
      </c>
      <c r="J2049" s="138" t="str">
        <f t="shared" si="613"/>
        <v>0</v>
      </c>
      <c r="K2049" s="138" t="str">
        <f t="shared" si="614"/>
        <v>0</v>
      </c>
      <c r="L2049" s="138" t="s">
        <v>6367</v>
      </c>
      <c r="M2049" s="139" t="s">
        <v>2982</v>
      </c>
      <c r="N2049" s="139" t="s">
        <v>261</v>
      </c>
      <c r="O2049" s="141" t="s">
        <v>19</v>
      </c>
      <c r="P2049" s="141" t="s">
        <v>136</v>
      </c>
      <c r="Q2049" s="141" t="s">
        <v>8</v>
      </c>
      <c r="R2049" s="141">
        <v>5</v>
      </c>
      <c r="S2049" s="141" t="s">
        <v>147</v>
      </c>
      <c r="T2049" s="141" t="s">
        <v>147</v>
      </c>
      <c r="U2049" s="141">
        <v>1</v>
      </c>
      <c r="V2049" s="141">
        <v>1</v>
      </c>
      <c r="W2049" s="141" t="s">
        <v>2941</v>
      </c>
      <c r="X2049" s="141" t="s">
        <v>2941</v>
      </c>
      <c r="Y2049" s="141">
        <v>1</v>
      </c>
      <c r="Z2049" s="140" t="s">
        <v>18</v>
      </c>
      <c r="AA2049" s="140" t="s">
        <v>2982</v>
      </c>
      <c r="AB2049" s="140" t="s">
        <v>2982</v>
      </c>
      <c r="AC2049" s="140" t="s">
        <v>66</v>
      </c>
      <c r="AD2049" s="141" t="s">
        <v>66</v>
      </c>
      <c r="AE2049" s="144" t="s">
        <v>2982</v>
      </c>
      <c r="AF2049" s="144" t="s">
        <v>2982</v>
      </c>
      <c r="AG2049" s="134"/>
      <c r="AH2049" s="142"/>
      <c r="AI2049" s="143"/>
      <c r="AJ2049" s="143" t="b">
        <f t="shared" ref="AJ2049:AJ2050" si="620">IF(OR(AS2049=1,AT2049=1,AU2049=1,AV2049=1,AW2049=1,AX2049=1,AY2049=1,AZ2049=1,BA2049=1,BB2049=1,BC2049=1,BD2049=1),TRUE,FALSE)</f>
        <v>0</v>
      </c>
      <c r="AK2049" s="143" t="str">
        <f>O2049&amp;Q2049&amp;R2049&amp;U2049&amp;V2049&amp;Y2049&amp;Z2049&amp;AC2049&amp;AD2049</f>
        <v>C15111900</v>
      </c>
      <c r="AL2049" s="40">
        <v>713331</v>
      </c>
      <c r="AM2049" s="41" t="b">
        <f>C2049&lt;&gt;AK2049</f>
        <v>1</v>
      </c>
      <c r="AN2049" s="145" t="str">
        <f>N2049&amp;AK2049</f>
        <v>J9FC15111900</v>
      </c>
      <c r="AO2049" s="145"/>
      <c r="AP2049" s="31"/>
      <c r="AQ2049" s="146"/>
      <c r="AR2049" s="146">
        <f t="shared" si="615"/>
        <v>1</v>
      </c>
      <c r="AS2049" s="146" t="str">
        <f>IF(IFERROR(VLOOKUP(AE2049,#REF!,1,0),"")&lt;&gt;"",1,"")</f>
        <v/>
      </c>
      <c r="AT2049" s="146" t="str">
        <f>IF(IFERROR(VLOOKUP(AE2049,#REF!,1,0),"")&lt;&gt;"",1,"")</f>
        <v/>
      </c>
      <c r="AU2049" s="146" t="str">
        <f>IF(IFERROR(VLOOKUP(AE2049,#REF!,1,0),"")&lt;&gt;"",1,"")</f>
        <v/>
      </c>
      <c r="AV2049" s="146" t="str">
        <f>IF(IFERROR(VLOOKUP(AE2049,#REF!,1,0),"")&lt;&gt;"",1,"")</f>
        <v/>
      </c>
      <c r="AW2049" s="146" t="str">
        <f>IF(IFERROR(VLOOKUP(AE2049,#REF!,1,0),"")&lt;&gt;"",1,"")</f>
        <v/>
      </c>
      <c r="AX2049" s="146" t="str">
        <f>IF(IFERROR(VLOOKUP(AE2049,#REF!,1,0),"")&lt;&gt;"",1,"")</f>
        <v/>
      </c>
      <c r="AY2049" s="146" t="str">
        <f>IF(IFERROR(VLOOKUP(AE2049,#REF!,1,0),"")&lt;&gt;"",1,"")</f>
        <v/>
      </c>
      <c r="AZ2049" s="146" t="str">
        <f>IF(IFERROR(VLOOKUP(AE2049,#REF!,1,0),"")&lt;&gt;"",1,"")</f>
        <v/>
      </c>
      <c r="BA2049" s="146" t="str">
        <f>IF(IFERROR(VLOOKUP(AE2049,#REF!,1,0),"")&lt;&gt;"",1,"")</f>
        <v/>
      </c>
      <c r="BB2049" s="146" t="str">
        <f>IF(IFERROR(VLOOKUP(AE2049,#REF!,1,0),"")&lt;&gt;"",1,"")</f>
        <v/>
      </c>
      <c r="BC2049" s="146" t="str">
        <f>IF(IFERROR(VLOOKUP(AE2049,#REF!,1,0),"")&lt;&gt;"",1,"")</f>
        <v/>
      </c>
      <c r="BD2049" s="146" t="str">
        <f>IF(IFERROR(VLOOKUP(AE2049,#REF!,1,0),"")&lt;&gt;"",1,"")</f>
        <v/>
      </c>
      <c r="BE2049" s="148">
        <f t="shared" si="604"/>
        <v>1</v>
      </c>
    </row>
    <row r="2050" spans="1:57" ht="16">
      <c r="A2050" s="33">
        <v>2125</v>
      </c>
      <c r="B2050" s="33">
        <v>741753</v>
      </c>
      <c r="C2050" s="33" t="str">
        <f t="shared" si="616"/>
        <v>741753000</v>
      </c>
      <c r="D2050" s="34" t="str">
        <f t="shared" si="607"/>
        <v>74</v>
      </c>
      <c r="E2050" s="34" t="str">
        <f t="shared" si="608"/>
        <v>1</v>
      </c>
      <c r="F2050" s="34" t="str">
        <f t="shared" si="609"/>
        <v>7</v>
      </c>
      <c r="G2050" s="34" t="str">
        <f t="shared" si="610"/>
        <v>5</v>
      </c>
      <c r="H2050" s="34" t="str">
        <f t="shared" si="611"/>
        <v>3</v>
      </c>
      <c r="I2050" s="34" t="str">
        <f t="shared" si="612"/>
        <v>0</v>
      </c>
      <c r="J2050" s="34" t="str">
        <f t="shared" si="613"/>
        <v>0</v>
      </c>
      <c r="K2050" s="34" t="str">
        <f t="shared" si="614"/>
        <v>0</v>
      </c>
      <c r="L2050" s="34" t="s">
        <v>6368</v>
      </c>
      <c r="M2050" s="35" t="s">
        <v>2982</v>
      </c>
      <c r="N2050" s="35" t="s">
        <v>261</v>
      </c>
      <c r="O2050" s="37" t="s">
        <v>19</v>
      </c>
      <c r="P2050" s="55" t="s">
        <v>136</v>
      </c>
      <c r="Q2050" s="55" t="s">
        <v>8</v>
      </c>
      <c r="R2050" s="55">
        <v>5</v>
      </c>
      <c r="S2050" s="55" t="s">
        <v>147</v>
      </c>
      <c r="T2050" s="55" t="s">
        <v>147</v>
      </c>
      <c r="U2050" s="55">
        <v>1</v>
      </c>
      <c r="V2050" s="37">
        <v>1</v>
      </c>
      <c r="W2050" s="55" t="s">
        <v>2941</v>
      </c>
      <c r="X2050" s="55" t="s">
        <v>2941</v>
      </c>
      <c r="Y2050" s="37">
        <v>1</v>
      </c>
      <c r="Z2050" s="36" t="s">
        <v>18</v>
      </c>
      <c r="AA2050" s="36" t="s">
        <v>2982</v>
      </c>
      <c r="AB2050" s="36" t="s">
        <v>2982</v>
      </c>
      <c r="AC2050" s="58" t="s">
        <v>8</v>
      </c>
      <c r="AD2050" s="55">
        <v>1</v>
      </c>
      <c r="AE2050" s="37" t="s">
        <v>2983</v>
      </c>
      <c r="AF2050" s="37" t="s">
        <v>2984</v>
      </c>
      <c r="AG2050" s="27"/>
      <c r="AH2050" s="30" t="s">
        <v>8</v>
      </c>
      <c r="AI2050" s="39"/>
      <c r="AJ2050" s="39" t="b">
        <f t="shared" si="620"/>
        <v>0</v>
      </c>
      <c r="AK2050" s="39" t="str">
        <f>O2050&amp;Q2050&amp;R2050&amp;U2050&amp;V2050&amp;Y2050&amp;Z2050&amp;AC2050&amp;AD2050</f>
        <v>C15111911</v>
      </c>
      <c r="AL2050" s="40">
        <v>741753</v>
      </c>
      <c r="AM2050" s="41" t="b">
        <f>C2050&lt;&gt;AK2050</f>
        <v>1</v>
      </c>
      <c r="AN2050" s="30" t="str">
        <f>N2050&amp;AK2050</f>
        <v>J9FC15111911</v>
      </c>
      <c r="AO2050" s="30"/>
      <c r="AP2050" s="31"/>
      <c r="AQ2050" s="31"/>
      <c r="AR2050" s="31">
        <f t="shared" si="615"/>
        <v>1</v>
      </c>
      <c r="AS2050" s="31" t="str">
        <f>IF(IFERROR(VLOOKUP(AE2050,#REF!,1,0),"")&lt;&gt;"",1,"")</f>
        <v/>
      </c>
      <c r="AT2050" s="31" t="str">
        <f>IF(IFERROR(VLOOKUP(AE2050,#REF!,1,0),"")&lt;&gt;"",1,"")</f>
        <v/>
      </c>
      <c r="AU2050" s="31" t="str">
        <f>IF(IFERROR(VLOOKUP(AE2050,#REF!,1,0),"")&lt;&gt;"",1,"")</f>
        <v/>
      </c>
      <c r="AV2050" s="31" t="str">
        <f>IF(IFERROR(VLOOKUP(AE2050,#REF!,1,0),"")&lt;&gt;"",1,"")</f>
        <v/>
      </c>
      <c r="AW2050" s="31" t="str">
        <f>IF(IFERROR(VLOOKUP(AE2050,#REF!,1,0),"")&lt;&gt;"",1,"")</f>
        <v/>
      </c>
      <c r="AX2050" s="31" t="str">
        <f>IF(IFERROR(VLOOKUP(AE2050,#REF!,1,0),"")&lt;&gt;"",1,"")</f>
        <v/>
      </c>
      <c r="AY2050" s="31" t="str">
        <f>IF(IFERROR(VLOOKUP(AE2050,#REF!,1,0),"")&lt;&gt;"",1,"")</f>
        <v/>
      </c>
      <c r="AZ2050" s="31" t="str">
        <f>IF(IFERROR(VLOOKUP(AE2050,#REF!,1,0),"")&lt;&gt;"",1,"")</f>
        <v/>
      </c>
      <c r="BA2050" s="31" t="str">
        <f>IF(IFERROR(VLOOKUP(AE2050,#REF!,1,0),"")&lt;&gt;"",1,"")</f>
        <v/>
      </c>
      <c r="BB2050" s="31" t="str">
        <f>IF(IFERROR(VLOOKUP(AE2050,#REF!,1,0),"")&lt;&gt;"",1,"")</f>
        <v/>
      </c>
      <c r="BC2050" s="31" t="str">
        <f>IF(IFERROR(VLOOKUP(AE2050,#REF!,1,0),"")&lt;&gt;"",1,"")</f>
        <v/>
      </c>
      <c r="BD2050" s="31" t="str">
        <f>IF(IFERROR(VLOOKUP(AE2050,#REF!,1,0),"")&lt;&gt;"",1,"")</f>
        <v/>
      </c>
      <c r="BE2050" s="32">
        <f t="shared" si="604"/>
        <v>1</v>
      </c>
    </row>
    <row r="2051" spans="1:57" ht="16">
      <c r="A2051" s="43">
        <v>977</v>
      </c>
      <c r="B2051" s="43">
        <v>713339</v>
      </c>
      <c r="C2051" s="43" t="str">
        <f t="shared" si="616"/>
        <v>713339000</v>
      </c>
      <c r="D2051" s="44" t="str">
        <f t="shared" si="607"/>
        <v>71</v>
      </c>
      <c r="E2051" s="44" t="str">
        <f t="shared" si="608"/>
        <v>3</v>
      </c>
      <c r="F2051" s="44" t="str">
        <f t="shared" si="609"/>
        <v>3</v>
      </c>
      <c r="G2051" s="44" t="str">
        <f t="shared" si="610"/>
        <v>3</v>
      </c>
      <c r="H2051" s="44" t="str">
        <f t="shared" si="611"/>
        <v>9</v>
      </c>
      <c r="I2051" s="44" t="str">
        <f t="shared" si="612"/>
        <v>0</v>
      </c>
      <c r="J2051" s="44" t="str">
        <f t="shared" si="613"/>
        <v>0</v>
      </c>
      <c r="K2051" s="44" t="str">
        <f t="shared" si="614"/>
        <v>0</v>
      </c>
      <c r="L2051" s="44"/>
      <c r="M2051" s="45" t="s">
        <v>2985</v>
      </c>
      <c r="N2051" s="45"/>
      <c r="O2051" s="46" t="s">
        <v>19</v>
      </c>
      <c r="P2051" s="47" t="s">
        <v>136</v>
      </c>
      <c r="Q2051" s="60" t="s">
        <v>8</v>
      </c>
      <c r="R2051" s="60"/>
      <c r="S2051" s="60" t="s">
        <v>147</v>
      </c>
      <c r="T2051" s="60" t="s">
        <v>147</v>
      </c>
      <c r="U2051" s="47">
        <v>1</v>
      </c>
      <c r="V2051" s="48" t="s">
        <v>21</v>
      </c>
      <c r="W2051" s="47"/>
      <c r="X2051" s="47" t="s">
        <v>2981</v>
      </c>
      <c r="Y2051" s="61" t="s">
        <v>8</v>
      </c>
      <c r="Z2051" s="49" t="s">
        <v>18</v>
      </c>
      <c r="AA2051" s="49"/>
      <c r="AB2051" s="49" t="s">
        <v>2985</v>
      </c>
      <c r="AC2051" s="49" t="s">
        <v>66</v>
      </c>
      <c r="AD2051" s="47" t="s">
        <v>66</v>
      </c>
      <c r="AE2051" s="50" t="s">
        <v>2985</v>
      </c>
      <c r="AF2051" s="51"/>
      <c r="AG2051" s="51" t="s">
        <v>8</v>
      </c>
      <c r="AH2051" s="52"/>
      <c r="AI2051" s="39"/>
      <c r="AJ2051" s="39"/>
      <c r="AK2051" s="39" t="e">
        <f>O2051&amp;Q2051&amp;#REF!&amp;U2051&amp;V2051&amp;Y2051&amp;Z2051&amp;AC2051&amp;AD2051</f>
        <v>#REF!</v>
      </c>
      <c r="AL2051" s="43">
        <v>713339</v>
      </c>
      <c r="AM2051" s="44" t="e">
        <f>C2051&lt;&gt;AK2051</f>
        <v>#REF!</v>
      </c>
      <c r="AN2051" s="52"/>
      <c r="AO2051" s="52"/>
      <c r="AP2051" s="53"/>
      <c r="AQ2051" s="53"/>
      <c r="AR2051" s="53">
        <f t="shared" si="615"/>
        <v>1</v>
      </c>
      <c r="AS2051" s="53" t="str">
        <f>IF(IFERROR(VLOOKUP(AE2051,#REF!,1,0),"")&lt;&gt;"",1,"")</f>
        <v/>
      </c>
      <c r="AT2051" s="53" t="str">
        <f>IF(IFERROR(VLOOKUP(AE2051,#REF!,1,0),"")&lt;&gt;"",1,"")</f>
        <v/>
      </c>
      <c r="AU2051" s="53" t="str">
        <f>IF(IFERROR(VLOOKUP(AE2051,#REF!,1,0),"")&lt;&gt;"",1,"")</f>
        <v/>
      </c>
      <c r="AV2051" s="53" t="str">
        <f>IF(IFERROR(VLOOKUP(AE2051,#REF!,1,0),"")&lt;&gt;"",1,"")</f>
        <v/>
      </c>
      <c r="AW2051" s="53" t="str">
        <f>IF(IFERROR(VLOOKUP(AE2051,#REF!,1,0),"")&lt;&gt;"",1,"")</f>
        <v/>
      </c>
      <c r="AX2051" s="53" t="str">
        <f>IF(IFERROR(VLOOKUP(AE2051,#REF!,1,0),"")&lt;&gt;"",1,"")</f>
        <v/>
      </c>
      <c r="AY2051" s="53" t="str">
        <f>IF(IFERROR(VLOOKUP(AE2051,#REF!,1,0),"")&lt;&gt;"",1,"")</f>
        <v/>
      </c>
      <c r="AZ2051" s="53" t="str">
        <f>IF(IFERROR(VLOOKUP(AE2051,#REF!,1,0),"")&lt;&gt;"",1,"")</f>
        <v/>
      </c>
      <c r="BA2051" s="53" t="str">
        <f>IF(IFERROR(VLOOKUP(AE2051,#REF!,1,0),"")&lt;&gt;"",1,"")</f>
        <v/>
      </c>
      <c r="BB2051" s="53" t="str">
        <f>IF(IFERROR(VLOOKUP(AE2051,#REF!,1,0),"")&lt;&gt;"",1,"")</f>
        <v/>
      </c>
      <c r="BC2051" s="53" t="str">
        <f>IF(IFERROR(VLOOKUP(AE2051,#REF!,1,0),"")&lt;&gt;"",1,"")</f>
        <v/>
      </c>
      <c r="BD2051" s="53" t="str">
        <f>IF(IFERROR(VLOOKUP(AE2051,#REF!,1,0),"")&lt;&gt;"",1,"")</f>
        <v/>
      </c>
      <c r="BE2051" s="54">
        <f t="shared" si="604"/>
        <v>1</v>
      </c>
    </row>
    <row r="2052" spans="1:57" ht="16">
      <c r="A2052" s="43">
        <v>978</v>
      </c>
      <c r="B2052" s="43">
        <v>71334</v>
      </c>
      <c r="C2052" s="43" t="str">
        <f t="shared" si="616"/>
        <v>713340000</v>
      </c>
      <c r="D2052" s="44" t="str">
        <f t="shared" si="607"/>
        <v>71</v>
      </c>
      <c r="E2052" s="44" t="str">
        <f t="shared" si="608"/>
        <v>3</v>
      </c>
      <c r="F2052" s="44" t="str">
        <f t="shared" si="609"/>
        <v>3</v>
      </c>
      <c r="G2052" s="44" t="str">
        <f t="shared" si="610"/>
        <v>4</v>
      </c>
      <c r="H2052" s="44" t="str">
        <f t="shared" si="611"/>
        <v>0</v>
      </c>
      <c r="I2052" s="44" t="str">
        <f t="shared" si="612"/>
        <v>0</v>
      </c>
      <c r="J2052" s="44" t="str">
        <f t="shared" si="613"/>
        <v>0</v>
      </c>
      <c r="K2052" s="44" t="str">
        <f t="shared" si="614"/>
        <v>0</v>
      </c>
      <c r="L2052" s="44"/>
      <c r="M2052" s="45" t="s">
        <v>2986</v>
      </c>
      <c r="N2052" s="45"/>
      <c r="O2052" s="46" t="s">
        <v>19</v>
      </c>
      <c r="P2052" s="47" t="s">
        <v>136</v>
      </c>
      <c r="Q2052" s="60" t="s">
        <v>8</v>
      </c>
      <c r="R2052" s="60"/>
      <c r="S2052" s="60" t="s">
        <v>147</v>
      </c>
      <c r="T2052" s="60" t="s">
        <v>147</v>
      </c>
      <c r="U2052" s="47">
        <v>1</v>
      </c>
      <c r="V2052" s="48">
        <v>5</v>
      </c>
      <c r="W2052" s="47"/>
      <c r="X2052" s="47" t="s">
        <v>2986</v>
      </c>
      <c r="Y2052" s="46" t="s">
        <v>66</v>
      </c>
      <c r="Z2052" s="49" t="s">
        <v>66</v>
      </c>
      <c r="AA2052" s="49"/>
      <c r="AB2052" s="49" t="s">
        <v>2986</v>
      </c>
      <c r="AC2052" s="49" t="s">
        <v>66</v>
      </c>
      <c r="AD2052" s="47" t="s">
        <v>66</v>
      </c>
      <c r="AE2052" s="50" t="s">
        <v>2986</v>
      </c>
      <c r="AF2052" s="51"/>
      <c r="AG2052" s="51" t="s">
        <v>8</v>
      </c>
      <c r="AH2052" s="52"/>
      <c r="AI2052" s="39"/>
      <c r="AJ2052" s="39"/>
      <c r="AK2052" s="39" t="e">
        <f>O2052&amp;Q2052&amp;#REF!&amp;U2052&amp;V2052&amp;Y2052&amp;Z2052&amp;AC2052&amp;AD2052</f>
        <v>#REF!</v>
      </c>
      <c r="AL2052" s="43">
        <v>71334</v>
      </c>
      <c r="AM2052" s="44" t="e">
        <f>C2052&lt;&gt;AK2052</f>
        <v>#REF!</v>
      </c>
      <c r="AN2052" s="52"/>
      <c r="AO2052" s="52"/>
      <c r="AP2052" s="53"/>
      <c r="AQ2052" s="53"/>
      <c r="AR2052" s="53">
        <f t="shared" si="615"/>
        <v>1</v>
      </c>
      <c r="AS2052" s="53" t="str">
        <f>IF(IFERROR(VLOOKUP(AE2052,#REF!,1,0),"")&lt;&gt;"",1,"")</f>
        <v/>
      </c>
      <c r="AT2052" s="53" t="str">
        <f>IF(IFERROR(VLOOKUP(AE2052,#REF!,1,0),"")&lt;&gt;"",1,"")</f>
        <v/>
      </c>
      <c r="AU2052" s="53" t="str">
        <f>IF(IFERROR(VLOOKUP(AE2052,#REF!,1,0),"")&lt;&gt;"",1,"")</f>
        <v/>
      </c>
      <c r="AV2052" s="53" t="str">
        <f>IF(IFERROR(VLOOKUP(AE2052,#REF!,1,0),"")&lt;&gt;"",1,"")</f>
        <v/>
      </c>
      <c r="AW2052" s="53" t="str">
        <f>IF(IFERROR(VLOOKUP(AE2052,#REF!,1,0),"")&lt;&gt;"",1,"")</f>
        <v/>
      </c>
      <c r="AX2052" s="53" t="str">
        <f>IF(IFERROR(VLOOKUP(AE2052,#REF!,1,0),"")&lt;&gt;"",1,"")</f>
        <v/>
      </c>
      <c r="AY2052" s="53" t="str">
        <f>IF(IFERROR(VLOOKUP(AE2052,#REF!,1,0),"")&lt;&gt;"",1,"")</f>
        <v/>
      </c>
      <c r="AZ2052" s="53" t="str">
        <f>IF(IFERROR(VLOOKUP(AE2052,#REF!,1,0),"")&lt;&gt;"",1,"")</f>
        <v/>
      </c>
      <c r="BA2052" s="53" t="str">
        <f>IF(IFERROR(VLOOKUP(AE2052,#REF!,1,0),"")&lt;&gt;"",1,"")</f>
        <v/>
      </c>
      <c r="BB2052" s="53" t="str">
        <f>IF(IFERROR(VLOOKUP(AE2052,#REF!,1,0),"")&lt;&gt;"",1,"")</f>
        <v/>
      </c>
      <c r="BC2052" s="53" t="str">
        <f>IF(IFERROR(VLOOKUP(AE2052,#REF!,1,0),"")&lt;&gt;"",1,"")</f>
        <v/>
      </c>
      <c r="BD2052" s="53" t="str">
        <f>IF(IFERROR(VLOOKUP(AE2052,#REF!,1,0),"")&lt;&gt;"",1,"")</f>
        <v/>
      </c>
      <c r="BE2052" s="54">
        <f t="shared" si="604"/>
        <v>1</v>
      </c>
    </row>
    <row r="2053" spans="1:57" ht="17">
      <c r="A2053" s="137">
        <v>979</v>
      </c>
      <c r="B2053" s="137">
        <v>713341</v>
      </c>
      <c r="C2053" s="137" t="str">
        <f t="shared" si="616"/>
        <v>713341000</v>
      </c>
      <c r="D2053" s="138" t="str">
        <f t="shared" si="607"/>
        <v>71</v>
      </c>
      <c r="E2053" s="138" t="str">
        <f t="shared" si="608"/>
        <v>3</v>
      </c>
      <c r="F2053" s="138" t="str">
        <f t="shared" si="609"/>
        <v>3</v>
      </c>
      <c r="G2053" s="138" t="str">
        <f t="shared" si="610"/>
        <v>4</v>
      </c>
      <c r="H2053" s="138" t="str">
        <f t="shared" si="611"/>
        <v>1</v>
      </c>
      <c r="I2053" s="138" t="str">
        <f t="shared" si="612"/>
        <v>0</v>
      </c>
      <c r="J2053" s="138" t="str">
        <f t="shared" si="613"/>
        <v>0</v>
      </c>
      <c r="K2053" s="138" t="str">
        <f t="shared" si="614"/>
        <v>0</v>
      </c>
      <c r="L2053" s="138" t="s">
        <v>6369</v>
      </c>
      <c r="M2053" s="139" t="s">
        <v>2987</v>
      </c>
      <c r="N2053" s="139" t="s">
        <v>261</v>
      </c>
      <c r="O2053" s="141" t="s">
        <v>19</v>
      </c>
      <c r="P2053" s="141" t="s">
        <v>136</v>
      </c>
      <c r="Q2053" s="141" t="s">
        <v>8</v>
      </c>
      <c r="R2053" s="141">
        <v>5</v>
      </c>
      <c r="S2053" s="141" t="s">
        <v>147</v>
      </c>
      <c r="T2053" s="141" t="s">
        <v>147</v>
      </c>
      <c r="U2053" s="141">
        <v>1</v>
      </c>
      <c r="V2053" s="141">
        <v>1</v>
      </c>
      <c r="W2053" s="141" t="s">
        <v>2941</v>
      </c>
      <c r="X2053" s="141" t="s">
        <v>2941</v>
      </c>
      <c r="Y2053" s="141">
        <v>2</v>
      </c>
      <c r="Z2053" s="141">
        <v>1</v>
      </c>
      <c r="AA2053" s="140" t="s">
        <v>2987</v>
      </c>
      <c r="AB2053" s="140" t="s">
        <v>2987</v>
      </c>
      <c r="AC2053" s="140" t="s">
        <v>66</v>
      </c>
      <c r="AD2053" s="141" t="s">
        <v>66</v>
      </c>
      <c r="AE2053" s="144" t="s">
        <v>2987</v>
      </c>
      <c r="AF2053" s="144" t="s">
        <v>2987</v>
      </c>
      <c r="AG2053" s="134"/>
      <c r="AH2053" s="142"/>
      <c r="AI2053" s="143"/>
      <c r="AJ2053" s="143" t="b">
        <f t="shared" ref="AJ2053:AJ2054" si="621">IF(OR(AS2053=1,AT2053=1,AU2053=1,AV2053=1,AW2053=1,AX2053=1,AY2053=1,AZ2053=1,BA2053=1,BB2053=1,BC2053=1,BD2053=1),TRUE,FALSE)</f>
        <v>0</v>
      </c>
      <c r="AK2053" s="143" t="str">
        <f>O2053&amp;Q2053&amp;R2053&amp;U2053&amp;V2053&amp;Y2053&amp;Z2053&amp;AC2053&amp;AD2053</f>
        <v>C15112100</v>
      </c>
      <c r="AL2053" s="40">
        <v>713341</v>
      </c>
      <c r="AM2053" s="41" t="b">
        <f>C2053&lt;&gt;AK2053</f>
        <v>1</v>
      </c>
      <c r="AN2053" s="145" t="str">
        <f>N2053&amp;AK2053</f>
        <v>J9FC15112100</v>
      </c>
      <c r="AO2053" s="145"/>
      <c r="AP2053" s="31"/>
      <c r="AQ2053" s="146"/>
      <c r="AR2053" s="146">
        <f t="shared" si="615"/>
        <v>1</v>
      </c>
      <c r="AS2053" s="146" t="str">
        <f>IF(IFERROR(VLOOKUP(AE2053,#REF!,1,0),"")&lt;&gt;"",1,"")</f>
        <v/>
      </c>
      <c r="AT2053" s="146" t="str">
        <f>IF(IFERROR(VLOOKUP(AE2053,#REF!,1,0),"")&lt;&gt;"",1,"")</f>
        <v/>
      </c>
      <c r="AU2053" s="146" t="str">
        <f>IF(IFERROR(VLOOKUP(AE2053,#REF!,1,0),"")&lt;&gt;"",1,"")</f>
        <v/>
      </c>
      <c r="AV2053" s="146" t="str">
        <f>IF(IFERROR(VLOOKUP(AE2053,#REF!,1,0),"")&lt;&gt;"",1,"")</f>
        <v/>
      </c>
      <c r="AW2053" s="146" t="str">
        <f>IF(IFERROR(VLOOKUP(AE2053,#REF!,1,0),"")&lt;&gt;"",1,"")</f>
        <v/>
      </c>
      <c r="AX2053" s="146" t="str">
        <f>IF(IFERROR(VLOOKUP(AE2053,#REF!,1,0),"")&lt;&gt;"",1,"")</f>
        <v/>
      </c>
      <c r="AY2053" s="146" t="str">
        <f>IF(IFERROR(VLOOKUP(AE2053,#REF!,1,0),"")&lt;&gt;"",1,"")</f>
        <v/>
      </c>
      <c r="AZ2053" s="146" t="str">
        <f>IF(IFERROR(VLOOKUP(AE2053,#REF!,1,0),"")&lt;&gt;"",1,"")</f>
        <v/>
      </c>
      <c r="BA2053" s="146" t="str">
        <f>IF(IFERROR(VLOOKUP(AE2053,#REF!,1,0),"")&lt;&gt;"",1,"")</f>
        <v/>
      </c>
      <c r="BB2053" s="146" t="str">
        <f>IF(IFERROR(VLOOKUP(AE2053,#REF!,1,0),"")&lt;&gt;"",1,"")</f>
        <v/>
      </c>
      <c r="BC2053" s="146" t="str">
        <f>IF(IFERROR(VLOOKUP(AE2053,#REF!,1,0),"")&lt;&gt;"",1,"")</f>
        <v/>
      </c>
      <c r="BD2053" s="146" t="str">
        <f>IF(IFERROR(VLOOKUP(AE2053,#REF!,1,0),"")&lt;&gt;"",1,"")</f>
        <v/>
      </c>
      <c r="BE2053" s="148">
        <f t="shared" si="604"/>
        <v>1</v>
      </c>
    </row>
    <row r="2054" spans="1:57" ht="17">
      <c r="A2054" s="137">
        <v>980</v>
      </c>
      <c r="B2054" s="137">
        <v>713342</v>
      </c>
      <c r="C2054" s="137" t="str">
        <f t="shared" si="616"/>
        <v>713342000</v>
      </c>
      <c r="D2054" s="138" t="str">
        <f t="shared" si="607"/>
        <v>71</v>
      </c>
      <c r="E2054" s="138" t="str">
        <f t="shared" si="608"/>
        <v>3</v>
      </c>
      <c r="F2054" s="138" t="str">
        <f t="shared" si="609"/>
        <v>3</v>
      </c>
      <c r="G2054" s="138" t="str">
        <f t="shared" si="610"/>
        <v>4</v>
      </c>
      <c r="H2054" s="138" t="str">
        <f t="shared" si="611"/>
        <v>2</v>
      </c>
      <c r="I2054" s="138" t="str">
        <f t="shared" si="612"/>
        <v>0</v>
      </c>
      <c r="J2054" s="138" t="str">
        <f t="shared" si="613"/>
        <v>0</v>
      </c>
      <c r="K2054" s="138" t="str">
        <f t="shared" si="614"/>
        <v>0</v>
      </c>
      <c r="L2054" s="138" t="s">
        <v>6370</v>
      </c>
      <c r="M2054" s="139" t="s">
        <v>2988</v>
      </c>
      <c r="N2054" s="139" t="s">
        <v>261</v>
      </c>
      <c r="O2054" s="141" t="s">
        <v>19</v>
      </c>
      <c r="P2054" s="141" t="s">
        <v>136</v>
      </c>
      <c r="Q2054" s="141" t="s">
        <v>8</v>
      </c>
      <c r="R2054" s="141">
        <v>5</v>
      </c>
      <c r="S2054" s="141" t="s">
        <v>147</v>
      </c>
      <c r="T2054" s="141" t="s">
        <v>147</v>
      </c>
      <c r="U2054" s="141">
        <v>1</v>
      </c>
      <c r="V2054" s="141">
        <v>1</v>
      </c>
      <c r="W2054" s="141" t="s">
        <v>2941</v>
      </c>
      <c r="X2054" s="141" t="s">
        <v>2941</v>
      </c>
      <c r="Y2054" s="141">
        <v>2</v>
      </c>
      <c r="Z2054" s="140" t="s">
        <v>15</v>
      </c>
      <c r="AA2054" s="140" t="s">
        <v>2988</v>
      </c>
      <c r="AB2054" s="140" t="s">
        <v>2988</v>
      </c>
      <c r="AC2054" s="140" t="s">
        <v>66</v>
      </c>
      <c r="AD2054" s="141" t="s">
        <v>66</v>
      </c>
      <c r="AE2054" s="144" t="s">
        <v>2988</v>
      </c>
      <c r="AF2054" s="144" t="s">
        <v>2988</v>
      </c>
      <c r="AG2054" s="134"/>
      <c r="AH2054" s="142"/>
      <c r="AI2054" s="143"/>
      <c r="AJ2054" s="143" t="b">
        <f t="shared" si="621"/>
        <v>0</v>
      </c>
      <c r="AK2054" s="143" t="str">
        <f>O2054&amp;Q2054&amp;R2054&amp;U2054&amp;V2054&amp;Y2054&amp;Z2054&amp;AC2054&amp;AD2054</f>
        <v>C15112200</v>
      </c>
      <c r="AL2054" s="40">
        <v>713342</v>
      </c>
      <c r="AM2054" s="41" t="b">
        <f>C2054&lt;&gt;AK2054</f>
        <v>1</v>
      </c>
      <c r="AN2054" s="145" t="str">
        <f>N2054&amp;AK2054</f>
        <v>J9FC15112200</v>
      </c>
      <c r="AO2054" s="145"/>
      <c r="AP2054" s="31"/>
      <c r="AQ2054" s="146"/>
      <c r="AR2054" s="146">
        <f t="shared" si="615"/>
        <v>1</v>
      </c>
      <c r="AS2054" s="146" t="str">
        <f>IF(IFERROR(VLOOKUP(AE2054,#REF!,1,0),"")&lt;&gt;"",1,"")</f>
        <v/>
      </c>
      <c r="AT2054" s="146" t="str">
        <f>IF(IFERROR(VLOOKUP(AE2054,#REF!,1,0),"")&lt;&gt;"",1,"")</f>
        <v/>
      </c>
      <c r="AU2054" s="146" t="str">
        <f>IF(IFERROR(VLOOKUP(AE2054,#REF!,1,0),"")&lt;&gt;"",1,"")</f>
        <v/>
      </c>
      <c r="AV2054" s="146" t="str">
        <f>IF(IFERROR(VLOOKUP(AE2054,#REF!,1,0),"")&lt;&gt;"",1,"")</f>
        <v/>
      </c>
      <c r="AW2054" s="146" t="str">
        <f>IF(IFERROR(VLOOKUP(AE2054,#REF!,1,0),"")&lt;&gt;"",1,"")</f>
        <v/>
      </c>
      <c r="AX2054" s="146" t="str">
        <f>IF(IFERROR(VLOOKUP(AE2054,#REF!,1,0),"")&lt;&gt;"",1,"")</f>
        <v/>
      </c>
      <c r="AY2054" s="146" t="str">
        <f>IF(IFERROR(VLOOKUP(AE2054,#REF!,1,0),"")&lt;&gt;"",1,"")</f>
        <v/>
      </c>
      <c r="AZ2054" s="146" t="str">
        <f>IF(IFERROR(VLOOKUP(AE2054,#REF!,1,0),"")&lt;&gt;"",1,"")</f>
        <v/>
      </c>
      <c r="BA2054" s="146" t="str">
        <f>IF(IFERROR(VLOOKUP(AE2054,#REF!,1,0),"")&lt;&gt;"",1,"")</f>
        <v/>
      </c>
      <c r="BB2054" s="146" t="str">
        <f>IF(IFERROR(VLOOKUP(AE2054,#REF!,1,0),"")&lt;&gt;"",1,"")</f>
        <v/>
      </c>
      <c r="BC2054" s="146" t="str">
        <f>IF(IFERROR(VLOOKUP(AE2054,#REF!,1,0),"")&lt;&gt;"",1,"")</f>
        <v/>
      </c>
      <c r="BD2054" s="146" t="str">
        <f>IF(IFERROR(VLOOKUP(AE2054,#REF!,1,0),"")&lt;&gt;"",1,"")</f>
        <v/>
      </c>
      <c r="BE2054" s="148">
        <f t="shared" si="604"/>
        <v>1</v>
      </c>
    </row>
    <row r="2055" spans="1:57" ht="16">
      <c r="A2055" s="43">
        <v>981</v>
      </c>
      <c r="B2055" s="43">
        <v>713349</v>
      </c>
      <c r="C2055" s="43" t="str">
        <f t="shared" si="616"/>
        <v>713349000</v>
      </c>
      <c r="D2055" s="44" t="str">
        <f t="shared" si="607"/>
        <v>71</v>
      </c>
      <c r="E2055" s="44" t="str">
        <f t="shared" si="608"/>
        <v>3</v>
      </c>
      <c r="F2055" s="44" t="str">
        <f t="shared" si="609"/>
        <v>3</v>
      </c>
      <c r="G2055" s="44" t="str">
        <f t="shared" si="610"/>
        <v>4</v>
      </c>
      <c r="H2055" s="44" t="str">
        <f t="shared" si="611"/>
        <v>9</v>
      </c>
      <c r="I2055" s="44" t="str">
        <f t="shared" si="612"/>
        <v>0</v>
      </c>
      <c r="J2055" s="44" t="str">
        <f t="shared" si="613"/>
        <v>0</v>
      </c>
      <c r="K2055" s="44" t="str">
        <f t="shared" si="614"/>
        <v>0</v>
      </c>
      <c r="L2055" s="44"/>
      <c r="M2055" s="45" t="s">
        <v>2989</v>
      </c>
      <c r="N2055" s="45"/>
      <c r="O2055" s="46" t="s">
        <v>19</v>
      </c>
      <c r="P2055" s="47" t="s">
        <v>136</v>
      </c>
      <c r="Q2055" s="60" t="s">
        <v>8</v>
      </c>
      <c r="R2055" s="60"/>
      <c r="S2055" s="60" t="s">
        <v>147</v>
      </c>
      <c r="T2055" s="60" t="s">
        <v>147</v>
      </c>
      <c r="U2055" s="47">
        <v>1</v>
      </c>
      <c r="V2055" s="48">
        <v>5</v>
      </c>
      <c r="W2055" s="47"/>
      <c r="X2055" s="47" t="s">
        <v>2986</v>
      </c>
      <c r="Y2055" s="61" t="s">
        <v>8</v>
      </c>
      <c r="Z2055" s="49" t="s">
        <v>21</v>
      </c>
      <c r="AA2055" s="49"/>
      <c r="AB2055" s="49" t="s">
        <v>2989</v>
      </c>
      <c r="AC2055" s="49" t="s">
        <v>66</v>
      </c>
      <c r="AD2055" s="47" t="s">
        <v>66</v>
      </c>
      <c r="AE2055" s="50" t="s">
        <v>2989</v>
      </c>
      <c r="AF2055" s="51"/>
      <c r="AG2055" s="51" t="s">
        <v>8</v>
      </c>
      <c r="AH2055" s="52"/>
      <c r="AI2055" s="39"/>
      <c r="AJ2055" s="39"/>
      <c r="AK2055" s="39" t="e">
        <f>O2055&amp;Q2055&amp;#REF!&amp;U2055&amp;V2055&amp;Y2055&amp;Z2055&amp;AC2055&amp;AD2055</f>
        <v>#REF!</v>
      </c>
      <c r="AL2055" s="43">
        <v>713349</v>
      </c>
      <c r="AM2055" s="44" t="e">
        <f>C2055&lt;&gt;AK2055</f>
        <v>#REF!</v>
      </c>
      <c r="AN2055" s="52"/>
      <c r="AO2055" s="52"/>
      <c r="AP2055" s="53"/>
      <c r="AQ2055" s="53"/>
      <c r="AR2055" s="53">
        <f t="shared" si="615"/>
        <v>1</v>
      </c>
      <c r="AS2055" s="53" t="str">
        <f>IF(IFERROR(VLOOKUP(AE2055,#REF!,1,0),"")&lt;&gt;"",1,"")</f>
        <v/>
      </c>
      <c r="AT2055" s="53" t="str">
        <f>IF(IFERROR(VLOOKUP(AE2055,#REF!,1,0),"")&lt;&gt;"",1,"")</f>
        <v/>
      </c>
      <c r="AU2055" s="53" t="str">
        <f>IF(IFERROR(VLOOKUP(AE2055,#REF!,1,0),"")&lt;&gt;"",1,"")</f>
        <v/>
      </c>
      <c r="AV2055" s="53" t="str">
        <f>IF(IFERROR(VLOOKUP(AE2055,#REF!,1,0),"")&lt;&gt;"",1,"")</f>
        <v/>
      </c>
      <c r="AW2055" s="53" t="str">
        <f>IF(IFERROR(VLOOKUP(AE2055,#REF!,1,0),"")&lt;&gt;"",1,"")</f>
        <v/>
      </c>
      <c r="AX2055" s="53" t="str">
        <f>IF(IFERROR(VLOOKUP(AE2055,#REF!,1,0),"")&lt;&gt;"",1,"")</f>
        <v/>
      </c>
      <c r="AY2055" s="53" t="str">
        <f>IF(IFERROR(VLOOKUP(AE2055,#REF!,1,0),"")&lt;&gt;"",1,"")</f>
        <v/>
      </c>
      <c r="AZ2055" s="53" t="str">
        <f>IF(IFERROR(VLOOKUP(AE2055,#REF!,1,0),"")&lt;&gt;"",1,"")</f>
        <v/>
      </c>
      <c r="BA2055" s="53" t="str">
        <f>IF(IFERROR(VLOOKUP(AE2055,#REF!,1,0),"")&lt;&gt;"",1,"")</f>
        <v/>
      </c>
      <c r="BB2055" s="53" t="str">
        <f>IF(IFERROR(VLOOKUP(AE2055,#REF!,1,0),"")&lt;&gt;"",1,"")</f>
        <v/>
      </c>
      <c r="BC2055" s="53" t="str">
        <f>IF(IFERROR(VLOOKUP(AE2055,#REF!,1,0),"")&lt;&gt;"",1,"")</f>
        <v/>
      </c>
      <c r="BD2055" s="53" t="str">
        <f>IF(IFERROR(VLOOKUP(AE2055,#REF!,1,0),"")&lt;&gt;"",1,"")</f>
        <v/>
      </c>
      <c r="BE2055" s="54">
        <f t="shared" si="604"/>
        <v>1</v>
      </c>
    </row>
    <row r="2056" spans="1:57" ht="16">
      <c r="A2056" s="43">
        <v>982</v>
      </c>
      <c r="B2056" s="43">
        <v>71335</v>
      </c>
      <c r="C2056" s="43" t="str">
        <f t="shared" si="616"/>
        <v>713350000</v>
      </c>
      <c r="D2056" s="44" t="str">
        <f t="shared" si="607"/>
        <v>71</v>
      </c>
      <c r="E2056" s="44" t="str">
        <f t="shared" si="608"/>
        <v>3</v>
      </c>
      <c r="F2056" s="44" t="str">
        <f t="shared" si="609"/>
        <v>3</v>
      </c>
      <c r="G2056" s="44" t="str">
        <f t="shared" si="610"/>
        <v>5</v>
      </c>
      <c r="H2056" s="44" t="str">
        <f t="shared" si="611"/>
        <v>0</v>
      </c>
      <c r="I2056" s="44" t="str">
        <f t="shared" si="612"/>
        <v>0</v>
      </c>
      <c r="J2056" s="44" t="str">
        <f t="shared" si="613"/>
        <v>0</v>
      </c>
      <c r="K2056" s="44" t="str">
        <f t="shared" si="614"/>
        <v>0</v>
      </c>
      <c r="L2056" s="44"/>
      <c r="M2056" s="45" t="s">
        <v>2990</v>
      </c>
      <c r="N2056" s="45"/>
      <c r="O2056" s="46" t="s">
        <v>19</v>
      </c>
      <c r="P2056" s="47" t="s">
        <v>136</v>
      </c>
      <c r="Q2056" s="60" t="s">
        <v>8</v>
      </c>
      <c r="R2056" s="60"/>
      <c r="S2056" s="60" t="s">
        <v>147</v>
      </c>
      <c r="T2056" s="60" t="s">
        <v>147</v>
      </c>
      <c r="U2056" s="47">
        <v>1</v>
      </c>
      <c r="V2056" s="48">
        <v>6</v>
      </c>
      <c r="W2056" s="47"/>
      <c r="X2056" s="47" t="s">
        <v>2990</v>
      </c>
      <c r="Y2056" s="46" t="s">
        <v>66</v>
      </c>
      <c r="Z2056" s="49" t="s">
        <v>66</v>
      </c>
      <c r="AA2056" s="49"/>
      <c r="AB2056" s="49" t="s">
        <v>2990</v>
      </c>
      <c r="AC2056" s="49" t="s">
        <v>66</v>
      </c>
      <c r="AD2056" s="47" t="s">
        <v>66</v>
      </c>
      <c r="AE2056" s="50" t="s">
        <v>2990</v>
      </c>
      <c r="AF2056" s="51"/>
      <c r="AG2056" s="51" t="s">
        <v>8</v>
      </c>
      <c r="AH2056" s="52"/>
      <c r="AI2056" s="39"/>
      <c r="AJ2056" s="39"/>
      <c r="AK2056" s="39" t="e">
        <f>O2056&amp;Q2056&amp;#REF!&amp;U2056&amp;V2056&amp;Y2056&amp;Z2056&amp;AC2056&amp;AD2056</f>
        <v>#REF!</v>
      </c>
      <c r="AL2056" s="43">
        <v>71335</v>
      </c>
      <c r="AM2056" s="44" t="e">
        <f>C2056&lt;&gt;AK2056</f>
        <v>#REF!</v>
      </c>
      <c r="AN2056" s="52"/>
      <c r="AO2056" s="52"/>
      <c r="AP2056" s="53"/>
      <c r="AQ2056" s="53"/>
      <c r="AR2056" s="53">
        <f t="shared" si="615"/>
        <v>1</v>
      </c>
      <c r="AS2056" s="53" t="str">
        <f>IF(IFERROR(VLOOKUP(AE2056,#REF!,1,0),"")&lt;&gt;"",1,"")</f>
        <v/>
      </c>
      <c r="AT2056" s="53" t="str">
        <f>IF(IFERROR(VLOOKUP(AE2056,#REF!,1,0),"")&lt;&gt;"",1,"")</f>
        <v/>
      </c>
      <c r="AU2056" s="53" t="str">
        <f>IF(IFERROR(VLOOKUP(AE2056,#REF!,1,0),"")&lt;&gt;"",1,"")</f>
        <v/>
      </c>
      <c r="AV2056" s="53" t="str">
        <f>IF(IFERROR(VLOOKUP(AE2056,#REF!,1,0),"")&lt;&gt;"",1,"")</f>
        <v/>
      </c>
      <c r="AW2056" s="53" t="str">
        <f>IF(IFERROR(VLOOKUP(AE2056,#REF!,1,0),"")&lt;&gt;"",1,"")</f>
        <v/>
      </c>
      <c r="AX2056" s="53" t="str">
        <f>IF(IFERROR(VLOOKUP(AE2056,#REF!,1,0),"")&lt;&gt;"",1,"")</f>
        <v/>
      </c>
      <c r="AY2056" s="53" t="str">
        <f>IF(IFERROR(VLOOKUP(AE2056,#REF!,1,0),"")&lt;&gt;"",1,"")</f>
        <v/>
      </c>
      <c r="AZ2056" s="53" t="str">
        <f>IF(IFERROR(VLOOKUP(AE2056,#REF!,1,0),"")&lt;&gt;"",1,"")</f>
        <v/>
      </c>
      <c r="BA2056" s="53" t="str">
        <f>IF(IFERROR(VLOOKUP(AE2056,#REF!,1,0),"")&lt;&gt;"",1,"")</f>
        <v/>
      </c>
      <c r="BB2056" s="53" t="str">
        <f>IF(IFERROR(VLOOKUP(AE2056,#REF!,1,0),"")&lt;&gt;"",1,"")</f>
        <v/>
      </c>
      <c r="BC2056" s="53" t="str">
        <f>IF(IFERROR(VLOOKUP(AE2056,#REF!,1,0),"")&lt;&gt;"",1,"")</f>
        <v/>
      </c>
      <c r="BD2056" s="53" t="str">
        <f>IF(IFERROR(VLOOKUP(AE2056,#REF!,1,0),"")&lt;&gt;"",1,"")</f>
        <v/>
      </c>
      <c r="BE2056" s="54">
        <f t="shared" si="604"/>
        <v>1</v>
      </c>
    </row>
    <row r="2057" spans="1:57" ht="17">
      <c r="A2057" s="137">
        <v>983</v>
      </c>
      <c r="B2057" s="137">
        <v>713351</v>
      </c>
      <c r="C2057" s="137" t="str">
        <f t="shared" si="616"/>
        <v>713351000</v>
      </c>
      <c r="D2057" s="138" t="str">
        <f t="shared" si="607"/>
        <v>71</v>
      </c>
      <c r="E2057" s="138" t="str">
        <f t="shared" si="608"/>
        <v>3</v>
      </c>
      <c r="F2057" s="138" t="str">
        <f t="shared" si="609"/>
        <v>3</v>
      </c>
      <c r="G2057" s="138" t="str">
        <f t="shared" si="610"/>
        <v>5</v>
      </c>
      <c r="H2057" s="138" t="str">
        <f t="shared" si="611"/>
        <v>1</v>
      </c>
      <c r="I2057" s="138" t="str">
        <f t="shared" si="612"/>
        <v>0</v>
      </c>
      <c r="J2057" s="138" t="str">
        <f t="shared" si="613"/>
        <v>0</v>
      </c>
      <c r="K2057" s="138" t="str">
        <f t="shared" si="614"/>
        <v>0</v>
      </c>
      <c r="L2057" s="138" t="s">
        <v>6371</v>
      </c>
      <c r="M2057" s="139" t="s">
        <v>2991</v>
      </c>
      <c r="N2057" s="139" t="s">
        <v>261</v>
      </c>
      <c r="O2057" s="141" t="s">
        <v>19</v>
      </c>
      <c r="P2057" s="141" t="s">
        <v>136</v>
      </c>
      <c r="Q2057" s="141" t="s">
        <v>8</v>
      </c>
      <c r="R2057" s="141">
        <v>5</v>
      </c>
      <c r="S2057" s="141" t="s">
        <v>147</v>
      </c>
      <c r="T2057" s="141" t="s">
        <v>147</v>
      </c>
      <c r="U2057" s="141">
        <v>1</v>
      </c>
      <c r="V2057" s="141">
        <v>1</v>
      </c>
      <c r="W2057" s="141" t="s">
        <v>2941</v>
      </c>
      <c r="X2057" s="141" t="s">
        <v>2941</v>
      </c>
      <c r="Y2057" s="141">
        <v>2</v>
      </c>
      <c r="Z2057" s="140" t="s">
        <v>21</v>
      </c>
      <c r="AA2057" s="140" t="s">
        <v>2991</v>
      </c>
      <c r="AB2057" s="140" t="s">
        <v>2991</v>
      </c>
      <c r="AC2057" s="140" t="s">
        <v>66</v>
      </c>
      <c r="AD2057" s="141" t="s">
        <v>66</v>
      </c>
      <c r="AE2057" s="144" t="s">
        <v>2991</v>
      </c>
      <c r="AF2057" s="144" t="s">
        <v>2991</v>
      </c>
      <c r="AG2057" s="134"/>
      <c r="AH2057" s="142"/>
      <c r="AI2057" s="143"/>
      <c r="AJ2057" s="143" t="b">
        <f t="shared" ref="AJ2057:AJ2059" si="622">IF(OR(AS2057=1,AT2057=1,AU2057=1,AV2057=1,AW2057=1,AX2057=1,AY2057=1,AZ2057=1,BA2057=1,BB2057=1,BC2057=1,BD2057=1),TRUE,FALSE)</f>
        <v>0</v>
      </c>
      <c r="AK2057" s="143" t="str">
        <f>O2057&amp;Q2057&amp;R2057&amp;U2057&amp;V2057&amp;Y2057&amp;Z2057&amp;AC2057&amp;AD2057</f>
        <v>C15112300</v>
      </c>
      <c r="AL2057" s="40">
        <v>713351</v>
      </c>
      <c r="AM2057" s="41" t="b">
        <f>C2057&lt;&gt;AK2057</f>
        <v>1</v>
      </c>
      <c r="AN2057" s="145" t="str">
        <f>N2057&amp;AK2057</f>
        <v>J9FC15112300</v>
      </c>
      <c r="AO2057" s="145"/>
      <c r="AP2057" s="31"/>
      <c r="AQ2057" s="146"/>
      <c r="AR2057" s="146">
        <f t="shared" si="615"/>
        <v>1</v>
      </c>
      <c r="AS2057" s="146" t="str">
        <f>IF(IFERROR(VLOOKUP(AE2057,#REF!,1,0),"")&lt;&gt;"",1,"")</f>
        <v/>
      </c>
      <c r="AT2057" s="146" t="str">
        <f>IF(IFERROR(VLOOKUP(AE2057,#REF!,1,0),"")&lt;&gt;"",1,"")</f>
        <v/>
      </c>
      <c r="AU2057" s="146" t="str">
        <f>IF(IFERROR(VLOOKUP(AE2057,#REF!,1,0),"")&lt;&gt;"",1,"")</f>
        <v/>
      </c>
      <c r="AV2057" s="146" t="str">
        <f>IF(IFERROR(VLOOKUP(AE2057,#REF!,1,0),"")&lt;&gt;"",1,"")</f>
        <v/>
      </c>
      <c r="AW2057" s="146" t="str">
        <f>IF(IFERROR(VLOOKUP(AE2057,#REF!,1,0),"")&lt;&gt;"",1,"")</f>
        <v/>
      </c>
      <c r="AX2057" s="146" t="str">
        <f>IF(IFERROR(VLOOKUP(AE2057,#REF!,1,0),"")&lt;&gt;"",1,"")</f>
        <v/>
      </c>
      <c r="AY2057" s="146" t="str">
        <f>IF(IFERROR(VLOOKUP(AE2057,#REF!,1,0),"")&lt;&gt;"",1,"")</f>
        <v/>
      </c>
      <c r="AZ2057" s="146" t="str">
        <f>IF(IFERROR(VLOOKUP(AE2057,#REF!,1,0),"")&lt;&gt;"",1,"")</f>
        <v/>
      </c>
      <c r="BA2057" s="146" t="str">
        <f>IF(IFERROR(VLOOKUP(AE2057,#REF!,1,0),"")&lt;&gt;"",1,"")</f>
        <v/>
      </c>
      <c r="BB2057" s="146" t="str">
        <f>IF(IFERROR(VLOOKUP(AE2057,#REF!,1,0),"")&lt;&gt;"",1,"")</f>
        <v/>
      </c>
      <c r="BC2057" s="146" t="str">
        <f>IF(IFERROR(VLOOKUP(AE2057,#REF!,1,0),"")&lt;&gt;"",1,"")</f>
        <v/>
      </c>
      <c r="BD2057" s="146" t="str">
        <f>IF(IFERROR(VLOOKUP(AE2057,#REF!,1,0),"")&lt;&gt;"",1,"")</f>
        <v/>
      </c>
      <c r="BE2057" s="148">
        <f t="shared" si="604"/>
        <v>1</v>
      </c>
    </row>
    <row r="2058" spans="1:57" ht="17">
      <c r="A2058" s="137">
        <v>984</v>
      </c>
      <c r="B2058" s="137">
        <v>713352</v>
      </c>
      <c r="C2058" s="137" t="str">
        <f t="shared" si="616"/>
        <v>713352000</v>
      </c>
      <c r="D2058" s="138" t="str">
        <f t="shared" si="607"/>
        <v>71</v>
      </c>
      <c r="E2058" s="138" t="str">
        <f t="shared" si="608"/>
        <v>3</v>
      </c>
      <c r="F2058" s="138" t="str">
        <f t="shared" si="609"/>
        <v>3</v>
      </c>
      <c r="G2058" s="138" t="str">
        <f t="shared" si="610"/>
        <v>5</v>
      </c>
      <c r="H2058" s="138" t="str">
        <f t="shared" si="611"/>
        <v>2</v>
      </c>
      <c r="I2058" s="138" t="str">
        <f t="shared" si="612"/>
        <v>0</v>
      </c>
      <c r="J2058" s="138" t="str">
        <f t="shared" si="613"/>
        <v>0</v>
      </c>
      <c r="K2058" s="138" t="str">
        <f t="shared" si="614"/>
        <v>0</v>
      </c>
      <c r="L2058" s="138" t="s">
        <v>6372</v>
      </c>
      <c r="M2058" s="139" t="s">
        <v>2992</v>
      </c>
      <c r="N2058" s="139" t="s">
        <v>261</v>
      </c>
      <c r="O2058" s="141" t="s">
        <v>19</v>
      </c>
      <c r="P2058" s="141" t="s">
        <v>136</v>
      </c>
      <c r="Q2058" s="141" t="s">
        <v>8</v>
      </c>
      <c r="R2058" s="141">
        <v>5</v>
      </c>
      <c r="S2058" s="141" t="s">
        <v>147</v>
      </c>
      <c r="T2058" s="141" t="s">
        <v>147</v>
      </c>
      <c r="U2058" s="141">
        <v>1</v>
      </c>
      <c r="V2058" s="141">
        <v>1</v>
      </c>
      <c r="W2058" s="141" t="s">
        <v>2941</v>
      </c>
      <c r="X2058" s="141" t="s">
        <v>2941</v>
      </c>
      <c r="Y2058" s="141">
        <v>2</v>
      </c>
      <c r="Z2058" s="141">
        <v>4</v>
      </c>
      <c r="AA2058" s="140" t="s">
        <v>2992</v>
      </c>
      <c r="AB2058" s="140" t="s">
        <v>2992</v>
      </c>
      <c r="AC2058" s="140" t="s">
        <v>66</v>
      </c>
      <c r="AD2058" s="141" t="s">
        <v>66</v>
      </c>
      <c r="AE2058" s="144" t="s">
        <v>2992</v>
      </c>
      <c r="AF2058" s="144" t="s">
        <v>2992</v>
      </c>
      <c r="AG2058" s="134"/>
      <c r="AH2058" s="142"/>
      <c r="AI2058" s="143"/>
      <c r="AJ2058" s="143" t="b">
        <f t="shared" si="622"/>
        <v>0</v>
      </c>
      <c r="AK2058" s="143" t="str">
        <f>O2058&amp;Q2058&amp;R2058&amp;U2058&amp;V2058&amp;Y2058&amp;Z2058&amp;AC2058&amp;AD2058</f>
        <v>C15112400</v>
      </c>
      <c r="AL2058" s="40">
        <v>713352</v>
      </c>
      <c r="AM2058" s="41" t="b">
        <f>C2058&lt;&gt;AK2058</f>
        <v>1</v>
      </c>
      <c r="AN2058" s="145" t="str">
        <f>N2058&amp;AK2058</f>
        <v>J9FC15112400</v>
      </c>
      <c r="AO2058" s="145"/>
      <c r="AP2058" s="31"/>
      <c r="AQ2058" s="146"/>
      <c r="AR2058" s="146">
        <f t="shared" si="615"/>
        <v>1</v>
      </c>
      <c r="AS2058" s="146" t="str">
        <f>IF(IFERROR(VLOOKUP(AE2058,#REF!,1,0),"")&lt;&gt;"",1,"")</f>
        <v/>
      </c>
      <c r="AT2058" s="146" t="str">
        <f>IF(IFERROR(VLOOKUP(AE2058,#REF!,1,0),"")&lt;&gt;"",1,"")</f>
        <v/>
      </c>
      <c r="AU2058" s="146" t="str">
        <f>IF(IFERROR(VLOOKUP(AE2058,#REF!,1,0),"")&lt;&gt;"",1,"")</f>
        <v/>
      </c>
      <c r="AV2058" s="146" t="str">
        <f>IF(IFERROR(VLOOKUP(AE2058,#REF!,1,0),"")&lt;&gt;"",1,"")</f>
        <v/>
      </c>
      <c r="AW2058" s="146" t="str">
        <f>IF(IFERROR(VLOOKUP(AE2058,#REF!,1,0),"")&lt;&gt;"",1,"")</f>
        <v/>
      </c>
      <c r="AX2058" s="146" t="str">
        <f>IF(IFERROR(VLOOKUP(AE2058,#REF!,1,0),"")&lt;&gt;"",1,"")</f>
        <v/>
      </c>
      <c r="AY2058" s="146" t="str">
        <f>IF(IFERROR(VLOOKUP(AE2058,#REF!,1,0),"")&lt;&gt;"",1,"")</f>
        <v/>
      </c>
      <c r="AZ2058" s="146" t="str">
        <f>IF(IFERROR(VLOOKUP(AE2058,#REF!,1,0),"")&lt;&gt;"",1,"")</f>
        <v/>
      </c>
      <c r="BA2058" s="146" t="str">
        <f>IF(IFERROR(VLOOKUP(AE2058,#REF!,1,0),"")&lt;&gt;"",1,"")</f>
        <v/>
      </c>
      <c r="BB2058" s="146" t="str">
        <f>IF(IFERROR(VLOOKUP(AE2058,#REF!,1,0),"")&lt;&gt;"",1,"")</f>
        <v/>
      </c>
      <c r="BC2058" s="146" t="str">
        <f>IF(IFERROR(VLOOKUP(AE2058,#REF!,1,0),"")&lt;&gt;"",1,"")</f>
        <v/>
      </c>
      <c r="BD2058" s="146" t="str">
        <f>IF(IFERROR(VLOOKUP(AE2058,#REF!,1,0),"")&lt;&gt;"",1,"")</f>
        <v/>
      </c>
      <c r="BE2058" s="148">
        <f t="shared" si="604"/>
        <v>1</v>
      </c>
    </row>
    <row r="2059" spans="1:57" ht="17">
      <c r="A2059" s="137">
        <v>985</v>
      </c>
      <c r="B2059" s="137">
        <v>713353</v>
      </c>
      <c r="C2059" s="137" t="str">
        <f t="shared" si="616"/>
        <v>713353000</v>
      </c>
      <c r="D2059" s="138" t="str">
        <f t="shared" si="607"/>
        <v>71</v>
      </c>
      <c r="E2059" s="138" t="str">
        <f t="shared" si="608"/>
        <v>3</v>
      </c>
      <c r="F2059" s="138" t="str">
        <f t="shared" si="609"/>
        <v>3</v>
      </c>
      <c r="G2059" s="138" t="str">
        <f t="shared" si="610"/>
        <v>5</v>
      </c>
      <c r="H2059" s="138" t="str">
        <f t="shared" si="611"/>
        <v>3</v>
      </c>
      <c r="I2059" s="138" t="str">
        <f t="shared" si="612"/>
        <v>0</v>
      </c>
      <c r="J2059" s="138" t="str">
        <f t="shared" si="613"/>
        <v>0</v>
      </c>
      <c r="K2059" s="138" t="str">
        <f t="shared" si="614"/>
        <v>0</v>
      </c>
      <c r="L2059" s="138" t="s">
        <v>6373</v>
      </c>
      <c r="M2059" s="139" t="s">
        <v>2993</v>
      </c>
      <c r="N2059" s="139" t="s">
        <v>261</v>
      </c>
      <c r="O2059" s="141" t="s">
        <v>19</v>
      </c>
      <c r="P2059" s="141" t="s">
        <v>136</v>
      </c>
      <c r="Q2059" s="141" t="s">
        <v>8</v>
      </c>
      <c r="R2059" s="141">
        <v>5</v>
      </c>
      <c r="S2059" s="141" t="s">
        <v>147</v>
      </c>
      <c r="T2059" s="141" t="s">
        <v>147</v>
      </c>
      <c r="U2059" s="141">
        <v>1</v>
      </c>
      <c r="V2059" s="141">
        <v>1</v>
      </c>
      <c r="W2059" s="141" t="s">
        <v>2941</v>
      </c>
      <c r="X2059" s="141" t="s">
        <v>2941</v>
      </c>
      <c r="Y2059" s="141">
        <v>2</v>
      </c>
      <c r="Z2059" s="140" t="s">
        <v>31</v>
      </c>
      <c r="AA2059" s="140" t="s">
        <v>2993</v>
      </c>
      <c r="AB2059" s="140" t="s">
        <v>2993</v>
      </c>
      <c r="AC2059" s="140" t="s">
        <v>66</v>
      </c>
      <c r="AD2059" s="141" t="s">
        <v>66</v>
      </c>
      <c r="AE2059" s="144" t="s">
        <v>2993</v>
      </c>
      <c r="AF2059" s="144" t="s">
        <v>2993</v>
      </c>
      <c r="AG2059" s="134"/>
      <c r="AH2059" s="142"/>
      <c r="AI2059" s="143"/>
      <c r="AJ2059" s="143" t="b">
        <f t="shared" si="622"/>
        <v>0</v>
      </c>
      <c r="AK2059" s="143" t="str">
        <f>O2059&amp;Q2059&amp;R2059&amp;U2059&amp;V2059&amp;Y2059&amp;Z2059&amp;AC2059&amp;AD2059</f>
        <v>C15112500</v>
      </c>
      <c r="AL2059" s="40">
        <v>713353</v>
      </c>
      <c r="AM2059" s="41" t="b">
        <f>C2059&lt;&gt;AK2059</f>
        <v>1</v>
      </c>
      <c r="AN2059" s="145" t="str">
        <f>N2059&amp;AK2059</f>
        <v>J9FC15112500</v>
      </c>
      <c r="AO2059" s="145"/>
      <c r="AP2059" s="31"/>
      <c r="AQ2059" s="146"/>
      <c r="AR2059" s="146">
        <f t="shared" si="615"/>
        <v>1</v>
      </c>
      <c r="AS2059" s="146" t="str">
        <f>IF(IFERROR(VLOOKUP(AE2059,#REF!,1,0),"")&lt;&gt;"",1,"")</f>
        <v/>
      </c>
      <c r="AT2059" s="146" t="str">
        <f>IF(IFERROR(VLOOKUP(AE2059,#REF!,1,0),"")&lt;&gt;"",1,"")</f>
        <v/>
      </c>
      <c r="AU2059" s="146" t="str">
        <f>IF(IFERROR(VLOOKUP(AE2059,#REF!,1,0),"")&lt;&gt;"",1,"")</f>
        <v/>
      </c>
      <c r="AV2059" s="146" t="str">
        <f>IF(IFERROR(VLOOKUP(AE2059,#REF!,1,0),"")&lt;&gt;"",1,"")</f>
        <v/>
      </c>
      <c r="AW2059" s="146" t="str">
        <f>IF(IFERROR(VLOOKUP(AE2059,#REF!,1,0),"")&lt;&gt;"",1,"")</f>
        <v/>
      </c>
      <c r="AX2059" s="146" t="str">
        <f>IF(IFERROR(VLOOKUP(AE2059,#REF!,1,0),"")&lt;&gt;"",1,"")</f>
        <v/>
      </c>
      <c r="AY2059" s="146" t="str">
        <f>IF(IFERROR(VLOOKUP(AE2059,#REF!,1,0),"")&lt;&gt;"",1,"")</f>
        <v/>
      </c>
      <c r="AZ2059" s="146" t="str">
        <f>IF(IFERROR(VLOOKUP(AE2059,#REF!,1,0),"")&lt;&gt;"",1,"")</f>
        <v/>
      </c>
      <c r="BA2059" s="146" t="str">
        <f>IF(IFERROR(VLOOKUP(AE2059,#REF!,1,0),"")&lt;&gt;"",1,"")</f>
        <v/>
      </c>
      <c r="BB2059" s="146" t="str">
        <f>IF(IFERROR(VLOOKUP(AE2059,#REF!,1,0),"")&lt;&gt;"",1,"")</f>
        <v/>
      </c>
      <c r="BC2059" s="146" t="str">
        <f>IF(IFERROR(VLOOKUP(AE2059,#REF!,1,0),"")&lt;&gt;"",1,"")</f>
        <v/>
      </c>
      <c r="BD2059" s="146" t="str">
        <f>IF(IFERROR(VLOOKUP(AE2059,#REF!,1,0),"")&lt;&gt;"",1,"")</f>
        <v/>
      </c>
      <c r="BE2059" s="148">
        <f t="shared" si="604"/>
        <v>1</v>
      </c>
    </row>
    <row r="2060" spans="1:57" ht="16">
      <c r="A2060" s="43">
        <v>986</v>
      </c>
      <c r="B2060" s="43">
        <v>713359</v>
      </c>
      <c r="C2060" s="43" t="str">
        <f t="shared" si="616"/>
        <v>713359000</v>
      </c>
      <c r="D2060" s="44" t="str">
        <f t="shared" si="607"/>
        <v>71</v>
      </c>
      <c r="E2060" s="44" t="str">
        <f t="shared" si="608"/>
        <v>3</v>
      </c>
      <c r="F2060" s="44" t="str">
        <f t="shared" si="609"/>
        <v>3</v>
      </c>
      <c r="G2060" s="44" t="str">
        <f t="shared" si="610"/>
        <v>5</v>
      </c>
      <c r="H2060" s="44" t="str">
        <f t="shared" si="611"/>
        <v>9</v>
      </c>
      <c r="I2060" s="44" t="str">
        <f t="shared" si="612"/>
        <v>0</v>
      </c>
      <c r="J2060" s="44" t="str">
        <f t="shared" si="613"/>
        <v>0</v>
      </c>
      <c r="K2060" s="44" t="str">
        <f t="shared" si="614"/>
        <v>0</v>
      </c>
      <c r="L2060" s="44"/>
      <c r="M2060" s="45" t="s">
        <v>2994</v>
      </c>
      <c r="N2060" s="45"/>
      <c r="O2060" s="46" t="s">
        <v>19</v>
      </c>
      <c r="P2060" s="47" t="s">
        <v>136</v>
      </c>
      <c r="Q2060" s="60" t="s">
        <v>8</v>
      </c>
      <c r="R2060" s="60"/>
      <c r="S2060" s="60" t="s">
        <v>147</v>
      </c>
      <c r="T2060" s="60" t="s">
        <v>147</v>
      </c>
      <c r="U2060" s="47">
        <v>1</v>
      </c>
      <c r="V2060" s="48">
        <v>6</v>
      </c>
      <c r="W2060" s="47"/>
      <c r="X2060" s="47" t="s">
        <v>2990</v>
      </c>
      <c r="Y2060" s="61" t="s">
        <v>8</v>
      </c>
      <c r="Z2060" s="49" t="s">
        <v>27</v>
      </c>
      <c r="AA2060" s="49"/>
      <c r="AB2060" s="49" t="s">
        <v>2994</v>
      </c>
      <c r="AC2060" s="49" t="s">
        <v>66</v>
      </c>
      <c r="AD2060" s="47" t="s">
        <v>66</v>
      </c>
      <c r="AE2060" s="50" t="s">
        <v>2994</v>
      </c>
      <c r="AF2060" s="51"/>
      <c r="AG2060" s="51" t="s">
        <v>8</v>
      </c>
      <c r="AH2060" s="52"/>
      <c r="AI2060" s="39"/>
      <c r="AJ2060" s="39"/>
      <c r="AK2060" s="39" t="e">
        <f>O2060&amp;Q2060&amp;#REF!&amp;U2060&amp;V2060&amp;Y2060&amp;Z2060&amp;AC2060&amp;AD2060</f>
        <v>#REF!</v>
      </c>
      <c r="AL2060" s="43">
        <v>713359</v>
      </c>
      <c r="AM2060" s="44" t="e">
        <f>C2060&lt;&gt;AK2060</f>
        <v>#REF!</v>
      </c>
      <c r="AN2060" s="52"/>
      <c r="AO2060" s="52"/>
      <c r="AP2060" s="53"/>
      <c r="AQ2060" s="53"/>
      <c r="AR2060" s="53">
        <f t="shared" si="615"/>
        <v>1</v>
      </c>
      <c r="AS2060" s="53" t="str">
        <f>IF(IFERROR(VLOOKUP(AE2060,#REF!,1,0),"")&lt;&gt;"",1,"")</f>
        <v/>
      </c>
      <c r="AT2060" s="53" t="str">
        <f>IF(IFERROR(VLOOKUP(AE2060,#REF!,1,0),"")&lt;&gt;"",1,"")</f>
        <v/>
      </c>
      <c r="AU2060" s="53" t="str">
        <f>IF(IFERROR(VLOOKUP(AE2060,#REF!,1,0),"")&lt;&gt;"",1,"")</f>
        <v/>
      </c>
      <c r="AV2060" s="53" t="str">
        <f>IF(IFERROR(VLOOKUP(AE2060,#REF!,1,0),"")&lt;&gt;"",1,"")</f>
        <v/>
      </c>
      <c r="AW2060" s="53" t="str">
        <f>IF(IFERROR(VLOOKUP(AE2060,#REF!,1,0),"")&lt;&gt;"",1,"")</f>
        <v/>
      </c>
      <c r="AX2060" s="53" t="str">
        <f>IF(IFERROR(VLOOKUP(AE2060,#REF!,1,0),"")&lt;&gt;"",1,"")</f>
        <v/>
      </c>
      <c r="AY2060" s="53" t="str">
        <f>IF(IFERROR(VLOOKUP(AE2060,#REF!,1,0),"")&lt;&gt;"",1,"")</f>
        <v/>
      </c>
      <c r="AZ2060" s="53" t="str">
        <f>IF(IFERROR(VLOOKUP(AE2060,#REF!,1,0),"")&lt;&gt;"",1,"")</f>
        <v/>
      </c>
      <c r="BA2060" s="53" t="str">
        <f>IF(IFERROR(VLOOKUP(AE2060,#REF!,1,0),"")&lt;&gt;"",1,"")</f>
        <v/>
      </c>
      <c r="BB2060" s="53" t="str">
        <f>IF(IFERROR(VLOOKUP(AE2060,#REF!,1,0),"")&lt;&gt;"",1,"")</f>
        <v/>
      </c>
      <c r="BC2060" s="53" t="str">
        <f>IF(IFERROR(VLOOKUP(AE2060,#REF!,1,0),"")&lt;&gt;"",1,"")</f>
        <v/>
      </c>
      <c r="BD2060" s="53" t="str">
        <f>IF(IFERROR(VLOOKUP(AE2060,#REF!,1,0),"")&lt;&gt;"",1,"")</f>
        <v/>
      </c>
      <c r="BE2060" s="54">
        <f t="shared" si="604"/>
        <v>1</v>
      </c>
    </row>
    <row r="2061" spans="1:57" ht="16">
      <c r="A2061" s="43">
        <v>987</v>
      </c>
      <c r="B2061" s="43">
        <v>71339</v>
      </c>
      <c r="C2061" s="43" t="str">
        <f t="shared" si="616"/>
        <v>713390000</v>
      </c>
      <c r="D2061" s="44" t="str">
        <f t="shared" si="607"/>
        <v>71</v>
      </c>
      <c r="E2061" s="44" t="str">
        <f t="shared" si="608"/>
        <v>3</v>
      </c>
      <c r="F2061" s="44" t="str">
        <f t="shared" si="609"/>
        <v>3</v>
      </c>
      <c r="G2061" s="44" t="str">
        <f t="shared" si="610"/>
        <v>9</v>
      </c>
      <c r="H2061" s="44" t="str">
        <f t="shared" si="611"/>
        <v>0</v>
      </c>
      <c r="I2061" s="44" t="str">
        <f t="shared" si="612"/>
        <v>0</v>
      </c>
      <c r="J2061" s="44" t="str">
        <f t="shared" si="613"/>
        <v>0</v>
      </c>
      <c r="K2061" s="44" t="str">
        <f t="shared" si="614"/>
        <v>0</v>
      </c>
      <c r="L2061" s="44"/>
      <c r="M2061" s="45" t="s">
        <v>2995</v>
      </c>
      <c r="N2061" s="45"/>
      <c r="O2061" s="46" t="s">
        <v>19</v>
      </c>
      <c r="P2061" s="47" t="s">
        <v>136</v>
      </c>
      <c r="Q2061" s="60" t="s">
        <v>8</v>
      </c>
      <c r="R2061" s="60"/>
      <c r="S2061" s="60" t="s">
        <v>147</v>
      </c>
      <c r="T2061" s="60" t="s">
        <v>147</v>
      </c>
      <c r="U2061" s="47">
        <v>1</v>
      </c>
      <c r="V2061" s="46">
        <v>6</v>
      </c>
      <c r="W2061" s="47"/>
      <c r="X2061" s="47" t="s">
        <v>2995</v>
      </c>
      <c r="Y2061" s="46" t="s">
        <v>66</v>
      </c>
      <c r="Z2061" s="49" t="s">
        <v>66</v>
      </c>
      <c r="AA2061" s="47"/>
      <c r="AB2061" s="47" t="s">
        <v>2995</v>
      </c>
      <c r="AC2061" s="49" t="s">
        <v>66</v>
      </c>
      <c r="AD2061" s="47" t="s">
        <v>66</v>
      </c>
      <c r="AE2061" s="50" t="s">
        <v>2995</v>
      </c>
      <c r="AF2061" s="51"/>
      <c r="AG2061" s="51" t="s">
        <v>8</v>
      </c>
      <c r="AH2061" s="52"/>
      <c r="AI2061" s="39"/>
      <c r="AJ2061" s="39"/>
      <c r="AK2061" s="39" t="e">
        <f>O2061&amp;Q2061&amp;#REF!&amp;U2061&amp;V2061&amp;Y2061&amp;Z2061&amp;AC2061&amp;AD2061</f>
        <v>#REF!</v>
      </c>
      <c r="AL2061" s="43">
        <v>71339</v>
      </c>
      <c r="AM2061" s="44" t="e">
        <f>C2061&lt;&gt;AK2061</f>
        <v>#REF!</v>
      </c>
      <c r="AN2061" s="52"/>
      <c r="AO2061" s="52"/>
      <c r="AP2061" s="53"/>
      <c r="AQ2061" s="53"/>
      <c r="AR2061" s="53">
        <f t="shared" si="615"/>
        <v>1</v>
      </c>
      <c r="AS2061" s="53" t="str">
        <f>IF(IFERROR(VLOOKUP(AE2061,#REF!,1,0),"")&lt;&gt;"",1,"")</f>
        <v/>
      </c>
      <c r="AT2061" s="53" t="str">
        <f>IF(IFERROR(VLOOKUP(AE2061,#REF!,1,0),"")&lt;&gt;"",1,"")</f>
        <v/>
      </c>
      <c r="AU2061" s="53" t="str">
        <f>IF(IFERROR(VLOOKUP(AE2061,#REF!,1,0),"")&lt;&gt;"",1,"")</f>
        <v/>
      </c>
      <c r="AV2061" s="53" t="str">
        <f>IF(IFERROR(VLOOKUP(AE2061,#REF!,1,0),"")&lt;&gt;"",1,"")</f>
        <v/>
      </c>
      <c r="AW2061" s="53" t="str">
        <f>IF(IFERROR(VLOOKUP(AE2061,#REF!,1,0),"")&lt;&gt;"",1,"")</f>
        <v/>
      </c>
      <c r="AX2061" s="53" t="str">
        <f>IF(IFERROR(VLOOKUP(AE2061,#REF!,1,0),"")&lt;&gt;"",1,"")</f>
        <v/>
      </c>
      <c r="AY2061" s="53" t="str">
        <f>IF(IFERROR(VLOOKUP(AE2061,#REF!,1,0),"")&lt;&gt;"",1,"")</f>
        <v/>
      </c>
      <c r="AZ2061" s="53" t="str">
        <f>IF(IFERROR(VLOOKUP(AE2061,#REF!,1,0),"")&lt;&gt;"",1,"")</f>
        <v/>
      </c>
      <c r="BA2061" s="53" t="str">
        <f>IF(IFERROR(VLOOKUP(AE2061,#REF!,1,0),"")&lt;&gt;"",1,"")</f>
        <v/>
      </c>
      <c r="BB2061" s="53" t="str">
        <f>IF(IFERROR(VLOOKUP(AE2061,#REF!,1,0),"")&lt;&gt;"",1,"")</f>
        <v/>
      </c>
      <c r="BC2061" s="53" t="str">
        <f>IF(IFERROR(VLOOKUP(AE2061,#REF!,1,0),"")&lt;&gt;"",1,"")</f>
        <v/>
      </c>
      <c r="BD2061" s="53" t="str">
        <f>IF(IFERROR(VLOOKUP(AE2061,#REF!,1,0),"")&lt;&gt;"",1,"")</f>
        <v/>
      </c>
      <c r="BE2061" s="54">
        <f t="shared" si="604"/>
        <v>1</v>
      </c>
    </row>
    <row r="2062" spans="1:57" ht="16">
      <c r="A2062" s="43">
        <v>988</v>
      </c>
      <c r="B2062" s="43">
        <v>7134</v>
      </c>
      <c r="C2062" s="43" t="str">
        <f t="shared" si="616"/>
        <v>713400000</v>
      </c>
      <c r="D2062" s="44" t="str">
        <f t="shared" si="607"/>
        <v>71</v>
      </c>
      <c r="E2062" s="44" t="str">
        <f t="shared" si="608"/>
        <v>3</v>
      </c>
      <c r="F2062" s="44" t="str">
        <f t="shared" si="609"/>
        <v>4</v>
      </c>
      <c r="G2062" s="44" t="str">
        <f t="shared" si="610"/>
        <v>0</v>
      </c>
      <c r="H2062" s="44" t="str">
        <f t="shared" si="611"/>
        <v>0</v>
      </c>
      <c r="I2062" s="44" t="str">
        <f t="shared" si="612"/>
        <v>0</v>
      </c>
      <c r="J2062" s="44" t="str">
        <f t="shared" si="613"/>
        <v>0</v>
      </c>
      <c r="K2062" s="44" t="str">
        <f t="shared" si="614"/>
        <v>0</v>
      </c>
      <c r="L2062" s="44"/>
      <c r="M2062" s="45" t="s">
        <v>2996</v>
      </c>
      <c r="N2062" s="45"/>
      <c r="O2062" s="46" t="s">
        <v>19</v>
      </c>
      <c r="P2062" s="47" t="s">
        <v>136</v>
      </c>
      <c r="Q2062" s="60" t="s">
        <v>8</v>
      </c>
      <c r="R2062" s="60"/>
      <c r="S2062" s="60" t="s">
        <v>147</v>
      </c>
      <c r="T2062" s="60" t="s">
        <v>147</v>
      </c>
      <c r="U2062" s="47">
        <v>1</v>
      </c>
      <c r="V2062" s="48">
        <v>7</v>
      </c>
      <c r="W2062" s="47"/>
      <c r="X2062" s="47" t="s">
        <v>2996</v>
      </c>
      <c r="Y2062" s="46" t="s">
        <v>66</v>
      </c>
      <c r="Z2062" s="49" t="s">
        <v>66</v>
      </c>
      <c r="AA2062" s="49"/>
      <c r="AB2062" s="49" t="s">
        <v>2996</v>
      </c>
      <c r="AC2062" s="49" t="s">
        <v>66</v>
      </c>
      <c r="AD2062" s="47" t="s">
        <v>66</v>
      </c>
      <c r="AE2062" s="50" t="s">
        <v>2996</v>
      </c>
      <c r="AF2062" s="51"/>
      <c r="AG2062" s="51" t="s">
        <v>8</v>
      </c>
      <c r="AH2062" s="52"/>
      <c r="AI2062" s="39"/>
      <c r="AJ2062" s="39"/>
      <c r="AK2062" s="39" t="e">
        <f>O2062&amp;Q2062&amp;#REF!&amp;U2062&amp;V2062&amp;Y2062&amp;Z2062&amp;AC2062&amp;AD2062</f>
        <v>#REF!</v>
      </c>
      <c r="AL2062" s="43">
        <v>7134</v>
      </c>
      <c r="AM2062" s="44" t="e">
        <f>C2062&lt;&gt;AK2062</f>
        <v>#REF!</v>
      </c>
      <c r="AN2062" s="52"/>
      <c r="AO2062" s="52"/>
      <c r="AP2062" s="53"/>
      <c r="AQ2062" s="53"/>
      <c r="AR2062" s="53">
        <f t="shared" si="615"/>
        <v>1</v>
      </c>
      <c r="AS2062" s="53" t="str">
        <f>IF(IFERROR(VLOOKUP(AE2062,#REF!,1,0),"")&lt;&gt;"",1,"")</f>
        <v/>
      </c>
      <c r="AT2062" s="53" t="str">
        <f>IF(IFERROR(VLOOKUP(AE2062,#REF!,1,0),"")&lt;&gt;"",1,"")</f>
        <v/>
      </c>
      <c r="AU2062" s="53" t="str">
        <f>IF(IFERROR(VLOOKUP(AE2062,#REF!,1,0),"")&lt;&gt;"",1,"")</f>
        <v/>
      </c>
      <c r="AV2062" s="53" t="str">
        <f>IF(IFERROR(VLOOKUP(AE2062,#REF!,1,0),"")&lt;&gt;"",1,"")</f>
        <v/>
      </c>
      <c r="AW2062" s="53" t="str">
        <f>IF(IFERROR(VLOOKUP(AE2062,#REF!,1,0),"")&lt;&gt;"",1,"")</f>
        <v/>
      </c>
      <c r="AX2062" s="53" t="str">
        <f>IF(IFERROR(VLOOKUP(AE2062,#REF!,1,0),"")&lt;&gt;"",1,"")</f>
        <v/>
      </c>
      <c r="AY2062" s="53" t="str">
        <f>IF(IFERROR(VLOOKUP(AE2062,#REF!,1,0),"")&lt;&gt;"",1,"")</f>
        <v/>
      </c>
      <c r="AZ2062" s="53" t="str">
        <f>IF(IFERROR(VLOOKUP(AE2062,#REF!,1,0),"")&lt;&gt;"",1,"")</f>
        <v/>
      </c>
      <c r="BA2062" s="53" t="str">
        <f>IF(IFERROR(VLOOKUP(AE2062,#REF!,1,0),"")&lt;&gt;"",1,"")</f>
        <v/>
      </c>
      <c r="BB2062" s="53" t="str">
        <f>IF(IFERROR(VLOOKUP(AE2062,#REF!,1,0),"")&lt;&gt;"",1,"")</f>
        <v/>
      </c>
      <c r="BC2062" s="53" t="str">
        <f>IF(IFERROR(VLOOKUP(AE2062,#REF!,1,0),"")&lt;&gt;"",1,"")</f>
        <v/>
      </c>
      <c r="BD2062" s="53" t="str">
        <f>IF(IFERROR(VLOOKUP(AE2062,#REF!,1,0),"")&lt;&gt;"",1,"")</f>
        <v/>
      </c>
      <c r="BE2062" s="54">
        <f t="shared" si="604"/>
        <v>1</v>
      </c>
    </row>
    <row r="2063" spans="1:57" ht="16">
      <c r="A2063" s="43">
        <v>989</v>
      </c>
      <c r="B2063" s="43">
        <v>71341</v>
      </c>
      <c r="C2063" s="43" t="str">
        <f t="shared" si="616"/>
        <v>713410000</v>
      </c>
      <c r="D2063" s="44" t="str">
        <f t="shared" si="607"/>
        <v>71</v>
      </c>
      <c r="E2063" s="44" t="str">
        <f t="shared" si="608"/>
        <v>3</v>
      </c>
      <c r="F2063" s="44" t="str">
        <f t="shared" si="609"/>
        <v>4</v>
      </c>
      <c r="G2063" s="44" t="str">
        <f t="shared" si="610"/>
        <v>1</v>
      </c>
      <c r="H2063" s="44" t="str">
        <f t="shared" si="611"/>
        <v>0</v>
      </c>
      <c r="I2063" s="44" t="str">
        <f t="shared" si="612"/>
        <v>0</v>
      </c>
      <c r="J2063" s="44" t="str">
        <f t="shared" si="613"/>
        <v>0</v>
      </c>
      <c r="K2063" s="44" t="str">
        <f t="shared" si="614"/>
        <v>0</v>
      </c>
      <c r="L2063" s="44"/>
      <c r="M2063" s="45" t="s">
        <v>2997</v>
      </c>
      <c r="N2063" s="45"/>
      <c r="O2063" s="46" t="s">
        <v>19</v>
      </c>
      <c r="P2063" s="47" t="s">
        <v>136</v>
      </c>
      <c r="Q2063" s="60" t="s">
        <v>8</v>
      </c>
      <c r="R2063" s="60"/>
      <c r="S2063" s="60" t="s">
        <v>147</v>
      </c>
      <c r="T2063" s="60" t="s">
        <v>147</v>
      </c>
      <c r="U2063" s="47">
        <v>1</v>
      </c>
      <c r="V2063" s="48">
        <v>7</v>
      </c>
      <c r="W2063" s="47"/>
      <c r="X2063" s="47" t="s">
        <v>2996</v>
      </c>
      <c r="Y2063" s="46">
        <v>1</v>
      </c>
      <c r="Z2063" s="49">
        <v>1</v>
      </c>
      <c r="AA2063" s="49"/>
      <c r="AB2063" s="49" t="s">
        <v>2997</v>
      </c>
      <c r="AC2063" s="49" t="s">
        <v>66</v>
      </c>
      <c r="AD2063" s="47" t="s">
        <v>66</v>
      </c>
      <c r="AE2063" s="50" t="s">
        <v>2997</v>
      </c>
      <c r="AF2063" s="51"/>
      <c r="AG2063" s="51" t="s">
        <v>8</v>
      </c>
      <c r="AH2063" s="52"/>
      <c r="AI2063" s="39"/>
      <c r="AJ2063" s="39"/>
      <c r="AK2063" s="39" t="e">
        <f>O2063&amp;Q2063&amp;#REF!&amp;U2063&amp;V2063&amp;Y2063&amp;Z2063&amp;AC2063&amp;AD2063</f>
        <v>#REF!</v>
      </c>
      <c r="AL2063" s="43">
        <v>71341</v>
      </c>
      <c r="AM2063" s="44" t="e">
        <f>C2063&lt;&gt;AK2063</f>
        <v>#REF!</v>
      </c>
      <c r="AN2063" s="52"/>
      <c r="AO2063" s="52"/>
      <c r="AP2063" s="53"/>
      <c r="AQ2063" s="53"/>
      <c r="AR2063" s="53">
        <f t="shared" si="615"/>
        <v>1</v>
      </c>
      <c r="AS2063" s="53" t="str">
        <f>IF(IFERROR(VLOOKUP(AE2063,#REF!,1,0),"")&lt;&gt;"",1,"")</f>
        <v/>
      </c>
      <c r="AT2063" s="53" t="str">
        <f>IF(IFERROR(VLOOKUP(AE2063,#REF!,1,0),"")&lt;&gt;"",1,"")</f>
        <v/>
      </c>
      <c r="AU2063" s="53" t="str">
        <f>IF(IFERROR(VLOOKUP(AE2063,#REF!,1,0),"")&lt;&gt;"",1,"")</f>
        <v/>
      </c>
      <c r="AV2063" s="53" t="str">
        <f>IF(IFERROR(VLOOKUP(AE2063,#REF!,1,0),"")&lt;&gt;"",1,"")</f>
        <v/>
      </c>
      <c r="AW2063" s="53" t="str">
        <f>IF(IFERROR(VLOOKUP(AE2063,#REF!,1,0),"")&lt;&gt;"",1,"")</f>
        <v/>
      </c>
      <c r="AX2063" s="53" t="str">
        <f>IF(IFERROR(VLOOKUP(AE2063,#REF!,1,0),"")&lt;&gt;"",1,"")</f>
        <v/>
      </c>
      <c r="AY2063" s="53" t="str">
        <f>IF(IFERROR(VLOOKUP(AE2063,#REF!,1,0),"")&lt;&gt;"",1,"")</f>
        <v/>
      </c>
      <c r="AZ2063" s="53" t="str">
        <f>IF(IFERROR(VLOOKUP(AE2063,#REF!,1,0),"")&lt;&gt;"",1,"")</f>
        <v/>
      </c>
      <c r="BA2063" s="53" t="str">
        <f>IF(IFERROR(VLOOKUP(AE2063,#REF!,1,0),"")&lt;&gt;"",1,"")</f>
        <v/>
      </c>
      <c r="BB2063" s="53" t="str">
        <f>IF(IFERROR(VLOOKUP(AE2063,#REF!,1,0),"")&lt;&gt;"",1,"")</f>
        <v/>
      </c>
      <c r="BC2063" s="53" t="str">
        <f>IF(IFERROR(VLOOKUP(AE2063,#REF!,1,0),"")&lt;&gt;"",1,"")</f>
        <v/>
      </c>
      <c r="BD2063" s="53" t="str">
        <f>IF(IFERROR(VLOOKUP(AE2063,#REF!,1,0),"")&lt;&gt;"",1,"")</f>
        <v/>
      </c>
      <c r="BE2063" s="54">
        <f t="shared" si="604"/>
        <v>1</v>
      </c>
    </row>
    <row r="2064" spans="1:57" ht="17">
      <c r="A2064" s="137">
        <v>990</v>
      </c>
      <c r="B2064" s="137">
        <v>713411</v>
      </c>
      <c r="C2064" s="137" t="str">
        <f t="shared" si="616"/>
        <v>713411000</v>
      </c>
      <c r="D2064" s="138" t="str">
        <f t="shared" si="607"/>
        <v>71</v>
      </c>
      <c r="E2064" s="138" t="str">
        <f t="shared" si="608"/>
        <v>3</v>
      </c>
      <c r="F2064" s="138" t="str">
        <f t="shared" si="609"/>
        <v>4</v>
      </c>
      <c r="G2064" s="138" t="str">
        <f t="shared" si="610"/>
        <v>1</v>
      </c>
      <c r="H2064" s="138" t="str">
        <f t="shared" si="611"/>
        <v>1</v>
      </c>
      <c r="I2064" s="138" t="str">
        <f t="shared" si="612"/>
        <v>0</v>
      </c>
      <c r="J2064" s="138" t="str">
        <f t="shared" si="613"/>
        <v>0</v>
      </c>
      <c r="K2064" s="138" t="str">
        <f t="shared" si="614"/>
        <v>0</v>
      </c>
      <c r="L2064" s="138" t="s">
        <v>6374</v>
      </c>
      <c r="M2064" s="139" t="s">
        <v>2998</v>
      </c>
      <c r="N2064" s="139" t="s">
        <v>261</v>
      </c>
      <c r="O2064" s="141" t="s">
        <v>19</v>
      </c>
      <c r="P2064" s="141" t="s">
        <v>136</v>
      </c>
      <c r="Q2064" s="141" t="s">
        <v>8</v>
      </c>
      <c r="R2064" s="141">
        <v>5</v>
      </c>
      <c r="S2064" s="141" t="s">
        <v>147</v>
      </c>
      <c r="T2064" s="141" t="s">
        <v>147</v>
      </c>
      <c r="U2064" s="141">
        <v>1</v>
      </c>
      <c r="V2064" s="141">
        <v>1</v>
      </c>
      <c r="W2064" s="141" t="s">
        <v>2941</v>
      </c>
      <c r="X2064" s="141" t="s">
        <v>2941</v>
      </c>
      <c r="Y2064" s="141">
        <v>2</v>
      </c>
      <c r="Z2064" s="140" t="s">
        <v>34</v>
      </c>
      <c r="AA2064" s="140" t="s">
        <v>2998</v>
      </c>
      <c r="AB2064" s="140" t="s">
        <v>2998</v>
      </c>
      <c r="AC2064" s="140" t="s">
        <v>66</v>
      </c>
      <c r="AD2064" s="141" t="s">
        <v>66</v>
      </c>
      <c r="AE2064" s="144" t="s">
        <v>2998</v>
      </c>
      <c r="AF2064" s="144" t="s">
        <v>2998</v>
      </c>
      <c r="AG2064" s="134"/>
      <c r="AH2064" s="142"/>
      <c r="AI2064" s="143"/>
      <c r="AJ2064" s="143" t="b">
        <f t="shared" ref="AJ2064:AJ2065" si="623">IF(OR(AS2064=1,AT2064=1,AU2064=1,AV2064=1,AW2064=1,AX2064=1,AY2064=1,AZ2064=1,BA2064=1,BB2064=1,BC2064=1,BD2064=1),TRUE,FALSE)</f>
        <v>0</v>
      </c>
      <c r="AK2064" s="143" t="str">
        <f>O2064&amp;Q2064&amp;R2064&amp;U2064&amp;V2064&amp;Y2064&amp;Z2064&amp;AC2064&amp;AD2064</f>
        <v>C15112600</v>
      </c>
      <c r="AL2064" s="40">
        <v>713411</v>
      </c>
      <c r="AM2064" s="41" t="b">
        <f>C2064&lt;&gt;AK2064</f>
        <v>1</v>
      </c>
      <c r="AN2064" s="145" t="str">
        <f>N2064&amp;AK2064</f>
        <v>J9FC15112600</v>
      </c>
      <c r="AO2064" s="145"/>
      <c r="AP2064" s="31"/>
      <c r="AQ2064" s="146"/>
      <c r="AR2064" s="146">
        <f t="shared" si="615"/>
        <v>1</v>
      </c>
      <c r="AS2064" s="146" t="str">
        <f>IF(IFERROR(VLOOKUP(AE2064,#REF!,1,0),"")&lt;&gt;"",1,"")</f>
        <v/>
      </c>
      <c r="AT2064" s="146" t="str">
        <f>IF(IFERROR(VLOOKUP(AE2064,#REF!,1,0),"")&lt;&gt;"",1,"")</f>
        <v/>
      </c>
      <c r="AU2064" s="146" t="str">
        <f>IF(IFERROR(VLOOKUP(AE2064,#REF!,1,0),"")&lt;&gt;"",1,"")</f>
        <v/>
      </c>
      <c r="AV2064" s="146" t="str">
        <f>IF(IFERROR(VLOOKUP(AE2064,#REF!,1,0),"")&lt;&gt;"",1,"")</f>
        <v/>
      </c>
      <c r="AW2064" s="146" t="str">
        <f>IF(IFERROR(VLOOKUP(AE2064,#REF!,1,0),"")&lt;&gt;"",1,"")</f>
        <v/>
      </c>
      <c r="AX2064" s="146" t="str">
        <f>IF(IFERROR(VLOOKUP(AE2064,#REF!,1,0),"")&lt;&gt;"",1,"")</f>
        <v/>
      </c>
      <c r="AY2064" s="146" t="str">
        <f>IF(IFERROR(VLOOKUP(AE2064,#REF!,1,0),"")&lt;&gt;"",1,"")</f>
        <v/>
      </c>
      <c r="AZ2064" s="146" t="str">
        <f>IF(IFERROR(VLOOKUP(AE2064,#REF!,1,0),"")&lt;&gt;"",1,"")</f>
        <v/>
      </c>
      <c r="BA2064" s="146" t="str">
        <f>IF(IFERROR(VLOOKUP(AE2064,#REF!,1,0),"")&lt;&gt;"",1,"")</f>
        <v/>
      </c>
      <c r="BB2064" s="146" t="str">
        <f>IF(IFERROR(VLOOKUP(AE2064,#REF!,1,0),"")&lt;&gt;"",1,"")</f>
        <v/>
      </c>
      <c r="BC2064" s="146" t="str">
        <f>IF(IFERROR(VLOOKUP(AE2064,#REF!,1,0),"")&lt;&gt;"",1,"")</f>
        <v/>
      </c>
      <c r="BD2064" s="146" t="str">
        <f>IF(IFERROR(VLOOKUP(AE2064,#REF!,1,0),"")&lt;&gt;"",1,"")</f>
        <v/>
      </c>
      <c r="BE2064" s="148">
        <f t="shared" si="604"/>
        <v>1</v>
      </c>
    </row>
    <row r="2065" spans="1:57" ht="17">
      <c r="A2065" s="137">
        <v>991</v>
      </c>
      <c r="B2065" s="137">
        <v>713412</v>
      </c>
      <c r="C2065" s="137" t="str">
        <f t="shared" si="616"/>
        <v>713412000</v>
      </c>
      <c r="D2065" s="138" t="str">
        <f t="shared" si="607"/>
        <v>71</v>
      </c>
      <c r="E2065" s="138" t="str">
        <f t="shared" si="608"/>
        <v>3</v>
      </c>
      <c r="F2065" s="138" t="str">
        <f t="shared" si="609"/>
        <v>4</v>
      </c>
      <c r="G2065" s="138" t="str">
        <f t="shared" si="610"/>
        <v>1</v>
      </c>
      <c r="H2065" s="138" t="str">
        <f t="shared" si="611"/>
        <v>2</v>
      </c>
      <c r="I2065" s="138" t="str">
        <f t="shared" si="612"/>
        <v>0</v>
      </c>
      <c r="J2065" s="138" t="str">
        <f t="shared" si="613"/>
        <v>0</v>
      </c>
      <c r="K2065" s="138" t="str">
        <f t="shared" si="614"/>
        <v>0</v>
      </c>
      <c r="L2065" s="138" t="s">
        <v>6375</v>
      </c>
      <c r="M2065" s="139" t="s">
        <v>2999</v>
      </c>
      <c r="N2065" s="139" t="s">
        <v>261</v>
      </c>
      <c r="O2065" s="141" t="s">
        <v>19</v>
      </c>
      <c r="P2065" s="141" t="s">
        <v>136</v>
      </c>
      <c r="Q2065" s="141" t="s">
        <v>8</v>
      </c>
      <c r="R2065" s="141">
        <v>5</v>
      </c>
      <c r="S2065" s="141" t="s">
        <v>147</v>
      </c>
      <c r="T2065" s="141" t="s">
        <v>147</v>
      </c>
      <c r="U2065" s="141">
        <v>1</v>
      </c>
      <c r="V2065" s="141">
        <v>1</v>
      </c>
      <c r="W2065" s="141" t="s">
        <v>2941</v>
      </c>
      <c r="X2065" s="141" t="s">
        <v>2941</v>
      </c>
      <c r="Y2065" s="141">
        <v>2</v>
      </c>
      <c r="Z2065" s="140" t="s">
        <v>20</v>
      </c>
      <c r="AA2065" s="140" t="s">
        <v>2999</v>
      </c>
      <c r="AB2065" s="140" t="s">
        <v>2999</v>
      </c>
      <c r="AC2065" s="140" t="s">
        <v>66</v>
      </c>
      <c r="AD2065" s="141" t="s">
        <v>66</v>
      </c>
      <c r="AE2065" s="144" t="s">
        <v>2999</v>
      </c>
      <c r="AF2065" s="144" t="s">
        <v>2999</v>
      </c>
      <c r="AG2065" s="134"/>
      <c r="AH2065" s="142"/>
      <c r="AI2065" s="143"/>
      <c r="AJ2065" s="143" t="b">
        <f t="shared" si="623"/>
        <v>0</v>
      </c>
      <c r="AK2065" s="143" t="str">
        <f>O2065&amp;Q2065&amp;R2065&amp;U2065&amp;V2065&amp;Y2065&amp;Z2065&amp;AC2065&amp;AD2065</f>
        <v>C15112700</v>
      </c>
      <c r="AL2065" s="40">
        <v>713412</v>
      </c>
      <c r="AM2065" s="41" t="b">
        <f>C2065&lt;&gt;AK2065</f>
        <v>1</v>
      </c>
      <c r="AN2065" s="145" t="str">
        <f>N2065&amp;AK2065</f>
        <v>J9FC15112700</v>
      </c>
      <c r="AO2065" s="145"/>
      <c r="AP2065" s="31"/>
      <c r="AQ2065" s="146"/>
      <c r="AR2065" s="146">
        <f t="shared" si="615"/>
        <v>1</v>
      </c>
      <c r="AS2065" s="146" t="str">
        <f>IF(IFERROR(VLOOKUP(AE2065,#REF!,1,0),"")&lt;&gt;"",1,"")</f>
        <v/>
      </c>
      <c r="AT2065" s="146" t="str">
        <f>IF(IFERROR(VLOOKUP(AE2065,#REF!,1,0),"")&lt;&gt;"",1,"")</f>
        <v/>
      </c>
      <c r="AU2065" s="146" t="str">
        <f>IF(IFERROR(VLOOKUP(AE2065,#REF!,1,0),"")&lt;&gt;"",1,"")</f>
        <v/>
      </c>
      <c r="AV2065" s="146" t="str">
        <f>IF(IFERROR(VLOOKUP(AE2065,#REF!,1,0),"")&lt;&gt;"",1,"")</f>
        <v/>
      </c>
      <c r="AW2065" s="146" t="str">
        <f>IF(IFERROR(VLOOKUP(AE2065,#REF!,1,0),"")&lt;&gt;"",1,"")</f>
        <v/>
      </c>
      <c r="AX2065" s="146" t="str">
        <f>IF(IFERROR(VLOOKUP(AE2065,#REF!,1,0),"")&lt;&gt;"",1,"")</f>
        <v/>
      </c>
      <c r="AY2065" s="146" t="str">
        <f>IF(IFERROR(VLOOKUP(AE2065,#REF!,1,0),"")&lt;&gt;"",1,"")</f>
        <v/>
      </c>
      <c r="AZ2065" s="146" t="str">
        <f>IF(IFERROR(VLOOKUP(AE2065,#REF!,1,0),"")&lt;&gt;"",1,"")</f>
        <v/>
      </c>
      <c r="BA2065" s="146" t="str">
        <f>IF(IFERROR(VLOOKUP(AE2065,#REF!,1,0),"")&lt;&gt;"",1,"")</f>
        <v/>
      </c>
      <c r="BB2065" s="146" t="str">
        <f>IF(IFERROR(VLOOKUP(AE2065,#REF!,1,0),"")&lt;&gt;"",1,"")</f>
        <v/>
      </c>
      <c r="BC2065" s="146" t="str">
        <f>IF(IFERROR(VLOOKUP(AE2065,#REF!,1,0),"")&lt;&gt;"",1,"")</f>
        <v/>
      </c>
      <c r="BD2065" s="146" t="str">
        <f>IF(IFERROR(VLOOKUP(AE2065,#REF!,1,0),"")&lt;&gt;"",1,"")</f>
        <v/>
      </c>
      <c r="BE2065" s="148">
        <f t="shared" si="604"/>
        <v>1</v>
      </c>
    </row>
    <row r="2066" spans="1:57" ht="16">
      <c r="A2066" s="43">
        <v>992</v>
      </c>
      <c r="B2066" s="43">
        <v>713419</v>
      </c>
      <c r="C2066" s="43" t="str">
        <f t="shared" si="616"/>
        <v>713419000</v>
      </c>
      <c r="D2066" s="44" t="str">
        <f t="shared" si="607"/>
        <v>71</v>
      </c>
      <c r="E2066" s="44" t="str">
        <f t="shared" si="608"/>
        <v>3</v>
      </c>
      <c r="F2066" s="44" t="str">
        <f t="shared" si="609"/>
        <v>4</v>
      </c>
      <c r="G2066" s="44" t="str">
        <f t="shared" si="610"/>
        <v>1</v>
      </c>
      <c r="H2066" s="44" t="str">
        <f t="shared" si="611"/>
        <v>9</v>
      </c>
      <c r="I2066" s="44" t="str">
        <f t="shared" si="612"/>
        <v>0</v>
      </c>
      <c r="J2066" s="44" t="str">
        <f t="shared" si="613"/>
        <v>0</v>
      </c>
      <c r="K2066" s="44" t="str">
        <f t="shared" si="614"/>
        <v>0</v>
      </c>
      <c r="L2066" s="44"/>
      <c r="M2066" s="45" t="s">
        <v>3000</v>
      </c>
      <c r="N2066" s="45"/>
      <c r="O2066" s="46" t="s">
        <v>19</v>
      </c>
      <c r="P2066" s="47" t="s">
        <v>136</v>
      </c>
      <c r="Q2066" s="60" t="s">
        <v>8</v>
      </c>
      <c r="R2066" s="60"/>
      <c r="S2066" s="60" t="s">
        <v>147</v>
      </c>
      <c r="T2066" s="60" t="s">
        <v>147</v>
      </c>
      <c r="U2066" s="47">
        <v>1</v>
      </c>
      <c r="V2066" s="46">
        <v>8</v>
      </c>
      <c r="W2066" s="47"/>
      <c r="X2066" s="47" t="s">
        <v>3000</v>
      </c>
      <c r="Y2066" s="46">
        <v>0</v>
      </c>
      <c r="Z2066" s="49" t="s">
        <v>66</v>
      </c>
      <c r="AA2066" s="47"/>
      <c r="AB2066" s="47" t="s">
        <v>3000</v>
      </c>
      <c r="AC2066" s="49" t="s">
        <v>66</v>
      </c>
      <c r="AD2066" s="47" t="s">
        <v>66</v>
      </c>
      <c r="AE2066" s="50" t="s">
        <v>3000</v>
      </c>
      <c r="AF2066" s="51"/>
      <c r="AG2066" s="51" t="s">
        <v>8</v>
      </c>
      <c r="AH2066" s="52"/>
      <c r="AI2066" s="39"/>
      <c r="AJ2066" s="39"/>
      <c r="AK2066" s="39" t="e">
        <f>O2066&amp;Q2066&amp;#REF!&amp;U2066&amp;V2066&amp;Y2066&amp;Z2066&amp;AC2066&amp;AD2066</f>
        <v>#REF!</v>
      </c>
      <c r="AL2066" s="43">
        <v>713419</v>
      </c>
      <c r="AM2066" s="44" t="e">
        <f>C2066&lt;&gt;AK2066</f>
        <v>#REF!</v>
      </c>
      <c r="AN2066" s="52"/>
      <c r="AO2066" s="52"/>
      <c r="AP2066" s="53"/>
      <c r="AQ2066" s="53"/>
      <c r="AR2066" s="53">
        <f t="shared" si="615"/>
        <v>1</v>
      </c>
      <c r="AS2066" s="53" t="str">
        <f>IF(IFERROR(VLOOKUP(AE2066,#REF!,1,0),"")&lt;&gt;"",1,"")</f>
        <v/>
      </c>
      <c r="AT2066" s="53" t="str">
        <f>IF(IFERROR(VLOOKUP(AE2066,#REF!,1,0),"")&lt;&gt;"",1,"")</f>
        <v/>
      </c>
      <c r="AU2066" s="53" t="str">
        <f>IF(IFERROR(VLOOKUP(AE2066,#REF!,1,0),"")&lt;&gt;"",1,"")</f>
        <v/>
      </c>
      <c r="AV2066" s="53" t="str">
        <f>IF(IFERROR(VLOOKUP(AE2066,#REF!,1,0),"")&lt;&gt;"",1,"")</f>
        <v/>
      </c>
      <c r="AW2066" s="53" t="str">
        <f>IF(IFERROR(VLOOKUP(AE2066,#REF!,1,0),"")&lt;&gt;"",1,"")</f>
        <v/>
      </c>
      <c r="AX2066" s="53" t="str">
        <f>IF(IFERROR(VLOOKUP(AE2066,#REF!,1,0),"")&lt;&gt;"",1,"")</f>
        <v/>
      </c>
      <c r="AY2066" s="53" t="str">
        <f>IF(IFERROR(VLOOKUP(AE2066,#REF!,1,0),"")&lt;&gt;"",1,"")</f>
        <v/>
      </c>
      <c r="AZ2066" s="53" t="str">
        <f>IF(IFERROR(VLOOKUP(AE2066,#REF!,1,0),"")&lt;&gt;"",1,"")</f>
        <v/>
      </c>
      <c r="BA2066" s="53" t="str">
        <f>IF(IFERROR(VLOOKUP(AE2066,#REF!,1,0),"")&lt;&gt;"",1,"")</f>
        <v/>
      </c>
      <c r="BB2066" s="53" t="str">
        <f>IF(IFERROR(VLOOKUP(AE2066,#REF!,1,0),"")&lt;&gt;"",1,"")</f>
        <v/>
      </c>
      <c r="BC2066" s="53" t="str">
        <f>IF(IFERROR(VLOOKUP(AE2066,#REF!,1,0),"")&lt;&gt;"",1,"")</f>
        <v/>
      </c>
      <c r="BD2066" s="53" t="str">
        <f>IF(IFERROR(VLOOKUP(AE2066,#REF!,1,0),"")&lt;&gt;"",1,"")</f>
        <v/>
      </c>
      <c r="BE2066" s="54">
        <f t="shared" si="604"/>
        <v>1</v>
      </c>
    </row>
    <row r="2067" spans="1:57" ht="16">
      <c r="A2067" s="43">
        <v>993</v>
      </c>
      <c r="B2067" s="43">
        <v>71342</v>
      </c>
      <c r="C2067" s="43" t="str">
        <f t="shared" si="616"/>
        <v>713420000</v>
      </c>
      <c r="D2067" s="44" t="str">
        <f t="shared" si="607"/>
        <v>71</v>
      </c>
      <c r="E2067" s="44" t="str">
        <f t="shared" si="608"/>
        <v>3</v>
      </c>
      <c r="F2067" s="44" t="str">
        <f t="shared" si="609"/>
        <v>4</v>
      </c>
      <c r="G2067" s="44" t="str">
        <f t="shared" si="610"/>
        <v>2</v>
      </c>
      <c r="H2067" s="44" t="str">
        <f t="shared" si="611"/>
        <v>0</v>
      </c>
      <c r="I2067" s="44" t="str">
        <f t="shared" si="612"/>
        <v>0</v>
      </c>
      <c r="J2067" s="44" t="str">
        <f t="shared" si="613"/>
        <v>0</v>
      </c>
      <c r="K2067" s="44" t="str">
        <f t="shared" si="614"/>
        <v>0</v>
      </c>
      <c r="L2067" s="44"/>
      <c r="M2067" s="45" t="s">
        <v>3001</v>
      </c>
      <c r="N2067" s="45"/>
      <c r="O2067" s="46" t="s">
        <v>19</v>
      </c>
      <c r="P2067" s="47" t="s">
        <v>136</v>
      </c>
      <c r="Q2067" s="60" t="s">
        <v>8</v>
      </c>
      <c r="R2067" s="60"/>
      <c r="S2067" s="60" t="s">
        <v>147</v>
      </c>
      <c r="T2067" s="60" t="s">
        <v>147</v>
      </c>
      <c r="U2067" s="47">
        <v>1</v>
      </c>
      <c r="V2067" s="48">
        <v>8</v>
      </c>
      <c r="W2067" s="47"/>
      <c r="X2067" s="47" t="s">
        <v>3001</v>
      </c>
      <c r="Y2067" s="46">
        <v>1</v>
      </c>
      <c r="Z2067" s="49">
        <v>1</v>
      </c>
      <c r="AA2067" s="49"/>
      <c r="AB2067" s="49" t="s">
        <v>3001</v>
      </c>
      <c r="AC2067" s="49" t="s">
        <v>66</v>
      </c>
      <c r="AD2067" s="47" t="s">
        <v>66</v>
      </c>
      <c r="AE2067" s="50" t="s">
        <v>3001</v>
      </c>
      <c r="AF2067" s="51"/>
      <c r="AG2067" s="51" t="s">
        <v>8</v>
      </c>
      <c r="AH2067" s="52"/>
      <c r="AI2067" s="39"/>
      <c r="AJ2067" s="39"/>
      <c r="AK2067" s="39" t="e">
        <f>O2067&amp;Q2067&amp;#REF!&amp;U2067&amp;V2067&amp;Y2067&amp;Z2067&amp;AC2067&amp;AD2067</f>
        <v>#REF!</v>
      </c>
      <c r="AL2067" s="43">
        <v>71342</v>
      </c>
      <c r="AM2067" s="44" t="e">
        <f>C2067&lt;&gt;AK2067</f>
        <v>#REF!</v>
      </c>
      <c r="AN2067" s="52"/>
      <c r="AO2067" s="52"/>
      <c r="AP2067" s="53"/>
      <c r="AQ2067" s="53"/>
      <c r="AR2067" s="53">
        <f t="shared" si="615"/>
        <v>1</v>
      </c>
      <c r="AS2067" s="53" t="str">
        <f>IF(IFERROR(VLOOKUP(AE2067,#REF!,1,0),"")&lt;&gt;"",1,"")</f>
        <v/>
      </c>
      <c r="AT2067" s="53" t="str">
        <f>IF(IFERROR(VLOOKUP(AE2067,#REF!,1,0),"")&lt;&gt;"",1,"")</f>
        <v/>
      </c>
      <c r="AU2067" s="53" t="str">
        <f>IF(IFERROR(VLOOKUP(AE2067,#REF!,1,0),"")&lt;&gt;"",1,"")</f>
        <v/>
      </c>
      <c r="AV2067" s="53" t="str">
        <f>IF(IFERROR(VLOOKUP(AE2067,#REF!,1,0),"")&lt;&gt;"",1,"")</f>
        <v/>
      </c>
      <c r="AW2067" s="53" t="str">
        <f>IF(IFERROR(VLOOKUP(AE2067,#REF!,1,0),"")&lt;&gt;"",1,"")</f>
        <v/>
      </c>
      <c r="AX2067" s="53" t="str">
        <f>IF(IFERROR(VLOOKUP(AE2067,#REF!,1,0),"")&lt;&gt;"",1,"")</f>
        <v/>
      </c>
      <c r="AY2067" s="53" t="str">
        <f>IF(IFERROR(VLOOKUP(AE2067,#REF!,1,0),"")&lt;&gt;"",1,"")</f>
        <v/>
      </c>
      <c r="AZ2067" s="53" t="str">
        <f>IF(IFERROR(VLOOKUP(AE2067,#REF!,1,0),"")&lt;&gt;"",1,"")</f>
        <v/>
      </c>
      <c r="BA2067" s="53" t="str">
        <f>IF(IFERROR(VLOOKUP(AE2067,#REF!,1,0),"")&lt;&gt;"",1,"")</f>
        <v/>
      </c>
      <c r="BB2067" s="53" t="str">
        <f>IF(IFERROR(VLOOKUP(AE2067,#REF!,1,0),"")&lt;&gt;"",1,"")</f>
        <v/>
      </c>
      <c r="BC2067" s="53" t="str">
        <f>IF(IFERROR(VLOOKUP(AE2067,#REF!,1,0),"")&lt;&gt;"",1,"")</f>
        <v/>
      </c>
      <c r="BD2067" s="53" t="str">
        <f>IF(IFERROR(VLOOKUP(AE2067,#REF!,1,0),"")&lt;&gt;"",1,"")</f>
        <v/>
      </c>
      <c r="BE2067" s="54">
        <f t="shared" si="604"/>
        <v>1</v>
      </c>
    </row>
    <row r="2068" spans="1:57" ht="17">
      <c r="A2068" s="137">
        <v>994</v>
      </c>
      <c r="B2068" s="137">
        <v>71343</v>
      </c>
      <c r="C2068" s="137" t="str">
        <f t="shared" si="616"/>
        <v>713430000</v>
      </c>
      <c r="D2068" s="138" t="str">
        <f t="shared" si="607"/>
        <v>71</v>
      </c>
      <c r="E2068" s="138" t="str">
        <f t="shared" si="608"/>
        <v>3</v>
      </c>
      <c r="F2068" s="138" t="str">
        <f t="shared" si="609"/>
        <v>4</v>
      </c>
      <c r="G2068" s="138" t="str">
        <f t="shared" si="610"/>
        <v>3</v>
      </c>
      <c r="H2068" s="138" t="str">
        <f t="shared" si="611"/>
        <v>0</v>
      </c>
      <c r="I2068" s="138" t="str">
        <f t="shared" si="612"/>
        <v>0</v>
      </c>
      <c r="J2068" s="138" t="str">
        <f t="shared" si="613"/>
        <v>0</v>
      </c>
      <c r="K2068" s="138" t="str">
        <f t="shared" si="614"/>
        <v>0</v>
      </c>
      <c r="L2068" s="138" t="s">
        <v>6376</v>
      </c>
      <c r="M2068" s="139" t="s">
        <v>3002</v>
      </c>
      <c r="N2068" s="139" t="s">
        <v>261</v>
      </c>
      <c r="O2068" s="141" t="s">
        <v>19</v>
      </c>
      <c r="P2068" s="141" t="s">
        <v>136</v>
      </c>
      <c r="Q2068" s="141" t="s">
        <v>8</v>
      </c>
      <c r="R2068" s="141">
        <v>5</v>
      </c>
      <c r="S2068" s="141" t="s">
        <v>147</v>
      </c>
      <c r="T2068" s="141" t="s">
        <v>147</v>
      </c>
      <c r="U2068" s="141">
        <v>1</v>
      </c>
      <c r="V2068" s="141">
        <v>1</v>
      </c>
      <c r="W2068" s="141" t="s">
        <v>2941</v>
      </c>
      <c r="X2068" s="141" t="s">
        <v>2941</v>
      </c>
      <c r="Y2068" s="141">
        <v>2</v>
      </c>
      <c r="Z2068" s="140" t="s">
        <v>37</v>
      </c>
      <c r="AA2068" s="140" t="s">
        <v>3002</v>
      </c>
      <c r="AB2068" s="140" t="s">
        <v>3002</v>
      </c>
      <c r="AC2068" s="140" t="s">
        <v>66</v>
      </c>
      <c r="AD2068" s="141" t="s">
        <v>66</v>
      </c>
      <c r="AE2068" s="144" t="s">
        <v>3002</v>
      </c>
      <c r="AF2068" s="144" t="s">
        <v>3003</v>
      </c>
      <c r="AG2068" s="134"/>
      <c r="AH2068" s="142"/>
      <c r="AI2068" s="143"/>
      <c r="AJ2068" s="143" t="b">
        <f t="shared" ref="AJ2068:AJ2070" si="624">IF(OR(AS2068=1,AT2068=1,AU2068=1,AV2068=1,AW2068=1,AX2068=1,AY2068=1,AZ2068=1,BA2068=1,BB2068=1,BC2068=1,BD2068=1),TRUE,FALSE)</f>
        <v>0</v>
      </c>
      <c r="AK2068" s="143" t="str">
        <f>O2068&amp;Q2068&amp;R2068&amp;U2068&amp;V2068&amp;Y2068&amp;Z2068&amp;AC2068&amp;AD2068</f>
        <v>C15112800</v>
      </c>
      <c r="AL2068" s="40">
        <v>71343</v>
      </c>
      <c r="AM2068" s="41" t="b">
        <f>C2068&lt;&gt;AK2068</f>
        <v>1</v>
      </c>
      <c r="AN2068" s="145" t="str">
        <f>N2068&amp;AK2068</f>
        <v>J9FC15112800</v>
      </c>
      <c r="AO2068" s="145"/>
      <c r="AP2068" s="31"/>
      <c r="AQ2068" s="146"/>
      <c r="AR2068" s="146">
        <f t="shared" si="615"/>
        <v>1</v>
      </c>
      <c r="AS2068" s="146" t="str">
        <f>IF(IFERROR(VLOOKUP(AE2068,#REF!,1,0),"")&lt;&gt;"",1,"")</f>
        <v/>
      </c>
      <c r="AT2068" s="146" t="str">
        <f>IF(IFERROR(VLOOKUP(AE2068,#REF!,1,0),"")&lt;&gt;"",1,"")</f>
        <v/>
      </c>
      <c r="AU2068" s="146" t="str">
        <f>IF(IFERROR(VLOOKUP(AE2068,#REF!,1,0),"")&lt;&gt;"",1,"")</f>
        <v/>
      </c>
      <c r="AV2068" s="146" t="str">
        <f>IF(IFERROR(VLOOKUP(AE2068,#REF!,1,0),"")&lt;&gt;"",1,"")</f>
        <v/>
      </c>
      <c r="AW2068" s="146" t="str">
        <f>IF(IFERROR(VLOOKUP(AE2068,#REF!,1,0),"")&lt;&gt;"",1,"")</f>
        <v/>
      </c>
      <c r="AX2068" s="146" t="str">
        <f>IF(IFERROR(VLOOKUP(AE2068,#REF!,1,0),"")&lt;&gt;"",1,"")</f>
        <v/>
      </c>
      <c r="AY2068" s="146" t="str">
        <f>IF(IFERROR(VLOOKUP(AE2068,#REF!,1,0),"")&lt;&gt;"",1,"")</f>
        <v/>
      </c>
      <c r="AZ2068" s="146" t="str">
        <f>IF(IFERROR(VLOOKUP(AE2068,#REF!,1,0),"")&lt;&gt;"",1,"")</f>
        <v/>
      </c>
      <c r="BA2068" s="146" t="str">
        <f>IF(IFERROR(VLOOKUP(AE2068,#REF!,1,0),"")&lt;&gt;"",1,"")</f>
        <v/>
      </c>
      <c r="BB2068" s="146" t="str">
        <f>IF(IFERROR(VLOOKUP(AE2068,#REF!,1,0),"")&lt;&gt;"",1,"")</f>
        <v/>
      </c>
      <c r="BC2068" s="146" t="str">
        <f>IF(IFERROR(VLOOKUP(AE2068,#REF!,1,0),"")&lt;&gt;"",1,"")</f>
        <v/>
      </c>
      <c r="BD2068" s="146" t="str">
        <f>IF(IFERROR(VLOOKUP(AE2068,#REF!,1,0),"")&lt;&gt;"",1,"")</f>
        <v/>
      </c>
      <c r="BE2068" s="148">
        <f t="shared" si="604"/>
        <v>1</v>
      </c>
    </row>
    <row r="2069" spans="1:57" ht="17">
      <c r="A2069" s="137">
        <v>2746</v>
      </c>
      <c r="B2069" s="137">
        <v>999999999</v>
      </c>
      <c r="C2069" s="137">
        <v>999999999</v>
      </c>
      <c r="D2069" s="138" t="str">
        <f t="shared" si="607"/>
        <v>99</v>
      </c>
      <c r="E2069" s="138" t="str">
        <f t="shared" si="608"/>
        <v>9</v>
      </c>
      <c r="F2069" s="138" t="str">
        <f t="shared" si="609"/>
        <v>9</v>
      </c>
      <c r="G2069" s="138" t="str">
        <f t="shared" si="610"/>
        <v>9</v>
      </c>
      <c r="H2069" s="138" t="str">
        <f t="shared" si="611"/>
        <v>9</v>
      </c>
      <c r="I2069" s="138" t="str">
        <f t="shared" si="612"/>
        <v>9</v>
      </c>
      <c r="J2069" s="138" t="str">
        <f t="shared" si="613"/>
        <v>9</v>
      </c>
      <c r="K2069" s="138" t="str">
        <f t="shared" si="614"/>
        <v>9</v>
      </c>
      <c r="L2069" s="138" t="s">
        <v>6377</v>
      </c>
      <c r="M2069" s="144" t="s">
        <v>3004</v>
      </c>
      <c r="N2069" s="139" t="s">
        <v>261</v>
      </c>
      <c r="O2069" s="141" t="s">
        <v>19</v>
      </c>
      <c r="P2069" s="141" t="s">
        <v>136</v>
      </c>
      <c r="Q2069" s="141" t="s">
        <v>8</v>
      </c>
      <c r="R2069" s="141">
        <v>5</v>
      </c>
      <c r="S2069" s="141" t="s">
        <v>147</v>
      </c>
      <c r="T2069" s="141" t="s">
        <v>147</v>
      </c>
      <c r="U2069" s="141">
        <v>1</v>
      </c>
      <c r="V2069" s="141">
        <v>1</v>
      </c>
      <c r="W2069" s="141" t="s">
        <v>2941</v>
      </c>
      <c r="X2069" s="141" t="s">
        <v>2941</v>
      </c>
      <c r="Y2069" s="140" t="s">
        <v>15</v>
      </c>
      <c r="Z2069" s="141">
        <v>9</v>
      </c>
      <c r="AA2069" s="140" t="s">
        <v>3004</v>
      </c>
      <c r="AB2069" s="140" t="s">
        <v>3004</v>
      </c>
      <c r="AC2069" s="140" t="s">
        <v>66</v>
      </c>
      <c r="AD2069" s="141" t="s">
        <v>66</v>
      </c>
      <c r="AE2069" s="144" t="s">
        <v>3004</v>
      </c>
      <c r="AF2069" s="144" t="s">
        <v>3004</v>
      </c>
      <c r="AG2069" s="134"/>
      <c r="AH2069" s="142"/>
      <c r="AI2069" s="143"/>
      <c r="AJ2069" s="143" t="b">
        <f t="shared" si="624"/>
        <v>0</v>
      </c>
      <c r="AK2069" s="143" t="str">
        <f>O2069&amp;Q2069&amp;R2069&amp;U2069&amp;V2069&amp;Y2069&amp;Z2069&amp;AC2069&amp;AD2069</f>
        <v>C15112900</v>
      </c>
      <c r="AL2069" s="59"/>
      <c r="AM2069" s="41" t="b">
        <f>C2069&lt;&gt;AK2069</f>
        <v>1</v>
      </c>
      <c r="AN2069" s="145" t="str">
        <f>N2069&amp;AK2069</f>
        <v>J9FC15112900</v>
      </c>
      <c r="AO2069" s="145"/>
      <c r="AP2069" s="31"/>
      <c r="AQ2069" s="146"/>
      <c r="AR2069" s="146" t="str">
        <f t="shared" si="615"/>
        <v/>
      </c>
      <c r="AS2069" s="146" t="str">
        <f>IF(IFERROR(VLOOKUP(AE2069,#REF!,1,0),"")&lt;&gt;"",1,"")</f>
        <v/>
      </c>
      <c r="AT2069" s="146" t="str">
        <f>IF(IFERROR(VLOOKUP(AE2069,#REF!,1,0),"")&lt;&gt;"",1,"")</f>
        <v/>
      </c>
      <c r="AU2069" s="146" t="str">
        <f>IF(IFERROR(VLOOKUP(AE2069,#REF!,1,0),"")&lt;&gt;"",1,"")</f>
        <v/>
      </c>
      <c r="AV2069" s="146" t="str">
        <f>IF(IFERROR(VLOOKUP(AE2069,#REF!,1,0),"")&lt;&gt;"",1,"")</f>
        <v/>
      </c>
      <c r="AW2069" s="146" t="str">
        <f>IF(IFERROR(VLOOKUP(AE2069,#REF!,1,0),"")&lt;&gt;"",1,"")</f>
        <v/>
      </c>
      <c r="AX2069" s="146" t="str">
        <f>IF(IFERROR(VLOOKUP(AE2069,#REF!,1,0),"")&lt;&gt;"",1,"")</f>
        <v/>
      </c>
      <c r="AY2069" s="146" t="str">
        <f>IF(IFERROR(VLOOKUP(AE2069,#REF!,1,0),"")&lt;&gt;"",1,"")</f>
        <v/>
      </c>
      <c r="AZ2069" s="146" t="str">
        <f>IF(IFERROR(VLOOKUP(AE2069,#REF!,1,0),"")&lt;&gt;"",1,"")</f>
        <v/>
      </c>
      <c r="BA2069" s="146" t="str">
        <f>IF(IFERROR(VLOOKUP(AE2069,#REF!,1,0),"")&lt;&gt;"",1,"")</f>
        <v/>
      </c>
      <c r="BB2069" s="146" t="str">
        <f>IF(IFERROR(VLOOKUP(AE2069,#REF!,1,0),"")&lt;&gt;"",1,"")</f>
        <v/>
      </c>
      <c r="BC2069" s="146" t="str">
        <f>IF(IFERROR(VLOOKUP(AE2069,#REF!,1,0),"")&lt;&gt;"",1,"")</f>
        <v/>
      </c>
      <c r="BD2069" s="146" t="str">
        <f>IF(IFERROR(VLOOKUP(AE2069,#REF!,1,0),"")&lt;&gt;"",1,"")</f>
        <v/>
      </c>
      <c r="BE2069" s="148">
        <f t="shared" si="604"/>
        <v>0</v>
      </c>
    </row>
    <row r="2070" spans="1:57" ht="17">
      <c r="A2070" s="137">
        <v>995</v>
      </c>
      <c r="B2070" s="137">
        <v>7135</v>
      </c>
      <c r="C2070" s="137" t="str">
        <f t="shared" ref="C2070:C2087" si="625">LEFT(B2070 &amp; "000000000", 9)</f>
        <v>713500000</v>
      </c>
      <c r="D2070" s="138" t="str">
        <f t="shared" si="607"/>
        <v>71</v>
      </c>
      <c r="E2070" s="138" t="str">
        <f t="shared" si="608"/>
        <v>3</v>
      </c>
      <c r="F2070" s="138" t="str">
        <f t="shared" si="609"/>
        <v>5</v>
      </c>
      <c r="G2070" s="138" t="str">
        <f t="shared" si="610"/>
        <v>0</v>
      </c>
      <c r="H2070" s="138" t="str">
        <f t="shared" si="611"/>
        <v>0</v>
      </c>
      <c r="I2070" s="138" t="str">
        <f t="shared" si="612"/>
        <v>0</v>
      </c>
      <c r="J2070" s="138" t="str">
        <f t="shared" si="613"/>
        <v>0</v>
      </c>
      <c r="K2070" s="138" t="str">
        <f t="shared" si="614"/>
        <v>0</v>
      </c>
      <c r="L2070" s="138" t="s">
        <v>6378</v>
      </c>
      <c r="M2070" s="139" t="s">
        <v>3005</v>
      </c>
      <c r="N2070" s="139" t="s">
        <v>261</v>
      </c>
      <c r="O2070" s="141" t="s">
        <v>19</v>
      </c>
      <c r="P2070" s="141" t="s">
        <v>136</v>
      </c>
      <c r="Q2070" s="141" t="s">
        <v>8</v>
      </c>
      <c r="R2070" s="141">
        <v>5</v>
      </c>
      <c r="S2070" s="141" t="s">
        <v>147</v>
      </c>
      <c r="T2070" s="141" t="s">
        <v>147</v>
      </c>
      <c r="U2070" s="141">
        <v>1</v>
      </c>
      <c r="V2070" s="141">
        <v>2</v>
      </c>
      <c r="W2070" s="141" t="s">
        <v>3005</v>
      </c>
      <c r="X2070" s="141" t="s">
        <v>3005</v>
      </c>
      <c r="Y2070" s="141">
        <v>0</v>
      </c>
      <c r="Z2070" s="141">
        <v>0</v>
      </c>
      <c r="AA2070" s="141" t="s">
        <v>3005</v>
      </c>
      <c r="AB2070" s="141" t="s">
        <v>3005</v>
      </c>
      <c r="AC2070" s="141" t="s">
        <v>66</v>
      </c>
      <c r="AD2070" s="141" t="s">
        <v>66</v>
      </c>
      <c r="AE2070" s="144" t="s">
        <v>3005</v>
      </c>
      <c r="AF2070" s="144" t="s">
        <v>3005</v>
      </c>
      <c r="AG2070" s="134"/>
      <c r="AH2070" s="142"/>
      <c r="AI2070" s="143"/>
      <c r="AJ2070" s="143" t="b">
        <f t="shared" si="624"/>
        <v>0</v>
      </c>
      <c r="AK2070" s="143" t="str">
        <f>O2070&amp;Q2070&amp;R2070&amp;U2070&amp;V2070&amp;Y2070&amp;Z2070&amp;AC2070&amp;AD2070</f>
        <v>C15120000</v>
      </c>
      <c r="AL2070" s="40">
        <v>7135</v>
      </c>
      <c r="AM2070" s="41" t="b">
        <f>C2070&lt;&gt;AK2070</f>
        <v>1</v>
      </c>
      <c r="AN2070" s="145" t="str">
        <f>N2070&amp;AK2070</f>
        <v>J9FC15120000</v>
      </c>
      <c r="AO2070" s="145" t="s">
        <v>3006</v>
      </c>
      <c r="AP2070" s="31"/>
      <c r="AQ2070" s="146"/>
      <c r="AR2070" s="146">
        <f t="shared" si="615"/>
        <v>1</v>
      </c>
      <c r="AS2070" s="146" t="str">
        <f>IF(IFERROR(VLOOKUP(AE2070,#REF!,1,0),"")&lt;&gt;"",1,"")</f>
        <v/>
      </c>
      <c r="AT2070" s="146" t="str">
        <f>IF(IFERROR(VLOOKUP(AE2070,#REF!,1,0),"")&lt;&gt;"",1,"")</f>
        <v/>
      </c>
      <c r="AU2070" s="146" t="str">
        <f>IF(IFERROR(VLOOKUP(AE2070,#REF!,1,0),"")&lt;&gt;"",1,"")</f>
        <v/>
      </c>
      <c r="AV2070" s="146" t="str">
        <f>IF(IFERROR(VLOOKUP(AE2070,#REF!,1,0),"")&lt;&gt;"",1,"")</f>
        <v/>
      </c>
      <c r="AW2070" s="146" t="str">
        <f>IF(IFERROR(VLOOKUP(AE2070,#REF!,1,0),"")&lt;&gt;"",1,"")</f>
        <v/>
      </c>
      <c r="AX2070" s="146" t="str">
        <f>IF(IFERROR(VLOOKUP(AE2070,#REF!,1,0),"")&lt;&gt;"",1,"")</f>
        <v/>
      </c>
      <c r="AY2070" s="146" t="str">
        <f>IF(IFERROR(VLOOKUP(AE2070,#REF!,1,0),"")&lt;&gt;"",1,"")</f>
        <v/>
      </c>
      <c r="AZ2070" s="146" t="str">
        <f>IF(IFERROR(VLOOKUP(AE2070,#REF!,1,0),"")&lt;&gt;"",1,"")</f>
        <v/>
      </c>
      <c r="BA2070" s="146" t="str">
        <f>IF(IFERROR(VLOOKUP(AE2070,#REF!,1,0),"")&lt;&gt;"",1,"")</f>
        <v/>
      </c>
      <c r="BB2070" s="146" t="str">
        <f>IF(IFERROR(VLOOKUP(AE2070,#REF!,1,0),"")&lt;&gt;"",1,"")</f>
        <v/>
      </c>
      <c r="BC2070" s="146" t="str">
        <f>IF(IFERROR(VLOOKUP(AE2070,#REF!,1,0),"")&lt;&gt;"",1,"")</f>
        <v/>
      </c>
      <c r="BD2070" s="146" t="str">
        <f>IF(IFERROR(VLOOKUP(AE2070,#REF!,1,0),"")&lt;&gt;"",1,"")</f>
        <v/>
      </c>
      <c r="BE2070" s="148">
        <f t="shared" si="604"/>
        <v>1</v>
      </c>
    </row>
    <row r="2071" spans="1:57" ht="16">
      <c r="A2071" s="43">
        <v>2132</v>
      </c>
      <c r="B2071" s="43">
        <v>741769</v>
      </c>
      <c r="C2071" s="43" t="str">
        <f t="shared" si="625"/>
        <v>741769000</v>
      </c>
      <c r="D2071" s="44" t="str">
        <f t="shared" si="607"/>
        <v>74</v>
      </c>
      <c r="E2071" s="44" t="str">
        <f t="shared" si="608"/>
        <v>1</v>
      </c>
      <c r="F2071" s="44" t="str">
        <f t="shared" si="609"/>
        <v>7</v>
      </c>
      <c r="G2071" s="44" t="str">
        <f t="shared" si="610"/>
        <v>6</v>
      </c>
      <c r="H2071" s="44" t="str">
        <f t="shared" si="611"/>
        <v>9</v>
      </c>
      <c r="I2071" s="44" t="str">
        <f t="shared" si="612"/>
        <v>0</v>
      </c>
      <c r="J2071" s="44" t="str">
        <f t="shared" si="613"/>
        <v>0</v>
      </c>
      <c r="K2071" s="44" t="str">
        <f t="shared" si="614"/>
        <v>0</v>
      </c>
      <c r="L2071" s="44"/>
      <c r="M2071" s="45" t="s">
        <v>3007</v>
      </c>
      <c r="N2071" s="45"/>
      <c r="O2071" s="46" t="s">
        <v>19</v>
      </c>
      <c r="P2071" s="47" t="s">
        <v>136</v>
      </c>
      <c r="Q2071" s="60" t="s">
        <v>8</v>
      </c>
      <c r="R2071" s="60"/>
      <c r="S2071" s="60" t="s">
        <v>147</v>
      </c>
      <c r="T2071" s="60" t="s">
        <v>147</v>
      </c>
      <c r="U2071" s="60">
        <v>1</v>
      </c>
      <c r="V2071" s="48">
        <v>2</v>
      </c>
      <c r="W2071" s="47"/>
      <c r="X2071" s="47" t="s">
        <v>3005</v>
      </c>
      <c r="Y2071" s="46">
        <v>0</v>
      </c>
      <c r="Z2071" s="47">
        <v>0</v>
      </c>
      <c r="AA2071" s="47"/>
      <c r="AB2071" s="47" t="s">
        <v>3005</v>
      </c>
      <c r="AC2071" s="47" t="s">
        <v>66</v>
      </c>
      <c r="AD2071" s="47" t="s">
        <v>66</v>
      </c>
      <c r="AE2071" s="87" t="s">
        <v>3007</v>
      </c>
      <c r="AF2071" s="51"/>
      <c r="AG2071" s="51" t="s">
        <v>8</v>
      </c>
      <c r="AH2071" s="52"/>
      <c r="AI2071" s="39"/>
      <c r="AJ2071" s="39"/>
      <c r="AK2071" s="39" t="e">
        <f>O2071&amp;Q2071&amp;#REF!&amp;U2071&amp;V2071&amp;Y2071&amp;Z2071&amp;AC2071&amp;AD2071</f>
        <v>#REF!</v>
      </c>
      <c r="AL2071" s="43">
        <v>741769</v>
      </c>
      <c r="AM2071" s="44" t="e">
        <f>C2071&lt;&gt;AK2071</f>
        <v>#REF!</v>
      </c>
      <c r="AN2071" s="52"/>
      <c r="AO2071" s="52"/>
      <c r="AP2071" s="53"/>
      <c r="AQ2071" s="53"/>
      <c r="AR2071" s="53">
        <f t="shared" si="615"/>
        <v>1</v>
      </c>
      <c r="AS2071" s="53" t="str">
        <f>IF(IFERROR(VLOOKUP(AE2071,#REF!,1,0),"")&lt;&gt;"",1,"")</f>
        <v/>
      </c>
      <c r="AT2071" s="53" t="str">
        <f>IF(IFERROR(VLOOKUP(AE2071,#REF!,1,0),"")&lt;&gt;"",1,"")</f>
        <v/>
      </c>
      <c r="AU2071" s="53" t="str">
        <f>IF(IFERROR(VLOOKUP(AE2071,#REF!,1,0),"")&lt;&gt;"",1,"")</f>
        <v/>
      </c>
      <c r="AV2071" s="53" t="str">
        <f>IF(IFERROR(VLOOKUP(AE2071,#REF!,1,0),"")&lt;&gt;"",1,"")</f>
        <v/>
      </c>
      <c r="AW2071" s="53" t="str">
        <f>IF(IFERROR(VLOOKUP(AE2071,#REF!,1,0),"")&lt;&gt;"",1,"")</f>
        <v/>
      </c>
      <c r="AX2071" s="53" t="str">
        <f>IF(IFERROR(VLOOKUP(AE2071,#REF!,1,0),"")&lt;&gt;"",1,"")</f>
        <v/>
      </c>
      <c r="AY2071" s="53" t="str">
        <f>IF(IFERROR(VLOOKUP(AE2071,#REF!,1,0),"")&lt;&gt;"",1,"")</f>
        <v/>
      </c>
      <c r="AZ2071" s="53" t="str">
        <f>IF(IFERROR(VLOOKUP(AE2071,#REF!,1,0),"")&lt;&gt;"",1,"")</f>
        <v/>
      </c>
      <c r="BA2071" s="53" t="str">
        <f>IF(IFERROR(VLOOKUP(AE2071,#REF!,1,0),"")&lt;&gt;"",1,"")</f>
        <v/>
      </c>
      <c r="BB2071" s="53" t="str">
        <f>IF(IFERROR(VLOOKUP(AE2071,#REF!,1,0),"")&lt;&gt;"",1,"")</f>
        <v/>
      </c>
      <c r="BC2071" s="53" t="str">
        <f>IF(IFERROR(VLOOKUP(AE2071,#REF!,1,0),"")&lt;&gt;"",1,"")</f>
        <v/>
      </c>
      <c r="BD2071" s="53" t="str">
        <f>IF(IFERROR(VLOOKUP(AE2071,#REF!,1,0),"")&lt;&gt;"",1,"")</f>
        <v/>
      </c>
      <c r="BE2071" s="54">
        <f t="shared" si="604"/>
        <v>1</v>
      </c>
    </row>
    <row r="2072" spans="1:57" ht="16">
      <c r="A2072" s="33">
        <v>2129</v>
      </c>
      <c r="B2072" s="33">
        <v>74176</v>
      </c>
      <c r="C2072" s="33" t="str">
        <f t="shared" si="625"/>
        <v>741760000</v>
      </c>
      <c r="D2072" s="34" t="str">
        <f t="shared" si="607"/>
        <v>74</v>
      </c>
      <c r="E2072" s="34" t="str">
        <f t="shared" si="608"/>
        <v>1</v>
      </c>
      <c r="F2072" s="34" t="str">
        <f t="shared" si="609"/>
        <v>7</v>
      </c>
      <c r="G2072" s="34" t="str">
        <f t="shared" si="610"/>
        <v>6</v>
      </c>
      <c r="H2072" s="34" t="str">
        <f t="shared" si="611"/>
        <v>0</v>
      </c>
      <c r="I2072" s="34" t="str">
        <f t="shared" si="612"/>
        <v>0</v>
      </c>
      <c r="J2072" s="34" t="str">
        <f t="shared" si="613"/>
        <v>0</v>
      </c>
      <c r="K2072" s="34" t="str">
        <f t="shared" si="614"/>
        <v>0</v>
      </c>
      <c r="L2072" s="34" t="s">
        <v>6379</v>
      </c>
      <c r="M2072" s="35" t="s">
        <v>3008</v>
      </c>
      <c r="N2072" s="35" t="s">
        <v>261</v>
      </c>
      <c r="O2072" s="37" t="s">
        <v>19</v>
      </c>
      <c r="P2072" s="55" t="s">
        <v>136</v>
      </c>
      <c r="Q2072" s="55" t="s">
        <v>8</v>
      </c>
      <c r="R2072" s="55">
        <v>5</v>
      </c>
      <c r="S2072" s="55" t="s">
        <v>147</v>
      </c>
      <c r="T2072" s="55" t="s">
        <v>147</v>
      </c>
      <c r="U2072" s="55">
        <v>1</v>
      </c>
      <c r="V2072" s="37">
        <v>2</v>
      </c>
      <c r="W2072" s="55" t="s">
        <v>3005</v>
      </c>
      <c r="X2072" s="55" t="s">
        <v>3005</v>
      </c>
      <c r="Y2072" s="37">
        <v>0</v>
      </c>
      <c r="Z2072" s="55">
        <v>0</v>
      </c>
      <c r="AA2072" s="55" t="s">
        <v>3005</v>
      </c>
      <c r="AB2072" s="55" t="s">
        <v>3005</v>
      </c>
      <c r="AC2072" s="55">
        <v>1</v>
      </c>
      <c r="AD2072" s="55">
        <v>1</v>
      </c>
      <c r="AE2072" s="37" t="s">
        <v>3008</v>
      </c>
      <c r="AF2072" s="37" t="s">
        <v>3008</v>
      </c>
      <c r="AG2072" s="27"/>
      <c r="AH2072" s="30" t="s">
        <v>8</v>
      </c>
      <c r="AI2072" s="39"/>
      <c r="AJ2072" s="39" t="b">
        <f t="shared" ref="AJ2072:AJ2073" si="626">IF(OR(AS2072=1,AT2072=1,AU2072=1,AV2072=1,AW2072=1,AX2072=1,AY2072=1,AZ2072=1,BA2072=1,BB2072=1,BC2072=1,BD2072=1),TRUE,FALSE)</f>
        <v>0</v>
      </c>
      <c r="AK2072" s="39" t="str">
        <f>O2072&amp;Q2072&amp;R2072&amp;U2072&amp;V2072&amp;Y2072&amp;Z2072&amp;AC2072&amp;AD2072</f>
        <v>C15120011</v>
      </c>
      <c r="AL2072" s="40">
        <v>74176</v>
      </c>
      <c r="AM2072" s="41" t="b">
        <f>C2072&lt;&gt;AK2072</f>
        <v>1</v>
      </c>
      <c r="AN2072" s="30" t="str">
        <f>N2072&amp;AK2072</f>
        <v>J9FC15120011</v>
      </c>
      <c r="AO2072" s="30"/>
      <c r="AP2072" s="31"/>
      <c r="AQ2072" s="31"/>
      <c r="AR2072" s="31">
        <f t="shared" si="615"/>
        <v>1</v>
      </c>
      <c r="AS2072" s="31" t="str">
        <f>IF(IFERROR(VLOOKUP(AE2072,#REF!,1,0),"")&lt;&gt;"",1,"")</f>
        <v/>
      </c>
      <c r="AT2072" s="31" t="str">
        <f>IF(IFERROR(VLOOKUP(AE2072,#REF!,1,0),"")&lt;&gt;"",1,"")</f>
        <v/>
      </c>
      <c r="AU2072" s="31" t="str">
        <f>IF(IFERROR(VLOOKUP(AE2072,#REF!,1,0),"")&lt;&gt;"",1,"")</f>
        <v/>
      </c>
      <c r="AV2072" s="31" t="str">
        <f>IF(IFERROR(VLOOKUP(AE2072,#REF!,1,0),"")&lt;&gt;"",1,"")</f>
        <v/>
      </c>
      <c r="AW2072" s="31" t="str">
        <f>IF(IFERROR(VLOOKUP(AE2072,#REF!,1,0),"")&lt;&gt;"",1,"")</f>
        <v/>
      </c>
      <c r="AX2072" s="31" t="str">
        <f>IF(IFERROR(VLOOKUP(AE2072,#REF!,1,0),"")&lt;&gt;"",1,"")</f>
        <v/>
      </c>
      <c r="AY2072" s="31" t="str">
        <f>IF(IFERROR(VLOOKUP(AE2072,#REF!,1,0),"")&lt;&gt;"",1,"")</f>
        <v/>
      </c>
      <c r="AZ2072" s="31" t="str">
        <f>IF(IFERROR(VLOOKUP(AE2072,#REF!,1,0),"")&lt;&gt;"",1,"")</f>
        <v/>
      </c>
      <c r="BA2072" s="31" t="str">
        <f>IF(IFERROR(VLOOKUP(AE2072,#REF!,1,0),"")&lt;&gt;"",1,"")</f>
        <v/>
      </c>
      <c r="BB2072" s="31" t="str">
        <f>IF(IFERROR(VLOOKUP(AE2072,#REF!,1,0),"")&lt;&gt;"",1,"")</f>
        <v/>
      </c>
      <c r="BC2072" s="31" t="str">
        <f>IF(IFERROR(VLOOKUP(AE2072,#REF!,1,0),"")&lt;&gt;"",1,"")</f>
        <v/>
      </c>
      <c r="BD2072" s="31" t="str">
        <f>IF(IFERROR(VLOOKUP(AE2072,#REF!,1,0),"")&lt;&gt;"",1,"")</f>
        <v/>
      </c>
      <c r="BE2072" s="32">
        <f t="shared" si="604"/>
        <v>1</v>
      </c>
    </row>
    <row r="2073" spans="1:57" ht="16">
      <c r="A2073" s="33">
        <v>2020</v>
      </c>
      <c r="B2073" s="33">
        <v>741636</v>
      </c>
      <c r="C2073" s="33" t="str">
        <f t="shared" si="625"/>
        <v>741636000</v>
      </c>
      <c r="D2073" s="34" t="str">
        <f t="shared" si="607"/>
        <v>74</v>
      </c>
      <c r="E2073" s="34" t="str">
        <f t="shared" si="608"/>
        <v>1</v>
      </c>
      <c r="F2073" s="34" t="str">
        <f t="shared" si="609"/>
        <v>6</v>
      </c>
      <c r="G2073" s="34" t="str">
        <f t="shared" si="610"/>
        <v>3</v>
      </c>
      <c r="H2073" s="34" t="str">
        <f t="shared" si="611"/>
        <v>6</v>
      </c>
      <c r="I2073" s="34" t="str">
        <f t="shared" si="612"/>
        <v>0</v>
      </c>
      <c r="J2073" s="34" t="str">
        <f t="shared" si="613"/>
        <v>0</v>
      </c>
      <c r="K2073" s="34" t="str">
        <f t="shared" si="614"/>
        <v>0</v>
      </c>
      <c r="L2073" s="34" t="s">
        <v>6380</v>
      </c>
      <c r="M2073" s="35" t="s">
        <v>3009</v>
      </c>
      <c r="N2073" s="35" t="s">
        <v>261</v>
      </c>
      <c r="O2073" s="37" t="s">
        <v>19</v>
      </c>
      <c r="P2073" s="55" t="s">
        <v>136</v>
      </c>
      <c r="Q2073" s="55" t="s">
        <v>8</v>
      </c>
      <c r="R2073" s="55">
        <v>5</v>
      </c>
      <c r="S2073" s="55" t="s">
        <v>147</v>
      </c>
      <c r="T2073" s="55" t="s">
        <v>147</v>
      </c>
      <c r="U2073" s="55">
        <v>1</v>
      </c>
      <c r="V2073" s="37">
        <v>2</v>
      </c>
      <c r="W2073" s="55" t="s">
        <v>3005</v>
      </c>
      <c r="X2073" s="55" t="s">
        <v>3005</v>
      </c>
      <c r="Y2073" s="37">
        <v>0</v>
      </c>
      <c r="Z2073" s="55">
        <v>0</v>
      </c>
      <c r="AA2073" s="55" t="s">
        <v>3005</v>
      </c>
      <c r="AB2073" s="55" t="s">
        <v>3005</v>
      </c>
      <c r="AC2073" s="55">
        <v>1</v>
      </c>
      <c r="AD2073" s="55">
        <v>2</v>
      </c>
      <c r="AE2073" s="37" t="s">
        <v>3009</v>
      </c>
      <c r="AF2073" s="37" t="s">
        <v>3009</v>
      </c>
      <c r="AG2073" s="27"/>
      <c r="AH2073" s="30" t="s">
        <v>8</v>
      </c>
      <c r="AI2073" s="39"/>
      <c r="AJ2073" s="39" t="b">
        <f t="shared" si="626"/>
        <v>0</v>
      </c>
      <c r="AK2073" s="39" t="str">
        <f>O2073&amp;Q2073&amp;R2073&amp;U2073&amp;V2073&amp;Y2073&amp;Z2073&amp;AC2073&amp;AD2073</f>
        <v>C15120012</v>
      </c>
      <c r="AL2073" s="40">
        <v>741636</v>
      </c>
      <c r="AM2073" s="41" t="b">
        <f>C2073&lt;&gt;AK2073</f>
        <v>1</v>
      </c>
      <c r="AN2073" s="30" t="str">
        <f>N2073&amp;AK2073</f>
        <v>J9FC15120012</v>
      </c>
      <c r="AO2073" s="30"/>
      <c r="AP2073" s="31"/>
      <c r="AQ2073" s="31"/>
      <c r="AR2073" s="31">
        <f t="shared" si="615"/>
        <v>1</v>
      </c>
      <c r="AS2073" s="31" t="str">
        <f>IF(IFERROR(VLOOKUP(AE2073,#REF!,1,0),"")&lt;&gt;"",1,"")</f>
        <v/>
      </c>
      <c r="AT2073" s="31" t="str">
        <f>IF(IFERROR(VLOOKUP(AE2073,#REF!,1,0),"")&lt;&gt;"",1,"")</f>
        <v/>
      </c>
      <c r="AU2073" s="31" t="str">
        <f>IF(IFERROR(VLOOKUP(AE2073,#REF!,1,0),"")&lt;&gt;"",1,"")</f>
        <v/>
      </c>
      <c r="AV2073" s="31" t="str">
        <f>IF(IFERROR(VLOOKUP(AE2073,#REF!,1,0),"")&lt;&gt;"",1,"")</f>
        <v/>
      </c>
      <c r="AW2073" s="31" t="str">
        <f>IF(IFERROR(VLOOKUP(AE2073,#REF!,1,0),"")&lt;&gt;"",1,"")</f>
        <v/>
      </c>
      <c r="AX2073" s="31" t="str">
        <f>IF(IFERROR(VLOOKUP(AE2073,#REF!,1,0),"")&lt;&gt;"",1,"")</f>
        <v/>
      </c>
      <c r="AY2073" s="31" t="str">
        <f>IF(IFERROR(VLOOKUP(AE2073,#REF!,1,0),"")&lt;&gt;"",1,"")</f>
        <v/>
      </c>
      <c r="AZ2073" s="31" t="str">
        <f>IF(IFERROR(VLOOKUP(AE2073,#REF!,1,0),"")&lt;&gt;"",1,"")</f>
        <v/>
      </c>
      <c r="BA2073" s="31" t="str">
        <f>IF(IFERROR(VLOOKUP(AE2073,#REF!,1,0),"")&lt;&gt;"",1,"")</f>
        <v/>
      </c>
      <c r="BB2073" s="31" t="str">
        <f>IF(IFERROR(VLOOKUP(AE2073,#REF!,1,0),"")&lt;&gt;"",1,"")</f>
        <v/>
      </c>
      <c r="BC2073" s="31" t="str">
        <f>IF(IFERROR(VLOOKUP(AE2073,#REF!,1,0),"")&lt;&gt;"",1,"")</f>
        <v/>
      </c>
      <c r="BD2073" s="31" t="str">
        <f>IF(IFERROR(VLOOKUP(AE2073,#REF!,1,0),"")&lt;&gt;"",1,"")</f>
        <v/>
      </c>
      <c r="BE2073" s="32">
        <f t="shared" si="604"/>
        <v>1</v>
      </c>
    </row>
    <row r="2074" spans="1:57" ht="16">
      <c r="A2074" s="43">
        <v>2023</v>
      </c>
      <c r="B2074" s="43">
        <v>7416369</v>
      </c>
      <c r="C2074" s="43" t="str">
        <f t="shared" si="625"/>
        <v>741636900</v>
      </c>
      <c r="D2074" s="44" t="str">
        <f t="shared" si="607"/>
        <v>74</v>
      </c>
      <c r="E2074" s="44" t="str">
        <f t="shared" si="608"/>
        <v>1</v>
      </c>
      <c r="F2074" s="44" t="str">
        <f t="shared" si="609"/>
        <v>6</v>
      </c>
      <c r="G2074" s="44" t="str">
        <f t="shared" si="610"/>
        <v>3</v>
      </c>
      <c r="H2074" s="44" t="str">
        <f t="shared" si="611"/>
        <v>6</v>
      </c>
      <c r="I2074" s="44" t="str">
        <f t="shared" si="612"/>
        <v>9</v>
      </c>
      <c r="J2074" s="44" t="str">
        <f t="shared" si="613"/>
        <v>0</v>
      </c>
      <c r="K2074" s="44" t="str">
        <f t="shared" si="614"/>
        <v>0</v>
      </c>
      <c r="L2074" s="44"/>
      <c r="M2074" s="45" t="s">
        <v>3010</v>
      </c>
      <c r="N2074" s="45"/>
      <c r="O2074" s="46" t="s">
        <v>19</v>
      </c>
      <c r="P2074" s="47" t="s">
        <v>136</v>
      </c>
      <c r="Q2074" s="60" t="s">
        <v>8</v>
      </c>
      <c r="R2074" s="60"/>
      <c r="S2074" s="60" t="s">
        <v>147</v>
      </c>
      <c r="T2074" s="60" t="s">
        <v>147</v>
      </c>
      <c r="U2074" s="60">
        <v>1</v>
      </c>
      <c r="V2074" s="48">
        <v>2</v>
      </c>
      <c r="W2074" s="47"/>
      <c r="X2074" s="47" t="s">
        <v>3005</v>
      </c>
      <c r="Y2074" s="46">
        <v>0</v>
      </c>
      <c r="Z2074" s="47">
        <v>0</v>
      </c>
      <c r="AA2074" s="47"/>
      <c r="AB2074" s="47" t="s">
        <v>3005</v>
      </c>
      <c r="AC2074" s="47">
        <v>1</v>
      </c>
      <c r="AD2074" s="47" t="s">
        <v>66</v>
      </c>
      <c r="AE2074" s="87" t="s">
        <v>3010</v>
      </c>
      <c r="AF2074" s="51"/>
      <c r="AG2074" s="51" t="s">
        <v>8</v>
      </c>
      <c r="AH2074" s="52"/>
      <c r="AI2074" s="39"/>
      <c r="AJ2074" s="39"/>
      <c r="AK2074" s="39" t="e">
        <f>O2074&amp;Q2074&amp;#REF!&amp;U2074&amp;V2074&amp;Y2074&amp;Z2074&amp;AC2074&amp;AD2074</f>
        <v>#REF!</v>
      </c>
      <c r="AL2074" s="43">
        <v>7416369</v>
      </c>
      <c r="AM2074" s="44" t="e">
        <f>C2074&lt;&gt;AK2074</f>
        <v>#REF!</v>
      </c>
      <c r="AN2074" s="52"/>
      <c r="AO2074" s="52"/>
      <c r="AP2074" s="53"/>
      <c r="AQ2074" s="53"/>
      <c r="AR2074" s="53">
        <f t="shared" si="615"/>
        <v>1</v>
      </c>
      <c r="AS2074" s="53" t="str">
        <f>IF(IFERROR(VLOOKUP(AE2074,#REF!,1,0),"")&lt;&gt;"",1,"")</f>
        <v/>
      </c>
      <c r="AT2074" s="53" t="str">
        <f>IF(IFERROR(VLOOKUP(AE2074,#REF!,1,0),"")&lt;&gt;"",1,"")</f>
        <v/>
      </c>
      <c r="AU2074" s="53" t="str">
        <f>IF(IFERROR(VLOOKUP(AE2074,#REF!,1,0),"")&lt;&gt;"",1,"")</f>
        <v/>
      </c>
      <c r="AV2074" s="53" t="str">
        <f>IF(IFERROR(VLOOKUP(AE2074,#REF!,1,0),"")&lt;&gt;"",1,"")</f>
        <v/>
      </c>
      <c r="AW2074" s="53" t="str">
        <f>IF(IFERROR(VLOOKUP(AE2074,#REF!,1,0),"")&lt;&gt;"",1,"")</f>
        <v/>
      </c>
      <c r="AX2074" s="53" t="str">
        <f>IF(IFERROR(VLOOKUP(AE2074,#REF!,1,0),"")&lt;&gt;"",1,"")</f>
        <v/>
      </c>
      <c r="AY2074" s="53" t="str">
        <f>IF(IFERROR(VLOOKUP(AE2074,#REF!,1,0),"")&lt;&gt;"",1,"")</f>
        <v/>
      </c>
      <c r="AZ2074" s="53" t="str">
        <f>IF(IFERROR(VLOOKUP(AE2074,#REF!,1,0),"")&lt;&gt;"",1,"")</f>
        <v/>
      </c>
      <c r="BA2074" s="53" t="str">
        <f>IF(IFERROR(VLOOKUP(AE2074,#REF!,1,0),"")&lt;&gt;"",1,"")</f>
        <v/>
      </c>
      <c r="BB2074" s="53" t="str">
        <f>IF(IFERROR(VLOOKUP(AE2074,#REF!,1,0),"")&lt;&gt;"",1,"")</f>
        <v/>
      </c>
      <c r="BC2074" s="53" t="str">
        <f>IF(IFERROR(VLOOKUP(AE2074,#REF!,1,0),"")&lt;&gt;"",1,"")</f>
        <v/>
      </c>
      <c r="BD2074" s="53" t="str">
        <f>IF(IFERROR(VLOOKUP(AE2074,#REF!,1,0),"")&lt;&gt;"",1,"")</f>
        <v/>
      </c>
      <c r="BE2074" s="54">
        <f t="shared" si="604"/>
        <v>1</v>
      </c>
    </row>
    <row r="2075" spans="1:57" ht="16">
      <c r="A2075" s="33">
        <v>1931</v>
      </c>
      <c r="B2075" s="33">
        <v>741517</v>
      </c>
      <c r="C2075" s="33" t="str">
        <f t="shared" si="625"/>
        <v>741517000</v>
      </c>
      <c r="D2075" s="34" t="str">
        <f t="shared" si="607"/>
        <v>74</v>
      </c>
      <c r="E2075" s="34" t="str">
        <f t="shared" si="608"/>
        <v>1</v>
      </c>
      <c r="F2075" s="34" t="str">
        <f t="shared" si="609"/>
        <v>5</v>
      </c>
      <c r="G2075" s="34" t="str">
        <f t="shared" si="610"/>
        <v>1</v>
      </c>
      <c r="H2075" s="34" t="str">
        <f t="shared" si="611"/>
        <v>7</v>
      </c>
      <c r="I2075" s="34" t="str">
        <f t="shared" si="612"/>
        <v>0</v>
      </c>
      <c r="J2075" s="34" t="str">
        <f t="shared" si="613"/>
        <v>0</v>
      </c>
      <c r="K2075" s="34" t="str">
        <f t="shared" si="614"/>
        <v>0</v>
      </c>
      <c r="L2075" s="34" t="s">
        <v>6381</v>
      </c>
      <c r="M2075" s="35" t="s">
        <v>3011</v>
      </c>
      <c r="N2075" s="35" t="s">
        <v>261</v>
      </c>
      <c r="O2075" s="37" t="s">
        <v>19</v>
      </c>
      <c r="P2075" s="55" t="s">
        <v>136</v>
      </c>
      <c r="Q2075" s="55" t="s">
        <v>8</v>
      </c>
      <c r="R2075" s="55">
        <v>5</v>
      </c>
      <c r="S2075" s="55" t="s">
        <v>147</v>
      </c>
      <c r="T2075" s="55" t="s">
        <v>147</v>
      </c>
      <c r="U2075" s="55">
        <v>1</v>
      </c>
      <c r="V2075" s="37">
        <v>2</v>
      </c>
      <c r="W2075" s="55" t="s">
        <v>3005</v>
      </c>
      <c r="X2075" s="55" t="s">
        <v>3005</v>
      </c>
      <c r="Y2075" s="37">
        <v>0</v>
      </c>
      <c r="Z2075" s="55">
        <v>0</v>
      </c>
      <c r="AA2075" s="55" t="s">
        <v>3005</v>
      </c>
      <c r="AB2075" s="55" t="s">
        <v>3005</v>
      </c>
      <c r="AC2075" s="55">
        <v>1</v>
      </c>
      <c r="AD2075" s="55">
        <v>3</v>
      </c>
      <c r="AE2075" s="42" t="s">
        <v>3011</v>
      </c>
      <c r="AF2075" s="42" t="s">
        <v>3011</v>
      </c>
      <c r="AG2075" s="27"/>
      <c r="AH2075" s="30" t="s">
        <v>8</v>
      </c>
      <c r="AI2075" s="39"/>
      <c r="AJ2075" s="39" t="b">
        <f>IF(OR(AS2075=1,AT2075=1,AU2075=1,AV2075=1,AW2075=1,AX2075=1,AY2075=1,AZ2075=1,BA2075=1,BB2075=1,BC2075=1,BD2075=1),TRUE,FALSE)</f>
        <v>0</v>
      </c>
      <c r="AK2075" s="39" t="str">
        <f>O2075&amp;Q2075&amp;R2075&amp;U2075&amp;V2075&amp;Y2075&amp;Z2075&amp;AC2075&amp;AD2075</f>
        <v>C15120013</v>
      </c>
      <c r="AL2075" s="40">
        <v>741517</v>
      </c>
      <c r="AM2075" s="41" t="b">
        <f>C2075&lt;&gt;AK2075</f>
        <v>1</v>
      </c>
      <c r="AN2075" s="30" t="str">
        <f>N2075&amp;AK2075</f>
        <v>J9FC15120013</v>
      </c>
      <c r="AO2075" s="30"/>
      <c r="AP2075" s="31"/>
      <c r="AQ2075" s="31"/>
      <c r="AR2075" s="31">
        <f t="shared" si="615"/>
        <v>1</v>
      </c>
      <c r="AS2075" s="31" t="str">
        <f>IF(IFERROR(VLOOKUP(AE2075,#REF!,1,0),"")&lt;&gt;"",1,"")</f>
        <v/>
      </c>
      <c r="AT2075" s="31" t="str">
        <f>IF(IFERROR(VLOOKUP(AE2075,#REF!,1,0),"")&lt;&gt;"",1,"")</f>
        <v/>
      </c>
      <c r="AU2075" s="31" t="str">
        <f>IF(IFERROR(VLOOKUP(AE2075,#REF!,1,0),"")&lt;&gt;"",1,"")</f>
        <v/>
      </c>
      <c r="AV2075" s="31" t="str">
        <f>IF(IFERROR(VLOOKUP(AE2075,#REF!,1,0),"")&lt;&gt;"",1,"")</f>
        <v/>
      </c>
      <c r="AW2075" s="31" t="str">
        <f>IF(IFERROR(VLOOKUP(AE2075,#REF!,1,0),"")&lt;&gt;"",1,"")</f>
        <v/>
      </c>
      <c r="AX2075" s="31" t="str">
        <f>IF(IFERROR(VLOOKUP(AE2075,#REF!,1,0),"")&lt;&gt;"",1,"")</f>
        <v/>
      </c>
      <c r="AY2075" s="31" t="str">
        <f>IF(IFERROR(VLOOKUP(AE2075,#REF!,1,0),"")&lt;&gt;"",1,"")</f>
        <v/>
      </c>
      <c r="AZ2075" s="31" t="str">
        <f>IF(IFERROR(VLOOKUP(AE2075,#REF!,1,0),"")&lt;&gt;"",1,"")</f>
        <v/>
      </c>
      <c r="BA2075" s="31" t="str">
        <f>IF(IFERROR(VLOOKUP(AE2075,#REF!,1,0),"")&lt;&gt;"",1,"")</f>
        <v/>
      </c>
      <c r="BB2075" s="31" t="str">
        <f>IF(IFERROR(VLOOKUP(AE2075,#REF!,1,0),"")&lt;&gt;"",1,"")</f>
        <v/>
      </c>
      <c r="BC2075" s="31" t="str">
        <f>IF(IFERROR(VLOOKUP(AE2075,#REF!,1,0),"")&lt;&gt;"",1,"")</f>
        <v/>
      </c>
      <c r="BD2075" s="31" t="str">
        <f>IF(IFERROR(VLOOKUP(AE2075,#REF!,1,0),"")&lt;&gt;"",1,"")</f>
        <v/>
      </c>
      <c r="BE2075" s="32">
        <f t="shared" si="604"/>
        <v>1</v>
      </c>
    </row>
    <row r="2076" spans="1:57" ht="16">
      <c r="A2076" s="43">
        <v>1937</v>
      </c>
      <c r="B2076" s="43">
        <v>7415179</v>
      </c>
      <c r="C2076" s="43" t="str">
        <f t="shared" si="625"/>
        <v>741517900</v>
      </c>
      <c r="D2076" s="44" t="str">
        <f t="shared" si="607"/>
        <v>74</v>
      </c>
      <c r="E2076" s="44" t="str">
        <f t="shared" si="608"/>
        <v>1</v>
      </c>
      <c r="F2076" s="44" t="str">
        <f t="shared" si="609"/>
        <v>5</v>
      </c>
      <c r="G2076" s="44" t="str">
        <f t="shared" si="610"/>
        <v>1</v>
      </c>
      <c r="H2076" s="44" t="str">
        <f t="shared" si="611"/>
        <v>7</v>
      </c>
      <c r="I2076" s="44" t="str">
        <f t="shared" si="612"/>
        <v>9</v>
      </c>
      <c r="J2076" s="44" t="str">
        <f t="shared" si="613"/>
        <v>0</v>
      </c>
      <c r="K2076" s="44" t="str">
        <f t="shared" si="614"/>
        <v>0</v>
      </c>
      <c r="L2076" s="44"/>
      <c r="M2076" s="45" t="s">
        <v>3012</v>
      </c>
      <c r="N2076" s="45"/>
      <c r="O2076" s="46" t="s">
        <v>19</v>
      </c>
      <c r="P2076" s="47" t="s">
        <v>136</v>
      </c>
      <c r="Q2076" s="60" t="s">
        <v>8</v>
      </c>
      <c r="R2076" s="60"/>
      <c r="S2076" s="60" t="s">
        <v>147</v>
      </c>
      <c r="T2076" s="60" t="s">
        <v>147</v>
      </c>
      <c r="U2076" s="60">
        <v>1</v>
      </c>
      <c r="V2076" s="48">
        <v>2</v>
      </c>
      <c r="W2076" s="47"/>
      <c r="X2076" s="47" t="s">
        <v>3005</v>
      </c>
      <c r="Y2076" s="46">
        <v>0</v>
      </c>
      <c r="Z2076" s="47">
        <v>0</v>
      </c>
      <c r="AA2076" s="47"/>
      <c r="AB2076" s="47" t="s">
        <v>3005</v>
      </c>
      <c r="AC2076" s="47" t="s">
        <v>66</v>
      </c>
      <c r="AD2076" s="47" t="s">
        <v>66</v>
      </c>
      <c r="AE2076" s="50" t="s">
        <v>3012</v>
      </c>
      <c r="AF2076" s="51"/>
      <c r="AG2076" s="51" t="s">
        <v>8</v>
      </c>
      <c r="AH2076" s="52"/>
      <c r="AI2076" s="39"/>
      <c r="AJ2076" s="39"/>
      <c r="AK2076" s="39" t="e">
        <f>O2076&amp;Q2076&amp;#REF!&amp;U2076&amp;V2076&amp;Y2076&amp;Z2076&amp;AC2076&amp;AD2076</f>
        <v>#REF!</v>
      </c>
      <c r="AL2076" s="43">
        <v>7415179</v>
      </c>
      <c r="AM2076" s="44" t="e">
        <f>C2076&lt;&gt;AK2076</f>
        <v>#REF!</v>
      </c>
      <c r="AN2076" s="52"/>
      <c r="AO2076" s="52"/>
      <c r="AP2076" s="53"/>
      <c r="AQ2076" s="53"/>
      <c r="AR2076" s="53">
        <f t="shared" si="615"/>
        <v>1</v>
      </c>
      <c r="AS2076" s="53" t="str">
        <f>IF(IFERROR(VLOOKUP(AE2076,#REF!,1,0),"")&lt;&gt;"",1,"")</f>
        <v/>
      </c>
      <c r="AT2076" s="53" t="str">
        <f>IF(IFERROR(VLOOKUP(AE2076,#REF!,1,0),"")&lt;&gt;"",1,"")</f>
        <v/>
      </c>
      <c r="AU2076" s="53" t="str">
        <f>IF(IFERROR(VLOOKUP(AE2076,#REF!,1,0),"")&lt;&gt;"",1,"")</f>
        <v/>
      </c>
      <c r="AV2076" s="53" t="str">
        <f>IF(IFERROR(VLOOKUP(AE2076,#REF!,1,0),"")&lt;&gt;"",1,"")</f>
        <v/>
      </c>
      <c r="AW2076" s="53" t="str">
        <f>IF(IFERROR(VLOOKUP(AE2076,#REF!,1,0),"")&lt;&gt;"",1,"")</f>
        <v/>
      </c>
      <c r="AX2076" s="53" t="str">
        <f>IF(IFERROR(VLOOKUP(AE2076,#REF!,1,0),"")&lt;&gt;"",1,"")</f>
        <v/>
      </c>
      <c r="AY2076" s="53" t="str">
        <f>IF(IFERROR(VLOOKUP(AE2076,#REF!,1,0),"")&lt;&gt;"",1,"")</f>
        <v/>
      </c>
      <c r="AZ2076" s="53" t="str">
        <f>IF(IFERROR(VLOOKUP(AE2076,#REF!,1,0),"")&lt;&gt;"",1,"")</f>
        <v/>
      </c>
      <c r="BA2076" s="53" t="str">
        <f>IF(IFERROR(VLOOKUP(AE2076,#REF!,1,0),"")&lt;&gt;"",1,"")</f>
        <v/>
      </c>
      <c r="BB2076" s="53" t="str">
        <f>IF(IFERROR(VLOOKUP(AE2076,#REF!,1,0),"")&lt;&gt;"",1,"")</f>
        <v/>
      </c>
      <c r="BC2076" s="53" t="str">
        <f>IF(IFERROR(VLOOKUP(AE2076,#REF!,1,0),"")&lt;&gt;"",1,"")</f>
        <v/>
      </c>
      <c r="BD2076" s="53" t="str">
        <f>IF(IFERROR(VLOOKUP(AE2076,#REF!,1,0),"")&lt;&gt;"",1,"")</f>
        <v/>
      </c>
      <c r="BE2076" s="54">
        <f t="shared" si="604"/>
        <v>1</v>
      </c>
    </row>
    <row r="2077" spans="1:57" ht="16">
      <c r="A2077" s="33">
        <v>2233</v>
      </c>
      <c r="B2077" s="33">
        <v>741996</v>
      </c>
      <c r="C2077" s="33" t="str">
        <f t="shared" si="625"/>
        <v>741996000</v>
      </c>
      <c r="D2077" s="34" t="str">
        <f t="shared" si="607"/>
        <v>74</v>
      </c>
      <c r="E2077" s="34" t="str">
        <f t="shared" si="608"/>
        <v>1</v>
      </c>
      <c r="F2077" s="34" t="str">
        <f t="shared" si="609"/>
        <v>9</v>
      </c>
      <c r="G2077" s="34" t="str">
        <f t="shared" si="610"/>
        <v>9</v>
      </c>
      <c r="H2077" s="34" t="str">
        <f t="shared" si="611"/>
        <v>6</v>
      </c>
      <c r="I2077" s="34" t="str">
        <f t="shared" si="612"/>
        <v>0</v>
      </c>
      <c r="J2077" s="34" t="str">
        <f t="shared" si="613"/>
        <v>0</v>
      </c>
      <c r="K2077" s="34" t="str">
        <f t="shared" si="614"/>
        <v>0</v>
      </c>
      <c r="L2077" s="34" t="s">
        <v>6382</v>
      </c>
      <c r="M2077" s="35" t="s">
        <v>3013</v>
      </c>
      <c r="N2077" s="35" t="s">
        <v>261</v>
      </c>
      <c r="O2077" s="37" t="s">
        <v>19</v>
      </c>
      <c r="P2077" s="55" t="s">
        <v>136</v>
      </c>
      <c r="Q2077" s="55" t="s">
        <v>8</v>
      </c>
      <c r="R2077" s="55">
        <v>5</v>
      </c>
      <c r="S2077" s="55" t="s">
        <v>147</v>
      </c>
      <c r="T2077" s="55" t="s">
        <v>147</v>
      </c>
      <c r="U2077" s="55">
        <v>1</v>
      </c>
      <c r="V2077" s="37">
        <v>2</v>
      </c>
      <c r="W2077" s="55" t="s">
        <v>3005</v>
      </c>
      <c r="X2077" s="55" t="s">
        <v>3005</v>
      </c>
      <c r="Y2077" s="37">
        <v>0</v>
      </c>
      <c r="Z2077" s="55">
        <v>0</v>
      </c>
      <c r="AA2077" s="55" t="s">
        <v>3005</v>
      </c>
      <c r="AB2077" s="55" t="s">
        <v>3005</v>
      </c>
      <c r="AC2077" s="55">
        <v>1</v>
      </c>
      <c r="AD2077" s="55">
        <v>4</v>
      </c>
      <c r="AE2077" s="42" t="s">
        <v>3013</v>
      </c>
      <c r="AF2077" s="42" t="s">
        <v>3013</v>
      </c>
      <c r="AG2077" s="27"/>
      <c r="AH2077" s="30" t="s">
        <v>8</v>
      </c>
      <c r="AI2077" s="39"/>
      <c r="AJ2077" s="39" t="b">
        <f>IF(OR(AS2077=1,AT2077=1,AU2077=1,AV2077=1,AW2077=1,AX2077=1,AY2077=1,AZ2077=1,BA2077=1,BB2077=1,BC2077=1,BD2077=1),TRUE,FALSE)</f>
        <v>0</v>
      </c>
      <c r="AK2077" s="39" t="str">
        <f>O2077&amp;Q2077&amp;R2077&amp;U2077&amp;V2077&amp;Y2077&amp;Z2077&amp;AC2077&amp;AD2077</f>
        <v>C15120014</v>
      </c>
      <c r="AL2077" s="40">
        <v>741996</v>
      </c>
      <c r="AM2077" s="41" t="b">
        <f>C2077&lt;&gt;AK2077</f>
        <v>1</v>
      </c>
      <c r="AN2077" s="30" t="str">
        <f>N2077&amp;AK2077</f>
        <v>J9FC15120014</v>
      </c>
      <c r="AO2077" s="30"/>
      <c r="AP2077" s="31"/>
      <c r="AQ2077" s="31"/>
      <c r="AR2077" s="31">
        <f t="shared" si="615"/>
        <v>1</v>
      </c>
      <c r="AS2077" s="31" t="str">
        <f>IF(IFERROR(VLOOKUP(AE2077,#REF!,1,0),"")&lt;&gt;"",1,"")</f>
        <v/>
      </c>
      <c r="AT2077" s="31" t="str">
        <f>IF(IFERROR(VLOOKUP(AE2077,#REF!,1,0),"")&lt;&gt;"",1,"")</f>
        <v/>
      </c>
      <c r="AU2077" s="31" t="str">
        <f>IF(IFERROR(VLOOKUP(AE2077,#REF!,1,0),"")&lt;&gt;"",1,"")</f>
        <v/>
      </c>
      <c r="AV2077" s="31" t="str">
        <f>IF(IFERROR(VLOOKUP(AE2077,#REF!,1,0),"")&lt;&gt;"",1,"")</f>
        <v/>
      </c>
      <c r="AW2077" s="31" t="str">
        <f>IF(IFERROR(VLOOKUP(AE2077,#REF!,1,0),"")&lt;&gt;"",1,"")</f>
        <v/>
      </c>
      <c r="AX2077" s="31" t="str">
        <f>IF(IFERROR(VLOOKUP(AE2077,#REF!,1,0),"")&lt;&gt;"",1,"")</f>
        <v/>
      </c>
      <c r="AY2077" s="31" t="str">
        <f>IF(IFERROR(VLOOKUP(AE2077,#REF!,1,0),"")&lt;&gt;"",1,"")</f>
        <v/>
      </c>
      <c r="AZ2077" s="31" t="str">
        <f>IF(IFERROR(VLOOKUP(AE2077,#REF!,1,0),"")&lt;&gt;"",1,"")</f>
        <v/>
      </c>
      <c r="BA2077" s="31" t="str">
        <f>IF(IFERROR(VLOOKUP(AE2077,#REF!,1,0),"")&lt;&gt;"",1,"")</f>
        <v/>
      </c>
      <c r="BB2077" s="31" t="str">
        <f>IF(IFERROR(VLOOKUP(AE2077,#REF!,1,0),"")&lt;&gt;"",1,"")</f>
        <v/>
      </c>
      <c r="BC2077" s="31" t="str">
        <f>IF(IFERROR(VLOOKUP(AE2077,#REF!,1,0),"")&lt;&gt;"",1,"")</f>
        <v/>
      </c>
      <c r="BD2077" s="31" t="str">
        <f>IF(IFERROR(VLOOKUP(AE2077,#REF!,1,0),"")&lt;&gt;"",1,"")</f>
        <v/>
      </c>
      <c r="BE2077" s="32">
        <f t="shared" si="604"/>
        <v>1</v>
      </c>
    </row>
    <row r="2078" spans="1:57" ht="16">
      <c r="A2078" s="43">
        <v>996</v>
      </c>
      <c r="B2078" s="43">
        <v>71351</v>
      </c>
      <c r="C2078" s="43" t="str">
        <f t="shared" si="625"/>
        <v>713510000</v>
      </c>
      <c r="D2078" s="44" t="str">
        <f t="shared" si="607"/>
        <v>71</v>
      </c>
      <c r="E2078" s="44" t="str">
        <f t="shared" si="608"/>
        <v>3</v>
      </c>
      <c r="F2078" s="44" t="str">
        <f t="shared" si="609"/>
        <v>5</v>
      </c>
      <c r="G2078" s="44" t="str">
        <f t="shared" si="610"/>
        <v>1</v>
      </c>
      <c r="H2078" s="44" t="str">
        <f t="shared" si="611"/>
        <v>0</v>
      </c>
      <c r="I2078" s="44" t="str">
        <f t="shared" si="612"/>
        <v>0</v>
      </c>
      <c r="J2078" s="44" t="str">
        <f t="shared" si="613"/>
        <v>0</v>
      </c>
      <c r="K2078" s="44" t="str">
        <f t="shared" si="614"/>
        <v>0</v>
      </c>
      <c r="L2078" s="44"/>
      <c r="M2078" s="45" t="s">
        <v>3014</v>
      </c>
      <c r="N2078" s="45"/>
      <c r="O2078" s="46" t="s">
        <v>19</v>
      </c>
      <c r="P2078" s="47" t="s">
        <v>136</v>
      </c>
      <c r="Q2078" s="60" t="s">
        <v>8</v>
      </c>
      <c r="R2078" s="60"/>
      <c r="S2078" s="60" t="s">
        <v>147</v>
      </c>
      <c r="T2078" s="60" t="s">
        <v>147</v>
      </c>
      <c r="U2078" s="60">
        <v>2</v>
      </c>
      <c r="V2078" s="46">
        <v>1</v>
      </c>
      <c r="W2078" s="47"/>
      <c r="X2078" s="47" t="s">
        <v>3014</v>
      </c>
      <c r="Y2078" s="46" t="s">
        <v>66</v>
      </c>
      <c r="Z2078" s="47" t="s">
        <v>66</v>
      </c>
      <c r="AA2078" s="47"/>
      <c r="AB2078" s="47" t="s">
        <v>3014</v>
      </c>
      <c r="AC2078" s="47" t="s">
        <v>66</v>
      </c>
      <c r="AD2078" s="47" t="s">
        <v>66</v>
      </c>
      <c r="AE2078" s="50" t="s">
        <v>3014</v>
      </c>
      <c r="AF2078" s="51"/>
      <c r="AG2078" s="51" t="s">
        <v>8</v>
      </c>
      <c r="AH2078" s="52"/>
      <c r="AI2078" s="39"/>
      <c r="AJ2078" s="39"/>
      <c r="AK2078" s="39" t="e">
        <f>O2078&amp;Q2078&amp;#REF!&amp;U2078&amp;V2078&amp;Y2078&amp;Z2078&amp;AC2078&amp;AD2078</f>
        <v>#REF!</v>
      </c>
      <c r="AL2078" s="43">
        <v>71351</v>
      </c>
      <c r="AM2078" s="44" t="e">
        <f>C2078&lt;&gt;AK2078</f>
        <v>#REF!</v>
      </c>
      <c r="AN2078" s="52"/>
      <c r="AO2078" s="52"/>
      <c r="AP2078" s="53"/>
      <c r="AQ2078" s="53"/>
      <c r="AR2078" s="53">
        <f t="shared" si="615"/>
        <v>1</v>
      </c>
      <c r="AS2078" s="53" t="str">
        <f>IF(IFERROR(VLOOKUP(AE2078,#REF!,1,0),"")&lt;&gt;"",1,"")</f>
        <v/>
      </c>
      <c r="AT2078" s="53" t="str">
        <f>IF(IFERROR(VLOOKUP(AE2078,#REF!,1,0),"")&lt;&gt;"",1,"")</f>
        <v/>
      </c>
      <c r="AU2078" s="53" t="str">
        <f>IF(IFERROR(VLOOKUP(AE2078,#REF!,1,0),"")&lt;&gt;"",1,"")</f>
        <v/>
      </c>
      <c r="AV2078" s="53" t="str">
        <f>IF(IFERROR(VLOOKUP(AE2078,#REF!,1,0),"")&lt;&gt;"",1,"")</f>
        <v/>
      </c>
      <c r="AW2078" s="53" t="str">
        <f>IF(IFERROR(VLOOKUP(AE2078,#REF!,1,0),"")&lt;&gt;"",1,"")</f>
        <v/>
      </c>
      <c r="AX2078" s="53" t="str">
        <f>IF(IFERROR(VLOOKUP(AE2078,#REF!,1,0),"")&lt;&gt;"",1,"")</f>
        <v/>
      </c>
      <c r="AY2078" s="53" t="str">
        <f>IF(IFERROR(VLOOKUP(AE2078,#REF!,1,0),"")&lt;&gt;"",1,"")</f>
        <v/>
      </c>
      <c r="AZ2078" s="53" t="str">
        <f>IF(IFERROR(VLOOKUP(AE2078,#REF!,1,0),"")&lt;&gt;"",1,"")</f>
        <v/>
      </c>
      <c r="BA2078" s="53" t="str">
        <f>IF(IFERROR(VLOOKUP(AE2078,#REF!,1,0),"")&lt;&gt;"",1,"")</f>
        <v/>
      </c>
      <c r="BB2078" s="53" t="str">
        <f>IF(IFERROR(VLOOKUP(AE2078,#REF!,1,0),"")&lt;&gt;"",1,"")</f>
        <v/>
      </c>
      <c r="BC2078" s="53" t="str">
        <f>IF(IFERROR(VLOOKUP(AE2078,#REF!,1,0),"")&lt;&gt;"",1,"")</f>
        <v/>
      </c>
      <c r="BD2078" s="53" t="str">
        <f>IF(IFERROR(VLOOKUP(AE2078,#REF!,1,0),"")&lt;&gt;"",1,"")</f>
        <v/>
      </c>
      <c r="BE2078" s="54">
        <f t="shared" si="604"/>
        <v>1</v>
      </c>
    </row>
    <row r="2079" spans="1:57" ht="17">
      <c r="A2079" s="137">
        <v>997</v>
      </c>
      <c r="B2079" s="137">
        <v>713511</v>
      </c>
      <c r="C2079" s="137" t="str">
        <f t="shared" si="625"/>
        <v>713511000</v>
      </c>
      <c r="D2079" s="138" t="str">
        <f t="shared" si="607"/>
        <v>71</v>
      </c>
      <c r="E2079" s="138" t="str">
        <f t="shared" si="608"/>
        <v>3</v>
      </c>
      <c r="F2079" s="138" t="str">
        <f t="shared" si="609"/>
        <v>5</v>
      </c>
      <c r="G2079" s="138" t="str">
        <f t="shared" si="610"/>
        <v>1</v>
      </c>
      <c r="H2079" s="138" t="str">
        <f t="shared" si="611"/>
        <v>1</v>
      </c>
      <c r="I2079" s="138" t="str">
        <f t="shared" si="612"/>
        <v>0</v>
      </c>
      <c r="J2079" s="138" t="str">
        <f t="shared" si="613"/>
        <v>0</v>
      </c>
      <c r="K2079" s="138" t="str">
        <f t="shared" si="614"/>
        <v>0</v>
      </c>
      <c r="L2079" s="138" t="s">
        <v>6383</v>
      </c>
      <c r="M2079" s="139" t="s">
        <v>3015</v>
      </c>
      <c r="N2079" s="139" t="s">
        <v>261</v>
      </c>
      <c r="O2079" s="141" t="s">
        <v>19</v>
      </c>
      <c r="P2079" s="141" t="s">
        <v>136</v>
      </c>
      <c r="Q2079" s="141" t="s">
        <v>8</v>
      </c>
      <c r="R2079" s="141">
        <v>5</v>
      </c>
      <c r="S2079" s="141" t="s">
        <v>147</v>
      </c>
      <c r="T2079" s="141" t="s">
        <v>147</v>
      </c>
      <c r="U2079" s="141">
        <v>1</v>
      </c>
      <c r="V2079" s="141">
        <v>2</v>
      </c>
      <c r="W2079" s="141" t="s">
        <v>3005</v>
      </c>
      <c r="X2079" s="141" t="s">
        <v>3005</v>
      </c>
      <c r="Y2079" s="141" t="s">
        <v>8</v>
      </c>
      <c r="Z2079" s="141" t="s">
        <v>8</v>
      </c>
      <c r="AA2079" s="141" t="s">
        <v>3015</v>
      </c>
      <c r="AB2079" s="141" t="s">
        <v>3015</v>
      </c>
      <c r="AC2079" s="141" t="s">
        <v>66</v>
      </c>
      <c r="AD2079" s="141" t="s">
        <v>66</v>
      </c>
      <c r="AE2079" s="144" t="s">
        <v>3015</v>
      </c>
      <c r="AF2079" s="144" t="s">
        <v>3015</v>
      </c>
      <c r="AG2079" s="134"/>
      <c r="AH2079" s="142"/>
      <c r="AI2079" s="143"/>
      <c r="AJ2079" s="143" t="b">
        <f t="shared" ref="AJ2079:AJ2085" si="627">IF(OR(AS2079=1,AT2079=1,AU2079=1,AV2079=1,AW2079=1,AX2079=1,AY2079=1,AZ2079=1,BA2079=1,BB2079=1,BC2079=1,BD2079=1),TRUE,FALSE)</f>
        <v>0</v>
      </c>
      <c r="AK2079" s="143" t="str">
        <f>O2079&amp;Q2079&amp;R2079&amp;U2079&amp;V2079&amp;Y2079&amp;Z2079&amp;AC2079&amp;AD2079</f>
        <v>C15121100</v>
      </c>
      <c r="AL2079" s="40">
        <v>713511</v>
      </c>
      <c r="AM2079" s="41" t="b">
        <f>C2079&lt;&gt;AK2079</f>
        <v>1</v>
      </c>
      <c r="AN2079" s="145" t="str">
        <f>N2079&amp;AK2079</f>
        <v>J9FC15121100</v>
      </c>
      <c r="AO2079" s="145"/>
      <c r="AP2079" s="31"/>
      <c r="AQ2079" s="146"/>
      <c r="AR2079" s="146">
        <f t="shared" si="615"/>
        <v>1</v>
      </c>
      <c r="AS2079" s="146" t="str">
        <f>IF(IFERROR(VLOOKUP(AE2079,#REF!,1,0),"")&lt;&gt;"",1,"")</f>
        <v/>
      </c>
      <c r="AT2079" s="146" t="str">
        <f>IF(IFERROR(VLOOKUP(AE2079,#REF!,1,0),"")&lt;&gt;"",1,"")</f>
        <v/>
      </c>
      <c r="AU2079" s="146" t="str">
        <f>IF(IFERROR(VLOOKUP(AE2079,#REF!,1,0),"")&lt;&gt;"",1,"")</f>
        <v/>
      </c>
      <c r="AV2079" s="146" t="str">
        <f>IF(IFERROR(VLOOKUP(AE2079,#REF!,1,0),"")&lt;&gt;"",1,"")</f>
        <v/>
      </c>
      <c r="AW2079" s="146" t="str">
        <f>IF(IFERROR(VLOOKUP(AE2079,#REF!,1,0),"")&lt;&gt;"",1,"")</f>
        <v/>
      </c>
      <c r="AX2079" s="146" t="str">
        <f>IF(IFERROR(VLOOKUP(AE2079,#REF!,1,0),"")&lt;&gt;"",1,"")</f>
        <v/>
      </c>
      <c r="AY2079" s="146" t="str">
        <f>IF(IFERROR(VLOOKUP(AE2079,#REF!,1,0),"")&lt;&gt;"",1,"")</f>
        <v/>
      </c>
      <c r="AZ2079" s="146" t="str">
        <f>IF(IFERROR(VLOOKUP(AE2079,#REF!,1,0),"")&lt;&gt;"",1,"")</f>
        <v/>
      </c>
      <c r="BA2079" s="146" t="str">
        <f>IF(IFERROR(VLOOKUP(AE2079,#REF!,1,0),"")&lt;&gt;"",1,"")</f>
        <v/>
      </c>
      <c r="BB2079" s="146" t="str">
        <f>IF(IFERROR(VLOOKUP(AE2079,#REF!,1,0),"")&lt;&gt;"",1,"")</f>
        <v/>
      </c>
      <c r="BC2079" s="146" t="str">
        <f>IF(IFERROR(VLOOKUP(AE2079,#REF!,1,0),"")&lt;&gt;"",1,"")</f>
        <v/>
      </c>
      <c r="BD2079" s="146" t="str">
        <f>IF(IFERROR(VLOOKUP(AE2079,#REF!,1,0),"")&lt;&gt;"",1,"")</f>
        <v/>
      </c>
      <c r="BE2079" s="148">
        <f t="shared" si="604"/>
        <v>1</v>
      </c>
    </row>
    <row r="2080" spans="1:57" ht="16">
      <c r="A2080" s="33">
        <v>2130</v>
      </c>
      <c r="B2080" s="33">
        <v>741761</v>
      </c>
      <c r="C2080" s="33" t="str">
        <f t="shared" si="625"/>
        <v>741761000</v>
      </c>
      <c r="D2080" s="34" t="str">
        <f t="shared" si="607"/>
        <v>74</v>
      </c>
      <c r="E2080" s="34" t="str">
        <f t="shared" si="608"/>
        <v>1</v>
      </c>
      <c r="F2080" s="34" t="str">
        <f t="shared" si="609"/>
        <v>7</v>
      </c>
      <c r="G2080" s="34" t="str">
        <f t="shared" si="610"/>
        <v>6</v>
      </c>
      <c r="H2080" s="34" t="str">
        <f t="shared" si="611"/>
        <v>1</v>
      </c>
      <c r="I2080" s="34" t="str">
        <f t="shared" si="612"/>
        <v>0</v>
      </c>
      <c r="J2080" s="34" t="str">
        <f t="shared" si="613"/>
        <v>0</v>
      </c>
      <c r="K2080" s="34" t="str">
        <f t="shared" si="614"/>
        <v>0</v>
      </c>
      <c r="L2080" s="34" t="s">
        <v>6384</v>
      </c>
      <c r="M2080" s="35" t="s">
        <v>3015</v>
      </c>
      <c r="N2080" s="35" t="s">
        <v>261</v>
      </c>
      <c r="O2080" s="37" t="s">
        <v>19</v>
      </c>
      <c r="P2080" s="55" t="s">
        <v>136</v>
      </c>
      <c r="Q2080" s="55" t="s">
        <v>8</v>
      </c>
      <c r="R2080" s="55">
        <v>5</v>
      </c>
      <c r="S2080" s="55" t="s">
        <v>147</v>
      </c>
      <c r="T2080" s="55" t="s">
        <v>147</v>
      </c>
      <c r="U2080" s="55">
        <v>1</v>
      </c>
      <c r="V2080" s="37">
        <v>2</v>
      </c>
      <c r="W2080" s="55" t="s">
        <v>3005</v>
      </c>
      <c r="X2080" s="55" t="s">
        <v>3005</v>
      </c>
      <c r="Y2080" s="55" t="s">
        <v>8</v>
      </c>
      <c r="Z2080" s="55" t="s">
        <v>8</v>
      </c>
      <c r="AA2080" s="55" t="s">
        <v>3015</v>
      </c>
      <c r="AB2080" s="55" t="s">
        <v>3015</v>
      </c>
      <c r="AC2080" s="55">
        <v>1</v>
      </c>
      <c r="AD2080" s="55">
        <v>1</v>
      </c>
      <c r="AE2080" s="37" t="s">
        <v>3016</v>
      </c>
      <c r="AF2080" s="37" t="s">
        <v>3017</v>
      </c>
      <c r="AG2080" s="27"/>
      <c r="AH2080" s="30" t="s">
        <v>8</v>
      </c>
      <c r="AI2080" s="39"/>
      <c r="AJ2080" s="39" t="b">
        <f t="shared" si="627"/>
        <v>0</v>
      </c>
      <c r="AK2080" s="39" t="str">
        <f>O2080&amp;Q2080&amp;R2080&amp;U2080&amp;V2080&amp;Y2080&amp;Z2080&amp;AC2080&amp;AD2080</f>
        <v>C15121111</v>
      </c>
      <c r="AL2080" s="40">
        <v>741761</v>
      </c>
      <c r="AM2080" s="41" t="b">
        <f>C2080&lt;&gt;AK2080</f>
        <v>1</v>
      </c>
      <c r="AN2080" s="30" t="str">
        <f>N2080&amp;AK2080</f>
        <v>J9FC15121111</v>
      </c>
      <c r="AO2080" s="30"/>
      <c r="AP2080" s="31"/>
      <c r="AQ2080" s="31"/>
      <c r="AR2080" s="31">
        <f t="shared" si="615"/>
        <v>1</v>
      </c>
      <c r="AS2080" s="31" t="str">
        <f>IF(IFERROR(VLOOKUP(AE2080,#REF!,1,0),"")&lt;&gt;"",1,"")</f>
        <v/>
      </c>
      <c r="AT2080" s="31" t="str">
        <f>IF(IFERROR(VLOOKUP(AE2080,#REF!,1,0),"")&lt;&gt;"",1,"")</f>
        <v/>
      </c>
      <c r="AU2080" s="31" t="str">
        <f>IF(IFERROR(VLOOKUP(AE2080,#REF!,1,0),"")&lt;&gt;"",1,"")</f>
        <v/>
      </c>
      <c r="AV2080" s="31" t="str">
        <f>IF(IFERROR(VLOOKUP(AE2080,#REF!,1,0),"")&lt;&gt;"",1,"")</f>
        <v/>
      </c>
      <c r="AW2080" s="31" t="str">
        <f>IF(IFERROR(VLOOKUP(AE2080,#REF!,1,0),"")&lt;&gt;"",1,"")</f>
        <v/>
      </c>
      <c r="AX2080" s="31" t="str">
        <f>IF(IFERROR(VLOOKUP(AE2080,#REF!,1,0),"")&lt;&gt;"",1,"")</f>
        <v/>
      </c>
      <c r="AY2080" s="31" t="str">
        <f>IF(IFERROR(VLOOKUP(AE2080,#REF!,1,0),"")&lt;&gt;"",1,"")</f>
        <v/>
      </c>
      <c r="AZ2080" s="31" t="str">
        <f>IF(IFERROR(VLOOKUP(AE2080,#REF!,1,0),"")&lt;&gt;"",1,"")</f>
        <v/>
      </c>
      <c r="BA2080" s="31" t="str">
        <f>IF(IFERROR(VLOOKUP(AE2080,#REF!,1,0),"")&lt;&gt;"",1,"")</f>
        <v/>
      </c>
      <c r="BB2080" s="31" t="str">
        <f>IF(IFERROR(VLOOKUP(AE2080,#REF!,1,0),"")&lt;&gt;"",1,"")</f>
        <v/>
      </c>
      <c r="BC2080" s="31" t="str">
        <f>IF(IFERROR(VLOOKUP(AE2080,#REF!,1,0),"")&lt;&gt;"",1,"")</f>
        <v/>
      </c>
      <c r="BD2080" s="31" t="str">
        <f>IF(IFERROR(VLOOKUP(AE2080,#REF!,1,0),"")&lt;&gt;"",1,"")</f>
        <v/>
      </c>
      <c r="BE2080" s="32">
        <f t="shared" si="604"/>
        <v>1</v>
      </c>
    </row>
    <row r="2081" spans="1:57" ht="16">
      <c r="A2081" s="33">
        <v>1932</v>
      </c>
      <c r="B2081" s="33">
        <v>7415171</v>
      </c>
      <c r="C2081" s="33" t="str">
        <f t="shared" si="625"/>
        <v>741517100</v>
      </c>
      <c r="D2081" s="34" t="str">
        <f t="shared" si="607"/>
        <v>74</v>
      </c>
      <c r="E2081" s="34" t="str">
        <f t="shared" si="608"/>
        <v>1</v>
      </c>
      <c r="F2081" s="34" t="str">
        <f t="shared" si="609"/>
        <v>5</v>
      </c>
      <c r="G2081" s="34" t="str">
        <f t="shared" si="610"/>
        <v>1</v>
      </c>
      <c r="H2081" s="34" t="str">
        <f t="shared" si="611"/>
        <v>7</v>
      </c>
      <c r="I2081" s="34" t="str">
        <f t="shared" si="612"/>
        <v>1</v>
      </c>
      <c r="J2081" s="34" t="str">
        <f t="shared" si="613"/>
        <v>0</v>
      </c>
      <c r="K2081" s="34" t="str">
        <f t="shared" si="614"/>
        <v>0</v>
      </c>
      <c r="L2081" s="34" t="s">
        <v>6385</v>
      </c>
      <c r="M2081" s="35" t="s">
        <v>3018</v>
      </c>
      <c r="N2081" s="35" t="s">
        <v>261</v>
      </c>
      <c r="O2081" s="37" t="s">
        <v>19</v>
      </c>
      <c r="P2081" s="55" t="s">
        <v>136</v>
      </c>
      <c r="Q2081" s="55" t="s">
        <v>8</v>
      </c>
      <c r="R2081" s="55">
        <v>5</v>
      </c>
      <c r="S2081" s="55" t="s">
        <v>147</v>
      </c>
      <c r="T2081" s="55" t="s">
        <v>147</v>
      </c>
      <c r="U2081" s="55">
        <v>1</v>
      </c>
      <c r="V2081" s="37">
        <v>2</v>
      </c>
      <c r="W2081" s="55" t="s">
        <v>3005</v>
      </c>
      <c r="X2081" s="55" t="s">
        <v>3005</v>
      </c>
      <c r="Y2081" s="55" t="s">
        <v>8</v>
      </c>
      <c r="Z2081" s="55" t="s">
        <v>8</v>
      </c>
      <c r="AA2081" s="55" t="s">
        <v>3015</v>
      </c>
      <c r="AB2081" s="55" t="s">
        <v>3015</v>
      </c>
      <c r="AC2081" s="55">
        <v>1</v>
      </c>
      <c r="AD2081" s="55">
        <v>2</v>
      </c>
      <c r="AE2081" s="42" t="s">
        <v>3018</v>
      </c>
      <c r="AF2081" s="42" t="s">
        <v>3018</v>
      </c>
      <c r="AG2081" s="27"/>
      <c r="AH2081" s="30" t="s">
        <v>8</v>
      </c>
      <c r="AI2081" s="39"/>
      <c r="AJ2081" s="39" t="b">
        <f t="shared" si="627"/>
        <v>0</v>
      </c>
      <c r="AK2081" s="39" t="str">
        <f>O2081&amp;Q2081&amp;R2081&amp;U2081&amp;V2081&amp;Y2081&amp;Z2081&amp;AC2081&amp;AD2081</f>
        <v>C15121112</v>
      </c>
      <c r="AL2081" s="40">
        <v>7415171</v>
      </c>
      <c r="AM2081" s="41" t="b">
        <f>C2081&lt;&gt;AK2081</f>
        <v>1</v>
      </c>
      <c r="AN2081" s="30" t="str">
        <f>N2081&amp;AK2081</f>
        <v>J9FC15121112</v>
      </c>
      <c r="AO2081" s="30"/>
      <c r="AP2081" s="31"/>
      <c r="AQ2081" s="31"/>
      <c r="AR2081" s="31">
        <f t="shared" si="615"/>
        <v>1</v>
      </c>
      <c r="AS2081" s="31" t="str">
        <f>IF(IFERROR(VLOOKUP(AE2081,#REF!,1,0),"")&lt;&gt;"",1,"")</f>
        <v/>
      </c>
      <c r="AT2081" s="31" t="str">
        <f>IF(IFERROR(VLOOKUP(AE2081,#REF!,1,0),"")&lt;&gt;"",1,"")</f>
        <v/>
      </c>
      <c r="AU2081" s="31" t="str">
        <f>IF(IFERROR(VLOOKUP(AE2081,#REF!,1,0),"")&lt;&gt;"",1,"")</f>
        <v/>
      </c>
      <c r="AV2081" s="31" t="str">
        <f>IF(IFERROR(VLOOKUP(AE2081,#REF!,1,0),"")&lt;&gt;"",1,"")</f>
        <v/>
      </c>
      <c r="AW2081" s="31" t="str">
        <f>IF(IFERROR(VLOOKUP(AE2081,#REF!,1,0),"")&lt;&gt;"",1,"")</f>
        <v/>
      </c>
      <c r="AX2081" s="31" t="str">
        <f>IF(IFERROR(VLOOKUP(AE2081,#REF!,1,0),"")&lt;&gt;"",1,"")</f>
        <v/>
      </c>
      <c r="AY2081" s="31" t="str">
        <f>IF(IFERROR(VLOOKUP(AE2081,#REF!,1,0),"")&lt;&gt;"",1,"")</f>
        <v/>
      </c>
      <c r="AZ2081" s="31" t="str">
        <f>IF(IFERROR(VLOOKUP(AE2081,#REF!,1,0),"")&lt;&gt;"",1,"")</f>
        <v/>
      </c>
      <c r="BA2081" s="31" t="str">
        <f>IF(IFERROR(VLOOKUP(AE2081,#REF!,1,0),"")&lt;&gt;"",1,"")</f>
        <v/>
      </c>
      <c r="BB2081" s="31" t="str">
        <f>IF(IFERROR(VLOOKUP(AE2081,#REF!,1,0),"")&lt;&gt;"",1,"")</f>
        <v/>
      </c>
      <c r="BC2081" s="31" t="str">
        <f>IF(IFERROR(VLOOKUP(AE2081,#REF!,1,0),"")&lt;&gt;"",1,"")</f>
        <v/>
      </c>
      <c r="BD2081" s="31" t="str">
        <f>IF(IFERROR(VLOOKUP(AE2081,#REF!,1,0),"")&lt;&gt;"",1,"")</f>
        <v/>
      </c>
      <c r="BE2081" s="32">
        <f t="shared" si="604"/>
        <v>1</v>
      </c>
    </row>
    <row r="2082" spans="1:57" ht="16">
      <c r="A2082" s="33">
        <v>998</v>
      </c>
      <c r="B2082" s="33">
        <v>713512</v>
      </c>
      <c r="C2082" s="33" t="str">
        <f t="shared" si="625"/>
        <v>713512000</v>
      </c>
      <c r="D2082" s="34" t="str">
        <f t="shared" si="607"/>
        <v>71</v>
      </c>
      <c r="E2082" s="34" t="str">
        <f t="shared" si="608"/>
        <v>3</v>
      </c>
      <c r="F2082" s="34" t="str">
        <f t="shared" si="609"/>
        <v>5</v>
      </c>
      <c r="G2082" s="34" t="str">
        <f t="shared" si="610"/>
        <v>1</v>
      </c>
      <c r="H2082" s="34" t="str">
        <f t="shared" si="611"/>
        <v>2</v>
      </c>
      <c r="I2082" s="34" t="str">
        <f t="shared" si="612"/>
        <v>0</v>
      </c>
      <c r="J2082" s="34" t="str">
        <f t="shared" si="613"/>
        <v>0</v>
      </c>
      <c r="K2082" s="34" t="str">
        <f t="shared" si="614"/>
        <v>0</v>
      </c>
      <c r="L2082" s="34" t="s">
        <v>6386</v>
      </c>
      <c r="M2082" s="35" t="s">
        <v>3019</v>
      </c>
      <c r="N2082" s="35" t="s">
        <v>261</v>
      </c>
      <c r="O2082" s="37" t="s">
        <v>19</v>
      </c>
      <c r="P2082" s="55" t="s">
        <v>136</v>
      </c>
      <c r="Q2082" s="55" t="s">
        <v>8</v>
      </c>
      <c r="R2082" s="55">
        <v>5</v>
      </c>
      <c r="S2082" s="55" t="s">
        <v>147</v>
      </c>
      <c r="T2082" s="55" t="s">
        <v>147</v>
      </c>
      <c r="U2082" s="55">
        <v>1</v>
      </c>
      <c r="V2082" s="37">
        <v>2</v>
      </c>
      <c r="W2082" s="55" t="s">
        <v>3005</v>
      </c>
      <c r="X2082" s="55" t="s">
        <v>3005</v>
      </c>
      <c r="Y2082" s="55" t="s">
        <v>8</v>
      </c>
      <c r="Z2082" s="55" t="s">
        <v>15</v>
      </c>
      <c r="AA2082" s="55" t="s">
        <v>3019</v>
      </c>
      <c r="AB2082" s="55" t="s">
        <v>3019</v>
      </c>
      <c r="AC2082" s="55" t="s">
        <v>66</v>
      </c>
      <c r="AD2082" s="55" t="s">
        <v>66</v>
      </c>
      <c r="AE2082" s="42" t="s">
        <v>3019</v>
      </c>
      <c r="AF2082" s="42" t="s">
        <v>3019</v>
      </c>
      <c r="AG2082" s="27"/>
      <c r="AH2082" s="30" t="s">
        <v>8</v>
      </c>
      <c r="AI2082" s="39"/>
      <c r="AJ2082" s="39" t="b">
        <f t="shared" si="627"/>
        <v>0</v>
      </c>
      <c r="AK2082" s="39" t="str">
        <f>O2082&amp;Q2082&amp;R2082&amp;U2082&amp;V2082&amp;Y2082&amp;Z2082&amp;AC2082&amp;AD2082</f>
        <v>C15121200</v>
      </c>
      <c r="AL2082" s="40">
        <v>713512</v>
      </c>
      <c r="AM2082" s="41" t="b">
        <f>C2082&lt;&gt;AK2082</f>
        <v>1</v>
      </c>
      <c r="AN2082" s="30" t="str">
        <f>N2082&amp;AK2082</f>
        <v>J9FC15121200</v>
      </c>
      <c r="AO2082" s="30"/>
      <c r="AP2082" s="31"/>
      <c r="AQ2082" s="31"/>
      <c r="AR2082" s="31">
        <f t="shared" si="615"/>
        <v>1</v>
      </c>
      <c r="AS2082" s="31" t="str">
        <f>IF(IFERROR(VLOOKUP(AE2082,#REF!,1,0),"")&lt;&gt;"",1,"")</f>
        <v/>
      </c>
      <c r="AT2082" s="31" t="str">
        <f>IF(IFERROR(VLOOKUP(AE2082,#REF!,1,0),"")&lt;&gt;"",1,"")</f>
        <v/>
      </c>
      <c r="AU2082" s="31" t="str">
        <f>IF(IFERROR(VLOOKUP(AE2082,#REF!,1,0),"")&lt;&gt;"",1,"")</f>
        <v/>
      </c>
      <c r="AV2082" s="31" t="str">
        <f>IF(IFERROR(VLOOKUP(AE2082,#REF!,1,0),"")&lt;&gt;"",1,"")</f>
        <v/>
      </c>
      <c r="AW2082" s="31" t="str">
        <f>IF(IFERROR(VLOOKUP(AE2082,#REF!,1,0),"")&lt;&gt;"",1,"")</f>
        <v/>
      </c>
      <c r="AX2082" s="31" t="str">
        <f>IF(IFERROR(VLOOKUP(AE2082,#REF!,1,0),"")&lt;&gt;"",1,"")</f>
        <v/>
      </c>
      <c r="AY2082" s="31" t="str">
        <f>IF(IFERROR(VLOOKUP(AE2082,#REF!,1,0),"")&lt;&gt;"",1,"")</f>
        <v/>
      </c>
      <c r="AZ2082" s="31" t="str">
        <f>IF(IFERROR(VLOOKUP(AE2082,#REF!,1,0),"")&lt;&gt;"",1,"")</f>
        <v/>
      </c>
      <c r="BA2082" s="31" t="str">
        <f>IF(IFERROR(VLOOKUP(AE2082,#REF!,1,0),"")&lt;&gt;"",1,"")</f>
        <v/>
      </c>
      <c r="BB2082" s="31" t="str">
        <f>IF(IFERROR(VLOOKUP(AE2082,#REF!,1,0),"")&lt;&gt;"",1,"")</f>
        <v/>
      </c>
      <c r="BC2082" s="31" t="str">
        <f>IF(IFERROR(VLOOKUP(AE2082,#REF!,1,0),"")&lt;&gt;"",1,"")</f>
        <v/>
      </c>
      <c r="BD2082" s="31" t="str">
        <f>IF(IFERROR(VLOOKUP(AE2082,#REF!,1,0),"")&lt;&gt;"",1,"")</f>
        <v/>
      </c>
      <c r="BE2082" s="32">
        <f t="shared" si="604"/>
        <v>1</v>
      </c>
    </row>
    <row r="2083" spans="1:57" ht="16">
      <c r="A2083" s="33">
        <v>1935</v>
      </c>
      <c r="B2083" s="33">
        <v>7415174</v>
      </c>
      <c r="C2083" s="33" t="str">
        <f t="shared" si="625"/>
        <v>741517400</v>
      </c>
      <c r="D2083" s="34" t="str">
        <f t="shared" si="607"/>
        <v>74</v>
      </c>
      <c r="E2083" s="34" t="str">
        <f t="shared" si="608"/>
        <v>1</v>
      </c>
      <c r="F2083" s="34" t="str">
        <f t="shared" si="609"/>
        <v>5</v>
      </c>
      <c r="G2083" s="34" t="str">
        <f t="shared" si="610"/>
        <v>1</v>
      </c>
      <c r="H2083" s="34" t="str">
        <f t="shared" si="611"/>
        <v>7</v>
      </c>
      <c r="I2083" s="34" t="str">
        <f t="shared" si="612"/>
        <v>4</v>
      </c>
      <c r="J2083" s="34" t="str">
        <f t="shared" si="613"/>
        <v>0</v>
      </c>
      <c r="K2083" s="34" t="str">
        <f t="shared" si="614"/>
        <v>0</v>
      </c>
      <c r="L2083" s="34" t="s">
        <v>6387</v>
      </c>
      <c r="M2083" s="35" t="s">
        <v>3020</v>
      </c>
      <c r="N2083" s="35" t="s">
        <v>261</v>
      </c>
      <c r="O2083" s="37" t="s">
        <v>19</v>
      </c>
      <c r="P2083" s="55" t="s">
        <v>136</v>
      </c>
      <c r="Q2083" s="55" t="s">
        <v>8</v>
      </c>
      <c r="R2083" s="55">
        <v>5</v>
      </c>
      <c r="S2083" s="55" t="s">
        <v>147</v>
      </c>
      <c r="T2083" s="55" t="s">
        <v>147</v>
      </c>
      <c r="U2083" s="55">
        <v>1</v>
      </c>
      <c r="V2083" s="37">
        <v>2</v>
      </c>
      <c r="W2083" s="55" t="s">
        <v>3005</v>
      </c>
      <c r="X2083" s="55" t="s">
        <v>3005</v>
      </c>
      <c r="Y2083" s="55" t="s">
        <v>8</v>
      </c>
      <c r="Z2083" s="55" t="s">
        <v>15</v>
      </c>
      <c r="AA2083" s="55" t="s">
        <v>3019</v>
      </c>
      <c r="AB2083" s="55" t="s">
        <v>3019</v>
      </c>
      <c r="AC2083" s="55">
        <v>1</v>
      </c>
      <c r="AD2083" s="55">
        <v>1</v>
      </c>
      <c r="AE2083" s="42" t="s">
        <v>3020</v>
      </c>
      <c r="AF2083" s="42" t="s">
        <v>3020</v>
      </c>
      <c r="AG2083" s="27"/>
      <c r="AH2083" s="30" t="s">
        <v>8</v>
      </c>
      <c r="AI2083" s="39"/>
      <c r="AJ2083" s="39" t="b">
        <f t="shared" si="627"/>
        <v>0</v>
      </c>
      <c r="AK2083" s="39" t="str">
        <f>O2083&amp;Q2083&amp;R2083&amp;U2083&amp;V2083&amp;Y2083&amp;Z2083&amp;AC2083&amp;AD2083</f>
        <v>C15121211</v>
      </c>
      <c r="AL2083" s="40">
        <v>7415174</v>
      </c>
      <c r="AM2083" s="41" t="b">
        <f>C2083&lt;&gt;AK2083</f>
        <v>1</v>
      </c>
      <c r="AN2083" s="30" t="str">
        <f>N2083&amp;AK2083</f>
        <v>J9FC15121211</v>
      </c>
      <c r="AO2083" s="30"/>
      <c r="AP2083" s="31"/>
      <c r="AQ2083" s="31"/>
      <c r="AR2083" s="31">
        <f t="shared" si="615"/>
        <v>1</v>
      </c>
      <c r="AS2083" s="31" t="str">
        <f>IF(IFERROR(VLOOKUP(AE2083,#REF!,1,0),"")&lt;&gt;"",1,"")</f>
        <v/>
      </c>
      <c r="AT2083" s="31" t="str">
        <f>IF(IFERROR(VLOOKUP(AE2083,#REF!,1,0),"")&lt;&gt;"",1,"")</f>
        <v/>
      </c>
      <c r="AU2083" s="31" t="str">
        <f>IF(IFERROR(VLOOKUP(AE2083,#REF!,1,0),"")&lt;&gt;"",1,"")</f>
        <v/>
      </c>
      <c r="AV2083" s="31" t="str">
        <f>IF(IFERROR(VLOOKUP(AE2083,#REF!,1,0),"")&lt;&gt;"",1,"")</f>
        <v/>
      </c>
      <c r="AW2083" s="31" t="str">
        <f>IF(IFERROR(VLOOKUP(AE2083,#REF!,1,0),"")&lt;&gt;"",1,"")</f>
        <v/>
      </c>
      <c r="AX2083" s="31" t="str">
        <f>IF(IFERROR(VLOOKUP(AE2083,#REF!,1,0),"")&lt;&gt;"",1,"")</f>
        <v/>
      </c>
      <c r="AY2083" s="31" t="str">
        <f>IF(IFERROR(VLOOKUP(AE2083,#REF!,1,0),"")&lt;&gt;"",1,"")</f>
        <v/>
      </c>
      <c r="AZ2083" s="31" t="str">
        <f>IF(IFERROR(VLOOKUP(AE2083,#REF!,1,0),"")&lt;&gt;"",1,"")</f>
        <v/>
      </c>
      <c r="BA2083" s="31" t="str">
        <f>IF(IFERROR(VLOOKUP(AE2083,#REF!,1,0),"")&lt;&gt;"",1,"")</f>
        <v/>
      </c>
      <c r="BB2083" s="31" t="str">
        <f>IF(IFERROR(VLOOKUP(AE2083,#REF!,1,0),"")&lt;&gt;"",1,"")</f>
        <v/>
      </c>
      <c r="BC2083" s="31" t="str">
        <f>IF(IFERROR(VLOOKUP(AE2083,#REF!,1,0),"")&lt;&gt;"",1,"")</f>
        <v/>
      </c>
      <c r="BD2083" s="31" t="str">
        <f>IF(IFERROR(VLOOKUP(AE2083,#REF!,1,0),"")&lt;&gt;"",1,"")</f>
        <v/>
      </c>
      <c r="BE2083" s="32">
        <f t="shared" si="604"/>
        <v>1</v>
      </c>
    </row>
    <row r="2084" spans="1:57" ht="16">
      <c r="A2084" s="33">
        <v>999</v>
      </c>
      <c r="B2084" s="33">
        <v>713513</v>
      </c>
      <c r="C2084" s="33" t="str">
        <f t="shared" si="625"/>
        <v>713513000</v>
      </c>
      <c r="D2084" s="34" t="str">
        <f t="shared" si="607"/>
        <v>71</v>
      </c>
      <c r="E2084" s="34" t="str">
        <f t="shared" si="608"/>
        <v>3</v>
      </c>
      <c r="F2084" s="34" t="str">
        <f t="shared" si="609"/>
        <v>5</v>
      </c>
      <c r="G2084" s="34" t="str">
        <f t="shared" si="610"/>
        <v>1</v>
      </c>
      <c r="H2084" s="34" t="str">
        <f t="shared" si="611"/>
        <v>3</v>
      </c>
      <c r="I2084" s="34" t="str">
        <f t="shared" si="612"/>
        <v>0</v>
      </c>
      <c r="J2084" s="34" t="str">
        <f t="shared" si="613"/>
        <v>0</v>
      </c>
      <c r="K2084" s="34" t="str">
        <f t="shared" si="614"/>
        <v>0</v>
      </c>
      <c r="L2084" s="34" t="s">
        <v>6388</v>
      </c>
      <c r="M2084" s="35" t="s">
        <v>3021</v>
      </c>
      <c r="N2084" s="35" t="s">
        <v>261</v>
      </c>
      <c r="O2084" s="37" t="s">
        <v>19</v>
      </c>
      <c r="P2084" s="55" t="s">
        <v>136</v>
      </c>
      <c r="Q2084" s="55" t="s">
        <v>8</v>
      </c>
      <c r="R2084" s="55">
        <v>5</v>
      </c>
      <c r="S2084" s="55" t="s">
        <v>147</v>
      </c>
      <c r="T2084" s="55" t="s">
        <v>147</v>
      </c>
      <c r="U2084" s="55">
        <v>1</v>
      </c>
      <c r="V2084" s="37">
        <v>2</v>
      </c>
      <c r="W2084" s="55" t="s">
        <v>3005</v>
      </c>
      <c r="X2084" s="55" t="s">
        <v>3005</v>
      </c>
      <c r="Y2084" s="55" t="s">
        <v>8</v>
      </c>
      <c r="Z2084" s="55" t="s">
        <v>21</v>
      </c>
      <c r="AA2084" s="55" t="s">
        <v>3021</v>
      </c>
      <c r="AB2084" s="55" t="s">
        <v>3021</v>
      </c>
      <c r="AC2084" s="55" t="s">
        <v>66</v>
      </c>
      <c r="AD2084" s="55" t="s">
        <v>66</v>
      </c>
      <c r="AE2084" s="42" t="s">
        <v>3021</v>
      </c>
      <c r="AF2084" s="42" t="s">
        <v>3021</v>
      </c>
      <c r="AG2084" s="27"/>
      <c r="AH2084" s="30" t="s">
        <v>8</v>
      </c>
      <c r="AI2084" s="39"/>
      <c r="AJ2084" s="39" t="b">
        <f t="shared" si="627"/>
        <v>0</v>
      </c>
      <c r="AK2084" s="39" t="str">
        <f>O2084&amp;Q2084&amp;R2084&amp;U2084&amp;V2084&amp;Y2084&amp;Z2084&amp;AC2084&amp;AD2084</f>
        <v>C15121300</v>
      </c>
      <c r="AL2084" s="40">
        <v>713513</v>
      </c>
      <c r="AM2084" s="41" t="b">
        <f>C2084&lt;&gt;AK2084</f>
        <v>1</v>
      </c>
      <c r="AN2084" s="30" t="str">
        <f>N2084&amp;AK2084</f>
        <v>J9FC15121300</v>
      </c>
      <c r="AO2084" s="30"/>
      <c r="AP2084" s="31"/>
      <c r="AQ2084" s="31"/>
      <c r="AR2084" s="31">
        <f t="shared" si="615"/>
        <v>1</v>
      </c>
      <c r="AS2084" s="31" t="str">
        <f>IF(IFERROR(VLOOKUP(AE2084,#REF!,1,0),"")&lt;&gt;"",1,"")</f>
        <v/>
      </c>
      <c r="AT2084" s="31" t="str">
        <f>IF(IFERROR(VLOOKUP(AE2084,#REF!,1,0),"")&lt;&gt;"",1,"")</f>
        <v/>
      </c>
      <c r="AU2084" s="31" t="str">
        <f>IF(IFERROR(VLOOKUP(AE2084,#REF!,1,0),"")&lt;&gt;"",1,"")</f>
        <v/>
      </c>
      <c r="AV2084" s="31" t="str">
        <f>IF(IFERROR(VLOOKUP(AE2084,#REF!,1,0),"")&lt;&gt;"",1,"")</f>
        <v/>
      </c>
      <c r="AW2084" s="31" t="str">
        <f>IF(IFERROR(VLOOKUP(AE2084,#REF!,1,0),"")&lt;&gt;"",1,"")</f>
        <v/>
      </c>
      <c r="AX2084" s="31" t="str">
        <f>IF(IFERROR(VLOOKUP(AE2084,#REF!,1,0),"")&lt;&gt;"",1,"")</f>
        <v/>
      </c>
      <c r="AY2084" s="31" t="str">
        <f>IF(IFERROR(VLOOKUP(AE2084,#REF!,1,0),"")&lt;&gt;"",1,"")</f>
        <v/>
      </c>
      <c r="AZ2084" s="31" t="str">
        <f>IF(IFERROR(VLOOKUP(AE2084,#REF!,1,0),"")&lt;&gt;"",1,"")</f>
        <v/>
      </c>
      <c r="BA2084" s="31" t="str">
        <f>IF(IFERROR(VLOOKUP(AE2084,#REF!,1,0),"")&lt;&gt;"",1,"")</f>
        <v/>
      </c>
      <c r="BB2084" s="31" t="str">
        <f>IF(IFERROR(VLOOKUP(AE2084,#REF!,1,0),"")&lt;&gt;"",1,"")</f>
        <v/>
      </c>
      <c r="BC2084" s="31" t="str">
        <f>IF(IFERROR(VLOOKUP(AE2084,#REF!,1,0),"")&lt;&gt;"",1,"")</f>
        <v/>
      </c>
      <c r="BD2084" s="31" t="str">
        <f>IF(IFERROR(VLOOKUP(AE2084,#REF!,1,0),"")&lt;&gt;"",1,"")</f>
        <v/>
      </c>
      <c r="BE2084" s="32">
        <f t="shared" si="604"/>
        <v>1</v>
      </c>
    </row>
    <row r="2085" spans="1:57" ht="16">
      <c r="A2085" s="33">
        <v>1933</v>
      </c>
      <c r="B2085" s="33">
        <v>7415172</v>
      </c>
      <c r="C2085" s="33" t="str">
        <f t="shared" si="625"/>
        <v>741517200</v>
      </c>
      <c r="D2085" s="34" t="str">
        <f t="shared" si="607"/>
        <v>74</v>
      </c>
      <c r="E2085" s="34" t="str">
        <f t="shared" si="608"/>
        <v>1</v>
      </c>
      <c r="F2085" s="34" t="str">
        <f t="shared" si="609"/>
        <v>5</v>
      </c>
      <c r="G2085" s="34" t="str">
        <f t="shared" si="610"/>
        <v>1</v>
      </c>
      <c r="H2085" s="34" t="str">
        <f t="shared" si="611"/>
        <v>7</v>
      </c>
      <c r="I2085" s="34" t="str">
        <f t="shared" si="612"/>
        <v>2</v>
      </c>
      <c r="J2085" s="34" t="str">
        <f t="shared" si="613"/>
        <v>0</v>
      </c>
      <c r="K2085" s="34" t="str">
        <f t="shared" si="614"/>
        <v>0</v>
      </c>
      <c r="L2085" s="34" t="s">
        <v>6389</v>
      </c>
      <c r="M2085" s="35" t="s">
        <v>3022</v>
      </c>
      <c r="N2085" s="35" t="s">
        <v>261</v>
      </c>
      <c r="O2085" s="37" t="s">
        <v>19</v>
      </c>
      <c r="P2085" s="55" t="s">
        <v>136</v>
      </c>
      <c r="Q2085" s="55" t="s">
        <v>8</v>
      </c>
      <c r="R2085" s="55">
        <v>5</v>
      </c>
      <c r="S2085" s="55" t="s">
        <v>147</v>
      </c>
      <c r="T2085" s="55" t="s">
        <v>147</v>
      </c>
      <c r="U2085" s="55">
        <v>1</v>
      </c>
      <c r="V2085" s="37">
        <v>2</v>
      </c>
      <c r="W2085" s="55" t="s">
        <v>3005</v>
      </c>
      <c r="X2085" s="55" t="s">
        <v>3005</v>
      </c>
      <c r="Y2085" s="55" t="s">
        <v>8</v>
      </c>
      <c r="Z2085" s="55" t="s">
        <v>21</v>
      </c>
      <c r="AA2085" s="55" t="s">
        <v>3021</v>
      </c>
      <c r="AB2085" s="55" t="s">
        <v>3021</v>
      </c>
      <c r="AC2085" s="55">
        <v>1</v>
      </c>
      <c r="AD2085" s="55">
        <v>1</v>
      </c>
      <c r="AE2085" s="42" t="s">
        <v>3022</v>
      </c>
      <c r="AF2085" s="42" t="s">
        <v>3022</v>
      </c>
      <c r="AG2085" s="27"/>
      <c r="AH2085" s="30" t="s">
        <v>8</v>
      </c>
      <c r="AI2085" s="39"/>
      <c r="AJ2085" s="39" t="b">
        <f t="shared" si="627"/>
        <v>0</v>
      </c>
      <c r="AK2085" s="39" t="str">
        <f>O2085&amp;Q2085&amp;R2085&amp;U2085&amp;V2085&amp;Y2085&amp;Z2085&amp;AC2085&amp;AD2085</f>
        <v>C15121311</v>
      </c>
      <c r="AL2085" s="40">
        <v>7415172</v>
      </c>
      <c r="AM2085" s="41" t="b">
        <f>C2085&lt;&gt;AK2085</f>
        <v>1</v>
      </c>
      <c r="AN2085" s="30" t="str">
        <f>N2085&amp;AK2085</f>
        <v>J9FC15121311</v>
      </c>
      <c r="AO2085" s="30"/>
      <c r="AP2085" s="31"/>
      <c r="AQ2085" s="31"/>
      <c r="AR2085" s="31">
        <f t="shared" si="615"/>
        <v>1</v>
      </c>
      <c r="AS2085" s="31" t="str">
        <f>IF(IFERROR(VLOOKUP(AE2085,#REF!,1,0),"")&lt;&gt;"",1,"")</f>
        <v/>
      </c>
      <c r="AT2085" s="31" t="str">
        <f>IF(IFERROR(VLOOKUP(AE2085,#REF!,1,0),"")&lt;&gt;"",1,"")</f>
        <v/>
      </c>
      <c r="AU2085" s="31" t="str">
        <f>IF(IFERROR(VLOOKUP(AE2085,#REF!,1,0),"")&lt;&gt;"",1,"")</f>
        <v/>
      </c>
      <c r="AV2085" s="31" t="str">
        <f>IF(IFERROR(VLOOKUP(AE2085,#REF!,1,0),"")&lt;&gt;"",1,"")</f>
        <v/>
      </c>
      <c r="AW2085" s="31" t="str">
        <f>IF(IFERROR(VLOOKUP(AE2085,#REF!,1,0),"")&lt;&gt;"",1,"")</f>
        <v/>
      </c>
      <c r="AX2085" s="31" t="str">
        <f>IF(IFERROR(VLOOKUP(AE2085,#REF!,1,0),"")&lt;&gt;"",1,"")</f>
        <v/>
      </c>
      <c r="AY2085" s="31" t="str">
        <f>IF(IFERROR(VLOOKUP(AE2085,#REF!,1,0),"")&lt;&gt;"",1,"")</f>
        <v/>
      </c>
      <c r="AZ2085" s="31" t="str">
        <f>IF(IFERROR(VLOOKUP(AE2085,#REF!,1,0),"")&lt;&gt;"",1,"")</f>
        <v/>
      </c>
      <c r="BA2085" s="31" t="str">
        <f>IF(IFERROR(VLOOKUP(AE2085,#REF!,1,0),"")&lt;&gt;"",1,"")</f>
        <v/>
      </c>
      <c r="BB2085" s="31" t="str">
        <f>IF(IFERROR(VLOOKUP(AE2085,#REF!,1,0),"")&lt;&gt;"",1,"")</f>
        <v/>
      </c>
      <c r="BC2085" s="31" t="str">
        <f>IF(IFERROR(VLOOKUP(AE2085,#REF!,1,0),"")&lt;&gt;"",1,"")</f>
        <v/>
      </c>
      <c r="BD2085" s="31" t="str">
        <f>IF(IFERROR(VLOOKUP(AE2085,#REF!,1,0),"")&lt;&gt;"",1,"")</f>
        <v/>
      </c>
      <c r="BE2085" s="32">
        <f t="shared" si="604"/>
        <v>1</v>
      </c>
    </row>
    <row r="2086" spans="1:57" ht="16">
      <c r="A2086" s="43">
        <v>1000</v>
      </c>
      <c r="B2086" s="43">
        <v>71352</v>
      </c>
      <c r="C2086" s="43" t="str">
        <f t="shared" si="625"/>
        <v>713520000</v>
      </c>
      <c r="D2086" s="44" t="str">
        <f t="shared" si="607"/>
        <v>71</v>
      </c>
      <c r="E2086" s="44" t="str">
        <f t="shared" si="608"/>
        <v>3</v>
      </c>
      <c r="F2086" s="44" t="str">
        <f t="shared" si="609"/>
        <v>5</v>
      </c>
      <c r="G2086" s="44" t="str">
        <f t="shared" si="610"/>
        <v>2</v>
      </c>
      <c r="H2086" s="44" t="str">
        <f t="shared" si="611"/>
        <v>0</v>
      </c>
      <c r="I2086" s="44" t="str">
        <f t="shared" si="612"/>
        <v>0</v>
      </c>
      <c r="J2086" s="44" t="str">
        <f t="shared" si="613"/>
        <v>0</v>
      </c>
      <c r="K2086" s="44" t="str">
        <f t="shared" si="614"/>
        <v>0</v>
      </c>
      <c r="L2086" s="44"/>
      <c r="M2086" s="45" t="s">
        <v>3023</v>
      </c>
      <c r="N2086" s="45"/>
      <c r="O2086" s="46" t="s">
        <v>19</v>
      </c>
      <c r="P2086" s="47" t="s">
        <v>136</v>
      </c>
      <c r="Q2086" s="60" t="s">
        <v>8</v>
      </c>
      <c r="R2086" s="60"/>
      <c r="S2086" s="60" t="s">
        <v>147</v>
      </c>
      <c r="T2086" s="60" t="s">
        <v>147</v>
      </c>
      <c r="U2086" s="60">
        <v>2</v>
      </c>
      <c r="V2086" s="46">
        <v>2</v>
      </c>
      <c r="W2086" s="47"/>
      <c r="X2086" s="47" t="s">
        <v>3023</v>
      </c>
      <c r="Y2086" s="46" t="s">
        <v>66</v>
      </c>
      <c r="Z2086" s="47" t="s">
        <v>66</v>
      </c>
      <c r="AA2086" s="47"/>
      <c r="AB2086" s="47" t="s">
        <v>3023</v>
      </c>
      <c r="AC2086" s="47" t="s">
        <v>66</v>
      </c>
      <c r="AD2086" s="47" t="s">
        <v>66</v>
      </c>
      <c r="AE2086" s="50" t="s">
        <v>3023</v>
      </c>
      <c r="AF2086" s="51"/>
      <c r="AG2086" s="51" t="s">
        <v>8</v>
      </c>
      <c r="AH2086" s="52"/>
      <c r="AI2086" s="39"/>
      <c r="AJ2086" s="39"/>
      <c r="AK2086" s="39" t="e">
        <f>O2086&amp;Q2086&amp;#REF!&amp;U2086&amp;V2086&amp;Y2086&amp;Z2086&amp;AC2086&amp;AD2086</f>
        <v>#REF!</v>
      </c>
      <c r="AL2086" s="43">
        <v>71352</v>
      </c>
      <c r="AM2086" s="44" t="e">
        <f>C2086&lt;&gt;AK2086</f>
        <v>#REF!</v>
      </c>
      <c r="AN2086" s="52"/>
      <c r="AO2086" s="52"/>
      <c r="AP2086" s="53"/>
      <c r="AQ2086" s="53"/>
      <c r="AR2086" s="53">
        <f t="shared" si="615"/>
        <v>1</v>
      </c>
      <c r="AS2086" s="53" t="str">
        <f>IF(IFERROR(VLOOKUP(AE2086,#REF!,1,0),"")&lt;&gt;"",1,"")</f>
        <v/>
      </c>
      <c r="AT2086" s="53" t="str">
        <f>IF(IFERROR(VLOOKUP(AE2086,#REF!,1,0),"")&lt;&gt;"",1,"")</f>
        <v/>
      </c>
      <c r="AU2086" s="53" t="str">
        <f>IF(IFERROR(VLOOKUP(AE2086,#REF!,1,0),"")&lt;&gt;"",1,"")</f>
        <v/>
      </c>
      <c r="AV2086" s="53" t="str">
        <f>IF(IFERROR(VLOOKUP(AE2086,#REF!,1,0),"")&lt;&gt;"",1,"")</f>
        <v/>
      </c>
      <c r="AW2086" s="53" t="str">
        <f>IF(IFERROR(VLOOKUP(AE2086,#REF!,1,0),"")&lt;&gt;"",1,"")</f>
        <v/>
      </c>
      <c r="AX2086" s="53" t="str">
        <f>IF(IFERROR(VLOOKUP(AE2086,#REF!,1,0),"")&lt;&gt;"",1,"")</f>
        <v/>
      </c>
      <c r="AY2086" s="53" t="str">
        <f>IF(IFERROR(VLOOKUP(AE2086,#REF!,1,0),"")&lt;&gt;"",1,"")</f>
        <v/>
      </c>
      <c r="AZ2086" s="53" t="str">
        <f>IF(IFERROR(VLOOKUP(AE2086,#REF!,1,0),"")&lt;&gt;"",1,"")</f>
        <v/>
      </c>
      <c r="BA2086" s="53" t="str">
        <f>IF(IFERROR(VLOOKUP(AE2086,#REF!,1,0),"")&lt;&gt;"",1,"")</f>
        <v/>
      </c>
      <c r="BB2086" s="53" t="str">
        <f>IF(IFERROR(VLOOKUP(AE2086,#REF!,1,0),"")&lt;&gt;"",1,"")</f>
        <v/>
      </c>
      <c r="BC2086" s="53" t="str">
        <f>IF(IFERROR(VLOOKUP(AE2086,#REF!,1,0),"")&lt;&gt;"",1,"")</f>
        <v/>
      </c>
      <c r="BD2086" s="53" t="str">
        <f>IF(IFERROR(VLOOKUP(AE2086,#REF!,1,0),"")&lt;&gt;"",1,"")</f>
        <v/>
      </c>
      <c r="BE2086" s="54">
        <f t="shared" si="604"/>
        <v>1</v>
      </c>
    </row>
    <row r="2087" spans="1:57" ht="17">
      <c r="A2087" s="137">
        <v>1001</v>
      </c>
      <c r="B2087" s="137">
        <v>713521</v>
      </c>
      <c r="C2087" s="137" t="str">
        <f t="shared" si="625"/>
        <v>713521000</v>
      </c>
      <c r="D2087" s="138" t="str">
        <f t="shared" si="607"/>
        <v>71</v>
      </c>
      <c r="E2087" s="138" t="str">
        <f t="shared" si="608"/>
        <v>3</v>
      </c>
      <c r="F2087" s="138" t="str">
        <f t="shared" si="609"/>
        <v>5</v>
      </c>
      <c r="G2087" s="138" t="str">
        <f t="shared" si="610"/>
        <v>2</v>
      </c>
      <c r="H2087" s="138" t="str">
        <f t="shared" si="611"/>
        <v>1</v>
      </c>
      <c r="I2087" s="138" t="str">
        <f t="shared" si="612"/>
        <v>0</v>
      </c>
      <c r="J2087" s="138" t="str">
        <f t="shared" si="613"/>
        <v>0</v>
      </c>
      <c r="K2087" s="138" t="str">
        <f t="shared" si="614"/>
        <v>0</v>
      </c>
      <c r="L2087" s="138" t="s">
        <v>6390</v>
      </c>
      <c r="M2087" s="139" t="s">
        <v>3024</v>
      </c>
      <c r="N2087" s="139" t="s">
        <v>261</v>
      </c>
      <c r="O2087" s="141" t="s">
        <v>19</v>
      </c>
      <c r="P2087" s="141" t="s">
        <v>136</v>
      </c>
      <c r="Q2087" s="141" t="s">
        <v>8</v>
      </c>
      <c r="R2087" s="141">
        <v>5</v>
      </c>
      <c r="S2087" s="141" t="s">
        <v>147</v>
      </c>
      <c r="T2087" s="141" t="s">
        <v>147</v>
      </c>
      <c r="U2087" s="141">
        <v>1</v>
      </c>
      <c r="V2087" s="141">
        <v>2</v>
      </c>
      <c r="W2087" s="141" t="s">
        <v>3005</v>
      </c>
      <c r="X2087" s="141" t="s">
        <v>3005</v>
      </c>
      <c r="Y2087" s="141" t="s">
        <v>8</v>
      </c>
      <c r="Z2087" s="141">
        <v>4</v>
      </c>
      <c r="AA2087" s="141" t="s">
        <v>3024</v>
      </c>
      <c r="AB2087" s="141" t="s">
        <v>3024</v>
      </c>
      <c r="AC2087" s="141" t="s">
        <v>66</v>
      </c>
      <c r="AD2087" s="141" t="s">
        <v>66</v>
      </c>
      <c r="AE2087" s="144" t="s">
        <v>3024</v>
      </c>
      <c r="AF2087" s="144" t="s">
        <v>3024</v>
      </c>
      <c r="AG2087" s="134"/>
      <c r="AH2087" s="142"/>
      <c r="AI2087" s="143"/>
      <c r="AJ2087" s="143" t="b">
        <f t="shared" ref="AJ2087:AJ2092" si="628">IF(OR(AS2087=1,AT2087=1,AU2087=1,AV2087=1,AW2087=1,AX2087=1,AY2087=1,AZ2087=1,BA2087=1,BB2087=1,BC2087=1,BD2087=1),TRUE,FALSE)</f>
        <v>0</v>
      </c>
      <c r="AK2087" s="143" t="str">
        <f>O2087&amp;Q2087&amp;R2087&amp;U2087&amp;V2087&amp;Y2087&amp;Z2087&amp;AC2087&amp;AD2087</f>
        <v>C15121400</v>
      </c>
      <c r="AL2087" s="40">
        <v>713521</v>
      </c>
      <c r="AM2087" s="41" t="b">
        <f>C2087&lt;&gt;AK2087</f>
        <v>1</v>
      </c>
      <c r="AN2087" s="145" t="str">
        <f>N2087&amp;AK2087</f>
        <v>J9FC15121400</v>
      </c>
      <c r="AO2087" s="145"/>
      <c r="AP2087" s="31"/>
      <c r="AQ2087" s="146"/>
      <c r="AR2087" s="146">
        <f t="shared" si="615"/>
        <v>1</v>
      </c>
      <c r="AS2087" s="146" t="str">
        <f>IF(IFERROR(VLOOKUP(AE2087,#REF!,1,0),"")&lt;&gt;"",1,"")</f>
        <v/>
      </c>
      <c r="AT2087" s="146" t="str">
        <f>IF(IFERROR(VLOOKUP(AE2087,#REF!,1,0),"")&lt;&gt;"",1,"")</f>
        <v/>
      </c>
      <c r="AU2087" s="146" t="str">
        <f>IF(IFERROR(VLOOKUP(AE2087,#REF!,1,0),"")&lt;&gt;"",1,"")</f>
        <v/>
      </c>
      <c r="AV2087" s="146" t="str">
        <f>IF(IFERROR(VLOOKUP(AE2087,#REF!,1,0),"")&lt;&gt;"",1,"")</f>
        <v/>
      </c>
      <c r="AW2087" s="146" t="str">
        <f>IF(IFERROR(VLOOKUP(AE2087,#REF!,1,0),"")&lt;&gt;"",1,"")</f>
        <v/>
      </c>
      <c r="AX2087" s="146" t="str">
        <f>IF(IFERROR(VLOOKUP(AE2087,#REF!,1,0),"")&lt;&gt;"",1,"")</f>
        <v/>
      </c>
      <c r="AY2087" s="146" t="str">
        <f>IF(IFERROR(VLOOKUP(AE2087,#REF!,1,0),"")&lt;&gt;"",1,"")</f>
        <v/>
      </c>
      <c r="AZ2087" s="146" t="str">
        <f>IF(IFERROR(VLOOKUP(AE2087,#REF!,1,0),"")&lt;&gt;"",1,"")</f>
        <v/>
      </c>
      <c r="BA2087" s="146" t="str">
        <f>IF(IFERROR(VLOOKUP(AE2087,#REF!,1,0),"")&lt;&gt;"",1,"")</f>
        <v/>
      </c>
      <c r="BB2087" s="146" t="str">
        <f>IF(IFERROR(VLOOKUP(AE2087,#REF!,1,0),"")&lt;&gt;"",1,"")</f>
        <v/>
      </c>
      <c r="BC2087" s="146" t="str">
        <f>IF(IFERROR(VLOOKUP(AE2087,#REF!,1,0),"")&lt;&gt;"",1,"")</f>
        <v/>
      </c>
      <c r="BD2087" s="146" t="str">
        <f>IF(IFERROR(VLOOKUP(AE2087,#REF!,1,0),"")&lt;&gt;"",1,"")</f>
        <v/>
      </c>
      <c r="BE2087" s="148">
        <f t="shared" si="604"/>
        <v>1</v>
      </c>
    </row>
    <row r="2088" spans="1:57" ht="17">
      <c r="A2088" s="137">
        <v>2748</v>
      </c>
      <c r="B2088" s="137">
        <v>999999999</v>
      </c>
      <c r="C2088" s="137">
        <v>999999999</v>
      </c>
      <c r="D2088" s="138" t="str">
        <f t="shared" si="607"/>
        <v>99</v>
      </c>
      <c r="E2088" s="138" t="str">
        <f t="shared" si="608"/>
        <v>9</v>
      </c>
      <c r="F2088" s="138" t="str">
        <f t="shared" si="609"/>
        <v>9</v>
      </c>
      <c r="G2088" s="138" t="str">
        <f t="shared" si="610"/>
        <v>9</v>
      </c>
      <c r="H2088" s="138" t="str">
        <f t="shared" si="611"/>
        <v>9</v>
      </c>
      <c r="I2088" s="138" t="str">
        <f t="shared" si="612"/>
        <v>9</v>
      </c>
      <c r="J2088" s="138" t="str">
        <f t="shared" si="613"/>
        <v>9</v>
      </c>
      <c r="K2088" s="138" t="str">
        <f t="shared" si="614"/>
        <v>9</v>
      </c>
      <c r="L2088" s="138" t="s">
        <v>6391</v>
      </c>
      <c r="M2088" s="144" t="s">
        <v>3025</v>
      </c>
      <c r="N2088" s="139" t="s">
        <v>261</v>
      </c>
      <c r="O2088" s="141" t="s">
        <v>19</v>
      </c>
      <c r="P2088" s="141" t="s">
        <v>136</v>
      </c>
      <c r="Q2088" s="141" t="s">
        <v>8</v>
      </c>
      <c r="R2088" s="141">
        <v>5</v>
      </c>
      <c r="S2088" s="141" t="s">
        <v>147</v>
      </c>
      <c r="T2088" s="141" t="s">
        <v>147</v>
      </c>
      <c r="U2088" s="141">
        <v>1</v>
      </c>
      <c r="V2088" s="141">
        <v>2</v>
      </c>
      <c r="W2088" s="141" t="s">
        <v>3005</v>
      </c>
      <c r="X2088" s="141" t="s">
        <v>3005</v>
      </c>
      <c r="Y2088" s="141" t="s">
        <v>8</v>
      </c>
      <c r="Z2088" s="141">
        <v>4</v>
      </c>
      <c r="AA2088" s="141" t="s">
        <v>3024</v>
      </c>
      <c r="AB2088" s="141" t="s">
        <v>3024</v>
      </c>
      <c r="AC2088" s="141">
        <v>1</v>
      </c>
      <c r="AD2088" s="141">
        <v>1</v>
      </c>
      <c r="AE2088" s="144" t="s">
        <v>3025</v>
      </c>
      <c r="AF2088" s="144" t="s">
        <v>3025</v>
      </c>
      <c r="AG2088" s="134"/>
      <c r="AH2088" s="142"/>
      <c r="AI2088" s="143"/>
      <c r="AJ2088" s="143" t="b">
        <f t="shared" si="628"/>
        <v>0</v>
      </c>
      <c r="AK2088" s="143" t="str">
        <f>O2088&amp;Q2088&amp;R2088&amp;U2088&amp;V2088&amp;Y2088&amp;Z2088&amp;AC2088&amp;AD2088</f>
        <v>C15121411</v>
      </c>
      <c r="AL2088" s="59"/>
      <c r="AM2088" s="41" t="b">
        <f>C2088&lt;&gt;AK2088</f>
        <v>1</v>
      </c>
      <c r="AN2088" s="145" t="str">
        <f>N2088&amp;AK2088</f>
        <v>J9FC15121411</v>
      </c>
      <c r="AO2088" s="145"/>
      <c r="AP2088" s="31"/>
      <c r="AQ2088" s="146"/>
      <c r="AR2088" s="146" t="str">
        <f t="shared" si="615"/>
        <v/>
      </c>
      <c r="AS2088" s="146" t="str">
        <f>IF(IFERROR(VLOOKUP(AE2088,#REF!,1,0),"")&lt;&gt;"",1,"")</f>
        <v/>
      </c>
      <c r="AT2088" s="146" t="str">
        <f>IF(IFERROR(VLOOKUP(AE2088,#REF!,1,0),"")&lt;&gt;"",1,"")</f>
        <v/>
      </c>
      <c r="AU2088" s="146" t="str">
        <f>IF(IFERROR(VLOOKUP(AE2088,#REF!,1,0),"")&lt;&gt;"",1,"")</f>
        <v/>
      </c>
      <c r="AV2088" s="146" t="str">
        <f>IF(IFERROR(VLOOKUP(AE2088,#REF!,1,0),"")&lt;&gt;"",1,"")</f>
        <v/>
      </c>
      <c r="AW2088" s="146" t="str">
        <f>IF(IFERROR(VLOOKUP(AE2088,#REF!,1,0),"")&lt;&gt;"",1,"")</f>
        <v/>
      </c>
      <c r="AX2088" s="146" t="str">
        <f>IF(IFERROR(VLOOKUP(AE2088,#REF!,1,0),"")&lt;&gt;"",1,"")</f>
        <v/>
      </c>
      <c r="AY2088" s="146" t="str">
        <f>IF(IFERROR(VLOOKUP(AE2088,#REF!,1,0),"")&lt;&gt;"",1,"")</f>
        <v/>
      </c>
      <c r="AZ2088" s="146" t="str">
        <f>IF(IFERROR(VLOOKUP(AE2088,#REF!,1,0),"")&lt;&gt;"",1,"")</f>
        <v/>
      </c>
      <c r="BA2088" s="146" t="str">
        <f>IF(IFERROR(VLOOKUP(AE2088,#REF!,1,0),"")&lt;&gt;"",1,"")</f>
        <v/>
      </c>
      <c r="BB2088" s="146" t="str">
        <f>IF(IFERROR(VLOOKUP(AE2088,#REF!,1,0),"")&lt;&gt;"",1,"")</f>
        <v/>
      </c>
      <c r="BC2088" s="146" t="str">
        <f>IF(IFERROR(VLOOKUP(AE2088,#REF!,1,0),"")&lt;&gt;"",1,"")</f>
        <v/>
      </c>
      <c r="BD2088" s="146" t="str">
        <f>IF(IFERROR(VLOOKUP(AE2088,#REF!,1,0),"")&lt;&gt;"",1,"")</f>
        <v/>
      </c>
      <c r="BE2088" s="148">
        <f t="shared" si="604"/>
        <v>0</v>
      </c>
    </row>
    <row r="2089" spans="1:57" ht="16">
      <c r="A2089" s="33">
        <v>2131</v>
      </c>
      <c r="B2089" s="33">
        <v>741762</v>
      </c>
      <c r="C2089" s="33" t="str">
        <f t="shared" ref="C2089:C2103" si="629">LEFT(B2089 &amp; "000000000", 9)</f>
        <v>741762000</v>
      </c>
      <c r="D2089" s="34" t="str">
        <f t="shared" si="607"/>
        <v>74</v>
      </c>
      <c r="E2089" s="34" t="str">
        <f t="shared" si="608"/>
        <v>1</v>
      </c>
      <c r="F2089" s="34" t="str">
        <f t="shared" si="609"/>
        <v>7</v>
      </c>
      <c r="G2089" s="34" t="str">
        <f t="shared" si="610"/>
        <v>6</v>
      </c>
      <c r="H2089" s="34" t="str">
        <f t="shared" si="611"/>
        <v>2</v>
      </c>
      <c r="I2089" s="34" t="str">
        <f t="shared" si="612"/>
        <v>0</v>
      </c>
      <c r="J2089" s="34" t="str">
        <f t="shared" si="613"/>
        <v>0</v>
      </c>
      <c r="K2089" s="34" t="str">
        <f t="shared" si="614"/>
        <v>0</v>
      </c>
      <c r="L2089" s="34" t="s">
        <v>6392</v>
      </c>
      <c r="M2089" s="35" t="s">
        <v>3024</v>
      </c>
      <c r="N2089" s="35" t="s">
        <v>261</v>
      </c>
      <c r="O2089" s="37" t="s">
        <v>19</v>
      </c>
      <c r="P2089" s="55" t="s">
        <v>136</v>
      </c>
      <c r="Q2089" s="55" t="s">
        <v>8</v>
      </c>
      <c r="R2089" s="55">
        <v>5</v>
      </c>
      <c r="S2089" s="55" t="s">
        <v>147</v>
      </c>
      <c r="T2089" s="55" t="s">
        <v>147</v>
      </c>
      <c r="U2089" s="55">
        <v>1</v>
      </c>
      <c r="V2089" s="37">
        <v>2</v>
      </c>
      <c r="W2089" s="55" t="s">
        <v>3005</v>
      </c>
      <c r="X2089" s="55" t="s">
        <v>3005</v>
      </c>
      <c r="Y2089" s="55" t="s">
        <v>8</v>
      </c>
      <c r="Z2089" s="55">
        <v>4</v>
      </c>
      <c r="AA2089" s="55" t="s">
        <v>3024</v>
      </c>
      <c r="AB2089" s="55" t="s">
        <v>3024</v>
      </c>
      <c r="AC2089" s="55">
        <v>1</v>
      </c>
      <c r="AD2089" s="55">
        <v>2</v>
      </c>
      <c r="AE2089" s="37" t="s">
        <v>3026</v>
      </c>
      <c r="AF2089" s="37" t="s">
        <v>3027</v>
      </c>
      <c r="AG2089" s="27"/>
      <c r="AH2089" s="30" t="s">
        <v>8</v>
      </c>
      <c r="AI2089" s="39"/>
      <c r="AJ2089" s="39" t="b">
        <f t="shared" si="628"/>
        <v>0</v>
      </c>
      <c r="AK2089" s="39" t="str">
        <f>O2089&amp;Q2089&amp;R2089&amp;U2089&amp;V2089&amp;Y2089&amp;Z2089&amp;AC2089&amp;AD2089</f>
        <v>C15121412</v>
      </c>
      <c r="AL2089" s="40">
        <v>741762</v>
      </c>
      <c r="AM2089" s="41" t="b">
        <f>C2089&lt;&gt;AK2089</f>
        <v>1</v>
      </c>
      <c r="AN2089" s="30" t="str">
        <f>N2089&amp;AK2089</f>
        <v>J9FC15121412</v>
      </c>
      <c r="AO2089" s="30"/>
      <c r="AP2089" s="31"/>
      <c r="AQ2089" s="31"/>
      <c r="AR2089" s="31">
        <f t="shared" si="615"/>
        <v>1</v>
      </c>
      <c r="AS2089" s="31" t="str">
        <f>IF(IFERROR(VLOOKUP(AE2089,#REF!,1,0),"")&lt;&gt;"",1,"")</f>
        <v/>
      </c>
      <c r="AT2089" s="31" t="str">
        <f>IF(IFERROR(VLOOKUP(AE2089,#REF!,1,0),"")&lt;&gt;"",1,"")</f>
        <v/>
      </c>
      <c r="AU2089" s="31" t="str">
        <f>IF(IFERROR(VLOOKUP(AE2089,#REF!,1,0),"")&lt;&gt;"",1,"")</f>
        <v/>
      </c>
      <c r="AV2089" s="31" t="str">
        <f>IF(IFERROR(VLOOKUP(AE2089,#REF!,1,0),"")&lt;&gt;"",1,"")</f>
        <v/>
      </c>
      <c r="AW2089" s="31" t="str">
        <f>IF(IFERROR(VLOOKUP(AE2089,#REF!,1,0),"")&lt;&gt;"",1,"")</f>
        <v/>
      </c>
      <c r="AX2089" s="31" t="str">
        <f>IF(IFERROR(VLOOKUP(AE2089,#REF!,1,0),"")&lt;&gt;"",1,"")</f>
        <v/>
      </c>
      <c r="AY2089" s="31" t="str">
        <f>IF(IFERROR(VLOOKUP(AE2089,#REF!,1,0),"")&lt;&gt;"",1,"")</f>
        <v/>
      </c>
      <c r="AZ2089" s="31" t="str">
        <f>IF(IFERROR(VLOOKUP(AE2089,#REF!,1,0),"")&lt;&gt;"",1,"")</f>
        <v/>
      </c>
      <c r="BA2089" s="31" t="str">
        <f>IF(IFERROR(VLOOKUP(AE2089,#REF!,1,0),"")&lt;&gt;"",1,"")</f>
        <v/>
      </c>
      <c r="BB2089" s="31" t="str">
        <f>IF(IFERROR(VLOOKUP(AE2089,#REF!,1,0),"")&lt;&gt;"",1,"")</f>
        <v/>
      </c>
      <c r="BC2089" s="31" t="str">
        <f>IF(IFERROR(VLOOKUP(AE2089,#REF!,1,0),"")&lt;&gt;"",1,"")</f>
        <v/>
      </c>
      <c r="BD2089" s="31" t="str">
        <f>IF(IFERROR(VLOOKUP(AE2089,#REF!,1,0),"")&lt;&gt;"",1,"")</f>
        <v/>
      </c>
      <c r="BE2089" s="32">
        <f t="shared" si="604"/>
        <v>1</v>
      </c>
    </row>
    <row r="2090" spans="1:57" ht="16">
      <c r="A2090" s="33">
        <v>2022</v>
      </c>
      <c r="B2090" s="33">
        <v>7416362</v>
      </c>
      <c r="C2090" s="33" t="str">
        <f t="shared" si="629"/>
        <v>741636200</v>
      </c>
      <c r="D2090" s="34" t="str">
        <f t="shared" si="607"/>
        <v>74</v>
      </c>
      <c r="E2090" s="34" t="str">
        <f t="shared" si="608"/>
        <v>1</v>
      </c>
      <c r="F2090" s="34" t="str">
        <f t="shared" si="609"/>
        <v>6</v>
      </c>
      <c r="G2090" s="34" t="str">
        <f t="shared" si="610"/>
        <v>3</v>
      </c>
      <c r="H2090" s="34" t="str">
        <f t="shared" si="611"/>
        <v>6</v>
      </c>
      <c r="I2090" s="34" t="str">
        <f t="shared" si="612"/>
        <v>2</v>
      </c>
      <c r="J2090" s="34" t="str">
        <f t="shared" si="613"/>
        <v>0</v>
      </c>
      <c r="K2090" s="34" t="str">
        <f t="shared" si="614"/>
        <v>0</v>
      </c>
      <c r="L2090" s="34" t="s">
        <v>6393</v>
      </c>
      <c r="M2090" s="35" t="s">
        <v>3027</v>
      </c>
      <c r="N2090" s="35" t="s">
        <v>261</v>
      </c>
      <c r="O2090" s="37" t="s">
        <v>19</v>
      </c>
      <c r="P2090" s="55" t="s">
        <v>136</v>
      </c>
      <c r="Q2090" s="55" t="s">
        <v>8</v>
      </c>
      <c r="R2090" s="55">
        <v>5</v>
      </c>
      <c r="S2090" s="55" t="s">
        <v>147</v>
      </c>
      <c r="T2090" s="55" t="s">
        <v>147</v>
      </c>
      <c r="U2090" s="55">
        <v>1</v>
      </c>
      <c r="V2090" s="37">
        <v>2</v>
      </c>
      <c r="W2090" s="55" t="s">
        <v>3005</v>
      </c>
      <c r="X2090" s="55" t="s">
        <v>3005</v>
      </c>
      <c r="Y2090" s="55" t="s">
        <v>8</v>
      </c>
      <c r="Z2090" s="55">
        <v>4</v>
      </c>
      <c r="AA2090" s="55" t="s">
        <v>3024</v>
      </c>
      <c r="AB2090" s="55" t="s">
        <v>3024</v>
      </c>
      <c r="AC2090" s="55">
        <v>1</v>
      </c>
      <c r="AD2090" s="55">
        <v>3</v>
      </c>
      <c r="AE2090" s="37" t="s">
        <v>3027</v>
      </c>
      <c r="AF2090" s="37" t="s">
        <v>3027</v>
      </c>
      <c r="AG2090" s="27"/>
      <c r="AH2090" s="30" t="s">
        <v>8</v>
      </c>
      <c r="AI2090" s="39"/>
      <c r="AJ2090" s="39" t="b">
        <f t="shared" si="628"/>
        <v>0</v>
      </c>
      <c r="AK2090" s="39" t="str">
        <f>O2090&amp;Q2090&amp;R2090&amp;U2090&amp;V2090&amp;Y2090&amp;Z2090&amp;AC2090&amp;AD2090</f>
        <v>C15121413</v>
      </c>
      <c r="AL2090" s="40">
        <v>7416362</v>
      </c>
      <c r="AM2090" s="41" t="b">
        <f>C2090&lt;&gt;AK2090</f>
        <v>1</v>
      </c>
      <c r="AN2090" s="30" t="str">
        <f>N2090&amp;AK2090</f>
        <v>J9FC15121413</v>
      </c>
      <c r="AO2090" s="30"/>
      <c r="AP2090" s="31"/>
      <c r="AQ2090" s="31"/>
      <c r="AR2090" s="31">
        <f t="shared" si="615"/>
        <v>1</v>
      </c>
      <c r="AS2090" s="31" t="str">
        <f>IF(IFERROR(VLOOKUP(AE2090,#REF!,1,0),"")&lt;&gt;"",1,"")</f>
        <v/>
      </c>
      <c r="AT2090" s="31" t="str">
        <f>IF(IFERROR(VLOOKUP(AE2090,#REF!,1,0),"")&lt;&gt;"",1,"")</f>
        <v/>
      </c>
      <c r="AU2090" s="31" t="str">
        <f>IF(IFERROR(VLOOKUP(AE2090,#REF!,1,0),"")&lt;&gt;"",1,"")</f>
        <v/>
      </c>
      <c r="AV2090" s="31" t="str">
        <f>IF(IFERROR(VLOOKUP(AE2090,#REF!,1,0),"")&lt;&gt;"",1,"")</f>
        <v/>
      </c>
      <c r="AW2090" s="31" t="str">
        <f>IF(IFERROR(VLOOKUP(AE2090,#REF!,1,0),"")&lt;&gt;"",1,"")</f>
        <v/>
      </c>
      <c r="AX2090" s="31" t="str">
        <f>IF(IFERROR(VLOOKUP(AE2090,#REF!,1,0),"")&lt;&gt;"",1,"")</f>
        <v/>
      </c>
      <c r="AY2090" s="31" t="str">
        <f>IF(IFERROR(VLOOKUP(AE2090,#REF!,1,0),"")&lt;&gt;"",1,"")</f>
        <v/>
      </c>
      <c r="AZ2090" s="31" t="str">
        <f>IF(IFERROR(VLOOKUP(AE2090,#REF!,1,0),"")&lt;&gt;"",1,"")</f>
        <v/>
      </c>
      <c r="BA2090" s="31" t="str">
        <f>IF(IFERROR(VLOOKUP(AE2090,#REF!,1,0),"")&lt;&gt;"",1,"")</f>
        <v/>
      </c>
      <c r="BB2090" s="31" t="str">
        <f>IF(IFERROR(VLOOKUP(AE2090,#REF!,1,0),"")&lt;&gt;"",1,"")</f>
        <v/>
      </c>
      <c r="BC2090" s="31" t="str">
        <f>IF(IFERROR(VLOOKUP(AE2090,#REF!,1,0),"")&lt;&gt;"",1,"")</f>
        <v/>
      </c>
      <c r="BD2090" s="31" t="str">
        <f>IF(IFERROR(VLOOKUP(AE2090,#REF!,1,0),"")&lt;&gt;"",1,"")</f>
        <v/>
      </c>
      <c r="BE2090" s="32">
        <f t="shared" si="604"/>
        <v>1</v>
      </c>
    </row>
    <row r="2091" spans="1:57" ht="16">
      <c r="A2091" s="33">
        <v>1936</v>
      </c>
      <c r="B2091" s="33">
        <v>7415175</v>
      </c>
      <c r="C2091" s="33" t="str">
        <f t="shared" si="629"/>
        <v>741517500</v>
      </c>
      <c r="D2091" s="34" t="str">
        <f t="shared" si="607"/>
        <v>74</v>
      </c>
      <c r="E2091" s="34" t="str">
        <f t="shared" si="608"/>
        <v>1</v>
      </c>
      <c r="F2091" s="34" t="str">
        <f t="shared" si="609"/>
        <v>5</v>
      </c>
      <c r="G2091" s="34" t="str">
        <f t="shared" si="610"/>
        <v>1</v>
      </c>
      <c r="H2091" s="34" t="str">
        <f t="shared" si="611"/>
        <v>7</v>
      </c>
      <c r="I2091" s="34" t="str">
        <f t="shared" si="612"/>
        <v>5</v>
      </c>
      <c r="J2091" s="34" t="str">
        <f t="shared" si="613"/>
        <v>0</v>
      </c>
      <c r="K2091" s="34" t="str">
        <f t="shared" si="614"/>
        <v>0</v>
      </c>
      <c r="L2091" s="34" t="s">
        <v>6394</v>
      </c>
      <c r="M2091" s="35" t="s">
        <v>3028</v>
      </c>
      <c r="N2091" s="35" t="s">
        <v>261</v>
      </c>
      <c r="O2091" s="37" t="s">
        <v>19</v>
      </c>
      <c r="P2091" s="55" t="s">
        <v>136</v>
      </c>
      <c r="Q2091" s="55" t="s">
        <v>8</v>
      </c>
      <c r="R2091" s="55">
        <v>5</v>
      </c>
      <c r="S2091" s="55" t="s">
        <v>147</v>
      </c>
      <c r="T2091" s="55" t="s">
        <v>147</v>
      </c>
      <c r="U2091" s="55">
        <v>1</v>
      </c>
      <c r="V2091" s="37">
        <v>2</v>
      </c>
      <c r="W2091" s="55" t="s">
        <v>3005</v>
      </c>
      <c r="X2091" s="55" t="s">
        <v>3005</v>
      </c>
      <c r="Y2091" s="55" t="s">
        <v>8</v>
      </c>
      <c r="Z2091" s="55">
        <v>4</v>
      </c>
      <c r="AA2091" s="55" t="s">
        <v>3024</v>
      </c>
      <c r="AB2091" s="55" t="s">
        <v>3024</v>
      </c>
      <c r="AC2091" s="55">
        <v>1</v>
      </c>
      <c r="AD2091" s="55">
        <v>4</v>
      </c>
      <c r="AE2091" s="42" t="s">
        <v>3028</v>
      </c>
      <c r="AF2091" s="42" t="s">
        <v>3028</v>
      </c>
      <c r="AG2091" s="27"/>
      <c r="AH2091" s="30" t="s">
        <v>8</v>
      </c>
      <c r="AI2091" s="39"/>
      <c r="AJ2091" s="39" t="b">
        <f t="shared" si="628"/>
        <v>0</v>
      </c>
      <c r="AK2091" s="39" t="str">
        <f>O2091&amp;Q2091&amp;R2091&amp;U2091&amp;V2091&amp;Y2091&amp;Z2091&amp;AC2091&amp;AD2091</f>
        <v>C15121414</v>
      </c>
      <c r="AL2091" s="40">
        <v>7415175</v>
      </c>
      <c r="AM2091" s="41" t="b">
        <f>C2091&lt;&gt;AK2091</f>
        <v>1</v>
      </c>
      <c r="AN2091" s="30" t="str">
        <f>N2091&amp;AK2091</f>
        <v>J9FC15121414</v>
      </c>
      <c r="AO2091" s="30"/>
      <c r="AP2091" s="31"/>
      <c r="AQ2091" s="31"/>
      <c r="AR2091" s="31">
        <f t="shared" si="615"/>
        <v>1</v>
      </c>
      <c r="AS2091" s="31" t="str">
        <f>IF(IFERROR(VLOOKUP(AE2091,#REF!,1,0),"")&lt;&gt;"",1,"")</f>
        <v/>
      </c>
      <c r="AT2091" s="31" t="str">
        <f>IF(IFERROR(VLOOKUP(AE2091,#REF!,1,0),"")&lt;&gt;"",1,"")</f>
        <v/>
      </c>
      <c r="AU2091" s="31" t="str">
        <f>IF(IFERROR(VLOOKUP(AE2091,#REF!,1,0),"")&lt;&gt;"",1,"")</f>
        <v/>
      </c>
      <c r="AV2091" s="31" t="str">
        <f>IF(IFERROR(VLOOKUP(AE2091,#REF!,1,0),"")&lt;&gt;"",1,"")</f>
        <v/>
      </c>
      <c r="AW2091" s="31" t="str">
        <f>IF(IFERROR(VLOOKUP(AE2091,#REF!,1,0),"")&lt;&gt;"",1,"")</f>
        <v/>
      </c>
      <c r="AX2091" s="31" t="str">
        <f>IF(IFERROR(VLOOKUP(AE2091,#REF!,1,0),"")&lt;&gt;"",1,"")</f>
        <v/>
      </c>
      <c r="AY2091" s="31" t="str">
        <f>IF(IFERROR(VLOOKUP(AE2091,#REF!,1,0),"")&lt;&gt;"",1,"")</f>
        <v/>
      </c>
      <c r="AZ2091" s="31" t="str">
        <f>IF(IFERROR(VLOOKUP(AE2091,#REF!,1,0),"")&lt;&gt;"",1,"")</f>
        <v/>
      </c>
      <c r="BA2091" s="31" t="str">
        <f>IF(IFERROR(VLOOKUP(AE2091,#REF!,1,0),"")&lt;&gt;"",1,"")</f>
        <v/>
      </c>
      <c r="BB2091" s="31" t="str">
        <f>IF(IFERROR(VLOOKUP(AE2091,#REF!,1,0),"")&lt;&gt;"",1,"")</f>
        <v/>
      </c>
      <c r="BC2091" s="31" t="str">
        <f>IF(IFERROR(VLOOKUP(AE2091,#REF!,1,0),"")&lt;&gt;"",1,"")</f>
        <v/>
      </c>
      <c r="BD2091" s="31" t="str">
        <f>IF(IFERROR(VLOOKUP(AE2091,#REF!,1,0),"")&lt;&gt;"",1,"")</f>
        <v/>
      </c>
      <c r="BE2091" s="32">
        <f t="shared" si="604"/>
        <v>1</v>
      </c>
    </row>
    <row r="2092" spans="1:57" ht="17">
      <c r="A2092" s="137">
        <v>1002</v>
      </c>
      <c r="B2092" s="137">
        <v>713522</v>
      </c>
      <c r="C2092" s="137" t="str">
        <f t="shared" si="629"/>
        <v>713522000</v>
      </c>
      <c r="D2092" s="138" t="str">
        <f t="shared" si="607"/>
        <v>71</v>
      </c>
      <c r="E2092" s="138" t="str">
        <f t="shared" si="608"/>
        <v>3</v>
      </c>
      <c r="F2092" s="138" t="str">
        <f t="shared" si="609"/>
        <v>5</v>
      </c>
      <c r="G2092" s="138" t="str">
        <f t="shared" si="610"/>
        <v>2</v>
      </c>
      <c r="H2092" s="138" t="str">
        <f t="shared" si="611"/>
        <v>2</v>
      </c>
      <c r="I2092" s="138" t="str">
        <f t="shared" si="612"/>
        <v>0</v>
      </c>
      <c r="J2092" s="138" t="str">
        <f t="shared" si="613"/>
        <v>0</v>
      </c>
      <c r="K2092" s="138" t="str">
        <f t="shared" si="614"/>
        <v>0</v>
      </c>
      <c r="L2092" s="138" t="s">
        <v>6395</v>
      </c>
      <c r="M2092" s="139" t="s">
        <v>3029</v>
      </c>
      <c r="N2092" s="139" t="s">
        <v>261</v>
      </c>
      <c r="O2092" s="141" t="s">
        <v>19</v>
      </c>
      <c r="P2092" s="141" t="s">
        <v>136</v>
      </c>
      <c r="Q2092" s="141" t="s">
        <v>8</v>
      </c>
      <c r="R2092" s="141">
        <v>5</v>
      </c>
      <c r="S2092" s="141" t="s">
        <v>147</v>
      </c>
      <c r="T2092" s="141" t="s">
        <v>147</v>
      </c>
      <c r="U2092" s="141">
        <v>1</v>
      </c>
      <c r="V2092" s="141">
        <v>2</v>
      </c>
      <c r="W2092" s="141" t="s">
        <v>3005</v>
      </c>
      <c r="X2092" s="141" t="s">
        <v>3005</v>
      </c>
      <c r="Y2092" s="141" t="s">
        <v>8</v>
      </c>
      <c r="Z2092" s="141">
        <v>5</v>
      </c>
      <c r="AA2092" s="141" t="s">
        <v>3029</v>
      </c>
      <c r="AB2092" s="141" t="s">
        <v>3029</v>
      </c>
      <c r="AC2092" s="141" t="s">
        <v>66</v>
      </c>
      <c r="AD2092" s="141" t="s">
        <v>66</v>
      </c>
      <c r="AE2092" s="144" t="s">
        <v>3029</v>
      </c>
      <c r="AF2092" s="144" t="s">
        <v>3029</v>
      </c>
      <c r="AG2092" s="134"/>
      <c r="AH2092" s="142"/>
      <c r="AI2092" s="143"/>
      <c r="AJ2092" s="143" t="b">
        <f t="shared" si="628"/>
        <v>0</v>
      </c>
      <c r="AK2092" s="143" t="str">
        <f>O2092&amp;Q2092&amp;R2092&amp;U2092&amp;V2092&amp;Y2092&amp;Z2092&amp;AC2092&amp;AD2092</f>
        <v>C15121500</v>
      </c>
      <c r="AL2092" s="40">
        <v>713522</v>
      </c>
      <c r="AM2092" s="41" t="b">
        <f>C2092&lt;&gt;AK2092</f>
        <v>1</v>
      </c>
      <c r="AN2092" s="145" t="str">
        <f>N2092&amp;AK2092</f>
        <v>J9FC15121500</v>
      </c>
      <c r="AO2092" s="145"/>
      <c r="AP2092" s="31"/>
      <c r="AQ2092" s="146"/>
      <c r="AR2092" s="146">
        <f t="shared" si="615"/>
        <v>1</v>
      </c>
      <c r="AS2092" s="146" t="str">
        <f>IF(IFERROR(VLOOKUP(AE2092,#REF!,1,0),"")&lt;&gt;"",1,"")</f>
        <v/>
      </c>
      <c r="AT2092" s="146" t="str">
        <f>IF(IFERROR(VLOOKUP(AE2092,#REF!,1,0),"")&lt;&gt;"",1,"")</f>
        <v/>
      </c>
      <c r="AU2092" s="146" t="str">
        <f>IF(IFERROR(VLOOKUP(AE2092,#REF!,1,0),"")&lt;&gt;"",1,"")</f>
        <v/>
      </c>
      <c r="AV2092" s="146" t="str">
        <f>IF(IFERROR(VLOOKUP(AE2092,#REF!,1,0),"")&lt;&gt;"",1,"")</f>
        <v/>
      </c>
      <c r="AW2092" s="146" t="str">
        <f>IF(IFERROR(VLOOKUP(AE2092,#REF!,1,0),"")&lt;&gt;"",1,"")</f>
        <v/>
      </c>
      <c r="AX2092" s="146" t="str">
        <f>IF(IFERROR(VLOOKUP(AE2092,#REF!,1,0),"")&lt;&gt;"",1,"")</f>
        <v/>
      </c>
      <c r="AY2092" s="146" t="str">
        <f>IF(IFERROR(VLOOKUP(AE2092,#REF!,1,0),"")&lt;&gt;"",1,"")</f>
        <v/>
      </c>
      <c r="AZ2092" s="146" t="str">
        <f>IF(IFERROR(VLOOKUP(AE2092,#REF!,1,0),"")&lt;&gt;"",1,"")</f>
        <v/>
      </c>
      <c r="BA2092" s="146" t="str">
        <f>IF(IFERROR(VLOOKUP(AE2092,#REF!,1,0),"")&lt;&gt;"",1,"")</f>
        <v/>
      </c>
      <c r="BB2092" s="146" t="str">
        <f>IF(IFERROR(VLOOKUP(AE2092,#REF!,1,0),"")&lt;&gt;"",1,"")</f>
        <v/>
      </c>
      <c r="BC2092" s="146" t="str">
        <f>IF(IFERROR(VLOOKUP(AE2092,#REF!,1,0),"")&lt;&gt;"",1,"")</f>
        <v/>
      </c>
      <c r="BD2092" s="146" t="str">
        <f>IF(IFERROR(VLOOKUP(AE2092,#REF!,1,0),"")&lt;&gt;"",1,"")</f>
        <v/>
      </c>
      <c r="BE2092" s="148">
        <f t="shared" si="604"/>
        <v>1</v>
      </c>
    </row>
    <row r="2093" spans="1:57" ht="16">
      <c r="A2093" s="43">
        <v>1003</v>
      </c>
      <c r="B2093" s="43">
        <v>71353</v>
      </c>
      <c r="C2093" s="43" t="str">
        <f t="shared" si="629"/>
        <v>713530000</v>
      </c>
      <c r="D2093" s="44" t="str">
        <f t="shared" si="607"/>
        <v>71</v>
      </c>
      <c r="E2093" s="44" t="str">
        <f t="shared" si="608"/>
        <v>3</v>
      </c>
      <c r="F2093" s="44" t="str">
        <f t="shared" si="609"/>
        <v>5</v>
      </c>
      <c r="G2093" s="44" t="str">
        <f t="shared" si="610"/>
        <v>3</v>
      </c>
      <c r="H2093" s="44" t="str">
        <f t="shared" si="611"/>
        <v>0</v>
      </c>
      <c r="I2093" s="44" t="str">
        <f t="shared" si="612"/>
        <v>0</v>
      </c>
      <c r="J2093" s="44" t="str">
        <f t="shared" si="613"/>
        <v>0</v>
      </c>
      <c r="K2093" s="44" t="str">
        <f t="shared" si="614"/>
        <v>0</v>
      </c>
      <c r="L2093" s="44"/>
      <c r="M2093" s="45" t="s">
        <v>3030</v>
      </c>
      <c r="N2093" s="45"/>
      <c r="O2093" s="46" t="s">
        <v>19</v>
      </c>
      <c r="P2093" s="47" t="s">
        <v>136</v>
      </c>
      <c r="Q2093" s="60" t="s">
        <v>8</v>
      </c>
      <c r="R2093" s="60"/>
      <c r="S2093" s="60" t="s">
        <v>147</v>
      </c>
      <c r="T2093" s="60" t="s">
        <v>147</v>
      </c>
      <c r="U2093" s="60">
        <v>2</v>
      </c>
      <c r="V2093" s="46">
        <v>3</v>
      </c>
      <c r="W2093" s="47"/>
      <c r="X2093" s="47" t="s">
        <v>3030</v>
      </c>
      <c r="Y2093" s="46" t="s">
        <v>66</v>
      </c>
      <c r="Z2093" s="47" t="s">
        <v>66</v>
      </c>
      <c r="AA2093" s="47"/>
      <c r="AB2093" s="47" t="s">
        <v>3030</v>
      </c>
      <c r="AC2093" s="47" t="s">
        <v>66</v>
      </c>
      <c r="AD2093" s="47" t="s">
        <v>66</v>
      </c>
      <c r="AE2093" s="50" t="s">
        <v>3030</v>
      </c>
      <c r="AF2093" s="51"/>
      <c r="AG2093" s="51" t="s">
        <v>8</v>
      </c>
      <c r="AH2093" s="52"/>
      <c r="AI2093" s="39"/>
      <c r="AJ2093" s="39"/>
      <c r="AK2093" s="39" t="e">
        <f>O2093&amp;Q2093&amp;#REF!&amp;U2093&amp;V2093&amp;Y2093&amp;Z2093&amp;AC2093&amp;AD2093</f>
        <v>#REF!</v>
      </c>
      <c r="AL2093" s="43">
        <v>71353</v>
      </c>
      <c r="AM2093" s="44" t="e">
        <f>C2093&lt;&gt;AK2093</f>
        <v>#REF!</v>
      </c>
      <c r="AN2093" s="52"/>
      <c r="AO2093" s="52"/>
      <c r="AP2093" s="53"/>
      <c r="AQ2093" s="53"/>
      <c r="AR2093" s="53">
        <f t="shared" si="615"/>
        <v>1</v>
      </c>
      <c r="AS2093" s="53" t="str">
        <f>IF(IFERROR(VLOOKUP(AE2093,#REF!,1,0),"")&lt;&gt;"",1,"")</f>
        <v/>
      </c>
      <c r="AT2093" s="53" t="str">
        <f>IF(IFERROR(VLOOKUP(AE2093,#REF!,1,0),"")&lt;&gt;"",1,"")</f>
        <v/>
      </c>
      <c r="AU2093" s="53" t="str">
        <f>IF(IFERROR(VLOOKUP(AE2093,#REF!,1,0),"")&lt;&gt;"",1,"")</f>
        <v/>
      </c>
      <c r="AV2093" s="53" t="str">
        <f>IF(IFERROR(VLOOKUP(AE2093,#REF!,1,0),"")&lt;&gt;"",1,"")</f>
        <v/>
      </c>
      <c r="AW2093" s="53" t="str">
        <f>IF(IFERROR(VLOOKUP(AE2093,#REF!,1,0),"")&lt;&gt;"",1,"")</f>
        <v/>
      </c>
      <c r="AX2093" s="53" t="str">
        <f>IF(IFERROR(VLOOKUP(AE2093,#REF!,1,0),"")&lt;&gt;"",1,"")</f>
        <v/>
      </c>
      <c r="AY2093" s="53" t="str">
        <f>IF(IFERROR(VLOOKUP(AE2093,#REF!,1,0),"")&lt;&gt;"",1,"")</f>
        <v/>
      </c>
      <c r="AZ2093" s="53" t="str">
        <f>IF(IFERROR(VLOOKUP(AE2093,#REF!,1,0),"")&lt;&gt;"",1,"")</f>
        <v/>
      </c>
      <c r="BA2093" s="53" t="str">
        <f>IF(IFERROR(VLOOKUP(AE2093,#REF!,1,0),"")&lt;&gt;"",1,"")</f>
        <v/>
      </c>
      <c r="BB2093" s="53" t="str">
        <f>IF(IFERROR(VLOOKUP(AE2093,#REF!,1,0),"")&lt;&gt;"",1,"")</f>
        <v/>
      </c>
      <c r="BC2093" s="53" t="str">
        <f>IF(IFERROR(VLOOKUP(AE2093,#REF!,1,0),"")&lt;&gt;"",1,"")</f>
        <v/>
      </c>
      <c r="BD2093" s="53" t="str">
        <f>IF(IFERROR(VLOOKUP(AE2093,#REF!,1,0),"")&lt;&gt;"",1,"")</f>
        <v/>
      </c>
      <c r="BE2093" s="54">
        <f t="shared" si="604"/>
        <v>1</v>
      </c>
    </row>
    <row r="2094" spans="1:57" ht="17">
      <c r="A2094" s="137">
        <v>1004</v>
      </c>
      <c r="B2094" s="137">
        <v>713531</v>
      </c>
      <c r="C2094" s="137" t="str">
        <f t="shared" si="629"/>
        <v>713531000</v>
      </c>
      <c r="D2094" s="138" t="str">
        <f t="shared" si="607"/>
        <v>71</v>
      </c>
      <c r="E2094" s="138" t="str">
        <f t="shared" si="608"/>
        <v>3</v>
      </c>
      <c r="F2094" s="138" t="str">
        <f t="shared" si="609"/>
        <v>5</v>
      </c>
      <c r="G2094" s="138" t="str">
        <f t="shared" si="610"/>
        <v>3</v>
      </c>
      <c r="H2094" s="138" t="str">
        <f t="shared" si="611"/>
        <v>1</v>
      </c>
      <c r="I2094" s="138" t="str">
        <f t="shared" si="612"/>
        <v>0</v>
      </c>
      <c r="J2094" s="138" t="str">
        <f t="shared" si="613"/>
        <v>0</v>
      </c>
      <c r="K2094" s="138" t="str">
        <f t="shared" si="614"/>
        <v>0</v>
      </c>
      <c r="L2094" s="138" t="s">
        <v>6396</v>
      </c>
      <c r="M2094" s="139" t="s">
        <v>3031</v>
      </c>
      <c r="N2094" s="139" t="s">
        <v>261</v>
      </c>
      <c r="O2094" s="141" t="s">
        <v>19</v>
      </c>
      <c r="P2094" s="141" t="s">
        <v>136</v>
      </c>
      <c r="Q2094" s="141" t="s">
        <v>8</v>
      </c>
      <c r="R2094" s="141">
        <v>5</v>
      </c>
      <c r="S2094" s="141" t="s">
        <v>147</v>
      </c>
      <c r="T2094" s="141" t="s">
        <v>147</v>
      </c>
      <c r="U2094" s="141">
        <v>1</v>
      </c>
      <c r="V2094" s="141">
        <v>2</v>
      </c>
      <c r="W2094" s="141" t="s">
        <v>3005</v>
      </c>
      <c r="X2094" s="141" t="s">
        <v>3005</v>
      </c>
      <c r="Y2094" s="141" t="s">
        <v>8</v>
      </c>
      <c r="Z2094" s="141">
        <v>6</v>
      </c>
      <c r="AA2094" s="141" t="s">
        <v>3031</v>
      </c>
      <c r="AB2094" s="141" t="s">
        <v>3031</v>
      </c>
      <c r="AC2094" s="141" t="s">
        <v>66</v>
      </c>
      <c r="AD2094" s="141" t="s">
        <v>66</v>
      </c>
      <c r="AE2094" s="144" t="s">
        <v>3031</v>
      </c>
      <c r="AF2094" s="144" t="s">
        <v>3031</v>
      </c>
      <c r="AG2094" s="134"/>
      <c r="AH2094" s="142"/>
      <c r="AI2094" s="143"/>
      <c r="AJ2094" s="143" t="b">
        <f t="shared" ref="AJ2094:AJ2096" si="630">IF(OR(AS2094=1,AT2094=1,AU2094=1,AV2094=1,AW2094=1,AX2094=1,AY2094=1,AZ2094=1,BA2094=1,BB2094=1,BC2094=1,BD2094=1),TRUE,FALSE)</f>
        <v>0</v>
      </c>
      <c r="AK2094" s="143" t="str">
        <f>O2094&amp;Q2094&amp;R2094&amp;U2094&amp;V2094&amp;Y2094&amp;Z2094&amp;AC2094&amp;AD2094</f>
        <v>C15121600</v>
      </c>
      <c r="AL2094" s="40">
        <v>713531</v>
      </c>
      <c r="AM2094" s="41" t="b">
        <f>C2094&lt;&gt;AK2094</f>
        <v>1</v>
      </c>
      <c r="AN2094" s="145" t="str">
        <f>N2094&amp;AK2094</f>
        <v>J9FC15121600</v>
      </c>
      <c r="AO2094" s="145"/>
      <c r="AP2094" s="31"/>
      <c r="AQ2094" s="146"/>
      <c r="AR2094" s="146">
        <f t="shared" si="615"/>
        <v>1</v>
      </c>
      <c r="AS2094" s="146" t="str">
        <f>IF(IFERROR(VLOOKUP(AE2094,#REF!,1,0),"")&lt;&gt;"",1,"")</f>
        <v/>
      </c>
      <c r="AT2094" s="146" t="str">
        <f>IF(IFERROR(VLOOKUP(AE2094,#REF!,1,0),"")&lt;&gt;"",1,"")</f>
        <v/>
      </c>
      <c r="AU2094" s="146" t="str">
        <f>IF(IFERROR(VLOOKUP(AE2094,#REF!,1,0),"")&lt;&gt;"",1,"")</f>
        <v/>
      </c>
      <c r="AV2094" s="146" t="str">
        <f>IF(IFERROR(VLOOKUP(AE2094,#REF!,1,0),"")&lt;&gt;"",1,"")</f>
        <v/>
      </c>
      <c r="AW2094" s="146" t="str">
        <f>IF(IFERROR(VLOOKUP(AE2094,#REF!,1,0),"")&lt;&gt;"",1,"")</f>
        <v/>
      </c>
      <c r="AX2094" s="146" t="str">
        <f>IF(IFERROR(VLOOKUP(AE2094,#REF!,1,0),"")&lt;&gt;"",1,"")</f>
        <v/>
      </c>
      <c r="AY2094" s="146" t="str">
        <f>IF(IFERROR(VLOOKUP(AE2094,#REF!,1,0),"")&lt;&gt;"",1,"")</f>
        <v/>
      </c>
      <c r="AZ2094" s="146" t="str">
        <f>IF(IFERROR(VLOOKUP(AE2094,#REF!,1,0),"")&lt;&gt;"",1,"")</f>
        <v/>
      </c>
      <c r="BA2094" s="146" t="str">
        <f>IF(IFERROR(VLOOKUP(AE2094,#REF!,1,0),"")&lt;&gt;"",1,"")</f>
        <v/>
      </c>
      <c r="BB2094" s="146" t="str">
        <f>IF(IFERROR(VLOOKUP(AE2094,#REF!,1,0),"")&lt;&gt;"",1,"")</f>
        <v/>
      </c>
      <c r="BC2094" s="146" t="str">
        <f>IF(IFERROR(VLOOKUP(AE2094,#REF!,1,0),"")&lt;&gt;"",1,"")</f>
        <v/>
      </c>
      <c r="BD2094" s="146" t="str">
        <f>IF(IFERROR(VLOOKUP(AE2094,#REF!,1,0),"")&lt;&gt;"",1,"")</f>
        <v/>
      </c>
      <c r="BE2094" s="148">
        <f t="shared" si="604"/>
        <v>1</v>
      </c>
    </row>
    <row r="2095" spans="1:57" ht="17">
      <c r="A2095" s="137">
        <v>1005</v>
      </c>
      <c r="B2095" s="137">
        <v>713532</v>
      </c>
      <c r="C2095" s="137" t="str">
        <f t="shared" si="629"/>
        <v>713532000</v>
      </c>
      <c r="D2095" s="138" t="str">
        <f t="shared" si="607"/>
        <v>71</v>
      </c>
      <c r="E2095" s="138" t="str">
        <f t="shared" si="608"/>
        <v>3</v>
      </c>
      <c r="F2095" s="138" t="str">
        <f t="shared" si="609"/>
        <v>5</v>
      </c>
      <c r="G2095" s="138" t="str">
        <f t="shared" si="610"/>
        <v>3</v>
      </c>
      <c r="H2095" s="138" t="str">
        <f t="shared" si="611"/>
        <v>2</v>
      </c>
      <c r="I2095" s="138" t="str">
        <f t="shared" si="612"/>
        <v>0</v>
      </c>
      <c r="J2095" s="138" t="str">
        <f t="shared" si="613"/>
        <v>0</v>
      </c>
      <c r="K2095" s="138" t="str">
        <f t="shared" si="614"/>
        <v>0</v>
      </c>
      <c r="L2095" s="138" t="s">
        <v>6397</v>
      </c>
      <c r="M2095" s="139" t="s">
        <v>3032</v>
      </c>
      <c r="N2095" s="139" t="s">
        <v>261</v>
      </c>
      <c r="O2095" s="141" t="s">
        <v>19</v>
      </c>
      <c r="P2095" s="141" t="s">
        <v>136</v>
      </c>
      <c r="Q2095" s="141" t="s">
        <v>8</v>
      </c>
      <c r="R2095" s="141">
        <v>5</v>
      </c>
      <c r="S2095" s="141" t="s">
        <v>147</v>
      </c>
      <c r="T2095" s="141" t="s">
        <v>147</v>
      </c>
      <c r="U2095" s="141">
        <v>1</v>
      </c>
      <c r="V2095" s="141">
        <v>2</v>
      </c>
      <c r="W2095" s="141" t="s">
        <v>3005</v>
      </c>
      <c r="X2095" s="141" t="s">
        <v>3005</v>
      </c>
      <c r="Y2095" s="141" t="s">
        <v>8</v>
      </c>
      <c r="Z2095" s="141">
        <v>7</v>
      </c>
      <c r="AA2095" s="141" t="s">
        <v>3032</v>
      </c>
      <c r="AB2095" s="141" t="s">
        <v>3032</v>
      </c>
      <c r="AC2095" s="141" t="s">
        <v>66</v>
      </c>
      <c r="AD2095" s="141" t="s">
        <v>66</v>
      </c>
      <c r="AE2095" s="144" t="s">
        <v>3032</v>
      </c>
      <c r="AF2095" s="144" t="s">
        <v>3032</v>
      </c>
      <c r="AG2095" s="134"/>
      <c r="AH2095" s="142"/>
      <c r="AI2095" s="143"/>
      <c r="AJ2095" s="143" t="b">
        <f t="shared" si="630"/>
        <v>0</v>
      </c>
      <c r="AK2095" s="143" t="str">
        <f>O2095&amp;Q2095&amp;R2095&amp;U2095&amp;V2095&amp;Y2095&amp;Z2095&amp;AC2095&amp;AD2095</f>
        <v>C15121700</v>
      </c>
      <c r="AL2095" s="40">
        <v>713532</v>
      </c>
      <c r="AM2095" s="41" t="b">
        <f>C2095&lt;&gt;AK2095</f>
        <v>1</v>
      </c>
      <c r="AN2095" s="145" t="str">
        <f>N2095&amp;AK2095</f>
        <v>J9FC15121700</v>
      </c>
      <c r="AO2095" s="145"/>
      <c r="AP2095" s="31"/>
      <c r="AQ2095" s="146"/>
      <c r="AR2095" s="146">
        <f t="shared" si="615"/>
        <v>1</v>
      </c>
      <c r="AS2095" s="146" t="str">
        <f>IF(IFERROR(VLOOKUP(AE2095,#REF!,1,0),"")&lt;&gt;"",1,"")</f>
        <v/>
      </c>
      <c r="AT2095" s="146" t="str">
        <f>IF(IFERROR(VLOOKUP(AE2095,#REF!,1,0),"")&lt;&gt;"",1,"")</f>
        <v/>
      </c>
      <c r="AU2095" s="146" t="str">
        <f>IF(IFERROR(VLOOKUP(AE2095,#REF!,1,0),"")&lt;&gt;"",1,"")</f>
        <v/>
      </c>
      <c r="AV2095" s="146" t="str">
        <f>IF(IFERROR(VLOOKUP(AE2095,#REF!,1,0),"")&lt;&gt;"",1,"")</f>
        <v/>
      </c>
      <c r="AW2095" s="146" t="str">
        <f>IF(IFERROR(VLOOKUP(AE2095,#REF!,1,0),"")&lt;&gt;"",1,"")</f>
        <v/>
      </c>
      <c r="AX2095" s="146" t="str">
        <f>IF(IFERROR(VLOOKUP(AE2095,#REF!,1,0),"")&lt;&gt;"",1,"")</f>
        <v/>
      </c>
      <c r="AY2095" s="146" t="str">
        <f>IF(IFERROR(VLOOKUP(AE2095,#REF!,1,0),"")&lt;&gt;"",1,"")</f>
        <v/>
      </c>
      <c r="AZ2095" s="146" t="str">
        <f>IF(IFERROR(VLOOKUP(AE2095,#REF!,1,0),"")&lt;&gt;"",1,"")</f>
        <v/>
      </c>
      <c r="BA2095" s="146" t="str">
        <f>IF(IFERROR(VLOOKUP(AE2095,#REF!,1,0),"")&lt;&gt;"",1,"")</f>
        <v/>
      </c>
      <c r="BB2095" s="146" t="str">
        <f>IF(IFERROR(VLOOKUP(AE2095,#REF!,1,0),"")&lt;&gt;"",1,"")</f>
        <v/>
      </c>
      <c r="BC2095" s="146" t="str">
        <f>IF(IFERROR(VLOOKUP(AE2095,#REF!,1,0),"")&lt;&gt;"",1,"")</f>
        <v/>
      </c>
      <c r="BD2095" s="146" t="str">
        <f>IF(IFERROR(VLOOKUP(AE2095,#REF!,1,0),"")&lt;&gt;"",1,"")</f>
        <v/>
      </c>
      <c r="BE2095" s="148">
        <f t="shared" si="604"/>
        <v>1</v>
      </c>
    </row>
    <row r="2096" spans="1:57" ht="17">
      <c r="A2096" s="137">
        <v>1006</v>
      </c>
      <c r="B2096" s="137">
        <v>713533</v>
      </c>
      <c r="C2096" s="137" t="str">
        <f t="shared" si="629"/>
        <v>713533000</v>
      </c>
      <c r="D2096" s="138" t="str">
        <f t="shared" si="607"/>
        <v>71</v>
      </c>
      <c r="E2096" s="138" t="str">
        <f t="shared" si="608"/>
        <v>3</v>
      </c>
      <c r="F2096" s="138" t="str">
        <f t="shared" si="609"/>
        <v>5</v>
      </c>
      <c r="G2096" s="138" t="str">
        <f t="shared" si="610"/>
        <v>3</v>
      </c>
      <c r="H2096" s="138" t="str">
        <f t="shared" si="611"/>
        <v>3</v>
      </c>
      <c r="I2096" s="138" t="str">
        <f t="shared" si="612"/>
        <v>0</v>
      </c>
      <c r="J2096" s="138" t="str">
        <f t="shared" si="613"/>
        <v>0</v>
      </c>
      <c r="K2096" s="138" t="str">
        <f t="shared" si="614"/>
        <v>0</v>
      </c>
      <c r="L2096" s="138" t="s">
        <v>6398</v>
      </c>
      <c r="M2096" s="139" t="s">
        <v>3033</v>
      </c>
      <c r="N2096" s="139" t="s">
        <v>261</v>
      </c>
      <c r="O2096" s="141" t="s">
        <v>19</v>
      </c>
      <c r="P2096" s="141" t="s">
        <v>136</v>
      </c>
      <c r="Q2096" s="141" t="s">
        <v>8</v>
      </c>
      <c r="R2096" s="141">
        <v>5</v>
      </c>
      <c r="S2096" s="141" t="s">
        <v>147</v>
      </c>
      <c r="T2096" s="141" t="s">
        <v>147</v>
      </c>
      <c r="U2096" s="141">
        <v>1</v>
      </c>
      <c r="V2096" s="141">
        <v>2</v>
      </c>
      <c r="W2096" s="141" t="s">
        <v>3005</v>
      </c>
      <c r="X2096" s="141" t="s">
        <v>3005</v>
      </c>
      <c r="Y2096" s="141" t="s">
        <v>8</v>
      </c>
      <c r="Z2096" s="141">
        <v>8</v>
      </c>
      <c r="AA2096" s="141" t="s">
        <v>3033</v>
      </c>
      <c r="AB2096" s="141" t="s">
        <v>3033</v>
      </c>
      <c r="AC2096" s="141" t="s">
        <v>66</v>
      </c>
      <c r="AD2096" s="141" t="s">
        <v>66</v>
      </c>
      <c r="AE2096" s="144" t="s">
        <v>3033</v>
      </c>
      <c r="AF2096" s="144" t="s">
        <v>3033</v>
      </c>
      <c r="AG2096" s="134"/>
      <c r="AH2096" s="142"/>
      <c r="AI2096" s="143"/>
      <c r="AJ2096" s="143" t="b">
        <f t="shared" si="630"/>
        <v>0</v>
      </c>
      <c r="AK2096" s="143" t="str">
        <f>O2096&amp;Q2096&amp;R2096&amp;U2096&amp;V2096&amp;Y2096&amp;Z2096&amp;AC2096&amp;AD2096</f>
        <v>C15121800</v>
      </c>
      <c r="AL2096" s="40">
        <v>713533</v>
      </c>
      <c r="AM2096" s="41" t="b">
        <f>C2096&lt;&gt;AK2096</f>
        <v>1</v>
      </c>
      <c r="AN2096" s="145" t="str">
        <f>N2096&amp;AK2096</f>
        <v>J9FC15121800</v>
      </c>
      <c r="AO2096" s="145"/>
      <c r="AP2096" s="31"/>
      <c r="AQ2096" s="146"/>
      <c r="AR2096" s="146">
        <f t="shared" si="615"/>
        <v>1</v>
      </c>
      <c r="AS2096" s="146" t="str">
        <f>IF(IFERROR(VLOOKUP(AE2096,#REF!,1,0),"")&lt;&gt;"",1,"")</f>
        <v/>
      </c>
      <c r="AT2096" s="146" t="str">
        <f>IF(IFERROR(VLOOKUP(AE2096,#REF!,1,0),"")&lt;&gt;"",1,"")</f>
        <v/>
      </c>
      <c r="AU2096" s="146" t="str">
        <f>IF(IFERROR(VLOOKUP(AE2096,#REF!,1,0),"")&lt;&gt;"",1,"")</f>
        <v/>
      </c>
      <c r="AV2096" s="146" t="str">
        <f>IF(IFERROR(VLOOKUP(AE2096,#REF!,1,0),"")&lt;&gt;"",1,"")</f>
        <v/>
      </c>
      <c r="AW2096" s="146" t="str">
        <f>IF(IFERROR(VLOOKUP(AE2096,#REF!,1,0),"")&lt;&gt;"",1,"")</f>
        <v/>
      </c>
      <c r="AX2096" s="146" t="str">
        <f>IF(IFERROR(VLOOKUP(AE2096,#REF!,1,0),"")&lt;&gt;"",1,"")</f>
        <v/>
      </c>
      <c r="AY2096" s="146" t="str">
        <f>IF(IFERROR(VLOOKUP(AE2096,#REF!,1,0),"")&lt;&gt;"",1,"")</f>
        <v/>
      </c>
      <c r="AZ2096" s="146" t="str">
        <f>IF(IFERROR(VLOOKUP(AE2096,#REF!,1,0),"")&lt;&gt;"",1,"")</f>
        <v/>
      </c>
      <c r="BA2096" s="146" t="str">
        <f>IF(IFERROR(VLOOKUP(AE2096,#REF!,1,0),"")&lt;&gt;"",1,"")</f>
        <v/>
      </c>
      <c r="BB2096" s="146" t="str">
        <f>IF(IFERROR(VLOOKUP(AE2096,#REF!,1,0),"")&lt;&gt;"",1,"")</f>
        <v/>
      </c>
      <c r="BC2096" s="146" t="str">
        <f>IF(IFERROR(VLOOKUP(AE2096,#REF!,1,0),"")&lt;&gt;"",1,"")</f>
        <v/>
      </c>
      <c r="BD2096" s="146" t="str">
        <f>IF(IFERROR(VLOOKUP(AE2096,#REF!,1,0),"")&lt;&gt;"",1,"")</f>
        <v/>
      </c>
      <c r="BE2096" s="148">
        <f t="shared" si="604"/>
        <v>1</v>
      </c>
    </row>
    <row r="2097" spans="1:57" ht="16">
      <c r="A2097" s="43">
        <v>1007</v>
      </c>
      <c r="B2097" s="43">
        <v>713539</v>
      </c>
      <c r="C2097" s="43" t="str">
        <f t="shared" si="629"/>
        <v>713539000</v>
      </c>
      <c r="D2097" s="44" t="str">
        <f t="shared" si="607"/>
        <v>71</v>
      </c>
      <c r="E2097" s="44" t="str">
        <f t="shared" si="608"/>
        <v>3</v>
      </c>
      <c r="F2097" s="44" t="str">
        <f t="shared" si="609"/>
        <v>5</v>
      </c>
      <c r="G2097" s="44" t="str">
        <f t="shared" si="610"/>
        <v>3</v>
      </c>
      <c r="H2097" s="44" t="str">
        <f t="shared" si="611"/>
        <v>9</v>
      </c>
      <c r="I2097" s="44" t="str">
        <f t="shared" si="612"/>
        <v>0</v>
      </c>
      <c r="J2097" s="44" t="str">
        <f t="shared" si="613"/>
        <v>0</v>
      </c>
      <c r="K2097" s="44" t="str">
        <f t="shared" si="614"/>
        <v>0</v>
      </c>
      <c r="L2097" s="44"/>
      <c r="M2097" s="45" t="s">
        <v>3034</v>
      </c>
      <c r="N2097" s="45"/>
      <c r="O2097" s="46" t="s">
        <v>19</v>
      </c>
      <c r="P2097" s="47" t="s">
        <v>136</v>
      </c>
      <c r="Q2097" s="60" t="s">
        <v>8</v>
      </c>
      <c r="R2097" s="60"/>
      <c r="S2097" s="60" t="s">
        <v>147</v>
      </c>
      <c r="T2097" s="60" t="s">
        <v>147</v>
      </c>
      <c r="U2097" s="60">
        <v>2</v>
      </c>
      <c r="V2097" s="46">
        <v>3</v>
      </c>
      <c r="W2097" s="47"/>
      <c r="X2097" s="47" t="s">
        <v>3030</v>
      </c>
      <c r="Y2097" s="47" t="s">
        <v>8</v>
      </c>
      <c r="Z2097" s="47" t="s">
        <v>18</v>
      </c>
      <c r="AA2097" s="47"/>
      <c r="AB2097" s="47" t="s">
        <v>3034</v>
      </c>
      <c r="AC2097" s="47" t="s">
        <v>66</v>
      </c>
      <c r="AD2097" s="47" t="s">
        <v>66</v>
      </c>
      <c r="AE2097" s="50" t="s">
        <v>3034</v>
      </c>
      <c r="AF2097" s="51"/>
      <c r="AG2097" s="51" t="s">
        <v>8</v>
      </c>
      <c r="AH2097" s="52"/>
      <c r="AI2097" s="39"/>
      <c r="AJ2097" s="39"/>
      <c r="AK2097" s="39" t="e">
        <f>O2097&amp;Q2097&amp;#REF!&amp;U2097&amp;V2097&amp;Y2097&amp;Z2097&amp;AC2097&amp;AD2097</f>
        <v>#REF!</v>
      </c>
      <c r="AL2097" s="43">
        <v>713539</v>
      </c>
      <c r="AM2097" s="44" t="e">
        <f>C2097&lt;&gt;AK2097</f>
        <v>#REF!</v>
      </c>
      <c r="AN2097" s="52"/>
      <c r="AO2097" s="52"/>
      <c r="AP2097" s="53"/>
      <c r="AQ2097" s="53"/>
      <c r="AR2097" s="53">
        <f t="shared" si="615"/>
        <v>1</v>
      </c>
      <c r="AS2097" s="53" t="str">
        <f>IF(IFERROR(VLOOKUP(AE2097,#REF!,1,0),"")&lt;&gt;"",1,"")</f>
        <v/>
      </c>
      <c r="AT2097" s="53" t="str">
        <f>IF(IFERROR(VLOOKUP(AE2097,#REF!,1,0),"")&lt;&gt;"",1,"")</f>
        <v/>
      </c>
      <c r="AU2097" s="53" t="str">
        <f>IF(IFERROR(VLOOKUP(AE2097,#REF!,1,0),"")&lt;&gt;"",1,"")</f>
        <v/>
      </c>
      <c r="AV2097" s="53" t="str">
        <f>IF(IFERROR(VLOOKUP(AE2097,#REF!,1,0),"")&lt;&gt;"",1,"")</f>
        <v/>
      </c>
      <c r="AW2097" s="53" t="str">
        <f>IF(IFERROR(VLOOKUP(AE2097,#REF!,1,0),"")&lt;&gt;"",1,"")</f>
        <v/>
      </c>
      <c r="AX2097" s="53" t="str">
        <f>IF(IFERROR(VLOOKUP(AE2097,#REF!,1,0),"")&lt;&gt;"",1,"")</f>
        <v/>
      </c>
      <c r="AY2097" s="53" t="str">
        <f>IF(IFERROR(VLOOKUP(AE2097,#REF!,1,0),"")&lt;&gt;"",1,"")</f>
        <v/>
      </c>
      <c r="AZ2097" s="53" t="str">
        <f>IF(IFERROR(VLOOKUP(AE2097,#REF!,1,0),"")&lt;&gt;"",1,"")</f>
        <v/>
      </c>
      <c r="BA2097" s="53" t="str">
        <f>IF(IFERROR(VLOOKUP(AE2097,#REF!,1,0),"")&lt;&gt;"",1,"")</f>
        <v/>
      </c>
      <c r="BB2097" s="53" t="str">
        <f>IF(IFERROR(VLOOKUP(AE2097,#REF!,1,0),"")&lt;&gt;"",1,"")</f>
        <v/>
      </c>
      <c r="BC2097" s="53" t="str">
        <f>IF(IFERROR(VLOOKUP(AE2097,#REF!,1,0),"")&lt;&gt;"",1,"")</f>
        <v/>
      </c>
      <c r="BD2097" s="53" t="str">
        <f>IF(IFERROR(VLOOKUP(AE2097,#REF!,1,0),"")&lt;&gt;"",1,"")</f>
        <v/>
      </c>
      <c r="BE2097" s="54">
        <f t="shared" si="604"/>
        <v>1</v>
      </c>
    </row>
    <row r="2098" spans="1:57" ht="16">
      <c r="A2098" s="43">
        <v>1008</v>
      </c>
      <c r="B2098" s="43">
        <v>71354</v>
      </c>
      <c r="C2098" s="43" t="str">
        <f t="shared" si="629"/>
        <v>713540000</v>
      </c>
      <c r="D2098" s="44" t="str">
        <f t="shared" si="607"/>
        <v>71</v>
      </c>
      <c r="E2098" s="44" t="str">
        <f t="shared" si="608"/>
        <v>3</v>
      </c>
      <c r="F2098" s="44" t="str">
        <f t="shared" si="609"/>
        <v>5</v>
      </c>
      <c r="G2098" s="44" t="str">
        <f t="shared" si="610"/>
        <v>4</v>
      </c>
      <c r="H2098" s="44" t="str">
        <f t="shared" si="611"/>
        <v>0</v>
      </c>
      <c r="I2098" s="44" t="str">
        <f t="shared" si="612"/>
        <v>0</v>
      </c>
      <c r="J2098" s="44" t="str">
        <f t="shared" si="613"/>
        <v>0</v>
      </c>
      <c r="K2098" s="44" t="str">
        <f t="shared" si="614"/>
        <v>0</v>
      </c>
      <c r="L2098" s="44"/>
      <c r="M2098" s="45" t="s">
        <v>3035</v>
      </c>
      <c r="N2098" s="45"/>
      <c r="O2098" s="46" t="s">
        <v>19</v>
      </c>
      <c r="P2098" s="47" t="s">
        <v>136</v>
      </c>
      <c r="Q2098" s="60" t="s">
        <v>8</v>
      </c>
      <c r="R2098" s="60"/>
      <c r="S2098" s="60" t="s">
        <v>147</v>
      </c>
      <c r="T2098" s="60" t="s">
        <v>147</v>
      </c>
      <c r="U2098" s="60">
        <v>2</v>
      </c>
      <c r="V2098" s="46">
        <v>4</v>
      </c>
      <c r="W2098" s="47"/>
      <c r="X2098" s="47" t="s">
        <v>3035</v>
      </c>
      <c r="Y2098" s="46" t="s">
        <v>66</v>
      </c>
      <c r="Z2098" s="47" t="s">
        <v>66</v>
      </c>
      <c r="AA2098" s="47"/>
      <c r="AB2098" s="47" t="s">
        <v>3035</v>
      </c>
      <c r="AC2098" s="47" t="s">
        <v>66</v>
      </c>
      <c r="AD2098" s="47" t="s">
        <v>66</v>
      </c>
      <c r="AE2098" s="50" t="s">
        <v>3035</v>
      </c>
      <c r="AF2098" s="51"/>
      <c r="AG2098" s="51" t="s">
        <v>8</v>
      </c>
      <c r="AH2098" s="52"/>
      <c r="AI2098" s="39"/>
      <c r="AJ2098" s="39"/>
      <c r="AK2098" s="39" t="e">
        <f>O2098&amp;Q2098&amp;#REF!&amp;U2098&amp;V2098&amp;Y2098&amp;Z2098&amp;AC2098&amp;AD2098</f>
        <v>#REF!</v>
      </c>
      <c r="AL2098" s="43">
        <v>71354</v>
      </c>
      <c r="AM2098" s="44" t="e">
        <f>C2098&lt;&gt;AK2098</f>
        <v>#REF!</v>
      </c>
      <c r="AN2098" s="52"/>
      <c r="AO2098" s="52"/>
      <c r="AP2098" s="53"/>
      <c r="AQ2098" s="53"/>
      <c r="AR2098" s="53">
        <f t="shared" si="615"/>
        <v>1</v>
      </c>
      <c r="AS2098" s="53" t="str">
        <f>IF(IFERROR(VLOOKUP(AE2098,#REF!,1,0),"")&lt;&gt;"",1,"")</f>
        <v/>
      </c>
      <c r="AT2098" s="53" t="str">
        <f>IF(IFERROR(VLOOKUP(AE2098,#REF!,1,0),"")&lt;&gt;"",1,"")</f>
        <v/>
      </c>
      <c r="AU2098" s="53" t="str">
        <f>IF(IFERROR(VLOOKUP(AE2098,#REF!,1,0),"")&lt;&gt;"",1,"")</f>
        <v/>
      </c>
      <c r="AV2098" s="53" t="str">
        <f>IF(IFERROR(VLOOKUP(AE2098,#REF!,1,0),"")&lt;&gt;"",1,"")</f>
        <v/>
      </c>
      <c r="AW2098" s="53" t="str">
        <f>IF(IFERROR(VLOOKUP(AE2098,#REF!,1,0),"")&lt;&gt;"",1,"")</f>
        <v/>
      </c>
      <c r="AX2098" s="53" t="str">
        <f>IF(IFERROR(VLOOKUP(AE2098,#REF!,1,0),"")&lt;&gt;"",1,"")</f>
        <v/>
      </c>
      <c r="AY2098" s="53" t="str">
        <f>IF(IFERROR(VLOOKUP(AE2098,#REF!,1,0),"")&lt;&gt;"",1,"")</f>
        <v/>
      </c>
      <c r="AZ2098" s="53" t="str">
        <f>IF(IFERROR(VLOOKUP(AE2098,#REF!,1,0),"")&lt;&gt;"",1,"")</f>
        <v/>
      </c>
      <c r="BA2098" s="53" t="str">
        <f>IF(IFERROR(VLOOKUP(AE2098,#REF!,1,0),"")&lt;&gt;"",1,"")</f>
        <v/>
      </c>
      <c r="BB2098" s="53" t="str">
        <f>IF(IFERROR(VLOOKUP(AE2098,#REF!,1,0),"")&lt;&gt;"",1,"")</f>
        <v/>
      </c>
      <c r="BC2098" s="53" t="str">
        <f>IF(IFERROR(VLOOKUP(AE2098,#REF!,1,0),"")&lt;&gt;"",1,"")</f>
        <v/>
      </c>
      <c r="BD2098" s="53" t="str">
        <f>IF(IFERROR(VLOOKUP(AE2098,#REF!,1,0),"")&lt;&gt;"",1,"")</f>
        <v/>
      </c>
      <c r="BE2098" s="54">
        <f t="shared" si="604"/>
        <v>1</v>
      </c>
    </row>
    <row r="2099" spans="1:57" ht="17">
      <c r="A2099" s="137">
        <v>1009</v>
      </c>
      <c r="B2099" s="137">
        <v>713541</v>
      </c>
      <c r="C2099" s="137" t="str">
        <f t="shared" si="629"/>
        <v>713541000</v>
      </c>
      <c r="D2099" s="138" t="str">
        <f t="shared" si="607"/>
        <v>71</v>
      </c>
      <c r="E2099" s="138" t="str">
        <f t="shared" si="608"/>
        <v>3</v>
      </c>
      <c r="F2099" s="138" t="str">
        <f t="shared" si="609"/>
        <v>5</v>
      </c>
      <c r="G2099" s="138" t="str">
        <f t="shared" si="610"/>
        <v>4</v>
      </c>
      <c r="H2099" s="138" t="str">
        <f t="shared" si="611"/>
        <v>1</v>
      </c>
      <c r="I2099" s="138" t="str">
        <f t="shared" si="612"/>
        <v>0</v>
      </c>
      <c r="J2099" s="138" t="str">
        <f t="shared" si="613"/>
        <v>0</v>
      </c>
      <c r="K2099" s="138" t="str">
        <f t="shared" si="614"/>
        <v>0</v>
      </c>
      <c r="L2099" s="138" t="s">
        <v>6399</v>
      </c>
      <c r="M2099" s="139" t="s">
        <v>3036</v>
      </c>
      <c r="N2099" s="139" t="s">
        <v>261</v>
      </c>
      <c r="O2099" s="141" t="s">
        <v>19</v>
      </c>
      <c r="P2099" s="141" t="s">
        <v>136</v>
      </c>
      <c r="Q2099" s="141" t="s">
        <v>8</v>
      </c>
      <c r="R2099" s="141">
        <v>5</v>
      </c>
      <c r="S2099" s="141" t="s">
        <v>147</v>
      </c>
      <c r="T2099" s="141" t="s">
        <v>147</v>
      </c>
      <c r="U2099" s="141">
        <v>1</v>
      </c>
      <c r="V2099" s="141">
        <v>2</v>
      </c>
      <c r="W2099" s="141" t="s">
        <v>3005</v>
      </c>
      <c r="X2099" s="141" t="s">
        <v>3005</v>
      </c>
      <c r="Y2099" s="141" t="s">
        <v>8</v>
      </c>
      <c r="Z2099" s="141">
        <v>9</v>
      </c>
      <c r="AA2099" s="141" t="s">
        <v>3036</v>
      </c>
      <c r="AB2099" s="141" t="s">
        <v>3036</v>
      </c>
      <c r="AC2099" s="141" t="s">
        <v>66</v>
      </c>
      <c r="AD2099" s="141" t="s">
        <v>66</v>
      </c>
      <c r="AE2099" s="144" t="s">
        <v>3036</v>
      </c>
      <c r="AF2099" s="144" t="s">
        <v>3037</v>
      </c>
      <c r="AG2099" s="134"/>
      <c r="AH2099" s="142"/>
      <c r="AI2099" s="143"/>
      <c r="AJ2099" s="143" t="b">
        <f t="shared" ref="AJ2099:AJ2102" si="631">IF(OR(AS2099=1,AT2099=1,AU2099=1,AV2099=1,AW2099=1,AX2099=1,AY2099=1,AZ2099=1,BA2099=1,BB2099=1,BC2099=1,BD2099=1),TRUE,FALSE)</f>
        <v>0</v>
      </c>
      <c r="AK2099" s="143" t="str">
        <f>O2099&amp;Q2099&amp;R2099&amp;U2099&amp;V2099&amp;Y2099&amp;Z2099&amp;AC2099&amp;AD2099</f>
        <v>C15121900</v>
      </c>
      <c r="AL2099" s="40">
        <v>713541</v>
      </c>
      <c r="AM2099" s="41" t="b">
        <f>C2099&lt;&gt;AK2099</f>
        <v>1</v>
      </c>
      <c r="AN2099" s="145" t="str">
        <f>N2099&amp;AK2099</f>
        <v>J9FC15121900</v>
      </c>
      <c r="AO2099" s="145" t="s">
        <v>3038</v>
      </c>
      <c r="AP2099" s="31"/>
      <c r="AQ2099" s="146"/>
      <c r="AR2099" s="146">
        <f t="shared" si="615"/>
        <v>1</v>
      </c>
      <c r="AS2099" s="146" t="str">
        <f>IF(IFERROR(VLOOKUP(AE2099,#REF!,1,0),"")&lt;&gt;"",1,"")</f>
        <v/>
      </c>
      <c r="AT2099" s="146" t="str">
        <f>IF(IFERROR(VLOOKUP(AE2099,#REF!,1,0),"")&lt;&gt;"",1,"")</f>
        <v/>
      </c>
      <c r="AU2099" s="146" t="str">
        <f>IF(IFERROR(VLOOKUP(AE2099,#REF!,1,0),"")&lt;&gt;"",1,"")</f>
        <v/>
      </c>
      <c r="AV2099" s="146" t="str">
        <f>IF(IFERROR(VLOOKUP(AE2099,#REF!,1,0),"")&lt;&gt;"",1,"")</f>
        <v/>
      </c>
      <c r="AW2099" s="146" t="str">
        <f>IF(IFERROR(VLOOKUP(AE2099,#REF!,1,0),"")&lt;&gt;"",1,"")</f>
        <v/>
      </c>
      <c r="AX2099" s="146" t="str">
        <f>IF(IFERROR(VLOOKUP(AE2099,#REF!,1,0),"")&lt;&gt;"",1,"")</f>
        <v/>
      </c>
      <c r="AY2099" s="146" t="str">
        <f>IF(IFERROR(VLOOKUP(AE2099,#REF!,1,0),"")&lt;&gt;"",1,"")</f>
        <v/>
      </c>
      <c r="AZ2099" s="146" t="str">
        <f>IF(IFERROR(VLOOKUP(AE2099,#REF!,1,0),"")&lt;&gt;"",1,"")</f>
        <v/>
      </c>
      <c r="BA2099" s="146" t="str">
        <f>IF(IFERROR(VLOOKUP(AE2099,#REF!,1,0),"")&lt;&gt;"",1,"")</f>
        <v/>
      </c>
      <c r="BB2099" s="146" t="str">
        <f>IF(IFERROR(VLOOKUP(AE2099,#REF!,1,0),"")&lt;&gt;"",1,"")</f>
        <v/>
      </c>
      <c r="BC2099" s="146" t="str">
        <f>IF(IFERROR(VLOOKUP(AE2099,#REF!,1,0),"")&lt;&gt;"",1,"")</f>
        <v/>
      </c>
      <c r="BD2099" s="146" t="str">
        <f>IF(IFERROR(VLOOKUP(AE2099,#REF!,1,0),"")&lt;&gt;"",1,"")</f>
        <v/>
      </c>
      <c r="BE2099" s="148">
        <f t="shared" si="604"/>
        <v>1</v>
      </c>
    </row>
    <row r="2100" spans="1:57" ht="16">
      <c r="A2100" s="33">
        <v>2021</v>
      </c>
      <c r="B2100" s="33">
        <v>7416361</v>
      </c>
      <c r="C2100" s="33" t="str">
        <f t="shared" si="629"/>
        <v>741636100</v>
      </c>
      <c r="D2100" s="34" t="str">
        <f t="shared" si="607"/>
        <v>74</v>
      </c>
      <c r="E2100" s="34" t="str">
        <f t="shared" si="608"/>
        <v>1</v>
      </c>
      <c r="F2100" s="34" t="str">
        <f t="shared" si="609"/>
        <v>6</v>
      </c>
      <c r="G2100" s="34" t="str">
        <f t="shared" si="610"/>
        <v>3</v>
      </c>
      <c r="H2100" s="34" t="str">
        <f t="shared" si="611"/>
        <v>6</v>
      </c>
      <c r="I2100" s="34" t="str">
        <f t="shared" si="612"/>
        <v>1</v>
      </c>
      <c r="J2100" s="34" t="str">
        <f t="shared" si="613"/>
        <v>0</v>
      </c>
      <c r="K2100" s="34" t="str">
        <f t="shared" si="614"/>
        <v>0</v>
      </c>
      <c r="L2100" s="34" t="s">
        <v>6400</v>
      </c>
      <c r="M2100" s="35" t="s">
        <v>3039</v>
      </c>
      <c r="N2100" s="35" t="s">
        <v>261</v>
      </c>
      <c r="O2100" s="37" t="s">
        <v>19</v>
      </c>
      <c r="P2100" s="55" t="s">
        <v>136</v>
      </c>
      <c r="Q2100" s="55" t="s">
        <v>8</v>
      </c>
      <c r="R2100" s="55">
        <v>5</v>
      </c>
      <c r="S2100" s="55" t="s">
        <v>147</v>
      </c>
      <c r="T2100" s="55" t="s">
        <v>147</v>
      </c>
      <c r="U2100" s="55">
        <v>1</v>
      </c>
      <c r="V2100" s="37">
        <v>2</v>
      </c>
      <c r="W2100" s="55" t="s">
        <v>3005</v>
      </c>
      <c r="X2100" s="55" t="s">
        <v>3005</v>
      </c>
      <c r="Y2100" s="55" t="s">
        <v>8</v>
      </c>
      <c r="Z2100" s="55">
        <v>9</v>
      </c>
      <c r="AA2100" s="55" t="s">
        <v>3036</v>
      </c>
      <c r="AB2100" s="55" t="s">
        <v>3036</v>
      </c>
      <c r="AC2100" s="55">
        <v>1</v>
      </c>
      <c r="AD2100" s="55">
        <v>1</v>
      </c>
      <c r="AE2100" s="37" t="s">
        <v>3039</v>
      </c>
      <c r="AF2100" s="37" t="s">
        <v>3039</v>
      </c>
      <c r="AG2100" s="27"/>
      <c r="AH2100" s="30" t="s">
        <v>8</v>
      </c>
      <c r="AI2100" s="39"/>
      <c r="AJ2100" s="39" t="b">
        <f t="shared" si="631"/>
        <v>0</v>
      </c>
      <c r="AK2100" s="39" t="str">
        <f>O2100&amp;Q2100&amp;R2100&amp;U2100&amp;V2100&amp;Y2100&amp;Z2100&amp;AC2100&amp;AD2100</f>
        <v>C15121911</v>
      </c>
      <c r="AL2100" s="40">
        <v>7416361</v>
      </c>
      <c r="AM2100" s="41" t="b">
        <f>C2100&lt;&gt;AK2100</f>
        <v>1</v>
      </c>
      <c r="AN2100" s="30" t="str">
        <f>N2100&amp;AK2100</f>
        <v>J9FC15121911</v>
      </c>
      <c r="AO2100" s="30"/>
      <c r="AP2100" s="31"/>
      <c r="AQ2100" s="31"/>
      <c r="AR2100" s="31">
        <f t="shared" si="615"/>
        <v>1</v>
      </c>
      <c r="AS2100" s="31" t="str">
        <f>IF(IFERROR(VLOOKUP(AE2100,#REF!,1,0),"")&lt;&gt;"",1,"")</f>
        <v/>
      </c>
      <c r="AT2100" s="31" t="str">
        <f>IF(IFERROR(VLOOKUP(AE2100,#REF!,1,0),"")&lt;&gt;"",1,"")</f>
        <v/>
      </c>
      <c r="AU2100" s="31" t="str">
        <f>IF(IFERROR(VLOOKUP(AE2100,#REF!,1,0),"")&lt;&gt;"",1,"")</f>
        <v/>
      </c>
      <c r="AV2100" s="31" t="str">
        <f>IF(IFERROR(VLOOKUP(AE2100,#REF!,1,0),"")&lt;&gt;"",1,"")</f>
        <v/>
      </c>
      <c r="AW2100" s="31" t="str">
        <f>IF(IFERROR(VLOOKUP(AE2100,#REF!,1,0),"")&lt;&gt;"",1,"")</f>
        <v/>
      </c>
      <c r="AX2100" s="31" t="str">
        <f>IF(IFERROR(VLOOKUP(AE2100,#REF!,1,0),"")&lt;&gt;"",1,"")</f>
        <v/>
      </c>
      <c r="AY2100" s="31" t="str">
        <f>IF(IFERROR(VLOOKUP(AE2100,#REF!,1,0),"")&lt;&gt;"",1,"")</f>
        <v/>
      </c>
      <c r="AZ2100" s="31" t="str">
        <f>IF(IFERROR(VLOOKUP(AE2100,#REF!,1,0),"")&lt;&gt;"",1,"")</f>
        <v/>
      </c>
      <c r="BA2100" s="31" t="str">
        <f>IF(IFERROR(VLOOKUP(AE2100,#REF!,1,0),"")&lt;&gt;"",1,"")</f>
        <v/>
      </c>
      <c r="BB2100" s="31" t="str">
        <f>IF(IFERROR(VLOOKUP(AE2100,#REF!,1,0),"")&lt;&gt;"",1,"")</f>
        <v/>
      </c>
      <c r="BC2100" s="31" t="str">
        <f>IF(IFERROR(VLOOKUP(AE2100,#REF!,1,0),"")&lt;&gt;"",1,"")</f>
        <v/>
      </c>
      <c r="BD2100" s="31" t="str">
        <f>IF(IFERROR(VLOOKUP(AE2100,#REF!,1,0),"")&lt;&gt;"",1,"")</f>
        <v/>
      </c>
      <c r="BE2100" s="32">
        <f t="shared" si="604"/>
        <v>1</v>
      </c>
    </row>
    <row r="2101" spans="1:57" ht="16">
      <c r="A2101" s="33">
        <v>1934</v>
      </c>
      <c r="B2101" s="33">
        <v>7415173</v>
      </c>
      <c r="C2101" s="33" t="str">
        <f t="shared" si="629"/>
        <v>741517300</v>
      </c>
      <c r="D2101" s="34" t="str">
        <f t="shared" si="607"/>
        <v>74</v>
      </c>
      <c r="E2101" s="34" t="str">
        <f t="shared" si="608"/>
        <v>1</v>
      </c>
      <c r="F2101" s="34" t="str">
        <f t="shared" si="609"/>
        <v>5</v>
      </c>
      <c r="G2101" s="34" t="str">
        <f t="shared" si="610"/>
        <v>1</v>
      </c>
      <c r="H2101" s="34" t="str">
        <f t="shared" si="611"/>
        <v>7</v>
      </c>
      <c r="I2101" s="34" t="str">
        <f t="shared" si="612"/>
        <v>3</v>
      </c>
      <c r="J2101" s="34" t="str">
        <f t="shared" si="613"/>
        <v>0</v>
      </c>
      <c r="K2101" s="34" t="str">
        <f t="shared" si="614"/>
        <v>0</v>
      </c>
      <c r="L2101" s="34" t="s">
        <v>6401</v>
      </c>
      <c r="M2101" s="35" t="s">
        <v>3040</v>
      </c>
      <c r="N2101" s="35" t="s">
        <v>261</v>
      </c>
      <c r="O2101" s="37" t="s">
        <v>19</v>
      </c>
      <c r="P2101" s="55" t="s">
        <v>136</v>
      </c>
      <c r="Q2101" s="55" t="s">
        <v>8</v>
      </c>
      <c r="R2101" s="55">
        <v>5</v>
      </c>
      <c r="S2101" s="55" t="s">
        <v>147</v>
      </c>
      <c r="T2101" s="55" t="s">
        <v>147</v>
      </c>
      <c r="U2101" s="55">
        <v>1</v>
      </c>
      <c r="V2101" s="37">
        <v>2</v>
      </c>
      <c r="W2101" s="55" t="s">
        <v>3005</v>
      </c>
      <c r="X2101" s="55" t="s">
        <v>3005</v>
      </c>
      <c r="Y2101" s="55" t="s">
        <v>8</v>
      </c>
      <c r="Z2101" s="55">
        <v>9</v>
      </c>
      <c r="AA2101" s="55" t="s">
        <v>3036</v>
      </c>
      <c r="AB2101" s="55" t="s">
        <v>3036</v>
      </c>
      <c r="AC2101" s="55">
        <v>1</v>
      </c>
      <c r="AD2101" s="55">
        <v>2</v>
      </c>
      <c r="AE2101" s="42" t="s">
        <v>3040</v>
      </c>
      <c r="AF2101" s="42" t="s">
        <v>3040</v>
      </c>
      <c r="AG2101" s="27"/>
      <c r="AH2101" s="30" t="s">
        <v>8</v>
      </c>
      <c r="AI2101" s="39"/>
      <c r="AJ2101" s="39" t="b">
        <f t="shared" si="631"/>
        <v>0</v>
      </c>
      <c r="AK2101" s="39" t="str">
        <f>O2101&amp;Q2101&amp;R2101&amp;U2101&amp;V2101&amp;Y2101&amp;Z2101&amp;AC2101&amp;AD2101</f>
        <v>C15121912</v>
      </c>
      <c r="AL2101" s="40">
        <v>7415173</v>
      </c>
      <c r="AM2101" s="41" t="b">
        <f>C2101&lt;&gt;AK2101</f>
        <v>1</v>
      </c>
      <c r="AN2101" s="30" t="str">
        <f>N2101&amp;AK2101</f>
        <v>J9FC15121912</v>
      </c>
      <c r="AO2101" s="30"/>
      <c r="AP2101" s="31"/>
      <c r="AQ2101" s="31"/>
      <c r="AR2101" s="31">
        <f t="shared" si="615"/>
        <v>1</v>
      </c>
      <c r="AS2101" s="31" t="str">
        <f>IF(IFERROR(VLOOKUP(AE2101,#REF!,1,0),"")&lt;&gt;"",1,"")</f>
        <v/>
      </c>
      <c r="AT2101" s="31" t="str">
        <f>IF(IFERROR(VLOOKUP(AE2101,#REF!,1,0),"")&lt;&gt;"",1,"")</f>
        <v/>
      </c>
      <c r="AU2101" s="31" t="str">
        <f>IF(IFERROR(VLOOKUP(AE2101,#REF!,1,0),"")&lt;&gt;"",1,"")</f>
        <v/>
      </c>
      <c r="AV2101" s="31" t="str">
        <f>IF(IFERROR(VLOOKUP(AE2101,#REF!,1,0),"")&lt;&gt;"",1,"")</f>
        <v/>
      </c>
      <c r="AW2101" s="31" t="str">
        <f>IF(IFERROR(VLOOKUP(AE2101,#REF!,1,0),"")&lt;&gt;"",1,"")</f>
        <v/>
      </c>
      <c r="AX2101" s="31" t="str">
        <f>IF(IFERROR(VLOOKUP(AE2101,#REF!,1,0),"")&lt;&gt;"",1,"")</f>
        <v/>
      </c>
      <c r="AY2101" s="31" t="str">
        <f>IF(IFERROR(VLOOKUP(AE2101,#REF!,1,0),"")&lt;&gt;"",1,"")</f>
        <v/>
      </c>
      <c r="AZ2101" s="31" t="str">
        <f>IF(IFERROR(VLOOKUP(AE2101,#REF!,1,0),"")&lt;&gt;"",1,"")</f>
        <v/>
      </c>
      <c r="BA2101" s="31" t="str">
        <f>IF(IFERROR(VLOOKUP(AE2101,#REF!,1,0),"")&lt;&gt;"",1,"")</f>
        <v/>
      </c>
      <c r="BB2101" s="31" t="str">
        <f>IF(IFERROR(VLOOKUP(AE2101,#REF!,1,0),"")&lt;&gt;"",1,"")</f>
        <v/>
      </c>
      <c r="BC2101" s="31" t="str">
        <f>IF(IFERROR(VLOOKUP(AE2101,#REF!,1,0),"")&lt;&gt;"",1,"")</f>
        <v/>
      </c>
      <c r="BD2101" s="31" t="str">
        <f>IF(IFERROR(VLOOKUP(AE2101,#REF!,1,0),"")&lt;&gt;"",1,"")</f>
        <v/>
      </c>
      <c r="BE2101" s="32">
        <f t="shared" si="604"/>
        <v>1</v>
      </c>
    </row>
    <row r="2102" spans="1:57" ht="17">
      <c r="A2102" s="137">
        <v>1010</v>
      </c>
      <c r="B2102" s="137">
        <v>713542</v>
      </c>
      <c r="C2102" s="137" t="str">
        <f t="shared" si="629"/>
        <v>713542000</v>
      </c>
      <c r="D2102" s="138" t="str">
        <f t="shared" si="607"/>
        <v>71</v>
      </c>
      <c r="E2102" s="138" t="str">
        <f t="shared" si="608"/>
        <v>3</v>
      </c>
      <c r="F2102" s="138" t="str">
        <f t="shared" si="609"/>
        <v>5</v>
      </c>
      <c r="G2102" s="138" t="str">
        <f t="shared" si="610"/>
        <v>4</v>
      </c>
      <c r="H2102" s="138" t="str">
        <f t="shared" si="611"/>
        <v>2</v>
      </c>
      <c r="I2102" s="138" t="str">
        <f t="shared" si="612"/>
        <v>0</v>
      </c>
      <c r="J2102" s="138" t="str">
        <f t="shared" si="613"/>
        <v>0</v>
      </c>
      <c r="K2102" s="138" t="str">
        <f t="shared" si="614"/>
        <v>0</v>
      </c>
      <c r="L2102" s="138" t="s">
        <v>6402</v>
      </c>
      <c r="M2102" s="139" t="s">
        <v>3041</v>
      </c>
      <c r="N2102" s="139" t="s">
        <v>261</v>
      </c>
      <c r="O2102" s="141" t="s">
        <v>19</v>
      </c>
      <c r="P2102" s="141" t="s">
        <v>136</v>
      </c>
      <c r="Q2102" s="141" t="s">
        <v>8</v>
      </c>
      <c r="R2102" s="141">
        <v>5</v>
      </c>
      <c r="S2102" s="141" t="s">
        <v>147</v>
      </c>
      <c r="T2102" s="141" t="s">
        <v>147</v>
      </c>
      <c r="U2102" s="141">
        <v>1</v>
      </c>
      <c r="V2102" s="141">
        <v>2</v>
      </c>
      <c r="W2102" s="141" t="s">
        <v>3005</v>
      </c>
      <c r="X2102" s="141" t="s">
        <v>3005</v>
      </c>
      <c r="Y2102" s="141">
        <v>2</v>
      </c>
      <c r="Z2102" s="141">
        <v>1</v>
      </c>
      <c r="AA2102" s="141" t="s">
        <v>3041</v>
      </c>
      <c r="AB2102" s="141" t="s">
        <v>3041</v>
      </c>
      <c r="AC2102" s="141" t="s">
        <v>66</v>
      </c>
      <c r="AD2102" s="141" t="s">
        <v>66</v>
      </c>
      <c r="AE2102" s="144" t="s">
        <v>3041</v>
      </c>
      <c r="AF2102" s="144" t="s">
        <v>3041</v>
      </c>
      <c r="AG2102" s="134"/>
      <c r="AH2102" s="142"/>
      <c r="AI2102" s="143"/>
      <c r="AJ2102" s="143" t="b">
        <f t="shared" si="631"/>
        <v>0</v>
      </c>
      <c r="AK2102" s="143" t="str">
        <f>O2102&amp;Q2102&amp;R2102&amp;U2102&amp;V2102&amp;Y2102&amp;Z2102&amp;AC2102&amp;AD2102</f>
        <v>C15122100</v>
      </c>
      <c r="AL2102" s="40">
        <v>713542</v>
      </c>
      <c r="AM2102" s="41" t="b">
        <f>C2102&lt;&gt;AK2102</f>
        <v>1</v>
      </c>
      <c r="AN2102" s="145" t="str">
        <f>N2102&amp;AK2102</f>
        <v>J9FC15122100</v>
      </c>
      <c r="AO2102" s="145"/>
      <c r="AP2102" s="31"/>
      <c r="AQ2102" s="146"/>
      <c r="AR2102" s="146">
        <f t="shared" si="615"/>
        <v>1</v>
      </c>
      <c r="AS2102" s="146" t="str">
        <f>IF(IFERROR(VLOOKUP(AE2102,#REF!,1,0),"")&lt;&gt;"",1,"")</f>
        <v/>
      </c>
      <c r="AT2102" s="146" t="str">
        <f>IF(IFERROR(VLOOKUP(AE2102,#REF!,1,0),"")&lt;&gt;"",1,"")</f>
        <v/>
      </c>
      <c r="AU2102" s="146" t="str">
        <f>IF(IFERROR(VLOOKUP(AE2102,#REF!,1,0),"")&lt;&gt;"",1,"")</f>
        <v/>
      </c>
      <c r="AV2102" s="146" t="str">
        <f>IF(IFERROR(VLOOKUP(AE2102,#REF!,1,0),"")&lt;&gt;"",1,"")</f>
        <v/>
      </c>
      <c r="AW2102" s="146" t="str">
        <f>IF(IFERROR(VLOOKUP(AE2102,#REF!,1,0),"")&lt;&gt;"",1,"")</f>
        <v/>
      </c>
      <c r="AX2102" s="146" t="str">
        <f>IF(IFERROR(VLOOKUP(AE2102,#REF!,1,0),"")&lt;&gt;"",1,"")</f>
        <v/>
      </c>
      <c r="AY2102" s="146" t="str">
        <f>IF(IFERROR(VLOOKUP(AE2102,#REF!,1,0),"")&lt;&gt;"",1,"")</f>
        <v/>
      </c>
      <c r="AZ2102" s="146" t="str">
        <f>IF(IFERROR(VLOOKUP(AE2102,#REF!,1,0),"")&lt;&gt;"",1,"")</f>
        <v/>
      </c>
      <c r="BA2102" s="146" t="str">
        <f>IF(IFERROR(VLOOKUP(AE2102,#REF!,1,0),"")&lt;&gt;"",1,"")</f>
        <v/>
      </c>
      <c r="BB2102" s="146" t="str">
        <f>IF(IFERROR(VLOOKUP(AE2102,#REF!,1,0),"")&lt;&gt;"",1,"")</f>
        <v/>
      </c>
      <c r="BC2102" s="146" t="str">
        <f>IF(IFERROR(VLOOKUP(AE2102,#REF!,1,0),"")&lt;&gt;"",1,"")</f>
        <v/>
      </c>
      <c r="BD2102" s="146" t="str">
        <f>IF(IFERROR(VLOOKUP(AE2102,#REF!,1,0),"")&lt;&gt;"",1,"")</f>
        <v/>
      </c>
      <c r="BE2102" s="148">
        <f t="shared" si="604"/>
        <v>1</v>
      </c>
    </row>
    <row r="2103" spans="1:57" ht="16">
      <c r="A2103" s="43">
        <v>1011</v>
      </c>
      <c r="B2103" s="43">
        <v>71359</v>
      </c>
      <c r="C2103" s="43" t="str">
        <f t="shared" si="629"/>
        <v>713590000</v>
      </c>
      <c r="D2103" s="44" t="str">
        <f t="shared" si="607"/>
        <v>71</v>
      </c>
      <c r="E2103" s="44" t="str">
        <f t="shared" si="608"/>
        <v>3</v>
      </c>
      <c r="F2103" s="44" t="str">
        <f t="shared" si="609"/>
        <v>5</v>
      </c>
      <c r="G2103" s="44" t="str">
        <f t="shared" si="610"/>
        <v>9</v>
      </c>
      <c r="H2103" s="44" t="str">
        <f t="shared" si="611"/>
        <v>0</v>
      </c>
      <c r="I2103" s="44" t="str">
        <f t="shared" si="612"/>
        <v>0</v>
      </c>
      <c r="J2103" s="44" t="str">
        <f t="shared" si="613"/>
        <v>0</v>
      </c>
      <c r="K2103" s="44" t="str">
        <f t="shared" si="614"/>
        <v>0</v>
      </c>
      <c r="L2103" s="44"/>
      <c r="M2103" s="45" t="s">
        <v>3042</v>
      </c>
      <c r="N2103" s="45"/>
      <c r="O2103" s="46" t="s">
        <v>19</v>
      </c>
      <c r="P2103" s="47" t="s">
        <v>136</v>
      </c>
      <c r="Q2103" s="60" t="s">
        <v>8</v>
      </c>
      <c r="R2103" s="60"/>
      <c r="S2103" s="60" t="s">
        <v>147</v>
      </c>
      <c r="T2103" s="60" t="s">
        <v>147</v>
      </c>
      <c r="U2103" s="60">
        <v>2</v>
      </c>
      <c r="V2103" s="46">
        <v>9</v>
      </c>
      <c r="W2103" s="47"/>
      <c r="X2103" s="47" t="s">
        <v>3042</v>
      </c>
      <c r="Y2103" s="46" t="s">
        <v>66</v>
      </c>
      <c r="Z2103" s="49" t="s">
        <v>66</v>
      </c>
      <c r="AA2103" s="47"/>
      <c r="AB2103" s="47" t="s">
        <v>3042</v>
      </c>
      <c r="AC2103" s="47" t="s">
        <v>66</v>
      </c>
      <c r="AD2103" s="47" t="s">
        <v>66</v>
      </c>
      <c r="AE2103" s="50" t="s">
        <v>3042</v>
      </c>
      <c r="AF2103" s="51"/>
      <c r="AG2103" s="51" t="s">
        <v>8</v>
      </c>
      <c r="AH2103" s="52"/>
      <c r="AI2103" s="39"/>
      <c r="AJ2103" s="39"/>
      <c r="AK2103" s="39" t="e">
        <f>O2103&amp;Q2103&amp;#REF!&amp;U2103&amp;V2103&amp;Y2103&amp;Z2103&amp;AC2103&amp;AD2103</f>
        <v>#REF!</v>
      </c>
      <c r="AL2103" s="43">
        <v>71359</v>
      </c>
      <c r="AM2103" s="44" t="e">
        <f>C2103&lt;&gt;AK2103</f>
        <v>#REF!</v>
      </c>
      <c r="AN2103" s="52"/>
      <c r="AO2103" s="52"/>
      <c r="AP2103" s="53"/>
      <c r="AQ2103" s="53"/>
      <c r="AR2103" s="53">
        <f t="shared" si="615"/>
        <v>1</v>
      </c>
      <c r="AS2103" s="53" t="str">
        <f>IF(IFERROR(VLOOKUP(AE2103,#REF!,1,0),"")&lt;&gt;"",1,"")</f>
        <v/>
      </c>
      <c r="AT2103" s="53" t="str">
        <f>IF(IFERROR(VLOOKUP(AE2103,#REF!,1,0),"")&lt;&gt;"",1,"")</f>
        <v/>
      </c>
      <c r="AU2103" s="53" t="str">
        <f>IF(IFERROR(VLOOKUP(AE2103,#REF!,1,0),"")&lt;&gt;"",1,"")</f>
        <v/>
      </c>
      <c r="AV2103" s="53" t="str">
        <f>IF(IFERROR(VLOOKUP(AE2103,#REF!,1,0),"")&lt;&gt;"",1,"")</f>
        <v/>
      </c>
      <c r="AW2103" s="53" t="str">
        <f>IF(IFERROR(VLOOKUP(AE2103,#REF!,1,0),"")&lt;&gt;"",1,"")</f>
        <v/>
      </c>
      <c r="AX2103" s="53" t="str">
        <f>IF(IFERROR(VLOOKUP(AE2103,#REF!,1,0),"")&lt;&gt;"",1,"")</f>
        <v/>
      </c>
      <c r="AY2103" s="53" t="str">
        <f>IF(IFERROR(VLOOKUP(AE2103,#REF!,1,0),"")&lt;&gt;"",1,"")</f>
        <v/>
      </c>
      <c r="AZ2103" s="53" t="str">
        <f>IF(IFERROR(VLOOKUP(AE2103,#REF!,1,0),"")&lt;&gt;"",1,"")</f>
        <v/>
      </c>
      <c r="BA2103" s="53" t="str">
        <f>IF(IFERROR(VLOOKUP(AE2103,#REF!,1,0),"")&lt;&gt;"",1,"")</f>
        <v/>
      </c>
      <c r="BB2103" s="53" t="str">
        <f>IF(IFERROR(VLOOKUP(AE2103,#REF!,1,0),"")&lt;&gt;"",1,"")</f>
        <v/>
      </c>
      <c r="BC2103" s="53" t="str">
        <f>IF(IFERROR(VLOOKUP(AE2103,#REF!,1,0),"")&lt;&gt;"",1,"")</f>
        <v/>
      </c>
      <c r="BD2103" s="53" t="str">
        <f>IF(IFERROR(VLOOKUP(AE2103,#REF!,1,0),"")&lt;&gt;"",1,"")</f>
        <v/>
      </c>
      <c r="BE2103" s="54">
        <f t="shared" si="604"/>
        <v>1</v>
      </c>
    </row>
    <row r="2104" spans="1:57" ht="17">
      <c r="A2104" s="137">
        <v>2747</v>
      </c>
      <c r="B2104" s="137">
        <v>999999999</v>
      </c>
      <c r="C2104" s="137">
        <v>999999999</v>
      </c>
      <c r="D2104" s="138" t="str">
        <f t="shared" si="607"/>
        <v>99</v>
      </c>
      <c r="E2104" s="138" t="str">
        <f t="shared" si="608"/>
        <v>9</v>
      </c>
      <c r="F2104" s="138" t="str">
        <f t="shared" si="609"/>
        <v>9</v>
      </c>
      <c r="G2104" s="138" t="str">
        <f t="shared" si="610"/>
        <v>9</v>
      </c>
      <c r="H2104" s="138" t="str">
        <f t="shared" si="611"/>
        <v>9</v>
      </c>
      <c r="I2104" s="138" t="str">
        <f t="shared" si="612"/>
        <v>9</v>
      </c>
      <c r="J2104" s="138" t="str">
        <f t="shared" si="613"/>
        <v>9</v>
      </c>
      <c r="K2104" s="138" t="str">
        <f t="shared" si="614"/>
        <v>9</v>
      </c>
      <c r="L2104" s="138" t="s">
        <v>6403</v>
      </c>
      <c r="M2104" s="144" t="s">
        <v>3043</v>
      </c>
      <c r="N2104" s="139" t="s">
        <v>261</v>
      </c>
      <c r="O2104" s="141" t="s">
        <v>19</v>
      </c>
      <c r="P2104" s="141" t="s">
        <v>136</v>
      </c>
      <c r="Q2104" s="141" t="s">
        <v>8</v>
      </c>
      <c r="R2104" s="141">
        <v>5</v>
      </c>
      <c r="S2104" s="141" t="s">
        <v>147</v>
      </c>
      <c r="T2104" s="141" t="s">
        <v>147</v>
      </c>
      <c r="U2104" s="141">
        <v>1</v>
      </c>
      <c r="V2104" s="141">
        <v>2</v>
      </c>
      <c r="W2104" s="141" t="s">
        <v>3005</v>
      </c>
      <c r="X2104" s="141" t="s">
        <v>3005</v>
      </c>
      <c r="Y2104" s="141">
        <v>2</v>
      </c>
      <c r="Z2104" s="141">
        <v>2</v>
      </c>
      <c r="AA2104" s="141" t="s">
        <v>3043</v>
      </c>
      <c r="AB2104" s="141" t="s">
        <v>3043</v>
      </c>
      <c r="AC2104" s="141">
        <v>0</v>
      </c>
      <c r="AD2104" s="141">
        <v>0</v>
      </c>
      <c r="AE2104" s="144" t="s">
        <v>3043</v>
      </c>
      <c r="AF2104" s="144" t="s">
        <v>3043</v>
      </c>
      <c r="AG2104" s="134"/>
      <c r="AH2104" s="142"/>
      <c r="AI2104" s="143"/>
      <c r="AJ2104" s="143" t="b">
        <f>IF(OR(AS2104=1,AT2104=1,AU2104=1,AV2104=1,AW2104=1,AX2104=1,AY2104=1,AZ2104=1,BA2104=1,BB2104=1,BC2104=1,BD2104=1),TRUE,FALSE)</f>
        <v>0</v>
      </c>
      <c r="AK2104" s="143" t="str">
        <f>O2104&amp;Q2104&amp;R2104&amp;U2104&amp;V2104&amp;Y2104&amp;Z2104&amp;AC2104&amp;AD2104</f>
        <v>C15122200</v>
      </c>
      <c r="AL2104" s="59"/>
      <c r="AM2104" s="41" t="b">
        <f>C2104&lt;&gt;AK2104</f>
        <v>1</v>
      </c>
      <c r="AN2104" s="145" t="str">
        <f>N2104&amp;AK2104</f>
        <v>J9FC15122200</v>
      </c>
      <c r="AO2104" s="145"/>
      <c r="AP2104" s="31"/>
      <c r="AQ2104" s="146"/>
      <c r="AR2104" s="146" t="str">
        <f t="shared" si="615"/>
        <v/>
      </c>
      <c r="AS2104" s="146" t="str">
        <f>IF(IFERROR(VLOOKUP(AE2104,#REF!,1,0),"")&lt;&gt;"",1,"")</f>
        <v/>
      </c>
      <c r="AT2104" s="146" t="str">
        <f>IF(IFERROR(VLOOKUP(AE2104,#REF!,1,0),"")&lt;&gt;"",1,"")</f>
        <v/>
      </c>
      <c r="AU2104" s="146" t="str">
        <f>IF(IFERROR(VLOOKUP(AE2104,#REF!,1,0),"")&lt;&gt;"",1,"")</f>
        <v/>
      </c>
      <c r="AV2104" s="146" t="str">
        <f>IF(IFERROR(VLOOKUP(AE2104,#REF!,1,0),"")&lt;&gt;"",1,"")</f>
        <v/>
      </c>
      <c r="AW2104" s="146" t="str">
        <f>IF(IFERROR(VLOOKUP(AE2104,#REF!,1,0),"")&lt;&gt;"",1,"")</f>
        <v/>
      </c>
      <c r="AX2104" s="146" t="str">
        <f>IF(IFERROR(VLOOKUP(AE2104,#REF!,1,0),"")&lt;&gt;"",1,"")</f>
        <v/>
      </c>
      <c r="AY2104" s="146" t="str">
        <f>IF(IFERROR(VLOOKUP(AE2104,#REF!,1,0),"")&lt;&gt;"",1,"")</f>
        <v/>
      </c>
      <c r="AZ2104" s="146" t="str">
        <f>IF(IFERROR(VLOOKUP(AE2104,#REF!,1,0),"")&lt;&gt;"",1,"")</f>
        <v/>
      </c>
      <c r="BA2104" s="146" t="str">
        <f>IF(IFERROR(VLOOKUP(AE2104,#REF!,1,0),"")&lt;&gt;"",1,"")</f>
        <v/>
      </c>
      <c r="BB2104" s="146" t="str">
        <f>IF(IFERROR(VLOOKUP(AE2104,#REF!,1,0),"")&lt;&gt;"",1,"")</f>
        <v/>
      </c>
      <c r="BC2104" s="146" t="str">
        <f>IF(IFERROR(VLOOKUP(AE2104,#REF!,1,0),"")&lt;&gt;"",1,"")</f>
        <v/>
      </c>
      <c r="BD2104" s="146" t="str">
        <f>IF(IFERROR(VLOOKUP(AE2104,#REF!,1,0),"")&lt;&gt;"",1,"")</f>
        <v/>
      </c>
      <c r="BE2104" s="148">
        <f t="shared" si="604"/>
        <v>0</v>
      </c>
    </row>
    <row r="2105" spans="1:57" ht="16">
      <c r="A2105" s="43">
        <v>1012</v>
      </c>
      <c r="B2105" s="43">
        <v>7136</v>
      </c>
      <c r="C2105" s="43" t="str">
        <f t="shared" ref="C2105:C2111" si="632">LEFT(B2105 &amp; "000000000", 9)</f>
        <v>713600000</v>
      </c>
      <c r="D2105" s="44" t="str">
        <f t="shared" si="607"/>
        <v>71</v>
      </c>
      <c r="E2105" s="44" t="str">
        <f t="shared" si="608"/>
        <v>3</v>
      </c>
      <c r="F2105" s="44" t="str">
        <f t="shared" si="609"/>
        <v>6</v>
      </c>
      <c r="G2105" s="44" t="str">
        <f t="shared" si="610"/>
        <v>0</v>
      </c>
      <c r="H2105" s="44" t="str">
        <f t="shared" si="611"/>
        <v>0</v>
      </c>
      <c r="I2105" s="44" t="str">
        <f t="shared" si="612"/>
        <v>0</v>
      </c>
      <c r="J2105" s="44" t="str">
        <f t="shared" si="613"/>
        <v>0</v>
      </c>
      <c r="K2105" s="44" t="str">
        <f t="shared" si="614"/>
        <v>0</v>
      </c>
      <c r="L2105" s="44"/>
      <c r="M2105" s="45" t="s">
        <v>3044</v>
      </c>
      <c r="N2105" s="45"/>
      <c r="O2105" s="46" t="s">
        <v>19</v>
      </c>
      <c r="P2105" s="47" t="s">
        <v>136</v>
      </c>
      <c r="Q2105" s="60" t="s">
        <v>8</v>
      </c>
      <c r="R2105" s="60"/>
      <c r="S2105" s="60" t="s">
        <v>147</v>
      </c>
      <c r="T2105" s="60" t="s">
        <v>147</v>
      </c>
      <c r="U2105" s="47">
        <v>3</v>
      </c>
      <c r="V2105" s="46">
        <v>0</v>
      </c>
      <c r="W2105" s="47"/>
      <c r="X2105" s="47" t="s">
        <v>3044</v>
      </c>
      <c r="Y2105" s="46" t="s">
        <v>66</v>
      </c>
      <c r="Z2105" s="49" t="s">
        <v>66</v>
      </c>
      <c r="AA2105" s="47"/>
      <c r="AB2105" s="47" t="s">
        <v>3044</v>
      </c>
      <c r="AC2105" s="47" t="s">
        <v>66</v>
      </c>
      <c r="AD2105" s="47" t="s">
        <v>66</v>
      </c>
      <c r="AE2105" s="50" t="s">
        <v>3044</v>
      </c>
      <c r="AF2105" s="51"/>
      <c r="AG2105" s="51" t="s">
        <v>8</v>
      </c>
      <c r="AH2105" s="52"/>
      <c r="AI2105" s="39"/>
      <c r="AJ2105" s="39"/>
      <c r="AK2105" s="39" t="e">
        <f>O2105&amp;Q2105&amp;#REF!&amp;U2105&amp;V2105&amp;Y2105&amp;Z2105&amp;AC2105&amp;AD2105</f>
        <v>#REF!</v>
      </c>
      <c r="AL2105" s="43">
        <v>7136</v>
      </c>
      <c r="AM2105" s="44" t="e">
        <f>C2105&lt;&gt;AK2105</f>
        <v>#REF!</v>
      </c>
      <c r="AN2105" s="52"/>
      <c r="AO2105" s="52"/>
      <c r="AP2105" s="53"/>
      <c r="AQ2105" s="53"/>
      <c r="AR2105" s="53">
        <f t="shared" si="615"/>
        <v>1</v>
      </c>
      <c r="AS2105" s="53" t="str">
        <f>IF(IFERROR(VLOOKUP(AE2105,#REF!,1,0),"")&lt;&gt;"",1,"")</f>
        <v/>
      </c>
      <c r="AT2105" s="53" t="str">
        <f>IF(IFERROR(VLOOKUP(AE2105,#REF!,1,0),"")&lt;&gt;"",1,"")</f>
        <v/>
      </c>
      <c r="AU2105" s="53" t="str">
        <f>IF(IFERROR(VLOOKUP(AE2105,#REF!,1,0),"")&lt;&gt;"",1,"")</f>
        <v/>
      </c>
      <c r="AV2105" s="53" t="str">
        <f>IF(IFERROR(VLOOKUP(AE2105,#REF!,1,0),"")&lt;&gt;"",1,"")</f>
        <v/>
      </c>
      <c r="AW2105" s="53" t="str">
        <f>IF(IFERROR(VLOOKUP(AE2105,#REF!,1,0),"")&lt;&gt;"",1,"")</f>
        <v/>
      </c>
      <c r="AX2105" s="53" t="str">
        <f>IF(IFERROR(VLOOKUP(AE2105,#REF!,1,0),"")&lt;&gt;"",1,"")</f>
        <v/>
      </c>
      <c r="AY2105" s="53" t="str">
        <f>IF(IFERROR(VLOOKUP(AE2105,#REF!,1,0),"")&lt;&gt;"",1,"")</f>
        <v/>
      </c>
      <c r="AZ2105" s="53" t="str">
        <f>IF(IFERROR(VLOOKUP(AE2105,#REF!,1,0),"")&lt;&gt;"",1,"")</f>
        <v/>
      </c>
      <c r="BA2105" s="53" t="str">
        <f>IF(IFERROR(VLOOKUP(AE2105,#REF!,1,0),"")&lt;&gt;"",1,"")</f>
        <v/>
      </c>
      <c r="BB2105" s="53" t="str">
        <f>IF(IFERROR(VLOOKUP(AE2105,#REF!,1,0),"")&lt;&gt;"",1,"")</f>
        <v/>
      </c>
      <c r="BC2105" s="53" t="str">
        <f>IF(IFERROR(VLOOKUP(AE2105,#REF!,1,0),"")&lt;&gt;"",1,"")</f>
        <v/>
      </c>
      <c r="BD2105" s="53" t="str">
        <f>IF(IFERROR(VLOOKUP(AE2105,#REF!,1,0),"")&lt;&gt;"",1,"")</f>
        <v/>
      </c>
      <c r="BE2105" s="54">
        <f t="shared" si="604"/>
        <v>1</v>
      </c>
    </row>
    <row r="2106" spans="1:57" ht="17">
      <c r="A2106" s="137">
        <v>1013</v>
      </c>
      <c r="B2106" s="137">
        <v>71361</v>
      </c>
      <c r="C2106" s="137" t="str">
        <f t="shared" si="632"/>
        <v>713610000</v>
      </c>
      <c r="D2106" s="138" t="str">
        <f t="shared" si="607"/>
        <v>71</v>
      </c>
      <c r="E2106" s="138" t="str">
        <f t="shared" si="608"/>
        <v>3</v>
      </c>
      <c r="F2106" s="138" t="str">
        <f t="shared" si="609"/>
        <v>6</v>
      </c>
      <c r="G2106" s="138" t="str">
        <f t="shared" si="610"/>
        <v>1</v>
      </c>
      <c r="H2106" s="138" t="str">
        <f t="shared" si="611"/>
        <v>0</v>
      </c>
      <c r="I2106" s="138" t="str">
        <f t="shared" si="612"/>
        <v>0</v>
      </c>
      <c r="J2106" s="138" t="str">
        <f t="shared" si="613"/>
        <v>0</v>
      </c>
      <c r="K2106" s="138" t="str">
        <f t="shared" si="614"/>
        <v>0</v>
      </c>
      <c r="L2106" s="138" t="s">
        <v>6404</v>
      </c>
      <c r="M2106" s="139" t="s">
        <v>3045</v>
      </c>
      <c r="N2106" s="139" t="s">
        <v>261</v>
      </c>
      <c r="O2106" s="141" t="s">
        <v>19</v>
      </c>
      <c r="P2106" s="141" t="s">
        <v>136</v>
      </c>
      <c r="Q2106" s="141" t="s">
        <v>8</v>
      </c>
      <c r="R2106" s="141">
        <v>5</v>
      </c>
      <c r="S2106" s="141" t="s">
        <v>147</v>
      </c>
      <c r="T2106" s="141" t="s">
        <v>147</v>
      </c>
      <c r="U2106" s="141">
        <v>1</v>
      </c>
      <c r="V2106" s="141">
        <v>3</v>
      </c>
      <c r="W2106" s="141" t="s">
        <v>3045</v>
      </c>
      <c r="X2106" s="141" t="s">
        <v>3045</v>
      </c>
      <c r="Y2106" s="141">
        <v>0</v>
      </c>
      <c r="Z2106" s="141">
        <v>0</v>
      </c>
      <c r="AA2106" s="141" t="s">
        <v>3045</v>
      </c>
      <c r="AB2106" s="141" t="s">
        <v>3045</v>
      </c>
      <c r="AC2106" s="141" t="s">
        <v>66</v>
      </c>
      <c r="AD2106" s="141" t="s">
        <v>66</v>
      </c>
      <c r="AE2106" s="144" t="s">
        <v>3045</v>
      </c>
      <c r="AF2106" s="144" t="s">
        <v>3046</v>
      </c>
      <c r="AG2106" s="134"/>
      <c r="AH2106" s="142"/>
      <c r="AI2106" s="143"/>
      <c r="AJ2106" s="143" t="b">
        <f t="shared" ref="AJ2106:AJ2110" si="633">IF(OR(AS2106=1,AT2106=1,AU2106=1,AV2106=1,AW2106=1,AX2106=1,AY2106=1,AZ2106=1,BA2106=1,BB2106=1,BC2106=1,BD2106=1),TRUE,FALSE)</f>
        <v>0</v>
      </c>
      <c r="AK2106" s="143" t="str">
        <f>O2106&amp;Q2106&amp;R2106&amp;U2106&amp;V2106&amp;Y2106&amp;Z2106&amp;AC2106&amp;AD2106</f>
        <v>C15130000</v>
      </c>
      <c r="AL2106" s="40">
        <v>71361</v>
      </c>
      <c r="AM2106" s="41" t="b">
        <f>C2106&lt;&gt;AK2106</f>
        <v>1</v>
      </c>
      <c r="AN2106" s="145" t="str">
        <f>N2106&amp;AK2106</f>
        <v>J9FC15130000</v>
      </c>
      <c r="AO2106" s="145"/>
      <c r="AP2106" s="31"/>
      <c r="AQ2106" s="146"/>
      <c r="AR2106" s="146">
        <f t="shared" si="615"/>
        <v>1</v>
      </c>
      <c r="AS2106" s="146" t="str">
        <f>IF(IFERROR(VLOOKUP(AE2106,#REF!,1,0),"")&lt;&gt;"",1,"")</f>
        <v/>
      </c>
      <c r="AT2106" s="146" t="str">
        <f>IF(IFERROR(VLOOKUP(AE2106,#REF!,1,0),"")&lt;&gt;"",1,"")</f>
        <v/>
      </c>
      <c r="AU2106" s="146" t="str">
        <f>IF(IFERROR(VLOOKUP(AE2106,#REF!,1,0),"")&lt;&gt;"",1,"")</f>
        <v/>
      </c>
      <c r="AV2106" s="146" t="str">
        <f>IF(IFERROR(VLOOKUP(AE2106,#REF!,1,0),"")&lt;&gt;"",1,"")</f>
        <v/>
      </c>
      <c r="AW2106" s="146" t="str">
        <f>IF(IFERROR(VLOOKUP(AE2106,#REF!,1,0),"")&lt;&gt;"",1,"")</f>
        <v/>
      </c>
      <c r="AX2106" s="146" t="str">
        <f>IF(IFERROR(VLOOKUP(AE2106,#REF!,1,0),"")&lt;&gt;"",1,"")</f>
        <v/>
      </c>
      <c r="AY2106" s="146" t="str">
        <f>IF(IFERROR(VLOOKUP(AE2106,#REF!,1,0),"")&lt;&gt;"",1,"")</f>
        <v/>
      </c>
      <c r="AZ2106" s="146" t="str">
        <f>IF(IFERROR(VLOOKUP(AE2106,#REF!,1,0),"")&lt;&gt;"",1,"")</f>
        <v/>
      </c>
      <c r="BA2106" s="146" t="str">
        <f>IF(IFERROR(VLOOKUP(AE2106,#REF!,1,0),"")&lt;&gt;"",1,"")</f>
        <v/>
      </c>
      <c r="BB2106" s="146" t="str">
        <f>IF(IFERROR(VLOOKUP(AE2106,#REF!,1,0),"")&lt;&gt;"",1,"")</f>
        <v/>
      </c>
      <c r="BC2106" s="146" t="str">
        <f>IF(IFERROR(VLOOKUP(AE2106,#REF!,1,0),"")&lt;&gt;"",1,"")</f>
        <v/>
      </c>
      <c r="BD2106" s="146" t="str">
        <f>IF(IFERROR(VLOOKUP(AE2106,#REF!,1,0),"")&lt;&gt;"",1,"")</f>
        <v/>
      </c>
      <c r="BE2106" s="148">
        <f t="shared" si="604"/>
        <v>1</v>
      </c>
    </row>
    <row r="2107" spans="1:57" ht="17">
      <c r="A2107" s="137">
        <v>1014</v>
      </c>
      <c r="B2107" s="137">
        <v>71362</v>
      </c>
      <c r="C2107" s="137" t="str">
        <f t="shared" si="632"/>
        <v>713620000</v>
      </c>
      <c r="D2107" s="138" t="str">
        <f t="shared" si="607"/>
        <v>71</v>
      </c>
      <c r="E2107" s="138" t="str">
        <f t="shared" si="608"/>
        <v>3</v>
      </c>
      <c r="F2107" s="138" t="str">
        <f t="shared" si="609"/>
        <v>6</v>
      </c>
      <c r="G2107" s="138" t="str">
        <f t="shared" si="610"/>
        <v>2</v>
      </c>
      <c r="H2107" s="138" t="str">
        <f t="shared" si="611"/>
        <v>0</v>
      </c>
      <c r="I2107" s="138" t="str">
        <f t="shared" si="612"/>
        <v>0</v>
      </c>
      <c r="J2107" s="138" t="str">
        <f t="shared" si="613"/>
        <v>0</v>
      </c>
      <c r="K2107" s="138" t="str">
        <f t="shared" si="614"/>
        <v>0</v>
      </c>
      <c r="L2107" s="138" t="s">
        <v>6405</v>
      </c>
      <c r="M2107" s="139" t="s">
        <v>3047</v>
      </c>
      <c r="N2107" s="139" t="s">
        <v>261</v>
      </c>
      <c r="O2107" s="141" t="s">
        <v>19</v>
      </c>
      <c r="P2107" s="141" t="s">
        <v>136</v>
      </c>
      <c r="Q2107" s="141" t="s">
        <v>8</v>
      </c>
      <c r="R2107" s="141">
        <v>5</v>
      </c>
      <c r="S2107" s="141" t="s">
        <v>147</v>
      </c>
      <c r="T2107" s="141" t="s">
        <v>147</v>
      </c>
      <c r="U2107" s="141">
        <v>1</v>
      </c>
      <c r="V2107" s="141">
        <v>4</v>
      </c>
      <c r="W2107" s="141" t="s">
        <v>3047</v>
      </c>
      <c r="X2107" s="141" t="s">
        <v>3047</v>
      </c>
      <c r="Y2107" s="141">
        <v>0</v>
      </c>
      <c r="Z2107" s="141">
        <v>0</v>
      </c>
      <c r="AA2107" s="141" t="s">
        <v>3047</v>
      </c>
      <c r="AB2107" s="141" t="s">
        <v>3047</v>
      </c>
      <c r="AC2107" s="141" t="s">
        <v>66</v>
      </c>
      <c r="AD2107" s="141" t="s">
        <v>66</v>
      </c>
      <c r="AE2107" s="144" t="s">
        <v>3047</v>
      </c>
      <c r="AF2107" s="144" t="s">
        <v>3048</v>
      </c>
      <c r="AG2107" s="134"/>
      <c r="AH2107" s="142"/>
      <c r="AI2107" s="143"/>
      <c r="AJ2107" s="143" t="b">
        <f t="shared" si="633"/>
        <v>0</v>
      </c>
      <c r="AK2107" s="143" t="str">
        <f>O2107&amp;Q2107&amp;R2107&amp;U2107&amp;V2107&amp;Y2107&amp;Z2107&amp;AC2107&amp;AD2107</f>
        <v>C15140000</v>
      </c>
      <c r="AL2107" s="40">
        <v>71362</v>
      </c>
      <c r="AM2107" s="41" t="b">
        <f>C2107&lt;&gt;AK2107</f>
        <v>1</v>
      </c>
      <c r="AN2107" s="145" t="str">
        <f>N2107&amp;AK2107</f>
        <v>J9FC15140000</v>
      </c>
      <c r="AO2107" s="145"/>
      <c r="AP2107" s="31"/>
      <c r="AQ2107" s="146"/>
      <c r="AR2107" s="146">
        <f t="shared" si="615"/>
        <v>1</v>
      </c>
      <c r="AS2107" s="146" t="str">
        <f>IF(IFERROR(VLOOKUP(AE2107,#REF!,1,0),"")&lt;&gt;"",1,"")</f>
        <v/>
      </c>
      <c r="AT2107" s="146" t="str">
        <f>IF(IFERROR(VLOOKUP(AE2107,#REF!,1,0),"")&lt;&gt;"",1,"")</f>
        <v/>
      </c>
      <c r="AU2107" s="146" t="str">
        <f>IF(IFERROR(VLOOKUP(AE2107,#REF!,1,0),"")&lt;&gt;"",1,"")</f>
        <v/>
      </c>
      <c r="AV2107" s="146" t="str">
        <f>IF(IFERROR(VLOOKUP(AE2107,#REF!,1,0),"")&lt;&gt;"",1,"")</f>
        <v/>
      </c>
      <c r="AW2107" s="146" t="str">
        <f>IF(IFERROR(VLOOKUP(AE2107,#REF!,1,0),"")&lt;&gt;"",1,"")</f>
        <v/>
      </c>
      <c r="AX2107" s="146" t="str">
        <f>IF(IFERROR(VLOOKUP(AE2107,#REF!,1,0),"")&lt;&gt;"",1,"")</f>
        <v/>
      </c>
      <c r="AY2107" s="146" t="str">
        <f>IF(IFERROR(VLOOKUP(AE2107,#REF!,1,0),"")&lt;&gt;"",1,"")</f>
        <v/>
      </c>
      <c r="AZ2107" s="146" t="str">
        <f>IF(IFERROR(VLOOKUP(AE2107,#REF!,1,0),"")&lt;&gt;"",1,"")</f>
        <v/>
      </c>
      <c r="BA2107" s="146" t="str">
        <f>IF(IFERROR(VLOOKUP(AE2107,#REF!,1,0),"")&lt;&gt;"",1,"")</f>
        <v/>
      </c>
      <c r="BB2107" s="146" t="str">
        <f>IF(IFERROR(VLOOKUP(AE2107,#REF!,1,0),"")&lt;&gt;"",1,"")</f>
        <v/>
      </c>
      <c r="BC2107" s="146" t="str">
        <f>IF(IFERROR(VLOOKUP(AE2107,#REF!,1,0),"")&lt;&gt;"",1,"")</f>
        <v/>
      </c>
      <c r="BD2107" s="146" t="str">
        <f>IF(IFERROR(VLOOKUP(AE2107,#REF!,1,0),"")&lt;&gt;"",1,"")</f>
        <v/>
      </c>
      <c r="BE2107" s="148">
        <f t="shared" si="604"/>
        <v>1</v>
      </c>
    </row>
    <row r="2108" spans="1:57" ht="16">
      <c r="A2108" s="33">
        <v>1753</v>
      </c>
      <c r="B2108" s="33">
        <v>741197</v>
      </c>
      <c r="C2108" s="33" t="str">
        <f t="shared" si="632"/>
        <v>741197000</v>
      </c>
      <c r="D2108" s="34" t="str">
        <f t="shared" si="607"/>
        <v>74</v>
      </c>
      <c r="E2108" s="34" t="str">
        <f t="shared" si="608"/>
        <v>1</v>
      </c>
      <c r="F2108" s="34" t="str">
        <f t="shared" si="609"/>
        <v>1</v>
      </c>
      <c r="G2108" s="34" t="str">
        <f t="shared" si="610"/>
        <v>9</v>
      </c>
      <c r="H2108" s="34" t="str">
        <f t="shared" si="611"/>
        <v>7</v>
      </c>
      <c r="I2108" s="34" t="str">
        <f t="shared" si="612"/>
        <v>0</v>
      </c>
      <c r="J2108" s="34" t="str">
        <f t="shared" si="613"/>
        <v>0</v>
      </c>
      <c r="K2108" s="34" t="str">
        <f t="shared" si="614"/>
        <v>0</v>
      </c>
      <c r="L2108" s="34" t="s">
        <v>6406</v>
      </c>
      <c r="M2108" s="35" t="s">
        <v>3049</v>
      </c>
      <c r="N2108" s="35" t="s">
        <v>261</v>
      </c>
      <c r="O2108" s="37" t="s">
        <v>19</v>
      </c>
      <c r="P2108" s="55" t="s">
        <v>136</v>
      </c>
      <c r="Q2108" s="55" t="s">
        <v>8</v>
      </c>
      <c r="R2108" s="55">
        <v>5</v>
      </c>
      <c r="S2108" s="55" t="s">
        <v>147</v>
      </c>
      <c r="T2108" s="55" t="s">
        <v>147</v>
      </c>
      <c r="U2108" s="55">
        <v>1</v>
      </c>
      <c r="V2108" s="55">
        <v>5</v>
      </c>
      <c r="W2108" s="55" t="s">
        <v>3047</v>
      </c>
      <c r="X2108" s="55" t="s">
        <v>3047</v>
      </c>
      <c r="Y2108" s="55" t="s">
        <v>66</v>
      </c>
      <c r="Z2108" s="55" t="s">
        <v>66</v>
      </c>
      <c r="AA2108" s="55" t="s">
        <v>3047</v>
      </c>
      <c r="AB2108" s="55" t="s">
        <v>3047</v>
      </c>
      <c r="AC2108" s="55" t="s">
        <v>66</v>
      </c>
      <c r="AD2108" s="55" t="s">
        <v>66</v>
      </c>
      <c r="AE2108" s="42" t="s">
        <v>3049</v>
      </c>
      <c r="AF2108" s="42" t="s">
        <v>3049</v>
      </c>
      <c r="AG2108" s="27"/>
      <c r="AH2108" s="30" t="s">
        <v>8</v>
      </c>
      <c r="AI2108" s="39"/>
      <c r="AJ2108" s="39" t="b">
        <f t="shared" si="633"/>
        <v>0</v>
      </c>
      <c r="AK2108" s="39" t="str">
        <f>O2108&amp;Q2108&amp;R2108&amp;U2108&amp;V2108&amp;Y2108&amp;Z2108&amp;AC2108&amp;AD2108</f>
        <v>C15150000</v>
      </c>
      <c r="AL2108" s="40">
        <v>741197</v>
      </c>
      <c r="AM2108" s="41" t="b">
        <f>C2108&lt;&gt;AK2108</f>
        <v>1</v>
      </c>
      <c r="AN2108" s="30" t="str">
        <f>N2108&amp;AK2108</f>
        <v>J9FC15150000</v>
      </c>
      <c r="AO2108" s="30"/>
      <c r="AP2108" s="31"/>
      <c r="AQ2108" s="31"/>
      <c r="AR2108" s="31">
        <f t="shared" si="615"/>
        <v>1</v>
      </c>
      <c r="AS2108" s="31" t="str">
        <f>IF(IFERROR(VLOOKUP(AE2108,#REF!,1,0),"")&lt;&gt;"",1,"")</f>
        <v/>
      </c>
      <c r="AT2108" s="31" t="str">
        <f>IF(IFERROR(VLOOKUP(AE2108,#REF!,1,0),"")&lt;&gt;"",1,"")</f>
        <v/>
      </c>
      <c r="AU2108" s="31" t="str">
        <f>IF(IFERROR(VLOOKUP(AE2108,#REF!,1,0),"")&lt;&gt;"",1,"")</f>
        <v/>
      </c>
      <c r="AV2108" s="31" t="str">
        <f>IF(IFERROR(VLOOKUP(AE2108,#REF!,1,0),"")&lt;&gt;"",1,"")</f>
        <v/>
      </c>
      <c r="AW2108" s="31" t="str">
        <f>IF(IFERROR(VLOOKUP(AE2108,#REF!,1,0),"")&lt;&gt;"",1,"")</f>
        <v/>
      </c>
      <c r="AX2108" s="31" t="str">
        <f>IF(IFERROR(VLOOKUP(AE2108,#REF!,1,0),"")&lt;&gt;"",1,"")</f>
        <v/>
      </c>
      <c r="AY2108" s="31" t="str">
        <f>IF(IFERROR(VLOOKUP(AE2108,#REF!,1,0),"")&lt;&gt;"",1,"")</f>
        <v/>
      </c>
      <c r="AZ2108" s="31" t="str">
        <f>IF(IFERROR(VLOOKUP(AE2108,#REF!,1,0),"")&lt;&gt;"",1,"")</f>
        <v/>
      </c>
      <c r="BA2108" s="31" t="str">
        <f>IF(IFERROR(VLOOKUP(AE2108,#REF!,1,0),"")&lt;&gt;"",1,"")</f>
        <v/>
      </c>
      <c r="BB2108" s="31" t="str">
        <f>IF(IFERROR(VLOOKUP(AE2108,#REF!,1,0),"")&lt;&gt;"",1,"")</f>
        <v/>
      </c>
      <c r="BC2108" s="31" t="str">
        <f>IF(IFERROR(VLOOKUP(AE2108,#REF!,1,0),"")&lt;&gt;"",1,"")</f>
        <v/>
      </c>
      <c r="BD2108" s="31" t="str">
        <f>IF(IFERROR(VLOOKUP(AE2108,#REF!,1,0),"")&lt;&gt;"",1,"")</f>
        <v/>
      </c>
      <c r="BE2108" s="32">
        <f t="shared" si="604"/>
        <v>1</v>
      </c>
    </row>
    <row r="2109" spans="1:57" ht="16">
      <c r="A2109" s="33">
        <v>2196</v>
      </c>
      <c r="B2109" s="33">
        <v>741943</v>
      </c>
      <c r="C2109" s="33" t="str">
        <f t="shared" si="632"/>
        <v>741943000</v>
      </c>
      <c r="D2109" s="34" t="str">
        <f t="shared" si="607"/>
        <v>74</v>
      </c>
      <c r="E2109" s="34" t="str">
        <f t="shared" si="608"/>
        <v>1</v>
      </c>
      <c r="F2109" s="34" t="str">
        <f t="shared" si="609"/>
        <v>9</v>
      </c>
      <c r="G2109" s="34" t="str">
        <f t="shared" si="610"/>
        <v>4</v>
      </c>
      <c r="H2109" s="34" t="str">
        <f t="shared" si="611"/>
        <v>3</v>
      </c>
      <c r="I2109" s="34" t="str">
        <f t="shared" si="612"/>
        <v>0</v>
      </c>
      <c r="J2109" s="34" t="str">
        <f t="shared" si="613"/>
        <v>0</v>
      </c>
      <c r="K2109" s="34" t="str">
        <f t="shared" si="614"/>
        <v>0</v>
      </c>
      <c r="L2109" s="34" t="s">
        <v>6407</v>
      </c>
      <c r="M2109" s="35" t="s">
        <v>3050</v>
      </c>
      <c r="N2109" s="35" t="s">
        <v>261</v>
      </c>
      <c r="O2109" s="37" t="s">
        <v>19</v>
      </c>
      <c r="P2109" s="55" t="s">
        <v>136</v>
      </c>
      <c r="Q2109" s="55" t="s">
        <v>8</v>
      </c>
      <c r="R2109" s="55">
        <v>5</v>
      </c>
      <c r="S2109" s="55" t="s">
        <v>147</v>
      </c>
      <c r="T2109" s="55" t="s">
        <v>147</v>
      </c>
      <c r="U2109" s="55">
        <v>1</v>
      </c>
      <c r="V2109" s="55">
        <v>6</v>
      </c>
      <c r="W2109" s="55" t="s">
        <v>3047</v>
      </c>
      <c r="X2109" s="55" t="s">
        <v>3047</v>
      </c>
      <c r="Y2109" s="55" t="s">
        <v>66</v>
      </c>
      <c r="Z2109" s="55" t="s">
        <v>66</v>
      </c>
      <c r="AA2109" s="55" t="s">
        <v>3047</v>
      </c>
      <c r="AB2109" s="55" t="s">
        <v>3047</v>
      </c>
      <c r="AC2109" s="55" t="s">
        <v>66</v>
      </c>
      <c r="AD2109" s="55" t="s">
        <v>66</v>
      </c>
      <c r="AE2109" s="42" t="s">
        <v>3050</v>
      </c>
      <c r="AF2109" s="42" t="s">
        <v>3050</v>
      </c>
      <c r="AG2109" s="27"/>
      <c r="AH2109" s="30" t="s">
        <v>8</v>
      </c>
      <c r="AI2109" s="39"/>
      <c r="AJ2109" s="39" t="b">
        <f t="shared" si="633"/>
        <v>0</v>
      </c>
      <c r="AK2109" s="39" t="str">
        <f>O2109&amp;Q2109&amp;R2109&amp;U2109&amp;V2109&amp;Y2109&amp;Z2109&amp;AC2109&amp;AD2109</f>
        <v>C15160000</v>
      </c>
      <c r="AL2109" s="40">
        <v>741943</v>
      </c>
      <c r="AM2109" s="41" t="b">
        <f>C2109&lt;&gt;AK2109</f>
        <v>1</v>
      </c>
      <c r="AN2109" s="30" t="str">
        <f>N2109&amp;AK2109</f>
        <v>J9FC15160000</v>
      </c>
      <c r="AO2109" s="30"/>
      <c r="AP2109" s="31"/>
      <c r="AQ2109" s="31"/>
      <c r="AR2109" s="31">
        <f t="shared" si="615"/>
        <v>1</v>
      </c>
      <c r="AS2109" s="31" t="str">
        <f>IF(IFERROR(VLOOKUP(AE2109,#REF!,1,0),"")&lt;&gt;"",1,"")</f>
        <v/>
      </c>
      <c r="AT2109" s="31" t="str">
        <f>IF(IFERROR(VLOOKUP(AE2109,#REF!,1,0),"")&lt;&gt;"",1,"")</f>
        <v/>
      </c>
      <c r="AU2109" s="31" t="str">
        <f>IF(IFERROR(VLOOKUP(AE2109,#REF!,1,0),"")&lt;&gt;"",1,"")</f>
        <v/>
      </c>
      <c r="AV2109" s="31" t="str">
        <f>IF(IFERROR(VLOOKUP(AE2109,#REF!,1,0),"")&lt;&gt;"",1,"")</f>
        <v/>
      </c>
      <c r="AW2109" s="31" t="str">
        <f>IF(IFERROR(VLOOKUP(AE2109,#REF!,1,0),"")&lt;&gt;"",1,"")</f>
        <v/>
      </c>
      <c r="AX2109" s="31" t="str">
        <f>IF(IFERROR(VLOOKUP(AE2109,#REF!,1,0),"")&lt;&gt;"",1,"")</f>
        <v/>
      </c>
      <c r="AY2109" s="31" t="str">
        <f>IF(IFERROR(VLOOKUP(AE2109,#REF!,1,0),"")&lt;&gt;"",1,"")</f>
        <v/>
      </c>
      <c r="AZ2109" s="31" t="str">
        <f>IF(IFERROR(VLOOKUP(AE2109,#REF!,1,0),"")&lt;&gt;"",1,"")</f>
        <v/>
      </c>
      <c r="BA2109" s="31" t="str">
        <f>IF(IFERROR(VLOOKUP(AE2109,#REF!,1,0),"")&lt;&gt;"",1,"")</f>
        <v/>
      </c>
      <c r="BB2109" s="31" t="str">
        <f>IF(IFERROR(VLOOKUP(AE2109,#REF!,1,0),"")&lt;&gt;"",1,"")</f>
        <v/>
      </c>
      <c r="BC2109" s="31" t="str">
        <f>IF(IFERROR(VLOOKUP(AE2109,#REF!,1,0),"")&lt;&gt;"",1,"")</f>
        <v/>
      </c>
      <c r="BD2109" s="31" t="str">
        <f>IF(IFERROR(VLOOKUP(AE2109,#REF!,1,0),"")&lt;&gt;"",1,"")</f>
        <v/>
      </c>
      <c r="BE2109" s="32">
        <f t="shared" si="604"/>
        <v>1</v>
      </c>
    </row>
    <row r="2110" spans="1:57" ht="17">
      <c r="A2110" s="137">
        <v>1015</v>
      </c>
      <c r="B2110" s="137">
        <v>71363</v>
      </c>
      <c r="C2110" s="137" t="str">
        <f t="shared" si="632"/>
        <v>713630000</v>
      </c>
      <c r="D2110" s="138" t="str">
        <f t="shared" si="607"/>
        <v>71</v>
      </c>
      <c r="E2110" s="138" t="str">
        <f t="shared" si="608"/>
        <v>3</v>
      </c>
      <c r="F2110" s="138" t="str">
        <f t="shared" si="609"/>
        <v>6</v>
      </c>
      <c r="G2110" s="138" t="str">
        <f t="shared" si="610"/>
        <v>3</v>
      </c>
      <c r="H2110" s="138" t="str">
        <f t="shared" si="611"/>
        <v>0</v>
      </c>
      <c r="I2110" s="138" t="str">
        <f t="shared" si="612"/>
        <v>0</v>
      </c>
      <c r="J2110" s="138" t="str">
        <f t="shared" si="613"/>
        <v>0</v>
      </c>
      <c r="K2110" s="138" t="str">
        <f t="shared" si="614"/>
        <v>0</v>
      </c>
      <c r="L2110" s="138" t="s">
        <v>6408</v>
      </c>
      <c r="M2110" s="139" t="s">
        <v>3051</v>
      </c>
      <c r="N2110" s="139" t="s">
        <v>261</v>
      </c>
      <c r="O2110" s="141" t="s">
        <v>19</v>
      </c>
      <c r="P2110" s="141" t="s">
        <v>136</v>
      </c>
      <c r="Q2110" s="141" t="s">
        <v>8</v>
      </c>
      <c r="R2110" s="141">
        <v>5</v>
      </c>
      <c r="S2110" s="141" t="s">
        <v>147</v>
      </c>
      <c r="T2110" s="141" t="s">
        <v>147</v>
      </c>
      <c r="U2110" s="141">
        <v>1</v>
      </c>
      <c r="V2110" s="141">
        <v>7</v>
      </c>
      <c r="W2110" s="141" t="s">
        <v>3051</v>
      </c>
      <c r="X2110" s="141" t="s">
        <v>3051</v>
      </c>
      <c r="Y2110" s="141">
        <v>0</v>
      </c>
      <c r="Z2110" s="141">
        <v>0</v>
      </c>
      <c r="AA2110" s="141" t="s">
        <v>3051</v>
      </c>
      <c r="AB2110" s="141" t="s">
        <v>3051</v>
      </c>
      <c r="AC2110" s="141" t="s">
        <v>66</v>
      </c>
      <c r="AD2110" s="141" t="s">
        <v>66</v>
      </c>
      <c r="AE2110" s="144" t="s">
        <v>3051</v>
      </c>
      <c r="AF2110" s="144" t="s">
        <v>3052</v>
      </c>
      <c r="AG2110" s="134"/>
      <c r="AH2110" s="142"/>
      <c r="AI2110" s="143"/>
      <c r="AJ2110" s="143" t="b">
        <f t="shared" si="633"/>
        <v>0</v>
      </c>
      <c r="AK2110" s="143" t="str">
        <f>O2110&amp;Q2110&amp;R2110&amp;U2110&amp;V2110&amp;Y2110&amp;Z2110&amp;AC2110&amp;AD2110</f>
        <v>C15170000</v>
      </c>
      <c r="AL2110" s="40">
        <v>71363</v>
      </c>
      <c r="AM2110" s="41" t="b">
        <f>C2110&lt;&gt;AK2110</f>
        <v>1</v>
      </c>
      <c r="AN2110" s="145" t="str">
        <f>N2110&amp;AK2110</f>
        <v>J9FC15170000</v>
      </c>
      <c r="AO2110" s="145"/>
      <c r="AP2110" s="31"/>
      <c r="AQ2110" s="146"/>
      <c r="AR2110" s="146">
        <f t="shared" si="615"/>
        <v>1</v>
      </c>
      <c r="AS2110" s="146" t="str">
        <f>IF(IFERROR(VLOOKUP(AE2110,#REF!,1,0),"")&lt;&gt;"",1,"")</f>
        <v/>
      </c>
      <c r="AT2110" s="146" t="str">
        <f>IF(IFERROR(VLOOKUP(AE2110,#REF!,1,0),"")&lt;&gt;"",1,"")</f>
        <v/>
      </c>
      <c r="AU2110" s="146" t="str">
        <f>IF(IFERROR(VLOOKUP(AE2110,#REF!,1,0),"")&lt;&gt;"",1,"")</f>
        <v/>
      </c>
      <c r="AV2110" s="146" t="str">
        <f>IF(IFERROR(VLOOKUP(AE2110,#REF!,1,0),"")&lt;&gt;"",1,"")</f>
        <v/>
      </c>
      <c r="AW2110" s="146" t="str">
        <f>IF(IFERROR(VLOOKUP(AE2110,#REF!,1,0),"")&lt;&gt;"",1,"")</f>
        <v/>
      </c>
      <c r="AX2110" s="146" t="str">
        <f>IF(IFERROR(VLOOKUP(AE2110,#REF!,1,0),"")&lt;&gt;"",1,"")</f>
        <v/>
      </c>
      <c r="AY2110" s="146" t="str">
        <f>IF(IFERROR(VLOOKUP(AE2110,#REF!,1,0),"")&lt;&gt;"",1,"")</f>
        <v/>
      </c>
      <c r="AZ2110" s="146" t="str">
        <f>IF(IFERROR(VLOOKUP(AE2110,#REF!,1,0),"")&lt;&gt;"",1,"")</f>
        <v/>
      </c>
      <c r="BA2110" s="146" t="str">
        <f>IF(IFERROR(VLOOKUP(AE2110,#REF!,1,0),"")&lt;&gt;"",1,"")</f>
        <v/>
      </c>
      <c r="BB2110" s="146" t="str">
        <f>IF(IFERROR(VLOOKUP(AE2110,#REF!,1,0),"")&lt;&gt;"",1,"")</f>
        <v/>
      </c>
      <c r="BC2110" s="146" t="str">
        <f>IF(IFERROR(VLOOKUP(AE2110,#REF!,1,0),"")&lt;&gt;"",1,"")</f>
        <v/>
      </c>
      <c r="BD2110" s="146" t="str">
        <f>IF(IFERROR(VLOOKUP(AE2110,#REF!,1,0),"")&lt;&gt;"",1,"")</f>
        <v/>
      </c>
      <c r="BE2110" s="148">
        <f t="shared" si="604"/>
        <v>1</v>
      </c>
    </row>
    <row r="2111" spans="1:57" ht="16">
      <c r="A2111" s="43">
        <v>1016</v>
      </c>
      <c r="B2111" s="43">
        <v>71369</v>
      </c>
      <c r="C2111" s="43" t="str">
        <f t="shared" si="632"/>
        <v>713690000</v>
      </c>
      <c r="D2111" s="44" t="str">
        <f t="shared" si="607"/>
        <v>71</v>
      </c>
      <c r="E2111" s="44" t="str">
        <f t="shared" si="608"/>
        <v>3</v>
      </c>
      <c r="F2111" s="44" t="str">
        <f t="shared" si="609"/>
        <v>6</v>
      </c>
      <c r="G2111" s="44" t="str">
        <f t="shared" si="610"/>
        <v>9</v>
      </c>
      <c r="H2111" s="44" t="str">
        <f t="shared" si="611"/>
        <v>0</v>
      </c>
      <c r="I2111" s="44" t="str">
        <f t="shared" si="612"/>
        <v>0</v>
      </c>
      <c r="J2111" s="44" t="str">
        <f t="shared" si="613"/>
        <v>0</v>
      </c>
      <c r="K2111" s="44" t="str">
        <f t="shared" si="614"/>
        <v>0</v>
      </c>
      <c r="L2111" s="44"/>
      <c r="M2111" s="45" t="s">
        <v>3053</v>
      </c>
      <c r="N2111" s="45"/>
      <c r="O2111" s="46" t="s">
        <v>19</v>
      </c>
      <c r="P2111" s="47" t="s">
        <v>136</v>
      </c>
      <c r="Q2111" s="60" t="s">
        <v>8</v>
      </c>
      <c r="R2111" s="60"/>
      <c r="S2111" s="60" t="s">
        <v>147</v>
      </c>
      <c r="T2111" s="60" t="s">
        <v>147</v>
      </c>
      <c r="U2111" s="60">
        <v>1</v>
      </c>
      <c r="V2111" s="48">
        <v>8</v>
      </c>
      <c r="W2111" s="47"/>
      <c r="X2111" s="47" t="s">
        <v>3053</v>
      </c>
      <c r="Y2111" s="46" t="s">
        <v>66</v>
      </c>
      <c r="Z2111" s="46" t="s">
        <v>66</v>
      </c>
      <c r="AA2111" s="46"/>
      <c r="AB2111" s="46" t="s">
        <v>3053</v>
      </c>
      <c r="AC2111" s="46" t="s">
        <v>66</v>
      </c>
      <c r="AD2111" s="50" t="s">
        <v>66</v>
      </c>
      <c r="AE2111" s="50" t="s">
        <v>3053</v>
      </c>
      <c r="AF2111" s="51"/>
      <c r="AG2111" s="51" t="s">
        <v>8</v>
      </c>
      <c r="AH2111" s="52"/>
      <c r="AI2111" s="39"/>
      <c r="AJ2111" s="39"/>
      <c r="AK2111" s="39" t="e">
        <f>O2111&amp;Q2111&amp;#REF!&amp;U2111&amp;V2111&amp;Y2111&amp;Z2111&amp;AC2111&amp;AD2111</f>
        <v>#REF!</v>
      </c>
      <c r="AL2111" s="43">
        <v>71369</v>
      </c>
      <c r="AM2111" s="44" t="e">
        <f>C2111&lt;&gt;AK2111</f>
        <v>#REF!</v>
      </c>
      <c r="AN2111" s="52"/>
      <c r="AO2111" s="52"/>
      <c r="AP2111" s="53"/>
      <c r="AQ2111" s="53"/>
      <c r="AR2111" s="53">
        <f t="shared" si="615"/>
        <v>1</v>
      </c>
      <c r="AS2111" s="53" t="str">
        <f>IF(IFERROR(VLOOKUP(AE2111,#REF!,1,0),"")&lt;&gt;"",1,"")</f>
        <v/>
      </c>
      <c r="AT2111" s="53" t="str">
        <f>IF(IFERROR(VLOOKUP(AE2111,#REF!,1,0),"")&lt;&gt;"",1,"")</f>
        <v/>
      </c>
      <c r="AU2111" s="53" t="str">
        <f>IF(IFERROR(VLOOKUP(AE2111,#REF!,1,0),"")&lt;&gt;"",1,"")</f>
        <v/>
      </c>
      <c r="AV2111" s="53" t="str">
        <f>IF(IFERROR(VLOOKUP(AE2111,#REF!,1,0),"")&lt;&gt;"",1,"")</f>
        <v/>
      </c>
      <c r="AW2111" s="53" t="str">
        <f>IF(IFERROR(VLOOKUP(AE2111,#REF!,1,0),"")&lt;&gt;"",1,"")</f>
        <v/>
      </c>
      <c r="AX2111" s="53" t="str">
        <f>IF(IFERROR(VLOOKUP(AE2111,#REF!,1,0),"")&lt;&gt;"",1,"")</f>
        <v/>
      </c>
      <c r="AY2111" s="53" t="str">
        <f>IF(IFERROR(VLOOKUP(AE2111,#REF!,1,0),"")&lt;&gt;"",1,"")</f>
        <v/>
      </c>
      <c r="AZ2111" s="53" t="str">
        <f>IF(IFERROR(VLOOKUP(AE2111,#REF!,1,0),"")&lt;&gt;"",1,"")</f>
        <v/>
      </c>
      <c r="BA2111" s="53" t="str">
        <f>IF(IFERROR(VLOOKUP(AE2111,#REF!,1,0),"")&lt;&gt;"",1,"")</f>
        <v/>
      </c>
      <c r="BB2111" s="53" t="str">
        <f>IF(IFERROR(VLOOKUP(AE2111,#REF!,1,0),"")&lt;&gt;"",1,"")</f>
        <v/>
      </c>
      <c r="BC2111" s="53" t="str">
        <f>IF(IFERROR(VLOOKUP(AE2111,#REF!,1,0),"")&lt;&gt;"",1,"")</f>
        <v/>
      </c>
      <c r="BD2111" s="53" t="str">
        <f>IF(IFERROR(VLOOKUP(AE2111,#REF!,1,0),"")&lt;&gt;"",1,"")</f>
        <v/>
      </c>
      <c r="BE2111" s="54">
        <f t="shared" si="604"/>
        <v>1</v>
      </c>
    </row>
    <row r="2112" spans="1:57" ht="17">
      <c r="A2112" s="137"/>
      <c r="B2112" s="137"/>
      <c r="C2112" s="137"/>
      <c r="D2112" s="138"/>
      <c r="E2112" s="138"/>
      <c r="F2112" s="138"/>
      <c r="G2112" s="138"/>
      <c r="H2112" s="138"/>
      <c r="I2112" s="138"/>
      <c r="J2112" s="138"/>
      <c r="K2112" s="138"/>
      <c r="L2112" s="138" t="s">
        <v>6409</v>
      </c>
      <c r="M2112" s="139"/>
      <c r="N2112" s="139" t="s">
        <v>261</v>
      </c>
      <c r="O2112" s="141" t="s">
        <v>19</v>
      </c>
      <c r="P2112" s="141" t="s">
        <v>136</v>
      </c>
      <c r="Q2112" s="141" t="s">
        <v>8</v>
      </c>
      <c r="R2112" s="141">
        <v>5</v>
      </c>
      <c r="S2112" s="141" t="s">
        <v>147</v>
      </c>
      <c r="T2112" s="141" t="s">
        <v>147</v>
      </c>
      <c r="U2112" s="141">
        <v>9</v>
      </c>
      <c r="V2112" s="141">
        <v>8</v>
      </c>
      <c r="W2112" s="140" t="s">
        <v>3054</v>
      </c>
      <c r="X2112" s="140" t="s">
        <v>3054</v>
      </c>
      <c r="Y2112" s="141" t="s">
        <v>66</v>
      </c>
      <c r="Z2112" s="141" t="s">
        <v>66</v>
      </c>
      <c r="AA2112" s="140" t="s">
        <v>3054</v>
      </c>
      <c r="AB2112" s="140" t="s">
        <v>3054</v>
      </c>
      <c r="AC2112" s="141" t="s">
        <v>66</v>
      </c>
      <c r="AD2112" s="141" t="s">
        <v>66</v>
      </c>
      <c r="AE2112" s="140" t="s">
        <v>3054</v>
      </c>
      <c r="AF2112" s="140" t="s">
        <v>3054</v>
      </c>
      <c r="AG2112" s="149"/>
      <c r="AH2112" s="150"/>
      <c r="AI2112" s="143"/>
      <c r="AJ2112" s="143" t="b">
        <f t="shared" ref="AJ2112:AJ2113" si="634">IF(OR(AS2112=1,AT2112=1,AU2112=1,AV2112=1,AW2112=1,AX2112=1,AY2112=1,AZ2112=1,BA2112=1,BB2112=1,BC2112=1,BD2112=1),TRUE,FALSE)</f>
        <v>0</v>
      </c>
      <c r="AK2112" s="143" t="str">
        <f>O2112&amp;Q2112&amp;R2112&amp;U2112&amp;V2112&amp;Y2112&amp;Z2112&amp;AC2112&amp;AD2112</f>
        <v>C15980000</v>
      </c>
      <c r="AL2112" s="33"/>
      <c r="AM2112" s="34"/>
      <c r="AN2112" s="145" t="str">
        <f>N2112&amp;AK2112</f>
        <v>J9FC15980000</v>
      </c>
      <c r="AO2112" s="151"/>
      <c r="AP2112" s="64"/>
      <c r="AQ2112" s="152"/>
      <c r="AR2112" s="152"/>
      <c r="AS2112" s="152"/>
      <c r="AT2112" s="152"/>
      <c r="AU2112" s="152"/>
      <c r="AV2112" s="152"/>
      <c r="AW2112" s="152"/>
      <c r="AX2112" s="152"/>
      <c r="AY2112" s="152"/>
      <c r="AZ2112" s="152"/>
      <c r="BA2112" s="152"/>
      <c r="BB2112" s="152"/>
      <c r="BC2112" s="152"/>
      <c r="BD2112" s="152"/>
      <c r="BE2112" s="148">
        <f t="shared" si="604"/>
        <v>0</v>
      </c>
    </row>
    <row r="2113" spans="1:57" ht="17">
      <c r="A2113" s="137"/>
      <c r="B2113" s="137"/>
      <c r="C2113" s="137"/>
      <c r="D2113" s="138"/>
      <c r="E2113" s="138"/>
      <c r="F2113" s="138"/>
      <c r="G2113" s="138"/>
      <c r="H2113" s="138"/>
      <c r="I2113" s="138"/>
      <c r="J2113" s="138"/>
      <c r="K2113" s="138"/>
      <c r="L2113" s="138" t="s">
        <v>6410</v>
      </c>
      <c r="M2113" s="139"/>
      <c r="N2113" s="139" t="s">
        <v>261</v>
      </c>
      <c r="O2113" s="141" t="s">
        <v>19</v>
      </c>
      <c r="P2113" s="141" t="s">
        <v>136</v>
      </c>
      <c r="Q2113" s="141" t="s">
        <v>8</v>
      </c>
      <c r="R2113" s="141">
        <v>5</v>
      </c>
      <c r="S2113" s="141" t="s">
        <v>147</v>
      </c>
      <c r="T2113" s="141" t="s">
        <v>147</v>
      </c>
      <c r="U2113" s="141">
        <v>9</v>
      </c>
      <c r="V2113" s="141">
        <v>9</v>
      </c>
      <c r="W2113" s="140" t="s">
        <v>3055</v>
      </c>
      <c r="X2113" s="140" t="s">
        <v>3055</v>
      </c>
      <c r="Y2113" s="141" t="s">
        <v>66</v>
      </c>
      <c r="Z2113" s="141" t="s">
        <v>66</v>
      </c>
      <c r="AA2113" s="140" t="s">
        <v>3055</v>
      </c>
      <c r="AB2113" s="140" t="s">
        <v>3055</v>
      </c>
      <c r="AC2113" s="141" t="s">
        <v>66</v>
      </c>
      <c r="AD2113" s="141" t="s">
        <v>66</v>
      </c>
      <c r="AE2113" s="140" t="s">
        <v>3055</v>
      </c>
      <c r="AF2113" s="140" t="s">
        <v>3055</v>
      </c>
      <c r="AG2113" s="149"/>
      <c r="AH2113" s="150"/>
      <c r="AI2113" s="143"/>
      <c r="AJ2113" s="143" t="b">
        <f t="shared" si="634"/>
        <v>0</v>
      </c>
      <c r="AK2113" s="143" t="str">
        <f>O2113&amp;Q2113&amp;R2113&amp;U2113&amp;V2113&amp;Y2113&amp;Z2113&amp;AC2113&amp;AD2113</f>
        <v>C15990000</v>
      </c>
      <c r="AL2113" s="33"/>
      <c r="AM2113" s="34"/>
      <c r="AN2113" s="145" t="str">
        <f>N2113&amp;AK2113</f>
        <v>J9FC15990000</v>
      </c>
      <c r="AO2113" s="151"/>
      <c r="AP2113" s="64"/>
      <c r="AQ2113" s="152"/>
      <c r="AR2113" s="152"/>
      <c r="AS2113" s="152"/>
      <c r="AT2113" s="152"/>
      <c r="AU2113" s="152"/>
      <c r="AV2113" s="152"/>
      <c r="AW2113" s="152"/>
      <c r="AX2113" s="152"/>
      <c r="AY2113" s="152"/>
      <c r="AZ2113" s="152"/>
      <c r="BA2113" s="152"/>
      <c r="BB2113" s="152"/>
      <c r="BC2113" s="152"/>
      <c r="BD2113" s="152"/>
      <c r="BE2113" s="148">
        <f t="shared" si="604"/>
        <v>0</v>
      </c>
    </row>
    <row r="2114" spans="1:57" ht="16">
      <c r="A2114" s="43">
        <v>1017</v>
      </c>
      <c r="B2114" s="43">
        <v>7137</v>
      </c>
      <c r="C2114" s="43" t="str">
        <f t="shared" ref="C2114:C2123" si="635">LEFT(B2114 &amp; "000000000", 9)</f>
        <v>713700000</v>
      </c>
      <c r="D2114" s="44" t="str">
        <f t="shared" ref="D2114:D2123" si="636">MID(C2114,1,2)</f>
        <v>71</v>
      </c>
      <c r="E2114" s="44" t="str">
        <f t="shared" ref="E2114:E2123" si="637">MID(C2114,3,1)</f>
        <v>3</v>
      </c>
      <c r="F2114" s="44" t="str">
        <f t="shared" ref="F2114:F2123" si="638">MID(C2114,4,1)</f>
        <v>7</v>
      </c>
      <c r="G2114" s="44" t="str">
        <f t="shared" ref="G2114:G2123" si="639">MID(C2114,5,1)</f>
        <v>0</v>
      </c>
      <c r="H2114" s="44" t="str">
        <f t="shared" ref="H2114:H2123" si="640">MID(C2114,6,1)</f>
        <v>0</v>
      </c>
      <c r="I2114" s="44" t="str">
        <f t="shared" ref="I2114:I2123" si="641">MID(C2114,7,1)</f>
        <v>0</v>
      </c>
      <c r="J2114" s="44" t="str">
        <f t="shared" ref="J2114:J2123" si="642">MID(C2114,8,1)</f>
        <v>0</v>
      </c>
      <c r="K2114" s="44" t="str">
        <f t="shared" ref="K2114:K2123" si="643">MID(C2114,9,1)</f>
        <v>0</v>
      </c>
      <c r="L2114" s="44"/>
      <c r="M2114" s="45" t="s">
        <v>3056</v>
      </c>
      <c r="N2114" s="45"/>
      <c r="O2114" s="46" t="s">
        <v>19</v>
      </c>
      <c r="P2114" s="47" t="s">
        <v>136</v>
      </c>
      <c r="Q2114" s="46" t="s">
        <v>21</v>
      </c>
      <c r="R2114" s="47"/>
      <c r="S2114" s="47" t="s">
        <v>2843</v>
      </c>
      <c r="T2114" s="47" t="s">
        <v>3056</v>
      </c>
      <c r="U2114" s="46" t="s">
        <v>66</v>
      </c>
      <c r="V2114" s="46" t="s">
        <v>66</v>
      </c>
      <c r="W2114" s="47"/>
      <c r="X2114" s="47" t="s">
        <v>3056</v>
      </c>
      <c r="Y2114" s="46" t="s">
        <v>66</v>
      </c>
      <c r="Z2114" s="49" t="s">
        <v>66</v>
      </c>
      <c r="AA2114" s="47"/>
      <c r="AB2114" s="47" t="s">
        <v>3056</v>
      </c>
      <c r="AC2114" s="49" t="s">
        <v>66</v>
      </c>
      <c r="AD2114" s="47" t="s">
        <v>66</v>
      </c>
      <c r="AE2114" s="50" t="s">
        <v>3056</v>
      </c>
      <c r="AF2114" s="51"/>
      <c r="AG2114" s="51" t="s">
        <v>8</v>
      </c>
      <c r="AH2114" s="52"/>
      <c r="AI2114" s="39"/>
      <c r="AJ2114" s="39"/>
      <c r="AK2114" s="39" t="e">
        <f>O2114&amp;Q2114&amp;#REF!&amp;U2114&amp;V2114&amp;Y2114&amp;Z2114&amp;AC2114&amp;AD2114</f>
        <v>#REF!</v>
      </c>
      <c r="AL2114" s="43">
        <v>7137</v>
      </c>
      <c r="AM2114" s="44" t="e">
        <f>C2114&lt;&gt;AK2114</f>
        <v>#REF!</v>
      </c>
      <c r="AN2114" s="52"/>
      <c r="AO2114" s="52"/>
      <c r="AP2114" s="53"/>
      <c r="AQ2114" s="53"/>
      <c r="AR2114" s="53">
        <f t="shared" ref="AR2114:AR2123" si="644">IF(AL2114&lt;&gt;"",1,"")</f>
        <v>1</v>
      </c>
      <c r="AS2114" s="53" t="str">
        <f>IF(IFERROR(VLOOKUP(AE2114,#REF!,1,0),"")&lt;&gt;"",1,"")</f>
        <v/>
      </c>
      <c r="AT2114" s="53" t="str">
        <f>IF(IFERROR(VLOOKUP(AE2114,#REF!,1,0),"")&lt;&gt;"",1,"")</f>
        <v/>
      </c>
      <c r="AU2114" s="53" t="str">
        <f>IF(IFERROR(VLOOKUP(AE2114,#REF!,1,0),"")&lt;&gt;"",1,"")</f>
        <v/>
      </c>
      <c r="AV2114" s="53" t="str">
        <f>IF(IFERROR(VLOOKUP(AE2114,#REF!,1,0),"")&lt;&gt;"",1,"")</f>
        <v/>
      </c>
      <c r="AW2114" s="53" t="str">
        <f>IF(IFERROR(VLOOKUP(AE2114,#REF!,1,0),"")&lt;&gt;"",1,"")</f>
        <v/>
      </c>
      <c r="AX2114" s="53" t="str">
        <f>IF(IFERROR(VLOOKUP(AE2114,#REF!,1,0),"")&lt;&gt;"",1,"")</f>
        <v/>
      </c>
      <c r="AY2114" s="53" t="str">
        <f>IF(IFERROR(VLOOKUP(AE2114,#REF!,1,0),"")&lt;&gt;"",1,"")</f>
        <v/>
      </c>
      <c r="AZ2114" s="53" t="str">
        <f>IF(IFERROR(VLOOKUP(AE2114,#REF!,1,0),"")&lt;&gt;"",1,"")</f>
        <v/>
      </c>
      <c r="BA2114" s="53" t="str">
        <f>IF(IFERROR(VLOOKUP(AE2114,#REF!,1,0),"")&lt;&gt;"",1,"")</f>
        <v/>
      </c>
      <c r="BB2114" s="53" t="str">
        <f>IF(IFERROR(VLOOKUP(AE2114,#REF!,1,0),"")&lt;&gt;"",1,"")</f>
        <v/>
      </c>
      <c r="BC2114" s="53" t="str">
        <f>IF(IFERROR(VLOOKUP(AE2114,#REF!,1,0),"")&lt;&gt;"",1,"")</f>
        <v/>
      </c>
      <c r="BD2114" s="53" t="str">
        <f>IF(IFERROR(VLOOKUP(AE2114,#REF!,1,0),"")&lt;&gt;"",1,"")</f>
        <v/>
      </c>
      <c r="BE2114" s="54">
        <f t="shared" si="604"/>
        <v>1</v>
      </c>
    </row>
    <row r="2115" spans="1:57" ht="17">
      <c r="A2115" s="137">
        <v>1018</v>
      </c>
      <c r="B2115" s="137">
        <v>71371</v>
      </c>
      <c r="C2115" s="137" t="str">
        <f t="shared" si="635"/>
        <v>713710000</v>
      </c>
      <c r="D2115" s="138" t="str">
        <f t="shared" si="636"/>
        <v>71</v>
      </c>
      <c r="E2115" s="138" t="str">
        <f t="shared" si="637"/>
        <v>3</v>
      </c>
      <c r="F2115" s="138" t="str">
        <f t="shared" si="638"/>
        <v>7</v>
      </c>
      <c r="G2115" s="138" t="str">
        <f t="shared" si="639"/>
        <v>1</v>
      </c>
      <c r="H2115" s="138" t="str">
        <f t="shared" si="640"/>
        <v>0</v>
      </c>
      <c r="I2115" s="138" t="str">
        <f t="shared" si="641"/>
        <v>0</v>
      </c>
      <c r="J2115" s="138" t="str">
        <f t="shared" si="642"/>
        <v>0</v>
      </c>
      <c r="K2115" s="138" t="str">
        <f t="shared" si="643"/>
        <v>0</v>
      </c>
      <c r="L2115" s="138" t="s">
        <v>6411</v>
      </c>
      <c r="M2115" s="139" t="s">
        <v>149</v>
      </c>
      <c r="N2115" s="139" t="s">
        <v>261</v>
      </c>
      <c r="O2115" s="141" t="s">
        <v>19</v>
      </c>
      <c r="P2115" s="141" t="s">
        <v>136</v>
      </c>
      <c r="Q2115" s="141" t="s">
        <v>8</v>
      </c>
      <c r="R2115" s="141">
        <v>6</v>
      </c>
      <c r="S2115" s="141" t="s">
        <v>149</v>
      </c>
      <c r="T2115" s="141" t="s">
        <v>149</v>
      </c>
      <c r="U2115" s="141" t="s">
        <v>66</v>
      </c>
      <c r="V2115" s="141" t="s">
        <v>66</v>
      </c>
      <c r="W2115" s="141" t="s">
        <v>149</v>
      </c>
      <c r="X2115" s="141" t="s">
        <v>149</v>
      </c>
      <c r="Y2115" s="141" t="s">
        <v>66</v>
      </c>
      <c r="Z2115" s="140" t="s">
        <v>66</v>
      </c>
      <c r="AA2115" s="140" t="s">
        <v>149</v>
      </c>
      <c r="AB2115" s="140" t="s">
        <v>149</v>
      </c>
      <c r="AC2115" s="140" t="s">
        <v>66</v>
      </c>
      <c r="AD2115" s="141" t="s">
        <v>66</v>
      </c>
      <c r="AE2115" s="144" t="s">
        <v>149</v>
      </c>
      <c r="AF2115" s="144" t="s">
        <v>149</v>
      </c>
      <c r="AG2115" s="134"/>
      <c r="AH2115" s="142"/>
      <c r="AI2115" s="143"/>
      <c r="AJ2115" s="143" t="b">
        <f t="shared" ref="AJ2115:AJ2122" si="645">IF(OR(AS2115=1,AT2115=1,AU2115=1,AV2115=1,AW2115=1,AX2115=1,AY2115=1,AZ2115=1,BA2115=1,BB2115=1,BC2115=1,BD2115=1),TRUE,FALSE)</f>
        <v>0</v>
      </c>
      <c r="AK2115" s="143" t="str">
        <f>O2115&amp;Q2115&amp;R2115&amp;U2115&amp;V2115&amp;Y2115&amp;Z2115&amp;AC2115&amp;AD2115</f>
        <v>C16000000</v>
      </c>
      <c r="AL2115" s="40">
        <v>71371</v>
      </c>
      <c r="AM2115" s="41" t="b">
        <f>C2115&lt;&gt;AK2115</f>
        <v>1</v>
      </c>
      <c r="AN2115" s="145" t="str">
        <f>N2115&amp;AK2115</f>
        <v>J9FC16000000</v>
      </c>
      <c r="AO2115" s="145"/>
      <c r="AP2115" s="31"/>
      <c r="AQ2115" s="146"/>
      <c r="AR2115" s="146">
        <f t="shared" si="644"/>
        <v>1</v>
      </c>
      <c r="AS2115" s="146" t="str">
        <f>IF(IFERROR(VLOOKUP(AE2115,#REF!,1,0),"")&lt;&gt;"",1,"")</f>
        <v/>
      </c>
      <c r="AT2115" s="146" t="str">
        <f>IF(IFERROR(VLOOKUP(AE2115,#REF!,1,0),"")&lt;&gt;"",1,"")</f>
        <v/>
      </c>
      <c r="AU2115" s="146" t="str">
        <f>IF(IFERROR(VLOOKUP(AE2115,#REF!,1,0),"")&lt;&gt;"",1,"")</f>
        <v/>
      </c>
      <c r="AV2115" s="146" t="str">
        <f>IF(IFERROR(VLOOKUP(AE2115,#REF!,1,0),"")&lt;&gt;"",1,"")</f>
        <v/>
      </c>
      <c r="AW2115" s="146" t="str">
        <f>IF(IFERROR(VLOOKUP(AE2115,#REF!,1,0),"")&lt;&gt;"",1,"")</f>
        <v/>
      </c>
      <c r="AX2115" s="146" t="str">
        <f>IF(IFERROR(VLOOKUP(AE2115,#REF!,1,0),"")&lt;&gt;"",1,"")</f>
        <v/>
      </c>
      <c r="AY2115" s="146" t="str">
        <f>IF(IFERROR(VLOOKUP(AE2115,#REF!,1,0),"")&lt;&gt;"",1,"")</f>
        <v/>
      </c>
      <c r="AZ2115" s="146" t="str">
        <f>IF(IFERROR(VLOOKUP(AE2115,#REF!,1,0),"")&lt;&gt;"",1,"")</f>
        <v/>
      </c>
      <c r="BA2115" s="146" t="str">
        <f>IF(IFERROR(VLOOKUP(AE2115,#REF!,1,0),"")&lt;&gt;"",1,"")</f>
        <v/>
      </c>
      <c r="BB2115" s="146" t="str">
        <f>IF(IFERROR(VLOOKUP(AE2115,#REF!,1,0),"")&lt;&gt;"",1,"")</f>
        <v/>
      </c>
      <c r="BC2115" s="146" t="str">
        <f>IF(IFERROR(VLOOKUP(AE2115,#REF!,1,0),"")&lt;&gt;"",1,"")</f>
        <v/>
      </c>
      <c r="BD2115" s="146" t="str">
        <f>IF(IFERROR(VLOOKUP(AE2115,#REF!,1,0),"")&lt;&gt;"",1,"")</f>
        <v/>
      </c>
      <c r="BE2115" s="148">
        <f t="shared" si="604"/>
        <v>1</v>
      </c>
    </row>
    <row r="2116" spans="1:57" ht="16">
      <c r="A2116" s="33">
        <v>2223</v>
      </c>
      <c r="B2116" s="33">
        <v>7419708</v>
      </c>
      <c r="C2116" s="33" t="str">
        <f t="shared" si="635"/>
        <v>741970800</v>
      </c>
      <c r="D2116" s="34" t="str">
        <f t="shared" si="636"/>
        <v>74</v>
      </c>
      <c r="E2116" s="34" t="str">
        <f t="shared" si="637"/>
        <v>1</v>
      </c>
      <c r="F2116" s="34" t="str">
        <f t="shared" si="638"/>
        <v>9</v>
      </c>
      <c r="G2116" s="34" t="str">
        <f t="shared" si="639"/>
        <v>7</v>
      </c>
      <c r="H2116" s="34" t="str">
        <f t="shared" si="640"/>
        <v>0</v>
      </c>
      <c r="I2116" s="34" t="str">
        <f t="shared" si="641"/>
        <v>8</v>
      </c>
      <c r="J2116" s="34" t="str">
        <f t="shared" si="642"/>
        <v>0</v>
      </c>
      <c r="K2116" s="34" t="str">
        <f t="shared" si="643"/>
        <v>0</v>
      </c>
      <c r="L2116" s="34" t="s">
        <v>6412</v>
      </c>
      <c r="M2116" s="35" t="s">
        <v>3057</v>
      </c>
      <c r="N2116" s="35" t="s">
        <v>261</v>
      </c>
      <c r="O2116" s="37" t="s">
        <v>19</v>
      </c>
      <c r="P2116" s="55" t="s">
        <v>136</v>
      </c>
      <c r="Q2116" s="55" t="s">
        <v>8</v>
      </c>
      <c r="R2116" s="55">
        <v>6</v>
      </c>
      <c r="S2116" s="55" t="s">
        <v>149</v>
      </c>
      <c r="T2116" s="55" t="s">
        <v>149</v>
      </c>
      <c r="U2116" s="55" t="s">
        <v>66</v>
      </c>
      <c r="V2116" s="55" t="s">
        <v>66</v>
      </c>
      <c r="W2116" s="55" t="s">
        <v>149</v>
      </c>
      <c r="X2116" s="55" t="s">
        <v>149</v>
      </c>
      <c r="Y2116" s="55" t="s">
        <v>66</v>
      </c>
      <c r="Z2116" s="58" t="s">
        <v>66</v>
      </c>
      <c r="AA2116" s="58" t="s">
        <v>149</v>
      </c>
      <c r="AB2116" s="58" t="s">
        <v>149</v>
      </c>
      <c r="AC2116" s="58" t="s">
        <v>8</v>
      </c>
      <c r="AD2116" s="55">
        <v>1</v>
      </c>
      <c r="AE2116" s="42" t="s">
        <v>3057</v>
      </c>
      <c r="AF2116" s="42" t="s">
        <v>3057</v>
      </c>
      <c r="AG2116" s="27"/>
      <c r="AH2116" s="30" t="s">
        <v>8</v>
      </c>
      <c r="AI2116" s="39"/>
      <c r="AJ2116" s="39" t="b">
        <f t="shared" si="645"/>
        <v>0</v>
      </c>
      <c r="AK2116" s="39" t="str">
        <f>O2116&amp;Q2116&amp;R2116&amp;U2116&amp;V2116&amp;Y2116&amp;Z2116&amp;AC2116&amp;AD2116</f>
        <v>C16000011</v>
      </c>
      <c r="AL2116" s="40">
        <v>7419708</v>
      </c>
      <c r="AM2116" s="41" t="b">
        <f>C2116&lt;&gt;AK2116</f>
        <v>1</v>
      </c>
      <c r="AN2116" s="30" t="str">
        <f>N2116&amp;AK2116</f>
        <v>J9FC16000011</v>
      </c>
      <c r="AO2116" s="30"/>
      <c r="AP2116" s="31"/>
      <c r="AQ2116" s="31"/>
      <c r="AR2116" s="31">
        <f t="shared" si="644"/>
        <v>1</v>
      </c>
      <c r="AS2116" s="31" t="str">
        <f>IF(IFERROR(VLOOKUP(AE2116,#REF!,1,0),"")&lt;&gt;"",1,"")</f>
        <v/>
      </c>
      <c r="AT2116" s="31" t="str">
        <f>IF(IFERROR(VLOOKUP(AE2116,#REF!,1,0),"")&lt;&gt;"",1,"")</f>
        <v/>
      </c>
      <c r="AU2116" s="31" t="str">
        <f>IF(IFERROR(VLOOKUP(AE2116,#REF!,1,0),"")&lt;&gt;"",1,"")</f>
        <v/>
      </c>
      <c r="AV2116" s="31" t="str">
        <f>IF(IFERROR(VLOOKUP(AE2116,#REF!,1,0),"")&lt;&gt;"",1,"")</f>
        <v/>
      </c>
      <c r="AW2116" s="31" t="str">
        <f>IF(IFERROR(VLOOKUP(AE2116,#REF!,1,0),"")&lt;&gt;"",1,"")</f>
        <v/>
      </c>
      <c r="AX2116" s="31" t="str">
        <f>IF(IFERROR(VLOOKUP(AE2116,#REF!,1,0),"")&lt;&gt;"",1,"")</f>
        <v/>
      </c>
      <c r="AY2116" s="31" t="str">
        <f>IF(IFERROR(VLOOKUP(AE2116,#REF!,1,0),"")&lt;&gt;"",1,"")</f>
        <v/>
      </c>
      <c r="AZ2116" s="31" t="str">
        <f>IF(IFERROR(VLOOKUP(AE2116,#REF!,1,0),"")&lt;&gt;"",1,"")</f>
        <v/>
      </c>
      <c r="BA2116" s="31" t="str">
        <f>IF(IFERROR(VLOOKUP(AE2116,#REF!,1,0),"")&lt;&gt;"",1,"")</f>
        <v/>
      </c>
      <c r="BB2116" s="31" t="str">
        <f>IF(IFERROR(VLOOKUP(AE2116,#REF!,1,0),"")&lt;&gt;"",1,"")</f>
        <v/>
      </c>
      <c r="BC2116" s="31" t="str">
        <f>IF(IFERROR(VLOOKUP(AE2116,#REF!,1,0),"")&lt;&gt;"",1,"")</f>
        <v/>
      </c>
      <c r="BD2116" s="31" t="str">
        <f>IF(IFERROR(VLOOKUP(AE2116,#REF!,1,0),"")&lt;&gt;"",1,"")</f>
        <v/>
      </c>
      <c r="BE2116" s="32">
        <f t="shared" si="604"/>
        <v>1</v>
      </c>
    </row>
    <row r="2117" spans="1:57" ht="16">
      <c r="A2117" s="33">
        <v>2224</v>
      </c>
      <c r="B2117" s="33">
        <v>7419711</v>
      </c>
      <c r="C2117" s="33" t="str">
        <f t="shared" si="635"/>
        <v>741971100</v>
      </c>
      <c r="D2117" s="34" t="str">
        <f t="shared" si="636"/>
        <v>74</v>
      </c>
      <c r="E2117" s="34" t="str">
        <f t="shared" si="637"/>
        <v>1</v>
      </c>
      <c r="F2117" s="34" t="str">
        <f t="shared" si="638"/>
        <v>9</v>
      </c>
      <c r="G2117" s="34" t="str">
        <f t="shared" si="639"/>
        <v>7</v>
      </c>
      <c r="H2117" s="34" t="str">
        <f t="shared" si="640"/>
        <v>1</v>
      </c>
      <c r="I2117" s="34" t="str">
        <f t="shared" si="641"/>
        <v>1</v>
      </c>
      <c r="J2117" s="34" t="str">
        <f t="shared" si="642"/>
        <v>0</v>
      </c>
      <c r="K2117" s="34" t="str">
        <f t="shared" si="643"/>
        <v>0</v>
      </c>
      <c r="L2117" s="34" t="s">
        <v>6413</v>
      </c>
      <c r="M2117" s="35" t="s">
        <v>3058</v>
      </c>
      <c r="N2117" s="35" t="s">
        <v>261</v>
      </c>
      <c r="O2117" s="37" t="s">
        <v>19</v>
      </c>
      <c r="P2117" s="55" t="s">
        <v>136</v>
      </c>
      <c r="Q2117" s="55" t="s">
        <v>8</v>
      </c>
      <c r="R2117" s="55">
        <v>6</v>
      </c>
      <c r="S2117" s="55" t="s">
        <v>149</v>
      </c>
      <c r="T2117" s="55" t="s">
        <v>149</v>
      </c>
      <c r="U2117" s="55" t="s">
        <v>66</v>
      </c>
      <c r="V2117" s="55" t="s">
        <v>66</v>
      </c>
      <c r="W2117" s="55" t="s">
        <v>149</v>
      </c>
      <c r="X2117" s="55" t="s">
        <v>149</v>
      </c>
      <c r="Y2117" s="55" t="s">
        <v>66</v>
      </c>
      <c r="Z2117" s="58" t="s">
        <v>66</v>
      </c>
      <c r="AA2117" s="58" t="s">
        <v>149</v>
      </c>
      <c r="AB2117" s="58" t="s">
        <v>149</v>
      </c>
      <c r="AC2117" s="58" t="s">
        <v>8</v>
      </c>
      <c r="AD2117" s="55">
        <v>2</v>
      </c>
      <c r="AE2117" s="42" t="s">
        <v>3058</v>
      </c>
      <c r="AF2117" s="42" t="s">
        <v>3058</v>
      </c>
      <c r="AG2117" s="27"/>
      <c r="AH2117" s="30" t="s">
        <v>8</v>
      </c>
      <c r="AI2117" s="39"/>
      <c r="AJ2117" s="39" t="b">
        <f t="shared" si="645"/>
        <v>0</v>
      </c>
      <c r="AK2117" s="39" t="str">
        <f>O2117&amp;Q2117&amp;R2117&amp;U2117&amp;V2117&amp;Y2117&amp;Z2117&amp;AC2117&amp;AD2117</f>
        <v>C16000012</v>
      </c>
      <c r="AL2117" s="40">
        <v>7419711</v>
      </c>
      <c r="AM2117" s="41" t="b">
        <f>C2117&lt;&gt;AK2117</f>
        <v>1</v>
      </c>
      <c r="AN2117" s="30" t="str">
        <f>N2117&amp;AK2117</f>
        <v>J9FC16000012</v>
      </c>
      <c r="AO2117" s="30"/>
      <c r="AP2117" s="31"/>
      <c r="AQ2117" s="31"/>
      <c r="AR2117" s="31">
        <f t="shared" si="644"/>
        <v>1</v>
      </c>
      <c r="AS2117" s="31" t="str">
        <f>IF(IFERROR(VLOOKUP(AE2117,#REF!,1,0),"")&lt;&gt;"",1,"")</f>
        <v/>
      </c>
      <c r="AT2117" s="31" t="str">
        <f>IF(IFERROR(VLOOKUP(AE2117,#REF!,1,0),"")&lt;&gt;"",1,"")</f>
        <v/>
      </c>
      <c r="AU2117" s="31" t="str">
        <f>IF(IFERROR(VLOOKUP(AE2117,#REF!,1,0),"")&lt;&gt;"",1,"")</f>
        <v/>
      </c>
      <c r="AV2117" s="31" t="str">
        <f>IF(IFERROR(VLOOKUP(AE2117,#REF!,1,0),"")&lt;&gt;"",1,"")</f>
        <v/>
      </c>
      <c r="AW2117" s="31" t="str">
        <f>IF(IFERROR(VLOOKUP(AE2117,#REF!,1,0),"")&lt;&gt;"",1,"")</f>
        <v/>
      </c>
      <c r="AX2117" s="31" t="str">
        <f>IF(IFERROR(VLOOKUP(AE2117,#REF!,1,0),"")&lt;&gt;"",1,"")</f>
        <v/>
      </c>
      <c r="AY2117" s="31" t="str">
        <f>IF(IFERROR(VLOOKUP(AE2117,#REF!,1,0),"")&lt;&gt;"",1,"")</f>
        <v/>
      </c>
      <c r="AZ2117" s="31" t="str">
        <f>IF(IFERROR(VLOOKUP(AE2117,#REF!,1,0),"")&lt;&gt;"",1,"")</f>
        <v/>
      </c>
      <c r="BA2117" s="31" t="str">
        <f>IF(IFERROR(VLOOKUP(AE2117,#REF!,1,0),"")&lt;&gt;"",1,"")</f>
        <v/>
      </c>
      <c r="BB2117" s="31" t="str">
        <f>IF(IFERROR(VLOOKUP(AE2117,#REF!,1,0),"")&lt;&gt;"",1,"")</f>
        <v/>
      </c>
      <c r="BC2117" s="31" t="str">
        <f>IF(IFERROR(VLOOKUP(AE2117,#REF!,1,0),"")&lt;&gt;"",1,"")</f>
        <v/>
      </c>
      <c r="BD2117" s="31" t="str">
        <f>IF(IFERROR(VLOOKUP(AE2117,#REF!,1,0),"")&lt;&gt;"",1,"")</f>
        <v/>
      </c>
      <c r="BE2117" s="32">
        <f t="shared" si="604"/>
        <v>1</v>
      </c>
    </row>
    <row r="2118" spans="1:57" ht="17">
      <c r="A2118" s="137">
        <v>1019</v>
      </c>
      <c r="B2118" s="137">
        <v>713711</v>
      </c>
      <c r="C2118" s="137" t="str">
        <f t="shared" si="635"/>
        <v>713711000</v>
      </c>
      <c r="D2118" s="138" t="str">
        <f t="shared" si="636"/>
        <v>71</v>
      </c>
      <c r="E2118" s="138" t="str">
        <f t="shared" si="637"/>
        <v>3</v>
      </c>
      <c r="F2118" s="138" t="str">
        <f t="shared" si="638"/>
        <v>7</v>
      </c>
      <c r="G2118" s="138" t="str">
        <f t="shared" si="639"/>
        <v>1</v>
      </c>
      <c r="H2118" s="138" t="str">
        <f t="shared" si="640"/>
        <v>1</v>
      </c>
      <c r="I2118" s="138" t="str">
        <f t="shared" si="641"/>
        <v>0</v>
      </c>
      <c r="J2118" s="138" t="str">
        <f t="shared" si="642"/>
        <v>0</v>
      </c>
      <c r="K2118" s="138" t="str">
        <f t="shared" si="643"/>
        <v>0</v>
      </c>
      <c r="L2118" s="138" t="s">
        <v>6414</v>
      </c>
      <c r="M2118" s="139" t="s">
        <v>3059</v>
      </c>
      <c r="N2118" s="139" t="s">
        <v>261</v>
      </c>
      <c r="O2118" s="141" t="s">
        <v>19</v>
      </c>
      <c r="P2118" s="141" t="s">
        <v>136</v>
      </c>
      <c r="Q2118" s="141" t="s">
        <v>8</v>
      </c>
      <c r="R2118" s="141">
        <v>6</v>
      </c>
      <c r="S2118" s="141" t="s">
        <v>149</v>
      </c>
      <c r="T2118" s="141" t="s">
        <v>149</v>
      </c>
      <c r="U2118" s="141" t="s">
        <v>8</v>
      </c>
      <c r="V2118" s="141" t="s">
        <v>8</v>
      </c>
      <c r="W2118" s="141" t="s">
        <v>3059</v>
      </c>
      <c r="X2118" s="141" t="s">
        <v>3059</v>
      </c>
      <c r="Y2118" s="141" t="s">
        <v>66</v>
      </c>
      <c r="Z2118" s="140" t="s">
        <v>66</v>
      </c>
      <c r="AA2118" s="140" t="s">
        <v>3059</v>
      </c>
      <c r="AB2118" s="140" t="s">
        <v>3059</v>
      </c>
      <c r="AC2118" s="140" t="s">
        <v>66</v>
      </c>
      <c r="AD2118" s="141" t="s">
        <v>66</v>
      </c>
      <c r="AE2118" s="144" t="s">
        <v>3059</v>
      </c>
      <c r="AF2118" s="144" t="s">
        <v>3059</v>
      </c>
      <c r="AG2118" s="134"/>
      <c r="AH2118" s="142"/>
      <c r="AI2118" s="143"/>
      <c r="AJ2118" s="143" t="b">
        <f t="shared" si="645"/>
        <v>0</v>
      </c>
      <c r="AK2118" s="143" t="str">
        <f>O2118&amp;Q2118&amp;R2118&amp;U2118&amp;V2118&amp;Y2118&amp;Z2118&amp;AC2118&amp;AD2118</f>
        <v>C16110000</v>
      </c>
      <c r="AL2118" s="40">
        <v>713711</v>
      </c>
      <c r="AM2118" s="41" t="b">
        <f>C2118&lt;&gt;AK2118</f>
        <v>1</v>
      </c>
      <c r="AN2118" s="145" t="str">
        <f>N2118&amp;AK2118</f>
        <v>J9FC16110000</v>
      </c>
      <c r="AO2118" s="145"/>
      <c r="AP2118" s="31"/>
      <c r="AQ2118" s="146"/>
      <c r="AR2118" s="146">
        <f t="shared" si="644"/>
        <v>1</v>
      </c>
      <c r="AS2118" s="146" t="str">
        <f>IF(IFERROR(VLOOKUP(AE2118,#REF!,1,0),"")&lt;&gt;"",1,"")</f>
        <v/>
      </c>
      <c r="AT2118" s="146" t="str">
        <f>IF(IFERROR(VLOOKUP(AE2118,#REF!,1,0),"")&lt;&gt;"",1,"")</f>
        <v/>
      </c>
      <c r="AU2118" s="146" t="str">
        <f>IF(IFERROR(VLOOKUP(AE2118,#REF!,1,0),"")&lt;&gt;"",1,"")</f>
        <v/>
      </c>
      <c r="AV2118" s="146" t="str">
        <f>IF(IFERROR(VLOOKUP(AE2118,#REF!,1,0),"")&lt;&gt;"",1,"")</f>
        <v/>
      </c>
      <c r="AW2118" s="146" t="str">
        <f>IF(IFERROR(VLOOKUP(AE2118,#REF!,1,0),"")&lt;&gt;"",1,"")</f>
        <v/>
      </c>
      <c r="AX2118" s="146" t="str">
        <f>IF(IFERROR(VLOOKUP(AE2118,#REF!,1,0),"")&lt;&gt;"",1,"")</f>
        <v/>
      </c>
      <c r="AY2118" s="146" t="str">
        <f>IF(IFERROR(VLOOKUP(AE2118,#REF!,1,0),"")&lt;&gt;"",1,"")</f>
        <v/>
      </c>
      <c r="AZ2118" s="146" t="str">
        <f>IF(IFERROR(VLOOKUP(AE2118,#REF!,1,0),"")&lt;&gt;"",1,"")</f>
        <v/>
      </c>
      <c r="BA2118" s="146" t="str">
        <f>IF(IFERROR(VLOOKUP(AE2118,#REF!,1,0),"")&lt;&gt;"",1,"")</f>
        <v/>
      </c>
      <c r="BB2118" s="146" t="str">
        <f>IF(IFERROR(VLOOKUP(AE2118,#REF!,1,0),"")&lt;&gt;"",1,"")</f>
        <v/>
      </c>
      <c r="BC2118" s="146" t="str">
        <f>IF(IFERROR(VLOOKUP(AE2118,#REF!,1,0),"")&lt;&gt;"",1,"")</f>
        <v/>
      </c>
      <c r="BD2118" s="146" t="str">
        <f>IF(IFERROR(VLOOKUP(AE2118,#REF!,1,0),"")&lt;&gt;"",1,"")</f>
        <v/>
      </c>
      <c r="BE2118" s="148">
        <f t="shared" si="604"/>
        <v>1</v>
      </c>
    </row>
    <row r="2119" spans="1:57" ht="17">
      <c r="A2119" s="137">
        <v>1020</v>
      </c>
      <c r="B2119" s="137">
        <v>713712</v>
      </c>
      <c r="C2119" s="137" t="str">
        <f t="shared" si="635"/>
        <v>713712000</v>
      </c>
      <c r="D2119" s="138" t="str">
        <f t="shared" si="636"/>
        <v>71</v>
      </c>
      <c r="E2119" s="138" t="str">
        <f t="shared" si="637"/>
        <v>3</v>
      </c>
      <c r="F2119" s="138" t="str">
        <f t="shared" si="638"/>
        <v>7</v>
      </c>
      <c r="G2119" s="138" t="str">
        <f t="shared" si="639"/>
        <v>1</v>
      </c>
      <c r="H2119" s="138" t="str">
        <f t="shared" si="640"/>
        <v>2</v>
      </c>
      <c r="I2119" s="138" t="str">
        <f t="shared" si="641"/>
        <v>0</v>
      </c>
      <c r="J2119" s="138" t="str">
        <f t="shared" si="642"/>
        <v>0</v>
      </c>
      <c r="K2119" s="138" t="str">
        <f t="shared" si="643"/>
        <v>0</v>
      </c>
      <c r="L2119" s="138" t="s">
        <v>6415</v>
      </c>
      <c r="M2119" s="139" t="s">
        <v>3060</v>
      </c>
      <c r="N2119" s="139" t="s">
        <v>261</v>
      </c>
      <c r="O2119" s="141" t="s">
        <v>19</v>
      </c>
      <c r="P2119" s="141" t="s">
        <v>136</v>
      </c>
      <c r="Q2119" s="141" t="s">
        <v>8</v>
      </c>
      <c r="R2119" s="141">
        <v>6</v>
      </c>
      <c r="S2119" s="141" t="s">
        <v>149</v>
      </c>
      <c r="T2119" s="141" t="s">
        <v>149</v>
      </c>
      <c r="U2119" s="141" t="s">
        <v>8</v>
      </c>
      <c r="V2119" s="141" t="s">
        <v>15</v>
      </c>
      <c r="W2119" s="141" t="s">
        <v>3060</v>
      </c>
      <c r="X2119" s="141" t="s">
        <v>3060</v>
      </c>
      <c r="Y2119" s="141" t="s">
        <v>66</v>
      </c>
      <c r="Z2119" s="140" t="s">
        <v>66</v>
      </c>
      <c r="AA2119" s="140" t="s">
        <v>3060</v>
      </c>
      <c r="AB2119" s="140" t="s">
        <v>3060</v>
      </c>
      <c r="AC2119" s="140" t="s">
        <v>66</v>
      </c>
      <c r="AD2119" s="141" t="s">
        <v>66</v>
      </c>
      <c r="AE2119" s="144" t="s">
        <v>3060</v>
      </c>
      <c r="AF2119" s="144" t="s">
        <v>3060</v>
      </c>
      <c r="AG2119" s="134"/>
      <c r="AH2119" s="142"/>
      <c r="AI2119" s="143"/>
      <c r="AJ2119" s="143" t="b">
        <f t="shared" si="645"/>
        <v>0</v>
      </c>
      <c r="AK2119" s="143" t="str">
        <f>O2119&amp;Q2119&amp;R2119&amp;U2119&amp;V2119&amp;Y2119&amp;Z2119&amp;AC2119&amp;AD2119</f>
        <v>C16120000</v>
      </c>
      <c r="AL2119" s="40">
        <v>713712</v>
      </c>
      <c r="AM2119" s="41" t="b">
        <f>C2119&lt;&gt;AK2119</f>
        <v>1</v>
      </c>
      <c r="AN2119" s="145" t="str">
        <f>N2119&amp;AK2119</f>
        <v>J9FC16120000</v>
      </c>
      <c r="AO2119" s="145"/>
      <c r="AP2119" s="31"/>
      <c r="AQ2119" s="146"/>
      <c r="AR2119" s="146">
        <f t="shared" si="644"/>
        <v>1</v>
      </c>
      <c r="AS2119" s="146" t="str">
        <f>IF(IFERROR(VLOOKUP(AE2119,#REF!,1,0),"")&lt;&gt;"",1,"")</f>
        <v/>
      </c>
      <c r="AT2119" s="146" t="str">
        <f>IF(IFERROR(VLOOKUP(AE2119,#REF!,1,0),"")&lt;&gt;"",1,"")</f>
        <v/>
      </c>
      <c r="AU2119" s="146" t="str">
        <f>IF(IFERROR(VLOOKUP(AE2119,#REF!,1,0),"")&lt;&gt;"",1,"")</f>
        <v/>
      </c>
      <c r="AV2119" s="146" t="str">
        <f>IF(IFERROR(VLOOKUP(AE2119,#REF!,1,0),"")&lt;&gt;"",1,"")</f>
        <v/>
      </c>
      <c r="AW2119" s="146" t="str">
        <f>IF(IFERROR(VLOOKUP(AE2119,#REF!,1,0),"")&lt;&gt;"",1,"")</f>
        <v/>
      </c>
      <c r="AX2119" s="146" t="str">
        <f>IF(IFERROR(VLOOKUP(AE2119,#REF!,1,0),"")&lt;&gt;"",1,"")</f>
        <v/>
      </c>
      <c r="AY2119" s="146" t="str">
        <f>IF(IFERROR(VLOOKUP(AE2119,#REF!,1,0),"")&lt;&gt;"",1,"")</f>
        <v/>
      </c>
      <c r="AZ2119" s="146" t="str">
        <f>IF(IFERROR(VLOOKUP(AE2119,#REF!,1,0),"")&lt;&gt;"",1,"")</f>
        <v/>
      </c>
      <c r="BA2119" s="146" t="str">
        <f>IF(IFERROR(VLOOKUP(AE2119,#REF!,1,0),"")&lt;&gt;"",1,"")</f>
        <v/>
      </c>
      <c r="BB2119" s="146" t="str">
        <f>IF(IFERROR(VLOOKUP(AE2119,#REF!,1,0),"")&lt;&gt;"",1,"")</f>
        <v/>
      </c>
      <c r="BC2119" s="146" t="str">
        <f>IF(IFERROR(VLOOKUP(AE2119,#REF!,1,0),"")&lt;&gt;"",1,"")</f>
        <v/>
      </c>
      <c r="BD2119" s="146" t="str">
        <f>IF(IFERROR(VLOOKUP(AE2119,#REF!,1,0),"")&lt;&gt;"",1,"")</f>
        <v/>
      </c>
      <c r="BE2119" s="148">
        <f t="shared" si="604"/>
        <v>1</v>
      </c>
    </row>
    <row r="2120" spans="1:57" ht="17">
      <c r="A2120" s="137">
        <v>1021</v>
      </c>
      <c r="B2120" s="137">
        <v>713713</v>
      </c>
      <c r="C2120" s="137" t="str">
        <f t="shared" si="635"/>
        <v>713713000</v>
      </c>
      <c r="D2120" s="138" t="str">
        <f t="shared" si="636"/>
        <v>71</v>
      </c>
      <c r="E2120" s="138" t="str">
        <f t="shared" si="637"/>
        <v>3</v>
      </c>
      <c r="F2120" s="138" t="str">
        <f t="shared" si="638"/>
        <v>7</v>
      </c>
      <c r="G2120" s="138" t="str">
        <f t="shared" si="639"/>
        <v>1</v>
      </c>
      <c r="H2120" s="138" t="str">
        <f t="shared" si="640"/>
        <v>3</v>
      </c>
      <c r="I2120" s="138" t="str">
        <f t="shared" si="641"/>
        <v>0</v>
      </c>
      <c r="J2120" s="138" t="str">
        <f t="shared" si="642"/>
        <v>0</v>
      </c>
      <c r="K2120" s="138" t="str">
        <f t="shared" si="643"/>
        <v>0</v>
      </c>
      <c r="L2120" s="138" t="s">
        <v>6416</v>
      </c>
      <c r="M2120" s="139" t="s">
        <v>3061</v>
      </c>
      <c r="N2120" s="139" t="s">
        <v>261</v>
      </c>
      <c r="O2120" s="141" t="s">
        <v>19</v>
      </c>
      <c r="P2120" s="141" t="s">
        <v>136</v>
      </c>
      <c r="Q2120" s="141" t="s">
        <v>8</v>
      </c>
      <c r="R2120" s="141">
        <v>6</v>
      </c>
      <c r="S2120" s="141" t="s">
        <v>149</v>
      </c>
      <c r="T2120" s="141" t="s">
        <v>149</v>
      </c>
      <c r="U2120" s="141" t="s">
        <v>8</v>
      </c>
      <c r="V2120" s="141" t="s">
        <v>21</v>
      </c>
      <c r="W2120" s="141" t="s">
        <v>3061</v>
      </c>
      <c r="X2120" s="141" t="s">
        <v>3061</v>
      </c>
      <c r="Y2120" s="141" t="s">
        <v>66</v>
      </c>
      <c r="Z2120" s="140" t="s">
        <v>66</v>
      </c>
      <c r="AA2120" s="140" t="s">
        <v>3061</v>
      </c>
      <c r="AB2120" s="140" t="s">
        <v>3061</v>
      </c>
      <c r="AC2120" s="140" t="s">
        <v>66</v>
      </c>
      <c r="AD2120" s="141" t="s">
        <v>66</v>
      </c>
      <c r="AE2120" s="144" t="s">
        <v>3061</v>
      </c>
      <c r="AF2120" s="144" t="s">
        <v>3061</v>
      </c>
      <c r="AG2120" s="134"/>
      <c r="AH2120" s="142"/>
      <c r="AI2120" s="143"/>
      <c r="AJ2120" s="143" t="b">
        <f t="shared" si="645"/>
        <v>0</v>
      </c>
      <c r="AK2120" s="143" t="str">
        <f>O2120&amp;Q2120&amp;R2120&amp;U2120&amp;V2120&amp;Y2120&amp;Z2120&amp;AC2120&amp;AD2120</f>
        <v>C16130000</v>
      </c>
      <c r="AL2120" s="40">
        <v>713713</v>
      </c>
      <c r="AM2120" s="41" t="b">
        <f>C2120&lt;&gt;AK2120</f>
        <v>1</v>
      </c>
      <c r="AN2120" s="145" t="str">
        <f>N2120&amp;AK2120</f>
        <v>J9FC16130000</v>
      </c>
      <c r="AO2120" s="145"/>
      <c r="AP2120" s="31"/>
      <c r="AQ2120" s="146"/>
      <c r="AR2120" s="146">
        <f t="shared" si="644"/>
        <v>1</v>
      </c>
      <c r="AS2120" s="146" t="str">
        <f>IF(IFERROR(VLOOKUP(AE2120,#REF!,1,0),"")&lt;&gt;"",1,"")</f>
        <v/>
      </c>
      <c r="AT2120" s="146" t="str">
        <f>IF(IFERROR(VLOOKUP(AE2120,#REF!,1,0),"")&lt;&gt;"",1,"")</f>
        <v/>
      </c>
      <c r="AU2120" s="146" t="str">
        <f>IF(IFERROR(VLOOKUP(AE2120,#REF!,1,0),"")&lt;&gt;"",1,"")</f>
        <v/>
      </c>
      <c r="AV2120" s="146" t="str">
        <f>IF(IFERROR(VLOOKUP(AE2120,#REF!,1,0),"")&lt;&gt;"",1,"")</f>
        <v/>
      </c>
      <c r="AW2120" s="146" t="str">
        <f>IF(IFERROR(VLOOKUP(AE2120,#REF!,1,0),"")&lt;&gt;"",1,"")</f>
        <v/>
      </c>
      <c r="AX2120" s="146" t="str">
        <f>IF(IFERROR(VLOOKUP(AE2120,#REF!,1,0),"")&lt;&gt;"",1,"")</f>
        <v/>
      </c>
      <c r="AY2120" s="146" t="str">
        <f>IF(IFERROR(VLOOKUP(AE2120,#REF!,1,0),"")&lt;&gt;"",1,"")</f>
        <v/>
      </c>
      <c r="AZ2120" s="146" t="str">
        <f>IF(IFERROR(VLOOKUP(AE2120,#REF!,1,0),"")&lt;&gt;"",1,"")</f>
        <v/>
      </c>
      <c r="BA2120" s="146" t="str">
        <f>IF(IFERROR(VLOOKUP(AE2120,#REF!,1,0),"")&lt;&gt;"",1,"")</f>
        <v/>
      </c>
      <c r="BB2120" s="146" t="str">
        <f>IF(IFERROR(VLOOKUP(AE2120,#REF!,1,0),"")&lt;&gt;"",1,"")</f>
        <v/>
      </c>
      <c r="BC2120" s="146" t="str">
        <f>IF(IFERROR(VLOOKUP(AE2120,#REF!,1,0),"")&lt;&gt;"",1,"")</f>
        <v/>
      </c>
      <c r="BD2120" s="146" t="str">
        <f>IF(IFERROR(VLOOKUP(AE2120,#REF!,1,0),"")&lt;&gt;"",1,"")</f>
        <v/>
      </c>
      <c r="BE2120" s="148">
        <f t="shared" si="604"/>
        <v>1</v>
      </c>
    </row>
    <row r="2121" spans="1:57" ht="17">
      <c r="A2121" s="137">
        <v>1022</v>
      </c>
      <c r="B2121" s="137">
        <v>713714</v>
      </c>
      <c r="C2121" s="137" t="str">
        <f t="shared" si="635"/>
        <v>713714000</v>
      </c>
      <c r="D2121" s="138" t="str">
        <f t="shared" si="636"/>
        <v>71</v>
      </c>
      <c r="E2121" s="138" t="str">
        <f t="shared" si="637"/>
        <v>3</v>
      </c>
      <c r="F2121" s="138" t="str">
        <f t="shared" si="638"/>
        <v>7</v>
      </c>
      <c r="G2121" s="138" t="str">
        <f t="shared" si="639"/>
        <v>1</v>
      </c>
      <c r="H2121" s="138" t="str">
        <f t="shared" si="640"/>
        <v>4</v>
      </c>
      <c r="I2121" s="138" t="str">
        <f t="shared" si="641"/>
        <v>0</v>
      </c>
      <c r="J2121" s="138" t="str">
        <f t="shared" si="642"/>
        <v>0</v>
      </c>
      <c r="K2121" s="138" t="str">
        <f t="shared" si="643"/>
        <v>0</v>
      </c>
      <c r="L2121" s="138" t="s">
        <v>6417</v>
      </c>
      <c r="M2121" s="139" t="s">
        <v>3062</v>
      </c>
      <c r="N2121" s="139" t="s">
        <v>261</v>
      </c>
      <c r="O2121" s="141" t="s">
        <v>19</v>
      </c>
      <c r="P2121" s="141" t="s">
        <v>136</v>
      </c>
      <c r="Q2121" s="141" t="s">
        <v>8</v>
      </c>
      <c r="R2121" s="141">
        <v>6</v>
      </c>
      <c r="S2121" s="141" t="s">
        <v>149</v>
      </c>
      <c r="T2121" s="141" t="s">
        <v>149</v>
      </c>
      <c r="U2121" s="141" t="s">
        <v>8</v>
      </c>
      <c r="V2121" s="141" t="s">
        <v>27</v>
      </c>
      <c r="W2121" s="141" t="s">
        <v>3062</v>
      </c>
      <c r="X2121" s="141" t="s">
        <v>3062</v>
      </c>
      <c r="Y2121" s="141" t="s">
        <v>66</v>
      </c>
      <c r="Z2121" s="140" t="s">
        <v>66</v>
      </c>
      <c r="AA2121" s="140" t="s">
        <v>3062</v>
      </c>
      <c r="AB2121" s="140" t="s">
        <v>3062</v>
      </c>
      <c r="AC2121" s="140" t="s">
        <v>66</v>
      </c>
      <c r="AD2121" s="141" t="s">
        <v>66</v>
      </c>
      <c r="AE2121" s="144" t="s">
        <v>3062</v>
      </c>
      <c r="AF2121" s="144" t="s">
        <v>3062</v>
      </c>
      <c r="AG2121" s="134"/>
      <c r="AH2121" s="142"/>
      <c r="AI2121" s="143"/>
      <c r="AJ2121" s="143" t="b">
        <f t="shared" si="645"/>
        <v>0</v>
      </c>
      <c r="AK2121" s="143" t="str">
        <f>O2121&amp;Q2121&amp;R2121&amp;U2121&amp;V2121&amp;Y2121&amp;Z2121&amp;AC2121&amp;AD2121</f>
        <v>C16140000</v>
      </c>
      <c r="AL2121" s="40">
        <v>713714</v>
      </c>
      <c r="AM2121" s="41" t="b">
        <f>C2121&lt;&gt;AK2121</f>
        <v>1</v>
      </c>
      <c r="AN2121" s="145" t="str">
        <f>N2121&amp;AK2121</f>
        <v>J9FC16140000</v>
      </c>
      <c r="AO2121" s="145"/>
      <c r="AP2121" s="31"/>
      <c r="AQ2121" s="146"/>
      <c r="AR2121" s="146">
        <f t="shared" si="644"/>
        <v>1</v>
      </c>
      <c r="AS2121" s="146" t="str">
        <f>IF(IFERROR(VLOOKUP(AE2121,#REF!,1,0),"")&lt;&gt;"",1,"")</f>
        <v/>
      </c>
      <c r="AT2121" s="146" t="str">
        <f>IF(IFERROR(VLOOKUP(AE2121,#REF!,1,0),"")&lt;&gt;"",1,"")</f>
        <v/>
      </c>
      <c r="AU2121" s="146" t="str">
        <f>IF(IFERROR(VLOOKUP(AE2121,#REF!,1,0),"")&lt;&gt;"",1,"")</f>
        <v/>
      </c>
      <c r="AV2121" s="146" t="str">
        <f>IF(IFERROR(VLOOKUP(AE2121,#REF!,1,0),"")&lt;&gt;"",1,"")</f>
        <v/>
      </c>
      <c r="AW2121" s="146" t="str">
        <f>IF(IFERROR(VLOOKUP(AE2121,#REF!,1,0),"")&lt;&gt;"",1,"")</f>
        <v/>
      </c>
      <c r="AX2121" s="146" t="str">
        <f>IF(IFERROR(VLOOKUP(AE2121,#REF!,1,0),"")&lt;&gt;"",1,"")</f>
        <v/>
      </c>
      <c r="AY2121" s="146" t="str">
        <f>IF(IFERROR(VLOOKUP(AE2121,#REF!,1,0),"")&lt;&gt;"",1,"")</f>
        <v/>
      </c>
      <c r="AZ2121" s="146" t="str">
        <f>IF(IFERROR(VLOOKUP(AE2121,#REF!,1,0),"")&lt;&gt;"",1,"")</f>
        <v/>
      </c>
      <c r="BA2121" s="146" t="str">
        <f>IF(IFERROR(VLOOKUP(AE2121,#REF!,1,0),"")&lt;&gt;"",1,"")</f>
        <v/>
      </c>
      <c r="BB2121" s="146" t="str">
        <f>IF(IFERROR(VLOOKUP(AE2121,#REF!,1,0),"")&lt;&gt;"",1,"")</f>
        <v/>
      </c>
      <c r="BC2121" s="146" t="str">
        <f>IF(IFERROR(VLOOKUP(AE2121,#REF!,1,0),"")&lt;&gt;"",1,"")</f>
        <v/>
      </c>
      <c r="BD2121" s="146" t="str">
        <f>IF(IFERROR(VLOOKUP(AE2121,#REF!,1,0),"")&lt;&gt;"",1,"")</f>
        <v/>
      </c>
      <c r="BE2121" s="148">
        <f t="shared" si="604"/>
        <v>1</v>
      </c>
    </row>
    <row r="2122" spans="1:57" ht="17">
      <c r="A2122" s="137">
        <v>1023</v>
      </c>
      <c r="B2122" s="137">
        <v>713715</v>
      </c>
      <c r="C2122" s="137" t="str">
        <f t="shared" si="635"/>
        <v>713715000</v>
      </c>
      <c r="D2122" s="138" t="str">
        <f t="shared" si="636"/>
        <v>71</v>
      </c>
      <c r="E2122" s="138" t="str">
        <f t="shared" si="637"/>
        <v>3</v>
      </c>
      <c r="F2122" s="138" t="str">
        <f t="shared" si="638"/>
        <v>7</v>
      </c>
      <c r="G2122" s="138" t="str">
        <f t="shared" si="639"/>
        <v>1</v>
      </c>
      <c r="H2122" s="138" t="str">
        <f t="shared" si="640"/>
        <v>5</v>
      </c>
      <c r="I2122" s="138" t="str">
        <f t="shared" si="641"/>
        <v>0</v>
      </c>
      <c r="J2122" s="138" t="str">
        <f t="shared" si="642"/>
        <v>0</v>
      </c>
      <c r="K2122" s="138" t="str">
        <f t="shared" si="643"/>
        <v>0</v>
      </c>
      <c r="L2122" s="138" t="s">
        <v>6418</v>
      </c>
      <c r="M2122" s="139" t="s">
        <v>3063</v>
      </c>
      <c r="N2122" s="139" t="s">
        <v>261</v>
      </c>
      <c r="O2122" s="141" t="s">
        <v>19</v>
      </c>
      <c r="P2122" s="141" t="s">
        <v>136</v>
      </c>
      <c r="Q2122" s="141" t="s">
        <v>8</v>
      </c>
      <c r="R2122" s="141">
        <v>6</v>
      </c>
      <c r="S2122" s="141" t="s">
        <v>149</v>
      </c>
      <c r="T2122" s="141" t="s">
        <v>149</v>
      </c>
      <c r="U2122" s="141" t="s">
        <v>8</v>
      </c>
      <c r="V2122" s="141" t="s">
        <v>31</v>
      </c>
      <c r="W2122" s="141" t="s">
        <v>3063</v>
      </c>
      <c r="X2122" s="141" t="s">
        <v>3063</v>
      </c>
      <c r="Y2122" s="141" t="s">
        <v>66</v>
      </c>
      <c r="Z2122" s="140" t="s">
        <v>66</v>
      </c>
      <c r="AA2122" s="140" t="s">
        <v>3063</v>
      </c>
      <c r="AB2122" s="140" t="s">
        <v>3063</v>
      </c>
      <c r="AC2122" s="140" t="s">
        <v>66</v>
      </c>
      <c r="AD2122" s="141" t="s">
        <v>66</v>
      </c>
      <c r="AE2122" s="144" t="s">
        <v>3063</v>
      </c>
      <c r="AF2122" s="144" t="s">
        <v>3063</v>
      </c>
      <c r="AG2122" s="134"/>
      <c r="AH2122" s="142"/>
      <c r="AI2122" s="143"/>
      <c r="AJ2122" s="143" t="b">
        <f t="shared" si="645"/>
        <v>0</v>
      </c>
      <c r="AK2122" s="143" t="str">
        <f>O2122&amp;Q2122&amp;R2122&amp;U2122&amp;V2122&amp;Y2122&amp;Z2122&amp;AC2122&amp;AD2122</f>
        <v>C16150000</v>
      </c>
      <c r="AL2122" s="40">
        <v>713715</v>
      </c>
      <c r="AM2122" s="41" t="b">
        <f>C2122&lt;&gt;AK2122</f>
        <v>1</v>
      </c>
      <c r="AN2122" s="145" t="str">
        <f>N2122&amp;AK2122</f>
        <v>J9FC16150000</v>
      </c>
      <c r="AO2122" s="145"/>
      <c r="AP2122" s="31"/>
      <c r="AQ2122" s="146"/>
      <c r="AR2122" s="146">
        <f t="shared" si="644"/>
        <v>1</v>
      </c>
      <c r="AS2122" s="146" t="str">
        <f>IF(IFERROR(VLOOKUP(AE2122,#REF!,1,0),"")&lt;&gt;"",1,"")</f>
        <v/>
      </c>
      <c r="AT2122" s="146" t="str">
        <f>IF(IFERROR(VLOOKUP(AE2122,#REF!,1,0),"")&lt;&gt;"",1,"")</f>
        <v/>
      </c>
      <c r="AU2122" s="146" t="str">
        <f>IF(IFERROR(VLOOKUP(AE2122,#REF!,1,0),"")&lt;&gt;"",1,"")</f>
        <v/>
      </c>
      <c r="AV2122" s="146" t="str">
        <f>IF(IFERROR(VLOOKUP(AE2122,#REF!,1,0),"")&lt;&gt;"",1,"")</f>
        <v/>
      </c>
      <c r="AW2122" s="146" t="str">
        <f>IF(IFERROR(VLOOKUP(AE2122,#REF!,1,0),"")&lt;&gt;"",1,"")</f>
        <v/>
      </c>
      <c r="AX2122" s="146" t="str">
        <f>IF(IFERROR(VLOOKUP(AE2122,#REF!,1,0),"")&lt;&gt;"",1,"")</f>
        <v/>
      </c>
      <c r="AY2122" s="146" t="str">
        <f>IF(IFERROR(VLOOKUP(AE2122,#REF!,1,0),"")&lt;&gt;"",1,"")</f>
        <v/>
      </c>
      <c r="AZ2122" s="146" t="str">
        <f>IF(IFERROR(VLOOKUP(AE2122,#REF!,1,0),"")&lt;&gt;"",1,"")</f>
        <v/>
      </c>
      <c r="BA2122" s="146" t="str">
        <f>IF(IFERROR(VLOOKUP(AE2122,#REF!,1,0),"")&lt;&gt;"",1,"")</f>
        <v/>
      </c>
      <c r="BB2122" s="146" t="str">
        <f>IF(IFERROR(VLOOKUP(AE2122,#REF!,1,0),"")&lt;&gt;"",1,"")</f>
        <v/>
      </c>
      <c r="BC2122" s="146" t="str">
        <f>IF(IFERROR(VLOOKUP(AE2122,#REF!,1,0),"")&lt;&gt;"",1,"")</f>
        <v/>
      </c>
      <c r="BD2122" s="146" t="str">
        <f>IF(IFERROR(VLOOKUP(AE2122,#REF!,1,0),"")&lt;&gt;"",1,"")</f>
        <v/>
      </c>
      <c r="BE2122" s="148">
        <f t="shared" si="604"/>
        <v>1</v>
      </c>
    </row>
    <row r="2123" spans="1:57" ht="16">
      <c r="A2123" s="43">
        <v>1024</v>
      </c>
      <c r="B2123" s="43">
        <v>713719</v>
      </c>
      <c r="C2123" s="43" t="str">
        <f t="shared" si="635"/>
        <v>713719000</v>
      </c>
      <c r="D2123" s="44" t="str">
        <f t="shared" si="636"/>
        <v>71</v>
      </c>
      <c r="E2123" s="44" t="str">
        <f t="shared" si="637"/>
        <v>3</v>
      </c>
      <c r="F2123" s="44" t="str">
        <f t="shared" si="638"/>
        <v>7</v>
      </c>
      <c r="G2123" s="44" t="str">
        <f t="shared" si="639"/>
        <v>1</v>
      </c>
      <c r="H2123" s="44" t="str">
        <f t="shared" si="640"/>
        <v>9</v>
      </c>
      <c r="I2123" s="44" t="str">
        <f t="shared" si="641"/>
        <v>0</v>
      </c>
      <c r="J2123" s="44" t="str">
        <f t="shared" si="642"/>
        <v>0</v>
      </c>
      <c r="K2123" s="44" t="str">
        <f t="shared" si="643"/>
        <v>0</v>
      </c>
      <c r="L2123" s="44"/>
      <c r="M2123" s="45" t="s">
        <v>3064</v>
      </c>
      <c r="N2123" s="45"/>
      <c r="O2123" s="46" t="s">
        <v>19</v>
      </c>
      <c r="P2123" s="47" t="s">
        <v>136</v>
      </c>
      <c r="Q2123" s="60" t="s">
        <v>8</v>
      </c>
      <c r="R2123" s="60"/>
      <c r="S2123" s="60" t="s">
        <v>149</v>
      </c>
      <c r="T2123" s="60" t="s">
        <v>149</v>
      </c>
      <c r="U2123" s="46" t="s">
        <v>8</v>
      </c>
      <c r="V2123" s="48">
        <v>6</v>
      </c>
      <c r="W2123" s="47"/>
      <c r="X2123" s="47" t="s">
        <v>3064</v>
      </c>
      <c r="Y2123" s="46" t="s">
        <v>66</v>
      </c>
      <c r="Z2123" s="49" t="s">
        <v>66</v>
      </c>
      <c r="AA2123" s="49"/>
      <c r="AB2123" s="49" t="s">
        <v>3064</v>
      </c>
      <c r="AC2123" s="49" t="s">
        <v>66</v>
      </c>
      <c r="AD2123" s="47" t="s">
        <v>66</v>
      </c>
      <c r="AE2123" s="50" t="s">
        <v>3064</v>
      </c>
      <c r="AF2123" s="51"/>
      <c r="AG2123" s="51" t="s">
        <v>8</v>
      </c>
      <c r="AH2123" s="52"/>
      <c r="AI2123" s="39"/>
      <c r="AJ2123" s="39"/>
      <c r="AK2123" s="39" t="e">
        <f>O2123&amp;Q2123&amp;#REF!&amp;U2123&amp;V2123&amp;Y2123&amp;Z2123&amp;AC2123&amp;AD2123</f>
        <v>#REF!</v>
      </c>
      <c r="AL2123" s="43">
        <v>713719</v>
      </c>
      <c r="AM2123" s="44" t="e">
        <f>C2123&lt;&gt;AK2123</f>
        <v>#REF!</v>
      </c>
      <c r="AN2123" s="52"/>
      <c r="AO2123" s="52"/>
      <c r="AP2123" s="53"/>
      <c r="AQ2123" s="53"/>
      <c r="AR2123" s="53">
        <f t="shared" si="644"/>
        <v>1</v>
      </c>
      <c r="AS2123" s="53" t="str">
        <f>IF(IFERROR(VLOOKUP(AE2123,#REF!,1,0),"")&lt;&gt;"",1,"")</f>
        <v/>
      </c>
      <c r="AT2123" s="53" t="str">
        <f>IF(IFERROR(VLOOKUP(AE2123,#REF!,1,0),"")&lt;&gt;"",1,"")</f>
        <v/>
      </c>
      <c r="AU2123" s="53" t="str">
        <f>IF(IFERROR(VLOOKUP(AE2123,#REF!,1,0),"")&lt;&gt;"",1,"")</f>
        <v/>
      </c>
      <c r="AV2123" s="53" t="str">
        <f>IF(IFERROR(VLOOKUP(AE2123,#REF!,1,0),"")&lt;&gt;"",1,"")</f>
        <v/>
      </c>
      <c r="AW2123" s="53" t="str">
        <f>IF(IFERROR(VLOOKUP(AE2123,#REF!,1,0),"")&lt;&gt;"",1,"")</f>
        <v/>
      </c>
      <c r="AX2123" s="53" t="str">
        <f>IF(IFERROR(VLOOKUP(AE2123,#REF!,1,0),"")&lt;&gt;"",1,"")</f>
        <v/>
      </c>
      <c r="AY2123" s="53" t="str">
        <f>IF(IFERROR(VLOOKUP(AE2123,#REF!,1,0),"")&lt;&gt;"",1,"")</f>
        <v/>
      </c>
      <c r="AZ2123" s="53" t="str">
        <f>IF(IFERROR(VLOOKUP(AE2123,#REF!,1,0),"")&lt;&gt;"",1,"")</f>
        <v/>
      </c>
      <c r="BA2123" s="53" t="str">
        <f>IF(IFERROR(VLOOKUP(AE2123,#REF!,1,0),"")&lt;&gt;"",1,"")</f>
        <v/>
      </c>
      <c r="BB2123" s="53" t="str">
        <f>IF(IFERROR(VLOOKUP(AE2123,#REF!,1,0),"")&lt;&gt;"",1,"")</f>
        <v/>
      </c>
      <c r="BC2123" s="53" t="str">
        <f>IF(IFERROR(VLOOKUP(AE2123,#REF!,1,0),"")&lt;&gt;"",1,"")</f>
        <v/>
      </c>
      <c r="BD2123" s="53" t="str">
        <f>IF(IFERROR(VLOOKUP(AE2123,#REF!,1,0),"")&lt;&gt;"",1,"")</f>
        <v/>
      </c>
      <c r="BE2123" s="54">
        <f t="shared" si="604"/>
        <v>1</v>
      </c>
    </row>
    <row r="2124" spans="1:57" ht="17">
      <c r="A2124" s="137"/>
      <c r="B2124" s="137"/>
      <c r="C2124" s="137"/>
      <c r="D2124" s="138"/>
      <c r="E2124" s="138"/>
      <c r="F2124" s="138"/>
      <c r="G2124" s="138"/>
      <c r="H2124" s="138"/>
      <c r="I2124" s="138"/>
      <c r="J2124" s="138"/>
      <c r="K2124" s="138"/>
      <c r="L2124" s="138" t="s">
        <v>6419</v>
      </c>
      <c r="M2124" s="139"/>
      <c r="N2124" s="139" t="s">
        <v>261</v>
      </c>
      <c r="O2124" s="141" t="s">
        <v>19</v>
      </c>
      <c r="P2124" s="141" t="s">
        <v>136</v>
      </c>
      <c r="Q2124" s="141" t="s">
        <v>8</v>
      </c>
      <c r="R2124" s="141">
        <v>6</v>
      </c>
      <c r="S2124" s="141" t="s">
        <v>149</v>
      </c>
      <c r="T2124" s="141" t="s">
        <v>149</v>
      </c>
      <c r="U2124" s="141">
        <v>9</v>
      </c>
      <c r="V2124" s="141">
        <v>8</v>
      </c>
      <c r="W2124" s="140" t="s">
        <v>3065</v>
      </c>
      <c r="X2124" s="140" t="s">
        <v>3065</v>
      </c>
      <c r="Y2124" s="141" t="s">
        <v>66</v>
      </c>
      <c r="Z2124" s="141" t="s">
        <v>66</v>
      </c>
      <c r="AA2124" s="140" t="s">
        <v>3065</v>
      </c>
      <c r="AB2124" s="140" t="s">
        <v>3065</v>
      </c>
      <c r="AC2124" s="141" t="s">
        <v>66</v>
      </c>
      <c r="AD2124" s="141" t="s">
        <v>66</v>
      </c>
      <c r="AE2124" s="140" t="s">
        <v>3065</v>
      </c>
      <c r="AF2124" s="140" t="s">
        <v>3065</v>
      </c>
      <c r="AG2124" s="134"/>
      <c r="AH2124" s="142"/>
      <c r="AI2124" s="143"/>
      <c r="AJ2124" s="143" t="b">
        <f t="shared" ref="AJ2124:AJ2130" si="646">IF(OR(AS2124=1,AT2124=1,AU2124=1,AV2124=1,AW2124=1,AX2124=1,AY2124=1,AZ2124=1,BA2124=1,BB2124=1,BC2124=1,BD2124=1),TRUE,FALSE)</f>
        <v>0</v>
      </c>
      <c r="AK2124" s="143" t="str">
        <f>O2124&amp;Q2124&amp;R2124&amp;U2124&amp;V2124&amp;Y2124&amp;Z2124&amp;AC2124&amp;AD2124</f>
        <v>C16980000</v>
      </c>
      <c r="AL2124" s="40"/>
      <c r="AM2124" s="41"/>
      <c r="AN2124" s="145" t="str">
        <f>N2124&amp;AK2124</f>
        <v>J9FC16980000</v>
      </c>
      <c r="AO2124" s="145"/>
      <c r="AP2124" s="31"/>
      <c r="AQ2124" s="146"/>
      <c r="AR2124" s="146"/>
      <c r="AS2124" s="146"/>
      <c r="AT2124" s="146"/>
      <c r="AU2124" s="146"/>
      <c r="AV2124" s="146"/>
      <c r="AW2124" s="146"/>
      <c r="AX2124" s="146"/>
      <c r="AY2124" s="146"/>
      <c r="AZ2124" s="146"/>
      <c r="BA2124" s="146"/>
      <c r="BB2124" s="146"/>
      <c r="BC2124" s="146"/>
      <c r="BD2124" s="146"/>
      <c r="BE2124" s="148">
        <f t="shared" si="604"/>
        <v>0</v>
      </c>
    </row>
    <row r="2125" spans="1:57" ht="17">
      <c r="A2125" s="137"/>
      <c r="B2125" s="137"/>
      <c r="C2125" s="137"/>
      <c r="D2125" s="138"/>
      <c r="E2125" s="138"/>
      <c r="F2125" s="138"/>
      <c r="G2125" s="138"/>
      <c r="H2125" s="138"/>
      <c r="I2125" s="138"/>
      <c r="J2125" s="138"/>
      <c r="K2125" s="138"/>
      <c r="L2125" s="138" t="s">
        <v>6420</v>
      </c>
      <c r="M2125" s="139"/>
      <c r="N2125" s="139" t="s">
        <v>261</v>
      </c>
      <c r="O2125" s="141" t="s">
        <v>19</v>
      </c>
      <c r="P2125" s="141" t="s">
        <v>136</v>
      </c>
      <c r="Q2125" s="141" t="s">
        <v>8</v>
      </c>
      <c r="R2125" s="141">
        <v>6</v>
      </c>
      <c r="S2125" s="141" t="s">
        <v>149</v>
      </c>
      <c r="T2125" s="141" t="s">
        <v>149</v>
      </c>
      <c r="U2125" s="141">
        <v>9</v>
      </c>
      <c r="V2125" s="141">
        <v>9</v>
      </c>
      <c r="W2125" s="140" t="s">
        <v>3066</v>
      </c>
      <c r="X2125" s="140" t="s">
        <v>3066</v>
      </c>
      <c r="Y2125" s="141" t="s">
        <v>66</v>
      </c>
      <c r="Z2125" s="141" t="s">
        <v>66</v>
      </c>
      <c r="AA2125" s="140" t="s">
        <v>3066</v>
      </c>
      <c r="AB2125" s="140" t="s">
        <v>3066</v>
      </c>
      <c r="AC2125" s="141" t="s">
        <v>66</v>
      </c>
      <c r="AD2125" s="141" t="s">
        <v>66</v>
      </c>
      <c r="AE2125" s="140" t="s">
        <v>3066</v>
      </c>
      <c r="AF2125" s="140" t="s">
        <v>3066</v>
      </c>
      <c r="AG2125" s="134"/>
      <c r="AH2125" s="142"/>
      <c r="AI2125" s="143"/>
      <c r="AJ2125" s="143" t="b">
        <f t="shared" si="646"/>
        <v>0</v>
      </c>
      <c r="AK2125" s="143" t="str">
        <f>O2125&amp;Q2125&amp;R2125&amp;U2125&amp;V2125&amp;Y2125&amp;Z2125&amp;AC2125&amp;AD2125</f>
        <v>C16990000</v>
      </c>
      <c r="AL2125" s="40"/>
      <c r="AM2125" s="41"/>
      <c r="AN2125" s="145" t="str">
        <f>N2125&amp;AK2125</f>
        <v>J9FC16990000</v>
      </c>
      <c r="AO2125" s="145"/>
      <c r="AP2125" s="31"/>
      <c r="AQ2125" s="146"/>
      <c r="AR2125" s="146"/>
      <c r="AS2125" s="146"/>
      <c r="AT2125" s="146"/>
      <c r="AU2125" s="146"/>
      <c r="AV2125" s="146"/>
      <c r="AW2125" s="146"/>
      <c r="AX2125" s="146"/>
      <c r="AY2125" s="146"/>
      <c r="AZ2125" s="146"/>
      <c r="BA2125" s="146"/>
      <c r="BB2125" s="146"/>
      <c r="BC2125" s="146"/>
      <c r="BD2125" s="146"/>
      <c r="BE2125" s="148">
        <f t="shared" si="604"/>
        <v>0</v>
      </c>
    </row>
    <row r="2126" spans="1:57" ht="17">
      <c r="A2126" s="137">
        <v>1025</v>
      </c>
      <c r="B2126" s="137">
        <v>71372</v>
      </c>
      <c r="C2126" s="137" t="str">
        <f t="shared" ref="C2126:C2132" si="647">LEFT(B2126 &amp; "000000000", 9)</f>
        <v>713720000</v>
      </c>
      <c r="D2126" s="138" t="str">
        <f t="shared" ref="D2126:D2132" si="648">MID(C2126,1,2)</f>
        <v>71</v>
      </c>
      <c r="E2126" s="138" t="str">
        <f t="shared" ref="E2126:E2132" si="649">MID(C2126,3,1)</f>
        <v>3</v>
      </c>
      <c r="F2126" s="138" t="str">
        <f t="shared" ref="F2126:F2132" si="650">MID(C2126,4,1)</f>
        <v>7</v>
      </c>
      <c r="G2126" s="138" t="str">
        <f t="shared" ref="G2126:G2132" si="651">MID(C2126,5,1)</f>
        <v>2</v>
      </c>
      <c r="H2126" s="138" t="str">
        <f t="shared" ref="H2126:H2132" si="652">MID(C2126,6,1)</f>
        <v>0</v>
      </c>
      <c r="I2126" s="138" t="str">
        <f t="shared" ref="I2126:I2132" si="653">MID(C2126,7,1)</f>
        <v>0</v>
      </c>
      <c r="J2126" s="138" t="str">
        <f t="shared" ref="J2126:J2132" si="654">MID(C2126,8,1)</f>
        <v>0</v>
      </c>
      <c r="K2126" s="138" t="str">
        <f t="shared" ref="K2126:K2132" si="655">MID(C2126,9,1)</f>
        <v>0</v>
      </c>
      <c r="L2126" s="138" t="s">
        <v>6421</v>
      </c>
      <c r="M2126" s="139" t="s">
        <v>151</v>
      </c>
      <c r="N2126" s="139" t="s">
        <v>261</v>
      </c>
      <c r="O2126" s="141" t="s">
        <v>19</v>
      </c>
      <c r="P2126" s="141" t="s">
        <v>136</v>
      </c>
      <c r="Q2126" s="141" t="s">
        <v>8</v>
      </c>
      <c r="R2126" s="141">
        <v>7</v>
      </c>
      <c r="S2126" s="141" t="s">
        <v>151</v>
      </c>
      <c r="T2126" s="141" t="s">
        <v>151</v>
      </c>
      <c r="U2126" s="141">
        <v>0</v>
      </c>
      <c r="V2126" s="141">
        <v>0</v>
      </c>
      <c r="W2126" s="141" t="s">
        <v>151</v>
      </c>
      <c r="X2126" s="141" t="s">
        <v>151</v>
      </c>
      <c r="Y2126" s="141" t="s">
        <v>66</v>
      </c>
      <c r="Z2126" s="140" t="s">
        <v>66</v>
      </c>
      <c r="AA2126" s="140" t="s">
        <v>151</v>
      </c>
      <c r="AB2126" s="140" t="s">
        <v>151</v>
      </c>
      <c r="AC2126" s="140" t="s">
        <v>66</v>
      </c>
      <c r="AD2126" s="141" t="s">
        <v>66</v>
      </c>
      <c r="AE2126" s="144" t="s">
        <v>151</v>
      </c>
      <c r="AF2126" s="144" t="s">
        <v>151</v>
      </c>
      <c r="AG2126" s="134"/>
      <c r="AH2126" s="142"/>
      <c r="AI2126" s="143"/>
      <c r="AJ2126" s="143" t="b">
        <f t="shared" si="646"/>
        <v>0</v>
      </c>
      <c r="AK2126" s="143" t="str">
        <f>O2126&amp;Q2126&amp;R2126&amp;U2126&amp;V2126&amp;Y2126&amp;Z2126&amp;AC2126&amp;AD2126</f>
        <v>C17000000</v>
      </c>
      <c r="AL2126" s="40">
        <v>71372</v>
      </c>
      <c r="AM2126" s="41" t="b">
        <f>C2126&lt;&gt;AK2126</f>
        <v>1</v>
      </c>
      <c r="AN2126" s="145" t="str">
        <f>N2126&amp;AK2126</f>
        <v>J9FC17000000</v>
      </c>
      <c r="AO2126" s="145"/>
      <c r="AP2126" s="31"/>
      <c r="AQ2126" s="146"/>
      <c r="AR2126" s="146">
        <f t="shared" ref="AR2126:AR2132" si="656">IF(AL2126&lt;&gt;"",1,"")</f>
        <v>1</v>
      </c>
      <c r="AS2126" s="146" t="str">
        <f>IF(IFERROR(VLOOKUP(AE2126,#REF!,1,0),"")&lt;&gt;"",1,"")</f>
        <v/>
      </c>
      <c r="AT2126" s="146" t="str">
        <f>IF(IFERROR(VLOOKUP(AE2126,#REF!,1,0),"")&lt;&gt;"",1,"")</f>
        <v/>
      </c>
      <c r="AU2126" s="146" t="str">
        <f>IF(IFERROR(VLOOKUP(AE2126,#REF!,1,0),"")&lt;&gt;"",1,"")</f>
        <v/>
      </c>
      <c r="AV2126" s="146" t="str">
        <f>IF(IFERROR(VLOOKUP(AE2126,#REF!,1,0),"")&lt;&gt;"",1,"")</f>
        <v/>
      </c>
      <c r="AW2126" s="146" t="str">
        <f>IF(IFERROR(VLOOKUP(AE2126,#REF!,1,0),"")&lt;&gt;"",1,"")</f>
        <v/>
      </c>
      <c r="AX2126" s="146" t="str">
        <f>IF(IFERROR(VLOOKUP(AE2126,#REF!,1,0),"")&lt;&gt;"",1,"")</f>
        <v/>
      </c>
      <c r="AY2126" s="146" t="str">
        <f>IF(IFERROR(VLOOKUP(AE2126,#REF!,1,0),"")&lt;&gt;"",1,"")</f>
        <v/>
      </c>
      <c r="AZ2126" s="146" t="str">
        <f>IF(IFERROR(VLOOKUP(AE2126,#REF!,1,0),"")&lt;&gt;"",1,"")</f>
        <v/>
      </c>
      <c r="BA2126" s="146" t="str">
        <f>IF(IFERROR(VLOOKUP(AE2126,#REF!,1,0),"")&lt;&gt;"",1,"")</f>
        <v/>
      </c>
      <c r="BB2126" s="146" t="str">
        <f>IF(IFERROR(VLOOKUP(AE2126,#REF!,1,0),"")&lt;&gt;"",1,"")</f>
        <v/>
      </c>
      <c r="BC2126" s="146" t="str">
        <f>IF(IFERROR(VLOOKUP(AE2126,#REF!,1,0),"")&lt;&gt;"",1,"")</f>
        <v/>
      </c>
      <c r="BD2126" s="146" t="str">
        <f>IF(IFERROR(VLOOKUP(AE2126,#REF!,1,0),"")&lt;&gt;"",1,"")</f>
        <v/>
      </c>
      <c r="BE2126" s="148">
        <f t="shared" si="604"/>
        <v>1</v>
      </c>
    </row>
    <row r="2127" spans="1:57" ht="16">
      <c r="A2127" s="33">
        <v>1026</v>
      </c>
      <c r="B2127" s="33">
        <v>713721</v>
      </c>
      <c r="C2127" s="33" t="str">
        <f t="shared" si="647"/>
        <v>713721000</v>
      </c>
      <c r="D2127" s="34" t="str">
        <f t="shared" si="648"/>
        <v>71</v>
      </c>
      <c r="E2127" s="34" t="str">
        <f t="shared" si="649"/>
        <v>3</v>
      </c>
      <c r="F2127" s="34" t="str">
        <f t="shared" si="650"/>
        <v>7</v>
      </c>
      <c r="G2127" s="34" t="str">
        <f t="shared" si="651"/>
        <v>2</v>
      </c>
      <c r="H2127" s="34" t="str">
        <f t="shared" si="652"/>
        <v>1</v>
      </c>
      <c r="I2127" s="34" t="str">
        <f t="shared" si="653"/>
        <v>0</v>
      </c>
      <c r="J2127" s="34" t="str">
        <f t="shared" si="654"/>
        <v>0</v>
      </c>
      <c r="K2127" s="34" t="str">
        <f t="shared" si="655"/>
        <v>0</v>
      </c>
      <c r="L2127" s="34" t="s">
        <v>6422</v>
      </c>
      <c r="M2127" s="35" t="s">
        <v>3067</v>
      </c>
      <c r="N2127" s="35" t="s">
        <v>261</v>
      </c>
      <c r="O2127" s="37" t="s">
        <v>19</v>
      </c>
      <c r="P2127" s="55" t="s">
        <v>136</v>
      </c>
      <c r="Q2127" s="55" t="s">
        <v>8</v>
      </c>
      <c r="R2127" s="55">
        <v>7</v>
      </c>
      <c r="S2127" s="55" t="s">
        <v>151</v>
      </c>
      <c r="T2127" s="55" t="s">
        <v>151</v>
      </c>
      <c r="U2127" s="37">
        <v>1</v>
      </c>
      <c r="V2127" s="37" t="s">
        <v>8</v>
      </c>
      <c r="W2127" s="55" t="s">
        <v>3067</v>
      </c>
      <c r="X2127" s="55" t="s">
        <v>3067</v>
      </c>
      <c r="Y2127" s="37" t="s">
        <v>66</v>
      </c>
      <c r="Z2127" s="36" t="s">
        <v>66</v>
      </c>
      <c r="AA2127" s="36" t="s">
        <v>3067</v>
      </c>
      <c r="AB2127" s="36" t="s">
        <v>3067</v>
      </c>
      <c r="AC2127" s="36" t="s">
        <v>66</v>
      </c>
      <c r="AD2127" s="55" t="s">
        <v>66</v>
      </c>
      <c r="AE2127" s="42" t="s">
        <v>3067</v>
      </c>
      <c r="AF2127" s="42" t="s">
        <v>3067</v>
      </c>
      <c r="AG2127" s="27"/>
      <c r="AH2127" s="30" t="s">
        <v>8</v>
      </c>
      <c r="AI2127" s="39"/>
      <c r="AJ2127" s="39" t="b">
        <f t="shared" si="646"/>
        <v>0</v>
      </c>
      <c r="AK2127" s="39" t="str">
        <f>O2127&amp;Q2127&amp;R2127&amp;U2127&amp;V2127&amp;Y2127&amp;Z2127&amp;AC2127&amp;AD2127</f>
        <v>C17110000</v>
      </c>
      <c r="AL2127" s="40">
        <v>713721</v>
      </c>
      <c r="AM2127" s="41" t="b">
        <f>C2127&lt;&gt;AK2127</f>
        <v>1</v>
      </c>
      <c r="AN2127" s="30" t="str">
        <f>N2127&amp;AK2127</f>
        <v>J9FC17110000</v>
      </c>
      <c r="AO2127" s="30"/>
      <c r="AP2127" s="31"/>
      <c r="AQ2127" s="31"/>
      <c r="AR2127" s="31">
        <f t="shared" si="656"/>
        <v>1</v>
      </c>
      <c r="AS2127" s="31" t="str">
        <f>IF(IFERROR(VLOOKUP(AE2127,#REF!,1,0),"")&lt;&gt;"",1,"")</f>
        <v/>
      </c>
      <c r="AT2127" s="31" t="str">
        <f>IF(IFERROR(VLOOKUP(AE2127,#REF!,1,0),"")&lt;&gt;"",1,"")</f>
        <v/>
      </c>
      <c r="AU2127" s="31" t="str">
        <f>IF(IFERROR(VLOOKUP(AE2127,#REF!,1,0),"")&lt;&gt;"",1,"")</f>
        <v/>
      </c>
      <c r="AV2127" s="31" t="str">
        <f>IF(IFERROR(VLOOKUP(AE2127,#REF!,1,0),"")&lt;&gt;"",1,"")</f>
        <v/>
      </c>
      <c r="AW2127" s="31" t="str">
        <f>IF(IFERROR(VLOOKUP(AE2127,#REF!,1,0),"")&lt;&gt;"",1,"")</f>
        <v/>
      </c>
      <c r="AX2127" s="31" t="str">
        <f>IF(IFERROR(VLOOKUP(AE2127,#REF!,1,0),"")&lt;&gt;"",1,"")</f>
        <v/>
      </c>
      <c r="AY2127" s="31" t="str">
        <f>IF(IFERROR(VLOOKUP(AE2127,#REF!,1,0),"")&lt;&gt;"",1,"")</f>
        <v/>
      </c>
      <c r="AZ2127" s="31" t="str">
        <f>IF(IFERROR(VLOOKUP(AE2127,#REF!,1,0),"")&lt;&gt;"",1,"")</f>
        <v/>
      </c>
      <c r="BA2127" s="31" t="str">
        <f>IF(IFERROR(VLOOKUP(AE2127,#REF!,1,0),"")&lt;&gt;"",1,"")</f>
        <v/>
      </c>
      <c r="BB2127" s="31" t="str">
        <f>IF(IFERROR(VLOOKUP(AE2127,#REF!,1,0),"")&lt;&gt;"",1,"")</f>
        <v/>
      </c>
      <c r="BC2127" s="31" t="str">
        <f>IF(IFERROR(VLOOKUP(AE2127,#REF!,1,0),"")&lt;&gt;"",1,"")</f>
        <v/>
      </c>
      <c r="BD2127" s="31" t="str">
        <f>IF(IFERROR(VLOOKUP(AE2127,#REF!,1,0),"")&lt;&gt;"",1,"")</f>
        <v/>
      </c>
      <c r="BE2127" s="32">
        <f t="shared" si="604"/>
        <v>1</v>
      </c>
    </row>
    <row r="2128" spans="1:57" ht="16">
      <c r="A2128" s="33">
        <v>1802</v>
      </c>
      <c r="B2128" s="33">
        <v>74138</v>
      </c>
      <c r="C2128" s="33" t="str">
        <f t="shared" si="647"/>
        <v>741380000</v>
      </c>
      <c r="D2128" s="34" t="str">
        <f t="shared" si="648"/>
        <v>74</v>
      </c>
      <c r="E2128" s="34" t="str">
        <f t="shared" si="649"/>
        <v>1</v>
      </c>
      <c r="F2128" s="34" t="str">
        <f t="shared" si="650"/>
        <v>3</v>
      </c>
      <c r="G2128" s="34" t="str">
        <f t="shared" si="651"/>
        <v>8</v>
      </c>
      <c r="H2128" s="34" t="str">
        <f t="shared" si="652"/>
        <v>0</v>
      </c>
      <c r="I2128" s="34" t="str">
        <f t="shared" si="653"/>
        <v>0</v>
      </c>
      <c r="J2128" s="34" t="str">
        <f t="shared" si="654"/>
        <v>0</v>
      </c>
      <c r="K2128" s="34" t="str">
        <f t="shared" si="655"/>
        <v>0</v>
      </c>
      <c r="L2128" s="34" t="s">
        <v>6423</v>
      </c>
      <c r="M2128" s="35" t="s">
        <v>3068</v>
      </c>
      <c r="N2128" s="35" t="s">
        <v>261</v>
      </c>
      <c r="O2128" s="37" t="s">
        <v>19</v>
      </c>
      <c r="P2128" s="55" t="s">
        <v>136</v>
      </c>
      <c r="Q2128" s="55" t="s">
        <v>8</v>
      </c>
      <c r="R2128" s="55">
        <v>7</v>
      </c>
      <c r="S2128" s="55" t="s">
        <v>151</v>
      </c>
      <c r="T2128" s="55" t="s">
        <v>151</v>
      </c>
      <c r="U2128" s="37">
        <v>1</v>
      </c>
      <c r="V2128" s="55" t="s">
        <v>8</v>
      </c>
      <c r="W2128" s="55" t="s">
        <v>3067</v>
      </c>
      <c r="X2128" s="55" t="s">
        <v>3067</v>
      </c>
      <c r="Y2128" s="55" t="s">
        <v>66</v>
      </c>
      <c r="Z2128" s="58" t="s">
        <v>66</v>
      </c>
      <c r="AA2128" s="58" t="s">
        <v>3067</v>
      </c>
      <c r="AB2128" s="58" t="s">
        <v>3067</v>
      </c>
      <c r="AC2128" s="58" t="s">
        <v>8</v>
      </c>
      <c r="AD2128" s="55">
        <v>1</v>
      </c>
      <c r="AE2128" s="42" t="s">
        <v>3068</v>
      </c>
      <c r="AF2128" s="42" t="s">
        <v>3068</v>
      </c>
      <c r="AG2128" s="27"/>
      <c r="AH2128" s="30" t="s">
        <v>8</v>
      </c>
      <c r="AI2128" s="39"/>
      <c r="AJ2128" s="39" t="b">
        <f t="shared" si="646"/>
        <v>0</v>
      </c>
      <c r="AK2128" s="39" t="str">
        <f>O2128&amp;Q2128&amp;R2128&amp;U2128&amp;V2128&amp;Y2128&amp;Z2128&amp;AC2128&amp;AD2128</f>
        <v>C17110011</v>
      </c>
      <c r="AL2128" s="40">
        <v>74138</v>
      </c>
      <c r="AM2128" s="41" t="b">
        <f>C2128&lt;&gt;AK2128</f>
        <v>1</v>
      </c>
      <c r="AN2128" s="30" t="str">
        <f>N2128&amp;AK2128</f>
        <v>J9FC17110011</v>
      </c>
      <c r="AO2128" s="30"/>
      <c r="AP2128" s="31"/>
      <c r="AQ2128" s="31"/>
      <c r="AR2128" s="31">
        <f t="shared" si="656"/>
        <v>1</v>
      </c>
      <c r="AS2128" s="31" t="str">
        <f>IF(IFERROR(VLOOKUP(AE2128,#REF!,1,0),"")&lt;&gt;"",1,"")</f>
        <v/>
      </c>
      <c r="AT2128" s="31" t="str">
        <f>IF(IFERROR(VLOOKUP(AE2128,#REF!,1,0),"")&lt;&gt;"",1,"")</f>
        <v/>
      </c>
      <c r="AU2128" s="31" t="str">
        <f>IF(IFERROR(VLOOKUP(AE2128,#REF!,1,0),"")&lt;&gt;"",1,"")</f>
        <v/>
      </c>
      <c r="AV2128" s="31" t="str">
        <f>IF(IFERROR(VLOOKUP(AE2128,#REF!,1,0),"")&lt;&gt;"",1,"")</f>
        <v/>
      </c>
      <c r="AW2128" s="31" t="str">
        <f>IF(IFERROR(VLOOKUP(AE2128,#REF!,1,0),"")&lt;&gt;"",1,"")</f>
        <v/>
      </c>
      <c r="AX2128" s="31" t="str">
        <f>IF(IFERROR(VLOOKUP(AE2128,#REF!,1,0),"")&lt;&gt;"",1,"")</f>
        <v/>
      </c>
      <c r="AY2128" s="31" t="str">
        <f>IF(IFERROR(VLOOKUP(AE2128,#REF!,1,0),"")&lt;&gt;"",1,"")</f>
        <v/>
      </c>
      <c r="AZ2128" s="31" t="str">
        <f>IF(IFERROR(VLOOKUP(AE2128,#REF!,1,0),"")&lt;&gt;"",1,"")</f>
        <v/>
      </c>
      <c r="BA2128" s="31" t="str">
        <f>IF(IFERROR(VLOOKUP(AE2128,#REF!,1,0),"")&lt;&gt;"",1,"")</f>
        <v/>
      </c>
      <c r="BB2128" s="31" t="str">
        <f>IF(IFERROR(VLOOKUP(AE2128,#REF!,1,0),"")&lt;&gt;"",1,"")</f>
        <v/>
      </c>
      <c r="BC2128" s="31" t="str">
        <f>IF(IFERROR(VLOOKUP(AE2128,#REF!,1,0),"")&lt;&gt;"",1,"")</f>
        <v/>
      </c>
      <c r="BD2128" s="31" t="str">
        <f>IF(IFERROR(VLOOKUP(AE2128,#REF!,1,0),"")&lt;&gt;"",1,"")</f>
        <v/>
      </c>
      <c r="BE2128" s="32">
        <f t="shared" si="604"/>
        <v>1</v>
      </c>
    </row>
    <row r="2129" spans="1:57" ht="16">
      <c r="A2129" s="33">
        <v>2197</v>
      </c>
      <c r="B2129" s="33">
        <v>741944</v>
      </c>
      <c r="C2129" s="33" t="str">
        <f t="shared" si="647"/>
        <v>741944000</v>
      </c>
      <c r="D2129" s="34" t="str">
        <f t="shared" si="648"/>
        <v>74</v>
      </c>
      <c r="E2129" s="34" t="str">
        <f t="shared" si="649"/>
        <v>1</v>
      </c>
      <c r="F2129" s="34" t="str">
        <f t="shared" si="650"/>
        <v>9</v>
      </c>
      <c r="G2129" s="34" t="str">
        <f t="shared" si="651"/>
        <v>4</v>
      </c>
      <c r="H2129" s="34" t="str">
        <f t="shared" si="652"/>
        <v>4</v>
      </c>
      <c r="I2129" s="34" t="str">
        <f t="shared" si="653"/>
        <v>0</v>
      </c>
      <c r="J2129" s="34" t="str">
        <f t="shared" si="654"/>
        <v>0</v>
      </c>
      <c r="K2129" s="34" t="str">
        <f t="shared" si="655"/>
        <v>0</v>
      </c>
      <c r="L2129" s="34" t="s">
        <v>6424</v>
      </c>
      <c r="M2129" s="35" t="s">
        <v>3069</v>
      </c>
      <c r="N2129" s="35" t="s">
        <v>261</v>
      </c>
      <c r="O2129" s="37" t="s">
        <v>19</v>
      </c>
      <c r="P2129" s="55" t="s">
        <v>136</v>
      </c>
      <c r="Q2129" s="55" t="s">
        <v>8</v>
      </c>
      <c r="R2129" s="55">
        <v>7</v>
      </c>
      <c r="S2129" s="55" t="s">
        <v>151</v>
      </c>
      <c r="T2129" s="55" t="s">
        <v>151</v>
      </c>
      <c r="U2129" s="37">
        <v>1</v>
      </c>
      <c r="V2129" s="55" t="s">
        <v>8</v>
      </c>
      <c r="W2129" s="55" t="s">
        <v>3067</v>
      </c>
      <c r="X2129" s="55" t="s">
        <v>3067</v>
      </c>
      <c r="Y2129" s="55" t="s">
        <v>66</v>
      </c>
      <c r="Z2129" s="58" t="s">
        <v>66</v>
      </c>
      <c r="AA2129" s="58" t="s">
        <v>3067</v>
      </c>
      <c r="AB2129" s="58" t="s">
        <v>3067</v>
      </c>
      <c r="AC2129" s="58" t="s">
        <v>8</v>
      </c>
      <c r="AD2129" s="55">
        <v>2</v>
      </c>
      <c r="AE2129" s="42" t="s">
        <v>3069</v>
      </c>
      <c r="AF2129" s="42" t="s">
        <v>3069</v>
      </c>
      <c r="AG2129" s="27"/>
      <c r="AH2129" s="30" t="s">
        <v>8</v>
      </c>
      <c r="AI2129" s="39"/>
      <c r="AJ2129" s="39" t="b">
        <f t="shared" si="646"/>
        <v>0</v>
      </c>
      <c r="AK2129" s="39" t="str">
        <f>O2129&amp;Q2129&amp;R2129&amp;U2129&amp;V2129&amp;Y2129&amp;Z2129&amp;AC2129&amp;AD2129</f>
        <v>C17110012</v>
      </c>
      <c r="AL2129" s="40">
        <v>741944</v>
      </c>
      <c r="AM2129" s="41" t="b">
        <f>C2129&lt;&gt;AK2129</f>
        <v>1</v>
      </c>
      <c r="AN2129" s="30" t="str">
        <f>N2129&amp;AK2129</f>
        <v>J9FC17110012</v>
      </c>
      <c r="AO2129" s="30"/>
      <c r="AP2129" s="31"/>
      <c r="AQ2129" s="31"/>
      <c r="AR2129" s="31">
        <f t="shared" si="656"/>
        <v>1</v>
      </c>
      <c r="AS2129" s="31" t="str">
        <f>IF(IFERROR(VLOOKUP(AE2129,#REF!,1,0),"")&lt;&gt;"",1,"")</f>
        <v/>
      </c>
      <c r="AT2129" s="31" t="str">
        <f>IF(IFERROR(VLOOKUP(AE2129,#REF!,1,0),"")&lt;&gt;"",1,"")</f>
        <v/>
      </c>
      <c r="AU2129" s="31" t="str">
        <f>IF(IFERROR(VLOOKUP(AE2129,#REF!,1,0),"")&lt;&gt;"",1,"")</f>
        <v/>
      </c>
      <c r="AV2129" s="31" t="str">
        <f>IF(IFERROR(VLOOKUP(AE2129,#REF!,1,0),"")&lt;&gt;"",1,"")</f>
        <v/>
      </c>
      <c r="AW2129" s="31" t="str">
        <f>IF(IFERROR(VLOOKUP(AE2129,#REF!,1,0),"")&lt;&gt;"",1,"")</f>
        <v/>
      </c>
      <c r="AX2129" s="31" t="str">
        <f>IF(IFERROR(VLOOKUP(AE2129,#REF!,1,0),"")&lt;&gt;"",1,"")</f>
        <v/>
      </c>
      <c r="AY2129" s="31" t="str">
        <f>IF(IFERROR(VLOOKUP(AE2129,#REF!,1,0),"")&lt;&gt;"",1,"")</f>
        <v/>
      </c>
      <c r="AZ2129" s="31" t="str">
        <f>IF(IFERROR(VLOOKUP(AE2129,#REF!,1,0),"")&lt;&gt;"",1,"")</f>
        <v/>
      </c>
      <c r="BA2129" s="31" t="str">
        <f>IF(IFERROR(VLOOKUP(AE2129,#REF!,1,0),"")&lt;&gt;"",1,"")</f>
        <v/>
      </c>
      <c r="BB2129" s="31" t="str">
        <f>IF(IFERROR(VLOOKUP(AE2129,#REF!,1,0),"")&lt;&gt;"",1,"")</f>
        <v/>
      </c>
      <c r="BC2129" s="31" t="str">
        <f>IF(IFERROR(VLOOKUP(AE2129,#REF!,1,0),"")&lt;&gt;"",1,"")</f>
        <v/>
      </c>
      <c r="BD2129" s="31" t="str">
        <f>IF(IFERROR(VLOOKUP(AE2129,#REF!,1,0),"")&lt;&gt;"",1,"")</f>
        <v/>
      </c>
      <c r="BE2129" s="32">
        <f t="shared" si="604"/>
        <v>1</v>
      </c>
    </row>
    <row r="2130" spans="1:57" ht="17">
      <c r="A2130" s="137">
        <v>1027</v>
      </c>
      <c r="B2130" s="137">
        <v>713722</v>
      </c>
      <c r="C2130" s="137" t="str">
        <f t="shared" si="647"/>
        <v>713722000</v>
      </c>
      <c r="D2130" s="138" t="str">
        <f t="shared" si="648"/>
        <v>71</v>
      </c>
      <c r="E2130" s="138" t="str">
        <f t="shared" si="649"/>
        <v>3</v>
      </c>
      <c r="F2130" s="138" t="str">
        <f t="shared" si="650"/>
        <v>7</v>
      </c>
      <c r="G2130" s="138" t="str">
        <f t="shared" si="651"/>
        <v>2</v>
      </c>
      <c r="H2130" s="138" t="str">
        <f t="shared" si="652"/>
        <v>2</v>
      </c>
      <c r="I2130" s="138" t="str">
        <f t="shared" si="653"/>
        <v>0</v>
      </c>
      <c r="J2130" s="138" t="str">
        <f t="shared" si="654"/>
        <v>0</v>
      </c>
      <c r="K2130" s="138" t="str">
        <f t="shared" si="655"/>
        <v>0</v>
      </c>
      <c r="L2130" s="138" t="s">
        <v>6425</v>
      </c>
      <c r="M2130" s="139" t="s">
        <v>3070</v>
      </c>
      <c r="N2130" s="139" t="s">
        <v>261</v>
      </c>
      <c r="O2130" s="141" t="s">
        <v>19</v>
      </c>
      <c r="P2130" s="141" t="s">
        <v>136</v>
      </c>
      <c r="Q2130" s="141" t="s">
        <v>8</v>
      </c>
      <c r="R2130" s="141">
        <v>7</v>
      </c>
      <c r="S2130" s="141" t="s">
        <v>151</v>
      </c>
      <c r="T2130" s="141" t="s">
        <v>151</v>
      </c>
      <c r="U2130" s="141">
        <v>1</v>
      </c>
      <c r="V2130" s="141" t="s">
        <v>15</v>
      </c>
      <c r="W2130" s="141" t="s">
        <v>3070</v>
      </c>
      <c r="X2130" s="141" t="s">
        <v>3070</v>
      </c>
      <c r="Y2130" s="141" t="s">
        <v>66</v>
      </c>
      <c r="Z2130" s="140" t="s">
        <v>66</v>
      </c>
      <c r="AA2130" s="140" t="s">
        <v>3070</v>
      </c>
      <c r="AB2130" s="140" t="s">
        <v>3070</v>
      </c>
      <c r="AC2130" s="140" t="s">
        <v>66</v>
      </c>
      <c r="AD2130" s="141" t="s">
        <v>66</v>
      </c>
      <c r="AE2130" s="144" t="s">
        <v>3070</v>
      </c>
      <c r="AF2130" s="144" t="s">
        <v>3070</v>
      </c>
      <c r="AG2130" s="134"/>
      <c r="AH2130" s="142"/>
      <c r="AI2130" s="143"/>
      <c r="AJ2130" s="143" t="b">
        <f t="shared" si="646"/>
        <v>0</v>
      </c>
      <c r="AK2130" s="143" t="str">
        <f>O2130&amp;Q2130&amp;R2130&amp;U2130&amp;V2130&amp;Y2130&amp;Z2130&amp;AC2130&amp;AD2130</f>
        <v>C17120000</v>
      </c>
      <c r="AL2130" s="40">
        <v>713722</v>
      </c>
      <c r="AM2130" s="41" t="b">
        <f>C2130&lt;&gt;AK2130</f>
        <v>1</v>
      </c>
      <c r="AN2130" s="145" t="str">
        <f>N2130&amp;AK2130</f>
        <v>J9FC17120000</v>
      </c>
      <c r="AO2130" s="145"/>
      <c r="AP2130" s="31"/>
      <c r="AQ2130" s="146"/>
      <c r="AR2130" s="146">
        <f t="shared" si="656"/>
        <v>1</v>
      </c>
      <c r="AS2130" s="146" t="str">
        <f>IF(IFERROR(VLOOKUP(AE2130,#REF!,1,0),"")&lt;&gt;"",1,"")</f>
        <v/>
      </c>
      <c r="AT2130" s="146" t="str">
        <f>IF(IFERROR(VLOOKUP(AE2130,#REF!,1,0),"")&lt;&gt;"",1,"")</f>
        <v/>
      </c>
      <c r="AU2130" s="146" t="str">
        <f>IF(IFERROR(VLOOKUP(AE2130,#REF!,1,0),"")&lt;&gt;"",1,"")</f>
        <v/>
      </c>
      <c r="AV2130" s="146" t="str">
        <f>IF(IFERROR(VLOOKUP(AE2130,#REF!,1,0),"")&lt;&gt;"",1,"")</f>
        <v/>
      </c>
      <c r="AW2130" s="146" t="str">
        <f>IF(IFERROR(VLOOKUP(AE2130,#REF!,1,0),"")&lt;&gt;"",1,"")</f>
        <v/>
      </c>
      <c r="AX2130" s="146" t="str">
        <f>IF(IFERROR(VLOOKUP(AE2130,#REF!,1,0),"")&lt;&gt;"",1,"")</f>
        <v/>
      </c>
      <c r="AY2130" s="146" t="str">
        <f>IF(IFERROR(VLOOKUP(AE2130,#REF!,1,0),"")&lt;&gt;"",1,"")</f>
        <v/>
      </c>
      <c r="AZ2130" s="146" t="str">
        <f>IF(IFERROR(VLOOKUP(AE2130,#REF!,1,0),"")&lt;&gt;"",1,"")</f>
        <v/>
      </c>
      <c r="BA2130" s="146" t="str">
        <f>IF(IFERROR(VLOOKUP(AE2130,#REF!,1,0),"")&lt;&gt;"",1,"")</f>
        <v/>
      </c>
      <c r="BB2130" s="146" t="str">
        <f>IF(IFERROR(VLOOKUP(AE2130,#REF!,1,0),"")&lt;&gt;"",1,"")</f>
        <v/>
      </c>
      <c r="BC2130" s="146" t="str">
        <f>IF(IFERROR(VLOOKUP(AE2130,#REF!,1,0),"")&lt;&gt;"",1,"")</f>
        <v/>
      </c>
      <c r="BD2130" s="146" t="str">
        <f>IF(IFERROR(VLOOKUP(AE2130,#REF!,1,0),"")&lt;&gt;"",1,"")</f>
        <v/>
      </c>
      <c r="BE2130" s="148">
        <f t="shared" si="604"/>
        <v>1</v>
      </c>
    </row>
    <row r="2131" spans="1:57" ht="16">
      <c r="A2131" s="43">
        <v>1028</v>
      </c>
      <c r="B2131" s="43">
        <v>713729</v>
      </c>
      <c r="C2131" s="43" t="str">
        <f t="shared" si="647"/>
        <v>713729000</v>
      </c>
      <c r="D2131" s="44" t="str">
        <f t="shared" si="648"/>
        <v>71</v>
      </c>
      <c r="E2131" s="44" t="str">
        <f t="shared" si="649"/>
        <v>3</v>
      </c>
      <c r="F2131" s="44" t="str">
        <f t="shared" si="650"/>
        <v>7</v>
      </c>
      <c r="G2131" s="44" t="str">
        <f t="shared" si="651"/>
        <v>2</v>
      </c>
      <c r="H2131" s="44" t="str">
        <f t="shared" si="652"/>
        <v>9</v>
      </c>
      <c r="I2131" s="44" t="str">
        <f t="shared" si="653"/>
        <v>0</v>
      </c>
      <c r="J2131" s="44" t="str">
        <f t="shared" si="654"/>
        <v>0</v>
      </c>
      <c r="K2131" s="44" t="str">
        <f t="shared" si="655"/>
        <v>0</v>
      </c>
      <c r="L2131" s="44"/>
      <c r="M2131" s="45" t="s">
        <v>3071</v>
      </c>
      <c r="N2131" s="45"/>
      <c r="O2131" s="46" t="s">
        <v>19</v>
      </c>
      <c r="P2131" s="47" t="s">
        <v>136</v>
      </c>
      <c r="Q2131" s="60" t="s">
        <v>8</v>
      </c>
      <c r="R2131" s="60"/>
      <c r="S2131" s="60" t="s">
        <v>151</v>
      </c>
      <c r="T2131" s="60" t="s">
        <v>151</v>
      </c>
      <c r="U2131" s="48">
        <v>1</v>
      </c>
      <c r="V2131" s="48">
        <v>3</v>
      </c>
      <c r="W2131" s="47"/>
      <c r="X2131" s="47" t="s">
        <v>3071</v>
      </c>
      <c r="Y2131" s="46" t="s">
        <v>66</v>
      </c>
      <c r="Z2131" s="49" t="s">
        <v>66</v>
      </c>
      <c r="AA2131" s="49"/>
      <c r="AB2131" s="49" t="s">
        <v>3071</v>
      </c>
      <c r="AC2131" s="49" t="s">
        <v>66</v>
      </c>
      <c r="AD2131" s="47" t="s">
        <v>66</v>
      </c>
      <c r="AE2131" s="50" t="s">
        <v>3071</v>
      </c>
      <c r="AF2131" s="51"/>
      <c r="AG2131" s="51" t="s">
        <v>8</v>
      </c>
      <c r="AH2131" s="52"/>
      <c r="AI2131" s="39"/>
      <c r="AJ2131" s="39"/>
      <c r="AK2131" s="39" t="e">
        <f>O2131&amp;Q2131&amp;#REF!&amp;U2131&amp;V2131&amp;Y2131&amp;Z2131&amp;AC2131&amp;AD2131</f>
        <v>#REF!</v>
      </c>
      <c r="AL2131" s="43">
        <v>713729</v>
      </c>
      <c r="AM2131" s="44" t="e">
        <f>C2131&lt;&gt;AK2131</f>
        <v>#REF!</v>
      </c>
      <c r="AN2131" s="52"/>
      <c r="AO2131" s="52"/>
      <c r="AP2131" s="53"/>
      <c r="AQ2131" s="53"/>
      <c r="AR2131" s="53">
        <f t="shared" si="656"/>
        <v>1</v>
      </c>
      <c r="AS2131" s="53" t="str">
        <f>IF(IFERROR(VLOOKUP(AE2131,#REF!,1,0),"")&lt;&gt;"",1,"")</f>
        <v/>
      </c>
      <c r="AT2131" s="53" t="str">
        <f>IF(IFERROR(VLOOKUP(AE2131,#REF!,1,0),"")&lt;&gt;"",1,"")</f>
        <v/>
      </c>
      <c r="AU2131" s="53" t="str">
        <f>IF(IFERROR(VLOOKUP(AE2131,#REF!,1,0),"")&lt;&gt;"",1,"")</f>
        <v/>
      </c>
      <c r="AV2131" s="53" t="str">
        <f>IF(IFERROR(VLOOKUP(AE2131,#REF!,1,0),"")&lt;&gt;"",1,"")</f>
        <v/>
      </c>
      <c r="AW2131" s="53" t="str">
        <f>IF(IFERROR(VLOOKUP(AE2131,#REF!,1,0),"")&lt;&gt;"",1,"")</f>
        <v/>
      </c>
      <c r="AX2131" s="53" t="str">
        <f>IF(IFERROR(VLOOKUP(AE2131,#REF!,1,0),"")&lt;&gt;"",1,"")</f>
        <v/>
      </c>
      <c r="AY2131" s="53" t="str">
        <f>IF(IFERROR(VLOOKUP(AE2131,#REF!,1,0),"")&lt;&gt;"",1,"")</f>
        <v/>
      </c>
      <c r="AZ2131" s="53" t="str">
        <f>IF(IFERROR(VLOOKUP(AE2131,#REF!,1,0),"")&lt;&gt;"",1,"")</f>
        <v/>
      </c>
      <c r="BA2131" s="53" t="str">
        <f>IF(IFERROR(VLOOKUP(AE2131,#REF!,1,0),"")&lt;&gt;"",1,"")</f>
        <v/>
      </c>
      <c r="BB2131" s="53" t="str">
        <f>IF(IFERROR(VLOOKUP(AE2131,#REF!,1,0),"")&lt;&gt;"",1,"")</f>
        <v/>
      </c>
      <c r="BC2131" s="53" t="str">
        <f>IF(IFERROR(VLOOKUP(AE2131,#REF!,1,0),"")&lt;&gt;"",1,"")</f>
        <v/>
      </c>
      <c r="BD2131" s="53" t="str">
        <f>IF(IFERROR(VLOOKUP(AE2131,#REF!,1,0),"")&lt;&gt;"",1,"")</f>
        <v/>
      </c>
      <c r="BE2131" s="54">
        <f t="shared" si="604"/>
        <v>1</v>
      </c>
    </row>
    <row r="2132" spans="1:57" ht="17">
      <c r="A2132" s="137">
        <v>1029</v>
      </c>
      <c r="B2132" s="137">
        <v>71373</v>
      </c>
      <c r="C2132" s="137" t="str">
        <f t="shared" si="647"/>
        <v>713730000</v>
      </c>
      <c r="D2132" s="138" t="str">
        <f t="shared" si="648"/>
        <v>71</v>
      </c>
      <c r="E2132" s="138" t="str">
        <f t="shared" si="649"/>
        <v>3</v>
      </c>
      <c r="F2132" s="138" t="str">
        <f t="shared" si="650"/>
        <v>7</v>
      </c>
      <c r="G2132" s="138" t="str">
        <f t="shared" si="651"/>
        <v>3</v>
      </c>
      <c r="H2132" s="138" t="str">
        <f t="shared" si="652"/>
        <v>0</v>
      </c>
      <c r="I2132" s="138" t="str">
        <f t="shared" si="653"/>
        <v>0</v>
      </c>
      <c r="J2132" s="138" t="str">
        <f t="shared" si="654"/>
        <v>0</v>
      </c>
      <c r="K2132" s="138" t="str">
        <f t="shared" si="655"/>
        <v>0</v>
      </c>
      <c r="L2132" s="138" t="s">
        <v>6426</v>
      </c>
      <c r="M2132" s="139" t="s">
        <v>3072</v>
      </c>
      <c r="N2132" s="139" t="s">
        <v>261</v>
      </c>
      <c r="O2132" s="141" t="s">
        <v>19</v>
      </c>
      <c r="P2132" s="141" t="s">
        <v>136</v>
      </c>
      <c r="Q2132" s="141" t="s">
        <v>8</v>
      </c>
      <c r="R2132" s="141">
        <v>7</v>
      </c>
      <c r="S2132" s="141" t="s">
        <v>151</v>
      </c>
      <c r="T2132" s="141" t="s">
        <v>151</v>
      </c>
      <c r="U2132" s="141">
        <v>1</v>
      </c>
      <c r="V2132" s="141">
        <v>3</v>
      </c>
      <c r="W2132" s="141" t="s">
        <v>3072</v>
      </c>
      <c r="X2132" s="141" t="s">
        <v>3072</v>
      </c>
      <c r="Y2132" s="141" t="s">
        <v>66</v>
      </c>
      <c r="Z2132" s="140" t="s">
        <v>66</v>
      </c>
      <c r="AA2132" s="140" t="s">
        <v>3072</v>
      </c>
      <c r="AB2132" s="140" t="s">
        <v>3072</v>
      </c>
      <c r="AC2132" s="140" t="s">
        <v>66</v>
      </c>
      <c r="AD2132" s="141" t="s">
        <v>66</v>
      </c>
      <c r="AE2132" s="144" t="s">
        <v>3072</v>
      </c>
      <c r="AF2132" s="144" t="s">
        <v>3073</v>
      </c>
      <c r="AG2132" s="134"/>
      <c r="AH2132" s="142"/>
      <c r="AI2132" s="143"/>
      <c r="AJ2132" s="143" t="b">
        <f t="shared" ref="AJ2132:AJ2141" si="657">IF(OR(AS2132=1,AT2132=1,AU2132=1,AV2132=1,AW2132=1,AX2132=1,AY2132=1,AZ2132=1,BA2132=1,BB2132=1,BC2132=1,BD2132=1),TRUE,FALSE)</f>
        <v>0</v>
      </c>
      <c r="AK2132" s="143" t="str">
        <f>O2132&amp;Q2132&amp;R2132&amp;U2132&amp;V2132&amp;Y2132&amp;Z2132&amp;AC2132&amp;AD2132</f>
        <v>C17130000</v>
      </c>
      <c r="AL2132" s="40">
        <v>71373</v>
      </c>
      <c r="AM2132" s="41" t="b">
        <f>C2132&lt;&gt;AK2132</f>
        <v>1</v>
      </c>
      <c r="AN2132" s="145" t="str">
        <f>N2132&amp;AK2132</f>
        <v>J9FC17130000</v>
      </c>
      <c r="AO2132" s="145"/>
      <c r="AP2132" s="31"/>
      <c r="AQ2132" s="146"/>
      <c r="AR2132" s="146">
        <f t="shared" si="656"/>
        <v>1</v>
      </c>
      <c r="AS2132" s="146" t="str">
        <f>IF(IFERROR(VLOOKUP(AE2132,#REF!,1,0),"")&lt;&gt;"",1,"")</f>
        <v/>
      </c>
      <c r="AT2132" s="146" t="str">
        <f>IF(IFERROR(VLOOKUP(AE2132,#REF!,1,0),"")&lt;&gt;"",1,"")</f>
        <v/>
      </c>
      <c r="AU2132" s="146" t="str">
        <f>IF(IFERROR(VLOOKUP(AE2132,#REF!,1,0),"")&lt;&gt;"",1,"")</f>
        <v/>
      </c>
      <c r="AV2132" s="146" t="str">
        <f>IF(IFERROR(VLOOKUP(AE2132,#REF!,1,0),"")&lt;&gt;"",1,"")</f>
        <v/>
      </c>
      <c r="AW2132" s="146" t="str">
        <f>IF(IFERROR(VLOOKUP(AE2132,#REF!,1,0),"")&lt;&gt;"",1,"")</f>
        <v/>
      </c>
      <c r="AX2132" s="146" t="str">
        <f>IF(IFERROR(VLOOKUP(AE2132,#REF!,1,0),"")&lt;&gt;"",1,"")</f>
        <v/>
      </c>
      <c r="AY2132" s="146" t="str">
        <f>IF(IFERROR(VLOOKUP(AE2132,#REF!,1,0),"")&lt;&gt;"",1,"")</f>
        <v/>
      </c>
      <c r="AZ2132" s="146" t="str">
        <f>IF(IFERROR(VLOOKUP(AE2132,#REF!,1,0),"")&lt;&gt;"",1,"")</f>
        <v/>
      </c>
      <c r="BA2132" s="146" t="str">
        <f>IF(IFERROR(VLOOKUP(AE2132,#REF!,1,0),"")&lt;&gt;"",1,"")</f>
        <v/>
      </c>
      <c r="BB2132" s="146" t="str">
        <f>IF(IFERROR(VLOOKUP(AE2132,#REF!,1,0),"")&lt;&gt;"",1,"")</f>
        <v/>
      </c>
      <c r="BC2132" s="146" t="str">
        <f>IF(IFERROR(VLOOKUP(AE2132,#REF!,1,0),"")&lt;&gt;"",1,"")</f>
        <v/>
      </c>
      <c r="BD2132" s="146" t="str">
        <f>IF(IFERROR(VLOOKUP(AE2132,#REF!,1,0),"")&lt;&gt;"",1,"")</f>
        <v/>
      </c>
      <c r="BE2132" s="148">
        <f t="shared" si="604"/>
        <v>1</v>
      </c>
    </row>
    <row r="2133" spans="1:57" ht="17">
      <c r="A2133" s="137"/>
      <c r="B2133" s="137"/>
      <c r="C2133" s="137"/>
      <c r="D2133" s="138"/>
      <c r="E2133" s="138"/>
      <c r="F2133" s="138"/>
      <c r="G2133" s="138"/>
      <c r="H2133" s="138"/>
      <c r="I2133" s="138"/>
      <c r="J2133" s="138"/>
      <c r="K2133" s="138"/>
      <c r="L2133" s="138" t="s">
        <v>6427</v>
      </c>
      <c r="M2133" s="139"/>
      <c r="N2133" s="139" t="s">
        <v>261</v>
      </c>
      <c r="O2133" s="141" t="s">
        <v>19</v>
      </c>
      <c r="P2133" s="141" t="s">
        <v>136</v>
      </c>
      <c r="Q2133" s="141" t="s">
        <v>8</v>
      </c>
      <c r="R2133" s="141">
        <v>7</v>
      </c>
      <c r="S2133" s="141" t="s">
        <v>151</v>
      </c>
      <c r="T2133" s="141" t="s">
        <v>151</v>
      </c>
      <c r="U2133" s="141">
        <v>9</v>
      </c>
      <c r="V2133" s="141">
        <v>8</v>
      </c>
      <c r="W2133" s="140" t="s">
        <v>3074</v>
      </c>
      <c r="X2133" s="140" t="s">
        <v>3074</v>
      </c>
      <c r="Y2133" s="141" t="s">
        <v>66</v>
      </c>
      <c r="Z2133" s="141" t="s">
        <v>66</v>
      </c>
      <c r="AA2133" s="140" t="s">
        <v>3074</v>
      </c>
      <c r="AB2133" s="140" t="s">
        <v>3074</v>
      </c>
      <c r="AC2133" s="141" t="s">
        <v>66</v>
      </c>
      <c r="AD2133" s="141" t="s">
        <v>66</v>
      </c>
      <c r="AE2133" s="140" t="s">
        <v>3074</v>
      </c>
      <c r="AF2133" s="140" t="s">
        <v>3074</v>
      </c>
      <c r="AG2133" s="134"/>
      <c r="AH2133" s="142"/>
      <c r="AI2133" s="143"/>
      <c r="AJ2133" s="143" t="b">
        <f t="shared" si="657"/>
        <v>0</v>
      </c>
      <c r="AK2133" s="143" t="str">
        <f>O2133&amp;Q2133&amp;R2133&amp;U2133&amp;V2133&amp;Y2133&amp;Z2133&amp;AC2133&amp;AD2133</f>
        <v>C17980000</v>
      </c>
      <c r="AL2133" s="40"/>
      <c r="AM2133" s="41"/>
      <c r="AN2133" s="145" t="str">
        <f>N2133&amp;AK2133</f>
        <v>J9FC17980000</v>
      </c>
      <c r="AO2133" s="145"/>
      <c r="AP2133" s="31"/>
      <c r="AQ2133" s="146"/>
      <c r="AR2133" s="146"/>
      <c r="AS2133" s="146"/>
      <c r="AT2133" s="146"/>
      <c r="AU2133" s="146"/>
      <c r="AV2133" s="146"/>
      <c r="AW2133" s="146"/>
      <c r="AX2133" s="146"/>
      <c r="AY2133" s="146"/>
      <c r="AZ2133" s="146"/>
      <c r="BA2133" s="146"/>
      <c r="BB2133" s="146"/>
      <c r="BC2133" s="146"/>
      <c r="BD2133" s="146"/>
      <c r="BE2133" s="148">
        <f t="shared" si="604"/>
        <v>0</v>
      </c>
    </row>
    <row r="2134" spans="1:57" ht="17">
      <c r="A2134" s="137"/>
      <c r="B2134" s="137"/>
      <c r="C2134" s="137"/>
      <c r="D2134" s="138"/>
      <c r="E2134" s="138"/>
      <c r="F2134" s="138"/>
      <c r="G2134" s="138"/>
      <c r="H2134" s="138"/>
      <c r="I2134" s="138"/>
      <c r="J2134" s="138"/>
      <c r="K2134" s="138"/>
      <c r="L2134" s="138" t="s">
        <v>6428</v>
      </c>
      <c r="M2134" s="139"/>
      <c r="N2134" s="139" t="s">
        <v>261</v>
      </c>
      <c r="O2134" s="141" t="s">
        <v>19</v>
      </c>
      <c r="P2134" s="141" t="s">
        <v>136</v>
      </c>
      <c r="Q2134" s="141" t="s">
        <v>8</v>
      </c>
      <c r="R2134" s="141">
        <v>7</v>
      </c>
      <c r="S2134" s="141" t="s">
        <v>151</v>
      </c>
      <c r="T2134" s="141" t="s">
        <v>151</v>
      </c>
      <c r="U2134" s="141">
        <v>9</v>
      </c>
      <c r="V2134" s="141">
        <v>9</v>
      </c>
      <c r="W2134" s="140" t="s">
        <v>3075</v>
      </c>
      <c r="X2134" s="140" t="s">
        <v>3075</v>
      </c>
      <c r="Y2134" s="141" t="s">
        <v>66</v>
      </c>
      <c r="Z2134" s="141" t="s">
        <v>66</v>
      </c>
      <c r="AA2134" s="140" t="s">
        <v>3075</v>
      </c>
      <c r="AB2134" s="140" t="s">
        <v>3075</v>
      </c>
      <c r="AC2134" s="141" t="s">
        <v>66</v>
      </c>
      <c r="AD2134" s="141" t="s">
        <v>66</v>
      </c>
      <c r="AE2134" s="140" t="s">
        <v>3075</v>
      </c>
      <c r="AF2134" s="140" t="s">
        <v>3075</v>
      </c>
      <c r="AG2134" s="134"/>
      <c r="AH2134" s="142"/>
      <c r="AI2134" s="143"/>
      <c r="AJ2134" s="143" t="b">
        <f t="shared" si="657"/>
        <v>0</v>
      </c>
      <c r="AK2134" s="143" t="str">
        <f>O2134&amp;Q2134&amp;R2134&amp;U2134&amp;V2134&amp;Y2134&amp;Z2134&amp;AC2134&amp;AD2134</f>
        <v>C17990000</v>
      </c>
      <c r="AL2134" s="40"/>
      <c r="AM2134" s="41"/>
      <c r="AN2134" s="145" t="str">
        <f>N2134&amp;AK2134</f>
        <v>J9FC17990000</v>
      </c>
      <c r="AO2134" s="145"/>
      <c r="AP2134" s="31"/>
      <c r="AQ2134" s="146"/>
      <c r="AR2134" s="146"/>
      <c r="AS2134" s="146"/>
      <c r="AT2134" s="146"/>
      <c r="AU2134" s="146"/>
      <c r="AV2134" s="146"/>
      <c r="AW2134" s="146"/>
      <c r="AX2134" s="146"/>
      <c r="AY2134" s="146"/>
      <c r="AZ2134" s="146"/>
      <c r="BA2134" s="146"/>
      <c r="BB2134" s="146"/>
      <c r="BC2134" s="146"/>
      <c r="BD2134" s="146"/>
      <c r="BE2134" s="148">
        <f t="shared" si="604"/>
        <v>0</v>
      </c>
    </row>
    <row r="2135" spans="1:57" ht="17">
      <c r="A2135" s="137">
        <v>1030</v>
      </c>
      <c r="B2135" s="137">
        <v>7138</v>
      </c>
      <c r="C2135" s="137" t="str">
        <f t="shared" ref="C2135:C2142" si="658">LEFT(B2135 &amp; "000000000", 9)</f>
        <v>713800000</v>
      </c>
      <c r="D2135" s="138" t="str">
        <f t="shared" ref="D2135:D2142" si="659">MID(C2135,1,2)</f>
        <v>71</v>
      </c>
      <c r="E2135" s="138" t="str">
        <f t="shared" ref="E2135:E2142" si="660">MID(C2135,3,1)</f>
        <v>3</v>
      </c>
      <c r="F2135" s="138" t="str">
        <f t="shared" ref="F2135:F2142" si="661">MID(C2135,4,1)</f>
        <v>8</v>
      </c>
      <c r="G2135" s="138" t="str">
        <f t="shared" ref="G2135:G2142" si="662">MID(C2135,5,1)</f>
        <v>0</v>
      </c>
      <c r="H2135" s="138" t="str">
        <f t="shared" ref="H2135:H2142" si="663">MID(C2135,6,1)</f>
        <v>0</v>
      </c>
      <c r="I2135" s="138" t="str">
        <f t="shared" ref="I2135:I2142" si="664">MID(C2135,7,1)</f>
        <v>0</v>
      </c>
      <c r="J2135" s="138" t="str">
        <f t="shared" ref="J2135:J2142" si="665">MID(C2135,8,1)</f>
        <v>0</v>
      </c>
      <c r="K2135" s="138" t="str">
        <f t="shared" ref="K2135:K2142" si="666">MID(C2135,9,1)</f>
        <v>0</v>
      </c>
      <c r="L2135" s="138" t="s">
        <v>6429</v>
      </c>
      <c r="M2135" s="139" t="s">
        <v>154</v>
      </c>
      <c r="N2135" s="139" t="s">
        <v>261</v>
      </c>
      <c r="O2135" s="141" t="s">
        <v>19</v>
      </c>
      <c r="P2135" s="141" t="s">
        <v>136</v>
      </c>
      <c r="Q2135" s="141" t="s">
        <v>8</v>
      </c>
      <c r="R2135" s="141">
        <v>8</v>
      </c>
      <c r="S2135" s="141" t="s">
        <v>154</v>
      </c>
      <c r="T2135" s="141" t="s">
        <v>154</v>
      </c>
      <c r="U2135" s="141" t="s">
        <v>66</v>
      </c>
      <c r="V2135" s="141" t="s">
        <v>66</v>
      </c>
      <c r="W2135" s="141" t="s">
        <v>154</v>
      </c>
      <c r="X2135" s="141" t="s">
        <v>154</v>
      </c>
      <c r="Y2135" s="141" t="s">
        <v>66</v>
      </c>
      <c r="Z2135" s="140" t="s">
        <v>66</v>
      </c>
      <c r="AA2135" s="140" t="s">
        <v>154</v>
      </c>
      <c r="AB2135" s="140" t="s">
        <v>154</v>
      </c>
      <c r="AC2135" s="140" t="s">
        <v>66</v>
      </c>
      <c r="AD2135" s="141" t="s">
        <v>66</v>
      </c>
      <c r="AE2135" s="144" t="s">
        <v>154</v>
      </c>
      <c r="AF2135" s="144" t="s">
        <v>154</v>
      </c>
      <c r="AG2135" s="134"/>
      <c r="AH2135" s="142"/>
      <c r="AI2135" s="143"/>
      <c r="AJ2135" s="143" t="b">
        <f t="shared" si="657"/>
        <v>0</v>
      </c>
      <c r="AK2135" s="143" t="str">
        <f>O2135&amp;Q2135&amp;R2135&amp;U2135&amp;V2135&amp;Y2135&amp;Z2135&amp;AC2135&amp;AD2135</f>
        <v>C18000000</v>
      </c>
      <c r="AL2135" s="40">
        <v>7138</v>
      </c>
      <c r="AM2135" s="41" t="b">
        <f>C2135&lt;&gt;AK2135</f>
        <v>1</v>
      </c>
      <c r="AN2135" s="145" t="str">
        <f>N2135&amp;AK2135</f>
        <v>J9FC18000000</v>
      </c>
      <c r="AO2135" s="145"/>
      <c r="AP2135" s="31"/>
      <c r="AQ2135" s="146"/>
      <c r="AR2135" s="146">
        <f t="shared" ref="AR2135:AR2142" si="667">IF(AL2135&lt;&gt;"",1,"")</f>
        <v>1</v>
      </c>
      <c r="AS2135" s="146" t="str">
        <f>IF(IFERROR(VLOOKUP(AE2135,#REF!,1,0),"")&lt;&gt;"",1,"")</f>
        <v/>
      </c>
      <c r="AT2135" s="146" t="str">
        <f>IF(IFERROR(VLOOKUP(AE2135,#REF!,1,0),"")&lt;&gt;"",1,"")</f>
        <v/>
      </c>
      <c r="AU2135" s="146" t="str">
        <f>IF(IFERROR(VLOOKUP(AE2135,#REF!,1,0),"")&lt;&gt;"",1,"")</f>
        <v/>
      </c>
      <c r="AV2135" s="146" t="str">
        <f>IF(IFERROR(VLOOKUP(AE2135,#REF!,1,0),"")&lt;&gt;"",1,"")</f>
        <v/>
      </c>
      <c r="AW2135" s="146" t="str">
        <f>IF(IFERROR(VLOOKUP(AE2135,#REF!,1,0),"")&lt;&gt;"",1,"")</f>
        <v/>
      </c>
      <c r="AX2135" s="146" t="str">
        <f>IF(IFERROR(VLOOKUP(AE2135,#REF!,1,0),"")&lt;&gt;"",1,"")</f>
        <v/>
      </c>
      <c r="AY2135" s="146" t="str">
        <f>IF(IFERROR(VLOOKUP(AE2135,#REF!,1,0),"")&lt;&gt;"",1,"")</f>
        <v/>
      </c>
      <c r="AZ2135" s="146" t="str">
        <f>IF(IFERROR(VLOOKUP(AE2135,#REF!,1,0),"")&lt;&gt;"",1,"")</f>
        <v/>
      </c>
      <c r="BA2135" s="146" t="str">
        <f>IF(IFERROR(VLOOKUP(AE2135,#REF!,1,0),"")&lt;&gt;"",1,"")</f>
        <v/>
      </c>
      <c r="BB2135" s="146" t="str">
        <f>IF(IFERROR(VLOOKUP(AE2135,#REF!,1,0),"")&lt;&gt;"",1,"")</f>
        <v/>
      </c>
      <c r="BC2135" s="146" t="str">
        <f>IF(IFERROR(VLOOKUP(AE2135,#REF!,1,0),"")&lt;&gt;"",1,"")</f>
        <v/>
      </c>
      <c r="BD2135" s="146" t="str">
        <f>IF(IFERROR(VLOOKUP(AE2135,#REF!,1,0),"")&lt;&gt;"",1,"")</f>
        <v/>
      </c>
      <c r="BE2135" s="148">
        <f t="shared" si="604"/>
        <v>1</v>
      </c>
    </row>
    <row r="2136" spans="1:57" ht="17">
      <c r="A2136" s="137">
        <v>1031</v>
      </c>
      <c r="B2136" s="137">
        <v>71381</v>
      </c>
      <c r="C2136" s="137" t="str">
        <f t="shared" si="658"/>
        <v>713810000</v>
      </c>
      <c r="D2136" s="138" t="str">
        <f t="shared" si="659"/>
        <v>71</v>
      </c>
      <c r="E2136" s="138" t="str">
        <f t="shared" si="660"/>
        <v>3</v>
      </c>
      <c r="F2136" s="138" t="str">
        <f t="shared" si="661"/>
        <v>8</v>
      </c>
      <c r="G2136" s="138" t="str">
        <f t="shared" si="662"/>
        <v>1</v>
      </c>
      <c r="H2136" s="138" t="str">
        <f t="shared" si="663"/>
        <v>0</v>
      </c>
      <c r="I2136" s="138" t="str">
        <f t="shared" si="664"/>
        <v>0</v>
      </c>
      <c r="J2136" s="138" t="str">
        <f t="shared" si="665"/>
        <v>0</v>
      </c>
      <c r="K2136" s="138" t="str">
        <f t="shared" si="666"/>
        <v>0</v>
      </c>
      <c r="L2136" s="138" t="s">
        <v>6430</v>
      </c>
      <c r="M2136" s="139" t="s">
        <v>3076</v>
      </c>
      <c r="N2136" s="139" t="s">
        <v>261</v>
      </c>
      <c r="O2136" s="141" t="s">
        <v>19</v>
      </c>
      <c r="P2136" s="141" t="s">
        <v>136</v>
      </c>
      <c r="Q2136" s="141" t="s">
        <v>8</v>
      </c>
      <c r="R2136" s="141">
        <v>8</v>
      </c>
      <c r="S2136" s="141" t="s">
        <v>154</v>
      </c>
      <c r="T2136" s="141" t="s">
        <v>154</v>
      </c>
      <c r="U2136" s="141">
        <v>1</v>
      </c>
      <c r="V2136" s="141">
        <v>1</v>
      </c>
      <c r="W2136" s="141" t="s">
        <v>3076</v>
      </c>
      <c r="X2136" s="141" t="s">
        <v>3076</v>
      </c>
      <c r="Y2136" s="141" t="s">
        <v>66</v>
      </c>
      <c r="Z2136" s="140" t="s">
        <v>66</v>
      </c>
      <c r="AA2136" s="140" t="s">
        <v>3076</v>
      </c>
      <c r="AB2136" s="140" t="s">
        <v>3076</v>
      </c>
      <c r="AC2136" s="140" t="s">
        <v>66</v>
      </c>
      <c r="AD2136" s="141" t="s">
        <v>66</v>
      </c>
      <c r="AE2136" s="144" t="s">
        <v>3076</v>
      </c>
      <c r="AF2136" s="144" t="s">
        <v>3076</v>
      </c>
      <c r="AG2136" s="134"/>
      <c r="AH2136" s="142"/>
      <c r="AI2136" s="143"/>
      <c r="AJ2136" s="143" t="b">
        <f t="shared" si="657"/>
        <v>0</v>
      </c>
      <c r="AK2136" s="143" t="str">
        <f>O2136&amp;Q2136&amp;R2136&amp;U2136&amp;V2136&amp;Y2136&amp;Z2136&amp;AC2136&amp;AD2136</f>
        <v>C18110000</v>
      </c>
      <c r="AL2136" s="40">
        <v>71381</v>
      </c>
      <c r="AM2136" s="41" t="b">
        <f>C2136&lt;&gt;AK2136</f>
        <v>1</v>
      </c>
      <c r="AN2136" s="145" t="str">
        <f>N2136&amp;AK2136</f>
        <v>J9FC18110000</v>
      </c>
      <c r="AO2136" s="145"/>
      <c r="AP2136" s="31"/>
      <c r="AQ2136" s="146"/>
      <c r="AR2136" s="146">
        <f t="shared" si="667"/>
        <v>1</v>
      </c>
      <c r="AS2136" s="146" t="str">
        <f>IF(IFERROR(VLOOKUP(AE2136,#REF!,1,0),"")&lt;&gt;"",1,"")</f>
        <v/>
      </c>
      <c r="AT2136" s="146" t="str">
        <f>IF(IFERROR(VLOOKUP(AE2136,#REF!,1,0),"")&lt;&gt;"",1,"")</f>
        <v/>
      </c>
      <c r="AU2136" s="146" t="str">
        <f>IF(IFERROR(VLOOKUP(AE2136,#REF!,1,0),"")&lt;&gt;"",1,"")</f>
        <v/>
      </c>
      <c r="AV2136" s="146" t="str">
        <f>IF(IFERROR(VLOOKUP(AE2136,#REF!,1,0),"")&lt;&gt;"",1,"")</f>
        <v/>
      </c>
      <c r="AW2136" s="146" t="str">
        <f>IF(IFERROR(VLOOKUP(AE2136,#REF!,1,0),"")&lt;&gt;"",1,"")</f>
        <v/>
      </c>
      <c r="AX2136" s="146" t="str">
        <f>IF(IFERROR(VLOOKUP(AE2136,#REF!,1,0),"")&lt;&gt;"",1,"")</f>
        <v/>
      </c>
      <c r="AY2136" s="146" t="str">
        <f>IF(IFERROR(VLOOKUP(AE2136,#REF!,1,0),"")&lt;&gt;"",1,"")</f>
        <v/>
      </c>
      <c r="AZ2136" s="146" t="str">
        <f>IF(IFERROR(VLOOKUP(AE2136,#REF!,1,0),"")&lt;&gt;"",1,"")</f>
        <v/>
      </c>
      <c r="BA2136" s="146" t="str">
        <f>IF(IFERROR(VLOOKUP(AE2136,#REF!,1,0),"")&lt;&gt;"",1,"")</f>
        <v/>
      </c>
      <c r="BB2136" s="146" t="str">
        <f>IF(IFERROR(VLOOKUP(AE2136,#REF!,1,0),"")&lt;&gt;"",1,"")</f>
        <v/>
      </c>
      <c r="BC2136" s="146" t="str">
        <f>IF(IFERROR(VLOOKUP(AE2136,#REF!,1,0),"")&lt;&gt;"",1,"")</f>
        <v/>
      </c>
      <c r="BD2136" s="146" t="str">
        <f>IF(IFERROR(VLOOKUP(AE2136,#REF!,1,0),"")&lt;&gt;"",1,"")</f>
        <v/>
      </c>
      <c r="BE2136" s="148">
        <f t="shared" si="604"/>
        <v>1</v>
      </c>
    </row>
    <row r="2137" spans="1:57" ht="17">
      <c r="A2137" s="137">
        <v>1032</v>
      </c>
      <c r="B2137" s="137">
        <v>713811</v>
      </c>
      <c r="C2137" s="137" t="str">
        <f t="shared" si="658"/>
        <v>713811000</v>
      </c>
      <c r="D2137" s="138" t="str">
        <f t="shared" si="659"/>
        <v>71</v>
      </c>
      <c r="E2137" s="138" t="str">
        <f t="shared" si="660"/>
        <v>3</v>
      </c>
      <c r="F2137" s="138" t="str">
        <f t="shared" si="661"/>
        <v>8</v>
      </c>
      <c r="G2137" s="138" t="str">
        <f t="shared" si="662"/>
        <v>1</v>
      </c>
      <c r="H2137" s="138" t="str">
        <f t="shared" si="663"/>
        <v>1</v>
      </c>
      <c r="I2137" s="138" t="str">
        <f t="shared" si="664"/>
        <v>0</v>
      </c>
      <c r="J2137" s="138" t="str">
        <f t="shared" si="665"/>
        <v>0</v>
      </c>
      <c r="K2137" s="138" t="str">
        <f t="shared" si="666"/>
        <v>0</v>
      </c>
      <c r="L2137" s="138" t="s">
        <v>6431</v>
      </c>
      <c r="M2137" s="139" t="s">
        <v>3077</v>
      </c>
      <c r="N2137" s="139" t="s">
        <v>261</v>
      </c>
      <c r="O2137" s="141" t="s">
        <v>19</v>
      </c>
      <c r="P2137" s="141" t="s">
        <v>136</v>
      </c>
      <c r="Q2137" s="141" t="s">
        <v>8</v>
      </c>
      <c r="R2137" s="141">
        <v>8</v>
      </c>
      <c r="S2137" s="141" t="s">
        <v>154</v>
      </c>
      <c r="T2137" s="141" t="s">
        <v>154</v>
      </c>
      <c r="U2137" s="141">
        <v>1</v>
      </c>
      <c r="V2137" s="141">
        <v>1</v>
      </c>
      <c r="W2137" s="141" t="s">
        <v>3076</v>
      </c>
      <c r="X2137" s="141" t="s">
        <v>3076</v>
      </c>
      <c r="Y2137" s="141">
        <v>1</v>
      </c>
      <c r="Z2137" s="140">
        <v>1</v>
      </c>
      <c r="AA2137" s="140" t="s">
        <v>3077</v>
      </c>
      <c r="AB2137" s="140" t="s">
        <v>3077</v>
      </c>
      <c r="AC2137" s="140" t="s">
        <v>66</v>
      </c>
      <c r="AD2137" s="141" t="s">
        <v>66</v>
      </c>
      <c r="AE2137" s="144" t="s">
        <v>3077</v>
      </c>
      <c r="AF2137" s="144" t="s">
        <v>3077</v>
      </c>
      <c r="AG2137" s="134"/>
      <c r="AH2137" s="142"/>
      <c r="AI2137" s="143"/>
      <c r="AJ2137" s="143" t="b">
        <f t="shared" si="657"/>
        <v>0</v>
      </c>
      <c r="AK2137" s="143" t="str">
        <f>O2137&amp;Q2137&amp;R2137&amp;U2137&amp;V2137&amp;Y2137&amp;Z2137&amp;AC2137&amp;AD2137</f>
        <v>C18111100</v>
      </c>
      <c r="AL2137" s="40">
        <v>713811</v>
      </c>
      <c r="AM2137" s="41" t="b">
        <f>C2137&lt;&gt;AK2137</f>
        <v>1</v>
      </c>
      <c r="AN2137" s="145" t="str">
        <f>N2137&amp;AK2137</f>
        <v>J9FC18111100</v>
      </c>
      <c r="AO2137" s="145"/>
      <c r="AP2137" s="31"/>
      <c r="AQ2137" s="146"/>
      <c r="AR2137" s="146">
        <f t="shared" si="667"/>
        <v>1</v>
      </c>
      <c r="AS2137" s="146" t="str">
        <f>IF(IFERROR(VLOOKUP(AE2137,#REF!,1,0),"")&lt;&gt;"",1,"")</f>
        <v/>
      </c>
      <c r="AT2137" s="146" t="str">
        <f>IF(IFERROR(VLOOKUP(AE2137,#REF!,1,0),"")&lt;&gt;"",1,"")</f>
        <v/>
      </c>
      <c r="AU2137" s="146" t="str">
        <f>IF(IFERROR(VLOOKUP(AE2137,#REF!,1,0),"")&lt;&gt;"",1,"")</f>
        <v/>
      </c>
      <c r="AV2137" s="146" t="str">
        <f>IF(IFERROR(VLOOKUP(AE2137,#REF!,1,0),"")&lt;&gt;"",1,"")</f>
        <v/>
      </c>
      <c r="AW2137" s="146" t="str">
        <f>IF(IFERROR(VLOOKUP(AE2137,#REF!,1,0),"")&lt;&gt;"",1,"")</f>
        <v/>
      </c>
      <c r="AX2137" s="146" t="str">
        <f>IF(IFERROR(VLOOKUP(AE2137,#REF!,1,0),"")&lt;&gt;"",1,"")</f>
        <v/>
      </c>
      <c r="AY2137" s="146" t="str">
        <f>IF(IFERROR(VLOOKUP(AE2137,#REF!,1,0),"")&lt;&gt;"",1,"")</f>
        <v/>
      </c>
      <c r="AZ2137" s="146" t="str">
        <f>IF(IFERROR(VLOOKUP(AE2137,#REF!,1,0),"")&lt;&gt;"",1,"")</f>
        <v/>
      </c>
      <c r="BA2137" s="146" t="str">
        <f>IF(IFERROR(VLOOKUP(AE2137,#REF!,1,0),"")&lt;&gt;"",1,"")</f>
        <v/>
      </c>
      <c r="BB2137" s="146" t="str">
        <f>IF(IFERROR(VLOOKUP(AE2137,#REF!,1,0),"")&lt;&gt;"",1,"")</f>
        <v/>
      </c>
      <c r="BC2137" s="146" t="str">
        <f>IF(IFERROR(VLOOKUP(AE2137,#REF!,1,0),"")&lt;&gt;"",1,"")</f>
        <v/>
      </c>
      <c r="BD2137" s="146" t="str">
        <f>IF(IFERROR(VLOOKUP(AE2137,#REF!,1,0),"")&lt;&gt;"",1,"")</f>
        <v/>
      </c>
      <c r="BE2137" s="148">
        <f t="shared" si="604"/>
        <v>1</v>
      </c>
    </row>
    <row r="2138" spans="1:57" ht="17">
      <c r="A2138" s="137">
        <v>1033</v>
      </c>
      <c r="B2138" s="137">
        <v>713812</v>
      </c>
      <c r="C2138" s="137" t="str">
        <f t="shared" si="658"/>
        <v>713812000</v>
      </c>
      <c r="D2138" s="138" t="str">
        <f t="shared" si="659"/>
        <v>71</v>
      </c>
      <c r="E2138" s="138" t="str">
        <f t="shared" si="660"/>
        <v>3</v>
      </c>
      <c r="F2138" s="138" t="str">
        <f t="shared" si="661"/>
        <v>8</v>
      </c>
      <c r="G2138" s="138" t="str">
        <f t="shared" si="662"/>
        <v>1</v>
      </c>
      <c r="H2138" s="138" t="str">
        <f t="shared" si="663"/>
        <v>2</v>
      </c>
      <c r="I2138" s="138" t="str">
        <f t="shared" si="664"/>
        <v>0</v>
      </c>
      <c r="J2138" s="138" t="str">
        <f t="shared" si="665"/>
        <v>0</v>
      </c>
      <c r="K2138" s="138" t="str">
        <f t="shared" si="666"/>
        <v>0</v>
      </c>
      <c r="L2138" s="138" t="s">
        <v>6432</v>
      </c>
      <c r="M2138" s="139" t="s">
        <v>3078</v>
      </c>
      <c r="N2138" s="139" t="s">
        <v>261</v>
      </c>
      <c r="O2138" s="141" t="s">
        <v>19</v>
      </c>
      <c r="P2138" s="141" t="s">
        <v>136</v>
      </c>
      <c r="Q2138" s="141" t="s">
        <v>8</v>
      </c>
      <c r="R2138" s="141">
        <v>8</v>
      </c>
      <c r="S2138" s="141" t="s">
        <v>154</v>
      </c>
      <c r="T2138" s="141" t="s">
        <v>154</v>
      </c>
      <c r="U2138" s="141">
        <v>1</v>
      </c>
      <c r="V2138" s="141">
        <v>1</v>
      </c>
      <c r="W2138" s="141" t="s">
        <v>3076</v>
      </c>
      <c r="X2138" s="141" t="s">
        <v>3076</v>
      </c>
      <c r="Y2138" s="141">
        <v>1</v>
      </c>
      <c r="Z2138" s="140">
        <v>2</v>
      </c>
      <c r="AA2138" s="140" t="s">
        <v>3078</v>
      </c>
      <c r="AB2138" s="140" t="s">
        <v>3078</v>
      </c>
      <c r="AC2138" s="140" t="s">
        <v>66</v>
      </c>
      <c r="AD2138" s="141" t="s">
        <v>66</v>
      </c>
      <c r="AE2138" s="144" t="s">
        <v>3078</v>
      </c>
      <c r="AF2138" s="144" t="s">
        <v>3078</v>
      </c>
      <c r="AG2138" s="134"/>
      <c r="AH2138" s="142"/>
      <c r="AI2138" s="143"/>
      <c r="AJ2138" s="143" t="b">
        <f t="shared" si="657"/>
        <v>0</v>
      </c>
      <c r="AK2138" s="143" t="str">
        <f>O2138&amp;Q2138&amp;R2138&amp;U2138&amp;V2138&amp;Y2138&amp;Z2138&amp;AC2138&amp;AD2138</f>
        <v>C18111200</v>
      </c>
      <c r="AL2138" s="40">
        <v>713812</v>
      </c>
      <c r="AM2138" s="41" t="b">
        <f>C2138&lt;&gt;AK2138</f>
        <v>1</v>
      </c>
      <c r="AN2138" s="145" t="str">
        <f>N2138&amp;AK2138</f>
        <v>J9FC18111200</v>
      </c>
      <c r="AO2138" s="145"/>
      <c r="AP2138" s="31"/>
      <c r="AQ2138" s="146"/>
      <c r="AR2138" s="146">
        <f t="shared" si="667"/>
        <v>1</v>
      </c>
      <c r="AS2138" s="146" t="str">
        <f>IF(IFERROR(VLOOKUP(AE2138,#REF!,1,0),"")&lt;&gt;"",1,"")</f>
        <v/>
      </c>
      <c r="AT2138" s="146" t="str">
        <f>IF(IFERROR(VLOOKUP(AE2138,#REF!,1,0),"")&lt;&gt;"",1,"")</f>
        <v/>
      </c>
      <c r="AU2138" s="146" t="str">
        <f>IF(IFERROR(VLOOKUP(AE2138,#REF!,1,0),"")&lt;&gt;"",1,"")</f>
        <v/>
      </c>
      <c r="AV2138" s="146" t="str">
        <f>IF(IFERROR(VLOOKUP(AE2138,#REF!,1,0),"")&lt;&gt;"",1,"")</f>
        <v/>
      </c>
      <c r="AW2138" s="146" t="str">
        <f>IF(IFERROR(VLOOKUP(AE2138,#REF!,1,0),"")&lt;&gt;"",1,"")</f>
        <v/>
      </c>
      <c r="AX2138" s="146" t="str">
        <f>IF(IFERROR(VLOOKUP(AE2138,#REF!,1,0),"")&lt;&gt;"",1,"")</f>
        <v/>
      </c>
      <c r="AY2138" s="146" t="str">
        <f>IF(IFERROR(VLOOKUP(AE2138,#REF!,1,0),"")&lt;&gt;"",1,"")</f>
        <v/>
      </c>
      <c r="AZ2138" s="146" t="str">
        <f>IF(IFERROR(VLOOKUP(AE2138,#REF!,1,0),"")&lt;&gt;"",1,"")</f>
        <v/>
      </c>
      <c r="BA2138" s="146" t="str">
        <f>IF(IFERROR(VLOOKUP(AE2138,#REF!,1,0),"")&lt;&gt;"",1,"")</f>
        <v/>
      </c>
      <c r="BB2138" s="146" t="str">
        <f>IF(IFERROR(VLOOKUP(AE2138,#REF!,1,0),"")&lt;&gt;"",1,"")</f>
        <v/>
      </c>
      <c r="BC2138" s="146" t="str">
        <f>IF(IFERROR(VLOOKUP(AE2138,#REF!,1,0),"")&lt;&gt;"",1,"")</f>
        <v/>
      </c>
      <c r="BD2138" s="146" t="str">
        <f>IF(IFERROR(VLOOKUP(AE2138,#REF!,1,0),"")&lt;&gt;"",1,"")</f>
        <v/>
      </c>
      <c r="BE2138" s="148">
        <f t="shared" si="604"/>
        <v>1</v>
      </c>
    </row>
    <row r="2139" spans="1:57" ht="17">
      <c r="A2139" s="137">
        <v>1034</v>
      </c>
      <c r="B2139" s="137">
        <v>71382</v>
      </c>
      <c r="C2139" s="137" t="str">
        <f t="shared" si="658"/>
        <v>713820000</v>
      </c>
      <c r="D2139" s="138" t="str">
        <f t="shared" si="659"/>
        <v>71</v>
      </c>
      <c r="E2139" s="138" t="str">
        <f t="shared" si="660"/>
        <v>3</v>
      </c>
      <c r="F2139" s="138" t="str">
        <f t="shared" si="661"/>
        <v>8</v>
      </c>
      <c r="G2139" s="138" t="str">
        <f t="shared" si="662"/>
        <v>2</v>
      </c>
      <c r="H2139" s="138" t="str">
        <f t="shared" si="663"/>
        <v>0</v>
      </c>
      <c r="I2139" s="138" t="str">
        <f t="shared" si="664"/>
        <v>0</v>
      </c>
      <c r="J2139" s="138" t="str">
        <f t="shared" si="665"/>
        <v>0</v>
      </c>
      <c r="K2139" s="138" t="str">
        <f t="shared" si="666"/>
        <v>0</v>
      </c>
      <c r="L2139" s="138" t="s">
        <v>6433</v>
      </c>
      <c r="M2139" s="139" t="s">
        <v>3079</v>
      </c>
      <c r="N2139" s="139" t="s">
        <v>261</v>
      </c>
      <c r="O2139" s="141" t="s">
        <v>19</v>
      </c>
      <c r="P2139" s="141" t="s">
        <v>136</v>
      </c>
      <c r="Q2139" s="141" t="s">
        <v>8</v>
      </c>
      <c r="R2139" s="141">
        <v>8</v>
      </c>
      <c r="S2139" s="141" t="s">
        <v>154</v>
      </c>
      <c r="T2139" s="141" t="s">
        <v>154</v>
      </c>
      <c r="U2139" s="141">
        <v>1</v>
      </c>
      <c r="V2139" s="141">
        <v>2</v>
      </c>
      <c r="W2139" s="141" t="s">
        <v>3079</v>
      </c>
      <c r="X2139" s="141" t="s">
        <v>3079</v>
      </c>
      <c r="Y2139" s="141" t="s">
        <v>66</v>
      </c>
      <c r="Z2139" s="140" t="s">
        <v>66</v>
      </c>
      <c r="AA2139" s="140" t="s">
        <v>3079</v>
      </c>
      <c r="AB2139" s="140" t="s">
        <v>3079</v>
      </c>
      <c r="AC2139" s="140" t="s">
        <v>66</v>
      </c>
      <c r="AD2139" s="141" t="s">
        <v>66</v>
      </c>
      <c r="AE2139" s="144" t="s">
        <v>3079</v>
      </c>
      <c r="AF2139" s="144" t="s">
        <v>3079</v>
      </c>
      <c r="AG2139" s="134"/>
      <c r="AH2139" s="142"/>
      <c r="AI2139" s="143"/>
      <c r="AJ2139" s="143" t="b">
        <f t="shared" si="657"/>
        <v>0</v>
      </c>
      <c r="AK2139" s="143" t="str">
        <f>O2139&amp;Q2139&amp;R2139&amp;U2139&amp;V2139&amp;Y2139&amp;Z2139&amp;AC2139&amp;AD2139</f>
        <v>C18120000</v>
      </c>
      <c r="AL2139" s="40">
        <v>71382</v>
      </c>
      <c r="AM2139" s="41" t="b">
        <f>C2139&lt;&gt;AK2139</f>
        <v>1</v>
      </c>
      <c r="AN2139" s="145" t="str">
        <f>N2139&amp;AK2139</f>
        <v>J9FC18120000</v>
      </c>
      <c r="AO2139" s="145"/>
      <c r="AP2139" s="31"/>
      <c r="AQ2139" s="146"/>
      <c r="AR2139" s="146">
        <f t="shared" si="667"/>
        <v>1</v>
      </c>
      <c r="AS2139" s="146" t="str">
        <f>IF(IFERROR(VLOOKUP(AE2139,#REF!,1,0),"")&lt;&gt;"",1,"")</f>
        <v/>
      </c>
      <c r="AT2139" s="146" t="str">
        <f>IF(IFERROR(VLOOKUP(AE2139,#REF!,1,0),"")&lt;&gt;"",1,"")</f>
        <v/>
      </c>
      <c r="AU2139" s="146" t="str">
        <f>IF(IFERROR(VLOOKUP(AE2139,#REF!,1,0),"")&lt;&gt;"",1,"")</f>
        <v/>
      </c>
      <c r="AV2139" s="146" t="str">
        <f>IF(IFERROR(VLOOKUP(AE2139,#REF!,1,0),"")&lt;&gt;"",1,"")</f>
        <v/>
      </c>
      <c r="AW2139" s="146" t="str">
        <f>IF(IFERROR(VLOOKUP(AE2139,#REF!,1,0),"")&lt;&gt;"",1,"")</f>
        <v/>
      </c>
      <c r="AX2139" s="146" t="str">
        <f>IF(IFERROR(VLOOKUP(AE2139,#REF!,1,0),"")&lt;&gt;"",1,"")</f>
        <v/>
      </c>
      <c r="AY2139" s="146" t="str">
        <f>IF(IFERROR(VLOOKUP(AE2139,#REF!,1,0),"")&lt;&gt;"",1,"")</f>
        <v/>
      </c>
      <c r="AZ2139" s="146" t="str">
        <f>IF(IFERROR(VLOOKUP(AE2139,#REF!,1,0),"")&lt;&gt;"",1,"")</f>
        <v/>
      </c>
      <c r="BA2139" s="146" t="str">
        <f>IF(IFERROR(VLOOKUP(AE2139,#REF!,1,0),"")&lt;&gt;"",1,"")</f>
        <v/>
      </c>
      <c r="BB2139" s="146" t="str">
        <f>IF(IFERROR(VLOOKUP(AE2139,#REF!,1,0),"")&lt;&gt;"",1,"")</f>
        <v/>
      </c>
      <c r="BC2139" s="146" t="str">
        <f>IF(IFERROR(VLOOKUP(AE2139,#REF!,1,0),"")&lt;&gt;"",1,"")</f>
        <v/>
      </c>
      <c r="BD2139" s="146" t="str">
        <f>IF(IFERROR(VLOOKUP(AE2139,#REF!,1,0),"")&lt;&gt;"",1,"")</f>
        <v/>
      </c>
      <c r="BE2139" s="148">
        <f t="shared" si="604"/>
        <v>1</v>
      </c>
    </row>
    <row r="2140" spans="1:57" ht="17">
      <c r="A2140" s="137">
        <v>1035</v>
      </c>
      <c r="B2140" s="137">
        <v>71383</v>
      </c>
      <c r="C2140" s="137" t="str">
        <f t="shared" si="658"/>
        <v>713830000</v>
      </c>
      <c r="D2140" s="138" t="str">
        <f t="shared" si="659"/>
        <v>71</v>
      </c>
      <c r="E2140" s="138" t="str">
        <f t="shared" si="660"/>
        <v>3</v>
      </c>
      <c r="F2140" s="138" t="str">
        <f t="shared" si="661"/>
        <v>8</v>
      </c>
      <c r="G2140" s="138" t="str">
        <f t="shared" si="662"/>
        <v>3</v>
      </c>
      <c r="H2140" s="138" t="str">
        <f t="shared" si="663"/>
        <v>0</v>
      </c>
      <c r="I2140" s="138" t="str">
        <f t="shared" si="664"/>
        <v>0</v>
      </c>
      <c r="J2140" s="138" t="str">
        <f t="shared" si="665"/>
        <v>0</v>
      </c>
      <c r="K2140" s="138" t="str">
        <f t="shared" si="666"/>
        <v>0</v>
      </c>
      <c r="L2140" s="138" t="s">
        <v>6434</v>
      </c>
      <c r="M2140" s="139" t="s">
        <v>3080</v>
      </c>
      <c r="N2140" s="139" t="s">
        <v>261</v>
      </c>
      <c r="O2140" s="141" t="s">
        <v>19</v>
      </c>
      <c r="P2140" s="141" t="s">
        <v>136</v>
      </c>
      <c r="Q2140" s="141" t="s">
        <v>8</v>
      </c>
      <c r="R2140" s="141">
        <v>8</v>
      </c>
      <c r="S2140" s="141" t="s">
        <v>154</v>
      </c>
      <c r="T2140" s="141" t="s">
        <v>154</v>
      </c>
      <c r="U2140" s="141">
        <v>1</v>
      </c>
      <c r="V2140" s="141">
        <v>3</v>
      </c>
      <c r="W2140" s="141" t="s">
        <v>3080</v>
      </c>
      <c r="X2140" s="141" t="s">
        <v>3080</v>
      </c>
      <c r="Y2140" s="141" t="s">
        <v>66</v>
      </c>
      <c r="Z2140" s="140" t="s">
        <v>66</v>
      </c>
      <c r="AA2140" s="140" t="s">
        <v>3080</v>
      </c>
      <c r="AB2140" s="140" t="s">
        <v>3080</v>
      </c>
      <c r="AC2140" s="140" t="s">
        <v>66</v>
      </c>
      <c r="AD2140" s="141" t="s">
        <v>66</v>
      </c>
      <c r="AE2140" s="144" t="s">
        <v>3080</v>
      </c>
      <c r="AF2140" s="144" t="s">
        <v>3080</v>
      </c>
      <c r="AG2140" s="134"/>
      <c r="AH2140" s="142"/>
      <c r="AI2140" s="143"/>
      <c r="AJ2140" s="143" t="b">
        <f t="shared" si="657"/>
        <v>0</v>
      </c>
      <c r="AK2140" s="143" t="str">
        <f>O2140&amp;Q2140&amp;R2140&amp;U2140&amp;V2140&amp;Y2140&amp;Z2140&amp;AC2140&amp;AD2140</f>
        <v>C18130000</v>
      </c>
      <c r="AL2140" s="40">
        <v>71383</v>
      </c>
      <c r="AM2140" s="41" t="b">
        <f>C2140&lt;&gt;AK2140</f>
        <v>1</v>
      </c>
      <c r="AN2140" s="145" t="str">
        <f>N2140&amp;AK2140</f>
        <v>J9FC18130000</v>
      </c>
      <c r="AO2140" s="145"/>
      <c r="AP2140" s="31"/>
      <c r="AQ2140" s="146"/>
      <c r="AR2140" s="146">
        <f t="shared" si="667"/>
        <v>1</v>
      </c>
      <c r="AS2140" s="146" t="str">
        <f>IF(IFERROR(VLOOKUP(AE2140,#REF!,1,0),"")&lt;&gt;"",1,"")</f>
        <v/>
      </c>
      <c r="AT2140" s="146" t="str">
        <f>IF(IFERROR(VLOOKUP(AE2140,#REF!,1,0),"")&lt;&gt;"",1,"")</f>
        <v/>
      </c>
      <c r="AU2140" s="146" t="str">
        <f>IF(IFERROR(VLOOKUP(AE2140,#REF!,1,0),"")&lt;&gt;"",1,"")</f>
        <v/>
      </c>
      <c r="AV2140" s="146" t="str">
        <f>IF(IFERROR(VLOOKUP(AE2140,#REF!,1,0),"")&lt;&gt;"",1,"")</f>
        <v/>
      </c>
      <c r="AW2140" s="146" t="str">
        <f>IF(IFERROR(VLOOKUP(AE2140,#REF!,1,0),"")&lt;&gt;"",1,"")</f>
        <v/>
      </c>
      <c r="AX2140" s="146" t="str">
        <f>IF(IFERROR(VLOOKUP(AE2140,#REF!,1,0),"")&lt;&gt;"",1,"")</f>
        <v/>
      </c>
      <c r="AY2140" s="146" t="str">
        <f>IF(IFERROR(VLOOKUP(AE2140,#REF!,1,0),"")&lt;&gt;"",1,"")</f>
        <v/>
      </c>
      <c r="AZ2140" s="146" t="str">
        <f>IF(IFERROR(VLOOKUP(AE2140,#REF!,1,0),"")&lt;&gt;"",1,"")</f>
        <v/>
      </c>
      <c r="BA2140" s="146" t="str">
        <f>IF(IFERROR(VLOOKUP(AE2140,#REF!,1,0),"")&lt;&gt;"",1,"")</f>
        <v/>
      </c>
      <c r="BB2140" s="146" t="str">
        <f>IF(IFERROR(VLOOKUP(AE2140,#REF!,1,0),"")&lt;&gt;"",1,"")</f>
        <v/>
      </c>
      <c r="BC2140" s="146" t="str">
        <f>IF(IFERROR(VLOOKUP(AE2140,#REF!,1,0),"")&lt;&gt;"",1,"")</f>
        <v/>
      </c>
      <c r="BD2140" s="146" t="str">
        <f>IF(IFERROR(VLOOKUP(AE2140,#REF!,1,0),"")&lt;&gt;"",1,"")</f>
        <v/>
      </c>
      <c r="BE2140" s="148">
        <f t="shared" si="604"/>
        <v>1</v>
      </c>
    </row>
    <row r="2141" spans="1:57" ht="17">
      <c r="A2141" s="137">
        <v>1036</v>
      </c>
      <c r="B2141" s="137">
        <v>713831</v>
      </c>
      <c r="C2141" s="137" t="str">
        <f t="shared" si="658"/>
        <v>713831000</v>
      </c>
      <c r="D2141" s="138" t="str">
        <f t="shared" si="659"/>
        <v>71</v>
      </c>
      <c r="E2141" s="138" t="str">
        <f t="shared" si="660"/>
        <v>3</v>
      </c>
      <c r="F2141" s="138" t="str">
        <f t="shared" si="661"/>
        <v>8</v>
      </c>
      <c r="G2141" s="138" t="str">
        <f t="shared" si="662"/>
        <v>3</v>
      </c>
      <c r="H2141" s="138" t="str">
        <f t="shared" si="663"/>
        <v>1</v>
      </c>
      <c r="I2141" s="138" t="str">
        <f t="shared" si="664"/>
        <v>0</v>
      </c>
      <c r="J2141" s="138" t="str">
        <f t="shared" si="665"/>
        <v>0</v>
      </c>
      <c r="K2141" s="138" t="str">
        <f t="shared" si="666"/>
        <v>0</v>
      </c>
      <c r="L2141" s="138" t="s">
        <v>6435</v>
      </c>
      <c r="M2141" s="139" t="s">
        <v>3081</v>
      </c>
      <c r="N2141" s="139" t="s">
        <v>261</v>
      </c>
      <c r="O2141" s="141" t="s">
        <v>19</v>
      </c>
      <c r="P2141" s="141" t="s">
        <v>136</v>
      </c>
      <c r="Q2141" s="141" t="s">
        <v>8</v>
      </c>
      <c r="R2141" s="141">
        <v>8</v>
      </c>
      <c r="S2141" s="141" t="s">
        <v>154</v>
      </c>
      <c r="T2141" s="141" t="s">
        <v>154</v>
      </c>
      <c r="U2141" s="141">
        <v>1</v>
      </c>
      <c r="V2141" s="141">
        <v>3</v>
      </c>
      <c r="W2141" s="141" t="s">
        <v>3080</v>
      </c>
      <c r="X2141" s="141" t="s">
        <v>3080</v>
      </c>
      <c r="Y2141" s="141">
        <v>1</v>
      </c>
      <c r="Z2141" s="140">
        <v>1</v>
      </c>
      <c r="AA2141" s="140" t="s">
        <v>3081</v>
      </c>
      <c r="AB2141" s="140" t="s">
        <v>3081</v>
      </c>
      <c r="AC2141" s="140" t="s">
        <v>66</v>
      </c>
      <c r="AD2141" s="141" t="s">
        <v>66</v>
      </c>
      <c r="AE2141" s="144" t="s">
        <v>3081</v>
      </c>
      <c r="AF2141" s="144" t="s">
        <v>3081</v>
      </c>
      <c r="AG2141" s="134"/>
      <c r="AH2141" s="142"/>
      <c r="AI2141" s="143"/>
      <c r="AJ2141" s="143" t="b">
        <f t="shared" si="657"/>
        <v>0</v>
      </c>
      <c r="AK2141" s="143" t="str">
        <f>O2141&amp;Q2141&amp;R2141&amp;U2141&amp;V2141&amp;Y2141&amp;Z2141&amp;AC2141&amp;AD2141</f>
        <v>C18131100</v>
      </c>
      <c r="AL2141" s="40">
        <v>713831</v>
      </c>
      <c r="AM2141" s="41" t="b">
        <f>C2141&lt;&gt;AK2141</f>
        <v>1</v>
      </c>
      <c r="AN2141" s="145" t="str">
        <f>N2141&amp;AK2141</f>
        <v>J9FC18131100</v>
      </c>
      <c r="AO2141" s="145"/>
      <c r="AP2141" s="31"/>
      <c r="AQ2141" s="146"/>
      <c r="AR2141" s="146">
        <f t="shared" si="667"/>
        <v>1</v>
      </c>
      <c r="AS2141" s="146" t="str">
        <f>IF(IFERROR(VLOOKUP(AE2141,#REF!,1,0),"")&lt;&gt;"",1,"")</f>
        <v/>
      </c>
      <c r="AT2141" s="146" t="str">
        <f>IF(IFERROR(VLOOKUP(AE2141,#REF!,1,0),"")&lt;&gt;"",1,"")</f>
        <v/>
      </c>
      <c r="AU2141" s="146" t="str">
        <f>IF(IFERROR(VLOOKUP(AE2141,#REF!,1,0),"")&lt;&gt;"",1,"")</f>
        <v/>
      </c>
      <c r="AV2141" s="146" t="str">
        <f>IF(IFERROR(VLOOKUP(AE2141,#REF!,1,0),"")&lt;&gt;"",1,"")</f>
        <v/>
      </c>
      <c r="AW2141" s="146" t="str">
        <f>IF(IFERROR(VLOOKUP(AE2141,#REF!,1,0),"")&lt;&gt;"",1,"")</f>
        <v/>
      </c>
      <c r="AX2141" s="146" t="str">
        <f>IF(IFERROR(VLOOKUP(AE2141,#REF!,1,0),"")&lt;&gt;"",1,"")</f>
        <v/>
      </c>
      <c r="AY2141" s="146" t="str">
        <f>IF(IFERROR(VLOOKUP(AE2141,#REF!,1,0),"")&lt;&gt;"",1,"")</f>
        <v/>
      </c>
      <c r="AZ2141" s="146" t="str">
        <f>IF(IFERROR(VLOOKUP(AE2141,#REF!,1,0),"")&lt;&gt;"",1,"")</f>
        <v/>
      </c>
      <c r="BA2141" s="146" t="str">
        <f>IF(IFERROR(VLOOKUP(AE2141,#REF!,1,0),"")&lt;&gt;"",1,"")</f>
        <v/>
      </c>
      <c r="BB2141" s="146" t="str">
        <f>IF(IFERROR(VLOOKUP(AE2141,#REF!,1,0),"")&lt;&gt;"",1,"")</f>
        <v/>
      </c>
      <c r="BC2141" s="146" t="str">
        <f>IF(IFERROR(VLOOKUP(AE2141,#REF!,1,0),"")&lt;&gt;"",1,"")</f>
        <v/>
      </c>
      <c r="BD2141" s="146" t="str">
        <f>IF(IFERROR(VLOOKUP(AE2141,#REF!,1,0),"")&lt;&gt;"",1,"")</f>
        <v/>
      </c>
      <c r="BE2141" s="148">
        <f t="shared" si="604"/>
        <v>1</v>
      </c>
    </row>
    <row r="2142" spans="1:57" ht="16">
      <c r="A2142" s="43">
        <v>1037</v>
      </c>
      <c r="B2142" s="43">
        <v>713839</v>
      </c>
      <c r="C2142" s="43" t="str">
        <f t="shared" si="658"/>
        <v>713839000</v>
      </c>
      <c r="D2142" s="44" t="str">
        <f t="shared" si="659"/>
        <v>71</v>
      </c>
      <c r="E2142" s="44" t="str">
        <f t="shared" si="660"/>
        <v>3</v>
      </c>
      <c r="F2142" s="44" t="str">
        <f t="shared" si="661"/>
        <v>8</v>
      </c>
      <c r="G2142" s="44" t="str">
        <f t="shared" si="662"/>
        <v>3</v>
      </c>
      <c r="H2142" s="44" t="str">
        <f t="shared" si="663"/>
        <v>9</v>
      </c>
      <c r="I2142" s="44" t="str">
        <f t="shared" si="664"/>
        <v>0</v>
      </c>
      <c r="J2142" s="44" t="str">
        <f t="shared" si="665"/>
        <v>0</v>
      </c>
      <c r="K2142" s="44" t="str">
        <f t="shared" si="666"/>
        <v>0</v>
      </c>
      <c r="L2142" s="44"/>
      <c r="M2142" s="45" t="s">
        <v>3082</v>
      </c>
      <c r="N2142" s="45"/>
      <c r="O2142" s="46" t="s">
        <v>19</v>
      </c>
      <c r="P2142" s="47" t="s">
        <v>136</v>
      </c>
      <c r="Q2142" s="60" t="s">
        <v>8</v>
      </c>
      <c r="R2142" s="60"/>
      <c r="S2142" s="60" t="s">
        <v>154</v>
      </c>
      <c r="T2142" s="47" t="s">
        <v>154</v>
      </c>
      <c r="U2142" s="48">
        <v>1</v>
      </c>
      <c r="V2142" s="48">
        <v>3</v>
      </c>
      <c r="W2142" s="60"/>
      <c r="X2142" s="60" t="s">
        <v>3080</v>
      </c>
      <c r="Y2142" s="48">
        <v>2</v>
      </c>
      <c r="Z2142" s="75">
        <v>2</v>
      </c>
      <c r="AA2142" s="49"/>
      <c r="AB2142" s="49" t="s">
        <v>3082</v>
      </c>
      <c r="AC2142" s="49" t="s">
        <v>66</v>
      </c>
      <c r="AD2142" s="47" t="s">
        <v>66</v>
      </c>
      <c r="AE2142" s="50" t="s">
        <v>3082</v>
      </c>
      <c r="AF2142" s="51"/>
      <c r="AG2142" s="51" t="s">
        <v>8</v>
      </c>
      <c r="AH2142" s="52"/>
      <c r="AI2142" s="39"/>
      <c r="AJ2142" s="39"/>
      <c r="AK2142" s="39" t="e">
        <f>O2142&amp;Q2142&amp;#REF!&amp;U2142&amp;V2142&amp;Y2142&amp;Z2142&amp;AC2142&amp;AD2142</f>
        <v>#REF!</v>
      </c>
      <c r="AL2142" s="43">
        <v>713839</v>
      </c>
      <c r="AM2142" s="44" t="e">
        <f>C2142&lt;&gt;AK2142</f>
        <v>#REF!</v>
      </c>
      <c r="AN2142" s="52"/>
      <c r="AO2142" s="52"/>
      <c r="AP2142" s="53"/>
      <c r="AQ2142" s="53"/>
      <c r="AR2142" s="53">
        <f t="shared" si="667"/>
        <v>1</v>
      </c>
      <c r="AS2142" s="53" t="str">
        <f>IF(IFERROR(VLOOKUP(AE2142,#REF!,1,0),"")&lt;&gt;"",1,"")</f>
        <v/>
      </c>
      <c r="AT2142" s="53" t="str">
        <f>IF(IFERROR(VLOOKUP(AE2142,#REF!,1,0),"")&lt;&gt;"",1,"")</f>
        <v/>
      </c>
      <c r="AU2142" s="53" t="str">
        <f>IF(IFERROR(VLOOKUP(AE2142,#REF!,1,0),"")&lt;&gt;"",1,"")</f>
        <v/>
      </c>
      <c r="AV2142" s="53" t="str">
        <f>IF(IFERROR(VLOOKUP(AE2142,#REF!,1,0),"")&lt;&gt;"",1,"")</f>
        <v/>
      </c>
      <c r="AW2142" s="53" t="str">
        <f>IF(IFERROR(VLOOKUP(AE2142,#REF!,1,0),"")&lt;&gt;"",1,"")</f>
        <v/>
      </c>
      <c r="AX2142" s="53" t="str">
        <f>IF(IFERROR(VLOOKUP(AE2142,#REF!,1,0),"")&lt;&gt;"",1,"")</f>
        <v/>
      </c>
      <c r="AY2142" s="53" t="str">
        <f>IF(IFERROR(VLOOKUP(AE2142,#REF!,1,0),"")&lt;&gt;"",1,"")</f>
        <v/>
      </c>
      <c r="AZ2142" s="53" t="str">
        <f>IF(IFERROR(VLOOKUP(AE2142,#REF!,1,0),"")&lt;&gt;"",1,"")</f>
        <v/>
      </c>
      <c r="BA2142" s="53" t="str">
        <f>IF(IFERROR(VLOOKUP(AE2142,#REF!,1,0),"")&lt;&gt;"",1,"")</f>
        <v/>
      </c>
      <c r="BB2142" s="53" t="str">
        <f>IF(IFERROR(VLOOKUP(AE2142,#REF!,1,0),"")&lt;&gt;"",1,"")</f>
        <v/>
      </c>
      <c r="BC2142" s="53" t="str">
        <f>IF(IFERROR(VLOOKUP(AE2142,#REF!,1,0),"")&lt;&gt;"",1,"")</f>
        <v/>
      </c>
      <c r="BD2142" s="53" t="str">
        <f>IF(IFERROR(VLOOKUP(AE2142,#REF!,1,0),"")&lt;&gt;"",1,"")</f>
        <v/>
      </c>
      <c r="BE2142" s="54">
        <f t="shared" si="604"/>
        <v>1</v>
      </c>
    </row>
    <row r="2143" spans="1:57" ht="17">
      <c r="A2143" s="137"/>
      <c r="B2143" s="137"/>
      <c r="C2143" s="137"/>
      <c r="D2143" s="138"/>
      <c r="E2143" s="138"/>
      <c r="F2143" s="138"/>
      <c r="G2143" s="138"/>
      <c r="H2143" s="138"/>
      <c r="I2143" s="138"/>
      <c r="J2143" s="138"/>
      <c r="K2143" s="138"/>
      <c r="L2143" s="138" t="s">
        <v>6436</v>
      </c>
      <c r="M2143" s="139"/>
      <c r="N2143" s="139" t="s">
        <v>261</v>
      </c>
      <c r="O2143" s="141" t="s">
        <v>19</v>
      </c>
      <c r="P2143" s="141" t="s">
        <v>136</v>
      </c>
      <c r="Q2143" s="141" t="s">
        <v>8</v>
      </c>
      <c r="R2143" s="141">
        <v>8</v>
      </c>
      <c r="S2143" s="141" t="s">
        <v>154</v>
      </c>
      <c r="T2143" s="141" t="s">
        <v>154</v>
      </c>
      <c r="U2143" s="141">
        <v>9</v>
      </c>
      <c r="V2143" s="141">
        <v>8</v>
      </c>
      <c r="W2143" s="140" t="s">
        <v>3083</v>
      </c>
      <c r="X2143" s="140" t="s">
        <v>3083</v>
      </c>
      <c r="Y2143" s="141" t="s">
        <v>66</v>
      </c>
      <c r="Z2143" s="141" t="s">
        <v>66</v>
      </c>
      <c r="AA2143" s="140" t="s">
        <v>3083</v>
      </c>
      <c r="AB2143" s="140" t="s">
        <v>3083</v>
      </c>
      <c r="AC2143" s="141" t="s">
        <v>66</v>
      </c>
      <c r="AD2143" s="141" t="s">
        <v>66</v>
      </c>
      <c r="AE2143" s="140" t="s">
        <v>3083</v>
      </c>
      <c r="AF2143" s="140" t="s">
        <v>3083</v>
      </c>
      <c r="AG2143" s="149"/>
      <c r="AH2143" s="150"/>
      <c r="AI2143" s="143"/>
      <c r="AJ2143" s="143" t="b">
        <f t="shared" ref="AJ2143:AJ2144" si="668">IF(OR(AS2143=1,AT2143=1,AU2143=1,AV2143=1,AW2143=1,AX2143=1,AY2143=1,AZ2143=1,BA2143=1,BB2143=1,BC2143=1,BD2143=1),TRUE,FALSE)</f>
        <v>0</v>
      </c>
      <c r="AK2143" s="143" t="str">
        <f>O2143&amp;Q2143&amp;R2143&amp;U2143&amp;V2143&amp;Y2143&amp;Z2143&amp;AC2143&amp;AD2143</f>
        <v>C18980000</v>
      </c>
      <c r="AL2143" s="33"/>
      <c r="AM2143" s="34"/>
      <c r="AN2143" s="145" t="str">
        <f>N2143&amp;AK2143</f>
        <v>J9FC18980000</v>
      </c>
      <c r="AO2143" s="151"/>
      <c r="AP2143" s="64"/>
      <c r="AQ2143" s="152"/>
      <c r="AR2143" s="152"/>
      <c r="AS2143" s="152"/>
      <c r="AT2143" s="152"/>
      <c r="AU2143" s="152"/>
      <c r="AV2143" s="152"/>
      <c r="AW2143" s="152"/>
      <c r="AX2143" s="152"/>
      <c r="AY2143" s="152"/>
      <c r="AZ2143" s="152"/>
      <c r="BA2143" s="152"/>
      <c r="BB2143" s="152"/>
      <c r="BC2143" s="152"/>
      <c r="BD2143" s="152"/>
      <c r="BE2143" s="148">
        <f t="shared" si="604"/>
        <v>0</v>
      </c>
    </row>
    <row r="2144" spans="1:57" ht="17">
      <c r="A2144" s="137"/>
      <c r="B2144" s="137"/>
      <c r="C2144" s="137"/>
      <c r="D2144" s="138"/>
      <c r="E2144" s="138"/>
      <c r="F2144" s="138"/>
      <c r="G2144" s="138"/>
      <c r="H2144" s="138"/>
      <c r="I2144" s="138"/>
      <c r="J2144" s="138"/>
      <c r="K2144" s="138"/>
      <c r="L2144" s="138" t="s">
        <v>6437</v>
      </c>
      <c r="M2144" s="139"/>
      <c r="N2144" s="139" t="s">
        <v>261</v>
      </c>
      <c r="O2144" s="141" t="s">
        <v>19</v>
      </c>
      <c r="P2144" s="141" t="s">
        <v>136</v>
      </c>
      <c r="Q2144" s="141" t="s">
        <v>8</v>
      </c>
      <c r="R2144" s="141">
        <v>8</v>
      </c>
      <c r="S2144" s="141" t="s">
        <v>154</v>
      </c>
      <c r="T2144" s="141" t="s">
        <v>154</v>
      </c>
      <c r="U2144" s="141">
        <v>9</v>
      </c>
      <c r="V2144" s="141">
        <v>9</v>
      </c>
      <c r="W2144" s="140" t="s">
        <v>3084</v>
      </c>
      <c r="X2144" s="140" t="s">
        <v>3084</v>
      </c>
      <c r="Y2144" s="141" t="s">
        <v>66</v>
      </c>
      <c r="Z2144" s="141" t="s">
        <v>66</v>
      </c>
      <c r="AA2144" s="140" t="s">
        <v>3084</v>
      </c>
      <c r="AB2144" s="140" t="s">
        <v>3084</v>
      </c>
      <c r="AC2144" s="141" t="s">
        <v>66</v>
      </c>
      <c r="AD2144" s="141" t="s">
        <v>66</v>
      </c>
      <c r="AE2144" s="140" t="s">
        <v>3084</v>
      </c>
      <c r="AF2144" s="140" t="s">
        <v>3084</v>
      </c>
      <c r="AG2144" s="149"/>
      <c r="AH2144" s="150"/>
      <c r="AI2144" s="143"/>
      <c r="AJ2144" s="143" t="b">
        <f t="shared" si="668"/>
        <v>0</v>
      </c>
      <c r="AK2144" s="143" t="str">
        <f>O2144&amp;Q2144&amp;R2144&amp;U2144&amp;V2144&amp;Y2144&amp;Z2144&amp;AC2144&amp;AD2144</f>
        <v>C18990000</v>
      </c>
      <c r="AL2144" s="33"/>
      <c r="AM2144" s="34"/>
      <c r="AN2144" s="145" t="str">
        <f>N2144&amp;AK2144</f>
        <v>J9FC18990000</v>
      </c>
      <c r="AO2144" s="151"/>
      <c r="AP2144" s="64"/>
      <c r="AQ2144" s="152"/>
      <c r="AR2144" s="152"/>
      <c r="AS2144" s="152"/>
      <c r="AT2144" s="152"/>
      <c r="AU2144" s="152"/>
      <c r="AV2144" s="152"/>
      <c r="AW2144" s="152"/>
      <c r="AX2144" s="152"/>
      <c r="AY2144" s="152"/>
      <c r="AZ2144" s="152"/>
      <c r="BA2144" s="152"/>
      <c r="BB2144" s="152"/>
      <c r="BC2144" s="152"/>
      <c r="BD2144" s="152"/>
      <c r="BE2144" s="148">
        <f t="shared" si="604"/>
        <v>0</v>
      </c>
    </row>
    <row r="2145" spans="1:57" ht="16">
      <c r="A2145" s="43">
        <v>1038</v>
      </c>
      <c r="B2145" s="43">
        <v>7139</v>
      </c>
      <c r="C2145" s="43" t="str">
        <f t="shared" ref="C2145:C2151" si="669">LEFT(B2145 &amp; "000000000", 9)</f>
        <v>713900000</v>
      </c>
      <c r="D2145" s="44" t="str">
        <f t="shared" ref="D2145:D2151" si="670">MID(C2145,1,2)</f>
        <v>71</v>
      </c>
      <c r="E2145" s="44" t="str">
        <f t="shared" ref="E2145:E2151" si="671">MID(C2145,3,1)</f>
        <v>3</v>
      </c>
      <c r="F2145" s="44" t="str">
        <f t="shared" ref="F2145:F2151" si="672">MID(C2145,4,1)</f>
        <v>9</v>
      </c>
      <c r="G2145" s="44" t="str">
        <f t="shared" ref="G2145:G2151" si="673">MID(C2145,5,1)</f>
        <v>0</v>
      </c>
      <c r="H2145" s="44" t="str">
        <f t="shared" ref="H2145:H2151" si="674">MID(C2145,6,1)</f>
        <v>0</v>
      </c>
      <c r="I2145" s="44" t="str">
        <f t="shared" ref="I2145:I2151" si="675">MID(C2145,7,1)</f>
        <v>0</v>
      </c>
      <c r="J2145" s="44" t="str">
        <f t="shared" ref="J2145:J2151" si="676">MID(C2145,8,1)</f>
        <v>0</v>
      </c>
      <c r="K2145" s="44" t="str">
        <f t="shared" ref="K2145:K2151" si="677">MID(C2145,9,1)</f>
        <v>0</v>
      </c>
      <c r="L2145" s="44"/>
      <c r="M2145" s="45" t="s">
        <v>3085</v>
      </c>
      <c r="N2145" s="45"/>
      <c r="O2145" s="46" t="s">
        <v>19</v>
      </c>
      <c r="P2145" s="47" t="s">
        <v>136</v>
      </c>
      <c r="Q2145" s="46" t="s">
        <v>21</v>
      </c>
      <c r="R2145" s="47"/>
      <c r="S2145" s="47" t="s">
        <v>2843</v>
      </c>
      <c r="T2145" s="47" t="s">
        <v>3085</v>
      </c>
      <c r="U2145" s="46" t="s">
        <v>66</v>
      </c>
      <c r="V2145" s="46" t="s">
        <v>66</v>
      </c>
      <c r="W2145" s="47"/>
      <c r="X2145" s="47" t="s">
        <v>3085</v>
      </c>
      <c r="Y2145" s="46" t="s">
        <v>66</v>
      </c>
      <c r="Z2145" s="49" t="s">
        <v>66</v>
      </c>
      <c r="AA2145" s="47"/>
      <c r="AB2145" s="47" t="s">
        <v>3085</v>
      </c>
      <c r="AC2145" s="49" t="s">
        <v>66</v>
      </c>
      <c r="AD2145" s="47" t="s">
        <v>66</v>
      </c>
      <c r="AE2145" s="50" t="s">
        <v>3085</v>
      </c>
      <c r="AF2145" s="51"/>
      <c r="AG2145" s="51" t="s">
        <v>8</v>
      </c>
      <c r="AH2145" s="52"/>
      <c r="AI2145" s="39"/>
      <c r="AJ2145" s="39"/>
      <c r="AK2145" s="39" t="e">
        <f>O2145&amp;Q2145&amp;#REF!&amp;U2145&amp;V2145&amp;Y2145&amp;Z2145&amp;AC2145&amp;AD2145</f>
        <v>#REF!</v>
      </c>
      <c r="AL2145" s="43">
        <v>7139</v>
      </c>
      <c r="AM2145" s="44" t="e">
        <f>C2145&lt;&gt;AK2145</f>
        <v>#REF!</v>
      </c>
      <c r="AN2145" s="52"/>
      <c r="AO2145" s="52"/>
      <c r="AP2145" s="53"/>
      <c r="AQ2145" s="53"/>
      <c r="AR2145" s="53">
        <f t="shared" ref="AR2145:AR2151" si="678">IF(AL2145&lt;&gt;"",1,"")</f>
        <v>1</v>
      </c>
      <c r="AS2145" s="53" t="str">
        <f>IF(IFERROR(VLOOKUP(AE2145,#REF!,1,0),"")&lt;&gt;"",1,"")</f>
        <v/>
      </c>
      <c r="AT2145" s="53" t="str">
        <f>IF(IFERROR(VLOOKUP(AE2145,#REF!,1,0),"")&lt;&gt;"",1,"")</f>
        <v/>
      </c>
      <c r="AU2145" s="53" t="str">
        <f>IF(IFERROR(VLOOKUP(AE2145,#REF!,1,0),"")&lt;&gt;"",1,"")</f>
        <v/>
      </c>
      <c r="AV2145" s="53" t="str">
        <f>IF(IFERROR(VLOOKUP(AE2145,#REF!,1,0),"")&lt;&gt;"",1,"")</f>
        <v/>
      </c>
      <c r="AW2145" s="53" t="str">
        <f>IF(IFERROR(VLOOKUP(AE2145,#REF!,1,0),"")&lt;&gt;"",1,"")</f>
        <v/>
      </c>
      <c r="AX2145" s="53" t="str">
        <f>IF(IFERROR(VLOOKUP(AE2145,#REF!,1,0),"")&lt;&gt;"",1,"")</f>
        <v/>
      </c>
      <c r="AY2145" s="53" t="str">
        <f>IF(IFERROR(VLOOKUP(AE2145,#REF!,1,0),"")&lt;&gt;"",1,"")</f>
        <v/>
      </c>
      <c r="AZ2145" s="53" t="str">
        <f>IF(IFERROR(VLOOKUP(AE2145,#REF!,1,0),"")&lt;&gt;"",1,"")</f>
        <v/>
      </c>
      <c r="BA2145" s="53" t="str">
        <f>IF(IFERROR(VLOOKUP(AE2145,#REF!,1,0),"")&lt;&gt;"",1,"")</f>
        <v/>
      </c>
      <c r="BB2145" s="53" t="str">
        <f>IF(IFERROR(VLOOKUP(AE2145,#REF!,1,0),"")&lt;&gt;"",1,"")</f>
        <v/>
      </c>
      <c r="BC2145" s="53" t="str">
        <f>IF(IFERROR(VLOOKUP(AE2145,#REF!,1,0),"")&lt;&gt;"",1,"")</f>
        <v/>
      </c>
      <c r="BD2145" s="53" t="str">
        <f>IF(IFERROR(VLOOKUP(AE2145,#REF!,1,0),"")&lt;&gt;"",1,"")</f>
        <v/>
      </c>
      <c r="BE2145" s="54">
        <f t="shared" si="604"/>
        <v>1</v>
      </c>
    </row>
    <row r="2146" spans="1:57" ht="17">
      <c r="A2146" s="137">
        <v>1039</v>
      </c>
      <c r="B2146" s="137">
        <v>71391</v>
      </c>
      <c r="C2146" s="137" t="str">
        <f t="shared" si="669"/>
        <v>713910000</v>
      </c>
      <c r="D2146" s="138" t="str">
        <f t="shared" si="670"/>
        <v>71</v>
      </c>
      <c r="E2146" s="138" t="str">
        <f t="shared" si="671"/>
        <v>3</v>
      </c>
      <c r="F2146" s="138" t="str">
        <f t="shared" si="672"/>
        <v>9</v>
      </c>
      <c r="G2146" s="138" t="str">
        <f t="shared" si="673"/>
        <v>1</v>
      </c>
      <c r="H2146" s="138" t="str">
        <f t="shared" si="674"/>
        <v>0</v>
      </c>
      <c r="I2146" s="138" t="str">
        <f t="shared" si="675"/>
        <v>0</v>
      </c>
      <c r="J2146" s="138" t="str">
        <f t="shared" si="676"/>
        <v>0</v>
      </c>
      <c r="K2146" s="138" t="str">
        <f t="shared" si="677"/>
        <v>0</v>
      </c>
      <c r="L2146" s="138" t="s">
        <v>6438</v>
      </c>
      <c r="M2146" s="139" t="s">
        <v>156</v>
      </c>
      <c r="N2146" s="139" t="s">
        <v>261</v>
      </c>
      <c r="O2146" s="141" t="s">
        <v>19</v>
      </c>
      <c r="P2146" s="141" t="s">
        <v>136</v>
      </c>
      <c r="Q2146" s="141" t="s">
        <v>8</v>
      </c>
      <c r="R2146" s="141">
        <v>9</v>
      </c>
      <c r="S2146" s="141" t="s">
        <v>156</v>
      </c>
      <c r="T2146" s="141" t="s">
        <v>156</v>
      </c>
      <c r="U2146" s="141">
        <v>0</v>
      </c>
      <c r="V2146" s="141">
        <v>0</v>
      </c>
      <c r="W2146" s="141" t="s">
        <v>156</v>
      </c>
      <c r="X2146" s="141" t="s">
        <v>156</v>
      </c>
      <c r="Y2146" s="141" t="s">
        <v>66</v>
      </c>
      <c r="Z2146" s="140" t="s">
        <v>66</v>
      </c>
      <c r="AA2146" s="141" t="s">
        <v>156</v>
      </c>
      <c r="AB2146" s="141" t="s">
        <v>156</v>
      </c>
      <c r="AC2146" s="140" t="s">
        <v>66</v>
      </c>
      <c r="AD2146" s="141" t="s">
        <v>66</v>
      </c>
      <c r="AE2146" s="144" t="s">
        <v>156</v>
      </c>
      <c r="AF2146" s="144" t="s">
        <v>156</v>
      </c>
      <c r="AG2146" s="134"/>
      <c r="AH2146" s="142"/>
      <c r="AI2146" s="143"/>
      <c r="AJ2146" s="143" t="b">
        <f t="shared" ref="AJ2146:AJ2150" si="679">IF(OR(AS2146=1,AT2146=1,AU2146=1,AV2146=1,AW2146=1,AX2146=1,AY2146=1,AZ2146=1,BA2146=1,BB2146=1,BC2146=1,BD2146=1),TRUE,FALSE)</f>
        <v>0</v>
      </c>
      <c r="AK2146" s="143" t="str">
        <f>O2146&amp;Q2146&amp;R2146&amp;U2146&amp;V2146&amp;Y2146&amp;Z2146&amp;AC2146&amp;AD2146</f>
        <v>C19000000</v>
      </c>
      <c r="AL2146" s="40">
        <v>71391</v>
      </c>
      <c r="AM2146" s="41" t="b">
        <f>C2146&lt;&gt;AK2146</f>
        <v>1</v>
      </c>
      <c r="AN2146" s="145" t="str">
        <f>N2146&amp;AK2146</f>
        <v>J9FC19000000</v>
      </c>
      <c r="AO2146" s="145" t="s">
        <v>3086</v>
      </c>
      <c r="AP2146" s="31"/>
      <c r="AQ2146" s="146"/>
      <c r="AR2146" s="146">
        <f t="shared" si="678"/>
        <v>1</v>
      </c>
      <c r="AS2146" s="146" t="str">
        <f>IF(IFERROR(VLOOKUP(AE2146,#REF!,1,0),"")&lt;&gt;"",1,"")</f>
        <v/>
      </c>
      <c r="AT2146" s="146" t="str">
        <f>IF(IFERROR(VLOOKUP(AE2146,#REF!,1,0),"")&lt;&gt;"",1,"")</f>
        <v/>
      </c>
      <c r="AU2146" s="146" t="str">
        <f>IF(IFERROR(VLOOKUP(AE2146,#REF!,1,0),"")&lt;&gt;"",1,"")</f>
        <v/>
      </c>
      <c r="AV2146" s="146" t="str">
        <f>IF(IFERROR(VLOOKUP(AE2146,#REF!,1,0),"")&lt;&gt;"",1,"")</f>
        <v/>
      </c>
      <c r="AW2146" s="146" t="str">
        <f>IF(IFERROR(VLOOKUP(AE2146,#REF!,1,0),"")&lt;&gt;"",1,"")</f>
        <v/>
      </c>
      <c r="AX2146" s="146" t="str">
        <f>IF(IFERROR(VLOOKUP(AE2146,#REF!,1,0),"")&lt;&gt;"",1,"")</f>
        <v/>
      </c>
      <c r="AY2146" s="146" t="str">
        <f>IF(IFERROR(VLOOKUP(AE2146,#REF!,1,0),"")&lt;&gt;"",1,"")</f>
        <v/>
      </c>
      <c r="AZ2146" s="146" t="str">
        <f>IF(IFERROR(VLOOKUP(AE2146,#REF!,1,0),"")&lt;&gt;"",1,"")</f>
        <v/>
      </c>
      <c r="BA2146" s="146" t="str">
        <f>IF(IFERROR(VLOOKUP(AE2146,#REF!,1,0),"")&lt;&gt;"",1,"")</f>
        <v/>
      </c>
      <c r="BB2146" s="146" t="str">
        <f>IF(IFERROR(VLOOKUP(AE2146,#REF!,1,0),"")&lt;&gt;"",1,"")</f>
        <v/>
      </c>
      <c r="BC2146" s="146" t="str">
        <f>IF(IFERROR(VLOOKUP(AE2146,#REF!,1,0),"")&lt;&gt;"",1,"")</f>
        <v/>
      </c>
      <c r="BD2146" s="146" t="str">
        <f>IF(IFERROR(VLOOKUP(AE2146,#REF!,1,0),"")&lt;&gt;"",1,"")</f>
        <v/>
      </c>
      <c r="BE2146" s="148">
        <f t="shared" si="604"/>
        <v>1</v>
      </c>
    </row>
    <row r="2147" spans="1:57" ht="16">
      <c r="A2147" s="33">
        <v>2025</v>
      </c>
      <c r="B2147" s="33">
        <v>741638</v>
      </c>
      <c r="C2147" s="33" t="str">
        <f t="shared" si="669"/>
        <v>741638000</v>
      </c>
      <c r="D2147" s="34" t="str">
        <f t="shared" si="670"/>
        <v>74</v>
      </c>
      <c r="E2147" s="34" t="str">
        <f t="shared" si="671"/>
        <v>1</v>
      </c>
      <c r="F2147" s="34" t="str">
        <f t="shared" si="672"/>
        <v>6</v>
      </c>
      <c r="G2147" s="34" t="str">
        <f t="shared" si="673"/>
        <v>3</v>
      </c>
      <c r="H2147" s="34" t="str">
        <f t="shared" si="674"/>
        <v>8</v>
      </c>
      <c r="I2147" s="34" t="str">
        <f t="shared" si="675"/>
        <v>0</v>
      </c>
      <c r="J2147" s="34" t="str">
        <f t="shared" si="676"/>
        <v>0</v>
      </c>
      <c r="K2147" s="34" t="str">
        <f t="shared" si="677"/>
        <v>0</v>
      </c>
      <c r="L2147" s="34" t="s">
        <v>6439</v>
      </c>
      <c r="M2147" s="35" t="s">
        <v>3087</v>
      </c>
      <c r="N2147" s="35" t="s">
        <v>261</v>
      </c>
      <c r="O2147" s="37" t="s">
        <v>19</v>
      </c>
      <c r="P2147" s="55" t="s">
        <v>136</v>
      </c>
      <c r="Q2147" s="55" t="s">
        <v>8</v>
      </c>
      <c r="R2147" s="55">
        <v>9</v>
      </c>
      <c r="S2147" s="55" t="s">
        <v>156</v>
      </c>
      <c r="T2147" s="55" t="s">
        <v>156</v>
      </c>
      <c r="U2147" s="37">
        <v>0</v>
      </c>
      <c r="V2147" s="37">
        <v>0</v>
      </c>
      <c r="W2147" s="55" t="s">
        <v>156</v>
      </c>
      <c r="X2147" s="55" t="s">
        <v>156</v>
      </c>
      <c r="Y2147" s="55">
        <v>0</v>
      </c>
      <c r="Z2147" s="58">
        <v>0</v>
      </c>
      <c r="AA2147" s="55" t="s">
        <v>156</v>
      </c>
      <c r="AB2147" s="55" t="s">
        <v>156</v>
      </c>
      <c r="AC2147" s="58" t="s">
        <v>8</v>
      </c>
      <c r="AD2147" s="55">
        <v>1</v>
      </c>
      <c r="AE2147" s="102" t="s">
        <v>3087</v>
      </c>
      <c r="AF2147" s="102" t="s">
        <v>3087</v>
      </c>
      <c r="AG2147" s="27"/>
      <c r="AH2147" s="30" t="s">
        <v>8</v>
      </c>
      <c r="AI2147" s="39"/>
      <c r="AJ2147" s="39" t="b">
        <f t="shared" si="679"/>
        <v>0</v>
      </c>
      <c r="AK2147" s="39" t="str">
        <f>O2147&amp;Q2147&amp;R2147&amp;U2147&amp;V2147&amp;Y2147&amp;Z2147&amp;AC2147&amp;AD2147</f>
        <v>C19000011</v>
      </c>
      <c r="AL2147" s="40">
        <v>741638</v>
      </c>
      <c r="AM2147" s="41" t="b">
        <f>C2147&lt;&gt;AK2147</f>
        <v>1</v>
      </c>
      <c r="AN2147" s="30" t="str">
        <f>N2147&amp;AK2147</f>
        <v>J9FC19000011</v>
      </c>
      <c r="AO2147" s="30"/>
      <c r="AP2147" s="31"/>
      <c r="AQ2147" s="31"/>
      <c r="AR2147" s="31">
        <f t="shared" si="678"/>
        <v>1</v>
      </c>
      <c r="AS2147" s="31" t="str">
        <f>IF(IFERROR(VLOOKUP(AE2147,#REF!,1,0),"")&lt;&gt;"",1,"")</f>
        <v/>
      </c>
      <c r="AT2147" s="31" t="str">
        <f>IF(IFERROR(VLOOKUP(AE2147,#REF!,1,0),"")&lt;&gt;"",1,"")</f>
        <v/>
      </c>
      <c r="AU2147" s="31" t="str">
        <f>IF(IFERROR(VLOOKUP(AE2147,#REF!,1,0),"")&lt;&gt;"",1,"")</f>
        <v/>
      </c>
      <c r="AV2147" s="31" t="str">
        <f>IF(IFERROR(VLOOKUP(AE2147,#REF!,1,0),"")&lt;&gt;"",1,"")</f>
        <v/>
      </c>
      <c r="AW2147" s="31" t="str">
        <f>IF(IFERROR(VLOOKUP(AE2147,#REF!,1,0),"")&lt;&gt;"",1,"")</f>
        <v/>
      </c>
      <c r="AX2147" s="31" t="str">
        <f>IF(IFERROR(VLOOKUP(AE2147,#REF!,1,0),"")&lt;&gt;"",1,"")</f>
        <v/>
      </c>
      <c r="AY2147" s="31" t="str">
        <f>IF(IFERROR(VLOOKUP(AE2147,#REF!,1,0),"")&lt;&gt;"",1,"")</f>
        <v/>
      </c>
      <c r="AZ2147" s="31" t="str">
        <f>IF(IFERROR(VLOOKUP(AE2147,#REF!,1,0),"")&lt;&gt;"",1,"")</f>
        <v/>
      </c>
      <c r="BA2147" s="31" t="str">
        <f>IF(IFERROR(VLOOKUP(AE2147,#REF!,1,0),"")&lt;&gt;"",1,"")</f>
        <v/>
      </c>
      <c r="BB2147" s="31" t="str">
        <f>IF(IFERROR(VLOOKUP(AE2147,#REF!,1,0),"")&lt;&gt;"",1,"")</f>
        <v/>
      </c>
      <c r="BC2147" s="31" t="str">
        <f>IF(IFERROR(VLOOKUP(AE2147,#REF!,1,0),"")&lt;&gt;"",1,"")</f>
        <v/>
      </c>
      <c r="BD2147" s="31" t="str">
        <f>IF(IFERROR(VLOOKUP(AE2147,#REF!,1,0),"")&lt;&gt;"",1,"")</f>
        <v/>
      </c>
      <c r="BE2147" s="32">
        <f t="shared" si="604"/>
        <v>1</v>
      </c>
    </row>
    <row r="2148" spans="1:57" ht="16">
      <c r="A2148" s="33">
        <v>2133</v>
      </c>
      <c r="B2148" s="33">
        <v>74177</v>
      </c>
      <c r="C2148" s="33" t="str">
        <f t="shared" si="669"/>
        <v>741770000</v>
      </c>
      <c r="D2148" s="34" t="str">
        <f t="shared" si="670"/>
        <v>74</v>
      </c>
      <c r="E2148" s="34" t="str">
        <f t="shared" si="671"/>
        <v>1</v>
      </c>
      <c r="F2148" s="34" t="str">
        <f t="shared" si="672"/>
        <v>7</v>
      </c>
      <c r="G2148" s="34" t="str">
        <f t="shared" si="673"/>
        <v>7</v>
      </c>
      <c r="H2148" s="34" t="str">
        <f t="shared" si="674"/>
        <v>0</v>
      </c>
      <c r="I2148" s="34" t="str">
        <f t="shared" si="675"/>
        <v>0</v>
      </c>
      <c r="J2148" s="34" t="str">
        <f t="shared" si="676"/>
        <v>0</v>
      </c>
      <c r="K2148" s="34" t="str">
        <f t="shared" si="677"/>
        <v>0</v>
      </c>
      <c r="L2148" s="34" t="s">
        <v>6440</v>
      </c>
      <c r="M2148" s="35" t="s">
        <v>3088</v>
      </c>
      <c r="N2148" s="35" t="s">
        <v>261</v>
      </c>
      <c r="O2148" s="37" t="s">
        <v>19</v>
      </c>
      <c r="P2148" s="55" t="s">
        <v>136</v>
      </c>
      <c r="Q2148" s="55" t="s">
        <v>8</v>
      </c>
      <c r="R2148" s="55">
        <v>9</v>
      </c>
      <c r="S2148" s="55" t="s">
        <v>156</v>
      </c>
      <c r="T2148" s="55" t="s">
        <v>156</v>
      </c>
      <c r="U2148" s="37">
        <v>0</v>
      </c>
      <c r="V2148" s="37">
        <v>0</v>
      </c>
      <c r="W2148" s="55" t="s">
        <v>156</v>
      </c>
      <c r="X2148" s="55" t="s">
        <v>156</v>
      </c>
      <c r="Y2148" s="55">
        <v>0</v>
      </c>
      <c r="Z2148" s="58">
        <v>0</v>
      </c>
      <c r="AA2148" s="37" t="s">
        <v>3088</v>
      </c>
      <c r="AB2148" s="37" t="s">
        <v>3088</v>
      </c>
      <c r="AC2148" s="58" t="s">
        <v>8</v>
      </c>
      <c r="AD2148" s="55">
        <v>2</v>
      </c>
      <c r="AE2148" s="37" t="s">
        <v>3088</v>
      </c>
      <c r="AF2148" s="37" t="s">
        <v>3088</v>
      </c>
      <c r="AG2148" s="27"/>
      <c r="AH2148" s="30" t="s">
        <v>8</v>
      </c>
      <c r="AI2148" s="39"/>
      <c r="AJ2148" s="39" t="b">
        <f t="shared" si="679"/>
        <v>0</v>
      </c>
      <c r="AK2148" s="39" t="str">
        <f>O2148&amp;Q2148&amp;R2148&amp;U2148&amp;V2148&amp;Y2148&amp;Z2148&amp;AC2148&amp;AD2148</f>
        <v>C19000012</v>
      </c>
      <c r="AL2148" s="40">
        <v>74177</v>
      </c>
      <c r="AM2148" s="41" t="b">
        <f>C2148&lt;&gt;AK2148</f>
        <v>1</v>
      </c>
      <c r="AN2148" s="30" t="str">
        <f>N2148&amp;AK2148</f>
        <v>J9FC19000012</v>
      </c>
      <c r="AO2148" s="30"/>
      <c r="AP2148" s="31"/>
      <c r="AQ2148" s="31"/>
      <c r="AR2148" s="31">
        <f t="shared" si="678"/>
        <v>1</v>
      </c>
      <c r="AS2148" s="31" t="str">
        <f>IF(IFERROR(VLOOKUP(AE2148,#REF!,1,0),"")&lt;&gt;"",1,"")</f>
        <v/>
      </c>
      <c r="AT2148" s="31" t="str">
        <f>IF(IFERROR(VLOOKUP(AE2148,#REF!,1,0),"")&lt;&gt;"",1,"")</f>
        <v/>
      </c>
      <c r="AU2148" s="31" t="str">
        <f>IF(IFERROR(VLOOKUP(AE2148,#REF!,1,0),"")&lt;&gt;"",1,"")</f>
        <v/>
      </c>
      <c r="AV2148" s="31" t="str">
        <f>IF(IFERROR(VLOOKUP(AE2148,#REF!,1,0),"")&lt;&gt;"",1,"")</f>
        <v/>
      </c>
      <c r="AW2148" s="31" t="str">
        <f>IF(IFERROR(VLOOKUP(AE2148,#REF!,1,0),"")&lt;&gt;"",1,"")</f>
        <v/>
      </c>
      <c r="AX2148" s="31" t="str">
        <f>IF(IFERROR(VLOOKUP(AE2148,#REF!,1,0),"")&lt;&gt;"",1,"")</f>
        <v/>
      </c>
      <c r="AY2148" s="31" t="str">
        <f>IF(IFERROR(VLOOKUP(AE2148,#REF!,1,0),"")&lt;&gt;"",1,"")</f>
        <v/>
      </c>
      <c r="AZ2148" s="31" t="str">
        <f>IF(IFERROR(VLOOKUP(AE2148,#REF!,1,0),"")&lt;&gt;"",1,"")</f>
        <v/>
      </c>
      <c r="BA2148" s="31" t="str">
        <f>IF(IFERROR(VLOOKUP(AE2148,#REF!,1,0),"")&lt;&gt;"",1,"")</f>
        <v/>
      </c>
      <c r="BB2148" s="31" t="str">
        <f>IF(IFERROR(VLOOKUP(AE2148,#REF!,1,0),"")&lt;&gt;"",1,"")</f>
        <v/>
      </c>
      <c r="BC2148" s="31" t="str">
        <f>IF(IFERROR(VLOOKUP(AE2148,#REF!,1,0),"")&lt;&gt;"",1,"")</f>
        <v/>
      </c>
      <c r="BD2148" s="31" t="str">
        <f>IF(IFERROR(VLOOKUP(AE2148,#REF!,1,0),"")&lt;&gt;"",1,"")</f>
        <v/>
      </c>
      <c r="BE2148" s="32">
        <f t="shared" si="604"/>
        <v>1</v>
      </c>
    </row>
    <row r="2149" spans="1:57" ht="17">
      <c r="A2149" s="137">
        <v>1040</v>
      </c>
      <c r="B2149" s="137">
        <v>713911</v>
      </c>
      <c r="C2149" s="137" t="str">
        <f t="shared" si="669"/>
        <v>713911000</v>
      </c>
      <c r="D2149" s="138" t="str">
        <f t="shared" si="670"/>
        <v>71</v>
      </c>
      <c r="E2149" s="138" t="str">
        <f t="shared" si="671"/>
        <v>3</v>
      </c>
      <c r="F2149" s="138" t="str">
        <f t="shared" si="672"/>
        <v>9</v>
      </c>
      <c r="G2149" s="138" t="str">
        <f t="shared" si="673"/>
        <v>1</v>
      </c>
      <c r="H2149" s="138" t="str">
        <f t="shared" si="674"/>
        <v>1</v>
      </c>
      <c r="I2149" s="138" t="str">
        <f t="shared" si="675"/>
        <v>0</v>
      </c>
      <c r="J2149" s="138" t="str">
        <f t="shared" si="676"/>
        <v>0</v>
      </c>
      <c r="K2149" s="138" t="str">
        <f t="shared" si="677"/>
        <v>0</v>
      </c>
      <c r="L2149" s="138" t="s">
        <v>6441</v>
      </c>
      <c r="M2149" s="139" t="s">
        <v>3089</v>
      </c>
      <c r="N2149" s="139" t="s">
        <v>261</v>
      </c>
      <c r="O2149" s="141" t="s">
        <v>19</v>
      </c>
      <c r="P2149" s="141" t="s">
        <v>136</v>
      </c>
      <c r="Q2149" s="141" t="s">
        <v>8</v>
      </c>
      <c r="R2149" s="141">
        <v>9</v>
      </c>
      <c r="S2149" s="141" t="s">
        <v>156</v>
      </c>
      <c r="T2149" s="141" t="s">
        <v>156</v>
      </c>
      <c r="U2149" s="141" t="s">
        <v>8</v>
      </c>
      <c r="V2149" s="141" t="s">
        <v>8</v>
      </c>
      <c r="W2149" s="141" t="s">
        <v>3089</v>
      </c>
      <c r="X2149" s="141" t="s">
        <v>3089</v>
      </c>
      <c r="Y2149" s="141" t="s">
        <v>66</v>
      </c>
      <c r="Z2149" s="140" t="s">
        <v>66</v>
      </c>
      <c r="AA2149" s="140" t="s">
        <v>3089</v>
      </c>
      <c r="AB2149" s="140" t="s">
        <v>3089</v>
      </c>
      <c r="AC2149" s="140" t="s">
        <v>66</v>
      </c>
      <c r="AD2149" s="141" t="s">
        <v>66</v>
      </c>
      <c r="AE2149" s="144" t="s">
        <v>3089</v>
      </c>
      <c r="AF2149" s="144" t="s">
        <v>3089</v>
      </c>
      <c r="AG2149" s="134"/>
      <c r="AH2149" s="142"/>
      <c r="AI2149" s="143"/>
      <c r="AJ2149" s="143" t="b">
        <f t="shared" si="679"/>
        <v>0</v>
      </c>
      <c r="AK2149" s="143" t="str">
        <f>O2149&amp;Q2149&amp;R2149&amp;U2149&amp;V2149&amp;Y2149&amp;Z2149&amp;AC2149&amp;AD2149</f>
        <v>C19110000</v>
      </c>
      <c r="AL2149" s="40">
        <v>713911</v>
      </c>
      <c r="AM2149" s="41" t="b">
        <f>C2149&lt;&gt;AK2149</f>
        <v>1</v>
      </c>
      <c r="AN2149" s="145" t="str">
        <f>N2149&amp;AK2149</f>
        <v>J9FC19110000</v>
      </c>
      <c r="AO2149" s="145" t="s">
        <v>3090</v>
      </c>
      <c r="AP2149" s="31"/>
      <c r="AQ2149" s="146"/>
      <c r="AR2149" s="146">
        <f t="shared" si="678"/>
        <v>1</v>
      </c>
      <c r="AS2149" s="146" t="str">
        <f>IF(IFERROR(VLOOKUP(AE2149,#REF!,1,0),"")&lt;&gt;"",1,"")</f>
        <v/>
      </c>
      <c r="AT2149" s="146" t="str">
        <f>IF(IFERROR(VLOOKUP(AE2149,#REF!,1,0),"")&lt;&gt;"",1,"")</f>
        <v/>
      </c>
      <c r="AU2149" s="146" t="str">
        <f>IF(IFERROR(VLOOKUP(AE2149,#REF!,1,0),"")&lt;&gt;"",1,"")</f>
        <v/>
      </c>
      <c r="AV2149" s="146" t="str">
        <f>IF(IFERROR(VLOOKUP(AE2149,#REF!,1,0),"")&lt;&gt;"",1,"")</f>
        <v/>
      </c>
      <c r="AW2149" s="146" t="str">
        <f>IF(IFERROR(VLOOKUP(AE2149,#REF!,1,0),"")&lt;&gt;"",1,"")</f>
        <v/>
      </c>
      <c r="AX2149" s="146" t="str">
        <f>IF(IFERROR(VLOOKUP(AE2149,#REF!,1,0),"")&lt;&gt;"",1,"")</f>
        <v/>
      </c>
      <c r="AY2149" s="146" t="str">
        <f>IF(IFERROR(VLOOKUP(AE2149,#REF!,1,0),"")&lt;&gt;"",1,"")</f>
        <v/>
      </c>
      <c r="AZ2149" s="146" t="str">
        <f>IF(IFERROR(VLOOKUP(AE2149,#REF!,1,0),"")&lt;&gt;"",1,"")</f>
        <v/>
      </c>
      <c r="BA2149" s="146" t="str">
        <f>IF(IFERROR(VLOOKUP(AE2149,#REF!,1,0),"")&lt;&gt;"",1,"")</f>
        <v/>
      </c>
      <c r="BB2149" s="146" t="str">
        <f>IF(IFERROR(VLOOKUP(AE2149,#REF!,1,0),"")&lt;&gt;"",1,"")</f>
        <v/>
      </c>
      <c r="BC2149" s="146" t="str">
        <f>IF(IFERROR(VLOOKUP(AE2149,#REF!,1,0),"")&lt;&gt;"",1,"")</f>
        <v/>
      </c>
      <c r="BD2149" s="146" t="str">
        <f>IF(IFERROR(VLOOKUP(AE2149,#REF!,1,0),"")&lt;&gt;"",1,"")</f>
        <v/>
      </c>
      <c r="BE2149" s="148">
        <f t="shared" si="604"/>
        <v>1</v>
      </c>
    </row>
    <row r="2150" spans="1:57" ht="17">
      <c r="A2150" s="137">
        <v>1041</v>
      </c>
      <c r="B2150" s="137">
        <v>713912</v>
      </c>
      <c r="C2150" s="137" t="str">
        <f t="shared" si="669"/>
        <v>713912000</v>
      </c>
      <c r="D2150" s="138" t="str">
        <f t="shared" si="670"/>
        <v>71</v>
      </c>
      <c r="E2150" s="138" t="str">
        <f t="shared" si="671"/>
        <v>3</v>
      </c>
      <c r="F2150" s="138" t="str">
        <f t="shared" si="672"/>
        <v>9</v>
      </c>
      <c r="G2150" s="138" t="str">
        <f t="shared" si="673"/>
        <v>1</v>
      </c>
      <c r="H2150" s="138" t="str">
        <f t="shared" si="674"/>
        <v>2</v>
      </c>
      <c r="I2150" s="138" t="str">
        <f t="shared" si="675"/>
        <v>0</v>
      </c>
      <c r="J2150" s="138" t="str">
        <f t="shared" si="676"/>
        <v>0</v>
      </c>
      <c r="K2150" s="138" t="str">
        <f t="shared" si="677"/>
        <v>0</v>
      </c>
      <c r="L2150" s="138" t="s">
        <v>6442</v>
      </c>
      <c r="M2150" s="139" t="s">
        <v>3091</v>
      </c>
      <c r="N2150" s="139" t="s">
        <v>261</v>
      </c>
      <c r="O2150" s="141" t="s">
        <v>19</v>
      </c>
      <c r="P2150" s="141" t="s">
        <v>136</v>
      </c>
      <c r="Q2150" s="141" t="s">
        <v>8</v>
      </c>
      <c r="R2150" s="141">
        <v>9</v>
      </c>
      <c r="S2150" s="141" t="s">
        <v>156</v>
      </c>
      <c r="T2150" s="141" t="s">
        <v>156</v>
      </c>
      <c r="U2150" s="141" t="s">
        <v>8</v>
      </c>
      <c r="V2150" s="141" t="s">
        <v>15</v>
      </c>
      <c r="W2150" s="141" t="s">
        <v>3091</v>
      </c>
      <c r="X2150" s="141" t="s">
        <v>3091</v>
      </c>
      <c r="Y2150" s="141" t="s">
        <v>66</v>
      </c>
      <c r="Z2150" s="140" t="s">
        <v>66</v>
      </c>
      <c r="AA2150" s="140" t="s">
        <v>3091</v>
      </c>
      <c r="AB2150" s="140" t="s">
        <v>3091</v>
      </c>
      <c r="AC2150" s="140" t="s">
        <v>66</v>
      </c>
      <c r="AD2150" s="141" t="s">
        <v>66</v>
      </c>
      <c r="AE2150" s="144" t="s">
        <v>3091</v>
      </c>
      <c r="AF2150" s="144" t="s">
        <v>3091</v>
      </c>
      <c r="AG2150" s="134"/>
      <c r="AH2150" s="142"/>
      <c r="AI2150" s="143"/>
      <c r="AJ2150" s="143" t="b">
        <f t="shared" si="679"/>
        <v>0</v>
      </c>
      <c r="AK2150" s="143" t="str">
        <f>O2150&amp;Q2150&amp;R2150&amp;U2150&amp;V2150&amp;Y2150&amp;Z2150&amp;AC2150&amp;AD2150</f>
        <v>C19120000</v>
      </c>
      <c r="AL2150" s="40">
        <v>713912</v>
      </c>
      <c r="AM2150" s="41" t="b">
        <f>C2150&lt;&gt;AK2150</f>
        <v>1</v>
      </c>
      <c r="AN2150" s="145" t="str">
        <f>N2150&amp;AK2150</f>
        <v>J9FC19120000</v>
      </c>
      <c r="AO2150" s="174" t="s">
        <v>3092</v>
      </c>
      <c r="AP2150" s="31"/>
      <c r="AQ2150" s="146"/>
      <c r="AR2150" s="146">
        <f t="shared" si="678"/>
        <v>1</v>
      </c>
      <c r="AS2150" s="146" t="str">
        <f>IF(IFERROR(VLOOKUP(AE2150,#REF!,1,0),"")&lt;&gt;"",1,"")</f>
        <v/>
      </c>
      <c r="AT2150" s="146" t="str">
        <f>IF(IFERROR(VLOOKUP(AE2150,#REF!,1,0),"")&lt;&gt;"",1,"")</f>
        <v/>
      </c>
      <c r="AU2150" s="146" t="str">
        <f>IF(IFERROR(VLOOKUP(AE2150,#REF!,1,0),"")&lt;&gt;"",1,"")</f>
        <v/>
      </c>
      <c r="AV2150" s="146" t="str">
        <f>IF(IFERROR(VLOOKUP(AE2150,#REF!,1,0),"")&lt;&gt;"",1,"")</f>
        <v/>
      </c>
      <c r="AW2150" s="146" t="str">
        <f>IF(IFERROR(VLOOKUP(AE2150,#REF!,1,0),"")&lt;&gt;"",1,"")</f>
        <v/>
      </c>
      <c r="AX2150" s="146" t="str">
        <f>IF(IFERROR(VLOOKUP(AE2150,#REF!,1,0),"")&lt;&gt;"",1,"")</f>
        <v/>
      </c>
      <c r="AY2150" s="146" t="str">
        <f>IF(IFERROR(VLOOKUP(AE2150,#REF!,1,0),"")&lt;&gt;"",1,"")</f>
        <v/>
      </c>
      <c r="AZ2150" s="146" t="str">
        <f>IF(IFERROR(VLOOKUP(AE2150,#REF!,1,0),"")&lt;&gt;"",1,"")</f>
        <v/>
      </c>
      <c r="BA2150" s="146" t="str">
        <f>IF(IFERROR(VLOOKUP(AE2150,#REF!,1,0),"")&lt;&gt;"",1,"")</f>
        <v/>
      </c>
      <c r="BB2150" s="146" t="str">
        <f>IF(IFERROR(VLOOKUP(AE2150,#REF!,1,0),"")&lt;&gt;"",1,"")</f>
        <v/>
      </c>
      <c r="BC2150" s="146" t="str">
        <f>IF(IFERROR(VLOOKUP(AE2150,#REF!,1,0),"")&lt;&gt;"",1,"")</f>
        <v/>
      </c>
      <c r="BD2150" s="146" t="str">
        <f>IF(IFERROR(VLOOKUP(AE2150,#REF!,1,0),"")&lt;&gt;"",1,"")</f>
        <v/>
      </c>
      <c r="BE2150" s="148">
        <f t="shared" si="604"/>
        <v>1</v>
      </c>
    </row>
    <row r="2151" spans="1:57" ht="16">
      <c r="A2151" s="43">
        <v>1042</v>
      </c>
      <c r="B2151" s="43">
        <v>713919</v>
      </c>
      <c r="C2151" s="43" t="str">
        <f t="shared" si="669"/>
        <v>713919000</v>
      </c>
      <c r="D2151" s="44" t="str">
        <f t="shared" si="670"/>
        <v>71</v>
      </c>
      <c r="E2151" s="44" t="str">
        <f t="shared" si="671"/>
        <v>3</v>
      </c>
      <c r="F2151" s="44" t="str">
        <f t="shared" si="672"/>
        <v>9</v>
      </c>
      <c r="G2151" s="44" t="str">
        <f t="shared" si="673"/>
        <v>1</v>
      </c>
      <c r="H2151" s="44" t="str">
        <f t="shared" si="674"/>
        <v>9</v>
      </c>
      <c r="I2151" s="44" t="str">
        <f t="shared" si="675"/>
        <v>0</v>
      </c>
      <c r="J2151" s="44" t="str">
        <f t="shared" si="676"/>
        <v>0</v>
      </c>
      <c r="K2151" s="44" t="str">
        <f t="shared" si="677"/>
        <v>0</v>
      </c>
      <c r="L2151" s="44"/>
      <c r="M2151" s="45" t="s">
        <v>3093</v>
      </c>
      <c r="N2151" s="45"/>
      <c r="O2151" s="46" t="s">
        <v>19</v>
      </c>
      <c r="P2151" s="47" t="s">
        <v>136</v>
      </c>
      <c r="Q2151" s="60">
        <v>2</v>
      </c>
      <c r="R2151" s="60"/>
      <c r="S2151" s="60" t="s">
        <v>156</v>
      </c>
      <c r="T2151" s="60" t="s">
        <v>156</v>
      </c>
      <c r="U2151" s="48" t="s">
        <v>8</v>
      </c>
      <c r="V2151" s="48">
        <v>3</v>
      </c>
      <c r="W2151" s="47"/>
      <c r="X2151" s="47" t="s">
        <v>3093</v>
      </c>
      <c r="Y2151" s="46" t="s">
        <v>66</v>
      </c>
      <c r="Z2151" s="49" t="s">
        <v>66</v>
      </c>
      <c r="AA2151" s="49"/>
      <c r="AB2151" s="49" t="s">
        <v>3093</v>
      </c>
      <c r="AC2151" s="49" t="s">
        <v>66</v>
      </c>
      <c r="AD2151" s="47" t="s">
        <v>66</v>
      </c>
      <c r="AE2151" s="50" t="s">
        <v>3093</v>
      </c>
      <c r="AF2151" s="51"/>
      <c r="AG2151" s="51" t="s">
        <v>8</v>
      </c>
      <c r="AH2151" s="52"/>
      <c r="AI2151" s="39"/>
      <c r="AJ2151" s="39"/>
      <c r="AK2151" s="39" t="e">
        <f>O2151&amp;Q2151&amp;#REF!&amp;U2151&amp;V2151&amp;Y2151&amp;Z2151&amp;AC2151&amp;AD2151</f>
        <v>#REF!</v>
      </c>
      <c r="AL2151" s="43">
        <v>713919</v>
      </c>
      <c r="AM2151" s="44" t="e">
        <f>C2151&lt;&gt;AK2151</f>
        <v>#REF!</v>
      </c>
      <c r="AN2151" s="52"/>
      <c r="AO2151" s="52"/>
      <c r="AP2151" s="53"/>
      <c r="AQ2151" s="53"/>
      <c r="AR2151" s="53">
        <f t="shared" si="678"/>
        <v>1</v>
      </c>
      <c r="AS2151" s="53" t="str">
        <f>IF(IFERROR(VLOOKUP(AE2151,#REF!,1,0),"")&lt;&gt;"",1,"")</f>
        <v/>
      </c>
      <c r="AT2151" s="53" t="str">
        <f>IF(IFERROR(VLOOKUP(AE2151,#REF!,1,0),"")&lt;&gt;"",1,"")</f>
        <v/>
      </c>
      <c r="AU2151" s="53" t="str">
        <f>IF(IFERROR(VLOOKUP(AE2151,#REF!,1,0),"")&lt;&gt;"",1,"")</f>
        <v/>
      </c>
      <c r="AV2151" s="53" t="str">
        <f>IF(IFERROR(VLOOKUP(AE2151,#REF!,1,0),"")&lt;&gt;"",1,"")</f>
        <v/>
      </c>
      <c r="AW2151" s="53" t="str">
        <f>IF(IFERROR(VLOOKUP(AE2151,#REF!,1,0),"")&lt;&gt;"",1,"")</f>
        <v/>
      </c>
      <c r="AX2151" s="53" t="str">
        <f>IF(IFERROR(VLOOKUP(AE2151,#REF!,1,0),"")&lt;&gt;"",1,"")</f>
        <v/>
      </c>
      <c r="AY2151" s="53" t="str">
        <f>IF(IFERROR(VLOOKUP(AE2151,#REF!,1,0),"")&lt;&gt;"",1,"")</f>
        <v/>
      </c>
      <c r="AZ2151" s="53" t="str">
        <f>IF(IFERROR(VLOOKUP(AE2151,#REF!,1,0),"")&lt;&gt;"",1,"")</f>
        <v/>
      </c>
      <c r="BA2151" s="53" t="str">
        <f>IF(IFERROR(VLOOKUP(AE2151,#REF!,1,0),"")&lt;&gt;"",1,"")</f>
        <v/>
      </c>
      <c r="BB2151" s="53" t="str">
        <f>IF(IFERROR(VLOOKUP(AE2151,#REF!,1,0),"")&lt;&gt;"",1,"")</f>
        <v/>
      </c>
      <c r="BC2151" s="53" t="str">
        <f>IF(IFERROR(VLOOKUP(AE2151,#REF!,1,0),"")&lt;&gt;"",1,"")</f>
        <v/>
      </c>
      <c r="BD2151" s="53" t="str">
        <f>IF(IFERROR(VLOOKUP(AE2151,#REF!,1,0),"")&lt;&gt;"",1,"")</f>
        <v/>
      </c>
      <c r="BE2151" s="54">
        <f t="shared" si="604"/>
        <v>1</v>
      </c>
    </row>
    <row r="2152" spans="1:57" ht="17">
      <c r="A2152" s="137"/>
      <c r="B2152" s="137"/>
      <c r="C2152" s="137"/>
      <c r="D2152" s="138"/>
      <c r="E2152" s="138"/>
      <c r="F2152" s="138"/>
      <c r="G2152" s="138"/>
      <c r="H2152" s="138"/>
      <c r="I2152" s="138"/>
      <c r="J2152" s="138"/>
      <c r="K2152" s="138"/>
      <c r="L2152" s="138" t="s">
        <v>6443</v>
      </c>
      <c r="M2152" s="139"/>
      <c r="N2152" s="139" t="s">
        <v>261</v>
      </c>
      <c r="O2152" s="141" t="s">
        <v>19</v>
      </c>
      <c r="P2152" s="141" t="s">
        <v>136</v>
      </c>
      <c r="Q2152" s="141" t="s">
        <v>8</v>
      </c>
      <c r="R2152" s="141">
        <v>9</v>
      </c>
      <c r="S2152" s="141" t="s">
        <v>156</v>
      </c>
      <c r="T2152" s="141" t="s">
        <v>156</v>
      </c>
      <c r="U2152" s="141">
        <v>9</v>
      </c>
      <c r="V2152" s="141">
        <v>8</v>
      </c>
      <c r="W2152" s="140" t="s">
        <v>3094</v>
      </c>
      <c r="X2152" s="140" t="s">
        <v>3094</v>
      </c>
      <c r="Y2152" s="141" t="s">
        <v>66</v>
      </c>
      <c r="Z2152" s="141" t="s">
        <v>66</v>
      </c>
      <c r="AA2152" s="140" t="s">
        <v>3094</v>
      </c>
      <c r="AB2152" s="140" t="s">
        <v>3094</v>
      </c>
      <c r="AC2152" s="141" t="s">
        <v>66</v>
      </c>
      <c r="AD2152" s="141" t="s">
        <v>66</v>
      </c>
      <c r="AE2152" s="140" t="s">
        <v>3094</v>
      </c>
      <c r="AF2152" s="140" t="s">
        <v>3094</v>
      </c>
      <c r="AG2152" s="134"/>
      <c r="AH2152" s="142"/>
      <c r="AI2152" s="143"/>
      <c r="AJ2152" s="143" t="b">
        <f t="shared" ref="AJ2152:AJ2159" si="680">IF(OR(AS2152=1,AT2152=1,AU2152=1,AV2152=1,AW2152=1,AX2152=1,AY2152=1,AZ2152=1,BA2152=1,BB2152=1,BC2152=1,BD2152=1),TRUE,FALSE)</f>
        <v>0</v>
      </c>
      <c r="AK2152" s="143" t="str">
        <f>O2152&amp;Q2152&amp;R2152&amp;U2152&amp;V2152&amp;Y2152&amp;Z2152&amp;AC2152&amp;AD2152</f>
        <v>C19980000</v>
      </c>
      <c r="AL2152" s="40"/>
      <c r="AM2152" s="41"/>
      <c r="AN2152" s="145" t="str">
        <f>N2152&amp;AK2152</f>
        <v>J9FC19980000</v>
      </c>
      <c r="AO2152" s="145"/>
      <c r="AP2152" s="31"/>
      <c r="AQ2152" s="146"/>
      <c r="AR2152" s="146"/>
      <c r="AS2152" s="146"/>
      <c r="AT2152" s="146"/>
      <c r="AU2152" s="146"/>
      <c r="AV2152" s="146"/>
      <c r="AW2152" s="146"/>
      <c r="AX2152" s="146"/>
      <c r="AY2152" s="146"/>
      <c r="AZ2152" s="146"/>
      <c r="BA2152" s="146"/>
      <c r="BB2152" s="146"/>
      <c r="BC2152" s="146"/>
      <c r="BD2152" s="146"/>
      <c r="BE2152" s="148">
        <f t="shared" si="604"/>
        <v>0</v>
      </c>
    </row>
    <row r="2153" spans="1:57" ht="17">
      <c r="A2153" s="137"/>
      <c r="B2153" s="137"/>
      <c r="C2153" s="137"/>
      <c r="D2153" s="138"/>
      <c r="E2153" s="138"/>
      <c r="F2153" s="138"/>
      <c r="G2153" s="138"/>
      <c r="H2153" s="138"/>
      <c r="I2153" s="138"/>
      <c r="J2153" s="138"/>
      <c r="K2153" s="138"/>
      <c r="L2153" s="138" t="s">
        <v>6444</v>
      </c>
      <c r="M2153" s="139"/>
      <c r="N2153" s="139" t="s">
        <v>261</v>
      </c>
      <c r="O2153" s="141" t="s">
        <v>19</v>
      </c>
      <c r="P2153" s="141" t="s">
        <v>136</v>
      </c>
      <c r="Q2153" s="141" t="s">
        <v>8</v>
      </c>
      <c r="R2153" s="141">
        <v>9</v>
      </c>
      <c r="S2153" s="141" t="s">
        <v>156</v>
      </c>
      <c r="T2153" s="141" t="s">
        <v>156</v>
      </c>
      <c r="U2153" s="141">
        <v>9</v>
      </c>
      <c r="V2153" s="141">
        <v>9</v>
      </c>
      <c r="W2153" s="140" t="s">
        <v>3095</v>
      </c>
      <c r="X2153" s="140" t="s">
        <v>3095</v>
      </c>
      <c r="Y2153" s="141" t="s">
        <v>66</v>
      </c>
      <c r="Z2153" s="141" t="s">
        <v>66</v>
      </c>
      <c r="AA2153" s="140" t="s">
        <v>3095</v>
      </c>
      <c r="AB2153" s="140" t="s">
        <v>3095</v>
      </c>
      <c r="AC2153" s="141" t="s">
        <v>66</v>
      </c>
      <c r="AD2153" s="141" t="s">
        <v>66</v>
      </c>
      <c r="AE2153" s="140" t="s">
        <v>3095</v>
      </c>
      <c r="AF2153" s="140" t="s">
        <v>3095</v>
      </c>
      <c r="AG2153" s="134"/>
      <c r="AH2153" s="142"/>
      <c r="AI2153" s="143"/>
      <c r="AJ2153" s="143" t="b">
        <f t="shared" si="680"/>
        <v>0</v>
      </c>
      <c r="AK2153" s="143" t="str">
        <f>O2153&amp;Q2153&amp;R2153&amp;U2153&amp;V2153&amp;Y2153&amp;Z2153&amp;AC2153&amp;AD2153</f>
        <v>C19990000</v>
      </c>
      <c r="AL2153" s="40"/>
      <c r="AM2153" s="41"/>
      <c r="AN2153" s="145" t="str">
        <f>N2153&amp;AK2153</f>
        <v>J9FC19990000</v>
      </c>
      <c r="AO2153" s="145"/>
      <c r="AP2153" s="31"/>
      <c r="AQ2153" s="146"/>
      <c r="AR2153" s="146"/>
      <c r="AS2153" s="146"/>
      <c r="AT2153" s="146"/>
      <c r="AU2153" s="146"/>
      <c r="AV2153" s="146"/>
      <c r="AW2153" s="146"/>
      <c r="AX2153" s="146"/>
      <c r="AY2153" s="146"/>
      <c r="AZ2153" s="146"/>
      <c r="BA2153" s="146"/>
      <c r="BB2153" s="146"/>
      <c r="BC2153" s="146"/>
      <c r="BD2153" s="146"/>
      <c r="BE2153" s="148">
        <f t="shared" si="604"/>
        <v>0</v>
      </c>
    </row>
    <row r="2154" spans="1:57" ht="17">
      <c r="A2154" s="137">
        <v>1043</v>
      </c>
      <c r="B2154" s="137">
        <v>71392</v>
      </c>
      <c r="C2154" s="137" t="str">
        <f>LEFT(B2154 &amp; "000000000", 9)</f>
        <v>713920000</v>
      </c>
      <c r="D2154" s="138" t="str">
        <f>MID(C2154,1,2)</f>
        <v>71</v>
      </c>
      <c r="E2154" s="138" t="str">
        <f>MID(C2154,3,1)</f>
        <v>3</v>
      </c>
      <c r="F2154" s="138" t="str">
        <f>MID(C2154,4,1)</f>
        <v>9</v>
      </c>
      <c r="G2154" s="138" t="str">
        <f>MID(C2154,5,1)</f>
        <v>2</v>
      </c>
      <c r="H2154" s="138" t="str">
        <f>MID(C2154,6,1)</f>
        <v>0</v>
      </c>
      <c r="I2154" s="138" t="str">
        <f>MID(C2154,7,1)</f>
        <v>0</v>
      </c>
      <c r="J2154" s="138" t="str">
        <f>MID(C2154,8,1)</f>
        <v>0</v>
      </c>
      <c r="K2154" s="138" t="str">
        <f>MID(C2154,9,1)</f>
        <v>0</v>
      </c>
      <c r="L2154" s="138" t="s">
        <v>6445</v>
      </c>
      <c r="M2154" s="139" t="s">
        <v>159</v>
      </c>
      <c r="N2154" s="139" t="s">
        <v>261</v>
      </c>
      <c r="O2154" s="141" t="s">
        <v>19</v>
      </c>
      <c r="P2154" s="141" t="s">
        <v>136</v>
      </c>
      <c r="Q2154" s="141">
        <v>2</v>
      </c>
      <c r="R2154" s="141">
        <v>1</v>
      </c>
      <c r="S2154" s="141" t="s">
        <v>159</v>
      </c>
      <c r="T2154" s="141" t="s">
        <v>159</v>
      </c>
      <c r="U2154" s="141">
        <v>0</v>
      </c>
      <c r="V2154" s="141">
        <v>0</v>
      </c>
      <c r="W2154" s="141" t="s">
        <v>159</v>
      </c>
      <c r="X2154" s="141" t="s">
        <v>159</v>
      </c>
      <c r="Y2154" s="141" t="s">
        <v>66</v>
      </c>
      <c r="Z2154" s="140" t="s">
        <v>66</v>
      </c>
      <c r="AA2154" s="140" t="s">
        <v>159</v>
      </c>
      <c r="AB2154" s="140" t="s">
        <v>159</v>
      </c>
      <c r="AC2154" s="140" t="s">
        <v>66</v>
      </c>
      <c r="AD2154" s="141" t="s">
        <v>66</v>
      </c>
      <c r="AE2154" s="144" t="s">
        <v>159</v>
      </c>
      <c r="AF2154" s="144" t="s">
        <v>159</v>
      </c>
      <c r="AG2154" s="134"/>
      <c r="AH2154" s="142"/>
      <c r="AI2154" s="143"/>
      <c r="AJ2154" s="143" t="b">
        <f t="shared" si="680"/>
        <v>0</v>
      </c>
      <c r="AK2154" s="143" t="str">
        <f>O2154&amp;Q2154&amp;R2154&amp;U2154&amp;V2154&amp;Y2154&amp;Z2154&amp;AC2154&amp;AD2154</f>
        <v>C21000000</v>
      </c>
      <c r="AL2154" s="40">
        <v>71392</v>
      </c>
      <c r="AM2154" s="41" t="b">
        <f>C2154&lt;&gt;AK2154</f>
        <v>1</v>
      </c>
      <c r="AN2154" s="145" t="str">
        <f>N2154&amp;AK2154</f>
        <v>J9FC21000000</v>
      </c>
      <c r="AO2154" s="145" t="s">
        <v>3096</v>
      </c>
      <c r="AP2154" s="31"/>
      <c r="AQ2154" s="146"/>
      <c r="AR2154" s="146">
        <f>IF(AL2154&lt;&gt;"",1,"")</f>
        <v>1</v>
      </c>
      <c r="AS2154" s="146" t="str">
        <f>IF(IFERROR(VLOOKUP(AE2154,#REF!,1,0),"")&lt;&gt;"",1,"")</f>
        <v/>
      </c>
      <c r="AT2154" s="146" t="str">
        <f>IF(IFERROR(VLOOKUP(AE2154,#REF!,1,0),"")&lt;&gt;"",1,"")</f>
        <v/>
      </c>
      <c r="AU2154" s="146" t="str">
        <f>IF(IFERROR(VLOOKUP(AE2154,#REF!,1,0),"")&lt;&gt;"",1,"")</f>
        <v/>
      </c>
      <c r="AV2154" s="146" t="str">
        <f>IF(IFERROR(VLOOKUP(AE2154,#REF!,1,0),"")&lt;&gt;"",1,"")</f>
        <v/>
      </c>
      <c r="AW2154" s="146" t="str">
        <f>IF(IFERROR(VLOOKUP(AE2154,#REF!,1,0),"")&lt;&gt;"",1,"")</f>
        <v/>
      </c>
      <c r="AX2154" s="146" t="str">
        <f>IF(IFERROR(VLOOKUP(AE2154,#REF!,1,0),"")&lt;&gt;"",1,"")</f>
        <v/>
      </c>
      <c r="AY2154" s="146" t="str">
        <f>IF(IFERROR(VLOOKUP(AE2154,#REF!,1,0),"")&lt;&gt;"",1,"")</f>
        <v/>
      </c>
      <c r="AZ2154" s="146" t="str">
        <f>IF(IFERROR(VLOOKUP(AE2154,#REF!,1,0),"")&lt;&gt;"",1,"")</f>
        <v/>
      </c>
      <c r="BA2154" s="146" t="str">
        <f>IF(IFERROR(VLOOKUP(AE2154,#REF!,1,0),"")&lt;&gt;"",1,"")</f>
        <v/>
      </c>
      <c r="BB2154" s="146" t="str">
        <f>IF(IFERROR(VLOOKUP(AE2154,#REF!,1,0),"")&lt;&gt;"",1,"")</f>
        <v/>
      </c>
      <c r="BC2154" s="146" t="str">
        <f>IF(IFERROR(VLOOKUP(AE2154,#REF!,1,0),"")&lt;&gt;"",1,"")</f>
        <v/>
      </c>
      <c r="BD2154" s="146" t="str">
        <f>IF(IFERROR(VLOOKUP(AE2154,#REF!,1,0),"")&lt;&gt;"",1,"")</f>
        <v/>
      </c>
      <c r="BE2154" s="148">
        <f t="shared" si="604"/>
        <v>1</v>
      </c>
    </row>
    <row r="2155" spans="1:57" ht="17">
      <c r="A2155" s="137"/>
      <c r="B2155" s="137"/>
      <c r="C2155" s="137"/>
      <c r="D2155" s="138"/>
      <c r="E2155" s="138"/>
      <c r="F2155" s="138"/>
      <c r="G2155" s="138"/>
      <c r="H2155" s="138"/>
      <c r="I2155" s="138"/>
      <c r="J2155" s="138"/>
      <c r="K2155" s="138"/>
      <c r="L2155" s="138" t="s">
        <v>6446</v>
      </c>
      <c r="M2155" s="139"/>
      <c r="N2155" s="139" t="s">
        <v>261</v>
      </c>
      <c r="O2155" s="141" t="s">
        <v>19</v>
      </c>
      <c r="P2155" s="141" t="s">
        <v>136</v>
      </c>
      <c r="Q2155" s="141">
        <v>2</v>
      </c>
      <c r="R2155" s="141">
        <v>1</v>
      </c>
      <c r="S2155" s="141" t="s">
        <v>159</v>
      </c>
      <c r="T2155" s="141" t="s">
        <v>159</v>
      </c>
      <c r="U2155" s="141">
        <v>9</v>
      </c>
      <c r="V2155" s="141">
        <v>8</v>
      </c>
      <c r="W2155" s="140" t="s">
        <v>3097</v>
      </c>
      <c r="X2155" s="140" t="s">
        <v>3097</v>
      </c>
      <c r="Y2155" s="141" t="s">
        <v>66</v>
      </c>
      <c r="Z2155" s="141" t="s">
        <v>66</v>
      </c>
      <c r="AA2155" s="140" t="s">
        <v>3097</v>
      </c>
      <c r="AB2155" s="140" t="s">
        <v>3097</v>
      </c>
      <c r="AC2155" s="141" t="s">
        <v>66</v>
      </c>
      <c r="AD2155" s="141" t="s">
        <v>66</v>
      </c>
      <c r="AE2155" s="140" t="s">
        <v>3097</v>
      </c>
      <c r="AF2155" s="140" t="s">
        <v>3097</v>
      </c>
      <c r="AG2155" s="134"/>
      <c r="AH2155" s="142"/>
      <c r="AI2155" s="143"/>
      <c r="AJ2155" s="143" t="b">
        <f t="shared" si="680"/>
        <v>0</v>
      </c>
      <c r="AK2155" s="143" t="str">
        <f>O2155&amp;Q2155&amp;R2155&amp;U2155&amp;V2155&amp;Y2155&amp;Z2155&amp;AC2155&amp;AD2155</f>
        <v>C21980000</v>
      </c>
      <c r="AL2155" s="40"/>
      <c r="AM2155" s="41"/>
      <c r="AN2155" s="145" t="str">
        <f>N2155&amp;AK2155</f>
        <v>J9FC21980000</v>
      </c>
      <c r="AO2155" s="145"/>
      <c r="AP2155" s="31"/>
      <c r="AQ2155" s="146"/>
      <c r="AR2155" s="146"/>
      <c r="AS2155" s="146"/>
      <c r="AT2155" s="146"/>
      <c r="AU2155" s="146"/>
      <c r="AV2155" s="146"/>
      <c r="AW2155" s="146"/>
      <c r="AX2155" s="146"/>
      <c r="AY2155" s="146"/>
      <c r="AZ2155" s="146"/>
      <c r="BA2155" s="146"/>
      <c r="BB2155" s="146"/>
      <c r="BC2155" s="146"/>
      <c r="BD2155" s="146"/>
      <c r="BE2155" s="148">
        <f t="shared" si="604"/>
        <v>0</v>
      </c>
    </row>
    <row r="2156" spans="1:57" ht="17">
      <c r="A2156" s="137"/>
      <c r="B2156" s="137"/>
      <c r="C2156" s="137"/>
      <c r="D2156" s="138"/>
      <c r="E2156" s="138"/>
      <c r="F2156" s="138"/>
      <c r="G2156" s="138"/>
      <c r="H2156" s="138"/>
      <c r="I2156" s="138"/>
      <c r="J2156" s="138"/>
      <c r="K2156" s="138"/>
      <c r="L2156" s="138" t="s">
        <v>6447</v>
      </c>
      <c r="M2156" s="139"/>
      <c r="N2156" s="139" t="s">
        <v>261</v>
      </c>
      <c r="O2156" s="141" t="s">
        <v>19</v>
      </c>
      <c r="P2156" s="141" t="s">
        <v>136</v>
      </c>
      <c r="Q2156" s="141">
        <v>2</v>
      </c>
      <c r="R2156" s="141">
        <v>1</v>
      </c>
      <c r="S2156" s="141" t="s">
        <v>159</v>
      </c>
      <c r="T2156" s="141" t="s">
        <v>159</v>
      </c>
      <c r="U2156" s="141">
        <v>9</v>
      </c>
      <c r="V2156" s="141">
        <v>9</v>
      </c>
      <c r="W2156" s="140" t="s">
        <v>3098</v>
      </c>
      <c r="X2156" s="140" t="s">
        <v>3098</v>
      </c>
      <c r="Y2156" s="141" t="s">
        <v>66</v>
      </c>
      <c r="Z2156" s="141" t="s">
        <v>66</v>
      </c>
      <c r="AA2156" s="140" t="s">
        <v>3098</v>
      </c>
      <c r="AB2156" s="140" t="s">
        <v>3098</v>
      </c>
      <c r="AC2156" s="141" t="s">
        <v>66</v>
      </c>
      <c r="AD2156" s="141" t="s">
        <v>66</v>
      </c>
      <c r="AE2156" s="140" t="s">
        <v>3098</v>
      </c>
      <c r="AF2156" s="140" t="s">
        <v>3098</v>
      </c>
      <c r="AG2156" s="134"/>
      <c r="AH2156" s="142"/>
      <c r="AI2156" s="143"/>
      <c r="AJ2156" s="143" t="b">
        <f t="shared" si="680"/>
        <v>0</v>
      </c>
      <c r="AK2156" s="143" t="str">
        <f>O2156&amp;Q2156&amp;R2156&amp;U2156&amp;V2156&amp;Y2156&amp;Z2156&amp;AC2156&amp;AD2156</f>
        <v>C21990000</v>
      </c>
      <c r="AL2156" s="40"/>
      <c r="AM2156" s="41"/>
      <c r="AN2156" s="145" t="str">
        <f>N2156&amp;AK2156</f>
        <v>J9FC21990000</v>
      </c>
      <c r="AO2156" s="145"/>
      <c r="AP2156" s="31"/>
      <c r="AQ2156" s="146"/>
      <c r="AR2156" s="146"/>
      <c r="AS2156" s="146"/>
      <c r="AT2156" s="146"/>
      <c r="AU2156" s="146"/>
      <c r="AV2156" s="146"/>
      <c r="AW2156" s="146"/>
      <c r="AX2156" s="146"/>
      <c r="AY2156" s="146"/>
      <c r="AZ2156" s="146"/>
      <c r="BA2156" s="146"/>
      <c r="BB2156" s="146"/>
      <c r="BC2156" s="146"/>
      <c r="BD2156" s="146"/>
      <c r="BE2156" s="148">
        <f t="shared" si="604"/>
        <v>0</v>
      </c>
    </row>
    <row r="2157" spans="1:57" ht="17">
      <c r="A2157" s="137">
        <v>1044</v>
      </c>
      <c r="B2157" s="137">
        <v>71393</v>
      </c>
      <c r="C2157" s="137" t="str">
        <f>LEFT(B2157 &amp; "000000000", 9)</f>
        <v>713930000</v>
      </c>
      <c r="D2157" s="138" t="str">
        <f>MID(C2157,1,2)</f>
        <v>71</v>
      </c>
      <c r="E2157" s="138" t="str">
        <f>MID(C2157,3,1)</f>
        <v>3</v>
      </c>
      <c r="F2157" s="138" t="str">
        <f>MID(C2157,4,1)</f>
        <v>9</v>
      </c>
      <c r="G2157" s="138" t="str">
        <f>MID(C2157,5,1)</f>
        <v>3</v>
      </c>
      <c r="H2157" s="138" t="str">
        <f>MID(C2157,6,1)</f>
        <v>0</v>
      </c>
      <c r="I2157" s="138" t="str">
        <f>MID(C2157,7,1)</f>
        <v>0</v>
      </c>
      <c r="J2157" s="138" t="str">
        <f>MID(C2157,8,1)</f>
        <v>0</v>
      </c>
      <c r="K2157" s="138" t="str">
        <f>MID(C2157,9,1)</f>
        <v>0</v>
      </c>
      <c r="L2157" s="138" t="s">
        <v>6448</v>
      </c>
      <c r="M2157" s="139" t="s">
        <v>161</v>
      </c>
      <c r="N2157" s="139" t="s">
        <v>261</v>
      </c>
      <c r="O2157" s="141" t="s">
        <v>19</v>
      </c>
      <c r="P2157" s="141" t="s">
        <v>136</v>
      </c>
      <c r="Q2157" s="141">
        <v>2</v>
      </c>
      <c r="R2157" s="141">
        <v>2</v>
      </c>
      <c r="S2157" s="141" t="s">
        <v>161</v>
      </c>
      <c r="T2157" s="141" t="s">
        <v>161</v>
      </c>
      <c r="U2157" s="141">
        <v>0</v>
      </c>
      <c r="V2157" s="141">
        <v>0</v>
      </c>
      <c r="W2157" s="141" t="s">
        <v>161</v>
      </c>
      <c r="X2157" s="141" t="s">
        <v>161</v>
      </c>
      <c r="Y2157" s="141" t="s">
        <v>66</v>
      </c>
      <c r="Z2157" s="140" t="s">
        <v>66</v>
      </c>
      <c r="AA2157" s="140" t="s">
        <v>161</v>
      </c>
      <c r="AB2157" s="140" t="s">
        <v>161</v>
      </c>
      <c r="AC2157" s="140" t="s">
        <v>66</v>
      </c>
      <c r="AD2157" s="141" t="s">
        <v>66</v>
      </c>
      <c r="AE2157" s="144" t="s">
        <v>161</v>
      </c>
      <c r="AF2157" s="144" t="s">
        <v>161</v>
      </c>
      <c r="AG2157" s="134"/>
      <c r="AH2157" s="142"/>
      <c r="AI2157" s="143"/>
      <c r="AJ2157" s="143" t="b">
        <f t="shared" si="680"/>
        <v>0</v>
      </c>
      <c r="AK2157" s="143" t="str">
        <f>O2157&amp;Q2157&amp;R2157&amp;U2157&amp;V2157&amp;Y2157&amp;Z2157&amp;AC2157&amp;AD2157</f>
        <v>C22000000</v>
      </c>
      <c r="AL2157" s="40">
        <v>71393</v>
      </c>
      <c r="AM2157" s="41" t="b">
        <f>C2157&lt;&gt;AK2157</f>
        <v>1</v>
      </c>
      <c r="AN2157" s="145" t="str">
        <f>N2157&amp;AK2157</f>
        <v>J9FC22000000</v>
      </c>
      <c r="AO2157" s="145" t="s">
        <v>3099</v>
      </c>
      <c r="AP2157" s="31"/>
      <c r="AQ2157" s="146"/>
      <c r="AR2157" s="146">
        <f>IF(AL2157&lt;&gt;"",1,"")</f>
        <v>1</v>
      </c>
      <c r="AS2157" s="146" t="str">
        <f>IF(IFERROR(VLOOKUP(AE2157,#REF!,1,0),"")&lt;&gt;"",1,"")</f>
        <v/>
      </c>
      <c r="AT2157" s="146" t="str">
        <f>IF(IFERROR(VLOOKUP(AE2157,#REF!,1,0),"")&lt;&gt;"",1,"")</f>
        <v/>
      </c>
      <c r="AU2157" s="146" t="str">
        <f>IF(IFERROR(VLOOKUP(AE2157,#REF!,1,0),"")&lt;&gt;"",1,"")</f>
        <v/>
      </c>
      <c r="AV2157" s="146" t="str">
        <f>IF(IFERROR(VLOOKUP(AE2157,#REF!,1,0),"")&lt;&gt;"",1,"")</f>
        <v/>
      </c>
      <c r="AW2157" s="146" t="str">
        <f>IF(IFERROR(VLOOKUP(AE2157,#REF!,1,0),"")&lt;&gt;"",1,"")</f>
        <v/>
      </c>
      <c r="AX2157" s="146" t="str">
        <f>IF(IFERROR(VLOOKUP(AE2157,#REF!,1,0),"")&lt;&gt;"",1,"")</f>
        <v/>
      </c>
      <c r="AY2157" s="146" t="str">
        <f>IF(IFERROR(VLOOKUP(AE2157,#REF!,1,0),"")&lt;&gt;"",1,"")</f>
        <v/>
      </c>
      <c r="AZ2157" s="146" t="str">
        <f>IF(IFERROR(VLOOKUP(AE2157,#REF!,1,0),"")&lt;&gt;"",1,"")</f>
        <v/>
      </c>
      <c r="BA2157" s="146" t="str">
        <f>IF(IFERROR(VLOOKUP(AE2157,#REF!,1,0),"")&lt;&gt;"",1,"")</f>
        <v/>
      </c>
      <c r="BB2157" s="146" t="str">
        <f>IF(IFERROR(VLOOKUP(AE2157,#REF!,1,0),"")&lt;&gt;"",1,"")</f>
        <v/>
      </c>
      <c r="BC2157" s="146" t="str">
        <f>IF(IFERROR(VLOOKUP(AE2157,#REF!,1,0),"")&lt;&gt;"",1,"")</f>
        <v/>
      </c>
      <c r="BD2157" s="146" t="str">
        <f>IF(IFERROR(VLOOKUP(AE2157,#REF!,1,0),"")&lt;&gt;"",1,"")</f>
        <v/>
      </c>
      <c r="BE2157" s="148">
        <f t="shared" si="604"/>
        <v>1</v>
      </c>
    </row>
    <row r="2158" spans="1:57" ht="17">
      <c r="A2158" s="137"/>
      <c r="B2158" s="137"/>
      <c r="C2158" s="137"/>
      <c r="D2158" s="138"/>
      <c r="E2158" s="138"/>
      <c r="F2158" s="138"/>
      <c r="G2158" s="138"/>
      <c r="H2158" s="138"/>
      <c r="I2158" s="138"/>
      <c r="J2158" s="138"/>
      <c r="K2158" s="138"/>
      <c r="L2158" s="138" t="s">
        <v>6449</v>
      </c>
      <c r="M2158" s="139"/>
      <c r="N2158" s="139" t="s">
        <v>261</v>
      </c>
      <c r="O2158" s="141" t="s">
        <v>19</v>
      </c>
      <c r="P2158" s="141" t="s">
        <v>136</v>
      </c>
      <c r="Q2158" s="141">
        <v>2</v>
      </c>
      <c r="R2158" s="141">
        <v>2</v>
      </c>
      <c r="S2158" s="141" t="s">
        <v>161</v>
      </c>
      <c r="T2158" s="141" t="s">
        <v>161</v>
      </c>
      <c r="U2158" s="141">
        <v>9</v>
      </c>
      <c r="V2158" s="141">
        <v>8</v>
      </c>
      <c r="W2158" s="140" t="s">
        <v>3100</v>
      </c>
      <c r="X2158" s="140" t="s">
        <v>3100</v>
      </c>
      <c r="Y2158" s="141" t="s">
        <v>66</v>
      </c>
      <c r="Z2158" s="141" t="s">
        <v>66</v>
      </c>
      <c r="AA2158" s="140" t="s">
        <v>3100</v>
      </c>
      <c r="AB2158" s="140" t="s">
        <v>3100</v>
      </c>
      <c r="AC2158" s="141" t="s">
        <v>66</v>
      </c>
      <c r="AD2158" s="141" t="s">
        <v>66</v>
      </c>
      <c r="AE2158" s="140" t="s">
        <v>3100</v>
      </c>
      <c r="AF2158" s="140" t="s">
        <v>3100</v>
      </c>
      <c r="AG2158" s="149"/>
      <c r="AH2158" s="150"/>
      <c r="AI2158" s="143"/>
      <c r="AJ2158" s="143" t="b">
        <f t="shared" si="680"/>
        <v>0</v>
      </c>
      <c r="AK2158" s="143" t="str">
        <f>O2158&amp;Q2158&amp;R2158&amp;U2158&amp;V2158&amp;Y2158&amp;Z2158&amp;AC2158&amp;AD2158</f>
        <v>C22980000</v>
      </c>
      <c r="AL2158" s="33"/>
      <c r="AM2158" s="34"/>
      <c r="AN2158" s="145" t="str">
        <f>N2158&amp;AK2158</f>
        <v>J9FC22980000</v>
      </c>
      <c r="AO2158" s="151"/>
      <c r="AP2158" s="64"/>
      <c r="AQ2158" s="152"/>
      <c r="AR2158" s="152"/>
      <c r="AS2158" s="152"/>
      <c r="AT2158" s="152"/>
      <c r="AU2158" s="152"/>
      <c r="AV2158" s="152"/>
      <c r="AW2158" s="152"/>
      <c r="AX2158" s="152"/>
      <c r="AY2158" s="152"/>
      <c r="AZ2158" s="152"/>
      <c r="BA2158" s="152"/>
      <c r="BB2158" s="152"/>
      <c r="BC2158" s="152"/>
      <c r="BD2158" s="152"/>
      <c r="BE2158" s="148">
        <f t="shared" si="604"/>
        <v>0</v>
      </c>
    </row>
    <row r="2159" spans="1:57" ht="17">
      <c r="A2159" s="137"/>
      <c r="B2159" s="137"/>
      <c r="C2159" s="137"/>
      <c r="D2159" s="138"/>
      <c r="E2159" s="138"/>
      <c r="F2159" s="138"/>
      <c r="G2159" s="138"/>
      <c r="H2159" s="138"/>
      <c r="I2159" s="138"/>
      <c r="J2159" s="138"/>
      <c r="K2159" s="138"/>
      <c r="L2159" s="138" t="s">
        <v>6450</v>
      </c>
      <c r="M2159" s="139"/>
      <c r="N2159" s="139" t="s">
        <v>261</v>
      </c>
      <c r="O2159" s="141" t="s">
        <v>19</v>
      </c>
      <c r="P2159" s="141" t="s">
        <v>136</v>
      </c>
      <c r="Q2159" s="141">
        <v>2</v>
      </c>
      <c r="R2159" s="141">
        <v>2</v>
      </c>
      <c r="S2159" s="141" t="s">
        <v>161</v>
      </c>
      <c r="T2159" s="141" t="s">
        <v>161</v>
      </c>
      <c r="U2159" s="141">
        <v>9</v>
      </c>
      <c r="V2159" s="141">
        <v>9</v>
      </c>
      <c r="W2159" s="140" t="s">
        <v>3101</v>
      </c>
      <c r="X2159" s="140" t="s">
        <v>3101</v>
      </c>
      <c r="Y2159" s="141" t="s">
        <v>66</v>
      </c>
      <c r="Z2159" s="141" t="s">
        <v>66</v>
      </c>
      <c r="AA2159" s="140" t="s">
        <v>3101</v>
      </c>
      <c r="AB2159" s="140" t="s">
        <v>3101</v>
      </c>
      <c r="AC2159" s="141" t="s">
        <v>66</v>
      </c>
      <c r="AD2159" s="141" t="s">
        <v>66</v>
      </c>
      <c r="AE2159" s="140" t="s">
        <v>3101</v>
      </c>
      <c r="AF2159" s="140" t="s">
        <v>3101</v>
      </c>
      <c r="AG2159" s="149"/>
      <c r="AH2159" s="150"/>
      <c r="AI2159" s="143"/>
      <c r="AJ2159" s="143" t="b">
        <f t="shared" si="680"/>
        <v>0</v>
      </c>
      <c r="AK2159" s="143" t="str">
        <f>O2159&amp;Q2159&amp;R2159&amp;U2159&amp;V2159&amp;Y2159&amp;Z2159&amp;AC2159&amp;AD2159</f>
        <v>C22990000</v>
      </c>
      <c r="AL2159" s="33"/>
      <c r="AM2159" s="34"/>
      <c r="AN2159" s="145" t="str">
        <f>N2159&amp;AK2159</f>
        <v>J9FC22990000</v>
      </c>
      <c r="AO2159" s="151"/>
      <c r="AP2159" s="64"/>
      <c r="AQ2159" s="152"/>
      <c r="AR2159" s="152"/>
      <c r="AS2159" s="152"/>
      <c r="AT2159" s="152"/>
      <c r="AU2159" s="152"/>
      <c r="AV2159" s="152"/>
      <c r="AW2159" s="152"/>
      <c r="AX2159" s="152"/>
      <c r="AY2159" s="152"/>
      <c r="AZ2159" s="152"/>
      <c r="BA2159" s="152"/>
      <c r="BB2159" s="152"/>
      <c r="BC2159" s="152"/>
      <c r="BD2159" s="152"/>
      <c r="BE2159" s="148">
        <f t="shared" si="604"/>
        <v>0</v>
      </c>
    </row>
    <row r="2160" spans="1:57" ht="16">
      <c r="A2160" s="43">
        <v>1045</v>
      </c>
      <c r="B2160" s="43">
        <v>71399</v>
      </c>
      <c r="C2160" s="43" t="str">
        <f>LEFT(B2160 &amp; "000000000", 9)</f>
        <v>713990000</v>
      </c>
      <c r="D2160" s="44" t="str">
        <f t="shared" ref="D2160:D2161" si="681">MID(C2160,1,2)</f>
        <v>71</v>
      </c>
      <c r="E2160" s="44" t="str">
        <f t="shared" ref="E2160:E2161" si="682">MID(C2160,3,1)</f>
        <v>3</v>
      </c>
      <c r="F2160" s="44" t="str">
        <f t="shared" ref="F2160:F2161" si="683">MID(C2160,4,1)</f>
        <v>9</v>
      </c>
      <c r="G2160" s="44" t="str">
        <f t="shared" ref="G2160:G2161" si="684">MID(C2160,5,1)</f>
        <v>9</v>
      </c>
      <c r="H2160" s="44" t="str">
        <f t="shared" ref="H2160:H2161" si="685">MID(C2160,6,1)</f>
        <v>0</v>
      </c>
      <c r="I2160" s="44" t="str">
        <f t="shared" ref="I2160:I2161" si="686">MID(C2160,7,1)</f>
        <v>0</v>
      </c>
      <c r="J2160" s="44" t="str">
        <f t="shared" ref="J2160:J2161" si="687">MID(C2160,8,1)</f>
        <v>0</v>
      </c>
      <c r="K2160" s="44" t="str">
        <f t="shared" ref="K2160:K2161" si="688">MID(C2160,9,1)</f>
        <v>0</v>
      </c>
      <c r="L2160" s="44"/>
      <c r="M2160" s="45" t="s">
        <v>3102</v>
      </c>
      <c r="N2160" s="45"/>
      <c r="O2160" s="46" t="s">
        <v>19</v>
      </c>
      <c r="P2160" s="47" t="s">
        <v>136</v>
      </c>
      <c r="Q2160" s="46" t="s">
        <v>21</v>
      </c>
      <c r="R2160" s="47"/>
      <c r="S2160" s="47" t="s">
        <v>2843</v>
      </c>
      <c r="T2160" s="47" t="s">
        <v>3085</v>
      </c>
      <c r="U2160" s="46" t="s">
        <v>18</v>
      </c>
      <c r="V2160" s="46" t="s">
        <v>66</v>
      </c>
      <c r="W2160" s="47"/>
      <c r="X2160" s="47" t="s">
        <v>3102</v>
      </c>
      <c r="Y2160" s="46" t="s">
        <v>66</v>
      </c>
      <c r="Z2160" s="49" t="s">
        <v>66</v>
      </c>
      <c r="AA2160" s="47"/>
      <c r="AB2160" s="47" t="s">
        <v>3102</v>
      </c>
      <c r="AC2160" s="49" t="s">
        <v>66</v>
      </c>
      <c r="AD2160" s="47" t="s">
        <v>66</v>
      </c>
      <c r="AE2160" s="50" t="s">
        <v>3102</v>
      </c>
      <c r="AF2160" s="51"/>
      <c r="AG2160" s="51" t="s">
        <v>8</v>
      </c>
      <c r="AH2160" s="52"/>
      <c r="AI2160" s="39"/>
      <c r="AJ2160" s="39"/>
      <c r="AK2160" s="39" t="e">
        <f>O2160&amp;Q2160&amp;#REF!&amp;U2160&amp;V2160&amp;Y2160&amp;Z2160&amp;AC2160&amp;AD2160</f>
        <v>#REF!</v>
      </c>
      <c r="AL2160" s="43">
        <v>71399</v>
      </c>
      <c r="AM2160" s="44" t="e">
        <f>C2160&lt;&gt;AK2160</f>
        <v>#REF!</v>
      </c>
      <c r="AN2160" s="52"/>
      <c r="AO2160" s="52"/>
      <c r="AP2160" s="53"/>
      <c r="AQ2160" s="53"/>
      <c r="AR2160" s="53">
        <f t="shared" ref="AR2160:AR2161" si="689">IF(AL2160&lt;&gt;"",1,"")</f>
        <v>1</v>
      </c>
      <c r="AS2160" s="53" t="str">
        <f>IF(IFERROR(VLOOKUP(AE2160,#REF!,1,0),"")&lt;&gt;"",1,"")</f>
        <v/>
      </c>
      <c r="AT2160" s="53" t="str">
        <f>IF(IFERROR(VLOOKUP(AE2160,#REF!,1,0),"")&lt;&gt;"",1,"")</f>
        <v/>
      </c>
      <c r="AU2160" s="53" t="str">
        <f>IF(IFERROR(VLOOKUP(AE2160,#REF!,1,0),"")&lt;&gt;"",1,"")</f>
        <v/>
      </c>
      <c r="AV2160" s="53" t="str">
        <f>IF(IFERROR(VLOOKUP(AE2160,#REF!,1,0),"")&lt;&gt;"",1,"")</f>
        <v/>
      </c>
      <c r="AW2160" s="53" t="str">
        <f>IF(IFERROR(VLOOKUP(AE2160,#REF!,1,0),"")&lt;&gt;"",1,"")</f>
        <v/>
      </c>
      <c r="AX2160" s="53" t="str">
        <f>IF(IFERROR(VLOOKUP(AE2160,#REF!,1,0),"")&lt;&gt;"",1,"")</f>
        <v/>
      </c>
      <c r="AY2160" s="53" t="str">
        <f>IF(IFERROR(VLOOKUP(AE2160,#REF!,1,0),"")&lt;&gt;"",1,"")</f>
        <v/>
      </c>
      <c r="AZ2160" s="53" t="str">
        <f>IF(IFERROR(VLOOKUP(AE2160,#REF!,1,0),"")&lt;&gt;"",1,"")</f>
        <v/>
      </c>
      <c r="BA2160" s="53" t="str">
        <f>IF(IFERROR(VLOOKUP(AE2160,#REF!,1,0),"")&lt;&gt;"",1,"")</f>
        <v/>
      </c>
      <c r="BB2160" s="53" t="str">
        <f>IF(IFERROR(VLOOKUP(AE2160,#REF!,1,0),"")&lt;&gt;"",1,"")</f>
        <v/>
      </c>
      <c r="BC2160" s="53" t="str">
        <f>IF(IFERROR(VLOOKUP(AE2160,#REF!,1,0),"")&lt;&gt;"",1,"")</f>
        <v/>
      </c>
      <c r="BD2160" s="53" t="str">
        <f>IF(IFERROR(VLOOKUP(AE2160,#REF!,1,0),"")&lt;&gt;"",1,"")</f>
        <v/>
      </c>
      <c r="BE2160" s="54">
        <f t="shared" si="604"/>
        <v>1</v>
      </c>
    </row>
    <row r="2161" spans="1:57" ht="17">
      <c r="A2161" s="137">
        <v>2749</v>
      </c>
      <c r="B2161" s="137">
        <v>999999999</v>
      </c>
      <c r="C2161" s="137">
        <v>999999999</v>
      </c>
      <c r="D2161" s="138" t="str">
        <f t="shared" si="681"/>
        <v>99</v>
      </c>
      <c r="E2161" s="138" t="str">
        <f t="shared" si="682"/>
        <v>9</v>
      </c>
      <c r="F2161" s="138" t="str">
        <f t="shared" si="683"/>
        <v>9</v>
      </c>
      <c r="G2161" s="138" t="str">
        <f t="shared" si="684"/>
        <v>9</v>
      </c>
      <c r="H2161" s="138" t="str">
        <f t="shared" si="685"/>
        <v>9</v>
      </c>
      <c r="I2161" s="138" t="str">
        <f t="shared" si="686"/>
        <v>9</v>
      </c>
      <c r="J2161" s="138" t="str">
        <f t="shared" si="687"/>
        <v>9</v>
      </c>
      <c r="K2161" s="138" t="str">
        <f t="shared" si="688"/>
        <v>9</v>
      </c>
      <c r="L2161" s="138" t="s">
        <v>6451</v>
      </c>
      <c r="M2161" s="144" t="s">
        <v>164</v>
      </c>
      <c r="N2161" s="139" t="s">
        <v>261</v>
      </c>
      <c r="O2161" s="141" t="s">
        <v>19</v>
      </c>
      <c r="P2161" s="141" t="s">
        <v>136</v>
      </c>
      <c r="Q2161" s="141">
        <v>2</v>
      </c>
      <c r="R2161" s="141">
        <v>3</v>
      </c>
      <c r="S2161" s="141" t="s">
        <v>164</v>
      </c>
      <c r="T2161" s="141" t="s">
        <v>164</v>
      </c>
      <c r="U2161" s="141">
        <v>0</v>
      </c>
      <c r="V2161" s="141">
        <v>0</v>
      </c>
      <c r="W2161" s="141" t="s">
        <v>164</v>
      </c>
      <c r="X2161" s="141" t="s">
        <v>164</v>
      </c>
      <c r="Y2161" s="141">
        <v>0</v>
      </c>
      <c r="Z2161" s="141">
        <v>0</v>
      </c>
      <c r="AA2161" s="141" t="s">
        <v>164</v>
      </c>
      <c r="AB2161" s="141" t="s">
        <v>164</v>
      </c>
      <c r="AC2161" s="140" t="s">
        <v>66</v>
      </c>
      <c r="AD2161" s="141" t="s">
        <v>66</v>
      </c>
      <c r="AE2161" s="144" t="s">
        <v>164</v>
      </c>
      <c r="AF2161" s="144" t="s">
        <v>164</v>
      </c>
      <c r="AG2161" s="134"/>
      <c r="AH2161" s="142"/>
      <c r="AI2161" s="143"/>
      <c r="AJ2161" s="143" t="b">
        <f t="shared" ref="AJ2161:AJ2163" si="690">IF(OR(AS2161=1,AT2161=1,AU2161=1,AV2161=1,AW2161=1,AX2161=1,AY2161=1,AZ2161=1,BA2161=1,BB2161=1,BC2161=1,BD2161=1),TRUE,FALSE)</f>
        <v>0</v>
      </c>
      <c r="AK2161" s="143" t="str">
        <f>O2161&amp;Q2161&amp;R2161&amp;U2161&amp;V2161&amp;Y2161&amp;Z2161&amp;AC2161&amp;AD2161</f>
        <v>C23000000</v>
      </c>
      <c r="AL2161" s="59"/>
      <c r="AM2161" s="41" t="b">
        <f>C2161&lt;&gt;AK2161</f>
        <v>1</v>
      </c>
      <c r="AN2161" s="145" t="str">
        <f>N2161&amp;AK2161</f>
        <v>J9FC23000000</v>
      </c>
      <c r="AO2161" s="145" t="s">
        <v>3103</v>
      </c>
      <c r="AP2161" s="31"/>
      <c r="AQ2161" s="146"/>
      <c r="AR2161" s="146" t="str">
        <f t="shared" si="689"/>
        <v/>
      </c>
      <c r="AS2161" s="146" t="str">
        <f>IF(IFERROR(VLOOKUP(AE2161,#REF!,1,0),"")&lt;&gt;"",1,"")</f>
        <v/>
      </c>
      <c r="AT2161" s="146" t="str">
        <f>IF(IFERROR(VLOOKUP(AE2161,#REF!,1,0),"")&lt;&gt;"",1,"")</f>
        <v/>
      </c>
      <c r="AU2161" s="146" t="str">
        <f>IF(IFERROR(VLOOKUP(AE2161,#REF!,1,0),"")&lt;&gt;"",1,"")</f>
        <v/>
      </c>
      <c r="AV2161" s="146" t="str">
        <f>IF(IFERROR(VLOOKUP(AE2161,#REF!,1,0),"")&lt;&gt;"",1,"")</f>
        <v/>
      </c>
      <c r="AW2161" s="146" t="str">
        <f>IF(IFERROR(VLOOKUP(AE2161,#REF!,1,0),"")&lt;&gt;"",1,"")</f>
        <v/>
      </c>
      <c r="AX2161" s="146" t="str">
        <f>IF(IFERROR(VLOOKUP(AE2161,#REF!,1,0),"")&lt;&gt;"",1,"")</f>
        <v/>
      </c>
      <c r="AY2161" s="146" t="str">
        <f>IF(IFERROR(VLOOKUP(AE2161,#REF!,1,0),"")&lt;&gt;"",1,"")</f>
        <v/>
      </c>
      <c r="AZ2161" s="146" t="str">
        <f>IF(IFERROR(VLOOKUP(AE2161,#REF!,1,0),"")&lt;&gt;"",1,"")</f>
        <v/>
      </c>
      <c r="BA2161" s="146" t="str">
        <f>IF(IFERROR(VLOOKUP(AE2161,#REF!,1,0),"")&lt;&gt;"",1,"")</f>
        <v/>
      </c>
      <c r="BB2161" s="146" t="str">
        <f>IF(IFERROR(VLOOKUP(AE2161,#REF!,1,0),"")&lt;&gt;"",1,"")</f>
        <v/>
      </c>
      <c r="BC2161" s="146" t="str">
        <f>IF(IFERROR(VLOOKUP(AE2161,#REF!,1,0),"")&lt;&gt;"",1,"")</f>
        <v/>
      </c>
      <c r="BD2161" s="146" t="str">
        <f>IF(IFERROR(VLOOKUP(AE2161,#REF!,1,0),"")&lt;&gt;"",1,"")</f>
        <v/>
      </c>
      <c r="BE2161" s="148">
        <f t="shared" si="604"/>
        <v>0</v>
      </c>
    </row>
    <row r="2162" spans="1:57" ht="17">
      <c r="A2162" s="137"/>
      <c r="B2162" s="137"/>
      <c r="C2162" s="137"/>
      <c r="D2162" s="138"/>
      <c r="E2162" s="138"/>
      <c r="F2162" s="138"/>
      <c r="G2162" s="138"/>
      <c r="H2162" s="138"/>
      <c r="I2162" s="138"/>
      <c r="J2162" s="138"/>
      <c r="K2162" s="138"/>
      <c r="L2162" s="138" t="s">
        <v>6452</v>
      </c>
      <c r="M2162" s="139"/>
      <c r="N2162" s="139" t="s">
        <v>261</v>
      </c>
      <c r="O2162" s="141" t="s">
        <v>19</v>
      </c>
      <c r="P2162" s="141" t="s">
        <v>136</v>
      </c>
      <c r="Q2162" s="141">
        <v>2</v>
      </c>
      <c r="R2162" s="141">
        <v>3</v>
      </c>
      <c r="S2162" s="141" t="s">
        <v>164</v>
      </c>
      <c r="T2162" s="141" t="s">
        <v>164</v>
      </c>
      <c r="U2162" s="141">
        <v>9</v>
      </c>
      <c r="V2162" s="141">
        <v>8</v>
      </c>
      <c r="W2162" s="140" t="s">
        <v>3104</v>
      </c>
      <c r="X2162" s="140" t="s">
        <v>3104</v>
      </c>
      <c r="Y2162" s="141" t="s">
        <v>66</v>
      </c>
      <c r="Z2162" s="141" t="s">
        <v>66</v>
      </c>
      <c r="AA2162" s="140" t="s">
        <v>3104</v>
      </c>
      <c r="AB2162" s="140" t="s">
        <v>3104</v>
      </c>
      <c r="AC2162" s="141" t="s">
        <v>66</v>
      </c>
      <c r="AD2162" s="141" t="s">
        <v>66</v>
      </c>
      <c r="AE2162" s="140" t="s">
        <v>3104</v>
      </c>
      <c r="AF2162" s="140" t="s">
        <v>3104</v>
      </c>
      <c r="AG2162" s="149"/>
      <c r="AH2162" s="150"/>
      <c r="AI2162" s="143"/>
      <c r="AJ2162" s="143" t="b">
        <f t="shared" si="690"/>
        <v>0</v>
      </c>
      <c r="AK2162" s="143" t="str">
        <f>O2162&amp;Q2162&amp;R2162&amp;U2162&amp;V2162&amp;Y2162&amp;Z2162&amp;AC2162&amp;AD2162</f>
        <v>C23980000</v>
      </c>
      <c r="AL2162" s="33"/>
      <c r="AM2162" s="34"/>
      <c r="AN2162" s="145" t="str">
        <f>N2162&amp;AK2162</f>
        <v>J9FC23980000</v>
      </c>
      <c r="AO2162" s="151"/>
      <c r="AP2162" s="64"/>
      <c r="AQ2162" s="152"/>
      <c r="AR2162" s="152"/>
      <c r="AS2162" s="152"/>
      <c r="AT2162" s="152"/>
      <c r="AU2162" s="152"/>
      <c r="AV2162" s="152"/>
      <c r="AW2162" s="152"/>
      <c r="AX2162" s="152"/>
      <c r="AY2162" s="152"/>
      <c r="AZ2162" s="152"/>
      <c r="BA2162" s="152"/>
      <c r="BB2162" s="152"/>
      <c r="BC2162" s="152"/>
      <c r="BD2162" s="152"/>
      <c r="BE2162" s="148">
        <f t="shared" si="604"/>
        <v>0</v>
      </c>
    </row>
    <row r="2163" spans="1:57" ht="17">
      <c r="A2163" s="137"/>
      <c r="B2163" s="137"/>
      <c r="C2163" s="137"/>
      <c r="D2163" s="138"/>
      <c r="E2163" s="138"/>
      <c r="F2163" s="138"/>
      <c r="G2163" s="138"/>
      <c r="H2163" s="138"/>
      <c r="I2163" s="138"/>
      <c r="J2163" s="138"/>
      <c r="K2163" s="138"/>
      <c r="L2163" s="138" t="s">
        <v>6453</v>
      </c>
      <c r="M2163" s="139"/>
      <c r="N2163" s="139" t="s">
        <v>261</v>
      </c>
      <c r="O2163" s="141" t="s">
        <v>19</v>
      </c>
      <c r="P2163" s="141" t="s">
        <v>136</v>
      </c>
      <c r="Q2163" s="141">
        <v>2</v>
      </c>
      <c r="R2163" s="141">
        <v>3</v>
      </c>
      <c r="S2163" s="141" t="s">
        <v>164</v>
      </c>
      <c r="T2163" s="141" t="s">
        <v>164</v>
      </c>
      <c r="U2163" s="141">
        <v>9</v>
      </c>
      <c r="V2163" s="141">
        <v>9</v>
      </c>
      <c r="W2163" s="140" t="s">
        <v>3105</v>
      </c>
      <c r="X2163" s="140" t="s">
        <v>3105</v>
      </c>
      <c r="Y2163" s="141" t="s">
        <v>66</v>
      </c>
      <c r="Z2163" s="141" t="s">
        <v>66</v>
      </c>
      <c r="AA2163" s="140" t="s">
        <v>3105</v>
      </c>
      <c r="AB2163" s="140" t="s">
        <v>3105</v>
      </c>
      <c r="AC2163" s="141" t="s">
        <v>66</v>
      </c>
      <c r="AD2163" s="141" t="s">
        <v>66</v>
      </c>
      <c r="AE2163" s="140" t="s">
        <v>3105</v>
      </c>
      <c r="AF2163" s="140" t="s">
        <v>3105</v>
      </c>
      <c r="AG2163" s="149"/>
      <c r="AH2163" s="150"/>
      <c r="AI2163" s="143"/>
      <c r="AJ2163" s="143" t="b">
        <f t="shared" si="690"/>
        <v>0</v>
      </c>
      <c r="AK2163" s="143" t="str">
        <f>O2163&amp;Q2163&amp;R2163&amp;U2163&amp;V2163&amp;Y2163&amp;Z2163&amp;AC2163&amp;AD2163</f>
        <v>C23990000</v>
      </c>
      <c r="AL2163" s="33"/>
      <c r="AM2163" s="34"/>
      <c r="AN2163" s="145" t="str">
        <f>N2163&amp;AK2163</f>
        <v>J9FC23990000</v>
      </c>
      <c r="AO2163" s="151"/>
      <c r="AP2163" s="64"/>
      <c r="AQ2163" s="152"/>
      <c r="AR2163" s="152"/>
      <c r="AS2163" s="152"/>
      <c r="AT2163" s="152"/>
      <c r="AU2163" s="152"/>
      <c r="AV2163" s="152"/>
      <c r="AW2163" s="152"/>
      <c r="AX2163" s="152"/>
      <c r="AY2163" s="152"/>
      <c r="AZ2163" s="152"/>
      <c r="BA2163" s="152"/>
      <c r="BB2163" s="152"/>
      <c r="BC2163" s="152"/>
      <c r="BD2163" s="152"/>
      <c r="BE2163" s="148">
        <f t="shared" si="604"/>
        <v>0</v>
      </c>
    </row>
    <row r="2164" spans="1:57" ht="16">
      <c r="A2164" s="43">
        <v>1046</v>
      </c>
      <c r="B2164" s="43">
        <v>714</v>
      </c>
      <c r="C2164" s="43" t="str">
        <f t="shared" ref="C2164:C2176" si="691">LEFT(B2164 &amp; "000000000", 9)</f>
        <v>714000000</v>
      </c>
      <c r="D2164" s="44" t="str">
        <f t="shared" ref="D2164:D2176" si="692">MID(C2164,1,2)</f>
        <v>71</v>
      </c>
      <c r="E2164" s="44" t="str">
        <f t="shared" ref="E2164:E2176" si="693">MID(C2164,3,1)</f>
        <v>4</v>
      </c>
      <c r="F2164" s="44" t="str">
        <f t="shared" ref="F2164:F2176" si="694">MID(C2164,4,1)</f>
        <v>0</v>
      </c>
      <c r="G2164" s="44" t="str">
        <f t="shared" ref="G2164:G2176" si="695">MID(C2164,5,1)</f>
        <v>0</v>
      </c>
      <c r="H2164" s="44" t="str">
        <f t="shared" ref="H2164:H2176" si="696">MID(C2164,6,1)</f>
        <v>0</v>
      </c>
      <c r="I2164" s="44" t="str">
        <f t="shared" ref="I2164:I2176" si="697">MID(C2164,7,1)</f>
        <v>0</v>
      </c>
      <c r="J2164" s="44" t="str">
        <f t="shared" ref="J2164:J2176" si="698">MID(C2164,8,1)</f>
        <v>0</v>
      </c>
      <c r="K2164" s="44" t="str">
        <f t="shared" ref="K2164:K2176" si="699">MID(C2164,9,1)</f>
        <v>0</v>
      </c>
      <c r="L2164" s="44"/>
      <c r="M2164" s="45" t="s">
        <v>3106</v>
      </c>
      <c r="N2164" s="45"/>
      <c r="O2164" s="46" t="s">
        <v>19</v>
      </c>
      <c r="P2164" s="47" t="s">
        <v>136</v>
      </c>
      <c r="Q2164" s="46" t="s">
        <v>27</v>
      </c>
      <c r="R2164" s="47"/>
      <c r="S2164" s="47" t="s">
        <v>3106</v>
      </c>
      <c r="T2164" s="47" t="s">
        <v>3106</v>
      </c>
      <c r="U2164" s="46" t="s">
        <v>66</v>
      </c>
      <c r="V2164" s="46" t="s">
        <v>66</v>
      </c>
      <c r="W2164" s="47"/>
      <c r="X2164" s="47" t="s">
        <v>3106</v>
      </c>
      <c r="Y2164" s="46" t="s">
        <v>66</v>
      </c>
      <c r="Z2164" s="49" t="s">
        <v>66</v>
      </c>
      <c r="AA2164" s="47"/>
      <c r="AB2164" s="47" t="s">
        <v>3106</v>
      </c>
      <c r="AC2164" s="49" t="s">
        <v>66</v>
      </c>
      <c r="AD2164" s="47" t="s">
        <v>66</v>
      </c>
      <c r="AE2164" s="50" t="s">
        <v>3106</v>
      </c>
      <c r="AF2164" s="51"/>
      <c r="AG2164" s="51" t="s">
        <v>8</v>
      </c>
      <c r="AH2164" s="52"/>
      <c r="AI2164" s="39"/>
      <c r="AJ2164" s="39"/>
      <c r="AK2164" s="39" t="e">
        <f>O2164&amp;Q2164&amp;#REF!&amp;U2164&amp;V2164&amp;Y2164&amp;Z2164&amp;AC2164&amp;AD2164</f>
        <v>#REF!</v>
      </c>
      <c r="AL2164" s="43">
        <v>714</v>
      </c>
      <c r="AM2164" s="44" t="e">
        <f>C2164&lt;&gt;AK2164</f>
        <v>#REF!</v>
      </c>
      <c r="AN2164" s="52"/>
      <c r="AO2164" s="52"/>
      <c r="AP2164" s="53"/>
      <c r="AQ2164" s="53"/>
      <c r="AR2164" s="53">
        <f t="shared" ref="AR2164:AR2176" si="700">IF(AL2164&lt;&gt;"",1,"")</f>
        <v>1</v>
      </c>
      <c r="AS2164" s="53" t="str">
        <f>IF(IFERROR(VLOOKUP(AE2164,#REF!,1,0),"")&lt;&gt;"",1,"")</f>
        <v/>
      </c>
      <c r="AT2164" s="53" t="str">
        <f>IF(IFERROR(VLOOKUP(AE2164,#REF!,1,0),"")&lt;&gt;"",1,"")</f>
        <v/>
      </c>
      <c r="AU2164" s="53" t="str">
        <f>IF(IFERROR(VLOOKUP(AE2164,#REF!,1,0),"")&lt;&gt;"",1,"")</f>
        <v/>
      </c>
      <c r="AV2164" s="53" t="str">
        <f>IF(IFERROR(VLOOKUP(AE2164,#REF!,1,0),"")&lt;&gt;"",1,"")</f>
        <v/>
      </c>
      <c r="AW2164" s="53" t="str">
        <f>IF(IFERROR(VLOOKUP(AE2164,#REF!,1,0),"")&lt;&gt;"",1,"")</f>
        <v/>
      </c>
      <c r="AX2164" s="53" t="str">
        <f>IF(IFERROR(VLOOKUP(AE2164,#REF!,1,0),"")&lt;&gt;"",1,"")</f>
        <v/>
      </c>
      <c r="AY2164" s="53" t="str">
        <f>IF(IFERROR(VLOOKUP(AE2164,#REF!,1,0),"")&lt;&gt;"",1,"")</f>
        <v/>
      </c>
      <c r="AZ2164" s="53" t="str">
        <f>IF(IFERROR(VLOOKUP(AE2164,#REF!,1,0),"")&lt;&gt;"",1,"")</f>
        <v/>
      </c>
      <c r="BA2164" s="53" t="str">
        <f>IF(IFERROR(VLOOKUP(AE2164,#REF!,1,0),"")&lt;&gt;"",1,"")</f>
        <v/>
      </c>
      <c r="BB2164" s="53" t="str">
        <f>IF(IFERROR(VLOOKUP(AE2164,#REF!,1,0),"")&lt;&gt;"",1,"")</f>
        <v/>
      </c>
      <c r="BC2164" s="53" t="str">
        <f>IF(IFERROR(VLOOKUP(AE2164,#REF!,1,0),"")&lt;&gt;"",1,"")</f>
        <v/>
      </c>
      <c r="BD2164" s="53" t="str">
        <f>IF(IFERROR(VLOOKUP(AE2164,#REF!,1,0),"")&lt;&gt;"",1,"")</f>
        <v/>
      </c>
      <c r="BE2164" s="54">
        <f t="shared" si="604"/>
        <v>1</v>
      </c>
    </row>
    <row r="2165" spans="1:57" ht="17">
      <c r="A2165" s="137">
        <v>1047</v>
      </c>
      <c r="B2165" s="137">
        <v>7141</v>
      </c>
      <c r="C2165" s="137" t="str">
        <f t="shared" si="691"/>
        <v>714100000</v>
      </c>
      <c r="D2165" s="138" t="str">
        <f t="shared" si="692"/>
        <v>71</v>
      </c>
      <c r="E2165" s="138" t="str">
        <f t="shared" si="693"/>
        <v>4</v>
      </c>
      <c r="F2165" s="138" t="str">
        <f t="shared" si="694"/>
        <v>1</v>
      </c>
      <c r="G2165" s="138" t="str">
        <f t="shared" si="695"/>
        <v>0</v>
      </c>
      <c r="H2165" s="138" t="str">
        <f t="shared" si="696"/>
        <v>0</v>
      </c>
      <c r="I2165" s="138" t="str">
        <f t="shared" si="697"/>
        <v>0</v>
      </c>
      <c r="J2165" s="138" t="str">
        <f t="shared" si="698"/>
        <v>0</v>
      </c>
      <c r="K2165" s="138" t="str">
        <f t="shared" si="699"/>
        <v>0</v>
      </c>
      <c r="L2165" s="138" t="s">
        <v>6454</v>
      </c>
      <c r="M2165" s="139" t="s">
        <v>166</v>
      </c>
      <c r="N2165" s="139" t="s">
        <v>261</v>
      </c>
      <c r="O2165" s="141" t="s">
        <v>19</v>
      </c>
      <c r="P2165" s="141" t="s">
        <v>136</v>
      </c>
      <c r="Q2165" s="141">
        <v>2</v>
      </c>
      <c r="R2165" s="141">
        <v>4</v>
      </c>
      <c r="S2165" s="141" t="s">
        <v>166</v>
      </c>
      <c r="T2165" s="141" t="s">
        <v>166</v>
      </c>
      <c r="U2165" s="141" t="s">
        <v>66</v>
      </c>
      <c r="V2165" s="141" t="s">
        <v>66</v>
      </c>
      <c r="W2165" s="141" t="s">
        <v>166</v>
      </c>
      <c r="X2165" s="141" t="s">
        <v>166</v>
      </c>
      <c r="Y2165" s="141" t="s">
        <v>66</v>
      </c>
      <c r="Z2165" s="141">
        <v>0</v>
      </c>
      <c r="AA2165" s="141" t="s">
        <v>166</v>
      </c>
      <c r="AB2165" s="141" t="s">
        <v>166</v>
      </c>
      <c r="AC2165" s="140" t="s">
        <v>66</v>
      </c>
      <c r="AD2165" s="141" t="s">
        <v>66</v>
      </c>
      <c r="AE2165" s="144" t="s">
        <v>166</v>
      </c>
      <c r="AF2165" s="144" t="s">
        <v>166</v>
      </c>
      <c r="AG2165" s="134"/>
      <c r="AH2165" s="142"/>
      <c r="AI2165" s="143"/>
      <c r="AJ2165" s="143" t="b">
        <f>IF(OR(AS2165=1,AT2165=1,AU2165=1,AV2165=1,AW2165=1,AX2165=1,AY2165=1,AZ2165=1,BA2165=1,BB2165=1,BC2165=1,BD2165=1),TRUE,FALSE)</f>
        <v>0</v>
      </c>
      <c r="AK2165" s="143" t="str">
        <f>O2165&amp;Q2165&amp;R2165&amp;U2165&amp;V2165&amp;Y2165&amp;Z2165&amp;AC2165&amp;AD2165</f>
        <v>C24000000</v>
      </c>
      <c r="AL2165" s="40">
        <v>7141</v>
      </c>
      <c r="AM2165" s="41" t="b">
        <f>C2165&lt;&gt;AK2165</f>
        <v>1</v>
      </c>
      <c r="AN2165" s="145" t="str">
        <f>N2165&amp;AK2165</f>
        <v>J9FC24000000</v>
      </c>
      <c r="AO2165" s="145"/>
      <c r="AP2165" s="31"/>
      <c r="AQ2165" s="146"/>
      <c r="AR2165" s="146">
        <f t="shared" si="700"/>
        <v>1</v>
      </c>
      <c r="AS2165" s="146" t="str">
        <f>IF(IFERROR(VLOOKUP(AE2165,#REF!,1,0),"")&lt;&gt;"",1,"")</f>
        <v/>
      </c>
      <c r="AT2165" s="146" t="str">
        <f>IF(IFERROR(VLOOKUP(AE2165,#REF!,1,0),"")&lt;&gt;"",1,"")</f>
        <v/>
      </c>
      <c r="AU2165" s="146" t="str">
        <f>IF(IFERROR(VLOOKUP(AE2165,#REF!,1,0),"")&lt;&gt;"",1,"")</f>
        <v/>
      </c>
      <c r="AV2165" s="146" t="str">
        <f>IF(IFERROR(VLOOKUP(AE2165,#REF!,1,0),"")&lt;&gt;"",1,"")</f>
        <v/>
      </c>
      <c r="AW2165" s="146" t="str">
        <f>IF(IFERROR(VLOOKUP(AE2165,#REF!,1,0),"")&lt;&gt;"",1,"")</f>
        <v/>
      </c>
      <c r="AX2165" s="146" t="str">
        <f>IF(IFERROR(VLOOKUP(AE2165,#REF!,1,0),"")&lt;&gt;"",1,"")</f>
        <v/>
      </c>
      <c r="AY2165" s="146" t="str">
        <f>IF(IFERROR(VLOOKUP(AE2165,#REF!,1,0),"")&lt;&gt;"",1,"")</f>
        <v/>
      </c>
      <c r="AZ2165" s="146" t="str">
        <f>IF(IFERROR(VLOOKUP(AE2165,#REF!,1,0),"")&lt;&gt;"",1,"")</f>
        <v/>
      </c>
      <c r="BA2165" s="146" t="str">
        <f>IF(IFERROR(VLOOKUP(AE2165,#REF!,1,0),"")&lt;&gt;"",1,"")</f>
        <v/>
      </c>
      <c r="BB2165" s="146" t="str">
        <f>IF(IFERROR(VLOOKUP(AE2165,#REF!,1,0),"")&lt;&gt;"",1,"")</f>
        <v/>
      </c>
      <c r="BC2165" s="146" t="str">
        <f>IF(IFERROR(VLOOKUP(AE2165,#REF!,1,0),"")&lt;&gt;"",1,"")</f>
        <v/>
      </c>
      <c r="BD2165" s="146" t="str">
        <f>IF(IFERROR(VLOOKUP(AE2165,#REF!,1,0),"")&lt;&gt;"",1,"")</f>
        <v/>
      </c>
      <c r="BE2165" s="148">
        <f t="shared" si="604"/>
        <v>1</v>
      </c>
    </row>
    <row r="2166" spans="1:57" ht="16">
      <c r="A2166" s="43">
        <v>1048</v>
      </c>
      <c r="B2166" s="43">
        <v>71411</v>
      </c>
      <c r="C2166" s="43" t="str">
        <f t="shared" si="691"/>
        <v>714110000</v>
      </c>
      <c r="D2166" s="44" t="str">
        <f t="shared" si="692"/>
        <v>71</v>
      </c>
      <c r="E2166" s="44" t="str">
        <f t="shared" si="693"/>
        <v>4</v>
      </c>
      <c r="F2166" s="44" t="str">
        <f t="shared" si="694"/>
        <v>1</v>
      </c>
      <c r="G2166" s="44" t="str">
        <f t="shared" si="695"/>
        <v>1</v>
      </c>
      <c r="H2166" s="44" t="str">
        <f t="shared" si="696"/>
        <v>0</v>
      </c>
      <c r="I2166" s="44" t="str">
        <f t="shared" si="697"/>
        <v>0</v>
      </c>
      <c r="J2166" s="44" t="str">
        <f t="shared" si="698"/>
        <v>0</v>
      </c>
      <c r="K2166" s="44" t="str">
        <f t="shared" si="699"/>
        <v>0</v>
      </c>
      <c r="L2166" s="44"/>
      <c r="M2166" s="45" t="s">
        <v>3107</v>
      </c>
      <c r="N2166" s="45"/>
      <c r="O2166" s="46" t="s">
        <v>19</v>
      </c>
      <c r="P2166" s="47" t="s">
        <v>136</v>
      </c>
      <c r="Q2166" s="60">
        <v>2</v>
      </c>
      <c r="R2166" s="60"/>
      <c r="S2166" s="60" t="s">
        <v>166</v>
      </c>
      <c r="T2166" s="60" t="s">
        <v>166</v>
      </c>
      <c r="U2166" s="46" t="s">
        <v>8</v>
      </c>
      <c r="V2166" s="46" t="s">
        <v>66</v>
      </c>
      <c r="W2166" s="47"/>
      <c r="X2166" s="47" t="s">
        <v>3107</v>
      </c>
      <c r="Y2166" s="46" t="s">
        <v>66</v>
      </c>
      <c r="Z2166" s="49" t="s">
        <v>66</v>
      </c>
      <c r="AA2166" s="47"/>
      <c r="AB2166" s="47" t="s">
        <v>3107</v>
      </c>
      <c r="AC2166" s="49" t="s">
        <v>66</v>
      </c>
      <c r="AD2166" s="47" t="s">
        <v>66</v>
      </c>
      <c r="AE2166" s="50" t="s">
        <v>3107</v>
      </c>
      <c r="AF2166" s="51"/>
      <c r="AG2166" s="51" t="s">
        <v>8</v>
      </c>
      <c r="AH2166" s="52"/>
      <c r="AI2166" s="39"/>
      <c r="AJ2166" s="39"/>
      <c r="AK2166" s="39" t="e">
        <f>O2166&amp;Q2166&amp;#REF!&amp;U2166&amp;V2166&amp;Y2166&amp;Z2166&amp;AC2166&amp;AD2166</f>
        <v>#REF!</v>
      </c>
      <c r="AL2166" s="43">
        <v>71411</v>
      </c>
      <c r="AM2166" s="44" t="e">
        <f>C2166&lt;&gt;AK2166</f>
        <v>#REF!</v>
      </c>
      <c r="AN2166" s="52"/>
      <c r="AO2166" s="52"/>
      <c r="AP2166" s="53"/>
      <c r="AQ2166" s="53"/>
      <c r="AR2166" s="53">
        <f t="shared" si="700"/>
        <v>1</v>
      </c>
      <c r="AS2166" s="53" t="str">
        <f>IF(IFERROR(VLOOKUP(AE2166,#REF!,1,0),"")&lt;&gt;"",1,"")</f>
        <v/>
      </c>
      <c r="AT2166" s="53" t="str">
        <f>IF(IFERROR(VLOOKUP(AE2166,#REF!,1,0),"")&lt;&gt;"",1,"")</f>
        <v/>
      </c>
      <c r="AU2166" s="53" t="str">
        <f>IF(IFERROR(VLOOKUP(AE2166,#REF!,1,0),"")&lt;&gt;"",1,"")</f>
        <v/>
      </c>
      <c r="AV2166" s="53" t="str">
        <f>IF(IFERROR(VLOOKUP(AE2166,#REF!,1,0),"")&lt;&gt;"",1,"")</f>
        <v/>
      </c>
      <c r="AW2166" s="53" t="str">
        <f>IF(IFERROR(VLOOKUP(AE2166,#REF!,1,0),"")&lt;&gt;"",1,"")</f>
        <v/>
      </c>
      <c r="AX2166" s="53" t="str">
        <f>IF(IFERROR(VLOOKUP(AE2166,#REF!,1,0),"")&lt;&gt;"",1,"")</f>
        <v/>
      </c>
      <c r="AY2166" s="53" t="str">
        <f>IF(IFERROR(VLOOKUP(AE2166,#REF!,1,0),"")&lt;&gt;"",1,"")</f>
        <v/>
      </c>
      <c r="AZ2166" s="53" t="str">
        <f>IF(IFERROR(VLOOKUP(AE2166,#REF!,1,0),"")&lt;&gt;"",1,"")</f>
        <v/>
      </c>
      <c r="BA2166" s="53" t="str">
        <f>IF(IFERROR(VLOOKUP(AE2166,#REF!,1,0),"")&lt;&gt;"",1,"")</f>
        <v/>
      </c>
      <c r="BB2166" s="53" t="str">
        <f>IF(IFERROR(VLOOKUP(AE2166,#REF!,1,0),"")&lt;&gt;"",1,"")</f>
        <v/>
      </c>
      <c r="BC2166" s="53" t="str">
        <f>IF(IFERROR(VLOOKUP(AE2166,#REF!,1,0),"")&lt;&gt;"",1,"")</f>
        <v/>
      </c>
      <c r="BD2166" s="53" t="str">
        <f>IF(IFERROR(VLOOKUP(AE2166,#REF!,1,0),"")&lt;&gt;"",1,"")</f>
        <v/>
      </c>
      <c r="BE2166" s="54">
        <f t="shared" si="604"/>
        <v>1</v>
      </c>
    </row>
    <row r="2167" spans="1:57" ht="17">
      <c r="A2167" s="137">
        <v>1049</v>
      </c>
      <c r="B2167" s="137">
        <v>714111</v>
      </c>
      <c r="C2167" s="137" t="str">
        <f t="shared" si="691"/>
        <v>714111000</v>
      </c>
      <c r="D2167" s="138" t="str">
        <f t="shared" si="692"/>
        <v>71</v>
      </c>
      <c r="E2167" s="138" t="str">
        <f t="shared" si="693"/>
        <v>4</v>
      </c>
      <c r="F2167" s="138" t="str">
        <f t="shared" si="694"/>
        <v>1</v>
      </c>
      <c r="G2167" s="138" t="str">
        <f t="shared" si="695"/>
        <v>1</v>
      </c>
      <c r="H2167" s="138" t="str">
        <f t="shared" si="696"/>
        <v>1</v>
      </c>
      <c r="I2167" s="138" t="str">
        <f t="shared" si="697"/>
        <v>0</v>
      </c>
      <c r="J2167" s="138" t="str">
        <f t="shared" si="698"/>
        <v>0</v>
      </c>
      <c r="K2167" s="138" t="str">
        <f t="shared" si="699"/>
        <v>0</v>
      </c>
      <c r="L2167" s="138" t="s">
        <v>6455</v>
      </c>
      <c r="M2167" s="139" t="s">
        <v>3108</v>
      </c>
      <c r="N2167" s="139" t="s">
        <v>261</v>
      </c>
      <c r="O2167" s="141" t="s">
        <v>19</v>
      </c>
      <c r="P2167" s="141" t="s">
        <v>136</v>
      </c>
      <c r="Q2167" s="141">
        <v>2</v>
      </c>
      <c r="R2167" s="141">
        <v>4</v>
      </c>
      <c r="S2167" s="141" t="s">
        <v>166</v>
      </c>
      <c r="T2167" s="141" t="s">
        <v>166</v>
      </c>
      <c r="U2167" s="141" t="s">
        <v>8</v>
      </c>
      <c r="V2167" s="141" t="s">
        <v>8</v>
      </c>
      <c r="W2167" s="141" t="s">
        <v>3108</v>
      </c>
      <c r="X2167" s="141" t="s">
        <v>3108</v>
      </c>
      <c r="Y2167" s="141" t="s">
        <v>66</v>
      </c>
      <c r="Z2167" s="140" t="s">
        <v>66</v>
      </c>
      <c r="AA2167" s="140" t="s">
        <v>3108</v>
      </c>
      <c r="AB2167" s="140" t="s">
        <v>3108</v>
      </c>
      <c r="AC2167" s="140" t="s">
        <v>66</v>
      </c>
      <c r="AD2167" s="141" t="s">
        <v>66</v>
      </c>
      <c r="AE2167" s="144" t="s">
        <v>3108</v>
      </c>
      <c r="AF2167" s="144" t="s">
        <v>3108</v>
      </c>
      <c r="AG2167" s="134"/>
      <c r="AH2167" s="142"/>
      <c r="AI2167" s="143"/>
      <c r="AJ2167" s="143" t="b">
        <f t="shared" ref="AJ2167:AJ2169" si="701">IF(OR(AS2167=1,AT2167=1,AU2167=1,AV2167=1,AW2167=1,AX2167=1,AY2167=1,AZ2167=1,BA2167=1,BB2167=1,BC2167=1,BD2167=1),TRUE,FALSE)</f>
        <v>0</v>
      </c>
      <c r="AK2167" s="143" t="str">
        <f>O2167&amp;Q2167&amp;R2167&amp;U2167&amp;V2167&amp;Y2167&amp;Z2167&amp;AC2167&amp;AD2167</f>
        <v>C24110000</v>
      </c>
      <c r="AL2167" s="40">
        <v>714111</v>
      </c>
      <c r="AM2167" s="41" t="b">
        <f>C2167&lt;&gt;AK2167</f>
        <v>1</v>
      </c>
      <c r="AN2167" s="145" t="str">
        <f>N2167&amp;AK2167</f>
        <v>J9FC24110000</v>
      </c>
      <c r="AO2167" s="145"/>
      <c r="AP2167" s="31"/>
      <c r="AQ2167" s="146"/>
      <c r="AR2167" s="146">
        <f t="shared" si="700"/>
        <v>1</v>
      </c>
      <c r="AS2167" s="146" t="str">
        <f>IF(IFERROR(VLOOKUP(AE2167,#REF!,1,0),"")&lt;&gt;"",1,"")</f>
        <v/>
      </c>
      <c r="AT2167" s="146" t="str">
        <f>IF(IFERROR(VLOOKUP(AE2167,#REF!,1,0),"")&lt;&gt;"",1,"")</f>
        <v/>
      </c>
      <c r="AU2167" s="146" t="str">
        <f>IF(IFERROR(VLOOKUP(AE2167,#REF!,1,0),"")&lt;&gt;"",1,"")</f>
        <v/>
      </c>
      <c r="AV2167" s="146" t="str">
        <f>IF(IFERROR(VLOOKUP(AE2167,#REF!,1,0),"")&lt;&gt;"",1,"")</f>
        <v/>
      </c>
      <c r="AW2167" s="146" t="str">
        <f>IF(IFERROR(VLOOKUP(AE2167,#REF!,1,0),"")&lt;&gt;"",1,"")</f>
        <v/>
      </c>
      <c r="AX2167" s="146" t="str">
        <f>IF(IFERROR(VLOOKUP(AE2167,#REF!,1,0),"")&lt;&gt;"",1,"")</f>
        <v/>
      </c>
      <c r="AY2167" s="146" t="str">
        <f>IF(IFERROR(VLOOKUP(AE2167,#REF!,1,0),"")&lt;&gt;"",1,"")</f>
        <v/>
      </c>
      <c r="AZ2167" s="146" t="str">
        <f>IF(IFERROR(VLOOKUP(AE2167,#REF!,1,0),"")&lt;&gt;"",1,"")</f>
        <v/>
      </c>
      <c r="BA2167" s="146" t="str">
        <f>IF(IFERROR(VLOOKUP(AE2167,#REF!,1,0),"")&lt;&gt;"",1,"")</f>
        <v/>
      </c>
      <c r="BB2167" s="146" t="str">
        <f>IF(IFERROR(VLOOKUP(AE2167,#REF!,1,0),"")&lt;&gt;"",1,"")</f>
        <v/>
      </c>
      <c r="BC2167" s="146" t="str">
        <f>IF(IFERROR(VLOOKUP(AE2167,#REF!,1,0),"")&lt;&gt;"",1,"")</f>
        <v/>
      </c>
      <c r="BD2167" s="146" t="str">
        <f>IF(IFERROR(VLOOKUP(AE2167,#REF!,1,0),"")&lt;&gt;"",1,"")</f>
        <v/>
      </c>
      <c r="BE2167" s="148">
        <f t="shared" si="604"/>
        <v>1</v>
      </c>
    </row>
    <row r="2168" spans="1:57" ht="17">
      <c r="A2168" s="137">
        <v>1050</v>
      </c>
      <c r="B2168" s="137">
        <v>714112</v>
      </c>
      <c r="C2168" s="137" t="str">
        <f t="shared" si="691"/>
        <v>714112000</v>
      </c>
      <c r="D2168" s="138" t="str">
        <f t="shared" si="692"/>
        <v>71</v>
      </c>
      <c r="E2168" s="138" t="str">
        <f t="shared" si="693"/>
        <v>4</v>
      </c>
      <c r="F2168" s="138" t="str">
        <f t="shared" si="694"/>
        <v>1</v>
      </c>
      <c r="G2168" s="138" t="str">
        <f t="shared" si="695"/>
        <v>1</v>
      </c>
      <c r="H2168" s="138" t="str">
        <f t="shared" si="696"/>
        <v>2</v>
      </c>
      <c r="I2168" s="138" t="str">
        <f t="shared" si="697"/>
        <v>0</v>
      </c>
      <c r="J2168" s="138" t="str">
        <f t="shared" si="698"/>
        <v>0</v>
      </c>
      <c r="K2168" s="138" t="str">
        <f t="shared" si="699"/>
        <v>0</v>
      </c>
      <c r="L2168" s="138" t="s">
        <v>6456</v>
      </c>
      <c r="M2168" s="139" t="s">
        <v>3109</v>
      </c>
      <c r="N2168" s="139" t="s">
        <v>261</v>
      </c>
      <c r="O2168" s="141" t="s">
        <v>19</v>
      </c>
      <c r="P2168" s="141" t="s">
        <v>136</v>
      </c>
      <c r="Q2168" s="141">
        <v>2</v>
      </c>
      <c r="R2168" s="141">
        <v>4</v>
      </c>
      <c r="S2168" s="141" t="s">
        <v>166</v>
      </c>
      <c r="T2168" s="141" t="s">
        <v>166</v>
      </c>
      <c r="U2168" s="141" t="s">
        <v>8</v>
      </c>
      <c r="V2168" s="141" t="s">
        <v>15</v>
      </c>
      <c r="W2168" s="141" t="s">
        <v>3109</v>
      </c>
      <c r="X2168" s="141" t="s">
        <v>3109</v>
      </c>
      <c r="Y2168" s="141" t="s">
        <v>66</v>
      </c>
      <c r="Z2168" s="140" t="s">
        <v>66</v>
      </c>
      <c r="AA2168" s="140" t="s">
        <v>3109</v>
      </c>
      <c r="AB2168" s="140" t="s">
        <v>3109</v>
      </c>
      <c r="AC2168" s="140" t="s">
        <v>66</v>
      </c>
      <c r="AD2168" s="141" t="s">
        <v>66</v>
      </c>
      <c r="AE2168" s="144" t="s">
        <v>3109</v>
      </c>
      <c r="AF2168" s="144" t="s">
        <v>3109</v>
      </c>
      <c r="AG2168" s="134"/>
      <c r="AH2168" s="142"/>
      <c r="AI2168" s="143"/>
      <c r="AJ2168" s="143" t="b">
        <f t="shared" si="701"/>
        <v>0</v>
      </c>
      <c r="AK2168" s="143" t="str">
        <f>O2168&amp;Q2168&amp;R2168&amp;U2168&amp;V2168&amp;Y2168&amp;Z2168&amp;AC2168&amp;AD2168</f>
        <v>C24120000</v>
      </c>
      <c r="AL2168" s="40">
        <v>714112</v>
      </c>
      <c r="AM2168" s="41" t="b">
        <f>C2168&lt;&gt;AK2168</f>
        <v>1</v>
      </c>
      <c r="AN2168" s="145" t="str">
        <f>N2168&amp;AK2168</f>
        <v>J9FC24120000</v>
      </c>
      <c r="AO2168" s="145"/>
      <c r="AP2168" s="31"/>
      <c r="AQ2168" s="146"/>
      <c r="AR2168" s="146">
        <f t="shared" si="700"/>
        <v>1</v>
      </c>
      <c r="AS2168" s="146" t="str">
        <f>IF(IFERROR(VLOOKUP(AE2168,#REF!,1,0),"")&lt;&gt;"",1,"")</f>
        <v/>
      </c>
      <c r="AT2168" s="146" t="str">
        <f>IF(IFERROR(VLOOKUP(AE2168,#REF!,1,0),"")&lt;&gt;"",1,"")</f>
        <v/>
      </c>
      <c r="AU2168" s="146" t="str">
        <f>IF(IFERROR(VLOOKUP(AE2168,#REF!,1,0),"")&lt;&gt;"",1,"")</f>
        <v/>
      </c>
      <c r="AV2168" s="146" t="str">
        <f>IF(IFERROR(VLOOKUP(AE2168,#REF!,1,0),"")&lt;&gt;"",1,"")</f>
        <v/>
      </c>
      <c r="AW2168" s="146" t="str">
        <f>IF(IFERROR(VLOOKUP(AE2168,#REF!,1,0),"")&lt;&gt;"",1,"")</f>
        <v/>
      </c>
      <c r="AX2168" s="146" t="str">
        <f>IF(IFERROR(VLOOKUP(AE2168,#REF!,1,0),"")&lt;&gt;"",1,"")</f>
        <v/>
      </c>
      <c r="AY2168" s="146" t="str">
        <f>IF(IFERROR(VLOOKUP(AE2168,#REF!,1,0),"")&lt;&gt;"",1,"")</f>
        <v/>
      </c>
      <c r="AZ2168" s="146" t="str">
        <f>IF(IFERROR(VLOOKUP(AE2168,#REF!,1,0),"")&lt;&gt;"",1,"")</f>
        <v/>
      </c>
      <c r="BA2168" s="146" t="str">
        <f>IF(IFERROR(VLOOKUP(AE2168,#REF!,1,0),"")&lt;&gt;"",1,"")</f>
        <v/>
      </c>
      <c r="BB2168" s="146" t="str">
        <f>IF(IFERROR(VLOOKUP(AE2168,#REF!,1,0),"")&lt;&gt;"",1,"")</f>
        <v/>
      </c>
      <c r="BC2168" s="146" t="str">
        <f>IF(IFERROR(VLOOKUP(AE2168,#REF!,1,0),"")&lt;&gt;"",1,"")</f>
        <v/>
      </c>
      <c r="BD2168" s="146" t="str">
        <f>IF(IFERROR(VLOOKUP(AE2168,#REF!,1,0),"")&lt;&gt;"",1,"")</f>
        <v/>
      </c>
      <c r="BE2168" s="148">
        <f t="shared" si="604"/>
        <v>1</v>
      </c>
    </row>
    <row r="2169" spans="1:57" ht="17">
      <c r="A2169" s="137">
        <v>1051</v>
      </c>
      <c r="B2169" s="137">
        <v>714113</v>
      </c>
      <c r="C2169" s="137" t="str">
        <f t="shared" si="691"/>
        <v>714113000</v>
      </c>
      <c r="D2169" s="138" t="str">
        <f t="shared" si="692"/>
        <v>71</v>
      </c>
      <c r="E2169" s="138" t="str">
        <f t="shared" si="693"/>
        <v>4</v>
      </c>
      <c r="F2169" s="138" t="str">
        <f t="shared" si="694"/>
        <v>1</v>
      </c>
      <c r="G2169" s="138" t="str">
        <f t="shared" si="695"/>
        <v>1</v>
      </c>
      <c r="H2169" s="138" t="str">
        <f t="shared" si="696"/>
        <v>3</v>
      </c>
      <c r="I2169" s="138" t="str">
        <f t="shared" si="697"/>
        <v>0</v>
      </c>
      <c r="J2169" s="138" t="str">
        <f t="shared" si="698"/>
        <v>0</v>
      </c>
      <c r="K2169" s="138" t="str">
        <f t="shared" si="699"/>
        <v>0</v>
      </c>
      <c r="L2169" s="138" t="s">
        <v>6457</v>
      </c>
      <c r="M2169" s="139" t="s">
        <v>3110</v>
      </c>
      <c r="N2169" s="139" t="s">
        <v>261</v>
      </c>
      <c r="O2169" s="141" t="s">
        <v>19</v>
      </c>
      <c r="P2169" s="141" t="s">
        <v>136</v>
      </c>
      <c r="Q2169" s="141">
        <v>2</v>
      </c>
      <c r="R2169" s="141">
        <v>4</v>
      </c>
      <c r="S2169" s="141" t="s">
        <v>166</v>
      </c>
      <c r="T2169" s="141" t="s">
        <v>166</v>
      </c>
      <c r="U2169" s="141" t="s">
        <v>8</v>
      </c>
      <c r="V2169" s="141" t="s">
        <v>21</v>
      </c>
      <c r="W2169" s="141" t="s">
        <v>3110</v>
      </c>
      <c r="X2169" s="141" t="s">
        <v>3110</v>
      </c>
      <c r="Y2169" s="141" t="s">
        <v>66</v>
      </c>
      <c r="Z2169" s="140" t="s">
        <v>66</v>
      </c>
      <c r="AA2169" s="140" t="s">
        <v>3110</v>
      </c>
      <c r="AB2169" s="140" t="s">
        <v>3110</v>
      </c>
      <c r="AC2169" s="140" t="s">
        <v>66</v>
      </c>
      <c r="AD2169" s="141" t="s">
        <v>66</v>
      </c>
      <c r="AE2169" s="144" t="s">
        <v>3110</v>
      </c>
      <c r="AF2169" s="144" t="s">
        <v>3108</v>
      </c>
      <c r="AG2169" s="134"/>
      <c r="AH2169" s="142"/>
      <c r="AI2169" s="143"/>
      <c r="AJ2169" s="143" t="b">
        <f t="shared" si="701"/>
        <v>0</v>
      </c>
      <c r="AK2169" s="143" t="str">
        <f>O2169&amp;Q2169&amp;R2169&amp;U2169&amp;V2169&amp;Y2169&amp;Z2169&amp;AC2169&amp;AD2169</f>
        <v>C24130000</v>
      </c>
      <c r="AL2169" s="40">
        <v>714113</v>
      </c>
      <c r="AM2169" s="41" t="b">
        <f>C2169&lt;&gt;AK2169</f>
        <v>1</v>
      </c>
      <c r="AN2169" s="145" t="str">
        <f>N2169&amp;AK2169</f>
        <v>J9FC24130000</v>
      </c>
      <c r="AO2169" s="145" t="s">
        <v>3111</v>
      </c>
      <c r="AP2169" s="31"/>
      <c r="AQ2169" s="146"/>
      <c r="AR2169" s="146">
        <f t="shared" si="700"/>
        <v>1</v>
      </c>
      <c r="AS2169" s="146" t="str">
        <f>IF(IFERROR(VLOOKUP(AE2169,#REF!,1,0),"")&lt;&gt;"",1,"")</f>
        <v/>
      </c>
      <c r="AT2169" s="146" t="str">
        <f>IF(IFERROR(VLOOKUP(AE2169,#REF!,1,0),"")&lt;&gt;"",1,"")</f>
        <v/>
      </c>
      <c r="AU2169" s="146" t="str">
        <f>IF(IFERROR(VLOOKUP(AE2169,#REF!,1,0),"")&lt;&gt;"",1,"")</f>
        <v/>
      </c>
      <c r="AV2169" s="146" t="str">
        <f>IF(IFERROR(VLOOKUP(AE2169,#REF!,1,0),"")&lt;&gt;"",1,"")</f>
        <v/>
      </c>
      <c r="AW2169" s="146" t="str">
        <f>IF(IFERROR(VLOOKUP(AE2169,#REF!,1,0),"")&lt;&gt;"",1,"")</f>
        <v/>
      </c>
      <c r="AX2169" s="146" t="str">
        <f>IF(IFERROR(VLOOKUP(AE2169,#REF!,1,0),"")&lt;&gt;"",1,"")</f>
        <v/>
      </c>
      <c r="AY2169" s="146" t="str">
        <f>IF(IFERROR(VLOOKUP(AE2169,#REF!,1,0),"")&lt;&gt;"",1,"")</f>
        <v/>
      </c>
      <c r="AZ2169" s="146" t="str">
        <f>IF(IFERROR(VLOOKUP(AE2169,#REF!,1,0),"")&lt;&gt;"",1,"")</f>
        <v/>
      </c>
      <c r="BA2169" s="146" t="str">
        <f>IF(IFERROR(VLOOKUP(AE2169,#REF!,1,0),"")&lt;&gt;"",1,"")</f>
        <v/>
      </c>
      <c r="BB2169" s="146" t="str">
        <f>IF(IFERROR(VLOOKUP(AE2169,#REF!,1,0),"")&lt;&gt;"",1,"")</f>
        <v/>
      </c>
      <c r="BC2169" s="146" t="str">
        <f>IF(IFERROR(VLOOKUP(AE2169,#REF!,1,0),"")&lt;&gt;"",1,"")</f>
        <v/>
      </c>
      <c r="BD2169" s="146" t="str">
        <f>IF(IFERROR(VLOOKUP(AE2169,#REF!,1,0),"")&lt;&gt;"",1,"")</f>
        <v/>
      </c>
      <c r="BE2169" s="148">
        <f t="shared" si="604"/>
        <v>1</v>
      </c>
    </row>
    <row r="2170" spans="1:57" ht="16">
      <c r="A2170" s="43">
        <v>1052</v>
      </c>
      <c r="B2170" s="43">
        <v>714119</v>
      </c>
      <c r="C2170" s="43" t="str">
        <f t="shared" si="691"/>
        <v>714119000</v>
      </c>
      <c r="D2170" s="44" t="str">
        <f t="shared" si="692"/>
        <v>71</v>
      </c>
      <c r="E2170" s="44" t="str">
        <f t="shared" si="693"/>
        <v>4</v>
      </c>
      <c r="F2170" s="44" t="str">
        <f t="shared" si="694"/>
        <v>1</v>
      </c>
      <c r="G2170" s="44" t="str">
        <f t="shared" si="695"/>
        <v>1</v>
      </c>
      <c r="H2170" s="44" t="str">
        <f t="shared" si="696"/>
        <v>9</v>
      </c>
      <c r="I2170" s="44" t="str">
        <f t="shared" si="697"/>
        <v>0</v>
      </c>
      <c r="J2170" s="44" t="str">
        <f t="shared" si="698"/>
        <v>0</v>
      </c>
      <c r="K2170" s="44" t="str">
        <f t="shared" si="699"/>
        <v>0</v>
      </c>
      <c r="L2170" s="44"/>
      <c r="M2170" s="45" t="s">
        <v>3112</v>
      </c>
      <c r="N2170" s="45"/>
      <c r="O2170" s="46" t="s">
        <v>19</v>
      </c>
      <c r="P2170" s="47" t="s">
        <v>136</v>
      </c>
      <c r="Q2170" s="60">
        <v>2</v>
      </c>
      <c r="R2170" s="60"/>
      <c r="S2170" s="60" t="s">
        <v>166</v>
      </c>
      <c r="T2170" s="60" t="s">
        <v>166</v>
      </c>
      <c r="U2170" s="46" t="s">
        <v>8</v>
      </c>
      <c r="V2170" s="48">
        <v>4</v>
      </c>
      <c r="W2170" s="47"/>
      <c r="X2170" s="47" t="s">
        <v>3112</v>
      </c>
      <c r="Y2170" s="46" t="s">
        <v>66</v>
      </c>
      <c r="Z2170" s="49" t="s">
        <v>66</v>
      </c>
      <c r="AA2170" s="47"/>
      <c r="AB2170" s="47" t="s">
        <v>3112</v>
      </c>
      <c r="AC2170" s="49" t="s">
        <v>66</v>
      </c>
      <c r="AD2170" s="47" t="s">
        <v>66</v>
      </c>
      <c r="AE2170" s="50" t="s">
        <v>3112</v>
      </c>
      <c r="AF2170" s="51"/>
      <c r="AG2170" s="51" t="s">
        <v>8</v>
      </c>
      <c r="AH2170" s="52"/>
      <c r="AI2170" s="39"/>
      <c r="AJ2170" s="39"/>
      <c r="AK2170" s="39" t="e">
        <f>O2170&amp;Q2170&amp;#REF!&amp;U2170&amp;V2170&amp;Y2170&amp;Z2170&amp;AC2170&amp;AD2170</f>
        <v>#REF!</v>
      </c>
      <c r="AL2170" s="43">
        <v>714119</v>
      </c>
      <c r="AM2170" s="44" t="e">
        <f>C2170&lt;&gt;AK2170</f>
        <v>#REF!</v>
      </c>
      <c r="AN2170" s="52"/>
      <c r="AO2170" s="52"/>
      <c r="AP2170" s="53"/>
      <c r="AQ2170" s="53"/>
      <c r="AR2170" s="53">
        <f t="shared" si="700"/>
        <v>1</v>
      </c>
      <c r="AS2170" s="53" t="str">
        <f>IF(IFERROR(VLOOKUP(AE2170,#REF!,1,0),"")&lt;&gt;"",1,"")</f>
        <v/>
      </c>
      <c r="AT2170" s="53" t="str">
        <f>IF(IFERROR(VLOOKUP(AE2170,#REF!,1,0),"")&lt;&gt;"",1,"")</f>
        <v/>
      </c>
      <c r="AU2170" s="53" t="str">
        <f>IF(IFERROR(VLOOKUP(AE2170,#REF!,1,0),"")&lt;&gt;"",1,"")</f>
        <v/>
      </c>
      <c r="AV2170" s="53" t="str">
        <f>IF(IFERROR(VLOOKUP(AE2170,#REF!,1,0),"")&lt;&gt;"",1,"")</f>
        <v/>
      </c>
      <c r="AW2170" s="53" t="str">
        <f>IF(IFERROR(VLOOKUP(AE2170,#REF!,1,0),"")&lt;&gt;"",1,"")</f>
        <v/>
      </c>
      <c r="AX2170" s="53" t="str">
        <f>IF(IFERROR(VLOOKUP(AE2170,#REF!,1,0),"")&lt;&gt;"",1,"")</f>
        <v/>
      </c>
      <c r="AY2170" s="53" t="str">
        <f>IF(IFERROR(VLOOKUP(AE2170,#REF!,1,0),"")&lt;&gt;"",1,"")</f>
        <v/>
      </c>
      <c r="AZ2170" s="53" t="str">
        <f>IF(IFERROR(VLOOKUP(AE2170,#REF!,1,0),"")&lt;&gt;"",1,"")</f>
        <v/>
      </c>
      <c r="BA2170" s="53" t="str">
        <f>IF(IFERROR(VLOOKUP(AE2170,#REF!,1,0),"")&lt;&gt;"",1,"")</f>
        <v/>
      </c>
      <c r="BB2170" s="53" t="str">
        <f>IF(IFERROR(VLOOKUP(AE2170,#REF!,1,0),"")&lt;&gt;"",1,"")</f>
        <v/>
      </c>
      <c r="BC2170" s="53" t="str">
        <f>IF(IFERROR(VLOOKUP(AE2170,#REF!,1,0),"")&lt;&gt;"",1,"")</f>
        <v/>
      </c>
      <c r="BD2170" s="53" t="str">
        <f>IF(IFERROR(VLOOKUP(AE2170,#REF!,1,0),"")&lt;&gt;"",1,"")</f>
        <v/>
      </c>
      <c r="BE2170" s="54">
        <f t="shared" si="604"/>
        <v>1</v>
      </c>
    </row>
    <row r="2171" spans="1:57" ht="16">
      <c r="A2171" s="43">
        <v>1053</v>
      </c>
      <c r="B2171" s="43">
        <v>71412</v>
      </c>
      <c r="C2171" s="43" t="str">
        <f t="shared" si="691"/>
        <v>714120000</v>
      </c>
      <c r="D2171" s="44" t="str">
        <f t="shared" si="692"/>
        <v>71</v>
      </c>
      <c r="E2171" s="44" t="str">
        <f t="shared" si="693"/>
        <v>4</v>
      </c>
      <c r="F2171" s="44" t="str">
        <f t="shared" si="694"/>
        <v>1</v>
      </c>
      <c r="G2171" s="44" t="str">
        <f t="shared" si="695"/>
        <v>2</v>
      </c>
      <c r="H2171" s="44" t="str">
        <f t="shared" si="696"/>
        <v>0</v>
      </c>
      <c r="I2171" s="44" t="str">
        <f t="shared" si="697"/>
        <v>0</v>
      </c>
      <c r="J2171" s="44" t="str">
        <f t="shared" si="698"/>
        <v>0</v>
      </c>
      <c r="K2171" s="44" t="str">
        <f t="shared" si="699"/>
        <v>0</v>
      </c>
      <c r="L2171" s="44"/>
      <c r="M2171" s="45" t="s">
        <v>3113</v>
      </c>
      <c r="N2171" s="45"/>
      <c r="O2171" s="46" t="s">
        <v>19</v>
      </c>
      <c r="P2171" s="47" t="s">
        <v>136</v>
      </c>
      <c r="Q2171" s="60">
        <v>2</v>
      </c>
      <c r="R2171" s="60"/>
      <c r="S2171" s="60" t="s">
        <v>166</v>
      </c>
      <c r="T2171" s="60" t="s">
        <v>166</v>
      </c>
      <c r="U2171" s="46" t="s">
        <v>15</v>
      </c>
      <c r="V2171" s="46" t="s">
        <v>66</v>
      </c>
      <c r="W2171" s="47"/>
      <c r="X2171" s="47" t="s">
        <v>3113</v>
      </c>
      <c r="Y2171" s="46" t="s">
        <v>66</v>
      </c>
      <c r="Z2171" s="49" t="s">
        <v>66</v>
      </c>
      <c r="AA2171" s="47"/>
      <c r="AB2171" s="47" t="s">
        <v>3113</v>
      </c>
      <c r="AC2171" s="49" t="s">
        <v>66</v>
      </c>
      <c r="AD2171" s="47" t="s">
        <v>66</v>
      </c>
      <c r="AE2171" s="50" t="s">
        <v>3113</v>
      </c>
      <c r="AF2171" s="51"/>
      <c r="AG2171" s="51" t="s">
        <v>8</v>
      </c>
      <c r="AH2171" s="52"/>
      <c r="AI2171" s="39"/>
      <c r="AJ2171" s="39"/>
      <c r="AK2171" s="39" t="e">
        <f>O2171&amp;Q2171&amp;#REF!&amp;U2171&amp;V2171&amp;Y2171&amp;Z2171&amp;AC2171&amp;AD2171</f>
        <v>#REF!</v>
      </c>
      <c r="AL2171" s="43">
        <v>71412</v>
      </c>
      <c r="AM2171" s="44" t="e">
        <f>C2171&lt;&gt;AK2171</f>
        <v>#REF!</v>
      </c>
      <c r="AN2171" s="52"/>
      <c r="AO2171" s="52"/>
      <c r="AP2171" s="53"/>
      <c r="AQ2171" s="53"/>
      <c r="AR2171" s="53">
        <f t="shared" si="700"/>
        <v>1</v>
      </c>
      <c r="AS2171" s="53" t="str">
        <f>IF(IFERROR(VLOOKUP(AE2171,#REF!,1,0),"")&lt;&gt;"",1,"")</f>
        <v/>
      </c>
      <c r="AT2171" s="53" t="str">
        <f>IF(IFERROR(VLOOKUP(AE2171,#REF!,1,0),"")&lt;&gt;"",1,"")</f>
        <v/>
      </c>
      <c r="AU2171" s="53" t="str">
        <f>IF(IFERROR(VLOOKUP(AE2171,#REF!,1,0),"")&lt;&gt;"",1,"")</f>
        <v/>
      </c>
      <c r="AV2171" s="53" t="str">
        <f>IF(IFERROR(VLOOKUP(AE2171,#REF!,1,0),"")&lt;&gt;"",1,"")</f>
        <v/>
      </c>
      <c r="AW2171" s="53" t="str">
        <f>IF(IFERROR(VLOOKUP(AE2171,#REF!,1,0),"")&lt;&gt;"",1,"")</f>
        <v/>
      </c>
      <c r="AX2171" s="53" t="str">
        <f>IF(IFERROR(VLOOKUP(AE2171,#REF!,1,0),"")&lt;&gt;"",1,"")</f>
        <v/>
      </c>
      <c r="AY2171" s="53" t="str">
        <f>IF(IFERROR(VLOOKUP(AE2171,#REF!,1,0),"")&lt;&gt;"",1,"")</f>
        <v/>
      </c>
      <c r="AZ2171" s="53" t="str">
        <f>IF(IFERROR(VLOOKUP(AE2171,#REF!,1,0),"")&lt;&gt;"",1,"")</f>
        <v/>
      </c>
      <c r="BA2171" s="53" t="str">
        <f>IF(IFERROR(VLOOKUP(AE2171,#REF!,1,0),"")&lt;&gt;"",1,"")</f>
        <v/>
      </c>
      <c r="BB2171" s="53" t="str">
        <f>IF(IFERROR(VLOOKUP(AE2171,#REF!,1,0),"")&lt;&gt;"",1,"")</f>
        <v/>
      </c>
      <c r="BC2171" s="53" t="str">
        <f>IF(IFERROR(VLOOKUP(AE2171,#REF!,1,0),"")&lt;&gt;"",1,"")</f>
        <v/>
      </c>
      <c r="BD2171" s="53" t="str">
        <f>IF(IFERROR(VLOOKUP(AE2171,#REF!,1,0),"")&lt;&gt;"",1,"")</f>
        <v/>
      </c>
      <c r="BE2171" s="54">
        <f t="shared" si="604"/>
        <v>1</v>
      </c>
    </row>
    <row r="2172" spans="1:57" ht="17">
      <c r="A2172" s="137">
        <v>1054</v>
      </c>
      <c r="B2172" s="137">
        <v>714121</v>
      </c>
      <c r="C2172" s="137" t="str">
        <f t="shared" si="691"/>
        <v>714121000</v>
      </c>
      <c r="D2172" s="138" t="str">
        <f t="shared" si="692"/>
        <v>71</v>
      </c>
      <c r="E2172" s="138" t="str">
        <f t="shared" si="693"/>
        <v>4</v>
      </c>
      <c r="F2172" s="138" t="str">
        <f t="shared" si="694"/>
        <v>1</v>
      </c>
      <c r="G2172" s="138" t="str">
        <f t="shared" si="695"/>
        <v>2</v>
      </c>
      <c r="H2172" s="138" t="str">
        <f t="shared" si="696"/>
        <v>1</v>
      </c>
      <c r="I2172" s="138" t="str">
        <f t="shared" si="697"/>
        <v>0</v>
      </c>
      <c r="J2172" s="138" t="str">
        <f t="shared" si="698"/>
        <v>0</v>
      </c>
      <c r="K2172" s="138" t="str">
        <f t="shared" si="699"/>
        <v>0</v>
      </c>
      <c r="L2172" s="138" t="s">
        <v>6458</v>
      </c>
      <c r="M2172" s="139" t="s">
        <v>3114</v>
      </c>
      <c r="N2172" s="139" t="s">
        <v>261</v>
      </c>
      <c r="O2172" s="141" t="s">
        <v>19</v>
      </c>
      <c r="P2172" s="141" t="s">
        <v>136</v>
      </c>
      <c r="Q2172" s="141">
        <v>2</v>
      </c>
      <c r="R2172" s="141">
        <v>4</v>
      </c>
      <c r="S2172" s="141" t="s">
        <v>166</v>
      </c>
      <c r="T2172" s="141" t="s">
        <v>166</v>
      </c>
      <c r="U2172" s="141" t="s">
        <v>8</v>
      </c>
      <c r="V2172" s="141">
        <v>4</v>
      </c>
      <c r="W2172" s="141" t="s">
        <v>3114</v>
      </c>
      <c r="X2172" s="141" t="s">
        <v>3114</v>
      </c>
      <c r="Y2172" s="141" t="s">
        <v>66</v>
      </c>
      <c r="Z2172" s="140" t="s">
        <v>66</v>
      </c>
      <c r="AA2172" s="140" t="s">
        <v>3114</v>
      </c>
      <c r="AB2172" s="140" t="s">
        <v>3114</v>
      </c>
      <c r="AC2172" s="140" t="s">
        <v>66</v>
      </c>
      <c r="AD2172" s="141" t="s">
        <v>66</v>
      </c>
      <c r="AE2172" s="144" t="s">
        <v>3114</v>
      </c>
      <c r="AF2172" s="144" t="s">
        <v>3114</v>
      </c>
      <c r="AG2172" s="134"/>
      <c r="AH2172" s="142"/>
      <c r="AI2172" s="143"/>
      <c r="AJ2172" s="143" t="b">
        <f t="shared" ref="AJ2172:AJ2174" si="702">IF(OR(AS2172=1,AT2172=1,AU2172=1,AV2172=1,AW2172=1,AX2172=1,AY2172=1,AZ2172=1,BA2172=1,BB2172=1,BC2172=1,BD2172=1),TRUE,FALSE)</f>
        <v>0</v>
      </c>
      <c r="AK2172" s="143" t="str">
        <f>O2172&amp;Q2172&amp;R2172&amp;U2172&amp;V2172&amp;Y2172&amp;Z2172&amp;AC2172&amp;AD2172</f>
        <v>C24140000</v>
      </c>
      <c r="AL2172" s="40">
        <v>714121</v>
      </c>
      <c r="AM2172" s="41" t="b">
        <f>C2172&lt;&gt;AK2172</f>
        <v>1</v>
      </c>
      <c r="AN2172" s="145" t="str">
        <f>N2172&amp;AK2172</f>
        <v>J9FC24140000</v>
      </c>
      <c r="AO2172" s="145"/>
      <c r="AP2172" s="31"/>
      <c r="AQ2172" s="146"/>
      <c r="AR2172" s="146">
        <f t="shared" si="700"/>
        <v>1</v>
      </c>
      <c r="AS2172" s="146" t="str">
        <f>IF(IFERROR(VLOOKUP(AE2172,#REF!,1,0),"")&lt;&gt;"",1,"")</f>
        <v/>
      </c>
      <c r="AT2172" s="146" t="str">
        <f>IF(IFERROR(VLOOKUP(AE2172,#REF!,1,0),"")&lt;&gt;"",1,"")</f>
        <v/>
      </c>
      <c r="AU2172" s="146" t="str">
        <f>IF(IFERROR(VLOOKUP(AE2172,#REF!,1,0),"")&lt;&gt;"",1,"")</f>
        <v/>
      </c>
      <c r="AV2172" s="146" t="str">
        <f>IF(IFERROR(VLOOKUP(AE2172,#REF!,1,0),"")&lt;&gt;"",1,"")</f>
        <v/>
      </c>
      <c r="AW2172" s="146" t="str">
        <f>IF(IFERROR(VLOOKUP(AE2172,#REF!,1,0),"")&lt;&gt;"",1,"")</f>
        <v/>
      </c>
      <c r="AX2172" s="146" t="str">
        <f>IF(IFERROR(VLOOKUP(AE2172,#REF!,1,0),"")&lt;&gt;"",1,"")</f>
        <v/>
      </c>
      <c r="AY2172" s="146" t="str">
        <f>IF(IFERROR(VLOOKUP(AE2172,#REF!,1,0),"")&lt;&gt;"",1,"")</f>
        <v/>
      </c>
      <c r="AZ2172" s="146" t="str">
        <f>IF(IFERROR(VLOOKUP(AE2172,#REF!,1,0),"")&lt;&gt;"",1,"")</f>
        <v/>
      </c>
      <c r="BA2172" s="146" t="str">
        <f>IF(IFERROR(VLOOKUP(AE2172,#REF!,1,0),"")&lt;&gt;"",1,"")</f>
        <v/>
      </c>
      <c r="BB2172" s="146" t="str">
        <f>IF(IFERROR(VLOOKUP(AE2172,#REF!,1,0),"")&lt;&gt;"",1,"")</f>
        <v/>
      </c>
      <c r="BC2172" s="146" t="str">
        <f>IF(IFERROR(VLOOKUP(AE2172,#REF!,1,0),"")&lt;&gt;"",1,"")</f>
        <v/>
      </c>
      <c r="BD2172" s="146" t="str">
        <f>IF(IFERROR(VLOOKUP(AE2172,#REF!,1,0),"")&lt;&gt;"",1,"")</f>
        <v/>
      </c>
      <c r="BE2172" s="148">
        <f t="shared" si="604"/>
        <v>1</v>
      </c>
    </row>
    <row r="2173" spans="1:57" ht="17">
      <c r="A2173" s="137">
        <v>1055</v>
      </c>
      <c r="B2173" s="137">
        <v>714122</v>
      </c>
      <c r="C2173" s="137" t="str">
        <f t="shared" si="691"/>
        <v>714122000</v>
      </c>
      <c r="D2173" s="138" t="str">
        <f t="shared" si="692"/>
        <v>71</v>
      </c>
      <c r="E2173" s="138" t="str">
        <f t="shared" si="693"/>
        <v>4</v>
      </c>
      <c r="F2173" s="138" t="str">
        <f t="shared" si="694"/>
        <v>1</v>
      </c>
      <c r="G2173" s="138" t="str">
        <f t="shared" si="695"/>
        <v>2</v>
      </c>
      <c r="H2173" s="138" t="str">
        <f t="shared" si="696"/>
        <v>2</v>
      </c>
      <c r="I2173" s="138" t="str">
        <f t="shared" si="697"/>
        <v>0</v>
      </c>
      <c r="J2173" s="138" t="str">
        <f t="shared" si="698"/>
        <v>0</v>
      </c>
      <c r="K2173" s="138" t="str">
        <f t="shared" si="699"/>
        <v>0</v>
      </c>
      <c r="L2173" s="138" t="s">
        <v>6459</v>
      </c>
      <c r="M2173" s="139" t="s">
        <v>3115</v>
      </c>
      <c r="N2173" s="139" t="s">
        <v>261</v>
      </c>
      <c r="O2173" s="141" t="s">
        <v>19</v>
      </c>
      <c r="P2173" s="141" t="s">
        <v>136</v>
      </c>
      <c r="Q2173" s="141">
        <v>2</v>
      </c>
      <c r="R2173" s="141">
        <v>4</v>
      </c>
      <c r="S2173" s="141" t="s">
        <v>166</v>
      </c>
      <c r="T2173" s="141" t="s">
        <v>166</v>
      </c>
      <c r="U2173" s="141" t="s">
        <v>8</v>
      </c>
      <c r="V2173" s="141">
        <v>5</v>
      </c>
      <c r="W2173" s="141" t="s">
        <v>3115</v>
      </c>
      <c r="X2173" s="141" t="s">
        <v>3115</v>
      </c>
      <c r="Y2173" s="141" t="s">
        <v>66</v>
      </c>
      <c r="Z2173" s="140" t="s">
        <v>66</v>
      </c>
      <c r="AA2173" s="140" t="s">
        <v>3115</v>
      </c>
      <c r="AB2173" s="140" t="s">
        <v>3115</v>
      </c>
      <c r="AC2173" s="140" t="s">
        <v>66</v>
      </c>
      <c r="AD2173" s="141" t="s">
        <v>66</v>
      </c>
      <c r="AE2173" s="144" t="s">
        <v>3115</v>
      </c>
      <c r="AF2173" s="144" t="s">
        <v>3115</v>
      </c>
      <c r="AG2173" s="134"/>
      <c r="AH2173" s="142"/>
      <c r="AI2173" s="143"/>
      <c r="AJ2173" s="143" t="b">
        <f t="shared" si="702"/>
        <v>0</v>
      </c>
      <c r="AK2173" s="143" t="str">
        <f>O2173&amp;Q2173&amp;R2173&amp;U2173&amp;V2173&amp;Y2173&amp;Z2173&amp;AC2173&amp;AD2173</f>
        <v>C24150000</v>
      </c>
      <c r="AL2173" s="40">
        <v>714122</v>
      </c>
      <c r="AM2173" s="41" t="b">
        <f>C2173&lt;&gt;AK2173</f>
        <v>1</v>
      </c>
      <c r="AN2173" s="145" t="str">
        <f>N2173&amp;AK2173</f>
        <v>J9FC24150000</v>
      </c>
      <c r="AO2173" s="145"/>
      <c r="AP2173" s="31"/>
      <c r="AQ2173" s="146"/>
      <c r="AR2173" s="146">
        <f t="shared" si="700"/>
        <v>1</v>
      </c>
      <c r="AS2173" s="146" t="str">
        <f>IF(IFERROR(VLOOKUP(AE2173,#REF!,1,0),"")&lt;&gt;"",1,"")</f>
        <v/>
      </c>
      <c r="AT2173" s="146" t="str">
        <f>IF(IFERROR(VLOOKUP(AE2173,#REF!,1,0),"")&lt;&gt;"",1,"")</f>
        <v/>
      </c>
      <c r="AU2173" s="146" t="str">
        <f>IF(IFERROR(VLOOKUP(AE2173,#REF!,1,0),"")&lt;&gt;"",1,"")</f>
        <v/>
      </c>
      <c r="AV2173" s="146" t="str">
        <f>IF(IFERROR(VLOOKUP(AE2173,#REF!,1,0),"")&lt;&gt;"",1,"")</f>
        <v/>
      </c>
      <c r="AW2173" s="146" t="str">
        <f>IF(IFERROR(VLOOKUP(AE2173,#REF!,1,0),"")&lt;&gt;"",1,"")</f>
        <v/>
      </c>
      <c r="AX2173" s="146" t="str">
        <f>IF(IFERROR(VLOOKUP(AE2173,#REF!,1,0),"")&lt;&gt;"",1,"")</f>
        <v/>
      </c>
      <c r="AY2173" s="146" t="str">
        <f>IF(IFERROR(VLOOKUP(AE2173,#REF!,1,0),"")&lt;&gt;"",1,"")</f>
        <v/>
      </c>
      <c r="AZ2173" s="146" t="str">
        <f>IF(IFERROR(VLOOKUP(AE2173,#REF!,1,0),"")&lt;&gt;"",1,"")</f>
        <v/>
      </c>
      <c r="BA2173" s="146" t="str">
        <f>IF(IFERROR(VLOOKUP(AE2173,#REF!,1,0),"")&lt;&gt;"",1,"")</f>
        <v/>
      </c>
      <c r="BB2173" s="146" t="str">
        <f>IF(IFERROR(VLOOKUP(AE2173,#REF!,1,0),"")&lt;&gt;"",1,"")</f>
        <v/>
      </c>
      <c r="BC2173" s="146" t="str">
        <f>IF(IFERROR(VLOOKUP(AE2173,#REF!,1,0),"")&lt;&gt;"",1,"")</f>
        <v/>
      </c>
      <c r="BD2173" s="146" t="str">
        <f>IF(IFERROR(VLOOKUP(AE2173,#REF!,1,0),"")&lt;&gt;"",1,"")</f>
        <v/>
      </c>
      <c r="BE2173" s="148">
        <f t="shared" si="604"/>
        <v>1</v>
      </c>
    </row>
    <row r="2174" spans="1:57" ht="17">
      <c r="A2174" s="137">
        <v>1056</v>
      </c>
      <c r="B2174" s="137">
        <v>714123</v>
      </c>
      <c r="C2174" s="137" t="str">
        <f t="shared" si="691"/>
        <v>714123000</v>
      </c>
      <c r="D2174" s="138" t="str">
        <f t="shared" si="692"/>
        <v>71</v>
      </c>
      <c r="E2174" s="138" t="str">
        <f t="shared" si="693"/>
        <v>4</v>
      </c>
      <c r="F2174" s="138" t="str">
        <f t="shared" si="694"/>
        <v>1</v>
      </c>
      <c r="G2174" s="138" t="str">
        <f t="shared" si="695"/>
        <v>2</v>
      </c>
      <c r="H2174" s="138" t="str">
        <f t="shared" si="696"/>
        <v>3</v>
      </c>
      <c r="I2174" s="138" t="str">
        <f t="shared" si="697"/>
        <v>0</v>
      </c>
      <c r="J2174" s="138" t="str">
        <f t="shared" si="698"/>
        <v>0</v>
      </c>
      <c r="K2174" s="138" t="str">
        <f t="shared" si="699"/>
        <v>0</v>
      </c>
      <c r="L2174" s="138" t="s">
        <v>6460</v>
      </c>
      <c r="M2174" s="139" t="s">
        <v>3116</v>
      </c>
      <c r="N2174" s="139" t="s">
        <v>261</v>
      </c>
      <c r="O2174" s="141" t="s">
        <v>19</v>
      </c>
      <c r="P2174" s="141" t="s">
        <v>136</v>
      </c>
      <c r="Q2174" s="141">
        <v>2</v>
      </c>
      <c r="R2174" s="141">
        <v>4</v>
      </c>
      <c r="S2174" s="141" t="s">
        <v>166</v>
      </c>
      <c r="T2174" s="141" t="s">
        <v>166</v>
      </c>
      <c r="U2174" s="141" t="s">
        <v>8</v>
      </c>
      <c r="V2174" s="141">
        <v>6</v>
      </c>
      <c r="W2174" s="141" t="s">
        <v>3116</v>
      </c>
      <c r="X2174" s="141" t="s">
        <v>3116</v>
      </c>
      <c r="Y2174" s="141" t="s">
        <v>66</v>
      </c>
      <c r="Z2174" s="140" t="s">
        <v>66</v>
      </c>
      <c r="AA2174" s="140" t="s">
        <v>3116</v>
      </c>
      <c r="AB2174" s="140" t="s">
        <v>3116</v>
      </c>
      <c r="AC2174" s="140" t="s">
        <v>66</v>
      </c>
      <c r="AD2174" s="141" t="s">
        <v>66</v>
      </c>
      <c r="AE2174" s="144" t="s">
        <v>3116</v>
      </c>
      <c r="AF2174" s="144" t="s">
        <v>3116</v>
      </c>
      <c r="AG2174" s="134"/>
      <c r="AH2174" s="142"/>
      <c r="AI2174" s="143"/>
      <c r="AJ2174" s="143" t="b">
        <f t="shared" si="702"/>
        <v>0</v>
      </c>
      <c r="AK2174" s="143" t="str">
        <f>O2174&amp;Q2174&amp;R2174&amp;U2174&amp;V2174&amp;Y2174&amp;Z2174&amp;AC2174&amp;AD2174</f>
        <v>C24160000</v>
      </c>
      <c r="AL2174" s="40">
        <v>714123</v>
      </c>
      <c r="AM2174" s="41" t="b">
        <f>C2174&lt;&gt;AK2174</f>
        <v>1</v>
      </c>
      <c r="AN2174" s="145" t="str">
        <f>N2174&amp;AK2174</f>
        <v>J9FC24160000</v>
      </c>
      <c r="AO2174" s="145"/>
      <c r="AP2174" s="31"/>
      <c r="AQ2174" s="146"/>
      <c r="AR2174" s="146">
        <f t="shared" si="700"/>
        <v>1</v>
      </c>
      <c r="AS2174" s="146" t="str">
        <f>IF(IFERROR(VLOOKUP(AE2174,#REF!,1,0),"")&lt;&gt;"",1,"")</f>
        <v/>
      </c>
      <c r="AT2174" s="146" t="str">
        <f>IF(IFERROR(VLOOKUP(AE2174,#REF!,1,0),"")&lt;&gt;"",1,"")</f>
        <v/>
      </c>
      <c r="AU2174" s="146" t="str">
        <f>IF(IFERROR(VLOOKUP(AE2174,#REF!,1,0),"")&lt;&gt;"",1,"")</f>
        <v/>
      </c>
      <c r="AV2174" s="146" t="str">
        <f>IF(IFERROR(VLOOKUP(AE2174,#REF!,1,0),"")&lt;&gt;"",1,"")</f>
        <v/>
      </c>
      <c r="AW2174" s="146" t="str">
        <f>IF(IFERROR(VLOOKUP(AE2174,#REF!,1,0),"")&lt;&gt;"",1,"")</f>
        <v/>
      </c>
      <c r="AX2174" s="146" t="str">
        <f>IF(IFERROR(VLOOKUP(AE2174,#REF!,1,0),"")&lt;&gt;"",1,"")</f>
        <v/>
      </c>
      <c r="AY2174" s="146" t="str">
        <f>IF(IFERROR(VLOOKUP(AE2174,#REF!,1,0),"")&lt;&gt;"",1,"")</f>
        <v/>
      </c>
      <c r="AZ2174" s="146" t="str">
        <f>IF(IFERROR(VLOOKUP(AE2174,#REF!,1,0),"")&lt;&gt;"",1,"")</f>
        <v/>
      </c>
      <c r="BA2174" s="146" t="str">
        <f>IF(IFERROR(VLOOKUP(AE2174,#REF!,1,0),"")&lt;&gt;"",1,"")</f>
        <v/>
      </c>
      <c r="BB2174" s="146" t="str">
        <f>IF(IFERROR(VLOOKUP(AE2174,#REF!,1,0),"")&lt;&gt;"",1,"")</f>
        <v/>
      </c>
      <c r="BC2174" s="146" t="str">
        <f>IF(IFERROR(VLOOKUP(AE2174,#REF!,1,0),"")&lt;&gt;"",1,"")</f>
        <v/>
      </c>
      <c r="BD2174" s="146" t="str">
        <f>IF(IFERROR(VLOOKUP(AE2174,#REF!,1,0),"")&lt;&gt;"",1,"")</f>
        <v/>
      </c>
      <c r="BE2174" s="148">
        <f t="shared" si="604"/>
        <v>1</v>
      </c>
    </row>
    <row r="2175" spans="1:57" ht="16">
      <c r="A2175" s="43">
        <v>1057</v>
      </c>
      <c r="B2175" s="43">
        <v>714129</v>
      </c>
      <c r="C2175" s="43" t="str">
        <f t="shared" si="691"/>
        <v>714129000</v>
      </c>
      <c r="D2175" s="44" t="str">
        <f t="shared" si="692"/>
        <v>71</v>
      </c>
      <c r="E2175" s="44" t="str">
        <f t="shared" si="693"/>
        <v>4</v>
      </c>
      <c r="F2175" s="44" t="str">
        <f t="shared" si="694"/>
        <v>1</v>
      </c>
      <c r="G2175" s="44" t="str">
        <f t="shared" si="695"/>
        <v>2</v>
      </c>
      <c r="H2175" s="44" t="str">
        <f t="shared" si="696"/>
        <v>9</v>
      </c>
      <c r="I2175" s="44" t="str">
        <f t="shared" si="697"/>
        <v>0</v>
      </c>
      <c r="J2175" s="44" t="str">
        <f t="shared" si="698"/>
        <v>0</v>
      </c>
      <c r="K2175" s="44" t="str">
        <f t="shared" si="699"/>
        <v>0</v>
      </c>
      <c r="L2175" s="44"/>
      <c r="M2175" s="45" t="s">
        <v>3117</v>
      </c>
      <c r="N2175" s="45"/>
      <c r="O2175" s="46" t="s">
        <v>19</v>
      </c>
      <c r="P2175" s="47" t="s">
        <v>136</v>
      </c>
      <c r="Q2175" s="60">
        <v>2</v>
      </c>
      <c r="R2175" s="60"/>
      <c r="S2175" s="60" t="s">
        <v>166</v>
      </c>
      <c r="T2175" s="60" t="s">
        <v>166</v>
      </c>
      <c r="U2175" s="46" t="s">
        <v>15</v>
      </c>
      <c r="V2175" s="46" t="s">
        <v>18</v>
      </c>
      <c r="W2175" s="47"/>
      <c r="X2175" s="47" t="s">
        <v>3117</v>
      </c>
      <c r="Y2175" s="46" t="s">
        <v>66</v>
      </c>
      <c r="Z2175" s="49" t="s">
        <v>66</v>
      </c>
      <c r="AA2175" s="47"/>
      <c r="AB2175" s="47" t="s">
        <v>3117</v>
      </c>
      <c r="AC2175" s="49" t="s">
        <v>66</v>
      </c>
      <c r="AD2175" s="47" t="s">
        <v>66</v>
      </c>
      <c r="AE2175" s="50" t="s">
        <v>3117</v>
      </c>
      <c r="AF2175" s="51"/>
      <c r="AG2175" s="51" t="s">
        <v>8</v>
      </c>
      <c r="AH2175" s="52"/>
      <c r="AI2175" s="39"/>
      <c r="AJ2175" s="39"/>
      <c r="AK2175" s="39" t="e">
        <f>O2175&amp;Q2175&amp;#REF!&amp;U2175&amp;V2175&amp;Y2175&amp;Z2175&amp;AC2175&amp;AD2175</f>
        <v>#REF!</v>
      </c>
      <c r="AL2175" s="43">
        <v>714129</v>
      </c>
      <c r="AM2175" s="44" t="e">
        <f>C2175&lt;&gt;AK2175</f>
        <v>#REF!</v>
      </c>
      <c r="AN2175" s="52"/>
      <c r="AO2175" s="52"/>
      <c r="AP2175" s="53"/>
      <c r="AQ2175" s="53"/>
      <c r="AR2175" s="53">
        <f t="shared" si="700"/>
        <v>1</v>
      </c>
      <c r="AS2175" s="53" t="str">
        <f>IF(IFERROR(VLOOKUP(AE2175,#REF!,1,0),"")&lt;&gt;"",1,"")</f>
        <v/>
      </c>
      <c r="AT2175" s="53" t="str">
        <f>IF(IFERROR(VLOOKUP(AE2175,#REF!,1,0),"")&lt;&gt;"",1,"")</f>
        <v/>
      </c>
      <c r="AU2175" s="53" t="str">
        <f>IF(IFERROR(VLOOKUP(AE2175,#REF!,1,0),"")&lt;&gt;"",1,"")</f>
        <v/>
      </c>
      <c r="AV2175" s="53" t="str">
        <f>IF(IFERROR(VLOOKUP(AE2175,#REF!,1,0),"")&lt;&gt;"",1,"")</f>
        <v/>
      </c>
      <c r="AW2175" s="53" t="str">
        <f>IF(IFERROR(VLOOKUP(AE2175,#REF!,1,0),"")&lt;&gt;"",1,"")</f>
        <v/>
      </c>
      <c r="AX2175" s="53" t="str">
        <f>IF(IFERROR(VLOOKUP(AE2175,#REF!,1,0),"")&lt;&gt;"",1,"")</f>
        <v/>
      </c>
      <c r="AY2175" s="53" t="str">
        <f>IF(IFERROR(VLOOKUP(AE2175,#REF!,1,0),"")&lt;&gt;"",1,"")</f>
        <v/>
      </c>
      <c r="AZ2175" s="53" t="str">
        <f>IF(IFERROR(VLOOKUP(AE2175,#REF!,1,0),"")&lt;&gt;"",1,"")</f>
        <v/>
      </c>
      <c r="BA2175" s="53" t="str">
        <f>IF(IFERROR(VLOOKUP(AE2175,#REF!,1,0),"")&lt;&gt;"",1,"")</f>
        <v/>
      </c>
      <c r="BB2175" s="53" t="str">
        <f>IF(IFERROR(VLOOKUP(AE2175,#REF!,1,0),"")&lt;&gt;"",1,"")</f>
        <v/>
      </c>
      <c r="BC2175" s="53" t="str">
        <f>IF(IFERROR(VLOOKUP(AE2175,#REF!,1,0),"")&lt;&gt;"",1,"")</f>
        <v/>
      </c>
      <c r="BD2175" s="53" t="str">
        <f>IF(IFERROR(VLOOKUP(AE2175,#REF!,1,0),"")&lt;&gt;"",1,"")</f>
        <v/>
      </c>
      <c r="BE2175" s="54">
        <f t="shared" si="604"/>
        <v>1</v>
      </c>
    </row>
    <row r="2176" spans="1:57" ht="17">
      <c r="A2176" s="137">
        <v>1058</v>
      </c>
      <c r="B2176" s="137">
        <v>71413</v>
      </c>
      <c r="C2176" s="137" t="str">
        <f t="shared" si="691"/>
        <v>714130000</v>
      </c>
      <c r="D2176" s="138" t="str">
        <f t="shared" si="692"/>
        <v>71</v>
      </c>
      <c r="E2176" s="138" t="str">
        <f t="shared" si="693"/>
        <v>4</v>
      </c>
      <c r="F2176" s="138" t="str">
        <f t="shared" si="694"/>
        <v>1</v>
      </c>
      <c r="G2176" s="138" t="str">
        <f t="shared" si="695"/>
        <v>3</v>
      </c>
      <c r="H2176" s="138" t="str">
        <f t="shared" si="696"/>
        <v>0</v>
      </c>
      <c r="I2176" s="138" t="str">
        <f t="shared" si="697"/>
        <v>0</v>
      </c>
      <c r="J2176" s="138" t="str">
        <f t="shared" si="698"/>
        <v>0</v>
      </c>
      <c r="K2176" s="138" t="str">
        <f t="shared" si="699"/>
        <v>0</v>
      </c>
      <c r="L2176" s="138" t="s">
        <v>6461</v>
      </c>
      <c r="M2176" s="139" t="s">
        <v>3118</v>
      </c>
      <c r="N2176" s="139" t="s">
        <v>261</v>
      </c>
      <c r="O2176" s="141" t="s">
        <v>19</v>
      </c>
      <c r="P2176" s="141" t="s">
        <v>136</v>
      </c>
      <c r="Q2176" s="141">
        <v>2</v>
      </c>
      <c r="R2176" s="141">
        <v>4</v>
      </c>
      <c r="S2176" s="141" t="s">
        <v>166</v>
      </c>
      <c r="T2176" s="141" t="s">
        <v>166</v>
      </c>
      <c r="U2176" s="141" t="s">
        <v>8</v>
      </c>
      <c r="V2176" s="141">
        <v>7</v>
      </c>
      <c r="W2176" s="141" t="s">
        <v>3118</v>
      </c>
      <c r="X2176" s="141" t="s">
        <v>3118</v>
      </c>
      <c r="Y2176" s="141" t="s">
        <v>66</v>
      </c>
      <c r="Z2176" s="140" t="s">
        <v>66</v>
      </c>
      <c r="AA2176" s="140" t="s">
        <v>3118</v>
      </c>
      <c r="AB2176" s="140" t="s">
        <v>3118</v>
      </c>
      <c r="AC2176" s="140" t="s">
        <v>66</v>
      </c>
      <c r="AD2176" s="141" t="s">
        <v>66</v>
      </c>
      <c r="AE2176" s="144" t="s">
        <v>3118</v>
      </c>
      <c r="AF2176" s="144" t="s">
        <v>3118</v>
      </c>
      <c r="AG2176" s="134"/>
      <c r="AH2176" s="142"/>
      <c r="AI2176" s="143"/>
      <c r="AJ2176" s="143" t="b">
        <f t="shared" ref="AJ2176:AJ2182" si="703">IF(OR(AS2176=1,AT2176=1,AU2176=1,AV2176=1,AW2176=1,AX2176=1,AY2176=1,AZ2176=1,BA2176=1,BB2176=1,BC2176=1,BD2176=1),TRUE,FALSE)</f>
        <v>0</v>
      </c>
      <c r="AK2176" s="143" t="str">
        <f>O2176&amp;Q2176&amp;R2176&amp;U2176&amp;V2176&amp;Y2176&amp;Z2176&amp;AC2176&amp;AD2176</f>
        <v>C24170000</v>
      </c>
      <c r="AL2176" s="40">
        <v>71413</v>
      </c>
      <c r="AM2176" s="41" t="b">
        <f>C2176&lt;&gt;AK2176</f>
        <v>1</v>
      </c>
      <c r="AN2176" s="145" t="str">
        <f>N2176&amp;AK2176</f>
        <v>J9FC24170000</v>
      </c>
      <c r="AO2176" s="145"/>
      <c r="AP2176" s="31"/>
      <c r="AQ2176" s="146"/>
      <c r="AR2176" s="146">
        <f t="shared" si="700"/>
        <v>1</v>
      </c>
      <c r="AS2176" s="146" t="str">
        <f>IF(IFERROR(VLOOKUP(AE2176,#REF!,1,0),"")&lt;&gt;"",1,"")</f>
        <v/>
      </c>
      <c r="AT2176" s="146" t="str">
        <f>IF(IFERROR(VLOOKUP(AE2176,#REF!,1,0),"")&lt;&gt;"",1,"")</f>
        <v/>
      </c>
      <c r="AU2176" s="146" t="str">
        <f>IF(IFERROR(VLOOKUP(AE2176,#REF!,1,0),"")&lt;&gt;"",1,"")</f>
        <v/>
      </c>
      <c r="AV2176" s="146" t="str">
        <f>IF(IFERROR(VLOOKUP(AE2176,#REF!,1,0),"")&lt;&gt;"",1,"")</f>
        <v/>
      </c>
      <c r="AW2176" s="146" t="str">
        <f>IF(IFERROR(VLOOKUP(AE2176,#REF!,1,0),"")&lt;&gt;"",1,"")</f>
        <v/>
      </c>
      <c r="AX2176" s="146" t="str">
        <f>IF(IFERROR(VLOOKUP(AE2176,#REF!,1,0),"")&lt;&gt;"",1,"")</f>
        <v/>
      </c>
      <c r="AY2176" s="146" t="str">
        <f>IF(IFERROR(VLOOKUP(AE2176,#REF!,1,0),"")&lt;&gt;"",1,"")</f>
        <v/>
      </c>
      <c r="AZ2176" s="146" t="str">
        <f>IF(IFERROR(VLOOKUP(AE2176,#REF!,1,0),"")&lt;&gt;"",1,"")</f>
        <v/>
      </c>
      <c r="BA2176" s="146" t="str">
        <f>IF(IFERROR(VLOOKUP(AE2176,#REF!,1,0),"")&lt;&gt;"",1,"")</f>
        <v/>
      </c>
      <c r="BB2176" s="146" t="str">
        <f>IF(IFERROR(VLOOKUP(AE2176,#REF!,1,0),"")&lt;&gt;"",1,"")</f>
        <v/>
      </c>
      <c r="BC2176" s="146" t="str">
        <f>IF(IFERROR(VLOOKUP(AE2176,#REF!,1,0),"")&lt;&gt;"",1,"")</f>
        <v/>
      </c>
      <c r="BD2176" s="146" t="str">
        <f>IF(IFERROR(VLOOKUP(AE2176,#REF!,1,0),"")&lt;&gt;"",1,"")</f>
        <v/>
      </c>
      <c r="BE2176" s="148">
        <f t="shared" si="604"/>
        <v>1</v>
      </c>
    </row>
    <row r="2177" spans="1:57" ht="17">
      <c r="A2177" s="137"/>
      <c r="B2177" s="137"/>
      <c r="C2177" s="137"/>
      <c r="D2177" s="138"/>
      <c r="E2177" s="138"/>
      <c r="F2177" s="138"/>
      <c r="G2177" s="138"/>
      <c r="H2177" s="138"/>
      <c r="I2177" s="138"/>
      <c r="J2177" s="138"/>
      <c r="K2177" s="138"/>
      <c r="L2177" s="138" t="s">
        <v>6462</v>
      </c>
      <c r="M2177" s="139"/>
      <c r="N2177" s="139" t="s">
        <v>261</v>
      </c>
      <c r="O2177" s="141" t="s">
        <v>19</v>
      </c>
      <c r="P2177" s="141" t="s">
        <v>136</v>
      </c>
      <c r="Q2177" s="141">
        <v>2</v>
      </c>
      <c r="R2177" s="141">
        <v>4</v>
      </c>
      <c r="S2177" s="141" t="s">
        <v>166</v>
      </c>
      <c r="T2177" s="141" t="s">
        <v>166</v>
      </c>
      <c r="U2177" s="141">
        <v>9</v>
      </c>
      <c r="V2177" s="141">
        <v>8</v>
      </c>
      <c r="W2177" s="140" t="s">
        <v>3119</v>
      </c>
      <c r="X2177" s="140" t="s">
        <v>3119</v>
      </c>
      <c r="Y2177" s="141" t="s">
        <v>66</v>
      </c>
      <c r="Z2177" s="141" t="s">
        <v>66</v>
      </c>
      <c r="AA2177" s="140" t="s">
        <v>3119</v>
      </c>
      <c r="AB2177" s="140" t="s">
        <v>3119</v>
      </c>
      <c r="AC2177" s="141" t="s">
        <v>66</v>
      </c>
      <c r="AD2177" s="141" t="s">
        <v>66</v>
      </c>
      <c r="AE2177" s="140" t="s">
        <v>3119</v>
      </c>
      <c r="AF2177" s="140" t="s">
        <v>3119</v>
      </c>
      <c r="AG2177" s="134"/>
      <c r="AH2177" s="142"/>
      <c r="AI2177" s="143"/>
      <c r="AJ2177" s="143" t="b">
        <f t="shared" si="703"/>
        <v>0</v>
      </c>
      <c r="AK2177" s="143" t="str">
        <f>O2177&amp;Q2177&amp;R2177&amp;U2177&amp;V2177&amp;Y2177&amp;Z2177&amp;AC2177&amp;AD2177</f>
        <v>C24980000</v>
      </c>
      <c r="AL2177" s="40"/>
      <c r="AM2177" s="41"/>
      <c r="AN2177" s="145" t="str">
        <f>N2177&amp;AK2177</f>
        <v>J9FC24980000</v>
      </c>
      <c r="AO2177" s="145"/>
      <c r="AP2177" s="31"/>
      <c r="AQ2177" s="146"/>
      <c r="AR2177" s="146"/>
      <c r="AS2177" s="146"/>
      <c r="AT2177" s="146"/>
      <c r="AU2177" s="146"/>
      <c r="AV2177" s="146"/>
      <c r="AW2177" s="146"/>
      <c r="AX2177" s="146"/>
      <c r="AY2177" s="146"/>
      <c r="AZ2177" s="146"/>
      <c r="BA2177" s="146"/>
      <c r="BB2177" s="146"/>
      <c r="BC2177" s="146"/>
      <c r="BD2177" s="146"/>
      <c r="BE2177" s="148">
        <f t="shared" si="604"/>
        <v>0</v>
      </c>
    </row>
    <row r="2178" spans="1:57" ht="17">
      <c r="A2178" s="137"/>
      <c r="B2178" s="137"/>
      <c r="C2178" s="137"/>
      <c r="D2178" s="138"/>
      <c r="E2178" s="138"/>
      <c r="F2178" s="138"/>
      <c r="G2178" s="138"/>
      <c r="H2178" s="138"/>
      <c r="I2178" s="138"/>
      <c r="J2178" s="138"/>
      <c r="K2178" s="138"/>
      <c r="L2178" s="138" t="s">
        <v>6463</v>
      </c>
      <c r="M2178" s="139"/>
      <c r="N2178" s="139" t="s">
        <v>261</v>
      </c>
      <c r="O2178" s="141" t="s">
        <v>19</v>
      </c>
      <c r="P2178" s="141" t="s">
        <v>136</v>
      </c>
      <c r="Q2178" s="141">
        <v>2</v>
      </c>
      <c r="R2178" s="141">
        <v>4</v>
      </c>
      <c r="S2178" s="141" t="s">
        <v>166</v>
      </c>
      <c r="T2178" s="141" t="s">
        <v>166</v>
      </c>
      <c r="U2178" s="141">
        <v>9</v>
      </c>
      <c r="V2178" s="141">
        <v>9</v>
      </c>
      <c r="W2178" s="140" t="s">
        <v>3120</v>
      </c>
      <c r="X2178" s="140" t="s">
        <v>3120</v>
      </c>
      <c r="Y2178" s="141" t="s">
        <v>66</v>
      </c>
      <c r="Z2178" s="141" t="s">
        <v>66</v>
      </c>
      <c r="AA2178" s="140" t="s">
        <v>3120</v>
      </c>
      <c r="AB2178" s="140" t="s">
        <v>3120</v>
      </c>
      <c r="AC2178" s="141" t="s">
        <v>66</v>
      </c>
      <c r="AD2178" s="141" t="s">
        <v>66</v>
      </c>
      <c r="AE2178" s="140" t="s">
        <v>3120</v>
      </c>
      <c r="AF2178" s="140" t="s">
        <v>3120</v>
      </c>
      <c r="AG2178" s="134"/>
      <c r="AH2178" s="142"/>
      <c r="AI2178" s="143"/>
      <c r="AJ2178" s="143" t="b">
        <f t="shared" si="703"/>
        <v>0</v>
      </c>
      <c r="AK2178" s="143" t="str">
        <f>O2178&amp;Q2178&amp;R2178&amp;U2178&amp;V2178&amp;Y2178&amp;Z2178&amp;AC2178&amp;AD2178</f>
        <v>C24990000</v>
      </c>
      <c r="AL2178" s="40"/>
      <c r="AM2178" s="41"/>
      <c r="AN2178" s="145" t="str">
        <f>N2178&amp;AK2178</f>
        <v>J9FC24990000</v>
      </c>
      <c r="AO2178" s="145"/>
      <c r="AP2178" s="31"/>
      <c r="AQ2178" s="146"/>
      <c r="AR2178" s="146"/>
      <c r="AS2178" s="146"/>
      <c r="AT2178" s="146"/>
      <c r="AU2178" s="146"/>
      <c r="AV2178" s="146"/>
      <c r="AW2178" s="146"/>
      <c r="AX2178" s="146"/>
      <c r="AY2178" s="146"/>
      <c r="AZ2178" s="146"/>
      <c r="BA2178" s="146"/>
      <c r="BB2178" s="146"/>
      <c r="BC2178" s="146"/>
      <c r="BD2178" s="146"/>
      <c r="BE2178" s="148">
        <f t="shared" si="604"/>
        <v>0</v>
      </c>
    </row>
    <row r="2179" spans="1:57" ht="17">
      <c r="A2179" s="137">
        <v>1059</v>
      </c>
      <c r="B2179" s="137">
        <v>7142</v>
      </c>
      <c r="C2179" s="137" t="str">
        <f t="shared" ref="C2179:C2183" si="704">LEFT(B2179 &amp; "000000000", 9)</f>
        <v>714200000</v>
      </c>
      <c r="D2179" s="138" t="str">
        <f t="shared" ref="D2179:D2183" si="705">MID(C2179,1,2)</f>
        <v>71</v>
      </c>
      <c r="E2179" s="138" t="str">
        <f t="shared" ref="E2179:E2183" si="706">MID(C2179,3,1)</f>
        <v>4</v>
      </c>
      <c r="F2179" s="138" t="str">
        <f t="shared" ref="F2179:F2183" si="707">MID(C2179,4,1)</f>
        <v>2</v>
      </c>
      <c r="G2179" s="138" t="str">
        <f t="shared" ref="G2179:G2183" si="708">MID(C2179,5,1)</f>
        <v>0</v>
      </c>
      <c r="H2179" s="138" t="str">
        <f t="shared" ref="H2179:H2183" si="709">MID(C2179,6,1)</f>
        <v>0</v>
      </c>
      <c r="I2179" s="138" t="str">
        <f t="shared" ref="I2179:I2183" si="710">MID(C2179,7,1)</f>
        <v>0</v>
      </c>
      <c r="J2179" s="138" t="str">
        <f t="shared" ref="J2179:J2183" si="711">MID(C2179,8,1)</f>
        <v>0</v>
      </c>
      <c r="K2179" s="138" t="str">
        <f t="shared" ref="K2179:K2183" si="712">MID(C2179,9,1)</f>
        <v>0</v>
      </c>
      <c r="L2179" s="138" t="s">
        <v>6464</v>
      </c>
      <c r="M2179" s="139" t="s">
        <v>169</v>
      </c>
      <c r="N2179" s="139" t="s">
        <v>261</v>
      </c>
      <c r="O2179" s="141" t="s">
        <v>19</v>
      </c>
      <c r="P2179" s="141" t="s">
        <v>136</v>
      </c>
      <c r="Q2179" s="141">
        <v>2</v>
      </c>
      <c r="R2179" s="141">
        <v>5</v>
      </c>
      <c r="S2179" s="141" t="s">
        <v>169</v>
      </c>
      <c r="T2179" s="141" t="s">
        <v>169</v>
      </c>
      <c r="U2179" s="141" t="s">
        <v>66</v>
      </c>
      <c r="V2179" s="141" t="s">
        <v>66</v>
      </c>
      <c r="W2179" s="141" t="s">
        <v>169</v>
      </c>
      <c r="X2179" s="141" t="s">
        <v>169</v>
      </c>
      <c r="Y2179" s="141" t="s">
        <v>66</v>
      </c>
      <c r="Z2179" s="140" t="s">
        <v>66</v>
      </c>
      <c r="AA2179" s="140" t="s">
        <v>169</v>
      </c>
      <c r="AB2179" s="140" t="s">
        <v>169</v>
      </c>
      <c r="AC2179" s="140" t="s">
        <v>66</v>
      </c>
      <c r="AD2179" s="141" t="s">
        <v>66</v>
      </c>
      <c r="AE2179" s="144" t="s">
        <v>169</v>
      </c>
      <c r="AF2179" s="144" t="s">
        <v>169</v>
      </c>
      <c r="AG2179" s="134"/>
      <c r="AH2179" s="142"/>
      <c r="AI2179" s="143"/>
      <c r="AJ2179" s="143" t="b">
        <f t="shared" si="703"/>
        <v>0</v>
      </c>
      <c r="AK2179" s="143" t="str">
        <f>O2179&amp;Q2179&amp;R2179&amp;U2179&amp;V2179&amp;Y2179&amp;Z2179&amp;AC2179&amp;AD2179</f>
        <v>C25000000</v>
      </c>
      <c r="AL2179" s="40">
        <v>7142</v>
      </c>
      <c r="AM2179" s="41" t="b">
        <f>C2179&lt;&gt;AK2179</f>
        <v>1</v>
      </c>
      <c r="AN2179" s="145" t="str">
        <f>N2179&amp;AK2179</f>
        <v>J9FC25000000</v>
      </c>
      <c r="AO2179" s="145"/>
      <c r="AP2179" s="31"/>
      <c r="AQ2179" s="146"/>
      <c r="AR2179" s="146">
        <f t="shared" ref="AR2179:AR2183" si="713">IF(AL2179&lt;&gt;"",1,"")</f>
        <v>1</v>
      </c>
      <c r="AS2179" s="146" t="str">
        <f>IF(IFERROR(VLOOKUP(AE2179,#REF!,1,0),"")&lt;&gt;"",1,"")</f>
        <v/>
      </c>
      <c r="AT2179" s="146" t="str">
        <f>IF(IFERROR(VLOOKUP(AE2179,#REF!,1,0),"")&lt;&gt;"",1,"")</f>
        <v/>
      </c>
      <c r="AU2179" s="146" t="str">
        <f>IF(IFERROR(VLOOKUP(AE2179,#REF!,1,0),"")&lt;&gt;"",1,"")</f>
        <v/>
      </c>
      <c r="AV2179" s="146" t="str">
        <f>IF(IFERROR(VLOOKUP(AE2179,#REF!,1,0),"")&lt;&gt;"",1,"")</f>
        <v/>
      </c>
      <c r="AW2179" s="146" t="str">
        <f>IF(IFERROR(VLOOKUP(AE2179,#REF!,1,0),"")&lt;&gt;"",1,"")</f>
        <v/>
      </c>
      <c r="AX2179" s="146" t="str">
        <f>IF(IFERROR(VLOOKUP(AE2179,#REF!,1,0),"")&lt;&gt;"",1,"")</f>
        <v/>
      </c>
      <c r="AY2179" s="146" t="str">
        <f>IF(IFERROR(VLOOKUP(AE2179,#REF!,1,0),"")&lt;&gt;"",1,"")</f>
        <v/>
      </c>
      <c r="AZ2179" s="146" t="str">
        <f>IF(IFERROR(VLOOKUP(AE2179,#REF!,1,0),"")&lt;&gt;"",1,"")</f>
        <v/>
      </c>
      <c r="BA2179" s="146" t="str">
        <f>IF(IFERROR(VLOOKUP(AE2179,#REF!,1,0),"")&lt;&gt;"",1,"")</f>
        <v/>
      </c>
      <c r="BB2179" s="146" t="str">
        <f>IF(IFERROR(VLOOKUP(AE2179,#REF!,1,0),"")&lt;&gt;"",1,"")</f>
        <v/>
      </c>
      <c r="BC2179" s="146" t="str">
        <f>IF(IFERROR(VLOOKUP(AE2179,#REF!,1,0),"")&lt;&gt;"",1,"")</f>
        <v/>
      </c>
      <c r="BD2179" s="146" t="str">
        <f>IF(IFERROR(VLOOKUP(AE2179,#REF!,1,0),"")&lt;&gt;"",1,"")</f>
        <v/>
      </c>
      <c r="BE2179" s="148">
        <f t="shared" si="604"/>
        <v>1</v>
      </c>
    </row>
    <row r="2180" spans="1:57" ht="17">
      <c r="A2180" s="137">
        <v>1060</v>
      </c>
      <c r="B2180" s="137">
        <v>71421</v>
      </c>
      <c r="C2180" s="137" t="str">
        <f t="shared" si="704"/>
        <v>714210000</v>
      </c>
      <c r="D2180" s="138" t="str">
        <f t="shared" si="705"/>
        <v>71</v>
      </c>
      <c r="E2180" s="138" t="str">
        <f t="shared" si="706"/>
        <v>4</v>
      </c>
      <c r="F2180" s="138" t="str">
        <f t="shared" si="707"/>
        <v>2</v>
      </c>
      <c r="G2180" s="138" t="str">
        <f t="shared" si="708"/>
        <v>1</v>
      </c>
      <c r="H2180" s="138" t="str">
        <f t="shared" si="709"/>
        <v>0</v>
      </c>
      <c r="I2180" s="138" t="str">
        <f t="shared" si="710"/>
        <v>0</v>
      </c>
      <c r="J2180" s="138" t="str">
        <f t="shared" si="711"/>
        <v>0</v>
      </c>
      <c r="K2180" s="138" t="str">
        <f t="shared" si="712"/>
        <v>0</v>
      </c>
      <c r="L2180" s="138" t="s">
        <v>6465</v>
      </c>
      <c r="M2180" s="139" t="s">
        <v>3121</v>
      </c>
      <c r="N2180" s="139" t="s">
        <v>261</v>
      </c>
      <c r="O2180" s="141" t="s">
        <v>19</v>
      </c>
      <c r="P2180" s="141" t="s">
        <v>136</v>
      </c>
      <c r="Q2180" s="141">
        <v>2</v>
      </c>
      <c r="R2180" s="141">
        <v>5</v>
      </c>
      <c r="S2180" s="141" t="s">
        <v>169</v>
      </c>
      <c r="T2180" s="141" t="s">
        <v>169</v>
      </c>
      <c r="U2180" s="141" t="s">
        <v>8</v>
      </c>
      <c r="V2180" s="141" t="s">
        <v>8</v>
      </c>
      <c r="W2180" s="141" t="s">
        <v>3121</v>
      </c>
      <c r="X2180" s="141" t="s">
        <v>3121</v>
      </c>
      <c r="Y2180" s="141" t="s">
        <v>66</v>
      </c>
      <c r="Z2180" s="140" t="s">
        <v>66</v>
      </c>
      <c r="AA2180" s="140" t="s">
        <v>3121</v>
      </c>
      <c r="AB2180" s="140" t="s">
        <v>3121</v>
      </c>
      <c r="AC2180" s="140" t="s">
        <v>66</v>
      </c>
      <c r="AD2180" s="141" t="s">
        <v>66</v>
      </c>
      <c r="AE2180" s="144" t="s">
        <v>3121</v>
      </c>
      <c r="AF2180" s="144" t="s">
        <v>3121</v>
      </c>
      <c r="AG2180" s="134"/>
      <c r="AH2180" s="142"/>
      <c r="AI2180" s="143"/>
      <c r="AJ2180" s="143" t="b">
        <f t="shared" si="703"/>
        <v>0</v>
      </c>
      <c r="AK2180" s="143" t="str">
        <f>O2180&amp;Q2180&amp;R2180&amp;U2180&amp;V2180&amp;Y2180&amp;Z2180&amp;AC2180&amp;AD2180</f>
        <v>C25110000</v>
      </c>
      <c r="AL2180" s="40">
        <v>71421</v>
      </c>
      <c r="AM2180" s="41" t="b">
        <f>C2180&lt;&gt;AK2180</f>
        <v>1</v>
      </c>
      <c r="AN2180" s="145" t="str">
        <f>N2180&amp;AK2180</f>
        <v>J9FC25110000</v>
      </c>
      <c r="AO2180" s="145"/>
      <c r="AP2180" s="31"/>
      <c r="AQ2180" s="146"/>
      <c r="AR2180" s="146">
        <f t="shared" si="713"/>
        <v>1</v>
      </c>
      <c r="AS2180" s="146" t="str">
        <f>IF(IFERROR(VLOOKUP(AE2180,#REF!,1,0),"")&lt;&gt;"",1,"")</f>
        <v/>
      </c>
      <c r="AT2180" s="146" t="str">
        <f>IF(IFERROR(VLOOKUP(AE2180,#REF!,1,0),"")&lt;&gt;"",1,"")</f>
        <v/>
      </c>
      <c r="AU2180" s="146" t="str">
        <f>IF(IFERROR(VLOOKUP(AE2180,#REF!,1,0),"")&lt;&gt;"",1,"")</f>
        <v/>
      </c>
      <c r="AV2180" s="146" t="str">
        <f>IF(IFERROR(VLOOKUP(AE2180,#REF!,1,0),"")&lt;&gt;"",1,"")</f>
        <v/>
      </c>
      <c r="AW2180" s="146" t="str">
        <f>IF(IFERROR(VLOOKUP(AE2180,#REF!,1,0),"")&lt;&gt;"",1,"")</f>
        <v/>
      </c>
      <c r="AX2180" s="146" t="str">
        <f>IF(IFERROR(VLOOKUP(AE2180,#REF!,1,0),"")&lt;&gt;"",1,"")</f>
        <v/>
      </c>
      <c r="AY2180" s="146" t="str">
        <f>IF(IFERROR(VLOOKUP(AE2180,#REF!,1,0),"")&lt;&gt;"",1,"")</f>
        <v/>
      </c>
      <c r="AZ2180" s="146" t="str">
        <f>IF(IFERROR(VLOOKUP(AE2180,#REF!,1,0),"")&lt;&gt;"",1,"")</f>
        <v/>
      </c>
      <c r="BA2180" s="146" t="str">
        <f>IF(IFERROR(VLOOKUP(AE2180,#REF!,1,0),"")&lt;&gt;"",1,"")</f>
        <v/>
      </c>
      <c r="BB2180" s="146" t="str">
        <f>IF(IFERROR(VLOOKUP(AE2180,#REF!,1,0),"")&lt;&gt;"",1,"")</f>
        <v/>
      </c>
      <c r="BC2180" s="146" t="str">
        <f>IF(IFERROR(VLOOKUP(AE2180,#REF!,1,0),"")&lt;&gt;"",1,"")</f>
        <v/>
      </c>
      <c r="BD2180" s="146" t="str">
        <f>IF(IFERROR(VLOOKUP(AE2180,#REF!,1,0),"")&lt;&gt;"",1,"")</f>
        <v/>
      </c>
      <c r="BE2180" s="148">
        <f t="shared" si="604"/>
        <v>1</v>
      </c>
    </row>
    <row r="2181" spans="1:57" ht="17">
      <c r="A2181" s="137">
        <v>1061</v>
      </c>
      <c r="B2181" s="137">
        <v>71422</v>
      </c>
      <c r="C2181" s="137" t="str">
        <f t="shared" si="704"/>
        <v>714220000</v>
      </c>
      <c r="D2181" s="138" t="str">
        <f t="shared" si="705"/>
        <v>71</v>
      </c>
      <c r="E2181" s="138" t="str">
        <f t="shared" si="706"/>
        <v>4</v>
      </c>
      <c r="F2181" s="138" t="str">
        <f t="shared" si="707"/>
        <v>2</v>
      </c>
      <c r="G2181" s="138" t="str">
        <f t="shared" si="708"/>
        <v>2</v>
      </c>
      <c r="H2181" s="138" t="str">
        <f t="shared" si="709"/>
        <v>0</v>
      </c>
      <c r="I2181" s="138" t="str">
        <f t="shared" si="710"/>
        <v>0</v>
      </c>
      <c r="J2181" s="138" t="str">
        <f t="shared" si="711"/>
        <v>0</v>
      </c>
      <c r="K2181" s="138" t="str">
        <f t="shared" si="712"/>
        <v>0</v>
      </c>
      <c r="L2181" s="138" t="s">
        <v>6466</v>
      </c>
      <c r="M2181" s="139" t="s">
        <v>3122</v>
      </c>
      <c r="N2181" s="139" t="s">
        <v>261</v>
      </c>
      <c r="O2181" s="141" t="s">
        <v>19</v>
      </c>
      <c r="P2181" s="141" t="s">
        <v>136</v>
      </c>
      <c r="Q2181" s="141">
        <v>2</v>
      </c>
      <c r="R2181" s="141">
        <v>5</v>
      </c>
      <c r="S2181" s="141" t="s">
        <v>169</v>
      </c>
      <c r="T2181" s="141" t="s">
        <v>169</v>
      </c>
      <c r="U2181" s="141" t="s">
        <v>8</v>
      </c>
      <c r="V2181" s="141" t="s">
        <v>15</v>
      </c>
      <c r="W2181" s="141" t="s">
        <v>3122</v>
      </c>
      <c r="X2181" s="141" t="s">
        <v>3122</v>
      </c>
      <c r="Y2181" s="141" t="s">
        <v>66</v>
      </c>
      <c r="Z2181" s="140" t="s">
        <v>66</v>
      </c>
      <c r="AA2181" s="140" t="s">
        <v>3122</v>
      </c>
      <c r="AB2181" s="140" t="s">
        <v>3122</v>
      </c>
      <c r="AC2181" s="140" t="s">
        <v>66</v>
      </c>
      <c r="AD2181" s="141" t="s">
        <v>66</v>
      </c>
      <c r="AE2181" s="144" t="s">
        <v>3122</v>
      </c>
      <c r="AF2181" s="144" t="s">
        <v>3122</v>
      </c>
      <c r="AG2181" s="134"/>
      <c r="AH2181" s="142"/>
      <c r="AI2181" s="143"/>
      <c r="AJ2181" s="143" t="b">
        <f t="shared" si="703"/>
        <v>0</v>
      </c>
      <c r="AK2181" s="143" t="str">
        <f>O2181&amp;Q2181&amp;R2181&amp;U2181&amp;V2181&amp;Y2181&amp;Z2181&amp;AC2181&amp;AD2181</f>
        <v>C25120000</v>
      </c>
      <c r="AL2181" s="40">
        <v>71422</v>
      </c>
      <c r="AM2181" s="41" t="b">
        <f>C2181&lt;&gt;AK2181</f>
        <v>1</v>
      </c>
      <c r="AN2181" s="145" t="str">
        <f>N2181&amp;AK2181</f>
        <v>J9FC25120000</v>
      </c>
      <c r="AO2181" s="145"/>
      <c r="AP2181" s="31"/>
      <c r="AQ2181" s="146"/>
      <c r="AR2181" s="146">
        <f t="shared" si="713"/>
        <v>1</v>
      </c>
      <c r="AS2181" s="146" t="str">
        <f>IF(IFERROR(VLOOKUP(AE2181,#REF!,1,0),"")&lt;&gt;"",1,"")</f>
        <v/>
      </c>
      <c r="AT2181" s="146" t="str">
        <f>IF(IFERROR(VLOOKUP(AE2181,#REF!,1,0),"")&lt;&gt;"",1,"")</f>
        <v/>
      </c>
      <c r="AU2181" s="146" t="str">
        <f>IF(IFERROR(VLOOKUP(AE2181,#REF!,1,0),"")&lt;&gt;"",1,"")</f>
        <v/>
      </c>
      <c r="AV2181" s="146" t="str">
        <f>IF(IFERROR(VLOOKUP(AE2181,#REF!,1,0),"")&lt;&gt;"",1,"")</f>
        <v/>
      </c>
      <c r="AW2181" s="146" t="str">
        <f>IF(IFERROR(VLOOKUP(AE2181,#REF!,1,0),"")&lt;&gt;"",1,"")</f>
        <v/>
      </c>
      <c r="AX2181" s="146" t="str">
        <f>IF(IFERROR(VLOOKUP(AE2181,#REF!,1,0),"")&lt;&gt;"",1,"")</f>
        <v/>
      </c>
      <c r="AY2181" s="146" t="str">
        <f>IF(IFERROR(VLOOKUP(AE2181,#REF!,1,0),"")&lt;&gt;"",1,"")</f>
        <v/>
      </c>
      <c r="AZ2181" s="146" t="str">
        <f>IF(IFERROR(VLOOKUP(AE2181,#REF!,1,0),"")&lt;&gt;"",1,"")</f>
        <v/>
      </c>
      <c r="BA2181" s="146" t="str">
        <f>IF(IFERROR(VLOOKUP(AE2181,#REF!,1,0),"")&lt;&gt;"",1,"")</f>
        <v/>
      </c>
      <c r="BB2181" s="146" t="str">
        <f>IF(IFERROR(VLOOKUP(AE2181,#REF!,1,0),"")&lt;&gt;"",1,"")</f>
        <v/>
      </c>
      <c r="BC2181" s="146" t="str">
        <f>IF(IFERROR(VLOOKUP(AE2181,#REF!,1,0),"")&lt;&gt;"",1,"")</f>
        <v/>
      </c>
      <c r="BD2181" s="146" t="str">
        <f>IF(IFERROR(VLOOKUP(AE2181,#REF!,1,0),"")&lt;&gt;"",1,"")</f>
        <v/>
      </c>
      <c r="BE2181" s="148">
        <f t="shared" si="604"/>
        <v>1</v>
      </c>
    </row>
    <row r="2182" spans="1:57" ht="17">
      <c r="A2182" s="137">
        <v>1062</v>
      </c>
      <c r="B2182" s="137">
        <v>71423</v>
      </c>
      <c r="C2182" s="137" t="str">
        <f t="shared" si="704"/>
        <v>714230000</v>
      </c>
      <c r="D2182" s="138" t="str">
        <f t="shared" si="705"/>
        <v>71</v>
      </c>
      <c r="E2182" s="138" t="str">
        <f t="shared" si="706"/>
        <v>4</v>
      </c>
      <c r="F2182" s="138" t="str">
        <f t="shared" si="707"/>
        <v>2</v>
      </c>
      <c r="G2182" s="138" t="str">
        <f t="shared" si="708"/>
        <v>3</v>
      </c>
      <c r="H2182" s="138" t="str">
        <f t="shared" si="709"/>
        <v>0</v>
      </c>
      <c r="I2182" s="138" t="str">
        <f t="shared" si="710"/>
        <v>0</v>
      </c>
      <c r="J2182" s="138" t="str">
        <f t="shared" si="711"/>
        <v>0</v>
      </c>
      <c r="K2182" s="138" t="str">
        <f t="shared" si="712"/>
        <v>0</v>
      </c>
      <c r="L2182" s="138" t="s">
        <v>6467</v>
      </c>
      <c r="M2182" s="139" t="s">
        <v>3123</v>
      </c>
      <c r="N2182" s="139" t="s">
        <v>261</v>
      </c>
      <c r="O2182" s="141" t="s">
        <v>19</v>
      </c>
      <c r="P2182" s="141" t="s">
        <v>136</v>
      </c>
      <c r="Q2182" s="141">
        <v>2</v>
      </c>
      <c r="R2182" s="141">
        <v>5</v>
      </c>
      <c r="S2182" s="141" t="s">
        <v>169</v>
      </c>
      <c r="T2182" s="141" t="s">
        <v>169</v>
      </c>
      <c r="U2182" s="141" t="s">
        <v>8</v>
      </c>
      <c r="V2182" s="141" t="s">
        <v>21</v>
      </c>
      <c r="W2182" s="141" t="s">
        <v>3123</v>
      </c>
      <c r="X2182" s="141" t="s">
        <v>3123</v>
      </c>
      <c r="Y2182" s="141" t="s">
        <v>66</v>
      </c>
      <c r="Z2182" s="140" t="s">
        <v>66</v>
      </c>
      <c r="AA2182" s="140" t="s">
        <v>3123</v>
      </c>
      <c r="AB2182" s="140" t="s">
        <v>3123</v>
      </c>
      <c r="AC2182" s="140" t="s">
        <v>66</v>
      </c>
      <c r="AD2182" s="141" t="s">
        <v>66</v>
      </c>
      <c r="AE2182" s="144" t="s">
        <v>3123</v>
      </c>
      <c r="AF2182" s="144" t="s">
        <v>3123</v>
      </c>
      <c r="AG2182" s="134"/>
      <c r="AH2182" s="142"/>
      <c r="AI2182" s="143"/>
      <c r="AJ2182" s="143" t="b">
        <f t="shared" si="703"/>
        <v>0</v>
      </c>
      <c r="AK2182" s="143" t="str">
        <f>O2182&amp;Q2182&amp;R2182&amp;U2182&amp;V2182&amp;Y2182&amp;Z2182&amp;AC2182&amp;AD2182</f>
        <v>C25130000</v>
      </c>
      <c r="AL2182" s="40">
        <v>71423</v>
      </c>
      <c r="AM2182" s="41" t="b">
        <f>C2182&lt;&gt;AK2182</f>
        <v>1</v>
      </c>
      <c r="AN2182" s="145" t="str">
        <f>N2182&amp;AK2182</f>
        <v>J9FC25130000</v>
      </c>
      <c r="AO2182" s="145"/>
      <c r="AP2182" s="31"/>
      <c r="AQ2182" s="146"/>
      <c r="AR2182" s="146">
        <f t="shared" si="713"/>
        <v>1</v>
      </c>
      <c r="AS2182" s="146" t="str">
        <f>IF(IFERROR(VLOOKUP(AE2182,#REF!,1,0),"")&lt;&gt;"",1,"")</f>
        <v/>
      </c>
      <c r="AT2182" s="146" t="str">
        <f>IF(IFERROR(VLOOKUP(AE2182,#REF!,1,0),"")&lt;&gt;"",1,"")</f>
        <v/>
      </c>
      <c r="AU2182" s="146" t="str">
        <f>IF(IFERROR(VLOOKUP(AE2182,#REF!,1,0),"")&lt;&gt;"",1,"")</f>
        <v/>
      </c>
      <c r="AV2182" s="146" t="str">
        <f>IF(IFERROR(VLOOKUP(AE2182,#REF!,1,0),"")&lt;&gt;"",1,"")</f>
        <v/>
      </c>
      <c r="AW2182" s="146" t="str">
        <f>IF(IFERROR(VLOOKUP(AE2182,#REF!,1,0),"")&lt;&gt;"",1,"")</f>
        <v/>
      </c>
      <c r="AX2182" s="146" t="str">
        <f>IF(IFERROR(VLOOKUP(AE2182,#REF!,1,0),"")&lt;&gt;"",1,"")</f>
        <v/>
      </c>
      <c r="AY2182" s="146" t="str">
        <f>IF(IFERROR(VLOOKUP(AE2182,#REF!,1,0),"")&lt;&gt;"",1,"")</f>
        <v/>
      </c>
      <c r="AZ2182" s="146" t="str">
        <f>IF(IFERROR(VLOOKUP(AE2182,#REF!,1,0),"")&lt;&gt;"",1,"")</f>
        <v/>
      </c>
      <c r="BA2182" s="146" t="str">
        <f>IF(IFERROR(VLOOKUP(AE2182,#REF!,1,0),"")&lt;&gt;"",1,"")</f>
        <v/>
      </c>
      <c r="BB2182" s="146" t="str">
        <f>IF(IFERROR(VLOOKUP(AE2182,#REF!,1,0),"")&lt;&gt;"",1,"")</f>
        <v/>
      </c>
      <c r="BC2182" s="146" t="str">
        <f>IF(IFERROR(VLOOKUP(AE2182,#REF!,1,0),"")&lt;&gt;"",1,"")</f>
        <v/>
      </c>
      <c r="BD2182" s="146" t="str">
        <f>IF(IFERROR(VLOOKUP(AE2182,#REF!,1,0),"")&lt;&gt;"",1,"")</f>
        <v/>
      </c>
      <c r="BE2182" s="148">
        <f t="shared" si="604"/>
        <v>1</v>
      </c>
    </row>
    <row r="2183" spans="1:57" ht="16">
      <c r="A2183" s="43">
        <v>1063</v>
      </c>
      <c r="B2183" s="43">
        <v>71429</v>
      </c>
      <c r="C2183" s="43" t="str">
        <f t="shared" si="704"/>
        <v>714290000</v>
      </c>
      <c r="D2183" s="44" t="str">
        <f t="shared" si="705"/>
        <v>71</v>
      </c>
      <c r="E2183" s="44" t="str">
        <f t="shared" si="706"/>
        <v>4</v>
      </c>
      <c r="F2183" s="44" t="str">
        <f t="shared" si="707"/>
        <v>2</v>
      </c>
      <c r="G2183" s="44" t="str">
        <f t="shared" si="708"/>
        <v>9</v>
      </c>
      <c r="H2183" s="44" t="str">
        <f t="shared" si="709"/>
        <v>0</v>
      </c>
      <c r="I2183" s="44" t="str">
        <f t="shared" si="710"/>
        <v>0</v>
      </c>
      <c r="J2183" s="44" t="str">
        <f t="shared" si="711"/>
        <v>0</v>
      </c>
      <c r="K2183" s="44" t="str">
        <f t="shared" si="712"/>
        <v>0</v>
      </c>
      <c r="L2183" s="44"/>
      <c r="M2183" s="45" t="s">
        <v>3124</v>
      </c>
      <c r="N2183" s="45"/>
      <c r="O2183" s="46" t="s">
        <v>19</v>
      </c>
      <c r="P2183" s="47" t="s">
        <v>136</v>
      </c>
      <c r="Q2183" s="60">
        <v>2</v>
      </c>
      <c r="R2183" s="60"/>
      <c r="S2183" s="60" t="s">
        <v>169</v>
      </c>
      <c r="T2183" s="60" t="s">
        <v>169</v>
      </c>
      <c r="U2183" s="48" t="s">
        <v>8</v>
      </c>
      <c r="V2183" s="48">
        <v>4</v>
      </c>
      <c r="W2183" s="60"/>
      <c r="X2183" s="60" t="s">
        <v>3124</v>
      </c>
      <c r="Y2183" s="46" t="s">
        <v>66</v>
      </c>
      <c r="Z2183" s="49" t="s">
        <v>66</v>
      </c>
      <c r="AA2183" s="49"/>
      <c r="AB2183" s="49" t="s">
        <v>3124</v>
      </c>
      <c r="AC2183" s="49" t="s">
        <v>66</v>
      </c>
      <c r="AD2183" s="47" t="s">
        <v>66</v>
      </c>
      <c r="AE2183" s="50" t="s">
        <v>3124</v>
      </c>
      <c r="AF2183" s="51"/>
      <c r="AG2183" s="51" t="s">
        <v>8</v>
      </c>
      <c r="AH2183" s="52"/>
      <c r="AI2183" s="39"/>
      <c r="AJ2183" s="39"/>
      <c r="AK2183" s="39" t="e">
        <f>O2183&amp;Q2183&amp;#REF!&amp;U2183&amp;V2183&amp;Y2183&amp;Z2183&amp;AC2183&amp;AD2183</f>
        <v>#REF!</v>
      </c>
      <c r="AL2183" s="43">
        <v>71429</v>
      </c>
      <c r="AM2183" s="44" t="e">
        <f>C2183&lt;&gt;AK2183</f>
        <v>#REF!</v>
      </c>
      <c r="AN2183" s="52"/>
      <c r="AO2183" s="52"/>
      <c r="AP2183" s="53"/>
      <c r="AQ2183" s="53"/>
      <c r="AR2183" s="53">
        <f t="shared" si="713"/>
        <v>1</v>
      </c>
      <c r="AS2183" s="53" t="str">
        <f>IF(IFERROR(VLOOKUP(AE2183,#REF!,1,0),"")&lt;&gt;"",1,"")</f>
        <v/>
      </c>
      <c r="AT2183" s="53" t="str">
        <f>IF(IFERROR(VLOOKUP(AE2183,#REF!,1,0),"")&lt;&gt;"",1,"")</f>
        <v/>
      </c>
      <c r="AU2183" s="53" t="str">
        <f>IF(IFERROR(VLOOKUP(AE2183,#REF!,1,0),"")&lt;&gt;"",1,"")</f>
        <v/>
      </c>
      <c r="AV2183" s="53" t="str">
        <f>IF(IFERROR(VLOOKUP(AE2183,#REF!,1,0),"")&lt;&gt;"",1,"")</f>
        <v/>
      </c>
      <c r="AW2183" s="53" t="str">
        <f>IF(IFERROR(VLOOKUP(AE2183,#REF!,1,0),"")&lt;&gt;"",1,"")</f>
        <v/>
      </c>
      <c r="AX2183" s="53" t="str">
        <f>IF(IFERROR(VLOOKUP(AE2183,#REF!,1,0),"")&lt;&gt;"",1,"")</f>
        <v/>
      </c>
      <c r="AY2183" s="53" t="str">
        <f>IF(IFERROR(VLOOKUP(AE2183,#REF!,1,0),"")&lt;&gt;"",1,"")</f>
        <v/>
      </c>
      <c r="AZ2183" s="53" t="str">
        <f>IF(IFERROR(VLOOKUP(AE2183,#REF!,1,0),"")&lt;&gt;"",1,"")</f>
        <v/>
      </c>
      <c r="BA2183" s="53" t="str">
        <f>IF(IFERROR(VLOOKUP(AE2183,#REF!,1,0),"")&lt;&gt;"",1,"")</f>
        <v/>
      </c>
      <c r="BB2183" s="53" t="str">
        <f>IF(IFERROR(VLOOKUP(AE2183,#REF!,1,0),"")&lt;&gt;"",1,"")</f>
        <v/>
      </c>
      <c r="BC2183" s="53" t="str">
        <f>IF(IFERROR(VLOOKUP(AE2183,#REF!,1,0),"")&lt;&gt;"",1,"")</f>
        <v/>
      </c>
      <c r="BD2183" s="53" t="str">
        <f>IF(IFERROR(VLOOKUP(AE2183,#REF!,1,0),"")&lt;&gt;"",1,"")</f>
        <v/>
      </c>
      <c r="BE2183" s="54">
        <f t="shared" si="604"/>
        <v>1</v>
      </c>
    </row>
    <row r="2184" spans="1:57" ht="17">
      <c r="A2184" s="137"/>
      <c r="B2184" s="137"/>
      <c r="C2184" s="137"/>
      <c r="D2184" s="138"/>
      <c r="E2184" s="138"/>
      <c r="F2184" s="138"/>
      <c r="G2184" s="138"/>
      <c r="H2184" s="138"/>
      <c r="I2184" s="138"/>
      <c r="J2184" s="138"/>
      <c r="K2184" s="138"/>
      <c r="L2184" s="138" t="s">
        <v>6468</v>
      </c>
      <c r="M2184" s="139"/>
      <c r="N2184" s="139" t="s">
        <v>261</v>
      </c>
      <c r="O2184" s="141" t="s">
        <v>19</v>
      </c>
      <c r="P2184" s="141" t="s">
        <v>136</v>
      </c>
      <c r="Q2184" s="141">
        <v>2</v>
      </c>
      <c r="R2184" s="141">
        <v>5</v>
      </c>
      <c r="S2184" s="141" t="s">
        <v>169</v>
      </c>
      <c r="T2184" s="141" t="s">
        <v>169</v>
      </c>
      <c r="U2184" s="141">
        <v>9</v>
      </c>
      <c r="V2184" s="141">
        <v>8</v>
      </c>
      <c r="W2184" s="140" t="s">
        <v>3125</v>
      </c>
      <c r="X2184" s="140" t="s">
        <v>3125</v>
      </c>
      <c r="Y2184" s="141" t="s">
        <v>66</v>
      </c>
      <c r="Z2184" s="141" t="s">
        <v>66</v>
      </c>
      <c r="AA2184" s="140" t="s">
        <v>3125</v>
      </c>
      <c r="AB2184" s="140" t="s">
        <v>3125</v>
      </c>
      <c r="AC2184" s="141" t="s">
        <v>66</v>
      </c>
      <c r="AD2184" s="141" t="s">
        <v>66</v>
      </c>
      <c r="AE2184" s="140" t="s">
        <v>3125</v>
      </c>
      <c r="AF2184" s="140" t="s">
        <v>3125</v>
      </c>
      <c r="AG2184" s="149"/>
      <c r="AH2184" s="150"/>
      <c r="AI2184" s="143"/>
      <c r="AJ2184" s="143" t="b">
        <f t="shared" ref="AJ2184:AJ2185" si="714">IF(OR(AS2184=1,AT2184=1,AU2184=1,AV2184=1,AW2184=1,AX2184=1,AY2184=1,AZ2184=1,BA2184=1,BB2184=1,BC2184=1,BD2184=1),TRUE,FALSE)</f>
        <v>0</v>
      </c>
      <c r="AK2184" s="143" t="str">
        <f>O2184&amp;Q2184&amp;R2184&amp;U2184&amp;V2184&amp;Y2184&amp;Z2184&amp;AC2184&amp;AD2184</f>
        <v>C25980000</v>
      </c>
      <c r="AL2184" s="33"/>
      <c r="AM2184" s="34"/>
      <c r="AN2184" s="145" t="str">
        <f>N2184&amp;AK2184</f>
        <v>J9FC25980000</v>
      </c>
      <c r="AO2184" s="151"/>
      <c r="AP2184" s="64"/>
      <c r="AQ2184" s="152"/>
      <c r="AR2184" s="152"/>
      <c r="AS2184" s="152"/>
      <c r="AT2184" s="152"/>
      <c r="AU2184" s="152"/>
      <c r="AV2184" s="152"/>
      <c r="AW2184" s="152"/>
      <c r="AX2184" s="152"/>
      <c r="AY2184" s="152"/>
      <c r="AZ2184" s="152"/>
      <c r="BA2184" s="152"/>
      <c r="BB2184" s="152"/>
      <c r="BC2184" s="152"/>
      <c r="BD2184" s="152"/>
      <c r="BE2184" s="148">
        <f t="shared" si="604"/>
        <v>0</v>
      </c>
    </row>
    <row r="2185" spans="1:57" ht="17">
      <c r="A2185" s="137"/>
      <c r="B2185" s="137"/>
      <c r="C2185" s="137"/>
      <c r="D2185" s="138"/>
      <c r="E2185" s="138"/>
      <c r="F2185" s="138"/>
      <c r="G2185" s="138"/>
      <c r="H2185" s="138"/>
      <c r="I2185" s="138"/>
      <c r="J2185" s="138"/>
      <c r="K2185" s="138"/>
      <c r="L2185" s="138" t="s">
        <v>6469</v>
      </c>
      <c r="M2185" s="139"/>
      <c r="N2185" s="139" t="s">
        <v>261</v>
      </c>
      <c r="O2185" s="141" t="s">
        <v>19</v>
      </c>
      <c r="P2185" s="141" t="s">
        <v>136</v>
      </c>
      <c r="Q2185" s="141">
        <v>2</v>
      </c>
      <c r="R2185" s="141">
        <v>5</v>
      </c>
      <c r="S2185" s="141" t="s">
        <v>169</v>
      </c>
      <c r="T2185" s="141" t="s">
        <v>169</v>
      </c>
      <c r="U2185" s="141">
        <v>9</v>
      </c>
      <c r="V2185" s="141">
        <v>9</v>
      </c>
      <c r="W2185" s="140" t="s">
        <v>3126</v>
      </c>
      <c r="X2185" s="140" t="s">
        <v>3126</v>
      </c>
      <c r="Y2185" s="141" t="s">
        <v>66</v>
      </c>
      <c r="Z2185" s="141" t="s">
        <v>66</v>
      </c>
      <c r="AA2185" s="140" t="s">
        <v>3126</v>
      </c>
      <c r="AB2185" s="140" t="s">
        <v>3126</v>
      </c>
      <c r="AC2185" s="141" t="s">
        <v>66</v>
      </c>
      <c r="AD2185" s="141" t="s">
        <v>66</v>
      </c>
      <c r="AE2185" s="140" t="s">
        <v>3126</v>
      </c>
      <c r="AF2185" s="140" t="s">
        <v>3126</v>
      </c>
      <c r="AG2185" s="149"/>
      <c r="AH2185" s="150"/>
      <c r="AI2185" s="143"/>
      <c r="AJ2185" s="143" t="b">
        <f t="shared" si="714"/>
        <v>0</v>
      </c>
      <c r="AK2185" s="143" t="str">
        <f>O2185&amp;Q2185&amp;R2185&amp;U2185&amp;V2185&amp;Y2185&amp;Z2185&amp;AC2185&amp;AD2185</f>
        <v>C25990000</v>
      </c>
      <c r="AL2185" s="33"/>
      <c r="AM2185" s="34"/>
      <c r="AN2185" s="145" t="str">
        <f>N2185&amp;AK2185</f>
        <v>J9FC25990000</v>
      </c>
      <c r="AO2185" s="151"/>
      <c r="AP2185" s="64"/>
      <c r="AQ2185" s="152"/>
      <c r="AR2185" s="152"/>
      <c r="AS2185" s="152"/>
      <c r="AT2185" s="152"/>
      <c r="AU2185" s="152"/>
      <c r="AV2185" s="152"/>
      <c r="AW2185" s="152"/>
      <c r="AX2185" s="152"/>
      <c r="AY2185" s="152"/>
      <c r="AZ2185" s="152"/>
      <c r="BA2185" s="152"/>
      <c r="BB2185" s="152"/>
      <c r="BC2185" s="152"/>
      <c r="BD2185" s="152"/>
      <c r="BE2185" s="148">
        <f t="shared" si="604"/>
        <v>0</v>
      </c>
    </row>
    <row r="2186" spans="1:57" ht="16">
      <c r="A2186" s="43">
        <v>1064</v>
      </c>
      <c r="B2186" s="43">
        <v>7149</v>
      </c>
      <c r="C2186" s="43" t="str">
        <f t="shared" ref="C2186:C2209" si="715">LEFT(B2186 &amp; "000000000", 9)</f>
        <v>714900000</v>
      </c>
      <c r="D2186" s="44" t="str">
        <f t="shared" ref="D2186:D2303" si="716">MID(C2186,1,2)</f>
        <v>71</v>
      </c>
      <c r="E2186" s="44" t="str">
        <f t="shared" ref="E2186:E2303" si="717">MID(C2186,3,1)</f>
        <v>4</v>
      </c>
      <c r="F2186" s="44" t="str">
        <f t="shared" ref="F2186:F2303" si="718">MID(C2186,4,1)</f>
        <v>9</v>
      </c>
      <c r="G2186" s="44" t="str">
        <f t="shared" ref="G2186:G2303" si="719">MID(C2186,5,1)</f>
        <v>0</v>
      </c>
      <c r="H2186" s="44" t="str">
        <f t="shared" ref="H2186:H2303" si="720">MID(C2186,6,1)</f>
        <v>0</v>
      </c>
      <c r="I2186" s="44" t="str">
        <f t="shared" ref="I2186:I2303" si="721">MID(C2186,7,1)</f>
        <v>0</v>
      </c>
      <c r="J2186" s="44" t="str">
        <f t="shared" ref="J2186:J2303" si="722">MID(C2186,8,1)</f>
        <v>0</v>
      </c>
      <c r="K2186" s="44" t="str">
        <f t="shared" ref="K2186:K2303" si="723">MID(C2186,9,1)</f>
        <v>0</v>
      </c>
      <c r="L2186" s="44"/>
      <c r="M2186" s="45" t="s">
        <v>3127</v>
      </c>
      <c r="N2186" s="45"/>
      <c r="O2186" s="46" t="s">
        <v>19</v>
      </c>
      <c r="P2186" s="47" t="s">
        <v>136</v>
      </c>
      <c r="Q2186" s="60">
        <v>2</v>
      </c>
      <c r="R2186" s="47"/>
      <c r="S2186" s="47" t="s">
        <v>3106</v>
      </c>
      <c r="T2186" s="47" t="s">
        <v>3127</v>
      </c>
      <c r="U2186" s="46" t="s">
        <v>66</v>
      </c>
      <c r="V2186" s="46" t="s">
        <v>66</v>
      </c>
      <c r="W2186" s="47"/>
      <c r="X2186" s="47" t="s">
        <v>3127</v>
      </c>
      <c r="Y2186" s="46" t="s">
        <v>66</v>
      </c>
      <c r="Z2186" s="49" t="s">
        <v>66</v>
      </c>
      <c r="AA2186" s="47"/>
      <c r="AB2186" s="47" t="s">
        <v>3127</v>
      </c>
      <c r="AC2186" s="49" t="s">
        <v>66</v>
      </c>
      <c r="AD2186" s="47" t="s">
        <v>66</v>
      </c>
      <c r="AE2186" s="50" t="s">
        <v>3127</v>
      </c>
      <c r="AF2186" s="51"/>
      <c r="AG2186" s="51" t="s">
        <v>8</v>
      </c>
      <c r="AH2186" s="52"/>
      <c r="AI2186" s="39"/>
      <c r="AJ2186" s="39"/>
      <c r="AK2186" s="39" t="e">
        <f>O2186&amp;Q2186&amp;#REF!&amp;U2186&amp;V2186&amp;Y2186&amp;Z2186&amp;AC2186&amp;AD2186</f>
        <v>#REF!</v>
      </c>
      <c r="AL2186" s="43">
        <v>7149</v>
      </c>
      <c r="AM2186" s="44" t="e">
        <f>C2186&lt;&gt;AK2186</f>
        <v>#REF!</v>
      </c>
      <c r="AN2186" s="52"/>
      <c r="AO2186" s="52"/>
      <c r="AP2186" s="53"/>
      <c r="AQ2186" s="53"/>
      <c r="AR2186" s="53">
        <f t="shared" ref="AR2186:AR2303" si="724">IF(AL2186&lt;&gt;"",1,"")</f>
        <v>1</v>
      </c>
      <c r="AS2186" s="53" t="str">
        <f>IF(IFERROR(VLOOKUP(AE2186,#REF!,1,0),"")&lt;&gt;"",1,"")</f>
        <v/>
      </c>
      <c r="AT2186" s="53" t="str">
        <f>IF(IFERROR(VLOOKUP(AE2186,#REF!,1,0),"")&lt;&gt;"",1,"")</f>
        <v/>
      </c>
      <c r="AU2186" s="53" t="str">
        <f>IF(IFERROR(VLOOKUP(AE2186,#REF!,1,0),"")&lt;&gt;"",1,"")</f>
        <v/>
      </c>
      <c r="AV2186" s="53" t="str">
        <f>IF(IFERROR(VLOOKUP(AE2186,#REF!,1,0),"")&lt;&gt;"",1,"")</f>
        <v/>
      </c>
      <c r="AW2186" s="53" t="str">
        <f>IF(IFERROR(VLOOKUP(AE2186,#REF!,1,0),"")&lt;&gt;"",1,"")</f>
        <v/>
      </c>
      <c r="AX2186" s="53" t="str">
        <f>IF(IFERROR(VLOOKUP(AE2186,#REF!,1,0),"")&lt;&gt;"",1,"")</f>
        <v/>
      </c>
      <c r="AY2186" s="53" t="str">
        <f>IF(IFERROR(VLOOKUP(AE2186,#REF!,1,0),"")&lt;&gt;"",1,"")</f>
        <v/>
      </c>
      <c r="AZ2186" s="53" t="str">
        <f>IF(IFERROR(VLOOKUP(AE2186,#REF!,1,0),"")&lt;&gt;"",1,"")</f>
        <v/>
      </c>
      <c r="BA2186" s="53" t="str">
        <f>IF(IFERROR(VLOOKUP(AE2186,#REF!,1,0),"")&lt;&gt;"",1,"")</f>
        <v/>
      </c>
      <c r="BB2186" s="53" t="str">
        <f>IF(IFERROR(VLOOKUP(AE2186,#REF!,1,0),"")&lt;&gt;"",1,"")</f>
        <v/>
      </c>
      <c r="BC2186" s="53" t="str">
        <f>IF(IFERROR(VLOOKUP(AE2186,#REF!,1,0),"")&lt;&gt;"",1,"")</f>
        <v/>
      </c>
      <c r="BD2186" s="53" t="str">
        <f>IF(IFERROR(VLOOKUP(AE2186,#REF!,1,0),"")&lt;&gt;"",1,"")</f>
        <v/>
      </c>
      <c r="BE2186" s="54">
        <f t="shared" si="604"/>
        <v>1</v>
      </c>
    </row>
    <row r="2187" spans="1:57" ht="17">
      <c r="A2187" s="137">
        <v>1065</v>
      </c>
      <c r="B2187" s="137">
        <v>715</v>
      </c>
      <c r="C2187" s="137" t="str">
        <f t="shared" si="715"/>
        <v>715000000</v>
      </c>
      <c r="D2187" s="138" t="str">
        <f t="shared" si="716"/>
        <v>71</v>
      </c>
      <c r="E2187" s="138" t="str">
        <f t="shared" si="717"/>
        <v>5</v>
      </c>
      <c r="F2187" s="138" t="str">
        <f t="shared" si="718"/>
        <v>0</v>
      </c>
      <c r="G2187" s="138" t="str">
        <f t="shared" si="719"/>
        <v>0</v>
      </c>
      <c r="H2187" s="138" t="str">
        <f t="shared" si="720"/>
        <v>0</v>
      </c>
      <c r="I2187" s="138" t="str">
        <f t="shared" si="721"/>
        <v>0</v>
      </c>
      <c r="J2187" s="138" t="str">
        <f t="shared" si="722"/>
        <v>0</v>
      </c>
      <c r="K2187" s="138" t="str">
        <f t="shared" si="723"/>
        <v>0</v>
      </c>
      <c r="L2187" s="138" t="s">
        <v>6470</v>
      </c>
      <c r="M2187" s="139" t="s">
        <v>170</v>
      </c>
      <c r="N2187" s="139" t="s">
        <v>261</v>
      </c>
      <c r="O2187" s="141" t="s">
        <v>19</v>
      </c>
      <c r="P2187" s="141" t="s">
        <v>136</v>
      </c>
      <c r="Q2187" s="141">
        <v>2</v>
      </c>
      <c r="R2187" s="141">
        <v>6</v>
      </c>
      <c r="S2187" s="141" t="s">
        <v>170</v>
      </c>
      <c r="T2187" s="141" t="s">
        <v>170</v>
      </c>
      <c r="U2187" s="141" t="s">
        <v>66</v>
      </c>
      <c r="V2187" s="141" t="s">
        <v>66</v>
      </c>
      <c r="W2187" s="141" t="s">
        <v>170</v>
      </c>
      <c r="X2187" s="141" t="s">
        <v>170</v>
      </c>
      <c r="Y2187" s="141" t="s">
        <v>66</v>
      </c>
      <c r="Z2187" s="140" t="s">
        <v>66</v>
      </c>
      <c r="AA2187" s="140" t="s">
        <v>170</v>
      </c>
      <c r="AB2187" s="140" t="s">
        <v>170</v>
      </c>
      <c r="AC2187" s="140" t="s">
        <v>66</v>
      </c>
      <c r="AD2187" s="141" t="s">
        <v>66</v>
      </c>
      <c r="AE2187" s="175" t="s">
        <v>170</v>
      </c>
      <c r="AF2187" s="175" t="s">
        <v>170</v>
      </c>
      <c r="AG2187" s="134"/>
      <c r="AH2187" s="142"/>
      <c r="AI2187" s="143"/>
      <c r="AJ2187" s="143" t="b">
        <f t="shared" ref="AJ2187:AJ2189" si="725">IF(OR(AS2187=1,AT2187=1,AU2187=1,AV2187=1,AW2187=1,AX2187=1,AY2187=1,AZ2187=1,BA2187=1,BB2187=1,BC2187=1,BD2187=1),TRUE,FALSE)</f>
        <v>0</v>
      </c>
      <c r="AK2187" s="143" t="str">
        <f>O2187&amp;Q2187&amp;R2187&amp;U2187&amp;V2187&amp;Y2187&amp;Z2187&amp;AC2187&amp;AD2187</f>
        <v>C26000000</v>
      </c>
      <c r="AL2187" s="40">
        <v>715</v>
      </c>
      <c r="AM2187" s="41" t="b">
        <f>C2187&lt;&gt;AK2187</f>
        <v>1</v>
      </c>
      <c r="AN2187" s="145" t="str">
        <f>N2187&amp;AK2187</f>
        <v>J9FC26000000</v>
      </c>
      <c r="AO2187" s="145"/>
      <c r="AP2187" s="31"/>
      <c r="AQ2187" s="146"/>
      <c r="AR2187" s="146">
        <f t="shared" si="724"/>
        <v>1</v>
      </c>
      <c r="AS2187" s="146" t="str">
        <f>IF(IFERROR(VLOOKUP(AE2187,#REF!,1,0),"")&lt;&gt;"",1,"")</f>
        <v/>
      </c>
      <c r="AT2187" s="146" t="str">
        <f>IF(IFERROR(VLOOKUP(AE2187,#REF!,1,0),"")&lt;&gt;"",1,"")</f>
        <v/>
      </c>
      <c r="AU2187" s="146" t="str">
        <f>IF(IFERROR(VLOOKUP(AE2187,#REF!,1,0),"")&lt;&gt;"",1,"")</f>
        <v/>
      </c>
      <c r="AV2187" s="146" t="str">
        <f>IF(IFERROR(VLOOKUP(AE2187,#REF!,1,0),"")&lt;&gt;"",1,"")</f>
        <v/>
      </c>
      <c r="AW2187" s="146" t="str">
        <f>IF(IFERROR(VLOOKUP(AE2187,#REF!,1,0),"")&lt;&gt;"",1,"")</f>
        <v/>
      </c>
      <c r="AX2187" s="146" t="str">
        <f>IF(IFERROR(VLOOKUP(AE2187,#REF!,1,0),"")&lt;&gt;"",1,"")</f>
        <v/>
      </c>
      <c r="AY2187" s="146" t="str">
        <f>IF(IFERROR(VLOOKUP(AE2187,#REF!,1,0),"")&lt;&gt;"",1,"")</f>
        <v/>
      </c>
      <c r="AZ2187" s="146" t="str">
        <f>IF(IFERROR(VLOOKUP(AE2187,#REF!,1,0),"")&lt;&gt;"",1,"")</f>
        <v/>
      </c>
      <c r="BA2187" s="146" t="str">
        <f>IF(IFERROR(VLOOKUP(AE2187,#REF!,1,0),"")&lt;&gt;"",1,"")</f>
        <v/>
      </c>
      <c r="BB2187" s="146" t="str">
        <f>IF(IFERROR(VLOOKUP(AE2187,#REF!,1,0),"")&lt;&gt;"",1,"")</f>
        <v/>
      </c>
      <c r="BC2187" s="146" t="str">
        <f>IF(IFERROR(VLOOKUP(AE2187,#REF!,1,0),"")&lt;&gt;"",1,"")</f>
        <v/>
      </c>
      <c r="BD2187" s="146" t="str">
        <f>IF(IFERROR(VLOOKUP(AE2187,#REF!,1,0),"")&lt;&gt;"",1,"")</f>
        <v/>
      </c>
      <c r="BE2187" s="148">
        <f t="shared" si="604"/>
        <v>1</v>
      </c>
    </row>
    <row r="2188" spans="1:57" ht="16">
      <c r="A2188" s="33">
        <v>2237</v>
      </c>
      <c r="B2188" s="33">
        <v>742</v>
      </c>
      <c r="C2188" s="33" t="str">
        <f t="shared" si="715"/>
        <v>742000000</v>
      </c>
      <c r="D2188" s="34" t="str">
        <f t="shared" si="716"/>
        <v>74</v>
      </c>
      <c r="E2188" s="34" t="str">
        <f t="shared" si="717"/>
        <v>2</v>
      </c>
      <c r="F2188" s="34" t="str">
        <f t="shared" si="718"/>
        <v>0</v>
      </c>
      <c r="G2188" s="34" t="str">
        <f t="shared" si="719"/>
        <v>0</v>
      </c>
      <c r="H2188" s="34" t="str">
        <f t="shared" si="720"/>
        <v>0</v>
      </c>
      <c r="I2188" s="34" t="str">
        <f t="shared" si="721"/>
        <v>0</v>
      </c>
      <c r="J2188" s="34" t="str">
        <f t="shared" si="722"/>
        <v>0</v>
      </c>
      <c r="K2188" s="34" t="str">
        <f t="shared" si="723"/>
        <v>0</v>
      </c>
      <c r="L2188" s="34" t="s">
        <v>6471</v>
      </c>
      <c r="M2188" s="35" t="s">
        <v>3128</v>
      </c>
      <c r="N2188" s="35" t="s">
        <v>261</v>
      </c>
      <c r="O2188" s="37" t="s">
        <v>19</v>
      </c>
      <c r="P2188" s="55" t="s">
        <v>136</v>
      </c>
      <c r="Q2188" s="55">
        <v>2</v>
      </c>
      <c r="R2188" s="55">
        <v>6</v>
      </c>
      <c r="S2188" s="55" t="s">
        <v>170</v>
      </c>
      <c r="T2188" s="55" t="s">
        <v>170</v>
      </c>
      <c r="U2188" s="55">
        <v>0</v>
      </c>
      <c r="V2188" s="55">
        <v>0</v>
      </c>
      <c r="W2188" s="55" t="s">
        <v>170</v>
      </c>
      <c r="X2188" s="55" t="s">
        <v>170</v>
      </c>
      <c r="Y2188" s="55">
        <v>0</v>
      </c>
      <c r="Z2188" s="58">
        <v>0</v>
      </c>
      <c r="AA2188" s="58" t="s">
        <v>170</v>
      </c>
      <c r="AB2188" s="58" t="s">
        <v>170</v>
      </c>
      <c r="AC2188" s="58" t="s">
        <v>8</v>
      </c>
      <c r="AD2188" s="55">
        <v>1</v>
      </c>
      <c r="AE2188" s="42" t="s">
        <v>3128</v>
      </c>
      <c r="AF2188" s="42" t="s">
        <v>3128</v>
      </c>
      <c r="AG2188" s="27"/>
      <c r="AH2188" s="30" t="s">
        <v>8</v>
      </c>
      <c r="AI2188" s="39"/>
      <c r="AJ2188" s="39" t="b">
        <f t="shared" si="725"/>
        <v>0</v>
      </c>
      <c r="AK2188" s="39" t="str">
        <f>O2188&amp;Q2188&amp;R2188&amp;U2188&amp;V2188&amp;Y2188&amp;Z2188&amp;AC2188&amp;AD2188</f>
        <v>C26000011</v>
      </c>
      <c r="AL2188" s="40">
        <v>742</v>
      </c>
      <c r="AM2188" s="41" t="b">
        <f>C2188&lt;&gt;AK2188</f>
        <v>1</v>
      </c>
      <c r="AN2188" s="30" t="str">
        <f>N2188&amp;AK2188</f>
        <v>J9FC26000011</v>
      </c>
      <c r="AO2188" s="30"/>
      <c r="AP2188" s="31"/>
      <c r="AQ2188" s="31"/>
      <c r="AR2188" s="31">
        <f t="shared" si="724"/>
        <v>1</v>
      </c>
      <c r="AS2188" s="31" t="str">
        <f>IF(IFERROR(VLOOKUP(AE2188,#REF!,1,0),"")&lt;&gt;"",1,"")</f>
        <v/>
      </c>
      <c r="AT2188" s="31" t="str">
        <f>IF(IFERROR(VLOOKUP(AE2188,#REF!,1,0),"")&lt;&gt;"",1,"")</f>
        <v/>
      </c>
      <c r="AU2188" s="31" t="str">
        <f>IF(IFERROR(VLOOKUP(AE2188,#REF!,1,0),"")&lt;&gt;"",1,"")</f>
        <v/>
      </c>
      <c r="AV2188" s="31" t="str">
        <f>IF(IFERROR(VLOOKUP(AE2188,#REF!,1,0),"")&lt;&gt;"",1,"")</f>
        <v/>
      </c>
      <c r="AW2188" s="31" t="str">
        <f>IF(IFERROR(VLOOKUP(AE2188,#REF!,1,0),"")&lt;&gt;"",1,"")</f>
        <v/>
      </c>
      <c r="AX2188" s="31" t="str">
        <f>IF(IFERROR(VLOOKUP(AE2188,#REF!,1,0),"")&lt;&gt;"",1,"")</f>
        <v/>
      </c>
      <c r="AY2188" s="31" t="str">
        <f>IF(IFERROR(VLOOKUP(AE2188,#REF!,1,0),"")&lt;&gt;"",1,"")</f>
        <v/>
      </c>
      <c r="AZ2188" s="31" t="str">
        <f>IF(IFERROR(VLOOKUP(AE2188,#REF!,1,0),"")&lt;&gt;"",1,"")</f>
        <v/>
      </c>
      <c r="BA2188" s="31" t="str">
        <f>IF(IFERROR(VLOOKUP(AE2188,#REF!,1,0),"")&lt;&gt;"",1,"")</f>
        <v/>
      </c>
      <c r="BB2188" s="31" t="str">
        <f>IF(IFERROR(VLOOKUP(AE2188,#REF!,1,0),"")&lt;&gt;"",1,"")</f>
        <v/>
      </c>
      <c r="BC2188" s="31" t="str">
        <f>IF(IFERROR(VLOOKUP(AE2188,#REF!,1,0),"")&lt;&gt;"",1,"")</f>
        <v/>
      </c>
      <c r="BD2188" s="31" t="str">
        <f>IF(IFERROR(VLOOKUP(AE2188,#REF!,1,0),"")&lt;&gt;"",1,"")</f>
        <v/>
      </c>
      <c r="BE2188" s="32">
        <f t="shared" si="604"/>
        <v>1</v>
      </c>
    </row>
    <row r="2189" spans="1:57" ht="16">
      <c r="A2189" s="33">
        <v>2280</v>
      </c>
      <c r="B2189" s="33">
        <v>74291</v>
      </c>
      <c r="C2189" s="33" t="str">
        <f t="shared" si="715"/>
        <v>742910000</v>
      </c>
      <c r="D2189" s="34" t="str">
        <f t="shared" si="716"/>
        <v>74</v>
      </c>
      <c r="E2189" s="34" t="str">
        <f t="shared" si="717"/>
        <v>2</v>
      </c>
      <c r="F2189" s="34" t="str">
        <f t="shared" si="718"/>
        <v>9</v>
      </c>
      <c r="G2189" s="34" t="str">
        <f t="shared" si="719"/>
        <v>1</v>
      </c>
      <c r="H2189" s="34" t="str">
        <f t="shared" si="720"/>
        <v>0</v>
      </c>
      <c r="I2189" s="34" t="str">
        <f t="shared" si="721"/>
        <v>0</v>
      </c>
      <c r="J2189" s="34" t="str">
        <f t="shared" si="722"/>
        <v>0</v>
      </c>
      <c r="K2189" s="34" t="str">
        <f t="shared" si="723"/>
        <v>0</v>
      </c>
      <c r="L2189" s="34" t="s">
        <v>6472</v>
      </c>
      <c r="M2189" s="35" t="s">
        <v>3129</v>
      </c>
      <c r="N2189" s="35" t="s">
        <v>261</v>
      </c>
      <c r="O2189" s="37" t="s">
        <v>19</v>
      </c>
      <c r="P2189" s="55" t="s">
        <v>136</v>
      </c>
      <c r="Q2189" s="55">
        <v>2</v>
      </c>
      <c r="R2189" s="55">
        <v>6</v>
      </c>
      <c r="S2189" s="55" t="s">
        <v>170</v>
      </c>
      <c r="T2189" s="55" t="s">
        <v>170</v>
      </c>
      <c r="U2189" s="55">
        <v>0</v>
      </c>
      <c r="V2189" s="55">
        <v>0</v>
      </c>
      <c r="W2189" s="55" t="s">
        <v>170</v>
      </c>
      <c r="X2189" s="55" t="s">
        <v>170</v>
      </c>
      <c r="Y2189" s="55">
        <v>0</v>
      </c>
      <c r="Z2189" s="58">
        <v>0</v>
      </c>
      <c r="AA2189" s="58" t="s">
        <v>170</v>
      </c>
      <c r="AB2189" s="58" t="s">
        <v>170</v>
      </c>
      <c r="AC2189" s="58" t="s">
        <v>8</v>
      </c>
      <c r="AD2189" s="55">
        <v>2</v>
      </c>
      <c r="AE2189" s="42" t="s">
        <v>3129</v>
      </c>
      <c r="AF2189" s="42" t="s">
        <v>3129</v>
      </c>
      <c r="AG2189" s="27"/>
      <c r="AH2189" s="30" t="s">
        <v>8</v>
      </c>
      <c r="AI2189" s="39"/>
      <c r="AJ2189" s="39" t="b">
        <f t="shared" si="725"/>
        <v>0</v>
      </c>
      <c r="AK2189" s="39" t="str">
        <f>O2189&amp;Q2189&amp;R2189&amp;U2189&amp;V2189&amp;Y2189&amp;Z2189&amp;AC2189&amp;AD2189</f>
        <v>C26000012</v>
      </c>
      <c r="AL2189" s="40">
        <v>74291</v>
      </c>
      <c r="AM2189" s="41" t="b">
        <f>C2189&lt;&gt;AK2189</f>
        <v>1</v>
      </c>
      <c r="AN2189" s="30" t="str">
        <f>N2189&amp;AK2189</f>
        <v>J9FC26000012</v>
      </c>
      <c r="AO2189" s="30"/>
      <c r="AP2189" s="31"/>
      <c r="AQ2189" s="31"/>
      <c r="AR2189" s="31">
        <f t="shared" si="724"/>
        <v>1</v>
      </c>
      <c r="AS2189" s="31" t="str">
        <f>IF(IFERROR(VLOOKUP(AE2189,#REF!,1,0),"")&lt;&gt;"",1,"")</f>
        <v/>
      </c>
      <c r="AT2189" s="31" t="str">
        <f>IF(IFERROR(VLOOKUP(AE2189,#REF!,1,0),"")&lt;&gt;"",1,"")</f>
        <v/>
      </c>
      <c r="AU2189" s="31" t="str">
        <f>IF(IFERROR(VLOOKUP(AE2189,#REF!,1,0),"")&lt;&gt;"",1,"")</f>
        <v/>
      </c>
      <c r="AV2189" s="31" t="str">
        <f>IF(IFERROR(VLOOKUP(AE2189,#REF!,1,0),"")&lt;&gt;"",1,"")</f>
        <v/>
      </c>
      <c r="AW2189" s="31" t="str">
        <f>IF(IFERROR(VLOOKUP(AE2189,#REF!,1,0),"")&lt;&gt;"",1,"")</f>
        <v/>
      </c>
      <c r="AX2189" s="31" t="str">
        <f>IF(IFERROR(VLOOKUP(AE2189,#REF!,1,0),"")&lt;&gt;"",1,"")</f>
        <v/>
      </c>
      <c r="AY2189" s="31" t="str">
        <f>IF(IFERROR(VLOOKUP(AE2189,#REF!,1,0),"")&lt;&gt;"",1,"")</f>
        <v/>
      </c>
      <c r="AZ2189" s="31" t="str">
        <f>IF(IFERROR(VLOOKUP(AE2189,#REF!,1,0),"")&lt;&gt;"",1,"")</f>
        <v/>
      </c>
      <c r="BA2189" s="31" t="str">
        <f>IF(IFERROR(VLOOKUP(AE2189,#REF!,1,0),"")&lt;&gt;"",1,"")</f>
        <v/>
      </c>
      <c r="BB2189" s="31" t="str">
        <f>IF(IFERROR(VLOOKUP(AE2189,#REF!,1,0),"")&lt;&gt;"",1,"")</f>
        <v/>
      </c>
      <c r="BC2189" s="31" t="str">
        <f>IF(IFERROR(VLOOKUP(AE2189,#REF!,1,0),"")&lt;&gt;"",1,"")</f>
        <v/>
      </c>
      <c r="BD2189" s="31" t="str">
        <f>IF(IFERROR(VLOOKUP(AE2189,#REF!,1,0),"")&lt;&gt;"",1,"")</f>
        <v/>
      </c>
      <c r="BE2189" s="32">
        <f t="shared" si="604"/>
        <v>1</v>
      </c>
    </row>
    <row r="2190" spans="1:57" ht="16">
      <c r="A2190" s="43">
        <v>2282</v>
      </c>
      <c r="B2190" s="43">
        <v>742919</v>
      </c>
      <c r="C2190" s="43" t="str">
        <f t="shared" si="715"/>
        <v>742919000</v>
      </c>
      <c r="D2190" s="44" t="str">
        <f t="shared" si="716"/>
        <v>74</v>
      </c>
      <c r="E2190" s="44" t="str">
        <f t="shared" si="717"/>
        <v>2</v>
      </c>
      <c r="F2190" s="44" t="str">
        <f t="shared" si="718"/>
        <v>9</v>
      </c>
      <c r="G2190" s="44" t="str">
        <f t="shared" si="719"/>
        <v>1</v>
      </c>
      <c r="H2190" s="44" t="str">
        <f t="shared" si="720"/>
        <v>9</v>
      </c>
      <c r="I2190" s="44" t="str">
        <f t="shared" si="721"/>
        <v>0</v>
      </c>
      <c r="J2190" s="44" t="str">
        <f t="shared" si="722"/>
        <v>0</v>
      </c>
      <c r="K2190" s="44" t="str">
        <f t="shared" si="723"/>
        <v>0</v>
      </c>
      <c r="L2190" s="44"/>
      <c r="M2190" s="45" t="s">
        <v>3130</v>
      </c>
      <c r="N2190" s="45"/>
      <c r="O2190" s="46" t="s">
        <v>19</v>
      </c>
      <c r="P2190" s="47" t="s">
        <v>136</v>
      </c>
      <c r="Q2190" s="60">
        <v>2</v>
      </c>
      <c r="R2190" s="47"/>
      <c r="S2190" s="47" t="s">
        <v>170</v>
      </c>
      <c r="T2190" s="47" t="s">
        <v>170</v>
      </c>
      <c r="U2190" s="47">
        <v>0</v>
      </c>
      <c r="V2190" s="47">
        <v>0</v>
      </c>
      <c r="W2190" s="47"/>
      <c r="X2190" s="47" t="s">
        <v>170</v>
      </c>
      <c r="Y2190" s="47">
        <v>0</v>
      </c>
      <c r="Z2190" s="61">
        <v>0</v>
      </c>
      <c r="AA2190" s="61"/>
      <c r="AB2190" s="61" t="s">
        <v>170</v>
      </c>
      <c r="AC2190" s="61" t="s">
        <v>8</v>
      </c>
      <c r="AD2190" s="47" t="s">
        <v>66</v>
      </c>
      <c r="AE2190" s="50" t="s">
        <v>3130</v>
      </c>
      <c r="AF2190" s="51"/>
      <c r="AG2190" s="51" t="s">
        <v>8</v>
      </c>
      <c r="AH2190" s="52"/>
      <c r="AI2190" s="39"/>
      <c r="AJ2190" s="39"/>
      <c r="AK2190" s="39" t="e">
        <f>O2190&amp;Q2190&amp;#REF!&amp;U2190&amp;V2190&amp;Y2190&amp;Z2190&amp;AC2190&amp;AD2190</f>
        <v>#REF!</v>
      </c>
      <c r="AL2190" s="43">
        <v>742919</v>
      </c>
      <c r="AM2190" s="44" t="e">
        <f>C2190&lt;&gt;AK2190</f>
        <v>#REF!</v>
      </c>
      <c r="AN2190" s="52"/>
      <c r="AO2190" s="52"/>
      <c r="AP2190" s="53"/>
      <c r="AQ2190" s="53"/>
      <c r="AR2190" s="53">
        <f t="shared" si="724"/>
        <v>1</v>
      </c>
      <c r="AS2190" s="53" t="str">
        <f>IF(IFERROR(VLOOKUP(AE2190,#REF!,1,0),"")&lt;&gt;"",1,"")</f>
        <v/>
      </c>
      <c r="AT2190" s="53" t="str">
        <f>IF(IFERROR(VLOOKUP(AE2190,#REF!,1,0),"")&lt;&gt;"",1,"")</f>
        <v/>
      </c>
      <c r="AU2190" s="53" t="str">
        <f>IF(IFERROR(VLOOKUP(AE2190,#REF!,1,0),"")&lt;&gt;"",1,"")</f>
        <v/>
      </c>
      <c r="AV2190" s="53" t="str">
        <f>IF(IFERROR(VLOOKUP(AE2190,#REF!,1,0),"")&lt;&gt;"",1,"")</f>
        <v/>
      </c>
      <c r="AW2190" s="53" t="str">
        <f>IF(IFERROR(VLOOKUP(AE2190,#REF!,1,0),"")&lt;&gt;"",1,"")</f>
        <v/>
      </c>
      <c r="AX2190" s="53" t="str">
        <f>IF(IFERROR(VLOOKUP(AE2190,#REF!,1,0),"")&lt;&gt;"",1,"")</f>
        <v/>
      </c>
      <c r="AY2190" s="53" t="str">
        <f>IF(IFERROR(VLOOKUP(AE2190,#REF!,1,0),"")&lt;&gt;"",1,"")</f>
        <v/>
      </c>
      <c r="AZ2190" s="53" t="str">
        <f>IF(IFERROR(VLOOKUP(AE2190,#REF!,1,0),"")&lt;&gt;"",1,"")</f>
        <v/>
      </c>
      <c r="BA2190" s="53" t="str">
        <f>IF(IFERROR(VLOOKUP(AE2190,#REF!,1,0),"")&lt;&gt;"",1,"")</f>
        <v/>
      </c>
      <c r="BB2190" s="53" t="str">
        <f>IF(IFERROR(VLOOKUP(AE2190,#REF!,1,0),"")&lt;&gt;"",1,"")</f>
        <v/>
      </c>
      <c r="BC2190" s="53" t="str">
        <f>IF(IFERROR(VLOOKUP(AE2190,#REF!,1,0),"")&lt;&gt;"",1,"")</f>
        <v/>
      </c>
      <c r="BD2190" s="53" t="str">
        <f>IF(IFERROR(VLOOKUP(AE2190,#REF!,1,0),"")&lt;&gt;"",1,"")</f>
        <v/>
      </c>
      <c r="BE2190" s="54">
        <f t="shared" si="604"/>
        <v>1</v>
      </c>
    </row>
    <row r="2191" spans="1:57" ht="16">
      <c r="A2191" s="33">
        <v>2283</v>
      </c>
      <c r="B2191" s="33">
        <v>74292</v>
      </c>
      <c r="C2191" s="33" t="str">
        <f t="shared" si="715"/>
        <v>742920000</v>
      </c>
      <c r="D2191" s="34" t="str">
        <f t="shared" si="716"/>
        <v>74</v>
      </c>
      <c r="E2191" s="34" t="str">
        <f t="shared" si="717"/>
        <v>2</v>
      </c>
      <c r="F2191" s="34" t="str">
        <f t="shared" si="718"/>
        <v>9</v>
      </c>
      <c r="G2191" s="34" t="str">
        <f t="shared" si="719"/>
        <v>2</v>
      </c>
      <c r="H2191" s="34" t="str">
        <f t="shared" si="720"/>
        <v>0</v>
      </c>
      <c r="I2191" s="34" t="str">
        <f t="shared" si="721"/>
        <v>0</v>
      </c>
      <c r="J2191" s="34" t="str">
        <f t="shared" si="722"/>
        <v>0</v>
      </c>
      <c r="K2191" s="34" t="str">
        <f t="shared" si="723"/>
        <v>0</v>
      </c>
      <c r="L2191" s="34" t="s">
        <v>6473</v>
      </c>
      <c r="M2191" s="35" t="s">
        <v>3131</v>
      </c>
      <c r="N2191" s="35" t="s">
        <v>261</v>
      </c>
      <c r="O2191" s="37" t="s">
        <v>19</v>
      </c>
      <c r="P2191" s="55" t="s">
        <v>136</v>
      </c>
      <c r="Q2191" s="55">
        <v>2</v>
      </c>
      <c r="R2191" s="55">
        <v>6</v>
      </c>
      <c r="S2191" s="55" t="s">
        <v>170</v>
      </c>
      <c r="T2191" s="55" t="s">
        <v>170</v>
      </c>
      <c r="U2191" s="55" t="s">
        <v>66</v>
      </c>
      <c r="V2191" s="55" t="s">
        <v>66</v>
      </c>
      <c r="W2191" s="55" t="s">
        <v>170</v>
      </c>
      <c r="X2191" s="55" t="s">
        <v>170</v>
      </c>
      <c r="Y2191" s="55" t="s">
        <v>66</v>
      </c>
      <c r="Z2191" s="58" t="s">
        <v>66</v>
      </c>
      <c r="AA2191" s="58" t="s">
        <v>170</v>
      </c>
      <c r="AB2191" s="58" t="s">
        <v>170</v>
      </c>
      <c r="AC2191" s="58" t="s">
        <v>8</v>
      </c>
      <c r="AD2191" s="55">
        <v>3</v>
      </c>
      <c r="AE2191" s="42" t="s">
        <v>3131</v>
      </c>
      <c r="AF2191" s="42" t="s">
        <v>3131</v>
      </c>
      <c r="AG2191" s="27"/>
      <c r="AH2191" s="30" t="s">
        <v>8</v>
      </c>
      <c r="AI2191" s="39"/>
      <c r="AJ2191" s="39" t="b">
        <f>IF(OR(AS2191=1,AT2191=1,AU2191=1,AV2191=1,AW2191=1,AX2191=1,AY2191=1,AZ2191=1,BA2191=1,BB2191=1,BC2191=1,BD2191=1),TRUE,FALSE)</f>
        <v>0</v>
      </c>
      <c r="AK2191" s="39" t="str">
        <f>O2191&amp;Q2191&amp;R2191&amp;U2191&amp;V2191&amp;Y2191&amp;Z2191&amp;AC2191&amp;AD2191</f>
        <v>C26000013</v>
      </c>
      <c r="AL2191" s="40">
        <v>74292</v>
      </c>
      <c r="AM2191" s="41" t="b">
        <f>C2191&lt;&gt;AK2191</f>
        <v>1</v>
      </c>
      <c r="AN2191" s="30" t="str">
        <f>N2191&amp;AK2191</f>
        <v>J9FC26000013</v>
      </c>
      <c r="AO2191" s="30"/>
      <c r="AP2191" s="31"/>
      <c r="AQ2191" s="31"/>
      <c r="AR2191" s="31">
        <f t="shared" si="724"/>
        <v>1</v>
      </c>
      <c r="AS2191" s="31" t="str">
        <f>IF(IFERROR(VLOOKUP(AE2191,#REF!,1,0),"")&lt;&gt;"",1,"")</f>
        <v/>
      </c>
      <c r="AT2191" s="31" t="str">
        <f>IF(IFERROR(VLOOKUP(AE2191,#REF!,1,0),"")&lt;&gt;"",1,"")</f>
        <v/>
      </c>
      <c r="AU2191" s="31" t="str">
        <f>IF(IFERROR(VLOOKUP(AE2191,#REF!,1,0),"")&lt;&gt;"",1,"")</f>
        <v/>
      </c>
      <c r="AV2191" s="31" t="str">
        <f>IF(IFERROR(VLOOKUP(AE2191,#REF!,1,0),"")&lt;&gt;"",1,"")</f>
        <v/>
      </c>
      <c r="AW2191" s="31" t="str">
        <f>IF(IFERROR(VLOOKUP(AE2191,#REF!,1,0),"")&lt;&gt;"",1,"")</f>
        <v/>
      </c>
      <c r="AX2191" s="31" t="str">
        <f>IF(IFERROR(VLOOKUP(AE2191,#REF!,1,0),"")&lt;&gt;"",1,"")</f>
        <v/>
      </c>
      <c r="AY2191" s="31" t="str">
        <f>IF(IFERROR(VLOOKUP(AE2191,#REF!,1,0),"")&lt;&gt;"",1,"")</f>
        <v/>
      </c>
      <c r="AZ2191" s="31" t="str">
        <f>IF(IFERROR(VLOOKUP(AE2191,#REF!,1,0),"")&lt;&gt;"",1,"")</f>
        <v/>
      </c>
      <c r="BA2191" s="31" t="str">
        <f>IF(IFERROR(VLOOKUP(AE2191,#REF!,1,0),"")&lt;&gt;"",1,"")</f>
        <v/>
      </c>
      <c r="BB2191" s="31" t="str">
        <f>IF(IFERROR(VLOOKUP(AE2191,#REF!,1,0),"")&lt;&gt;"",1,"")</f>
        <v/>
      </c>
      <c r="BC2191" s="31" t="str">
        <f>IF(IFERROR(VLOOKUP(AE2191,#REF!,1,0),"")&lt;&gt;"",1,"")</f>
        <v/>
      </c>
      <c r="BD2191" s="31" t="str">
        <f>IF(IFERROR(VLOOKUP(AE2191,#REF!,1,0),"")&lt;&gt;"",1,"")</f>
        <v/>
      </c>
      <c r="BE2191" s="32">
        <f t="shared" si="604"/>
        <v>1</v>
      </c>
    </row>
    <row r="2192" spans="1:57" ht="16">
      <c r="A2192" s="43">
        <v>2279</v>
      </c>
      <c r="B2192" s="43">
        <v>7429</v>
      </c>
      <c r="C2192" s="43" t="str">
        <f t="shared" si="715"/>
        <v>742900000</v>
      </c>
      <c r="D2192" s="44" t="str">
        <f t="shared" si="716"/>
        <v>74</v>
      </c>
      <c r="E2192" s="44" t="str">
        <f t="shared" si="717"/>
        <v>2</v>
      </c>
      <c r="F2192" s="44" t="str">
        <f t="shared" si="718"/>
        <v>9</v>
      </c>
      <c r="G2192" s="44" t="str">
        <f t="shared" si="719"/>
        <v>0</v>
      </c>
      <c r="H2192" s="44" t="str">
        <f t="shared" si="720"/>
        <v>0</v>
      </c>
      <c r="I2192" s="44" t="str">
        <f t="shared" si="721"/>
        <v>0</v>
      </c>
      <c r="J2192" s="44" t="str">
        <f t="shared" si="722"/>
        <v>0</v>
      </c>
      <c r="K2192" s="44" t="str">
        <f t="shared" si="723"/>
        <v>0</v>
      </c>
      <c r="L2192" s="44"/>
      <c r="M2192" s="45" t="s">
        <v>3132</v>
      </c>
      <c r="N2192" s="45"/>
      <c r="O2192" s="46" t="s">
        <v>19</v>
      </c>
      <c r="P2192" s="47" t="s">
        <v>136</v>
      </c>
      <c r="Q2192" s="60">
        <v>2</v>
      </c>
      <c r="R2192" s="47"/>
      <c r="S2192" s="47" t="s">
        <v>170</v>
      </c>
      <c r="T2192" s="47" t="s">
        <v>170</v>
      </c>
      <c r="U2192" s="47">
        <v>0</v>
      </c>
      <c r="V2192" s="47">
        <v>0</v>
      </c>
      <c r="W2192" s="47"/>
      <c r="X2192" s="47" t="s">
        <v>170</v>
      </c>
      <c r="Y2192" s="47">
        <v>0</v>
      </c>
      <c r="Z2192" s="61">
        <v>0</v>
      </c>
      <c r="AA2192" s="61"/>
      <c r="AB2192" s="61" t="s">
        <v>170</v>
      </c>
      <c r="AC2192" s="61" t="s">
        <v>66</v>
      </c>
      <c r="AD2192" s="47" t="s">
        <v>66</v>
      </c>
      <c r="AE2192" s="50" t="s">
        <v>3132</v>
      </c>
      <c r="AF2192" s="51"/>
      <c r="AG2192" s="51" t="s">
        <v>8</v>
      </c>
      <c r="AH2192" s="52"/>
      <c r="AI2192" s="39"/>
      <c r="AJ2192" s="39"/>
      <c r="AK2192" s="39" t="e">
        <f>O2192&amp;Q2192&amp;#REF!&amp;U2192&amp;V2192&amp;Y2192&amp;Z2192&amp;AC2192&amp;AD2192</f>
        <v>#REF!</v>
      </c>
      <c r="AL2192" s="43">
        <v>7429</v>
      </c>
      <c r="AM2192" s="44" t="e">
        <f>C2192&lt;&gt;AK2192</f>
        <v>#REF!</v>
      </c>
      <c r="AN2192" s="52"/>
      <c r="AO2192" s="52"/>
      <c r="AP2192" s="53"/>
      <c r="AQ2192" s="53"/>
      <c r="AR2192" s="53">
        <f t="shared" si="724"/>
        <v>1</v>
      </c>
      <c r="AS2192" s="53" t="str">
        <f>IF(IFERROR(VLOOKUP(AE2192,#REF!,1,0),"")&lt;&gt;"",1,"")</f>
        <v/>
      </c>
      <c r="AT2192" s="53" t="str">
        <f>IF(IFERROR(VLOOKUP(AE2192,#REF!,1,0),"")&lt;&gt;"",1,"")</f>
        <v/>
      </c>
      <c r="AU2192" s="53" t="str">
        <f>IF(IFERROR(VLOOKUP(AE2192,#REF!,1,0),"")&lt;&gt;"",1,"")</f>
        <v/>
      </c>
      <c r="AV2192" s="53" t="str">
        <f>IF(IFERROR(VLOOKUP(AE2192,#REF!,1,0),"")&lt;&gt;"",1,"")</f>
        <v/>
      </c>
      <c r="AW2192" s="53" t="str">
        <f>IF(IFERROR(VLOOKUP(AE2192,#REF!,1,0),"")&lt;&gt;"",1,"")</f>
        <v/>
      </c>
      <c r="AX2192" s="53" t="str">
        <f>IF(IFERROR(VLOOKUP(AE2192,#REF!,1,0),"")&lt;&gt;"",1,"")</f>
        <v/>
      </c>
      <c r="AY2192" s="53" t="str">
        <f>IF(IFERROR(VLOOKUP(AE2192,#REF!,1,0),"")&lt;&gt;"",1,"")</f>
        <v/>
      </c>
      <c r="AZ2192" s="53" t="str">
        <f>IF(IFERROR(VLOOKUP(AE2192,#REF!,1,0),"")&lt;&gt;"",1,"")</f>
        <v/>
      </c>
      <c r="BA2192" s="53" t="str">
        <f>IF(IFERROR(VLOOKUP(AE2192,#REF!,1,0),"")&lt;&gt;"",1,"")</f>
        <v/>
      </c>
      <c r="BB2192" s="53" t="str">
        <f>IF(IFERROR(VLOOKUP(AE2192,#REF!,1,0),"")&lt;&gt;"",1,"")</f>
        <v/>
      </c>
      <c r="BC2192" s="53" t="str">
        <f>IF(IFERROR(VLOOKUP(AE2192,#REF!,1,0),"")&lt;&gt;"",1,"")</f>
        <v/>
      </c>
      <c r="BD2192" s="53" t="str">
        <f>IF(IFERROR(VLOOKUP(AE2192,#REF!,1,0),"")&lt;&gt;"",1,"")</f>
        <v/>
      </c>
      <c r="BE2192" s="54">
        <f t="shared" si="604"/>
        <v>1</v>
      </c>
    </row>
    <row r="2193" spans="1:57" ht="16">
      <c r="A2193" s="43">
        <v>2290</v>
      </c>
      <c r="B2193" s="43">
        <v>74299</v>
      </c>
      <c r="C2193" s="43" t="str">
        <f t="shared" si="715"/>
        <v>742990000</v>
      </c>
      <c r="D2193" s="44" t="str">
        <f t="shared" si="716"/>
        <v>74</v>
      </c>
      <c r="E2193" s="44" t="str">
        <f t="shared" si="717"/>
        <v>2</v>
      </c>
      <c r="F2193" s="44" t="str">
        <f t="shared" si="718"/>
        <v>9</v>
      </c>
      <c r="G2193" s="44" t="str">
        <f t="shared" si="719"/>
        <v>9</v>
      </c>
      <c r="H2193" s="44" t="str">
        <f t="shared" si="720"/>
        <v>0</v>
      </c>
      <c r="I2193" s="44" t="str">
        <f t="shared" si="721"/>
        <v>0</v>
      </c>
      <c r="J2193" s="44" t="str">
        <f t="shared" si="722"/>
        <v>0</v>
      </c>
      <c r="K2193" s="44" t="str">
        <f t="shared" si="723"/>
        <v>0</v>
      </c>
      <c r="L2193" s="44"/>
      <c r="M2193" s="45" t="s">
        <v>3133</v>
      </c>
      <c r="N2193" s="45"/>
      <c r="O2193" s="46" t="s">
        <v>19</v>
      </c>
      <c r="P2193" s="47" t="s">
        <v>136</v>
      </c>
      <c r="Q2193" s="60">
        <v>2</v>
      </c>
      <c r="R2193" s="47"/>
      <c r="S2193" s="47" t="s">
        <v>170</v>
      </c>
      <c r="T2193" s="47" t="s">
        <v>170</v>
      </c>
      <c r="U2193" s="47">
        <v>0</v>
      </c>
      <c r="V2193" s="47">
        <v>0</v>
      </c>
      <c r="W2193" s="47"/>
      <c r="X2193" s="47" t="s">
        <v>170</v>
      </c>
      <c r="Y2193" s="47">
        <v>0</v>
      </c>
      <c r="Z2193" s="61">
        <v>0</v>
      </c>
      <c r="AA2193" s="61"/>
      <c r="AB2193" s="61" t="s">
        <v>170</v>
      </c>
      <c r="AC2193" s="61" t="s">
        <v>66</v>
      </c>
      <c r="AD2193" s="47" t="s">
        <v>66</v>
      </c>
      <c r="AE2193" s="50" t="s">
        <v>3133</v>
      </c>
      <c r="AF2193" s="51"/>
      <c r="AG2193" s="51" t="s">
        <v>8</v>
      </c>
      <c r="AH2193" s="52"/>
      <c r="AI2193" s="39"/>
      <c r="AJ2193" s="39"/>
      <c r="AK2193" s="39" t="e">
        <f>O2193&amp;Q2193&amp;#REF!&amp;U2193&amp;V2193&amp;Y2193&amp;Z2193&amp;AC2193&amp;AD2193</f>
        <v>#REF!</v>
      </c>
      <c r="AL2193" s="43">
        <v>74299</v>
      </c>
      <c r="AM2193" s="44" t="e">
        <f>C2193&lt;&gt;AK2193</f>
        <v>#REF!</v>
      </c>
      <c r="AN2193" s="52"/>
      <c r="AO2193" s="52"/>
      <c r="AP2193" s="53"/>
      <c r="AQ2193" s="53"/>
      <c r="AR2193" s="53">
        <f t="shared" si="724"/>
        <v>1</v>
      </c>
      <c r="AS2193" s="53" t="str">
        <f>IF(IFERROR(VLOOKUP(AE2193,#REF!,1,0),"")&lt;&gt;"",1,"")</f>
        <v/>
      </c>
      <c r="AT2193" s="53" t="str">
        <f>IF(IFERROR(VLOOKUP(AE2193,#REF!,1,0),"")&lt;&gt;"",1,"")</f>
        <v/>
      </c>
      <c r="AU2193" s="53" t="str">
        <f>IF(IFERROR(VLOOKUP(AE2193,#REF!,1,0),"")&lt;&gt;"",1,"")</f>
        <v/>
      </c>
      <c r="AV2193" s="53" t="str">
        <f>IF(IFERROR(VLOOKUP(AE2193,#REF!,1,0),"")&lt;&gt;"",1,"")</f>
        <v/>
      </c>
      <c r="AW2193" s="53" t="str">
        <f>IF(IFERROR(VLOOKUP(AE2193,#REF!,1,0),"")&lt;&gt;"",1,"")</f>
        <v/>
      </c>
      <c r="AX2193" s="53" t="str">
        <f>IF(IFERROR(VLOOKUP(AE2193,#REF!,1,0),"")&lt;&gt;"",1,"")</f>
        <v/>
      </c>
      <c r="AY2193" s="53" t="str">
        <f>IF(IFERROR(VLOOKUP(AE2193,#REF!,1,0),"")&lt;&gt;"",1,"")</f>
        <v/>
      </c>
      <c r="AZ2193" s="53" t="str">
        <f>IF(IFERROR(VLOOKUP(AE2193,#REF!,1,0),"")&lt;&gt;"",1,"")</f>
        <v/>
      </c>
      <c r="BA2193" s="53" t="str">
        <f>IF(IFERROR(VLOOKUP(AE2193,#REF!,1,0),"")&lt;&gt;"",1,"")</f>
        <v/>
      </c>
      <c r="BB2193" s="53" t="str">
        <f>IF(IFERROR(VLOOKUP(AE2193,#REF!,1,0),"")&lt;&gt;"",1,"")</f>
        <v/>
      </c>
      <c r="BC2193" s="53" t="str">
        <f>IF(IFERROR(VLOOKUP(AE2193,#REF!,1,0),"")&lt;&gt;"",1,"")</f>
        <v/>
      </c>
      <c r="BD2193" s="53" t="str">
        <f>IF(IFERROR(VLOOKUP(AE2193,#REF!,1,0),"")&lt;&gt;"",1,"")</f>
        <v/>
      </c>
      <c r="BE2193" s="54">
        <f t="shared" si="604"/>
        <v>1</v>
      </c>
    </row>
    <row r="2194" spans="1:57" ht="17">
      <c r="A2194" s="137">
        <v>1066</v>
      </c>
      <c r="B2194" s="137">
        <v>7151</v>
      </c>
      <c r="C2194" s="137" t="str">
        <f t="shared" si="715"/>
        <v>715100000</v>
      </c>
      <c r="D2194" s="138" t="str">
        <f t="shared" si="716"/>
        <v>71</v>
      </c>
      <c r="E2194" s="138" t="str">
        <f t="shared" si="717"/>
        <v>5</v>
      </c>
      <c r="F2194" s="138" t="str">
        <f t="shared" si="718"/>
        <v>1</v>
      </c>
      <c r="G2194" s="138" t="str">
        <f t="shared" si="719"/>
        <v>0</v>
      </c>
      <c r="H2194" s="138" t="str">
        <f t="shared" si="720"/>
        <v>0</v>
      </c>
      <c r="I2194" s="138" t="str">
        <f t="shared" si="721"/>
        <v>0</v>
      </c>
      <c r="J2194" s="138" t="str">
        <f t="shared" si="722"/>
        <v>0</v>
      </c>
      <c r="K2194" s="138" t="str">
        <f t="shared" si="723"/>
        <v>0</v>
      </c>
      <c r="L2194" s="138" t="s">
        <v>6474</v>
      </c>
      <c r="M2194" s="139" t="s">
        <v>3134</v>
      </c>
      <c r="N2194" s="139" t="s">
        <v>261</v>
      </c>
      <c r="O2194" s="141" t="s">
        <v>19</v>
      </c>
      <c r="P2194" s="141" t="s">
        <v>136</v>
      </c>
      <c r="Q2194" s="141">
        <v>2</v>
      </c>
      <c r="R2194" s="141">
        <v>6</v>
      </c>
      <c r="S2194" s="141" t="s">
        <v>170</v>
      </c>
      <c r="T2194" s="141" t="s">
        <v>170</v>
      </c>
      <c r="U2194" s="141">
        <v>1</v>
      </c>
      <c r="V2194" s="141">
        <v>1</v>
      </c>
      <c r="W2194" s="141" t="s">
        <v>3134</v>
      </c>
      <c r="X2194" s="141" t="s">
        <v>3134</v>
      </c>
      <c r="Y2194" s="141" t="s">
        <v>66</v>
      </c>
      <c r="Z2194" s="140" t="s">
        <v>66</v>
      </c>
      <c r="AA2194" s="140" t="s">
        <v>3134</v>
      </c>
      <c r="AB2194" s="140" t="s">
        <v>3134</v>
      </c>
      <c r="AC2194" s="140" t="s">
        <v>66</v>
      </c>
      <c r="AD2194" s="141" t="s">
        <v>66</v>
      </c>
      <c r="AE2194" s="144" t="s">
        <v>3134</v>
      </c>
      <c r="AF2194" s="144" t="s">
        <v>3134</v>
      </c>
      <c r="AG2194" s="134"/>
      <c r="AH2194" s="142"/>
      <c r="AI2194" s="143"/>
      <c r="AJ2194" s="143" t="b">
        <f t="shared" ref="AJ2194:AJ2210" si="726">IF(OR(AS2194=1,AT2194=1,AU2194=1,AV2194=1,AW2194=1,AX2194=1,AY2194=1,AZ2194=1,BA2194=1,BB2194=1,BC2194=1,BD2194=1),TRUE,FALSE)</f>
        <v>0</v>
      </c>
      <c r="AK2194" s="143" t="str">
        <f>O2194&amp;Q2194&amp;R2194&amp;U2194&amp;V2194&amp;Y2194&amp;Z2194&amp;AC2194&amp;AD2194</f>
        <v>C26110000</v>
      </c>
      <c r="AL2194" s="40">
        <v>7151</v>
      </c>
      <c r="AM2194" s="41" t="b">
        <f>C2194&lt;&gt;AK2194</f>
        <v>1</v>
      </c>
      <c r="AN2194" s="145" t="str">
        <f>N2194&amp;AK2194</f>
        <v>J9FC26110000</v>
      </c>
      <c r="AO2194" s="145" t="s">
        <v>3135</v>
      </c>
      <c r="AP2194" s="31"/>
      <c r="AQ2194" s="146"/>
      <c r="AR2194" s="146">
        <f t="shared" si="724"/>
        <v>1</v>
      </c>
      <c r="AS2194" s="146" t="str">
        <f>IF(IFERROR(VLOOKUP(AE2194,#REF!,1,0),"")&lt;&gt;"",1,"")</f>
        <v/>
      </c>
      <c r="AT2194" s="146" t="str">
        <f>IF(IFERROR(VLOOKUP(AE2194,#REF!,1,0),"")&lt;&gt;"",1,"")</f>
        <v/>
      </c>
      <c r="AU2194" s="146" t="str">
        <f>IF(IFERROR(VLOOKUP(AE2194,#REF!,1,0),"")&lt;&gt;"",1,"")</f>
        <v/>
      </c>
      <c r="AV2194" s="146" t="str">
        <f>IF(IFERROR(VLOOKUP(AE2194,#REF!,1,0),"")&lt;&gt;"",1,"")</f>
        <v/>
      </c>
      <c r="AW2194" s="146" t="str">
        <f>IF(IFERROR(VLOOKUP(AE2194,#REF!,1,0),"")&lt;&gt;"",1,"")</f>
        <v/>
      </c>
      <c r="AX2194" s="146" t="str">
        <f>IF(IFERROR(VLOOKUP(AE2194,#REF!,1,0),"")&lt;&gt;"",1,"")</f>
        <v/>
      </c>
      <c r="AY2194" s="146" t="str">
        <f>IF(IFERROR(VLOOKUP(AE2194,#REF!,1,0),"")&lt;&gt;"",1,"")</f>
        <v/>
      </c>
      <c r="AZ2194" s="146" t="str">
        <f>IF(IFERROR(VLOOKUP(AE2194,#REF!,1,0),"")&lt;&gt;"",1,"")</f>
        <v/>
      </c>
      <c r="BA2194" s="146" t="str">
        <f>IF(IFERROR(VLOOKUP(AE2194,#REF!,1,0),"")&lt;&gt;"",1,"")</f>
        <v/>
      </c>
      <c r="BB2194" s="146" t="str">
        <f>IF(IFERROR(VLOOKUP(AE2194,#REF!,1,0),"")&lt;&gt;"",1,"")</f>
        <v/>
      </c>
      <c r="BC2194" s="146" t="str">
        <f>IF(IFERROR(VLOOKUP(AE2194,#REF!,1,0),"")&lt;&gt;"",1,"")</f>
        <v/>
      </c>
      <c r="BD2194" s="146" t="str">
        <f>IF(IFERROR(VLOOKUP(AE2194,#REF!,1,0),"")&lt;&gt;"",1,"")</f>
        <v/>
      </c>
      <c r="BE2194" s="148">
        <f t="shared" si="604"/>
        <v>1</v>
      </c>
    </row>
    <row r="2195" spans="1:57" ht="16">
      <c r="A2195" s="33">
        <v>2244</v>
      </c>
      <c r="B2195" s="33">
        <v>7422</v>
      </c>
      <c r="C2195" s="33" t="str">
        <f t="shared" si="715"/>
        <v>742200000</v>
      </c>
      <c r="D2195" s="34" t="str">
        <f t="shared" si="716"/>
        <v>74</v>
      </c>
      <c r="E2195" s="34" t="str">
        <f t="shared" si="717"/>
        <v>2</v>
      </c>
      <c r="F2195" s="34" t="str">
        <f t="shared" si="718"/>
        <v>2</v>
      </c>
      <c r="G2195" s="34" t="str">
        <f t="shared" si="719"/>
        <v>0</v>
      </c>
      <c r="H2195" s="34" t="str">
        <f t="shared" si="720"/>
        <v>0</v>
      </c>
      <c r="I2195" s="34" t="str">
        <f t="shared" si="721"/>
        <v>0</v>
      </c>
      <c r="J2195" s="34" t="str">
        <f t="shared" si="722"/>
        <v>0</v>
      </c>
      <c r="K2195" s="34" t="str">
        <f t="shared" si="723"/>
        <v>0</v>
      </c>
      <c r="L2195" s="34" t="s">
        <v>6475</v>
      </c>
      <c r="M2195" s="35" t="s">
        <v>3136</v>
      </c>
      <c r="N2195" s="35" t="s">
        <v>261</v>
      </c>
      <c r="O2195" s="37" t="s">
        <v>19</v>
      </c>
      <c r="P2195" s="55" t="s">
        <v>136</v>
      </c>
      <c r="Q2195" s="55">
        <v>2</v>
      </c>
      <c r="R2195" s="55">
        <v>6</v>
      </c>
      <c r="S2195" s="55" t="s">
        <v>170</v>
      </c>
      <c r="T2195" s="55" t="s">
        <v>170</v>
      </c>
      <c r="U2195" s="37">
        <v>1</v>
      </c>
      <c r="V2195" s="37">
        <v>1</v>
      </c>
      <c r="W2195" s="55" t="s">
        <v>3134</v>
      </c>
      <c r="X2195" s="55" t="s">
        <v>3134</v>
      </c>
      <c r="Y2195" s="55" t="s">
        <v>66</v>
      </c>
      <c r="Z2195" s="58" t="s">
        <v>66</v>
      </c>
      <c r="AA2195" s="58" t="s">
        <v>3134</v>
      </c>
      <c r="AB2195" s="58" t="s">
        <v>3134</v>
      </c>
      <c r="AC2195" s="58" t="s">
        <v>8</v>
      </c>
      <c r="AD2195" s="55">
        <v>1</v>
      </c>
      <c r="AE2195" s="42" t="s">
        <v>3136</v>
      </c>
      <c r="AF2195" s="42" t="s">
        <v>3136</v>
      </c>
      <c r="AG2195" s="27"/>
      <c r="AH2195" s="30" t="s">
        <v>8</v>
      </c>
      <c r="AI2195" s="39"/>
      <c r="AJ2195" s="39" t="b">
        <f t="shared" si="726"/>
        <v>0</v>
      </c>
      <c r="AK2195" s="39" t="str">
        <f>O2195&amp;Q2195&amp;R2195&amp;U2195&amp;V2195&amp;Y2195&amp;Z2195&amp;AC2195&amp;AD2195</f>
        <v>C26110011</v>
      </c>
      <c r="AL2195" s="40">
        <v>7422</v>
      </c>
      <c r="AM2195" s="41" t="b">
        <f>C2195&lt;&gt;AK2195</f>
        <v>1</v>
      </c>
      <c r="AN2195" s="30" t="str">
        <f>N2195&amp;AK2195</f>
        <v>J9FC26110011</v>
      </c>
      <c r="AO2195" s="30"/>
      <c r="AP2195" s="31"/>
      <c r="AQ2195" s="31"/>
      <c r="AR2195" s="31">
        <f t="shared" si="724"/>
        <v>1</v>
      </c>
      <c r="AS2195" s="31" t="str">
        <f>IF(IFERROR(VLOOKUP(AE2195,#REF!,1,0),"")&lt;&gt;"",1,"")</f>
        <v/>
      </c>
      <c r="AT2195" s="31" t="str">
        <f>IF(IFERROR(VLOOKUP(AE2195,#REF!,1,0),"")&lt;&gt;"",1,"")</f>
        <v/>
      </c>
      <c r="AU2195" s="31" t="str">
        <f>IF(IFERROR(VLOOKUP(AE2195,#REF!,1,0),"")&lt;&gt;"",1,"")</f>
        <v/>
      </c>
      <c r="AV2195" s="31" t="str">
        <f>IF(IFERROR(VLOOKUP(AE2195,#REF!,1,0),"")&lt;&gt;"",1,"")</f>
        <v/>
      </c>
      <c r="AW2195" s="31" t="str">
        <f>IF(IFERROR(VLOOKUP(AE2195,#REF!,1,0),"")&lt;&gt;"",1,"")</f>
        <v/>
      </c>
      <c r="AX2195" s="31" t="str">
        <f>IF(IFERROR(VLOOKUP(AE2195,#REF!,1,0),"")&lt;&gt;"",1,"")</f>
        <v/>
      </c>
      <c r="AY2195" s="31" t="str">
        <f>IF(IFERROR(VLOOKUP(AE2195,#REF!,1,0),"")&lt;&gt;"",1,"")</f>
        <v/>
      </c>
      <c r="AZ2195" s="31" t="str">
        <f>IF(IFERROR(VLOOKUP(AE2195,#REF!,1,0),"")&lt;&gt;"",1,"")</f>
        <v/>
      </c>
      <c r="BA2195" s="31" t="str">
        <f>IF(IFERROR(VLOOKUP(AE2195,#REF!,1,0),"")&lt;&gt;"",1,"")</f>
        <v/>
      </c>
      <c r="BB2195" s="31" t="str">
        <f>IF(IFERROR(VLOOKUP(AE2195,#REF!,1,0),"")&lt;&gt;"",1,"")</f>
        <v/>
      </c>
      <c r="BC2195" s="31" t="str">
        <f>IF(IFERROR(VLOOKUP(AE2195,#REF!,1,0),"")&lt;&gt;"",1,"")</f>
        <v/>
      </c>
      <c r="BD2195" s="31" t="str">
        <f>IF(IFERROR(VLOOKUP(AE2195,#REF!,1,0),"")&lt;&gt;"",1,"")</f>
        <v/>
      </c>
      <c r="BE2195" s="32">
        <f t="shared" si="604"/>
        <v>1</v>
      </c>
    </row>
    <row r="2196" spans="1:57" ht="16">
      <c r="A2196" s="33">
        <v>2238</v>
      </c>
      <c r="B2196" s="33">
        <v>7421</v>
      </c>
      <c r="C2196" s="33" t="str">
        <f t="shared" si="715"/>
        <v>742100000</v>
      </c>
      <c r="D2196" s="34" t="str">
        <f t="shared" si="716"/>
        <v>74</v>
      </c>
      <c r="E2196" s="34" t="str">
        <f t="shared" si="717"/>
        <v>2</v>
      </c>
      <c r="F2196" s="34" t="str">
        <f t="shared" si="718"/>
        <v>1</v>
      </c>
      <c r="G2196" s="34" t="str">
        <f t="shared" si="719"/>
        <v>0</v>
      </c>
      <c r="H2196" s="34" t="str">
        <f t="shared" si="720"/>
        <v>0</v>
      </c>
      <c r="I2196" s="34" t="str">
        <f t="shared" si="721"/>
        <v>0</v>
      </c>
      <c r="J2196" s="34" t="str">
        <f t="shared" si="722"/>
        <v>0</v>
      </c>
      <c r="K2196" s="34" t="str">
        <f t="shared" si="723"/>
        <v>0</v>
      </c>
      <c r="L2196" s="34" t="s">
        <v>6476</v>
      </c>
      <c r="M2196" s="35" t="s">
        <v>3137</v>
      </c>
      <c r="N2196" s="35" t="s">
        <v>261</v>
      </c>
      <c r="O2196" s="37" t="s">
        <v>19</v>
      </c>
      <c r="P2196" s="55" t="s">
        <v>136</v>
      </c>
      <c r="Q2196" s="55">
        <v>2</v>
      </c>
      <c r="R2196" s="55">
        <v>6</v>
      </c>
      <c r="S2196" s="55" t="s">
        <v>170</v>
      </c>
      <c r="T2196" s="55" t="s">
        <v>170</v>
      </c>
      <c r="U2196" s="37">
        <v>1</v>
      </c>
      <c r="V2196" s="37">
        <v>1</v>
      </c>
      <c r="W2196" s="55" t="s">
        <v>3134</v>
      </c>
      <c r="X2196" s="55" t="s">
        <v>3134</v>
      </c>
      <c r="Y2196" s="55" t="s">
        <v>66</v>
      </c>
      <c r="Z2196" s="58" t="s">
        <v>66</v>
      </c>
      <c r="AA2196" s="58" t="s">
        <v>3134</v>
      </c>
      <c r="AB2196" s="58" t="s">
        <v>3134</v>
      </c>
      <c r="AC2196" s="58" t="s">
        <v>8</v>
      </c>
      <c r="AD2196" s="55">
        <v>2</v>
      </c>
      <c r="AE2196" s="42" t="s">
        <v>3138</v>
      </c>
      <c r="AF2196" s="42" t="s">
        <v>3139</v>
      </c>
      <c r="AG2196" s="27"/>
      <c r="AH2196" s="30" t="s">
        <v>8</v>
      </c>
      <c r="AI2196" s="39"/>
      <c r="AJ2196" s="39" t="b">
        <f t="shared" si="726"/>
        <v>0</v>
      </c>
      <c r="AK2196" s="39" t="str">
        <f>O2196&amp;Q2196&amp;R2196&amp;U2196&amp;V2196&amp;Y2196&amp;Z2196&amp;AC2196&amp;AD2196</f>
        <v>C26110012</v>
      </c>
      <c r="AL2196" s="40">
        <v>7421</v>
      </c>
      <c r="AM2196" s="41" t="b">
        <f>C2196&lt;&gt;AK2196</f>
        <v>1</v>
      </c>
      <c r="AN2196" s="30" t="str">
        <f>N2196&amp;AK2196</f>
        <v>J9FC26110012</v>
      </c>
      <c r="AO2196" s="30"/>
      <c r="AP2196" s="31"/>
      <c r="AQ2196" s="31"/>
      <c r="AR2196" s="31">
        <f t="shared" si="724"/>
        <v>1</v>
      </c>
      <c r="AS2196" s="31" t="str">
        <f>IF(IFERROR(VLOOKUP(AE2196,#REF!,1,0),"")&lt;&gt;"",1,"")</f>
        <v/>
      </c>
      <c r="AT2196" s="31" t="str">
        <f>IF(IFERROR(VLOOKUP(AE2196,#REF!,1,0),"")&lt;&gt;"",1,"")</f>
        <v/>
      </c>
      <c r="AU2196" s="31" t="str">
        <f>IF(IFERROR(VLOOKUP(AE2196,#REF!,1,0),"")&lt;&gt;"",1,"")</f>
        <v/>
      </c>
      <c r="AV2196" s="31" t="str">
        <f>IF(IFERROR(VLOOKUP(AE2196,#REF!,1,0),"")&lt;&gt;"",1,"")</f>
        <v/>
      </c>
      <c r="AW2196" s="31" t="str">
        <f>IF(IFERROR(VLOOKUP(AE2196,#REF!,1,0),"")&lt;&gt;"",1,"")</f>
        <v/>
      </c>
      <c r="AX2196" s="31" t="str">
        <f>IF(IFERROR(VLOOKUP(AE2196,#REF!,1,0),"")&lt;&gt;"",1,"")</f>
        <v/>
      </c>
      <c r="AY2196" s="31" t="str">
        <f>IF(IFERROR(VLOOKUP(AE2196,#REF!,1,0),"")&lt;&gt;"",1,"")</f>
        <v/>
      </c>
      <c r="AZ2196" s="31" t="str">
        <f>IF(IFERROR(VLOOKUP(AE2196,#REF!,1,0),"")&lt;&gt;"",1,"")</f>
        <v/>
      </c>
      <c r="BA2196" s="31" t="str">
        <f>IF(IFERROR(VLOOKUP(AE2196,#REF!,1,0),"")&lt;&gt;"",1,"")</f>
        <v/>
      </c>
      <c r="BB2196" s="31" t="str">
        <f>IF(IFERROR(VLOOKUP(AE2196,#REF!,1,0),"")&lt;&gt;"",1,"")</f>
        <v/>
      </c>
      <c r="BC2196" s="31" t="str">
        <f>IF(IFERROR(VLOOKUP(AE2196,#REF!,1,0),"")&lt;&gt;"",1,"")</f>
        <v/>
      </c>
      <c r="BD2196" s="31" t="str">
        <f>IF(IFERROR(VLOOKUP(AE2196,#REF!,1,0),"")&lt;&gt;"",1,"")</f>
        <v/>
      </c>
      <c r="BE2196" s="32">
        <f t="shared" si="604"/>
        <v>1</v>
      </c>
    </row>
    <row r="2197" spans="1:57" ht="16">
      <c r="A2197" s="33">
        <v>2239</v>
      </c>
      <c r="B2197" s="33">
        <v>74211</v>
      </c>
      <c r="C2197" s="33" t="str">
        <f t="shared" si="715"/>
        <v>742110000</v>
      </c>
      <c r="D2197" s="34" t="str">
        <f t="shared" si="716"/>
        <v>74</v>
      </c>
      <c r="E2197" s="34" t="str">
        <f t="shared" si="717"/>
        <v>2</v>
      </c>
      <c r="F2197" s="34" t="str">
        <f t="shared" si="718"/>
        <v>1</v>
      </c>
      <c r="G2197" s="34" t="str">
        <f t="shared" si="719"/>
        <v>1</v>
      </c>
      <c r="H2197" s="34" t="str">
        <f t="shared" si="720"/>
        <v>0</v>
      </c>
      <c r="I2197" s="34" t="str">
        <f t="shared" si="721"/>
        <v>0</v>
      </c>
      <c r="J2197" s="34" t="str">
        <f t="shared" si="722"/>
        <v>0</v>
      </c>
      <c r="K2197" s="34" t="str">
        <f t="shared" si="723"/>
        <v>0</v>
      </c>
      <c r="L2197" s="34" t="s">
        <v>6477</v>
      </c>
      <c r="M2197" s="35" t="s">
        <v>3140</v>
      </c>
      <c r="N2197" s="35" t="s">
        <v>261</v>
      </c>
      <c r="O2197" s="37" t="s">
        <v>19</v>
      </c>
      <c r="P2197" s="55" t="s">
        <v>136</v>
      </c>
      <c r="Q2197" s="55">
        <v>2</v>
      </c>
      <c r="R2197" s="55">
        <v>6</v>
      </c>
      <c r="S2197" s="55" t="s">
        <v>170</v>
      </c>
      <c r="T2197" s="55" t="s">
        <v>170</v>
      </c>
      <c r="U2197" s="37">
        <v>1</v>
      </c>
      <c r="V2197" s="37">
        <v>1</v>
      </c>
      <c r="W2197" s="55" t="s">
        <v>3134</v>
      </c>
      <c r="X2197" s="55" t="s">
        <v>3134</v>
      </c>
      <c r="Y2197" s="55" t="s">
        <v>66</v>
      </c>
      <c r="Z2197" s="58" t="s">
        <v>66</v>
      </c>
      <c r="AA2197" s="58" t="s">
        <v>3134</v>
      </c>
      <c r="AB2197" s="58" t="s">
        <v>3134</v>
      </c>
      <c r="AC2197" s="58" t="s">
        <v>8</v>
      </c>
      <c r="AD2197" s="55">
        <v>3</v>
      </c>
      <c r="AE2197" s="42" t="s">
        <v>3140</v>
      </c>
      <c r="AF2197" s="42" t="s">
        <v>3140</v>
      </c>
      <c r="AG2197" s="27"/>
      <c r="AH2197" s="30" t="s">
        <v>8</v>
      </c>
      <c r="AI2197" s="39"/>
      <c r="AJ2197" s="39" t="b">
        <f t="shared" si="726"/>
        <v>0</v>
      </c>
      <c r="AK2197" s="39" t="str">
        <f>O2197&amp;Q2197&amp;R2197&amp;U2197&amp;V2197&amp;Y2197&amp;Z2197&amp;AC2197&amp;AD2197</f>
        <v>C26110013</v>
      </c>
      <c r="AL2197" s="40">
        <v>74211</v>
      </c>
      <c r="AM2197" s="41" t="b">
        <f>C2197&lt;&gt;AK2197</f>
        <v>1</v>
      </c>
      <c r="AN2197" s="30" t="str">
        <f>N2197&amp;AK2197</f>
        <v>J9FC26110013</v>
      </c>
      <c r="AO2197" s="30"/>
      <c r="AP2197" s="31"/>
      <c r="AQ2197" s="31"/>
      <c r="AR2197" s="31">
        <f t="shared" si="724"/>
        <v>1</v>
      </c>
      <c r="AS2197" s="31" t="str">
        <f>IF(IFERROR(VLOOKUP(AE2197,#REF!,1,0),"")&lt;&gt;"",1,"")</f>
        <v/>
      </c>
      <c r="AT2197" s="31" t="str">
        <f>IF(IFERROR(VLOOKUP(AE2197,#REF!,1,0),"")&lt;&gt;"",1,"")</f>
        <v/>
      </c>
      <c r="AU2197" s="31" t="str">
        <f>IF(IFERROR(VLOOKUP(AE2197,#REF!,1,0),"")&lt;&gt;"",1,"")</f>
        <v/>
      </c>
      <c r="AV2197" s="31" t="str">
        <f>IF(IFERROR(VLOOKUP(AE2197,#REF!,1,0),"")&lt;&gt;"",1,"")</f>
        <v/>
      </c>
      <c r="AW2197" s="31" t="str">
        <f>IF(IFERROR(VLOOKUP(AE2197,#REF!,1,0),"")&lt;&gt;"",1,"")</f>
        <v/>
      </c>
      <c r="AX2197" s="31" t="str">
        <f>IF(IFERROR(VLOOKUP(AE2197,#REF!,1,0),"")&lt;&gt;"",1,"")</f>
        <v/>
      </c>
      <c r="AY2197" s="31" t="str">
        <f>IF(IFERROR(VLOOKUP(AE2197,#REF!,1,0),"")&lt;&gt;"",1,"")</f>
        <v/>
      </c>
      <c r="AZ2197" s="31" t="str">
        <f>IF(IFERROR(VLOOKUP(AE2197,#REF!,1,0),"")&lt;&gt;"",1,"")</f>
        <v/>
      </c>
      <c r="BA2197" s="31" t="str">
        <f>IF(IFERROR(VLOOKUP(AE2197,#REF!,1,0),"")&lt;&gt;"",1,"")</f>
        <v/>
      </c>
      <c r="BB2197" s="31" t="str">
        <f>IF(IFERROR(VLOOKUP(AE2197,#REF!,1,0),"")&lt;&gt;"",1,"")</f>
        <v/>
      </c>
      <c r="BC2197" s="31" t="str">
        <f>IF(IFERROR(VLOOKUP(AE2197,#REF!,1,0),"")&lt;&gt;"",1,"")</f>
        <v/>
      </c>
      <c r="BD2197" s="31" t="str">
        <f>IF(IFERROR(VLOOKUP(AE2197,#REF!,1,0),"")&lt;&gt;"",1,"")</f>
        <v/>
      </c>
      <c r="BE2197" s="32">
        <f t="shared" si="604"/>
        <v>1</v>
      </c>
    </row>
    <row r="2198" spans="1:57" ht="16">
      <c r="A2198" s="33">
        <v>2240</v>
      </c>
      <c r="B2198" s="33">
        <v>74212</v>
      </c>
      <c r="C2198" s="33" t="str">
        <f t="shared" si="715"/>
        <v>742120000</v>
      </c>
      <c r="D2198" s="34" t="str">
        <f t="shared" si="716"/>
        <v>74</v>
      </c>
      <c r="E2198" s="34" t="str">
        <f t="shared" si="717"/>
        <v>2</v>
      </c>
      <c r="F2198" s="34" t="str">
        <f t="shared" si="718"/>
        <v>1</v>
      </c>
      <c r="G2198" s="34" t="str">
        <f t="shared" si="719"/>
        <v>2</v>
      </c>
      <c r="H2198" s="34" t="str">
        <f t="shared" si="720"/>
        <v>0</v>
      </c>
      <c r="I2198" s="34" t="str">
        <f t="shared" si="721"/>
        <v>0</v>
      </c>
      <c r="J2198" s="34" t="str">
        <f t="shared" si="722"/>
        <v>0</v>
      </c>
      <c r="K2198" s="34" t="str">
        <f t="shared" si="723"/>
        <v>0</v>
      </c>
      <c r="L2198" s="34" t="s">
        <v>6478</v>
      </c>
      <c r="M2198" s="35" t="s">
        <v>3141</v>
      </c>
      <c r="N2198" s="35" t="s">
        <v>261</v>
      </c>
      <c r="O2198" s="37" t="s">
        <v>19</v>
      </c>
      <c r="P2198" s="55" t="s">
        <v>136</v>
      </c>
      <c r="Q2198" s="55">
        <v>2</v>
      </c>
      <c r="R2198" s="55">
        <v>6</v>
      </c>
      <c r="S2198" s="55" t="s">
        <v>170</v>
      </c>
      <c r="T2198" s="55" t="s">
        <v>170</v>
      </c>
      <c r="U2198" s="37">
        <v>1</v>
      </c>
      <c r="V2198" s="37">
        <v>1</v>
      </c>
      <c r="W2198" s="55" t="s">
        <v>3134</v>
      </c>
      <c r="X2198" s="55" t="s">
        <v>3134</v>
      </c>
      <c r="Y2198" s="55" t="s">
        <v>66</v>
      </c>
      <c r="Z2198" s="58" t="s">
        <v>66</v>
      </c>
      <c r="AA2198" s="58" t="s">
        <v>3134</v>
      </c>
      <c r="AB2198" s="58" t="s">
        <v>3134</v>
      </c>
      <c r="AC2198" s="58" t="s">
        <v>8</v>
      </c>
      <c r="AD2198" s="55">
        <v>4</v>
      </c>
      <c r="AE2198" s="42" t="s">
        <v>3141</v>
      </c>
      <c r="AF2198" s="42" t="s">
        <v>3141</v>
      </c>
      <c r="AG2198" s="27"/>
      <c r="AH2198" s="30" t="s">
        <v>8</v>
      </c>
      <c r="AI2198" s="39"/>
      <c r="AJ2198" s="39" t="b">
        <f t="shared" si="726"/>
        <v>0</v>
      </c>
      <c r="AK2198" s="39" t="str">
        <f>O2198&amp;Q2198&amp;R2198&amp;U2198&amp;V2198&amp;Y2198&amp;Z2198&amp;AC2198&amp;AD2198</f>
        <v>C26110014</v>
      </c>
      <c r="AL2198" s="40">
        <v>74212</v>
      </c>
      <c r="AM2198" s="41" t="b">
        <f>C2198&lt;&gt;AK2198</f>
        <v>1</v>
      </c>
      <c r="AN2198" s="30" t="str">
        <f>N2198&amp;AK2198</f>
        <v>J9FC26110014</v>
      </c>
      <c r="AO2198" s="30"/>
      <c r="AP2198" s="31"/>
      <c r="AQ2198" s="31"/>
      <c r="AR2198" s="31">
        <f t="shared" si="724"/>
        <v>1</v>
      </c>
      <c r="AS2198" s="31" t="str">
        <f>IF(IFERROR(VLOOKUP(AE2198,#REF!,1,0),"")&lt;&gt;"",1,"")</f>
        <v/>
      </c>
      <c r="AT2198" s="31" t="str">
        <f>IF(IFERROR(VLOOKUP(AE2198,#REF!,1,0),"")&lt;&gt;"",1,"")</f>
        <v/>
      </c>
      <c r="AU2198" s="31" t="str">
        <f>IF(IFERROR(VLOOKUP(AE2198,#REF!,1,0),"")&lt;&gt;"",1,"")</f>
        <v/>
      </c>
      <c r="AV2198" s="31" t="str">
        <f>IF(IFERROR(VLOOKUP(AE2198,#REF!,1,0),"")&lt;&gt;"",1,"")</f>
        <v/>
      </c>
      <c r="AW2198" s="31" t="str">
        <f>IF(IFERROR(VLOOKUP(AE2198,#REF!,1,0),"")&lt;&gt;"",1,"")</f>
        <v/>
      </c>
      <c r="AX2198" s="31" t="str">
        <f>IF(IFERROR(VLOOKUP(AE2198,#REF!,1,0),"")&lt;&gt;"",1,"")</f>
        <v/>
      </c>
      <c r="AY2198" s="31" t="str">
        <f>IF(IFERROR(VLOOKUP(AE2198,#REF!,1,0),"")&lt;&gt;"",1,"")</f>
        <v/>
      </c>
      <c r="AZ2198" s="31" t="str">
        <f>IF(IFERROR(VLOOKUP(AE2198,#REF!,1,0),"")&lt;&gt;"",1,"")</f>
        <v/>
      </c>
      <c r="BA2198" s="31" t="str">
        <f>IF(IFERROR(VLOOKUP(AE2198,#REF!,1,0),"")&lt;&gt;"",1,"")</f>
        <v/>
      </c>
      <c r="BB2198" s="31" t="str">
        <f>IF(IFERROR(VLOOKUP(AE2198,#REF!,1,0),"")&lt;&gt;"",1,"")</f>
        <v/>
      </c>
      <c r="BC2198" s="31" t="str">
        <f>IF(IFERROR(VLOOKUP(AE2198,#REF!,1,0),"")&lt;&gt;"",1,"")</f>
        <v/>
      </c>
      <c r="BD2198" s="31" t="str">
        <f>IF(IFERROR(VLOOKUP(AE2198,#REF!,1,0),"")&lt;&gt;"",1,"")</f>
        <v/>
      </c>
      <c r="BE2198" s="32">
        <f t="shared" si="604"/>
        <v>1</v>
      </c>
    </row>
    <row r="2199" spans="1:57" ht="16">
      <c r="A2199" s="33">
        <v>2241</v>
      </c>
      <c r="B2199" s="33">
        <v>74213</v>
      </c>
      <c r="C2199" s="33" t="str">
        <f t="shared" si="715"/>
        <v>742130000</v>
      </c>
      <c r="D2199" s="34" t="str">
        <f t="shared" si="716"/>
        <v>74</v>
      </c>
      <c r="E2199" s="34" t="str">
        <f t="shared" si="717"/>
        <v>2</v>
      </c>
      <c r="F2199" s="34" t="str">
        <f t="shared" si="718"/>
        <v>1</v>
      </c>
      <c r="G2199" s="34" t="str">
        <f t="shared" si="719"/>
        <v>3</v>
      </c>
      <c r="H2199" s="34" t="str">
        <f t="shared" si="720"/>
        <v>0</v>
      </c>
      <c r="I2199" s="34" t="str">
        <f t="shared" si="721"/>
        <v>0</v>
      </c>
      <c r="J2199" s="34" t="str">
        <f t="shared" si="722"/>
        <v>0</v>
      </c>
      <c r="K2199" s="34" t="str">
        <f t="shared" si="723"/>
        <v>0</v>
      </c>
      <c r="L2199" s="34" t="s">
        <v>6479</v>
      </c>
      <c r="M2199" s="35" t="s">
        <v>3142</v>
      </c>
      <c r="N2199" s="35" t="s">
        <v>261</v>
      </c>
      <c r="O2199" s="37" t="s">
        <v>19</v>
      </c>
      <c r="P2199" s="55" t="s">
        <v>136</v>
      </c>
      <c r="Q2199" s="55">
        <v>2</v>
      </c>
      <c r="R2199" s="55">
        <v>6</v>
      </c>
      <c r="S2199" s="55" t="s">
        <v>170</v>
      </c>
      <c r="T2199" s="55" t="s">
        <v>170</v>
      </c>
      <c r="U2199" s="37">
        <v>1</v>
      </c>
      <c r="V2199" s="37">
        <v>1</v>
      </c>
      <c r="W2199" s="55" t="s">
        <v>3134</v>
      </c>
      <c r="X2199" s="55" t="s">
        <v>3134</v>
      </c>
      <c r="Y2199" s="55" t="s">
        <v>66</v>
      </c>
      <c r="Z2199" s="58" t="s">
        <v>66</v>
      </c>
      <c r="AA2199" s="58" t="s">
        <v>3134</v>
      </c>
      <c r="AB2199" s="58" t="s">
        <v>3134</v>
      </c>
      <c r="AC2199" s="58" t="s">
        <v>8</v>
      </c>
      <c r="AD2199" s="55">
        <v>5</v>
      </c>
      <c r="AE2199" s="42" t="s">
        <v>3142</v>
      </c>
      <c r="AF2199" s="42" t="s">
        <v>3142</v>
      </c>
      <c r="AG2199" s="27"/>
      <c r="AH2199" s="30" t="s">
        <v>8</v>
      </c>
      <c r="AI2199" s="39"/>
      <c r="AJ2199" s="39" t="b">
        <f t="shared" si="726"/>
        <v>0</v>
      </c>
      <c r="AK2199" s="39" t="str">
        <f>O2199&amp;Q2199&amp;R2199&amp;U2199&amp;V2199&amp;Y2199&amp;Z2199&amp;AC2199&amp;AD2199</f>
        <v>C26110015</v>
      </c>
      <c r="AL2199" s="40">
        <v>74213</v>
      </c>
      <c r="AM2199" s="41" t="b">
        <f>C2199&lt;&gt;AK2199</f>
        <v>1</v>
      </c>
      <c r="AN2199" s="30" t="str">
        <f>N2199&amp;AK2199</f>
        <v>J9FC26110015</v>
      </c>
      <c r="AO2199" s="30"/>
      <c r="AP2199" s="31"/>
      <c r="AQ2199" s="31"/>
      <c r="AR2199" s="31">
        <f t="shared" si="724"/>
        <v>1</v>
      </c>
      <c r="AS2199" s="31" t="str">
        <f>IF(IFERROR(VLOOKUP(AE2199,#REF!,1,0),"")&lt;&gt;"",1,"")</f>
        <v/>
      </c>
      <c r="AT2199" s="31" t="str">
        <f>IF(IFERROR(VLOOKUP(AE2199,#REF!,1,0),"")&lt;&gt;"",1,"")</f>
        <v/>
      </c>
      <c r="AU2199" s="31" t="str">
        <f>IF(IFERROR(VLOOKUP(AE2199,#REF!,1,0),"")&lt;&gt;"",1,"")</f>
        <v/>
      </c>
      <c r="AV2199" s="31" t="str">
        <f>IF(IFERROR(VLOOKUP(AE2199,#REF!,1,0),"")&lt;&gt;"",1,"")</f>
        <v/>
      </c>
      <c r="AW2199" s="31" t="str">
        <f>IF(IFERROR(VLOOKUP(AE2199,#REF!,1,0),"")&lt;&gt;"",1,"")</f>
        <v/>
      </c>
      <c r="AX2199" s="31" t="str">
        <f>IF(IFERROR(VLOOKUP(AE2199,#REF!,1,0),"")&lt;&gt;"",1,"")</f>
        <v/>
      </c>
      <c r="AY2199" s="31" t="str">
        <f>IF(IFERROR(VLOOKUP(AE2199,#REF!,1,0),"")&lt;&gt;"",1,"")</f>
        <v/>
      </c>
      <c r="AZ2199" s="31" t="str">
        <f>IF(IFERROR(VLOOKUP(AE2199,#REF!,1,0),"")&lt;&gt;"",1,"")</f>
        <v/>
      </c>
      <c r="BA2199" s="31" t="str">
        <f>IF(IFERROR(VLOOKUP(AE2199,#REF!,1,0),"")&lt;&gt;"",1,"")</f>
        <v/>
      </c>
      <c r="BB2199" s="31" t="str">
        <f>IF(IFERROR(VLOOKUP(AE2199,#REF!,1,0),"")&lt;&gt;"",1,"")</f>
        <v/>
      </c>
      <c r="BC2199" s="31" t="str">
        <f>IF(IFERROR(VLOOKUP(AE2199,#REF!,1,0),"")&lt;&gt;"",1,"")</f>
        <v/>
      </c>
      <c r="BD2199" s="31" t="str">
        <f>IF(IFERROR(VLOOKUP(AE2199,#REF!,1,0),"")&lt;&gt;"",1,"")</f>
        <v/>
      </c>
      <c r="BE2199" s="32">
        <f t="shared" si="604"/>
        <v>1</v>
      </c>
    </row>
    <row r="2200" spans="1:57" ht="16">
      <c r="A2200" s="33">
        <v>2242</v>
      </c>
      <c r="B2200" s="33">
        <v>74214</v>
      </c>
      <c r="C2200" s="33" t="str">
        <f t="shared" si="715"/>
        <v>742140000</v>
      </c>
      <c r="D2200" s="34" t="str">
        <f t="shared" si="716"/>
        <v>74</v>
      </c>
      <c r="E2200" s="34" t="str">
        <f t="shared" si="717"/>
        <v>2</v>
      </c>
      <c r="F2200" s="34" t="str">
        <f t="shared" si="718"/>
        <v>1</v>
      </c>
      <c r="G2200" s="34" t="str">
        <f t="shared" si="719"/>
        <v>4</v>
      </c>
      <c r="H2200" s="34" t="str">
        <f t="shared" si="720"/>
        <v>0</v>
      </c>
      <c r="I2200" s="34" t="str">
        <f t="shared" si="721"/>
        <v>0</v>
      </c>
      <c r="J2200" s="34" t="str">
        <f t="shared" si="722"/>
        <v>0</v>
      </c>
      <c r="K2200" s="34" t="str">
        <f t="shared" si="723"/>
        <v>0</v>
      </c>
      <c r="L2200" s="34" t="s">
        <v>6480</v>
      </c>
      <c r="M2200" s="35" t="s">
        <v>3143</v>
      </c>
      <c r="N2200" s="35" t="s">
        <v>261</v>
      </c>
      <c r="O2200" s="37" t="s">
        <v>19</v>
      </c>
      <c r="P2200" s="55" t="s">
        <v>136</v>
      </c>
      <c r="Q2200" s="55">
        <v>2</v>
      </c>
      <c r="R2200" s="55">
        <v>6</v>
      </c>
      <c r="S2200" s="55" t="s">
        <v>170</v>
      </c>
      <c r="T2200" s="55" t="s">
        <v>170</v>
      </c>
      <c r="U2200" s="37">
        <v>1</v>
      </c>
      <c r="V2200" s="37">
        <v>1</v>
      </c>
      <c r="W2200" s="55" t="s">
        <v>3134</v>
      </c>
      <c r="X2200" s="55" t="s">
        <v>3134</v>
      </c>
      <c r="Y2200" s="55" t="s">
        <v>66</v>
      </c>
      <c r="Z2200" s="58" t="s">
        <v>66</v>
      </c>
      <c r="AA2200" s="58" t="s">
        <v>3134</v>
      </c>
      <c r="AB2200" s="58" t="s">
        <v>3134</v>
      </c>
      <c r="AC2200" s="58" t="s">
        <v>8</v>
      </c>
      <c r="AD2200" s="55">
        <v>6</v>
      </c>
      <c r="AE2200" s="42" t="s">
        <v>3143</v>
      </c>
      <c r="AF2200" s="42" t="s">
        <v>3143</v>
      </c>
      <c r="AG2200" s="27"/>
      <c r="AH2200" s="30" t="s">
        <v>8</v>
      </c>
      <c r="AI2200" s="39"/>
      <c r="AJ2200" s="39" t="b">
        <f t="shared" si="726"/>
        <v>0</v>
      </c>
      <c r="AK2200" s="39" t="str">
        <f>O2200&amp;Q2200&amp;R2200&amp;U2200&amp;V2200&amp;Y2200&amp;Z2200&amp;AC2200&amp;AD2200</f>
        <v>C26110016</v>
      </c>
      <c r="AL2200" s="40">
        <v>74214</v>
      </c>
      <c r="AM2200" s="41" t="b">
        <f>C2200&lt;&gt;AK2200</f>
        <v>1</v>
      </c>
      <c r="AN2200" s="30" t="str">
        <f>N2200&amp;AK2200</f>
        <v>J9FC26110016</v>
      </c>
      <c r="AO2200" s="30"/>
      <c r="AP2200" s="31"/>
      <c r="AQ2200" s="31"/>
      <c r="AR2200" s="31">
        <f t="shared" si="724"/>
        <v>1</v>
      </c>
      <c r="AS2200" s="31" t="str">
        <f>IF(IFERROR(VLOOKUP(AE2200,#REF!,1,0),"")&lt;&gt;"",1,"")</f>
        <v/>
      </c>
      <c r="AT2200" s="31" t="str">
        <f>IF(IFERROR(VLOOKUP(AE2200,#REF!,1,0),"")&lt;&gt;"",1,"")</f>
        <v/>
      </c>
      <c r="AU2200" s="31" t="str">
        <f>IF(IFERROR(VLOOKUP(AE2200,#REF!,1,0),"")&lt;&gt;"",1,"")</f>
        <v/>
      </c>
      <c r="AV2200" s="31" t="str">
        <f>IF(IFERROR(VLOOKUP(AE2200,#REF!,1,0),"")&lt;&gt;"",1,"")</f>
        <v/>
      </c>
      <c r="AW2200" s="31" t="str">
        <f>IF(IFERROR(VLOOKUP(AE2200,#REF!,1,0),"")&lt;&gt;"",1,"")</f>
        <v/>
      </c>
      <c r="AX2200" s="31" t="str">
        <f>IF(IFERROR(VLOOKUP(AE2200,#REF!,1,0),"")&lt;&gt;"",1,"")</f>
        <v/>
      </c>
      <c r="AY2200" s="31" t="str">
        <f>IF(IFERROR(VLOOKUP(AE2200,#REF!,1,0),"")&lt;&gt;"",1,"")</f>
        <v/>
      </c>
      <c r="AZ2200" s="31" t="str">
        <f>IF(IFERROR(VLOOKUP(AE2200,#REF!,1,0),"")&lt;&gt;"",1,"")</f>
        <v/>
      </c>
      <c r="BA2200" s="31" t="str">
        <f>IF(IFERROR(VLOOKUP(AE2200,#REF!,1,0),"")&lt;&gt;"",1,"")</f>
        <v/>
      </c>
      <c r="BB2200" s="31" t="str">
        <f>IF(IFERROR(VLOOKUP(AE2200,#REF!,1,0),"")&lt;&gt;"",1,"")</f>
        <v/>
      </c>
      <c r="BC2200" s="31" t="str">
        <f>IF(IFERROR(VLOOKUP(AE2200,#REF!,1,0),"")&lt;&gt;"",1,"")</f>
        <v/>
      </c>
      <c r="BD2200" s="31" t="str">
        <f>IF(IFERROR(VLOOKUP(AE2200,#REF!,1,0),"")&lt;&gt;"",1,"")</f>
        <v/>
      </c>
      <c r="BE2200" s="32">
        <f t="shared" si="604"/>
        <v>1</v>
      </c>
    </row>
    <row r="2201" spans="1:57" ht="16">
      <c r="A2201" s="33">
        <v>2243</v>
      </c>
      <c r="B2201" s="33">
        <v>74215</v>
      </c>
      <c r="C2201" s="33" t="str">
        <f t="shared" si="715"/>
        <v>742150000</v>
      </c>
      <c r="D2201" s="34" t="str">
        <f t="shared" si="716"/>
        <v>74</v>
      </c>
      <c r="E2201" s="34" t="str">
        <f t="shared" si="717"/>
        <v>2</v>
      </c>
      <c r="F2201" s="34" t="str">
        <f t="shared" si="718"/>
        <v>1</v>
      </c>
      <c r="G2201" s="34" t="str">
        <f t="shared" si="719"/>
        <v>5</v>
      </c>
      <c r="H2201" s="34" t="str">
        <f t="shared" si="720"/>
        <v>0</v>
      </c>
      <c r="I2201" s="34" t="str">
        <f t="shared" si="721"/>
        <v>0</v>
      </c>
      <c r="J2201" s="34" t="str">
        <f t="shared" si="722"/>
        <v>0</v>
      </c>
      <c r="K2201" s="34" t="str">
        <f t="shared" si="723"/>
        <v>0</v>
      </c>
      <c r="L2201" s="34" t="s">
        <v>6481</v>
      </c>
      <c r="M2201" s="35" t="s">
        <v>3144</v>
      </c>
      <c r="N2201" s="35" t="s">
        <v>261</v>
      </c>
      <c r="O2201" s="37" t="s">
        <v>19</v>
      </c>
      <c r="P2201" s="55" t="s">
        <v>136</v>
      </c>
      <c r="Q2201" s="55">
        <v>2</v>
      </c>
      <c r="R2201" s="55">
        <v>6</v>
      </c>
      <c r="S2201" s="55" t="s">
        <v>170</v>
      </c>
      <c r="T2201" s="55" t="s">
        <v>170</v>
      </c>
      <c r="U2201" s="37">
        <v>1</v>
      </c>
      <c r="V2201" s="37">
        <v>1</v>
      </c>
      <c r="W2201" s="55" t="s">
        <v>3134</v>
      </c>
      <c r="X2201" s="55" t="s">
        <v>3134</v>
      </c>
      <c r="Y2201" s="55" t="s">
        <v>66</v>
      </c>
      <c r="Z2201" s="58" t="s">
        <v>66</v>
      </c>
      <c r="AA2201" s="58" t="s">
        <v>3134</v>
      </c>
      <c r="AB2201" s="58" t="s">
        <v>3134</v>
      </c>
      <c r="AC2201" s="58" t="s">
        <v>8</v>
      </c>
      <c r="AD2201" s="55">
        <v>7</v>
      </c>
      <c r="AE2201" s="42" t="s">
        <v>3144</v>
      </c>
      <c r="AF2201" s="42" t="s">
        <v>3144</v>
      </c>
      <c r="AG2201" s="27"/>
      <c r="AH2201" s="30" t="s">
        <v>8</v>
      </c>
      <c r="AI2201" s="39"/>
      <c r="AJ2201" s="39" t="b">
        <f t="shared" si="726"/>
        <v>0</v>
      </c>
      <c r="AK2201" s="39" t="str">
        <f>O2201&amp;Q2201&amp;R2201&amp;U2201&amp;V2201&amp;Y2201&amp;Z2201&amp;AC2201&amp;AD2201</f>
        <v>C26110017</v>
      </c>
      <c r="AL2201" s="40">
        <v>74215</v>
      </c>
      <c r="AM2201" s="41" t="b">
        <f>C2201&lt;&gt;AK2201</f>
        <v>1</v>
      </c>
      <c r="AN2201" s="30" t="str">
        <f>N2201&amp;AK2201</f>
        <v>J9FC26110017</v>
      </c>
      <c r="AO2201" s="30"/>
      <c r="AP2201" s="31"/>
      <c r="AQ2201" s="31"/>
      <c r="AR2201" s="31">
        <f t="shared" si="724"/>
        <v>1</v>
      </c>
      <c r="AS2201" s="31" t="str">
        <f>IF(IFERROR(VLOOKUP(AE2201,#REF!,1,0),"")&lt;&gt;"",1,"")</f>
        <v/>
      </c>
      <c r="AT2201" s="31" t="str">
        <f>IF(IFERROR(VLOOKUP(AE2201,#REF!,1,0),"")&lt;&gt;"",1,"")</f>
        <v/>
      </c>
      <c r="AU2201" s="31" t="str">
        <f>IF(IFERROR(VLOOKUP(AE2201,#REF!,1,0),"")&lt;&gt;"",1,"")</f>
        <v/>
      </c>
      <c r="AV2201" s="31" t="str">
        <f>IF(IFERROR(VLOOKUP(AE2201,#REF!,1,0),"")&lt;&gt;"",1,"")</f>
        <v/>
      </c>
      <c r="AW2201" s="31" t="str">
        <f>IF(IFERROR(VLOOKUP(AE2201,#REF!,1,0),"")&lt;&gt;"",1,"")</f>
        <v/>
      </c>
      <c r="AX2201" s="31" t="str">
        <f>IF(IFERROR(VLOOKUP(AE2201,#REF!,1,0),"")&lt;&gt;"",1,"")</f>
        <v/>
      </c>
      <c r="AY2201" s="31" t="str">
        <f>IF(IFERROR(VLOOKUP(AE2201,#REF!,1,0),"")&lt;&gt;"",1,"")</f>
        <v/>
      </c>
      <c r="AZ2201" s="31" t="str">
        <f>IF(IFERROR(VLOOKUP(AE2201,#REF!,1,0),"")&lt;&gt;"",1,"")</f>
        <v/>
      </c>
      <c r="BA2201" s="31" t="str">
        <f>IF(IFERROR(VLOOKUP(AE2201,#REF!,1,0),"")&lt;&gt;"",1,"")</f>
        <v/>
      </c>
      <c r="BB2201" s="31" t="str">
        <f>IF(IFERROR(VLOOKUP(AE2201,#REF!,1,0),"")&lt;&gt;"",1,"")</f>
        <v/>
      </c>
      <c r="BC2201" s="31" t="str">
        <f>IF(IFERROR(VLOOKUP(AE2201,#REF!,1,0),"")&lt;&gt;"",1,"")</f>
        <v/>
      </c>
      <c r="BD2201" s="31" t="str">
        <f>IF(IFERROR(VLOOKUP(AE2201,#REF!,1,0),"")&lt;&gt;"",1,"")</f>
        <v/>
      </c>
      <c r="BE2201" s="32">
        <f t="shared" si="604"/>
        <v>1</v>
      </c>
    </row>
    <row r="2202" spans="1:57" ht="16">
      <c r="A2202" s="33">
        <v>2245</v>
      </c>
      <c r="B2202" s="33">
        <v>74221</v>
      </c>
      <c r="C2202" s="33" t="str">
        <f t="shared" si="715"/>
        <v>742210000</v>
      </c>
      <c r="D2202" s="34" t="str">
        <f t="shared" si="716"/>
        <v>74</v>
      </c>
      <c r="E2202" s="34" t="str">
        <f t="shared" si="717"/>
        <v>2</v>
      </c>
      <c r="F2202" s="34" t="str">
        <f t="shared" si="718"/>
        <v>2</v>
      </c>
      <c r="G2202" s="34" t="str">
        <f t="shared" si="719"/>
        <v>1</v>
      </c>
      <c r="H2202" s="34" t="str">
        <f t="shared" si="720"/>
        <v>0</v>
      </c>
      <c r="I2202" s="34" t="str">
        <f t="shared" si="721"/>
        <v>0</v>
      </c>
      <c r="J2202" s="34" t="str">
        <f t="shared" si="722"/>
        <v>0</v>
      </c>
      <c r="K2202" s="34" t="str">
        <f t="shared" si="723"/>
        <v>0</v>
      </c>
      <c r="L2202" s="34" t="s">
        <v>6482</v>
      </c>
      <c r="M2202" s="35" t="s">
        <v>3145</v>
      </c>
      <c r="N2202" s="35" t="s">
        <v>261</v>
      </c>
      <c r="O2202" s="37" t="s">
        <v>19</v>
      </c>
      <c r="P2202" s="55" t="s">
        <v>136</v>
      </c>
      <c r="Q2202" s="55">
        <v>2</v>
      </c>
      <c r="R2202" s="55">
        <v>6</v>
      </c>
      <c r="S2202" s="55" t="s">
        <v>170</v>
      </c>
      <c r="T2202" s="55" t="s">
        <v>170</v>
      </c>
      <c r="U2202" s="37">
        <v>1</v>
      </c>
      <c r="V2202" s="37">
        <v>1</v>
      </c>
      <c r="W2202" s="55" t="s">
        <v>3134</v>
      </c>
      <c r="X2202" s="55" t="s">
        <v>3134</v>
      </c>
      <c r="Y2202" s="55" t="s">
        <v>66</v>
      </c>
      <c r="Z2202" s="58" t="s">
        <v>66</v>
      </c>
      <c r="AA2202" s="58" t="s">
        <v>3134</v>
      </c>
      <c r="AB2202" s="58" t="s">
        <v>3134</v>
      </c>
      <c r="AC2202" s="58" t="s">
        <v>8</v>
      </c>
      <c r="AD2202" s="55">
        <v>8</v>
      </c>
      <c r="AE2202" s="42" t="s">
        <v>3145</v>
      </c>
      <c r="AF2202" s="42" t="s">
        <v>3145</v>
      </c>
      <c r="AG2202" s="27"/>
      <c r="AH2202" s="30" t="s">
        <v>8</v>
      </c>
      <c r="AI2202" s="39"/>
      <c r="AJ2202" s="39" t="b">
        <f t="shared" si="726"/>
        <v>0</v>
      </c>
      <c r="AK2202" s="39" t="str">
        <f>O2202&amp;Q2202&amp;R2202&amp;U2202&amp;V2202&amp;Y2202&amp;Z2202&amp;AC2202&amp;AD2202</f>
        <v>C26110018</v>
      </c>
      <c r="AL2202" s="40">
        <v>74221</v>
      </c>
      <c r="AM2202" s="41" t="b">
        <f>C2202&lt;&gt;AK2202</f>
        <v>1</v>
      </c>
      <c r="AN2202" s="30" t="str">
        <f>N2202&amp;AK2202</f>
        <v>J9FC26110018</v>
      </c>
      <c r="AO2202" s="30"/>
      <c r="AP2202" s="31"/>
      <c r="AQ2202" s="31"/>
      <c r="AR2202" s="31">
        <f t="shared" si="724"/>
        <v>1</v>
      </c>
      <c r="AS2202" s="31" t="str">
        <f>IF(IFERROR(VLOOKUP(AE2202,#REF!,1,0),"")&lt;&gt;"",1,"")</f>
        <v/>
      </c>
      <c r="AT2202" s="31" t="str">
        <f>IF(IFERROR(VLOOKUP(AE2202,#REF!,1,0),"")&lt;&gt;"",1,"")</f>
        <v/>
      </c>
      <c r="AU2202" s="31" t="str">
        <f>IF(IFERROR(VLOOKUP(AE2202,#REF!,1,0),"")&lt;&gt;"",1,"")</f>
        <v/>
      </c>
      <c r="AV2202" s="31" t="str">
        <f>IF(IFERROR(VLOOKUP(AE2202,#REF!,1,0),"")&lt;&gt;"",1,"")</f>
        <v/>
      </c>
      <c r="AW2202" s="31" t="str">
        <f>IF(IFERROR(VLOOKUP(AE2202,#REF!,1,0),"")&lt;&gt;"",1,"")</f>
        <v/>
      </c>
      <c r="AX2202" s="31" t="str">
        <f>IF(IFERROR(VLOOKUP(AE2202,#REF!,1,0),"")&lt;&gt;"",1,"")</f>
        <v/>
      </c>
      <c r="AY2202" s="31" t="str">
        <f>IF(IFERROR(VLOOKUP(AE2202,#REF!,1,0),"")&lt;&gt;"",1,"")</f>
        <v/>
      </c>
      <c r="AZ2202" s="31" t="str">
        <f>IF(IFERROR(VLOOKUP(AE2202,#REF!,1,0),"")&lt;&gt;"",1,"")</f>
        <v/>
      </c>
      <c r="BA2202" s="31" t="str">
        <f>IF(IFERROR(VLOOKUP(AE2202,#REF!,1,0),"")&lt;&gt;"",1,"")</f>
        <v/>
      </c>
      <c r="BB2202" s="31" t="str">
        <f>IF(IFERROR(VLOOKUP(AE2202,#REF!,1,0),"")&lt;&gt;"",1,"")</f>
        <v/>
      </c>
      <c r="BC2202" s="31" t="str">
        <f>IF(IFERROR(VLOOKUP(AE2202,#REF!,1,0),"")&lt;&gt;"",1,"")</f>
        <v/>
      </c>
      <c r="BD2202" s="31" t="str">
        <f>IF(IFERROR(VLOOKUP(AE2202,#REF!,1,0),"")&lt;&gt;"",1,"")</f>
        <v/>
      </c>
      <c r="BE2202" s="32">
        <f t="shared" si="604"/>
        <v>1</v>
      </c>
    </row>
    <row r="2203" spans="1:57" ht="16">
      <c r="A2203" s="33">
        <v>2246</v>
      </c>
      <c r="B2203" s="33">
        <v>74222</v>
      </c>
      <c r="C2203" s="33" t="str">
        <f t="shared" si="715"/>
        <v>742220000</v>
      </c>
      <c r="D2203" s="34" t="str">
        <f t="shared" si="716"/>
        <v>74</v>
      </c>
      <c r="E2203" s="34" t="str">
        <f t="shared" si="717"/>
        <v>2</v>
      </c>
      <c r="F2203" s="34" t="str">
        <f t="shared" si="718"/>
        <v>2</v>
      </c>
      <c r="G2203" s="34" t="str">
        <f t="shared" si="719"/>
        <v>2</v>
      </c>
      <c r="H2203" s="34" t="str">
        <f t="shared" si="720"/>
        <v>0</v>
      </c>
      <c r="I2203" s="34" t="str">
        <f t="shared" si="721"/>
        <v>0</v>
      </c>
      <c r="J2203" s="34" t="str">
        <f t="shared" si="722"/>
        <v>0</v>
      </c>
      <c r="K2203" s="34" t="str">
        <f t="shared" si="723"/>
        <v>0</v>
      </c>
      <c r="L2203" s="34" t="s">
        <v>6483</v>
      </c>
      <c r="M2203" s="35" t="s">
        <v>3146</v>
      </c>
      <c r="N2203" s="35" t="s">
        <v>261</v>
      </c>
      <c r="O2203" s="37" t="s">
        <v>19</v>
      </c>
      <c r="P2203" s="55" t="s">
        <v>136</v>
      </c>
      <c r="Q2203" s="55">
        <v>2</v>
      </c>
      <c r="R2203" s="55">
        <v>6</v>
      </c>
      <c r="S2203" s="55" t="s">
        <v>170</v>
      </c>
      <c r="T2203" s="55" t="s">
        <v>170</v>
      </c>
      <c r="U2203" s="37">
        <v>1</v>
      </c>
      <c r="V2203" s="37">
        <v>1</v>
      </c>
      <c r="W2203" s="55" t="s">
        <v>3134</v>
      </c>
      <c r="X2203" s="55" t="s">
        <v>3134</v>
      </c>
      <c r="Y2203" s="55" t="s">
        <v>66</v>
      </c>
      <c r="Z2203" s="58" t="s">
        <v>66</v>
      </c>
      <c r="AA2203" s="58" t="s">
        <v>3134</v>
      </c>
      <c r="AB2203" s="58" t="s">
        <v>3134</v>
      </c>
      <c r="AC2203" s="58" t="s">
        <v>8</v>
      </c>
      <c r="AD2203" s="55">
        <v>9</v>
      </c>
      <c r="AE2203" s="42" t="s">
        <v>3147</v>
      </c>
      <c r="AF2203" s="42" t="s">
        <v>3148</v>
      </c>
      <c r="AG2203" s="27"/>
      <c r="AH2203" s="30" t="s">
        <v>8</v>
      </c>
      <c r="AI2203" s="39"/>
      <c r="AJ2203" s="39" t="b">
        <f t="shared" si="726"/>
        <v>0</v>
      </c>
      <c r="AK2203" s="39" t="str">
        <f>O2203&amp;Q2203&amp;R2203&amp;U2203&amp;V2203&amp;Y2203&amp;Z2203&amp;AC2203&amp;AD2203</f>
        <v>C26110019</v>
      </c>
      <c r="AL2203" s="40">
        <v>74222</v>
      </c>
      <c r="AM2203" s="41" t="b">
        <f>C2203&lt;&gt;AK2203</f>
        <v>1</v>
      </c>
      <c r="AN2203" s="30" t="str">
        <f>N2203&amp;AK2203</f>
        <v>J9FC26110019</v>
      </c>
      <c r="AO2203" s="30"/>
      <c r="AP2203" s="31"/>
      <c r="AQ2203" s="31"/>
      <c r="AR2203" s="31">
        <f t="shared" si="724"/>
        <v>1</v>
      </c>
      <c r="AS2203" s="31" t="str">
        <f>IF(IFERROR(VLOOKUP(AE2203,#REF!,1,0),"")&lt;&gt;"",1,"")</f>
        <v/>
      </c>
      <c r="AT2203" s="31" t="str">
        <f>IF(IFERROR(VLOOKUP(AE2203,#REF!,1,0),"")&lt;&gt;"",1,"")</f>
        <v/>
      </c>
      <c r="AU2203" s="31" t="str">
        <f>IF(IFERROR(VLOOKUP(AE2203,#REF!,1,0),"")&lt;&gt;"",1,"")</f>
        <v/>
      </c>
      <c r="AV2203" s="31" t="str">
        <f>IF(IFERROR(VLOOKUP(AE2203,#REF!,1,0),"")&lt;&gt;"",1,"")</f>
        <v/>
      </c>
      <c r="AW2203" s="31" t="str">
        <f>IF(IFERROR(VLOOKUP(AE2203,#REF!,1,0),"")&lt;&gt;"",1,"")</f>
        <v/>
      </c>
      <c r="AX2203" s="31" t="str">
        <f>IF(IFERROR(VLOOKUP(AE2203,#REF!,1,0),"")&lt;&gt;"",1,"")</f>
        <v/>
      </c>
      <c r="AY2203" s="31" t="str">
        <f>IF(IFERROR(VLOOKUP(AE2203,#REF!,1,0),"")&lt;&gt;"",1,"")</f>
        <v/>
      </c>
      <c r="AZ2203" s="31" t="str">
        <f>IF(IFERROR(VLOOKUP(AE2203,#REF!,1,0),"")&lt;&gt;"",1,"")</f>
        <v/>
      </c>
      <c r="BA2203" s="31" t="str">
        <f>IF(IFERROR(VLOOKUP(AE2203,#REF!,1,0),"")&lt;&gt;"",1,"")</f>
        <v/>
      </c>
      <c r="BB2203" s="31" t="str">
        <f>IF(IFERROR(VLOOKUP(AE2203,#REF!,1,0),"")&lt;&gt;"",1,"")</f>
        <v/>
      </c>
      <c r="BC2203" s="31" t="str">
        <f>IF(IFERROR(VLOOKUP(AE2203,#REF!,1,0),"")&lt;&gt;"",1,"")</f>
        <v/>
      </c>
      <c r="BD2203" s="31" t="str">
        <f>IF(IFERROR(VLOOKUP(AE2203,#REF!,1,0),"")&lt;&gt;"",1,"")</f>
        <v/>
      </c>
      <c r="BE2203" s="32">
        <f t="shared" si="604"/>
        <v>1</v>
      </c>
    </row>
    <row r="2204" spans="1:57" ht="16">
      <c r="A2204" s="33">
        <v>2247</v>
      </c>
      <c r="B2204" s="33">
        <v>74223</v>
      </c>
      <c r="C2204" s="33" t="str">
        <f t="shared" si="715"/>
        <v>742230000</v>
      </c>
      <c r="D2204" s="34" t="str">
        <f t="shared" si="716"/>
        <v>74</v>
      </c>
      <c r="E2204" s="34" t="str">
        <f t="shared" si="717"/>
        <v>2</v>
      </c>
      <c r="F2204" s="34" t="str">
        <f t="shared" si="718"/>
        <v>2</v>
      </c>
      <c r="G2204" s="34" t="str">
        <f t="shared" si="719"/>
        <v>3</v>
      </c>
      <c r="H2204" s="34" t="str">
        <f t="shared" si="720"/>
        <v>0</v>
      </c>
      <c r="I2204" s="34" t="str">
        <f t="shared" si="721"/>
        <v>0</v>
      </c>
      <c r="J2204" s="34" t="str">
        <f t="shared" si="722"/>
        <v>0</v>
      </c>
      <c r="K2204" s="34" t="str">
        <f t="shared" si="723"/>
        <v>0</v>
      </c>
      <c r="L2204" s="34" t="s">
        <v>6484</v>
      </c>
      <c r="M2204" s="35" t="s">
        <v>3149</v>
      </c>
      <c r="N2204" s="35" t="s">
        <v>261</v>
      </c>
      <c r="O2204" s="37" t="s">
        <v>19</v>
      </c>
      <c r="P2204" s="55" t="s">
        <v>136</v>
      </c>
      <c r="Q2204" s="55">
        <v>2</v>
      </c>
      <c r="R2204" s="55">
        <v>6</v>
      </c>
      <c r="S2204" s="55" t="s">
        <v>170</v>
      </c>
      <c r="T2204" s="55" t="s">
        <v>170</v>
      </c>
      <c r="U2204" s="37">
        <v>1</v>
      </c>
      <c r="V2204" s="37">
        <v>1</v>
      </c>
      <c r="W2204" s="55" t="s">
        <v>3134</v>
      </c>
      <c r="X2204" s="55" t="s">
        <v>3134</v>
      </c>
      <c r="Y2204" s="55" t="s">
        <v>66</v>
      </c>
      <c r="Z2204" s="58" t="s">
        <v>66</v>
      </c>
      <c r="AA2204" s="58" t="s">
        <v>3134</v>
      </c>
      <c r="AB2204" s="58" t="s">
        <v>3134</v>
      </c>
      <c r="AC2204" s="58" t="s">
        <v>15</v>
      </c>
      <c r="AD2204" s="55">
        <v>1</v>
      </c>
      <c r="AE2204" s="42" t="s">
        <v>3149</v>
      </c>
      <c r="AF2204" s="42" t="s">
        <v>3149</v>
      </c>
      <c r="AG2204" s="27"/>
      <c r="AH2204" s="30" t="s">
        <v>8</v>
      </c>
      <c r="AI2204" s="39"/>
      <c r="AJ2204" s="39" t="b">
        <f t="shared" si="726"/>
        <v>0</v>
      </c>
      <c r="AK2204" s="39" t="str">
        <f>O2204&amp;Q2204&amp;R2204&amp;U2204&amp;V2204&amp;Y2204&amp;Z2204&amp;AC2204&amp;AD2204</f>
        <v>C26110021</v>
      </c>
      <c r="AL2204" s="40">
        <v>74223</v>
      </c>
      <c r="AM2204" s="41" t="b">
        <f>C2204&lt;&gt;AK2204</f>
        <v>1</v>
      </c>
      <c r="AN2204" s="30" t="str">
        <f>N2204&amp;AK2204</f>
        <v>J9FC26110021</v>
      </c>
      <c r="AO2204" s="30"/>
      <c r="AP2204" s="31"/>
      <c r="AQ2204" s="31"/>
      <c r="AR2204" s="31">
        <f t="shared" si="724"/>
        <v>1</v>
      </c>
      <c r="AS2204" s="31" t="str">
        <f>IF(IFERROR(VLOOKUP(AE2204,#REF!,1,0),"")&lt;&gt;"",1,"")</f>
        <v/>
      </c>
      <c r="AT2204" s="31" t="str">
        <f>IF(IFERROR(VLOOKUP(AE2204,#REF!,1,0),"")&lt;&gt;"",1,"")</f>
        <v/>
      </c>
      <c r="AU2204" s="31" t="str">
        <f>IF(IFERROR(VLOOKUP(AE2204,#REF!,1,0),"")&lt;&gt;"",1,"")</f>
        <v/>
      </c>
      <c r="AV2204" s="31" t="str">
        <f>IF(IFERROR(VLOOKUP(AE2204,#REF!,1,0),"")&lt;&gt;"",1,"")</f>
        <v/>
      </c>
      <c r="AW2204" s="31" t="str">
        <f>IF(IFERROR(VLOOKUP(AE2204,#REF!,1,0),"")&lt;&gt;"",1,"")</f>
        <v/>
      </c>
      <c r="AX2204" s="31" t="str">
        <f>IF(IFERROR(VLOOKUP(AE2204,#REF!,1,0),"")&lt;&gt;"",1,"")</f>
        <v/>
      </c>
      <c r="AY2204" s="31" t="str">
        <f>IF(IFERROR(VLOOKUP(AE2204,#REF!,1,0),"")&lt;&gt;"",1,"")</f>
        <v/>
      </c>
      <c r="AZ2204" s="31" t="str">
        <f>IF(IFERROR(VLOOKUP(AE2204,#REF!,1,0),"")&lt;&gt;"",1,"")</f>
        <v/>
      </c>
      <c r="BA2204" s="31" t="str">
        <f>IF(IFERROR(VLOOKUP(AE2204,#REF!,1,0),"")&lt;&gt;"",1,"")</f>
        <v/>
      </c>
      <c r="BB2204" s="31" t="str">
        <f>IF(IFERROR(VLOOKUP(AE2204,#REF!,1,0),"")&lt;&gt;"",1,"")</f>
        <v/>
      </c>
      <c r="BC2204" s="31" t="str">
        <f>IF(IFERROR(VLOOKUP(AE2204,#REF!,1,0),"")&lt;&gt;"",1,"")</f>
        <v/>
      </c>
      <c r="BD2204" s="31" t="str">
        <f>IF(IFERROR(VLOOKUP(AE2204,#REF!,1,0),"")&lt;&gt;"",1,"")</f>
        <v/>
      </c>
      <c r="BE2204" s="32">
        <f t="shared" si="604"/>
        <v>1</v>
      </c>
    </row>
    <row r="2205" spans="1:57" ht="16">
      <c r="A2205" s="33">
        <v>2248</v>
      </c>
      <c r="B2205" s="33">
        <v>74224</v>
      </c>
      <c r="C2205" s="33" t="str">
        <f t="shared" si="715"/>
        <v>742240000</v>
      </c>
      <c r="D2205" s="34" t="str">
        <f t="shared" si="716"/>
        <v>74</v>
      </c>
      <c r="E2205" s="34" t="str">
        <f t="shared" si="717"/>
        <v>2</v>
      </c>
      <c r="F2205" s="34" t="str">
        <f t="shared" si="718"/>
        <v>2</v>
      </c>
      <c r="G2205" s="34" t="str">
        <f t="shared" si="719"/>
        <v>4</v>
      </c>
      <c r="H2205" s="34" t="str">
        <f t="shared" si="720"/>
        <v>0</v>
      </c>
      <c r="I2205" s="34" t="str">
        <f t="shared" si="721"/>
        <v>0</v>
      </c>
      <c r="J2205" s="34" t="str">
        <f t="shared" si="722"/>
        <v>0</v>
      </c>
      <c r="K2205" s="34" t="str">
        <f t="shared" si="723"/>
        <v>0</v>
      </c>
      <c r="L2205" s="34" t="s">
        <v>6485</v>
      </c>
      <c r="M2205" s="35" t="s">
        <v>3150</v>
      </c>
      <c r="N2205" s="35" t="s">
        <v>261</v>
      </c>
      <c r="O2205" s="37" t="s">
        <v>19</v>
      </c>
      <c r="P2205" s="55" t="s">
        <v>136</v>
      </c>
      <c r="Q2205" s="55">
        <v>2</v>
      </c>
      <c r="R2205" s="55">
        <v>6</v>
      </c>
      <c r="S2205" s="55" t="s">
        <v>170</v>
      </c>
      <c r="T2205" s="55" t="s">
        <v>170</v>
      </c>
      <c r="U2205" s="37">
        <v>1</v>
      </c>
      <c r="V2205" s="37">
        <v>1</v>
      </c>
      <c r="W2205" s="55" t="s">
        <v>3134</v>
      </c>
      <c r="X2205" s="55" t="s">
        <v>3134</v>
      </c>
      <c r="Y2205" s="55" t="s">
        <v>66</v>
      </c>
      <c r="Z2205" s="58" t="s">
        <v>66</v>
      </c>
      <c r="AA2205" s="58" t="s">
        <v>3134</v>
      </c>
      <c r="AB2205" s="58" t="s">
        <v>3134</v>
      </c>
      <c r="AC2205" s="58" t="s">
        <v>15</v>
      </c>
      <c r="AD2205" s="55">
        <v>2</v>
      </c>
      <c r="AE2205" s="42" t="s">
        <v>3150</v>
      </c>
      <c r="AF2205" s="42" t="s">
        <v>3150</v>
      </c>
      <c r="AG2205" s="27"/>
      <c r="AH2205" s="30" t="s">
        <v>8</v>
      </c>
      <c r="AI2205" s="39"/>
      <c r="AJ2205" s="39" t="b">
        <f t="shared" si="726"/>
        <v>0</v>
      </c>
      <c r="AK2205" s="39" t="str">
        <f>O2205&amp;Q2205&amp;R2205&amp;U2205&amp;V2205&amp;Y2205&amp;Z2205&amp;AC2205&amp;AD2205</f>
        <v>C26110022</v>
      </c>
      <c r="AL2205" s="40">
        <v>74224</v>
      </c>
      <c r="AM2205" s="41" t="b">
        <f>C2205&lt;&gt;AK2205</f>
        <v>1</v>
      </c>
      <c r="AN2205" s="30" t="str">
        <f>N2205&amp;AK2205</f>
        <v>J9FC26110022</v>
      </c>
      <c r="AO2205" s="30"/>
      <c r="AP2205" s="31"/>
      <c r="AQ2205" s="31"/>
      <c r="AR2205" s="31">
        <f t="shared" si="724"/>
        <v>1</v>
      </c>
      <c r="AS2205" s="31" t="str">
        <f>IF(IFERROR(VLOOKUP(AE2205,#REF!,1,0),"")&lt;&gt;"",1,"")</f>
        <v/>
      </c>
      <c r="AT2205" s="31" t="str">
        <f>IF(IFERROR(VLOOKUP(AE2205,#REF!,1,0),"")&lt;&gt;"",1,"")</f>
        <v/>
      </c>
      <c r="AU2205" s="31" t="str">
        <f>IF(IFERROR(VLOOKUP(AE2205,#REF!,1,0),"")&lt;&gt;"",1,"")</f>
        <v/>
      </c>
      <c r="AV2205" s="31" t="str">
        <f>IF(IFERROR(VLOOKUP(AE2205,#REF!,1,0),"")&lt;&gt;"",1,"")</f>
        <v/>
      </c>
      <c r="AW2205" s="31" t="str">
        <f>IF(IFERROR(VLOOKUP(AE2205,#REF!,1,0),"")&lt;&gt;"",1,"")</f>
        <v/>
      </c>
      <c r="AX2205" s="31" t="str">
        <f>IF(IFERROR(VLOOKUP(AE2205,#REF!,1,0),"")&lt;&gt;"",1,"")</f>
        <v/>
      </c>
      <c r="AY2205" s="31" t="str">
        <f>IF(IFERROR(VLOOKUP(AE2205,#REF!,1,0),"")&lt;&gt;"",1,"")</f>
        <v/>
      </c>
      <c r="AZ2205" s="31" t="str">
        <f>IF(IFERROR(VLOOKUP(AE2205,#REF!,1,0),"")&lt;&gt;"",1,"")</f>
        <v/>
      </c>
      <c r="BA2205" s="31" t="str">
        <f>IF(IFERROR(VLOOKUP(AE2205,#REF!,1,0),"")&lt;&gt;"",1,"")</f>
        <v/>
      </c>
      <c r="BB2205" s="31" t="str">
        <f>IF(IFERROR(VLOOKUP(AE2205,#REF!,1,0),"")&lt;&gt;"",1,"")</f>
        <v/>
      </c>
      <c r="BC2205" s="31" t="str">
        <f>IF(IFERROR(VLOOKUP(AE2205,#REF!,1,0),"")&lt;&gt;"",1,"")</f>
        <v/>
      </c>
      <c r="BD2205" s="31" t="str">
        <f>IF(IFERROR(VLOOKUP(AE2205,#REF!,1,0),"")&lt;&gt;"",1,"")</f>
        <v/>
      </c>
      <c r="BE2205" s="32">
        <f t="shared" si="604"/>
        <v>1</v>
      </c>
    </row>
    <row r="2206" spans="1:57" ht="16">
      <c r="A2206" s="33">
        <v>2249</v>
      </c>
      <c r="B2206" s="33">
        <v>74225</v>
      </c>
      <c r="C2206" s="33" t="str">
        <f t="shared" si="715"/>
        <v>742250000</v>
      </c>
      <c r="D2206" s="34" t="str">
        <f t="shared" si="716"/>
        <v>74</v>
      </c>
      <c r="E2206" s="34" t="str">
        <f t="shared" si="717"/>
        <v>2</v>
      </c>
      <c r="F2206" s="34" t="str">
        <f t="shared" si="718"/>
        <v>2</v>
      </c>
      <c r="G2206" s="34" t="str">
        <f t="shared" si="719"/>
        <v>5</v>
      </c>
      <c r="H2206" s="34" t="str">
        <f t="shared" si="720"/>
        <v>0</v>
      </c>
      <c r="I2206" s="34" t="str">
        <f t="shared" si="721"/>
        <v>0</v>
      </c>
      <c r="J2206" s="34" t="str">
        <f t="shared" si="722"/>
        <v>0</v>
      </c>
      <c r="K2206" s="34" t="str">
        <f t="shared" si="723"/>
        <v>0</v>
      </c>
      <c r="L2206" s="34" t="s">
        <v>6486</v>
      </c>
      <c r="M2206" s="35" t="s">
        <v>3151</v>
      </c>
      <c r="N2206" s="35" t="s">
        <v>261</v>
      </c>
      <c r="O2206" s="37" t="s">
        <v>19</v>
      </c>
      <c r="P2206" s="55" t="s">
        <v>136</v>
      </c>
      <c r="Q2206" s="55">
        <v>2</v>
      </c>
      <c r="R2206" s="55">
        <v>6</v>
      </c>
      <c r="S2206" s="55" t="s">
        <v>170</v>
      </c>
      <c r="T2206" s="55" t="s">
        <v>170</v>
      </c>
      <c r="U2206" s="37">
        <v>1</v>
      </c>
      <c r="V2206" s="37">
        <v>1</v>
      </c>
      <c r="W2206" s="55" t="s">
        <v>3134</v>
      </c>
      <c r="X2206" s="55" t="s">
        <v>3134</v>
      </c>
      <c r="Y2206" s="55" t="s">
        <v>66</v>
      </c>
      <c r="Z2206" s="58" t="s">
        <v>66</v>
      </c>
      <c r="AA2206" s="58" t="s">
        <v>3134</v>
      </c>
      <c r="AB2206" s="58" t="s">
        <v>3134</v>
      </c>
      <c r="AC2206" s="58" t="s">
        <v>15</v>
      </c>
      <c r="AD2206" s="55">
        <v>3</v>
      </c>
      <c r="AE2206" s="42" t="s">
        <v>3151</v>
      </c>
      <c r="AF2206" s="42" t="s">
        <v>3151</v>
      </c>
      <c r="AG2206" s="27"/>
      <c r="AH2206" s="30" t="s">
        <v>8</v>
      </c>
      <c r="AI2206" s="39"/>
      <c r="AJ2206" s="39" t="b">
        <f t="shared" si="726"/>
        <v>0</v>
      </c>
      <c r="AK2206" s="39" t="str">
        <f>O2206&amp;Q2206&amp;R2206&amp;U2206&amp;V2206&amp;Y2206&amp;Z2206&amp;AC2206&amp;AD2206</f>
        <v>C26110023</v>
      </c>
      <c r="AL2206" s="40">
        <v>74225</v>
      </c>
      <c r="AM2206" s="41" t="b">
        <f>C2206&lt;&gt;AK2206</f>
        <v>1</v>
      </c>
      <c r="AN2206" s="30" t="str">
        <f>N2206&amp;AK2206</f>
        <v>J9FC26110023</v>
      </c>
      <c r="AO2206" s="30"/>
      <c r="AP2206" s="31"/>
      <c r="AQ2206" s="31"/>
      <c r="AR2206" s="31">
        <f t="shared" si="724"/>
        <v>1</v>
      </c>
      <c r="AS2206" s="31" t="str">
        <f>IF(IFERROR(VLOOKUP(AE2206,#REF!,1,0),"")&lt;&gt;"",1,"")</f>
        <v/>
      </c>
      <c r="AT2206" s="31" t="str">
        <f>IF(IFERROR(VLOOKUP(AE2206,#REF!,1,0),"")&lt;&gt;"",1,"")</f>
        <v/>
      </c>
      <c r="AU2206" s="31" t="str">
        <f>IF(IFERROR(VLOOKUP(AE2206,#REF!,1,0),"")&lt;&gt;"",1,"")</f>
        <v/>
      </c>
      <c r="AV2206" s="31" t="str">
        <f>IF(IFERROR(VLOOKUP(AE2206,#REF!,1,0),"")&lt;&gt;"",1,"")</f>
        <v/>
      </c>
      <c r="AW2206" s="31" t="str">
        <f>IF(IFERROR(VLOOKUP(AE2206,#REF!,1,0),"")&lt;&gt;"",1,"")</f>
        <v/>
      </c>
      <c r="AX2206" s="31" t="str">
        <f>IF(IFERROR(VLOOKUP(AE2206,#REF!,1,0),"")&lt;&gt;"",1,"")</f>
        <v/>
      </c>
      <c r="AY2206" s="31" t="str">
        <f>IF(IFERROR(VLOOKUP(AE2206,#REF!,1,0),"")&lt;&gt;"",1,"")</f>
        <v/>
      </c>
      <c r="AZ2206" s="31" t="str">
        <f>IF(IFERROR(VLOOKUP(AE2206,#REF!,1,0),"")&lt;&gt;"",1,"")</f>
        <v/>
      </c>
      <c r="BA2206" s="31" t="str">
        <f>IF(IFERROR(VLOOKUP(AE2206,#REF!,1,0),"")&lt;&gt;"",1,"")</f>
        <v/>
      </c>
      <c r="BB2206" s="31" t="str">
        <f>IF(IFERROR(VLOOKUP(AE2206,#REF!,1,0),"")&lt;&gt;"",1,"")</f>
        <v/>
      </c>
      <c r="BC2206" s="31" t="str">
        <f>IF(IFERROR(VLOOKUP(AE2206,#REF!,1,0),"")&lt;&gt;"",1,"")</f>
        <v/>
      </c>
      <c r="BD2206" s="31" t="str">
        <f>IF(IFERROR(VLOOKUP(AE2206,#REF!,1,0),"")&lt;&gt;"",1,"")</f>
        <v/>
      </c>
      <c r="BE2206" s="32">
        <f t="shared" si="604"/>
        <v>1</v>
      </c>
    </row>
    <row r="2207" spans="1:57" ht="16">
      <c r="A2207" s="33">
        <v>2250</v>
      </c>
      <c r="B2207" s="33">
        <v>74226</v>
      </c>
      <c r="C2207" s="33" t="str">
        <f t="shared" si="715"/>
        <v>742260000</v>
      </c>
      <c r="D2207" s="34" t="str">
        <f t="shared" si="716"/>
        <v>74</v>
      </c>
      <c r="E2207" s="34" t="str">
        <f t="shared" si="717"/>
        <v>2</v>
      </c>
      <c r="F2207" s="34" t="str">
        <f t="shared" si="718"/>
        <v>2</v>
      </c>
      <c r="G2207" s="34" t="str">
        <f t="shared" si="719"/>
        <v>6</v>
      </c>
      <c r="H2207" s="34" t="str">
        <f t="shared" si="720"/>
        <v>0</v>
      </c>
      <c r="I2207" s="34" t="str">
        <f t="shared" si="721"/>
        <v>0</v>
      </c>
      <c r="J2207" s="34" t="str">
        <f t="shared" si="722"/>
        <v>0</v>
      </c>
      <c r="K2207" s="34" t="str">
        <f t="shared" si="723"/>
        <v>0</v>
      </c>
      <c r="L2207" s="34" t="s">
        <v>6487</v>
      </c>
      <c r="M2207" s="35" t="s">
        <v>3152</v>
      </c>
      <c r="N2207" s="35" t="s">
        <v>261</v>
      </c>
      <c r="O2207" s="37" t="s">
        <v>19</v>
      </c>
      <c r="P2207" s="55" t="s">
        <v>136</v>
      </c>
      <c r="Q2207" s="55">
        <v>2</v>
      </c>
      <c r="R2207" s="55">
        <v>6</v>
      </c>
      <c r="S2207" s="55" t="s">
        <v>170</v>
      </c>
      <c r="T2207" s="55" t="s">
        <v>170</v>
      </c>
      <c r="U2207" s="37">
        <v>1</v>
      </c>
      <c r="V2207" s="37">
        <v>1</v>
      </c>
      <c r="W2207" s="55" t="s">
        <v>3134</v>
      </c>
      <c r="X2207" s="55" t="s">
        <v>3134</v>
      </c>
      <c r="Y2207" s="55" t="s">
        <v>66</v>
      </c>
      <c r="Z2207" s="58" t="s">
        <v>66</v>
      </c>
      <c r="AA2207" s="58" t="s">
        <v>3134</v>
      </c>
      <c r="AB2207" s="58" t="s">
        <v>3134</v>
      </c>
      <c r="AC2207" s="58" t="s">
        <v>15</v>
      </c>
      <c r="AD2207" s="55">
        <v>4</v>
      </c>
      <c r="AE2207" s="42" t="s">
        <v>3152</v>
      </c>
      <c r="AF2207" s="42" t="s">
        <v>3152</v>
      </c>
      <c r="AG2207" s="27"/>
      <c r="AH2207" s="30" t="s">
        <v>8</v>
      </c>
      <c r="AI2207" s="39"/>
      <c r="AJ2207" s="39" t="b">
        <f t="shared" si="726"/>
        <v>0</v>
      </c>
      <c r="AK2207" s="39" t="str">
        <f>O2207&amp;Q2207&amp;R2207&amp;U2207&amp;V2207&amp;Y2207&amp;Z2207&amp;AC2207&amp;AD2207</f>
        <v>C26110024</v>
      </c>
      <c r="AL2207" s="40">
        <v>74226</v>
      </c>
      <c r="AM2207" s="41" t="b">
        <f>C2207&lt;&gt;AK2207</f>
        <v>1</v>
      </c>
      <c r="AN2207" s="30" t="str">
        <f>N2207&amp;AK2207</f>
        <v>J9FC26110024</v>
      </c>
      <c r="AO2207" s="30"/>
      <c r="AP2207" s="31"/>
      <c r="AQ2207" s="31"/>
      <c r="AR2207" s="31">
        <f t="shared" si="724"/>
        <v>1</v>
      </c>
      <c r="AS2207" s="31" t="str">
        <f>IF(IFERROR(VLOOKUP(AE2207,#REF!,1,0),"")&lt;&gt;"",1,"")</f>
        <v/>
      </c>
      <c r="AT2207" s="31" t="str">
        <f>IF(IFERROR(VLOOKUP(AE2207,#REF!,1,0),"")&lt;&gt;"",1,"")</f>
        <v/>
      </c>
      <c r="AU2207" s="31" t="str">
        <f>IF(IFERROR(VLOOKUP(AE2207,#REF!,1,0),"")&lt;&gt;"",1,"")</f>
        <v/>
      </c>
      <c r="AV2207" s="31" t="str">
        <f>IF(IFERROR(VLOOKUP(AE2207,#REF!,1,0),"")&lt;&gt;"",1,"")</f>
        <v/>
      </c>
      <c r="AW2207" s="31" t="str">
        <f>IF(IFERROR(VLOOKUP(AE2207,#REF!,1,0),"")&lt;&gt;"",1,"")</f>
        <v/>
      </c>
      <c r="AX2207" s="31" t="str">
        <f>IF(IFERROR(VLOOKUP(AE2207,#REF!,1,0),"")&lt;&gt;"",1,"")</f>
        <v/>
      </c>
      <c r="AY2207" s="31" t="str">
        <f>IF(IFERROR(VLOOKUP(AE2207,#REF!,1,0),"")&lt;&gt;"",1,"")</f>
        <v/>
      </c>
      <c r="AZ2207" s="31" t="str">
        <f>IF(IFERROR(VLOOKUP(AE2207,#REF!,1,0),"")&lt;&gt;"",1,"")</f>
        <v/>
      </c>
      <c r="BA2207" s="31" t="str">
        <f>IF(IFERROR(VLOOKUP(AE2207,#REF!,1,0),"")&lt;&gt;"",1,"")</f>
        <v/>
      </c>
      <c r="BB2207" s="31" t="str">
        <f>IF(IFERROR(VLOOKUP(AE2207,#REF!,1,0),"")&lt;&gt;"",1,"")</f>
        <v/>
      </c>
      <c r="BC2207" s="31" t="str">
        <f>IF(IFERROR(VLOOKUP(AE2207,#REF!,1,0),"")&lt;&gt;"",1,"")</f>
        <v/>
      </c>
      <c r="BD2207" s="31" t="str">
        <f>IF(IFERROR(VLOOKUP(AE2207,#REF!,1,0),"")&lt;&gt;"",1,"")</f>
        <v/>
      </c>
      <c r="BE2207" s="32">
        <f t="shared" si="604"/>
        <v>1</v>
      </c>
    </row>
    <row r="2208" spans="1:57" ht="16">
      <c r="A2208" s="33">
        <v>2251</v>
      </c>
      <c r="B2208" s="33">
        <v>74227</v>
      </c>
      <c r="C2208" s="33" t="str">
        <f t="shared" si="715"/>
        <v>742270000</v>
      </c>
      <c r="D2208" s="34" t="str">
        <f t="shared" si="716"/>
        <v>74</v>
      </c>
      <c r="E2208" s="34" t="str">
        <f t="shared" si="717"/>
        <v>2</v>
      </c>
      <c r="F2208" s="34" t="str">
        <f t="shared" si="718"/>
        <v>2</v>
      </c>
      <c r="G2208" s="34" t="str">
        <f t="shared" si="719"/>
        <v>7</v>
      </c>
      <c r="H2208" s="34" t="str">
        <f t="shared" si="720"/>
        <v>0</v>
      </c>
      <c r="I2208" s="34" t="str">
        <f t="shared" si="721"/>
        <v>0</v>
      </c>
      <c r="J2208" s="34" t="str">
        <f t="shared" si="722"/>
        <v>0</v>
      </c>
      <c r="K2208" s="34" t="str">
        <f t="shared" si="723"/>
        <v>0</v>
      </c>
      <c r="L2208" s="34" t="s">
        <v>6488</v>
      </c>
      <c r="M2208" s="35" t="s">
        <v>3153</v>
      </c>
      <c r="N2208" s="35" t="s">
        <v>261</v>
      </c>
      <c r="O2208" s="37" t="s">
        <v>19</v>
      </c>
      <c r="P2208" s="55" t="s">
        <v>136</v>
      </c>
      <c r="Q2208" s="55">
        <v>2</v>
      </c>
      <c r="R2208" s="55">
        <v>6</v>
      </c>
      <c r="S2208" s="55" t="s">
        <v>170</v>
      </c>
      <c r="T2208" s="55" t="s">
        <v>170</v>
      </c>
      <c r="U2208" s="37">
        <v>1</v>
      </c>
      <c r="V2208" s="37">
        <v>1</v>
      </c>
      <c r="W2208" s="55" t="s">
        <v>3134</v>
      </c>
      <c r="X2208" s="55" t="s">
        <v>3134</v>
      </c>
      <c r="Y2208" s="55" t="s">
        <v>66</v>
      </c>
      <c r="Z2208" s="58" t="s">
        <v>66</v>
      </c>
      <c r="AA2208" s="58" t="s">
        <v>3134</v>
      </c>
      <c r="AB2208" s="58" t="s">
        <v>3134</v>
      </c>
      <c r="AC2208" s="58" t="s">
        <v>15</v>
      </c>
      <c r="AD2208" s="55">
        <v>5</v>
      </c>
      <c r="AE2208" s="42" t="s">
        <v>3153</v>
      </c>
      <c r="AF2208" s="42" t="s">
        <v>3153</v>
      </c>
      <c r="AG2208" s="27"/>
      <c r="AH2208" s="30" t="s">
        <v>8</v>
      </c>
      <c r="AI2208" s="39"/>
      <c r="AJ2208" s="39" t="b">
        <f t="shared" si="726"/>
        <v>0</v>
      </c>
      <c r="AK2208" s="39" t="str">
        <f>O2208&amp;Q2208&amp;R2208&amp;U2208&amp;V2208&amp;Y2208&amp;Z2208&amp;AC2208&amp;AD2208</f>
        <v>C26110025</v>
      </c>
      <c r="AL2208" s="40">
        <v>74227</v>
      </c>
      <c r="AM2208" s="41" t="b">
        <f>C2208&lt;&gt;AK2208</f>
        <v>1</v>
      </c>
      <c r="AN2208" s="30" t="str">
        <f>N2208&amp;AK2208</f>
        <v>J9FC26110025</v>
      </c>
      <c r="AO2208" s="30"/>
      <c r="AP2208" s="31"/>
      <c r="AQ2208" s="31"/>
      <c r="AR2208" s="31">
        <f t="shared" si="724"/>
        <v>1</v>
      </c>
      <c r="AS2208" s="31" t="str">
        <f>IF(IFERROR(VLOOKUP(AE2208,#REF!,1,0),"")&lt;&gt;"",1,"")</f>
        <v/>
      </c>
      <c r="AT2208" s="31" t="str">
        <f>IF(IFERROR(VLOOKUP(AE2208,#REF!,1,0),"")&lt;&gt;"",1,"")</f>
        <v/>
      </c>
      <c r="AU2208" s="31" t="str">
        <f>IF(IFERROR(VLOOKUP(AE2208,#REF!,1,0),"")&lt;&gt;"",1,"")</f>
        <v/>
      </c>
      <c r="AV2208" s="31" t="str">
        <f>IF(IFERROR(VLOOKUP(AE2208,#REF!,1,0),"")&lt;&gt;"",1,"")</f>
        <v/>
      </c>
      <c r="AW2208" s="31" t="str">
        <f>IF(IFERROR(VLOOKUP(AE2208,#REF!,1,0),"")&lt;&gt;"",1,"")</f>
        <v/>
      </c>
      <c r="AX2208" s="31" t="str">
        <f>IF(IFERROR(VLOOKUP(AE2208,#REF!,1,0),"")&lt;&gt;"",1,"")</f>
        <v/>
      </c>
      <c r="AY2208" s="31" t="str">
        <f>IF(IFERROR(VLOOKUP(AE2208,#REF!,1,0),"")&lt;&gt;"",1,"")</f>
        <v/>
      </c>
      <c r="AZ2208" s="31" t="str">
        <f>IF(IFERROR(VLOOKUP(AE2208,#REF!,1,0),"")&lt;&gt;"",1,"")</f>
        <v/>
      </c>
      <c r="BA2208" s="31" t="str">
        <f>IF(IFERROR(VLOOKUP(AE2208,#REF!,1,0),"")&lt;&gt;"",1,"")</f>
        <v/>
      </c>
      <c r="BB2208" s="31" t="str">
        <f>IF(IFERROR(VLOOKUP(AE2208,#REF!,1,0),"")&lt;&gt;"",1,"")</f>
        <v/>
      </c>
      <c r="BC2208" s="31" t="str">
        <f>IF(IFERROR(VLOOKUP(AE2208,#REF!,1,0),"")&lt;&gt;"",1,"")</f>
        <v/>
      </c>
      <c r="BD2208" s="31" t="str">
        <f>IF(IFERROR(VLOOKUP(AE2208,#REF!,1,0),"")&lt;&gt;"",1,"")</f>
        <v/>
      </c>
      <c r="BE2208" s="32">
        <f t="shared" si="604"/>
        <v>1</v>
      </c>
    </row>
    <row r="2209" spans="1:57" ht="16">
      <c r="A2209" s="33">
        <v>2252</v>
      </c>
      <c r="B2209" s="33">
        <v>74228</v>
      </c>
      <c r="C2209" s="33" t="str">
        <f t="shared" si="715"/>
        <v>742280000</v>
      </c>
      <c r="D2209" s="34" t="str">
        <f t="shared" si="716"/>
        <v>74</v>
      </c>
      <c r="E2209" s="34" t="str">
        <f t="shared" si="717"/>
        <v>2</v>
      </c>
      <c r="F2209" s="34" t="str">
        <f t="shared" si="718"/>
        <v>2</v>
      </c>
      <c r="G2209" s="34" t="str">
        <f t="shared" si="719"/>
        <v>8</v>
      </c>
      <c r="H2209" s="34" t="str">
        <f t="shared" si="720"/>
        <v>0</v>
      </c>
      <c r="I2209" s="34" t="str">
        <f t="shared" si="721"/>
        <v>0</v>
      </c>
      <c r="J2209" s="34" t="str">
        <f t="shared" si="722"/>
        <v>0</v>
      </c>
      <c r="K2209" s="34" t="str">
        <f t="shared" si="723"/>
        <v>0</v>
      </c>
      <c r="L2209" s="34" t="s">
        <v>6489</v>
      </c>
      <c r="M2209" s="35" t="s">
        <v>3154</v>
      </c>
      <c r="N2209" s="35" t="s">
        <v>261</v>
      </c>
      <c r="O2209" s="37" t="s">
        <v>19</v>
      </c>
      <c r="P2209" s="55" t="s">
        <v>136</v>
      </c>
      <c r="Q2209" s="55">
        <v>2</v>
      </c>
      <c r="R2209" s="55">
        <v>6</v>
      </c>
      <c r="S2209" s="55" t="s">
        <v>170</v>
      </c>
      <c r="T2209" s="55" t="s">
        <v>170</v>
      </c>
      <c r="U2209" s="37">
        <v>1</v>
      </c>
      <c r="V2209" s="37">
        <v>1</v>
      </c>
      <c r="W2209" s="55" t="s">
        <v>3134</v>
      </c>
      <c r="X2209" s="55" t="s">
        <v>3134</v>
      </c>
      <c r="Y2209" s="55" t="s">
        <v>66</v>
      </c>
      <c r="Z2209" s="58" t="s">
        <v>66</v>
      </c>
      <c r="AA2209" s="58" t="s">
        <v>3134</v>
      </c>
      <c r="AB2209" s="58" t="s">
        <v>3134</v>
      </c>
      <c r="AC2209" s="58" t="s">
        <v>15</v>
      </c>
      <c r="AD2209" s="55">
        <v>6</v>
      </c>
      <c r="AE2209" s="42" t="s">
        <v>3154</v>
      </c>
      <c r="AF2209" s="42" t="s">
        <v>3154</v>
      </c>
      <c r="AG2209" s="27"/>
      <c r="AH2209" s="30" t="s">
        <v>8</v>
      </c>
      <c r="AI2209" s="39"/>
      <c r="AJ2209" s="39" t="b">
        <f t="shared" si="726"/>
        <v>0</v>
      </c>
      <c r="AK2209" s="39" t="str">
        <f>O2209&amp;Q2209&amp;R2209&amp;U2209&amp;V2209&amp;Y2209&amp;Z2209&amp;AC2209&amp;AD2209</f>
        <v>C26110026</v>
      </c>
      <c r="AL2209" s="40">
        <v>74228</v>
      </c>
      <c r="AM2209" s="41" t="b">
        <f>C2209&lt;&gt;AK2209</f>
        <v>1</v>
      </c>
      <c r="AN2209" s="30" t="str">
        <f>N2209&amp;AK2209</f>
        <v>J9FC26110026</v>
      </c>
      <c r="AO2209" s="30"/>
      <c r="AP2209" s="31"/>
      <c r="AQ2209" s="31"/>
      <c r="AR2209" s="31">
        <f t="shared" si="724"/>
        <v>1</v>
      </c>
      <c r="AS2209" s="31" t="str">
        <f>IF(IFERROR(VLOOKUP(AE2209,#REF!,1,0),"")&lt;&gt;"",1,"")</f>
        <v/>
      </c>
      <c r="AT2209" s="31" t="str">
        <f>IF(IFERROR(VLOOKUP(AE2209,#REF!,1,0),"")&lt;&gt;"",1,"")</f>
        <v/>
      </c>
      <c r="AU2209" s="31" t="str">
        <f>IF(IFERROR(VLOOKUP(AE2209,#REF!,1,0),"")&lt;&gt;"",1,"")</f>
        <v/>
      </c>
      <c r="AV2209" s="31" t="str">
        <f>IF(IFERROR(VLOOKUP(AE2209,#REF!,1,0),"")&lt;&gt;"",1,"")</f>
        <v/>
      </c>
      <c r="AW2209" s="31" t="str">
        <f>IF(IFERROR(VLOOKUP(AE2209,#REF!,1,0),"")&lt;&gt;"",1,"")</f>
        <v/>
      </c>
      <c r="AX2209" s="31" t="str">
        <f>IF(IFERROR(VLOOKUP(AE2209,#REF!,1,0),"")&lt;&gt;"",1,"")</f>
        <v/>
      </c>
      <c r="AY2209" s="31" t="str">
        <f>IF(IFERROR(VLOOKUP(AE2209,#REF!,1,0),"")&lt;&gt;"",1,"")</f>
        <v/>
      </c>
      <c r="AZ2209" s="31" t="str">
        <f>IF(IFERROR(VLOOKUP(AE2209,#REF!,1,0),"")&lt;&gt;"",1,"")</f>
        <v/>
      </c>
      <c r="BA2209" s="31" t="str">
        <f>IF(IFERROR(VLOOKUP(AE2209,#REF!,1,0),"")&lt;&gt;"",1,"")</f>
        <v/>
      </c>
      <c r="BB2209" s="31" t="str">
        <f>IF(IFERROR(VLOOKUP(AE2209,#REF!,1,0),"")&lt;&gt;"",1,"")</f>
        <v/>
      </c>
      <c r="BC2209" s="31" t="str">
        <f>IF(IFERROR(VLOOKUP(AE2209,#REF!,1,0),"")&lt;&gt;"",1,"")</f>
        <v/>
      </c>
      <c r="BD2209" s="31" t="str">
        <f>IF(IFERROR(VLOOKUP(AE2209,#REF!,1,0),"")&lt;&gt;"",1,"")</f>
        <v/>
      </c>
      <c r="BE2209" s="32">
        <f t="shared" si="604"/>
        <v>1</v>
      </c>
    </row>
    <row r="2210" spans="1:57" ht="17">
      <c r="A2210" s="137">
        <v>2750</v>
      </c>
      <c r="B2210" s="137">
        <v>999999999</v>
      </c>
      <c r="C2210" s="137">
        <v>999999999</v>
      </c>
      <c r="D2210" s="138" t="str">
        <f t="shared" si="716"/>
        <v>99</v>
      </c>
      <c r="E2210" s="138" t="str">
        <f t="shared" si="717"/>
        <v>9</v>
      </c>
      <c r="F2210" s="138" t="str">
        <f t="shared" si="718"/>
        <v>9</v>
      </c>
      <c r="G2210" s="138" t="str">
        <f t="shared" si="719"/>
        <v>9</v>
      </c>
      <c r="H2210" s="138" t="str">
        <f t="shared" si="720"/>
        <v>9</v>
      </c>
      <c r="I2210" s="138" t="str">
        <f t="shared" si="721"/>
        <v>9</v>
      </c>
      <c r="J2210" s="138" t="str">
        <f t="shared" si="722"/>
        <v>9</v>
      </c>
      <c r="K2210" s="138" t="str">
        <f t="shared" si="723"/>
        <v>9</v>
      </c>
      <c r="L2210" s="138" t="s">
        <v>6490</v>
      </c>
      <c r="M2210" s="144" t="s">
        <v>3155</v>
      </c>
      <c r="N2210" s="139" t="s">
        <v>261</v>
      </c>
      <c r="O2210" s="141" t="s">
        <v>19</v>
      </c>
      <c r="P2210" s="141" t="s">
        <v>136</v>
      </c>
      <c r="Q2210" s="141">
        <v>2</v>
      </c>
      <c r="R2210" s="141">
        <v>6</v>
      </c>
      <c r="S2210" s="141" t="s">
        <v>170</v>
      </c>
      <c r="T2210" s="141" t="s">
        <v>170</v>
      </c>
      <c r="U2210" s="141">
        <v>1</v>
      </c>
      <c r="V2210" s="141">
        <v>1</v>
      </c>
      <c r="W2210" s="141" t="s">
        <v>3134</v>
      </c>
      <c r="X2210" s="141" t="s">
        <v>3134</v>
      </c>
      <c r="Y2210" s="141" t="s">
        <v>66</v>
      </c>
      <c r="Z2210" s="140" t="s">
        <v>66</v>
      </c>
      <c r="AA2210" s="140" t="s">
        <v>3134</v>
      </c>
      <c r="AB2210" s="140" t="s">
        <v>3134</v>
      </c>
      <c r="AC2210" s="140" t="s">
        <v>15</v>
      </c>
      <c r="AD2210" s="141">
        <v>7</v>
      </c>
      <c r="AE2210" s="144" t="s">
        <v>3155</v>
      </c>
      <c r="AF2210" s="144" t="s">
        <v>3155</v>
      </c>
      <c r="AG2210" s="134"/>
      <c r="AH2210" s="142"/>
      <c r="AI2210" s="143"/>
      <c r="AJ2210" s="143" t="b">
        <f t="shared" si="726"/>
        <v>0</v>
      </c>
      <c r="AK2210" s="143" t="str">
        <f>O2210&amp;Q2210&amp;R2210&amp;U2210&amp;V2210&amp;Y2210&amp;Z2210&amp;AC2210&amp;AD2210</f>
        <v>C26110027</v>
      </c>
      <c r="AL2210" s="59"/>
      <c r="AM2210" s="41" t="b">
        <f>C2210&lt;&gt;AK2210</f>
        <v>1</v>
      </c>
      <c r="AN2210" s="145" t="str">
        <f>N2210&amp;AK2210</f>
        <v>J9FC26110027</v>
      </c>
      <c r="AO2210" s="145"/>
      <c r="AP2210" s="31"/>
      <c r="AQ2210" s="146"/>
      <c r="AR2210" s="146" t="str">
        <f t="shared" si="724"/>
        <v/>
      </c>
      <c r="AS2210" s="146" t="str">
        <f>IF(IFERROR(VLOOKUP(AE2210,#REF!,1,0),"")&lt;&gt;"",1,"")</f>
        <v/>
      </c>
      <c r="AT2210" s="146" t="str">
        <f>IF(IFERROR(VLOOKUP(AE2210,#REF!,1,0),"")&lt;&gt;"",1,"")</f>
        <v/>
      </c>
      <c r="AU2210" s="146" t="str">
        <f>IF(IFERROR(VLOOKUP(AE2210,#REF!,1,0),"")&lt;&gt;"",1,"")</f>
        <v/>
      </c>
      <c r="AV2210" s="146" t="str">
        <f>IF(IFERROR(VLOOKUP(AE2210,#REF!,1,0),"")&lt;&gt;"",1,"")</f>
        <v/>
      </c>
      <c r="AW2210" s="146" t="str">
        <f>IF(IFERROR(VLOOKUP(AE2210,#REF!,1,0),"")&lt;&gt;"",1,"")</f>
        <v/>
      </c>
      <c r="AX2210" s="146" t="str">
        <f>IF(IFERROR(VLOOKUP(AE2210,#REF!,1,0),"")&lt;&gt;"",1,"")</f>
        <v/>
      </c>
      <c r="AY2210" s="146" t="str">
        <f>IF(IFERROR(VLOOKUP(AE2210,#REF!,1,0),"")&lt;&gt;"",1,"")</f>
        <v/>
      </c>
      <c r="AZ2210" s="146" t="str">
        <f>IF(IFERROR(VLOOKUP(AE2210,#REF!,1,0),"")&lt;&gt;"",1,"")</f>
        <v/>
      </c>
      <c r="BA2210" s="146" t="str">
        <f>IF(IFERROR(VLOOKUP(AE2210,#REF!,1,0),"")&lt;&gt;"",1,"")</f>
        <v/>
      </c>
      <c r="BB2210" s="146" t="str">
        <f>IF(IFERROR(VLOOKUP(AE2210,#REF!,1,0),"")&lt;&gt;"",1,"")</f>
        <v/>
      </c>
      <c r="BC2210" s="146" t="str">
        <f>IF(IFERROR(VLOOKUP(AE2210,#REF!,1,0),"")&lt;&gt;"",1,"")</f>
        <v/>
      </c>
      <c r="BD2210" s="146" t="str">
        <f>IF(IFERROR(VLOOKUP(AE2210,#REF!,1,0),"")&lt;&gt;"",1,"")</f>
        <v/>
      </c>
      <c r="BE2210" s="148">
        <f t="shared" si="604"/>
        <v>0</v>
      </c>
    </row>
    <row r="2211" spans="1:57" ht="16">
      <c r="A2211" s="43">
        <v>2253</v>
      </c>
      <c r="B2211" s="43">
        <v>74229</v>
      </c>
      <c r="C2211" s="43" t="str">
        <f t="shared" ref="C2211:C2301" si="727">LEFT(B2211 &amp; "000000000", 9)</f>
        <v>742290000</v>
      </c>
      <c r="D2211" s="44" t="str">
        <f t="shared" si="716"/>
        <v>74</v>
      </c>
      <c r="E2211" s="44" t="str">
        <f t="shared" si="717"/>
        <v>2</v>
      </c>
      <c r="F2211" s="44" t="str">
        <f t="shared" si="718"/>
        <v>2</v>
      </c>
      <c r="G2211" s="44" t="str">
        <f t="shared" si="719"/>
        <v>9</v>
      </c>
      <c r="H2211" s="44" t="str">
        <f t="shared" si="720"/>
        <v>0</v>
      </c>
      <c r="I2211" s="44" t="str">
        <f t="shared" si="721"/>
        <v>0</v>
      </c>
      <c r="J2211" s="44" t="str">
        <f t="shared" si="722"/>
        <v>0</v>
      </c>
      <c r="K2211" s="44" t="str">
        <f t="shared" si="723"/>
        <v>0</v>
      </c>
      <c r="L2211" s="44"/>
      <c r="M2211" s="45" t="s">
        <v>3156</v>
      </c>
      <c r="N2211" s="45"/>
      <c r="O2211" s="46" t="s">
        <v>19</v>
      </c>
      <c r="P2211" s="47" t="s">
        <v>136</v>
      </c>
      <c r="Q2211" s="60">
        <v>2</v>
      </c>
      <c r="R2211" s="47"/>
      <c r="S2211" s="47" t="s">
        <v>170</v>
      </c>
      <c r="T2211" s="47" t="s">
        <v>170</v>
      </c>
      <c r="U2211" s="48">
        <v>1</v>
      </c>
      <c r="V2211" s="48">
        <v>1</v>
      </c>
      <c r="W2211" s="47"/>
      <c r="X2211" s="47" t="s">
        <v>3134</v>
      </c>
      <c r="Y2211" s="47" t="s">
        <v>66</v>
      </c>
      <c r="Z2211" s="61" t="s">
        <v>66</v>
      </c>
      <c r="AA2211" s="61"/>
      <c r="AB2211" s="61" t="s">
        <v>3134</v>
      </c>
      <c r="AC2211" s="61" t="s">
        <v>8</v>
      </c>
      <c r="AD2211" s="47" t="s">
        <v>8</v>
      </c>
      <c r="AE2211" s="50" t="s">
        <v>3156</v>
      </c>
      <c r="AF2211" s="51"/>
      <c r="AG2211" s="51" t="s">
        <v>8</v>
      </c>
      <c r="AH2211" s="52"/>
      <c r="AI2211" s="39"/>
      <c r="AJ2211" s="39"/>
      <c r="AK2211" s="39" t="e">
        <f>O2211&amp;Q2211&amp;#REF!&amp;U2211&amp;V2211&amp;Y2211&amp;Z2211&amp;AC2211&amp;AD2211</f>
        <v>#REF!</v>
      </c>
      <c r="AL2211" s="43">
        <v>74229</v>
      </c>
      <c r="AM2211" s="44" t="e">
        <f>C2211&lt;&gt;AK2211</f>
        <v>#REF!</v>
      </c>
      <c r="AN2211" s="52"/>
      <c r="AO2211" s="52"/>
      <c r="AP2211" s="53"/>
      <c r="AQ2211" s="53"/>
      <c r="AR2211" s="53">
        <f t="shared" si="724"/>
        <v>1</v>
      </c>
      <c r="AS2211" s="53" t="str">
        <f>IF(IFERROR(VLOOKUP(AE2211,#REF!,1,0),"")&lt;&gt;"",1,"")</f>
        <v/>
      </c>
      <c r="AT2211" s="53" t="str">
        <f>IF(IFERROR(VLOOKUP(AE2211,#REF!,1,0),"")&lt;&gt;"",1,"")</f>
        <v/>
      </c>
      <c r="AU2211" s="53" t="str">
        <f>IF(IFERROR(VLOOKUP(AE2211,#REF!,1,0),"")&lt;&gt;"",1,"")</f>
        <v/>
      </c>
      <c r="AV2211" s="53" t="str">
        <f>IF(IFERROR(VLOOKUP(AE2211,#REF!,1,0),"")&lt;&gt;"",1,"")</f>
        <v/>
      </c>
      <c r="AW2211" s="53" t="str">
        <f>IF(IFERROR(VLOOKUP(AE2211,#REF!,1,0),"")&lt;&gt;"",1,"")</f>
        <v/>
      </c>
      <c r="AX2211" s="53" t="str">
        <f>IF(IFERROR(VLOOKUP(AE2211,#REF!,1,0),"")&lt;&gt;"",1,"")</f>
        <v/>
      </c>
      <c r="AY2211" s="53" t="str">
        <f>IF(IFERROR(VLOOKUP(AE2211,#REF!,1,0),"")&lt;&gt;"",1,"")</f>
        <v/>
      </c>
      <c r="AZ2211" s="53" t="str">
        <f>IF(IFERROR(VLOOKUP(AE2211,#REF!,1,0),"")&lt;&gt;"",1,"")</f>
        <v/>
      </c>
      <c r="BA2211" s="53" t="str">
        <f>IF(IFERROR(VLOOKUP(AE2211,#REF!,1,0),"")&lt;&gt;"",1,"")</f>
        <v/>
      </c>
      <c r="BB2211" s="53" t="str">
        <f>IF(IFERROR(VLOOKUP(AE2211,#REF!,1,0),"")&lt;&gt;"",1,"")</f>
        <v/>
      </c>
      <c r="BC2211" s="53" t="str">
        <f>IF(IFERROR(VLOOKUP(AE2211,#REF!,1,0),"")&lt;&gt;"",1,"")</f>
        <v/>
      </c>
      <c r="BD2211" s="53" t="str">
        <f>IF(IFERROR(VLOOKUP(AE2211,#REF!,1,0),"")&lt;&gt;"",1,"")</f>
        <v/>
      </c>
      <c r="BE2211" s="54">
        <f t="shared" si="604"/>
        <v>1</v>
      </c>
    </row>
    <row r="2212" spans="1:57" ht="17">
      <c r="A2212" s="137">
        <v>1067</v>
      </c>
      <c r="B2212" s="137">
        <v>71511</v>
      </c>
      <c r="C2212" s="137" t="str">
        <f t="shared" si="727"/>
        <v>715110000</v>
      </c>
      <c r="D2212" s="138" t="str">
        <f t="shared" si="716"/>
        <v>71</v>
      </c>
      <c r="E2212" s="138" t="str">
        <f t="shared" si="717"/>
        <v>5</v>
      </c>
      <c r="F2212" s="138" t="str">
        <f t="shared" si="718"/>
        <v>1</v>
      </c>
      <c r="G2212" s="138" t="str">
        <f t="shared" si="719"/>
        <v>1</v>
      </c>
      <c r="H2212" s="138" t="str">
        <f t="shared" si="720"/>
        <v>0</v>
      </c>
      <c r="I2212" s="138" t="str">
        <f t="shared" si="721"/>
        <v>0</v>
      </c>
      <c r="J2212" s="138" t="str">
        <f t="shared" si="722"/>
        <v>0</v>
      </c>
      <c r="K2212" s="138" t="str">
        <f t="shared" si="723"/>
        <v>0</v>
      </c>
      <c r="L2212" s="138" t="s">
        <v>6491</v>
      </c>
      <c r="M2212" s="139" t="s">
        <v>3157</v>
      </c>
      <c r="N2212" s="139" t="s">
        <v>261</v>
      </c>
      <c r="O2212" s="141" t="s">
        <v>19</v>
      </c>
      <c r="P2212" s="141" t="s">
        <v>136</v>
      </c>
      <c r="Q2212" s="141">
        <v>2</v>
      </c>
      <c r="R2212" s="141">
        <v>6</v>
      </c>
      <c r="S2212" s="141" t="s">
        <v>170</v>
      </c>
      <c r="T2212" s="141" t="s">
        <v>170</v>
      </c>
      <c r="U2212" s="141">
        <v>1</v>
      </c>
      <c r="V2212" s="141">
        <v>1</v>
      </c>
      <c r="W2212" s="141" t="s">
        <v>3134</v>
      </c>
      <c r="X2212" s="141" t="s">
        <v>3134</v>
      </c>
      <c r="Y2212" s="141">
        <v>1</v>
      </c>
      <c r="Z2212" s="140" t="s">
        <v>8</v>
      </c>
      <c r="AA2212" s="140" t="s">
        <v>3157</v>
      </c>
      <c r="AB2212" s="140" t="s">
        <v>3157</v>
      </c>
      <c r="AC2212" s="140" t="s">
        <v>66</v>
      </c>
      <c r="AD2212" s="141" t="s">
        <v>66</v>
      </c>
      <c r="AE2212" s="144" t="s">
        <v>3157</v>
      </c>
      <c r="AF2212" s="144" t="s">
        <v>3157</v>
      </c>
      <c r="AG2212" s="134"/>
      <c r="AH2212" s="142"/>
      <c r="AI2212" s="143"/>
      <c r="AJ2212" s="143" t="b">
        <f t="shared" ref="AJ2212:AJ2219" si="728">IF(OR(AS2212=1,AT2212=1,AU2212=1,AV2212=1,AW2212=1,AX2212=1,AY2212=1,AZ2212=1,BA2212=1,BB2212=1,BC2212=1,BD2212=1),TRUE,FALSE)</f>
        <v>0</v>
      </c>
      <c r="AK2212" s="143" t="str">
        <f>O2212&amp;Q2212&amp;R2212&amp;U2212&amp;V2212&amp;Y2212&amp;Z2212&amp;AC2212&amp;AD2212</f>
        <v>C26111100</v>
      </c>
      <c r="AL2212" s="40">
        <v>71511</v>
      </c>
      <c r="AM2212" s="41" t="b">
        <f>C2212&lt;&gt;AK2212</f>
        <v>1</v>
      </c>
      <c r="AN2212" s="145" t="str">
        <f>N2212&amp;AK2212</f>
        <v>J9FC26111100</v>
      </c>
      <c r="AO2212" s="145"/>
      <c r="AP2212" s="31"/>
      <c r="AQ2212" s="146"/>
      <c r="AR2212" s="146">
        <f t="shared" si="724"/>
        <v>1</v>
      </c>
      <c r="AS2212" s="146" t="str">
        <f>IF(IFERROR(VLOOKUP(AE2212,#REF!,1,0),"")&lt;&gt;"",1,"")</f>
        <v/>
      </c>
      <c r="AT2212" s="146" t="str">
        <f>IF(IFERROR(VLOOKUP(AE2212,#REF!,1,0),"")&lt;&gt;"",1,"")</f>
        <v/>
      </c>
      <c r="AU2212" s="146" t="str">
        <f>IF(IFERROR(VLOOKUP(AE2212,#REF!,1,0),"")&lt;&gt;"",1,"")</f>
        <v/>
      </c>
      <c r="AV2212" s="146" t="str">
        <f>IF(IFERROR(VLOOKUP(AE2212,#REF!,1,0),"")&lt;&gt;"",1,"")</f>
        <v/>
      </c>
      <c r="AW2212" s="146" t="str">
        <f>IF(IFERROR(VLOOKUP(AE2212,#REF!,1,0),"")&lt;&gt;"",1,"")</f>
        <v/>
      </c>
      <c r="AX2212" s="146" t="str">
        <f>IF(IFERROR(VLOOKUP(AE2212,#REF!,1,0),"")&lt;&gt;"",1,"")</f>
        <v/>
      </c>
      <c r="AY2212" s="146" t="str">
        <f>IF(IFERROR(VLOOKUP(AE2212,#REF!,1,0),"")&lt;&gt;"",1,"")</f>
        <v/>
      </c>
      <c r="AZ2212" s="146" t="str">
        <f>IF(IFERROR(VLOOKUP(AE2212,#REF!,1,0),"")&lt;&gt;"",1,"")</f>
        <v/>
      </c>
      <c r="BA2212" s="146" t="str">
        <f>IF(IFERROR(VLOOKUP(AE2212,#REF!,1,0),"")&lt;&gt;"",1,"")</f>
        <v/>
      </c>
      <c r="BB2212" s="146" t="str">
        <f>IF(IFERROR(VLOOKUP(AE2212,#REF!,1,0),"")&lt;&gt;"",1,"")</f>
        <v/>
      </c>
      <c r="BC2212" s="146" t="str">
        <f>IF(IFERROR(VLOOKUP(AE2212,#REF!,1,0),"")&lt;&gt;"",1,"")</f>
        <v/>
      </c>
      <c r="BD2212" s="146" t="str">
        <f>IF(IFERROR(VLOOKUP(AE2212,#REF!,1,0),"")&lt;&gt;"",1,"")</f>
        <v/>
      </c>
      <c r="BE2212" s="148">
        <f t="shared" si="604"/>
        <v>1</v>
      </c>
    </row>
    <row r="2213" spans="1:57" ht="16">
      <c r="A2213" s="33">
        <v>1068</v>
      </c>
      <c r="B2213" s="33">
        <v>71512</v>
      </c>
      <c r="C2213" s="33" t="str">
        <f t="shared" si="727"/>
        <v>715120000</v>
      </c>
      <c r="D2213" s="34" t="str">
        <f t="shared" si="716"/>
        <v>71</v>
      </c>
      <c r="E2213" s="34" t="str">
        <f t="shared" si="717"/>
        <v>5</v>
      </c>
      <c r="F2213" s="34" t="str">
        <f t="shared" si="718"/>
        <v>1</v>
      </c>
      <c r="G2213" s="34" t="str">
        <f t="shared" si="719"/>
        <v>2</v>
      </c>
      <c r="H2213" s="34" t="str">
        <f t="shared" si="720"/>
        <v>0</v>
      </c>
      <c r="I2213" s="34" t="str">
        <f t="shared" si="721"/>
        <v>0</v>
      </c>
      <c r="J2213" s="34" t="str">
        <f t="shared" si="722"/>
        <v>0</v>
      </c>
      <c r="K2213" s="34" t="str">
        <f t="shared" si="723"/>
        <v>0</v>
      </c>
      <c r="L2213" s="34" t="s">
        <v>6492</v>
      </c>
      <c r="M2213" s="35" t="s">
        <v>3158</v>
      </c>
      <c r="N2213" s="35" t="s">
        <v>261</v>
      </c>
      <c r="O2213" s="37" t="s">
        <v>19</v>
      </c>
      <c r="P2213" s="55" t="s">
        <v>136</v>
      </c>
      <c r="Q2213" s="55">
        <v>2</v>
      </c>
      <c r="R2213" s="55">
        <v>6</v>
      </c>
      <c r="S2213" s="55" t="s">
        <v>170</v>
      </c>
      <c r="T2213" s="55" t="s">
        <v>170</v>
      </c>
      <c r="U2213" s="37">
        <v>1</v>
      </c>
      <c r="V2213" s="37">
        <v>1</v>
      </c>
      <c r="W2213" s="55" t="s">
        <v>3134</v>
      </c>
      <c r="X2213" s="55" t="s">
        <v>3134</v>
      </c>
      <c r="Y2213" s="55">
        <v>1</v>
      </c>
      <c r="Z2213" s="36" t="s">
        <v>15</v>
      </c>
      <c r="AA2213" s="36" t="s">
        <v>3158</v>
      </c>
      <c r="AB2213" s="36" t="s">
        <v>3158</v>
      </c>
      <c r="AC2213" s="36" t="s">
        <v>66</v>
      </c>
      <c r="AD2213" s="55" t="s">
        <v>66</v>
      </c>
      <c r="AE2213" s="42" t="s">
        <v>3158</v>
      </c>
      <c r="AF2213" s="42" t="s">
        <v>3158</v>
      </c>
      <c r="AG2213" s="27"/>
      <c r="AH2213" s="72" t="s">
        <v>8</v>
      </c>
      <c r="AI2213" s="39"/>
      <c r="AJ2213" s="39" t="b">
        <f t="shared" si="728"/>
        <v>0</v>
      </c>
      <c r="AK2213" s="39" t="str">
        <f>O2213&amp;Q2213&amp;R2213&amp;U2213&amp;V2213&amp;Y2213&amp;Z2213&amp;AC2213&amp;AD2213</f>
        <v>C26111200</v>
      </c>
      <c r="AL2213" s="40">
        <v>71512</v>
      </c>
      <c r="AM2213" s="41" t="b">
        <f>C2213&lt;&gt;AK2213</f>
        <v>1</v>
      </c>
      <c r="AN2213" s="30" t="str">
        <f>N2213&amp;AK2213</f>
        <v>J9FC26111200</v>
      </c>
      <c r="AO2213" s="30"/>
      <c r="AP2213" s="31"/>
      <c r="AQ2213" s="31"/>
      <c r="AR2213" s="31">
        <f t="shared" si="724"/>
        <v>1</v>
      </c>
      <c r="AS2213" s="31" t="str">
        <f>IF(IFERROR(VLOOKUP(AE2213,#REF!,1,0),"")&lt;&gt;"",1,"")</f>
        <v/>
      </c>
      <c r="AT2213" s="31" t="str">
        <f>IF(IFERROR(VLOOKUP(AE2213,#REF!,1,0),"")&lt;&gt;"",1,"")</f>
        <v/>
      </c>
      <c r="AU2213" s="31" t="str">
        <f>IF(IFERROR(VLOOKUP(AE2213,#REF!,1,0),"")&lt;&gt;"",1,"")</f>
        <v/>
      </c>
      <c r="AV2213" s="31" t="str">
        <f>IF(IFERROR(VLOOKUP(AE2213,#REF!,1,0),"")&lt;&gt;"",1,"")</f>
        <v/>
      </c>
      <c r="AW2213" s="31" t="str">
        <f>IF(IFERROR(VLOOKUP(AE2213,#REF!,1,0),"")&lt;&gt;"",1,"")</f>
        <v/>
      </c>
      <c r="AX2213" s="31" t="str">
        <f>IF(IFERROR(VLOOKUP(AE2213,#REF!,1,0),"")&lt;&gt;"",1,"")</f>
        <v/>
      </c>
      <c r="AY2213" s="31" t="str">
        <f>IF(IFERROR(VLOOKUP(AE2213,#REF!,1,0),"")&lt;&gt;"",1,"")</f>
        <v/>
      </c>
      <c r="AZ2213" s="31" t="str">
        <f>IF(IFERROR(VLOOKUP(AE2213,#REF!,1,0),"")&lt;&gt;"",1,"")</f>
        <v/>
      </c>
      <c r="BA2213" s="31" t="str">
        <f>IF(IFERROR(VLOOKUP(AE2213,#REF!,1,0),"")&lt;&gt;"",1,"")</f>
        <v/>
      </c>
      <c r="BB2213" s="31" t="str">
        <f>IF(IFERROR(VLOOKUP(AE2213,#REF!,1,0),"")&lt;&gt;"",1,"")</f>
        <v/>
      </c>
      <c r="BC2213" s="31" t="str">
        <f>IF(IFERROR(VLOOKUP(AE2213,#REF!,1,0),"")&lt;&gt;"",1,"")</f>
        <v/>
      </c>
      <c r="BD2213" s="31" t="str">
        <f>IF(IFERROR(VLOOKUP(AE2213,#REF!,1,0),"")&lt;&gt;"",1,"")</f>
        <v/>
      </c>
      <c r="BE2213" s="32">
        <f t="shared" si="604"/>
        <v>1</v>
      </c>
    </row>
    <row r="2214" spans="1:57" ht="16">
      <c r="A2214" s="33">
        <v>1069</v>
      </c>
      <c r="B2214" s="33">
        <v>71513</v>
      </c>
      <c r="C2214" s="33" t="str">
        <f t="shared" si="727"/>
        <v>715130000</v>
      </c>
      <c r="D2214" s="34" t="str">
        <f t="shared" si="716"/>
        <v>71</v>
      </c>
      <c r="E2214" s="34" t="str">
        <f t="shared" si="717"/>
        <v>5</v>
      </c>
      <c r="F2214" s="34" t="str">
        <f t="shared" si="718"/>
        <v>1</v>
      </c>
      <c r="G2214" s="34" t="str">
        <f t="shared" si="719"/>
        <v>3</v>
      </c>
      <c r="H2214" s="34" t="str">
        <f t="shared" si="720"/>
        <v>0</v>
      </c>
      <c r="I2214" s="34" t="str">
        <f t="shared" si="721"/>
        <v>0</v>
      </c>
      <c r="J2214" s="34" t="str">
        <f t="shared" si="722"/>
        <v>0</v>
      </c>
      <c r="K2214" s="34" t="str">
        <f t="shared" si="723"/>
        <v>0</v>
      </c>
      <c r="L2214" s="34" t="s">
        <v>6493</v>
      </c>
      <c r="M2214" s="35" t="s">
        <v>3159</v>
      </c>
      <c r="N2214" s="35" t="s">
        <v>261</v>
      </c>
      <c r="O2214" s="37" t="s">
        <v>19</v>
      </c>
      <c r="P2214" s="55" t="s">
        <v>136</v>
      </c>
      <c r="Q2214" s="55">
        <v>2</v>
      </c>
      <c r="R2214" s="55">
        <v>6</v>
      </c>
      <c r="S2214" s="55" t="s">
        <v>170</v>
      </c>
      <c r="T2214" s="55" t="s">
        <v>170</v>
      </c>
      <c r="U2214" s="37">
        <v>1</v>
      </c>
      <c r="V2214" s="37">
        <v>1</v>
      </c>
      <c r="W2214" s="55" t="s">
        <v>3134</v>
      </c>
      <c r="X2214" s="55" t="s">
        <v>3134</v>
      </c>
      <c r="Y2214" s="55">
        <v>1</v>
      </c>
      <c r="Z2214" s="36" t="s">
        <v>21</v>
      </c>
      <c r="AA2214" s="36" t="s">
        <v>3159</v>
      </c>
      <c r="AB2214" s="36" t="s">
        <v>3159</v>
      </c>
      <c r="AC2214" s="36" t="s">
        <v>66</v>
      </c>
      <c r="AD2214" s="55" t="s">
        <v>66</v>
      </c>
      <c r="AE2214" s="42" t="s">
        <v>3159</v>
      </c>
      <c r="AF2214" s="42" t="s">
        <v>3159</v>
      </c>
      <c r="AG2214" s="27"/>
      <c r="AH2214" s="72" t="s">
        <v>8</v>
      </c>
      <c r="AI2214" s="39"/>
      <c r="AJ2214" s="39" t="b">
        <f t="shared" si="728"/>
        <v>0</v>
      </c>
      <c r="AK2214" s="39" t="str">
        <f>O2214&amp;Q2214&amp;R2214&amp;U2214&amp;V2214&amp;Y2214&amp;Z2214&amp;AC2214&amp;AD2214</f>
        <v>C26111300</v>
      </c>
      <c r="AL2214" s="40">
        <v>71513</v>
      </c>
      <c r="AM2214" s="41" t="b">
        <f>C2214&lt;&gt;AK2214</f>
        <v>1</v>
      </c>
      <c r="AN2214" s="30" t="str">
        <f>N2214&amp;AK2214</f>
        <v>J9FC26111300</v>
      </c>
      <c r="AO2214" s="30"/>
      <c r="AP2214" s="31"/>
      <c r="AQ2214" s="31"/>
      <c r="AR2214" s="31">
        <f t="shared" si="724"/>
        <v>1</v>
      </c>
      <c r="AS2214" s="31" t="str">
        <f>IF(IFERROR(VLOOKUP(AE2214,#REF!,1,0),"")&lt;&gt;"",1,"")</f>
        <v/>
      </c>
      <c r="AT2214" s="31" t="str">
        <f>IF(IFERROR(VLOOKUP(AE2214,#REF!,1,0),"")&lt;&gt;"",1,"")</f>
        <v/>
      </c>
      <c r="AU2214" s="31" t="str">
        <f>IF(IFERROR(VLOOKUP(AE2214,#REF!,1,0),"")&lt;&gt;"",1,"")</f>
        <v/>
      </c>
      <c r="AV2214" s="31" t="str">
        <f>IF(IFERROR(VLOOKUP(AE2214,#REF!,1,0),"")&lt;&gt;"",1,"")</f>
        <v/>
      </c>
      <c r="AW2214" s="31" t="str">
        <f>IF(IFERROR(VLOOKUP(AE2214,#REF!,1,0),"")&lt;&gt;"",1,"")</f>
        <v/>
      </c>
      <c r="AX2214" s="31" t="str">
        <f>IF(IFERROR(VLOOKUP(AE2214,#REF!,1,0),"")&lt;&gt;"",1,"")</f>
        <v/>
      </c>
      <c r="AY2214" s="31" t="str">
        <f>IF(IFERROR(VLOOKUP(AE2214,#REF!,1,0),"")&lt;&gt;"",1,"")</f>
        <v/>
      </c>
      <c r="AZ2214" s="31" t="str">
        <f>IF(IFERROR(VLOOKUP(AE2214,#REF!,1,0),"")&lt;&gt;"",1,"")</f>
        <v/>
      </c>
      <c r="BA2214" s="31" t="str">
        <f>IF(IFERROR(VLOOKUP(AE2214,#REF!,1,0),"")&lt;&gt;"",1,"")</f>
        <v/>
      </c>
      <c r="BB2214" s="31" t="str">
        <f>IF(IFERROR(VLOOKUP(AE2214,#REF!,1,0),"")&lt;&gt;"",1,"")</f>
        <v/>
      </c>
      <c r="BC2214" s="31" t="str">
        <f>IF(IFERROR(VLOOKUP(AE2214,#REF!,1,0),"")&lt;&gt;"",1,"")</f>
        <v/>
      </c>
      <c r="BD2214" s="31" t="str">
        <f>IF(IFERROR(VLOOKUP(AE2214,#REF!,1,0),"")&lt;&gt;"",1,"")</f>
        <v/>
      </c>
      <c r="BE2214" s="32">
        <f t="shared" si="604"/>
        <v>1</v>
      </c>
    </row>
    <row r="2215" spans="1:57" ht="16">
      <c r="A2215" s="33">
        <v>1070</v>
      </c>
      <c r="B2215" s="33">
        <v>71514</v>
      </c>
      <c r="C2215" s="33" t="str">
        <f t="shared" si="727"/>
        <v>715140000</v>
      </c>
      <c r="D2215" s="34" t="str">
        <f t="shared" si="716"/>
        <v>71</v>
      </c>
      <c r="E2215" s="34" t="str">
        <f t="shared" si="717"/>
        <v>5</v>
      </c>
      <c r="F2215" s="34" t="str">
        <f t="shared" si="718"/>
        <v>1</v>
      </c>
      <c r="G2215" s="34" t="str">
        <f t="shared" si="719"/>
        <v>4</v>
      </c>
      <c r="H2215" s="34" t="str">
        <f t="shared" si="720"/>
        <v>0</v>
      </c>
      <c r="I2215" s="34" t="str">
        <f t="shared" si="721"/>
        <v>0</v>
      </c>
      <c r="J2215" s="34" t="str">
        <f t="shared" si="722"/>
        <v>0</v>
      </c>
      <c r="K2215" s="34" t="str">
        <f t="shared" si="723"/>
        <v>0</v>
      </c>
      <c r="L2215" s="34" t="s">
        <v>6494</v>
      </c>
      <c r="M2215" s="35" t="s">
        <v>3160</v>
      </c>
      <c r="N2215" s="35" t="s">
        <v>261</v>
      </c>
      <c r="O2215" s="37" t="s">
        <v>19</v>
      </c>
      <c r="P2215" s="55" t="s">
        <v>136</v>
      </c>
      <c r="Q2215" s="55">
        <v>2</v>
      </c>
      <c r="R2215" s="55">
        <v>6</v>
      </c>
      <c r="S2215" s="55" t="s">
        <v>170</v>
      </c>
      <c r="T2215" s="55" t="s">
        <v>170</v>
      </c>
      <c r="U2215" s="37">
        <v>1</v>
      </c>
      <c r="V2215" s="37">
        <v>1</v>
      </c>
      <c r="W2215" s="55" t="s">
        <v>3134</v>
      </c>
      <c r="X2215" s="55" t="s">
        <v>3134</v>
      </c>
      <c r="Y2215" s="55">
        <v>1</v>
      </c>
      <c r="Z2215" s="36" t="s">
        <v>27</v>
      </c>
      <c r="AA2215" s="36" t="s">
        <v>3160</v>
      </c>
      <c r="AB2215" s="36" t="s">
        <v>3160</v>
      </c>
      <c r="AC2215" s="36" t="s">
        <v>66</v>
      </c>
      <c r="AD2215" s="55" t="s">
        <v>66</v>
      </c>
      <c r="AE2215" s="42" t="s">
        <v>3160</v>
      </c>
      <c r="AF2215" s="42" t="s">
        <v>3160</v>
      </c>
      <c r="AG2215" s="27"/>
      <c r="AH2215" s="72" t="s">
        <v>8</v>
      </c>
      <c r="AI2215" s="39"/>
      <c r="AJ2215" s="39" t="b">
        <f t="shared" si="728"/>
        <v>0</v>
      </c>
      <c r="AK2215" s="39" t="str">
        <f>O2215&amp;Q2215&amp;R2215&amp;U2215&amp;V2215&amp;Y2215&amp;Z2215&amp;AC2215&amp;AD2215</f>
        <v>C26111400</v>
      </c>
      <c r="AL2215" s="40">
        <v>71514</v>
      </c>
      <c r="AM2215" s="41" t="b">
        <f>C2215&lt;&gt;AK2215</f>
        <v>1</v>
      </c>
      <c r="AN2215" s="30" t="str">
        <f>N2215&amp;AK2215</f>
        <v>J9FC26111400</v>
      </c>
      <c r="AO2215" s="30"/>
      <c r="AP2215" s="31"/>
      <c r="AQ2215" s="31"/>
      <c r="AR2215" s="31">
        <f t="shared" si="724"/>
        <v>1</v>
      </c>
      <c r="AS2215" s="31" t="str">
        <f>IF(IFERROR(VLOOKUP(AE2215,#REF!,1,0),"")&lt;&gt;"",1,"")</f>
        <v/>
      </c>
      <c r="AT2215" s="31" t="str">
        <f>IF(IFERROR(VLOOKUP(AE2215,#REF!,1,0),"")&lt;&gt;"",1,"")</f>
        <v/>
      </c>
      <c r="AU2215" s="31" t="str">
        <f>IF(IFERROR(VLOOKUP(AE2215,#REF!,1,0),"")&lt;&gt;"",1,"")</f>
        <v/>
      </c>
      <c r="AV2215" s="31" t="str">
        <f>IF(IFERROR(VLOOKUP(AE2215,#REF!,1,0),"")&lt;&gt;"",1,"")</f>
        <v/>
      </c>
      <c r="AW2215" s="31" t="str">
        <f>IF(IFERROR(VLOOKUP(AE2215,#REF!,1,0),"")&lt;&gt;"",1,"")</f>
        <v/>
      </c>
      <c r="AX2215" s="31" t="str">
        <f>IF(IFERROR(VLOOKUP(AE2215,#REF!,1,0),"")&lt;&gt;"",1,"")</f>
        <v/>
      </c>
      <c r="AY2215" s="31" t="str">
        <f>IF(IFERROR(VLOOKUP(AE2215,#REF!,1,0),"")&lt;&gt;"",1,"")</f>
        <v/>
      </c>
      <c r="AZ2215" s="31" t="str">
        <f>IF(IFERROR(VLOOKUP(AE2215,#REF!,1,0),"")&lt;&gt;"",1,"")</f>
        <v/>
      </c>
      <c r="BA2215" s="31" t="str">
        <f>IF(IFERROR(VLOOKUP(AE2215,#REF!,1,0),"")&lt;&gt;"",1,"")</f>
        <v/>
      </c>
      <c r="BB2215" s="31" t="str">
        <f>IF(IFERROR(VLOOKUP(AE2215,#REF!,1,0),"")&lt;&gt;"",1,"")</f>
        <v/>
      </c>
      <c r="BC2215" s="31" t="str">
        <f>IF(IFERROR(VLOOKUP(AE2215,#REF!,1,0),"")&lt;&gt;"",1,"")</f>
        <v/>
      </c>
      <c r="BD2215" s="31" t="str">
        <f>IF(IFERROR(VLOOKUP(AE2215,#REF!,1,0),"")&lt;&gt;"",1,"")</f>
        <v/>
      </c>
      <c r="BE2215" s="32">
        <f t="shared" si="604"/>
        <v>1</v>
      </c>
    </row>
    <row r="2216" spans="1:57" ht="16">
      <c r="A2216" s="33">
        <v>1071</v>
      </c>
      <c r="B2216" s="33">
        <v>71515</v>
      </c>
      <c r="C2216" s="33" t="str">
        <f t="shared" si="727"/>
        <v>715150000</v>
      </c>
      <c r="D2216" s="34" t="str">
        <f t="shared" si="716"/>
        <v>71</v>
      </c>
      <c r="E2216" s="34" t="str">
        <f t="shared" si="717"/>
        <v>5</v>
      </c>
      <c r="F2216" s="34" t="str">
        <f t="shared" si="718"/>
        <v>1</v>
      </c>
      <c r="G2216" s="34" t="str">
        <f t="shared" si="719"/>
        <v>5</v>
      </c>
      <c r="H2216" s="34" t="str">
        <f t="shared" si="720"/>
        <v>0</v>
      </c>
      <c r="I2216" s="34" t="str">
        <f t="shared" si="721"/>
        <v>0</v>
      </c>
      <c r="J2216" s="34" t="str">
        <f t="shared" si="722"/>
        <v>0</v>
      </c>
      <c r="K2216" s="34" t="str">
        <f t="shared" si="723"/>
        <v>0</v>
      </c>
      <c r="L2216" s="34" t="s">
        <v>6495</v>
      </c>
      <c r="M2216" s="35" t="s">
        <v>3161</v>
      </c>
      <c r="N2216" s="35" t="s">
        <v>261</v>
      </c>
      <c r="O2216" s="37" t="s">
        <v>19</v>
      </c>
      <c r="P2216" s="55" t="s">
        <v>136</v>
      </c>
      <c r="Q2216" s="55">
        <v>2</v>
      </c>
      <c r="R2216" s="55">
        <v>6</v>
      </c>
      <c r="S2216" s="55" t="s">
        <v>170</v>
      </c>
      <c r="T2216" s="55" t="s">
        <v>170</v>
      </c>
      <c r="U2216" s="37">
        <v>1</v>
      </c>
      <c r="V2216" s="37">
        <v>1</v>
      </c>
      <c r="W2216" s="55" t="s">
        <v>3134</v>
      </c>
      <c r="X2216" s="55" t="s">
        <v>3134</v>
      </c>
      <c r="Y2216" s="55">
        <v>1</v>
      </c>
      <c r="Z2216" s="36" t="s">
        <v>31</v>
      </c>
      <c r="AA2216" s="36" t="s">
        <v>3161</v>
      </c>
      <c r="AB2216" s="36" t="s">
        <v>3161</v>
      </c>
      <c r="AC2216" s="36" t="s">
        <v>66</v>
      </c>
      <c r="AD2216" s="55" t="s">
        <v>66</v>
      </c>
      <c r="AE2216" s="42" t="s">
        <v>3161</v>
      </c>
      <c r="AF2216" s="42" t="s">
        <v>3161</v>
      </c>
      <c r="AG2216" s="27"/>
      <c r="AH2216" s="72" t="s">
        <v>8</v>
      </c>
      <c r="AI2216" s="39"/>
      <c r="AJ2216" s="39" t="b">
        <f t="shared" si="728"/>
        <v>0</v>
      </c>
      <c r="AK2216" s="39" t="str">
        <f>O2216&amp;Q2216&amp;R2216&amp;U2216&amp;V2216&amp;Y2216&amp;Z2216&amp;AC2216&amp;AD2216</f>
        <v>C26111500</v>
      </c>
      <c r="AL2216" s="40">
        <v>71515</v>
      </c>
      <c r="AM2216" s="41" t="b">
        <f>C2216&lt;&gt;AK2216</f>
        <v>1</v>
      </c>
      <c r="AN2216" s="30" t="str">
        <f>N2216&amp;AK2216</f>
        <v>J9FC26111500</v>
      </c>
      <c r="AO2216" s="30"/>
      <c r="AP2216" s="31"/>
      <c r="AQ2216" s="31"/>
      <c r="AR2216" s="31">
        <f t="shared" si="724"/>
        <v>1</v>
      </c>
      <c r="AS2216" s="31" t="str">
        <f>IF(IFERROR(VLOOKUP(AE2216,#REF!,1,0),"")&lt;&gt;"",1,"")</f>
        <v/>
      </c>
      <c r="AT2216" s="31" t="str">
        <f>IF(IFERROR(VLOOKUP(AE2216,#REF!,1,0),"")&lt;&gt;"",1,"")</f>
        <v/>
      </c>
      <c r="AU2216" s="31" t="str">
        <f>IF(IFERROR(VLOOKUP(AE2216,#REF!,1,0),"")&lt;&gt;"",1,"")</f>
        <v/>
      </c>
      <c r="AV2216" s="31" t="str">
        <f>IF(IFERROR(VLOOKUP(AE2216,#REF!,1,0),"")&lt;&gt;"",1,"")</f>
        <v/>
      </c>
      <c r="AW2216" s="31" t="str">
        <f>IF(IFERROR(VLOOKUP(AE2216,#REF!,1,0),"")&lt;&gt;"",1,"")</f>
        <v/>
      </c>
      <c r="AX2216" s="31" t="str">
        <f>IF(IFERROR(VLOOKUP(AE2216,#REF!,1,0),"")&lt;&gt;"",1,"")</f>
        <v/>
      </c>
      <c r="AY2216" s="31" t="str">
        <f>IF(IFERROR(VLOOKUP(AE2216,#REF!,1,0),"")&lt;&gt;"",1,"")</f>
        <v/>
      </c>
      <c r="AZ2216" s="31" t="str">
        <f>IF(IFERROR(VLOOKUP(AE2216,#REF!,1,0),"")&lt;&gt;"",1,"")</f>
        <v/>
      </c>
      <c r="BA2216" s="31" t="str">
        <f>IF(IFERROR(VLOOKUP(AE2216,#REF!,1,0),"")&lt;&gt;"",1,"")</f>
        <v/>
      </c>
      <c r="BB2216" s="31" t="str">
        <f>IF(IFERROR(VLOOKUP(AE2216,#REF!,1,0),"")&lt;&gt;"",1,"")</f>
        <v/>
      </c>
      <c r="BC2216" s="31" t="str">
        <f>IF(IFERROR(VLOOKUP(AE2216,#REF!,1,0),"")&lt;&gt;"",1,"")</f>
        <v/>
      </c>
      <c r="BD2216" s="31" t="str">
        <f>IF(IFERROR(VLOOKUP(AE2216,#REF!,1,0),"")&lt;&gt;"",1,"")</f>
        <v/>
      </c>
      <c r="BE2216" s="32">
        <f t="shared" si="604"/>
        <v>1</v>
      </c>
    </row>
    <row r="2217" spans="1:57" ht="17">
      <c r="A2217" s="137">
        <v>1072</v>
      </c>
      <c r="B2217" s="137">
        <v>71516</v>
      </c>
      <c r="C2217" s="137" t="str">
        <f t="shared" si="727"/>
        <v>715160000</v>
      </c>
      <c r="D2217" s="138" t="str">
        <f t="shared" si="716"/>
        <v>71</v>
      </c>
      <c r="E2217" s="138" t="str">
        <f t="shared" si="717"/>
        <v>5</v>
      </c>
      <c r="F2217" s="138" t="str">
        <f t="shared" si="718"/>
        <v>1</v>
      </c>
      <c r="G2217" s="138" t="str">
        <f t="shared" si="719"/>
        <v>6</v>
      </c>
      <c r="H2217" s="138" t="str">
        <f t="shared" si="720"/>
        <v>0</v>
      </c>
      <c r="I2217" s="138" t="str">
        <f t="shared" si="721"/>
        <v>0</v>
      </c>
      <c r="J2217" s="138" t="str">
        <f t="shared" si="722"/>
        <v>0</v>
      </c>
      <c r="K2217" s="138" t="str">
        <f t="shared" si="723"/>
        <v>0</v>
      </c>
      <c r="L2217" s="138" t="s">
        <v>6496</v>
      </c>
      <c r="M2217" s="139" t="s">
        <v>3146</v>
      </c>
      <c r="N2217" s="139" t="s">
        <v>261</v>
      </c>
      <c r="O2217" s="141" t="s">
        <v>19</v>
      </c>
      <c r="P2217" s="141" t="s">
        <v>136</v>
      </c>
      <c r="Q2217" s="141">
        <v>2</v>
      </c>
      <c r="R2217" s="141">
        <v>6</v>
      </c>
      <c r="S2217" s="141" t="s">
        <v>170</v>
      </c>
      <c r="T2217" s="141" t="s">
        <v>170</v>
      </c>
      <c r="U2217" s="141">
        <v>1</v>
      </c>
      <c r="V2217" s="141">
        <v>1</v>
      </c>
      <c r="W2217" s="141" t="s">
        <v>3134</v>
      </c>
      <c r="X2217" s="141" t="s">
        <v>3134</v>
      </c>
      <c r="Y2217" s="141">
        <v>1</v>
      </c>
      <c r="Z2217" s="140" t="s">
        <v>34</v>
      </c>
      <c r="AA2217" s="140" t="s">
        <v>3146</v>
      </c>
      <c r="AB2217" s="140" t="s">
        <v>3146</v>
      </c>
      <c r="AC2217" s="140" t="s">
        <v>66</v>
      </c>
      <c r="AD2217" s="141" t="s">
        <v>66</v>
      </c>
      <c r="AE2217" s="144" t="s">
        <v>3146</v>
      </c>
      <c r="AF2217" s="144" t="s">
        <v>3146</v>
      </c>
      <c r="AG2217" s="134"/>
      <c r="AH2217" s="160"/>
      <c r="AI2217" s="143"/>
      <c r="AJ2217" s="143" t="b">
        <f t="shared" si="728"/>
        <v>0</v>
      </c>
      <c r="AK2217" s="143" t="str">
        <f>O2217&amp;Q2217&amp;R2217&amp;U2217&amp;V2217&amp;Y2217&amp;Z2217&amp;AC2217&amp;AD2217</f>
        <v>C26111600</v>
      </c>
      <c r="AL2217" s="40">
        <v>71516</v>
      </c>
      <c r="AM2217" s="41" t="b">
        <f>C2217&lt;&gt;AK2217</f>
        <v>1</v>
      </c>
      <c r="AN2217" s="145" t="str">
        <f>N2217&amp;AK2217</f>
        <v>J9FC26111600</v>
      </c>
      <c r="AO2217" s="145"/>
      <c r="AP2217" s="31"/>
      <c r="AQ2217" s="146"/>
      <c r="AR2217" s="146">
        <f t="shared" si="724"/>
        <v>1</v>
      </c>
      <c r="AS2217" s="146" t="str">
        <f>IF(IFERROR(VLOOKUP(AE2217,#REF!,1,0),"")&lt;&gt;"",1,"")</f>
        <v/>
      </c>
      <c r="AT2217" s="146" t="str">
        <f>IF(IFERROR(VLOOKUP(AE2217,#REF!,1,0),"")&lt;&gt;"",1,"")</f>
        <v/>
      </c>
      <c r="AU2217" s="146" t="str">
        <f>IF(IFERROR(VLOOKUP(AE2217,#REF!,1,0),"")&lt;&gt;"",1,"")</f>
        <v/>
      </c>
      <c r="AV2217" s="146" t="str">
        <f>IF(IFERROR(VLOOKUP(AE2217,#REF!,1,0),"")&lt;&gt;"",1,"")</f>
        <v/>
      </c>
      <c r="AW2217" s="146" t="str">
        <f>IF(IFERROR(VLOOKUP(AE2217,#REF!,1,0),"")&lt;&gt;"",1,"")</f>
        <v/>
      </c>
      <c r="AX2217" s="146" t="str">
        <f>IF(IFERROR(VLOOKUP(AE2217,#REF!,1,0),"")&lt;&gt;"",1,"")</f>
        <v/>
      </c>
      <c r="AY2217" s="146" t="str">
        <f>IF(IFERROR(VLOOKUP(AE2217,#REF!,1,0),"")&lt;&gt;"",1,"")</f>
        <v/>
      </c>
      <c r="AZ2217" s="146" t="str">
        <f>IF(IFERROR(VLOOKUP(AE2217,#REF!,1,0),"")&lt;&gt;"",1,"")</f>
        <v/>
      </c>
      <c r="BA2217" s="146" t="str">
        <f>IF(IFERROR(VLOOKUP(AE2217,#REF!,1,0),"")&lt;&gt;"",1,"")</f>
        <v/>
      </c>
      <c r="BB2217" s="146" t="str">
        <f>IF(IFERROR(VLOOKUP(AE2217,#REF!,1,0),"")&lt;&gt;"",1,"")</f>
        <v/>
      </c>
      <c r="BC2217" s="146" t="str">
        <f>IF(IFERROR(VLOOKUP(AE2217,#REF!,1,0),"")&lt;&gt;"",1,"")</f>
        <v/>
      </c>
      <c r="BD2217" s="146" t="str">
        <f>IF(IFERROR(VLOOKUP(AE2217,#REF!,1,0),"")&lt;&gt;"",1,"")</f>
        <v/>
      </c>
      <c r="BE2217" s="148">
        <f t="shared" si="604"/>
        <v>1</v>
      </c>
    </row>
    <row r="2218" spans="1:57" ht="16">
      <c r="A2218" s="33">
        <v>1073</v>
      </c>
      <c r="B2218" s="33">
        <v>71517</v>
      </c>
      <c r="C2218" s="33" t="str">
        <f t="shared" si="727"/>
        <v>715170000</v>
      </c>
      <c r="D2218" s="34" t="str">
        <f t="shared" si="716"/>
        <v>71</v>
      </c>
      <c r="E2218" s="34" t="str">
        <f t="shared" si="717"/>
        <v>5</v>
      </c>
      <c r="F2218" s="34" t="str">
        <f t="shared" si="718"/>
        <v>1</v>
      </c>
      <c r="G2218" s="34" t="str">
        <f t="shared" si="719"/>
        <v>7</v>
      </c>
      <c r="H2218" s="34" t="str">
        <f t="shared" si="720"/>
        <v>0</v>
      </c>
      <c r="I2218" s="34" t="str">
        <f t="shared" si="721"/>
        <v>0</v>
      </c>
      <c r="J2218" s="34" t="str">
        <f t="shared" si="722"/>
        <v>0</v>
      </c>
      <c r="K2218" s="34" t="str">
        <f t="shared" si="723"/>
        <v>0</v>
      </c>
      <c r="L2218" s="34" t="s">
        <v>6497</v>
      </c>
      <c r="M2218" s="35" t="s">
        <v>3162</v>
      </c>
      <c r="N2218" s="35" t="s">
        <v>261</v>
      </c>
      <c r="O2218" s="37" t="s">
        <v>19</v>
      </c>
      <c r="P2218" s="55" t="s">
        <v>136</v>
      </c>
      <c r="Q2218" s="55">
        <v>2</v>
      </c>
      <c r="R2218" s="55">
        <v>6</v>
      </c>
      <c r="S2218" s="55" t="s">
        <v>170</v>
      </c>
      <c r="T2218" s="55" t="s">
        <v>170</v>
      </c>
      <c r="U2218" s="37">
        <v>1</v>
      </c>
      <c r="V2218" s="37">
        <v>1</v>
      </c>
      <c r="W2218" s="55" t="s">
        <v>3134</v>
      </c>
      <c r="X2218" s="55" t="s">
        <v>3134</v>
      </c>
      <c r="Y2218" s="55">
        <v>1</v>
      </c>
      <c r="Z2218" s="36" t="s">
        <v>20</v>
      </c>
      <c r="AA2218" s="36" t="s">
        <v>3162</v>
      </c>
      <c r="AB2218" s="36" t="s">
        <v>3162</v>
      </c>
      <c r="AC2218" s="36" t="s">
        <v>66</v>
      </c>
      <c r="AD2218" s="55" t="s">
        <v>66</v>
      </c>
      <c r="AE2218" s="42" t="s">
        <v>3162</v>
      </c>
      <c r="AF2218" s="42" t="s">
        <v>3162</v>
      </c>
      <c r="AG2218" s="27"/>
      <c r="AH2218" s="72" t="s">
        <v>8</v>
      </c>
      <c r="AI2218" s="39"/>
      <c r="AJ2218" s="39" t="b">
        <f t="shared" si="728"/>
        <v>0</v>
      </c>
      <c r="AK2218" s="39" t="str">
        <f>O2218&amp;Q2218&amp;R2218&amp;U2218&amp;V2218&amp;Y2218&amp;Z2218&amp;AC2218&amp;AD2218</f>
        <v>C26111700</v>
      </c>
      <c r="AL2218" s="40">
        <v>71517</v>
      </c>
      <c r="AM2218" s="41" t="b">
        <f>C2218&lt;&gt;AK2218</f>
        <v>1</v>
      </c>
      <c r="AN2218" s="30" t="str">
        <f>N2218&amp;AK2218</f>
        <v>J9FC26111700</v>
      </c>
      <c r="AO2218" s="30"/>
      <c r="AP2218" s="31"/>
      <c r="AQ2218" s="31"/>
      <c r="AR2218" s="31">
        <f t="shared" si="724"/>
        <v>1</v>
      </c>
      <c r="AS2218" s="31" t="str">
        <f>IF(IFERROR(VLOOKUP(AE2218,#REF!,1,0),"")&lt;&gt;"",1,"")</f>
        <v/>
      </c>
      <c r="AT2218" s="31" t="str">
        <f>IF(IFERROR(VLOOKUP(AE2218,#REF!,1,0),"")&lt;&gt;"",1,"")</f>
        <v/>
      </c>
      <c r="AU2218" s="31" t="str">
        <f>IF(IFERROR(VLOOKUP(AE2218,#REF!,1,0),"")&lt;&gt;"",1,"")</f>
        <v/>
      </c>
      <c r="AV2218" s="31" t="str">
        <f>IF(IFERROR(VLOOKUP(AE2218,#REF!,1,0),"")&lt;&gt;"",1,"")</f>
        <v/>
      </c>
      <c r="AW2218" s="31" t="str">
        <f>IF(IFERROR(VLOOKUP(AE2218,#REF!,1,0),"")&lt;&gt;"",1,"")</f>
        <v/>
      </c>
      <c r="AX2218" s="31" t="str">
        <f>IF(IFERROR(VLOOKUP(AE2218,#REF!,1,0),"")&lt;&gt;"",1,"")</f>
        <v/>
      </c>
      <c r="AY2218" s="31" t="str">
        <f>IF(IFERROR(VLOOKUP(AE2218,#REF!,1,0),"")&lt;&gt;"",1,"")</f>
        <v/>
      </c>
      <c r="AZ2218" s="31" t="str">
        <f>IF(IFERROR(VLOOKUP(AE2218,#REF!,1,0),"")&lt;&gt;"",1,"")</f>
        <v/>
      </c>
      <c r="BA2218" s="31" t="str">
        <f>IF(IFERROR(VLOOKUP(AE2218,#REF!,1,0),"")&lt;&gt;"",1,"")</f>
        <v/>
      </c>
      <c r="BB2218" s="31" t="str">
        <f>IF(IFERROR(VLOOKUP(AE2218,#REF!,1,0),"")&lt;&gt;"",1,"")</f>
        <v/>
      </c>
      <c r="BC2218" s="31" t="str">
        <f>IF(IFERROR(VLOOKUP(AE2218,#REF!,1,0),"")&lt;&gt;"",1,"")</f>
        <v/>
      </c>
      <c r="BD2218" s="31" t="str">
        <f>IF(IFERROR(VLOOKUP(AE2218,#REF!,1,0),"")&lt;&gt;"",1,"")</f>
        <v/>
      </c>
      <c r="BE2218" s="32">
        <f t="shared" si="604"/>
        <v>1</v>
      </c>
    </row>
    <row r="2219" spans="1:57" ht="16">
      <c r="A2219" s="33">
        <v>1074</v>
      </c>
      <c r="B2219" s="33">
        <v>71518</v>
      </c>
      <c r="C2219" s="33" t="str">
        <f t="shared" si="727"/>
        <v>715180000</v>
      </c>
      <c r="D2219" s="34" t="str">
        <f t="shared" si="716"/>
        <v>71</v>
      </c>
      <c r="E2219" s="34" t="str">
        <f t="shared" si="717"/>
        <v>5</v>
      </c>
      <c r="F2219" s="34" t="str">
        <f t="shared" si="718"/>
        <v>1</v>
      </c>
      <c r="G2219" s="34" t="str">
        <f t="shared" si="719"/>
        <v>8</v>
      </c>
      <c r="H2219" s="34" t="str">
        <f t="shared" si="720"/>
        <v>0</v>
      </c>
      <c r="I2219" s="34" t="str">
        <f t="shared" si="721"/>
        <v>0</v>
      </c>
      <c r="J2219" s="34" t="str">
        <f t="shared" si="722"/>
        <v>0</v>
      </c>
      <c r="K2219" s="34" t="str">
        <f t="shared" si="723"/>
        <v>0</v>
      </c>
      <c r="L2219" s="34" t="s">
        <v>6498</v>
      </c>
      <c r="M2219" s="35" t="s">
        <v>3163</v>
      </c>
      <c r="N2219" s="35" t="s">
        <v>261</v>
      </c>
      <c r="O2219" s="37" t="s">
        <v>19</v>
      </c>
      <c r="P2219" s="55" t="s">
        <v>136</v>
      </c>
      <c r="Q2219" s="55">
        <v>2</v>
      </c>
      <c r="R2219" s="55">
        <v>6</v>
      </c>
      <c r="S2219" s="55" t="s">
        <v>170</v>
      </c>
      <c r="T2219" s="55" t="s">
        <v>170</v>
      </c>
      <c r="U2219" s="37">
        <v>1</v>
      </c>
      <c r="V2219" s="37">
        <v>1</v>
      </c>
      <c r="W2219" s="55" t="s">
        <v>3134</v>
      </c>
      <c r="X2219" s="55" t="s">
        <v>3134</v>
      </c>
      <c r="Y2219" s="55">
        <v>1</v>
      </c>
      <c r="Z2219" s="36" t="s">
        <v>37</v>
      </c>
      <c r="AA2219" s="36" t="s">
        <v>3163</v>
      </c>
      <c r="AB2219" s="36" t="s">
        <v>3163</v>
      </c>
      <c r="AC2219" s="36" t="s">
        <v>66</v>
      </c>
      <c r="AD2219" s="55" t="s">
        <v>66</v>
      </c>
      <c r="AE2219" s="42" t="s">
        <v>3163</v>
      </c>
      <c r="AF2219" s="42" t="s">
        <v>3163</v>
      </c>
      <c r="AG2219" s="27"/>
      <c r="AH2219" s="72" t="s">
        <v>8</v>
      </c>
      <c r="AI2219" s="39"/>
      <c r="AJ2219" s="39" t="b">
        <f t="shared" si="728"/>
        <v>0</v>
      </c>
      <c r="AK2219" s="39" t="str">
        <f>O2219&amp;Q2219&amp;R2219&amp;U2219&amp;V2219&amp;Y2219&amp;Z2219&amp;AC2219&amp;AD2219</f>
        <v>C26111800</v>
      </c>
      <c r="AL2219" s="40">
        <v>71518</v>
      </c>
      <c r="AM2219" s="41" t="b">
        <f>C2219&lt;&gt;AK2219</f>
        <v>1</v>
      </c>
      <c r="AN2219" s="30" t="str">
        <f>N2219&amp;AK2219</f>
        <v>J9FC26111800</v>
      </c>
      <c r="AO2219" s="30"/>
      <c r="AP2219" s="31"/>
      <c r="AQ2219" s="31"/>
      <c r="AR2219" s="31">
        <f t="shared" si="724"/>
        <v>1</v>
      </c>
      <c r="AS2219" s="31" t="str">
        <f>IF(IFERROR(VLOOKUP(AE2219,#REF!,1,0),"")&lt;&gt;"",1,"")</f>
        <v/>
      </c>
      <c r="AT2219" s="31" t="str">
        <f>IF(IFERROR(VLOOKUP(AE2219,#REF!,1,0),"")&lt;&gt;"",1,"")</f>
        <v/>
      </c>
      <c r="AU2219" s="31" t="str">
        <f>IF(IFERROR(VLOOKUP(AE2219,#REF!,1,0),"")&lt;&gt;"",1,"")</f>
        <v/>
      </c>
      <c r="AV2219" s="31" t="str">
        <f>IF(IFERROR(VLOOKUP(AE2219,#REF!,1,0),"")&lt;&gt;"",1,"")</f>
        <v/>
      </c>
      <c r="AW2219" s="31" t="str">
        <f>IF(IFERROR(VLOOKUP(AE2219,#REF!,1,0),"")&lt;&gt;"",1,"")</f>
        <v/>
      </c>
      <c r="AX2219" s="31" t="str">
        <f>IF(IFERROR(VLOOKUP(AE2219,#REF!,1,0),"")&lt;&gt;"",1,"")</f>
        <v/>
      </c>
      <c r="AY2219" s="31" t="str">
        <f>IF(IFERROR(VLOOKUP(AE2219,#REF!,1,0),"")&lt;&gt;"",1,"")</f>
        <v/>
      </c>
      <c r="AZ2219" s="31" t="str">
        <f>IF(IFERROR(VLOOKUP(AE2219,#REF!,1,0),"")&lt;&gt;"",1,"")</f>
        <v/>
      </c>
      <c r="BA2219" s="31" t="str">
        <f>IF(IFERROR(VLOOKUP(AE2219,#REF!,1,0),"")&lt;&gt;"",1,"")</f>
        <v/>
      </c>
      <c r="BB2219" s="31" t="str">
        <f>IF(IFERROR(VLOOKUP(AE2219,#REF!,1,0),"")&lt;&gt;"",1,"")</f>
        <v/>
      </c>
      <c r="BC2219" s="31" t="str">
        <f>IF(IFERROR(VLOOKUP(AE2219,#REF!,1,0),"")&lt;&gt;"",1,"")</f>
        <v/>
      </c>
      <c r="BD2219" s="31" t="str">
        <f>IF(IFERROR(VLOOKUP(AE2219,#REF!,1,0),"")&lt;&gt;"",1,"")</f>
        <v/>
      </c>
      <c r="BE2219" s="32">
        <f t="shared" si="604"/>
        <v>1</v>
      </c>
    </row>
    <row r="2220" spans="1:57" ht="16">
      <c r="A2220" s="43">
        <v>1075</v>
      </c>
      <c r="B2220" s="43">
        <v>71519</v>
      </c>
      <c r="C2220" s="43" t="str">
        <f t="shared" si="727"/>
        <v>715190000</v>
      </c>
      <c r="D2220" s="44" t="str">
        <f t="shared" si="716"/>
        <v>71</v>
      </c>
      <c r="E2220" s="44" t="str">
        <f t="shared" si="717"/>
        <v>5</v>
      </c>
      <c r="F2220" s="44" t="str">
        <f t="shared" si="718"/>
        <v>1</v>
      </c>
      <c r="G2220" s="44" t="str">
        <f t="shared" si="719"/>
        <v>9</v>
      </c>
      <c r="H2220" s="44" t="str">
        <f t="shared" si="720"/>
        <v>0</v>
      </c>
      <c r="I2220" s="44" t="str">
        <f t="shared" si="721"/>
        <v>0</v>
      </c>
      <c r="J2220" s="44" t="str">
        <f t="shared" si="722"/>
        <v>0</v>
      </c>
      <c r="K2220" s="44" t="str">
        <f t="shared" si="723"/>
        <v>0</v>
      </c>
      <c r="L2220" s="44"/>
      <c r="M2220" s="45" t="s">
        <v>3164</v>
      </c>
      <c r="N2220" s="45"/>
      <c r="O2220" s="46" t="s">
        <v>19</v>
      </c>
      <c r="P2220" s="47" t="s">
        <v>136</v>
      </c>
      <c r="Q2220" s="60">
        <v>2</v>
      </c>
      <c r="R2220" s="47"/>
      <c r="S2220" s="47" t="s">
        <v>170</v>
      </c>
      <c r="T2220" s="47" t="s">
        <v>3134</v>
      </c>
      <c r="U2220" s="46" t="s">
        <v>18</v>
      </c>
      <c r="V2220" s="46" t="s">
        <v>66</v>
      </c>
      <c r="W2220" s="47"/>
      <c r="X2220" s="47" t="s">
        <v>3164</v>
      </c>
      <c r="Y2220" s="46" t="s">
        <v>66</v>
      </c>
      <c r="Z2220" s="49" t="s">
        <v>66</v>
      </c>
      <c r="AA2220" s="47"/>
      <c r="AB2220" s="47" t="s">
        <v>3164</v>
      </c>
      <c r="AC2220" s="49" t="s">
        <v>66</v>
      </c>
      <c r="AD2220" s="47" t="s">
        <v>66</v>
      </c>
      <c r="AE2220" s="50" t="s">
        <v>3164</v>
      </c>
      <c r="AF2220" s="51"/>
      <c r="AG2220" s="51" t="s">
        <v>8</v>
      </c>
      <c r="AH2220" s="52"/>
      <c r="AI2220" s="39"/>
      <c r="AJ2220" s="39"/>
      <c r="AK2220" s="39" t="e">
        <f>O2220&amp;Q2220&amp;#REF!&amp;U2220&amp;V2220&amp;Y2220&amp;Z2220&amp;AC2220&amp;AD2220</f>
        <v>#REF!</v>
      </c>
      <c r="AL2220" s="43">
        <v>71519</v>
      </c>
      <c r="AM2220" s="44" t="e">
        <f>C2220&lt;&gt;AK2220</f>
        <v>#REF!</v>
      </c>
      <c r="AN2220" s="52"/>
      <c r="AO2220" s="52"/>
      <c r="AP2220" s="53"/>
      <c r="AQ2220" s="53"/>
      <c r="AR2220" s="53">
        <f t="shared" si="724"/>
        <v>1</v>
      </c>
      <c r="AS2220" s="53" t="str">
        <f>IF(IFERROR(VLOOKUP(AE2220,#REF!,1,0),"")&lt;&gt;"",1,"")</f>
        <v/>
      </c>
      <c r="AT2220" s="53" t="str">
        <f>IF(IFERROR(VLOOKUP(AE2220,#REF!,1,0),"")&lt;&gt;"",1,"")</f>
        <v/>
      </c>
      <c r="AU2220" s="53" t="str">
        <f>IF(IFERROR(VLOOKUP(AE2220,#REF!,1,0),"")&lt;&gt;"",1,"")</f>
        <v/>
      </c>
      <c r="AV2220" s="53" t="str">
        <f>IF(IFERROR(VLOOKUP(AE2220,#REF!,1,0),"")&lt;&gt;"",1,"")</f>
        <v/>
      </c>
      <c r="AW2220" s="53" t="str">
        <f>IF(IFERROR(VLOOKUP(AE2220,#REF!,1,0),"")&lt;&gt;"",1,"")</f>
        <v/>
      </c>
      <c r="AX2220" s="53" t="str">
        <f>IF(IFERROR(VLOOKUP(AE2220,#REF!,1,0),"")&lt;&gt;"",1,"")</f>
        <v/>
      </c>
      <c r="AY2220" s="53" t="str">
        <f>IF(IFERROR(VLOOKUP(AE2220,#REF!,1,0),"")&lt;&gt;"",1,"")</f>
        <v/>
      </c>
      <c r="AZ2220" s="53" t="str">
        <f>IF(IFERROR(VLOOKUP(AE2220,#REF!,1,0),"")&lt;&gt;"",1,"")</f>
        <v/>
      </c>
      <c r="BA2220" s="53" t="str">
        <f>IF(IFERROR(VLOOKUP(AE2220,#REF!,1,0),"")&lt;&gt;"",1,"")</f>
        <v/>
      </c>
      <c r="BB2220" s="53" t="str">
        <f>IF(IFERROR(VLOOKUP(AE2220,#REF!,1,0),"")&lt;&gt;"",1,"")</f>
        <v/>
      </c>
      <c r="BC2220" s="53" t="str">
        <f>IF(IFERROR(VLOOKUP(AE2220,#REF!,1,0),"")&lt;&gt;"",1,"")</f>
        <v/>
      </c>
      <c r="BD2220" s="53" t="str">
        <f>IF(IFERROR(VLOOKUP(AE2220,#REF!,1,0),"")&lt;&gt;"",1,"")</f>
        <v/>
      </c>
      <c r="BE2220" s="54">
        <f t="shared" si="604"/>
        <v>1</v>
      </c>
    </row>
    <row r="2221" spans="1:57" ht="16">
      <c r="A2221" s="33">
        <v>2271</v>
      </c>
      <c r="B2221" s="33">
        <v>7427</v>
      </c>
      <c r="C2221" s="33" t="str">
        <f t="shared" si="727"/>
        <v>742700000</v>
      </c>
      <c r="D2221" s="34" t="str">
        <f t="shared" si="716"/>
        <v>74</v>
      </c>
      <c r="E2221" s="34" t="str">
        <f t="shared" si="717"/>
        <v>2</v>
      </c>
      <c r="F2221" s="34" t="str">
        <f t="shared" si="718"/>
        <v>7</v>
      </c>
      <c r="G2221" s="34" t="str">
        <f t="shared" si="719"/>
        <v>0</v>
      </c>
      <c r="H2221" s="34" t="str">
        <f t="shared" si="720"/>
        <v>0</v>
      </c>
      <c r="I2221" s="34" t="str">
        <f t="shared" si="721"/>
        <v>0</v>
      </c>
      <c r="J2221" s="34" t="str">
        <f t="shared" si="722"/>
        <v>0</v>
      </c>
      <c r="K2221" s="34" t="str">
        <f t="shared" si="723"/>
        <v>0</v>
      </c>
      <c r="L2221" s="34" t="s">
        <v>6499</v>
      </c>
      <c r="M2221" s="35" t="s">
        <v>3165</v>
      </c>
      <c r="N2221" s="35" t="s">
        <v>261</v>
      </c>
      <c r="O2221" s="37" t="s">
        <v>19</v>
      </c>
      <c r="P2221" s="55" t="s">
        <v>136</v>
      </c>
      <c r="Q2221" s="55">
        <v>2</v>
      </c>
      <c r="R2221" s="55">
        <v>6</v>
      </c>
      <c r="S2221" s="55" t="s">
        <v>170</v>
      </c>
      <c r="T2221" s="55" t="s">
        <v>170</v>
      </c>
      <c r="U2221" s="37">
        <v>1</v>
      </c>
      <c r="V2221" s="37">
        <v>1</v>
      </c>
      <c r="W2221" s="55" t="s">
        <v>3134</v>
      </c>
      <c r="X2221" s="55" t="s">
        <v>3134</v>
      </c>
      <c r="Y2221" s="55">
        <v>1</v>
      </c>
      <c r="Z2221" s="58" t="s">
        <v>18</v>
      </c>
      <c r="AA2221" s="57" t="s">
        <v>3165</v>
      </c>
      <c r="AB2221" s="57" t="s">
        <v>3165</v>
      </c>
      <c r="AC2221" s="58" t="s">
        <v>66</v>
      </c>
      <c r="AD2221" s="55" t="s">
        <v>66</v>
      </c>
      <c r="AE2221" s="42" t="s">
        <v>3165</v>
      </c>
      <c r="AF2221" s="42" t="s">
        <v>3165</v>
      </c>
      <c r="AG2221" s="27"/>
      <c r="AH2221" s="72" t="s">
        <v>8</v>
      </c>
      <c r="AI2221" s="39"/>
      <c r="AJ2221" s="39" t="b">
        <f t="shared" ref="AJ2221:AJ2226" si="729">IF(OR(AS2221=1,AT2221=1,AU2221=1,AV2221=1,AW2221=1,AX2221=1,AY2221=1,AZ2221=1,BA2221=1,BB2221=1,BC2221=1,BD2221=1),TRUE,FALSE)</f>
        <v>0</v>
      </c>
      <c r="AK2221" s="39" t="str">
        <f>O2221&amp;Q2221&amp;R2221&amp;U2221&amp;V2221&amp;Y2221&amp;Z2221&amp;AC2221&amp;AD2221</f>
        <v>C26111900</v>
      </c>
      <c r="AL2221" s="40">
        <v>7427</v>
      </c>
      <c r="AM2221" s="41" t="b">
        <f>C2221&lt;&gt;AK2221</f>
        <v>1</v>
      </c>
      <c r="AN2221" s="30" t="str">
        <f>N2221&amp;AK2221</f>
        <v>J9FC26111900</v>
      </c>
      <c r="AO2221" s="30"/>
      <c r="AP2221" s="31"/>
      <c r="AQ2221" s="31"/>
      <c r="AR2221" s="31">
        <f t="shared" si="724"/>
        <v>1</v>
      </c>
      <c r="AS2221" s="31" t="str">
        <f>IF(IFERROR(VLOOKUP(AE2221,#REF!,1,0),"")&lt;&gt;"",1,"")</f>
        <v/>
      </c>
      <c r="AT2221" s="31" t="str">
        <f>IF(IFERROR(VLOOKUP(AE2221,#REF!,1,0),"")&lt;&gt;"",1,"")</f>
        <v/>
      </c>
      <c r="AU2221" s="31" t="str">
        <f>IF(IFERROR(VLOOKUP(AE2221,#REF!,1,0),"")&lt;&gt;"",1,"")</f>
        <v/>
      </c>
      <c r="AV2221" s="31" t="str">
        <f>IF(IFERROR(VLOOKUP(AE2221,#REF!,1,0),"")&lt;&gt;"",1,"")</f>
        <v/>
      </c>
      <c r="AW2221" s="31" t="str">
        <f>IF(IFERROR(VLOOKUP(AE2221,#REF!,1,0),"")&lt;&gt;"",1,"")</f>
        <v/>
      </c>
      <c r="AX2221" s="31" t="str">
        <f>IF(IFERROR(VLOOKUP(AE2221,#REF!,1,0),"")&lt;&gt;"",1,"")</f>
        <v/>
      </c>
      <c r="AY2221" s="31" t="str">
        <f>IF(IFERROR(VLOOKUP(AE2221,#REF!,1,0),"")&lt;&gt;"",1,"")</f>
        <v/>
      </c>
      <c r="AZ2221" s="31" t="str">
        <f>IF(IFERROR(VLOOKUP(AE2221,#REF!,1,0),"")&lt;&gt;"",1,"")</f>
        <v/>
      </c>
      <c r="BA2221" s="31" t="str">
        <f>IF(IFERROR(VLOOKUP(AE2221,#REF!,1,0),"")&lt;&gt;"",1,"")</f>
        <v/>
      </c>
      <c r="BB2221" s="31" t="str">
        <f>IF(IFERROR(VLOOKUP(AE2221,#REF!,1,0),"")&lt;&gt;"",1,"")</f>
        <v/>
      </c>
      <c r="BC2221" s="31" t="str">
        <f>IF(IFERROR(VLOOKUP(AE2221,#REF!,1,0),"")&lt;&gt;"",1,"")</f>
        <v/>
      </c>
      <c r="BD2221" s="31" t="str">
        <f>IF(IFERROR(VLOOKUP(AE2221,#REF!,1,0),"")&lt;&gt;"",1,"")</f>
        <v/>
      </c>
      <c r="BE2221" s="32">
        <f t="shared" si="604"/>
        <v>1</v>
      </c>
    </row>
    <row r="2222" spans="1:57" ht="17">
      <c r="A2222" s="137">
        <v>1076</v>
      </c>
      <c r="B2222" s="137">
        <v>7152</v>
      </c>
      <c r="C2222" s="137" t="str">
        <f t="shared" si="727"/>
        <v>715200000</v>
      </c>
      <c r="D2222" s="138" t="str">
        <f t="shared" si="716"/>
        <v>71</v>
      </c>
      <c r="E2222" s="138" t="str">
        <f t="shared" si="717"/>
        <v>5</v>
      </c>
      <c r="F2222" s="138" t="str">
        <f t="shared" si="718"/>
        <v>2</v>
      </c>
      <c r="G2222" s="138" t="str">
        <f t="shared" si="719"/>
        <v>0</v>
      </c>
      <c r="H2222" s="138" t="str">
        <f t="shared" si="720"/>
        <v>0</v>
      </c>
      <c r="I2222" s="138" t="str">
        <f t="shared" si="721"/>
        <v>0</v>
      </c>
      <c r="J2222" s="138" t="str">
        <f t="shared" si="722"/>
        <v>0</v>
      </c>
      <c r="K2222" s="138" t="str">
        <f t="shared" si="723"/>
        <v>0</v>
      </c>
      <c r="L2222" s="138" t="s">
        <v>6500</v>
      </c>
      <c r="M2222" s="139" t="s">
        <v>3166</v>
      </c>
      <c r="N2222" s="139" t="s">
        <v>261</v>
      </c>
      <c r="O2222" s="141" t="s">
        <v>19</v>
      </c>
      <c r="P2222" s="141" t="s">
        <v>136</v>
      </c>
      <c r="Q2222" s="141">
        <v>2</v>
      </c>
      <c r="R2222" s="141">
        <v>6</v>
      </c>
      <c r="S2222" s="141" t="s">
        <v>170</v>
      </c>
      <c r="T2222" s="141" t="s">
        <v>170</v>
      </c>
      <c r="U2222" s="141">
        <v>1</v>
      </c>
      <c r="V2222" s="141">
        <v>2</v>
      </c>
      <c r="W2222" s="141" t="s">
        <v>3166</v>
      </c>
      <c r="X2222" s="141" t="s">
        <v>3166</v>
      </c>
      <c r="Y2222" s="141" t="s">
        <v>66</v>
      </c>
      <c r="Z2222" s="140" t="s">
        <v>66</v>
      </c>
      <c r="AA2222" s="140" t="s">
        <v>3166</v>
      </c>
      <c r="AB2222" s="140" t="s">
        <v>3166</v>
      </c>
      <c r="AC2222" s="140" t="s">
        <v>66</v>
      </c>
      <c r="AD2222" s="141" t="s">
        <v>66</v>
      </c>
      <c r="AE2222" s="144" t="s">
        <v>3166</v>
      </c>
      <c r="AF2222" s="144" t="s">
        <v>3166</v>
      </c>
      <c r="AG2222" s="134"/>
      <c r="AH2222" s="142"/>
      <c r="AI2222" s="143"/>
      <c r="AJ2222" s="143" t="b">
        <f t="shared" si="729"/>
        <v>0</v>
      </c>
      <c r="AK2222" s="143" t="str">
        <f>O2222&amp;Q2222&amp;R2222&amp;U2222&amp;V2222&amp;Y2222&amp;Z2222&amp;AC2222&amp;AD2222</f>
        <v>C26120000</v>
      </c>
      <c r="AL2222" s="40">
        <v>7152</v>
      </c>
      <c r="AM2222" s="41" t="b">
        <f>C2222&lt;&gt;AK2222</f>
        <v>1</v>
      </c>
      <c r="AN2222" s="145" t="str">
        <f>N2222&amp;AK2222</f>
        <v>J9FC26120000</v>
      </c>
      <c r="AO2222" s="145" t="s">
        <v>3167</v>
      </c>
      <c r="AP2222" s="31"/>
      <c r="AQ2222" s="146"/>
      <c r="AR2222" s="146">
        <f t="shared" si="724"/>
        <v>1</v>
      </c>
      <c r="AS2222" s="146" t="str">
        <f>IF(IFERROR(VLOOKUP(AE2222,#REF!,1,0),"")&lt;&gt;"",1,"")</f>
        <v/>
      </c>
      <c r="AT2222" s="146" t="str">
        <f>IF(IFERROR(VLOOKUP(AE2222,#REF!,1,0),"")&lt;&gt;"",1,"")</f>
        <v/>
      </c>
      <c r="AU2222" s="146" t="str">
        <f>IF(IFERROR(VLOOKUP(AE2222,#REF!,1,0),"")&lt;&gt;"",1,"")</f>
        <v/>
      </c>
      <c r="AV2222" s="146" t="str">
        <f>IF(IFERROR(VLOOKUP(AE2222,#REF!,1,0),"")&lt;&gt;"",1,"")</f>
        <v/>
      </c>
      <c r="AW2222" s="146" t="str">
        <f>IF(IFERROR(VLOOKUP(AE2222,#REF!,1,0),"")&lt;&gt;"",1,"")</f>
        <v/>
      </c>
      <c r="AX2222" s="146" t="str">
        <f>IF(IFERROR(VLOOKUP(AE2222,#REF!,1,0),"")&lt;&gt;"",1,"")</f>
        <v/>
      </c>
      <c r="AY2222" s="146" t="str">
        <f>IF(IFERROR(VLOOKUP(AE2222,#REF!,1,0),"")&lt;&gt;"",1,"")</f>
        <v/>
      </c>
      <c r="AZ2222" s="146" t="str">
        <f>IF(IFERROR(VLOOKUP(AE2222,#REF!,1,0),"")&lt;&gt;"",1,"")</f>
        <v/>
      </c>
      <c r="BA2222" s="146" t="str">
        <f>IF(IFERROR(VLOOKUP(AE2222,#REF!,1,0),"")&lt;&gt;"",1,"")</f>
        <v/>
      </c>
      <c r="BB2222" s="146" t="str">
        <f>IF(IFERROR(VLOOKUP(AE2222,#REF!,1,0),"")&lt;&gt;"",1,"")</f>
        <v/>
      </c>
      <c r="BC2222" s="146" t="str">
        <f>IF(IFERROR(VLOOKUP(AE2222,#REF!,1,0),"")&lt;&gt;"",1,"")</f>
        <v/>
      </c>
      <c r="BD2222" s="146" t="str">
        <f>IF(IFERROR(VLOOKUP(AE2222,#REF!,1,0),"")&lt;&gt;"",1,"")</f>
        <v/>
      </c>
      <c r="BE2222" s="148">
        <f t="shared" si="604"/>
        <v>1</v>
      </c>
    </row>
    <row r="2223" spans="1:57" ht="16">
      <c r="A2223" s="33">
        <v>2263</v>
      </c>
      <c r="B2223" s="33">
        <v>7425</v>
      </c>
      <c r="C2223" s="33" t="str">
        <f t="shared" si="727"/>
        <v>742500000</v>
      </c>
      <c r="D2223" s="34" t="str">
        <f t="shared" si="716"/>
        <v>74</v>
      </c>
      <c r="E2223" s="34" t="str">
        <f t="shared" si="717"/>
        <v>2</v>
      </c>
      <c r="F2223" s="34" t="str">
        <f t="shared" si="718"/>
        <v>5</v>
      </c>
      <c r="G2223" s="34" t="str">
        <f t="shared" si="719"/>
        <v>0</v>
      </c>
      <c r="H2223" s="34" t="str">
        <f t="shared" si="720"/>
        <v>0</v>
      </c>
      <c r="I2223" s="34" t="str">
        <f t="shared" si="721"/>
        <v>0</v>
      </c>
      <c r="J2223" s="34" t="str">
        <f t="shared" si="722"/>
        <v>0</v>
      </c>
      <c r="K2223" s="34" t="str">
        <f t="shared" si="723"/>
        <v>0</v>
      </c>
      <c r="L2223" s="34" t="s">
        <v>6501</v>
      </c>
      <c r="M2223" s="35" t="s">
        <v>3168</v>
      </c>
      <c r="N2223" s="35" t="s">
        <v>261</v>
      </c>
      <c r="O2223" s="37" t="s">
        <v>19</v>
      </c>
      <c r="P2223" s="55" t="s">
        <v>136</v>
      </c>
      <c r="Q2223" s="55">
        <v>2</v>
      </c>
      <c r="R2223" s="55">
        <v>6</v>
      </c>
      <c r="S2223" s="55" t="s">
        <v>170</v>
      </c>
      <c r="T2223" s="55" t="s">
        <v>170</v>
      </c>
      <c r="U2223" s="37">
        <v>1</v>
      </c>
      <c r="V2223" s="37">
        <v>2</v>
      </c>
      <c r="W2223" s="55" t="s">
        <v>3166</v>
      </c>
      <c r="X2223" s="55" t="s">
        <v>3166</v>
      </c>
      <c r="Y2223" s="55" t="s">
        <v>66</v>
      </c>
      <c r="Z2223" s="58" t="s">
        <v>66</v>
      </c>
      <c r="AA2223" s="58" t="s">
        <v>3166</v>
      </c>
      <c r="AB2223" s="58" t="s">
        <v>3166</v>
      </c>
      <c r="AC2223" s="58" t="s">
        <v>8</v>
      </c>
      <c r="AD2223" s="55">
        <v>1</v>
      </c>
      <c r="AE2223" s="42" t="s">
        <v>3168</v>
      </c>
      <c r="AF2223" s="42" t="s">
        <v>3168</v>
      </c>
      <c r="AG2223" s="27"/>
      <c r="AH2223" s="30" t="s">
        <v>8</v>
      </c>
      <c r="AI2223" s="39"/>
      <c r="AJ2223" s="39" t="b">
        <f t="shared" si="729"/>
        <v>0</v>
      </c>
      <c r="AK2223" s="39" t="str">
        <f>O2223&amp;Q2223&amp;R2223&amp;U2223&amp;V2223&amp;Y2223&amp;Z2223&amp;AC2223&amp;AD2223</f>
        <v>C26120011</v>
      </c>
      <c r="AL2223" s="40">
        <v>7425</v>
      </c>
      <c r="AM2223" s="41" t="b">
        <f>C2223&lt;&gt;AK2223</f>
        <v>1</v>
      </c>
      <c r="AN2223" s="30" t="str">
        <f>N2223&amp;AK2223</f>
        <v>J9FC26120011</v>
      </c>
      <c r="AO2223" s="30"/>
      <c r="AP2223" s="31"/>
      <c r="AQ2223" s="31"/>
      <c r="AR2223" s="31">
        <f t="shared" si="724"/>
        <v>1</v>
      </c>
      <c r="AS2223" s="31" t="str">
        <f>IF(IFERROR(VLOOKUP(AE2223,#REF!,1,0),"")&lt;&gt;"",1,"")</f>
        <v/>
      </c>
      <c r="AT2223" s="31" t="str">
        <f>IF(IFERROR(VLOOKUP(AE2223,#REF!,1,0),"")&lt;&gt;"",1,"")</f>
        <v/>
      </c>
      <c r="AU2223" s="31" t="str">
        <f>IF(IFERROR(VLOOKUP(AE2223,#REF!,1,0),"")&lt;&gt;"",1,"")</f>
        <v/>
      </c>
      <c r="AV2223" s="31" t="str">
        <f>IF(IFERROR(VLOOKUP(AE2223,#REF!,1,0),"")&lt;&gt;"",1,"")</f>
        <v/>
      </c>
      <c r="AW2223" s="31" t="str">
        <f>IF(IFERROR(VLOOKUP(AE2223,#REF!,1,0),"")&lt;&gt;"",1,"")</f>
        <v/>
      </c>
      <c r="AX2223" s="31" t="str">
        <f>IF(IFERROR(VLOOKUP(AE2223,#REF!,1,0),"")&lt;&gt;"",1,"")</f>
        <v/>
      </c>
      <c r="AY2223" s="31" t="str">
        <f>IF(IFERROR(VLOOKUP(AE2223,#REF!,1,0),"")&lt;&gt;"",1,"")</f>
        <v/>
      </c>
      <c r="AZ2223" s="31" t="str">
        <f>IF(IFERROR(VLOOKUP(AE2223,#REF!,1,0),"")&lt;&gt;"",1,"")</f>
        <v/>
      </c>
      <c r="BA2223" s="31" t="str">
        <f>IF(IFERROR(VLOOKUP(AE2223,#REF!,1,0),"")&lt;&gt;"",1,"")</f>
        <v/>
      </c>
      <c r="BB2223" s="31" t="str">
        <f>IF(IFERROR(VLOOKUP(AE2223,#REF!,1,0),"")&lt;&gt;"",1,"")</f>
        <v/>
      </c>
      <c r="BC2223" s="31" t="str">
        <f>IF(IFERROR(VLOOKUP(AE2223,#REF!,1,0),"")&lt;&gt;"",1,"")</f>
        <v/>
      </c>
      <c r="BD2223" s="31" t="str">
        <f>IF(IFERROR(VLOOKUP(AE2223,#REF!,1,0),"")&lt;&gt;"",1,"")</f>
        <v/>
      </c>
      <c r="BE2223" s="32">
        <f t="shared" si="604"/>
        <v>1</v>
      </c>
    </row>
    <row r="2224" spans="1:57" ht="16">
      <c r="A2224" s="33">
        <v>2264</v>
      </c>
      <c r="B2224" s="33">
        <v>74251</v>
      </c>
      <c r="C2224" s="33" t="str">
        <f t="shared" si="727"/>
        <v>742510000</v>
      </c>
      <c r="D2224" s="34" t="str">
        <f t="shared" si="716"/>
        <v>74</v>
      </c>
      <c r="E2224" s="34" t="str">
        <f t="shared" si="717"/>
        <v>2</v>
      </c>
      <c r="F2224" s="34" t="str">
        <f t="shared" si="718"/>
        <v>5</v>
      </c>
      <c r="G2224" s="34" t="str">
        <f t="shared" si="719"/>
        <v>1</v>
      </c>
      <c r="H2224" s="34" t="str">
        <f t="shared" si="720"/>
        <v>0</v>
      </c>
      <c r="I2224" s="34" t="str">
        <f t="shared" si="721"/>
        <v>0</v>
      </c>
      <c r="J2224" s="34" t="str">
        <f t="shared" si="722"/>
        <v>0</v>
      </c>
      <c r="K2224" s="34" t="str">
        <f t="shared" si="723"/>
        <v>0</v>
      </c>
      <c r="L2224" s="34" t="s">
        <v>6502</v>
      </c>
      <c r="M2224" s="35" t="s">
        <v>3169</v>
      </c>
      <c r="N2224" s="35" t="s">
        <v>261</v>
      </c>
      <c r="O2224" s="37" t="s">
        <v>19</v>
      </c>
      <c r="P2224" s="55" t="s">
        <v>136</v>
      </c>
      <c r="Q2224" s="55">
        <v>2</v>
      </c>
      <c r="R2224" s="55">
        <v>6</v>
      </c>
      <c r="S2224" s="55" t="s">
        <v>170</v>
      </c>
      <c r="T2224" s="55" t="s">
        <v>170</v>
      </c>
      <c r="U2224" s="37">
        <v>1</v>
      </c>
      <c r="V2224" s="37">
        <v>2</v>
      </c>
      <c r="W2224" s="55" t="s">
        <v>3166</v>
      </c>
      <c r="X2224" s="55" t="s">
        <v>3166</v>
      </c>
      <c r="Y2224" s="55" t="s">
        <v>66</v>
      </c>
      <c r="Z2224" s="58" t="s">
        <v>66</v>
      </c>
      <c r="AA2224" s="58" t="s">
        <v>3166</v>
      </c>
      <c r="AB2224" s="58" t="s">
        <v>3166</v>
      </c>
      <c r="AC2224" s="58" t="s">
        <v>8</v>
      </c>
      <c r="AD2224" s="55">
        <v>2</v>
      </c>
      <c r="AE2224" s="42" t="s">
        <v>3169</v>
      </c>
      <c r="AF2224" s="42" t="s">
        <v>3169</v>
      </c>
      <c r="AG2224" s="27"/>
      <c r="AH2224" s="30" t="s">
        <v>8</v>
      </c>
      <c r="AI2224" s="39"/>
      <c r="AJ2224" s="39" t="b">
        <f t="shared" si="729"/>
        <v>0</v>
      </c>
      <c r="AK2224" s="39" t="str">
        <f>O2224&amp;Q2224&amp;R2224&amp;U2224&amp;V2224&amp;Y2224&amp;Z2224&amp;AC2224&amp;AD2224</f>
        <v>C26120012</v>
      </c>
      <c r="AL2224" s="40">
        <v>74251</v>
      </c>
      <c r="AM2224" s="41" t="b">
        <f>C2224&lt;&gt;AK2224</f>
        <v>1</v>
      </c>
      <c r="AN2224" s="30" t="str">
        <f>N2224&amp;AK2224</f>
        <v>J9FC26120012</v>
      </c>
      <c r="AO2224" s="30"/>
      <c r="AP2224" s="31"/>
      <c r="AQ2224" s="31"/>
      <c r="AR2224" s="31">
        <f t="shared" si="724"/>
        <v>1</v>
      </c>
      <c r="AS2224" s="31" t="str">
        <f>IF(IFERROR(VLOOKUP(AE2224,#REF!,1,0),"")&lt;&gt;"",1,"")</f>
        <v/>
      </c>
      <c r="AT2224" s="31" t="str">
        <f>IF(IFERROR(VLOOKUP(AE2224,#REF!,1,0),"")&lt;&gt;"",1,"")</f>
        <v/>
      </c>
      <c r="AU2224" s="31" t="str">
        <f>IF(IFERROR(VLOOKUP(AE2224,#REF!,1,0),"")&lt;&gt;"",1,"")</f>
        <v/>
      </c>
      <c r="AV2224" s="31" t="str">
        <f>IF(IFERROR(VLOOKUP(AE2224,#REF!,1,0),"")&lt;&gt;"",1,"")</f>
        <v/>
      </c>
      <c r="AW2224" s="31" t="str">
        <f>IF(IFERROR(VLOOKUP(AE2224,#REF!,1,0),"")&lt;&gt;"",1,"")</f>
        <v/>
      </c>
      <c r="AX2224" s="31" t="str">
        <f>IF(IFERROR(VLOOKUP(AE2224,#REF!,1,0),"")&lt;&gt;"",1,"")</f>
        <v/>
      </c>
      <c r="AY2224" s="31" t="str">
        <f>IF(IFERROR(VLOOKUP(AE2224,#REF!,1,0),"")&lt;&gt;"",1,"")</f>
        <v/>
      </c>
      <c r="AZ2224" s="31" t="str">
        <f>IF(IFERROR(VLOOKUP(AE2224,#REF!,1,0),"")&lt;&gt;"",1,"")</f>
        <v/>
      </c>
      <c r="BA2224" s="31" t="str">
        <f>IF(IFERROR(VLOOKUP(AE2224,#REF!,1,0),"")&lt;&gt;"",1,"")</f>
        <v/>
      </c>
      <c r="BB2224" s="31" t="str">
        <f>IF(IFERROR(VLOOKUP(AE2224,#REF!,1,0),"")&lt;&gt;"",1,"")</f>
        <v/>
      </c>
      <c r="BC2224" s="31" t="str">
        <f>IF(IFERROR(VLOOKUP(AE2224,#REF!,1,0),"")&lt;&gt;"",1,"")</f>
        <v/>
      </c>
      <c r="BD2224" s="31" t="str">
        <f>IF(IFERROR(VLOOKUP(AE2224,#REF!,1,0),"")&lt;&gt;"",1,"")</f>
        <v/>
      </c>
      <c r="BE2224" s="32">
        <f t="shared" si="604"/>
        <v>1</v>
      </c>
    </row>
    <row r="2225" spans="1:57" ht="16">
      <c r="A2225" s="33">
        <v>2265</v>
      </c>
      <c r="B2225" s="33">
        <v>74252</v>
      </c>
      <c r="C2225" s="33" t="str">
        <f t="shared" si="727"/>
        <v>742520000</v>
      </c>
      <c r="D2225" s="34" t="str">
        <f t="shared" si="716"/>
        <v>74</v>
      </c>
      <c r="E2225" s="34" t="str">
        <f t="shared" si="717"/>
        <v>2</v>
      </c>
      <c r="F2225" s="34" t="str">
        <f t="shared" si="718"/>
        <v>5</v>
      </c>
      <c r="G2225" s="34" t="str">
        <f t="shared" si="719"/>
        <v>2</v>
      </c>
      <c r="H2225" s="34" t="str">
        <f t="shared" si="720"/>
        <v>0</v>
      </c>
      <c r="I2225" s="34" t="str">
        <f t="shared" si="721"/>
        <v>0</v>
      </c>
      <c r="J2225" s="34" t="str">
        <f t="shared" si="722"/>
        <v>0</v>
      </c>
      <c r="K2225" s="34" t="str">
        <f t="shared" si="723"/>
        <v>0</v>
      </c>
      <c r="L2225" s="34" t="s">
        <v>6503</v>
      </c>
      <c r="M2225" s="35" t="s">
        <v>3170</v>
      </c>
      <c r="N2225" s="35" t="s">
        <v>261</v>
      </c>
      <c r="O2225" s="37" t="s">
        <v>19</v>
      </c>
      <c r="P2225" s="55" t="s">
        <v>136</v>
      </c>
      <c r="Q2225" s="55">
        <v>2</v>
      </c>
      <c r="R2225" s="55">
        <v>6</v>
      </c>
      <c r="S2225" s="55" t="s">
        <v>170</v>
      </c>
      <c r="T2225" s="55" t="s">
        <v>170</v>
      </c>
      <c r="U2225" s="37">
        <v>1</v>
      </c>
      <c r="V2225" s="37">
        <v>2</v>
      </c>
      <c r="W2225" s="55" t="s">
        <v>3166</v>
      </c>
      <c r="X2225" s="55" t="s">
        <v>3166</v>
      </c>
      <c r="Y2225" s="55" t="s">
        <v>66</v>
      </c>
      <c r="Z2225" s="58" t="s">
        <v>66</v>
      </c>
      <c r="AA2225" s="58" t="s">
        <v>3166</v>
      </c>
      <c r="AB2225" s="58" t="s">
        <v>3166</v>
      </c>
      <c r="AC2225" s="58" t="s">
        <v>8</v>
      </c>
      <c r="AD2225" s="55">
        <v>3</v>
      </c>
      <c r="AE2225" s="42" t="s">
        <v>3170</v>
      </c>
      <c r="AF2225" s="42" t="s">
        <v>3170</v>
      </c>
      <c r="AG2225" s="27"/>
      <c r="AH2225" s="30" t="s">
        <v>8</v>
      </c>
      <c r="AI2225" s="39"/>
      <c r="AJ2225" s="39" t="b">
        <f t="shared" si="729"/>
        <v>0</v>
      </c>
      <c r="AK2225" s="39" t="str">
        <f>O2225&amp;Q2225&amp;R2225&amp;U2225&amp;V2225&amp;Y2225&amp;Z2225&amp;AC2225&amp;AD2225</f>
        <v>C26120013</v>
      </c>
      <c r="AL2225" s="40">
        <v>74252</v>
      </c>
      <c r="AM2225" s="41" t="b">
        <f>C2225&lt;&gt;AK2225</f>
        <v>1</v>
      </c>
      <c r="AN2225" s="30" t="str">
        <f>N2225&amp;AK2225</f>
        <v>J9FC26120013</v>
      </c>
      <c r="AO2225" s="30"/>
      <c r="AP2225" s="31"/>
      <c r="AQ2225" s="31"/>
      <c r="AR2225" s="31">
        <f t="shared" si="724"/>
        <v>1</v>
      </c>
      <c r="AS2225" s="31" t="str">
        <f>IF(IFERROR(VLOOKUP(AE2225,#REF!,1,0),"")&lt;&gt;"",1,"")</f>
        <v/>
      </c>
      <c r="AT2225" s="31" t="str">
        <f>IF(IFERROR(VLOOKUP(AE2225,#REF!,1,0),"")&lt;&gt;"",1,"")</f>
        <v/>
      </c>
      <c r="AU2225" s="31" t="str">
        <f>IF(IFERROR(VLOOKUP(AE2225,#REF!,1,0),"")&lt;&gt;"",1,"")</f>
        <v/>
      </c>
      <c r="AV2225" s="31" t="str">
        <f>IF(IFERROR(VLOOKUP(AE2225,#REF!,1,0),"")&lt;&gt;"",1,"")</f>
        <v/>
      </c>
      <c r="AW2225" s="31" t="str">
        <f>IF(IFERROR(VLOOKUP(AE2225,#REF!,1,0),"")&lt;&gt;"",1,"")</f>
        <v/>
      </c>
      <c r="AX2225" s="31" t="str">
        <f>IF(IFERROR(VLOOKUP(AE2225,#REF!,1,0),"")&lt;&gt;"",1,"")</f>
        <v/>
      </c>
      <c r="AY2225" s="31" t="str">
        <f>IF(IFERROR(VLOOKUP(AE2225,#REF!,1,0),"")&lt;&gt;"",1,"")</f>
        <v/>
      </c>
      <c r="AZ2225" s="31" t="str">
        <f>IF(IFERROR(VLOOKUP(AE2225,#REF!,1,0),"")&lt;&gt;"",1,"")</f>
        <v/>
      </c>
      <c r="BA2225" s="31" t="str">
        <f>IF(IFERROR(VLOOKUP(AE2225,#REF!,1,0),"")&lt;&gt;"",1,"")</f>
        <v/>
      </c>
      <c r="BB2225" s="31" t="str">
        <f>IF(IFERROR(VLOOKUP(AE2225,#REF!,1,0),"")&lt;&gt;"",1,"")</f>
        <v/>
      </c>
      <c r="BC2225" s="31" t="str">
        <f>IF(IFERROR(VLOOKUP(AE2225,#REF!,1,0),"")&lt;&gt;"",1,"")</f>
        <v/>
      </c>
      <c r="BD2225" s="31" t="str">
        <f>IF(IFERROR(VLOOKUP(AE2225,#REF!,1,0),"")&lt;&gt;"",1,"")</f>
        <v/>
      </c>
      <c r="BE2225" s="32">
        <f t="shared" si="604"/>
        <v>1</v>
      </c>
    </row>
    <row r="2226" spans="1:57" ht="16">
      <c r="A2226" s="33">
        <v>2266</v>
      </c>
      <c r="B2226" s="33">
        <v>74253</v>
      </c>
      <c r="C2226" s="33" t="str">
        <f t="shared" si="727"/>
        <v>742530000</v>
      </c>
      <c r="D2226" s="34" t="str">
        <f t="shared" si="716"/>
        <v>74</v>
      </c>
      <c r="E2226" s="34" t="str">
        <f t="shared" si="717"/>
        <v>2</v>
      </c>
      <c r="F2226" s="34" t="str">
        <f t="shared" si="718"/>
        <v>5</v>
      </c>
      <c r="G2226" s="34" t="str">
        <f t="shared" si="719"/>
        <v>3</v>
      </c>
      <c r="H2226" s="34" t="str">
        <f t="shared" si="720"/>
        <v>0</v>
      </c>
      <c r="I2226" s="34" t="str">
        <f t="shared" si="721"/>
        <v>0</v>
      </c>
      <c r="J2226" s="34" t="str">
        <f t="shared" si="722"/>
        <v>0</v>
      </c>
      <c r="K2226" s="34" t="str">
        <f t="shared" si="723"/>
        <v>0</v>
      </c>
      <c r="L2226" s="34" t="s">
        <v>6504</v>
      </c>
      <c r="M2226" s="35" t="s">
        <v>3171</v>
      </c>
      <c r="N2226" s="35" t="s">
        <v>261</v>
      </c>
      <c r="O2226" s="37" t="s">
        <v>19</v>
      </c>
      <c r="P2226" s="55" t="s">
        <v>136</v>
      </c>
      <c r="Q2226" s="55">
        <v>2</v>
      </c>
      <c r="R2226" s="55">
        <v>6</v>
      </c>
      <c r="S2226" s="55" t="s">
        <v>170</v>
      </c>
      <c r="T2226" s="55" t="s">
        <v>170</v>
      </c>
      <c r="U2226" s="37">
        <v>1</v>
      </c>
      <c r="V2226" s="37">
        <v>2</v>
      </c>
      <c r="W2226" s="55" t="s">
        <v>3166</v>
      </c>
      <c r="X2226" s="55" t="s">
        <v>3166</v>
      </c>
      <c r="Y2226" s="55" t="s">
        <v>66</v>
      </c>
      <c r="Z2226" s="58" t="s">
        <v>66</v>
      </c>
      <c r="AA2226" s="58" t="s">
        <v>3166</v>
      </c>
      <c r="AB2226" s="58" t="s">
        <v>3166</v>
      </c>
      <c r="AC2226" s="58" t="s">
        <v>8</v>
      </c>
      <c r="AD2226" s="55">
        <v>4</v>
      </c>
      <c r="AE2226" s="42" t="s">
        <v>3171</v>
      </c>
      <c r="AF2226" s="42" t="s">
        <v>3171</v>
      </c>
      <c r="AG2226" s="27"/>
      <c r="AH2226" s="30" t="s">
        <v>8</v>
      </c>
      <c r="AI2226" s="39"/>
      <c r="AJ2226" s="39" t="b">
        <f t="shared" si="729"/>
        <v>0</v>
      </c>
      <c r="AK2226" s="39" t="str">
        <f>O2226&amp;Q2226&amp;R2226&amp;U2226&amp;V2226&amp;Y2226&amp;Z2226&amp;AC2226&amp;AD2226</f>
        <v>C26120014</v>
      </c>
      <c r="AL2226" s="40">
        <v>74253</v>
      </c>
      <c r="AM2226" s="41" t="b">
        <f>C2226&lt;&gt;AK2226</f>
        <v>1</v>
      </c>
      <c r="AN2226" s="30" t="str">
        <f>N2226&amp;AK2226</f>
        <v>J9FC26120014</v>
      </c>
      <c r="AO2226" s="30"/>
      <c r="AP2226" s="31"/>
      <c r="AQ2226" s="31"/>
      <c r="AR2226" s="31">
        <f t="shared" si="724"/>
        <v>1</v>
      </c>
      <c r="AS2226" s="31" t="str">
        <f>IF(IFERROR(VLOOKUP(AE2226,#REF!,1,0),"")&lt;&gt;"",1,"")</f>
        <v/>
      </c>
      <c r="AT2226" s="31" t="str">
        <f>IF(IFERROR(VLOOKUP(AE2226,#REF!,1,0),"")&lt;&gt;"",1,"")</f>
        <v/>
      </c>
      <c r="AU2226" s="31" t="str">
        <f>IF(IFERROR(VLOOKUP(AE2226,#REF!,1,0),"")&lt;&gt;"",1,"")</f>
        <v/>
      </c>
      <c r="AV2226" s="31" t="str">
        <f>IF(IFERROR(VLOOKUP(AE2226,#REF!,1,0),"")&lt;&gt;"",1,"")</f>
        <v/>
      </c>
      <c r="AW2226" s="31" t="str">
        <f>IF(IFERROR(VLOOKUP(AE2226,#REF!,1,0),"")&lt;&gt;"",1,"")</f>
        <v/>
      </c>
      <c r="AX2226" s="31" t="str">
        <f>IF(IFERROR(VLOOKUP(AE2226,#REF!,1,0),"")&lt;&gt;"",1,"")</f>
        <v/>
      </c>
      <c r="AY2226" s="31" t="str">
        <f>IF(IFERROR(VLOOKUP(AE2226,#REF!,1,0),"")&lt;&gt;"",1,"")</f>
        <v/>
      </c>
      <c r="AZ2226" s="31" t="str">
        <f>IF(IFERROR(VLOOKUP(AE2226,#REF!,1,0),"")&lt;&gt;"",1,"")</f>
        <v/>
      </c>
      <c r="BA2226" s="31" t="str">
        <f>IF(IFERROR(VLOOKUP(AE2226,#REF!,1,0),"")&lt;&gt;"",1,"")</f>
        <v/>
      </c>
      <c r="BB2226" s="31" t="str">
        <f>IF(IFERROR(VLOOKUP(AE2226,#REF!,1,0),"")&lt;&gt;"",1,"")</f>
        <v/>
      </c>
      <c r="BC2226" s="31" t="str">
        <f>IF(IFERROR(VLOOKUP(AE2226,#REF!,1,0),"")&lt;&gt;"",1,"")</f>
        <v/>
      </c>
      <c r="BD2226" s="31" t="str">
        <f>IF(IFERROR(VLOOKUP(AE2226,#REF!,1,0),"")&lt;&gt;"",1,"")</f>
        <v/>
      </c>
      <c r="BE2226" s="32">
        <f t="shared" si="604"/>
        <v>1</v>
      </c>
    </row>
    <row r="2227" spans="1:57" ht="16">
      <c r="A2227" s="43">
        <v>2267</v>
      </c>
      <c r="B2227" s="43">
        <v>74259</v>
      </c>
      <c r="C2227" s="43" t="str">
        <f t="shared" si="727"/>
        <v>742590000</v>
      </c>
      <c r="D2227" s="44" t="str">
        <f t="shared" si="716"/>
        <v>74</v>
      </c>
      <c r="E2227" s="44" t="str">
        <f t="shared" si="717"/>
        <v>2</v>
      </c>
      <c r="F2227" s="44" t="str">
        <f t="shared" si="718"/>
        <v>5</v>
      </c>
      <c r="G2227" s="44" t="str">
        <f t="shared" si="719"/>
        <v>9</v>
      </c>
      <c r="H2227" s="44" t="str">
        <f t="shared" si="720"/>
        <v>0</v>
      </c>
      <c r="I2227" s="44" t="str">
        <f t="shared" si="721"/>
        <v>0</v>
      </c>
      <c r="J2227" s="44" t="str">
        <f t="shared" si="722"/>
        <v>0</v>
      </c>
      <c r="K2227" s="44" t="str">
        <f t="shared" si="723"/>
        <v>0</v>
      </c>
      <c r="L2227" s="44"/>
      <c r="M2227" s="45" t="s">
        <v>3172</v>
      </c>
      <c r="N2227" s="45"/>
      <c r="O2227" s="46" t="s">
        <v>19</v>
      </c>
      <c r="P2227" s="47" t="s">
        <v>136</v>
      </c>
      <c r="Q2227" s="60">
        <v>2</v>
      </c>
      <c r="R2227" s="47"/>
      <c r="S2227" s="47" t="s">
        <v>170</v>
      </c>
      <c r="T2227" s="47" t="s">
        <v>170</v>
      </c>
      <c r="U2227" s="48">
        <v>1</v>
      </c>
      <c r="V2227" s="48">
        <v>2</v>
      </c>
      <c r="W2227" s="47"/>
      <c r="X2227" s="47" t="s">
        <v>3166</v>
      </c>
      <c r="Y2227" s="47" t="s">
        <v>66</v>
      </c>
      <c r="Z2227" s="61" t="s">
        <v>66</v>
      </c>
      <c r="AA2227" s="61"/>
      <c r="AB2227" s="61" t="s">
        <v>3166</v>
      </c>
      <c r="AC2227" s="61" t="s">
        <v>66</v>
      </c>
      <c r="AD2227" s="47" t="s">
        <v>66</v>
      </c>
      <c r="AE2227" s="50" t="s">
        <v>3172</v>
      </c>
      <c r="AF2227" s="51"/>
      <c r="AG2227" s="51" t="s">
        <v>8</v>
      </c>
      <c r="AH2227" s="52"/>
      <c r="AI2227" s="39"/>
      <c r="AJ2227" s="39"/>
      <c r="AK2227" s="39" t="e">
        <f>O2227&amp;Q2227&amp;#REF!&amp;U2227&amp;V2227&amp;Y2227&amp;Z2227&amp;AC2227&amp;AD2227</f>
        <v>#REF!</v>
      </c>
      <c r="AL2227" s="43">
        <v>74259</v>
      </c>
      <c r="AM2227" s="44" t="e">
        <f>C2227&lt;&gt;AK2227</f>
        <v>#REF!</v>
      </c>
      <c r="AN2227" s="52"/>
      <c r="AO2227" s="52"/>
      <c r="AP2227" s="53"/>
      <c r="AQ2227" s="53"/>
      <c r="AR2227" s="53">
        <f t="shared" si="724"/>
        <v>1</v>
      </c>
      <c r="AS2227" s="53" t="str">
        <f>IF(IFERROR(VLOOKUP(AE2227,#REF!,1,0),"")&lt;&gt;"",1,"")</f>
        <v/>
      </c>
      <c r="AT2227" s="53" t="str">
        <f>IF(IFERROR(VLOOKUP(AE2227,#REF!,1,0),"")&lt;&gt;"",1,"")</f>
        <v/>
      </c>
      <c r="AU2227" s="53" t="str">
        <f>IF(IFERROR(VLOOKUP(AE2227,#REF!,1,0),"")&lt;&gt;"",1,"")</f>
        <v/>
      </c>
      <c r="AV2227" s="53" t="str">
        <f>IF(IFERROR(VLOOKUP(AE2227,#REF!,1,0),"")&lt;&gt;"",1,"")</f>
        <v/>
      </c>
      <c r="AW2227" s="53" t="str">
        <f>IF(IFERROR(VLOOKUP(AE2227,#REF!,1,0),"")&lt;&gt;"",1,"")</f>
        <v/>
      </c>
      <c r="AX2227" s="53" t="str">
        <f>IF(IFERROR(VLOOKUP(AE2227,#REF!,1,0),"")&lt;&gt;"",1,"")</f>
        <v/>
      </c>
      <c r="AY2227" s="53" t="str">
        <f>IF(IFERROR(VLOOKUP(AE2227,#REF!,1,0),"")&lt;&gt;"",1,"")</f>
        <v/>
      </c>
      <c r="AZ2227" s="53" t="str">
        <f>IF(IFERROR(VLOOKUP(AE2227,#REF!,1,0),"")&lt;&gt;"",1,"")</f>
        <v/>
      </c>
      <c r="BA2227" s="53" t="str">
        <f>IF(IFERROR(VLOOKUP(AE2227,#REF!,1,0),"")&lt;&gt;"",1,"")</f>
        <v/>
      </c>
      <c r="BB2227" s="53" t="str">
        <f>IF(IFERROR(VLOOKUP(AE2227,#REF!,1,0),"")&lt;&gt;"",1,"")</f>
        <v/>
      </c>
      <c r="BC2227" s="53" t="str">
        <f>IF(IFERROR(VLOOKUP(AE2227,#REF!,1,0),"")&lt;&gt;"",1,"")</f>
        <v/>
      </c>
      <c r="BD2227" s="53" t="str">
        <f>IF(IFERROR(VLOOKUP(AE2227,#REF!,1,0),"")&lt;&gt;"",1,"")</f>
        <v/>
      </c>
      <c r="BE2227" s="54">
        <f t="shared" si="604"/>
        <v>1</v>
      </c>
    </row>
    <row r="2228" spans="1:57" ht="16">
      <c r="A2228" s="33">
        <v>2281</v>
      </c>
      <c r="B2228" s="33">
        <v>742911</v>
      </c>
      <c r="C2228" s="33" t="str">
        <f t="shared" si="727"/>
        <v>742911000</v>
      </c>
      <c r="D2228" s="34" t="str">
        <f t="shared" si="716"/>
        <v>74</v>
      </c>
      <c r="E2228" s="34" t="str">
        <f t="shared" si="717"/>
        <v>2</v>
      </c>
      <c r="F2228" s="34" t="str">
        <f t="shared" si="718"/>
        <v>9</v>
      </c>
      <c r="G2228" s="34" t="str">
        <f t="shared" si="719"/>
        <v>1</v>
      </c>
      <c r="H2228" s="34" t="str">
        <f t="shared" si="720"/>
        <v>1</v>
      </c>
      <c r="I2228" s="34" t="str">
        <f t="shared" si="721"/>
        <v>0</v>
      </c>
      <c r="J2228" s="34" t="str">
        <f t="shared" si="722"/>
        <v>0</v>
      </c>
      <c r="K2228" s="34" t="str">
        <f t="shared" si="723"/>
        <v>0</v>
      </c>
      <c r="L2228" s="34" t="s">
        <v>6505</v>
      </c>
      <c r="M2228" s="35" t="s">
        <v>3173</v>
      </c>
      <c r="N2228" s="35" t="s">
        <v>261</v>
      </c>
      <c r="O2228" s="37" t="s">
        <v>19</v>
      </c>
      <c r="P2228" s="55" t="s">
        <v>136</v>
      </c>
      <c r="Q2228" s="55">
        <v>2</v>
      </c>
      <c r="R2228" s="55">
        <v>6</v>
      </c>
      <c r="S2228" s="55" t="s">
        <v>170</v>
      </c>
      <c r="T2228" s="55" t="s">
        <v>170</v>
      </c>
      <c r="U2228" s="37">
        <v>1</v>
      </c>
      <c r="V2228" s="37">
        <v>2</v>
      </c>
      <c r="W2228" s="55" t="s">
        <v>3166</v>
      </c>
      <c r="X2228" s="55" t="s">
        <v>3166</v>
      </c>
      <c r="Y2228" s="55" t="s">
        <v>66</v>
      </c>
      <c r="Z2228" s="58" t="s">
        <v>66</v>
      </c>
      <c r="AA2228" s="58" t="s">
        <v>3166</v>
      </c>
      <c r="AB2228" s="58" t="s">
        <v>3166</v>
      </c>
      <c r="AC2228" s="58" t="s">
        <v>8</v>
      </c>
      <c r="AD2228" s="55">
        <v>5</v>
      </c>
      <c r="AE2228" s="42" t="s">
        <v>3173</v>
      </c>
      <c r="AF2228" s="42" t="s">
        <v>3173</v>
      </c>
      <c r="AG2228" s="27"/>
      <c r="AH2228" s="30" t="s">
        <v>8</v>
      </c>
      <c r="AI2228" s="39"/>
      <c r="AJ2228" s="39" t="b">
        <f t="shared" ref="AJ2228:AJ2231" si="730">IF(OR(AS2228=1,AT2228=1,AU2228=1,AV2228=1,AW2228=1,AX2228=1,AY2228=1,AZ2228=1,BA2228=1,BB2228=1,BC2228=1,BD2228=1),TRUE,FALSE)</f>
        <v>0</v>
      </c>
      <c r="AK2228" s="39" t="str">
        <f>O2228&amp;Q2228&amp;R2228&amp;U2228&amp;V2228&amp;Y2228&amp;Z2228&amp;AC2228&amp;AD2228</f>
        <v>C26120015</v>
      </c>
      <c r="AL2228" s="40">
        <v>742911</v>
      </c>
      <c r="AM2228" s="41" t="b">
        <f>C2228&lt;&gt;AK2228</f>
        <v>1</v>
      </c>
      <c r="AN2228" s="30" t="str">
        <f>N2228&amp;AK2228</f>
        <v>J9FC26120015</v>
      </c>
      <c r="AO2228" s="30"/>
      <c r="AP2228" s="31"/>
      <c r="AQ2228" s="31"/>
      <c r="AR2228" s="31">
        <f t="shared" si="724"/>
        <v>1</v>
      </c>
      <c r="AS2228" s="31" t="str">
        <f>IF(IFERROR(VLOOKUP(AE2228,#REF!,1,0),"")&lt;&gt;"",1,"")</f>
        <v/>
      </c>
      <c r="AT2228" s="31" t="str">
        <f>IF(IFERROR(VLOOKUP(AE2228,#REF!,1,0),"")&lt;&gt;"",1,"")</f>
        <v/>
      </c>
      <c r="AU2228" s="31" t="str">
        <f>IF(IFERROR(VLOOKUP(AE2228,#REF!,1,0),"")&lt;&gt;"",1,"")</f>
        <v/>
      </c>
      <c r="AV2228" s="31" t="str">
        <f>IF(IFERROR(VLOOKUP(AE2228,#REF!,1,0),"")&lt;&gt;"",1,"")</f>
        <v/>
      </c>
      <c r="AW2228" s="31" t="str">
        <f>IF(IFERROR(VLOOKUP(AE2228,#REF!,1,0),"")&lt;&gt;"",1,"")</f>
        <v/>
      </c>
      <c r="AX2228" s="31" t="str">
        <f>IF(IFERROR(VLOOKUP(AE2228,#REF!,1,0),"")&lt;&gt;"",1,"")</f>
        <v/>
      </c>
      <c r="AY2228" s="31" t="str">
        <f>IF(IFERROR(VLOOKUP(AE2228,#REF!,1,0),"")&lt;&gt;"",1,"")</f>
        <v/>
      </c>
      <c r="AZ2228" s="31" t="str">
        <f>IF(IFERROR(VLOOKUP(AE2228,#REF!,1,0),"")&lt;&gt;"",1,"")</f>
        <v/>
      </c>
      <c r="BA2228" s="31" t="str">
        <f>IF(IFERROR(VLOOKUP(AE2228,#REF!,1,0),"")&lt;&gt;"",1,"")</f>
        <v/>
      </c>
      <c r="BB2228" s="31" t="str">
        <f>IF(IFERROR(VLOOKUP(AE2228,#REF!,1,0),"")&lt;&gt;"",1,"")</f>
        <v/>
      </c>
      <c r="BC2228" s="31" t="str">
        <f>IF(IFERROR(VLOOKUP(AE2228,#REF!,1,0),"")&lt;&gt;"",1,"")</f>
        <v/>
      </c>
      <c r="BD2228" s="31" t="str">
        <f>IF(IFERROR(VLOOKUP(AE2228,#REF!,1,0),"")&lt;&gt;"",1,"")</f>
        <v/>
      </c>
      <c r="BE2228" s="32">
        <f t="shared" si="604"/>
        <v>1</v>
      </c>
    </row>
    <row r="2229" spans="1:57" ht="16">
      <c r="A2229" s="33">
        <v>1077</v>
      </c>
      <c r="B2229" s="33">
        <v>71521</v>
      </c>
      <c r="C2229" s="33" t="str">
        <f t="shared" si="727"/>
        <v>715210000</v>
      </c>
      <c r="D2229" s="34" t="str">
        <f t="shared" si="716"/>
        <v>71</v>
      </c>
      <c r="E2229" s="34" t="str">
        <f t="shared" si="717"/>
        <v>5</v>
      </c>
      <c r="F2229" s="34" t="str">
        <f t="shared" si="718"/>
        <v>2</v>
      </c>
      <c r="G2229" s="34" t="str">
        <f t="shared" si="719"/>
        <v>1</v>
      </c>
      <c r="H2229" s="34" t="str">
        <f t="shared" si="720"/>
        <v>0</v>
      </c>
      <c r="I2229" s="34" t="str">
        <f t="shared" si="721"/>
        <v>0</v>
      </c>
      <c r="J2229" s="34" t="str">
        <f t="shared" si="722"/>
        <v>0</v>
      </c>
      <c r="K2229" s="34" t="str">
        <f t="shared" si="723"/>
        <v>0</v>
      </c>
      <c r="L2229" s="34" t="s">
        <v>6506</v>
      </c>
      <c r="M2229" s="35" t="s">
        <v>3174</v>
      </c>
      <c r="N2229" s="35" t="s">
        <v>261</v>
      </c>
      <c r="O2229" s="37" t="s">
        <v>19</v>
      </c>
      <c r="P2229" s="55" t="s">
        <v>136</v>
      </c>
      <c r="Q2229" s="55">
        <v>2</v>
      </c>
      <c r="R2229" s="55">
        <v>6</v>
      </c>
      <c r="S2229" s="55" t="s">
        <v>170</v>
      </c>
      <c r="T2229" s="55" t="s">
        <v>170</v>
      </c>
      <c r="U2229" s="37">
        <v>1</v>
      </c>
      <c r="V2229" s="37">
        <v>2</v>
      </c>
      <c r="W2229" s="55" t="s">
        <v>3166</v>
      </c>
      <c r="X2229" s="55" t="s">
        <v>3166</v>
      </c>
      <c r="Y2229" s="55">
        <v>1</v>
      </c>
      <c r="Z2229" s="36" t="s">
        <v>8</v>
      </c>
      <c r="AA2229" s="36" t="s">
        <v>3174</v>
      </c>
      <c r="AB2229" s="36" t="s">
        <v>3174</v>
      </c>
      <c r="AC2229" s="36" t="s">
        <v>66</v>
      </c>
      <c r="AD2229" s="55" t="s">
        <v>66</v>
      </c>
      <c r="AE2229" s="42" t="s">
        <v>3174</v>
      </c>
      <c r="AF2229" s="42" t="s">
        <v>3174</v>
      </c>
      <c r="AG2229" s="27"/>
      <c r="AH2229" s="72" t="s">
        <v>8</v>
      </c>
      <c r="AI2229" s="39"/>
      <c r="AJ2229" s="39" t="b">
        <f t="shared" si="730"/>
        <v>0</v>
      </c>
      <c r="AK2229" s="39" t="str">
        <f>O2229&amp;Q2229&amp;R2229&amp;U2229&amp;V2229&amp;Y2229&amp;Z2229&amp;AC2229&amp;AD2229</f>
        <v>C26121100</v>
      </c>
      <c r="AL2229" s="40">
        <v>71521</v>
      </c>
      <c r="AM2229" s="41" t="b">
        <f>C2229&lt;&gt;AK2229</f>
        <v>1</v>
      </c>
      <c r="AN2229" s="30" t="str">
        <f>N2229&amp;AK2229</f>
        <v>J9FC26121100</v>
      </c>
      <c r="AO2229" s="30"/>
      <c r="AP2229" s="31"/>
      <c r="AQ2229" s="31"/>
      <c r="AR2229" s="31">
        <f t="shared" si="724"/>
        <v>1</v>
      </c>
      <c r="AS2229" s="31" t="str">
        <f>IF(IFERROR(VLOOKUP(AE2229,#REF!,1,0),"")&lt;&gt;"",1,"")</f>
        <v/>
      </c>
      <c r="AT2229" s="31" t="str">
        <f>IF(IFERROR(VLOOKUP(AE2229,#REF!,1,0),"")&lt;&gt;"",1,"")</f>
        <v/>
      </c>
      <c r="AU2229" s="31" t="str">
        <f>IF(IFERROR(VLOOKUP(AE2229,#REF!,1,0),"")&lt;&gt;"",1,"")</f>
        <v/>
      </c>
      <c r="AV2229" s="31" t="str">
        <f>IF(IFERROR(VLOOKUP(AE2229,#REF!,1,0),"")&lt;&gt;"",1,"")</f>
        <v/>
      </c>
      <c r="AW2229" s="31" t="str">
        <f>IF(IFERROR(VLOOKUP(AE2229,#REF!,1,0),"")&lt;&gt;"",1,"")</f>
        <v/>
      </c>
      <c r="AX2229" s="31" t="str">
        <f>IF(IFERROR(VLOOKUP(AE2229,#REF!,1,0),"")&lt;&gt;"",1,"")</f>
        <v/>
      </c>
      <c r="AY2229" s="31" t="str">
        <f>IF(IFERROR(VLOOKUP(AE2229,#REF!,1,0),"")&lt;&gt;"",1,"")</f>
        <v/>
      </c>
      <c r="AZ2229" s="31" t="str">
        <f>IF(IFERROR(VLOOKUP(AE2229,#REF!,1,0),"")&lt;&gt;"",1,"")</f>
        <v/>
      </c>
      <c r="BA2229" s="31" t="str">
        <f>IF(IFERROR(VLOOKUP(AE2229,#REF!,1,0),"")&lt;&gt;"",1,"")</f>
        <v/>
      </c>
      <c r="BB2229" s="31" t="str">
        <f>IF(IFERROR(VLOOKUP(AE2229,#REF!,1,0),"")&lt;&gt;"",1,"")</f>
        <v/>
      </c>
      <c r="BC2229" s="31" t="str">
        <f>IF(IFERROR(VLOOKUP(AE2229,#REF!,1,0),"")&lt;&gt;"",1,"")</f>
        <v/>
      </c>
      <c r="BD2229" s="31" t="str">
        <f>IF(IFERROR(VLOOKUP(AE2229,#REF!,1,0),"")&lt;&gt;"",1,"")</f>
        <v/>
      </c>
      <c r="BE2229" s="32">
        <f t="shared" si="604"/>
        <v>1</v>
      </c>
    </row>
    <row r="2230" spans="1:57" ht="16">
      <c r="A2230" s="33">
        <v>1078</v>
      </c>
      <c r="B2230" s="33">
        <v>71522</v>
      </c>
      <c r="C2230" s="33" t="str">
        <f t="shared" si="727"/>
        <v>715220000</v>
      </c>
      <c r="D2230" s="34" t="str">
        <f t="shared" si="716"/>
        <v>71</v>
      </c>
      <c r="E2230" s="34" t="str">
        <f t="shared" si="717"/>
        <v>5</v>
      </c>
      <c r="F2230" s="34" t="str">
        <f t="shared" si="718"/>
        <v>2</v>
      </c>
      <c r="G2230" s="34" t="str">
        <f t="shared" si="719"/>
        <v>2</v>
      </c>
      <c r="H2230" s="34" t="str">
        <f t="shared" si="720"/>
        <v>0</v>
      </c>
      <c r="I2230" s="34" t="str">
        <f t="shared" si="721"/>
        <v>0</v>
      </c>
      <c r="J2230" s="34" t="str">
        <f t="shared" si="722"/>
        <v>0</v>
      </c>
      <c r="K2230" s="34" t="str">
        <f t="shared" si="723"/>
        <v>0</v>
      </c>
      <c r="L2230" s="34" t="s">
        <v>6507</v>
      </c>
      <c r="M2230" s="35" t="s">
        <v>3175</v>
      </c>
      <c r="N2230" s="35" t="s">
        <v>261</v>
      </c>
      <c r="O2230" s="37" t="s">
        <v>19</v>
      </c>
      <c r="P2230" s="55" t="s">
        <v>136</v>
      </c>
      <c r="Q2230" s="55">
        <v>2</v>
      </c>
      <c r="R2230" s="55">
        <v>6</v>
      </c>
      <c r="S2230" s="55" t="s">
        <v>170</v>
      </c>
      <c r="T2230" s="55" t="s">
        <v>170</v>
      </c>
      <c r="U2230" s="37">
        <v>1</v>
      </c>
      <c r="V2230" s="37">
        <v>2</v>
      </c>
      <c r="W2230" s="55" t="s">
        <v>3166</v>
      </c>
      <c r="X2230" s="55" t="s">
        <v>3166</v>
      </c>
      <c r="Y2230" s="55">
        <v>1</v>
      </c>
      <c r="Z2230" s="36" t="s">
        <v>15</v>
      </c>
      <c r="AA2230" s="36" t="s">
        <v>3175</v>
      </c>
      <c r="AB2230" s="36" t="s">
        <v>3175</v>
      </c>
      <c r="AC2230" s="36" t="s">
        <v>66</v>
      </c>
      <c r="AD2230" s="55" t="s">
        <v>66</v>
      </c>
      <c r="AE2230" s="42" t="s">
        <v>3175</v>
      </c>
      <c r="AF2230" s="42" t="s">
        <v>3175</v>
      </c>
      <c r="AG2230" s="27"/>
      <c r="AH2230" s="72" t="s">
        <v>8</v>
      </c>
      <c r="AI2230" s="39"/>
      <c r="AJ2230" s="39" t="b">
        <f t="shared" si="730"/>
        <v>0</v>
      </c>
      <c r="AK2230" s="39" t="str">
        <f>O2230&amp;Q2230&amp;R2230&amp;U2230&amp;V2230&amp;Y2230&amp;Z2230&amp;AC2230&amp;AD2230</f>
        <v>C26121200</v>
      </c>
      <c r="AL2230" s="40">
        <v>71522</v>
      </c>
      <c r="AM2230" s="41" t="b">
        <f>C2230&lt;&gt;AK2230</f>
        <v>1</v>
      </c>
      <c r="AN2230" s="30" t="str">
        <f>N2230&amp;AK2230</f>
        <v>J9FC26121200</v>
      </c>
      <c r="AO2230" s="30"/>
      <c r="AP2230" s="31"/>
      <c r="AQ2230" s="31"/>
      <c r="AR2230" s="31">
        <f t="shared" si="724"/>
        <v>1</v>
      </c>
      <c r="AS2230" s="31" t="str">
        <f>IF(IFERROR(VLOOKUP(AE2230,#REF!,1,0),"")&lt;&gt;"",1,"")</f>
        <v/>
      </c>
      <c r="AT2230" s="31" t="str">
        <f>IF(IFERROR(VLOOKUP(AE2230,#REF!,1,0),"")&lt;&gt;"",1,"")</f>
        <v/>
      </c>
      <c r="AU2230" s="31" t="str">
        <f>IF(IFERROR(VLOOKUP(AE2230,#REF!,1,0),"")&lt;&gt;"",1,"")</f>
        <v/>
      </c>
      <c r="AV2230" s="31" t="str">
        <f>IF(IFERROR(VLOOKUP(AE2230,#REF!,1,0),"")&lt;&gt;"",1,"")</f>
        <v/>
      </c>
      <c r="AW2230" s="31" t="str">
        <f>IF(IFERROR(VLOOKUP(AE2230,#REF!,1,0),"")&lt;&gt;"",1,"")</f>
        <v/>
      </c>
      <c r="AX2230" s="31" t="str">
        <f>IF(IFERROR(VLOOKUP(AE2230,#REF!,1,0),"")&lt;&gt;"",1,"")</f>
        <v/>
      </c>
      <c r="AY2230" s="31" t="str">
        <f>IF(IFERROR(VLOOKUP(AE2230,#REF!,1,0),"")&lt;&gt;"",1,"")</f>
        <v/>
      </c>
      <c r="AZ2230" s="31" t="str">
        <f>IF(IFERROR(VLOOKUP(AE2230,#REF!,1,0),"")&lt;&gt;"",1,"")</f>
        <v/>
      </c>
      <c r="BA2230" s="31" t="str">
        <f>IF(IFERROR(VLOOKUP(AE2230,#REF!,1,0),"")&lt;&gt;"",1,"")</f>
        <v/>
      </c>
      <c r="BB2230" s="31" t="str">
        <f>IF(IFERROR(VLOOKUP(AE2230,#REF!,1,0),"")&lt;&gt;"",1,"")</f>
        <v/>
      </c>
      <c r="BC2230" s="31" t="str">
        <f>IF(IFERROR(VLOOKUP(AE2230,#REF!,1,0),"")&lt;&gt;"",1,"")</f>
        <v/>
      </c>
      <c r="BD2230" s="31" t="str">
        <f>IF(IFERROR(VLOOKUP(AE2230,#REF!,1,0),"")&lt;&gt;"",1,"")</f>
        <v/>
      </c>
      <c r="BE2230" s="32">
        <f t="shared" si="604"/>
        <v>1</v>
      </c>
    </row>
    <row r="2231" spans="1:57" ht="16">
      <c r="A2231" s="33">
        <v>1079</v>
      </c>
      <c r="B2231" s="33">
        <v>71523</v>
      </c>
      <c r="C2231" s="33" t="str">
        <f t="shared" si="727"/>
        <v>715230000</v>
      </c>
      <c r="D2231" s="34" t="str">
        <f t="shared" si="716"/>
        <v>71</v>
      </c>
      <c r="E2231" s="34" t="str">
        <f t="shared" si="717"/>
        <v>5</v>
      </c>
      <c r="F2231" s="34" t="str">
        <f t="shared" si="718"/>
        <v>2</v>
      </c>
      <c r="G2231" s="34" t="str">
        <f t="shared" si="719"/>
        <v>3</v>
      </c>
      <c r="H2231" s="34" t="str">
        <f t="shared" si="720"/>
        <v>0</v>
      </c>
      <c r="I2231" s="34" t="str">
        <f t="shared" si="721"/>
        <v>0</v>
      </c>
      <c r="J2231" s="34" t="str">
        <f t="shared" si="722"/>
        <v>0</v>
      </c>
      <c r="K2231" s="34" t="str">
        <f t="shared" si="723"/>
        <v>0</v>
      </c>
      <c r="L2231" s="34" t="s">
        <v>6508</v>
      </c>
      <c r="M2231" s="35" t="s">
        <v>3176</v>
      </c>
      <c r="N2231" s="35" t="s">
        <v>261</v>
      </c>
      <c r="O2231" s="37" t="s">
        <v>19</v>
      </c>
      <c r="P2231" s="55" t="s">
        <v>136</v>
      </c>
      <c r="Q2231" s="55">
        <v>2</v>
      </c>
      <c r="R2231" s="55">
        <v>6</v>
      </c>
      <c r="S2231" s="55" t="s">
        <v>170</v>
      </c>
      <c r="T2231" s="55" t="s">
        <v>170</v>
      </c>
      <c r="U2231" s="37">
        <v>1</v>
      </c>
      <c r="V2231" s="37">
        <v>2</v>
      </c>
      <c r="W2231" s="55" t="s">
        <v>3166</v>
      </c>
      <c r="X2231" s="55" t="s">
        <v>3166</v>
      </c>
      <c r="Y2231" s="55">
        <v>1</v>
      </c>
      <c r="Z2231" s="36" t="s">
        <v>21</v>
      </c>
      <c r="AA2231" s="36" t="s">
        <v>3176</v>
      </c>
      <c r="AB2231" s="36" t="s">
        <v>3176</v>
      </c>
      <c r="AC2231" s="36" t="s">
        <v>66</v>
      </c>
      <c r="AD2231" s="55" t="s">
        <v>66</v>
      </c>
      <c r="AE2231" s="42" t="s">
        <v>3176</v>
      </c>
      <c r="AF2231" s="42" t="s">
        <v>3176</v>
      </c>
      <c r="AG2231" s="27"/>
      <c r="AH2231" s="72" t="s">
        <v>8</v>
      </c>
      <c r="AI2231" s="39"/>
      <c r="AJ2231" s="39" t="b">
        <f t="shared" si="730"/>
        <v>0</v>
      </c>
      <c r="AK2231" s="39" t="str">
        <f>O2231&amp;Q2231&amp;R2231&amp;U2231&amp;V2231&amp;Y2231&amp;Z2231&amp;AC2231&amp;AD2231</f>
        <v>C26121300</v>
      </c>
      <c r="AL2231" s="40">
        <v>71523</v>
      </c>
      <c r="AM2231" s="41" t="b">
        <f>C2231&lt;&gt;AK2231</f>
        <v>1</v>
      </c>
      <c r="AN2231" s="30" t="str">
        <f>N2231&amp;AK2231</f>
        <v>J9FC26121300</v>
      </c>
      <c r="AO2231" s="30"/>
      <c r="AP2231" s="31"/>
      <c r="AQ2231" s="31"/>
      <c r="AR2231" s="31">
        <f t="shared" si="724"/>
        <v>1</v>
      </c>
      <c r="AS2231" s="31" t="str">
        <f>IF(IFERROR(VLOOKUP(AE2231,#REF!,1,0),"")&lt;&gt;"",1,"")</f>
        <v/>
      </c>
      <c r="AT2231" s="31" t="str">
        <f>IF(IFERROR(VLOOKUP(AE2231,#REF!,1,0),"")&lt;&gt;"",1,"")</f>
        <v/>
      </c>
      <c r="AU2231" s="31" t="str">
        <f>IF(IFERROR(VLOOKUP(AE2231,#REF!,1,0),"")&lt;&gt;"",1,"")</f>
        <v/>
      </c>
      <c r="AV2231" s="31" t="str">
        <f>IF(IFERROR(VLOOKUP(AE2231,#REF!,1,0),"")&lt;&gt;"",1,"")</f>
        <v/>
      </c>
      <c r="AW2231" s="31" t="str">
        <f>IF(IFERROR(VLOOKUP(AE2231,#REF!,1,0),"")&lt;&gt;"",1,"")</f>
        <v/>
      </c>
      <c r="AX2231" s="31" t="str">
        <f>IF(IFERROR(VLOOKUP(AE2231,#REF!,1,0),"")&lt;&gt;"",1,"")</f>
        <v/>
      </c>
      <c r="AY2231" s="31" t="str">
        <f>IF(IFERROR(VLOOKUP(AE2231,#REF!,1,0),"")&lt;&gt;"",1,"")</f>
        <v/>
      </c>
      <c r="AZ2231" s="31" t="str">
        <f>IF(IFERROR(VLOOKUP(AE2231,#REF!,1,0),"")&lt;&gt;"",1,"")</f>
        <v/>
      </c>
      <c r="BA2231" s="31" t="str">
        <f>IF(IFERROR(VLOOKUP(AE2231,#REF!,1,0),"")&lt;&gt;"",1,"")</f>
        <v/>
      </c>
      <c r="BB2231" s="31" t="str">
        <f>IF(IFERROR(VLOOKUP(AE2231,#REF!,1,0),"")&lt;&gt;"",1,"")</f>
        <v/>
      </c>
      <c r="BC2231" s="31" t="str">
        <f>IF(IFERROR(VLOOKUP(AE2231,#REF!,1,0),"")&lt;&gt;"",1,"")</f>
        <v/>
      </c>
      <c r="BD2231" s="31" t="str">
        <f>IF(IFERROR(VLOOKUP(AE2231,#REF!,1,0),"")&lt;&gt;"",1,"")</f>
        <v/>
      </c>
      <c r="BE2231" s="32">
        <f t="shared" si="604"/>
        <v>1</v>
      </c>
    </row>
    <row r="2232" spans="1:57" ht="16">
      <c r="A2232" s="43">
        <v>1080</v>
      </c>
      <c r="B2232" s="43">
        <v>71524</v>
      </c>
      <c r="C2232" s="43" t="str">
        <f t="shared" si="727"/>
        <v>715240000</v>
      </c>
      <c r="D2232" s="44" t="str">
        <f t="shared" si="716"/>
        <v>71</v>
      </c>
      <c r="E2232" s="44" t="str">
        <f t="shared" si="717"/>
        <v>5</v>
      </c>
      <c r="F2232" s="44" t="str">
        <f t="shared" si="718"/>
        <v>2</v>
      </c>
      <c r="G2232" s="44" t="str">
        <f t="shared" si="719"/>
        <v>4</v>
      </c>
      <c r="H2232" s="44" t="str">
        <f t="shared" si="720"/>
        <v>0</v>
      </c>
      <c r="I2232" s="44" t="str">
        <f t="shared" si="721"/>
        <v>0</v>
      </c>
      <c r="J2232" s="44" t="str">
        <f t="shared" si="722"/>
        <v>0</v>
      </c>
      <c r="K2232" s="44" t="str">
        <f t="shared" si="723"/>
        <v>0</v>
      </c>
      <c r="L2232" s="44"/>
      <c r="M2232" s="45" t="s">
        <v>3177</v>
      </c>
      <c r="N2232" s="45"/>
      <c r="O2232" s="46" t="s">
        <v>19</v>
      </c>
      <c r="P2232" s="47" t="s">
        <v>136</v>
      </c>
      <c r="Q2232" s="60">
        <v>2</v>
      </c>
      <c r="R2232" s="47"/>
      <c r="S2232" s="47" t="s">
        <v>170</v>
      </c>
      <c r="T2232" s="47" t="s">
        <v>3166</v>
      </c>
      <c r="U2232" s="46" t="s">
        <v>27</v>
      </c>
      <c r="V2232" s="46" t="s">
        <v>66</v>
      </c>
      <c r="W2232" s="47"/>
      <c r="X2232" s="47" t="s">
        <v>3177</v>
      </c>
      <c r="Y2232" s="46" t="s">
        <v>27</v>
      </c>
      <c r="Z2232" s="49" t="s">
        <v>66</v>
      </c>
      <c r="AA2232" s="47"/>
      <c r="AB2232" s="47" t="s">
        <v>3177</v>
      </c>
      <c r="AC2232" s="49" t="s">
        <v>66</v>
      </c>
      <c r="AD2232" s="47" t="s">
        <v>66</v>
      </c>
      <c r="AE2232" s="50" t="s">
        <v>3177</v>
      </c>
      <c r="AF2232" s="51"/>
      <c r="AG2232" s="51" t="s">
        <v>8</v>
      </c>
      <c r="AH2232" s="52"/>
      <c r="AI2232" s="39"/>
      <c r="AJ2232" s="39"/>
      <c r="AK2232" s="39" t="e">
        <f>O2232&amp;Q2232&amp;#REF!&amp;U2232&amp;V2232&amp;Y2232&amp;Z2232&amp;AC2232&amp;AD2232</f>
        <v>#REF!</v>
      </c>
      <c r="AL2232" s="43">
        <v>71524</v>
      </c>
      <c r="AM2232" s="44" t="e">
        <f>C2232&lt;&gt;AK2232</f>
        <v>#REF!</v>
      </c>
      <c r="AN2232" s="52"/>
      <c r="AO2232" s="52"/>
      <c r="AP2232" s="53"/>
      <c r="AQ2232" s="53"/>
      <c r="AR2232" s="53">
        <f t="shared" si="724"/>
        <v>1</v>
      </c>
      <c r="AS2232" s="53" t="str">
        <f>IF(IFERROR(VLOOKUP(AE2232,#REF!,1,0),"")&lt;&gt;"",1,"")</f>
        <v/>
      </c>
      <c r="AT2232" s="53" t="str">
        <f>IF(IFERROR(VLOOKUP(AE2232,#REF!,1,0),"")&lt;&gt;"",1,"")</f>
        <v/>
      </c>
      <c r="AU2232" s="53" t="str">
        <f>IF(IFERROR(VLOOKUP(AE2232,#REF!,1,0),"")&lt;&gt;"",1,"")</f>
        <v/>
      </c>
      <c r="AV2232" s="53" t="str">
        <f>IF(IFERROR(VLOOKUP(AE2232,#REF!,1,0),"")&lt;&gt;"",1,"")</f>
        <v/>
      </c>
      <c r="AW2232" s="53" t="str">
        <f>IF(IFERROR(VLOOKUP(AE2232,#REF!,1,0),"")&lt;&gt;"",1,"")</f>
        <v/>
      </c>
      <c r="AX2232" s="53" t="str">
        <f>IF(IFERROR(VLOOKUP(AE2232,#REF!,1,0),"")&lt;&gt;"",1,"")</f>
        <v/>
      </c>
      <c r="AY2232" s="53" t="str">
        <f>IF(IFERROR(VLOOKUP(AE2232,#REF!,1,0),"")&lt;&gt;"",1,"")</f>
        <v/>
      </c>
      <c r="AZ2232" s="53" t="str">
        <f>IF(IFERROR(VLOOKUP(AE2232,#REF!,1,0),"")&lt;&gt;"",1,"")</f>
        <v/>
      </c>
      <c r="BA2232" s="53" t="str">
        <f>IF(IFERROR(VLOOKUP(AE2232,#REF!,1,0),"")&lt;&gt;"",1,"")</f>
        <v/>
      </c>
      <c r="BB2232" s="53" t="str">
        <f>IF(IFERROR(VLOOKUP(AE2232,#REF!,1,0),"")&lt;&gt;"",1,"")</f>
        <v/>
      </c>
      <c r="BC2232" s="53" t="str">
        <f>IF(IFERROR(VLOOKUP(AE2232,#REF!,1,0),"")&lt;&gt;"",1,"")</f>
        <v/>
      </c>
      <c r="BD2232" s="53" t="str">
        <f>IF(IFERROR(VLOOKUP(AE2232,#REF!,1,0),"")&lt;&gt;"",1,"")</f>
        <v/>
      </c>
      <c r="BE2232" s="54">
        <f t="shared" si="604"/>
        <v>1</v>
      </c>
    </row>
    <row r="2233" spans="1:57" ht="16">
      <c r="A2233" s="33">
        <v>1081</v>
      </c>
      <c r="B2233" s="33">
        <v>715241</v>
      </c>
      <c r="C2233" s="33" t="str">
        <f t="shared" si="727"/>
        <v>715241000</v>
      </c>
      <c r="D2233" s="34" t="str">
        <f t="shared" si="716"/>
        <v>71</v>
      </c>
      <c r="E2233" s="34" t="str">
        <f t="shared" si="717"/>
        <v>5</v>
      </c>
      <c r="F2233" s="34" t="str">
        <f t="shared" si="718"/>
        <v>2</v>
      </c>
      <c r="G2233" s="34" t="str">
        <f t="shared" si="719"/>
        <v>4</v>
      </c>
      <c r="H2233" s="34" t="str">
        <f t="shared" si="720"/>
        <v>1</v>
      </c>
      <c r="I2233" s="34" t="str">
        <f t="shared" si="721"/>
        <v>0</v>
      </c>
      <c r="J2233" s="34" t="str">
        <f t="shared" si="722"/>
        <v>0</v>
      </c>
      <c r="K2233" s="34" t="str">
        <f t="shared" si="723"/>
        <v>0</v>
      </c>
      <c r="L2233" s="34" t="s">
        <v>6509</v>
      </c>
      <c r="M2233" s="35" t="s">
        <v>3178</v>
      </c>
      <c r="N2233" s="35" t="s">
        <v>261</v>
      </c>
      <c r="O2233" s="37" t="s">
        <v>19</v>
      </c>
      <c r="P2233" s="55" t="s">
        <v>136</v>
      </c>
      <c r="Q2233" s="55">
        <v>2</v>
      </c>
      <c r="R2233" s="55">
        <v>6</v>
      </c>
      <c r="S2233" s="55" t="s">
        <v>170</v>
      </c>
      <c r="T2233" s="55" t="s">
        <v>170</v>
      </c>
      <c r="U2233" s="37">
        <v>1</v>
      </c>
      <c r="V2233" s="37">
        <v>2</v>
      </c>
      <c r="W2233" s="55" t="s">
        <v>3166</v>
      </c>
      <c r="X2233" s="55" t="s">
        <v>3166</v>
      </c>
      <c r="Y2233" s="55">
        <v>1</v>
      </c>
      <c r="Z2233" s="36" t="s">
        <v>27</v>
      </c>
      <c r="AA2233" s="36" t="s">
        <v>3178</v>
      </c>
      <c r="AB2233" s="36" t="s">
        <v>3178</v>
      </c>
      <c r="AC2233" s="36" t="s">
        <v>66</v>
      </c>
      <c r="AD2233" s="55" t="s">
        <v>66</v>
      </c>
      <c r="AE2233" s="42" t="s">
        <v>3178</v>
      </c>
      <c r="AF2233" s="42" t="s">
        <v>3178</v>
      </c>
      <c r="AG2233" s="27"/>
      <c r="AH2233" s="72" t="s">
        <v>8</v>
      </c>
      <c r="AI2233" s="39"/>
      <c r="AJ2233" s="39" t="b">
        <f t="shared" ref="AJ2233:AJ2234" si="731">IF(OR(AS2233=1,AT2233=1,AU2233=1,AV2233=1,AW2233=1,AX2233=1,AY2233=1,AZ2233=1,BA2233=1,BB2233=1,BC2233=1,BD2233=1),TRUE,FALSE)</f>
        <v>0</v>
      </c>
      <c r="AK2233" s="39" t="str">
        <f>O2233&amp;Q2233&amp;R2233&amp;U2233&amp;V2233&amp;Y2233&amp;Z2233&amp;AC2233&amp;AD2233</f>
        <v>C26121400</v>
      </c>
      <c r="AL2233" s="40">
        <v>715241</v>
      </c>
      <c r="AM2233" s="41" t="b">
        <f>C2233&lt;&gt;AK2233</f>
        <v>1</v>
      </c>
      <c r="AN2233" s="30" t="str">
        <f>N2233&amp;AK2233</f>
        <v>J9FC26121400</v>
      </c>
      <c r="AO2233" s="30"/>
      <c r="AP2233" s="31"/>
      <c r="AQ2233" s="31"/>
      <c r="AR2233" s="31">
        <f t="shared" si="724"/>
        <v>1</v>
      </c>
      <c r="AS2233" s="31" t="str">
        <f>IF(IFERROR(VLOOKUP(AE2233,#REF!,1,0),"")&lt;&gt;"",1,"")</f>
        <v/>
      </c>
      <c r="AT2233" s="31" t="str">
        <f>IF(IFERROR(VLOOKUP(AE2233,#REF!,1,0),"")&lt;&gt;"",1,"")</f>
        <v/>
      </c>
      <c r="AU2233" s="31" t="str">
        <f>IF(IFERROR(VLOOKUP(AE2233,#REF!,1,0),"")&lt;&gt;"",1,"")</f>
        <v/>
      </c>
      <c r="AV2233" s="31" t="str">
        <f>IF(IFERROR(VLOOKUP(AE2233,#REF!,1,0),"")&lt;&gt;"",1,"")</f>
        <v/>
      </c>
      <c r="AW2233" s="31" t="str">
        <f>IF(IFERROR(VLOOKUP(AE2233,#REF!,1,0),"")&lt;&gt;"",1,"")</f>
        <v/>
      </c>
      <c r="AX2233" s="31" t="str">
        <f>IF(IFERROR(VLOOKUP(AE2233,#REF!,1,0),"")&lt;&gt;"",1,"")</f>
        <v/>
      </c>
      <c r="AY2233" s="31" t="str">
        <f>IF(IFERROR(VLOOKUP(AE2233,#REF!,1,0),"")&lt;&gt;"",1,"")</f>
        <v/>
      </c>
      <c r="AZ2233" s="31" t="str">
        <f>IF(IFERROR(VLOOKUP(AE2233,#REF!,1,0),"")&lt;&gt;"",1,"")</f>
        <v/>
      </c>
      <c r="BA2233" s="31" t="str">
        <f>IF(IFERROR(VLOOKUP(AE2233,#REF!,1,0),"")&lt;&gt;"",1,"")</f>
        <v/>
      </c>
      <c r="BB2233" s="31" t="str">
        <f>IF(IFERROR(VLOOKUP(AE2233,#REF!,1,0),"")&lt;&gt;"",1,"")</f>
        <v/>
      </c>
      <c r="BC2233" s="31" t="str">
        <f>IF(IFERROR(VLOOKUP(AE2233,#REF!,1,0),"")&lt;&gt;"",1,"")</f>
        <v/>
      </c>
      <c r="BD2233" s="31" t="str">
        <f>IF(IFERROR(VLOOKUP(AE2233,#REF!,1,0),"")&lt;&gt;"",1,"")</f>
        <v/>
      </c>
      <c r="BE2233" s="32">
        <f t="shared" si="604"/>
        <v>1</v>
      </c>
    </row>
    <row r="2234" spans="1:57" ht="16">
      <c r="A2234" s="33">
        <v>1082</v>
      </c>
      <c r="B2234" s="33">
        <v>715242</v>
      </c>
      <c r="C2234" s="33" t="str">
        <f t="shared" si="727"/>
        <v>715242000</v>
      </c>
      <c r="D2234" s="34" t="str">
        <f t="shared" si="716"/>
        <v>71</v>
      </c>
      <c r="E2234" s="34" t="str">
        <f t="shared" si="717"/>
        <v>5</v>
      </c>
      <c r="F2234" s="34" t="str">
        <f t="shared" si="718"/>
        <v>2</v>
      </c>
      <c r="G2234" s="34" t="str">
        <f t="shared" si="719"/>
        <v>4</v>
      </c>
      <c r="H2234" s="34" t="str">
        <f t="shared" si="720"/>
        <v>2</v>
      </c>
      <c r="I2234" s="34" t="str">
        <f t="shared" si="721"/>
        <v>0</v>
      </c>
      <c r="J2234" s="34" t="str">
        <f t="shared" si="722"/>
        <v>0</v>
      </c>
      <c r="K2234" s="34" t="str">
        <f t="shared" si="723"/>
        <v>0</v>
      </c>
      <c r="L2234" s="34" t="s">
        <v>6510</v>
      </c>
      <c r="M2234" s="35" t="s">
        <v>3179</v>
      </c>
      <c r="N2234" s="35" t="s">
        <v>261</v>
      </c>
      <c r="O2234" s="37" t="s">
        <v>19</v>
      </c>
      <c r="P2234" s="55" t="s">
        <v>136</v>
      </c>
      <c r="Q2234" s="55">
        <v>2</v>
      </c>
      <c r="R2234" s="55">
        <v>6</v>
      </c>
      <c r="S2234" s="55" t="s">
        <v>170</v>
      </c>
      <c r="T2234" s="55" t="s">
        <v>170</v>
      </c>
      <c r="U2234" s="37">
        <v>1</v>
      </c>
      <c r="V2234" s="37">
        <v>2</v>
      </c>
      <c r="W2234" s="55" t="s">
        <v>3166</v>
      </c>
      <c r="X2234" s="55" t="s">
        <v>3166</v>
      </c>
      <c r="Y2234" s="55">
        <v>1</v>
      </c>
      <c r="Z2234" s="36">
        <v>5</v>
      </c>
      <c r="AA2234" s="36" t="s">
        <v>3179</v>
      </c>
      <c r="AB2234" s="36" t="s">
        <v>3179</v>
      </c>
      <c r="AC2234" s="36" t="s">
        <v>66</v>
      </c>
      <c r="AD2234" s="55" t="s">
        <v>66</v>
      </c>
      <c r="AE2234" s="42" t="s">
        <v>3179</v>
      </c>
      <c r="AF2234" s="42" t="s">
        <v>3179</v>
      </c>
      <c r="AG2234" s="27"/>
      <c r="AH2234" s="72" t="s">
        <v>8</v>
      </c>
      <c r="AI2234" s="39"/>
      <c r="AJ2234" s="39" t="b">
        <f t="shared" si="731"/>
        <v>0</v>
      </c>
      <c r="AK2234" s="39" t="str">
        <f>O2234&amp;Q2234&amp;R2234&amp;U2234&amp;V2234&amp;Y2234&amp;Z2234&amp;AC2234&amp;AD2234</f>
        <v>C26121500</v>
      </c>
      <c r="AL2234" s="40">
        <v>715242</v>
      </c>
      <c r="AM2234" s="41" t="b">
        <f>C2234&lt;&gt;AK2234</f>
        <v>1</v>
      </c>
      <c r="AN2234" s="30" t="str">
        <f>N2234&amp;AK2234</f>
        <v>J9FC26121500</v>
      </c>
      <c r="AO2234" s="30"/>
      <c r="AP2234" s="31"/>
      <c r="AQ2234" s="31"/>
      <c r="AR2234" s="31">
        <f t="shared" si="724"/>
        <v>1</v>
      </c>
      <c r="AS2234" s="31" t="str">
        <f>IF(IFERROR(VLOOKUP(AE2234,#REF!,1,0),"")&lt;&gt;"",1,"")</f>
        <v/>
      </c>
      <c r="AT2234" s="31" t="str">
        <f>IF(IFERROR(VLOOKUP(AE2234,#REF!,1,0),"")&lt;&gt;"",1,"")</f>
        <v/>
      </c>
      <c r="AU2234" s="31" t="str">
        <f>IF(IFERROR(VLOOKUP(AE2234,#REF!,1,0),"")&lt;&gt;"",1,"")</f>
        <v/>
      </c>
      <c r="AV2234" s="31" t="str">
        <f>IF(IFERROR(VLOOKUP(AE2234,#REF!,1,0),"")&lt;&gt;"",1,"")</f>
        <v/>
      </c>
      <c r="AW2234" s="31" t="str">
        <f>IF(IFERROR(VLOOKUP(AE2234,#REF!,1,0),"")&lt;&gt;"",1,"")</f>
        <v/>
      </c>
      <c r="AX2234" s="31" t="str">
        <f>IF(IFERROR(VLOOKUP(AE2234,#REF!,1,0),"")&lt;&gt;"",1,"")</f>
        <v/>
      </c>
      <c r="AY2234" s="31" t="str">
        <f>IF(IFERROR(VLOOKUP(AE2234,#REF!,1,0),"")&lt;&gt;"",1,"")</f>
        <v/>
      </c>
      <c r="AZ2234" s="31" t="str">
        <f>IF(IFERROR(VLOOKUP(AE2234,#REF!,1,0),"")&lt;&gt;"",1,"")</f>
        <v/>
      </c>
      <c r="BA2234" s="31" t="str">
        <f>IF(IFERROR(VLOOKUP(AE2234,#REF!,1,0),"")&lt;&gt;"",1,"")</f>
        <v/>
      </c>
      <c r="BB2234" s="31" t="str">
        <f>IF(IFERROR(VLOOKUP(AE2234,#REF!,1,0),"")&lt;&gt;"",1,"")</f>
        <v/>
      </c>
      <c r="BC2234" s="31" t="str">
        <f>IF(IFERROR(VLOOKUP(AE2234,#REF!,1,0),"")&lt;&gt;"",1,"")</f>
        <v/>
      </c>
      <c r="BD2234" s="31" t="str">
        <f>IF(IFERROR(VLOOKUP(AE2234,#REF!,1,0),"")&lt;&gt;"",1,"")</f>
        <v/>
      </c>
      <c r="BE2234" s="32">
        <f t="shared" si="604"/>
        <v>1</v>
      </c>
    </row>
    <row r="2235" spans="1:57" ht="16">
      <c r="A2235" s="43">
        <v>1083</v>
      </c>
      <c r="B2235" s="43">
        <v>71529</v>
      </c>
      <c r="C2235" s="43" t="str">
        <f t="shared" si="727"/>
        <v>715290000</v>
      </c>
      <c r="D2235" s="44" t="str">
        <f t="shared" si="716"/>
        <v>71</v>
      </c>
      <c r="E2235" s="44" t="str">
        <f t="shared" si="717"/>
        <v>5</v>
      </c>
      <c r="F2235" s="44" t="str">
        <f t="shared" si="718"/>
        <v>2</v>
      </c>
      <c r="G2235" s="44" t="str">
        <f t="shared" si="719"/>
        <v>9</v>
      </c>
      <c r="H2235" s="44" t="str">
        <f t="shared" si="720"/>
        <v>0</v>
      </c>
      <c r="I2235" s="44" t="str">
        <f t="shared" si="721"/>
        <v>0</v>
      </c>
      <c r="J2235" s="44" t="str">
        <f t="shared" si="722"/>
        <v>0</v>
      </c>
      <c r="K2235" s="44" t="str">
        <f t="shared" si="723"/>
        <v>0</v>
      </c>
      <c r="L2235" s="44"/>
      <c r="M2235" s="45" t="s">
        <v>3180</v>
      </c>
      <c r="N2235" s="45"/>
      <c r="O2235" s="46" t="s">
        <v>19</v>
      </c>
      <c r="P2235" s="47" t="s">
        <v>136</v>
      </c>
      <c r="Q2235" s="60">
        <v>2</v>
      </c>
      <c r="R2235" s="47"/>
      <c r="S2235" s="47" t="s">
        <v>170</v>
      </c>
      <c r="T2235" s="47" t="s">
        <v>170</v>
      </c>
      <c r="U2235" s="48">
        <v>1</v>
      </c>
      <c r="V2235" s="48">
        <v>2</v>
      </c>
      <c r="W2235" s="60"/>
      <c r="X2235" s="60" t="s">
        <v>3166</v>
      </c>
      <c r="Y2235" s="47" t="s">
        <v>66</v>
      </c>
      <c r="Z2235" s="75">
        <v>6</v>
      </c>
      <c r="AA2235" s="49"/>
      <c r="AB2235" s="49" t="s">
        <v>3180</v>
      </c>
      <c r="AC2235" s="49" t="s">
        <v>66</v>
      </c>
      <c r="AD2235" s="47" t="s">
        <v>66</v>
      </c>
      <c r="AE2235" s="50" t="s">
        <v>3180</v>
      </c>
      <c r="AF2235" s="51"/>
      <c r="AG2235" s="51" t="s">
        <v>8</v>
      </c>
      <c r="AH2235" s="52"/>
      <c r="AI2235" s="39"/>
      <c r="AJ2235" s="39"/>
      <c r="AK2235" s="39" t="e">
        <f>O2235&amp;Q2235&amp;#REF!&amp;U2235&amp;V2235&amp;Y2235&amp;Z2235&amp;AC2235&amp;AD2235</f>
        <v>#REF!</v>
      </c>
      <c r="AL2235" s="43">
        <v>71529</v>
      </c>
      <c r="AM2235" s="44" t="e">
        <f>C2235&lt;&gt;AK2235</f>
        <v>#REF!</v>
      </c>
      <c r="AN2235" s="52"/>
      <c r="AO2235" s="52"/>
      <c r="AP2235" s="53"/>
      <c r="AQ2235" s="53"/>
      <c r="AR2235" s="53">
        <f t="shared" si="724"/>
        <v>1</v>
      </c>
      <c r="AS2235" s="53" t="str">
        <f>IF(IFERROR(VLOOKUP(AE2235,#REF!,1,0),"")&lt;&gt;"",1,"")</f>
        <v/>
      </c>
      <c r="AT2235" s="53" t="str">
        <f>IF(IFERROR(VLOOKUP(AE2235,#REF!,1,0),"")&lt;&gt;"",1,"")</f>
        <v/>
      </c>
      <c r="AU2235" s="53" t="str">
        <f>IF(IFERROR(VLOOKUP(AE2235,#REF!,1,0),"")&lt;&gt;"",1,"")</f>
        <v/>
      </c>
      <c r="AV2235" s="53" t="str">
        <f>IF(IFERROR(VLOOKUP(AE2235,#REF!,1,0),"")&lt;&gt;"",1,"")</f>
        <v/>
      </c>
      <c r="AW2235" s="53" t="str">
        <f>IF(IFERROR(VLOOKUP(AE2235,#REF!,1,0),"")&lt;&gt;"",1,"")</f>
        <v/>
      </c>
      <c r="AX2235" s="53" t="str">
        <f>IF(IFERROR(VLOOKUP(AE2235,#REF!,1,0),"")&lt;&gt;"",1,"")</f>
        <v/>
      </c>
      <c r="AY2235" s="53" t="str">
        <f>IF(IFERROR(VLOOKUP(AE2235,#REF!,1,0),"")&lt;&gt;"",1,"")</f>
        <v/>
      </c>
      <c r="AZ2235" s="53" t="str">
        <f>IF(IFERROR(VLOOKUP(AE2235,#REF!,1,0),"")&lt;&gt;"",1,"")</f>
        <v/>
      </c>
      <c r="BA2235" s="53" t="str">
        <f>IF(IFERROR(VLOOKUP(AE2235,#REF!,1,0),"")&lt;&gt;"",1,"")</f>
        <v/>
      </c>
      <c r="BB2235" s="53" t="str">
        <f>IF(IFERROR(VLOOKUP(AE2235,#REF!,1,0),"")&lt;&gt;"",1,"")</f>
        <v/>
      </c>
      <c r="BC2235" s="53" t="str">
        <f>IF(IFERROR(VLOOKUP(AE2235,#REF!,1,0),"")&lt;&gt;"",1,"")</f>
        <v/>
      </c>
      <c r="BD2235" s="53" t="str">
        <f>IF(IFERROR(VLOOKUP(AE2235,#REF!,1,0),"")&lt;&gt;"",1,"")</f>
        <v/>
      </c>
      <c r="BE2235" s="54">
        <f t="shared" si="604"/>
        <v>1</v>
      </c>
    </row>
    <row r="2236" spans="1:57" ht="17">
      <c r="A2236" s="137">
        <v>1084</v>
      </c>
      <c r="B2236" s="137">
        <v>7153</v>
      </c>
      <c r="C2236" s="137" t="str">
        <f t="shared" si="727"/>
        <v>715300000</v>
      </c>
      <c r="D2236" s="138" t="str">
        <f t="shared" si="716"/>
        <v>71</v>
      </c>
      <c r="E2236" s="138" t="str">
        <f t="shared" si="717"/>
        <v>5</v>
      </c>
      <c r="F2236" s="138" t="str">
        <f t="shared" si="718"/>
        <v>3</v>
      </c>
      <c r="G2236" s="138" t="str">
        <f t="shared" si="719"/>
        <v>0</v>
      </c>
      <c r="H2236" s="138" t="str">
        <f t="shared" si="720"/>
        <v>0</v>
      </c>
      <c r="I2236" s="138" t="str">
        <f t="shared" si="721"/>
        <v>0</v>
      </c>
      <c r="J2236" s="138" t="str">
        <f t="shared" si="722"/>
        <v>0</v>
      </c>
      <c r="K2236" s="138" t="str">
        <f t="shared" si="723"/>
        <v>0</v>
      </c>
      <c r="L2236" s="138" t="s">
        <v>6511</v>
      </c>
      <c r="M2236" s="139" t="s">
        <v>3181</v>
      </c>
      <c r="N2236" s="139" t="s">
        <v>261</v>
      </c>
      <c r="O2236" s="141" t="s">
        <v>19</v>
      </c>
      <c r="P2236" s="141" t="s">
        <v>136</v>
      </c>
      <c r="Q2236" s="141">
        <v>2</v>
      </c>
      <c r="R2236" s="141">
        <v>6</v>
      </c>
      <c r="S2236" s="141" t="s">
        <v>170</v>
      </c>
      <c r="T2236" s="141" t="s">
        <v>170</v>
      </c>
      <c r="U2236" s="141">
        <v>1</v>
      </c>
      <c r="V2236" s="141">
        <v>3</v>
      </c>
      <c r="W2236" s="141" t="s">
        <v>3181</v>
      </c>
      <c r="X2236" s="141" t="s">
        <v>3181</v>
      </c>
      <c r="Y2236" s="141" t="s">
        <v>66</v>
      </c>
      <c r="Z2236" s="140" t="s">
        <v>66</v>
      </c>
      <c r="AA2236" s="140" t="s">
        <v>3181</v>
      </c>
      <c r="AB2236" s="140" t="s">
        <v>3181</v>
      </c>
      <c r="AC2236" s="140" t="s">
        <v>66</v>
      </c>
      <c r="AD2236" s="141" t="s">
        <v>66</v>
      </c>
      <c r="AE2236" s="144" t="s">
        <v>3181</v>
      </c>
      <c r="AF2236" s="144" t="s">
        <v>3181</v>
      </c>
      <c r="AG2236" s="134"/>
      <c r="AH2236" s="142"/>
      <c r="AI2236" s="143"/>
      <c r="AJ2236" s="143" t="b">
        <f t="shared" ref="AJ2236:AJ2245" si="732">IF(OR(AS2236=1,AT2236=1,AU2236=1,AV2236=1,AW2236=1,AX2236=1,AY2236=1,AZ2236=1,BA2236=1,BB2236=1,BC2236=1,BD2236=1),TRUE,FALSE)</f>
        <v>0</v>
      </c>
      <c r="AK2236" s="143" t="str">
        <f>O2236&amp;Q2236&amp;R2236&amp;U2236&amp;V2236&amp;Y2236&amp;Z2236&amp;AC2236&amp;AD2236</f>
        <v>C26130000</v>
      </c>
      <c r="AL2236" s="40">
        <v>7153</v>
      </c>
      <c r="AM2236" s="41" t="b">
        <f>C2236&lt;&gt;AK2236</f>
        <v>1</v>
      </c>
      <c r="AN2236" s="145" t="str">
        <f>N2236&amp;AK2236</f>
        <v>J9FC26130000</v>
      </c>
      <c r="AO2236" s="145" t="s">
        <v>3182</v>
      </c>
      <c r="AP2236" s="31"/>
      <c r="AQ2236" s="146"/>
      <c r="AR2236" s="146">
        <f t="shared" si="724"/>
        <v>1</v>
      </c>
      <c r="AS2236" s="146" t="str">
        <f>IF(IFERROR(VLOOKUP(AE2236,#REF!,1,0),"")&lt;&gt;"",1,"")</f>
        <v/>
      </c>
      <c r="AT2236" s="146" t="str">
        <f>IF(IFERROR(VLOOKUP(AE2236,#REF!,1,0),"")&lt;&gt;"",1,"")</f>
        <v/>
      </c>
      <c r="AU2236" s="146" t="str">
        <f>IF(IFERROR(VLOOKUP(AE2236,#REF!,1,0),"")&lt;&gt;"",1,"")</f>
        <v/>
      </c>
      <c r="AV2236" s="146" t="str">
        <f>IF(IFERROR(VLOOKUP(AE2236,#REF!,1,0),"")&lt;&gt;"",1,"")</f>
        <v/>
      </c>
      <c r="AW2236" s="146" t="str">
        <f>IF(IFERROR(VLOOKUP(AE2236,#REF!,1,0),"")&lt;&gt;"",1,"")</f>
        <v/>
      </c>
      <c r="AX2236" s="146" t="str">
        <f>IF(IFERROR(VLOOKUP(AE2236,#REF!,1,0),"")&lt;&gt;"",1,"")</f>
        <v/>
      </c>
      <c r="AY2236" s="146" t="str">
        <f>IF(IFERROR(VLOOKUP(AE2236,#REF!,1,0),"")&lt;&gt;"",1,"")</f>
        <v/>
      </c>
      <c r="AZ2236" s="146" t="str">
        <f>IF(IFERROR(VLOOKUP(AE2236,#REF!,1,0),"")&lt;&gt;"",1,"")</f>
        <v/>
      </c>
      <c r="BA2236" s="146" t="str">
        <f>IF(IFERROR(VLOOKUP(AE2236,#REF!,1,0),"")&lt;&gt;"",1,"")</f>
        <v/>
      </c>
      <c r="BB2236" s="146" t="str">
        <f>IF(IFERROR(VLOOKUP(AE2236,#REF!,1,0),"")&lt;&gt;"",1,"")</f>
        <v/>
      </c>
      <c r="BC2236" s="146" t="str">
        <f>IF(IFERROR(VLOOKUP(AE2236,#REF!,1,0),"")&lt;&gt;"",1,"")</f>
        <v/>
      </c>
      <c r="BD2236" s="146" t="str">
        <f>IF(IFERROR(VLOOKUP(AE2236,#REF!,1,0),"")&lt;&gt;"",1,"")</f>
        <v/>
      </c>
      <c r="BE2236" s="148">
        <f t="shared" si="604"/>
        <v>1</v>
      </c>
    </row>
    <row r="2237" spans="1:57" ht="16">
      <c r="A2237" s="33">
        <v>2258</v>
      </c>
      <c r="B2237" s="33">
        <v>74234</v>
      </c>
      <c r="C2237" s="33" t="str">
        <f t="shared" si="727"/>
        <v>742340000</v>
      </c>
      <c r="D2237" s="34" t="str">
        <f t="shared" si="716"/>
        <v>74</v>
      </c>
      <c r="E2237" s="34" t="str">
        <f t="shared" si="717"/>
        <v>2</v>
      </c>
      <c r="F2237" s="34" t="str">
        <f t="shared" si="718"/>
        <v>3</v>
      </c>
      <c r="G2237" s="34" t="str">
        <f t="shared" si="719"/>
        <v>4</v>
      </c>
      <c r="H2237" s="34" t="str">
        <f t="shared" si="720"/>
        <v>0</v>
      </c>
      <c r="I2237" s="34" t="str">
        <f t="shared" si="721"/>
        <v>0</v>
      </c>
      <c r="J2237" s="34" t="str">
        <f t="shared" si="722"/>
        <v>0</v>
      </c>
      <c r="K2237" s="34" t="str">
        <f t="shared" si="723"/>
        <v>0</v>
      </c>
      <c r="L2237" s="34" t="s">
        <v>6512</v>
      </c>
      <c r="M2237" s="35" t="s">
        <v>3183</v>
      </c>
      <c r="N2237" s="35" t="s">
        <v>261</v>
      </c>
      <c r="O2237" s="37" t="s">
        <v>19</v>
      </c>
      <c r="P2237" s="55" t="s">
        <v>136</v>
      </c>
      <c r="Q2237" s="55">
        <v>2</v>
      </c>
      <c r="R2237" s="55">
        <v>6</v>
      </c>
      <c r="S2237" s="55" t="s">
        <v>170</v>
      </c>
      <c r="T2237" s="55" t="s">
        <v>170</v>
      </c>
      <c r="U2237" s="37">
        <v>1</v>
      </c>
      <c r="V2237" s="37">
        <v>3</v>
      </c>
      <c r="W2237" s="55" t="s">
        <v>3181</v>
      </c>
      <c r="X2237" s="55" t="s">
        <v>3181</v>
      </c>
      <c r="Y2237" s="55" t="s">
        <v>66</v>
      </c>
      <c r="Z2237" s="58" t="s">
        <v>66</v>
      </c>
      <c r="AA2237" s="58" t="s">
        <v>3181</v>
      </c>
      <c r="AB2237" s="58" t="s">
        <v>3181</v>
      </c>
      <c r="AC2237" s="58" t="s">
        <v>8</v>
      </c>
      <c r="AD2237" s="55">
        <v>1</v>
      </c>
      <c r="AE2237" s="42" t="s">
        <v>3183</v>
      </c>
      <c r="AF2237" s="42" t="s">
        <v>3183</v>
      </c>
      <c r="AG2237" s="27"/>
      <c r="AH2237" s="30" t="s">
        <v>8</v>
      </c>
      <c r="AI2237" s="39"/>
      <c r="AJ2237" s="39" t="b">
        <f t="shared" si="732"/>
        <v>0</v>
      </c>
      <c r="AK2237" s="39" t="str">
        <f>O2237&amp;Q2237&amp;R2237&amp;U2237&amp;V2237&amp;Y2237&amp;Z2237&amp;AC2237&amp;AD2237</f>
        <v>C26130011</v>
      </c>
      <c r="AL2237" s="40">
        <v>74234</v>
      </c>
      <c r="AM2237" s="41" t="b">
        <f>C2237&lt;&gt;AK2237</f>
        <v>1</v>
      </c>
      <c r="AN2237" s="30" t="str">
        <f>N2237&amp;AK2237</f>
        <v>J9FC26130011</v>
      </c>
      <c r="AO2237" s="30"/>
      <c r="AP2237" s="31"/>
      <c r="AQ2237" s="31"/>
      <c r="AR2237" s="31">
        <f t="shared" si="724"/>
        <v>1</v>
      </c>
      <c r="AS2237" s="31" t="str">
        <f>IF(IFERROR(VLOOKUP(AE2237,#REF!,1,0),"")&lt;&gt;"",1,"")</f>
        <v/>
      </c>
      <c r="AT2237" s="31" t="str">
        <f>IF(IFERROR(VLOOKUP(AE2237,#REF!,1,0),"")&lt;&gt;"",1,"")</f>
        <v/>
      </c>
      <c r="AU2237" s="31" t="str">
        <f>IF(IFERROR(VLOOKUP(AE2237,#REF!,1,0),"")&lt;&gt;"",1,"")</f>
        <v/>
      </c>
      <c r="AV2237" s="31" t="str">
        <f>IF(IFERROR(VLOOKUP(AE2237,#REF!,1,0),"")&lt;&gt;"",1,"")</f>
        <v/>
      </c>
      <c r="AW2237" s="31" t="str">
        <f>IF(IFERROR(VLOOKUP(AE2237,#REF!,1,0),"")&lt;&gt;"",1,"")</f>
        <v/>
      </c>
      <c r="AX2237" s="31" t="str">
        <f>IF(IFERROR(VLOOKUP(AE2237,#REF!,1,0),"")&lt;&gt;"",1,"")</f>
        <v/>
      </c>
      <c r="AY2237" s="31" t="str">
        <f>IF(IFERROR(VLOOKUP(AE2237,#REF!,1,0),"")&lt;&gt;"",1,"")</f>
        <v/>
      </c>
      <c r="AZ2237" s="31" t="str">
        <f>IF(IFERROR(VLOOKUP(AE2237,#REF!,1,0),"")&lt;&gt;"",1,"")</f>
        <v/>
      </c>
      <c r="BA2237" s="31" t="str">
        <f>IF(IFERROR(VLOOKUP(AE2237,#REF!,1,0),"")&lt;&gt;"",1,"")</f>
        <v/>
      </c>
      <c r="BB2237" s="31" t="str">
        <f>IF(IFERROR(VLOOKUP(AE2237,#REF!,1,0),"")&lt;&gt;"",1,"")</f>
        <v/>
      </c>
      <c r="BC2237" s="31" t="str">
        <f>IF(IFERROR(VLOOKUP(AE2237,#REF!,1,0),"")&lt;&gt;"",1,"")</f>
        <v/>
      </c>
      <c r="BD2237" s="31" t="str">
        <f>IF(IFERROR(VLOOKUP(AE2237,#REF!,1,0),"")&lt;&gt;"",1,"")</f>
        <v/>
      </c>
      <c r="BE2237" s="32">
        <f t="shared" si="604"/>
        <v>1</v>
      </c>
    </row>
    <row r="2238" spans="1:57" ht="16">
      <c r="A2238" s="33">
        <v>2254</v>
      </c>
      <c r="B2238" s="33">
        <v>7423</v>
      </c>
      <c r="C2238" s="33" t="str">
        <f t="shared" si="727"/>
        <v>742300000</v>
      </c>
      <c r="D2238" s="34" t="str">
        <f t="shared" si="716"/>
        <v>74</v>
      </c>
      <c r="E2238" s="34" t="str">
        <f t="shared" si="717"/>
        <v>2</v>
      </c>
      <c r="F2238" s="34" t="str">
        <f t="shared" si="718"/>
        <v>3</v>
      </c>
      <c r="G2238" s="34" t="str">
        <f t="shared" si="719"/>
        <v>0</v>
      </c>
      <c r="H2238" s="34" t="str">
        <f t="shared" si="720"/>
        <v>0</v>
      </c>
      <c r="I2238" s="34" t="str">
        <f t="shared" si="721"/>
        <v>0</v>
      </c>
      <c r="J2238" s="34" t="str">
        <f t="shared" si="722"/>
        <v>0</v>
      </c>
      <c r="K2238" s="34" t="str">
        <f t="shared" si="723"/>
        <v>0</v>
      </c>
      <c r="L2238" s="34" t="s">
        <v>6513</v>
      </c>
      <c r="M2238" s="35" t="s">
        <v>3184</v>
      </c>
      <c r="N2238" s="35" t="s">
        <v>261</v>
      </c>
      <c r="O2238" s="37" t="s">
        <v>19</v>
      </c>
      <c r="P2238" s="55" t="s">
        <v>136</v>
      </c>
      <c r="Q2238" s="55">
        <v>2</v>
      </c>
      <c r="R2238" s="55">
        <v>6</v>
      </c>
      <c r="S2238" s="55" t="s">
        <v>170</v>
      </c>
      <c r="T2238" s="55" t="s">
        <v>170</v>
      </c>
      <c r="U2238" s="37">
        <v>1</v>
      </c>
      <c r="V2238" s="37">
        <v>3</v>
      </c>
      <c r="W2238" s="55" t="s">
        <v>3181</v>
      </c>
      <c r="X2238" s="55" t="s">
        <v>3181</v>
      </c>
      <c r="Y2238" s="55" t="s">
        <v>66</v>
      </c>
      <c r="Z2238" s="58" t="s">
        <v>66</v>
      </c>
      <c r="AA2238" s="58" t="s">
        <v>3181</v>
      </c>
      <c r="AB2238" s="58" t="s">
        <v>3181</v>
      </c>
      <c r="AC2238" s="58" t="s">
        <v>8</v>
      </c>
      <c r="AD2238" s="55">
        <v>2</v>
      </c>
      <c r="AE2238" s="42" t="s">
        <v>3184</v>
      </c>
      <c r="AF2238" s="42" t="s">
        <v>3184</v>
      </c>
      <c r="AG2238" s="27"/>
      <c r="AH2238" s="30" t="s">
        <v>8</v>
      </c>
      <c r="AI2238" s="39"/>
      <c r="AJ2238" s="39" t="b">
        <f t="shared" si="732"/>
        <v>0</v>
      </c>
      <c r="AK2238" s="39" t="str">
        <f>O2238&amp;Q2238&amp;R2238&amp;U2238&amp;V2238&amp;Y2238&amp;Z2238&amp;AC2238&amp;AD2238</f>
        <v>C26130012</v>
      </c>
      <c r="AL2238" s="40">
        <v>7423</v>
      </c>
      <c r="AM2238" s="41" t="b">
        <f>C2238&lt;&gt;AK2238</f>
        <v>1</v>
      </c>
      <c r="AN2238" s="30" t="str">
        <f>N2238&amp;AK2238</f>
        <v>J9FC26130012</v>
      </c>
      <c r="AO2238" s="30"/>
      <c r="AP2238" s="31"/>
      <c r="AQ2238" s="31"/>
      <c r="AR2238" s="31">
        <f t="shared" si="724"/>
        <v>1</v>
      </c>
      <c r="AS2238" s="31" t="str">
        <f>IF(IFERROR(VLOOKUP(AE2238,#REF!,1,0),"")&lt;&gt;"",1,"")</f>
        <v/>
      </c>
      <c r="AT2238" s="31" t="str">
        <f>IF(IFERROR(VLOOKUP(AE2238,#REF!,1,0),"")&lt;&gt;"",1,"")</f>
        <v/>
      </c>
      <c r="AU2238" s="31" t="str">
        <f>IF(IFERROR(VLOOKUP(AE2238,#REF!,1,0),"")&lt;&gt;"",1,"")</f>
        <v/>
      </c>
      <c r="AV2238" s="31" t="str">
        <f>IF(IFERROR(VLOOKUP(AE2238,#REF!,1,0),"")&lt;&gt;"",1,"")</f>
        <v/>
      </c>
      <c r="AW2238" s="31" t="str">
        <f>IF(IFERROR(VLOOKUP(AE2238,#REF!,1,0),"")&lt;&gt;"",1,"")</f>
        <v/>
      </c>
      <c r="AX2238" s="31" t="str">
        <f>IF(IFERROR(VLOOKUP(AE2238,#REF!,1,0),"")&lt;&gt;"",1,"")</f>
        <v/>
      </c>
      <c r="AY2238" s="31" t="str">
        <f>IF(IFERROR(VLOOKUP(AE2238,#REF!,1,0),"")&lt;&gt;"",1,"")</f>
        <v/>
      </c>
      <c r="AZ2238" s="31" t="str">
        <f>IF(IFERROR(VLOOKUP(AE2238,#REF!,1,0),"")&lt;&gt;"",1,"")</f>
        <v/>
      </c>
      <c r="BA2238" s="31" t="str">
        <f>IF(IFERROR(VLOOKUP(AE2238,#REF!,1,0),"")&lt;&gt;"",1,"")</f>
        <v/>
      </c>
      <c r="BB2238" s="31" t="str">
        <f>IF(IFERROR(VLOOKUP(AE2238,#REF!,1,0),"")&lt;&gt;"",1,"")</f>
        <v/>
      </c>
      <c r="BC2238" s="31" t="str">
        <f>IF(IFERROR(VLOOKUP(AE2238,#REF!,1,0),"")&lt;&gt;"",1,"")</f>
        <v/>
      </c>
      <c r="BD2238" s="31" t="str">
        <f>IF(IFERROR(VLOOKUP(AE2238,#REF!,1,0),"")&lt;&gt;"",1,"")</f>
        <v/>
      </c>
      <c r="BE2238" s="32">
        <f t="shared" si="604"/>
        <v>1</v>
      </c>
    </row>
    <row r="2239" spans="1:57" ht="16">
      <c r="A2239" s="33">
        <v>2255</v>
      </c>
      <c r="B2239" s="33">
        <v>74231</v>
      </c>
      <c r="C2239" s="33" t="str">
        <f t="shared" si="727"/>
        <v>742310000</v>
      </c>
      <c r="D2239" s="34" t="str">
        <f t="shared" si="716"/>
        <v>74</v>
      </c>
      <c r="E2239" s="34" t="str">
        <f t="shared" si="717"/>
        <v>2</v>
      </c>
      <c r="F2239" s="34" t="str">
        <f t="shared" si="718"/>
        <v>3</v>
      </c>
      <c r="G2239" s="34" t="str">
        <f t="shared" si="719"/>
        <v>1</v>
      </c>
      <c r="H2239" s="34" t="str">
        <f t="shared" si="720"/>
        <v>0</v>
      </c>
      <c r="I2239" s="34" t="str">
        <f t="shared" si="721"/>
        <v>0</v>
      </c>
      <c r="J2239" s="34" t="str">
        <f t="shared" si="722"/>
        <v>0</v>
      </c>
      <c r="K2239" s="34" t="str">
        <f t="shared" si="723"/>
        <v>0</v>
      </c>
      <c r="L2239" s="34" t="s">
        <v>6514</v>
      </c>
      <c r="M2239" s="35" t="s">
        <v>3185</v>
      </c>
      <c r="N2239" s="35" t="s">
        <v>261</v>
      </c>
      <c r="O2239" s="37" t="s">
        <v>19</v>
      </c>
      <c r="P2239" s="55" t="s">
        <v>136</v>
      </c>
      <c r="Q2239" s="55">
        <v>2</v>
      </c>
      <c r="R2239" s="55">
        <v>6</v>
      </c>
      <c r="S2239" s="55" t="s">
        <v>170</v>
      </c>
      <c r="T2239" s="55" t="s">
        <v>170</v>
      </c>
      <c r="U2239" s="37">
        <v>1</v>
      </c>
      <c r="V2239" s="37">
        <v>3</v>
      </c>
      <c r="W2239" s="55" t="s">
        <v>3181</v>
      </c>
      <c r="X2239" s="55" t="s">
        <v>3181</v>
      </c>
      <c r="Y2239" s="55" t="s">
        <v>66</v>
      </c>
      <c r="Z2239" s="58" t="s">
        <v>66</v>
      </c>
      <c r="AA2239" s="58" t="s">
        <v>3181</v>
      </c>
      <c r="AB2239" s="58" t="s">
        <v>3181</v>
      </c>
      <c r="AC2239" s="58" t="s">
        <v>8</v>
      </c>
      <c r="AD2239" s="55">
        <v>3</v>
      </c>
      <c r="AE2239" s="42" t="s">
        <v>3185</v>
      </c>
      <c r="AF2239" s="42" t="s">
        <v>3185</v>
      </c>
      <c r="AG2239" s="27"/>
      <c r="AH2239" s="30" t="s">
        <v>8</v>
      </c>
      <c r="AI2239" s="39"/>
      <c r="AJ2239" s="39" t="b">
        <f t="shared" si="732"/>
        <v>0</v>
      </c>
      <c r="AK2239" s="39" t="str">
        <f>O2239&amp;Q2239&amp;R2239&amp;U2239&amp;V2239&amp;Y2239&amp;Z2239&amp;AC2239&amp;AD2239</f>
        <v>C26130013</v>
      </c>
      <c r="AL2239" s="40">
        <v>74231</v>
      </c>
      <c r="AM2239" s="41" t="b">
        <f>C2239&lt;&gt;AK2239</f>
        <v>1</v>
      </c>
      <c r="AN2239" s="30" t="str">
        <f>N2239&amp;AK2239</f>
        <v>J9FC26130013</v>
      </c>
      <c r="AO2239" s="30"/>
      <c r="AP2239" s="31"/>
      <c r="AQ2239" s="31"/>
      <c r="AR2239" s="31">
        <f t="shared" si="724"/>
        <v>1</v>
      </c>
      <c r="AS2239" s="31" t="str">
        <f>IF(IFERROR(VLOOKUP(AE2239,#REF!,1,0),"")&lt;&gt;"",1,"")</f>
        <v/>
      </c>
      <c r="AT2239" s="31" t="str">
        <f>IF(IFERROR(VLOOKUP(AE2239,#REF!,1,0),"")&lt;&gt;"",1,"")</f>
        <v/>
      </c>
      <c r="AU2239" s="31" t="str">
        <f>IF(IFERROR(VLOOKUP(AE2239,#REF!,1,0),"")&lt;&gt;"",1,"")</f>
        <v/>
      </c>
      <c r="AV2239" s="31" t="str">
        <f>IF(IFERROR(VLOOKUP(AE2239,#REF!,1,0),"")&lt;&gt;"",1,"")</f>
        <v/>
      </c>
      <c r="AW2239" s="31" t="str">
        <f>IF(IFERROR(VLOOKUP(AE2239,#REF!,1,0),"")&lt;&gt;"",1,"")</f>
        <v/>
      </c>
      <c r="AX2239" s="31" t="str">
        <f>IF(IFERROR(VLOOKUP(AE2239,#REF!,1,0),"")&lt;&gt;"",1,"")</f>
        <v/>
      </c>
      <c r="AY2239" s="31" t="str">
        <f>IF(IFERROR(VLOOKUP(AE2239,#REF!,1,0),"")&lt;&gt;"",1,"")</f>
        <v/>
      </c>
      <c r="AZ2239" s="31" t="str">
        <f>IF(IFERROR(VLOOKUP(AE2239,#REF!,1,0),"")&lt;&gt;"",1,"")</f>
        <v/>
      </c>
      <c r="BA2239" s="31" t="str">
        <f>IF(IFERROR(VLOOKUP(AE2239,#REF!,1,0),"")&lt;&gt;"",1,"")</f>
        <v/>
      </c>
      <c r="BB2239" s="31" t="str">
        <f>IF(IFERROR(VLOOKUP(AE2239,#REF!,1,0),"")&lt;&gt;"",1,"")</f>
        <v/>
      </c>
      <c r="BC2239" s="31" t="str">
        <f>IF(IFERROR(VLOOKUP(AE2239,#REF!,1,0),"")&lt;&gt;"",1,"")</f>
        <v/>
      </c>
      <c r="BD2239" s="31" t="str">
        <f>IF(IFERROR(VLOOKUP(AE2239,#REF!,1,0),"")&lt;&gt;"",1,"")</f>
        <v/>
      </c>
      <c r="BE2239" s="32">
        <f t="shared" si="604"/>
        <v>1</v>
      </c>
    </row>
    <row r="2240" spans="1:57" ht="16">
      <c r="A2240" s="33">
        <v>2257</v>
      </c>
      <c r="B2240" s="33">
        <v>74233</v>
      </c>
      <c r="C2240" s="33" t="str">
        <f t="shared" si="727"/>
        <v>742330000</v>
      </c>
      <c r="D2240" s="34" t="str">
        <f t="shared" si="716"/>
        <v>74</v>
      </c>
      <c r="E2240" s="34" t="str">
        <f t="shared" si="717"/>
        <v>2</v>
      </c>
      <c r="F2240" s="34" t="str">
        <f t="shared" si="718"/>
        <v>3</v>
      </c>
      <c r="G2240" s="34" t="str">
        <f t="shared" si="719"/>
        <v>3</v>
      </c>
      <c r="H2240" s="34" t="str">
        <f t="shared" si="720"/>
        <v>0</v>
      </c>
      <c r="I2240" s="34" t="str">
        <f t="shared" si="721"/>
        <v>0</v>
      </c>
      <c r="J2240" s="34" t="str">
        <f t="shared" si="722"/>
        <v>0</v>
      </c>
      <c r="K2240" s="34" t="str">
        <f t="shared" si="723"/>
        <v>0</v>
      </c>
      <c r="L2240" s="34" t="s">
        <v>6515</v>
      </c>
      <c r="M2240" s="35" t="s">
        <v>3186</v>
      </c>
      <c r="N2240" s="35" t="s">
        <v>261</v>
      </c>
      <c r="O2240" s="37" t="s">
        <v>19</v>
      </c>
      <c r="P2240" s="55" t="s">
        <v>136</v>
      </c>
      <c r="Q2240" s="55">
        <v>2</v>
      </c>
      <c r="R2240" s="55">
        <v>6</v>
      </c>
      <c r="S2240" s="55" t="s">
        <v>170</v>
      </c>
      <c r="T2240" s="55" t="s">
        <v>170</v>
      </c>
      <c r="U2240" s="37">
        <v>1</v>
      </c>
      <c r="V2240" s="37">
        <v>3</v>
      </c>
      <c r="W2240" s="55" t="s">
        <v>3181</v>
      </c>
      <c r="X2240" s="55" t="s">
        <v>3181</v>
      </c>
      <c r="Y2240" s="55" t="s">
        <v>66</v>
      </c>
      <c r="Z2240" s="58" t="s">
        <v>66</v>
      </c>
      <c r="AA2240" s="58" t="s">
        <v>3181</v>
      </c>
      <c r="AB2240" s="58" t="s">
        <v>3181</v>
      </c>
      <c r="AC2240" s="58" t="s">
        <v>8</v>
      </c>
      <c r="AD2240" s="55">
        <v>4</v>
      </c>
      <c r="AE2240" s="42" t="s">
        <v>3186</v>
      </c>
      <c r="AF2240" s="42" t="s">
        <v>3186</v>
      </c>
      <c r="AG2240" s="27"/>
      <c r="AH2240" s="30" t="s">
        <v>8</v>
      </c>
      <c r="AI2240" s="39"/>
      <c r="AJ2240" s="39" t="b">
        <f t="shared" si="732"/>
        <v>0</v>
      </c>
      <c r="AK2240" s="39" t="str">
        <f>O2240&amp;Q2240&amp;R2240&amp;U2240&amp;V2240&amp;Y2240&amp;Z2240&amp;AC2240&amp;AD2240</f>
        <v>C26130014</v>
      </c>
      <c r="AL2240" s="40">
        <v>74233</v>
      </c>
      <c r="AM2240" s="41" t="b">
        <f>C2240&lt;&gt;AK2240</f>
        <v>1</v>
      </c>
      <c r="AN2240" s="30" t="str">
        <f>N2240&amp;AK2240</f>
        <v>J9FC26130014</v>
      </c>
      <c r="AO2240" s="30"/>
      <c r="AP2240" s="31"/>
      <c r="AQ2240" s="31"/>
      <c r="AR2240" s="31">
        <f t="shared" si="724"/>
        <v>1</v>
      </c>
      <c r="AS2240" s="31" t="str">
        <f>IF(IFERROR(VLOOKUP(AE2240,#REF!,1,0),"")&lt;&gt;"",1,"")</f>
        <v/>
      </c>
      <c r="AT2240" s="31" t="str">
        <f>IF(IFERROR(VLOOKUP(AE2240,#REF!,1,0),"")&lt;&gt;"",1,"")</f>
        <v/>
      </c>
      <c r="AU2240" s="31" t="str">
        <f>IF(IFERROR(VLOOKUP(AE2240,#REF!,1,0),"")&lt;&gt;"",1,"")</f>
        <v/>
      </c>
      <c r="AV2240" s="31" t="str">
        <f>IF(IFERROR(VLOOKUP(AE2240,#REF!,1,0),"")&lt;&gt;"",1,"")</f>
        <v/>
      </c>
      <c r="AW2240" s="31" t="str">
        <f>IF(IFERROR(VLOOKUP(AE2240,#REF!,1,0),"")&lt;&gt;"",1,"")</f>
        <v/>
      </c>
      <c r="AX2240" s="31" t="str">
        <f>IF(IFERROR(VLOOKUP(AE2240,#REF!,1,0),"")&lt;&gt;"",1,"")</f>
        <v/>
      </c>
      <c r="AY2240" s="31" t="str">
        <f>IF(IFERROR(VLOOKUP(AE2240,#REF!,1,0),"")&lt;&gt;"",1,"")</f>
        <v/>
      </c>
      <c r="AZ2240" s="31" t="str">
        <f>IF(IFERROR(VLOOKUP(AE2240,#REF!,1,0),"")&lt;&gt;"",1,"")</f>
        <v/>
      </c>
      <c r="BA2240" s="31" t="str">
        <f>IF(IFERROR(VLOOKUP(AE2240,#REF!,1,0),"")&lt;&gt;"",1,"")</f>
        <v/>
      </c>
      <c r="BB2240" s="31" t="str">
        <f>IF(IFERROR(VLOOKUP(AE2240,#REF!,1,0),"")&lt;&gt;"",1,"")</f>
        <v/>
      </c>
      <c r="BC2240" s="31" t="str">
        <f>IF(IFERROR(VLOOKUP(AE2240,#REF!,1,0),"")&lt;&gt;"",1,"")</f>
        <v/>
      </c>
      <c r="BD2240" s="31" t="str">
        <f>IF(IFERROR(VLOOKUP(AE2240,#REF!,1,0),"")&lt;&gt;"",1,"")</f>
        <v/>
      </c>
      <c r="BE2240" s="32">
        <f t="shared" si="604"/>
        <v>1</v>
      </c>
    </row>
    <row r="2241" spans="1:57" ht="16">
      <c r="A2241" s="33">
        <v>2256</v>
      </c>
      <c r="B2241" s="33">
        <v>74232</v>
      </c>
      <c r="C2241" s="33" t="str">
        <f t="shared" si="727"/>
        <v>742320000</v>
      </c>
      <c r="D2241" s="34" t="str">
        <f t="shared" si="716"/>
        <v>74</v>
      </c>
      <c r="E2241" s="34" t="str">
        <f t="shared" si="717"/>
        <v>2</v>
      </c>
      <c r="F2241" s="34" t="str">
        <f t="shared" si="718"/>
        <v>3</v>
      </c>
      <c r="G2241" s="34" t="str">
        <f t="shared" si="719"/>
        <v>2</v>
      </c>
      <c r="H2241" s="34" t="str">
        <f t="shared" si="720"/>
        <v>0</v>
      </c>
      <c r="I2241" s="34" t="str">
        <f t="shared" si="721"/>
        <v>0</v>
      </c>
      <c r="J2241" s="34" t="str">
        <f t="shared" si="722"/>
        <v>0</v>
      </c>
      <c r="K2241" s="34" t="str">
        <f t="shared" si="723"/>
        <v>0</v>
      </c>
      <c r="L2241" s="34" t="s">
        <v>6516</v>
      </c>
      <c r="M2241" s="35" t="s">
        <v>3187</v>
      </c>
      <c r="N2241" s="35" t="s">
        <v>261</v>
      </c>
      <c r="O2241" s="37" t="s">
        <v>19</v>
      </c>
      <c r="P2241" s="55" t="s">
        <v>136</v>
      </c>
      <c r="Q2241" s="55">
        <v>2</v>
      </c>
      <c r="R2241" s="55">
        <v>6</v>
      </c>
      <c r="S2241" s="55" t="s">
        <v>170</v>
      </c>
      <c r="T2241" s="55" t="s">
        <v>170</v>
      </c>
      <c r="U2241" s="37">
        <v>1</v>
      </c>
      <c r="V2241" s="37">
        <v>3</v>
      </c>
      <c r="W2241" s="55" t="s">
        <v>3181</v>
      </c>
      <c r="X2241" s="55" t="s">
        <v>3181</v>
      </c>
      <c r="Y2241" s="55" t="s">
        <v>66</v>
      </c>
      <c r="Z2241" s="58" t="s">
        <v>66</v>
      </c>
      <c r="AA2241" s="58" t="s">
        <v>3181</v>
      </c>
      <c r="AB2241" s="58" t="s">
        <v>3181</v>
      </c>
      <c r="AC2241" s="58" t="s">
        <v>8</v>
      </c>
      <c r="AD2241" s="55">
        <v>5</v>
      </c>
      <c r="AE2241" s="42" t="s">
        <v>3187</v>
      </c>
      <c r="AF2241" s="42" t="s">
        <v>3187</v>
      </c>
      <c r="AG2241" s="27"/>
      <c r="AH2241" s="30" t="s">
        <v>8</v>
      </c>
      <c r="AI2241" s="39"/>
      <c r="AJ2241" s="39" t="b">
        <f t="shared" si="732"/>
        <v>0</v>
      </c>
      <c r="AK2241" s="39" t="str">
        <f>O2241&amp;Q2241&amp;R2241&amp;U2241&amp;V2241&amp;Y2241&amp;Z2241&amp;AC2241&amp;AD2241</f>
        <v>C26130015</v>
      </c>
      <c r="AL2241" s="40">
        <v>74232</v>
      </c>
      <c r="AM2241" s="41" t="b">
        <f>C2241&lt;&gt;AK2241</f>
        <v>1</v>
      </c>
      <c r="AN2241" s="30" t="str">
        <f>N2241&amp;AK2241</f>
        <v>J9FC26130015</v>
      </c>
      <c r="AO2241" s="30"/>
      <c r="AP2241" s="31"/>
      <c r="AQ2241" s="31"/>
      <c r="AR2241" s="31">
        <f t="shared" si="724"/>
        <v>1</v>
      </c>
      <c r="AS2241" s="31" t="str">
        <f>IF(IFERROR(VLOOKUP(AE2241,#REF!,1,0),"")&lt;&gt;"",1,"")</f>
        <v/>
      </c>
      <c r="AT2241" s="31" t="str">
        <f>IF(IFERROR(VLOOKUP(AE2241,#REF!,1,0),"")&lt;&gt;"",1,"")</f>
        <v/>
      </c>
      <c r="AU2241" s="31" t="str">
        <f>IF(IFERROR(VLOOKUP(AE2241,#REF!,1,0),"")&lt;&gt;"",1,"")</f>
        <v/>
      </c>
      <c r="AV2241" s="31" t="str">
        <f>IF(IFERROR(VLOOKUP(AE2241,#REF!,1,0),"")&lt;&gt;"",1,"")</f>
        <v/>
      </c>
      <c r="AW2241" s="31" t="str">
        <f>IF(IFERROR(VLOOKUP(AE2241,#REF!,1,0),"")&lt;&gt;"",1,"")</f>
        <v/>
      </c>
      <c r="AX2241" s="31" t="str">
        <f>IF(IFERROR(VLOOKUP(AE2241,#REF!,1,0),"")&lt;&gt;"",1,"")</f>
        <v/>
      </c>
      <c r="AY2241" s="31" t="str">
        <f>IF(IFERROR(VLOOKUP(AE2241,#REF!,1,0),"")&lt;&gt;"",1,"")</f>
        <v/>
      </c>
      <c r="AZ2241" s="31" t="str">
        <f>IF(IFERROR(VLOOKUP(AE2241,#REF!,1,0),"")&lt;&gt;"",1,"")</f>
        <v/>
      </c>
      <c r="BA2241" s="31" t="str">
        <f>IF(IFERROR(VLOOKUP(AE2241,#REF!,1,0),"")&lt;&gt;"",1,"")</f>
        <v/>
      </c>
      <c r="BB2241" s="31" t="str">
        <f>IF(IFERROR(VLOOKUP(AE2241,#REF!,1,0),"")&lt;&gt;"",1,"")</f>
        <v/>
      </c>
      <c r="BC2241" s="31" t="str">
        <f>IF(IFERROR(VLOOKUP(AE2241,#REF!,1,0),"")&lt;&gt;"",1,"")</f>
        <v/>
      </c>
      <c r="BD2241" s="31" t="str">
        <f>IF(IFERROR(VLOOKUP(AE2241,#REF!,1,0),"")&lt;&gt;"",1,"")</f>
        <v/>
      </c>
      <c r="BE2241" s="32">
        <f t="shared" si="604"/>
        <v>1</v>
      </c>
    </row>
    <row r="2242" spans="1:57" ht="16">
      <c r="A2242" s="33">
        <v>2262</v>
      </c>
      <c r="B2242" s="33">
        <v>74243</v>
      </c>
      <c r="C2242" s="33" t="str">
        <f t="shared" si="727"/>
        <v>742430000</v>
      </c>
      <c r="D2242" s="34" t="str">
        <f t="shared" si="716"/>
        <v>74</v>
      </c>
      <c r="E2242" s="34" t="str">
        <f t="shared" si="717"/>
        <v>2</v>
      </c>
      <c r="F2242" s="34" t="str">
        <f t="shared" si="718"/>
        <v>4</v>
      </c>
      <c r="G2242" s="34" t="str">
        <f t="shared" si="719"/>
        <v>3</v>
      </c>
      <c r="H2242" s="34" t="str">
        <f t="shared" si="720"/>
        <v>0</v>
      </c>
      <c r="I2242" s="34" t="str">
        <f t="shared" si="721"/>
        <v>0</v>
      </c>
      <c r="J2242" s="34" t="str">
        <f t="shared" si="722"/>
        <v>0</v>
      </c>
      <c r="K2242" s="34" t="str">
        <f t="shared" si="723"/>
        <v>0</v>
      </c>
      <c r="L2242" s="34" t="s">
        <v>6517</v>
      </c>
      <c r="M2242" s="35" t="s">
        <v>3188</v>
      </c>
      <c r="N2242" s="35" t="s">
        <v>261</v>
      </c>
      <c r="O2242" s="37" t="s">
        <v>19</v>
      </c>
      <c r="P2242" s="55" t="s">
        <v>136</v>
      </c>
      <c r="Q2242" s="55">
        <v>2</v>
      </c>
      <c r="R2242" s="55">
        <v>6</v>
      </c>
      <c r="S2242" s="55" t="s">
        <v>170</v>
      </c>
      <c r="T2242" s="55" t="s">
        <v>170</v>
      </c>
      <c r="U2242" s="37">
        <v>1</v>
      </c>
      <c r="V2242" s="37">
        <v>3</v>
      </c>
      <c r="W2242" s="55" t="s">
        <v>3181</v>
      </c>
      <c r="X2242" s="55" t="s">
        <v>3181</v>
      </c>
      <c r="Y2242" s="55" t="s">
        <v>66</v>
      </c>
      <c r="Z2242" s="58" t="s">
        <v>66</v>
      </c>
      <c r="AA2242" s="58" t="s">
        <v>3181</v>
      </c>
      <c r="AB2242" s="58" t="s">
        <v>3181</v>
      </c>
      <c r="AC2242" s="58" t="s">
        <v>8</v>
      </c>
      <c r="AD2242" s="55">
        <v>6</v>
      </c>
      <c r="AE2242" s="42" t="s">
        <v>3188</v>
      </c>
      <c r="AF2242" s="42" t="s">
        <v>3188</v>
      </c>
      <c r="AG2242" s="27"/>
      <c r="AH2242" s="30" t="s">
        <v>8</v>
      </c>
      <c r="AI2242" s="39"/>
      <c r="AJ2242" s="39" t="b">
        <f t="shared" si="732"/>
        <v>0</v>
      </c>
      <c r="AK2242" s="39" t="str">
        <f>O2242&amp;Q2242&amp;R2242&amp;U2242&amp;V2242&amp;Y2242&amp;Z2242&amp;AC2242&amp;AD2242</f>
        <v>C26130016</v>
      </c>
      <c r="AL2242" s="40">
        <v>74243</v>
      </c>
      <c r="AM2242" s="41" t="b">
        <f>C2242&lt;&gt;AK2242</f>
        <v>1</v>
      </c>
      <c r="AN2242" s="30" t="str">
        <f>N2242&amp;AK2242</f>
        <v>J9FC26130016</v>
      </c>
      <c r="AO2242" s="30"/>
      <c r="AP2242" s="31"/>
      <c r="AQ2242" s="31"/>
      <c r="AR2242" s="31">
        <f t="shared" si="724"/>
        <v>1</v>
      </c>
      <c r="AS2242" s="31" t="str">
        <f>IF(IFERROR(VLOOKUP(AE2242,#REF!,1,0),"")&lt;&gt;"",1,"")</f>
        <v/>
      </c>
      <c r="AT2242" s="31" t="str">
        <f>IF(IFERROR(VLOOKUP(AE2242,#REF!,1,0),"")&lt;&gt;"",1,"")</f>
        <v/>
      </c>
      <c r="AU2242" s="31" t="str">
        <f>IF(IFERROR(VLOOKUP(AE2242,#REF!,1,0),"")&lt;&gt;"",1,"")</f>
        <v/>
      </c>
      <c r="AV2242" s="31" t="str">
        <f>IF(IFERROR(VLOOKUP(AE2242,#REF!,1,0),"")&lt;&gt;"",1,"")</f>
        <v/>
      </c>
      <c r="AW2242" s="31" t="str">
        <f>IF(IFERROR(VLOOKUP(AE2242,#REF!,1,0),"")&lt;&gt;"",1,"")</f>
        <v/>
      </c>
      <c r="AX2242" s="31" t="str">
        <f>IF(IFERROR(VLOOKUP(AE2242,#REF!,1,0),"")&lt;&gt;"",1,"")</f>
        <v/>
      </c>
      <c r="AY2242" s="31" t="str">
        <f>IF(IFERROR(VLOOKUP(AE2242,#REF!,1,0),"")&lt;&gt;"",1,"")</f>
        <v/>
      </c>
      <c r="AZ2242" s="31" t="str">
        <f>IF(IFERROR(VLOOKUP(AE2242,#REF!,1,0),"")&lt;&gt;"",1,"")</f>
        <v/>
      </c>
      <c r="BA2242" s="31" t="str">
        <f>IF(IFERROR(VLOOKUP(AE2242,#REF!,1,0),"")&lt;&gt;"",1,"")</f>
        <v/>
      </c>
      <c r="BB2242" s="31" t="str">
        <f>IF(IFERROR(VLOOKUP(AE2242,#REF!,1,0),"")&lt;&gt;"",1,"")</f>
        <v/>
      </c>
      <c r="BC2242" s="31" t="str">
        <f>IF(IFERROR(VLOOKUP(AE2242,#REF!,1,0),"")&lt;&gt;"",1,"")</f>
        <v/>
      </c>
      <c r="BD2242" s="31" t="str">
        <f>IF(IFERROR(VLOOKUP(AE2242,#REF!,1,0),"")&lt;&gt;"",1,"")</f>
        <v/>
      </c>
      <c r="BE2242" s="32">
        <f t="shared" si="604"/>
        <v>1</v>
      </c>
    </row>
    <row r="2243" spans="1:57" ht="16">
      <c r="A2243" s="33">
        <v>2259</v>
      </c>
      <c r="B2243" s="33">
        <v>7424</v>
      </c>
      <c r="C2243" s="33" t="str">
        <f t="shared" si="727"/>
        <v>742400000</v>
      </c>
      <c r="D2243" s="34" t="str">
        <f t="shared" si="716"/>
        <v>74</v>
      </c>
      <c r="E2243" s="34" t="str">
        <f t="shared" si="717"/>
        <v>2</v>
      </c>
      <c r="F2243" s="34" t="str">
        <f t="shared" si="718"/>
        <v>4</v>
      </c>
      <c r="G2243" s="34" t="str">
        <f t="shared" si="719"/>
        <v>0</v>
      </c>
      <c r="H2243" s="34" t="str">
        <f t="shared" si="720"/>
        <v>0</v>
      </c>
      <c r="I2243" s="34" t="str">
        <f t="shared" si="721"/>
        <v>0</v>
      </c>
      <c r="J2243" s="34" t="str">
        <f t="shared" si="722"/>
        <v>0</v>
      </c>
      <c r="K2243" s="34" t="str">
        <f t="shared" si="723"/>
        <v>0</v>
      </c>
      <c r="L2243" s="34" t="s">
        <v>6518</v>
      </c>
      <c r="M2243" s="35" t="s">
        <v>3189</v>
      </c>
      <c r="N2243" s="35" t="s">
        <v>261</v>
      </c>
      <c r="O2243" s="37" t="s">
        <v>19</v>
      </c>
      <c r="P2243" s="55" t="s">
        <v>136</v>
      </c>
      <c r="Q2243" s="55">
        <v>2</v>
      </c>
      <c r="R2243" s="55">
        <v>6</v>
      </c>
      <c r="S2243" s="55" t="s">
        <v>170</v>
      </c>
      <c r="T2243" s="55" t="s">
        <v>170</v>
      </c>
      <c r="U2243" s="37">
        <v>1</v>
      </c>
      <c r="V2243" s="37">
        <v>3</v>
      </c>
      <c r="W2243" s="55" t="s">
        <v>3181</v>
      </c>
      <c r="X2243" s="55" t="s">
        <v>3181</v>
      </c>
      <c r="Y2243" s="55" t="s">
        <v>66</v>
      </c>
      <c r="Z2243" s="58" t="s">
        <v>66</v>
      </c>
      <c r="AA2243" s="58" t="s">
        <v>3181</v>
      </c>
      <c r="AB2243" s="58" t="s">
        <v>3181</v>
      </c>
      <c r="AC2243" s="58" t="s">
        <v>8</v>
      </c>
      <c r="AD2243" s="55">
        <v>7</v>
      </c>
      <c r="AE2243" s="42" t="s">
        <v>3189</v>
      </c>
      <c r="AF2243" s="42" t="s">
        <v>3189</v>
      </c>
      <c r="AG2243" s="27"/>
      <c r="AH2243" s="30" t="s">
        <v>8</v>
      </c>
      <c r="AI2243" s="39"/>
      <c r="AJ2243" s="39" t="b">
        <f t="shared" si="732"/>
        <v>0</v>
      </c>
      <c r="AK2243" s="39" t="str">
        <f>O2243&amp;Q2243&amp;R2243&amp;U2243&amp;V2243&amp;Y2243&amp;Z2243&amp;AC2243&amp;AD2243</f>
        <v>C26130017</v>
      </c>
      <c r="AL2243" s="40">
        <v>7424</v>
      </c>
      <c r="AM2243" s="41" t="b">
        <f>C2243&lt;&gt;AK2243</f>
        <v>1</v>
      </c>
      <c r="AN2243" s="30" t="str">
        <f>N2243&amp;AK2243</f>
        <v>J9FC26130017</v>
      </c>
      <c r="AO2243" s="30"/>
      <c r="AP2243" s="31"/>
      <c r="AQ2243" s="31"/>
      <c r="AR2243" s="31">
        <f t="shared" si="724"/>
        <v>1</v>
      </c>
      <c r="AS2243" s="31" t="str">
        <f>IF(IFERROR(VLOOKUP(AE2243,#REF!,1,0),"")&lt;&gt;"",1,"")</f>
        <v/>
      </c>
      <c r="AT2243" s="31" t="str">
        <f>IF(IFERROR(VLOOKUP(AE2243,#REF!,1,0),"")&lt;&gt;"",1,"")</f>
        <v/>
      </c>
      <c r="AU2243" s="31" t="str">
        <f>IF(IFERROR(VLOOKUP(AE2243,#REF!,1,0),"")&lt;&gt;"",1,"")</f>
        <v/>
      </c>
      <c r="AV2243" s="31" t="str">
        <f>IF(IFERROR(VLOOKUP(AE2243,#REF!,1,0),"")&lt;&gt;"",1,"")</f>
        <v/>
      </c>
      <c r="AW2243" s="31" t="str">
        <f>IF(IFERROR(VLOOKUP(AE2243,#REF!,1,0),"")&lt;&gt;"",1,"")</f>
        <v/>
      </c>
      <c r="AX2243" s="31" t="str">
        <f>IF(IFERROR(VLOOKUP(AE2243,#REF!,1,0),"")&lt;&gt;"",1,"")</f>
        <v/>
      </c>
      <c r="AY2243" s="31" t="str">
        <f>IF(IFERROR(VLOOKUP(AE2243,#REF!,1,0),"")&lt;&gt;"",1,"")</f>
        <v/>
      </c>
      <c r="AZ2243" s="31" t="str">
        <f>IF(IFERROR(VLOOKUP(AE2243,#REF!,1,0),"")&lt;&gt;"",1,"")</f>
        <v/>
      </c>
      <c r="BA2243" s="31" t="str">
        <f>IF(IFERROR(VLOOKUP(AE2243,#REF!,1,0),"")&lt;&gt;"",1,"")</f>
        <v/>
      </c>
      <c r="BB2243" s="31" t="str">
        <f>IF(IFERROR(VLOOKUP(AE2243,#REF!,1,0),"")&lt;&gt;"",1,"")</f>
        <v/>
      </c>
      <c r="BC2243" s="31" t="str">
        <f>IF(IFERROR(VLOOKUP(AE2243,#REF!,1,0),"")&lt;&gt;"",1,"")</f>
        <v/>
      </c>
      <c r="BD2243" s="31" t="str">
        <f>IF(IFERROR(VLOOKUP(AE2243,#REF!,1,0),"")&lt;&gt;"",1,"")</f>
        <v/>
      </c>
      <c r="BE2243" s="32">
        <f t="shared" si="604"/>
        <v>1</v>
      </c>
    </row>
    <row r="2244" spans="1:57" ht="16">
      <c r="A2244" s="33">
        <v>2260</v>
      </c>
      <c r="B2244" s="33">
        <v>74241</v>
      </c>
      <c r="C2244" s="33" t="str">
        <f t="shared" si="727"/>
        <v>742410000</v>
      </c>
      <c r="D2244" s="34" t="str">
        <f t="shared" si="716"/>
        <v>74</v>
      </c>
      <c r="E2244" s="34" t="str">
        <f t="shared" si="717"/>
        <v>2</v>
      </c>
      <c r="F2244" s="34" t="str">
        <f t="shared" si="718"/>
        <v>4</v>
      </c>
      <c r="G2244" s="34" t="str">
        <f t="shared" si="719"/>
        <v>1</v>
      </c>
      <c r="H2244" s="34" t="str">
        <f t="shared" si="720"/>
        <v>0</v>
      </c>
      <c r="I2244" s="34" t="str">
        <f t="shared" si="721"/>
        <v>0</v>
      </c>
      <c r="J2244" s="34" t="str">
        <f t="shared" si="722"/>
        <v>0</v>
      </c>
      <c r="K2244" s="34" t="str">
        <f t="shared" si="723"/>
        <v>0</v>
      </c>
      <c r="L2244" s="34" t="s">
        <v>6519</v>
      </c>
      <c r="M2244" s="35" t="s">
        <v>3190</v>
      </c>
      <c r="N2244" s="35" t="s">
        <v>261</v>
      </c>
      <c r="O2244" s="37" t="s">
        <v>19</v>
      </c>
      <c r="P2244" s="55" t="s">
        <v>136</v>
      </c>
      <c r="Q2244" s="55">
        <v>2</v>
      </c>
      <c r="R2244" s="55">
        <v>6</v>
      </c>
      <c r="S2244" s="55" t="s">
        <v>170</v>
      </c>
      <c r="T2244" s="55" t="s">
        <v>170</v>
      </c>
      <c r="U2244" s="37">
        <v>1</v>
      </c>
      <c r="V2244" s="37">
        <v>3</v>
      </c>
      <c r="W2244" s="55" t="s">
        <v>3181</v>
      </c>
      <c r="X2244" s="55" t="s">
        <v>3181</v>
      </c>
      <c r="Y2244" s="55" t="s">
        <v>66</v>
      </c>
      <c r="Z2244" s="58" t="s">
        <v>66</v>
      </c>
      <c r="AA2244" s="58" t="s">
        <v>3181</v>
      </c>
      <c r="AB2244" s="58" t="s">
        <v>3181</v>
      </c>
      <c r="AC2244" s="58" t="s">
        <v>8</v>
      </c>
      <c r="AD2244" s="55">
        <v>8</v>
      </c>
      <c r="AE2244" s="42" t="s">
        <v>3190</v>
      </c>
      <c r="AF2244" s="42" t="s">
        <v>3190</v>
      </c>
      <c r="AG2244" s="27"/>
      <c r="AH2244" s="30" t="s">
        <v>8</v>
      </c>
      <c r="AI2244" s="39"/>
      <c r="AJ2244" s="39" t="b">
        <f t="shared" si="732"/>
        <v>0</v>
      </c>
      <c r="AK2244" s="39" t="str">
        <f>O2244&amp;Q2244&amp;R2244&amp;U2244&amp;V2244&amp;Y2244&amp;Z2244&amp;AC2244&amp;AD2244</f>
        <v>C26130018</v>
      </c>
      <c r="AL2244" s="40">
        <v>74241</v>
      </c>
      <c r="AM2244" s="41" t="b">
        <f>C2244&lt;&gt;AK2244</f>
        <v>1</v>
      </c>
      <c r="AN2244" s="30" t="str">
        <f>N2244&amp;AK2244</f>
        <v>J9FC26130018</v>
      </c>
      <c r="AO2244" s="30"/>
      <c r="AP2244" s="31"/>
      <c r="AQ2244" s="31"/>
      <c r="AR2244" s="31">
        <f t="shared" si="724"/>
        <v>1</v>
      </c>
      <c r="AS2244" s="31" t="str">
        <f>IF(IFERROR(VLOOKUP(AE2244,#REF!,1,0),"")&lt;&gt;"",1,"")</f>
        <v/>
      </c>
      <c r="AT2244" s="31" t="str">
        <f>IF(IFERROR(VLOOKUP(AE2244,#REF!,1,0),"")&lt;&gt;"",1,"")</f>
        <v/>
      </c>
      <c r="AU2244" s="31" t="str">
        <f>IF(IFERROR(VLOOKUP(AE2244,#REF!,1,0),"")&lt;&gt;"",1,"")</f>
        <v/>
      </c>
      <c r="AV2244" s="31" t="str">
        <f>IF(IFERROR(VLOOKUP(AE2244,#REF!,1,0),"")&lt;&gt;"",1,"")</f>
        <v/>
      </c>
      <c r="AW2244" s="31" t="str">
        <f>IF(IFERROR(VLOOKUP(AE2244,#REF!,1,0),"")&lt;&gt;"",1,"")</f>
        <v/>
      </c>
      <c r="AX2244" s="31" t="str">
        <f>IF(IFERROR(VLOOKUP(AE2244,#REF!,1,0),"")&lt;&gt;"",1,"")</f>
        <v/>
      </c>
      <c r="AY2244" s="31" t="str">
        <f>IF(IFERROR(VLOOKUP(AE2244,#REF!,1,0),"")&lt;&gt;"",1,"")</f>
        <v/>
      </c>
      <c r="AZ2244" s="31" t="str">
        <f>IF(IFERROR(VLOOKUP(AE2244,#REF!,1,0),"")&lt;&gt;"",1,"")</f>
        <v/>
      </c>
      <c r="BA2244" s="31" t="str">
        <f>IF(IFERROR(VLOOKUP(AE2244,#REF!,1,0),"")&lt;&gt;"",1,"")</f>
        <v/>
      </c>
      <c r="BB2244" s="31" t="str">
        <f>IF(IFERROR(VLOOKUP(AE2244,#REF!,1,0),"")&lt;&gt;"",1,"")</f>
        <v/>
      </c>
      <c r="BC2244" s="31" t="str">
        <f>IF(IFERROR(VLOOKUP(AE2244,#REF!,1,0),"")&lt;&gt;"",1,"")</f>
        <v/>
      </c>
      <c r="BD2244" s="31" t="str">
        <f>IF(IFERROR(VLOOKUP(AE2244,#REF!,1,0),"")&lt;&gt;"",1,"")</f>
        <v/>
      </c>
      <c r="BE2244" s="32">
        <f t="shared" si="604"/>
        <v>1</v>
      </c>
    </row>
    <row r="2245" spans="1:57" ht="16">
      <c r="A2245" s="33">
        <v>2261</v>
      </c>
      <c r="B2245" s="33">
        <v>74242</v>
      </c>
      <c r="C2245" s="33" t="str">
        <f t="shared" si="727"/>
        <v>742420000</v>
      </c>
      <c r="D2245" s="34" t="str">
        <f t="shared" si="716"/>
        <v>74</v>
      </c>
      <c r="E2245" s="34" t="str">
        <f t="shared" si="717"/>
        <v>2</v>
      </c>
      <c r="F2245" s="34" t="str">
        <f t="shared" si="718"/>
        <v>4</v>
      </c>
      <c r="G2245" s="34" t="str">
        <f t="shared" si="719"/>
        <v>2</v>
      </c>
      <c r="H2245" s="34" t="str">
        <f t="shared" si="720"/>
        <v>0</v>
      </c>
      <c r="I2245" s="34" t="str">
        <f t="shared" si="721"/>
        <v>0</v>
      </c>
      <c r="J2245" s="34" t="str">
        <f t="shared" si="722"/>
        <v>0</v>
      </c>
      <c r="K2245" s="34" t="str">
        <f t="shared" si="723"/>
        <v>0</v>
      </c>
      <c r="L2245" s="34" t="s">
        <v>6520</v>
      </c>
      <c r="M2245" s="35" t="s">
        <v>3191</v>
      </c>
      <c r="N2245" s="35" t="s">
        <v>261</v>
      </c>
      <c r="O2245" s="37" t="s">
        <v>19</v>
      </c>
      <c r="P2245" s="55" t="s">
        <v>136</v>
      </c>
      <c r="Q2245" s="55">
        <v>2</v>
      </c>
      <c r="R2245" s="55">
        <v>6</v>
      </c>
      <c r="S2245" s="55" t="s">
        <v>170</v>
      </c>
      <c r="T2245" s="55" t="s">
        <v>170</v>
      </c>
      <c r="U2245" s="37">
        <v>1</v>
      </c>
      <c r="V2245" s="37">
        <v>3</v>
      </c>
      <c r="W2245" s="55" t="s">
        <v>3181</v>
      </c>
      <c r="X2245" s="55" t="s">
        <v>3181</v>
      </c>
      <c r="Y2245" s="55" t="s">
        <v>66</v>
      </c>
      <c r="Z2245" s="58" t="s">
        <v>66</v>
      </c>
      <c r="AA2245" s="58" t="s">
        <v>3181</v>
      </c>
      <c r="AB2245" s="58" t="s">
        <v>3181</v>
      </c>
      <c r="AC2245" s="58" t="s">
        <v>8</v>
      </c>
      <c r="AD2245" s="55">
        <v>9</v>
      </c>
      <c r="AE2245" s="42" t="s">
        <v>3191</v>
      </c>
      <c r="AF2245" s="42" t="s">
        <v>3191</v>
      </c>
      <c r="AG2245" s="27"/>
      <c r="AH2245" s="30" t="s">
        <v>8</v>
      </c>
      <c r="AI2245" s="39"/>
      <c r="AJ2245" s="39" t="b">
        <f t="shared" si="732"/>
        <v>0</v>
      </c>
      <c r="AK2245" s="39" t="str">
        <f>O2245&amp;Q2245&amp;R2245&amp;U2245&amp;V2245&amp;Y2245&amp;Z2245&amp;AC2245&amp;AD2245</f>
        <v>C26130019</v>
      </c>
      <c r="AL2245" s="40">
        <v>74242</v>
      </c>
      <c r="AM2245" s="41" t="b">
        <f>C2245&lt;&gt;AK2245</f>
        <v>1</v>
      </c>
      <c r="AN2245" s="30" t="str">
        <f>N2245&amp;AK2245</f>
        <v>J9FC26130019</v>
      </c>
      <c r="AO2245" s="30"/>
      <c r="AP2245" s="31"/>
      <c r="AQ2245" s="31"/>
      <c r="AR2245" s="31">
        <f t="shared" si="724"/>
        <v>1</v>
      </c>
      <c r="AS2245" s="31" t="str">
        <f>IF(IFERROR(VLOOKUP(AE2245,#REF!,1,0),"")&lt;&gt;"",1,"")</f>
        <v/>
      </c>
      <c r="AT2245" s="31" t="str">
        <f>IF(IFERROR(VLOOKUP(AE2245,#REF!,1,0),"")&lt;&gt;"",1,"")</f>
        <v/>
      </c>
      <c r="AU2245" s="31" t="str">
        <f>IF(IFERROR(VLOOKUP(AE2245,#REF!,1,0),"")&lt;&gt;"",1,"")</f>
        <v/>
      </c>
      <c r="AV2245" s="31" t="str">
        <f>IF(IFERROR(VLOOKUP(AE2245,#REF!,1,0),"")&lt;&gt;"",1,"")</f>
        <v/>
      </c>
      <c r="AW2245" s="31" t="str">
        <f>IF(IFERROR(VLOOKUP(AE2245,#REF!,1,0),"")&lt;&gt;"",1,"")</f>
        <v/>
      </c>
      <c r="AX2245" s="31" t="str">
        <f>IF(IFERROR(VLOOKUP(AE2245,#REF!,1,0),"")&lt;&gt;"",1,"")</f>
        <v/>
      </c>
      <c r="AY2245" s="31" t="str">
        <f>IF(IFERROR(VLOOKUP(AE2245,#REF!,1,0),"")&lt;&gt;"",1,"")</f>
        <v/>
      </c>
      <c r="AZ2245" s="31" t="str">
        <f>IF(IFERROR(VLOOKUP(AE2245,#REF!,1,0),"")&lt;&gt;"",1,"")</f>
        <v/>
      </c>
      <c r="BA2245" s="31" t="str">
        <f>IF(IFERROR(VLOOKUP(AE2245,#REF!,1,0),"")&lt;&gt;"",1,"")</f>
        <v/>
      </c>
      <c r="BB2245" s="31" t="str">
        <f>IF(IFERROR(VLOOKUP(AE2245,#REF!,1,0),"")&lt;&gt;"",1,"")</f>
        <v/>
      </c>
      <c r="BC2245" s="31" t="str">
        <f>IF(IFERROR(VLOOKUP(AE2245,#REF!,1,0),"")&lt;&gt;"",1,"")</f>
        <v/>
      </c>
      <c r="BD2245" s="31" t="str">
        <f>IF(IFERROR(VLOOKUP(AE2245,#REF!,1,0),"")&lt;&gt;"",1,"")</f>
        <v/>
      </c>
      <c r="BE2245" s="32">
        <f t="shared" si="604"/>
        <v>1</v>
      </c>
    </row>
    <row r="2246" spans="1:57" ht="16">
      <c r="A2246" s="43">
        <v>1085</v>
      </c>
      <c r="B2246" s="43">
        <v>71531</v>
      </c>
      <c r="C2246" s="43" t="str">
        <f t="shared" si="727"/>
        <v>715310000</v>
      </c>
      <c r="D2246" s="44" t="str">
        <f t="shared" si="716"/>
        <v>71</v>
      </c>
      <c r="E2246" s="44" t="str">
        <f t="shared" si="717"/>
        <v>5</v>
      </c>
      <c r="F2246" s="44" t="str">
        <f t="shared" si="718"/>
        <v>3</v>
      </c>
      <c r="G2246" s="44" t="str">
        <f t="shared" si="719"/>
        <v>1</v>
      </c>
      <c r="H2246" s="44" t="str">
        <f t="shared" si="720"/>
        <v>0</v>
      </c>
      <c r="I2246" s="44" t="str">
        <f t="shared" si="721"/>
        <v>0</v>
      </c>
      <c r="J2246" s="44" t="str">
        <f t="shared" si="722"/>
        <v>0</v>
      </c>
      <c r="K2246" s="44" t="str">
        <f t="shared" si="723"/>
        <v>0</v>
      </c>
      <c r="L2246" s="44"/>
      <c r="M2246" s="45" t="s">
        <v>3192</v>
      </c>
      <c r="N2246" s="45"/>
      <c r="O2246" s="46" t="s">
        <v>19</v>
      </c>
      <c r="P2246" s="47" t="s">
        <v>136</v>
      </c>
      <c r="Q2246" s="60">
        <v>2</v>
      </c>
      <c r="R2246" s="47"/>
      <c r="S2246" s="47" t="s">
        <v>170</v>
      </c>
      <c r="T2246" s="47" t="s">
        <v>170</v>
      </c>
      <c r="U2246" s="46" t="s">
        <v>8</v>
      </c>
      <c r="V2246" s="46" t="s">
        <v>66</v>
      </c>
      <c r="W2246" s="47"/>
      <c r="X2246" s="47" t="s">
        <v>3192</v>
      </c>
      <c r="Y2246" s="46" t="s">
        <v>66</v>
      </c>
      <c r="Z2246" s="49" t="s">
        <v>66</v>
      </c>
      <c r="AA2246" s="47"/>
      <c r="AB2246" s="47" t="s">
        <v>3192</v>
      </c>
      <c r="AC2246" s="49" t="s">
        <v>66</v>
      </c>
      <c r="AD2246" s="47" t="s">
        <v>66</v>
      </c>
      <c r="AE2246" s="50" t="s">
        <v>3192</v>
      </c>
      <c r="AF2246" s="51"/>
      <c r="AG2246" s="51" t="s">
        <v>8</v>
      </c>
      <c r="AH2246" s="52"/>
      <c r="AI2246" s="39"/>
      <c r="AJ2246" s="39"/>
      <c r="AK2246" s="39" t="e">
        <f>O2246&amp;Q2246&amp;#REF!&amp;U2246&amp;V2246&amp;Y2246&amp;Z2246&amp;AC2246&amp;AD2246</f>
        <v>#REF!</v>
      </c>
      <c r="AL2246" s="43">
        <v>71531</v>
      </c>
      <c r="AM2246" s="44" t="e">
        <f>C2246&lt;&gt;AK2246</f>
        <v>#REF!</v>
      </c>
      <c r="AN2246" s="52"/>
      <c r="AO2246" s="52"/>
      <c r="AP2246" s="53"/>
      <c r="AQ2246" s="53"/>
      <c r="AR2246" s="53">
        <f t="shared" si="724"/>
        <v>1</v>
      </c>
      <c r="AS2246" s="53" t="str">
        <f>IF(IFERROR(VLOOKUP(AE2246,#REF!,1,0),"")&lt;&gt;"",1,"")</f>
        <v/>
      </c>
      <c r="AT2246" s="53" t="str">
        <f>IF(IFERROR(VLOOKUP(AE2246,#REF!,1,0),"")&lt;&gt;"",1,"")</f>
        <v/>
      </c>
      <c r="AU2246" s="53" t="str">
        <f>IF(IFERROR(VLOOKUP(AE2246,#REF!,1,0),"")&lt;&gt;"",1,"")</f>
        <v/>
      </c>
      <c r="AV2246" s="53" t="str">
        <f>IF(IFERROR(VLOOKUP(AE2246,#REF!,1,0),"")&lt;&gt;"",1,"")</f>
        <v/>
      </c>
      <c r="AW2246" s="53" t="str">
        <f>IF(IFERROR(VLOOKUP(AE2246,#REF!,1,0),"")&lt;&gt;"",1,"")</f>
        <v/>
      </c>
      <c r="AX2246" s="53" t="str">
        <f>IF(IFERROR(VLOOKUP(AE2246,#REF!,1,0),"")&lt;&gt;"",1,"")</f>
        <v/>
      </c>
      <c r="AY2246" s="53" t="str">
        <f>IF(IFERROR(VLOOKUP(AE2246,#REF!,1,0),"")&lt;&gt;"",1,"")</f>
        <v/>
      </c>
      <c r="AZ2246" s="53" t="str">
        <f>IF(IFERROR(VLOOKUP(AE2246,#REF!,1,0),"")&lt;&gt;"",1,"")</f>
        <v/>
      </c>
      <c r="BA2246" s="53" t="str">
        <f>IF(IFERROR(VLOOKUP(AE2246,#REF!,1,0),"")&lt;&gt;"",1,"")</f>
        <v/>
      </c>
      <c r="BB2246" s="53" t="str">
        <f>IF(IFERROR(VLOOKUP(AE2246,#REF!,1,0),"")&lt;&gt;"",1,"")</f>
        <v/>
      </c>
      <c r="BC2246" s="53" t="str">
        <f>IF(IFERROR(VLOOKUP(AE2246,#REF!,1,0),"")&lt;&gt;"",1,"")</f>
        <v/>
      </c>
      <c r="BD2246" s="53" t="str">
        <f>IF(IFERROR(VLOOKUP(AE2246,#REF!,1,0),"")&lt;&gt;"",1,"")</f>
        <v/>
      </c>
      <c r="BE2246" s="54">
        <f t="shared" si="604"/>
        <v>1</v>
      </c>
    </row>
    <row r="2247" spans="1:57" ht="16">
      <c r="A2247" s="33">
        <v>1086</v>
      </c>
      <c r="B2247" s="33">
        <v>715311</v>
      </c>
      <c r="C2247" s="33" t="str">
        <f t="shared" si="727"/>
        <v>715311000</v>
      </c>
      <c r="D2247" s="34" t="str">
        <f t="shared" si="716"/>
        <v>71</v>
      </c>
      <c r="E2247" s="34" t="str">
        <f t="shared" si="717"/>
        <v>5</v>
      </c>
      <c r="F2247" s="34" t="str">
        <f t="shared" si="718"/>
        <v>3</v>
      </c>
      <c r="G2247" s="34" t="str">
        <f t="shared" si="719"/>
        <v>1</v>
      </c>
      <c r="H2247" s="34" t="str">
        <f t="shared" si="720"/>
        <v>1</v>
      </c>
      <c r="I2247" s="34" t="str">
        <f t="shared" si="721"/>
        <v>0</v>
      </c>
      <c r="J2247" s="34" t="str">
        <f t="shared" si="722"/>
        <v>0</v>
      </c>
      <c r="K2247" s="34" t="str">
        <f t="shared" si="723"/>
        <v>0</v>
      </c>
      <c r="L2247" s="34" t="s">
        <v>6521</v>
      </c>
      <c r="M2247" s="35" t="s">
        <v>3193</v>
      </c>
      <c r="N2247" s="35" t="s">
        <v>261</v>
      </c>
      <c r="O2247" s="37" t="s">
        <v>19</v>
      </c>
      <c r="P2247" s="55" t="s">
        <v>136</v>
      </c>
      <c r="Q2247" s="55">
        <v>2</v>
      </c>
      <c r="R2247" s="55">
        <v>6</v>
      </c>
      <c r="S2247" s="55" t="s">
        <v>170</v>
      </c>
      <c r="T2247" s="55" t="s">
        <v>170</v>
      </c>
      <c r="U2247" s="37">
        <v>1</v>
      </c>
      <c r="V2247" s="37">
        <v>3</v>
      </c>
      <c r="W2247" s="55" t="s">
        <v>3181</v>
      </c>
      <c r="X2247" s="55" t="s">
        <v>3181</v>
      </c>
      <c r="Y2247" s="55">
        <v>1</v>
      </c>
      <c r="Z2247" s="36" t="s">
        <v>8</v>
      </c>
      <c r="AA2247" s="36" t="s">
        <v>3193</v>
      </c>
      <c r="AB2247" s="36" t="s">
        <v>3193</v>
      </c>
      <c r="AC2247" s="36" t="s">
        <v>66</v>
      </c>
      <c r="AD2247" s="55" t="s">
        <v>66</v>
      </c>
      <c r="AE2247" s="42" t="s">
        <v>3193</v>
      </c>
      <c r="AF2247" s="42" t="s">
        <v>3193</v>
      </c>
      <c r="AG2247" s="27"/>
      <c r="AH2247" s="72" t="s">
        <v>8</v>
      </c>
      <c r="AI2247" s="39"/>
      <c r="AJ2247" s="39" t="b">
        <f t="shared" ref="AJ2247:AJ2249" si="733">IF(OR(AS2247=1,AT2247=1,AU2247=1,AV2247=1,AW2247=1,AX2247=1,AY2247=1,AZ2247=1,BA2247=1,BB2247=1,BC2247=1,BD2247=1),TRUE,FALSE)</f>
        <v>0</v>
      </c>
      <c r="AK2247" s="39" t="str">
        <f>O2247&amp;Q2247&amp;R2247&amp;U2247&amp;V2247&amp;Y2247&amp;Z2247&amp;AC2247&amp;AD2247</f>
        <v>C26131100</v>
      </c>
      <c r="AL2247" s="40">
        <v>715311</v>
      </c>
      <c r="AM2247" s="41" t="b">
        <f>C2247&lt;&gt;AK2247</f>
        <v>1</v>
      </c>
      <c r="AN2247" s="30" t="str">
        <f>N2247&amp;AK2247</f>
        <v>J9FC26131100</v>
      </c>
      <c r="AO2247" s="30"/>
      <c r="AP2247" s="31"/>
      <c r="AQ2247" s="31"/>
      <c r="AR2247" s="31">
        <f t="shared" si="724"/>
        <v>1</v>
      </c>
      <c r="AS2247" s="31" t="str">
        <f>IF(IFERROR(VLOOKUP(AE2247,#REF!,1,0),"")&lt;&gt;"",1,"")</f>
        <v/>
      </c>
      <c r="AT2247" s="31" t="str">
        <f>IF(IFERROR(VLOOKUP(AE2247,#REF!,1,0),"")&lt;&gt;"",1,"")</f>
        <v/>
      </c>
      <c r="AU2247" s="31" t="str">
        <f>IF(IFERROR(VLOOKUP(AE2247,#REF!,1,0),"")&lt;&gt;"",1,"")</f>
        <v/>
      </c>
      <c r="AV2247" s="31" t="str">
        <f>IF(IFERROR(VLOOKUP(AE2247,#REF!,1,0),"")&lt;&gt;"",1,"")</f>
        <v/>
      </c>
      <c r="AW2247" s="31" t="str">
        <f>IF(IFERROR(VLOOKUP(AE2247,#REF!,1,0),"")&lt;&gt;"",1,"")</f>
        <v/>
      </c>
      <c r="AX2247" s="31" t="str">
        <f>IF(IFERROR(VLOOKUP(AE2247,#REF!,1,0),"")&lt;&gt;"",1,"")</f>
        <v/>
      </c>
      <c r="AY2247" s="31" t="str">
        <f>IF(IFERROR(VLOOKUP(AE2247,#REF!,1,0),"")&lt;&gt;"",1,"")</f>
        <v/>
      </c>
      <c r="AZ2247" s="31" t="str">
        <f>IF(IFERROR(VLOOKUP(AE2247,#REF!,1,0),"")&lt;&gt;"",1,"")</f>
        <v/>
      </c>
      <c r="BA2247" s="31" t="str">
        <f>IF(IFERROR(VLOOKUP(AE2247,#REF!,1,0),"")&lt;&gt;"",1,"")</f>
        <v/>
      </c>
      <c r="BB2247" s="31" t="str">
        <f>IF(IFERROR(VLOOKUP(AE2247,#REF!,1,0),"")&lt;&gt;"",1,"")</f>
        <v/>
      </c>
      <c r="BC2247" s="31" t="str">
        <f>IF(IFERROR(VLOOKUP(AE2247,#REF!,1,0),"")&lt;&gt;"",1,"")</f>
        <v/>
      </c>
      <c r="BD2247" s="31" t="str">
        <f>IF(IFERROR(VLOOKUP(AE2247,#REF!,1,0),"")&lt;&gt;"",1,"")</f>
        <v/>
      </c>
      <c r="BE2247" s="32">
        <f t="shared" si="604"/>
        <v>1</v>
      </c>
    </row>
    <row r="2248" spans="1:57" ht="16">
      <c r="A2248" s="33">
        <v>1087</v>
      </c>
      <c r="B2248" s="33">
        <v>715312</v>
      </c>
      <c r="C2248" s="33" t="str">
        <f t="shared" si="727"/>
        <v>715312000</v>
      </c>
      <c r="D2248" s="34" t="str">
        <f t="shared" si="716"/>
        <v>71</v>
      </c>
      <c r="E2248" s="34" t="str">
        <f t="shared" si="717"/>
        <v>5</v>
      </c>
      <c r="F2248" s="34" t="str">
        <f t="shared" si="718"/>
        <v>3</v>
      </c>
      <c r="G2248" s="34" t="str">
        <f t="shared" si="719"/>
        <v>1</v>
      </c>
      <c r="H2248" s="34" t="str">
        <f t="shared" si="720"/>
        <v>2</v>
      </c>
      <c r="I2248" s="34" t="str">
        <f t="shared" si="721"/>
        <v>0</v>
      </c>
      <c r="J2248" s="34" t="str">
        <f t="shared" si="722"/>
        <v>0</v>
      </c>
      <c r="K2248" s="34" t="str">
        <f t="shared" si="723"/>
        <v>0</v>
      </c>
      <c r="L2248" s="34" t="s">
        <v>6522</v>
      </c>
      <c r="M2248" s="35" t="s">
        <v>3194</v>
      </c>
      <c r="N2248" s="35" t="s">
        <v>261</v>
      </c>
      <c r="O2248" s="37" t="s">
        <v>19</v>
      </c>
      <c r="P2248" s="55" t="s">
        <v>136</v>
      </c>
      <c r="Q2248" s="55">
        <v>2</v>
      </c>
      <c r="R2248" s="55">
        <v>6</v>
      </c>
      <c r="S2248" s="55" t="s">
        <v>170</v>
      </c>
      <c r="T2248" s="55" t="s">
        <v>170</v>
      </c>
      <c r="U2248" s="37">
        <v>1</v>
      </c>
      <c r="V2248" s="37">
        <v>3</v>
      </c>
      <c r="W2248" s="55" t="s">
        <v>3181</v>
      </c>
      <c r="X2248" s="55" t="s">
        <v>3181</v>
      </c>
      <c r="Y2248" s="55">
        <v>1</v>
      </c>
      <c r="Z2248" s="36" t="s">
        <v>15</v>
      </c>
      <c r="AA2248" s="36" t="s">
        <v>3194</v>
      </c>
      <c r="AB2248" s="36" t="s">
        <v>3194</v>
      </c>
      <c r="AC2248" s="36" t="s">
        <v>66</v>
      </c>
      <c r="AD2248" s="55" t="s">
        <v>66</v>
      </c>
      <c r="AE2248" s="42" t="s">
        <v>3194</v>
      </c>
      <c r="AF2248" s="42" t="s">
        <v>3195</v>
      </c>
      <c r="AG2248" s="27"/>
      <c r="AH2248" s="72" t="s">
        <v>8</v>
      </c>
      <c r="AI2248" s="39"/>
      <c r="AJ2248" s="39" t="b">
        <f t="shared" si="733"/>
        <v>0</v>
      </c>
      <c r="AK2248" s="39" t="str">
        <f>O2248&amp;Q2248&amp;R2248&amp;U2248&amp;V2248&amp;Y2248&amp;Z2248&amp;AC2248&amp;AD2248</f>
        <v>C26131200</v>
      </c>
      <c r="AL2248" s="40">
        <v>715312</v>
      </c>
      <c r="AM2248" s="41" t="b">
        <f>C2248&lt;&gt;AK2248</f>
        <v>1</v>
      </c>
      <c r="AN2248" s="30" t="str">
        <f>N2248&amp;AK2248</f>
        <v>J9FC26131200</v>
      </c>
      <c r="AO2248" s="30" t="s">
        <v>3196</v>
      </c>
      <c r="AP2248" s="31"/>
      <c r="AQ2248" s="31"/>
      <c r="AR2248" s="31">
        <f t="shared" si="724"/>
        <v>1</v>
      </c>
      <c r="AS2248" s="31" t="str">
        <f>IF(IFERROR(VLOOKUP(AE2248,#REF!,1,0),"")&lt;&gt;"",1,"")</f>
        <v/>
      </c>
      <c r="AT2248" s="31" t="str">
        <f>IF(IFERROR(VLOOKUP(AE2248,#REF!,1,0),"")&lt;&gt;"",1,"")</f>
        <v/>
      </c>
      <c r="AU2248" s="31" t="str">
        <f>IF(IFERROR(VLOOKUP(AE2248,#REF!,1,0),"")&lt;&gt;"",1,"")</f>
        <v/>
      </c>
      <c r="AV2248" s="31" t="str">
        <f>IF(IFERROR(VLOOKUP(AE2248,#REF!,1,0),"")&lt;&gt;"",1,"")</f>
        <v/>
      </c>
      <c r="AW2248" s="31" t="str">
        <f>IF(IFERROR(VLOOKUP(AE2248,#REF!,1,0),"")&lt;&gt;"",1,"")</f>
        <v/>
      </c>
      <c r="AX2248" s="31" t="str">
        <f>IF(IFERROR(VLOOKUP(AE2248,#REF!,1,0),"")&lt;&gt;"",1,"")</f>
        <v/>
      </c>
      <c r="AY2248" s="31" t="str">
        <f>IF(IFERROR(VLOOKUP(AE2248,#REF!,1,0),"")&lt;&gt;"",1,"")</f>
        <v/>
      </c>
      <c r="AZ2248" s="31" t="str">
        <f>IF(IFERROR(VLOOKUP(AE2248,#REF!,1,0),"")&lt;&gt;"",1,"")</f>
        <v/>
      </c>
      <c r="BA2248" s="31" t="str">
        <f>IF(IFERROR(VLOOKUP(AE2248,#REF!,1,0),"")&lt;&gt;"",1,"")</f>
        <v/>
      </c>
      <c r="BB2248" s="31" t="str">
        <f>IF(IFERROR(VLOOKUP(AE2248,#REF!,1,0),"")&lt;&gt;"",1,"")</f>
        <v/>
      </c>
      <c r="BC2248" s="31" t="str">
        <f>IF(IFERROR(VLOOKUP(AE2248,#REF!,1,0),"")&lt;&gt;"",1,"")</f>
        <v/>
      </c>
      <c r="BD2248" s="31" t="str">
        <f>IF(IFERROR(VLOOKUP(AE2248,#REF!,1,0),"")&lt;&gt;"",1,"")</f>
        <v/>
      </c>
      <c r="BE2248" s="32">
        <f t="shared" si="604"/>
        <v>1</v>
      </c>
    </row>
    <row r="2249" spans="1:57" ht="16">
      <c r="A2249" s="33">
        <v>1088</v>
      </c>
      <c r="B2249" s="33">
        <v>715313</v>
      </c>
      <c r="C2249" s="33" t="str">
        <f t="shared" si="727"/>
        <v>715313000</v>
      </c>
      <c r="D2249" s="34" t="str">
        <f t="shared" si="716"/>
        <v>71</v>
      </c>
      <c r="E2249" s="34" t="str">
        <f t="shared" si="717"/>
        <v>5</v>
      </c>
      <c r="F2249" s="34" t="str">
        <f t="shared" si="718"/>
        <v>3</v>
      </c>
      <c r="G2249" s="34" t="str">
        <f t="shared" si="719"/>
        <v>1</v>
      </c>
      <c r="H2249" s="34" t="str">
        <f t="shared" si="720"/>
        <v>3</v>
      </c>
      <c r="I2249" s="34" t="str">
        <f t="shared" si="721"/>
        <v>0</v>
      </c>
      <c r="J2249" s="34" t="str">
        <f t="shared" si="722"/>
        <v>0</v>
      </c>
      <c r="K2249" s="34" t="str">
        <f t="shared" si="723"/>
        <v>0</v>
      </c>
      <c r="L2249" s="34" t="s">
        <v>6523</v>
      </c>
      <c r="M2249" s="35" t="s">
        <v>3197</v>
      </c>
      <c r="N2249" s="35" t="s">
        <v>261</v>
      </c>
      <c r="O2249" s="37" t="s">
        <v>19</v>
      </c>
      <c r="P2249" s="55" t="s">
        <v>136</v>
      </c>
      <c r="Q2249" s="55">
        <v>2</v>
      </c>
      <c r="R2249" s="55">
        <v>6</v>
      </c>
      <c r="S2249" s="55" t="s">
        <v>170</v>
      </c>
      <c r="T2249" s="55" t="s">
        <v>170</v>
      </c>
      <c r="U2249" s="37">
        <v>1</v>
      </c>
      <c r="V2249" s="37">
        <v>3</v>
      </c>
      <c r="W2249" s="55" t="s">
        <v>3181</v>
      </c>
      <c r="X2249" s="55" t="s">
        <v>3181</v>
      </c>
      <c r="Y2249" s="55">
        <v>1</v>
      </c>
      <c r="Z2249" s="36" t="s">
        <v>21</v>
      </c>
      <c r="AA2249" s="36" t="s">
        <v>3197</v>
      </c>
      <c r="AB2249" s="36" t="s">
        <v>3197</v>
      </c>
      <c r="AC2249" s="36" t="s">
        <v>66</v>
      </c>
      <c r="AD2249" s="55" t="s">
        <v>66</v>
      </c>
      <c r="AE2249" s="42" t="s">
        <v>3197</v>
      </c>
      <c r="AF2249" s="42" t="s">
        <v>3197</v>
      </c>
      <c r="AG2249" s="27"/>
      <c r="AH2249" s="72" t="s">
        <v>8</v>
      </c>
      <c r="AI2249" s="39"/>
      <c r="AJ2249" s="39" t="b">
        <f t="shared" si="733"/>
        <v>0</v>
      </c>
      <c r="AK2249" s="39" t="str">
        <f>O2249&amp;Q2249&amp;R2249&amp;U2249&amp;V2249&amp;Y2249&amp;Z2249&amp;AC2249&amp;AD2249</f>
        <v>C26131300</v>
      </c>
      <c r="AL2249" s="40">
        <v>715313</v>
      </c>
      <c r="AM2249" s="41" t="b">
        <f>C2249&lt;&gt;AK2249</f>
        <v>1</v>
      </c>
      <c r="AN2249" s="30" t="str">
        <f>N2249&amp;AK2249</f>
        <v>J9FC26131300</v>
      </c>
      <c r="AO2249" s="30"/>
      <c r="AP2249" s="31"/>
      <c r="AQ2249" s="31"/>
      <c r="AR2249" s="31">
        <f t="shared" si="724"/>
        <v>1</v>
      </c>
      <c r="AS2249" s="31" t="str">
        <f>IF(IFERROR(VLOOKUP(AE2249,#REF!,1,0),"")&lt;&gt;"",1,"")</f>
        <v/>
      </c>
      <c r="AT2249" s="31" t="str">
        <f>IF(IFERROR(VLOOKUP(AE2249,#REF!,1,0),"")&lt;&gt;"",1,"")</f>
        <v/>
      </c>
      <c r="AU2249" s="31" t="str">
        <f>IF(IFERROR(VLOOKUP(AE2249,#REF!,1,0),"")&lt;&gt;"",1,"")</f>
        <v/>
      </c>
      <c r="AV2249" s="31" t="str">
        <f>IF(IFERROR(VLOOKUP(AE2249,#REF!,1,0),"")&lt;&gt;"",1,"")</f>
        <v/>
      </c>
      <c r="AW2249" s="31" t="str">
        <f>IF(IFERROR(VLOOKUP(AE2249,#REF!,1,0),"")&lt;&gt;"",1,"")</f>
        <v/>
      </c>
      <c r="AX2249" s="31" t="str">
        <f>IF(IFERROR(VLOOKUP(AE2249,#REF!,1,0),"")&lt;&gt;"",1,"")</f>
        <v/>
      </c>
      <c r="AY2249" s="31" t="str">
        <f>IF(IFERROR(VLOOKUP(AE2249,#REF!,1,0),"")&lt;&gt;"",1,"")</f>
        <v/>
      </c>
      <c r="AZ2249" s="31" t="str">
        <f>IF(IFERROR(VLOOKUP(AE2249,#REF!,1,0),"")&lt;&gt;"",1,"")</f>
        <v/>
      </c>
      <c r="BA2249" s="31" t="str">
        <f>IF(IFERROR(VLOOKUP(AE2249,#REF!,1,0),"")&lt;&gt;"",1,"")</f>
        <v/>
      </c>
      <c r="BB2249" s="31" t="str">
        <f>IF(IFERROR(VLOOKUP(AE2249,#REF!,1,0),"")&lt;&gt;"",1,"")</f>
        <v/>
      </c>
      <c r="BC2249" s="31" t="str">
        <f>IF(IFERROR(VLOOKUP(AE2249,#REF!,1,0),"")&lt;&gt;"",1,"")</f>
        <v/>
      </c>
      <c r="BD2249" s="31" t="str">
        <f>IF(IFERROR(VLOOKUP(AE2249,#REF!,1,0),"")&lt;&gt;"",1,"")</f>
        <v/>
      </c>
      <c r="BE2249" s="32">
        <f t="shared" si="604"/>
        <v>1</v>
      </c>
    </row>
    <row r="2250" spans="1:57" ht="16">
      <c r="A2250" s="43">
        <v>1089</v>
      </c>
      <c r="B2250" s="43">
        <v>715319</v>
      </c>
      <c r="C2250" s="43" t="str">
        <f t="shared" si="727"/>
        <v>715319000</v>
      </c>
      <c r="D2250" s="44" t="str">
        <f t="shared" si="716"/>
        <v>71</v>
      </c>
      <c r="E2250" s="44" t="str">
        <f t="shared" si="717"/>
        <v>5</v>
      </c>
      <c r="F2250" s="44" t="str">
        <f t="shared" si="718"/>
        <v>3</v>
      </c>
      <c r="G2250" s="44" t="str">
        <f t="shared" si="719"/>
        <v>1</v>
      </c>
      <c r="H2250" s="44" t="str">
        <f t="shared" si="720"/>
        <v>9</v>
      </c>
      <c r="I2250" s="44" t="str">
        <f t="shared" si="721"/>
        <v>0</v>
      </c>
      <c r="J2250" s="44" t="str">
        <f t="shared" si="722"/>
        <v>0</v>
      </c>
      <c r="K2250" s="44" t="str">
        <f t="shared" si="723"/>
        <v>0</v>
      </c>
      <c r="L2250" s="44"/>
      <c r="M2250" s="45" t="s">
        <v>3198</v>
      </c>
      <c r="N2250" s="45"/>
      <c r="O2250" s="46" t="s">
        <v>19</v>
      </c>
      <c r="P2250" s="47" t="s">
        <v>136</v>
      </c>
      <c r="Q2250" s="60">
        <v>2</v>
      </c>
      <c r="R2250" s="47"/>
      <c r="S2250" s="47" t="s">
        <v>170</v>
      </c>
      <c r="T2250" s="47" t="s">
        <v>170</v>
      </c>
      <c r="U2250" s="46" t="s">
        <v>8</v>
      </c>
      <c r="V2250" s="46" t="s">
        <v>18</v>
      </c>
      <c r="W2250" s="47"/>
      <c r="X2250" s="47" t="s">
        <v>3198</v>
      </c>
      <c r="Y2250" s="46">
        <v>4</v>
      </c>
      <c r="Z2250" s="49" t="s">
        <v>66</v>
      </c>
      <c r="AA2250" s="47"/>
      <c r="AB2250" s="47" t="s">
        <v>3198</v>
      </c>
      <c r="AC2250" s="49" t="s">
        <v>66</v>
      </c>
      <c r="AD2250" s="47" t="s">
        <v>66</v>
      </c>
      <c r="AE2250" s="50" t="s">
        <v>3198</v>
      </c>
      <c r="AF2250" s="51"/>
      <c r="AG2250" s="51" t="s">
        <v>8</v>
      </c>
      <c r="AH2250" s="52"/>
      <c r="AI2250" s="39"/>
      <c r="AJ2250" s="39"/>
      <c r="AK2250" s="39" t="e">
        <f>O2250&amp;Q2250&amp;#REF!&amp;U2250&amp;V2250&amp;Y2250&amp;Z2250&amp;AC2250&amp;AD2250</f>
        <v>#REF!</v>
      </c>
      <c r="AL2250" s="43">
        <v>715319</v>
      </c>
      <c r="AM2250" s="44" t="e">
        <f>C2250&lt;&gt;AK2250</f>
        <v>#REF!</v>
      </c>
      <c r="AN2250" s="52"/>
      <c r="AO2250" s="52"/>
      <c r="AP2250" s="53"/>
      <c r="AQ2250" s="53"/>
      <c r="AR2250" s="53">
        <f t="shared" si="724"/>
        <v>1</v>
      </c>
      <c r="AS2250" s="53" t="str">
        <f>IF(IFERROR(VLOOKUP(AE2250,#REF!,1,0),"")&lt;&gt;"",1,"")</f>
        <v/>
      </c>
      <c r="AT2250" s="53" t="str">
        <f>IF(IFERROR(VLOOKUP(AE2250,#REF!,1,0),"")&lt;&gt;"",1,"")</f>
        <v/>
      </c>
      <c r="AU2250" s="53" t="str">
        <f>IF(IFERROR(VLOOKUP(AE2250,#REF!,1,0),"")&lt;&gt;"",1,"")</f>
        <v/>
      </c>
      <c r="AV2250" s="53" t="str">
        <f>IF(IFERROR(VLOOKUP(AE2250,#REF!,1,0),"")&lt;&gt;"",1,"")</f>
        <v/>
      </c>
      <c r="AW2250" s="53" t="str">
        <f>IF(IFERROR(VLOOKUP(AE2250,#REF!,1,0),"")&lt;&gt;"",1,"")</f>
        <v/>
      </c>
      <c r="AX2250" s="53" t="str">
        <f>IF(IFERROR(VLOOKUP(AE2250,#REF!,1,0),"")&lt;&gt;"",1,"")</f>
        <v/>
      </c>
      <c r="AY2250" s="53" t="str">
        <f>IF(IFERROR(VLOOKUP(AE2250,#REF!,1,0),"")&lt;&gt;"",1,"")</f>
        <v/>
      </c>
      <c r="AZ2250" s="53" t="str">
        <f>IF(IFERROR(VLOOKUP(AE2250,#REF!,1,0),"")&lt;&gt;"",1,"")</f>
        <v/>
      </c>
      <c r="BA2250" s="53" t="str">
        <f>IF(IFERROR(VLOOKUP(AE2250,#REF!,1,0),"")&lt;&gt;"",1,"")</f>
        <v/>
      </c>
      <c r="BB2250" s="53" t="str">
        <f>IF(IFERROR(VLOOKUP(AE2250,#REF!,1,0),"")&lt;&gt;"",1,"")</f>
        <v/>
      </c>
      <c r="BC2250" s="53" t="str">
        <f>IF(IFERROR(VLOOKUP(AE2250,#REF!,1,0),"")&lt;&gt;"",1,"")</f>
        <v/>
      </c>
      <c r="BD2250" s="53" t="str">
        <f>IF(IFERROR(VLOOKUP(AE2250,#REF!,1,0),"")&lt;&gt;"",1,"")</f>
        <v/>
      </c>
      <c r="BE2250" s="54">
        <f t="shared" si="604"/>
        <v>1</v>
      </c>
    </row>
    <row r="2251" spans="1:57" ht="16">
      <c r="A2251" s="43">
        <v>1090</v>
      </c>
      <c r="B2251" s="43">
        <v>71532</v>
      </c>
      <c r="C2251" s="43" t="str">
        <f t="shared" si="727"/>
        <v>715320000</v>
      </c>
      <c r="D2251" s="44" t="str">
        <f t="shared" si="716"/>
        <v>71</v>
      </c>
      <c r="E2251" s="44" t="str">
        <f t="shared" si="717"/>
        <v>5</v>
      </c>
      <c r="F2251" s="44" t="str">
        <f t="shared" si="718"/>
        <v>3</v>
      </c>
      <c r="G2251" s="44" t="str">
        <f t="shared" si="719"/>
        <v>2</v>
      </c>
      <c r="H2251" s="44" t="str">
        <f t="shared" si="720"/>
        <v>0</v>
      </c>
      <c r="I2251" s="44" t="str">
        <f t="shared" si="721"/>
        <v>0</v>
      </c>
      <c r="J2251" s="44" t="str">
        <f t="shared" si="722"/>
        <v>0</v>
      </c>
      <c r="K2251" s="44" t="str">
        <f t="shared" si="723"/>
        <v>0</v>
      </c>
      <c r="L2251" s="44"/>
      <c r="M2251" s="45" t="s">
        <v>3199</v>
      </c>
      <c r="N2251" s="45"/>
      <c r="O2251" s="46" t="s">
        <v>19</v>
      </c>
      <c r="P2251" s="47" t="s">
        <v>136</v>
      </c>
      <c r="Q2251" s="60">
        <v>2</v>
      </c>
      <c r="R2251" s="47"/>
      <c r="S2251" s="47" t="s">
        <v>170</v>
      </c>
      <c r="T2251" s="47" t="s">
        <v>170</v>
      </c>
      <c r="U2251" s="46" t="s">
        <v>15</v>
      </c>
      <c r="V2251" s="46" t="s">
        <v>66</v>
      </c>
      <c r="W2251" s="47"/>
      <c r="X2251" s="47" t="s">
        <v>3199</v>
      </c>
      <c r="Y2251" s="46" t="s">
        <v>66</v>
      </c>
      <c r="Z2251" s="49" t="s">
        <v>66</v>
      </c>
      <c r="AA2251" s="47"/>
      <c r="AB2251" s="47" t="s">
        <v>3199</v>
      </c>
      <c r="AC2251" s="49" t="s">
        <v>66</v>
      </c>
      <c r="AD2251" s="47" t="s">
        <v>66</v>
      </c>
      <c r="AE2251" s="50" t="s">
        <v>3199</v>
      </c>
      <c r="AF2251" s="51"/>
      <c r="AG2251" s="51" t="s">
        <v>8</v>
      </c>
      <c r="AH2251" s="52"/>
      <c r="AI2251" s="39"/>
      <c r="AJ2251" s="39"/>
      <c r="AK2251" s="39" t="e">
        <f>O2251&amp;Q2251&amp;#REF!&amp;U2251&amp;V2251&amp;Y2251&amp;Z2251&amp;AC2251&amp;AD2251</f>
        <v>#REF!</v>
      </c>
      <c r="AL2251" s="43">
        <v>71532</v>
      </c>
      <c r="AM2251" s="44" t="e">
        <f>C2251&lt;&gt;AK2251</f>
        <v>#REF!</v>
      </c>
      <c r="AN2251" s="52"/>
      <c r="AO2251" s="52"/>
      <c r="AP2251" s="53"/>
      <c r="AQ2251" s="53"/>
      <c r="AR2251" s="53">
        <f t="shared" si="724"/>
        <v>1</v>
      </c>
      <c r="AS2251" s="53" t="str">
        <f>IF(IFERROR(VLOOKUP(AE2251,#REF!,1,0),"")&lt;&gt;"",1,"")</f>
        <v/>
      </c>
      <c r="AT2251" s="53" t="str">
        <f>IF(IFERROR(VLOOKUP(AE2251,#REF!,1,0),"")&lt;&gt;"",1,"")</f>
        <v/>
      </c>
      <c r="AU2251" s="53" t="str">
        <f>IF(IFERROR(VLOOKUP(AE2251,#REF!,1,0),"")&lt;&gt;"",1,"")</f>
        <v/>
      </c>
      <c r="AV2251" s="53" t="str">
        <f>IF(IFERROR(VLOOKUP(AE2251,#REF!,1,0),"")&lt;&gt;"",1,"")</f>
        <v/>
      </c>
      <c r="AW2251" s="53" t="str">
        <f>IF(IFERROR(VLOOKUP(AE2251,#REF!,1,0),"")&lt;&gt;"",1,"")</f>
        <v/>
      </c>
      <c r="AX2251" s="53" t="str">
        <f>IF(IFERROR(VLOOKUP(AE2251,#REF!,1,0),"")&lt;&gt;"",1,"")</f>
        <v/>
      </c>
      <c r="AY2251" s="53" t="str">
        <f>IF(IFERROR(VLOOKUP(AE2251,#REF!,1,0),"")&lt;&gt;"",1,"")</f>
        <v/>
      </c>
      <c r="AZ2251" s="53" t="str">
        <f>IF(IFERROR(VLOOKUP(AE2251,#REF!,1,0),"")&lt;&gt;"",1,"")</f>
        <v/>
      </c>
      <c r="BA2251" s="53" t="str">
        <f>IF(IFERROR(VLOOKUP(AE2251,#REF!,1,0),"")&lt;&gt;"",1,"")</f>
        <v/>
      </c>
      <c r="BB2251" s="53" t="str">
        <f>IF(IFERROR(VLOOKUP(AE2251,#REF!,1,0),"")&lt;&gt;"",1,"")</f>
        <v/>
      </c>
      <c r="BC2251" s="53" t="str">
        <f>IF(IFERROR(VLOOKUP(AE2251,#REF!,1,0),"")&lt;&gt;"",1,"")</f>
        <v/>
      </c>
      <c r="BD2251" s="53" t="str">
        <f>IF(IFERROR(VLOOKUP(AE2251,#REF!,1,0),"")&lt;&gt;"",1,"")</f>
        <v/>
      </c>
      <c r="BE2251" s="54">
        <f t="shared" si="604"/>
        <v>1</v>
      </c>
    </row>
    <row r="2252" spans="1:57" ht="16">
      <c r="A2252" s="33">
        <v>1091</v>
      </c>
      <c r="B2252" s="33">
        <v>715321</v>
      </c>
      <c r="C2252" s="33" t="str">
        <f t="shared" si="727"/>
        <v>715321000</v>
      </c>
      <c r="D2252" s="34" t="str">
        <f t="shared" si="716"/>
        <v>71</v>
      </c>
      <c r="E2252" s="34" t="str">
        <f t="shared" si="717"/>
        <v>5</v>
      </c>
      <c r="F2252" s="34" t="str">
        <f t="shared" si="718"/>
        <v>3</v>
      </c>
      <c r="G2252" s="34" t="str">
        <f t="shared" si="719"/>
        <v>2</v>
      </c>
      <c r="H2252" s="34" t="str">
        <f t="shared" si="720"/>
        <v>1</v>
      </c>
      <c r="I2252" s="34" t="str">
        <f t="shared" si="721"/>
        <v>0</v>
      </c>
      <c r="J2252" s="34" t="str">
        <f t="shared" si="722"/>
        <v>0</v>
      </c>
      <c r="K2252" s="34" t="str">
        <f t="shared" si="723"/>
        <v>0</v>
      </c>
      <c r="L2252" s="34" t="s">
        <v>6524</v>
      </c>
      <c r="M2252" s="35" t="s">
        <v>3200</v>
      </c>
      <c r="N2252" s="35" t="s">
        <v>261</v>
      </c>
      <c r="O2252" s="37" t="s">
        <v>19</v>
      </c>
      <c r="P2252" s="55" t="s">
        <v>136</v>
      </c>
      <c r="Q2252" s="55">
        <v>2</v>
      </c>
      <c r="R2252" s="55">
        <v>6</v>
      </c>
      <c r="S2252" s="55" t="s">
        <v>170</v>
      </c>
      <c r="T2252" s="55" t="s">
        <v>170</v>
      </c>
      <c r="U2252" s="37">
        <v>1</v>
      </c>
      <c r="V2252" s="37">
        <v>3</v>
      </c>
      <c r="W2252" s="55" t="s">
        <v>3181</v>
      </c>
      <c r="X2252" s="55" t="s">
        <v>3181</v>
      </c>
      <c r="Y2252" s="55">
        <v>1</v>
      </c>
      <c r="Z2252" s="36">
        <v>4</v>
      </c>
      <c r="AA2252" s="36" t="s">
        <v>3200</v>
      </c>
      <c r="AB2252" s="36" t="s">
        <v>3200</v>
      </c>
      <c r="AC2252" s="36" t="s">
        <v>66</v>
      </c>
      <c r="AD2252" s="55" t="s">
        <v>66</v>
      </c>
      <c r="AE2252" s="42" t="s">
        <v>3200</v>
      </c>
      <c r="AF2252" s="42" t="s">
        <v>3200</v>
      </c>
      <c r="AG2252" s="27"/>
      <c r="AH2252" s="72" t="s">
        <v>8</v>
      </c>
      <c r="AI2252" s="39"/>
      <c r="AJ2252" s="39" t="b">
        <f t="shared" ref="AJ2252:AJ2254" si="734">IF(OR(AS2252=1,AT2252=1,AU2252=1,AV2252=1,AW2252=1,AX2252=1,AY2252=1,AZ2252=1,BA2252=1,BB2252=1,BC2252=1,BD2252=1),TRUE,FALSE)</f>
        <v>0</v>
      </c>
      <c r="AK2252" s="39" t="str">
        <f>O2252&amp;Q2252&amp;R2252&amp;U2252&amp;V2252&amp;Y2252&amp;Z2252&amp;AC2252&amp;AD2252</f>
        <v>C26131400</v>
      </c>
      <c r="AL2252" s="40">
        <v>715321</v>
      </c>
      <c r="AM2252" s="41" t="b">
        <f>C2252&lt;&gt;AK2252</f>
        <v>1</v>
      </c>
      <c r="AN2252" s="30" t="str">
        <f>N2252&amp;AK2252</f>
        <v>J9FC26131400</v>
      </c>
      <c r="AO2252" s="30"/>
      <c r="AP2252" s="31"/>
      <c r="AQ2252" s="31"/>
      <c r="AR2252" s="31">
        <f t="shared" si="724"/>
        <v>1</v>
      </c>
      <c r="AS2252" s="31" t="str">
        <f>IF(IFERROR(VLOOKUP(AE2252,#REF!,1,0),"")&lt;&gt;"",1,"")</f>
        <v/>
      </c>
      <c r="AT2252" s="31" t="str">
        <f>IF(IFERROR(VLOOKUP(AE2252,#REF!,1,0),"")&lt;&gt;"",1,"")</f>
        <v/>
      </c>
      <c r="AU2252" s="31" t="str">
        <f>IF(IFERROR(VLOOKUP(AE2252,#REF!,1,0),"")&lt;&gt;"",1,"")</f>
        <v/>
      </c>
      <c r="AV2252" s="31" t="str">
        <f>IF(IFERROR(VLOOKUP(AE2252,#REF!,1,0),"")&lt;&gt;"",1,"")</f>
        <v/>
      </c>
      <c r="AW2252" s="31" t="str">
        <f>IF(IFERROR(VLOOKUP(AE2252,#REF!,1,0),"")&lt;&gt;"",1,"")</f>
        <v/>
      </c>
      <c r="AX2252" s="31" t="str">
        <f>IF(IFERROR(VLOOKUP(AE2252,#REF!,1,0),"")&lt;&gt;"",1,"")</f>
        <v/>
      </c>
      <c r="AY2252" s="31" t="str">
        <f>IF(IFERROR(VLOOKUP(AE2252,#REF!,1,0),"")&lt;&gt;"",1,"")</f>
        <v/>
      </c>
      <c r="AZ2252" s="31" t="str">
        <f>IF(IFERROR(VLOOKUP(AE2252,#REF!,1,0),"")&lt;&gt;"",1,"")</f>
        <v/>
      </c>
      <c r="BA2252" s="31" t="str">
        <f>IF(IFERROR(VLOOKUP(AE2252,#REF!,1,0),"")&lt;&gt;"",1,"")</f>
        <v/>
      </c>
      <c r="BB2252" s="31" t="str">
        <f>IF(IFERROR(VLOOKUP(AE2252,#REF!,1,0),"")&lt;&gt;"",1,"")</f>
        <v/>
      </c>
      <c r="BC2252" s="31" t="str">
        <f>IF(IFERROR(VLOOKUP(AE2252,#REF!,1,0),"")&lt;&gt;"",1,"")</f>
        <v/>
      </c>
      <c r="BD2252" s="31" t="str">
        <f>IF(IFERROR(VLOOKUP(AE2252,#REF!,1,0),"")&lt;&gt;"",1,"")</f>
        <v/>
      </c>
      <c r="BE2252" s="32">
        <f t="shared" ref="BE2252:BE2506" si="735">SUM(AR2252:BD2252)</f>
        <v>1</v>
      </c>
    </row>
    <row r="2253" spans="1:57" ht="16">
      <c r="A2253" s="33">
        <v>1092</v>
      </c>
      <c r="B2253" s="33">
        <v>715322</v>
      </c>
      <c r="C2253" s="33" t="str">
        <f t="shared" si="727"/>
        <v>715322000</v>
      </c>
      <c r="D2253" s="34" t="str">
        <f t="shared" si="716"/>
        <v>71</v>
      </c>
      <c r="E2253" s="34" t="str">
        <f t="shared" si="717"/>
        <v>5</v>
      </c>
      <c r="F2253" s="34" t="str">
        <f t="shared" si="718"/>
        <v>3</v>
      </c>
      <c r="G2253" s="34" t="str">
        <f t="shared" si="719"/>
        <v>2</v>
      </c>
      <c r="H2253" s="34" t="str">
        <f t="shared" si="720"/>
        <v>2</v>
      </c>
      <c r="I2253" s="34" t="str">
        <f t="shared" si="721"/>
        <v>0</v>
      </c>
      <c r="J2253" s="34" t="str">
        <f t="shared" si="722"/>
        <v>0</v>
      </c>
      <c r="K2253" s="34" t="str">
        <f t="shared" si="723"/>
        <v>0</v>
      </c>
      <c r="L2253" s="34" t="s">
        <v>6525</v>
      </c>
      <c r="M2253" s="35" t="s">
        <v>3201</v>
      </c>
      <c r="N2253" s="35" t="s">
        <v>261</v>
      </c>
      <c r="O2253" s="37" t="s">
        <v>19</v>
      </c>
      <c r="P2253" s="55" t="s">
        <v>136</v>
      </c>
      <c r="Q2253" s="55">
        <v>2</v>
      </c>
      <c r="R2253" s="55">
        <v>6</v>
      </c>
      <c r="S2253" s="55" t="s">
        <v>170</v>
      </c>
      <c r="T2253" s="55" t="s">
        <v>170</v>
      </c>
      <c r="U2253" s="37">
        <v>1</v>
      </c>
      <c r="V2253" s="37">
        <v>3</v>
      </c>
      <c r="W2253" s="55" t="s">
        <v>3181</v>
      </c>
      <c r="X2253" s="55" t="s">
        <v>3181</v>
      </c>
      <c r="Y2253" s="55">
        <v>1</v>
      </c>
      <c r="Z2253" s="36">
        <v>5</v>
      </c>
      <c r="AA2253" s="36" t="s">
        <v>3201</v>
      </c>
      <c r="AB2253" s="36" t="s">
        <v>3201</v>
      </c>
      <c r="AC2253" s="36" t="s">
        <v>66</v>
      </c>
      <c r="AD2253" s="55" t="s">
        <v>66</v>
      </c>
      <c r="AE2253" s="42" t="s">
        <v>3201</v>
      </c>
      <c r="AF2253" s="42" t="s">
        <v>3201</v>
      </c>
      <c r="AG2253" s="27"/>
      <c r="AH2253" s="72" t="s">
        <v>8</v>
      </c>
      <c r="AI2253" s="39"/>
      <c r="AJ2253" s="39" t="b">
        <f t="shared" si="734"/>
        <v>0</v>
      </c>
      <c r="AK2253" s="39" t="str">
        <f>O2253&amp;Q2253&amp;R2253&amp;U2253&amp;V2253&amp;Y2253&amp;Z2253&amp;AC2253&amp;AD2253</f>
        <v>C26131500</v>
      </c>
      <c r="AL2253" s="40">
        <v>715322</v>
      </c>
      <c r="AM2253" s="41" t="b">
        <f>C2253&lt;&gt;AK2253</f>
        <v>1</v>
      </c>
      <c r="AN2253" s="30" t="str">
        <f>N2253&amp;AK2253</f>
        <v>J9FC26131500</v>
      </c>
      <c r="AO2253" s="30"/>
      <c r="AP2253" s="31"/>
      <c r="AQ2253" s="31"/>
      <c r="AR2253" s="31">
        <f t="shared" si="724"/>
        <v>1</v>
      </c>
      <c r="AS2253" s="31" t="str">
        <f>IF(IFERROR(VLOOKUP(AE2253,#REF!,1,0),"")&lt;&gt;"",1,"")</f>
        <v/>
      </c>
      <c r="AT2253" s="31" t="str">
        <f>IF(IFERROR(VLOOKUP(AE2253,#REF!,1,0),"")&lt;&gt;"",1,"")</f>
        <v/>
      </c>
      <c r="AU2253" s="31" t="str">
        <f>IF(IFERROR(VLOOKUP(AE2253,#REF!,1,0),"")&lt;&gt;"",1,"")</f>
        <v/>
      </c>
      <c r="AV2253" s="31" t="str">
        <f>IF(IFERROR(VLOOKUP(AE2253,#REF!,1,0),"")&lt;&gt;"",1,"")</f>
        <v/>
      </c>
      <c r="AW2253" s="31" t="str">
        <f>IF(IFERROR(VLOOKUP(AE2253,#REF!,1,0),"")&lt;&gt;"",1,"")</f>
        <v/>
      </c>
      <c r="AX2253" s="31" t="str">
        <f>IF(IFERROR(VLOOKUP(AE2253,#REF!,1,0),"")&lt;&gt;"",1,"")</f>
        <v/>
      </c>
      <c r="AY2253" s="31" t="str">
        <f>IF(IFERROR(VLOOKUP(AE2253,#REF!,1,0),"")&lt;&gt;"",1,"")</f>
        <v/>
      </c>
      <c r="AZ2253" s="31" t="str">
        <f>IF(IFERROR(VLOOKUP(AE2253,#REF!,1,0),"")&lt;&gt;"",1,"")</f>
        <v/>
      </c>
      <c r="BA2253" s="31" t="str">
        <f>IF(IFERROR(VLOOKUP(AE2253,#REF!,1,0),"")&lt;&gt;"",1,"")</f>
        <v/>
      </c>
      <c r="BB2253" s="31" t="str">
        <f>IF(IFERROR(VLOOKUP(AE2253,#REF!,1,0),"")&lt;&gt;"",1,"")</f>
        <v/>
      </c>
      <c r="BC2253" s="31" t="str">
        <f>IF(IFERROR(VLOOKUP(AE2253,#REF!,1,0),"")&lt;&gt;"",1,"")</f>
        <v/>
      </c>
      <c r="BD2253" s="31" t="str">
        <f>IF(IFERROR(VLOOKUP(AE2253,#REF!,1,0),"")&lt;&gt;"",1,"")</f>
        <v/>
      </c>
      <c r="BE2253" s="32">
        <f t="shared" si="735"/>
        <v>1</v>
      </c>
    </row>
    <row r="2254" spans="1:57" ht="16">
      <c r="A2254" s="33">
        <v>1093</v>
      </c>
      <c r="B2254" s="33">
        <v>715323</v>
      </c>
      <c r="C2254" s="33" t="str">
        <f t="shared" si="727"/>
        <v>715323000</v>
      </c>
      <c r="D2254" s="34" t="str">
        <f t="shared" si="716"/>
        <v>71</v>
      </c>
      <c r="E2254" s="34" t="str">
        <f t="shared" si="717"/>
        <v>5</v>
      </c>
      <c r="F2254" s="34" t="str">
        <f t="shared" si="718"/>
        <v>3</v>
      </c>
      <c r="G2254" s="34" t="str">
        <f t="shared" si="719"/>
        <v>2</v>
      </c>
      <c r="H2254" s="34" t="str">
        <f t="shared" si="720"/>
        <v>3</v>
      </c>
      <c r="I2254" s="34" t="str">
        <f t="shared" si="721"/>
        <v>0</v>
      </c>
      <c r="J2254" s="34" t="str">
        <f t="shared" si="722"/>
        <v>0</v>
      </c>
      <c r="K2254" s="34" t="str">
        <f t="shared" si="723"/>
        <v>0</v>
      </c>
      <c r="L2254" s="34" t="s">
        <v>6526</v>
      </c>
      <c r="M2254" s="35" t="s">
        <v>3202</v>
      </c>
      <c r="N2254" s="35" t="s">
        <v>261</v>
      </c>
      <c r="O2254" s="37" t="s">
        <v>19</v>
      </c>
      <c r="P2254" s="55" t="s">
        <v>136</v>
      </c>
      <c r="Q2254" s="55">
        <v>2</v>
      </c>
      <c r="R2254" s="55">
        <v>6</v>
      </c>
      <c r="S2254" s="55" t="s">
        <v>170</v>
      </c>
      <c r="T2254" s="55" t="s">
        <v>170</v>
      </c>
      <c r="U2254" s="37">
        <v>1</v>
      </c>
      <c r="V2254" s="37">
        <v>3</v>
      </c>
      <c r="W2254" s="55" t="s">
        <v>3181</v>
      </c>
      <c r="X2254" s="55" t="s">
        <v>3181</v>
      </c>
      <c r="Y2254" s="55">
        <v>1</v>
      </c>
      <c r="Z2254" s="36">
        <v>6</v>
      </c>
      <c r="AA2254" s="36" t="s">
        <v>3202</v>
      </c>
      <c r="AB2254" s="36" t="s">
        <v>3202</v>
      </c>
      <c r="AC2254" s="36" t="s">
        <v>66</v>
      </c>
      <c r="AD2254" s="55" t="s">
        <v>66</v>
      </c>
      <c r="AE2254" s="42" t="s">
        <v>3202</v>
      </c>
      <c r="AF2254" s="42" t="s">
        <v>3202</v>
      </c>
      <c r="AG2254" s="27"/>
      <c r="AH2254" s="72" t="s">
        <v>8</v>
      </c>
      <c r="AI2254" s="39"/>
      <c r="AJ2254" s="39" t="b">
        <f t="shared" si="734"/>
        <v>0</v>
      </c>
      <c r="AK2254" s="39" t="str">
        <f>O2254&amp;Q2254&amp;R2254&amp;U2254&amp;V2254&amp;Y2254&amp;Z2254&amp;AC2254&amp;AD2254</f>
        <v>C26131600</v>
      </c>
      <c r="AL2254" s="40">
        <v>715323</v>
      </c>
      <c r="AM2254" s="41" t="b">
        <f>C2254&lt;&gt;AK2254</f>
        <v>1</v>
      </c>
      <c r="AN2254" s="30" t="str">
        <f>N2254&amp;AK2254</f>
        <v>J9FC26131600</v>
      </c>
      <c r="AO2254" s="30"/>
      <c r="AP2254" s="31"/>
      <c r="AQ2254" s="31"/>
      <c r="AR2254" s="31">
        <f t="shared" si="724"/>
        <v>1</v>
      </c>
      <c r="AS2254" s="31" t="str">
        <f>IF(IFERROR(VLOOKUP(AE2254,#REF!,1,0),"")&lt;&gt;"",1,"")</f>
        <v/>
      </c>
      <c r="AT2254" s="31" t="str">
        <f>IF(IFERROR(VLOOKUP(AE2254,#REF!,1,0),"")&lt;&gt;"",1,"")</f>
        <v/>
      </c>
      <c r="AU2254" s="31" t="str">
        <f>IF(IFERROR(VLOOKUP(AE2254,#REF!,1,0),"")&lt;&gt;"",1,"")</f>
        <v/>
      </c>
      <c r="AV2254" s="31" t="str">
        <f>IF(IFERROR(VLOOKUP(AE2254,#REF!,1,0),"")&lt;&gt;"",1,"")</f>
        <v/>
      </c>
      <c r="AW2254" s="31" t="str">
        <f>IF(IFERROR(VLOOKUP(AE2254,#REF!,1,0),"")&lt;&gt;"",1,"")</f>
        <v/>
      </c>
      <c r="AX2254" s="31" t="str">
        <f>IF(IFERROR(VLOOKUP(AE2254,#REF!,1,0),"")&lt;&gt;"",1,"")</f>
        <v/>
      </c>
      <c r="AY2254" s="31" t="str">
        <f>IF(IFERROR(VLOOKUP(AE2254,#REF!,1,0),"")&lt;&gt;"",1,"")</f>
        <v/>
      </c>
      <c r="AZ2254" s="31" t="str">
        <f>IF(IFERROR(VLOOKUP(AE2254,#REF!,1,0),"")&lt;&gt;"",1,"")</f>
        <v/>
      </c>
      <c r="BA2254" s="31" t="str">
        <f>IF(IFERROR(VLOOKUP(AE2254,#REF!,1,0),"")&lt;&gt;"",1,"")</f>
        <v/>
      </c>
      <c r="BB2254" s="31" t="str">
        <f>IF(IFERROR(VLOOKUP(AE2254,#REF!,1,0),"")&lt;&gt;"",1,"")</f>
        <v/>
      </c>
      <c r="BC2254" s="31" t="str">
        <f>IF(IFERROR(VLOOKUP(AE2254,#REF!,1,0),"")&lt;&gt;"",1,"")</f>
        <v/>
      </c>
      <c r="BD2254" s="31" t="str">
        <f>IF(IFERROR(VLOOKUP(AE2254,#REF!,1,0),"")&lt;&gt;"",1,"")</f>
        <v/>
      </c>
      <c r="BE2254" s="32">
        <f t="shared" si="735"/>
        <v>1</v>
      </c>
    </row>
    <row r="2255" spans="1:57" ht="16">
      <c r="A2255" s="43">
        <v>1094</v>
      </c>
      <c r="B2255" s="43">
        <v>715329</v>
      </c>
      <c r="C2255" s="43" t="str">
        <f t="shared" si="727"/>
        <v>715329000</v>
      </c>
      <c r="D2255" s="44" t="str">
        <f t="shared" si="716"/>
        <v>71</v>
      </c>
      <c r="E2255" s="44" t="str">
        <f t="shared" si="717"/>
        <v>5</v>
      </c>
      <c r="F2255" s="44" t="str">
        <f t="shared" si="718"/>
        <v>3</v>
      </c>
      <c r="G2255" s="44" t="str">
        <f t="shared" si="719"/>
        <v>2</v>
      </c>
      <c r="H2255" s="44" t="str">
        <f t="shared" si="720"/>
        <v>9</v>
      </c>
      <c r="I2255" s="44" t="str">
        <f t="shared" si="721"/>
        <v>0</v>
      </c>
      <c r="J2255" s="44" t="str">
        <f t="shared" si="722"/>
        <v>0</v>
      </c>
      <c r="K2255" s="44" t="str">
        <f t="shared" si="723"/>
        <v>0</v>
      </c>
      <c r="L2255" s="44"/>
      <c r="M2255" s="45" t="s">
        <v>3203</v>
      </c>
      <c r="N2255" s="45"/>
      <c r="O2255" s="46" t="s">
        <v>19</v>
      </c>
      <c r="P2255" s="47" t="s">
        <v>136</v>
      </c>
      <c r="Q2255" s="60">
        <v>2</v>
      </c>
      <c r="R2255" s="47"/>
      <c r="S2255" s="47" t="s">
        <v>170</v>
      </c>
      <c r="T2255" s="47" t="s">
        <v>170</v>
      </c>
      <c r="U2255" s="46" t="s">
        <v>15</v>
      </c>
      <c r="V2255" s="46" t="s">
        <v>18</v>
      </c>
      <c r="W2255" s="47"/>
      <c r="X2255" s="47" t="s">
        <v>3203</v>
      </c>
      <c r="Y2255" s="46" t="s">
        <v>66</v>
      </c>
      <c r="Z2255" s="49" t="s">
        <v>66</v>
      </c>
      <c r="AA2255" s="47"/>
      <c r="AB2255" s="47" t="s">
        <v>3203</v>
      </c>
      <c r="AC2255" s="49" t="s">
        <v>66</v>
      </c>
      <c r="AD2255" s="47" t="s">
        <v>66</v>
      </c>
      <c r="AE2255" s="50" t="s">
        <v>3203</v>
      </c>
      <c r="AF2255" s="51"/>
      <c r="AG2255" s="51" t="s">
        <v>8</v>
      </c>
      <c r="AH2255" s="52"/>
      <c r="AI2255" s="39"/>
      <c r="AJ2255" s="39"/>
      <c r="AK2255" s="39" t="e">
        <f>O2255&amp;Q2255&amp;#REF!&amp;U2255&amp;V2255&amp;Y2255&amp;Z2255&amp;AC2255&amp;AD2255</f>
        <v>#REF!</v>
      </c>
      <c r="AL2255" s="43">
        <v>715329</v>
      </c>
      <c r="AM2255" s="44" t="e">
        <f>C2255&lt;&gt;AK2255</f>
        <v>#REF!</v>
      </c>
      <c r="AN2255" s="52"/>
      <c r="AO2255" s="52"/>
      <c r="AP2255" s="53"/>
      <c r="AQ2255" s="53"/>
      <c r="AR2255" s="53">
        <f t="shared" si="724"/>
        <v>1</v>
      </c>
      <c r="AS2255" s="53" t="str">
        <f>IF(IFERROR(VLOOKUP(AE2255,#REF!,1,0),"")&lt;&gt;"",1,"")</f>
        <v/>
      </c>
      <c r="AT2255" s="53" t="str">
        <f>IF(IFERROR(VLOOKUP(AE2255,#REF!,1,0),"")&lt;&gt;"",1,"")</f>
        <v/>
      </c>
      <c r="AU2255" s="53" t="str">
        <f>IF(IFERROR(VLOOKUP(AE2255,#REF!,1,0),"")&lt;&gt;"",1,"")</f>
        <v/>
      </c>
      <c r="AV2255" s="53" t="str">
        <f>IF(IFERROR(VLOOKUP(AE2255,#REF!,1,0),"")&lt;&gt;"",1,"")</f>
        <v/>
      </c>
      <c r="AW2255" s="53" t="str">
        <f>IF(IFERROR(VLOOKUP(AE2255,#REF!,1,0),"")&lt;&gt;"",1,"")</f>
        <v/>
      </c>
      <c r="AX2255" s="53" t="str">
        <f>IF(IFERROR(VLOOKUP(AE2255,#REF!,1,0),"")&lt;&gt;"",1,"")</f>
        <v/>
      </c>
      <c r="AY2255" s="53" t="str">
        <f>IF(IFERROR(VLOOKUP(AE2255,#REF!,1,0),"")&lt;&gt;"",1,"")</f>
        <v/>
      </c>
      <c r="AZ2255" s="53" t="str">
        <f>IF(IFERROR(VLOOKUP(AE2255,#REF!,1,0),"")&lt;&gt;"",1,"")</f>
        <v/>
      </c>
      <c r="BA2255" s="53" t="str">
        <f>IF(IFERROR(VLOOKUP(AE2255,#REF!,1,0),"")&lt;&gt;"",1,"")</f>
        <v/>
      </c>
      <c r="BB2255" s="53" t="str">
        <f>IF(IFERROR(VLOOKUP(AE2255,#REF!,1,0),"")&lt;&gt;"",1,"")</f>
        <v/>
      </c>
      <c r="BC2255" s="53" t="str">
        <f>IF(IFERROR(VLOOKUP(AE2255,#REF!,1,0),"")&lt;&gt;"",1,"")</f>
        <v/>
      </c>
      <c r="BD2255" s="53" t="str">
        <f>IF(IFERROR(VLOOKUP(AE2255,#REF!,1,0),"")&lt;&gt;"",1,"")</f>
        <v/>
      </c>
      <c r="BE2255" s="54">
        <f t="shared" si="735"/>
        <v>1</v>
      </c>
    </row>
    <row r="2256" spans="1:57" ht="17">
      <c r="A2256" s="137">
        <v>1095</v>
      </c>
      <c r="B2256" s="137">
        <v>7154</v>
      </c>
      <c r="C2256" s="137" t="str">
        <f t="shared" si="727"/>
        <v>715400000</v>
      </c>
      <c r="D2256" s="138" t="str">
        <f t="shared" si="716"/>
        <v>71</v>
      </c>
      <c r="E2256" s="138" t="str">
        <f t="shared" si="717"/>
        <v>5</v>
      </c>
      <c r="F2256" s="138" t="str">
        <f t="shared" si="718"/>
        <v>4</v>
      </c>
      <c r="G2256" s="138" t="str">
        <f t="shared" si="719"/>
        <v>0</v>
      </c>
      <c r="H2256" s="138" t="str">
        <f t="shared" si="720"/>
        <v>0</v>
      </c>
      <c r="I2256" s="138" t="str">
        <f t="shared" si="721"/>
        <v>0</v>
      </c>
      <c r="J2256" s="138" t="str">
        <f t="shared" si="722"/>
        <v>0</v>
      </c>
      <c r="K2256" s="138" t="str">
        <f t="shared" si="723"/>
        <v>0</v>
      </c>
      <c r="L2256" s="138" t="s">
        <v>6527</v>
      </c>
      <c r="M2256" s="139" t="s">
        <v>3204</v>
      </c>
      <c r="N2256" s="139" t="s">
        <v>261</v>
      </c>
      <c r="O2256" s="141" t="s">
        <v>19</v>
      </c>
      <c r="P2256" s="141" t="s">
        <v>136</v>
      </c>
      <c r="Q2256" s="141">
        <v>2</v>
      </c>
      <c r="R2256" s="141">
        <v>6</v>
      </c>
      <c r="S2256" s="141" t="s">
        <v>170</v>
      </c>
      <c r="T2256" s="141" t="s">
        <v>170</v>
      </c>
      <c r="U2256" s="141">
        <v>1</v>
      </c>
      <c r="V2256" s="141">
        <v>4</v>
      </c>
      <c r="W2256" s="141" t="s">
        <v>3204</v>
      </c>
      <c r="X2256" s="141" t="s">
        <v>3204</v>
      </c>
      <c r="Y2256" s="141">
        <v>0</v>
      </c>
      <c r="Z2256" s="141">
        <v>0</v>
      </c>
      <c r="AA2256" s="141" t="s">
        <v>3204</v>
      </c>
      <c r="AB2256" s="141" t="s">
        <v>3204</v>
      </c>
      <c r="AC2256" s="140" t="s">
        <v>66</v>
      </c>
      <c r="AD2256" s="141" t="s">
        <v>66</v>
      </c>
      <c r="AE2256" s="144" t="s">
        <v>3204</v>
      </c>
      <c r="AF2256" s="144" t="s">
        <v>3204</v>
      </c>
      <c r="AG2256" s="134"/>
      <c r="AH2256" s="142"/>
      <c r="AI2256" s="143"/>
      <c r="AJ2256" s="143" t="b">
        <f t="shared" ref="AJ2256:AJ2257" si="736">IF(OR(AS2256=1,AT2256=1,AU2256=1,AV2256=1,AW2256=1,AX2256=1,AY2256=1,AZ2256=1,BA2256=1,BB2256=1,BC2256=1,BD2256=1),TRUE,FALSE)</f>
        <v>0</v>
      </c>
      <c r="AK2256" s="143" t="str">
        <f>O2256&amp;Q2256&amp;R2256&amp;U2256&amp;V2256&amp;Y2256&amp;Z2256&amp;AC2256&amp;AD2256</f>
        <v>C26140000</v>
      </c>
      <c r="AL2256" s="40">
        <v>7154</v>
      </c>
      <c r="AM2256" s="41" t="b">
        <f>C2256&lt;&gt;AK2256</f>
        <v>1</v>
      </c>
      <c r="AN2256" s="145" t="str">
        <f>N2256&amp;AK2256</f>
        <v>J9FC26140000</v>
      </c>
      <c r="AO2256" s="145"/>
      <c r="AP2256" s="31"/>
      <c r="AQ2256" s="146"/>
      <c r="AR2256" s="146">
        <f t="shared" si="724"/>
        <v>1</v>
      </c>
      <c r="AS2256" s="146" t="str">
        <f>IF(IFERROR(VLOOKUP(AE2256,#REF!,1,0),"")&lt;&gt;"",1,"")</f>
        <v/>
      </c>
      <c r="AT2256" s="146" t="str">
        <f>IF(IFERROR(VLOOKUP(AE2256,#REF!,1,0),"")&lt;&gt;"",1,"")</f>
        <v/>
      </c>
      <c r="AU2256" s="146" t="str">
        <f>IF(IFERROR(VLOOKUP(AE2256,#REF!,1,0),"")&lt;&gt;"",1,"")</f>
        <v/>
      </c>
      <c r="AV2256" s="146" t="str">
        <f>IF(IFERROR(VLOOKUP(AE2256,#REF!,1,0),"")&lt;&gt;"",1,"")</f>
        <v/>
      </c>
      <c r="AW2256" s="146" t="str">
        <f>IF(IFERROR(VLOOKUP(AE2256,#REF!,1,0),"")&lt;&gt;"",1,"")</f>
        <v/>
      </c>
      <c r="AX2256" s="146" t="str">
        <f>IF(IFERROR(VLOOKUP(AE2256,#REF!,1,0),"")&lt;&gt;"",1,"")</f>
        <v/>
      </c>
      <c r="AY2256" s="146" t="str">
        <f>IF(IFERROR(VLOOKUP(AE2256,#REF!,1,0),"")&lt;&gt;"",1,"")</f>
        <v/>
      </c>
      <c r="AZ2256" s="146" t="str">
        <f>IF(IFERROR(VLOOKUP(AE2256,#REF!,1,0),"")&lt;&gt;"",1,"")</f>
        <v/>
      </c>
      <c r="BA2256" s="146" t="str">
        <f>IF(IFERROR(VLOOKUP(AE2256,#REF!,1,0),"")&lt;&gt;"",1,"")</f>
        <v/>
      </c>
      <c r="BB2256" s="146" t="str">
        <f>IF(IFERROR(VLOOKUP(AE2256,#REF!,1,0),"")&lt;&gt;"",1,"")</f>
        <v/>
      </c>
      <c r="BC2256" s="146" t="str">
        <f>IF(IFERROR(VLOOKUP(AE2256,#REF!,1,0),"")&lt;&gt;"",1,"")</f>
        <v/>
      </c>
      <c r="BD2256" s="146" t="str">
        <f>IF(IFERROR(VLOOKUP(AE2256,#REF!,1,0),"")&lt;&gt;"",1,"")</f>
        <v/>
      </c>
      <c r="BE2256" s="148">
        <f t="shared" si="735"/>
        <v>1</v>
      </c>
    </row>
    <row r="2257" spans="1:57" ht="16">
      <c r="A2257" s="33">
        <v>1096</v>
      </c>
      <c r="B2257" s="33">
        <v>71541</v>
      </c>
      <c r="C2257" s="33" t="str">
        <f t="shared" si="727"/>
        <v>715410000</v>
      </c>
      <c r="D2257" s="34" t="str">
        <f t="shared" si="716"/>
        <v>71</v>
      </c>
      <c r="E2257" s="34" t="str">
        <f t="shared" si="717"/>
        <v>5</v>
      </c>
      <c r="F2257" s="34" t="str">
        <f t="shared" si="718"/>
        <v>4</v>
      </c>
      <c r="G2257" s="34" t="str">
        <f t="shared" si="719"/>
        <v>1</v>
      </c>
      <c r="H2257" s="34" t="str">
        <f t="shared" si="720"/>
        <v>0</v>
      </c>
      <c r="I2257" s="34" t="str">
        <f t="shared" si="721"/>
        <v>0</v>
      </c>
      <c r="J2257" s="34" t="str">
        <f t="shared" si="722"/>
        <v>0</v>
      </c>
      <c r="K2257" s="34" t="str">
        <f t="shared" si="723"/>
        <v>0</v>
      </c>
      <c r="L2257" s="34" t="s">
        <v>6528</v>
      </c>
      <c r="M2257" s="35" t="s">
        <v>3205</v>
      </c>
      <c r="N2257" s="35" t="s">
        <v>261</v>
      </c>
      <c r="O2257" s="37" t="s">
        <v>19</v>
      </c>
      <c r="P2257" s="55" t="s">
        <v>136</v>
      </c>
      <c r="Q2257" s="55">
        <v>2</v>
      </c>
      <c r="R2257" s="55">
        <v>6</v>
      </c>
      <c r="S2257" s="55" t="s">
        <v>170</v>
      </c>
      <c r="T2257" s="55" t="s">
        <v>170</v>
      </c>
      <c r="U2257" s="37">
        <v>1</v>
      </c>
      <c r="V2257" s="37">
        <v>4</v>
      </c>
      <c r="W2257" s="55" t="s">
        <v>3204</v>
      </c>
      <c r="X2257" s="55" t="s">
        <v>3204</v>
      </c>
      <c r="Y2257" s="55">
        <v>1</v>
      </c>
      <c r="Z2257" s="37">
        <v>1</v>
      </c>
      <c r="AA2257" s="55" t="s">
        <v>3205</v>
      </c>
      <c r="AB2257" s="55" t="s">
        <v>3205</v>
      </c>
      <c r="AC2257" s="36" t="s">
        <v>66</v>
      </c>
      <c r="AD2257" s="55" t="s">
        <v>66</v>
      </c>
      <c r="AE2257" s="42" t="s">
        <v>3205</v>
      </c>
      <c r="AF2257" s="42" t="s">
        <v>3205</v>
      </c>
      <c r="AG2257" s="27"/>
      <c r="AH2257" s="72" t="s">
        <v>8</v>
      </c>
      <c r="AI2257" s="39"/>
      <c r="AJ2257" s="39" t="b">
        <f t="shared" si="736"/>
        <v>0</v>
      </c>
      <c r="AK2257" s="39" t="str">
        <f>O2257&amp;Q2257&amp;R2257&amp;U2257&amp;V2257&amp;Y2257&amp;Z2257&amp;AC2257&amp;AD2257</f>
        <v>C26141100</v>
      </c>
      <c r="AL2257" s="40">
        <v>71541</v>
      </c>
      <c r="AM2257" s="41" t="b">
        <f>C2257&lt;&gt;AK2257</f>
        <v>1</v>
      </c>
      <c r="AN2257" s="30" t="str">
        <f>N2257&amp;AK2257</f>
        <v>J9FC26141100</v>
      </c>
      <c r="AO2257" s="30"/>
      <c r="AP2257" s="31"/>
      <c r="AQ2257" s="31"/>
      <c r="AR2257" s="31">
        <f t="shared" si="724"/>
        <v>1</v>
      </c>
      <c r="AS2257" s="31" t="str">
        <f>IF(IFERROR(VLOOKUP(AE2257,#REF!,1,0),"")&lt;&gt;"",1,"")</f>
        <v/>
      </c>
      <c r="AT2257" s="31" t="str">
        <f>IF(IFERROR(VLOOKUP(AE2257,#REF!,1,0),"")&lt;&gt;"",1,"")</f>
        <v/>
      </c>
      <c r="AU2257" s="31" t="str">
        <f>IF(IFERROR(VLOOKUP(AE2257,#REF!,1,0),"")&lt;&gt;"",1,"")</f>
        <v/>
      </c>
      <c r="AV2257" s="31" t="str">
        <f>IF(IFERROR(VLOOKUP(AE2257,#REF!,1,0),"")&lt;&gt;"",1,"")</f>
        <v/>
      </c>
      <c r="AW2257" s="31" t="str">
        <f>IF(IFERROR(VLOOKUP(AE2257,#REF!,1,0),"")&lt;&gt;"",1,"")</f>
        <v/>
      </c>
      <c r="AX2257" s="31" t="str">
        <f>IF(IFERROR(VLOOKUP(AE2257,#REF!,1,0),"")&lt;&gt;"",1,"")</f>
        <v/>
      </c>
      <c r="AY2257" s="31" t="str">
        <f>IF(IFERROR(VLOOKUP(AE2257,#REF!,1,0),"")&lt;&gt;"",1,"")</f>
        <v/>
      </c>
      <c r="AZ2257" s="31" t="str">
        <f>IF(IFERROR(VLOOKUP(AE2257,#REF!,1,0),"")&lt;&gt;"",1,"")</f>
        <v/>
      </c>
      <c r="BA2257" s="31" t="str">
        <f>IF(IFERROR(VLOOKUP(AE2257,#REF!,1,0),"")&lt;&gt;"",1,"")</f>
        <v/>
      </c>
      <c r="BB2257" s="31" t="str">
        <f>IF(IFERROR(VLOOKUP(AE2257,#REF!,1,0),"")&lt;&gt;"",1,"")</f>
        <v/>
      </c>
      <c r="BC2257" s="31" t="str">
        <f>IF(IFERROR(VLOOKUP(AE2257,#REF!,1,0),"")&lt;&gt;"",1,"")</f>
        <v/>
      </c>
      <c r="BD2257" s="31" t="str">
        <f>IF(IFERROR(VLOOKUP(AE2257,#REF!,1,0),"")&lt;&gt;"",1,"")</f>
        <v/>
      </c>
      <c r="BE2257" s="32">
        <f t="shared" si="735"/>
        <v>1</v>
      </c>
    </row>
    <row r="2258" spans="1:57" ht="16">
      <c r="A2258" s="43">
        <v>1097</v>
      </c>
      <c r="B2258" s="43">
        <v>71549</v>
      </c>
      <c r="C2258" s="43" t="str">
        <f t="shared" si="727"/>
        <v>715490000</v>
      </c>
      <c r="D2258" s="44" t="str">
        <f t="shared" si="716"/>
        <v>71</v>
      </c>
      <c r="E2258" s="44" t="str">
        <f t="shared" si="717"/>
        <v>5</v>
      </c>
      <c r="F2258" s="44" t="str">
        <f t="shared" si="718"/>
        <v>4</v>
      </c>
      <c r="G2258" s="44" t="str">
        <f t="shared" si="719"/>
        <v>9</v>
      </c>
      <c r="H2258" s="44" t="str">
        <f t="shared" si="720"/>
        <v>0</v>
      </c>
      <c r="I2258" s="44" t="str">
        <f t="shared" si="721"/>
        <v>0</v>
      </c>
      <c r="J2258" s="44" t="str">
        <f t="shared" si="722"/>
        <v>0</v>
      </c>
      <c r="K2258" s="44" t="str">
        <f t="shared" si="723"/>
        <v>0</v>
      </c>
      <c r="L2258" s="44"/>
      <c r="M2258" s="45" t="s">
        <v>3206</v>
      </c>
      <c r="N2258" s="45"/>
      <c r="O2258" s="46" t="s">
        <v>19</v>
      </c>
      <c r="P2258" s="47" t="s">
        <v>136</v>
      </c>
      <c r="Q2258" s="60">
        <v>2</v>
      </c>
      <c r="R2258" s="47"/>
      <c r="S2258" s="47" t="s">
        <v>170</v>
      </c>
      <c r="T2258" s="47" t="s">
        <v>170</v>
      </c>
      <c r="U2258" s="48">
        <v>1</v>
      </c>
      <c r="V2258" s="48">
        <v>4</v>
      </c>
      <c r="W2258" s="47"/>
      <c r="X2258" s="47" t="s">
        <v>3204</v>
      </c>
      <c r="Y2258" s="46">
        <v>0</v>
      </c>
      <c r="Z2258" s="48">
        <v>2</v>
      </c>
      <c r="AA2258" s="47"/>
      <c r="AB2258" s="47" t="s">
        <v>3206</v>
      </c>
      <c r="AC2258" s="49" t="s">
        <v>66</v>
      </c>
      <c r="AD2258" s="47" t="s">
        <v>66</v>
      </c>
      <c r="AE2258" s="50" t="s">
        <v>3206</v>
      </c>
      <c r="AF2258" s="51"/>
      <c r="AG2258" s="51" t="s">
        <v>8</v>
      </c>
      <c r="AH2258" s="52"/>
      <c r="AI2258" s="39"/>
      <c r="AJ2258" s="39"/>
      <c r="AK2258" s="39" t="e">
        <f>O2258&amp;Q2258&amp;#REF!&amp;U2258&amp;V2258&amp;Y2258&amp;Z2258&amp;AC2258&amp;AD2258</f>
        <v>#REF!</v>
      </c>
      <c r="AL2258" s="43">
        <v>71549</v>
      </c>
      <c r="AM2258" s="44" t="e">
        <f>C2258&lt;&gt;AK2258</f>
        <v>#REF!</v>
      </c>
      <c r="AN2258" s="52"/>
      <c r="AO2258" s="52"/>
      <c r="AP2258" s="53"/>
      <c r="AQ2258" s="53"/>
      <c r="AR2258" s="53">
        <f t="shared" si="724"/>
        <v>1</v>
      </c>
      <c r="AS2258" s="53" t="str">
        <f>IF(IFERROR(VLOOKUP(AE2258,#REF!,1,0),"")&lt;&gt;"",1,"")</f>
        <v/>
      </c>
      <c r="AT2258" s="53" t="str">
        <f>IF(IFERROR(VLOOKUP(AE2258,#REF!,1,0),"")&lt;&gt;"",1,"")</f>
        <v/>
      </c>
      <c r="AU2258" s="53" t="str">
        <f>IF(IFERROR(VLOOKUP(AE2258,#REF!,1,0),"")&lt;&gt;"",1,"")</f>
        <v/>
      </c>
      <c r="AV2258" s="53" t="str">
        <f>IF(IFERROR(VLOOKUP(AE2258,#REF!,1,0),"")&lt;&gt;"",1,"")</f>
        <v/>
      </c>
      <c r="AW2258" s="53" t="str">
        <f>IF(IFERROR(VLOOKUP(AE2258,#REF!,1,0),"")&lt;&gt;"",1,"")</f>
        <v/>
      </c>
      <c r="AX2258" s="53" t="str">
        <f>IF(IFERROR(VLOOKUP(AE2258,#REF!,1,0),"")&lt;&gt;"",1,"")</f>
        <v/>
      </c>
      <c r="AY2258" s="53" t="str">
        <f>IF(IFERROR(VLOOKUP(AE2258,#REF!,1,0),"")&lt;&gt;"",1,"")</f>
        <v/>
      </c>
      <c r="AZ2258" s="53" t="str">
        <f>IF(IFERROR(VLOOKUP(AE2258,#REF!,1,0),"")&lt;&gt;"",1,"")</f>
        <v/>
      </c>
      <c r="BA2258" s="53" t="str">
        <f>IF(IFERROR(VLOOKUP(AE2258,#REF!,1,0),"")&lt;&gt;"",1,"")</f>
        <v/>
      </c>
      <c r="BB2258" s="53" t="str">
        <f>IF(IFERROR(VLOOKUP(AE2258,#REF!,1,0),"")&lt;&gt;"",1,"")</f>
        <v/>
      </c>
      <c r="BC2258" s="53" t="str">
        <f>IF(IFERROR(VLOOKUP(AE2258,#REF!,1,0),"")&lt;&gt;"",1,"")</f>
        <v/>
      </c>
      <c r="BD2258" s="53" t="str">
        <f>IF(IFERROR(VLOOKUP(AE2258,#REF!,1,0),"")&lt;&gt;"",1,"")</f>
        <v/>
      </c>
      <c r="BE2258" s="54">
        <f t="shared" si="735"/>
        <v>1</v>
      </c>
    </row>
    <row r="2259" spans="1:57" ht="16">
      <c r="A2259" s="43">
        <v>1098</v>
      </c>
      <c r="B2259" s="43">
        <v>7155</v>
      </c>
      <c r="C2259" s="43" t="str">
        <f t="shared" si="727"/>
        <v>715500000</v>
      </c>
      <c r="D2259" s="44" t="str">
        <f t="shared" si="716"/>
        <v>71</v>
      </c>
      <c r="E2259" s="44" t="str">
        <f t="shared" si="717"/>
        <v>5</v>
      </c>
      <c r="F2259" s="44" t="str">
        <f t="shared" si="718"/>
        <v>5</v>
      </c>
      <c r="G2259" s="44" t="str">
        <f t="shared" si="719"/>
        <v>0</v>
      </c>
      <c r="H2259" s="44" t="str">
        <f t="shared" si="720"/>
        <v>0</v>
      </c>
      <c r="I2259" s="44" t="str">
        <f t="shared" si="721"/>
        <v>0</v>
      </c>
      <c r="J2259" s="44" t="str">
        <f t="shared" si="722"/>
        <v>0</v>
      </c>
      <c r="K2259" s="44" t="str">
        <f t="shared" si="723"/>
        <v>0</v>
      </c>
      <c r="L2259" s="44"/>
      <c r="M2259" s="45" t="s">
        <v>3207</v>
      </c>
      <c r="N2259" s="45"/>
      <c r="O2259" s="46" t="s">
        <v>19</v>
      </c>
      <c r="P2259" s="47" t="s">
        <v>136</v>
      </c>
      <c r="Q2259" s="60">
        <v>2</v>
      </c>
      <c r="R2259" s="47"/>
      <c r="S2259" s="47" t="s">
        <v>170</v>
      </c>
      <c r="T2259" s="47" t="s">
        <v>3207</v>
      </c>
      <c r="U2259" s="46" t="s">
        <v>66</v>
      </c>
      <c r="V2259" s="46" t="s">
        <v>66</v>
      </c>
      <c r="W2259" s="47"/>
      <c r="X2259" s="47" t="s">
        <v>3207</v>
      </c>
      <c r="Y2259" s="46" t="s">
        <v>66</v>
      </c>
      <c r="Z2259" s="49" t="s">
        <v>66</v>
      </c>
      <c r="AA2259" s="47"/>
      <c r="AB2259" s="47" t="s">
        <v>3207</v>
      </c>
      <c r="AC2259" s="49" t="s">
        <v>66</v>
      </c>
      <c r="AD2259" s="47" t="s">
        <v>66</v>
      </c>
      <c r="AE2259" s="50" t="s">
        <v>3207</v>
      </c>
      <c r="AF2259" s="51"/>
      <c r="AG2259" s="51" t="s">
        <v>8</v>
      </c>
      <c r="AH2259" s="52"/>
      <c r="AI2259" s="39"/>
      <c r="AJ2259" s="39"/>
      <c r="AK2259" s="39" t="e">
        <f>O2259&amp;Q2259&amp;#REF!&amp;U2259&amp;V2259&amp;Y2259&amp;Z2259&amp;AC2259&amp;AD2259</f>
        <v>#REF!</v>
      </c>
      <c r="AL2259" s="43">
        <v>7155</v>
      </c>
      <c r="AM2259" s="44" t="e">
        <f>C2259&lt;&gt;AK2259</f>
        <v>#REF!</v>
      </c>
      <c r="AN2259" s="52"/>
      <c r="AO2259" s="52"/>
      <c r="AP2259" s="53"/>
      <c r="AQ2259" s="53"/>
      <c r="AR2259" s="53">
        <f t="shared" si="724"/>
        <v>1</v>
      </c>
      <c r="AS2259" s="53" t="str">
        <f>IF(IFERROR(VLOOKUP(AE2259,#REF!,1,0),"")&lt;&gt;"",1,"")</f>
        <v/>
      </c>
      <c r="AT2259" s="53" t="str">
        <f>IF(IFERROR(VLOOKUP(AE2259,#REF!,1,0),"")&lt;&gt;"",1,"")</f>
        <v/>
      </c>
      <c r="AU2259" s="53" t="str">
        <f>IF(IFERROR(VLOOKUP(AE2259,#REF!,1,0),"")&lt;&gt;"",1,"")</f>
        <v/>
      </c>
      <c r="AV2259" s="53" t="str">
        <f>IF(IFERROR(VLOOKUP(AE2259,#REF!,1,0),"")&lt;&gt;"",1,"")</f>
        <v/>
      </c>
      <c r="AW2259" s="53" t="str">
        <f>IF(IFERROR(VLOOKUP(AE2259,#REF!,1,0),"")&lt;&gt;"",1,"")</f>
        <v/>
      </c>
      <c r="AX2259" s="53" t="str">
        <f>IF(IFERROR(VLOOKUP(AE2259,#REF!,1,0),"")&lt;&gt;"",1,"")</f>
        <v/>
      </c>
      <c r="AY2259" s="53" t="str">
        <f>IF(IFERROR(VLOOKUP(AE2259,#REF!,1,0),"")&lt;&gt;"",1,"")</f>
        <v/>
      </c>
      <c r="AZ2259" s="53" t="str">
        <f>IF(IFERROR(VLOOKUP(AE2259,#REF!,1,0),"")&lt;&gt;"",1,"")</f>
        <v/>
      </c>
      <c r="BA2259" s="53" t="str">
        <f>IF(IFERROR(VLOOKUP(AE2259,#REF!,1,0),"")&lt;&gt;"",1,"")</f>
        <v/>
      </c>
      <c r="BB2259" s="53" t="str">
        <f>IF(IFERROR(VLOOKUP(AE2259,#REF!,1,0),"")&lt;&gt;"",1,"")</f>
        <v/>
      </c>
      <c r="BC2259" s="53" t="str">
        <f>IF(IFERROR(VLOOKUP(AE2259,#REF!,1,0),"")&lt;&gt;"",1,"")</f>
        <v/>
      </c>
      <c r="BD2259" s="53" t="str">
        <f>IF(IFERROR(VLOOKUP(AE2259,#REF!,1,0),"")&lt;&gt;"",1,"")</f>
        <v/>
      </c>
      <c r="BE2259" s="54">
        <f t="shared" si="735"/>
        <v>1</v>
      </c>
    </row>
    <row r="2260" spans="1:57" ht="17">
      <c r="A2260" s="137">
        <v>1099</v>
      </c>
      <c r="B2260" s="137">
        <v>71551</v>
      </c>
      <c r="C2260" s="137" t="str">
        <f t="shared" si="727"/>
        <v>715510000</v>
      </c>
      <c r="D2260" s="138" t="str">
        <f t="shared" si="716"/>
        <v>71</v>
      </c>
      <c r="E2260" s="138" t="str">
        <f t="shared" si="717"/>
        <v>5</v>
      </c>
      <c r="F2260" s="138" t="str">
        <f t="shared" si="718"/>
        <v>5</v>
      </c>
      <c r="G2260" s="138" t="str">
        <f t="shared" si="719"/>
        <v>1</v>
      </c>
      <c r="H2260" s="138" t="str">
        <f t="shared" si="720"/>
        <v>0</v>
      </c>
      <c r="I2260" s="138" t="str">
        <f t="shared" si="721"/>
        <v>0</v>
      </c>
      <c r="J2260" s="138" t="str">
        <f t="shared" si="722"/>
        <v>0</v>
      </c>
      <c r="K2260" s="138" t="str">
        <f t="shared" si="723"/>
        <v>0</v>
      </c>
      <c r="L2260" s="138" t="s">
        <v>6529</v>
      </c>
      <c r="M2260" s="139" t="s">
        <v>3208</v>
      </c>
      <c r="N2260" s="139" t="s">
        <v>261</v>
      </c>
      <c r="O2260" s="141" t="s">
        <v>19</v>
      </c>
      <c r="P2260" s="141" t="s">
        <v>136</v>
      </c>
      <c r="Q2260" s="141">
        <v>2</v>
      </c>
      <c r="R2260" s="141">
        <v>6</v>
      </c>
      <c r="S2260" s="141" t="s">
        <v>170</v>
      </c>
      <c r="T2260" s="141" t="s">
        <v>170</v>
      </c>
      <c r="U2260" s="141">
        <v>1</v>
      </c>
      <c r="V2260" s="141">
        <v>5</v>
      </c>
      <c r="W2260" s="141" t="s">
        <v>3208</v>
      </c>
      <c r="X2260" s="141" t="s">
        <v>3208</v>
      </c>
      <c r="Y2260" s="140" t="s">
        <v>66</v>
      </c>
      <c r="Z2260" s="140" t="s">
        <v>66</v>
      </c>
      <c r="AA2260" s="140" t="s">
        <v>3208</v>
      </c>
      <c r="AB2260" s="140" t="s">
        <v>3208</v>
      </c>
      <c r="AC2260" s="140" t="s">
        <v>66</v>
      </c>
      <c r="AD2260" s="141" t="s">
        <v>66</v>
      </c>
      <c r="AE2260" s="144" t="s">
        <v>3208</v>
      </c>
      <c r="AF2260" s="144" t="s">
        <v>3208</v>
      </c>
      <c r="AG2260" s="134"/>
      <c r="AH2260" s="142"/>
      <c r="AI2260" s="143"/>
      <c r="AJ2260" s="143" t="b">
        <f t="shared" ref="AJ2260:AJ2266" si="737">IF(OR(AS2260=1,AT2260=1,AU2260=1,AV2260=1,AW2260=1,AX2260=1,AY2260=1,AZ2260=1,BA2260=1,BB2260=1,BC2260=1,BD2260=1),TRUE,FALSE)</f>
        <v>0</v>
      </c>
      <c r="AK2260" s="143" t="str">
        <f>O2260&amp;Q2260&amp;R2260&amp;U2260&amp;V2260&amp;Y2260&amp;Z2260&amp;AC2260&amp;AD2260</f>
        <v>C26150000</v>
      </c>
      <c r="AL2260" s="40">
        <v>71551</v>
      </c>
      <c r="AM2260" s="41" t="b">
        <f>C2260&lt;&gt;AK2260</f>
        <v>1</v>
      </c>
      <c r="AN2260" s="145" t="str">
        <f>N2260&amp;AK2260</f>
        <v>J9FC26150000</v>
      </c>
      <c r="AO2260" s="145"/>
      <c r="AP2260" s="31"/>
      <c r="AQ2260" s="146"/>
      <c r="AR2260" s="146">
        <f t="shared" si="724"/>
        <v>1</v>
      </c>
      <c r="AS2260" s="146" t="str">
        <f>IF(IFERROR(VLOOKUP(AE2260,#REF!,1,0),"")&lt;&gt;"",1,"")</f>
        <v/>
      </c>
      <c r="AT2260" s="146" t="str">
        <f>IF(IFERROR(VLOOKUP(AE2260,#REF!,1,0),"")&lt;&gt;"",1,"")</f>
        <v/>
      </c>
      <c r="AU2260" s="146" t="str">
        <f>IF(IFERROR(VLOOKUP(AE2260,#REF!,1,0),"")&lt;&gt;"",1,"")</f>
        <v/>
      </c>
      <c r="AV2260" s="146" t="str">
        <f>IF(IFERROR(VLOOKUP(AE2260,#REF!,1,0),"")&lt;&gt;"",1,"")</f>
        <v/>
      </c>
      <c r="AW2260" s="146" t="str">
        <f>IF(IFERROR(VLOOKUP(AE2260,#REF!,1,0),"")&lt;&gt;"",1,"")</f>
        <v/>
      </c>
      <c r="AX2260" s="146" t="str">
        <f>IF(IFERROR(VLOOKUP(AE2260,#REF!,1,0),"")&lt;&gt;"",1,"")</f>
        <v/>
      </c>
      <c r="AY2260" s="146" t="str">
        <f>IF(IFERROR(VLOOKUP(AE2260,#REF!,1,0),"")&lt;&gt;"",1,"")</f>
        <v/>
      </c>
      <c r="AZ2260" s="146" t="str">
        <f>IF(IFERROR(VLOOKUP(AE2260,#REF!,1,0),"")&lt;&gt;"",1,"")</f>
        <v/>
      </c>
      <c r="BA2260" s="146" t="str">
        <f>IF(IFERROR(VLOOKUP(AE2260,#REF!,1,0),"")&lt;&gt;"",1,"")</f>
        <v/>
      </c>
      <c r="BB2260" s="146" t="str">
        <f>IF(IFERROR(VLOOKUP(AE2260,#REF!,1,0),"")&lt;&gt;"",1,"")</f>
        <v/>
      </c>
      <c r="BC2260" s="146" t="str">
        <f>IF(IFERROR(VLOOKUP(AE2260,#REF!,1,0),"")&lt;&gt;"",1,"")</f>
        <v/>
      </c>
      <c r="BD2260" s="146" t="str">
        <f>IF(IFERROR(VLOOKUP(AE2260,#REF!,1,0),"")&lt;&gt;"",1,"")</f>
        <v/>
      </c>
      <c r="BE2260" s="148">
        <f t="shared" si="735"/>
        <v>1</v>
      </c>
    </row>
    <row r="2261" spans="1:57" ht="16">
      <c r="A2261" s="33">
        <v>1100</v>
      </c>
      <c r="B2261" s="33">
        <v>715511</v>
      </c>
      <c r="C2261" s="33" t="str">
        <f t="shared" si="727"/>
        <v>715511000</v>
      </c>
      <c r="D2261" s="34" t="str">
        <f t="shared" si="716"/>
        <v>71</v>
      </c>
      <c r="E2261" s="34" t="str">
        <f t="shared" si="717"/>
        <v>5</v>
      </c>
      <c r="F2261" s="34" t="str">
        <f t="shared" si="718"/>
        <v>5</v>
      </c>
      <c r="G2261" s="34" t="str">
        <f t="shared" si="719"/>
        <v>1</v>
      </c>
      <c r="H2261" s="34" t="str">
        <f t="shared" si="720"/>
        <v>1</v>
      </c>
      <c r="I2261" s="34" t="str">
        <f t="shared" si="721"/>
        <v>0</v>
      </c>
      <c r="J2261" s="34" t="str">
        <f t="shared" si="722"/>
        <v>0</v>
      </c>
      <c r="K2261" s="34" t="str">
        <f t="shared" si="723"/>
        <v>0</v>
      </c>
      <c r="L2261" s="34" t="s">
        <v>6530</v>
      </c>
      <c r="M2261" s="35" t="s">
        <v>3209</v>
      </c>
      <c r="N2261" s="35" t="s">
        <v>261</v>
      </c>
      <c r="O2261" s="37" t="s">
        <v>19</v>
      </c>
      <c r="P2261" s="55" t="s">
        <v>136</v>
      </c>
      <c r="Q2261" s="55">
        <v>2</v>
      </c>
      <c r="R2261" s="55">
        <v>6</v>
      </c>
      <c r="S2261" s="55" t="s">
        <v>170</v>
      </c>
      <c r="T2261" s="55" t="s">
        <v>170</v>
      </c>
      <c r="U2261" s="37">
        <v>1</v>
      </c>
      <c r="V2261" s="37">
        <v>5</v>
      </c>
      <c r="W2261" s="55" t="s">
        <v>3208</v>
      </c>
      <c r="X2261" s="55" t="s">
        <v>3208</v>
      </c>
      <c r="Y2261" s="55">
        <v>1</v>
      </c>
      <c r="Z2261" s="36">
        <v>1</v>
      </c>
      <c r="AA2261" s="36" t="s">
        <v>3209</v>
      </c>
      <c r="AB2261" s="36" t="s">
        <v>3209</v>
      </c>
      <c r="AC2261" s="36" t="s">
        <v>66</v>
      </c>
      <c r="AD2261" s="55" t="s">
        <v>66</v>
      </c>
      <c r="AE2261" s="42" t="s">
        <v>3209</v>
      </c>
      <c r="AF2261" s="42" t="s">
        <v>3209</v>
      </c>
      <c r="AG2261" s="27"/>
      <c r="AH2261" s="72" t="s">
        <v>8</v>
      </c>
      <c r="AI2261" s="39"/>
      <c r="AJ2261" s="39" t="b">
        <f t="shared" si="737"/>
        <v>0</v>
      </c>
      <c r="AK2261" s="39" t="str">
        <f>O2261&amp;Q2261&amp;R2261&amp;U2261&amp;V2261&amp;Y2261&amp;Z2261&amp;AC2261&amp;AD2261</f>
        <v>C26151100</v>
      </c>
      <c r="AL2261" s="40">
        <v>715511</v>
      </c>
      <c r="AM2261" s="41" t="b">
        <f>C2261&lt;&gt;AK2261</f>
        <v>1</v>
      </c>
      <c r="AN2261" s="30" t="str">
        <f>N2261&amp;AK2261</f>
        <v>J9FC26151100</v>
      </c>
      <c r="AO2261" s="30" t="s">
        <v>3210</v>
      </c>
      <c r="AP2261" s="31"/>
      <c r="AQ2261" s="31"/>
      <c r="AR2261" s="31">
        <f t="shared" si="724"/>
        <v>1</v>
      </c>
      <c r="AS2261" s="31" t="str">
        <f>IF(IFERROR(VLOOKUP(AE2261,#REF!,1,0),"")&lt;&gt;"",1,"")</f>
        <v/>
      </c>
      <c r="AT2261" s="31" t="str">
        <f>IF(IFERROR(VLOOKUP(AE2261,#REF!,1,0),"")&lt;&gt;"",1,"")</f>
        <v/>
      </c>
      <c r="AU2261" s="31" t="str">
        <f>IF(IFERROR(VLOOKUP(AE2261,#REF!,1,0),"")&lt;&gt;"",1,"")</f>
        <v/>
      </c>
      <c r="AV2261" s="31" t="str">
        <f>IF(IFERROR(VLOOKUP(AE2261,#REF!,1,0),"")&lt;&gt;"",1,"")</f>
        <v/>
      </c>
      <c r="AW2261" s="31" t="str">
        <f>IF(IFERROR(VLOOKUP(AE2261,#REF!,1,0),"")&lt;&gt;"",1,"")</f>
        <v/>
      </c>
      <c r="AX2261" s="31" t="str">
        <f>IF(IFERROR(VLOOKUP(AE2261,#REF!,1,0),"")&lt;&gt;"",1,"")</f>
        <v/>
      </c>
      <c r="AY2261" s="31" t="str">
        <f>IF(IFERROR(VLOOKUP(AE2261,#REF!,1,0),"")&lt;&gt;"",1,"")</f>
        <v/>
      </c>
      <c r="AZ2261" s="31" t="str">
        <f>IF(IFERROR(VLOOKUP(AE2261,#REF!,1,0),"")&lt;&gt;"",1,"")</f>
        <v/>
      </c>
      <c r="BA2261" s="31" t="str">
        <f>IF(IFERROR(VLOOKUP(AE2261,#REF!,1,0),"")&lt;&gt;"",1,"")</f>
        <v/>
      </c>
      <c r="BB2261" s="31" t="str">
        <f>IF(IFERROR(VLOOKUP(AE2261,#REF!,1,0),"")&lt;&gt;"",1,"")</f>
        <v/>
      </c>
      <c r="BC2261" s="31" t="str">
        <f>IF(IFERROR(VLOOKUP(AE2261,#REF!,1,0),"")&lt;&gt;"",1,"")</f>
        <v/>
      </c>
      <c r="BD2261" s="31" t="str">
        <f>IF(IFERROR(VLOOKUP(AE2261,#REF!,1,0),"")&lt;&gt;"",1,"")</f>
        <v/>
      </c>
      <c r="BE2261" s="32">
        <f t="shared" si="735"/>
        <v>1</v>
      </c>
    </row>
    <row r="2262" spans="1:57" ht="17">
      <c r="A2262" s="137">
        <v>2272</v>
      </c>
      <c r="B2262" s="137">
        <v>7428</v>
      </c>
      <c r="C2262" s="137" t="str">
        <f t="shared" si="727"/>
        <v>742800000</v>
      </c>
      <c r="D2262" s="138" t="str">
        <f t="shared" si="716"/>
        <v>74</v>
      </c>
      <c r="E2262" s="138" t="str">
        <f t="shared" si="717"/>
        <v>2</v>
      </c>
      <c r="F2262" s="138" t="str">
        <f t="shared" si="718"/>
        <v>8</v>
      </c>
      <c r="G2262" s="138" t="str">
        <f t="shared" si="719"/>
        <v>0</v>
      </c>
      <c r="H2262" s="138" t="str">
        <f t="shared" si="720"/>
        <v>0</v>
      </c>
      <c r="I2262" s="138" t="str">
        <f t="shared" si="721"/>
        <v>0</v>
      </c>
      <c r="J2262" s="138" t="str">
        <f t="shared" si="722"/>
        <v>0</v>
      </c>
      <c r="K2262" s="138" t="str">
        <f t="shared" si="723"/>
        <v>0</v>
      </c>
      <c r="L2262" s="138" t="s">
        <v>6531</v>
      </c>
      <c r="M2262" s="139" t="s">
        <v>3211</v>
      </c>
      <c r="N2262" s="139" t="s">
        <v>261</v>
      </c>
      <c r="O2262" s="141" t="s">
        <v>19</v>
      </c>
      <c r="P2262" s="141" t="s">
        <v>136</v>
      </c>
      <c r="Q2262" s="141">
        <v>2</v>
      </c>
      <c r="R2262" s="141">
        <v>6</v>
      </c>
      <c r="S2262" s="141" t="s">
        <v>170</v>
      </c>
      <c r="T2262" s="141" t="s">
        <v>170</v>
      </c>
      <c r="U2262" s="141">
        <v>1</v>
      </c>
      <c r="V2262" s="141">
        <v>5</v>
      </c>
      <c r="W2262" s="141" t="s">
        <v>3208</v>
      </c>
      <c r="X2262" s="141" t="s">
        <v>3208</v>
      </c>
      <c r="Y2262" s="141">
        <v>1</v>
      </c>
      <c r="Z2262" s="140">
        <v>1</v>
      </c>
      <c r="AA2262" s="140" t="s">
        <v>3209</v>
      </c>
      <c r="AB2262" s="140" t="s">
        <v>3209</v>
      </c>
      <c r="AC2262" s="140" t="s">
        <v>8</v>
      </c>
      <c r="AD2262" s="141">
        <v>1</v>
      </c>
      <c r="AE2262" s="144" t="s">
        <v>3211</v>
      </c>
      <c r="AF2262" s="144" t="s">
        <v>3211</v>
      </c>
      <c r="AG2262" s="134"/>
      <c r="AH2262" s="142"/>
      <c r="AI2262" s="143"/>
      <c r="AJ2262" s="143" t="b">
        <f t="shared" si="737"/>
        <v>0</v>
      </c>
      <c r="AK2262" s="143" t="str">
        <f>O2262&amp;Q2262&amp;R2262&amp;U2262&amp;V2262&amp;Y2262&amp;Z2262&amp;AC2262&amp;AD2262</f>
        <v>C26151111</v>
      </c>
      <c r="AL2262" s="40">
        <v>7428</v>
      </c>
      <c r="AM2262" s="41" t="b">
        <f>C2262&lt;&gt;AK2262</f>
        <v>1</v>
      </c>
      <c r="AN2262" s="145" t="str">
        <f>N2262&amp;AK2262</f>
        <v>J9FC26151111</v>
      </c>
      <c r="AO2262" s="145"/>
      <c r="AP2262" s="31"/>
      <c r="AQ2262" s="146"/>
      <c r="AR2262" s="146">
        <f t="shared" si="724"/>
        <v>1</v>
      </c>
      <c r="AS2262" s="146" t="str">
        <f>IF(IFERROR(VLOOKUP(AE2262,#REF!,1,0),"")&lt;&gt;"",1,"")</f>
        <v/>
      </c>
      <c r="AT2262" s="146" t="str">
        <f>IF(IFERROR(VLOOKUP(AE2262,#REF!,1,0),"")&lt;&gt;"",1,"")</f>
        <v/>
      </c>
      <c r="AU2262" s="146" t="str">
        <f>IF(IFERROR(VLOOKUP(AE2262,#REF!,1,0),"")&lt;&gt;"",1,"")</f>
        <v/>
      </c>
      <c r="AV2262" s="146" t="str">
        <f>IF(IFERROR(VLOOKUP(AE2262,#REF!,1,0),"")&lt;&gt;"",1,"")</f>
        <v/>
      </c>
      <c r="AW2262" s="146" t="str">
        <f>IF(IFERROR(VLOOKUP(AE2262,#REF!,1,0),"")&lt;&gt;"",1,"")</f>
        <v/>
      </c>
      <c r="AX2262" s="146" t="str">
        <f>IF(IFERROR(VLOOKUP(AE2262,#REF!,1,0),"")&lt;&gt;"",1,"")</f>
        <v/>
      </c>
      <c r="AY2262" s="146" t="str">
        <f>IF(IFERROR(VLOOKUP(AE2262,#REF!,1,0),"")&lt;&gt;"",1,"")</f>
        <v/>
      </c>
      <c r="AZ2262" s="146" t="str">
        <f>IF(IFERROR(VLOOKUP(AE2262,#REF!,1,0),"")&lt;&gt;"",1,"")</f>
        <v/>
      </c>
      <c r="BA2262" s="146" t="str">
        <f>IF(IFERROR(VLOOKUP(AE2262,#REF!,1,0),"")&lt;&gt;"",1,"")</f>
        <v/>
      </c>
      <c r="BB2262" s="146" t="str">
        <f>IF(IFERROR(VLOOKUP(AE2262,#REF!,1,0),"")&lt;&gt;"",1,"")</f>
        <v/>
      </c>
      <c r="BC2262" s="146" t="str">
        <f>IF(IFERROR(VLOOKUP(AE2262,#REF!,1,0),"")&lt;&gt;"",1,"")</f>
        <v/>
      </c>
      <c r="BD2262" s="146" t="str">
        <f>IF(IFERROR(VLOOKUP(AE2262,#REF!,1,0),"")&lt;&gt;"",1,"")</f>
        <v/>
      </c>
      <c r="BE2262" s="148">
        <f t="shared" si="735"/>
        <v>1</v>
      </c>
    </row>
    <row r="2263" spans="1:57" ht="16">
      <c r="A2263" s="33">
        <v>2273</v>
      </c>
      <c r="B2263" s="33">
        <v>74281</v>
      </c>
      <c r="C2263" s="33" t="str">
        <f t="shared" si="727"/>
        <v>742810000</v>
      </c>
      <c r="D2263" s="34" t="str">
        <f t="shared" si="716"/>
        <v>74</v>
      </c>
      <c r="E2263" s="34" t="str">
        <f t="shared" si="717"/>
        <v>2</v>
      </c>
      <c r="F2263" s="34" t="str">
        <f t="shared" si="718"/>
        <v>8</v>
      </c>
      <c r="G2263" s="34" t="str">
        <f t="shared" si="719"/>
        <v>1</v>
      </c>
      <c r="H2263" s="34" t="str">
        <f t="shared" si="720"/>
        <v>0</v>
      </c>
      <c r="I2263" s="34" t="str">
        <f t="shared" si="721"/>
        <v>0</v>
      </c>
      <c r="J2263" s="34" t="str">
        <f t="shared" si="722"/>
        <v>0</v>
      </c>
      <c r="K2263" s="34" t="str">
        <f t="shared" si="723"/>
        <v>0</v>
      </c>
      <c r="L2263" s="34" t="s">
        <v>6532</v>
      </c>
      <c r="M2263" s="35" t="s">
        <v>3212</v>
      </c>
      <c r="N2263" s="35" t="s">
        <v>261</v>
      </c>
      <c r="O2263" s="37" t="s">
        <v>19</v>
      </c>
      <c r="P2263" s="55" t="s">
        <v>136</v>
      </c>
      <c r="Q2263" s="55">
        <v>2</v>
      </c>
      <c r="R2263" s="55">
        <v>6</v>
      </c>
      <c r="S2263" s="55" t="s">
        <v>170</v>
      </c>
      <c r="T2263" s="55" t="s">
        <v>170</v>
      </c>
      <c r="U2263" s="37">
        <v>1</v>
      </c>
      <c r="V2263" s="37">
        <v>5</v>
      </c>
      <c r="W2263" s="55" t="s">
        <v>3208</v>
      </c>
      <c r="X2263" s="55" t="s">
        <v>3208</v>
      </c>
      <c r="Y2263" s="55">
        <v>1</v>
      </c>
      <c r="Z2263" s="58">
        <v>1</v>
      </c>
      <c r="AA2263" s="58" t="s">
        <v>3209</v>
      </c>
      <c r="AB2263" s="58" t="s">
        <v>3209</v>
      </c>
      <c r="AC2263" s="58" t="s">
        <v>8</v>
      </c>
      <c r="AD2263" s="55">
        <v>2</v>
      </c>
      <c r="AE2263" s="42" t="s">
        <v>3212</v>
      </c>
      <c r="AF2263" s="42" t="s">
        <v>3212</v>
      </c>
      <c r="AG2263" s="27"/>
      <c r="AH2263" s="30" t="s">
        <v>8</v>
      </c>
      <c r="AI2263" s="39"/>
      <c r="AJ2263" s="39" t="b">
        <f t="shared" si="737"/>
        <v>0</v>
      </c>
      <c r="AK2263" s="39" t="str">
        <f>O2263&amp;Q2263&amp;R2263&amp;U2263&amp;V2263&amp;Y2263&amp;Z2263&amp;AC2263&amp;AD2263</f>
        <v>C26151112</v>
      </c>
      <c r="AL2263" s="40">
        <v>74281</v>
      </c>
      <c r="AM2263" s="41" t="b">
        <f>C2263&lt;&gt;AK2263</f>
        <v>1</v>
      </c>
      <c r="AN2263" s="30" t="str">
        <f>N2263&amp;AK2263</f>
        <v>J9FC26151112</v>
      </c>
      <c r="AO2263" s="30"/>
      <c r="AP2263" s="31"/>
      <c r="AQ2263" s="31"/>
      <c r="AR2263" s="31">
        <f t="shared" si="724"/>
        <v>1</v>
      </c>
      <c r="AS2263" s="31" t="str">
        <f>IF(IFERROR(VLOOKUP(AE2263,#REF!,1,0),"")&lt;&gt;"",1,"")</f>
        <v/>
      </c>
      <c r="AT2263" s="31" t="str">
        <f>IF(IFERROR(VLOOKUP(AE2263,#REF!,1,0),"")&lt;&gt;"",1,"")</f>
        <v/>
      </c>
      <c r="AU2263" s="31" t="str">
        <f>IF(IFERROR(VLOOKUP(AE2263,#REF!,1,0),"")&lt;&gt;"",1,"")</f>
        <v/>
      </c>
      <c r="AV2263" s="31" t="str">
        <f>IF(IFERROR(VLOOKUP(AE2263,#REF!,1,0),"")&lt;&gt;"",1,"")</f>
        <v/>
      </c>
      <c r="AW2263" s="31" t="str">
        <f>IF(IFERROR(VLOOKUP(AE2263,#REF!,1,0),"")&lt;&gt;"",1,"")</f>
        <v/>
      </c>
      <c r="AX2263" s="31" t="str">
        <f>IF(IFERROR(VLOOKUP(AE2263,#REF!,1,0),"")&lt;&gt;"",1,"")</f>
        <v/>
      </c>
      <c r="AY2263" s="31" t="str">
        <f>IF(IFERROR(VLOOKUP(AE2263,#REF!,1,0),"")&lt;&gt;"",1,"")</f>
        <v/>
      </c>
      <c r="AZ2263" s="31" t="str">
        <f>IF(IFERROR(VLOOKUP(AE2263,#REF!,1,0),"")&lt;&gt;"",1,"")</f>
        <v/>
      </c>
      <c r="BA2263" s="31" t="str">
        <f>IF(IFERROR(VLOOKUP(AE2263,#REF!,1,0),"")&lt;&gt;"",1,"")</f>
        <v/>
      </c>
      <c r="BB2263" s="31" t="str">
        <f>IF(IFERROR(VLOOKUP(AE2263,#REF!,1,0),"")&lt;&gt;"",1,"")</f>
        <v/>
      </c>
      <c r="BC2263" s="31" t="str">
        <f>IF(IFERROR(VLOOKUP(AE2263,#REF!,1,0),"")&lt;&gt;"",1,"")</f>
        <v/>
      </c>
      <c r="BD2263" s="31" t="str">
        <f>IF(IFERROR(VLOOKUP(AE2263,#REF!,1,0),"")&lt;&gt;"",1,"")</f>
        <v/>
      </c>
      <c r="BE2263" s="32">
        <f t="shared" si="735"/>
        <v>1</v>
      </c>
    </row>
    <row r="2264" spans="1:57" ht="16">
      <c r="A2264" s="33">
        <v>2274</v>
      </c>
      <c r="B2264" s="33">
        <v>742811</v>
      </c>
      <c r="C2264" s="33" t="str">
        <f t="shared" si="727"/>
        <v>742811000</v>
      </c>
      <c r="D2264" s="34" t="str">
        <f t="shared" si="716"/>
        <v>74</v>
      </c>
      <c r="E2264" s="34" t="str">
        <f t="shared" si="717"/>
        <v>2</v>
      </c>
      <c r="F2264" s="34" t="str">
        <f t="shared" si="718"/>
        <v>8</v>
      </c>
      <c r="G2264" s="34" t="str">
        <f t="shared" si="719"/>
        <v>1</v>
      </c>
      <c r="H2264" s="34" t="str">
        <f t="shared" si="720"/>
        <v>1</v>
      </c>
      <c r="I2264" s="34" t="str">
        <f t="shared" si="721"/>
        <v>0</v>
      </c>
      <c r="J2264" s="34" t="str">
        <f t="shared" si="722"/>
        <v>0</v>
      </c>
      <c r="K2264" s="34" t="str">
        <f t="shared" si="723"/>
        <v>0</v>
      </c>
      <c r="L2264" s="34" t="s">
        <v>6533</v>
      </c>
      <c r="M2264" s="35" t="s">
        <v>3213</v>
      </c>
      <c r="N2264" s="35" t="s">
        <v>261</v>
      </c>
      <c r="O2264" s="37" t="s">
        <v>19</v>
      </c>
      <c r="P2264" s="55" t="s">
        <v>136</v>
      </c>
      <c r="Q2264" s="55">
        <v>2</v>
      </c>
      <c r="R2264" s="55">
        <v>6</v>
      </c>
      <c r="S2264" s="55" t="s">
        <v>170</v>
      </c>
      <c r="T2264" s="55" t="s">
        <v>170</v>
      </c>
      <c r="U2264" s="37">
        <v>1</v>
      </c>
      <c r="V2264" s="37">
        <v>5</v>
      </c>
      <c r="W2264" s="55" t="s">
        <v>3208</v>
      </c>
      <c r="X2264" s="55" t="s">
        <v>3208</v>
      </c>
      <c r="Y2264" s="55">
        <v>1</v>
      </c>
      <c r="Z2264" s="58">
        <v>1</v>
      </c>
      <c r="AA2264" s="58" t="s">
        <v>3209</v>
      </c>
      <c r="AB2264" s="58" t="s">
        <v>3209</v>
      </c>
      <c r="AC2264" s="58" t="s">
        <v>8</v>
      </c>
      <c r="AD2264" s="55">
        <v>3</v>
      </c>
      <c r="AE2264" s="42" t="s">
        <v>3213</v>
      </c>
      <c r="AF2264" s="42" t="s">
        <v>3213</v>
      </c>
      <c r="AG2264" s="27"/>
      <c r="AH2264" s="30" t="s">
        <v>8</v>
      </c>
      <c r="AI2264" s="39"/>
      <c r="AJ2264" s="39" t="b">
        <f t="shared" si="737"/>
        <v>0</v>
      </c>
      <c r="AK2264" s="39" t="str">
        <f>O2264&amp;Q2264&amp;R2264&amp;U2264&amp;V2264&amp;Y2264&amp;Z2264&amp;AC2264&amp;AD2264</f>
        <v>C26151113</v>
      </c>
      <c r="AL2264" s="40">
        <v>742811</v>
      </c>
      <c r="AM2264" s="41" t="b">
        <f>C2264&lt;&gt;AK2264</f>
        <v>1</v>
      </c>
      <c r="AN2264" s="30" t="str">
        <f>N2264&amp;AK2264</f>
        <v>J9FC26151113</v>
      </c>
      <c r="AO2264" s="30"/>
      <c r="AP2264" s="31"/>
      <c r="AQ2264" s="31"/>
      <c r="AR2264" s="31">
        <f t="shared" si="724"/>
        <v>1</v>
      </c>
      <c r="AS2264" s="31" t="str">
        <f>IF(IFERROR(VLOOKUP(AE2264,#REF!,1,0),"")&lt;&gt;"",1,"")</f>
        <v/>
      </c>
      <c r="AT2264" s="31" t="str">
        <f>IF(IFERROR(VLOOKUP(AE2264,#REF!,1,0),"")&lt;&gt;"",1,"")</f>
        <v/>
      </c>
      <c r="AU2264" s="31" t="str">
        <f>IF(IFERROR(VLOOKUP(AE2264,#REF!,1,0),"")&lt;&gt;"",1,"")</f>
        <v/>
      </c>
      <c r="AV2264" s="31" t="str">
        <f>IF(IFERROR(VLOOKUP(AE2264,#REF!,1,0),"")&lt;&gt;"",1,"")</f>
        <v/>
      </c>
      <c r="AW2264" s="31" t="str">
        <f>IF(IFERROR(VLOOKUP(AE2264,#REF!,1,0),"")&lt;&gt;"",1,"")</f>
        <v/>
      </c>
      <c r="AX2264" s="31" t="str">
        <f>IF(IFERROR(VLOOKUP(AE2264,#REF!,1,0),"")&lt;&gt;"",1,"")</f>
        <v/>
      </c>
      <c r="AY2264" s="31" t="str">
        <f>IF(IFERROR(VLOOKUP(AE2264,#REF!,1,0),"")&lt;&gt;"",1,"")</f>
        <v/>
      </c>
      <c r="AZ2264" s="31" t="str">
        <f>IF(IFERROR(VLOOKUP(AE2264,#REF!,1,0),"")&lt;&gt;"",1,"")</f>
        <v/>
      </c>
      <c r="BA2264" s="31" t="str">
        <f>IF(IFERROR(VLOOKUP(AE2264,#REF!,1,0),"")&lt;&gt;"",1,"")</f>
        <v/>
      </c>
      <c r="BB2264" s="31" t="str">
        <f>IF(IFERROR(VLOOKUP(AE2264,#REF!,1,0),"")&lt;&gt;"",1,"")</f>
        <v/>
      </c>
      <c r="BC2264" s="31" t="str">
        <f>IF(IFERROR(VLOOKUP(AE2264,#REF!,1,0),"")&lt;&gt;"",1,"")</f>
        <v/>
      </c>
      <c r="BD2264" s="31" t="str">
        <f>IF(IFERROR(VLOOKUP(AE2264,#REF!,1,0),"")&lt;&gt;"",1,"")</f>
        <v/>
      </c>
      <c r="BE2264" s="32">
        <f t="shared" si="735"/>
        <v>1</v>
      </c>
    </row>
    <row r="2265" spans="1:57" ht="16">
      <c r="A2265" s="33">
        <v>2275</v>
      </c>
      <c r="B2265" s="33">
        <v>742812</v>
      </c>
      <c r="C2265" s="33" t="str">
        <f t="shared" si="727"/>
        <v>742812000</v>
      </c>
      <c r="D2265" s="34" t="str">
        <f t="shared" si="716"/>
        <v>74</v>
      </c>
      <c r="E2265" s="34" t="str">
        <f t="shared" si="717"/>
        <v>2</v>
      </c>
      <c r="F2265" s="34" t="str">
        <f t="shared" si="718"/>
        <v>8</v>
      </c>
      <c r="G2265" s="34" t="str">
        <f t="shared" si="719"/>
        <v>1</v>
      </c>
      <c r="H2265" s="34" t="str">
        <f t="shared" si="720"/>
        <v>2</v>
      </c>
      <c r="I2265" s="34" t="str">
        <f t="shared" si="721"/>
        <v>0</v>
      </c>
      <c r="J2265" s="34" t="str">
        <f t="shared" si="722"/>
        <v>0</v>
      </c>
      <c r="K2265" s="34" t="str">
        <f t="shared" si="723"/>
        <v>0</v>
      </c>
      <c r="L2265" s="34" t="s">
        <v>6534</v>
      </c>
      <c r="M2265" s="35" t="s">
        <v>3214</v>
      </c>
      <c r="N2265" s="35" t="s">
        <v>261</v>
      </c>
      <c r="O2265" s="37" t="s">
        <v>19</v>
      </c>
      <c r="P2265" s="55" t="s">
        <v>136</v>
      </c>
      <c r="Q2265" s="55">
        <v>2</v>
      </c>
      <c r="R2265" s="55">
        <v>6</v>
      </c>
      <c r="S2265" s="55" t="s">
        <v>170</v>
      </c>
      <c r="T2265" s="55" t="s">
        <v>170</v>
      </c>
      <c r="U2265" s="37">
        <v>1</v>
      </c>
      <c r="V2265" s="37">
        <v>5</v>
      </c>
      <c r="W2265" s="55" t="s">
        <v>3208</v>
      </c>
      <c r="X2265" s="55" t="s">
        <v>3208</v>
      </c>
      <c r="Y2265" s="55">
        <v>1</v>
      </c>
      <c r="Z2265" s="58">
        <v>1</v>
      </c>
      <c r="AA2265" s="58" t="s">
        <v>3209</v>
      </c>
      <c r="AB2265" s="58" t="s">
        <v>3209</v>
      </c>
      <c r="AC2265" s="58" t="s">
        <v>8</v>
      </c>
      <c r="AD2265" s="55">
        <v>4</v>
      </c>
      <c r="AE2265" s="42" t="s">
        <v>3214</v>
      </c>
      <c r="AF2265" s="42" t="s">
        <v>3214</v>
      </c>
      <c r="AG2265" s="27"/>
      <c r="AH2265" s="30" t="s">
        <v>8</v>
      </c>
      <c r="AI2265" s="39"/>
      <c r="AJ2265" s="39" t="b">
        <f t="shared" si="737"/>
        <v>0</v>
      </c>
      <c r="AK2265" s="39" t="str">
        <f>O2265&amp;Q2265&amp;R2265&amp;U2265&amp;V2265&amp;Y2265&amp;Z2265&amp;AC2265&amp;AD2265</f>
        <v>C26151114</v>
      </c>
      <c r="AL2265" s="40">
        <v>742812</v>
      </c>
      <c r="AM2265" s="41" t="b">
        <f>C2265&lt;&gt;AK2265</f>
        <v>1</v>
      </c>
      <c r="AN2265" s="30" t="str">
        <f>N2265&amp;AK2265</f>
        <v>J9FC26151114</v>
      </c>
      <c r="AO2265" s="30"/>
      <c r="AP2265" s="31"/>
      <c r="AQ2265" s="31"/>
      <c r="AR2265" s="31">
        <f t="shared" si="724"/>
        <v>1</v>
      </c>
      <c r="AS2265" s="31" t="str">
        <f>IF(IFERROR(VLOOKUP(AE2265,#REF!,1,0),"")&lt;&gt;"",1,"")</f>
        <v/>
      </c>
      <c r="AT2265" s="31" t="str">
        <f>IF(IFERROR(VLOOKUP(AE2265,#REF!,1,0),"")&lt;&gt;"",1,"")</f>
        <v/>
      </c>
      <c r="AU2265" s="31" t="str">
        <f>IF(IFERROR(VLOOKUP(AE2265,#REF!,1,0),"")&lt;&gt;"",1,"")</f>
        <v/>
      </c>
      <c r="AV2265" s="31" t="str">
        <f>IF(IFERROR(VLOOKUP(AE2265,#REF!,1,0),"")&lt;&gt;"",1,"")</f>
        <v/>
      </c>
      <c r="AW2265" s="31" t="str">
        <f>IF(IFERROR(VLOOKUP(AE2265,#REF!,1,0),"")&lt;&gt;"",1,"")</f>
        <v/>
      </c>
      <c r="AX2265" s="31" t="str">
        <f>IF(IFERROR(VLOOKUP(AE2265,#REF!,1,0),"")&lt;&gt;"",1,"")</f>
        <v/>
      </c>
      <c r="AY2265" s="31" t="str">
        <f>IF(IFERROR(VLOOKUP(AE2265,#REF!,1,0),"")&lt;&gt;"",1,"")</f>
        <v/>
      </c>
      <c r="AZ2265" s="31" t="str">
        <f>IF(IFERROR(VLOOKUP(AE2265,#REF!,1,0),"")&lt;&gt;"",1,"")</f>
        <v/>
      </c>
      <c r="BA2265" s="31" t="str">
        <f>IF(IFERROR(VLOOKUP(AE2265,#REF!,1,0),"")&lt;&gt;"",1,"")</f>
        <v/>
      </c>
      <c r="BB2265" s="31" t="str">
        <f>IF(IFERROR(VLOOKUP(AE2265,#REF!,1,0),"")&lt;&gt;"",1,"")</f>
        <v/>
      </c>
      <c r="BC2265" s="31" t="str">
        <f>IF(IFERROR(VLOOKUP(AE2265,#REF!,1,0),"")&lt;&gt;"",1,"")</f>
        <v/>
      </c>
      <c r="BD2265" s="31" t="str">
        <f>IF(IFERROR(VLOOKUP(AE2265,#REF!,1,0),"")&lt;&gt;"",1,"")</f>
        <v/>
      </c>
      <c r="BE2265" s="32">
        <f t="shared" si="735"/>
        <v>1</v>
      </c>
    </row>
    <row r="2266" spans="1:57" ht="16">
      <c r="A2266" s="33">
        <v>2276</v>
      </c>
      <c r="B2266" s="33">
        <v>742813</v>
      </c>
      <c r="C2266" s="33" t="str">
        <f t="shared" si="727"/>
        <v>742813000</v>
      </c>
      <c r="D2266" s="34" t="str">
        <f t="shared" si="716"/>
        <v>74</v>
      </c>
      <c r="E2266" s="34" t="str">
        <f t="shared" si="717"/>
        <v>2</v>
      </c>
      <c r="F2266" s="34" t="str">
        <f t="shared" si="718"/>
        <v>8</v>
      </c>
      <c r="G2266" s="34" t="str">
        <f t="shared" si="719"/>
        <v>1</v>
      </c>
      <c r="H2266" s="34" t="str">
        <f t="shared" si="720"/>
        <v>3</v>
      </c>
      <c r="I2266" s="34" t="str">
        <f t="shared" si="721"/>
        <v>0</v>
      </c>
      <c r="J2266" s="34" t="str">
        <f t="shared" si="722"/>
        <v>0</v>
      </c>
      <c r="K2266" s="34" t="str">
        <f t="shared" si="723"/>
        <v>0</v>
      </c>
      <c r="L2266" s="34" t="s">
        <v>6535</v>
      </c>
      <c r="M2266" s="35" t="s">
        <v>3215</v>
      </c>
      <c r="N2266" s="35" t="s">
        <v>261</v>
      </c>
      <c r="O2266" s="37" t="s">
        <v>19</v>
      </c>
      <c r="P2266" s="55" t="s">
        <v>136</v>
      </c>
      <c r="Q2266" s="55">
        <v>2</v>
      </c>
      <c r="R2266" s="55">
        <v>6</v>
      </c>
      <c r="S2266" s="55" t="s">
        <v>170</v>
      </c>
      <c r="T2266" s="55" t="s">
        <v>170</v>
      </c>
      <c r="U2266" s="37">
        <v>1</v>
      </c>
      <c r="V2266" s="37">
        <v>5</v>
      </c>
      <c r="W2266" s="55" t="s">
        <v>3208</v>
      </c>
      <c r="X2266" s="55" t="s">
        <v>3208</v>
      </c>
      <c r="Y2266" s="55">
        <v>1</v>
      </c>
      <c r="Z2266" s="58">
        <v>1</v>
      </c>
      <c r="AA2266" s="58" t="s">
        <v>3209</v>
      </c>
      <c r="AB2266" s="58" t="s">
        <v>3209</v>
      </c>
      <c r="AC2266" s="58" t="s">
        <v>8</v>
      </c>
      <c r="AD2266" s="55">
        <v>5</v>
      </c>
      <c r="AE2266" s="42" t="s">
        <v>3215</v>
      </c>
      <c r="AF2266" s="42" t="s">
        <v>3215</v>
      </c>
      <c r="AG2266" s="27"/>
      <c r="AH2266" s="30" t="s">
        <v>8</v>
      </c>
      <c r="AI2266" s="39"/>
      <c r="AJ2266" s="39" t="b">
        <f t="shared" si="737"/>
        <v>0</v>
      </c>
      <c r="AK2266" s="39" t="str">
        <f>O2266&amp;Q2266&amp;R2266&amp;U2266&amp;V2266&amp;Y2266&amp;Z2266&amp;AC2266&amp;AD2266</f>
        <v>C26151115</v>
      </c>
      <c r="AL2266" s="40">
        <v>742813</v>
      </c>
      <c r="AM2266" s="41" t="b">
        <f>C2266&lt;&gt;AK2266</f>
        <v>1</v>
      </c>
      <c r="AN2266" s="30" t="str">
        <f>N2266&amp;AK2266</f>
        <v>J9FC26151115</v>
      </c>
      <c r="AO2266" s="30"/>
      <c r="AP2266" s="31"/>
      <c r="AQ2266" s="31"/>
      <c r="AR2266" s="31">
        <f t="shared" si="724"/>
        <v>1</v>
      </c>
      <c r="AS2266" s="31" t="str">
        <f>IF(IFERROR(VLOOKUP(AE2266,#REF!,1,0),"")&lt;&gt;"",1,"")</f>
        <v/>
      </c>
      <c r="AT2266" s="31" t="str">
        <f>IF(IFERROR(VLOOKUP(AE2266,#REF!,1,0),"")&lt;&gt;"",1,"")</f>
        <v/>
      </c>
      <c r="AU2266" s="31" t="str">
        <f>IF(IFERROR(VLOOKUP(AE2266,#REF!,1,0),"")&lt;&gt;"",1,"")</f>
        <v/>
      </c>
      <c r="AV2266" s="31" t="str">
        <f>IF(IFERROR(VLOOKUP(AE2266,#REF!,1,0),"")&lt;&gt;"",1,"")</f>
        <v/>
      </c>
      <c r="AW2266" s="31" t="str">
        <f>IF(IFERROR(VLOOKUP(AE2266,#REF!,1,0),"")&lt;&gt;"",1,"")</f>
        <v/>
      </c>
      <c r="AX2266" s="31" t="str">
        <f>IF(IFERROR(VLOOKUP(AE2266,#REF!,1,0),"")&lt;&gt;"",1,"")</f>
        <v/>
      </c>
      <c r="AY2266" s="31" t="str">
        <f>IF(IFERROR(VLOOKUP(AE2266,#REF!,1,0),"")&lt;&gt;"",1,"")</f>
        <v/>
      </c>
      <c r="AZ2266" s="31" t="str">
        <f>IF(IFERROR(VLOOKUP(AE2266,#REF!,1,0),"")&lt;&gt;"",1,"")</f>
        <v/>
      </c>
      <c r="BA2266" s="31" t="str">
        <f>IF(IFERROR(VLOOKUP(AE2266,#REF!,1,0),"")&lt;&gt;"",1,"")</f>
        <v/>
      </c>
      <c r="BB2266" s="31" t="str">
        <f>IF(IFERROR(VLOOKUP(AE2266,#REF!,1,0),"")&lt;&gt;"",1,"")</f>
        <v/>
      </c>
      <c r="BC2266" s="31" t="str">
        <f>IF(IFERROR(VLOOKUP(AE2266,#REF!,1,0),"")&lt;&gt;"",1,"")</f>
        <v/>
      </c>
      <c r="BD2266" s="31" t="str">
        <f>IF(IFERROR(VLOOKUP(AE2266,#REF!,1,0),"")&lt;&gt;"",1,"")</f>
        <v/>
      </c>
      <c r="BE2266" s="32">
        <f t="shared" si="735"/>
        <v>1</v>
      </c>
    </row>
    <row r="2267" spans="1:57" ht="16">
      <c r="A2267" s="43">
        <v>2277</v>
      </c>
      <c r="B2267" s="43">
        <v>742819</v>
      </c>
      <c r="C2267" s="43" t="str">
        <f t="shared" si="727"/>
        <v>742819000</v>
      </c>
      <c r="D2267" s="44" t="str">
        <f t="shared" si="716"/>
        <v>74</v>
      </c>
      <c r="E2267" s="44" t="str">
        <f t="shared" si="717"/>
        <v>2</v>
      </c>
      <c r="F2267" s="44" t="str">
        <f t="shared" si="718"/>
        <v>8</v>
      </c>
      <c r="G2267" s="44" t="str">
        <f t="shared" si="719"/>
        <v>1</v>
      </c>
      <c r="H2267" s="44" t="str">
        <f t="shared" si="720"/>
        <v>9</v>
      </c>
      <c r="I2267" s="44" t="str">
        <f t="shared" si="721"/>
        <v>0</v>
      </c>
      <c r="J2267" s="44" t="str">
        <f t="shared" si="722"/>
        <v>0</v>
      </c>
      <c r="K2267" s="44" t="str">
        <f t="shared" si="723"/>
        <v>0</v>
      </c>
      <c r="L2267" s="44"/>
      <c r="M2267" s="45" t="s">
        <v>3216</v>
      </c>
      <c r="N2267" s="45"/>
      <c r="O2267" s="46" t="s">
        <v>19</v>
      </c>
      <c r="P2267" s="47" t="s">
        <v>136</v>
      </c>
      <c r="Q2267" s="60">
        <v>2</v>
      </c>
      <c r="R2267" s="47"/>
      <c r="S2267" s="47" t="s">
        <v>170</v>
      </c>
      <c r="T2267" s="47" t="s">
        <v>170</v>
      </c>
      <c r="U2267" s="48">
        <v>1</v>
      </c>
      <c r="V2267" s="60" t="s">
        <v>8</v>
      </c>
      <c r="W2267" s="60"/>
      <c r="X2267" s="60" t="s">
        <v>3208</v>
      </c>
      <c r="Y2267" s="49" t="s">
        <v>66</v>
      </c>
      <c r="Z2267" s="76">
        <v>1</v>
      </c>
      <c r="AA2267" s="61"/>
      <c r="AB2267" s="61" t="s">
        <v>3209</v>
      </c>
      <c r="AC2267" s="61" t="s">
        <v>66</v>
      </c>
      <c r="AD2267" s="47" t="s">
        <v>66</v>
      </c>
      <c r="AE2267" s="50" t="s">
        <v>3216</v>
      </c>
      <c r="AF2267" s="51"/>
      <c r="AG2267" s="51" t="s">
        <v>8</v>
      </c>
      <c r="AH2267" s="52" t="s">
        <v>8</v>
      </c>
      <c r="AI2267" s="39"/>
      <c r="AJ2267" s="39"/>
      <c r="AK2267" s="39" t="e">
        <f>O2267&amp;Q2267&amp;#REF!&amp;U2267&amp;V2267&amp;Y2267&amp;Z2267&amp;AC2267&amp;AD2267</f>
        <v>#REF!</v>
      </c>
      <c r="AL2267" s="43">
        <v>742819</v>
      </c>
      <c r="AM2267" s="44" t="e">
        <f>C2267&lt;&gt;AK2267</f>
        <v>#REF!</v>
      </c>
      <c r="AN2267" s="52"/>
      <c r="AO2267" s="52"/>
      <c r="AP2267" s="53"/>
      <c r="AQ2267" s="53"/>
      <c r="AR2267" s="53">
        <f t="shared" si="724"/>
        <v>1</v>
      </c>
      <c r="AS2267" s="53" t="str">
        <f>IF(IFERROR(VLOOKUP(AE2267,#REF!,1,0),"")&lt;&gt;"",1,"")</f>
        <v/>
      </c>
      <c r="AT2267" s="53" t="str">
        <f>IF(IFERROR(VLOOKUP(AE2267,#REF!,1,0),"")&lt;&gt;"",1,"")</f>
        <v/>
      </c>
      <c r="AU2267" s="53" t="str">
        <f>IF(IFERROR(VLOOKUP(AE2267,#REF!,1,0),"")&lt;&gt;"",1,"")</f>
        <v/>
      </c>
      <c r="AV2267" s="53" t="str">
        <f>IF(IFERROR(VLOOKUP(AE2267,#REF!,1,0),"")&lt;&gt;"",1,"")</f>
        <v/>
      </c>
      <c r="AW2267" s="53" t="str">
        <f>IF(IFERROR(VLOOKUP(AE2267,#REF!,1,0),"")&lt;&gt;"",1,"")</f>
        <v/>
      </c>
      <c r="AX2267" s="53" t="str">
        <f>IF(IFERROR(VLOOKUP(AE2267,#REF!,1,0),"")&lt;&gt;"",1,"")</f>
        <v/>
      </c>
      <c r="AY2267" s="53" t="str">
        <f>IF(IFERROR(VLOOKUP(AE2267,#REF!,1,0),"")&lt;&gt;"",1,"")</f>
        <v/>
      </c>
      <c r="AZ2267" s="53" t="str">
        <f>IF(IFERROR(VLOOKUP(AE2267,#REF!,1,0),"")&lt;&gt;"",1,"")</f>
        <v/>
      </c>
      <c r="BA2267" s="53" t="str">
        <f>IF(IFERROR(VLOOKUP(AE2267,#REF!,1,0),"")&lt;&gt;"",1,"")</f>
        <v/>
      </c>
      <c r="BB2267" s="53" t="str">
        <f>IF(IFERROR(VLOOKUP(AE2267,#REF!,1,0),"")&lt;&gt;"",1,"")</f>
        <v/>
      </c>
      <c r="BC2267" s="53" t="str">
        <f>IF(IFERROR(VLOOKUP(AE2267,#REF!,1,0),"")&lt;&gt;"",1,"")</f>
        <v/>
      </c>
      <c r="BD2267" s="53" t="str">
        <f>IF(IFERROR(VLOOKUP(AE2267,#REF!,1,0),"")&lt;&gt;"",1,"")</f>
        <v/>
      </c>
      <c r="BE2267" s="54">
        <f t="shared" si="735"/>
        <v>1</v>
      </c>
    </row>
    <row r="2268" spans="1:57" ht="16">
      <c r="A2268" s="33">
        <v>2278</v>
      </c>
      <c r="B2268" s="33">
        <v>74282</v>
      </c>
      <c r="C2268" s="33" t="str">
        <f t="shared" si="727"/>
        <v>742820000</v>
      </c>
      <c r="D2268" s="34" t="str">
        <f t="shared" si="716"/>
        <v>74</v>
      </c>
      <c r="E2268" s="34" t="str">
        <f t="shared" si="717"/>
        <v>2</v>
      </c>
      <c r="F2268" s="34" t="str">
        <f t="shared" si="718"/>
        <v>8</v>
      </c>
      <c r="G2268" s="34" t="str">
        <f t="shared" si="719"/>
        <v>2</v>
      </c>
      <c r="H2268" s="34" t="str">
        <f t="shared" si="720"/>
        <v>0</v>
      </c>
      <c r="I2268" s="34" t="str">
        <f t="shared" si="721"/>
        <v>0</v>
      </c>
      <c r="J2268" s="34" t="str">
        <f t="shared" si="722"/>
        <v>0</v>
      </c>
      <c r="K2268" s="34" t="str">
        <f t="shared" si="723"/>
        <v>0</v>
      </c>
      <c r="L2268" s="34" t="s">
        <v>6536</v>
      </c>
      <c r="M2268" s="35" t="s">
        <v>3217</v>
      </c>
      <c r="N2268" s="35" t="s">
        <v>261</v>
      </c>
      <c r="O2268" s="37" t="s">
        <v>19</v>
      </c>
      <c r="P2268" s="55" t="s">
        <v>136</v>
      </c>
      <c r="Q2268" s="55">
        <v>2</v>
      </c>
      <c r="R2268" s="55">
        <v>6</v>
      </c>
      <c r="S2268" s="55" t="s">
        <v>170</v>
      </c>
      <c r="T2268" s="55" t="s">
        <v>170</v>
      </c>
      <c r="U2268" s="37">
        <v>1</v>
      </c>
      <c r="V2268" s="55">
        <v>5</v>
      </c>
      <c r="W2268" s="55" t="s">
        <v>3208</v>
      </c>
      <c r="X2268" s="55" t="s">
        <v>3208</v>
      </c>
      <c r="Y2268" s="55">
        <v>1</v>
      </c>
      <c r="Z2268" s="58">
        <v>1</v>
      </c>
      <c r="AA2268" s="58" t="s">
        <v>3209</v>
      </c>
      <c r="AB2268" s="58" t="s">
        <v>3209</v>
      </c>
      <c r="AC2268" s="58" t="s">
        <v>8</v>
      </c>
      <c r="AD2268" s="55">
        <v>6</v>
      </c>
      <c r="AE2268" s="42" t="s">
        <v>3217</v>
      </c>
      <c r="AF2268" s="42" t="s">
        <v>3217</v>
      </c>
      <c r="AG2268" s="27"/>
      <c r="AH2268" s="30" t="s">
        <v>8</v>
      </c>
      <c r="AI2268" s="39"/>
      <c r="AJ2268" s="39" t="b">
        <f t="shared" ref="AJ2268:AJ2273" si="738">IF(OR(AS2268=1,AT2268=1,AU2268=1,AV2268=1,AW2268=1,AX2268=1,AY2268=1,AZ2268=1,BA2268=1,BB2268=1,BC2268=1,BD2268=1),TRUE,FALSE)</f>
        <v>0</v>
      </c>
      <c r="AK2268" s="39" t="str">
        <f>O2268&amp;Q2268&amp;R2268&amp;U2268&amp;V2268&amp;Y2268&amp;Z2268&amp;AC2268&amp;AD2268</f>
        <v>C26151116</v>
      </c>
      <c r="AL2268" s="40">
        <v>74282</v>
      </c>
      <c r="AM2268" s="41" t="b">
        <f>C2268&lt;&gt;AK2268</f>
        <v>1</v>
      </c>
      <c r="AN2268" s="30" t="str">
        <f>N2268&amp;AK2268</f>
        <v>J9FC26151116</v>
      </c>
      <c r="AO2268" s="30"/>
      <c r="AP2268" s="31"/>
      <c r="AQ2268" s="31"/>
      <c r="AR2268" s="31">
        <f t="shared" si="724"/>
        <v>1</v>
      </c>
      <c r="AS2268" s="31" t="str">
        <f>IF(IFERROR(VLOOKUP(AE2268,#REF!,1,0),"")&lt;&gt;"",1,"")</f>
        <v/>
      </c>
      <c r="AT2268" s="31" t="str">
        <f>IF(IFERROR(VLOOKUP(AE2268,#REF!,1,0),"")&lt;&gt;"",1,"")</f>
        <v/>
      </c>
      <c r="AU2268" s="31" t="str">
        <f>IF(IFERROR(VLOOKUP(AE2268,#REF!,1,0),"")&lt;&gt;"",1,"")</f>
        <v/>
      </c>
      <c r="AV2268" s="31" t="str">
        <f>IF(IFERROR(VLOOKUP(AE2268,#REF!,1,0),"")&lt;&gt;"",1,"")</f>
        <v/>
      </c>
      <c r="AW2268" s="31" t="str">
        <f>IF(IFERROR(VLOOKUP(AE2268,#REF!,1,0),"")&lt;&gt;"",1,"")</f>
        <v/>
      </c>
      <c r="AX2268" s="31" t="str">
        <f>IF(IFERROR(VLOOKUP(AE2268,#REF!,1,0),"")&lt;&gt;"",1,"")</f>
        <v/>
      </c>
      <c r="AY2268" s="31" t="str">
        <f>IF(IFERROR(VLOOKUP(AE2268,#REF!,1,0),"")&lt;&gt;"",1,"")</f>
        <v/>
      </c>
      <c r="AZ2268" s="31" t="str">
        <f>IF(IFERROR(VLOOKUP(AE2268,#REF!,1,0),"")&lt;&gt;"",1,"")</f>
        <v/>
      </c>
      <c r="BA2268" s="31" t="str">
        <f>IF(IFERROR(VLOOKUP(AE2268,#REF!,1,0),"")&lt;&gt;"",1,"")</f>
        <v/>
      </c>
      <c r="BB2268" s="31" t="str">
        <f>IF(IFERROR(VLOOKUP(AE2268,#REF!,1,0),"")&lt;&gt;"",1,"")</f>
        <v/>
      </c>
      <c r="BC2268" s="31" t="str">
        <f>IF(IFERROR(VLOOKUP(AE2268,#REF!,1,0),"")&lt;&gt;"",1,"")</f>
        <v/>
      </c>
      <c r="BD2268" s="31" t="str">
        <f>IF(IFERROR(VLOOKUP(AE2268,#REF!,1,0),"")&lt;&gt;"",1,"")</f>
        <v/>
      </c>
      <c r="BE2268" s="32">
        <f t="shared" si="735"/>
        <v>1</v>
      </c>
    </row>
    <row r="2269" spans="1:57" ht="16">
      <c r="A2269" s="33">
        <v>2284</v>
      </c>
      <c r="B2269" s="33">
        <v>74293</v>
      </c>
      <c r="C2269" s="33" t="str">
        <f t="shared" si="727"/>
        <v>742930000</v>
      </c>
      <c r="D2269" s="34" t="str">
        <f t="shared" si="716"/>
        <v>74</v>
      </c>
      <c r="E2269" s="34" t="str">
        <f t="shared" si="717"/>
        <v>2</v>
      </c>
      <c r="F2269" s="34" t="str">
        <f t="shared" si="718"/>
        <v>9</v>
      </c>
      <c r="G2269" s="34" t="str">
        <f t="shared" si="719"/>
        <v>3</v>
      </c>
      <c r="H2269" s="34" t="str">
        <f t="shared" si="720"/>
        <v>0</v>
      </c>
      <c r="I2269" s="34" t="str">
        <f t="shared" si="721"/>
        <v>0</v>
      </c>
      <c r="J2269" s="34" t="str">
        <f t="shared" si="722"/>
        <v>0</v>
      </c>
      <c r="K2269" s="34" t="str">
        <f t="shared" si="723"/>
        <v>0</v>
      </c>
      <c r="L2269" s="34" t="s">
        <v>6537</v>
      </c>
      <c r="M2269" s="35" t="s">
        <v>3218</v>
      </c>
      <c r="N2269" s="35" t="s">
        <v>261</v>
      </c>
      <c r="O2269" s="37" t="s">
        <v>19</v>
      </c>
      <c r="P2269" s="55" t="s">
        <v>136</v>
      </c>
      <c r="Q2269" s="55">
        <v>2</v>
      </c>
      <c r="R2269" s="55">
        <v>6</v>
      </c>
      <c r="S2269" s="55" t="s">
        <v>170</v>
      </c>
      <c r="T2269" s="55" t="s">
        <v>170</v>
      </c>
      <c r="U2269" s="37">
        <v>1</v>
      </c>
      <c r="V2269" s="55">
        <v>5</v>
      </c>
      <c r="W2269" s="55" t="s">
        <v>3208</v>
      </c>
      <c r="X2269" s="55" t="s">
        <v>3208</v>
      </c>
      <c r="Y2269" s="55">
        <v>1</v>
      </c>
      <c r="Z2269" s="58">
        <v>1</v>
      </c>
      <c r="AA2269" s="58" t="s">
        <v>3209</v>
      </c>
      <c r="AB2269" s="58" t="s">
        <v>3209</v>
      </c>
      <c r="AC2269" s="58" t="s">
        <v>8</v>
      </c>
      <c r="AD2269" s="55">
        <v>7</v>
      </c>
      <c r="AE2269" s="42" t="s">
        <v>3218</v>
      </c>
      <c r="AF2269" s="42" t="s">
        <v>3218</v>
      </c>
      <c r="AG2269" s="27"/>
      <c r="AH2269" s="30" t="s">
        <v>8</v>
      </c>
      <c r="AI2269" s="39"/>
      <c r="AJ2269" s="39" t="b">
        <f t="shared" si="738"/>
        <v>0</v>
      </c>
      <c r="AK2269" s="39" t="str">
        <f>O2269&amp;Q2269&amp;R2269&amp;U2269&amp;V2269&amp;Y2269&amp;Z2269&amp;AC2269&amp;AD2269</f>
        <v>C26151117</v>
      </c>
      <c r="AL2269" s="40">
        <v>74293</v>
      </c>
      <c r="AM2269" s="41" t="b">
        <f>C2269&lt;&gt;AK2269</f>
        <v>1</v>
      </c>
      <c r="AN2269" s="30" t="str">
        <f>N2269&amp;AK2269</f>
        <v>J9FC26151117</v>
      </c>
      <c r="AO2269" s="30"/>
      <c r="AP2269" s="31"/>
      <c r="AQ2269" s="31"/>
      <c r="AR2269" s="31">
        <f t="shared" si="724"/>
        <v>1</v>
      </c>
      <c r="AS2269" s="31" t="str">
        <f>IF(IFERROR(VLOOKUP(AE2269,#REF!,1,0),"")&lt;&gt;"",1,"")</f>
        <v/>
      </c>
      <c r="AT2269" s="31" t="str">
        <f>IF(IFERROR(VLOOKUP(AE2269,#REF!,1,0),"")&lt;&gt;"",1,"")</f>
        <v/>
      </c>
      <c r="AU2269" s="31" t="str">
        <f>IF(IFERROR(VLOOKUP(AE2269,#REF!,1,0),"")&lt;&gt;"",1,"")</f>
        <v/>
      </c>
      <c r="AV2269" s="31" t="str">
        <f>IF(IFERROR(VLOOKUP(AE2269,#REF!,1,0),"")&lt;&gt;"",1,"")</f>
        <v/>
      </c>
      <c r="AW2269" s="31" t="str">
        <f>IF(IFERROR(VLOOKUP(AE2269,#REF!,1,0),"")&lt;&gt;"",1,"")</f>
        <v/>
      </c>
      <c r="AX2269" s="31" t="str">
        <f>IF(IFERROR(VLOOKUP(AE2269,#REF!,1,0),"")&lt;&gt;"",1,"")</f>
        <v/>
      </c>
      <c r="AY2269" s="31" t="str">
        <f>IF(IFERROR(VLOOKUP(AE2269,#REF!,1,0),"")&lt;&gt;"",1,"")</f>
        <v/>
      </c>
      <c r="AZ2269" s="31" t="str">
        <f>IF(IFERROR(VLOOKUP(AE2269,#REF!,1,0),"")&lt;&gt;"",1,"")</f>
        <v/>
      </c>
      <c r="BA2269" s="31" t="str">
        <f>IF(IFERROR(VLOOKUP(AE2269,#REF!,1,0),"")&lt;&gt;"",1,"")</f>
        <v/>
      </c>
      <c r="BB2269" s="31" t="str">
        <f>IF(IFERROR(VLOOKUP(AE2269,#REF!,1,0),"")&lt;&gt;"",1,"")</f>
        <v/>
      </c>
      <c r="BC2269" s="31" t="str">
        <f>IF(IFERROR(VLOOKUP(AE2269,#REF!,1,0),"")&lt;&gt;"",1,"")</f>
        <v/>
      </c>
      <c r="BD2269" s="31" t="str">
        <f>IF(IFERROR(VLOOKUP(AE2269,#REF!,1,0),"")&lt;&gt;"",1,"")</f>
        <v/>
      </c>
      <c r="BE2269" s="32">
        <f t="shared" si="735"/>
        <v>1</v>
      </c>
    </row>
    <row r="2270" spans="1:57" ht="16">
      <c r="A2270" s="33">
        <v>2285</v>
      </c>
      <c r="B2270" s="33">
        <v>742931</v>
      </c>
      <c r="C2270" s="33" t="str">
        <f t="shared" si="727"/>
        <v>742931000</v>
      </c>
      <c r="D2270" s="34" t="str">
        <f t="shared" si="716"/>
        <v>74</v>
      </c>
      <c r="E2270" s="34" t="str">
        <f t="shared" si="717"/>
        <v>2</v>
      </c>
      <c r="F2270" s="34" t="str">
        <f t="shared" si="718"/>
        <v>9</v>
      </c>
      <c r="G2270" s="34" t="str">
        <f t="shared" si="719"/>
        <v>3</v>
      </c>
      <c r="H2270" s="34" t="str">
        <f t="shared" si="720"/>
        <v>1</v>
      </c>
      <c r="I2270" s="34" t="str">
        <f t="shared" si="721"/>
        <v>0</v>
      </c>
      <c r="J2270" s="34" t="str">
        <f t="shared" si="722"/>
        <v>0</v>
      </c>
      <c r="K2270" s="34" t="str">
        <f t="shared" si="723"/>
        <v>0</v>
      </c>
      <c r="L2270" s="34" t="s">
        <v>6538</v>
      </c>
      <c r="M2270" s="35" t="s">
        <v>3219</v>
      </c>
      <c r="N2270" s="35" t="s">
        <v>261</v>
      </c>
      <c r="O2270" s="37" t="s">
        <v>19</v>
      </c>
      <c r="P2270" s="55" t="s">
        <v>136</v>
      </c>
      <c r="Q2270" s="55">
        <v>2</v>
      </c>
      <c r="R2270" s="55">
        <v>6</v>
      </c>
      <c r="S2270" s="55" t="s">
        <v>170</v>
      </c>
      <c r="T2270" s="55" t="s">
        <v>170</v>
      </c>
      <c r="U2270" s="37">
        <v>1</v>
      </c>
      <c r="V2270" s="55">
        <v>5</v>
      </c>
      <c r="W2270" s="55" t="s">
        <v>3208</v>
      </c>
      <c r="X2270" s="55" t="s">
        <v>3208</v>
      </c>
      <c r="Y2270" s="55">
        <v>1</v>
      </c>
      <c r="Z2270" s="58">
        <v>1</v>
      </c>
      <c r="AA2270" s="58" t="s">
        <v>3209</v>
      </c>
      <c r="AB2270" s="58" t="s">
        <v>3209</v>
      </c>
      <c r="AC2270" s="58" t="s">
        <v>8</v>
      </c>
      <c r="AD2270" s="55">
        <v>8</v>
      </c>
      <c r="AE2270" s="42" t="s">
        <v>3219</v>
      </c>
      <c r="AF2270" s="42" t="s">
        <v>3219</v>
      </c>
      <c r="AG2270" s="27"/>
      <c r="AH2270" s="30" t="s">
        <v>8</v>
      </c>
      <c r="AI2270" s="39"/>
      <c r="AJ2270" s="39" t="b">
        <f t="shared" si="738"/>
        <v>0</v>
      </c>
      <c r="AK2270" s="39" t="str">
        <f>O2270&amp;Q2270&amp;R2270&amp;U2270&amp;V2270&amp;Y2270&amp;Z2270&amp;AC2270&amp;AD2270</f>
        <v>C26151118</v>
      </c>
      <c r="AL2270" s="40">
        <v>742931</v>
      </c>
      <c r="AM2270" s="41" t="b">
        <f>C2270&lt;&gt;AK2270</f>
        <v>1</v>
      </c>
      <c r="AN2270" s="30" t="str">
        <f>N2270&amp;AK2270</f>
        <v>J9FC26151118</v>
      </c>
      <c r="AO2270" s="30"/>
      <c r="AP2270" s="31"/>
      <c r="AQ2270" s="31"/>
      <c r="AR2270" s="31">
        <f t="shared" si="724"/>
        <v>1</v>
      </c>
      <c r="AS2270" s="31" t="str">
        <f>IF(IFERROR(VLOOKUP(AE2270,#REF!,1,0),"")&lt;&gt;"",1,"")</f>
        <v/>
      </c>
      <c r="AT2270" s="31" t="str">
        <f>IF(IFERROR(VLOOKUP(AE2270,#REF!,1,0),"")&lt;&gt;"",1,"")</f>
        <v/>
      </c>
      <c r="AU2270" s="31" t="str">
        <f>IF(IFERROR(VLOOKUP(AE2270,#REF!,1,0),"")&lt;&gt;"",1,"")</f>
        <v/>
      </c>
      <c r="AV2270" s="31" t="str">
        <f>IF(IFERROR(VLOOKUP(AE2270,#REF!,1,0),"")&lt;&gt;"",1,"")</f>
        <v/>
      </c>
      <c r="AW2270" s="31" t="str">
        <f>IF(IFERROR(VLOOKUP(AE2270,#REF!,1,0),"")&lt;&gt;"",1,"")</f>
        <v/>
      </c>
      <c r="AX2270" s="31" t="str">
        <f>IF(IFERROR(VLOOKUP(AE2270,#REF!,1,0),"")&lt;&gt;"",1,"")</f>
        <v/>
      </c>
      <c r="AY2270" s="31" t="str">
        <f>IF(IFERROR(VLOOKUP(AE2270,#REF!,1,0),"")&lt;&gt;"",1,"")</f>
        <v/>
      </c>
      <c r="AZ2270" s="31" t="str">
        <f>IF(IFERROR(VLOOKUP(AE2270,#REF!,1,0),"")&lt;&gt;"",1,"")</f>
        <v/>
      </c>
      <c r="BA2270" s="31" t="str">
        <f>IF(IFERROR(VLOOKUP(AE2270,#REF!,1,0),"")&lt;&gt;"",1,"")</f>
        <v/>
      </c>
      <c r="BB2270" s="31" t="str">
        <f>IF(IFERROR(VLOOKUP(AE2270,#REF!,1,0),"")&lt;&gt;"",1,"")</f>
        <v/>
      </c>
      <c r="BC2270" s="31" t="str">
        <f>IF(IFERROR(VLOOKUP(AE2270,#REF!,1,0),"")&lt;&gt;"",1,"")</f>
        <v/>
      </c>
      <c r="BD2270" s="31" t="str">
        <f>IF(IFERROR(VLOOKUP(AE2270,#REF!,1,0),"")&lt;&gt;"",1,"")</f>
        <v/>
      </c>
      <c r="BE2270" s="32">
        <f t="shared" si="735"/>
        <v>1</v>
      </c>
    </row>
    <row r="2271" spans="1:57" ht="16">
      <c r="A2271" s="33">
        <v>2286</v>
      </c>
      <c r="B2271" s="33">
        <v>742932</v>
      </c>
      <c r="C2271" s="33" t="str">
        <f t="shared" si="727"/>
        <v>742932000</v>
      </c>
      <c r="D2271" s="34" t="str">
        <f t="shared" si="716"/>
        <v>74</v>
      </c>
      <c r="E2271" s="34" t="str">
        <f t="shared" si="717"/>
        <v>2</v>
      </c>
      <c r="F2271" s="34" t="str">
        <f t="shared" si="718"/>
        <v>9</v>
      </c>
      <c r="G2271" s="34" t="str">
        <f t="shared" si="719"/>
        <v>3</v>
      </c>
      <c r="H2271" s="34" t="str">
        <f t="shared" si="720"/>
        <v>2</v>
      </c>
      <c r="I2271" s="34" t="str">
        <f t="shared" si="721"/>
        <v>0</v>
      </c>
      <c r="J2271" s="34" t="str">
        <f t="shared" si="722"/>
        <v>0</v>
      </c>
      <c r="K2271" s="34" t="str">
        <f t="shared" si="723"/>
        <v>0</v>
      </c>
      <c r="L2271" s="34" t="s">
        <v>6539</v>
      </c>
      <c r="M2271" s="35" t="s">
        <v>3220</v>
      </c>
      <c r="N2271" s="35" t="s">
        <v>261</v>
      </c>
      <c r="O2271" s="37" t="s">
        <v>19</v>
      </c>
      <c r="P2271" s="55" t="s">
        <v>136</v>
      </c>
      <c r="Q2271" s="55">
        <v>2</v>
      </c>
      <c r="R2271" s="55">
        <v>6</v>
      </c>
      <c r="S2271" s="55" t="s">
        <v>170</v>
      </c>
      <c r="T2271" s="55" t="s">
        <v>170</v>
      </c>
      <c r="U2271" s="37">
        <v>1</v>
      </c>
      <c r="V2271" s="55">
        <v>5</v>
      </c>
      <c r="W2271" s="55" t="s">
        <v>3208</v>
      </c>
      <c r="X2271" s="55" t="s">
        <v>3208</v>
      </c>
      <c r="Y2271" s="55">
        <v>1</v>
      </c>
      <c r="Z2271" s="58">
        <v>1</v>
      </c>
      <c r="AA2271" s="58" t="s">
        <v>3209</v>
      </c>
      <c r="AB2271" s="58" t="s">
        <v>3209</v>
      </c>
      <c r="AC2271" s="58" t="s">
        <v>8</v>
      </c>
      <c r="AD2271" s="55">
        <v>9</v>
      </c>
      <c r="AE2271" s="42" t="s">
        <v>3220</v>
      </c>
      <c r="AF2271" s="42" t="s">
        <v>3220</v>
      </c>
      <c r="AG2271" s="27"/>
      <c r="AH2271" s="30" t="s">
        <v>8</v>
      </c>
      <c r="AI2271" s="39"/>
      <c r="AJ2271" s="39" t="b">
        <f t="shared" si="738"/>
        <v>0</v>
      </c>
      <c r="AK2271" s="39" t="str">
        <f>O2271&amp;Q2271&amp;R2271&amp;U2271&amp;V2271&amp;Y2271&amp;Z2271&amp;AC2271&amp;AD2271</f>
        <v>C26151119</v>
      </c>
      <c r="AL2271" s="40">
        <v>742932</v>
      </c>
      <c r="AM2271" s="41" t="b">
        <f>C2271&lt;&gt;AK2271</f>
        <v>1</v>
      </c>
      <c r="AN2271" s="30" t="str">
        <f>N2271&amp;AK2271</f>
        <v>J9FC26151119</v>
      </c>
      <c r="AO2271" s="30"/>
      <c r="AP2271" s="31"/>
      <c r="AQ2271" s="31"/>
      <c r="AR2271" s="31">
        <f t="shared" si="724"/>
        <v>1</v>
      </c>
      <c r="AS2271" s="31" t="str">
        <f>IF(IFERROR(VLOOKUP(AE2271,#REF!,1,0),"")&lt;&gt;"",1,"")</f>
        <v/>
      </c>
      <c r="AT2271" s="31" t="str">
        <f>IF(IFERROR(VLOOKUP(AE2271,#REF!,1,0),"")&lt;&gt;"",1,"")</f>
        <v/>
      </c>
      <c r="AU2271" s="31" t="str">
        <f>IF(IFERROR(VLOOKUP(AE2271,#REF!,1,0),"")&lt;&gt;"",1,"")</f>
        <v/>
      </c>
      <c r="AV2271" s="31" t="str">
        <f>IF(IFERROR(VLOOKUP(AE2271,#REF!,1,0),"")&lt;&gt;"",1,"")</f>
        <v/>
      </c>
      <c r="AW2271" s="31" t="str">
        <f>IF(IFERROR(VLOOKUP(AE2271,#REF!,1,0),"")&lt;&gt;"",1,"")</f>
        <v/>
      </c>
      <c r="AX2271" s="31" t="str">
        <f>IF(IFERROR(VLOOKUP(AE2271,#REF!,1,0),"")&lt;&gt;"",1,"")</f>
        <v/>
      </c>
      <c r="AY2271" s="31" t="str">
        <f>IF(IFERROR(VLOOKUP(AE2271,#REF!,1,0),"")&lt;&gt;"",1,"")</f>
        <v/>
      </c>
      <c r="AZ2271" s="31" t="str">
        <f>IF(IFERROR(VLOOKUP(AE2271,#REF!,1,0),"")&lt;&gt;"",1,"")</f>
        <v/>
      </c>
      <c r="BA2271" s="31" t="str">
        <f>IF(IFERROR(VLOOKUP(AE2271,#REF!,1,0),"")&lt;&gt;"",1,"")</f>
        <v/>
      </c>
      <c r="BB2271" s="31" t="str">
        <f>IF(IFERROR(VLOOKUP(AE2271,#REF!,1,0),"")&lt;&gt;"",1,"")</f>
        <v/>
      </c>
      <c r="BC2271" s="31" t="str">
        <f>IF(IFERROR(VLOOKUP(AE2271,#REF!,1,0),"")&lt;&gt;"",1,"")</f>
        <v/>
      </c>
      <c r="BD2271" s="31" t="str">
        <f>IF(IFERROR(VLOOKUP(AE2271,#REF!,1,0),"")&lt;&gt;"",1,"")</f>
        <v/>
      </c>
      <c r="BE2271" s="32">
        <f t="shared" si="735"/>
        <v>1</v>
      </c>
    </row>
    <row r="2272" spans="1:57" ht="16">
      <c r="A2272" s="33">
        <v>2287</v>
      </c>
      <c r="B2272" s="33">
        <v>742933</v>
      </c>
      <c r="C2272" s="33" t="str">
        <f t="shared" si="727"/>
        <v>742933000</v>
      </c>
      <c r="D2272" s="34" t="str">
        <f t="shared" si="716"/>
        <v>74</v>
      </c>
      <c r="E2272" s="34" t="str">
        <f t="shared" si="717"/>
        <v>2</v>
      </c>
      <c r="F2272" s="34" t="str">
        <f t="shared" si="718"/>
        <v>9</v>
      </c>
      <c r="G2272" s="34" t="str">
        <f t="shared" si="719"/>
        <v>3</v>
      </c>
      <c r="H2272" s="34" t="str">
        <f t="shared" si="720"/>
        <v>3</v>
      </c>
      <c r="I2272" s="34" t="str">
        <f t="shared" si="721"/>
        <v>0</v>
      </c>
      <c r="J2272" s="34" t="str">
        <f t="shared" si="722"/>
        <v>0</v>
      </c>
      <c r="K2272" s="34" t="str">
        <f t="shared" si="723"/>
        <v>0</v>
      </c>
      <c r="L2272" s="34" t="s">
        <v>6540</v>
      </c>
      <c r="M2272" s="35" t="s">
        <v>3221</v>
      </c>
      <c r="N2272" s="35" t="s">
        <v>261</v>
      </c>
      <c r="O2272" s="37" t="s">
        <v>19</v>
      </c>
      <c r="P2272" s="55" t="s">
        <v>136</v>
      </c>
      <c r="Q2272" s="55">
        <v>2</v>
      </c>
      <c r="R2272" s="55">
        <v>6</v>
      </c>
      <c r="S2272" s="55" t="s">
        <v>170</v>
      </c>
      <c r="T2272" s="55" t="s">
        <v>170</v>
      </c>
      <c r="U2272" s="37">
        <v>1</v>
      </c>
      <c r="V2272" s="55">
        <v>5</v>
      </c>
      <c r="W2272" s="55" t="s">
        <v>3208</v>
      </c>
      <c r="X2272" s="55" t="s">
        <v>3208</v>
      </c>
      <c r="Y2272" s="55">
        <v>1</v>
      </c>
      <c r="Z2272" s="58">
        <v>1</v>
      </c>
      <c r="AA2272" s="58" t="s">
        <v>3209</v>
      </c>
      <c r="AB2272" s="58" t="s">
        <v>3209</v>
      </c>
      <c r="AC2272" s="58" t="s">
        <v>15</v>
      </c>
      <c r="AD2272" s="55">
        <v>1</v>
      </c>
      <c r="AE2272" s="42" t="s">
        <v>3221</v>
      </c>
      <c r="AF2272" s="42" t="s">
        <v>3221</v>
      </c>
      <c r="AG2272" s="27"/>
      <c r="AH2272" s="30" t="s">
        <v>8</v>
      </c>
      <c r="AI2272" s="39"/>
      <c r="AJ2272" s="39" t="b">
        <f t="shared" si="738"/>
        <v>0</v>
      </c>
      <c r="AK2272" s="39" t="str">
        <f>O2272&amp;Q2272&amp;R2272&amp;U2272&amp;V2272&amp;Y2272&amp;Z2272&amp;AC2272&amp;AD2272</f>
        <v>C26151121</v>
      </c>
      <c r="AL2272" s="40">
        <v>742933</v>
      </c>
      <c r="AM2272" s="41" t="b">
        <f>C2272&lt;&gt;AK2272</f>
        <v>1</v>
      </c>
      <c r="AN2272" s="30" t="str">
        <f>N2272&amp;AK2272</f>
        <v>J9FC26151121</v>
      </c>
      <c r="AO2272" s="30"/>
      <c r="AP2272" s="31"/>
      <c r="AQ2272" s="31"/>
      <c r="AR2272" s="31">
        <f t="shared" si="724"/>
        <v>1</v>
      </c>
      <c r="AS2272" s="31" t="str">
        <f>IF(IFERROR(VLOOKUP(AE2272,#REF!,1,0),"")&lt;&gt;"",1,"")</f>
        <v/>
      </c>
      <c r="AT2272" s="31" t="str">
        <f>IF(IFERROR(VLOOKUP(AE2272,#REF!,1,0),"")&lt;&gt;"",1,"")</f>
        <v/>
      </c>
      <c r="AU2272" s="31" t="str">
        <f>IF(IFERROR(VLOOKUP(AE2272,#REF!,1,0),"")&lt;&gt;"",1,"")</f>
        <v/>
      </c>
      <c r="AV2272" s="31" t="str">
        <f>IF(IFERROR(VLOOKUP(AE2272,#REF!,1,0),"")&lt;&gt;"",1,"")</f>
        <v/>
      </c>
      <c r="AW2272" s="31" t="str">
        <f>IF(IFERROR(VLOOKUP(AE2272,#REF!,1,0),"")&lt;&gt;"",1,"")</f>
        <v/>
      </c>
      <c r="AX2272" s="31" t="str">
        <f>IF(IFERROR(VLOOKUP(AE2272,#REF!,1,0),"")&lt;&gt;"",1,"")</f>
        <v/>
      </c>
      <c r="AY2272" s="31" t="str">
        <f>IF(IFERROR(VLOOKUP(AE2272,#REF!,1,0),"")&lt;&gt;"",1,"")</f>
        <v/>
      </c>
      <c r="AZ2272" s="31" t="str">
        <f>IF(IFERROR(VLOOKUP(AE2272,#REF!,1,0),"")&lt;&gt;"",1,"")</f>
        <v/>
      </c>
      <c r="BA2272" s="31" t="str">
        <f>IF(IFERROR(VLOOKUP(AE2272,#REF!,1,0),"")&lt;&gt;"",1,"")</f>
        <v/>
      </c>
      <c r="BB2272" s="31" t="str">
        <f>IF(IFERROR(VLOOKUP(AE2272,#REF!,1,0),"")&lt;&gt;"",1,"")</f>
        <v/>
      </c>
      <c r="BC2272" s="31" t="str">
        <f>IF(IFERROR(VLOOKUP(AE2272,#REF!,1,0),"")&lt;&gt;"",1,"")</f>
        <v/>
      </c>
      <c r="BD2272" s="31" t="str">
        <f>IF(IFERROR(VLOOKUP(AE2272,#REF!,1,0),"")&lt;&gt;"",1,"")</f>
        <v/>
      </c>
      <c r="BE2272" s="32">
        <f t="shared" si="735"/>
        <v>1</v>
      </c>
    </row>
    <row r="2273" spans="1:57" ht="16">
      <c r="A2273" s="33">
        <v>2288</v>
      </c>
      <c r="B2273" s="33">
        <v>742934</v>
      </c>
      <c r="C2273" s="33" t="str">
        <f t="shared" si="727"/>
        <v>742934000</v>
      </c>
      <c r="D2273" s="34" t="str">
        <f t="shared" si="716"/>
        <v>74</v>
      </c>
      <c r="E2273" s="34" t="str">
        <f t="shared" si="717"/>
        <v>2</v>
      </c>
      <c r="F2273" s="34" t="str">
        <f t="shared" si="718"/>
        <v>9</v>
      </c>
      <c r="G2273" s="34" t="str">
        <f t="shared" si="719"/>
        <v>3</v>
      </c>
      <c r="H2273" s="34" t="str">
        <f t="shared" si="720"/>
        <v>4</v>
      </c>
      <c r="I2273" s="34" t="str">
        <f t="shared" si="721"/>
        <v>0</v>
      </c>
      <c r="J2273" s="34" t="str">
        <f t="shared" si="722"/>
        <v>0</v>
      </c>
      <c r="K2273" s="34" t="str">
        <f t="shared" si="723"/>
        <v>0</v>
      </c>
      <c r="L2273" s="34" t="s">
        <v>6541</v>
      </c>
      <c r="M2273" s="35" t="s">
        <v>3222</v>
      </c>
      <c r="N2273" s="35" t="s">
        <v>261</v>
      </c>
      <c r="O2273" s="37" t="s">
        <v>19</v>
      </c>
      <c r="P2273" s="55" t="s">
        <v>136</v>
      </c>
      <c r="Q2273" s="55">
        <v>2</v>
      </c>
      <c r="R2273" s="55">
        <v>6</v>
      </c>
      <c r="S2273" s="55" t="s">
        <v>170</v>
      </c>
      <c r="T2273" s="55" t="s">
        <v>170</v>
      </c>
      <c r="U2273" s="37">
        <v>1</v>
      </c>
      <c r="V2273" s="55">
        <v>5</v>
      </c>
      <c r="W2273" s="55" t="s">
        <v>3208</v>
      </c>
      <c r="X2273" s="55" t="s">
        <v>3208</v>
      </c>
      <c r="Y2273" s="55">
        <v>1</v>
      </c>
      <c r="Z2273" s="58">
        <v>1</v>
      </c>
      <c r="AA2273" s="58" t="s">
        <v>3209</v>
      </c>
      <c r="AB2273" s="58" t="s">
        <v>3209</v>
      </c>
      <c r="AC2273" s="58" t="s">
        <v>15</v>
      </c>
      <c r="AD2273" s="55">
        <v>2</v>
      </c>
      <c r="AE2273" s="42" t="s">
        <v>3222</v>
      </c>
      <c r="AF2273" s="42" t="s">
        <v>3222</v>
      </c>
      <c r="AG2273" s="27"/>
      <c r="AH2273" s="30" t="s">
        <v>8</v>
      </c>
      <c r="AI2273" s="39"/>
      <c r="AJ2273" s="39" t="b">
        <f t="shared" si="738"/>
        <v>0</v>
      </c>
      <c r="AK2273" s="39" t="str">
        <f>O2273&amp;Q2273&amp;R2273&amp;U2273&amp;V2273&amp;Y2273&amp;Z2273&amp;AC2273&amp;AD2273</f>
        <v>C26151122</v>
      </c>
      <c r="AL2273" s="40">
        <v>742934</v>
      </c>
      <c r="AM2273" s="41" t="b">
        <f>C2273&lt;&gt;AK2273</f>
        <v>1</v>
      </c>
      <c r="AN2273" s="30" t="str">
        <f>N2273&amp;AK2273</f>
        <v>J9FC26151122</v>
      </c>
      <c r="AO2273" s="30"/>
      <c r="AP2273" s="31"/>
      <c r="AQ2273" s="31"/>
      <c r="AR2273" s="31">
        <f t="shared" si="724"/>
        <v>1</v>
      </c>
      <c r="AS2273" s="31" t="str">
        <f>IF(IFERROR(VLOOKUP(AE2273,#REF!,1,0),"")&lt;&gt;"",1,"")</f>
        <v/>
      </c>
      <c r="AT2273" s="31" t="str">
        <f>IF(IFERROR(VLOOKUP(AE2273,#REF!,1,0),"")&lt;&gt;"",1,"")</f>
        <v/>
      </c>
      <c r="AU2273" s="31" t="str">
        <f>IF(IFERROR(VLOOKUP(AE2273,#REF!,1,0),"")&lt;&gt;"",1,"")</f>
        <v/>
      </c>
      <c r="AV2273" s="31" t="str">
        <f>IF(IFERROR(VLOOKUP(AE2273,#REF!,1,0),"")&lt;&gt;"",1,"")</f>
        <v/>
      </c>
      <c r="AW2273" s="31" t="str">
        <f>IF(IFERROR(VLOOKUP(AE2273,#REF!,1,0),"")&lt;&gt;"",1,"")</f>
        <v/>
      </c>
      <c r="AX2273" s="31" t="str">
        <f>IF(IFERROR(VLOOKUP(AE2273,#REF!,1,0),"")&lt;&gt;"",1,"")</f>
        <v/>
      </c>
      <c r="AY2273" s="31" t="str">
        <f>IF(IFERROR(VLOOKUP(AE2273,#REF!,1,0),"")&lt;&gt;"",1,"")</f>
        <v/>
      </c>
      <c r="AZ2273" s="31" t="str">
        <f>IF(IFERROR(VLOOKUP(AE2273,#REF!,1,0),"")&lt;&gt;"",1,"")</f>
        <v/>
      </c>
      <c r="BA2273" s="31" t="str">
        <f>IF(IFERROR(VLOOKUP(AE2273,#REF!,1,0),"")&lt;&gt;"",1,"")</f>
        <v/>
      </c>
      <c r="BB2273" s="31" t="str">
        <f>IF(IFERROR(VLOOKUP(AE2273,#REF!,1,0),"")&lt;&gt;"",1,"")</f>
        <v/>
      </c>
      <c r="BC2273" s="31" t="str">
        <f>IF(IFERROR(VLOOKUP(AE2273,#REF!,1,0),"")&lt;&gt;"",1,"")</f>
        <v/>
      </c>
      <c r="BD2273" s="31" t="str">
        <f>IF(IFERROR(VLOOKUP(AE2273,#REF!,1,0),"")&lt;&gt;"",1,"")</f>
        <v/>
      </c>
      <c r="BE2273" s="32">
        <f t="shared" si="735"/>
        <v>1</v>
      </c>
    </row>
    <row r="2274" spans="1:57" ht="16">
      <c r="A2274" s="43">
        <v>2289</v>
      </c>
      <c r="B2274" s="43">
        <v>742939</v>
      </c>
      <c r="C2274" s="43" t="str">
        <f t="shared" si="727"/>
        <v>742939000</v>
      </c>
      <c r="D2274" s="44" t="str">
        <f t="shared" si="716"/>
        <v>74</v>
      </c>
      <c r="E2274" s="44" t="str">
        <f t="shared" si="717"/>
        <v>2</v>
      </c>
      <c r="F2274" s="44" t="str">
        <f t="shared" si="718"/>
        <v>9</v>
      </c>
      <c r="G2274" s="44" t="str">
        <f t="shared" si="719"/>
        <v>3</v>
      </c>
      <c r="H2274" s="44" t="str">
        <f t="shared" si="720"/>
        <v>9</v>
      </c>
      <c r="I2274" s="44" t="str">
        <f t="shared" si="721"/>
        <v>0</v>
      </c>
      <c r="J2274" s="44" t="str">
        <f t="shared" si="722"/>
        <v>0</v>
      </c>
      <c r="K2274" s="44" t="str">
        <f t="shared" si="723"/>
        <v>0</v>
      </c>
      <c r="L2274" s="44"/>
      <c r="M2274" s="45" t="s">
        <v>3223</v>
      </c>
      <c r="N2274" s="45"/>
      <c r="O2274" s="46" t="s">
        <v>19</v>
      </c>
      <c r="P2274" s="47" t="s">
        <v>136</v>
      </c>
      <c r="Q2274" s="60">
        <v>2</v>
      </c>
      <c r="R2274" s="47"/>
      <c r="S2274" s="47" t="s">
        <v>170</v>
      </c>
      <c r="T2274" s="47" t="s">
        <v>170</v>
      </c>
      <c r="U2274" s="48">
        <v>1</v>
      </c>
      <c r="V2274" s="60" t="s">
        <v>8</v>
      </c>
      <c r="W2274" s="60"/>
      <c r="X2274" s="60" t="s">
        <v>3208</v>
      </c>
      <c r="Y2274" s="49" t="s">
        <v>66</v>
      </c>
      <c r="Z2274" s="76">
        <v>1</v>
      </c>
      <c r="AA2274" s="61"/>
      <c r="AB2274" s="61" t="s">
        <v>3209</v>
      </c>
      <c r="AC2274" s="61" t="s">
        <v>8</v>
      </c>
      <c r="AD2274" s="47" t="s">
        <v>8</v>
      </c>
      <c r="AE2274" s="50" t="s">
        <v>3223</v>
      </c>
      <c r="AF2274" s="51"/>
      <c r="AG2274" s="51" t="s">
        <v>8</v>
      </c>
      <c r="AH2274" s="52" t="s">
        <v>8</v>
      </c>
      <c r="AI2274" s="39"/>
      <c r="AJ2274" s="39"/>
      <c r="AK2274" s="39" t="e">
        <f>O2274&amp;Q2274&amp;#REF!&amp;U2274&amp;V2274&amp;Y2274&amp;Z2274&amp;AC2274&amp;AD2274</f>
        <v>#REF!</v>
      </c>
      <c r="AL2274" s="43">
        <v>742939</v>
      </c>
      <c r="AM2274" s="44" t="e">
        <f>C2274&lt;&gt;AK2274</f>
        <v>#REF!</v>
      </c>
      <c r="AN2274" s="52"/>
      <c r="AO2274" s="52"/>
      <c r="AP2274" s="53"/>
      <c r="AQ2274" s="53"/>
      <c r="AR2274" s="53">
        <f t="shared" si="724"/>
        <v>1</v>
      </c>
      <c r="AS2274" s="53" t="str">
        <f>IF(IFERROR(VLOOKUP(AE2274,#REF!,1,0),"")&lt;&gt;"",1,"")</f>
        <v/>
      </c>
      <c r="AT2274" s="53" t="str">
        <f>IF(IFERROR(VLOOKUP(AE2274,#REF!,1,0),"")&lt;&gt;"",1,"")</f>
        <v/>
      </c>
      <c r="AU2274" s="53" t="str">
        <f>IF(IFERROR(VLOOKUP(AE2274,#REF!,1,0),"")&lt;&gt;"",1,"")</f>
        <v/>
      </c>
      <c r="AV2274" s="53" t="str">
        <f>IF(IFERROR(VLOOKUP(AE2274,#REF!,1,0),"")&lt;&gt;"",1,"")</f>
        <v/>
      </c>
      <c r="AW2274" s="53" t="str">
        <f>IF(IFERROR(VLOOKUP(AE2274,#REF!,1,0),"")&lt;&gt;"",1,"")</f>
        <v/>
      </c>
      <c r="AX2274" s="53" t="str">
        <f>IF(IFERROR(VLOOKUP(AE2274,#REF!,1,0),"")&lt;&gt;"",1,"")</f>
        <v/>
      </c>
      <c r="AY2274" s="53" t="str">
        <f>IF(IFERROR(VLOOKUP(AE2274,#REF!,1,0),"")&lt;&gt;"",1,"")</f>
        <v/>
      </c>
      <c r="AZ2274" s="53" t="str">
        <f>IF(IFERROR(VLOOKUP(AE2274,#REF!,1,0),"")&lt;&gt;"",1,"")</f>
        <v/>
      </c>
      <c r="BA2274" s="53" t="str">
        <f>IF(IFERROR(VLOOKUP(AE2274,#REF!,1,0),"")&lt;&gt;"",1,"")</f>
        <v/>
      </c>
      <c r="BB2274" s="53" t="str">
        <f>IF(IFERROR(VLOOKUP(AE2274,#REF!,1,0),"")&lt;&gt;"",1,"")</f>
        <v/>
      </c>
      <c r="BC2274" s="53" t="str">
        <f>IF(IFERROR(VLOOKUP(AE2274,#REF!,1,0),"")&lt;&gt;"",1,"")</f>
        <v/>
      </c>
      <c r="BD2274" s="53" t="str">
        <f>IF(IFERROR(VLOOKUP(AE2274,#REF!,1,0),"")&lt;&gt;"",1,"")</f>
        <v/>
      </c>
      <c r="BE2274" s="54">
        <f t="shared" si="735"/>
        <v>1</v>
      </c>
    </row>
    <row r="2275" spans="1:57" ht="16">
      <c r="A2275" s="33">
        <v>1101</v>
      </c>
      <c r="B2275" s="33">
        <v>715512</v>
      </c>
      <c r="C2275" s="33" t="str">
        <f t="shared" si="727"/>
        <v>715512000</v>
      </c>
      <c r="D2275" s="34" t="str">
        <f t="shared" si="716"/>
        <v>71</v>
      </c>
      <c r="E2275" s="34" t="str">
        <f t="shared" si="717"/>
        <v>5</v>
      </c>
      <c r="F2275" s="34" t="str">
        <f t="shared" si="718"/>
        <v>5</v>
      </c>
      <c r="G2275" s="34" t="str">
        <f t="shared" si="719"/>
        <v>1</v>
      </c>
      <c r="H2275" s="34" t="str">
        <f t="shared" si="720"/>
        <v>2</v>
      </c>
      <c r="I2275" s="34" t="str">
        <f t="shared" si="721"/>
        <v>0</v>
      </c>
      <c r="J2275" s="34" t="str">
        <f t="shared" si="722"/>
        <v>0</v>
      </c>
      <c r="K2275" s="34" t="str">
        <f t="shared" si="723"/>
        <v>0</v>
      </c>
      <c r="L2275" s="34" t="s">
        <v>6542</v>
      </c>
      <c r="M2275" s="35" t="s">
        <v>3224</v>
      </c>
      <c r="N2275" s="35" t="s">
        <v>261</v>
      </c>
      <c r="O2275" s="37" t="s">
        <v>19</v>
      </c>
      <c r="P2275" s="55" t="s">
        <v>136</v>
      </c>
      <c r="Q2275" s="55">
        <v>2</v>
      </c>
      <c r="R2275" s="55">
        <v>6</v>
      </c>
      <c r="S2275" s="55" t="s">
        <v>170</v>
      </c>
      <c r="T2275" s="55" t="s">
        <v>170</v>
      </c>
      <c r="U2275" s="37">
        <v>1</v>
      </c>
      <c r="V2275" s="55">
        <v>5</v>
      </c>
      <c r="W2275" s="55" t="s">
        <v>3208</v>
      </c>
      <c r="X2275" s="55" t="s">
        <v>3208</v>
      </c>
      <c r="Y2275" s="55">
        <v>1</v>
      </c>
      <c r="Z2275" s="36">
        <v>2</v>
      </c>
      <c r="AA2275" s="36" t="s">
        <v>3224</v>
      </c>
      <c r="AB2275" s="36" t="s">
        <v>3224</v>
      </c>
      <c r="AC2275" s="36" t="s">
        <v>66</v>
      </c>
      <c r="AD2275" s="55" t="s">
        <v>66</v>
      </c>
      <c r="AE2275" s="42" t="s">
        <v>3224</v>
      </c>
      <c r="AF2275" s="42" t="s">
        <v>3224</v>
      </c>
      <c r="AG2275" s="27"/>
      <c r="AH2275" s="72" t="s">
        <v>8</v>
      </c>
      <c r="AI2275" s="39"/>
      <c r="AJ2275" s="39" t="b">
        <f t="shared" ref="AJ2275:AJ2277" si="739">IF(OR(AS2275=1,AT2275=1,AU2275=1,AV2275=1,AW2275=1,AX2275=1,AY2275=1,AZ2275=1,BA2275=1,BB2275=1,BC2275=1,BD2275=1),TRUE,FALSE)</f>
        <v>0</v>
      </c>
      <c r="AK2275" s="39" t="str">
        <f>O2275&amp;Q2275&amp;R2275&amp;U2275&amp;V2275&amp;Y2275&amp;Z2275&amp;AC2275&amp;AD2275</f>
        <v>C26151200</v>
      </c>
      <c r="AL2275" s="40">
        <v>715512</v>
      </c>
      <c r="AM2275" s="41" t="b">
        <f>C2275&lt;&gt;AK2275</f>
        <v>1</v>
      </c>
      <c r="AN2275" s="30" t="str">
        <f>N2275&amp;AK2275</f>
        <v>J9FC26151200</v>
      </c>
      <c r="AO2275" s="30"/>
      <c r="AP2275" s="31"/>
      <c r="AQ2275" s="31"/>
      <c r="AR2275" s="31">
        <f t="shared" si="724"/>
        <v>1</v>
      </c>
      <c r="AS2275" s="31" t="str">
        <f>IF(IFERROR(VLOOKUP(AE2275,#REF!,1,0),"")&lt;&gt;"",1,"")</f>
        <v/>
      </c>
      <c r="AT2275" s="31" t="str">
        <f>IF(IFERROR(VLOOKUP(AE2275,#REF!,1,0),"")&lt;&gt;"",1,"")</f>
        <v/>
      </c>
      <c r="AU2275" s="31" t="str">
        <f>IF(IFERROR(VLOOKUP(AE2275,#REF!,1,0),"")&lt;&gt;"",1,"")</f>
        <v/>
      </c>
      <c r="AV2275" s="31" t="str">
        <f>IF(IFERROR(VLOOKUP(AE2275,#REF!,1,0),"")&lt;&gt;"",1,"")</f>
        <v/>
      </c>
      <c r="AW2275" s="31" t="str">
        <f>IF(IFERROR(VLOOKUP(AE2275,#REF!,1,0),"")&lt;&gt;"",1,"")</f>
        <v/>
      </c>
      <c r="AX2275" s="31" t="str">
        <f>IF(IFERROR(VLOOKUP(AE2275,#REF!,1,0),"")&lt;&gt;"",1,"")</f>
        <v/>
      </c>
      <c r="AY2275" s="31" t="str">
        <f>IF(IFERROR(VLOOKUP(AE2275,#REF!,1,0),"")&lt;&gt;"",1,"")</f>
        <v/>
      </c>
      <c r="AZ2275" s="31" t="str">
        <f>IF(IFERROR(VLOOKUP(AE2275,#REF!,1,0),"")&lt;&gt;"",1,"")</f>
        <v/>
      </c>
      <c r="BA2275" s="31" t="str">
        <f>IF(IFERROR(VLOOKUP(AE2275,#REF!,1,0),"")&lt;&gt;"",1,"")</f>
        <v/>
      </c>
      <c r="BB2275" s="31" t="str">
        <f>IF(IFERROR(VLOOKUP(AE2275,#REF!,1,0),"")&lt;&gt;"",1,"")</f>
        <v/>
      </c>
      <c r="BC2275" s="31" t="str">
        <f>IF(IFERROR(VLOOKUP(AE2275,#REF!,1,0),"")&lt;&gt;"",1,"")</f>
        <v/>
      </c>
      <c r="BD2275" s="31" t="str">
        <f>IF(IFERROR(VLOOKUP(AE2275,#REF!,1,0),"")&lt;&gt;"",1,"")</f>
        <v/>
      </c>
      <c r="BE2275" s="32">
        <f t="shared" si="735"/>
        <v>1</v>
      </c>
    </row>
    <row r="2276" spans="1:57" ht="16">
      <c r="A2276" s="33">
        <v>1102</v>
      </c>
      <c r="B2276" s="33">
        <v>715513</v>
      </c>
      <c r="C2276" s="33" t="str">
        <f t="shared" si="727"/>
        <v>715513000</v>
      </c>
      <c r="D2276" s="34" t="str">
        <f t="shared" si="716"/>
        <v>71</v>
      </c>
      <c r="E2276" s="34" t="str">
        <f t="shared" si="717"/>
        <v>5</v>
      </c>
      <c r="F2276" s="34" t="str">
        <f t="shared" si="718"/>
        <v>5</v>
      </c>
      <c r="G2276" s="34" t="str">
        <f t="shared" si="719"/>
        <v>1</v>
      </c>
      <c r="H2276" s="34" t="str">
        <f t="shared" si="720"/>
        <v>3</v>
      </c>
      <c r="I2276" s="34" t="str">
        <f t="shared" si="721"/>
        <v>0</v>
      </c>
      <c r="J2276" s="34" t="str">
        <f t="shared" si="722"/>
        <v>0</v>
      </c>
      <c r="K2276" s="34" t="str">
        <f t="shared" si="723"/>
        <v>0</v>
      </c>
      <c r="L2276" s="34" t="s">
        <v>6543</v>
      </c>
      <c r="M2276" s="35" t="s">
        <v>3225</v>
      </c>
      <c r="N2276" s="35" t="s">
        <v>261</v>
      </c>
      <c r="O2276" s="37" t="s">
        <v>19</v>
      </c>
      <c r="P2276" s="55" t="s">
        <v>136</v>
      </c>
      <c r="Q2276" s="55">
        <v>2</v>
      </c>
      <c r="R2276" s="55">
        <v>6</v>
      </c>
      <c r="S2276" s="55" t="s">
        <v>170</v>
      </c>
      <c r="T2276" s="55" t="s">
        <v>170</v>
      </c>
      <c r="U2276" s="37">
        <v>1</v>
      </c>
      <c r="V2276" s="55">
        <v>5</v>
      </c>
      <c r="W2276" s="55" t="s">
        <v>3208</v>
      </c>
      <c r="X2276" s="55" t="s">
        <v>3208</v>
      </c>
      <c r="Y2276" s="55">
        <v>1</v>
      </c>
      <c r="Z2276" s="36">
        <v>3</v>
      </c>
      <c r="AA2276" s="36" t="s">
        <v>3225</v>
      </c>
      <c r="AB2276" s="36" t="s">
        <v>3225</v>
      </c>
      <c r="AC2276" s="36" t="s">
        <v>66</v>
      </c>
      <c r="AD2276" s="55" t="s">
        <v>66</v>
      </c>
      <c r="AE2276" s="42" t="s">
        <v>3225</v>
      </c>
      <c r="AF2276" s="42" t="s">
        <v>3225</v>
      </c>
      <c r="AG2276" s="27"/>
      <c r="AH2276" s="72" t="s">
        <v>8</v>
      </c>
      <c r="AI2276" s="39"/>
      <c r="AJ2276" s="39" t="b">
        <f t="shared" si="739"/>
        <v>0</v>
      </c>
      <c r="AK2276" s="39" t="str">
        <f>O2276&amp;Q2276&amp;R2276&amp;U2276&amp;V2276&amp;Y2276&amp;Z2276&amp;AC2276&amp;AD2276</f>
        <v>C26151300</v>
      </c>
      <c r="AL2276" s="40">
        <v>715513</v>
      </c>
      <c r="AM2276" s="41" t="b">
        <f>C2276&lt;&gt;AK2276</f>
        <v>1</v>
      </c>
      <c r="AN2276" s="30" t="str">
        <f>N2276&amp;AK2276</f>
        <v>J9FC26151300</v>
      </c>
      <c r="AO2276" s="30"/>
      <c r="AP2276" s="31"/>
      <c r="AQ2276" s="31"/>
      <c r="AR2276" s="31">
        <f t="shared" si="724"/>
        <v>1</v>
      </c>
      <c r="AS2276" s="31" t="str">
        <f>IF(IFERROR(VLOOKUP(AE2276,#REF!,1,0),"")&lt;&gt;"",1,"")</f>
        <v/>
      </c>
      <c r="AT2276" s="31" t="str">
        <f>IF(IFERROR(VLOOKUP(AE2276,#REF!,1,0),"")&lt;&gt;"",1,"")</f>
        <v/>
      </c>
      <c r="AU2276" s="31" t="str">
        <f>IF(IFERROR(VLOOKUP(AE2276,#REF!,1,0),"")&lt;&gt;"",1,"")</f>
        <v/>
      </c>
      <c r="AV2276" s="31" t="str">
        <f>IF(IFERROR(VLOOKUP(AE2276,#REF!,1,0),"")&lt;&gt;"",1,"")</f>
        <v/>
      </c>
      <c r="AW2276" s="31" t="str">
        <f>IF(IFERROR(VLOOKUP(AE2276,#REF!,1,0),"")&lt;&gt;"",1,"")</f>
        <v/>
      </c>
      <c r="AX2276" s="31" t="str">
        <f>IF(IFERROR(VLOOKUP(AE2276,#REF!,1,0),"")&lt;&gt;"",1,"")</f>
        <v/>
      </c>
      <c r="AY2276" s="31" t="str">
        <f>IF(IFERROR(VLOOKUP(AE2276,#REF!,1,0),"")&lt;&gt;"",1,"")</f>
        <v/>
      </c>
      <c r="AZ2276" s="31" t="str">
        <f>IF(IFERROR(VLOOKUP(AE2276,#REF!,1,0),"")&lt;&gt;"",1,"")</f>
        <v/>
      </c>
      <c r="BA2276" s="31" t="str">
        <f>IF(IFERROR(VLOOKUP(AE2276,#REF!,1,0),"")&lt;&gt;"",1,"")</f>
        <v/>
      </c>
      <c r="BB2276" s="31" t="str">
        <f>IF(IFERROR(VLOOKUP(AE2276,#REF!,1,0),"")&lt;&gt;"",1,"")</f>
        <v/>
      </c>
      <c r="BC2276" s="31" t="str">
        <f>IF(IFERROR(VLOOKUP(AE2276,#REF!,1,0),"")&lt;&gt;"",1,"")</f>
        <v/>
      </c>
      <c r="BD2276" s="31" t="str">
        <f>IF(IFERROR(VLOOKUP(AE2276,#REF!,1,0),"")&lt;&gt;"",1,"")</f>
        <v/>
      </c>
      <c r="BE2276" s="32">
        <f t="shared" si="735"/>
        <v>1</v>
      </c>
    </row>
    <row r="2277" spans="1:57" ht="16">
      <c r="A2277" s="33">
        <v>1103</v>
      </c>
      <c r="B2277" s="33">
        <v>715514</v>
      </c>
      <c r="C2277" s="33" t="str">
        <f t="shared" si="727"/>
        <v>715514000</v>
      </c>
      <c r="D2277" s="34" t="str">
        <f t="shared" si="716"/>
        <v>71</v>
      </c>
      <c r="E2277" s="34" t="str">
        <f t="shared" si="717"/>
        <v>5</v>
      </c>
      <c r="F2277" s="34" t="str">
        <f t="shared" si="718"/>
        <v>5</v>
      </c>
      <c r="G2277" s="34" t="str">
        <f t="shared" si="719"/>
        <v>1</v>
      </c>
      <c r="H2277" s="34" t="str">
        <f t="shared" si="720"/>
        <v>4</v>
      </c>
      <c r="I2277" s="34" t="str">
        <f t="shared" si="721"/>
        <v>0</v>
      </c>
      <c r="J2277" s="34" t="str">
        <f t="shared" si="722"/>
        <v>0</v>
      </c>
      <c r="K2277" s="34" t="str">
        <f t="shared" si="723"/>
        <v>0</v>
      </c>
      <c r="L2277" s="34" t="s">
        <v>6544</v>
      </c>
      <c r="M2277" s="35" t="s">
        <v>3226</v>
      </c>
      <c r="N2277" s="35" t="s">
        <v>261</v>
      </c>
      <c r="O2277" s="37" t="s">
        <v>19</v>
      </c>
      <c r="P2277" s="55" t="s">
        <v>136</v>
      </c>
      <c r="Q2277" s="55">
        <v>2</v>
      </c>
      <c r="R2277" s="55">
        <v>6</v>
      </c>
      <c r="S2277" s="55" t="s">
        <v>170</v>
      </c>
      <c r="T2277" s="55" t="s">
        <v>170</v>
      </c>
      <c r="U2277" s="37">
        <v>1</v>
      </c>
      <c r="V2277" s="55">
        <v>5</v>
      </c>
      <c r="W2277" s="55" t="s">
        <v>3208</v>
      </c>
      <c r="X2277" s="55" t="s">
        <v>3208</v>
      </c>
      <c r="Y2277" s="55">
        <v>1</v>
      </c>
      <c r="Z2277" s="36">
        <v>4</v>
      </c>
      <c r="AA2277" s="36" t="s">
        <v>3226</v>
      </c>
      <c r="AB2277" s="36" t="s">
        <v>3226</v>
      </c>
      <c r="AC2277" s="36" t="s">
        <v>66</v>
      </c>
      <c r="AD2277" s="55" t="s">
        <v>66</v>
      </c>
      <c r="AE2277" s="42" t="s">
        <v>3226</v>
      </c>
      <c r="AF2277" s="42" t="s">
        <v>3227</v>
      </c>
      <c r="AG2277" s="27"/>
      <c r="AH2277" s="72" t="s">
        <v>8</v>
      </c>
      <c r="AI2277" s="39"/>
      <c r="AJ2277" s="39" t="b">
        <f t="shared" si="739"/>
        <v>0</v>
      </c>
      <c r="AK2277" s="39" t="str">
        <f>O2277&amp;Q2277&amp;R2277&amp;U2277&amp;V2277&amp;Y2277&amp;Z2277&amp;AC2277&amp;AD2277</f>
        <v>C26151400</v>
      </c>
      <c r="AL2277" s="40">
        <v>715514</v>
      </c>
      <c r="AM2277" s="41" t="b">
        <f>C2277&lt;&gt;AK2277</f>
        <v>1</v>
      </c>
      <c r="AN2277" s="30" t="str">
        <f>N2277&amp;AK2277</f>
        <v>J9FC26151400</v>
      </c>
      <c r="AO2277" s="30" t="s">
        <v>3228</v>
      </c>
      <c r="AP2277" s="31"/>
      <c r="AQ2277" s="31"/>
      <c r="AR2277" s="31">
        <f t="shared" si="724"/>
        <v>1</v>
      </c>
      <c r="AS2277" s="31" t="str">
        <f>IF(IFERROR(VLOOKUP(AE2277,#REF!,1,0),"")&lt;&gt;"",1,"")</f>
        <v/>
      </c>
      <c r="AT2277" s="31" t="str">
        <f>IF(IFERROR(VLOOKUP(AE2277,#REF!,1,0),"")&lt;&gt;"",1,"")</f>
        <v/>
      </c>
      <c r="AU2277" s="31" t="str">
        <f>IF(IFERROR(VLOOKUP(AE2277,#REF!,1,0),"")&lt;&gt;"",1,"")</f>
        <v/>
      </c>
      <c r="AV2277" s="31" t="str">
        <f>IF(IFERROR(VLOOKUP(AE2277,#REF!,1,0),"")&lt;&gt;"",1,"")</f>
        <v/>
      </c>
      <c r="AW2277" s="31" t="str">
        <f>IF(IFERROR(VLOOKUP(AE2277,#REF!,1,0),"")&lt;&gt;"",1,"")</f>
        <v/>
      </c>
      <c r="AX2277" s="31" t="str">
        <f>IF(IFERROR(VLOOKUP(AE2277,#REF!,1,0),"")&lt;&gt;"",1,"")</f>
        <v/>
      </c>
      <c r="AY2277" s="31" t="str">
        <f>IF(IFERROR(VLOOKUP(AE2277,#REF!,1,0),"")&lt;&gt;"",1,"")</f>
        <v/>
      </c>
      <c r="AZ2277" s="31" t="str">
        <f>IF(IFERROR(VLOOKUP(AE2277,#REF!,1,0),"")&lt;&gt;"",1,"")</f>
        <v/>
      </c>
      <c r="BA2277" s="31" t="str">
        <f>IF(IFERROR(VLOOKUP(AE2277,#REF!,1,0),"")&lt;&gt;"",1,"")</f>
        <v/>
      </c>
      <c r="BB2277" s="31" t="str">
        <f>IF(IFERROR(VLOOKUP(AE2277,#REF!,1,0),"")&lt;&gt;"",1,"")</f>
        <v/>
      </c>
      <c r="BC2277" s="31" t="str">
        <f>IF(IFERROR(VLOOKUP(AE2277,#REF!,1,0),"")&lt;&gt;"",1,"")</f>
        <v/>
      </c>
      <c r="BD2277" s="31" t="str">
        <f>IF(IFERROR(VLOOKUP(AE2277,#REF!,1,0),"")&lt;&gt;"",1,"")</f>
        <v/>
      </c>
      <c r="BE2277" s="32">
        <f t="shared" si="735"/>
        <v>1</v>
      </c>
    </row>
    <row r="2278" spans="1:57" ht="16">
      <c r="A2278" s="43">
        <v>1104</v>
      </c>
      <c r="B2278" s="43">
        <v>715519</v>
      </c>
      <c r="C2278" s="43" t="str">
        <f t="shared" si="727"/>
        <v>715519000</v>
      </c>
      <c r="D2278" s="44" t="str">
        <f t="shared" si="716"/>
        <v>71</v>
      </c>
      <c r="E2278" s="44" t="str">
        <f t="shared" si="717"/>
        <v>5</v>
      </c>
      <c r="F2278" s="44" t="str">
        <f t="shared" si="718"/>
        <v>5</v>
      </c>
      <c r="G2278" s="44" t="str">
        <f t="shared" si="719"/>
        <v>1</v>
      </c>
      <c r="H2278" s="44" t="str">
        <f t="shared" si="720"/>
        <v>9</v>
      </c>
      <c r="I2278" s="44" t="str">
        <f t="shared" si="721"/>
        <v>0</v>
      </c>
      <c r="J2278" s="44" t="str">
        <f t="shared" si="722"/>
        <v>0</v>
      </c>
      <c r="K2278" s="44" t="str">
        <f t="shared" si="723"/>
        <v>0</v>
      </c>
      <c r="L2278" s="44"/>
      <c r="M2278" s="45" t="s">
        <v>3229</v>
      </c>
      <c r="N2278" s="45"/>
      <c r="O2278" s="46" t="s">
        <v>19</v>
      </c>
      <c r="P2278" s="47" t="s">
        <v>136</v>
      </c>
      <c r="Q2278" s="60">
        <v>2</v>
      </c>
      <c r="R2278" s="47"/>
      <c r="S2278" s="47" t="s">
        <v>170</v>
      </c>
      <c r="T2278" s="47" t="s">
        <v>170</v>
      </c>
      <c r="U2278" s="48">
        <v>1</v>
      </c>
      <c r="V2278" s="60" t="s">
        <v>8</v>
      </c>
      <c r="W2278" s="60"/>
      <c r="X2278" s="60" t="s">
        <v>3208</v>
      </c>
      <c r="Y2278" s="49" t="s">
        <v>66</v>
      </c>
      <c r="Z2278" s="75">
        <v>5</v>
      </c>
      <c r="AA2278" s="49"/>
      <c r="AB2278" s="49" t="s">
        <v>3229</v>
      </c>
      <c r="AC2278" s="49" t="s">
        <v>66</v>
      </c>
      <c r="AD2278" s="47" t="s">
        <v>66</v>
      </c>
      <c r="AE2278" s="50" t="s">
        <v>3229</v>
      </c>
      <c r="AF2278" s="51"/>
      <c r="AG2278" s="51" t="s">
        <v>8</v>
      </c>
      <c r="AH2278" s="52"/>
      <c r="AI2278" s="39"/>
      <c r="AJ2278" s="39"/>
      <c r="AK2278" s="39" t="e">
        <f>O2278&amp;Q2278&amp;#REF!&amp;U2278&amp;V2278&amp;Y2278&amp;Z2278&amp;AC2278&amp;AD2278</f>
        <v>#REF!</v>
      </c>
      <c r="AL2278" s="43">
        <v>715519</v>
      </c>
      <c r="AM2278" s="44" t="e">
        <f>C2278&lt;&gt;AK2278</f>
        <v>#REF!</v>
      </c>
      <c r="AN2278" s="52"/>
      <c r="AO2278" s="52"/>
      <c r="AP2278" s="53"/>
      <c r="AQ2278" s="53"/>
      <c r="AR2278" s="53">
        <f t="shared" si="724"/>
        <v>1</v>
      </c>
      <c r="AS2278" s="53" t="str">
        <f>IF(IFERROR(VLOOKUP(AE2278,#REF!,1,0),"")&lt;&gt;"",1,"")</f>
        <v/>
      </c>
      <c r="AT2278" s="53" t="str">
        <f>IF(IFERROR(VLOOKUP(AE2278,#REF!,1,0),"")&lt;&gt;"",1,"")</f>
        <v/>
      </c>
      <c r="AU2278" s="53" t="str">
        <f>IF(IFERROR(VLOOKUP(AE2278,#REF!,1,0),"")&lt;&gt;"",1,"")</f>
        <v/>
      </c>
      <c r="AV2278" s="53" t="str">
        <f>IF(IFERROR(VLOOKUP(AE2278,#REF!,1,0),"")&lt;&gt;"",1,"")</f>
        <v/>
      </c>
      <c r="AW2278" s="53" t="str">
        <f>IF(IFERROR(VLOOKUP(AE2278,#REF!,1,0),"")&lt;&gt;"",1,"")</f>
        <v/>
      </c>
      <c r="AX2278" s="53" t="str">
        <f>IF(IFERROR(VLOOKUP(AE2278,#REF!,1,0),"")&lt;&gt;"",1,"")</f>
        <v/>
      </c>
      <c r="AY2278" s="53" t="str">
        <f>IF(IFERROR(VLOOKUP(AE2278,#REF!,1,0),"")&lt;&gt;"",1,"")</f>
        <v/>
      </c>
      <c r="AZ2278" s="53" t="str">
        <f>IF(IFERROR(VLOOKUP(AE2278,#REF!,1,0),"")&lt;&gt;"",1,"")</f>
        <v/>
      </c>
      <c r="BA2278" s="53" t="str">
        <f>IF(IFERROR(VLOOKUP(AE2278,#REF!,1,0),"")&lt;&gt;"",1,"")</f>
        <v/>
      </c>
      <c r="BB2278" s="53" t="str">
        <f>IF(IFERROR(VLOOKUP(AE2278,#REF!,1,0),"")&lt;&gt;"",1,"")</f>
        <v/>
      </c>
      <c r="BC2278" s="53" t="str">
        <f>IF(IFERROR(VLOOKUP(AE2278,#REF!,1,0),"")&lt;&gt;"",1,"")</f>
        <v/>
      </c>
      <c r="BD2278" s="53" t="str">
        <f>IF(IFERROR(VLOOKUP(AE2278,#REF!,1,0),"")&lt;&gt;"",1,"")</f>
        <v/>
      </c>
      <c r="BE2278" s="54">
        <f t="shared" si="735"/>
        <v>1</v>
      </c>
    </row>
    <row r="2279" spans="1:57" ht="17">
      <c r="A2279" s="137">
        <v>1105</v>
      </c>
      <c r="B2279" s="137">
        <v>71552</v>
      </c>
      <c r="C2279" s="137" t="str">
        <f t="shared" si="727"/>
        <v>715520000</v>
      </c>
      <c r="D2279" s="138" t="str">
        <f t="shared" si="716"/>
        <v>71</v>
      </c>
      <c r="E2279" s="138" t="str">
        <f t="shared" si="717"/>
        <v>5</v>
      </c>
      <c r="F2279" s="138" t="str">
        <f t="shared" si="718"/>
        <v>5</v>
      </c>
      <c r="G2279" s="138" t="str">
        <f t="shared" si="719"/>
        <v>2</v>
      </c>
      <c r="H2279" s="138" t="str">
        <f t="shared" si="720"/>
        <v>0</v>
      </c>
      <c r="I2279" s="138" t="str">
        <f t="shared" si="721"/>
        <v>0</v>
      </c>
      <c r="J2279" s="138" t="str">
        <f t="shared" si="722"/>
        <v>0</v>
      </c>
      <c r="K2279" s="138" t="str">
        <f t="shared" si="723"/>
        <v>0</v>
      </c>
      <c r="L2279" s="138" t="s">
        <v>6545</v>
      </c>
      <c r="M2279" s="139" t="s">
        <v>3230</v>
      </c>
      <c r="N2279" s="139" t="s">
        <v>261</v>
      </c>
      <c r="O2279" s="141" t="s">
        <v>19</v>
      </c>
      <c r="P2279" s="141" t="s">
        <v>136</v>
      </c>
      <c r="Q2279" s="141">
        <v>2</v>
      </c>
      <c r="R2279" s="141">
        <v>6</v>
      </c>
      <c r="S2279" s="141" t="s">
        <v>170</v>
      </c>
      <c r="T2279" s="141" t="s">
        <v>170</v>
      </c>
      <c r="U2279" s="141">
        <v>1</v>
      </c>
      <c r="V2279" s="141">
        <v>6</v>
      </c>
      <c r="W2279" s="141" t="s">
        <v>3230</v>
      </c>
      <c r="X2279" s="141" t="s">
        <v>3230</v>
      </c>
      <c r="Y2279" s="140" t="s">
        <v>66</v>
      </c>
      <c r="Z2279" s="140" t="s">
        <v>66</v>
      </c>
      <c r="AA2279" s="140" t="s">
        <v>3230</v>
      </c>
      <c r="AB2279" s="140" t="s">
        <v>3230</v>
      </c>
      <c r="AC2279" s="140" t="s">
        <v>66</v>
      </c>
      <c r="AD2279" s="141" t="s">
        <v>66</v>
      </c>
      <c r="AE2279" s="144" t="s">
        <v>3230</v>
      </c>
      <c r="AF2279" s="144" t="s">
        <v>3230</v>
      </c>
      <c r="AG2279" s="134"/>
      <c r="AH2279" s="142"/>
      <c r="AI2279" s="143"/>
      <c r="AJ2279" s="143" t="b">
        <f>IF(OR(AS2279=1,AT2279=1,AU2279=1,AV2279=1,AW2279=1,AX2279=1,AY2279=1,AZ2279=1,BA2279=1,BB2279=1,BC2279=1,BD2279=1),TRUE,FALSE)</f>
        <v>0</v>
      </c>
      <c r="AK2279" s="143" t="str">
        <f>O2279&amp;Q2279&amp;R2279&amp;U2279&amp;V2279&amp;Y2279&amp;Z2279&amp;AC2279&amp;AD2279</f>
        <v>C26160000</v>
      </c>
      <c r="AL2279" s="40">
        <v>71552</v>
      </c>
      <c r="AM2279" s="41" t="b">
        <f>C2279&lt;&gt;AK2279</f>
        <v>1</v>
      </c>
      <c r="AN2279" s="145" t="str">
        <f>N2279&amp;AK2279</f>
        <v>J9FC26160000</v>
      </c>
      <c r="AO2279" s="145"/>
      <c r="AP2279" s="31"/>
      <c r="AQ2279" s="146"/>
      <c r="AR2279" s="146">
        <f t="shared" si="724"/>
        <v>1</v>
      </c>
      <c r="AS2279" s="146" t="str">
        <f>IF(IFERROR(VLOOKUP(AE2279,#REF!,1,0),"")&lt;&gt;"",1,"")</f>
        <v/>
      </c>
      <c r="AT2279" s="146" t="str">
        <f>IF(IFERROR(VLOOKUP(AE2279,#REF!,1,0),"")&lt;&gt;"",1,"")</f>
        <v/>
      </c>
      <c r="AU2279" s="146" t="str">
        <f>IF(IFERROR(VLOOKUP(AE2279,#REF!,1,0),"")&lt;&gt;"",1,"")</f>
        <v/>
      </c>
      <c r="AV2279" s="146" t="str">
        <f>IF(IFERROR(VLOOKUP(AE2279,#REF!,1,0),"")&lt;&gt;"",1,"")</f>
        <v/>
      </c>
      <c r="AW2279" s="146" t="str">
        <f>IF(IFERROR(VLOOKUP(AE2279,#REF!,1,0),"")&lt;&gt;"",1,"")</f>
        <v/>
      </c>
      <c r="AX2279" s="146" t="str">
        <f>IF(IFERROR(VLOOKUP(AE2279,#REF!,1,0),"")&lt;&gt;"",1,"")</f>
        <v/>
      </c>
      <c r="AY2279" s="146" t="str">
        <f>IF(IFERROR(VLOOKUP(AE2279,#REF!,1,0),"")&lt;&gt;"",1,"")</f>
        <v/>
      </c>
      <c r="AZ2279" s="146" t="str">
        <f>IF(IFERROR(VLOOKUP(AE2279,#REF!,1,0),"")&lt;&gt;"",1,"")</f>
        <v/>
      </c>
      <c r="BA2279" s="146" t="str">
        <f>IF(IFERROR(VLOOKUP(AE2279,#REF!,1,0),"")&lt;&gt;"",1,"")</f>
        <v/>
      </c>
      <c r="BB2279" s="146" t="str">
        <f>IF(IFERROR(VLOOKUP(AE2279,#REF!,1,0),"")&lt;&gt;"",1,"")</f>
        <v/>
      </c>
      <c r="BC2279" s="146" t="str">
        <f>IF(IFERROR(VLOOKUP(AE2279,#REF!,1,0),"")&lt;&gt;"",1,"")</f>
        <v/>
      </c>
      <c r="BD2279" s="146" t="str">
        <f>IF(IFERROR(VLOOKUP(AE2279,#REF!,1,0),"")&lt;&gt;"",1,"")</f>
        <v/>
      </c>
      <c r="BE2279" s="148">
        <f t="shared" si="735"/>
        <v>1</v>
      </c>
    </row>
    <row r="2280" spans="1:57" ht="16">
      <c r="A2280" s="43">
        <v>1106</v>
      </c>
      <c r="B2280" s="43">
        <v>715521</v>
      </c>
      <c r="C2280" s="43" t="str">
        <f t="shared" si="727"/>
        <v>715521000</v>
      </c>
      <c r="D2280" s="44" t="str">
        <f t="shared" si="716"/>
        <v>71</v>
      </c>
      <c r="E2280" s="44" t="str">
        <f t="shared" si="717"/>
        <v>5</v>
      </c>
      <c r="F2280" s="44" t="str">
        <f t="shared" si="718"/>
        <v>5</v>
      </c>
      <c r="G2280" s="44" t="str">
        <f t="shared" si="719"/>
        <v>2</v>
      </c>
      <c r="H2280" s="44" t="str">
        <f t="shared" si="720"/>
        <v>1</v>
      </c>
      <c r="I2280" s="44" t="str">
        <f t="shared" si="721"/>
        <v>0</v>
      </c>
      <c r="J2280" s="44" t="str">
        <f t="shared" si="722"/>
        <v>0</v>
      </c>
      <c r="K2280" s="44" t="str">
        <f t="shared" si="723"/>
        <v>0</v>
      </c>
      <c r="L2280" s="44"/>
      <c r="M2280" s="45" t="s">
        <v>3231</v>
      </c>
      <c r="N2280" s="45"/>
      <c r="O2280" s="46" t="s">
        <v>19</v>
      </c>
      <c r="P2280" s="47" t="s">
        <v>136</v>
      </c>
      <c r="Q2280" s="60">
        <v>2</v>
      </c>
      <c r="R2280" s="47"/>
      <c r="S2280" s="47" t="s">
        <v>170</v>
      </c>
      <c r="T2280" s="47" t="s">
        <v>170</v>
      </c>
      <c r="U2280" s="48">
        <v>1</v>
      </c>
      <c r="V2280" s="48">
        <v>2</v>
      </c>
      <c r="W2280" s="60"/>
      <c r="X2280" s="60" t="s">
        <v>3230</v>
      </c>
      <c r="Y2280" s="49" t="s">
        <v>66</v>
      </c>
      <c r="Z2280" s="75">
        <v>1</v>
      </c>
      <c r="AA2280" s="49"/>
      <c r="AB2280" s="49" t="s">
        <v>3231</v>
      </c>
      <c r="AC2280" s="49" t="s">
        <v>66</v>
      </c>
      <c r="AD2280" s="47" t="s">
        <v>66</v>
      </c>
      <c r="AE2280" s="50" t="s">
        <v>3231</v>
      </c>
      <c r="AF2280" s="51"/>
      <c r="AG2280" s="51" t="s">
        <v>8</v>
      </c>
      <c r="AH2280" s="52"/>
      <c r="AI2280" s="39"/>
      <c r="AJ2280" s="39"/>
      <c r="AK2280" s="39" t="e">
        <f>O2280&amp;Q2280&amp;#REF!&amp;U2280&amp;V2280&amp;Y2280&amp;Z2280&amp;AC2280&amp;AD2280</f>
        <v>#REF!</v>
      </c>
      <c r="AL2280" s="43">
        <v>715521</v>
      </c>
      <c r="AM2280" s="44" t="e">
        <f>C2280&lt;&gt;AK2280</f>
        <v>#REF!</v>
      </c>
      <c r="AN2280" s="52"/>
      <c r="AO2280" s="52"/>
      <c r="AP2280" s="53"/>
      <c r="AQ2280" s="53"/>
      <c r="AR2280" s="53">
        <f t="shared" si="724"/>
        <v>1</v>
      </c>
      <c r="AS2280" s="53" t="str">
        <f>IF(IFERROR(VLOOKUP(AE2280,#REF!,1,0),"")&lt;&gt;"",1,"")</f>
        <v/>
      </c>
      <c r="AT2280" s="53" t="str">
        <f>IF(IFERROR(VLOOKUP(AE2280,#REF!,1,0),"")&lt;&gt;"",1,"")</f>
        <v/>
      </c>
      <c r="AU2280" s="53" t="str">
        <f>IF(IFERROR(VLOOKUP(AE2280,#REF!,1,0),"")&lt;&gt;"",1,"")</f>
        <v/>
      </c>
      <c r="AV2280" s="53" t="str">
        <f>IF(IFERROR(VLOOKUP(AE2280,#REF!,1,0),"")&lt;&gt;"",1,"")</f>
        <v/>
      </c>
      <c r="AW2280" s="53" t="str">
        <f>IF(IFERROR(VLOOKUP(AE2280,#REF!,1,0),"")&lt;&gt;"",1,"")</f>
        <v/>
      </c>
      <c r="AX2280" s="53" t="str">
        <f>IF(IFERROR(VLOOKUP(AE2280,#REF!,1,0),"")&lt;&gt;"",1,"")</f>
        <v/>
      </c>
      <c r="AY2280" s="53" t="str">
        <f>IF(IFERROR(VLOOKUP(AE2280,#REF!,1,0),"")&lt;&gt;"",1,"")</f>
        <v/>
      </c>
      <c r="AZ2280" s="53" t="str">
        <f>IF(IFERROR(VLOOKUP(AE2280,#REF!,1,0),"")&lt;&gt;"",1,"")</f>
        <v/>
      </c>
      <c r="BA2280" s="53" t="str">
        <f>IF(IFERROR(VLOOKUP(AE2280,#REF!,1,0),"")&lt;&gt;"",1,"")</f>
        <v/>
      </c>
      <c r="BB2280" s="53" t="str">
        <f>IF(IFERROR(VLOOKUP(AE2280,#REF!,1,0),"")&lt;&gt;"",1,"")</f>
        <v/>
      </c>
      <c r="BC2280" s="53" t="str">
        <f>IF(IFERROR(VLOOKUP(AE2280,#REF!,1,0),"")&lt;&gt;"",1,"")</f>
        <v/>
      </c>
      <c r="BD2280" s="53" t="str">
        <f>IF(IFERROR(VLOOKUP(AE2280,#REF!,1,0),"")&lt;&gt;"",1,"")</f>
        <v/>
      </c>
      <c r="BE2280" s="54">
        <f t="shared" si="735"/>
        <v>1</v>
      </c>
    </row>
    <row r="2281" spans="1:57" ht="16">
      <c r="A2281" s="43">
        <v>1107</v>
      </c>
      <c r="B2281" s="43">
        <v>715529</v>
      </c>
      <c r="C2281" s="43" t="str">
        <f t="shared" si="727"/>
        <v>715529000</v>
      </c>
      <c r="D2281" s="44" t="str">
        <f t="shared" si="716"/>
        <v>71</v>
      </c>
      <c r="E2281" s="44" t="str">
        <f t="shared" si="717"/>
        <v>5</v>
      </c>
      <c r="F2281" s="44" t="str">
        <f t="shared" si="718"/>
        <v>5</v>
      </c>
      <c r="G2281" s="44" t="str">
        <f t="shared" si="719"/>
        <v>2</v>
      </c>
      <c r="H2281" s="44" t="str">
        <f t="shared" si="720"/>
        <v>9</v>
      </c>
      <c r="I2281" s="44" t="str">
        <f t="shared" si="721"/>
        <v>0</v>
      </c>
      <c r="J2281" s="44" t="str">
        <f t="shared" si="722"/>
        <v>0</v>
      </c>
      <c r="K2281" s="44" t="str">
        <f t="shared" si="723"/>
        <v>0</v>
      </c>
      <c r="L2281" s="44"/>
      <c r="M2281" s="45" t="s">
        <v>3232</v>
      </c>
      <c r="N2281" s="45"/>
      <c r="O2281" s="46" t="s">
        <v>19</v>
      </c>
      <c r="P2281" s="47" t="s">
        <v>136</v>
      </c>
      <c r="Q2281" s="60">
        <v>2</v>
      </c>
      <c r="R2281" s="47"/>
      <c r="S2281" s="47" t="s">
        <v>170</v>
      </c>
      <c r="T2281" s="47" t="s">
        <v>170</v>
      </c>
      <c r="U2281" s="48">
        <v>1</v>
      </c>
      <c r="V2281" s="48">
        <v>2</v>
      </c>
      <c r="W2281" s="60"/>
      <c r="X2281" s="60" t="s">
        <v>3230</v>
      </c>
      <c r="Y2281" s="49" t="s">
        <v>66</v>
      </c>
      <c r="Z2281" s="75">
        <v>2</v>
      </c>
      <c r="AA2281" s="49"/>
      <c r="AB2281" s="49" t="s">
        <v>3232</v>
      </c>
      <c r="AC2281" s="49" t="s">
        <v>66</v>
      </c>
      <c r="AD2281" s="47" t="s">
        <v>66</v>
      </c>
      <c r="AE2281" s="50" t="s">
        <v>3232</v>
      </c>
      <c r="AF2281" s="51"/>
      <c r="AG2281" s="51" t="s">
        <v>8</v>
      </c>
      <c r="AH2281" s="52"/>
      <c r="AI2281" s="39"/>
      <c r="AJ2281" s="39"/>
      <c r="AK2281" s="39" t="e">
        <f>O2281&amp;Q2281&amp;#REF!&amp;U2281&amp;V2281&amp;Y2281&amp;Z2281&amp;AC2281&amp;AD2281</f>
        <v>#REF!</v>
      </c>
      <c r="AL2281" s="43">
        <v>715529</v>
      </c>
      <c r="AM2281" s="44" t="e">
        <f>C2281&lt;&gt;AK2281</f>
        <v>#REF!</v>
      </c>
      <c r="AN2281" s="52"/>
      <c r="AO2281" s="52"/>
      <c r="AP2281" s="53"/>
      <c r="AQ2281" s="53"/>
      <c r="AR2281" s="53">
        <f t="shared" si="724"/>
        <v>1</v>
      </c>
      <c r="AS2281" s="53" t="str">
        <f>IF(IFERROR(VLOOKUP(AE2281,#REF!,1,0),"")&lt;&gt;"",1,"")</f>
        <v/>
      </c>
      <c r="AT2281" s="53" t="str">
        <f>IF(IFERROR(VLOOKUP(AE2281,#REF!,1,0),"")&lt;&gt;"",1,"")</f>
        <v/>
      </c>
      <c r="AU2281" s="53" t="str">
        <f>IF(IFERROR(VLOOKUP(AE2281,#REF!,1,0),"")&lt;&gt;"",1,"")</f>
        <v/>
      </c>
      <c r="AV2281" s="53" t="str">
        <f>IF(IFERROR(VLOOKUP(AE2281,#REF!,1,0),"")&lt;&gt;"",1,"")</f>
        <v/>
      </c>
      <c r="AW2281" s="53" t="str">
        <f>IF(IFERROR(VLOOKUP(AE2281,#REF!,1,0),"")&lt;&gt;"",1,"")</f>
        <v/>
      </c>
      <c r="AX2281" s="53" t="str">
        <f>IF(IFERROR(VLOOKUP(AE2281,#REF!,1,0),"")&lt;&gt;"",1,"")</f>
        <v/>
      </c>
      <c r="AY2281" s="53" t="str">
        <f>IF(IFERROR(VLOOKUP(AE2281,#REF!,1,0),"")&lt;&gt;"",1,"")</f>
        <v/>
      </c>
      <c r="AZ2281" s="53" t="str">
        <f>IF(IFERROR(VLOOKUP(AE2281,#REF!,1,0),"")&lt;&gt;"",1,"")</f>
        <v/>
      </c>
      <c r="BA2281" s="53" t="str">
        <f>IF(IFERROR(VLOOKUP(AE2281,#REF!,1,0),"")&lt;&gt;"",1,"")</f>
        <v/>
      </c>
      <c r="BB2281" s="53" t="str">
        <f>IF(IFERROR(VLOOKUP(AE2281,#REF!,1,0),"")&lt;&gt;"",1,"")</f>
        <v/>
      </c>
      <c r="BC2281" s="53" t="str">
        <f>IF(IFERROR(VLOOKUP(AE2281,#REF!,1,0),"")&lt;&gt;"",1,"")</f>
        <v/>
      </c>
      <c r="BD2281" s="53" t="str">
        <f>IF(IFERROR(VLOOKUP(AE2281,#REF!,1,0),"")&lt;&gt;"",1,"")</f>
        <v/>
      </c>
      <c r="BE2281" s="54">
        <f t="shared" si="735"/>
        <v>1</v>
      </c>
    </row>
    <row r="2282" spans="1:57" ht="17">
      <c r="A2282" s="137">
        <v>1108</v>
      </c>
      <c r="B2282" s="137">
        <v>71553</v>
      </c>
      <c r="C2282" s="137" t="str">
        <f t="shared" si="727"/>
        <v>715530000</v>
      </c>
      <c r="D2282" s="138" t="str">
        <f t="shared" si="716"/>
        <v>71</v>
      </c>
      <c r="E2282" s="138" t="str">
        <f t="shared" si="717"/>
        <v>5</v>
      </c>
      <c r="F2282" s="138" t="str">
        <f t="shared" si="718"/>
        <v>5</v>
      </c>
      <c r="G2282" s="138" t="str">
        <f t="shared" si="719"/>
        <v>3</v>
      </c>
      <c r="H2282" s="138" t="str">
        <f t="shared" si="720"/>
        <v>0</v>
      </c>
      <c r="I2282" s="138" t="str">
        <f t="shared" si="721"/>
        <v>0</v>
      </c>
      <c r="J2282" s="138" t="str">
        <f t="shared" si="722"/>
        <v>0</v>
      </c>
      <c r="K2282" s="138" t="str">
        <f t="shared" si="723"/>
        <v>0</v>
      </c>
      <c r="L2282" s="138" t="s">
        <v>6546</v>
      </c>
      <c r="M2282" s="139" t="s">
        <v>3233</v>
      </c>
      <c r="N2282" s="139" t="s">
        <v>261</v>
      </c>
      <c r="O2282" s="141" t="s">
        <v>19</v>
      </c>
      <c r="P2282" s="141" t="s">
        <v>136</v>
      </c>
      <c r="Q2282" s="141">
        <v>2</v>
      </c>
      <c r="R2282" s="141">
        <v>6</v>
      </c>
      <c r="S2282" s="141" t="s">
        <v>170</v>
      </c>
      <c r="T2282" s="141" t="s">
        <v>170</v>
      </c>
      <c r="U2282" s="141">
        <v>1</v>
      </c>
      <c r="V2282" s="141">
        <v>7</v>
      </c>
      <c r="W2282" s="141" t="s">
        <v>3233</v>
      </c>
      <c r="X2282" s="141" t="s">
        <v>3233</v>
      </c>
      <c r="Y2282" s="140" t="s">
        <v>66</v>
      </c>
      <c r="Z2282" s="140" t="s">
        <v>66</v>
      </c>
      <c r="AA2282" s="140" t="s">
        <v>3233</v>
      </c>
      <c r="AB2282" s="140" t="s">
        <v>3233</v>
      </c>
      <c r="AC2282" s="140" t="s">
        <v>66</v>
      </c>
      <c r="AD2282" s="141" t="s">
        <v>66</v>
      </c>
      <c r="AE2282" s="144" t="s">
        <v>3233</v>
      </c>
      <c r="AF2282" s="144" t="s">
        <v>3234</v>
      </c>
      <c r="AG2282" s="134"/>
      <c r="AH2282" s="142"/>
      <c r="AI2282" s="143"/>
      <c r="AJ2282" s="143" t="b">
        <f t="shared" ref="AJ2282:AJ2286" si="740">IF(OR(AS2282=1,AT2282=1,AU2282=1,AV2282=1,AW2282=1,AX2282=1,AY2282=1,AZ2282=1,BA2282=1,BB2282=1,BC2282=1,BD2282=1),TRUE,FALSE)</f>
        <v>0</v>
      </c>
      <c r="AK2282" s="143" t="str">
        <f>O2282&amp;Q2282&amp;R2282&amp;U2282&amp;V2282&amp;Y2282&amp;Z2282&amp;AC2282&amp;AD2282</f>
        <v>C26170000</v>
      </c>
      <c r="AL2282" s="40">
        <v>71553</v>
      </c>
      <c r="AM2282" s="41" t="b">
        <f>C2282&lt;&gt;AK2282</f>
        <v>1</v>
      </c>
      <c r="AN2282" s="145" t="str">
        <f>N2282&amp;AK2282</f>
        <v>J9FC26170000</v>
      </c>
      <c r="AO2282" s="145"/>
      <c r="AP2282" s="31"/>
      <c r="AQ2282" s="146"/>
      <c r="AR2282" s="146">
        <f t="shared" si="724"/>
        <v>1</v>
      </c>
      <c r="AS2282" s="146" t="str">
        <f>IF(IFERROR(VLOOKUP(AE2282,#REF!,1,0),"")&lt;&gt;"",1,"")</f>
        <v/>
      </c>
      <c r="AT2282" s="146" t="str">
        <f>IF(IFERROR(VLOOKUP(AE2282,#REF!,1,0),"")&lt;&gt;"",1,"")</f>
        <v/>
      </c>
      <c r="AU2282" s="146" t="str">
        <f>IF(IFERROR(VLOOKUP(AE2282,#REF!,1,0),"")&lt;&gt;"",1,"")</f>
        <v/>
      </c>
      <c r="AV2282" s="146" t="str">
        <f>IF(IFERROR(VLOOKUP(AE2282,#REF!,1,0),"")&lt;&gt;"",1,"")</f>
        <v/>
      </c>
      <c r="AW2282" s="146" t="str">
        <f>IF(IFERROR(VLOOKUP(AE2282,#REF!,1,0),"")&lt;&gt;"",1,"")</f>
        <v/>
      </c>
      <c r="AX2282" s="146" t="str">
        <f>IF(IFERROR(VLOOKUP(AE2282,#REF!,1,0),"")&lt;&gt;"",1,"")</f>
        <v/>
      </c>
      <c r="AY2282" s="146" t="str">
        <f>IF(IFERROR(VLOOKUP(AE2282,#REF!,1,0),"")&lt;&gt;"",1,"")</f>
        <v/>
      </c>
      <c r="AZ2282" s="146" t="str">
        <f>IF(IFERROR(VLOOKUP(AE2282,#REF!,1,0),"")&lt;&gt;"",1,"")</f>
        <v/>
      </c>
      <c r="BA2282" s="146" t="str">
        <f>IF(IFERROR(VLOOKUP(AE2282,#REF!,1,0),"")&lt;&gt;"",1,"")</f>
        <v/>
      </c>
      <c r="BB2282" s="146" t="str">
        <f>IF(IFERROR(VLOOKUP(AE2282,#REF!,1,0),"")&lt;&gt;"",1,"")</f>
        <v/>
      </c>
      <c r="BC2282" s="146" t="str">
        <f>IF(IFERROR(VLOOKUP(AE2282,#REF!,1,0),"")&lt;&gt;"",1,"")</f>
        <v/>
      </c>
      <c r="BD2282" s="146" t="str">
        <f>IF(IFERROR(VLOOKUP(AE2282,#REF!,1,0),"")&lt;&gt;"",1,"")</f>
        <v/>
      </c>
      <c r="BE2282" s="148">
        <f t="shared" si="735"/>
        <v>1</v>
      </c>
    </row>
    <row r="2283" spans="1:57" ht="16">
      <c r="A2283" s="33">
        <v>1109</v>
      </c>
      <c r="B2283" s="33">
        <v>715531</v>
      </c>
      <c r="C2283" s="33" t="str">
        <f t="shared" si="727"/>
        <v>715531000</v>
      </c>
      <c r="D2283" s="34" t="str">
        <f t="shared" si="716"/>
        <v>71</v>
      </c>
      <c r="E2283" s="34" t="str">
        <f t="shared" si="717"/>
        <v>5</v>
      </c>
      <c r="F2283" s="34" t="str">
        <f t="shared" si="718"/>
        <v>5</v>
      </c>
      <c r="G2283" s="34" t="str">
        <f t="shared" si="719"/>
        <v>3</v>
      </c>
      <c r="H2283" s="34" t="str">
        <f t="shared" si="720"/>
        <v>1</v>
      </c>
      <c r="I2283" s="34" t="str">
        <f t="shared" si="721"/>
        <v>0</v>
      </c>
      <c r="J2283" s="34" t="str">
        <f t="shared" si="722"/>
        <v>0</v>
      </c>
      <c r="K2283" s="34" t="str">
        <f t="shared" si="723"/>
        <v>0</v>
      </c>
      <c r="L2283" s="34" t="s">
        <v>6547</v>
      </c>
      <c r="M2283" s="35" t="s">
        <v>3235</v>
      </c>
      <c r="N2283" s="35" t="s">
        <v>261</v>
      </c>
      <c r="O2283" s="37" t="s">
        <v>19</v>
      </c>
      <c r="P2283" s="55" t="s">
        <v>136</v>
      </c>
      <c r="Q2283" s="55">
        <v>2</v>
      </c>
      <c r="R2283" s="55">
        <v>6</v>
      </c>
      <c r="S2283" s="55" t="s">
        <v>170</v>
      </c>
      <c r="T2283" s="55" t="s">
        <v>170</v>
      </c>
      <c r="U2283" s="37">
        <v>1</v>
      </c>
      <c r="V2283" s="37">
        <v>7</v>
      </c>
      <c r="W2283" s="55" t="s">
        <v>3233</v>
      </c>
      <c r="X2283" s="55" t="s">
        <v>3233</v>
      </c>
      <c r="Y2283" s="55">
        <v>1</v>
      </c>
      <c r="Z2283" s="36" t="s">
        <v>8</v>
      </c>
      <c r="AA2283" s="36" t="s">
        <v>3235</v>
      </c>
      <c r="AB2283" s="36" t="s">
        <v>3235</v>
      </c>
      <c r="AC2283" s="36" t="s">
        <v>66</v>
      </c>
      <c r="AD2283" s="55" t="s">
        <v>66</v>
      </c>
      <c r="AE2283" s="42" t="s">
        <v>3235</v>
      </c>
      <c r="AF2283" s="42" t="s">
        <v>3235</v>
      </c>
      <c r="AG2283" s="27"/>
      <c r="AH2283" s="72" t="s">
        <v>8</v>
      </c>
      <c r="AI2283" s="39"/>
      <c r="AJ2283" s="39" t="b">
        <f t="shared" si="740"/>
        <v>0</v>
      </c>
      <c r="AK2283" s="39" t="str">
        <f>O2283&amp;Q2283&amp;R2283&amp;U2283&amp;V2283&amp;Y2283&amp;Z2283&amp;AC2283&amp;AD2283</f>
        <v>C26171100</v>
      </c>
      <c r="AL2283" s="40">
        <v>715531</v>
      </c>
      <c r="AM2283" s="41" t="b">
        <f>C2283&lt;&gt;AK2283</f>
        <v>1</v>
      </c>
      <c r="AN2283" s="30" t="str">
        <f>N2283&amp;AK2283</f>
        <v>J9FC26171100</v>
      </c>
      <c r="AO2283" s="30"/>
      <c r="AP2283" s="31"/>
      <c r="AQ2283" s="31"/>
      <c r="AR2283" s="31">
        <f t="shared" si="724"/>
        <v>1</v>
      </c>
      <c r="AS2283" s="31" t="str">
        <f>IF(IFERROR(VLOOKUP(AE2283,#REF!,1,0),"")&lt;&gt;"",1,"")</f>
        <v/>
      </c>
      <c r="AT2283" s="31" t="str">
        <f>IF(IFERROR(VLOOKUP(AE2283,#REF!,1,0),"")&lt;&gt;"",1,"")</f>
        <v/>
      </c>
      <c r="AU2283" s="31" t="str">
        <f>IF(IFERROR(VLOOKUP(AE2283,#REF!,1,0),"")&lt;&gt;"",1,"")</f>
        <v/>
      </c>
      <c r="AV2283" s="31" t="str">
        <f>IF(IFERROR(VLOOKUP(AE2283,#REF!,1,0),"")&lt;&gt;"",1,"")</f>
        <v/>
      </c>
      <c r="AW2283" s="31" t="str">
        <f>IF(IFERROR(VLOOKUP(AE2283,#REF!,1,0),"")&lt;&gt;"",1,"")</f>
        <v/>
      </c>
      <c r="AX2283" s="31" t="str">
        <f>IF(IFERROR(VLOOKUP(AE2283,#REF!,1,0),"")&lt;&gt;"",1,"")</f>
        <v/>
      </c>
      <c r="AY2283" s="31" t="str">
        <f>IF(IFERROR(VLOOKUP(AE2283,#REF!,1,0),"")&lt;&gt;"",1,"")</f>
        <v/>
      </c>
      <c r="AZ2283" s="31" t="str">
        <f>IF(IFERROR(VLOOKUP(AE2283,#REF!,1,0),"")&lt;&gt;"",1,"")</f>
        <v/>
      </c>
      <c r="BA2283" s="31" t="str">
        <f>IF(IFERROR(VLOOKUP(AE2283,#REF!,1,0),"")&lt;&gt;"",1,"")</f>
        <v/>
      </c>
      <c r="BB2283" s="31" t="str">
        <f>IF(IFERROR(VLOOKUP(AE2283,#REF!,1,0),"")&lt;&gt;"",1,"")</f>
        <v/>
      </c>
      <c r="BC2283" s="31" t="str">
        <f>IF(IFERROR(VLOOKUP(AE2283,#REF!,1,0),"")&lt;&gt;"",1,"")</f>
        <v/>
      </c>
      <c r="BD2283" s="31" t="str">
        <f>IF(IFERROR(VLOOKUP(AE2283,#REF!,1,0),"")&lt;&gt;"",1,"")</f>
        <v/>
      </c>
      <c r="BE2283" s="32">
        <f t="shared" si="735"/>
        <v>1</v>
      </c>
    </row>
    <row r="2284" spans="1:57" ht="16">
      <c r="A2284" s="33">
        <v>1110</v>
      </c>
      <c r="B2284" s="33">
        <v>715532</v>
      </c>
      <c r="C2284" s="33" t="str">
        <f t="shared" si="727"/>
        <v>715532000</v>
      </c>
      <c r="D2284" s="34" t="str">
        <f t="shared" si="716"/>
        <v>71</v>
      </c>
      <c r="E2284" s="34" t="str">
        <f t="shared" si="717"/>
        <v>5</v>
      </c>
      <c r="F2284" s="34" t="str">
        <f t="shared" si="718"/>
        <v>5</v>
      </c>
      <c r="G2284" s="34" t="str">
        <f t="shared" si="719"/>
        <v>3</v>
      </c>
      <c r="H2284" s="34" t="str">
        <f t="shared" si="720"/>
        <v>2</v>
      </c>
      <c r="I2284" s="34" t="str">
        <f t="shared" si="721"/>
        <v>0</v>
      </c>
      <c r="J2284" s="34" t="str">
        <f t="shared" si="722"/>
        <v>0</v>
      </c>
      <c r="K2284" s="34" t="str">
        <f t="shared" si="723"/>
        <v>0</v>
      </c>
      <c r="L2284" s="34" t="s">
        <v>6548</v>
      </c>
      <c r="M2284" s="35" t="s">
        <v>3236</v>
      </c>
      <c r="N2284" s="35" t="s">
        <v>261</v>
      </c>
      <c r="O2284" s="37" t="s">
        <v>19</v>
      </c>
      <c r="P2284" s="55" t="s">
        <v>136</v>
      </c>
      <c r="Q2284" s="55">
        <v>2</v>
      </c>
      <c r="R2284" s="55">
        <v>6</v>
      </c>
      <c r="S2284" s="55" t="s">
        <v>170</v>
      </c>
      <c r="T2284" s="55" t="s">
        <v>170</v>
      </c>
      <c r="U2284" s="37">
        <v>1</v>
      </c>
      <c r="V2284" s="37">
        <v>7</v>
      </c>
      <c r="W2284" s="55" t="s">
        <v>3233</v>
      </c>
      <c r="X2284" s="55" t="s">
        <v>3233</v>
      </c>
      <c r="Y2284" s="55">
        <v>1</v>
      </c>
      <c r="Z2284" s="36" t="s">
        <v>15</v>
      </c>
      <c r="AA2284" s="36" t="s">
        <v>3236</v>
      </c>
      <c r="AB2284" s="36" t="s">
        <v>3236</v>
      </c>
      <c r="AC2284" s="36" t="s">
        <v>66</v>
      </c>
      <c r="AD2284" s="55" t="s">
        <v>66</v>
      </c>
      <c r="AE2284" s="42" t="s">
        <v>3236</v>
      </c>
      <c r="AF2284" s="42" t="s">
        <v>3236</v>
      </c>
      <c r="AG2284" s="27"/>
      <c r="AH2284" s="72" t="s">
        <v>8</v>
      </c>
      <c r="AI2284" s="39"/>
      <c r="AJ2284" s="39" t="b">
        <f t="shared" si="740"/>
        <v>0</v>
      </c>
      <c r="AK2284" s="39" t="str">
        <f>O2284&amp;Q2284&amp;R2284&amp;U2284&amp;V2284&amp;Y2284&amp;Z2284&amp;AC2284&amp;AD2284</f>
        <v>C26171200</v>
      </c>
      <c r="AL2284" s="40">
        <v>715532</v>
      </c>
      <c r="AM2284" s="41" t="b">
        <f>C2284&lt;&gt;AK2284</f>
        <v>1</v>
      </c>
      <c r="AN2284" s="30" t="str">
        <f>N2284&amp;AK2284</f>
        <v>J9FC26171200</v>
      </c>
      <c r="AO2284" s="30"/>
      <c r="AP2284" s="31"/>
      <c r="AQ2284" s="31"/>
      <c r="AR2284" s="31">
        <f t="shared" si="724"/>
        <v>1</v>
      </c>
      <c r="AS2284" s="31" t="str">
        <f>IF(IFERROR(VLOOKUP(AE2284,#REF!,1,0),"")&lt;&gt;"",1,"")</f>
        <v/>
      </c>
      <c r="AT2284" s="31" t="str">
        <f>IF(IFERROR(VLOOKUP(AE2284,#REF!,1,0),"")&lt;&gt;"",1,"")</f>
        <v/>
      </c>
      <c r="AU2284" s="31" t="str">
        <f>IF(IFERROR(VLOOKUP(AE2284,#REF!,1,0),"")&lt;&gt;"",1,"")</f>
        <v/>
      </c>
      <c r="AV2284" s="31" t="str">
        <f>IF(IFERROR(VLOOKUP(AE2284,#REF!,1,0),"")&lt;&gt;"",1,"")</f>
        <v/>
      </c>
      <c r="AW2284" s="31" t="str">
        <f>IF(IFERROR(VLOOKUP(AE2284,#REF!,1,0),"")&lt;&gt;"",1,"")</f>
        <v/>
      </c>
      <c r="AX2284" s="31" t="str">
        <f>IF(IFERROR(VLOOKUP(AE2284,#REF!,1,0),"")&lt;&gt;"",1,"")</f>
        <v/>
      </c>
      <c r="AY2284" s="31" t="str">
        <f>IF(IFERROR(VLOOKUP(AE2284,#REF!,1,0),"")&lt;&gt;"",1,"")</f>
        <v/>
      </c>
      <c r="AZ2284" s="31" t="str">
        <f>IF(IFERROR(VLOOKUP(AE2284,#REF!,1,0),"")&lt;&gt;"",1,"")</f>
        <v/>
      </c>
      <c r="BA2284" s="31" t="str">
        <f>IF(IFERROR(VLOOKUP(AE2284,#REF!,1,0),"")&lt;&gt;"",1,"")</f>
        <v/>
      </c>
      <c r="BB2284" s="31" t="str">
        <f>IF(IFERROR(VLOOKUP(AE2284,#REF!,1,0),"")&lt;&gt;"",1,"")</f>
        <v/>
      </c>
      <c r="BC2284" s="31" t="str">
        <f>IF(IFERROR(VLOOKUP(AE2284,#REF!,1,0),"")&lt;&gt;"",1,"")</f>
        <v/>
      </c>
      <c r="BD2284" s="31" t="str">
        <f>IF(IFERROR(VLOOKUP(AE2284,#REF!,1,0),"")&lt;&gt;"",1,"")</f>
        <v/>
      </c>
      <c r="BE2284" s="32">
        <f t="shared" si="735"/>
        <v>1</v>
      </c>
    </row>
    <row r="2285" spans="1:57" ht="16">
      <c r="A2285" s="33">
        <v>1111</v>
      </c>
      <c r="B2285" s="33">
        <v>715533</v>
      </c>
      <c r="C2285" s="33" t="str">
        <f t="shared" si="727"/>
        <v>715533000</v>
      </c>
      <c r="D2285" s="34" t="str">
        <f t="shared" si="716"/>
        <v>71</v>
      </c>
      <c r="E2285" s="34" t="str">
        <f t="shared" si="717"/>
        <v>5</v>
      </c>
      <c r="F2285" s="34" t="str">
        <f t="shared" si="718"/>
        <v>5</v>
      </c>
      <c r="G2285" s="34" t="str">
        <f t="shared" si="719"/>
        <v>3</v>
      </c>
      <c r="H2285" s="34" t="str">
        <f t="shared" si="720"/>
        <v>3</v>
      </c>
      <c r="I2285" s="34" t="str">
        <f t="shared" si="721"/>
        <v>0</v>
      </c>
      <c r="J2285" s="34" t="str">
        <f t="shared" si="722"/>
        <v>0</v>
      </c>
      <c r="K2285" s="34" t="str">
        <f t="shared" si="723"/>
        <v>0</v>
      </c>
      <c r="L2285" s="34" t="s">
        <v>6549</v>
      </c>
      <c r="M2285" s="35" t="s">
        <v>3237</v>
      </c>
      <c r="N2285" s="35" t="s">
        <v>261</v>
      </c>
      <c r="O2285" s="37" t="s">
        <v>19</v>
      </c>
      <c r="P2285" s="55" t="s">
        <v>136</v>
      </c>
      <c r="Q2285" s="55">
        <v>2</v>
      </c>
      <c r="R2285" s="55">
        <v>6</v>
      </c>
      <c r="S2285" s="55" t="s">
        <v>170</v>
      </c>
      <c r="T2285" s="55" t="s">
        <v>170</v>
      </c>
      <c r="U2285" s="37">
        <v>1</v>
      </c>
      <c r="V2285" s="37">
        <v>7</v>
      </c>
      <c r="W2285" s="55" t="s">
        <v>3233</v>
      </c>
      <c r="X2285" s="55" t="s">
        <v>3233</v>
      </c>
      <c r="Y2285" s="55">
        <v>1</v>
      </c>
      <c r="Z2285" s="36" t="s">
        <v>21</v>
      </c>
      <c r="AA2285" s="36" t="s">
        <v>3237</v>
      </c>
      <c r="AB2285" s="36" t="s">
        <v>3237</v>
      </c>
      <c r="AC2285" s="36" t="s">
        <v>66</v>
      </c>
      <c r="AD2285" s="55" t="s">
        <v>66</v>
      </c>
      <c r="AE2285" s="42" t="s">
        <v>3237</v>
      </c>
      <c r="AF2285" s="42" t="s">
        <v>3237</v>
      </c>
      <c r="AG2285" s="27"/>
      <c r="AH2285" s="72" t="s">
        <v>8</v>
      </c>
      <c r="AI2285" s="39"/>
      <c r="AJ2285" s="39" t="b">
        <f t="shared" si="740"/>
        <v>0</v>
      </c>
      <c r="AK2285" s="39" t="str">
        <f>O2285&amp;Q2285&amp;R2285&amp;U2285&amp;V2285&amp;Y2285&amp;Z2285&amp;AC2285&amp;AD2285</f>
        <v>C26171300</v>
      </c>
      <c r="AL2285" s="40">
        <v>715533</v>
      </c>
      <c r="AM2285" s="41" t="b">
        <f>C2285&lt;&gt;AK2285</f>
        <v>1</v>
      </c>
      <c r="AN2285" s="30" t="str">
        <f>N2285&amp;AK2285</f>
        <v>J9FC26171300</v>
      </c>
      <c r="AO2285" s="30"/>
      <c r="AP2285" s="31"/>
      <c r="AQ2285" s="31"/>
      <c r="AR2285" s="31">
        <f t="shared" si="724"/>
        <v>1</v>
      </c>
      <c r="AS2285" s="31" t="str">
        <f>IF(IFERROR(VLOOKUP(AE2285,#REF!,1,0),"")&lt;&gt;"",1,"")</f>
        <v/>
      </c>
      <c r="AT2285" s="31" t="str">
        <f>IF(IFERROR(VLOOKUP(AE2285,#REF!,1,0),"")&lt;&gt;"",1,"")</f>
        <v/>
      </c>
      <c r="AU2285" s="31" t="str">
        <f>IF(IFERROR(VLOOKUP(AE2285,#REF!,1,0),"")&lt;&gt;"",1,"")</f>
        <v/>
      </c>
      <c r="AV2285" s="31" t="str">
        <f>IF(IFERROR(VLOOKUP(AE2285,#REF!,1,0),"")&lt;&gt;"",1,"")</f>
        <v/>
      </c>
      <c r="AW2285" s="31" t="str">
        <f>IF(IFERROR(VLOOKUP(AE2285,#REF!,1,0),"")&lt;&gt;"",1,"")</f>
        <v/>
      </c>
      <c r="AX2285" s="31" t="str">
        <f>IF(IFERROR(VLOOKUP(AE2285,#REF!,1,0),"")&lt;&gt;"",1,"")</f>
        <v/>
      </c>
      <c r="AY2285" s="31" t="str">
        <f>IF(IFERROR(VLOOKUP(AE2285,#REF!,1,0),"")&lt;&gt;"",1,"")</f>
        <v/>
      </c>
      <c r="AZ2285" s="31" t="str">
        <f>IF(IFERROR(VLOOKUP(AE2285,#REF!,1,0),"")&lt;&gt;"",1,"")</f>
        <v/>
      </c>
      <c r="BA2285" s="31" t="str">
        <f>IF(IFERROR(VLOOKUP(AE2285,#REF!,1,0),"")&lt;&gt;"",1,"")</f>
        <v/>
      </c>
      <c r="BB2285" s="31" t="str">
        <f>IF(IFERROR(VLOOKUP(AE2285,#REF!,1,0),"")&lt;&gt;"",1,"")</f>
        <v/>
      </c>
      <c r="BC2285" s="31" t="str">
        <f>IF(IFERROR(VLOOKUP(AE2285,#REF!,1,0),"")&lt;&gt;"",1,"")</f>
        <v/>
      </c>
      <c r="BD2285" s="31" t="str">
        <f>IF(IFERROR(VLOOKUP(AE2285,#REF!,1,0),"")&lt;&gt;"",1,"")</f>
        <v/>
      </c>
      <c r="BE2285" s="32">
        <f t="shared" si="735"/>
        <v>1</v>
      </c>
    </row>
    <row r="2286" spans="1:57" ht="16">
      <c r="A2286" s="33">
        <v>1112</v>
      </c>
      <c r="B2286" s="33">
        <v>715534</v>
      </c>
      <c r="C2286" s="33" t="str">
        <f t="shared" si="727"/>
        <v>715534000</v>
      </c>
      <c r="D2286" s="34" t="str">
        <f t="shared" si="716"/>
        <v>71</v>
      </c>
      <c r="E2286" s="34" t="str">
        <f t="shared" si="717"/>
        <v>5</v>
      </c>
      <c r="F2286" s="34" t="str">
        <f t="shared" si="718"/>
        <v>5</v>
      </c>
      <c r="G2286" s="34" t="str">
        <f t="shared" si="719"/>
        <v>3</v>
      </c>
      <c r="H2286" s="34" t="str">
        <f t="shared" si="720"/>
        <v>4</v>
      </c>
      <c r="I2286" s="34" t="str">
        <f t="shared" si="721"/>
        <v>0</v>
      </c>
      <c r="J2286" s="34" t="str">
        <f t="shared" si="722"/>
        <v>0</v>
      </c>
      <c r="K2286" s="34" t="str">
        <f t="shared" si="723"/>
        <v>0</v>
      </c>
      <c r="L2286" s="34" t="s">
        <v>6550</v>
      </c>
      <c r="M2286" s="35" t="s">
        <v>3238</v>
      </c>
      <c r="N2286" s="35" t="s">
        <v>261</v>
      </c>
      <c r="O2286" s="37" t="s">
        <v>19</v>
      </c>
      <c r="P2286" s="55" t="s">
        <v>136</v>
      </c>
      <c r="Q2286" s="55">
        <v>2</v>
      </c>
      <c r="R2286" s="55">
        <v>6</v>
      </c>
      <c r="S2286" s="55" t="s">
        <v>170</v>
      </c>
      <c r="T2286" s="55" t="s">
        <v>170</v>
      </c>
      <c r="U2286" s="37">
        <v>1</v>
      </c>
      <c r="V2286" s="37">
        <v>7</v>
      </c>
      <c r="W2286" s="55" t="s">
        <v>3233</v>
      </c>
      <c r="X2286" s="55" t="s">
        <v>3233</v>
      </c>
      <c r="Y2286" s="55">
        <v>1</v>
      </c>
      <c r="Z2286" s="36" t="s">
        <v>27</v>
      </c>
      <c r="AA2286" s="36" t="s">
        <v>3238</v>
      </c>
      <c r="AB2286" s="36" t="s">
        <v>3238</v>
      </c>
      <c r="AC2286" s="36" t="s">
        <v>66</v>
      </c>
      <c r="AD2286" s="55" t="s">
        <v>66</v>
      </c>
      <c r="AE2286" s="42" t="s">
        <v>3238</v>
      </c>
      <c r="AF2286" s="42" t="s">
        <v>3238</v>
      </c>
      <c r="AG2286" s="27"/>
      <c r="AH2286" s="72" t="s">
        <v>8</v>
      </c>
      <c r="AI2286" s="39"/>
      <c r="AJ2286" s="39" t="b">
        <f t="shared" si="740"/>
        <v>0</v>
      </c>
      <c r="AK2286" s="39" t="str">
        <f>O2286&amp;Q2286&amp;R2286&amp;U2286&amp;V2286&amp;Y2286&amp;Z2286&amp;AC2286&amp;AD2286</f>
        <v>C26171400</v>
      </c>
      <c r="AL2286" s="40">
        <v>715534</v>
      </c>
      <c r="AM2286" s="41" t="b">
        <f>C2286&lt;&gt;AK2286</f>
        <v>1</v>
      </c>
      <c r="AN2286" s="30" t="str">
        <f>N2286&amp;AK2286</f>
        <v>J9FC26171400</v>
      </c>
      <c r="AO2286" s="30"/>
      <c r="AP2286" s="31"/>
      <c r="AQ2286" s="31"/>
      <c r="AR2286" s="31">
        <f t="shared" si="724"/>
        <v>1</v>
      </c>
      <c r="AS2286" s="31" t="str">
        <f>IF(IFERROR(VLOOKUP(AE2286,#REF!,1,0),"")&lt;&gt;"",1,"")</f>
        <v/>
      </c>
      <c r="AT2286" s="31" t="str">
        <f>IF(IFERROR(VLOOKUP(AE2286,#REF!,1,0),"")&lt;&gt;"",1,"")</f>
        <v/>
      </c>
      <c r="AU2286" s="31" t="str">
        <f>IF(IFERROR(VLOOKUP(AE2286,#REF!,1,0),"")&lt;&gt;"",1,"")</f>
        <v/>
      </c>
      <c r="AV2286" s="31" t="str">
        <f>IF(IFERROR(VLOOKUP(AE2286,#REF!,1,0),"")&lt;&gt;"",1,"")</f>
        <v/>
      </c>
      <c r="AW2286" s="31" t="str">
        <f>IF(IFERROR(VLOOKUP(AE2286,#REF!,1,0),"")&lt;&gt;"",1,"")</f>
        <v/>
      </c>
      <c r="AX2286" s="31" t="str">
        <f>IF(IFERROR(VLOOKUP(AE2286,#REF!,1,0),"")&lt;&gt;"",1,"")</f>
        <v/>
      </c>
      <c r="AY2286" s="31" t="str">
        <f>IF(IFERROR(VLOOKUP(AE2286,#REF!,1,0),"")&lt;&gt;"",1,"")</f>
        <v/>
      </c>
      <c r="AZ2286" s="31" t="str">
        <f>IF(IFERROR(VLOOKUP(AE2286,#REF!,1,0),"")&lt;&gt;"",1,"")</f>
        <v/>
      </c>
      <c r="BA2286" s="31" t="str">
        <f>IF(IFERROR(VLOOKUP(AE2286,#REF!,1,0),"")&lt;&gt;"",1,"")</f>
        <v/>
      </c>
      <c r="BB2286" s="31" t="str">
        <f>IF(IFERROR(VLOOKUP(AE2286,#REF!,1,0),"")&lt;&gt;"",1,"")</f>
        <v/>
      </c>
      <c r="BC2286" s="31" t="str">
        <f>IF(IFERROR(VLOOKUP(AE2286,#REF!,1,0),"")&lt;&gt;"",1,"")</f>
        <v/>
      </c>
      <c r="BD2286" s="31" t="str">
        <f>IF(IFERROR(VLOOKUP(AE2286,#REF!,1,0),"")&lt;&gt;"",1,"")</f>
        <v/>
      </c>
      <c r="BE2286" s="32">
        <f t="shared" si="735"/>
        <v>1</v>
      </c>
    </row>
    <row r="2287" spans="1:57" ht="16">
      <c r="A2287" s="43">
        <v>1113</v>
      </c>
      <c r="B2287" s="43">
        <v>71559</v>
      </c>
      <c r="C2287" s="43" t="str">
        <f t="shared" si="727"/>
        <v>715590000</v>
      </c>
      <c r="D2287" s="44" t="str">
        <f t="shared" si="716"/>
        <v>71</v>
      </c>
      <c r="E2287" s="44" t="str">
        <f t="shared" si="717"/>
        <v>5</v>
      </c>
      <c r="F2287" s="44" t="str">
        <f t="shared" si="718"/>
        <v>5</v>
      </c>
      <c r="G2287" s="44" t="str">
        <f t="shared" si="719"/>
        <v>9</v>
      </c>
      <c r="H2287" s="44" t="str">
        <f t="shared" si="720"/>
        <v>0</v>
      </c>
      <c r="I2287" s="44" t="str">
        <f t="shared" si="721"/>
        <v>0</v>
      </c>
      <c r="J2287" s="44" t="str">
        <f t="shared" si="722"/>
        <v>0</v>
      </c>
      <c r="K2287" s="44" t="str">
        <f t="shared" si="723"/>
        <v>0</v>
      </c>
      <c r="L2287" s="44"/>
      <c r="M2287" s="45" t="s">
        <v>3239</v>
      </c>
      <c r="N2287" s="45"/>
      <c r="O2287" s="46" t="s">
        <v>19</v>
      </c>
      <c r="P2287" s="47" t="s">
        <v>136</v>
      </c>
      <c r="Q2287" s="60">
        <v>2</v>
      </c>
      <c r="R2287" s="47"/>
      <c r="S2287" s="47" t="s">
        <v>170</v>
      </c>
      <c r="T2287" s="47" t="s">
        <v>170</v>
      </c>
      <c r="U2287" s="46" t="s">
        <v>18</v>
      </c>
      <c r="V2287" s="46" t="s">
        <v>66</v>
      </c>
      <c r="W2287" s="47"/>
      <c r="X2287" s="47" t="s">
        <v>3239</v>
      </c>
      <c r="Y2287" s="46" t="s">
        <v>66</v>
      </c>
      <c r="Z2287" s="49" t="s">
        <v>66</v>
      </c>
      <c r="AA2287" s="49"/>
      <c r="AB2287" s="49" t="s">
        <v>3239</v>
      </c>
      <c r="AC2287" s="49" t="s">
        <v>66</v>
      </c>
      <c r="AD2287" s="47" t="s">
        <v>66</v>
      </c>
      <c r="AE2287" s="50" t="s">
        <v>3239</v>
      </c>
      <c r="AF2287" s="51"/>
      <c r="AG2287" s="51" t="s">
        <v>8</v>
      </c>
      <c r="AH2287" s="52"/>
      <c r="AI2287" s="39"/>
      <c r="AJ2287" s="39"/>
      <c r="AK2287" s="39" t="e">
        <f>O2287&amp;Q2287&amp;#REF!&amp;U2287&amp;V2287&amp;Y2287&amp;Z2287&amp;AC2287&amp;AD2287</f>
        <v>#REF!</v>
      </c>
      <c r="AL2287" s="43">
        <v>71559</v>
      </c>
      <c r="AM2287" s="44" t="e">
        <f>C2287&lt;&gt;AK2287</f>
        <v>#REF!</v>
      </c>
      <c r="AN2287" s="52"/>
      <c r="AO2287" s="52"/>
      <c r="AP2287" s="53"/>
      <c r="AQ2287" s="53"/>
      <c r="AR2287" s="53">
        <f t="shared" si="724"/>
        <v>1</v>
      </c>
      <c r="AS2287" s="53" t="str">
        <f>IF(IFERROR(VLOOKUP(AE2287,#REF!,1,0),"")&lt;&gt;"",1,"")</f>
        <v/>
      </c>
      <c r="AT2287" s="53" t="str">
        <f>IF(IFERROR(VLOOKUP(AE2287,#REF!,1,0),"")&lt;&gt;"",1,"")</f>
        <v/>
      </c>
      <c r="AU2287" s="53" t="str">
        <f>IF(IFERROR(VLOOKUP(AE2287,#REF!,1,0),"")&lt;&gt;"",1,"")</f>
        <v/>
      </c>
      <c r="AV2287" s="53" t="str">
        <f>IF(IFERROR(VLOOKUP(AE2287,#REF!,1,0),"")&lt;&gt;"",1,"")</f>
        <v/>
      </c>
      <c r="AW2287" s="53" t="str">
        <f>IF(IFERROR(VLOOKUP(AE2287,#REF!,1,0),"")&lt;&gt;"",1,"")</f>
        <v/>
      </c>
      <c r="AX2287" s="53" t="str">
        <f>IF(IFERROR(VLOOKUP(AE2287,#REF!,1,0),"")&lt;&gt;"",1,"")</f>
        <v/>
      </c>
      <c r="AY2287" s="53" t="str">
        <f>IF(IFERROR(VLOOKUP(AE2287,#REF!,1,0),"")&lt;&gt;"",1,"")</f>
        <v/>
      </c>
      <c r="AZ2287" s="53" t="str">
        <f>IF(IFERROR(VLOOKUP(AE2287,#REF!,1,0),"")&lt;&gt;"",1,"")</f>
        <v/>
      </c>
      <c r="BA2287" s="53" t="str">
        <f>IF(IFERROR(VLOOKUP(AE2287,#REF!,1,0),"")&lt;&gt;"",1,"")</f>
        <v/>
      </c>
      <c r="BB2287" s="53" t="str">
        <f>IF(IFERROR(VLOOKUP(AE2287,#REF!,1,0),"")&lt;&gt;"",1,"")</f>
        <v/>
      </c>
      <c r="BC2287" s="53" t="str">
        <f>IF(IFERROR(VLOOKUP(AE2287,#REF!,1,0),"")&lt;&gt;"",1,"")</f>
        <v/>
      </c>
      <c r="BD2287" s="53" t="str">
        <f>IF(IFERROR(VLOOKUP(AE2287,#REF!,1,0),"")&lt;&gt;"",1,"")</f>
        <v/>
      </c>
      <c r="BE2287" s="54">
        <f t="shared" si="735"/>
        <v>1</v>
      </c>
    </row>
    <row r="2288" spans="1:57" ht="17">
      <c r="A2288" s="137">
        <v>1114</v>
      </c>
      <c r="B2288" s="137">
        <v>715591</v>
      </c>
      <c r="C2288" s="137" t="str">
        <f t="shared" si="727"/>
        <v>715591000</v>
      </c>
      <c r="D2288" s="138" t="str">
        <f t="shared" si="716"/>
        <v>71</v>
      </c>
      <c r="E2288" s="138" t="str">
        <f t="shared" si="717"/>
        <v>5</v>
      </c>
      <c r="F2288" s="138" t="str">
        <f t="shared" si="718"/>
        <v>5</v>
      </c>
      <c r="G2288" s="138" t="str">
        <f t="shared" si="719"/>
        <v>9</v>
      </c>
      <c r="H2288" s="138" t="str">
        <f t="shared" si="720"/>
        <v>1</v>
      </c>
      <c r="I2288" s="138" t="str">
        <f t="shared" si="721"/>
        <v>0</v>
      </c>
      <c r="J2288" s="138" t="str">
        <f t="shared" si="722"/>
        <v>0</v>
      </c>
      <c r="K2288" s="138" t="str">
        <f t="shared" si="723"/>
        <v>0</v>
      </c>
      <c r="L2288" s="138" t="s">
        <v>6551</v>
      </c>
      <c r="M2288" s="139" t="s">
        <v>3240</v>
      </c>
      <c r="N2288" s="139" t="s">
        <v>261</v>
      </c>
      <c r="O2288" s="141" t="s">
        <v>19</v>
      </c>
      <c r="P2288" s="141" t="s">
        <v>136</v>
      </c>
      <c r="Q2288" s="141">
        <v>2</v>
      </c>
      <c r="R2288" s="141">
        <v>6</v>
      </c>
      <c r="S2288" s="141" t="s">
        <v>170</v>
      </c>
      <c r="T2288" s="141" t="s">
        <v>170</v>
      </c>
      <c r="U2288" s="141">
        <v>1</v>
      </c>
      <c r="V2288" s="141">
        <v>8</v>
      </c>
      <c r="W2288" s="141" t="s">
        <v>3240</v>
      </c>
      <c r="X2288" s="141" t="s">
        <v>3240</v>
      </c>
      <c r="Y2288" s="141" t="s">
        <v>66</v>
      </c>
      <c r="Z2288" s="140" t="s">
        <v>66</v>
      </c>
      <c r="AA2288" s="140" t="s">
        <v>3240</v>
      </c>
      <c r="AB2288" s="140" t="s">
        <v>3240</v>
      </c>
      <c r="AC2288" s="140" t="s">
        <v>66</v>
      </c>
      <c r="AD2288" s="141" t="s">
        <v>66</v>
      </c>
      <c r="AE2288" s="144" t="s">
        <v>3240</v>
      </c>
      <c r="AF2288" s="144" t="s">
        <v>3240</v>
      </c>
      <c r="AG2288" s="134"/>
      <c r="AH2288" s="142"/>
      <c r="AI2288" s="143"/>
      <c r="AJ2288" s="143" t="b">
        <f>IF(OR(AS2288=1,AT2288=1,AU2288=1,AV2288=1,AW2288=1,AX2288=1,AY2288=1,AZ2288=1,BA2288=1,BB2288=1,BC2288=1,BD2288=1),TRUE,FALSE)</f>
        <v>0</v>
      </c>
      <c r="AK2288" s="143" t="str">
        <f>O2288&amp;Q2288&amp;R2288&amp;U2288&amp;V2288&amp;Y2288&amp;Z2288&amp;AC2288&amp;AD2288</f>
        <v>C26180000</v>
      </c>
      <c r="AL2288" s="40">
        <v>715591</v>
      </c>
      <c r="AM2288" s="41" t="b">
        <f>C2288&lt;&gt;AK2288</f>
        <v>1</v>
      </c>
      <c r="AN2288" s="145" t="str">
        <f>N2288&amp;AK2288</f>
        <v>J9FC26180000</v>
      </c>
      <c r="AO2288" s="145"/>
      <c r="AP2288" s="31"/>
      <c r="AQ2288" s="146"/>
      <c r="AR2288" s="146">
        <f t="shared" si="724"/>
        <v>1</v>
      </c>
      <c r="AS2288" s="146" t="str">
        <f>IF(IFERROR(VLOOKUP(AE2288,#REF!,1,0),"")&lt;&gt;"",1,"")</f>
        <v/>
      </c>
      <c r="AT2288" s="146" t="str">
        <f>IF(IFERROR(VLOOKUP(AE2288,#REF!,1,0),"")&lt;&gt;"",1,"")</f>
        <v/>
      </c>
      <c r="AU2288" s="146" t="str">
        <f>IF(IFERROR(VLOOKUP(AE2288,#REF!,1,0),"")&lt;&gt;"",1,"")</f>
        <v/>
      </c>
      <c r="AV2288" s="146" t="str">
        <f>IF(IFERROR(VLOOKUP(AE2288,#REF!,1,0),"")&lt;&gt;"",1,"")</f>
        <v/>
      </c>
      <c r="AW2288" s="146" t="str">
        <f>IF(IFERROR(VLOOKUP(AE2288,#REF!,1,0),"")&lt;&gt;"",1,"")</f>
        <v/>
      </c>
      <c r="AX2288" s="146" t="str">
        <f>IF(IFERROR(VLOOKUP(AE2288,#REF!,1,0),"")&lt;&gt;"",1,"")</f>
        <v/>
      </c>
      <c r="AY2288" s="146" t="str">
        <f>IF(IFERROR(VLOOKUP(AE2288,#REF!,1,0),"")&lt;&gt;"",1,"")</f>
        <v/>
      </c>
      <c r="AZ2288" s="146" t="str">
        <f>IF(IFERROR(VLOOKUP(AE2288,#REF!,1,0),"")&lt;&gt;"",1,"")</f>
        <v/>
      </c>
      <c r="BA2288" s="146" t="str">
        <f>IF(IFERROR(VLOOKUP(AE2288,#REF!,1,0),"")&lt;&gt;"",1,"")</f>
        <v/>
      </c>
      <c r="BB2288" s="146" t="str">
        <f>IF(IFERROR(VLOOKUP(AE2288,#REF!,1,0),"")&lt;&gt;"",1,"")</f>
        <v/>
      </c>
      <c r="BC2288" s="146" t="str">
        <f>IF(IFERROR(VLOOKUP(AE2288,#REF!,1,0),"")&lt;&gt;"",1,"")</f>
        <v/>
      </c>
      <c r="BD2288" s="146" t="str">
        <f>IF(IFERROR(VLOOKUP(AE2288,#REF!,1,0),"")&lt;&gt;"",1,"")</f>
        <v/>
      </c>
      <c r="BE2288" s="148">
        <f t="shared" si="735"/>
        <v>1</v>
      </c>
    </row>
    <row r="2289" spans="1:57" ht="16">
      <c r="A2289" s="43">
        <v>1115</v>
      </c>
      <c r="B2289" s="43">
        <v>715599</v>
      </c>
      <c r="C2289" s="43" t="str">
        <f t="shared" si="727"/>
        <v>715599000</v>
      </c>
      <c r="D2289" s="44" t="str">
        <f t="shared" si="716"/>
        <v>71</v>
      </c>
      <c r="E2289" s="44" t="str">
        <f t="shared" si="717"/>
        <v>5</v>
      </c>
      <c r="F2289" s="44" t="str">
        <f t="shared" si="718"/>
        <v>5</v>
      </c>
      <c r="G2289" s="44" t="str">
        <f t="shared" si="719"/>
        <v>9</v>
      </c>
      <c r="H2289" s="44" t="str">
        <f t="shared" si="720"/>
        <v>9</v>
      </c>
      <c r="I2289" s="44" t="str">
        <f t="shared" si="721"/>
        <v>0</v>
      </c>
      <c r="J2289" s="44" t="str">
        <f t="shared" si="722"/>
        <v>0</v>
      </c>
      <c r="K2289" s="44" t="str">
        <f t="shared" si="723"/>
        <v>0</v>
      </c>
      <c r="L2289" s="44"/>
      <c r="M2289" s="45" t="s">
        <v>3241</v>
      </c>
      <c r="N2289" s="45"/>
      <c r="O2289" s="46" t="s">
        <v>19</v>
      </c>
      <c r="P2289" s="47" t="s">
        <v>136</v>
      </c>
      <c r="Q2289" s="60">
        <v>2</v>
      </c>
      <c r="R2289" s="47"/>
      <c r="S2289" s="47" t="s">
        <v>170</v>
      </c>
      <c r="T2289" s="47" t="s">
        <v>170</v>
      </c>
      <c r="U2289" s="48">
        <v>1</v>
      </c>
      <c r="V2289" s="46">
        <v>5</v>
      </c>
      <c r="W2289" s="47"/>
      <c r="X2289" s="47" t="s">
        <v>3241</v>
      </c>
      <c r="Y2289" s="46" t="s">
        <v>66</v>
      </c>
      <c r="Z2289" s="49" t="s">
        <v>66</v>
      </c>
      <c r="AA2289" s="49"/>
      <c r="AB2289" s="49" t="s">
        <v>3241</v>
      </c>
      <c r="AC2289" s="49" t="s">
        <v>66</v>
      </c>
      <c r="AD2289" s="47" t="s">
        <v>66</v>
      </c>
      <c r="AE2289" s="50" t="s">
        <v>3241</v>
      </c>
      <c r="AF2289" s="51"/>
      <c r="AG2289" s="51" t="s">
        <v>8</v>
      </c>
      <c r="AH2289" s="52"/>
      <c r="AI2289" s="39"/>
      <c r="AJ2289" s="39"/>
      <c r="AK2289" s="39" t="e">
        <f>O2289&amp;Q2289&amp;#REF!&amp;U2289&amp;V2289&amp;Y2289&amp;Z2289&amp;AC2289&amp;AD2289</f>
        <v>#REF!</v>
      </c>
      <c r="AL2289" s="43">
        <v>715599</v>
      </c>
      <c r="AM2289" s="44" t="e">
        <f>C2289&lt;&gt;AK2289</f>
        <v>#REF!</v>
      </c>
      <c r="AN2289" s="52"/>
      <c r="AO2289" s="52"/>
      <c r="AP2289" s="53"/>
      <c r="AQ2289" s="53"/>
      <c r="AR2289" s="53">
        <f t="shared" si="724"/>
        <v>1</v>
      </c>
      <c r="AS2289" s="53" t="str">
        <f>IF(IFERROR(VLOOKUP(AE2289,#REF!,1,0),"")&lt;&gt;"",1,"")</f>
        <v/>
      </c>
      <c r="AT2289" s="53" t="str">
        <f>IF(IFERROR(VLOOKUP(AE2289,#REF!,1,0),"")&lt;&gt;"",1,"")</f>
        <v/>
      </c>
      <c r="AU2289" s="53" t="str">
        <f>IF(IFERROR(VLOOKUP(AE2289,#REF!,1,0),"")&lt;&gt;"",1,"")</f>
        <v/>
      </c>
      <c r="AV2289" s="53" t="str">
        <f>IF(IFERROR(VLOOKUP(AE2289,#REF!,1,0),"")&lt;&gt;"",1,"")</f>
        <v/>
      </c>
      <c r="AW2289" s="53" t="str">
        <f>IF(IFERROR(VLOOKUP(AE2289,#REF!,1,0),"")&lt;&gt;"",1,"")</f>
        <v/>
      </c>
      <c r="AX2289" s="53" t="str">
        <f>IF(IFERROR(VLOOKUP(AE2289,#REF!,1,0),"")&lt;&gt;"",1,"")</f>
        <v/>
      </c>
      <c r="AY2289" s="53" t="str">
        <f>IF(IFERROR(VLOOKUP(AE2289,#REF!,1,0),"")&lt;&gt;"",1,"")</f>
        <v/>
      </c>
      <c r="AZ2289" s="53" t="str">
        <f>IF(IFERROR(VLOOKUP(AE2289,#REF!,1,0),"")&lt;&gt;"",1,"")</f>
        <v/>
      </c>
      <c r="BA2289" s="53" t="str">
        <f>IF(IFERROR(VLOOKUP(AE2289,#REF!,1,0),"")&lt;&gt;"",1,"")</f>
        <v/>
      </c>
      <c r="BB2289" s="53" t="str">
        <f>IF(IFERROR(VLOOKUP(AE2289,#REF!,1,0),"")&lt;&gt;"",1,"")</f>
        <v/>
      </c>
      <c r="BC2289" s="53" t="str">
        <f>IF(IFERROR(VLOOKUP(AE2289,#REF!,1,0),"")&lt;&gt;"",1,"")</f>
        <v/>
      </c>
      <c r="BD2289" s="53" t="str">
        <f>IF(IFERROR(VLOOKUP(AE2289,#REF!,1,0),"")&lt;&gt;"",1,"")</f>
        <v/>
      </c>
      <c r="BE2289" s="54">
        <f t="shared" si="735"/>
        <v>1</v>
      </c>
    </row>
    <row r="2290" spans="1:57" ht="16">
      <c r="A2290" s="43">
        <v>1116</v>
      </c>
      <c r="B2290" s="43">
        <v>7159</v>
      </c>
      <c r="C2290" s="43" t="str">
        <f t="shared" si="727"/>
        <v>715900000</v>
      </c>
      <c r="D2290" s="44" t="str">
        <f t="shared" si="716"/>
        <v>71</v>
      </c>
      <c r="E2290" s="44" t="str">
        <f t="shared" si="717"/>
        <v>5</v>
      </c>
      <c r="F2290" s="44" t="str">
        <f t="shared" si="718"/>
        <v>9</v>
      </c>
      <c r="G2290" s="44" t="str">
        <f t="shared" si="719"/>
        <v>0</v>
      </c>
      <c r="H2290" s="44" t="str">
        <f t="shared" si="720"/>
        <v>0</v>
      </c>
      <c r="I2290" s="44" t="str">
        <f t="shared" si="721"/>
        <v>0</v>
      </c>
      <c r="J2290" s="44" t="str">
        <f t="shared" si="722"/>
        <v>0</v>
      </c>
      <c r="K2290" s="44" t="str">
        <f t="shared" si="723"/>
        <v>0</v>
      </c>
      <c r="L2290" s="44"/>
      <c r="M2290" s="45" t="s">
        <v>3242</v>
      </c>
      <c r="N2290" s="45"/>
      <c r="O2290" s="46" t="s">
        <v>19</v>
      </c>
      <c r="P2290" s="47" t="s">
        <v>136</v>
      </c>
      <c r="Q2290" s="60">
        <v>2</v>
      </c>
      <c r="R2290" s="47"/>
      <c r="S2290" s="47" t="s">
        <v>170</v>
      </c>
      <c r="T2290" s="47" t="s">
        <v>3242</v>
      </c>
      <c r="U2290" s="46" t="s">
        <v>66</v>
      </c>
      <c r="V2290" s="46" t="s">
        <v>66</v>
      </c>
      <c r="W2290" s="47"/>
      <c r="X2290" s="47" t="s">
        <v>3242</v>
      </c>
      <c r="Y2290" s="46" t="s">
        <v>66</v>
      </c>
      <c r="Z2290" s="49" t="s">
        <v>66</v>
      </c>
      <c r="AA2290" s="49"/>
      <c r="AB2290" s="49" t="s">
        <v>3242</v>
      </c>
      <c r="AC2290" s="49" t="s">
        <v>66</v>
      </c>
      <c r="AD2290" s="47" t="s">
        <v>66</v>
      </c>
      <c r="AE2290" s="50" t="s">
        <v>3242</v>
      </c>
      <c r="AF2290" s="51"/>
      <c r="AG2290" s="51" t="s">
        <v>8</v>
      </c>
      <c r="AH2290" s="52"/>
      <c r="AI2290" s="39"/>
      <c r="AJ2290" s="39"/>
      <c r="AK2290" s="39" t="e">
        <f>O2290&amp;Q2290&amp;#REF!&amp;U2290&amp;V2290&amp;Y2290&amp;Z2290&amp;AC2290&amp;AD2290</f>
        <v>#REF!</v>
      </c>
      <c r="AL2290" s="43">
        <v>7159</v>
      </c>
      <c r="AM2290" s="44" t="e">
        <f>C2290&lt;&gt;AK2290</f>
        <v>#REF!</v>
      </c>
      <c r="AN2290" s="52"/>
      <c r="AO2290" s="52"/>
      <c r="AP2290" s="53"/>
      <c r="AQ2290" s="53"/>
      <c r="AR2290" s="53">
        <f t="shared" si="724"/>
        <v>1</v>
      </c>
      <c r="AS2290" s="53" t="str">
        <f>IF(IFERROR(VLOOKUP(AE2290,#REF!,1,0),"")&lt;&gt;"",1,"")</f>
        <v/>
      </c>
      <c r="AT2290" s="53" t="str">
        <f>IF(IFERROR(VLOOKUP(AE2290,#REF!,1,0),"")&lt;&gt;"",1,"")</f>
        <v/>
      </c>
      <c r="AU2290" s="53" t="str">
        <f>IF(IFERROR(VLOOKUP(AE2290,#REF!,1,0),"")&lt;&gt;"",1,"")</f>
        <v/>
      </c>
      <c r="AV2290" s="53" t="str">
        <f>IF(IFERROR(VLOOKUP(AE2290,#REF!,1,0),"")&lt;&gt;"",1,"")</f>
        <v/>
      </c>
      <c r="AW2290" s="53" t="str">
        <f>IF(IFERROR(VLOOKUP(AE2290,#REF!,1,0),"")&lt;&gt;"",1,"")</f>
        <v/>
      </c>
      <c r="AX2290" s="53" t="str">
        <f>IF(IFERROR(VLOOKUP(AE2290,#REF!,1,0),"")&lt;&gt;"",1,"")</f>
        <v/>
      </c>
      <c r="AY2290" s="53" t="str">
        <f>IF(IFERROR(VLOOKUP(AE2290,#REF!,1,0),"")&lt;&gt;"",1,"")</f>
        <v/>
      </c>
      <c r="AZ2290" s="53" t="str">
        <f>IF(IFERROR(VLOOKUP(AE2290,#REF!,1,0),"")&lt;&gt;"",1,"")</f>
        <v/>
      </c>
      <c r="BA2290" s="53" t="str">
        <f>IF(IFERROR(VLOOKUP(AE2290,#REF!,1,0),"")&lt;&gt;"",1,"")</f>
        <v/>
      </c>
      <c r="BB2290" s="53" t="str">
        <f>IF(IFERROR(VLOOKUP(AE2290,#REF!,1,0),"")&lt;&gt;"",1,"")</f>
        <v/>
      </c>
      <c r="BC2290" s="53" t="str">
        <f>IF(IFERROR(VLOOKUP(AE2290,#REF!,1,0),"")&lt;&gt;"",1,"")</f>
        <v/>
      </c>
      <c r="BD2290" s="53" t="str">
        <f>IF(IFERROR(VLOOKUP(AE2290,#REF!,1,0),"")&lt;&gt;"",1,"")</f>
        <v/>
      </c>
      <c r="BE2290" s="54">
        <f t="shared" si="735"/>
        <v>1</v>
      </c>
    </row>
    <row r="2291" spans="1:57" ht="17">
      <c r="A2291" s="137">
        <v>1117</v>
      </c>
      <c r="B2291" s="137">
        <v>71591</v>
      </c>
      <c r="C2291" s="137" t="str">
        <f t="shared" si="727"/>
        <v>715910000</v>
      </c>
      <c r="D2291" s="138" t="str">
        <f t="shared" si="716"/>
        <v>71</v>
      </c>
      <c r="E2291" s="138" t="str">
        <f t="shared" si="717"/>
        <v>5</v>
      </c>
      <c r="F2291" s="138" t="str">
        <f t="shared" si="718"/>
        <v>9</v>
      </c>
      <c r="G2291" s="138" t="str">
        <f t="shared" si="719"/>
        <v>1</v>
      </c>
      <c r="H2291" s="138" t="str">
        <f t="shared" si="720"/>
        <v>0</v>
      </c>
      <c r="I2291" s="138" t="str">
        <f t="shared" si="721"/>
        <v>0</v>
      </c>
      <c r="J2291" s="138" t="str">
        <f t="shared" si="722"/>
        <v>0</v>
      </c>
      <c r="K2291" s="138" t="str">
        <f t="shared" si="723"/>
        <v>0</v>
      </c>
      <c r="L2291" s="138" t="s">
        <v>6552</v>
      </c>
      <c r="M2291" s="139" t="s">
        <v>3243</v>
      </c>
      <c r="N2291" s="139" t="s">
        <v>261</v>
      </c>
      <c r="O2291" s="141" t="s">
        <v>19</v>
      </c>
      <c r="P2291" s="141" t="s">
        <v>136</v>
      </c>
      <c r="Q2291" s="141">
        <v>2</v>
      </c>
      <c r="R2291" s="141">
        <v>6</v>
      </c>
      <c r="S2291" s="141" t="s">
        <v>170</v>
      </c>
      <c r="T2291" s="141" t="s">
        <v>170</v>
      </c>
      <c r="U2291" s="141">
        <v>1</v>
      </c>
      <c r="V2291" s="141">
        <v>9</v>
      </c>
      <c r="W2291" s="141" t="s">
        <v>3243</v>
      </c>
      <c r="X2291" s="141" t="s">
        <v>3243</v>
      </c>
      <c r="Y2291" s="141" t="s">
        <v>66</v>
      </c>
      <c r="Z2291" s="140" t="s">
        <v>66</v>
      </c>
      <c r="AA2291" s="140" t="s">
        <v>3243</v>
      </c>
      <c r="AB2291" s="140" t="s">
        <v>3243</v>
      </c>
      <c r="AC2291" s="140" t="s">
        <v>66</v>
      </c>
      <c r="AD2291" s="141" t="s">
        <v>66</v>
      </c>
      <c r="AE2291" s="144" t="s">
        <v>3243</v>
      </c>
      <c r="AF2291" s="144" t="s">
        <v>3243</v>
      </c>
      <c r="AG2291" s="134"/>
      <c r="AH2291" s="142"/>
      <c r="AI2291" s="143"/>
      <c r="AJ2291" s="143" t="b">
        <f t="shared" ref="AJ2291:AJ2302" si="741">IF(OR(AS2291=1,AT2291=1,AU2291=1,AV2291=1,AW2291=1,AX2291=1,AY2291=1,AZ2291=1,BA2291=1,BB2291=1,BC2291=1,BD2291=1),TRUE,FALSE)</f>
        <v>0</v>
      </c>
      <c r="AK2291" s="143" t="str">
        <f>O2291&amp;Q2291&amp;R2291&amp;U2291&amp;V2291&amp;Y2291&amp;Z2291&amp;AC2291&amp;AD2291</f>
        <v>C26190000</v>
      </c>
      <c r="AL2291" s="40">
        <v>71591</v>
      </c>
      <c r="AM2291" s="41" t="b">
        <f>C2291&lt;&gt;AK2291</f>
        <v>1</v>
      </c>
      <c r="AN2291" s="145" t="str">
        <f>N2291&amp;AK2291</f>
        <v>J9FC26190000</v>
      </c>
      <c r="AO2291" s="145"/>
      <c r="AP2291" s="31"/>
      <c r="AQ2291" s="146"/>
      <c r="AR2291" s="146">
        <f t="shared" si="724"/>
        <v>1</v>
      </c>
      <c r="AS2291" s="146" t="str">
        <f>IF(IFERROR(VLOOKUP(AE2291,#REF!,1,0),"")&lt;&gt;"",1,"")</f>
        <v/>
      </c>
      <c r="AT2291" s="146" t="str">
        <f>IF(IFERROR(VLOOKUP(AE2291,#REF!,1,0),"")&lt;&gt;"",1,"")</f>
        <v/>
      </c>
      <c r="AU2291" s="146" t="str">
        <f>IF(IFERROR(VLOOKUP(AE2291,#REF!,1,0),"")&lt;&gt;"",1,"")</f>
        <v/>
      </c>
      <c r="AV2291" s="146" t="str">
        <f>IF(IFERROR(VLOOKUP(AE2291,#REF!,1,0),"")&lt;&gt;"",1,"")</f>
        <v/>
      </c>
      <c r="AW2291" s="146" t="str">
        <f>IF(IFERROR(VLOOKUP(AE2291,#REF!,1,0),"")&lt;&gt;"",1,"")</f>
        <v/>
      </c>
      <c r="AX2291" s="146" t="str">
        <f>IF(IFERROR(VLOOKUP(AE2291,#REF!,1,0),"")&lt;&gt;"",1,"")</f>
        <v/>
      </c>
      <c r="AY2291" s="146" t="str">
        <f>IF(IFERROR(VLOOKUP(AE2291,#REF!,1,0),"")&lt;&gt;"",1,"")</f>
        <v/>
      </c>
      <c r="AZ2291" s="146" t="str">
        <f>IF(IFERROR(VLOOKUP(AE2291,#REF!,1,0),"")&lt;&gt;"",1,"")</f>
        <v/>
      </c>
      <c r="BA2291" s="146" t="str">
        <f>IF(IFERROR(VLOOKUP(AE2291,#REF!,1,0),"")&lt;&gt;"",1,"")</f>
        <v/>
      </c>
      <c r="BB2291" s="146" t="str">
        <f>IF(IFERROR(VLOOKUP(AE2291,#REF!,1,0),"")&lt;&gt;"",1,"")</f>
        <v/>
      </c>
      <c r="BC2291" s="146" t="str">
        <f>IF(IFERROR(VLOOKUP(AE2291,#REF!,1,0),"")&lt;&gt;"",1,"")</f>
        <v/>
      </c>
      <c r="BD2291" s="146" t="str">
        <f>IF(IFERROR(VLOOKUP(AE2291,#REF!,1,0),"")&lt;&gt;"",1,"")</f>
        <v/>
      </c>
      <c r="BE2291" s="148">
        <f t="shared" si="735"/>
        <v>1</v>
      </c>
    </row>
    <row r="2292" spans="1:57" ht="16">
      <c r="A2292" s="33">
        <v>2268</v>
      </c>
      <c r="B2292" s="33">
        <v>7426</v>
      </c>
      <c r="C2292" s="33" t="str">
        <f t="shared" si="727"/>
        <v>742600000</v>
      </c>
      <c r="D2292" s="34" t="str">
        <f t="shared" si="716"/>
        <v>74</v>
      </c>
      <c r="E2292" s="34" t="str">
        <f t="shared" si="717"/>
        <v>2</v>
      </c>
      <c r="F2292" s="34" t="str">
        <f t="shared" si="718"/>
        <v>6</v>
      </c>
      <c r="G2292" s="34" t="str">
        <f t="shared" si="719"/>
        <v>0</v>
      </c>
      <c r="H2292" s="34" t="str">
        <f t="shared" si="720"/>
        <v>0</v>
      </c>
      <c r="I2292" s="34" t="str">
        <f t="shared" si="721"/>
        <v>0</v>
      </c>
      <c r="J2292" s="34" t="str">
        <f t="shared" si="722"/>
        <v>0</v>
      </c>
      <c r="K2292" s="34" t="str">
        <f t="shared" si="723"/>
        <v>0</v>
      </c>
      <c r="L2292" s="34" t="s">
        <v>6553</v>
      </c>
      <c r="M2292" s="35" t="s">
        <v>3244</v>
      </c>
      <c r="N2292" s="35" t="s">
        <v>261</v>
      </c>
      <c r="O2292" s="37" t="s">
        <v>19</v>
      </c>
      <c r="P2292" s="55" t="s">
        <v>136</v>
      </c>
      <c r="Q2292" s="55">
        <v>2</v>
      </c>
      <c r="R2292" s="55">
        <v>6</v>
      </c>
      <c r="S2292" s="55" t="s">
        <v>170</v>
      </c>
      <c r="T2292" s="55" t="s">
        <v>170</v>
      </c>
      <c r="U2292" s="37">
        <v>1</v>
      </c>
      <c r="V2292" s="37">
        <v>9</v>
      </c>
      <c r="W2292" s="55" t="s">
        <v>3243</v>
      </c>
      <c r="X2292" s="55" t="s">
        <v>3243</v>
      </c>
      <c r="Y2292" s="55" t="s">
        <v>66</v>
      </c>
      <c r="Z2292" s="58" t="s">
        <v>66</v>
      </c>
      <c r="AA2292" s="58" t="s">
        <v>3243</v>
      </c>
      <c r="AB2292" s="58" t="s">
        <v>3243</v>
      </c>
      <c r="AC2292" s="36" t="s">
        <v>8</v>
      </c>
      <c r="AD2292" s="55">
        <v>1</v>
      </c>
      <c r="AE2292" s="42" t="s">
        <v>3244</v>
      </c>
      <c r="AF2292" s="42" t="s">
        <v>3244</v>
      </c>
      <c r="AG2292" s="27"/>
      <c r="AH2292" s="30" t="s">
        <v>8</v>
      </c>
      <c r="AI2292" s="39"/>
      <c r="AJ2292" s="39" t="b">
        <f t="shared" si="741"/>
        <v>0</v>
      </c>
      <c r="AK2292" s="39" t="str">
        <f>O2292&amp;Q2292&amp;R2292&amp;U2292&amp;V2292&amp;Y2292&amp;Z2292&amp;AC2292&amp;AD2292</f>
        <v>C26190011</v>
      </c>
      <c r="AL2292" s="40">
        <v>7426</v>
      </c>
      <c r="AM2292" s="41" t="b">
        <f>C2292&lt;&gt;AK2292</f>
        <v>1</v>
      </c>
      <c r="AN2292" s="30" t="str">
        <f>N2292&amp;AK2292</f>
        <v>J9FC26190011</v>
      </c>
      <c r="AO2292" s="30"/>
      <c r="AP2292" s="31"/>
      <c r="AQ2292" s="31"/>
      <c r="AR2292" s="31">
        <f t="shared" si="724"/>
        <v>1</v>
      </c>
      <c r="AS2292" s="31" t="str">
        <f>IF(IFERROR(VLOOKUP(AE2292,#REF!,1,0),"")&lt;&gt;"",1,"")</f>
        <v/>
      </c>
      <c r="AT2292" s="31" t="str">
        <f>IF(IFERROR(VLOOKUP(AE2292,#REF!,1,0),"")&lt;&gt;"",1,"")</f>
        <v/>
      </c>
      <c r="AU2292" s="31" t="str">
        <f>IF(IFERROR(VLOOKUP(AE2292,#REF!,1,0),"")&lt;&gt;"",1,"")</f>
        <v/>
      </c>
      <c r="AV2292" s="31" t="str">
        <f>IF(IFERROR(VLOOKUP(AE2292,#REF!,1,0),"")&lt;&gt;"",1,"")</f>
        <v/>
      </c>
      <c r="AW2292" s="31" t="str">
        <f>IF(IFERROR(VLOOKUP(AE2292,#REF!,1,0),"")&lt;&gt;"",1,"")</f>
        <v/>
      </c>
      <c r="AX2292" s="31" t="str">
        <f>IF(IFERROR(VLOOKUP(AE2292,#REF!,1,0),"")&lt;&gt;"",1,"")</f>
        <v/>
      </c>
      <c r="AY2292" s="31" t="str">
        <f>IF(IFERROR(VLOOKUP(AE2292,#REF!,1,0),"")&lt;&gt;"",1,"")</f>
        <v/>
      </c>
      <c r="AZ2292" s="31" t="str">
        <f>IF(IFERROR(VLOOKUP(AE2292,#REF!,1,0),"")&lt;&gt;"",1,"")</f>
        <v/>
      </c>
      <c r="BA2292" s="31" t="str">
        <f>IF(IFERROR(VLOOKUP(AE2292,#REF!,1,0),"")&lt;&gt;"",1,"")</f>
        <v/>
      </c>
      <c r="BB2292" s="31" t="str">
        <f>IF(IFERROR(VLOOKUP(AE2292,#REF!,1,0),"")&lt;&gt;"",1,"")</f>
        <v/>
      </c>
      <c r="BC2292" s="31" t="str">
        <f>IF(IFERROR(VLOOKUP(AE2292,#REF!,1,0),"")&lt;&gt;"",1,"")</f>
        <v/>
      </c>
      <c r="BD2292" s="31" t="str">
        <f>IF(IFERROR(VLOOKUP(AE2292,#REF!,1,0),"")&lt;&gt;"",1,"")</f>
        <v/>
      </c>
      <c r="BE2292" s="32">
        <f t="shared" si="735"/>
        <v>1</v>
      </c>
    </row>
    <row r="2293" spans="1:57" ht="16">
      <c r="A2293" s="33">
        <v>2269</v>
      </c>
      <c r="B2293" s="33">
        <v>74261</v>
      </c>
      <c r="C2293" s="33" t="str">
        <f t="shared" si="727"/>
        <v>742610000</v>
      </c>
      <c r="D2293" s="34" t="str">
        <f t="shared" si="716"/>
        <v>74</v>
      </c>
      <c r="E2293" s="34" t="str">
        <f t="shared" si="717"/>
        <v>2</v>
      </c>
      <c r="F2293" s="34" t="str">
        <f t="shared" si="718"/>
        <v>6</v>
      </c>
      <c r="G2293" s="34" t="str">
        <f t="shared" si="719"/>
        <v>1</v>
      </c>
      <c r="H2293" s="34" t="str">
        <f t="shared" si="720"/>
        <v>0</v>
      </c>
      <c r="I2293" s="34" t="str">
        <f t="shared" si="721"/>
        <v>0</v>
      </c>
      <c r="J2293" s="34" t="str">
        <f t="shared" si="722"/>
        <v>0</v>
      </c>
      <c r="K2293" s="34" t="str">
        <f t="shared" si="723"/>
        <v>0</v>
      </c>
      <c r="L2293" s="34" t="s">
        <v>6554</v>
      </c>
      <c r="M2293" s="35" t="s">
        <v>3245</v>
      </c>
      <c r="N2293" s="35" t="s">
        <v>261</v>
      </c>
      <c r="O2293" s="37" t="s">
        <v>19</v>
      </c>
      <c r="P2293" s="55" t="s">
        <v>136</v>
      </c>
      <c r="Q2293" s="55">
        <v>2</v>
      </c>
      <c r="R2293" s="55">
        <v>6</v>
      </c>
      <c r="S2293" s="55" t="s">
        <v>170</v>
      </c>
      <c r="T2293" s="55" t="s">
        <v>170</v>
      </c>
      <c r="U2293" s="37">
        <v>1</v>
      </c>
      <c r="V2293" s="37">
        <v>9</v>
      </c>
      <c r="W2293" s="55" t="s">
        <v>3243</v>
      </c>
      <c r="X2293" s="55" t="s">
        <v>3243</v>
      </c>
      <c r="Y2293" s="55" t="s">
        <v>66</v>
      </c>
      <c r="Z2293" s="58" t="s">
        <v>66</v>
      </c>
      <c r="AA2293" s="58" t="s">
        <v>3243</v>
      </c>
      <c r="AB2293" s="58" t="s">
        <v>3243</v>
      </c>
      <c r="AC2293" s="36" t="s">
        <v>8</v>
      </c>
      <c r="AD2293" s="55">
        <v>2</v>
      </c>
      <c r="AE2293" s="42" t="s">
        <v>3245</v>
      </c>
      <c r="AF2293" s="42" t="s">
        <v>3245</v>
      </c>
      <c r="AG2293" s="27"/>
      <c r="AH2293" s="30" t="s">
        <v>8</v>
      </c>
      <c r="AI2293" s="39"/>
      <c r="AJ2293" s="39" t="b">
        <f t="shared" si="741"/>
        <v>0</v>
      </c>
      <c r="AK2293" s="39" t="str">
        <f>O2293&amp;Q2293&amp;R2293&amp;U2293&amp;V2293&amp;Y2293&amp;Z2293&amp;AC2293&amp;AD2293</f>
        <v>C26190012</v>
      </c>
      <c r="AL2293" s="40">
        <v>74261</v>
      </c>
      <c r="AM2293" s="41" t="b">
        <f>C2293&lt;&gt;AK2293</f>
        <v>1</v>
      </c>
      <c r="AN2293" s="30" t="str">
        <f>N2293&amp;AK2293</f>
        <v>J9FC26190012</v>
      </c>
      <c r="AO2293" s="30"/>
      <c r="AP2293" s="31"/>
      <c r="AQ2293" s="31"/>
      <c r="AR2293" s="31">
        <f t="shared" si="724"/>
        <v>1</v>
      </c>
      <c r="AS2293" s="31" t="str">
        <f>IF(IFERROR(VLOOKUP(AE2293,#REF!,1,0),"")&lt;&gt;"",1,"")</f>
        <v/>
      </c>
      <c r="AT2293" s="31" t="str">
        <f>IF(IFERROR(VLOOKUP(AE2293,#REF!,1,0),"")&lt;&gt;"",1,"")</f>
        <v/>
      </c>
      <c r="AU2293" s="31" t="str">
        <f>IF(IFERROR(VLOOKUP(AE2293,#REF!,1,0),"")&lt;&gt;"",1,"")</f>
        <v/>
      </c>
      <c r="AV2293" s="31" t="str">
        <f>IF(IFERROR(VLOOKUP(AE2293,#REF!,1,0),"")&lt;&gt;"",1,"")</f>
        <v/>
      </c>
      <c r="AW2293" s="31" t="str">
        <f>IF(IFERROR(VLOOKUP(AE2293,#REF!,1,0),"")&lt;&gt;"",1,"")</f>
        <v/>
      </c>
      <c r="AX2293" s="31" t="str">
        <f>IF(IFERROR(VLOOKUP(AE2293,#REF!,1,0),"")&lt;&gt;"",1,"")</f>
        <v/>
      </c>
      <c r="AY2293" s="31" t="str">
        <f>IF(IFERROR(VLOOKUP(AE2293,#REF!,1,0),"")&lt;&gt;"",1,"")</f>
        <v/>
      </c>
      <c r="AZ2293" s="31" t="str">
        <f>IF(IFERROR(VLOOKUP(AE2293,#REF!,1,0),"")&lt;&gt;"",1,"")</f>
        <v/>
      </c>
      <c r="BA2293" s="31" t="str">
        <f>IF(IFERROR(VLOOKUP(AE2293,#REF!,1,0),"")&lt;&gt;"",1,"")</f>
        <v/>
      </c>
      <c r="BB2293" s="31" t="str">
        <f>IF(IFERROR(VLOOKUP(AE2293,#REF!,1,0),"")&lt;&gt;"",1,"")</f>
        <v/>
      </c>
      <c r="BC2293" s="31" t="str">
        <f>IF(IFERROR(VLOOKUP(AE2293,#REF!,1,0),"")&lt;&gt;"",1,"")</f>
        <v/>
      </c>
      <c r="BD2293" s="31" t="str">
        <f>IF(IFERROR(VLOOKUP(AE2293,#REF!,1,0),"")&lt;&gt;"",1,"")</f>
        <v/>
      </c>
      <c r="BE2293" s="32">
        <f t="shared" si="735"/>
        <v>1</v>
      </c>
    </row>
    <row r="2294" spans="1:57" ht="16">
      <c r="A2294" s="33">
        <v>2270</v>
      </c>
      <c r="B2294" s="33">
        <v>74262</v>
      </c>
      <c r="C2294" s="33" t="str">
        <f t="shared" si="727"/>
        <v>742620000</v>
      </c>
      <c r="D2294" s="34" t="str">
        <f t="shared" si="716"/>
        <v>74</v>
      </c>
      <c r="E2294" s="34" t="str">
        <f t="shared" si="717"/>
        <v>2</v>
      </c>
      <c r="F2294" s="34" t="str">
        <f t="shared" si="718"/>
        <v>6</v>
      </c>
      <c r="G2294" s="34" t="str">
        <f t="shared" si="719"/>
        <v>2</v>
      </c>
      <c r="H2294" s="34" t="str">
        <f t="shared" si="720"/>
        <v>0</v>
      </c>
      <c r="I2294" s="34" t="str">
        <f t="shared" si="721"/>
        <v>0</v>
      </c>
      <c r="J2294" s="34" t="str">
        <f t="shared" si="722"/>
        <v>0</v>
      </c>
      <c r="K2294" s="34" t="str">
        <f t="shared" si="723"/>
        <v>0</v>
      </c>
      <c r="L2294" s="34" t="s">
        <v>6555</v>
      </c>
      <c r="M2294" s="35" t="s">
        <v>3246</v>
      </c>
      <c r="N2294" s="35" t="s">
        <v>261</v>
      </c>
      <c r="O2294" s="37" t="s">
        <v>19</v>
      </c>
      <c r="P2294" s="55" t="s">
        <v>136</v>
      </c>
      <c r="Q2294" s="55">
        <v>2</v>
      </c>
      <c r="R2294" s="55">
        <v>6</v>
      </c>
      <c r="S2294" s="55" t="s">
        <v>170</v>
      </c>
      <c r="T2294" s="55" t="s">
        <v>170</v>
      </c>
      <c r="U2294" s="37">
        <v>1</v>
      </c>
      <c r="V2294" s="37">
        <v>9</v>
      </c>
      <c r="W2294" s="55" t="s">
        <v>3243</v>
      </c>
      <c r="X2294" s="55" t="s">
        <v>3243</v>
      </c>
      <c r="Y2294" s="55" t="s">
        <v>66</v>
      </c>
      <c r="Z2294" s="58" t="s">
        <v>66</v>
      </c>
      <c r="AA2294" s="58" t="s">
        <v>3243</v>
      </c>
      <c r="AB2294" s="58" t="s">
        <v>3243</v>
      </c>
      <c r="AC2294" s="36" t="s">
        <v>8</v>
      </c>
      <c r="AD2294" s="55">
        <v>3</v>
      </c>
      <c r="AE2294" s="42" t="s">
        <v>3246</v>
      </c>
      <c r="AF2294" s="42" t="s">
        <v>3246</v>
      </c>
      <c r="AG2294" s="27"/>
      <c r="AH2294" s="30" t="s">
        <v>8</v>
      </c>
      <c r="AI2294" s="39"/>
      <c r="AJ2294" s="39" t="b">
        <f t="shared" si="741"/>
        <v>0</v>
      </c>
      <c r="AK2294" s="39" t="str">
        <f>O2294&amp;Q2294&amp;R2294&amp;U2294&amp;V2294&amp;Y2294&amp;Z2294&amp;AC2294&amp;AD2294</f>
        <v>C26190013</v>
      </c>
      <c r="AL2294" s="40">
        <v>74262</v>
      </c>
      <c r="AM2294" s="41" t="b">
        <f>C2294&lt;&gt;AK2294</f>
        <v>1</v>
      </c>
      <c r="AN2294" s="30" t="str">
        <f>N2294&amp;AK2294</f>
        <v>J9FC26190013</v>
      </c>
      <c r="AO2294" s="30"/>
      <c r="AP2294" s="31"/>
      <c r="AQ2294" s="31"/>
      <c r="AR2294" s="31">
        <f t="shared" si="724"/>
        <v>1</v>
      </c>
      <c r="AS2294" s="31" t="str">
        <f>IF(IFERROR(VLOOKUP(AE2294,#REF!,1,0),"")&lt;&gt;"",1,"")</f>
        <v/>
      </c>
      <c r="AT2294" s="31" t="str">
        <f>IF(IFERROR(VLOOKUP(AE2294,#REF!,1,0),"")&lt;&gt;"",1,"")</f>
        <v/>
      </c>
      <c r="AU2294" s="31" t="str">
        <f>IF(IFERROR(VLOOKUP(AE2294,#REF!,1,0),"")&lt;&gt;"",1,"")</f>
        <v/>
      </c>
      <c r="AV2294" s="31" t="str">
        <f>IF(IFERROR(VLOOKUP(AE2294,#REF!,1,0),"")&lt;&gt;"",1,"")</f>
        <v/>
      </c>
      <c r="AW2294" s="31" t="str">
        <f>IF(IFERROR(VLOOKUP(AE2294,#REF!,1,0),"")&lt;&gt;"",1,"")</f>
        <v/>
      </c>
      <c r="AX2294" s="31" t="str">
        <f>IF(IFERROR(VLOOKUP(AE2294,#REF!,1,0),"")&lt;&gt;"",1,"")</f>
        <v/>
      </c>
      <c r="AY2294" s="31" t="str">
        <f>IF(IFERROR(VLOOKUP(AE2294,#REF!,1,0),"")&lt;&gt;"",1,"")</f>
        <v/>
      </c>
      <c r="AZ2294" s="31" t="str">
        <f>IF(IFERROR(VLOOKUP(AE2294,#REF!,1,0),"")&lt;&gt;"",1,"")</f>
        <v/>
      </c>
      <c r="BA2294" s="31" t="str">
        <f>IF(IFERROR(VLOOKUP(AE2294,#REF!,1,0),"")&lt;&gt;"",1,"")</f>
        <v/>
      </c>
      <c r="BB2294" s="31" t="str">
        <f>IF(IFERROR(VLOOKUP(AE2294,#REF!,1,0),"")&lt;&gt;"",1,"")</f>
        <v/>
      </c>
      <c r="BC2294" s="31" t="str">
        <f>IF(IFERROR(VLOOKUP(AE2294,#REF!,1,0),"")&lt;&gt;"",1,"")</f>
        <v/>
      </c>
      <c r="BD2294" s="31" t="str">
        <f>IF(IFERROR(VLOOKUP(AE2294,#REF!,1,0),"")&lt;&gt;"",1,"")</f>
        <v/>
      </c>
      <c r="BE2294" s="32">
        <f t="shared" si="735"/>
        <v>1</v>
      </c>
    </row>
    <row r="2295" spans="1:57" ht="17">
      <c r="A2295" s="137">
        <v>1118</v>
      </c>
      <c r="B2295" s="137">
        <v>71592</v>
      </c>
      <c r="C2295" s="137" t="str">
        <f t="shared" si="727"/>
        <v>715920000</v>
      </c>
      <c r="D2295" s="138" t="str">
        <f t="shared" si="716"/>
        <v>71</v>
      </c>
      <c r="E2295" s="138" t="str">
        <f t="shared" si="717"/>
        <v>5</v>
      </c>
      <c r="F2295" s="138" t="str">
        <f t="shared" si="718"/>
        <v>9</v>
      </c>
      <c r="G2295" s="138" t="str">
        <f t="shared" si="719"/>
        <v>2</v>
      </c>
      <c r="H2295" s="138" t="str">
        <f t="shared" si="720"/>
        <v>0</v>
      </c>
      <c r="I2295" s="138" t="str">
        <f t="shared" si="721"/>
        <v>0</v>
      </c>
      <c r="J2295" s="138" t="str">
        <f t="shared" si="722"/>
        <v>0</v>
      </c>
      <c r="K2295" s="138" t="str">
        <f t="shared" si="723"/>
        <v>0</v>
      </c>
      <c r="L2295" s="138" t="s">
        <v>6556</v>
      </c>
      <c r="M2295" s="139" t="s">
        <v>3247</v>
      </c>
      <c r="N2295" s="139" t="s">
        <v>261</v>
      </c>
      <c r="O2295" s="141" t="s">
        <v>19</v>
      </c>
      <c r="P2295" s="141" t="s">
        <v>136</v>
      </c>
      <c r="Q2295" s="141">
        <v>2</v>
      </c>
      <c r="R2295" s="141">
        <v>6</v>
      </c>
      <c r="S2295" s="141" t="s">
        <v>170</v>
      </c>
      <c r="T2295" s="141" t="s">
        <v>170</v>
      </c>
      <c r="U2295" s="141">
        <v>2</v>
      </c>
      <c r="V2295" s="141">
        <v>1</v>
      </c>
      <c r="W2295" s="141" t="s">
        <v>3247</v>
      </c>
      <c r="X2295" s="141" t="s">
        <v>3247</v>
      </c>
      <c r="Y2295" s="141" t="s">
        <v>66</v>
      </c>
      <c r="Z2295" s="140" t="s">
        <v>66</v>
      </c>
      <c r="AA2295" s="140" t="s">
        <v>3247</v>
      </c>
      <c r="AB2295" s="140" t="s">
        <v>3247</v>
      </c>
      <c r="AC2295" s="140" t="s">
        <v>66</v>
      </c>
      <c r="AD2295" s="141" t="s">
        <v>66</v>
      </c>
      <c r="AE2295" s="144" t="s">
        <v>3247</v>
      </c>
      <c r="AF2295" s="144" t="s">
        <v>3247</v>
      </c>
      <c r="AG2295" s="134"/>
      <c r="AH2295" s="142"/>
      <c r="AI2295" s="143"/>
      <c r="AJ2295" s="143" t="b">
        <f t="shared" si="741"/>
        <v>0</v>
      </c>
      <c r="AK2295" s="143" t="str">
        <f>O2295&amp;Q2295&amp;R2295&amp;U2295&amp;V2295&amp;Y2295&amp;Z2295&amp;AC2295&amp;AD2295</f>
        <v>C26210000</v>
      </c>
      <c r="AL2295" s="40">
        <v>71592</v>
      </c>
      <c r="AM2295" s="41" t="b">
        <f>C2295&lt;&gt;AK2295</f>
        <v>1</v>
      </c>
      <c r="AN2295" s="145" t="str">
        <f>N2295&amp;AK2295</f>
        <v>J9FC26210000</v>
      </c>
      <c r="AO2295" s="145"/>
      <c r="AP2295" s="31"/>
      <c r="AQ2295" s="146"/>
      <c r="AR2295" s="146">
        <f t="shared" si="724"/>
        <v>1</v>
      </c>
      <c r="AS2295" s="146" t="str">
        <f>IF(IFERROR(VLOOKUP(AE2295,#REF!,1,0),"")&lt;&gt;"",1,"")</f>
        <v/>
      </c>
      <c r="AT2295" s="146" t="str">
        <f>IF(IFERROR(VLOOKUP(AE2295,#REF!,1,0),"")&lt;&gt;"",1,"")</f>
        <v/>
      </c>
      <c r="AU2295" s="146" t="str">
        <f>IF(IFERROR(VLOOKUP(AE2295,#REF!,1,0),"")&lt;&gt;"",1,"")</f>
        <v/>
      </c>
      <c r="AV2295" s="146" t="str">
        <f>IF(IFERROR(VLOOKUP(AE2295,#REF!,1,0),"")&lt;&gt;"",1,"")</f>
        <v/>
      </c>
      <c r="AW2295" s="146" t="str">
        <f>IF(IFERROR(VLOOKUP(AE2295,#REF!,1,0),"")&lt;&gt;"",1,"")</f>
        <v/>
      </c>
      <c r="AX2295" s="146" t="str">
        <f>IF(IFERROR(VLOOKUP(AE2295,#REF!,1,0),"")&lt;&gt;"",1,"")</f>
        <v/>
      </c>
      <c r="AY2295" s="146" t="str">
        <f>IF(IFERROR(VLOOKUP(AE2295,#REF!,1,0),"")&lt;&gt;"",1,"")</f>
        <v/>
      </c>
      <c r="AZ2295" s="146" t="str">
        <f>IF(IFERROR(VLOOKUP(AE2295,#REF!,1,0),"")&lt;&gt;"",1,"")</f>
        <v/>
      </c>
      <c r="BA2295" s="146" t="str">
        <f>IF(IFERROR(VLOOKUP(AE2295,#REF!,1,0),"")&lt;&gt;"",1,"")</f>
        <v/>
      </c>
      <c r="BB2295" s="146" t="str">
        <f>IF(IFERROR(VLOOKUP(AE2295,#REF!,1,0),"")&lt;&gt;"",1,"")</f>
        <v/>
      </c>
      <c r="BC2295" s="146" t="str">
        <f>IF(IFERROR(VLOOKUP(AE2295,#REF!,1,0),"")&lt;&gt;"",1,"")</f>
        <v/>
      </c>
      <c r="BD2295" s="146" t="str">
        <f>IF(IFERROR(VLOOKUP(AE2295,#REF!,1,0),"")&lt;&gt;"",1,"")</f>
        <v/>
      </c>
      <c r="BE2295" s="148">
        <f t="shared" si="735"/>
        <v>1</v>
      </c>
    </row>
    <row r="2296" spans="1:57" ht="17">
      <c r="A2296" s="137">
        <v>1119</v>
      </c>
      <c r="B2296" s="137">
        <v>71593</v>
      </c>
      <c r="C2296" s="137" t="str">
        <f t="shared" si="727"/>
        <v>715930000</v>
      </c>
      <c r="D2296" s="138" t="str">
        <f t="shared" si="716"/>
        <v>71</v>
      </c>
      <c r="E2296" s="138" t="str">
        <f t="shared" si="717"/>
        <v>5</v>
      </c>
      <c r="F2296" s="138" t="str">
        <f t="shared" si="718"/>
        <v>9</v>
      </c>
      <c r="G2296" s="138" t="str">
        <f t="shared" si="719"/>
        <v>3</v>
      </c>
      <c r="H2296" s="138" t="str">
        <f t="shared" si="720"/>
        <v>0</v>
      </c>
      <c r="I2296" s="138" t="str">
        <f t="shared" si="721"/>
        <v>0</v>
      </c>
      <c r="J2296" s="138" t="str">
        <f t="shared" si="722"/>
        <v>0</v>
      </c>
      <c r="K2296" s="138" t="str">
        <f t="shared" si="723"/>
        <v>0</v>
      </c>
      <c r="L2296" s="138" t="s">
        <v>6557</v>
      </c>
      <c r="M2296" s="139" t="s">
        <v>3248</v>
      </c>
      <c r="N2296" s="139" t="s">
        <v>261</v>
      </c>
      <c r="O2296" s="141" t="s">
        <v>19</v>
      </c>
      <c r="P2296" s="141" t="s">
        <v>136</v>
      </c>
      <c r="Q2296" s="141">
        <v>2</v>
      </c>
      <c r="R2296" s="141">
        <v>6</v>
      </c>
      <c r="S2296" s="141" t="s">
        <v>170</v>
      </c>
      <c r="T2296" s="141" t="s">
        <v>170</v>
      </c>
      <c r="U2296" s="141">
        <v>2</v>
      </c>
      <c r="V2296" s="141">
        <v>2</v>
      </c>
      <c r="W2296" s="141" t="s">
        <v>3248</v>
      </c>
      <c r="X2296" s="141" t="s">
        <v>3248</v>
      </c>
      <c r="Y2296" s="141" t="s">
        <v>66</v>
      </c>
      <c r="Z2296" s="140" t="s">
        <v>66</v>
      </c>
      <c r="AA2296" s="140" t="s">
        <v>3248</v>
      </c>
      <c r="AB2296" s="140" t="s">
        <v>3248</v>
      </c>
      <c r="AC2296" s="140" t="s">
        <v>66</v>
      </c>
      <c r="AD2296" s="141" t="s">
        <v>66</v>
      </c>
      <c r="AE2296" s="144" t="s">
        <v>3248</v>
      </c>
      <c r="AF2296" s="144" t="s">
        <v>3249</v>
      </c>
      <c r="AG2296" s="134"/>
      <c r="AH2296" s="142"/>
      <c r="AI2296" s="143"/>
      <c r="AJ2296" s="143" t="b">
        <f t="shared" si="741"/>
        <v>0</v>
      </c>
      <c r="AK2296" s="143" t="str">
        <f>O2296&amp;Q2296&amp;R2296&amp;U2296&amp;V2296&amp;Y2296&amp;Z2296&amp;AC2296&amp;AD2296</f>
        <v>C26220000</v>
      </c>
      <c r="AL2296" s="40">
        <v>71593</v>
      </c>
      <c r="AM2296" s="41" t="b">
        <f>C2296&lt;&gt;AK2296</f>
        <v>1</v>
      </c>
      <c r="AN2296" s="145" t="str">
        <f>N2296&amp;AK2296</f>
        <v>J9FC26220000</v>
      </c>
      <c r="AO2296" s="145" t="s">
        <v>3250</v>
      </c>
      <c r="AP2296" s="31"/>
      <c r="AQ2296" s="146"/>
      <c r="AR2296" s="146">
        <f t="shared" si="724"/>
        <v>1</v>
      </c>
      <c r="AS2296" s="146" t="str">
        <f>IF(IFERROR(VLOOKUP(AE2296,#REF!,1,0),"")&lt;&gt;"",1,"")</f>
        <v/>
      </c>
      <c r="AT2296" s="146" t="str">
        <f>IF(IFERROR(VLOOKUP(AE2296,#REF!,1,0),"")&lt;&gt;"",1,"")</f>
        <v/>
      </c>
      <c r="AU2296" s="146" t="str">
        <f>IF(IFERROR(VLOOKUP(AE2296,#REF!,1,0),"")&lt;&gt;"",1,"")</f>
        <v/>
      </c>
      <c r="AV2296" s="146" t="str">
        <f>IF(IFERROR(VLOOKUP(AE2296,#REF!,1,0),"")&lt;&gt;"",1,"")</f>
        <v/>
      </c>
      <c r="AW2296" s="146" t="str">
        <f>IF(IFERROR(VLOOKUP(AE2296,#REF!,1,0),"")&lt;&gt;"",1,"")</f>
        <v/>
      </c>
      <c r="AX2296" s="146" t="str">
        <f>IF(IFERROR(VLOOKUP(AE2296,#REF!,1,0),"")&lt;&gt;"",1,"")</f>
        <v/>
      </c>
      <c r="AY2296" s="146" t="str">
        <f>IF(IFERROR(VLOOKUP(AE2296,#REF!,1,0),"")&lt;&gt;"",1,"")</f>
        <v/>
      </c>
      <c r="AZ2296" s="146" t="str">
        <f>IF(IFERROR(VLOOKUP(AE2296,#REF!,1,0),"")&lt;&gt;"",1,"")</f>
        <v/>
      </c>
      <c r="BA2296" s="146" t="str">
        <f>IF(IFERROR(VLOOKUP(AE2296,#REF!,1,0),"")&lt;&gt;"",1,"")</f>
        <v/>
      </c>
      <c r="BB2296" s="146" t="str">
        <f>IF(IFERROR(VLOOKUP(AE2296,#REF!,1,0),"")&lt;&gt;"",1,"")</f>
        <v/>
      </c>
      <c r="BC2296" s="146" t="str">
        <f>IF(IFERROR(VLOOKUP(AE2296,#REF!,1,0),"")&lt;&gt;"",1,"")</f>
        <v/>
      </c>
      <c r="BD2296" s="146" t="str">
        <f>IF(IFERROR(VLOOKUP(AE2296,#REF!,1,0),"")&lt;&gt;"",1,"")</f>
        <v/>
      </c>
      <c r="BE2296" s="148">
        <f t="shared" si="735"/>
        <v>1</v>
      </c>
    </row>
    <row r="2297" spans="1:57" ht="16">
      <c r="A2297" s="33">
        <v>1120</v>
      </c>
      <c r="B2297" s="33">
        <v>715931</v>
      </c>
      <c r="C2297" s="33" t="str">
        <f t="shared" si="727"/>
        <v>715931000</v>
      </c>
      <c r="D2297" s="34" t="str">
        <f t="shared" si="716"/>
        <v>71</v>
      </c>
      <c r="E2297" s="34" t="str">
        <f t="shared" si="717"/>
        <v>5</v>
      </c>
      <c r="F2297" s="34" t="str">
        <f t="shared" si="718"/>
        <v>9</v>
      </c>
      <c r="G2297" s="34" t="str">
        <f t="shared" si="719"/>
        <v>3</v>
      </c>
      <c r="H2297" s="34" t="str">
        <f t="shared" si="720"/>
        <v>1</v>
      </c>
      <c r="I2297" s="34" t="str">
        <f t="shared" si="721"/>
        <v>0</v>
      </c>
      <c r="J2297" s="34" t="str">
        <f t="shared" si="722"/>
        <v>0</v>
      </c>
      <c r="K2297" s="34" t="str">
        <f t="shared" si="723"/>
        <v>0</v>
      </c>
      <c r="L2297" s="34" t="s">
        <v>6558</v>
      </c>
      <c r="M2297" s="35" t="s">
        <v>3251</v>
      </c>
      <c r="N2297" s="35" t="s">
        <v>261</v>
      </c>
      <c r="O2297" s="37" t="s">
        <v>19</v>
      </c>
      <c r="P2297" s="55" t="s">
        <v>136</v>
      </c>
      <c r="Q2297" s="55">
        <v>2</v>
      </c>
      <c r="R2297" s="55">
        <v>6</v>
      </c>
      <c r="S2297" s="55" t="s">
        <v>170</v>
      </c>
      <c r="T2297" s="55" t="s">
        <v>170</v>
      </c>
      <c r="U2297" s="37">
        <v>2</v>
      </c>
      <c r="V2297" s="37">
        <v>2</v>
      </c>
      <c r="W2297" s="55" t="s">
        <v>3248</v>
      </c>
      <c r="X2297" s="55" t="s">
        <v>3248</v>
      </c>
      <c r="Y2297" s="55">
        <v>1</v>
      </c>
      <c r="Z2297" s="36">
        <v>1</v>
      </c>
      <c r="AA2297" s="36" t="s">
        <v>3251</v>
      </c>
      <c r="AB2297" s="36" t="s">
        <v>3251</v>
      </c>
      <c r="AC2297" s="36" t="s">
        <v>66</v>
      </c>
      <c r="AD2297" s="55" t="s">
        <v>66</v>
      </c>
      <c r="AE2297" s="42" t="s">
        <v>3251</v>
      </c>
      <c r="AF2297" s="42" t="s">
        <v>3251</v>
      </c>
      <c r="AG2297" s="27"/>
      <c r="AH2297" s="72" t="s">
        <v>8</v>
      </c>
      <c r="AI2297" s="39"/>
      <c r="AJ2297" s="39" t="b">
        <f t="shared" si="741"/>
        <v>0</v>
      </c>
      <c r="AK2297" s="39" t="str">
        <f>O2297&amp;Q2297&amp;R2297&amp;U2297&amp;V2297&amp;Y2297&amp;Z2297&amp;AC2297&amp;AD2297</f>
        <v>C26221100</v>
      </c>
      <c r="AL2297" s="40">
        <v>715931</v>
      </c>
      <c r="AM2297" s="41" t="b">
        <f>C2297&lt;&gt;AK2297</f>
        <v>1</v>
      </c>
      <c r="AN2297" s="30" t="str">
        <f>N2297&amp;AK2297</f>
        <v>J9FC26221100</v>
      </c>
      <c r="AO2297" s="30"/>
      <c r="AP2297" s="31"/>
      <c r="AQ2297" s="31"/>
      <c r="AR2297" s="31">
        <f t="shared" si="724"/>
        <v>1</v>
      </c>
      <c r="AS2297" s="31" t="str">
        <f>IF(IFERROR(VLOOKUP(AE2297,#REF!,1,0),"")&lt;&gt;"",1,"")</f>
        <v/>
      </c>
      <c r="AT2297" s="31" t="str">
        <f>IF(IFERROR(VLOOKUP(AE2297,#REF!,1,0),"")&lt;&gt;"",1,"")</f>
        <v/>
      </c>
      <c r="AU2297" s="31" t="str">
        <f>IF(IFERROR(VLOOKUP(AE2297,#REF!,1,0),"")&lt;&gt;"",1,"")</f>
        <v/>
      </c>
      <c r="AV2297" s="31" t="str">
        <f>IF(IFERROR(VLOOKUP(AE2297,#REF!,1,0),"")&lt;&gt;"",1,"")</f>
        <v/>
      </c>
      <c r="AW2297" s="31" t="str">
        <f>IF(IFERROR(VLOOKUP(AE2297,#REF!,1,0),"")&lt;&gt;"",1,"")</f>
        <v/>
      </c>
      <c r="AX2297" s="31" t="str">
        <f>IF(IFERROR(VLOOKUP(AE2297,#REF!,1,0),"")&lt;&gt;"",1,"")</f>
        <v/>
      </c>
      <c r="AY2297" s="31" t="str">
        <f>IF(IFERROR(VLOOKUP(AE2297,#REF!,1,0),"")&lt;&gt;"",1,"")</f>
        <v/>
      </c>
      <c r="AZ2297" s="31" t="str">
        <f>IF(IFERROR(VLOOKUP(AE2297,#REF!,1,0),"")&lt;&gt;"",1,"")</f>
        <v/>
      </c>
      <c r="BA2297" s="31" t="str">
        <f>IF(IFERROR(VLOOKUP(AE2297,#REF!,1,0),"")&lt;&gt;"",1,"")</f>
        <v/>
      </c>
      <c r="BB2297" s="31" t="str">
        <f>IF(IFERROR(VLOOKUP(AE2297,#REF!,1,0),"")&lt;&gt;"",1,"")</f>
        <v/>
      </c>
      <c r="BC2297" s="31" t="str">
        <f>IF(IFERROR(VLOOKUP(AE2297,#REF!,1,0),"")&lt;&gt;"",1,"")</f>
        <v/>
      </c>
      <c r="BD2297" s="31" t="str">
        <f>IF(IFERROR(VLOOKUP(AE2297,#REF!,1,0),"")&lt;&gt;"",1,"")</f>
        <v/>
      </c>
      <c r="BE2297" s="32">
        <f t="shared" si="735"/>
        <v>1</v>
      </c>
    </row>
    <row r="2298" spans="1:57" ht="16">
      <c r="A2298" s="33">
        <v>1121</v>
      </c>
      <c r="B2298" s="33">
        <v>715932</v>
      </c>
      <c r="C2298" s="33" t="str">
        <f t="shared" si="727"/>
        <v>715932000</v>
      </c>
      <c r="D2298" s="34" t="str">
        <f t="shared" si="716"/>
        <v>71</v>
      </c>
      <c r="E2298" s="34" t="str">
        <f t="shared" si="717"/>
        <v>5</v>
      </c>
      <c r="F2298" s="34" t="str">
        <f t="shared" si="718"/>
        <v>9</v>
      </c>
      <c r="G2298" s="34" t="str">
        <f t="shared" si="719"/>
        <v>3</v>
      </c>
      <c r="H2298" s="34" t="str">
        <f t="shared" si="720"/>
        <v>2</v>
      </c>
      <c r="I2298" s="34" t="str">
        <f t="shared" si="721"/>
        <v>0</v>
      </c>
      <c r="J2298" s="34" t="str">
        <f t="shared" si="722"/>
        <v>0</v>
      </c>
      <c r="K2298" s="34" t="str">
        <f t="shared" si="723"/>
        <v>0</v>
      </c>
      <c r="L2298" s="34" t="s">
        <v>6559</v>
      </c>
      <c r="M2298" s="35" t="s">
        <v>3252</v>
      </c>
      <c r="N2298" s="35" t="s">
        <v>261</v>
      </c>
      <c r="O2298" s="37" t="s">
        <v>19</v>
      </c>
      <c r="P2298" s="55" t="s">
        <v>136</v>
      </c>
      <c r="Q2298" s="55">
        <v>2</v>
      </c>
      <c r="R2298" s="55">
        <v>6</v>
      </c>
      <c r="S2298" s="55" t="s">
        <v>170</v>
      </c>
      <c r="T2298" s="55" t="s">
        <v>170</v>
      </c>
      <c r="U2298" s="37">
        <v>2</v>
      </c>
      <c r="V2298" s="37">
        <v>2</v>
      </c>
      <c r="W2298" s="55" t="s">
        <v>3248</v>
      </c>
      <c r="X2298" s="55" t="s">
        <v>3248</v>
      </c>
      <c r="Y2298" s="55">
        <v>1</v>
      </c>
      <c r="Z2298" s="36">
        <v>2</v>
      </c>
      <c r="AA2298" s="36" t="s">
        <v>3252</v>
      </c>
      <c r="AB2298" s="36" t="s">
        <v>3252</v>
      </c>
      <c r="AC2298" s="36" t="s">
        <v>66</v>
      </c>
      <c r="AD2298" s="55" t="s">
        <v>66</v>
      </c>
      <c r="AE2298" s="42" t="s">
        <v>3252</v>
      </c>
      <c r="AF2298" s="42" t="s">
        <v>3252</v>
      </c>
      <c r="AG2298" s="27"/>
      <c r="AH2298" s="72" t="s">
        <v>8</v>
      </c>
      <c r="AI2298" s="39"/>
      <c r="AJ2298" s="39" t="b">
        <f t="shared" si="741"/>
        <v>0</v>
      </c>
      <c r="AK2298" s="39" t="str">
        <f>O2298&amp;Q2298&amp;R2298&amp;U2298&amp;V2298&amp;Y2298&amp;Z2298&amp;AC2298&amp;AD2298</f>
        <v>C26221200</v>
      </c>
      <c r="AL2298" s="40">
        <v>715932</v>
      </c>
      <c r="AM2298" s="41" t="b">
        <f>C2298&lt;&gt;AK2298</f>
        <v>1</v>
      </c>
      <c r="AN2298" s="30" t="str">
        <f>N2298&amp;AK2298</f>
        <v>J9FC26221200</v>
      </c>
      <c r="AO2298" s="30"/>
      <c r="AP2298" s="31"/>
      <c r="AQ2298" s="31"/>
      <c r="AR2298" s="31">
        <f t="shared" si="724"/>
        <v>1</v>
      </c>
      <c r="AS2298" s="31" t="str">
        <f>IF(IFERROR(VLOOKUP(AE2298,#REF!,1,0),"")&lt;&gt;"",1,"")</f>
        <v/>
      </c>
      <c r="AT2298" s="31" t="str">
        <f>IF(IFERROR(VLOOKUP(AE2298,#REF!,1,0),"")&lt;&gt;"",1,"")</f>
        <v/>
      </c>
      <c r="AU2298" s="31" t="str">
        <f>IF(IFERROR(VLOOKUP(AE2298,#REF!,1,0),"")&lt;&gt;"",1,"")</f>
        <v/>
      </c>
      <c r="AV2298" s="31" t="str">
        <f>IF(IFERROR(VLOOKUP(AE2298,#REF!,1,0),"")&lt;&gt;"",1,"")</f>
        <v/>
      </c>
      <c r="AW2298" s="31" t="str">
        <f>IF(IFERROR(VLOOKUP(AE2298,#REF!,1,0),"")&lt;&gt;"",1,"")</f>
        <v/>
      </c>
      <c r="AX2298" s="31" t="str">
        <f>IF(IFERROR(VLOOKUP(AE2298,#REF!,1,0),"")&lt;&gt;"",1,"")</f>
        <v/>
      </c>
      <c r="AY2298" s="31" t="str">
        <f>IF(IFERROR(VLOOKUP(AE2298,#REF!,1,0),"")&lt;&gt;"",1,"")</f>
        <v/>
      </c>
      <c r="AZ2298" s="31" t="str">
        <f>IF(IFERROR(VLOOKUP(AE2298,#REF!,1,0),"")&lt;&gt;"",1,"")</f>
        <v/>
      </c>
      <c r="BA2298" s="31" t="str">
        <f>IF(IFERROR(VLOOKUP(AE2298,#REF!,1,0),"")&lt;&gt;"",1,"")</f>
        <v/>
      </c>
      <c r="BB2298" s="31" t="str">
        <f>IF(IFERROR(VLOOKUP(AE2298,#REF!,1,0),"")&lt;&gt;"",1,"")</f>
        <v/>
      </c>
      <c r="BC2298" s="31" t="str">
        <f>IF(IFERROR(VLOOKUP(AE2298,#REF!,1,0),"")&lt;&gt;"",1,"")</f>
        <v/>
      </c>
      <c r="BD2298" s="31" t="str">
        <f>IF(IFERROR(VLOOKUP(AE2298,#REF!,1,0),"")&lt;&gt;"",1,"")</f>
        <v/>
      </c>
      <c r="BE2298" s="32">
        <f t="shared" si="735"/>
        <v>1</v>
      </c>
    </row>
    <row r="2299" spans="1:57" ht="17">
      <c r="A2299" s="137">
        <v>1122</v>
      </c>
      <c r="B2299" s="137">
        <v>71594</v>
      </c>
      <c r="C2299" s="137" t="str">
        <f t="shared" si="727"/>
        <v>715940000</v>
      </c>
      <c r="D2299" s="138" t="str">
        <f t="shared" si="716"/>
        <v>71</v>
      </c>
      <c r="E2299" s="138" t="str">
        <f t="shared" si="717"/>
        <v>5</v>
      </c>
      <c r="F2299" s="138" t="str">
        <f t="shared" si="718"/>
        <v>9</v>
      </c>
      <c r="G2299" s="138" t="str">
        <f t="shared" si="719"/>
        <v>4</v>
      </c>
      <c r="H2299" s="138" t="str">
        <f t="shared" si="720"/>
        <v>0</v>
      </c>
      <c r="I2299" s="138" t="str">
        <f t="shared" si="721"/>
        <v>0</v>
      </c>
      <c r="J2299" s="138" t="str">
        <f t="shared" si="722"/>
        <v>0</v>
      </c>
      <c r="K2299" s="138" t="str">
        <f t="shared" si="723"/>
        <v>0</v>
      </c>
      <c r="L2299" s="138" t="s">
        <v>6560</v>
      </c>
      <c r="M2299" s="139" t="s">
        <v>3253</v>
      </c>
      <c r="N2299" s="139" t="s">
        <v>261</v>
      </c>
      <c r="O2299" s="141" t="s">
        <v>19</v>
      </c>
      <c r="P2299" s="141" t="s">
        <v>136</v>
      </c>
      <c r="Q2299" s="141">
        <v>2</v>
      </c>
      <c r="R2299" s="141">
        <v>6</v>
      </c>
      <c r="S2299" s="141" t="s">
        <v>170</v>
      </c>
      <c r="T2299" s="141" t="s">
        <v>170</v>
      </c>
      <c r="U2299" s="141">
        <v>2</v>
      </c>
      <c r="V2299" s="141">
        <v>3</v>
      </c>
      <c r="W2299" s="141" t="s">
        <v>3253</v>
      </c>
      <c r="X2299" s="141" t="s">
        <v>3253</v>
      </c>
      <c r="Y2299" s="141" t="s">
        <v>66</v>
      </c>
      <c r="Z2299" s="140" t="s">
        <v>66</v>
      </c>
      <c r="AA2299" s="140" t="s">
        <v>3253</v>
      </c>
      <c r="AB2299" s="140" t="s">
        <v>3253</v>
      </c>
      <c r="AC2299" s="140" t="s">
        <v>66</v>
      </c>
      <c r="AD2299" s="141" t="s">
        <v>66</v>
      </c>
      <c r="AE2299" s="144" t="s">
        <v>3253</v>
      </c>
      <c r="AF2299" s="144" t="s">
        <v>3253</v>
      </c>
      <c r="AG2299" s="134"/>
      <c r="AH2299" s="142"/>
      <c r="AI2299" s="143"/>
      <c r="AJ2299" s="143" t="b">
        <f t="shared" si="741"/>
        <v>0</v>
      </c>
      <c r="AK2299" s="143" t="str">
        <f>O2299&amp;Q2299&amp;R2299&amp;U2299&amp;V2299&amp;Y2299&amp;Z2299&amp;AC2299&amp;AD2299</f>
        <v>C26230000</v>
      </c>
      <c r="AL2299" s="40">
        <v>71594</v>
      </c>
      <c r="AM2299" s="41" t="b">
        <f>C2299&lt;&gt;AK2299</f>
        <v>1</v>
      </c>
      <c r="AN2299" s="145" t="str">
        <f>N2299&amp;AK2299</f>
        <v>J9FC26230000</v>
      </c>
      <c r="AO2299" s="145"/>
      <c r="AP2299" s="31"/>
      <c r="AQ2299" s="146"/>
      <c r="AR2299" s="146">
        <f t="shared" si="724"/>
        <v>1</v>
      </c>
      <c r="AS2299" s="146" t="str">
        <f>IF(IFERROR(VLOOKUP(AE2299,#REF!,1,0),"")&lt;&gt;"",1,"")</f>
        <v/>
      </c>
      <c r="AT2299" s="146" t="str">
        <f>IF(IFERROR(VLOOKUP(AE2299,#REF!,1,0),"")&lt;&gt;"",1,"")</f>
        <v/>
      </c>
      <c r="AU2299" s="146" t="str">
        <f>IF(IFERROR(VLOOKUP(AE2299,#REF!,1,0),"")&lt;&gt;"",1,"")</f>
        <v/>
      </c>
      <c r="AV2299" s="146" t="str">
        <f>IF(IFERROR(VLOOKUP(AE2299,#REF!,1,0),"")&lt;&gt;"",1,"")</f>
        <v/>
      </c>
      <c r="AW2299" s="146" t="str">
        <f>IF(IFERROR(VLOOKUP(AE2299,#REF!,1,0),"")&lt;&gt;"",1,"")</f>
        <v/>
      </c>
      <c r="AX2299" s="146" t="str">
        <f>IF(IFERROR(VLOOKUP(AE2299,#REF!,1,0),"")&lt;&gt;"",1,"")</f>
        <v/>
      </c>
      <c r="AY2299" s="146" t="str">
        <f>IF(IFERROR(VLOOKUP(AE2299,#REF!,1,0),"")&lt;&gt;"",1,"")</f>
        <v/>
      </c>
      <c r="AZ2299" s="146" t="str">
        <f>IF(IFERROR(VLOOKUP(AE2299,#REF!,1,0),"")&lt;&gt;"",1,"")</f>
        <v/>
      </c>
      <c r="BA2299" s="146" t="str">
        <f>IF(IFERROR(VLOOKUP(AE2299,#REF!,1,0),"")&lt;&gt;"",1,"")</f>
        <v/>
      </c>
      <c r="BB2299" s="146" t="str">
        <f>IF(IFERROR(VLOOKUP(AE2299,#REF!,1,0),"")&lt;&gt;"",1,"")</f>
        <v/>
      </c>
      <c r="BC2299" s="146" t="str">
        <f>IF(IFERROR(VLOOKUP(AE2299,#REF!,1,0),"")&lt;&gt;"",1,"")</f>
        <v/>
      </c>
      <c r="BD2299" s="146" t="str">
        <f>IF(IFERROR(VLOOKUP(AE2299,#REF!,1,0),"")&lt;&gt;"",1,"")</f>
        <v/>
      </c>
      <c r="BE2299" s="148">
        <f t="shared" si="735"/>
        <v>1</v>
      </c>
    </row>
    <row r="2300" spans="1:57" ht="17">
      <c r="A2300" s="137">
        <v>1123</v>
      </c>
      <c r="B2300" s="137">
        <v>71595</v>
      </c>
      <c r="C2300" s="137" t="str">
        <f t="shared" si="727"/>
        <v>715950000</v>
      </c>
      <c r="D2300" s="138" t="str">
        <f t="shared" si="716"/>
        <v>71</v>
      </c>
      <c r="E2300" s="138" t="str">
        <f t="shared" si="717"/>
        <v>5</v>
      </c>
      <c r="F2300" s="138" t="str">
        <f t="shared" si="718"/>
        <v>9</v>
      </c>
      <c r="G2300" s="138" t="str">
        <f t="shared" si="719"/>
        <v>5</v>
      </c>
      <c r="H2300" s="138" t="str">
        <f t="shared" si="720"/>
        <v>0</v>
      </c>
      <c r="I2300" s="138" t="str">
        <f t="shared" si="721"/>
        <v>0</v>
      </c>
      <c r="J2300" s="138" t="str">
        <f t="shared" si="722"/>
        <v>0</v>
      </c>
      <c r="K2300" s="138" t="str">
        <f t="shared" si="723"/>
        <v>0</v>
      </c>
      <c r="L2300" s="138" t="s">
        <v>6561</v>
      </c>
      <c r="M2300" s="139" t="s">
        <v>3254</v>
      </c>
      <c r="N2300" s="139" t="s">
        <v>261</v>
      </c>
      <c r="O2300" s="141" t="s">
        <v>19</v>
      </c>
      <c r="P2300" s="141" t="s">
        <v>136</v>
      </c>
      <c r="Q2300" s="141">
        <v>2</v>
      </c>
      <c r="R2300" s="141">
        <v>6</v>
      </c>
      <c r="S2300" s="141" t="s">
        <v>170</v>
      </c>
      <c r="T2300" s="141" t="s">
        <v>170</v>
      </c>
      <c r="U2300" s="141">
        <v>2</v>
      </c>
      <c r="V2300" s="141">
        <v>4</v>
      </c>
      <c r="W2300" s="141" t="s">
        <v>3254</v>
      </c>
      <c r="X2300" s="141" t="s">
        <v>3254</v>
      </c>
      <c r="Y2300" s="141" t="s">
        <v>66</v>
      </c>
      <c r="Z2300" s="140" t="s">
        <v>66</v>
      </c>
      <c r="AA2300" s="140" t="s">
        <v>3254</v>
      </c>
      <c r="AB2300" s="140" t="s">
        <v>3254</v>
      </c>
      <c r="AC2300" s="140" t="s">
        <v>66</v>
      </c>
      <c r="AD2300" s="141" t="s">
        <v>66</v>
      </c>
      <c r="AE2300" s="144" t="s">
        <v>3254</v>
      </c>
      <c r="AF2300" s="144" t="s">
        <v>3254</v>
      </c>
      <c r="AG2300" s="134"/>
      <c r="AH2300" s="142"/>
      <c r="AI2300" s="143"/>
      <c r="AJ2300" s="143" t="b">
        <f t="shared" si="741"/>
        <v>0</v>
      </c>
      <c r="AK2300" s="143" t="str">
        <f>O2300&amp;Q2300&amp;R2300&amp;U2300&amp;V2300&amp;Y2300&amp;Z2300&amp;AC2300&amp;AD2300</f>
        <v>C26240000</v>
      </c>
      <c r="AL2300" s="40">
        <v>71595</v>
      </c>
      <c r="AM2300" s="41" t="b">
        <f>C2300&lt;&gt;AK2300</f>
        <v>1</v>
      </c>
      <c r="AN2300" s="145" t="str">
        <f>N2300&amp;AK2300</f>
        <v>J9FC26240000</v>
      </c>
      <c r="AO2300" s="145"/>
      <c r="AP2300" s="31"/>
      <c r="AQ2300" s="146"/>
      <c r="AR2300" s="146">
        <f t="shared" si="724"/>
        <v>1</v>
      </c>
      <c r="AS2300" s="146" t="str">
        <f>IF(IFERROR(VLOOKUP(AE2300,#REF!,1,0),"")&lt;&gt;"",1,"")</f>
        <v/>
      </c>
      <c r="AT2300" s="146" t="str">
        <f>IF(IFERROR(VLOOKUP(AE2300,#REF!,1,0),"")&lt;&gt;"",1,"")</f>
        <v/>
      </c>
      <c r="AU2300" s="146" t="str">
        <f>IF(IFERROR(VLOOKUP(AE2300,#REF!,1,0),"")&lt;&gt;"",1,"")</f>
        <v/>
      </c>
      <c r="AV2300" s="146" t="str">
        <f>IF(IFERROR(VLOOKUP(AE2300,#REF!,1,0),"")&lt;&gt;"",1,"")</f>
        <v/>
      </c>
      <c r="AW2300" s="146" t="str">
        <f>IF(IFERROR(VLOOKUP(AE2300,#REF!,1,0),"")&lt;&gt;"",1,"")</f>
        <v/>
      </c>
      <c r="AX2300" s="146" t="str">
        <f>IF(IFERROR(VLOOKUP(AE2300,#REF!,1,0),"")&lt;&gt;"",1,"")</f>
        <v/>
      </c>
      <c r="AY2300" s="146" t="str">
        <f>IF(IFERROR(VLOOKUP(AE2300,#REF!,1,0),"")&lt;&gt;"",1,"")</f>
        <v/>
      </c>
      <c r="AZ2300" s="146" t="str">
        <f>IF(IFERROR(VLOOKUP(AE2300,#REF!,1,0),"")&lt;&gt;"",1,"")</f>
        <v/>
      </c>
      <c r="BA2300" s="146" t="str">
        <f>IF(IFERROR(VLOOKUP(AE2300,#REF!,1,0),"")&lt;&gt;"",1,"")</f>
        <v/>
      </c>
      <c r="BB2300" s="146" t="str">
        <f>IF(IFERROR(VLOOKUP(AE2300,#REF!,1,0),"")&lt;&gt;"",1,"")</f>
        <v/>
      </c>
      <c r="BC2300" s="146" t="str">
        <f>IF(IFERROR(VLOOKUP(AE2300,#REF!,1,0),"")&lt;&gt;"",1,"")</f>
        <v/>
      </c>
      <c r="BD2300" s="146" t="str">
        <f>IF(IFERROR(VLOOKUP(AE2300,#REF!,1,0),"")&lt;&gt;"",1,"")</f>
        <v/>
      </c>
      <c r="BE2300" s="148">
        <f t="shared" si="735"/>
        <v>1</v>
      </c>
    </row>
    <row r="2301" spans="1:57" ht="17">
      <c r="A2301" s="137">
        <v>1124</v>
      </c>
      <c r="B2301" s="137">
        <v>71596</v>
      </c>
      <c r="C2301" s="137" t="str">
        <f t="shared" si="727"/>
        <v>715960000</v>
      </c>
      <c r="D2301" s="138" t="str">
        <f t="shared" si="716"/>
        <v>71</v>
      </c>
      <c r="E2301" s="138" t="str">
        <f t="shared" si="717"/>
        <v>5</v>
      </c>
      <c r="F2301" s="138" t="str">
        <f t="shared" si="718"/>
        <v>9</v>
      </c>
      <c r="G2301" s="138" t="str">
        <f t="shared" si="719"/>
        <v>6</v>
      </c>
      <c r="H2301" s="138" t="str">
        <f t="shared" si="720"/>
        <v>0</v>
      </c>
      <c r="I2301" s="138" t="str">
        <f t="shared" si="721"/>
        <v>0</v>
      </c>
      <c r="J2301" s="138" t="str">
        <f t="shared" si="722"/>
        <v>0</v>
      </c>
      <c r="K2301" s="138" t="str">
        <f t="shared" si="723"/>
        <v>0</v>
      </c>
      <c r="L2301" s="138" t="s">
        <v>6562</v>
      </c>
      <c r="M2301" s="139" t="s">
        <v>3255</v>
      </c>
      <c r="N2301" s="139" t="s">
        <v>261</v>
      </c>
      <c r="O2301" s="141" t="s">
        <v>19</v>
      </c>
      <c r="P2301" s="141" t="s">
        <v>136</v>
      </c>
      <c r="Q2301" s="141">
        <v>2</v>
      </c>
      <c r="R2301" s="141">
        <v>6</v>
      </c>
      <c r="S2301" s="141" t="s">
        <v>170</v>
      </c>
      <c r="T2301" s="141" t="s">
        <v>170</v>
      </c>
      <c r="U2301" s="141">
        <v>2</v>
      </c>
      <c r="V2301" s="141">
        <v>5</v>
      </c>
      <c r="W2301" s="141" t="s">
        <v>3255</v>
      </c>
      <c r="X2301" s="141" t="s">
        <v>3255</v>
      </c>
      <c r="Y2301" s="141" t="s">
        <v>66</v>
      </c>
      <c r="Z2301" s="140" t="s">
        <v>66</v>
      </c>
      <c r="AA2301" s="140" t="s">
        <v>3255</v>
      </c>
      <c r="AB2301" s="140" t="s">
        <v>3255</v>
      </c>
      <c r="AC2301" s="140" t="s">
        <v>66</v>
      </c>
      <c r="AD2301" s="141" t="s">
        <v>66</v>
      </c>
      <c r="AE2301" s="144" t="s">
        <v>3255</v>
      </c>
      <c r="AF2301" s="144" t="s">
        <v>3255</v>
      </c>
      <c r="AG2301" s="134"/>
      <c r="AH2301" s="142"/>
      <c r="AI2301" s="143"/>
      <c r="AJ2301" s="143" t="b">
        <f t="shared" si="741"/>
        <v>0</v>
      </c>
      <c r="AK2301" s="143" t="str">
        <f>O2301&amp;Q2301&amp;R2301&amp;U2301&amp;V2301&amp;Y2301&amp;Z2301&amp;AC2301&amp;AD2301</f>
        <v>C26250000</v>
      </c>
      <c r="AL2301" s="40">
        <v>71596</v>
      </c>
      <c r="AM2301" s="41" t="b">
        <f>C2301&lt;&gt;AK2301</f>
        <v>1</v>
      </c>
      <c r="AN2301" s="145" t="str">
        <f>N2301&amp;AK2301</f>
        <v>J9FC26250000</v>
      </c>
      <c r="AO2301" s="145"/>
      <c r="AP2301" s="31"/>
      <c r="AQ2301" s="146"/>
      <c r="AR2301" s="146">
        <f t="shared" si="724"/>
        <v>1</v>
      </c>
      <c r="AS2301" s="146" t="str">
        <f>IF(IFERROR(VLOOKUP(AE2301,#REF!,1,0),"")&lt;&gt;"",1,"")</f>
        <v/>
      </c>
      <c r="AT2301" s="146" t="str">
        <f>IF(IFERROR(VLOOKUP(AE2301,#REF!,1,0),"")&lt;&gt;"",1,"")</f>
        <v/>
      </c>
      <c r="AU2301" s="146" t="str">
        <f>IF(IFERROR(VLOOKUP(AE2301,#REF!,1,0),"")&lt;&gt;"",1,"")</f>
        <v/>
      </c>
      <c r="AV2301" s="146" t="str">
        <f>IF(IFERROR(VLOOKUP(AE2301,#REF!,1,0),"")&lt;&gt;"",1,"")</f>
        <v/>
      </c>
      <c r="AW2301" s="146" t="str">
        <f>IF(IFERROR(VLOOKUP(AE2301,#REF!,1,0),"")&lt;&gt;"",1,"")</f>
        <v/>
      </c>
      <c r="AX2301" s="146" t="str">
        <f>IF(IFERROR(VLOOKUP(AE2301,#REF!,1,0),"")&lt;&gt;"",1,"")</f>
        <v/>
      </c>
      <c r="AY2301" s="146" t="str">
        <f>IF(IFERROR(VLOOKUP(AE2301,#REF!,1,0),"")&lt;&gt;"",1,"")</f>
        <v/>
      </c>
      <c r="AZ2301" s="146" t="str">
        <f>IF(IFERROR(VLOOKUP(AE2301,#REF!,1,0),"")&lt;&gt;"",1,"")</f>
        <v/>
      </c>
      <c r="BA2301" s="146" t="str">
        <f>IF(IFERROR(VLOOKUP(AE2301,#REF!,1,0),"")&lt;&gt;"",1,"")</f>
        <v/>
      </c>
      <c r="BB2301" s="146" t="str">
        <f>IF(IFERROR(VLOOKUP(AE2301,#REF!,1,0),"")&lt;&gt;"",1,"")</f>
        <v/>
      </c>
      <c r="BC2301" s="146" t="str">
        <f>IF(IFERROR(VLOOKUP(AE2301,#REF!,1,0),"")&lt;&gt;"",1,"")</f>
        <v/>
      </c>
      <c r="BD2301" s="146" t="str">
        <f>IF(IFERROR(VLOOKUP(AE2301,#REF!,1,0),"")&lt;&gt;"",1,"")</f>
        <v/>
      </c>
      <c r="BE2301" s="148">
        <f t="shared" si="735"/>
        <v>1</v>
      </c>
    </row>
    <row r="2302" spans="1:57" ht="17">
      <c r="A2302" s="137">
        <v>2751</v>
      </c>
      <c r="B2302" s="137">
        <v>999999999</v>
      </c>
      <c r="C2302" s="137">
        <v>999999999</v>
      </c>
      <c r="D2302" s="138" t="str">
        <f t="shared" si="716"/>
        <v>99</v>
      </c>
      <c r="E2302" s="138" t="str">
        <f t="shared" si="717"/>
        <v>9</v>
      </c>
      <c r="F2302" s="138" t="str">
        <f t="shared" si="718"/>
        <v>9</v>
      </c>
      <c r="G2302" s="138" t="str">
        <f t="shared" si="719"/>
        <v>9</v>
      </c>
      <c r="H2302" s="138" t="str">
        <f t="shared" si="720"/>
        <v>9</v>
      </c>
      <c r="I2302" s="138" t="str">
        <f t="shared" si="721"/>
        <v>9</v>
      </c>
      <c r="J2302" s="138" t="str">
        <f t="shared" si="722"/>
        <v>9</v>
      </c>
      <c r="K2302" s="138" t="str">
        <f t="shared" si="723"/>
        <v>9</v>
      </c>
      <c r="L2302" s="138" t="s">
        <v>6563</v>
      </c>
      <c r="M2302" s="144" t="s">
        <v>3256</v>
      </c>
      <c r="N2302" s="139" t="s">
        <v>261</v>
      </c>
      <c r="O2302" s="141" t="s">
        <v>19</v>
      </c>
      <c r="P2302" s="141" t="s">
        <v>136</v>
      </c>
      <c r="Q2302" s="141">
        <v>2</v>
      </c>
      <c r="R2302" s="141">
        <v>6</v>
      </c>
      <c r="S2302" s="141" t="s">
        <v>170</v>
      </c>
      <c r="T2302" s="141" t="s">
        <v>170</v>
      </c>
      <c r="U2302" s="141">
        <v>2</v>
      </c>
      <c r="V2302" s="141">
        <v>6</v>
      </c>
      <c r="W2302" s="141" t="s">
        <v>3256</v>
      </c>
      <c r="X2302" s="141" t="s">
        <v>3256</v>
      </c>
      <c r="Y2302" s="141">
        <v>0</v>
      </c>
      <c r="Z2302" s="140">
        <v>0</v>
      </c>
      <c r="AA2302" s="140" t="s">
        <v>3256</v>
      </c>
      <c r="AB2302" s="140" t="s">
        <v>3256</v>
      </c>
      <c r="AC2302" s="140" t="s">
        <v>66</v>
      </c>
      <c r="AD2302" s="141" t="s">
        <v>66</v>
      </c>
      <c r="AE2302" s="144" t="s">
        <v>3256</v>
      </c>
      <c r="AF2302" s="144" t="s">
        <v>3256</v>
      </c>
      <c r="AG2302" s="134"/>
      <c r="AH2302" s="142"/>
      <c r="AI2302" s="143"/>
      <c r="AJ2302" s="143" t="b">
        <f t="shared" si="741"/>
        <v>0</v>
      </c>
      <c r="AK2302" s="143" t="str">
        <f>O2302&amp;Q2302&amp;R2302&amp;U2302&amp;V2302&amp;Y2302&amp;Z2302&amp;AC2302&amp;AD2302</f>
        <v>C26260000</v>
      </c>
      <c r="AL2302" s="59"/>
      <c r="AM2302" s="41" t="b">
        <f>C2302&lt;&gt;AK2302</f>
        <v>1</v>
      </c>
      <c r="AN2302" s="145" t="str">
        <f>N2302&amp;AK2302</f>
        <v>J9FC26260000</v>
      </c>
      <c r="AO2302" s="145"/>
      <c r="AP2302" s="31"/>
      <c r="AQ2302" s="146"/>
      <c r="AR2302" s="146" t="str">
        <f t="shared" si="724"/>
        <v/>
      </c>
      <c r="AS2302" s="146" t="str">
        <f>IF(IFERROR(VLOOKUP(AE2302,#REF!,1,0),"")&lt;&gt;"",1,"")</f>
        <v/>
      </c>
      <c r="AT2302" s="146" t="str">
        <f>IF(IFERROR(VLOOKUP(AE2302,#REF!,1,0),"")&lt;&gt;"",1,"")</f>
        <v/>
      </c>
      <c r="AU2302" s="146" t="str">
        <f>IF(IFERROR(VLOOKUP(AE2302,#REF!,1,0),"")&lt;&gt;"",1,"")</f>
        <v/>
      </c>
      <c r="AV2302" s="146" t="str">
        <f>IF(IFERROR(VLOOKUP(AE2302,#REF!,1,0),"")&lt;&gt;"",1,"")</f>
        <v/>
      </c>
      <c r="AW2302" s="146" t="str">
        <f>IF(IFERROR(VLOOKUP(AE2302,#REF!,1,0),"")&lt;&gt;"",1,"")</f>
        <v/>
      </c>
      <c r="AX2302" s="146" t="str">
        <f>IF(IFERROR(VLOOKUP(AE2302,#REF!,1,0),"")&lt;&gt;"",1,"")</f>
        <v/>
      </c>
      <c r="AY2302" s="146" t="str">
        <f>IF(IFERROR(VLOOKUP(AE2302,#REF!,1,0),"")&lt;&gt;"",1,"")</f>
        <v/>
      </c>
      <c r="AZ2302" s="146" t="str">
        <f>IF(IFERROR(VLOOKUP(AE2302,#REF!,1,0),"")&lt;&gt;"",1,"")</f>
        <v/>
      </c>
      <c r="BA2302" s="146" t="str">
        <f>IF(IFERROR(VLOOKUP(AE2302,#REF!,1,0),"")&lt;&gt;"",1,"")</f>
        <v/>
      </c>
      <c r="BB2302" s="146" t="str">
        <f>IF(IFERROR(VLOOKUP(AE2302,#REF!,1,0),"")&lt;&gt;"",1,"")</f>
        <v/>
      </c>
      <c r="BC2302" s="146" t="str">
        <f>IF(IFERROR(VLOOKUP(AE2302,#REF!,1,0),"")&lt;&gt;"",1,"")</f>
        <v/>
      </c>
      <c r="BD2302" s="146" t="str">
        <f>IF(IFERROR(VLOOKUP(AE2302,#REF!,1,0),"")&lt;&gt;"",1,"")</f>
        <v/>
      </c>
      <c r="BE2302" s="148">
        <f t="shared" si="735"/>
        <v>0</v>
      </c>
    </row>
    <row r="2303" spans="1:57" ht="16">
      <c r="A2303" s="43">
        <v>1125</v>
      </c>
      <c r="B2303" s="43">
        <v>71599</v>
      </c>
      <c r="C2303" s="43" t="str">
        <f>LEFT(B2303 &amp; "000000000", 9)</f>
        <v>715990000</v>
      </c>
      <c r="D2303" s="44" t="str">
        <f t="shared" si="716"/>
        <v>71</v>
      </c>
      <c r="E2303" s="44" t="str">
        <f t="shared" si="717"/>
        <v>5</v>
      </c>
      <c r="F2303" s="44" t="str">
        <f t="shared" si="718"/>
        <v>9</v>
      </c>
      <c r="G2303" s="44" t="str">
        <f t="shared" si="719"/>
        <v>9</v>
      </c>
      <c r="H2303" s="44" t="str">
        <f t="shared" si="720"/>
        <v>0</v>
      </c>
      <c r="I2303" s="44" t="str">
        <f t="shared" si="721"/>
        <v>0</v>
      </c>
      <c r="J2303" s="44" t="str">
        <f t="shared" si="722"/>
        <v>0</v>
      </c>
      <c r="K2303" s="44" t="str">
        <f t="shared" si="723"/>
        <v>0</v>
      </c>
      <c r="L2303" s="44"/>
      <c r="M2303" s="45" t="s">
        <v>3257</v>
      </c>
      <c r="N2303" s="45"/>
      <c r="O2303" s="46" t="s">
        <v>19</v>
      </c>
      <c r="P2303" s="47" t="s">
        <v>136</v>
      </c>
      <c r="Q2303" s="60">
        <v>2</v>
      </c>
      <c r="R2303" s="47"/>
      <c r="S2303" s="47" t="s">
        <v>170</v>
      </c>
      <c r="T2303" s="47" t="s">
        <v>170</v>
      </c>
      <c r="U2303" s="48">
        <v>2</v>
      </c>
      <c r="V2303" s="48">
        <v>3</v>
      </c>
      <c r="W2303" s="47"/>
      <c r="X2303" s="47" t="s">
        <v>3257</v>
      </c>
      <c r="Y2303" s="46" t="s">
        <v>66</v>
      </c>
      <c r="Z2303" s="49" t="s">
        <v>66</v>
      </c>
      <c r="AA2303" s="49"/>
      <c r="AB2303" s="49" t="s">
        <v>3257</v>
      </c>
      <c r="AC2303" s="49"/>
      <c r="AD2303" s="47"/>
      <c r="AE2303" s="50" t="s">
        <v>3257</v>
      </c>
      <c r="AF2303" s="51"/>
      <c r="AG2303" s="51" t="s">
        <v>8</v>
      </c>
      <c r="AH2303" s="52"/>
      <c r="AI2303" s="39"/>
      <c r="AJ2303" s="39"/>
      <c r="AK2303" s="39" t="e">
        <f>O2303&amp;Q2303&amp;#REF!&amp;U2303&amp;V2303&amp;Y2303&amp;Z2303&amp;AC2303&amp;AD2303</f>
        <v>#REF!</v>
      </c>
      <c r="AL2303" s="43">
        <v>71599</v>
      </c>
      <c r="AM2303" s="44" t="e">
        <f>C2303&lt;&gt;AK2303</f>
        <v>#REF!</v>
      </c>
      <c r="AN2303" s="52"/>
      <c r="AO2303" s="52"/>
      <c r="AP2303" s="53"/>
      <c r="AQ2303" s="53"/>
      <c r="AR2303" s="53">
        <f t="shared" si="724"/>
        <v>1</v>
      </c>
      <c r="AS2303" s="53" t="str">
        <f>IF(IFERROR(VLOOKUP(AE2303,#REF!,1,0),"")&lt;&gt;"",1,"")</f>
        <v/>
      </c>
      <c r="AT2303" s="53" t="str">
        <f>IF(IFERROR(VLOOKUP(AE2303,#REF!,1,0),"")&lt;&gt;"",1,"")</f>
        <v/>
      </c>
      <c r="AU2303" s="53" t="str">
        <f>IF(IFERROR(VLOOKUP(AE2303,#REF!,1,0),"")&lt;&gt;"",1,"")</f>
        <v/>
      </c>
      <c r="AV2303" s="53" t="str">
        <f>IF(IFERROR(VLOOKUP(AE2303,#REF!,1,0),"")&lt;&gt;"",1,"")</f>
        <v/>
      </c>
      <c r="AW2303" s="53" t="str">
        <f>IF(IFERROR(VLOOKUP(AE2303,#REF!,1,0),"")&lt;&gt;"",1,"")</f>
        <v/>
      </c>
      <c r="AX2303" s="53" t="str">
        <f>IF(IFERROR(VLOOKUP(AE2303,#REF!,1,0),"")&lt;&gt;"",1,"")</f>
        <v/>
      </c>
      <c r="AY2303" s="53" t="str">
        <f>IF(IFERROR(VLOOKUP(AE2303,#REF!,1,0),"")&lt;&gt;"",1,"")</f>
        <v/>
      </c>
      <c r="AZ2303" s="53" t="str">
        <f>IF(IFERROR(VLOOKUP(AE2303,#REF!,1,0),"")&lt;&gt;"",1,"")</f>
        <v/>
      </c>
      <c r="BA2303" s="53" t="str">
        <f>IF(IFERROR(VLOOKUP(AE2303,#REF!,1,0),"")&lt;&gt;"",1,"")</f>
        <v/>
      </c>
      <c r="BB2303" s="53" t="str">
        <f>IF(IFERROR(VLOOKUP(AE2303,#REF!,1,0),"")&lt;&gt;"",1,"")</f>
        <v/>
      </c>
      <c r="BC2303" s="53" t="str">
        <f>IF(IFERROR(VLOOKUP(AE2303,#REF!,1,0),"")&lt;&gt;"",1,"")</f>
        <v/>
      </c>
      <c r="BD2303" s="53" t="str">
        <f>IF(IFERROR(VLOOKUP(AE2303,#REF!,1,0),"")&lt;&gt;"",1,"")</f>
        <v/>
      </c>
      <c r="BE2303" s="54">
        <f t="shared" si="735"/>
        <v>1</v>
      </c>
    </row>
    <row r="2304" spans="1:57" ht="17">
      <c r="A2304" s="137"/>
      <c r="B2304" s="137"/>
      <c r="C2304" s="137"/>
      <c r="D2304" s="138"/>
      <c r="E2304" s="138"/>
      <c r="F2304" s="138"/>
      <c r="G2304" s="138"/>
      <c r="H2304" s="138"/>
      <c r="I2304" s="138"/>
      <c r="J2304" s="138"/>
      <c r="K2304" s="138"/>
      <c r="L2304" s="138" t="s">
        <v>6564</v>
      </c>
      <c r="M2304" s="164"/>
      <c r="N2304" s="139" t="s">
        <v>261</v>
      </c>
      <c r="O2304" s="141" t="s">
        <v>19</v>
      </c>
      <c r="P2304" s="141" t="s">
        <v>136</v>
      </c>
      <c r="Q2304" s="141">
        <v>2</v>
      </c>
      <c r="R2304" s="141">
        <v>6</v>
      </c>
      <c r="S2304" s="141" t="s">
        <v>170</v>
      </c>
      <c r="T2304" s="141" t="s">
        <v>170</v>
      </c>
      <c r="U2304" s="141">
        <v>9</v>
      </c>
      <c r="V2304" s="141">
        <v>8</v>
      </c>
      <c r="W2304" s="140" t="s">
        <v>3258</v>
      </c>
      <c r="X2304" s="140" t="s">
        <v>3258</v>
      </c>
      <c r="Y2304" s="141" t="s">
        <v>66</v>
      </c>
      <c r="Z2304" s="141" t="s">
        <v>66</v>
      </c>
      <c r="AA2304" s="140" t="s">
        <v>3258</v>
      </c>
      <c r="AB2304" s="140" t="s">
        <v>3258</v>
      </c>
      <c r="AC2304" s="141" t="s">
        <v>66</v>
      </c>
      <c r="AD2304" s="141" t="s">
        <v>66</v>
      </c>
      <c r="AE2304" s="140" t="s">
        <v>3258</v>
      </c>
      <c r="AF2304" s="140" t="s">
        <v>3258</v>
      </c>
      <c r="AG2304" s="134"/>
      <c r="AH2304" s="142"/>
      <c r="AI2304" s="143"/>
      <c r="AJ2304" s="143" t="b">
        <f t="shared" ref="AJ2304:AJ2319" si="742">IF(OR(AS2304=1,AT2304=1,AU2304=1,AV2304=1,AW2304=1,AX2304=1,AY2304=1,AZ2304=1,BA2304=1,BB2304=1,BC2304=1,BD2304=1),TRUE,FALSE)</f>
        <v>0</v>
      </c>
      <c r="AK2304" s="143" t="str">
        <f>O2304&amp;Q2304&amp;R2304&amp;U2304&amp;V2304&amp;Y2304&amp;Z2304&amp;AC2304&amp;AD2304</f>
        <v>C26980000</v>
      </c>
      <c r="AL2304" s="59"/>
      <c r="AM2304" s="101"/>
      <c r="AN2304" s="145" t="str">
        <f>N2304&amp;AK2304</f>
        <v>J9FC26980000</v>
      </c>
      <c r="AO2304" s="145"/>
      <c r="AP2304" s="31"/>
      <c r="AQ2304" s="146"/>
      <c r="AR2304" s="146"/>
      <c r="AS2304" s="146"/>
      <c r="AT2304" s="146"/>
      <c r="AU2304" s="146"/>
      <c r="AV2304" s="146"/>
      <c r="AW2304" s="146"/>
      <c r="AX2304" s="146"/>
      <c r="AY2304" s="146"/>
      <c r="AZ2304" s="146"/>
      <c r="BA2304" s="146"/>
      <c r="BB2304" s="146"/>
      <c r="BC2304" s="146"/>
      <c r="BD2304" s="146"/>
      <c r="BE2304" s="148">
        <f t="shared" si="735"/>
        <v>0</v>
      </c>
    </row>
    <row r="2305" spans="1:57" ht="17">
      <c r="A2305" s="137"/>
      <c r="B2305" s="137"/>
      <c r="C2305" s="137"/>
      <c r="D2305" s="138"/>
      <c r="E2305" s="138"/>
      <c r="F2305" s="138"/>
      <c r="G2305" s="138"/>
      <c r="H2305" s="138"/>
      <c r="I2305" s="138"/>
      <c r="J2305" s="138"/>
      <c r="K2305" s="138"/>
      <c r="L2305" s="138" t="s">
        <v>6565</v>
      </c>
      <c r="M2305" s="164"/>
      <c r="N2305" s="139" t="s">
        <v>261</v>
      </c>
      <c r="O2305" s="141" t="s">
        <v>19</v>
      </c>
      <c r="P2305" s="141" t="s">
        <v>136</v>
      </c>
      <c r="Q2305" s="141">
        <v>2</v>
      </c>
      <c r="R2305" s="141">
        <v>6</v>
      </c>
      <c r="S2305" s="141" t="s">
        <v>170</v>
      </c>
      <c r="T2305" s="141" t="s">
        <v>170</v>
      </c>
      <c r="U2305" s="141">
        <v>9</v>
      </c>
      <c r="V2305" s="141">
        <v>9</v>
      </c>
      <c r="W2305" s="140" t="s">
        <v>3259</v>
      </c>
      <c r="X2305" s="140" t="s">
        <v>3259</v>
      </c>
      <c r="Y2305" s="141">
        <v>0</v>
      </c>
      <c r="Z2305" s="141">
        <v>0</v>
      </c>
      <c r="AA2305" s="140" t="s">
        <v>3259</v>
      </c>
      <c r="AB2305" s="140" t="s">
        <v>3259</v>
      </c>
      <c r="AC2305" s="141" t="s">
        <v>66</v>
      </c>
      <c r="AD2305" s="141" t="s">
        <v>66</v>
      </c>
      <c r="AE2305" s="140" t="s">
        <v>3259</v>
      </c>
      <c r="AF2305" s="140" t="s">
        <v>3259</v>
      </c>
      <c r="AG2305" s="134"/>
      <c r="AH2305" s="142"/>
      <c r="AI2305" s="143"/>
      <c r="AJ2305" s="143" t="b">
        <f t="shared" si="742"/>
        <v>0</v>
      </c>
      <c r="AK2305" s="143" t="str">
        <f>O2305&amp;Q2305&amp;R2305&amp;U2305&amp;V2305&amp;Y2305&amp;Z2305&amp;AC2305&amp;AD2305</f>
        <v>C26990000</v>
      </c>
      <c r="AL2305" s="59"/>
      <c r="AM2305" s="101"/>
      <c r="AN2305" s="145" t="str">
        <f>N2305&amp;AK2305</f>
        <v>J9FC26990000</v>
      </c>
      <c r="AO2305" s="145"/>
      <c r="AP2305" s="31"/>
      <c r="AQ2305" s="146"/>
      <c r="AR2305" s="146"/>
      <c r="AS2305" s="146"/>
      <c r="AT2305" s="146"/>
      <c r="AU2305" s="146"/>
      <c r="AV2305" s="146"/>
      <c r="AW2305" s="146"/>
      <c r="AX2305" s="146"/>
      <c r="AY2305" s="146"/>
      <c r="AZ2305" s="146"/>
      <c r="BA2305" s="146"/>
      <c r="BB2305" s="146"/>
      <c r="BC2305" s="146"/>
      <c r="BD2305" s="146"/>
      <c r="BE2305" s="148">
        <f t="shared" si="735"/>
        <v>0</v>
      </c>
    </row>
    <row r="2306" spans="1:57" ht="17">
      <c r="A2306" s="137">
        <v>2797</v>
      </c>
      <c r="B2306" s="137">
        <v>999999999</v>
      </c>
      <c r="C2306" s="137">
        <v>999999999</v>
      </c>
      <c r="D2306" s="138" t="str">
        <f t="shared" ref="D2306:D2307" si="743">MID(C2306,1,2)</f>
        <v>99</v>
      </c>
      <c r="E2306" s="138" t="str">
        <f t="shared" ref="E2306:E2307" si="744">MID(C2306,3,1)</f>
        <v>9</v>
      </c>
      <c r="F2306" s="138" t="str">
        <f t="shared" ref="F2306:F2307" si="745">MID(C2306,4,1)</f>
        <v>9</v>
      </c>
      <c r="G2306" s="138" t="str">
        <f t="shared" ref="G2306:G2307" si="746">MID(C2306,5,1)</f>
        <v>9</v>
      </c>
      <c r="H2306" s="138" t="str">
        <f t="shared" ref="H2306:H2307" si="747">MID(C2306,6,1)</f>
        <v>9</v>
      </c>
      <c r="I2306" s="138" t="str">
        <f t="shared" ref="I2306:I2307" si="748">MID(C2306,7,1)</f>
        <v>9</v>
      </c>
      <c r="J2306" s="138" t="str">
        <f t="shared" ref="J2306:J2307" si="749">MID(C2306,8,1)</f>
        <v>9</v>
      </c>
      <c r="K2306" s="138" t="str">
        <f t="shared" ref="K2306:K2307" si="750">MID(C2306,9,1)</f>
        <v>9</v>
      </c>
      <c r="L2306" s="138" t="s">
        <v>6566</v>
      </c>
      <c r="M2306" s="164" t="s">
        <v>171</v>
      </c>
      <c r="N2306" s="139" t="s">
        <v>261</v>
      </c>
      <c r="O2306" s="141" t="s">
        <v>19</v>
      </c>
      <c r="P2306" s="141" t="s">
        <v>136</v>
      </c>
      <c r="Q2306" s="141">
        <v>2</v>
      </c>
      <c r="R2306" s="141">
        <v>7</v>
      </c>
      <c r="S2306" s="141" t="s">
        <v>171</v>
      </c>
      <c r="T2306" s="141" t="s">
        <v>171</v>
      </c>
      <c r="U2306" s="141">
        <v>0</v>
      </c>
      <c r="V2306" s="141">
        <v>0</v>
      </c>
      <c r="W2306" s="141" t="s">
        <v>171</v>
      </c>
      <c r="X2306" s="141" t="s">
        <v>171</v>
      </c>
      <c r="Y2306" s="141">
        <v>0</v>
      </c>
      <c r="Z2306" s="140">
        <v>0</v>
      </c>
      <c r="AA2306" s="140" t="s">
        <v>171</v>
      </c>
      <c r="AB2306" s="140" t="s">
        <v>171</v>
      </c>
      <c r="AC2306" s="141" t="s">
        <v>66</v>
      </c>
      <c r="AD2306" s="141" t="s">
        <v>66</v>
      </c>
      <c r="AE2306" s="164" t="s">
        <v>171</v>
      </c>
      <c r="AF2306" s="144" t="s">
        <v>171</v>
      </c>
      <c r="AG2306" s="134"/>
      <c r="AH2306" s="142"/>
      <c r="AI2306" s="143"/>
      <c r="AJ2306" s="143" t="b">
        <f t="shared" si="742"/>
        <v>0</v>
      </c>
      <c r="AK2306" s="143" t="str">
        <f>O2306&amp;Q2306&amp;R2306&amp;U2306&amp;V2306&amp;Y2306&amp;Z2306&amp;AC2306&amp;AD2306</f>
        <v>C27000000</v>
      </c>
      <c r="AL2306" s="59"/>
      <c r="AM2306" s="101" t="s">
        <v>2938</v>
      </c>
      <c r="AN2306" s="145" t="str">
        <f>N2306&amp;AK2306</f>
        <v>J9FC27000000</v>
      </c>
      <c r="AO2306" s="145"/>
      <c r="AP2306" s="31"/>
      <c r="AQ2306" s="146"/>
      <c r="AR2306" s="146" t="str">
        <f t="shared" ref="AR2306:AR2307" si="751">IF(AL2306&lt;&gt;"",1,"")</f>
        <v/>
      </c>
      <c r="AS2306" s="146" t="str">
        <f>IF(IFERROR(VLOOKUP(AE2306,#REF!,1,0),"")&lt;&gt;"",1,"")</f>
        <v/>
      </c>
      <c r="AT2306" s="146" t="str">
        <f>IF(IFERROR(VLOOKUP(AE2306,#REF!,1,0),"")&lt;&gt;"",1,"")</f>
        <v/>
      </c>
      <c r="AU2306" s="146" t="str">
        <f>IF(IFERROR(VLOOKUP(AE2306,#REF!,1,0),"")&lt;&gt;"",1,"")</f>
        <v/>
      </c>
      <c r="AV2306" s="146" t="str">
        <f>IF(IFERROR(VLOOKUP(AE2306,#REF!,1,0),"")&lt;&gt;"",1,"")</f>
        <v/>
      </c>
      <c r="AW2306" s="146" t="str">
        <f>IF(IFERROR(VLOOKUP(AE2306,#REF!,1,0),"")&lt;&gt;"",1,"")</f>
        <v/>
      </c>
      <c r="AX2306" s="146" t="str">
        <f>IF(IFERROR(VLOOKUP(AE2306,#REF!,1,0),"")&lt;&gt;"",1,"")</f>
        <v/>
      </c>
      <c r="AY2306" s="146" t="str">
        <f>IF(IFERROR(VLOOKUP(AE2306,#REF!,1,0),"")&lt;&gt;"",1,"")</f>
        <v/>
      </c>
      <c r="AZ2306" s="146" t="str">
        <f>IF(IFERROR(VLOOKUP(AE2306,#REF!,1,0),"")&lt;&gt;"",1,"")</f>
        <v/>
      </c>
      <c r="BA2306" s="146" t="str">
        <f>IF(IFERROR(VLOOKUP(AE2306,#REF!,1,0),"")&lt;&gt;"",1,"")</f>
        <v/>
      </c>
      <c r="BB2306" s="146" t="str">
        <f>IF(IFERROR(VLOOKUP(AE2306,#REF!,1,0),"")&lt;&gt;"",1,"")</f>
        <v/>
      </c>
      <c r="BC2306" s="146" t="str">
        <f>IF(IFERROR(VLOOKUP(AE2306,#REF!,1,0),"")&lt;&gt;"",1,"")</f>
        <v/>
      </c>
      <c r="BD2306" s="146" t="str">
        <f>IF(IFERROR(VLOOKUP(AE2306,#REF!,1,0),"")&lt;&gt;"",1,"")</f>
        <v/>
      </c>
      <c r="BE2306" s="148">
        <f t="shared" si="735"/>
        <v>0</v>
      </c>
    </row>
    <row r="2307" spans="1:57" ht="17">
      <c r="A2307" s="137">
        <v>2794</v>
      </c>
      <c r="B2307" s="137">
        <v>999999999</v>
      </c>
      <c r="C2307" s="137">
        <v>999999999</v>
      </c>
      <c r="D2307" s="138" t="str">
        <f t="shared" si="743"/>
        <v>99</v>
      </c>
      <c r="E2307" s="138" t="str">
        <f t="shared" si="744"/>
        <v>9</v>
      </c>
      <c r="F2307" s="138" t="str">
        <f t="shared" si="745"/>
        <v>9</v>
      </c>
      <c r="G2307" s="138" t="str">
        <f t="shared" si="746"/>
        <v>9</v>
      </c>
      <c r="H2307" s="138" t="str">
        <f t="shared" si="747"/>
        <v>9</v>
      </c>
      <c r="I2307" s="138" t="str">
        <f t="shared" si="748"/>
        <v>9</v>
      </c>
      <c r="J2307" s="138" t="str">
        <f t="shared" si="749"/>
        <v>9</v>
      </c>
      <c r="K2307" s="138" t="str">
        <f t="shared" si="750"/>
        <v>9</v>
      </c>
      <c r="L2307" s="138" t="s">
        <v>6567</v>
      </c>
      <c r="M2307" s="139" t="s">
        <v>3260</v>
      </c>
      <c r="N2307" s="139" t="s">
        <v>261</v>
      </c>
      <c r="O2307" s="141" t="s">
        <v>19</v>
      </c>
      <c r="P2307" s="141" t="s">
        <v>136</v>
      </c>
      <c r="Q2307" s="141">
        <v>2</v>
      </c>
      <c r="R2307" s="141">
        <v>7</v>
      </c>
      <c r="S2307" s="141" t="s">
        <v>171</v>
      </c>
      <c r="T2307" s="141" t="s">
        <v>171</v>
      </c>
      <c r="U2307" s="141">
        <v>1</v>
      </c>
      <c r="V2307" s="140">
        <v>1</v>
      </c>
      <c r="W2307" s="140" t="s">
        <v>3260</v>
      </c>
      <c r="X2307" s="140" t="s">
        <v>3260</v>
      </c>
      <c r="Y2307" s="141">
        <v>0</v>
      </c>
      <c r="Z2307" s="141">
        <v>0</v>
      </c>
      <c r="AA2307" s="140" t="s">
        <v>3260</v>
      </c>
      <c r="AB2307" s="140" t="s">
        <v>3260</v>
      </c>
      <c r="AC2307" s="141" t="s">
        <v>66</v>
      </c>
      <c r="AD2307" s="141" t="s">
        <v>66</v>
      </c>
      <c r="AE2307" s="139" t="s">
        <v>3260</v>
      </c>
      <c r="AF2307" s="158" t="s">
        <v>3260</v>
      </c>
      <c r="AG2307" s="134"/>
      <c r="AH2307" s="142"/>
      <c r="AI2307" s="143"/>
      <c r="AJ2307" s="143" t="b">
        <f t="shared" si="742"/>
        <v>0</v>
      </c>
      <c r="AK2307" s="143" t="str">
        <f>O2307&amp;Q2307&amp;R2307&amp;U2307&amp;V2307&amp;Y2307&amp;Z2307&amp;AC2307&amp;AD2307</f>
        <v>C27110000</v>
      </c>
      <c r="AL2307" s="59"/>
      <c r="AM2307" s="41" t="b">
        <f>C2307&lt;&gt;AK2307</f>
        <v>1</v>
      </c>
      <c r="AN2307" s="145" t="str">
        <f>N2307&amp;AK2307</f>
        <v>J9FC27110000</v>
      </c>
      <c r="AO2307" s="145"/>
      <c r="AP2307" s="31"/>
      <c r="AQ2307" s="146"/>
      <c r="AR2307" s="146" t="str">
        <f t="shared" si="751"/>
        <v/>
      </c>
      <c r="AS2307" s="146" t="str">
        <f>IF(IFERROR(VLOOKUP(AE2307,#REF!,1,0),"")&lt;&gt;"",1,"")</f>
        <v/>
      </c>
      <c r="AT2307" s="146" t="str">
        <f>IF(IFERROR(VLOOKUP(AE2307,#REF!,1,0),"")&lt;&gt;"",1,"")</f>
        <v/>
      </c>
      <c r="AU2307" s="146" t="str">
        <f>IF(IFERROR(VLOOKUP(AE2307,#REF!,1,0),"")&lt;&gt;"",1,"")</f>
        <v/>
      </c>
      <c r="AV2307" s="146" t="str">
        <f>IF(IFERROR(VLOOKUP(AE2307,#REF!,1,0),"")&lt;&gt;"",1,"")</f>
        <v/>
      </c>
      <c r="AW2307" s="146" t="str">
        <f>IF(IFERROR(VLOOKUP(AE2307,#REF!,1,0),"")&lt;&gt;"",1,"")</f>
        <v/>
      </c>
      <c r="AX2307" s="146" t="str">
        <f>IF(IFERROR(VLOOKUP(AE2307,#REF!,1,0),"")&lt;&gt;"",1,"")</f>
        <v/>
      </c>
      <c r="AY2307" s="146" t="str">
        <f>IF(IFERROR(VLOOKUP(AE2307,#REF!,1,0),"")&lt;&gt;"",1,"")</f>
        <v/>
      </c>
      <c r="AZ2307" s="146" t="str">
        <f>IF(IFERROR(VLOOKUP(AE2307,#REF!,1,0),"")&lt;&gt;"",1,"")</f>
        <v/>
      </c>
      <c r="BA2307" s="146" t="str">
        <f>IF(IFERROR(VLOOKUP(AE2307,#REF!,1,0),"")&lt;&gt;"",1,"")</f>
        <v/>
      </c>
      <c r="BB2307" s="146" t="str">
        <f>IF(IFERROR(VLOOKUP(AE2307,#REF!,1,0),"")&lt;&gt;"",1,"")</f>
        <v/>
      </c>
      <c r="BC2307" s="146" t="str">
        <f>IF(IFERROR(VLOOKUP(AE2307,#REF!,1,0),"")&lt;&gt;"",1,"")</f>
        <v/>
      </c>
      <c r="BD2307" s="146" t="str">
        <f>IF(IFERROR(VLOOKUP(AE2307,#REF!,1,0),"")&lt;&gt;"",1,"")</f>
        <v/>
      </c>
      <c r="BE2307" s="148">
        <f t="shared" si="735"/>
        <v>0</v>
      </c>
    </row>
    <row r="2308" spans="1:57" ht="17">
      <c r="A2308" s="137"/>
      <c r="B2308" s="137"/>
      <c r="C2308" s="137"/>
      <c r="D2308" s="138"/>
      <c r="E2308" s="138"/>
      <c r="F2308" s="138"/>
      <c r="G2308" s="138"/>
      <c r="H2308" s="138"/>
      <c r="I2308" s="138"/>
      <c r="J2308" s="138"/>
      <c r="K2308" s="138"/>
      <c r="L2308" s="138" t="s">
        <v>6568</v>
      </c>
      <c r="M2308" s="176"/>
      <c r="N2308" s="139" t="s">
        <v>261</v>
      </c>
      <c r="O2308" s="141" t="s">
        <v>19</v>
      </c>
      <c r="P2308" s="141" t="s">
        <v>136</v>
      </c>
      <c r="Q2308" s="141">
        <v>2</v>
      </c>
      <c r="R2308" s="141">
        <v>7</v>
      </c>
      <c r="S2308" s="141" t="s">
        <v>171</v>
      </c>
      <c r="T2308" s="141" t="s">
        <v>171</v>
      </c>
      <c r="U2308" s="141">
        <v>9</v>
      </c>
      <c r="V2308" s="141">
        <v>8</v>
      </c>
      <c r="W2308" s="140" t="s">
        <v>3261</v>
      </c>
      <c r="X2308" s="140" t="s">
        <v>3261</v>
      </c>
      <c r="Y2308" s="141" t="s">
        <v>66</v>
      </c>
      <c r="Z2308" s="141" t="s">
        <v>66</v>
      </c>
      <c r="AA2308" s="140" t="s">
        <v>3261</v>
      </c>
      <c r="AB2308" s="140" t="s">
        <v>3261</v>
      </c>
      <c r="AC2308" s="141" t="s">
        <v>66</v>
      </c>
      <c r="AD2308" s="141" t="s">
        <v>66</v>
      </c>
      <c r="AE2308" s="140" t="s">
        <v>3261</v>
      </c>
      <c r="AF2308" s="151" t="s">
        <v>3261</v>
      </c>
      <c r="AG2308" s="134"/>
      <c r="AH2308" s="142"/>
      <c r="AI2308" s="143"/>
      <c r="AJ2308" s="143" t="b">
        <f t="shared" si="742"/>
        <v>0</v>
      </c>
      <c r="AK2308" s="143" t="str">
        <f>O2308&amp;Q2308&amp;R2308&amp;U2308&amp;V2308&amp;Y2308&amp;Z2308&amp;AC2308&amp;AD2308</f>
        <v>C27980000</v>
      </c>
      <c r="AL2308" s="59"/>
      <c r="AM2308" s="101"/>
      <c r="AN2308" s="145" t="str">
        <f>N2308&amp;AK2308</f>
        <v>J9FC27980000</v>
      </c>
      <c r="AO2308" s="145"/>
      <c r="AP2308" s="31"/>
      <c r="AQ2308" s="146"/>
      <c r="AR2308" s="146"/>
      <c r="AS2308" s="146"/>
      <c r="AT2308" s="146"/>
      <c r="AU2308" s="146"/>
      <c r="AV2308" s="146"/>
      <c r="AW2308" s="146"/>
      <c r="AX2308" s="146"/>
      <c r="AY2308" s="146"/>
      <c r="AZ2308" s="146"/>
      <c r="BA2308" s="146"/>
      <c r="BB2308" s="146"/>
      <c r="BC2308" s="146"/>
      <c r="BD2308" s="146"/>
      <c r="BE2308" s="148">
        <f t="shared" si="735"/>
        <v>0</v>
      </c>
    </row>
    <row r="2309" spans="1:57" ht="17">
      <c r="A2309" s="137"/>
      <c r="B2309" s="137"/>
      <c r="C2309" s="137"/>
      <c r="D2309" s="138"/>
      <c r="E2309" s="138"/>
      <c r="F2309" s="138"/>
      <c r="G2309" s="138"/>
      <c r="H2309" s="138"/>
      <c r="I2309" s="138"/>
      <c r="J2309" s="138"/>
      <c r="K2309" s="138"/>
      <c r="L2309" s="138" t="s">
        <v>6569</v>
      </c>
      <c r="M2309" s="176"/>
      <c r="N2309" s="139" t="s">
        <v>261</v>
      </c>
      <c r="O2309" s="141" t="s">
        <v>19</v>
      </c>
      <c r="P2309" s="141" t="s">
        <v>136</v>
      </c>
      <c r="Q2309" s="141">
        <v>2</v>
      </c>
      <c r="R2309" s="141">
        <v>7</v>
      </c>
      <c r="S2309" s="141" t="s">
        <v>171</v>
      </c>
      <c r="T2309" s="141" t="s">
        <v>171</v>
      </c>
      <c r="U2309" s="141">
        <v>9</v>
      </c>
      <c r="V2309" s="141">
        <v>9</v>
      </c>
      <c r="W2309" s="140" t="s">
        <v>3262</v>
      </c>
      <c r="X2309" s="140" t="s">
        <v>3262</v>
      </c>
      <c r="Y2309" s="141">
        <v>0</v>
      </c>
      <c r="Z2309" s="141">
        <v>0</v>
      </c>
      <c r="AA2309" s="140" t="s">
        <v>3262</v>
      </c>
      <c r="AB2309" s="140" t="s">
        <v>3262</v>
      </c>
      <c r="AC2309" s="141">
        <v>0</v>
      </c>
      <c r="AD2309" s="141">
        <v>0</v>
      </c>
      <c r="AE2309" s="140" t="s">
        <v>3262</v>
      </c>
      <c r="AF2309" s="151" t="s">
        <v>3262</v>
      </c>
      <c r="AG2309" s="134"/>
      <c r="AH2309" s="142"/>
      <c r="AI2309" s="143"/>
      <c r="AJ2309" s="143" t="b">
        <f t="shared" si="742"/>
        <v>0</v>
      </c>
      <c r="AK2309" s="143" t="str">
        <f>O2309&amp;Q2309&amp;R2309&amp;U2309&amp;V2309&amp;Y2309&amp;Z2309&amp;AC2309&amp;AD2309</f>
        <v>C27990000</v>
      </c>
      <c r="AL2309" s="59"/>
      <c r="AM2309" s="101"/>
      <c r="AN2309" s="145" t="str">
        <f>N2309&amp;AK2309</f>
        <v>J9FC27990000</v>
      </c>
      <c r="AO2309" s="145"/>
      <c r="AP2309" s="31"/>
      <c r="AQ2309" s="146"/>
      <c r="AR2309" s="146"/>
      <c r="AS2309" s="146"/>
      <c r="AT2309" s="146"/>
      <c r="AU2309" s="146"/>
      <c r="AV2309" s="146"/>
      <c r="AW2309" s="146"/>
      <c r="AX2309" s="146"/>
      <c r="AY2309" s="146"/>
      <c r="AZ2309" s="146"/>
      <c r="BA2309" s="146"/>
      <c r="BB2309" s="146"/>
      <c r="BC2309" s="146"/>
      <c r="BD2309" s="146"/>
      <c r="BE2309" s="148">
        <f t="shared" si="735"/>
        <v>0</v>
      </c>
    </row>
    <row r="2310" spans="1:57" ht="17">
      <c r="A2310" s="137">
        <v>1126</v>
      </c>
      <c r="B2310" s="137">
        <v>999999999</v>
      </c>
      <c r="C2310" s="137">
        <v>999999999</v>
      </c>
      <c r="D2310" s="138" t="str">
        <f t="shared" ref="D2310:D2320" si="752">MID(C2310,1,2)</f>
        <v>99</v>
      </c>
      <c r="E2310" s="138" t="str">
        <f t="shared" ref="E2310:E2320" si="753">MID(C2310,3,1)</f>
        <v>9</v>
      </c>
      <c r="F2310" s="138" t="str">
        <f t="shared" ref="F2310:F2320" si="754">MID(C2310,4,1)</f>
        <v>9</v>
      </c>
      <c r="G2310" s="138" t="str">
        <f t="shared" ref="G2310:G2320" si="755">MID(C2310,5,1)</f>
        <v>9</v>
      </c>
      <c r="H2310" s="138" t="str">
        <f t="shared" ref="H2310:H2320" si="756">MID(C2310,6,1)</f>
        <v>9</v>
      </c>
      <c r="I2310" s="138" t="str">
        <f t="shared" ref="I2310:I2320" si="757">MID(C2310,7,1)</f>
        <v>9</v>
      </c>
      <c r="J2310" s="138" t="str">
        <f t="shared" ref="J2310:J2320" si="758">MID(C2310,8,1)</f>
        <v>9</v>
      </c>
      <c r="K2310" s="138" t="str">
        <f t="shared" ref="K2310:K2320" si="759">MID(C2310,9,1)</f>
        <v>9</v>
      </c>
      <c r="L2310" s="138" t="s">
        <v>6570</v>
      </c>
      <c r="M2310" s="176" t="s">
        <v>172</v>
      </c>
      <c r="N2310" s="139" t="s">
        <v>261</v>
      </c>
      <c r="O2310" s="141" t="s">
        <v>19</v>
      </c>
      <c r="P2310" s="141" t="s">
        <v>136</v>
      </c>
      <c r="Q2310" s="141">
        <v>2</v>
      </c>
      <c r="R2310" s="141">
        <v>8</v>
      </c>
      <c r="S2310" s="141" t="s">
        <v>172</v>
      </c>
      <c r="T2310" s="141" t="s">
        <v>172</v>
      </c>
      <c r="U2310" s="141">
        <v>0</v>
      </c>
      <c r="V2310" s="141">
        <v>0</v>
      </c>
      <c r="W2310" s="141" t="s">
        <v>172</v>
      </c>
      <c r="X2310" s="141" t="s">
        <v>172</v>
      </c>
      <c r="Y2310" s="141">
        <v>0</v>
      </c>
      <c r="Z2310" s="140">
        <v>0</v>
      </c>
      <c r="AA2310" s="140" t="s">
        <v>172</v>
      </c>
      <c r="AB2310" s="140" t="s">
        <v>172</v>
      </c>
      <c r="AC2310" s="141" t="s">
        <v>66</v>
      </c>
      <c r="AD2310" s="141" t="s">
        <v>66</v>
      </c>
      <c r="AE2310" s="164" t="s">
        <v>172</v>
      </c>
      <c r="AF2310" s="144" t="s">
        <v>172</v>
      </c>
      <c r="AG2310" s="134"/>
      <c r="AH2310" s="142"/>
      <c r="AI2310" s="143"/>
      <c r="AJ2310" s="143" t="b">
        <f t="shared" si="742"/>
        <v>0</v>
      </c>
      <c r="AK2310" s="143" t="str">
        <f>O2310&amp;Q2310&amp;R2310&amp;U2310&amp;V2310&amp;Y2310&amp;Z2310&amp;AC2310&amp;AD2310</f>
        <v>C28000000</v>
      </c>
      <c r="AL2310" s="59"/>
      <c r="AM2310" s="101" t="s">
        <v>2938</v>
      </c>
      <c r="AN2310" s="145" t="str">
        <f>N2310&amp;AK2310</f>
        <v>J9FC28000000</v>
      </c>
      <c r="AO2310" s="145"/>
      <c r="AP2310" s="31"/>
      <c r="AQ2310" s="146"/>
      <c r="AR2310" s="146" t="str">
        <f t="shared" ref="AR2310:AR2320" si="760">IF(AL2310&lt;&gt;"",1,"")</f>
        <v/>
      </c>
      <c r="AS2310" s="146" t="str">
        <f>IF(IFERROR(VLOOKUP(AE2310,#REF!,1,0),"")&lt;&gt;"",1,"")</f>
        <v/>
      </c>
      <c r="AT2310" s="146" t="str">
        <f>IF(IFERROR(VLOOKUP(AE2310,#REF!,1,0),"")&lt;&gt;"",1,"")</f>
        <v/>
      </c>
      <c r="AU2310" s="146" t="str">
        <f>IF(IFERROR(VLOOKUP(AE2310,#REF!,1,0),"")&lt;&gt;"",1,"")</f>
        <v/>
      </c>
      <c r="AV2310" s="146" t="str">
        <f>IF(IFERROR(VLOOKUP(AE2310,#REF!,1,0),"")&lt;&gt;"",1,"")</f>
        <v/>
      </c>
      <c r="AW2310" s="146" t="str">
        <f>IF(IFERROR(VLOOKUP(AE2310,#REF!,1,0),"")&lt;&gt;"",1,"")</f>
        <v/>
      </c>
      <c r="AX2310" s="146" t="str">
        <f>IF(IFERROR(VLOOKUP(AE2310,#REF!,1,0),"")&lt;&gt;"",1,"")</f>
        <v/>
      </c>
      <c r="AY2310" s="146" t="str">
        <f>IF(IFERROR(VLOOKUP(AE2310,#REF!,1,0),"")&lt;&gt;"",1,"")</f>
        <v/>
      </c>
      <c r="AZ2310" s="146" t="str">
        <f>IF(IFERROR(VLOOKUP(AE2310,#REF!,1,0),"")&lt;&gt;"",1,"")</f>
        <v/>
      </c>
      <c r="BA2310" s="146" t="str">
        <f>IF(IFERROR(VLOOKUP(AE2310,#REF!,1,0),"")&lt;&gt;"",1,"")</f>
        <v/>
      </c>
      <c r="BB2310" s="146" t="str">
        <f>IF(IFERROR(VLOOKUP(AE2310,#REF!,1,0),"")&lt;&gt;"",1,"")</f>
        <v/>
      </c>
      <c r="BC2310" s="146" t="str">
        <f>IF(IFERROR(VLOOKUP(AE2310,#REF!,1,0),"")&lt;&gt;"",1,"")</f>
        <v/>
      </c>
      <c r="BD2310" s="146" t="str">
        <f>IF(IFERROR(VLOOKUP(AE2310,#REF!,1,0),"")&lt;&gt;"",1,"")</f>
        <v/>
      </c>
      <c r="BE2310" s="148">
        <f t="shared" si="735"/>
        <v>0</v>
      </c>
    </row>
    <row r="2311" spans="1:57" ht="17">
      <c r="A2311" s="137">
        <v>1838</v>
      </c>
      <c r="B2311" s="137">
        <v>741494</v>
      </c>
      <c r="C2311" s="137" t="str">
        <f t="shared" ref="C2311:C2320" si="761">LEFT(B2311 &amp; "000000000", 9)</f>
        <v>741494000</v>
      </c>
      <c r="D2311" s="138" t="str">
        <f t="shared" si="752"/>
        <v>74</v>
      </c>
      <c r="E2311" s="138" t="str">
        <f t="shared" si="753"/>
        <v>1</v>
      </c>
      <c r="F2311" s="138" t="str">
        <f t="shared" si="754"/>
        <v>4</v>
      </c>
      <c r="G2311" s="138" t="str">
        <f t="shared" si="755"/>
        <v>9</v>
      </c>
      <c r="H2311" s="138" t="str">
        <f t="shared" si="756"/>
        <v>4</v>
      </c>
      <c r="I2311" s="138" t="str">
        <f t="shared" si="757"/>
        <v>0</v>
      </c>
      <c r="J2311" s="138" t="str">
        <f t="shared" si="758"/>
        <v>0</v>
      </c>
      <c r="K2311" s="138" t="str">
        <f t="shared" si="759"/>
        <v>0</v>
      </c>
      <c r="L2311" s="138" t="s">
        <v>6571</v>
      </c>
      <c r="M2311" s="139" t="s">
        <v>3263</v>
      </c>
      <c r="N2311" s="139" t="s">
        <v>261</v>
      </c>
      <c r="O2311" s="141" t="s">
        <v>19</v>
      </c>
      <c r="P2311" s="141" t="s">
        <v>136</v>
      </c>
      <c r="Q2311" s="141">
        <v>2</v>
      </c>
      <c r="R2311" s="141">
        <v>8</v>
      </c>
      <c r="S2311" s="141" t="s">
        <v>172</v>
      </c>
      <c r="T2311" s="141" t="s">
        <v>172</v>
      </c>
      <c r="U2311" s="141">
        <v>0</v>
      </c>
      <c r="V2311" s="141">
        <v>0</v>
      </c>
      <c r="W2311" s="141" t="s">
        <v>172</v>
      </c>
      <c r="X2311" s="141" t="s">
        <v>172</v>
      </c>
      <c r="Y2311" s="141">
        <v>0</v>
      </c>
      <c r="Z2311" s="140">
        <v>0</v>
      </c>
      <c r="AA2311" s="140" t="s">
        <v>172</v>
      </c>
      <c r="AB2311" s="140" t="s">
        <v>172</v>
      </c>
      <c r="AC2311" s="141">
        <v>1</v>
      </c>
      <c r="AD2311" s="141">
        <v>1</v>
      </c>
      <c r="AE2311" s="144" t="s">
        <v>3263</v>
      </c>
      <c r="AF2311" s="144" t="s">
        <v>3264</v>
      </c>
      <c r="AG2311" s="134"/>
      <c r="AH2311" s="142"/>
      <c r="AI2311" s="143"/>
      <c r="AJ2311" s="143" t="b">
        <f t="shared" si="742"/>
        <v>0</v>
      </c>
      <c r="AK2311" s="143" t="str">
        <f>O2311&amp;Q2311&amp;R2311&amp;U2311&amp;V2311&amp;Y2311&amp;Z2311&amp;AC2311&amp;AD2311</f>
        <v>C28000011</v>
      </c>
      <c r="AL2311" s="40">
        <v>741494</v>
      </c>
      <c r="AM2311" s="41" t="b">
        <f>C2311&lt;&gt;AK2311</f>
        <v>1</v>
      </c>
      <c r="AN2311" s="145" t="str">
        <f>N2311&amp;AK2311</f>
        <v>J9FC28000011</v>
      </c>
      <c r="AO2311" s="145" t="s">
        <v>3263</v>
      </c>
      <c r="AP2311" s="31"/>
      <c r="AQ2311" s="146"/>
      <c r="AR2311" s="146">
        <f t="shared" si="760"/>
        <v>1</v>
      </c>
      <c r="AS2311" s="146" t="str">
        <f>IF(IFERROR(VLOOKUP(AE2311,#REF!,1,0),"")&lt;&gt;"",1,"")</f>
        <v/>
      </c>
      <c r="AT2311" s="146" t="str">
        <f>IF(IFERROR(VLOOKUP(AE2311,#REF!,1,0),"")&lt;&gt;"",1,"")</f>
        <v/>
      </c>
      <c r="AU2311" s="146" t="str">
        <f>IF(IFERROR(VLOOKUP(AE2311,#REF!,1,0),"")&lt;&gt;"",1,"")</f>
        <v/>
      </c>
      <c r="AV2311" s="146" t="str">
        <f>IF(IFERROR(VLOOKUP(AE2311,#REF!,1,0),"")&lt;&gt;"",1,"")</f>
        <v/>
      </c>
      <c r="AW2311" s="146" t="str">
        <f>IF(IFERROR(VLOOKUP(AE2311,#REF!,1,0),"")&lt;&gt;"",1,"")</f>
        <v/>
      </c>
      <c r="AX2311" s="146" t="str">
        <f>IF(IFERROR(VLOOKUP(AE2311,#REF!,1,0),"")&lt;&gt;"",1,"")</f>
        <v/>
      </c>
      <c r="AY2311" s="146" t="str">
        <f>IF(IFERROR(VLOOKUP(AE2311,#REF!,1,0),"")&lt;&gt;"",1,"")</f>
        <v/>
      </c>
      <c r="AZ2311" s="146" t="str">
        <f>IF(IFERROR(VLOOKUP(AE2311,#REF!,1,0),"")&lt;&gt;"",1,"")</f>
        <v/>
      </c>
      <c r="BA2311" s="146" t="str">
        <f>IF(IFERROR(VLOOKUP(AE2311,#REF!,1,0),"")&lt;&gt;"",1,"")</f>
        <v/>
      </c>
      <c r="BB2311" s="146" t="str">
        <f>IF(IFERROR(VLOOKUP(AE2311,#REF!,1,0),"")&lt;&gt;"",1,"")</f>
        <v/>
      </c>
      <c r="BC2311" s="146" t="str">
        <f>IF(IFERROR(VLOOKUP(AE2311,#REF!,1,0),"")&lt;&gt;"",1,"")</f>
        <v/>
      </c>
      <c r="BD2311" s="146" t="str">
        <f>IF(IFERROR(VLOOKUP(AE2311,#REF!,1,0),"")&lt;&gt;"",1,"")</f>
        <v/>
      </c>
      <c r="BE2311" s="148">
        <f t="shared" si="735"/>
        <v>1</v>
      </c>
    </row>
    <row r="2312" spans="1:57" ht="16">
      <c r="A2312" s="33">
        <v>1727</v>
      </c>
      <c r="B2312" s="33">
        <v>74112</v>
      </c>
      <c r="C2312" s="33" t="str">
        <f t="shared" si="761"/>
        <v>741120000</v>
      </c>
      <c r="D2312" s="34" t="str">
        <f t="shared" si="752"/>
        <v>74</v>
      </c>
      <c r="E2312" s="34" t="str">
        <f t="shared" si="753"/>
        <v>1</v>
      </c>
      <c r="F2312" s="34" t="str">
        <f t="shared" si="754"/>
        <v>1</v>
      </c>
      <c r="G2312" s="34" t="str">
        <f t="shared" si="755"/>
        <v>2</v>
      </c>
      <c r="H2312" s="34" t="str">
        <f t="shared" si="756"/>
        <v>0</v>
      </c>
      <c r="I2312" s="34" t="str">
        <f t="shared" si="757"/>
        <v>0</v>
      </c>
      <c r="J2312" s="34" t="str">
        <f t="shared" si="758"/>
        <v>0</v>
      </c>
      <c r="K2312" s="34" t="str">
        <f t="shared" si="759"/>
        <v>0</v>
      </c>
      <c r="L2312" s="34" t="s">
        <v>6572</v>
      </c>
      <c r="M2312" s="35" t="s">
        <v>3265</v>
      </c>
      <c r="N2312" s="35" t="s">
        <v>261</v>
      </c>
      <c r="O2312" s="37" t="s">
        <v>19</v>
      </c>
      <c r="P2312" s="55" t="s">
        <v>136</v>
      </c>
      <c r="Q2312" s="55">
        <v>2</v>
      </c>
      <c r="R2312" s="55">
        <v>8</v>
      </c>
      <c r="S2312" s="55" t="s">
        <v>172</v>
      </c>
      <c r="T2312" s="55" t="s">
        <v>172</v>
      </c>
      <c r="U2312" s="55">
        <v>0</v>
      </c>
      <c r="V2312" s="55">
        <v>0</v>
      </c>
      <c r="W2312" s="55" t="s">
        <v>172</v>
      </c>
      <c r="X2312" s="55" t="s">
        <v>172</v>
      </c>
      <c r="Y2312" s="55">
        <v>0</v>
      </c>
      <c r="Z2312" s="58">
        <v>0</v>
      </c>
      <c r="AA2312" s="58" t="s">
        <v>172</v>
      </c>
      <c r="AB2312" s="58" t="s">
        <v>172</v>
      </c>
      <c r="AC2312" s="55">
        <v>1</v>
      </c>
      <c r="AD2312" s="55">
        <v>2</v>
      </c>
      <c r="AE2312" s="42" t="s">
        <v>3265</v>
      </c>
      <c r="AF2312" s="42" t="s">
        <v>3265</v>
      </c>
      <c r="AG2312" s="27"/>
      <c r="AH2312" s="30" t="s">
        <v>8</v>
      </c>
      <c r="AI2312" s="39"/>
      <c r="AJ2312" s="39" t="b">
        <f t="shared" si="742"/>
        <v>0</v>
      </c>
      <c r="AK2312" s="39" t="str">
        <f>O2312&amp;Q2312&amp;R2312&amp;U2312&amp;V2312&amp;Y2312&amp;Z2312&amp;AC2312&amp;AD2312</f>
        <v>C28000012</v>
      </c>
      <c r="AL2312" s="40">
        <v>74112</v>
      </c>
      <c r="AM2312" s="41" t="b">
        <f>C2312&lt;&gt;AK2312</f>
        <v>1</v>
      </c>
      <c r="AN2312" s="30" t="str">
        <f>N2312&amp;AK2312</f>
        <v>J9FC28000012</v>
      </c>
      <c r="AO2312" s="30"/>
      <c r="AP2312" s="31"/>
      <c r="AQ2312" s="31"/>
      <c r="AR2312" s="31">
        <f t="shared" si="760"/>
        <v>1</v>
      </c>
      <c r="AS2312" s="31" t="str">
        <f>IF(IFERROR(VLOOKUP(AE2312,#REF!,1,0),"")&lt;&gt;"",1,"")</f>
        <v/>
      </c>
      <c r="AT2312" s="31" t="str">
        <f>IF(IFERROR(VLOOKUP(AE2312,#REF!,1,0),"")&lt;&gt;"",1,"")</f>
        <v/>
      </c>
      <c r="AU2312" s="31" t="str">
        <f>IF(IFERROR(VLOOKUP(AE2312,#REF!,1,0),"")&lt;&gt;"",1,"")</f>
        <v/>
      </c>
      <c r="AV2312" s="31" t="str">
        <f>IF(IFERROR(VLOOKUP(AE2312,#REF!,1,0),"")&lt;&gt;"",1,"")</f>
        <v/>
      </c>
      <c r="AW2312" s="31" t="str">
        <f>IF(IFERROR(VLOOKUP(AE2312,#REF!,1,0),"")&lt;&gt;"",1,"")</f>
        <v/>
      </c>
      <c r="AX2312" s="31" t="str">
        <f>IF(IFERROR(VLOOKUP(AE2312,#REF!,1,0),"")&lt;&gt;"",1,"")</f>
        <v/>
      </c>
      <c r="AY2312" s="31" t="str">
        <f>IF(IFERROR(VLOOKUP(AE2312,#REF!,1,0),"")&lt;&gt;"",1,"")</f>
        <v/>
      </c>
      <c r="AZ2312" s="31" t="str">
        <f>IF(IFERROR(VLOOKUP(AE2312,#REF!,1,0),"")&lt;&gt;"",1,"")</f>
        <v/>
      </c>
      <c r="BA2312" s="31" t="str">
        <f>IF(IFERROR(VLOOKUP(AE2312,#REF!,1,0),"")&lt;&gt;"",1,"")</f>
        <v/>
      </c>
      <c r="BB2312" s="31" t="str">
        <f>IF(IFERROR(VLOOKUP(AE2312,#REF!,1,0),"")&lt;&gt;"",1,"")</f>
        <v/>
      </c>
      <c r="BC2312" s="31" t="str">
        <f>IF(IFERROR(VLOOKUP(AE2312,#REF!,1,0),"")&lt;&gt;"",1,"")</f>
        <v/>
      </c>
      <c r="BD2312" s="31" t="str">
        <f>IF(IFERROR(VLOOKUP(AE2312,#REF!,1,0),"")&lt;&gt;"",1,"")</f>
        <v/>
      </c>
      <c r="BE2312" s="32">
        <f t="shared" si="735"/>
        <v>1</v>
      </c>
    </row>
    <row r="2313" spans="1:57" ht="16">
      <c r="A2313" s="33">
        <v>2225</v>
      </c>
      <c r="B2313" s="33">
        <v>7419712</v>
      </c>
      <c r="C2313" s="33" t="str">
        <f t="shared" si="761"/>
        <v>741971200</v>
      </c>
      <c r="D2313" s="34" t="str">
        <f t="shared" si="752"/>
        <v>74</v>
      </c>
      <c r="E2313" s="34" t="str">
        <f t="shared" si="753"/>
        <v>1</v>
      </c>
      <c r="F2313" s="34" t="str">
        <f t="shared" si="754"/>
        <v>9</v>
      </c>
      <c r="G2313" s="34" t="str">
        <f t="shared" si="755"/>
        <v>7</v>
      </c>
      <c r="H2313" s="34" t="str">
        <f t="shared" si="756"/>
        <v>1</v>
      </c>
      <c r="I2313" s="34" t="str">
        <f t="shared" si="757"/>
        <v>2</v>
      </c>
      <c r="J2313" s="34" t="str">
        <f t="shared" si="758"/>
        <v>0</v>
      </c>
      <c r="K2313" s="34" t="str">
        <f t="shared" si="759"/>
        <v>0</v>
      </c>
      <c r="L2313" s="34" t="s">
        <v>6573</v>
      </c>
      <c r="M2313" s="35" t="s">
        <v>3266</v>
      </c>
      <c r="N2313" s="35" t="s">
        <v>261</v>
      </c>
      <c r="O2313" s="37" t="s">
        <v>19</v>
      </c>
      <c r="P2313" s="55" t="s">
        <v>136</v>
      </c>
      <c r="Q2313" s="55">
        <v>2</v>
      </c>
      <c r="R2313" s="55">
        <v>8</v>
      </c>
      <c r="S2313" s="55" t="s">
        <v>172</v>
      </c>
      <c r="T2313" s="55" t="s">
        <v>172</v>
      </c>
      <c r="U2313" s="55">
        <v>0</v>
      </c>
      <c r="V2313" s="55">
        <v>0</v>
      </c>
      <c r="W2313" s="55" t="s">
        <v>172</v>
      </c>
      <c r="X2313" s="55" t="s">
        <v>172</v>
      </c>
      <c r="Y2313" s="55">
        <v>0</v>
      </c>
      <c r="Z2313" s="58">
        <v>0</v>
      </c>
      <c r="AA2313" s="58" t="s">
        <v>172</v>
      </c>
      <c r="AB2313" s="58" t="s">
        <v>172</v>
      </c>
      <c r="AC2313" s="55">
        <v>1</v>
      </c>
      <c r="AD2313" s="55">
        <v>3</v>
      </c>
      <c r="AE2313" s="42" t="s">
        <v>3266</v>
      </c>
      <c r="AF2313" s="42" t="s">
        <v>3266</v>
      </c>
      <c r="AG2313" s="27"/>
      <c r="AH2313" s="30" t="s">
        <v>8</v>
      </c>
      <c r="AI2313" s="39"/>
      <c r="AJ2313" s="39" t="b">
        <f t="shared" si="742"/>
        <v>0</v>
      </c>
      <c r="AK2313" s="39" t="str">
        <f>O2313&amp;Q2313&amp;R2313&amp;U2313&amp;V2313&amp;Y2313&amp;Z2313&amp;AC2313&amp;AD2313</f>
        <v>C28000013</v>
      </c>
      <c r="AL2313" s="40">
        <v>7419712</v>
      </c>
      <c r="AM2313" s="41" t="b">
        <f>C2313&lt;&gt;AK2313</f>
        <v>1</v>
      </c>
      <c r="AN2313" s="30" t="str">
        <f>N2313&amp;AK2313</f>
        <v>J9FC28000013</v>
      </c>
      <c r="AO2313" s="30"/>
      <c r="AP2313" s="31"/>
      <c r="AQ2313" s="31"/>
      <c r="AR2313" s="31">
        <f t="shared" si="760"/>
        <v>1</v>
      </c>
      <c r="AS2313" s="31" t="str">
        <f>IF(IFERROR(VLOOKUP(AE2313,#REF!,1,0),"")&lt;&gt;"",1,"")</f>
        <v/>
      </c>
      <c r="AT2313" s="31" t="str">
        <f>IF(IFERROR(VLOOKUP(AE2313,#REF!,1,0),"")&lt;&gt;"",1,"")</f>
        <v/>
      </c>
      <c r="AU2313" s="31" t="str">
        <f>IF(IFERROR(VLOOKUP(AE2313,#REF!,1,0),"")&lt;&gt;"",1,"")</f>
        <v/>
      </c>
      <c r="AV2313" s="31" t="str">
        <f>IF(IFERROR(VLOOKUP(AE2313,#REF!,1,0),"")&lt;&gt;"",1,"")</f>
        <v/>
      </c>
      <c r="AW2313" s="31" t="str">
        <f>IF(IFERROR(VLOOKUP(AE2313,#REF!,1,0),"")&lt;&gt;"",1,"")</f>
        <v/>
      </c>
      <c r="AX2313" s="31" t="str">
        <f>IF(IFERROR(VLOOKUP(AE2313,#REF!,1,0),"")&lt;&gt;"",1,"")</f>
        <v/>
      </c>
      <c r="AY2313" s="31" t="str">
        <f>IF(IFERROR(VLOOKUP(AE2313,#REF!,1,0),"")&lt;&gt;"",1,"")</f>
        <v/>
      </c>
      <c r="AZ2313" s="31" t="str">
        <f>IF(IFERROR(VLOOKUP(AE2313,#REF!,1,0),"")&lt;&gt;"",1,"")</f>
        <v/>
      </c>
      <c r="BA2313" s="31" t="str">
        <f>IF(IFERROR(VLOOKUP(AE2313,#REF!,1,0),"")&lt;&gt;"",1,"")</f>
        <v/>
      </c>
      <c r="BB2313" s="31" t="str">
        <f>IF(IFERROR(VLOOKUP(AE2313,#REF!,1,0),"")&lt;&gt;"",1,"")</f>
        <v/>
      </c>
      <c r="BC2313" s="31" t="str">
        <f>IF(IFERROR(VLOOKUP(AE2313,#REF!,1,0),"")&lt;&gt;"",1,"")</f>
        <v/>
      </c>
      <c r="BD2313" s="31" t="str">
        <f>IF(IFERROR(VLOOKUP(AE2313,#REF!,1,0),"")&lt;&gt;"",1,"")</f>
        <v/>
      </c>
      <c r="BE2313" s="32">
        <f t="shared" si="735"/>
        <v>1</v>
      </c>
    </row>
    <row r="2314" spans="1:57" ht="17">
      <c r="A2314" s="137">
        <v>2032</v>
      </c>
      <c r="B2314" s="137">
        <v>7416992</v>
      </c>
      <c r="C2314" s="137" t="str">
        <f t="shared" si="761"/>
        <v>741699200</v>
      </c>
      <c r="D2314" s="138" t="str">
        <f t="shared" si="752"/>
        <v>74</v>
      </c>
      <c r="E2314" s="138" t="str">
        <f t="shared" si="753"/>
        <v>1</v>
      </c>
      <c r="F2314" s="138" t="str">
        <f t="shared" si="754"/>
        <v>6</v>
      </c>
      <c r="G2314" s="138" t="str">
        <f t="shared" si="755"/>
        <v>9</v>
      </c>
      <c r="H2314" s="138" t="str">
        <f t="shared" si="756"/>
        <v>9</v>
      </c>
      <c r="I2314" s="138" t="str">
        <f t="shared" si="757"/>
        <v>2</v>
      </c>
      <c r="J2314" s="138" t="str">
        <f t="shared" si="758"/>
        <v>0</v>
      </c>
      <c r="K2314" s="138" t="str">
        <f t="shared" si="759"/>
        <v>0</v>
      </c>
      <c r="L2314" s="138" t="s">
        <v>6574</v>
      </c>
      <c r="M2314" s="139" t="s">
        <v>3267</v>
      </c>
      <c r="N2314" s="139" t="s">
        <v>261</v>
      </c>
      <c r="O2314" s="141" t="s">
        <v>19</v>
      </c>
      <c r="P2314" s="141" t="s">
        <v>136</v>
      </c>
      <c r="Q2314" s="141">
        <v>2</v>
      </c>
      <c r="R2314" s="141">
        <v>8</v>
      </c>
      <c r="S2314" s="141" t="s">
        <v>172</v>
      </c>
      <c r="T2314" s="141" t="s">
        <v>172</v>
      </c>
      <c r="U2314" s="141">
        <v>0</v>
      </c>
      <c r="V2314" s="141">
        <v>0</v>
      </c>
      <c r="W2314" s="141" t="s">
        <v>172</v>
      </c>
      <c r="X2314" s="141" t="s">
        <v>172</v>
      </c>
      <c r="Y2314" s="141">
        <v>0</v>
      </c>
      <c r="Z2314" s="140">
        <v>0</v>
      </c>
      <c r="AA2314" s="140" t="s">
        <v>172</v>
      </c>
      <c r="AB2314" s="140" t="s">
        <v>172</v>
      </c>
      <c r="AC2314" s="141">
        <v>1</v>
      </c>
      <c r="AD2314" s="141">
        <v>4</v>
      </c>
      <c r="AE2314" s="141" t="s">
        <v>3267</v>
      </c>
      <c r="AF2314" s="144" t="s">
        <v>3268</v>
      </c>
      <c r="AG2314" s="134"/>
      <c r="AH2314" s="142"/>
      <c r="AI2314" s="143"/>
      <c r="AJ2314" s="143" t="b">
        <f t="shared" si="742"/>
        <v>0</v>
      </c>
      <c r="AK2314" s="143" t="str">
        <f>O2314&amp;Q2314&amp;R2314&amp;U2314&amp;V2314&amp;Y2314&amp;Z2314&amp;AC2314&amp;AD2314</f>
        <v>C28000014</v>
      </c>
      <c r="AL2314" s="40">
        <v>7416992</v>
      </c>
      <c r="AM2314" s="41" t="b">
        <f>C2314&lt;&gt;AK2314</f>
        <v>1</v>
      </c>
      <c r="AN2314" s="145" t="str">
        <f>N2314&amp;AK2314</f>
        <v>J9FC28000014</v>
      </c>
      <c r="AO2314" s="145"/>
      <c r="AP2314" s="31"/>
      <c r="AQ2314" s="146"/>
      <c r="AR2314" s="146">
        <f t="shared" si="760"/>
        <v>1</v>
      </c>
      <c r="AS2314" s="146" t="str">
        <f>IF(IFERROR(VLOOKUP(AE2314,#REF!,1,0),"")&lt;&gt;"",1,"")</f>
        <v/>
      </c>
      <c r="AT2314" s="146" t="str">
        <f>IF(IFERROR(VLOOKUP(AE2314,#REF!,1,0),"")&lt;&gt;"",1,"")</f>
        <v/>
      </c>
      <c r="AU2314" s="146" t="str">
        <f>IF(IFERROR(VLOOKUP(AE2314,#REF!,1,0),"")&lt;&gt;"",1,"")</f>
        <v/>
      </c>
      <c r="AV2314" s="146" t="str">
        <f>IF(IFERROR(VLOOKUP(AE2314,#REF!,1,0),"")&lt;&gt;"",1,"")</f>
        <v/>
      </c>
      <c r="AW2314" s="146" t="str">
        <f>IF(IFERROR(VLOOKUP(AE2314,#REF!,1,0),"")&lt;&gt;"",1,"")</f>
        <v/>
      </c>
      <c r="AX2314" s="146" t="str">
        <f>IF(IFERROR(VLOOKUP(AE2314,#REF!,1,0),"")&lt;&gt;"",1,"")</f>
        <v/>
      </c>
      <c r="AY2314" s="146" t="str">
        <f>IF(IFERROR(VLOOKUP(AE2314,#REF!,1,0),"")&lt;&gt;"",1,"")</f>
        <v/>
      </c>
      <c r="AZ2314" s="146" t="str">
        <f>IF(IFERROR(VLOOKUP(AE2314,#REF!,1,0),"")&lt;&gt;"",1,"")</f>
        <v/>
      </c>
      <c r="BA2314" s="146" t="str">
        <f>IF(IFERROR(VLOOKUP(AE2314,#REF!,1,0),"")&lt;&gt;"",1,"")</f>
        <v/>
      </c>
      <c r="BB2314" s="146" t="str">
        <f>IF(IFERROR(VLOOKUP(AE2314,#REF!,1,0),"")&lt;&gt;"",1,"")</f>
        <v/>
      </c>
      <c r="BC2314" s="146" t="str">
        <f>IF(IFERROR(VLOOKUP(AE2314,#REF!,1,0),"")&lt;&gt;"",1,"")</f>
        <v/>
      </c>
      <c r="BD2314" s="146" t="str">
        <f>IF(IFERROR(VLOOKUP(AE2314,#REF!,1,0),"")&lt;&gt;"",1,"")</f>
        <v/>
      </c>
      <c r="BE2314" s="148">
        <f t="shared" si="735"/>
        <v>1</v>
      </c>
    </row>
    <row r="2315" spans="1:57" ht="17">
      <c r="A2315" s="137">
        <v>1839</v>
      </c>
      <c r="B2315" s="137">
        <v>741495</v>
      </c>
      <c r="C2315" s="137" t="str">
        <f t="shared" si="761"/>
        <v>741495000</v>
      </c>
      <c r="D2315" s="138" t="str">
        <f t="shared" si="752"/>
        <v>74</v>
      </c>
      <c r="E2315" s="138" t="str">
        <f t="shared" si="753"/>
        <v>1</v>
      </c>
      <c r="F2315" s="138" t="str">
        <f t="shared" si="754"/>
        <v>4</v>
      </c>
      <c r="G2315" s="138" t="str">
        <f t="shared" si="755"/>
        <v>9</v>
      </c>
      <c r="H2315" s="138" t="str">
        <f t="shared" si="756"/>
        <v>5</v>
      </c>
      <c r="I2315" s="138" t="str">
        <f t="shared" si="757"/>
        <v>0</v>
      </c>
      <c r="J2315" s="138" t="str">
        <f t="shared" si="758"/>
        <v>0</v>
      </c>
      <c r="K2315" s="138" t="str">
        <f t="shared" si="759"/>
        <v>0</v>
      </c>
      <c r="L2315" s="138" t="s">
        <v>6575</v>
      </c>
      <c r="M2315" s="139" t="s">
        <v>3269</v>
      </c>
      <c r="N2315" s="139" t="s">
        <v>261</v>
      </c>
      <c r="O2315" s="141" t="s">
        <v>19</v>
      </c>
      <c r="P2315" s="141" t="s">
        <v>136</v>
      </c>
      <c r="Q2315" s="141">
        <v>2</v>
      </c>
      <c r="R2315" s="141">
        <v>8</v>
      </c>
      <c r="S2315" s="141" t="s">
        <v>172</v>
      </c>
      <c r="T2315" s="141" t="s">
        <v>172</v>
      </c>
      <c r="U2315" s="141">
        <v>0</v>
      </c>
      <c r="V2315" s="141">
        <v>0</v>
      </c>
      <c r="W2315" s="141" t="s">
        <v>172</v>
      </c>
      <c r="X2315" s="141" t="s">
        <v>172</v>
      </c>
      <c r="Y2315" s="141">
        <v>0</v>
      </c>
      <c r="Z2315" s="140">
        <v>0</v>
      </c>
      <c r="AA2315" s="140" t="s">
        <v>172</v>
      </c>
      <c r="AB2315" s="140" t="s">
        <v>172</v>
      </c>
      <c r="AC2315" s="141">
        <v>1</v>
      </c>
      <c r="AD2315" s="141">
        <v>5</v>
      </c>
      <c r="AE2315" s="144" t="s">
        <v>3269</v>
      </c>
      <c r="AF2315" s="144" t="s">
        <v>3270</v>
      </c>
      <c r="AG2315" s="134"/>
      <c r="AH2315" s="142"/>
      <c r="AI2315" s="143"/>
      <c r="AJ2315" s="143" t="b">
        <f t="shared" si="742"/>
        <v>0</v>
      </c>
      <c r="AK2315" s="143" t="str">
        <f>O2315&amp;Q2315&amp;R2315&amp;U2315&amp;V2315&amp;Y2315&amp;Z2315&amp;AC2315&amp;AD2315</f>
        <v>C28000015</v>
      </c>
      <c r="AL2315" s="40">
        <v>741495</v>
      </c>
      <c r="AM2315" s="41" t="b">
        <f>C2315&lt;&gt;AK2315</f>
        <v>1</v>
      </c>
      <c r="AN2315" s="145" t="str">
        <f>N2315&amp;AK2315</f>
        <v>J9FC28000015</v>
      </c>
      <c r="AO2315" s="145" t="s">
        <v>3269</v>
      </c>
      <c r="AP2315" s="31"/>
      <c r="AQ2315" s="146"/>
      <c r="AR2315" s="146">
        <f t="shared" si="760"/>
        <v>1</v>
      </c>
      <c r="AS2315" s="146" t="str">
        <f>IF(IFERROR(VLOOKUP(AE2315,#REF!,1,0),"")&lt;&gt;"",1,"")</f>
        <v/>
      </c>
      <c r="AT2315" s="146" t="str">
        <f>IF(IFERROR(VLOOKUP(AE2315,#REF!,1,0),"")&lt;&gt;"",1,"")</f>
        <v/>
      </c>
      <c r="AU2315" s="146" t="str">
        <f>IF(IFERROR(VLOOKUP(AE2315,#REF!,1,0),"")&lt;&gt;"",1,"")</f>
        <v/>
      </c>
      <c r="AV2315" s="146" t="str">
        <f>IF(IFERROR(VLOOKUP(AE2315,#REF!,1,0),"")&lt;&gt;"",1,"")</f>
        <v/>
      </c>
      <c r="AW2315" s="146" t="str">
        <f>IF(IFERROR(VLOOKUP(AE2315,#REF!,1,0),"")&lt;&gt;"",1,"")</f>
        <v/>
      </c>
      <c r="AX2315" s="146" t="str">
        <f>IF(IFERROR(VLOOKUP(AE2315,#REF!,1,0),"")&lt;&gt;"",1,"")</f>
        <v/>
      </c>
      <c r="AY2315" s="146" t="str">
        <f>IF(IFERROR(VLOOKUP(AE2315,#REF!,1,0),"")&lt;&gt;"",1,"")</f>
        <v/>
      </c>
      <c r="AZ2315" s="146" t="str">
        <f>IF(IFERROR(VLOOKUP(AE2315,#REF!,1,0),"")&lt;&gt;"",1,"")</f>
        <v/>
      </c>
      <c r="BA2315" s="146" t="str">
        <f>IF(IFERROR(VLOOKUP(AE2315,#REF!,1,0),"")&lt;&gt;"",1,"")</f>
        <v/>
      </c>
      <c r="BB2315" s="146" t="str">
        <f>IF(IFERROR(VLOOKUP(AE2315,#REF!,1,0),"")&lt;&gt;"",1,"")</f>
        <v/>
      </c>
      <c r="BC2315" s="146" t="str">
        <f>IF(IFERROR(VLOOKUP(AE2315,#REF!,1,0),"")&lt;&gt;"",1,"")</f>
        <v/>
      </c>
      <c r="BD2315" s="146" t="str">
        <f>IF(IFERROR(VLOOKUP(AE2315,#REF!,1,0),"")&lt;&gt;"",1,"")</f>
        <v/>
      </c>
      <c r="BE2315" s="148">
        <f t="shared" si="735"/>
        <v>1</v>
      </c>
    </row>
    <row r="2316" spans="1:57" ht="16">
      <c r="A2316" s="33">
        <v>2031</v>
      </c>
      <c r="B2316" s="33">
        <v>7416991</v>
      </c>
      <c r="C2316" s="33" t="str">
        <f t="shared" si="761"/>
        <v>741699100</v>
      </c>
      <c r="D2316" s="34" t="str">
        <f t="shared" si="752"/>
        <v>74</v>
      </c>
      <c r="E2316" s="34" t="str">
        <f t="shared" si="753"/>
        <v>1</v>
      </c>
      <c r="F2316" s="34" t="str">
        <f t="shared" si="754"/>
        <v>6</v>
      </c>
      <c r="G2316" s="34" t="str">
        <f t="shared" si="755"/>
        <v>9</v>
      </c>
      <c r="H2316" s="34" t="str">
        <f t="shared" si="756"/>
        <v>9</v>
      </c>
      <c r="I2316" s="34" t="str">
        <f t="shared" si="757"/>
        <v>1</v>
      </c>
      <c r="J2316" s="34" t="str">
        <f t="shared" si="758"/>
        <v>0</v>
      </c>
      <c r="K2316" s="34" t="str">
        <f t="shared" si="759"/>
        <v>0</v>
      </c>
      <c r="L2316" s="34" t="s">
        <v>6576</v>
      </c>
      <c r="M2316" s="35" t="s">
        <v>3271</v>
      </c>
      <c r="N2316" s="35" t="s">
        <v>261</v>
      </c>
      <c r="O2316" s="37" t="s">
        <v>19</v>
      </c>
      <c r="P2316" s="55" t="s">
        <v>136</v>
      </c>
      <c r="Q2316" s="55">
        <v>2</v>
      </c>
      <c r="R2316" s="55">
        <v>8</v>
      </c>
      <c r="S2316" s="55" t="s">
        <v>172</v>
      </c>
      <c r="T2316" s="55" t="s">
        <v>172</v>
      </c>
      <c r="U2316" s="55">
        <v>0</v>
      </c>
      <c r="V2316" s="55">
        <v>0</v>
      </c>
      <c r="W2316" s="55" t="s">
        <v>172</v>
      </c>
      <c r="X2316" s="55" t="s">
        <v>172</v>
      </c>
      <c r="Y2316" s="55">
        <v>0</v>
      </c>
      <c r="Z2316" s="58">
        <v>0</v>
      </c>
      <c r="AA2316" s="58" t="s">
        <v>172</v>
      </c>
      <c r="AB2316" s="58" t="s">
        <v>172</v>
      </c>
      <c r="AC2316" s="55">
        <v>1</v>
      </c>
      <c r="AD2316" s="55">
        <v>6</v>
      </c>
      <c r="AE2316" s="37" t="s">
        <v>3271</v>
      </c>
      <c r="AF2316" s="100" t="s">
        <v>3271</v>
      </c>
      <c r="AG2316" s="27"/>
      <c r="AH2316" s="30" t="s">
        <v>8</v>
      </c>
      <c r="AI2316" s="39"/>
      <c r="AJ2316" s="39" t="b">
        <f t="shared" si="742"/>
        <v>0</v>
      </c>
      <c r="AK2316" s="39" t="str">
        <f>O2316&amp;Q2316&amp;R2316&amp;U2316&amp;V2316&amp;Y2316&amp;Z2316&amp;AC2316&amp;AD2316</f>
        <v>C28000016</v>
      </c>
      <c r="AL2316" s="40">
        <v>7416991</v>
      </c>
      <c r="AM2316" s="41" t="b">
        <f>C2316&lt;&gt;AK2316</f>
        <v>1</v>
      </c>
      <c r="AN2316" s="30" t="str">
        <f>N2316&amp;AK2316</f>
        <v>J9FC28000016</v>
      </c>
      <c r="AO2316" s="30"/>
      <c r="AP2316" s="31"/>
      <c r="AQ2316" s="31"/>
      <c r="AR2316" s="31">
        <f t="shared" si="760"/>
        <v>1</v>
      </c>
      <c r="AS2316" s="31" t="str">
        <f>IF(IFERROR(VLOOKUP(AE2316,#REF!,1,0),"")&lt;&gt;"",1,"")</f>
        <v/>
      </c>
      <c r="AT2316" s="31" t="str">
        <f>IF(IFERROR(VLOOKUP(AE2316,#REF!,1,0),"")&lt;&gt;"",1,"")</f>
        <v/>
      </c>
      <c r="AU2316" s="31" t="str">
        <f>IF(IFERROR(VLOOKUP(AE2316,#REF!,1,0),"")&lt;&gt;"",1,"")</f>
        <v/>
      </c>
      <c r="AV2316" s="31" t="str">
        <f>IF(IFERROR(VLOOKUP(AE2316,#REF!,1,0),"")&lt;&gt;"",1,"")</f>
        <v/>
      </c>
      <c r="AW2316" s="31" t="str">
        <f>IF(IFERROR(VLOOKUP(AE2316,#REF!,1,0),"")&lt;&gt;"",1,"")</f>
        <v/>
      </c>
      <c r="AX2316" s="31" t="str">
        <f>IF(IFERROR(VLOOKUP(AE2316,#REF!,1,0),"")&lt;&gt;"",1,"")</f>
        <v/>
      </c>
      <c r="AY2316" s="31" t="str">
        <f>IF(IFERROR(VLOOKUP(AE2316,#REF!,1,0),"")&lt;&gt;"",1,"")</f>
        <v/>
      </c>
      <c r="AZ2316" s="31" t="str">
        <f>IF(IFERROR(VLOOKUP(AE2316,#REF!,1,0),"")&lt;&gt;"",1,"")</f>
        <v/>
      </c>
      <c r="BA2316" s="31" t="str">
        <f>IF(IFERROR(VLOOKUP(AE2316,#REF!,1,0),"")&lt;&gt;"",1,"")</f>
        <v/>
      </c>
      <c r="BB2316" s="31" t="str">
        <f>IF(IFERROR(VLOOKUP(AE2316,#REF!,1,0),"")&lt;&gt;"",1,"")</f>
        <v/>
      </c>
      <c r="BC2316" s="31" t="str">
        <f>IF(IFERROR(VLOOKUP(AE2316,#REF!,1,0),"")&lt;&gt;"",1,"")</f>
        <v/>
      </c>
      <c r="BD2316" s="31" t="str">
        <f>IF(IFERROR(VLOOKUP(AE2316,#REF!,1,0),"")&lt;&gt;"",1,"")</f>
        <v/>
      </c>
      <c r="BE2316" s="32">
        <f t="shared" si="735"/>
        <v>1</v>
      </c>
    </row>
    <row r="2317" spans="1:57" ht="17">
      <c r="A2317" s="137">
        <v>1840</v>
      </c>
      <c r="B2317" s="137">
        <v>741496</v>
      </c>
      <c r="C2317" s="137" t="str">
        <f t="shared" si="761"/>
        <v>741496000</v>
      </c>
      <c r="D2317" s="138" t="str">
        <f t="shared" si="752"/>
        <v>74</v>
      </c>
      <c r="E2317" s="138" t="str">
        <f t="shared" si="753"/>
        <v>1</v>
      </c>
      <c r="F2317" s="138" t="str">
        <f t="shared" si="754"/>
        <v>4</v>
      </c>
      <c r="G2317" s="138" t="str">
        <f t="shared" si="755"/>
        <v>9</v>
      </c>
      <c r="H2317" s="138" t="str">
        <f t="shared" si="756"/>
        <v>6</v>
      </c>
      <c r="I2317" s="138" t="str">
        <f t="shared" si="757"/>
        <v>0</v>
      </c>
      <c r="J2317" s="138" t="str">
        <f t="shared" si="758"/>
        <v>0</v>
      </c>
      <c r="K2317" s="138" t="str">
        <f t="shared" si="759"/>
        <v>0</v>
      </c>
      <c r="L2317" s="138" t="s">
        <v>6577</v>
      </c>
      <c r="M2317" s="139" t="s">
        <v>3272</v>
      </c>
      <c r="N2317" s="139" t="s">
        <v>261</v>
      </c>
      <c r="O2317" s="141" t="s">
        <v>19</v>
      </c>
      <c r="P2317" s="141" t="s">
        <v>136</v>
      </c>
      <c r="Q2317" s="141">
        <v>2</v>
      </c>
      <c r="R2317" s="141">
        <v>8</v>
      </c>
      <c r="S2317" s="141" t="s">
        <v>172</v>
      </c>
      <c r="T2317" s="141" t="s">
        <v>172</v>
      </c>
      <c r="U2317" s="141">
        <v>0</v>
      </c>
      <c r="V2317" s="141">
        <v>0</v>
      </c>
      <c r="W2317" s="141" t="s">
        <v>172</v>
      </c>
      <c r="X2317" s="141" t="s">
        <v>172</v>
      </c>
      <c r="Y2317" s="141">
        <v>0</v>
      </c>
      <c r="Z2317" s="140">
        <v>0</v>
      </c>
      <c r="AA2317" s="140" t="s">
        <v>172</v>
      </c>
      <c r="AB2317" s="140" t="s">
        <v>172</v>
      </c>
      <c r="AC2317" s="141">
        <v>1</v>
      </c>
      <c r="AD2317" s="141">
        <v>7</v>
      </c>
      <c r="AE2317" s="144" t="s">
        <v>3272</v>
      </c>
      <c r="AF2317" s="144" t="s">
        <v>3272</v>
      </c>
      <c r="AG2317" s="134"/>
      <c r="AH2317" s="142"/>
      <c r="AI2317" s="143"/>
      <c r="AJ2317" s="143" t="b">
        <f t="shared" si="742"/>
        <v>0</v>
      </c>
      <c r="AK2317" s="143" t="str">
        <f>O2317&amp;Q2317&amp;R2317&amp;U2317&amp;V2317&amp;Y2317&amp;Z2317&amp;AC2317&amp;AD2317</f>
        <v>C28000017</v>
      </c>
      <c r="AL2317" s="40">
        <v>741496</v>
      </c>
      <c r="AM2317" s="41" t="b">
        <f>C2317&lt;&gt;AK2317</f>
        <v>1</v>
      </c>
      <c r="AN2317" s="145" t="str">
        <f>N2317&amp;AK2317</f>
        <v>J9FC28000017</v>
      </c>
      <c r="AO2317" s="145"/>
      <c r="AP2317" s="31"/>
      <c r="AQ2317" s="146"/>
      <c r="AR2317" s="146">
        <f t="shared" si="760"/>
        <v>1</v>
      </c>
      <c r="AS2317" s="146" t="str">
        <f>IF(IFERROR(VLOOKUP(AE2317,#REF!,1,0),"")&lt;&gt;"",1,"")</f>
        <v/>
      </c>
      <c r="AT2317" s="146" t="str">
        <f>IF(IFERROR(VLOOKUP(AE2317,#REF!,1,0),"")&lt;&gt;"",1,"")</f>
        <v/>
      </c>
      <c r="AU2317" s="146" t="str">
        <f>IF(IFERROR(VLOOKUP(AE2317,#REF!,1,0),"")&lt;&gt;"",1,"")</f>
        <v/>
      </c>
      <c r="AV2317" s="146" t="str">
        <f>IF(IFERROR(VLOOKUP(AE2317,#REF!,1,0),"")&lt;&gt;"",1,"")</f>
        <v/>
      </c>
      <c r="AW2317" s="146" t="str">
        <f>IF(IFERROR(VLOOKUP(AE2317,#REF!,1,0),"")&lt;&gt;"",1,"")</f>
        <v/>
      </c>
      <c r="AX2317" s="146" t="str">
        <f>IF(IFERROR(VLOOKUP(AE2317,#REF!,1,0),"")&lt;&gt;"",1,"")</f>
        <v/>
      </c>
      <c r="AY2317" s="146" t="str">
        <f>IF(IFERROR(VLOOKUP(AE2317,#REF!,1,0),"")&lt;&gt;"",1,"")</f>
        <v/>
      </c>
      <c r="AZ2317" s="146" t="str">
        <f>IF(IFERROR(VLOOKUP(AE2317,#REF!,1,0),"")&lt;&gt;"",1,"")</f>
        <v/>
      </c>
      <c r="BA2317" s="146" t="str">
        <f>IF(IFERROR(VLOOKUP(AE2317,#REF!,1,0),"")&lt;&gt;"",1,"")</f>
        <v/>
      </c>
      <c r="BB2317" s="146" t="str">
        <f>IF(IFERROR(VLOOKUP(AE2317,#REF!,1,0),"")&lt;&gt;"",1,"")</f>
        <v/>
      </c>
      <c r="BC2317" s="146" t="str">
        <f>IF(IFERROR(VLOOKUP(AE2317,#REF!,1,0),"")&lt;&gt;"",1,"")</f>
        <v/>
      </c>
      <c r="BD2317" s="146" t="str">
        <f>IF(IFERROR(VLOOKUP(AE2317,#REF!,1,0),"")&lt;&gt;"",1,"")</f>
        <v/>
      </c>
      <c r="BE2317" s="148">
        <f t="shared" si="735"/>
        <v>1</v>
      </c>
    </row>
    <row r="2318" spans="1:57" ht="17">
      <c r="A2318" s="137">
        <v>1841</v>
      </c>
      <c r="B2318" s="137">
        <v>741497</v>
      </c>
      <c r="C2318" s="137" t="str">
        <f t="shared" si="761"/>
        <v>741497000</v>
      </c>
      <c r="D2318" s="138" t="str">
        <f t="shared" si="752"/>
        <v>74</v>
      </c>
      <c r="E2318" s="138" t="str">
        <f t="shared" si="753"/>
        <v>1</v>
      </c>
      <c r="F2318" s="138" t="str">
        <f t="shared" si="754"/>
        <v>4</v>
      </c>
      <c r="G2318" s="138" t="str">
        <f t="shared" si="755"/>
        <v>9</v>
      </c>
      <c r="H2318" s="138" t="str">
        <f t="shared" si="756"/>
        <v>7</v>
      </c>
      <c r="I2318" s="138" t="str">
        <f t="shared" si="757"/>
        <v>0</v>
      </c>
      <c r="J2318" s="138" t="str">
        <f t="shared" si="758"/>
        <v>0</v>
      </c>
      <c r="K2318" s="138" t="str">
        <f t="shared" si="759"/>
        <v>0</v>
      </c>
      <c r="L2318" s="138" t="s">
        <v>6578</v>
      </c>
      <c r="M2318" s="139" t="s">
        <v>3273</v>
      </c>
      <c r="N2318" s="139" t="s">
        <v>261</v>
      </c>
      <c r="O2318" s="141" t="s">
        <v>19</v>
      </c>
      <c r="P2318" s="141" t="s">
        <v>136</v>
      </c>
      <c r="Q2318" s="141">
        <v>2</v>
      </c>
      <c r="R2318" s="141">
        <v>8</v>
      </c>
      <c r="S2318" s="141" t="s">
        <v>172</v>
      </c>
      <c r="T2318" s="141" t="s">
        <v>172</v>
      </c>
      <c r="U2318" s="141">
        <v>0</v>
      </c>
      <c r="V2318" s="141">
        <v>0</v>
      </c>
      <c r="W2318" s="141" t="s">
        <v>172</v>
      </c>
      <c r="X2318" s="141" t="s">
        <v>172</v>
      </c>
      <c r="Y2318" s="141">
        <v>0</v>
      </c>
      <c r="Z2318" s="140">
        <v>0</v>
      </c>
      <c r="AA2318" s="140" t="s">
        <v>172</v>
      </c>
      <c r="AB2318" s="140" t="s">
        <v>172</v>
      </c>
      <c r="AC2318" s="141">
        <v>1</v>
      </c>
      <c r="AD2318" s="141">
        <v>8</v>
      </c>
      <c r="AE2318" s="144" t="s">
        <v>3273</v>
      </c>
      <c r="AF2318" s="144" t="s">
        <v>3273</v>
      </c>
      <c r="AG2318" s="134"/>
      <c r="AH2318" s="142"/>
      <c r="AI2318" s="143"/>
      <c r="AJ2318" s="143" t="b">
        <f t="shared" si="742"/>
        <v>0</v>
      </c>
      <c r="AK2318" s="143" t="str">
        <f>O2318&amp;Q2318&amp;R2318&amp;U2318&amp;V2318&amp;Y2318&amp;Z2318&amp;AC2318&amp;AD2318</f>
        <v>C28000018</v>
      </c>
      <c r="AL2318" s="40">
        <v>741497</v>
      </c>
      <c r="AM2318" s="41" t="b">
        <f>C2318&lt;&gt;AK2318</f>
        <v>1</v>
      </c>
      <c r="AN2318" s="145" t="str">
        <f>N2318&amp;AK2318</f>
        <v>J9FC28000018</v>
      </c>
      <c r="AO2318" s="145"/>
      <c r="AP2318" s="31"/>
      <c r="AQ2318" s="146"/>
      <c r="AR2318" s="146">
        <f t="shared" si="760"/>
        <v>1</v>
      </c>
      <c r="AS2318" s="146" t="str">
        <f>IF(IFERROR(VLOOKUP(AE2318,#REF!,1,0),"")&lt;&gt;"",1,"")</f>
        <v/>
      </c>
      <c r="AT2318" s="146" t="str">
        <f>IF(IFERROR(VLOOKUP(AE2318,#REF!,1,0),"")&lt;&gt;"",1,"")</f>
        <v/>
      </c>
      <c r="AU2318" s="146" t="str">
        <f>IF(IFERROR(VLOOKUP(AE2318,#REF!,1,0),"")&lt;&gt;"",1,"")</f>
        <v/>
      </c>
      <c r="AV2318" s="146" t="str">
        <f>IF(IFERROR(VLOOKUP(AE2318,#REF!,1,0),"")&lt;&gt;"",1,"")</f>
        <v/>
      </c>
      <c r="AW2318" s="146" t="str">
        <f>IF(IFERROR(VLOOKUP(AE2318,#REF!,1,0),"")&lt;&gt;"",1,"")</f>
        <v/>
      </c>
      <c r="AX2318" s="146" t="str">
        <f>IF(IFERROR(VLOOKUP(AE2318,#REF!,1,0),"")&lt;&gt;"",1,"")</f>
        <v/>
      </c>
      <c r="AY2318" s="146" t="str">
        <f>IF(IFERROR(VLOOKUP(AE2318,#REF!,1,0),"")&lt;&gt;"",1,"")</f>
        <v/>
      </c>
      <c r="AZ2318" s="146" t="str">
        <f>IF(IFERROR(VLOOKUP(AE2318,#REF!,1,0),"")&lt;&gt;"",1,"")</f>
        <v/>
      </c>
      <c r="BA2318" s="146" t="str">
        <f>IF(IFERROR(VLOOKUP(AE2318,#REF!,1,0),"")&lt;&gt;"",1,"")</f>
        <v/>
      </c>
      <c r="BB2318" s="146" t="str">
        <f>IF(IFERROR(VLOOKUP(AE2318,#REF!,1,0),"")&lt;&gt;"",1,"")</f>
        <v/>
      </c>
      <c r="BC2318" s="146" t="str">
        <f>IF(IFERROR(VLOOKUP(AE2318,#REF!,1,0),"")&lt;&gt;"",1,"")</f>
        <v/>
      </c>
      <c r="BD2318" s="146" t="str">
        <f>IF(IFERROR(VLOOKUP(AE2318,#REF!,1,0),"")&lt;&gt;"",1,"")</f>
        <v/>
      </c>
      <c r="BE2318" s="148">
        <f t="shared" si="735"/>
        <v>1</v>
      </c>
    </row>
    <row r="2319" spans="1:57" ht="17">
      <c r="A2319" s="137">
        <v>1842</v>
      </c>
      <c r="B2319" s="137">
        <v>741498</v>
      </c>
      <c r="C2319" s="137" t="str">
        <f t="shared" si="761"/>
        <v>741498000</v>
      </c>
      <c r="D2319" s="138" t="str">
        <f t="shared" si="752"/>
        <v>74</v>
      </c>
      <c r="E2319" s="138" t="str">
        <f t="shared" si="753"/>
        <v>1</v>
      </c>
      <c r="F2319" s="138" t="str">
        <f t="shared" si="754"/>
        <v>4</v>
      </c>
      <c r="G2319" s="138" t="str">
        <f t="shared" si="755"/>
        <v>9</v>
      </c>
      <c r="H2319" s="138" t="str">
        <f t="shared" si="756"/>
        <v>8</v>
      </c>
      <c r="I2319" s="138" t="str">
        <f t="shared" si="757"/>
        <v>0</v>
      </c>
      <c r="J2319" s="138" t="str">
        <f t="shared" si="758"/>
        <v>0</v>
      </c>
      <c r="K2319" s="138" t="str">
        <f t="shared" si="759"/>
        <v>0</v>
      </c>
      <c r="L2319" s="138" t="s">
        <v>6579</v>
      </c>
      <c r="M2319" s="139" t="s">
        <v>3274</v>
      </c>
      <c r="N2319" s="139" t="s">
        <v>261</v>
      </c>
      <c r="O2319" s="141" t="s">
        <v>19</v>
      </c>
      <c r="P2319" s="141" t="s">
        <v>136</v>
      </c>
      <c r="Q2319" s="141">
        <v>2</v>
      </c>
      <c r="R2319" s="141">
        <v>8</v>
      </c>
      <c r="S2319" s="141" t="s">
        <v>172</v>
      </c>
      <c r="T2319" s="141" t="s">
        <v>172</v>
      </c>
      <c r="U2319" s="141">
        <v>0</v>
      </c>
      <c r="V2319" s="141">
        <v>0</v>
      </c>
      <c r="W2319" s="141" t="s">
        <v>172</v>
      </c>
      <c r="X2319" s="141" t="s">
        <v>172</v>
      </c>
      <c r="Y2319" s="141">
        <v>0</v>
      </c>
      <c r="Z2319" s="140">
        <v>0</v>
      </c>
      <c r="AA2319" s="140" t="s">
        <v>172</v>
      </c>
      <c r="AB2319" s="140" t="s">
        <v>172</v>
      </c>
      <c r="AC2319" s="141">
        <v>1</v>
      </c>
      <c r="AD2319" s="141">
        <v>9</v>
      </c>
      <c r="AE2319" s="144" t="s">
        <v>3274</v>
      </c>
      <c r="AF2319" s="144" t="s">
        <v>3274</v>
      </c>
      <c r="AG2319" s="134"/>
      <c r="AH2319" s="142"/>
      <c r="AI2319" s="143"/>
      <c r="AJ2319" s="143" t="b">
        <f t="shared" si="742"/>
        <v>0</v>
      </c>
      <c r="AK2319" s="143" t="str">
        <f>O2319&amp;Q2319&amp;R2319&amp;U2319&amp;V2319&amp;Y2319&amp;Z2319&amp;AC2319&amp;AD2319</f>
        <v>C28000019</v>
      </c>
      <c r="AL2319" s="40">
        <v>741498</v>
      </c>
      <c r="AM2319" s="41" t="b">
        <f>C2319&lt;&gt;AK2319</f>
        <v>1</v>
      </c>
      <c r="AN2319" s="145" t="str">
        <f>N2319&amp;AK2319</f>
        <v>J9FC28000019</v>
      </c>
      <c r="AO2319" s="145"/>
      <c r="AP2319" s="31"/>
      <c r="AQ2319" s="146"/>
      <c r="AR2319" s="146">
        <f t="shared" si="760"/>
        <v>1</v>
      </c>
      <c r="AS2319" s="146" t="str">
        <f>IF(IFERROR(VLOOKUP(AE2319,#REF!,1,0),"")&lt;&gt;"",1,"")</f>
        <v/>
      </c>
      <c r="AT2319" s="146" t="str">
        <f>IF(IFERROR(VLOOKUP(AE2319,#REF!,1,0),"")&lt;&gt;"",1,"")</f>
        <v/>
      </c>
      <c r="AU2319" s="146" t="str">
        <f>IF(IFERROR(VLOOKUP(AE2319,#REF!,1,0),"")&lt;&gt;"",1,"")</f>
        <v/>
      </c>
      <c r="AV2319" s="146" t="str">
        <f>IF(IFERROR(VLOOKUP(AE2319,#REF!,1,0),"")&lt;&gt;"",1,"")</f>
        <v/>
      </c>
      <c r="AW2319" s="146" t="str">
        <f>IF(IFERROR(VLOOKUP(AE2319,#REF!,1,0),"")&lt;&gt;"",1,"")</f>
        <v/>
      </c>
      <c r="AX2319" s="146" t="str">
        <f>IF(IFERROR(VLOOKUP(AE2319,#REF!,1,0),"")&lt;&gt;"",1,"")</f>
        <v/>
      </c>
      <c r="AY2319" s="146" t="str">
        <f>IF(IFERROR(VLOOKUP(AE2319,#REF!,1,0),"")&lt;&gt;"",1,"")</f>
        <v/>
      </c>
      <c r="AZ2319" s="146" t="str">
        <f>IF(IFERROR(VLOOKUP(AE2319,#REF!,1,0),"")&lt;&gt;"",1,"")</f>
        <v/>
      </c>
      <c r="BA2319" s="146" t="str">
        <f>IF(IFERROR(VLOOKUP(AE2319,#REF!,1,0),"")&lt;&gt;"",1,"")</f>
        <v/>
      </c>
      <c r="BB2319" s="146" t="str">
        <f>IF(IFERROR(VLOOKUP(AE2319,#REF!,1,0),"")&lt;&gt;"",1,"")</f>
        <v/>
      </c>
      <c r="BC2319" s="146" t="str">
        <f>IF(IFERROR(VLOOKUP(AE2319,#REF!,1,0),"")&lt;&gt;"",1,"")</f>
        <v/>
      </c>
      <c r="BD2319" s="146" t="str">
        <f>IF(IFERROR(VLOOKUP(AE2319,#REF!,1,0),"")&lt;&gt;"",1,"")</f>
        <v/>
      </c>
      <c r="BE2319" s="148">
        <f t="shared" si="735"/>
        <v>1</v>
      </c>
    </row>
    <row r="2320" spans="1:57" ht="16">
      <c r="A2320" s="43">
        <v>2033</v>
      </c>
      <c r="B2320" s="43">
        <v>7416993</v>
      </c>
      <c r="C2320" s="43" t="str">
        <f t="shared" si="761"/>
        <v>741699300</v>
      </c>
      <c r="D2320" s="44" t="str">
        <f t="shared" si="752"/>
        <v>74</v>
      </c>
      <c r="E2320" s="44" t="str">
        <f t="shared" si="753"/>
        <v>1</v>
      </c>
      <c r="F2320" s="44" t="str">
        <f t="shared" si="754"/>
        <v>6</v>
      </c>
      <c r="G2320" s="44" t="str">
        <f t="shared" si="755"/>
        <v>9</v>
      </c>
      <c r="H2320" s="44" t="str">
        <f t="shared" si="756"/>
        <v>9</v>
      </c>
      <c r="I2320" s="44" t="str">
        <f t="shared" si="757"/>
        <v>3</v>
      </c>
      <c r="J2320" s="44" t="str">
        <f t="shared" si="758"/>
        <v>0</v>
      </c>
      <c r="K2320" s="44" t="str">
        <f t="shared" si="759"/>
        <v>0</v>
      </c>
      <c r="L2320" s="44"/>
      <c r="M2320" s="45" t="s">
        <v>3275</v>
      </c>
      <c r="N2320" s="45"/>
      <c r="O2320" s="46" t="s">
        <v>19</v>
      </c>
      <c r="P2320" s="47" t="s">
        <v>136</v>
      </c>
      <c r="Q2320" s="60">
        <v>2</v>
      </c>
      <c r="R2320" s="47"/>
      <c r="S2320" s="47" t="s">
        <v>172</v>
      </c>
      <c r="T2320" s="47" t="s">
        <v>172</v>
      </c>
      <c r="U2320" s="47">
        <v>0</v>
      </c>
      <c r="V2320" s="47">
        <v>0</v>
      </c>
      <c r="W2320" s="47"/>
      <c r="X2320" s="47" t="s">
        <v>172</v>
      </c>
      <c r="Y2320" s="47">
        <v>0</v>
      </c>
      <c r="Z2320" s="61">
        <v>0</v>
      </c>
      <c r="AA2320" s="61"/>
      <c r="AB2320" s="61" t="s">
        <v>172</v>
      </c>
      <c r="AC2320" s="61"/>
      <c r="AD2320" s="47"/>
      <c r="AE2320" s="87" t="s">
        <v>3275</v>
      </c>
      <c r="AF2320" s="51"/>
      <c r="AG2320" s="51" t="s">
        <v>8</v>
      </c>
      <c r="AH2320" s="52"/>
      <c r="AI2320" s="39"/>
      <c r="AJ2320" s="39"/>
      <c r="AK2320" s="39" t="e">
        <f>O2320&amp;Q2320&amp;#REF!&amp;U2320&amp;V2320&amp;Y2320&amp;Z2320&amp;AC2320&amp;AD2320</f>
        <v>#REF!</v>
      </c>
      <c r="AL2320" s="43">
        <v>7416993</v>
      </c>
      <c r="AM2320" s="44" t="e">
        <f>C2320&lt;&gt;AK2320</f>
        <v>#REF!</v>
      </c>
      <c r="AN2320" s="52"/>
      <c r="AO2320" s="52"/>
      <c r="AP2320" s="53"/>
      <c r="AQ2320" s="53"/>
      <c r="AR2320" s="53">
        <f t="shared" si="760"/>
        <v>1</v>
      </c>
      <c r="AS2320" s="53" t="str">
        <f>IF(IFERROR(VLOOKUP(AE2320,#REF!,1,0),"")&lt;&gt;"",1,"")</f>
        <v/>
      </c>
      <c r="AT2320" s="53" t="str">
        <f>IF(IFERROR(VLOOKUP(AE2320,#REF!,1,0),"")&lt;&gt;"",1,"")</f>
        <v/>
      </c>
      <c r="AU2320" s="53" t="str">
        <f>IF(IFERROR(VLOOKUP(AE2320,#REF!,1,0),"")&lt;&gt;"",1,"")</f>
        <v/>
      </c>
      <c r="AV2320" s="53" t="str">
        <f>IF(IFERROR(VLOOKUP(AE2320,#REF!,1,0),"")&lt;&gt;"",1,"")</f>
        <v/>
      </c>
      <c r="AW2320" s="53" t="str">
        <f>IF(IFERROR(VLOOKUP(AE2320,#REF!,1,0),"")&lt;&gt;"",1,"")</f>
        <v/>
      </c>
      <c r="AX2320" s="53" t="str">
        <f>IF(IFERROR(VLOOKUP(AE2320,#REF!,1,0),"")&lt;&gt;"",1,"")</f>
        <v/>
      </c>
      <c r="AY2320" s="53" t="str">
        <f>IF(IFERROR(VLOOKUP(AE2320,#REF!,1,0),"")&lt;&gt;"",1,"")</f>
        <v/>
      </c>
      <c r="AZ2320" s="53" t="str">
        <f>IF(IFERROR(VLOOKUP(AE2320,#REF!,1,0),"")&lt;&gt;"",1,"")</f>
        <v/>
      </c>
      <c r="BA2320" s="53" t="str">
        <f>IF(IFERROR(VLOOKUP(AE2320,#REF!,1,0),"")&lt;&gt;"",1,"")</f>
        <v/>
      </c>
      <c r="BB2320" s="53" t="str">
        <f>IF(IFERROR(VLOOKUP(AE2320,#REF!,1,0),"")&lt;&gt;"",1,"")</f>
        <v/>
      </c>
      <c r="BC2320" s="53" t="str">
        <f>IF(IFERROR(VLOOKUP(AE2320,#REF!,1,0),"")&lt;&gt;"",1,"")</f>
        <v/>
      </c>
      <c r="BD2320" s="53" t="str">
        <f>IF(IFERROR(VLOOKUP(AE2320,#REF!,1,0),"")&lt;&gt;"",1,"")</f>
        <v/>
      </c>
      <c r="BE2320" s="54">
        <f t="shared" si="735"/>
        <v>1</v>
      </c>
    </row>
    <row r="2321" spans="1:57" ht="17">
      <c r="A2321" s="137"/>
      <c r="B2321" s="137"/>
      <c r="C2321" s="137"/>
      <c r="D2321" s="138"/>
      <c r="E2321" s="138"/>
      <c r="F2321" s="138"/>
      <c r="G2321" s="138"/>
      <c r="H2321" s="138"/>
      <c r="I2321" s="138"/>
      <c r="J2321" s="138"/>
      <c r="K2321" s="138"/>
      <c r="L2321" s="138" t="s">
        <v>6580</v>
      </c>
      <c r="M2321" s="139"/>
      <c r="N2321" s="139" t="s">
        <v>261</v>
      </c>
      <c r="O2321" s="141" t="s">
        <v>19</v>
      </c>
      <c r="P2321" s="141" t="s">
        <v>136</v>
      </c>
      <c r="Q2321" s="141">
        <v>2</v>
      </c>
      <c r="R2321" s="141">
        <v>8</v>
      </c>
      <c r="S2321" s="141" t="s">
        <v>172</v>
      </c>
      <c r="T2321" s="141" t="s">
        <v>172</v>
      </c>
      <c r="U2321" s="141">
        <v>9</v>
      </c>
      <c r="V2321" s="141">
        <v>8</v>
      </c>
      <c r="W2321" s="140" t="s">
        <v>3276</v>
      </c>
      <c r="X2321" s="140" t="s">
        <v>3276</v>
      </c>
      <c r="Y2321" s="141" t="s">
        <v>66</v>
      </c>
      <c r="Z2321" s="141" t="s">
        <v>66</v>
      </c>
      <c r="AA2321" s="140" t="s">
        <v>3276</v>
      </c>
      <c r="AB2321" s="140" t="s">
        <v>3276</v>
      </c>
      <c r="AC2321" s="141" t="s">
        <v>66</v>
      </c>
      <c r="AD2321" s="141" t="s">
        <v>66</v>
      </c>
      <c r="AE2321" s="140" t="s">
        <v>3276</v>
      </c>
      <c r="AF2321" s="140" t="s">
        <v>3276</v>
      </c>
      <c r="AG2321" s="149"/>
      <c r="AH2321" s="150"/>
      <c r="AI2321" s="143"/>
      <c r="AJ2321" s="143" t="b">
        <f t="shared" ref="AJ2321:AJ2333" si="762">IF(OR(AS2321=1,AT2321=1,AU2321=1,AV2321=1,AW2321=1,AX2321=1,AY2321=1,AZ2321=1,BA2321=1,BB2321=1,BC2321=1,BD2321=1),TRUE,FALSE)</f>
        <v>0</v>
      </c>
      <c r="AK2321" s="143" t="str">
        <f>O2321&amp;Q2321&amp;R2321&amp;U2321&amp;V2321&amp;Y2321&amp;Z2321&amp;AC2321&amp;AD2321</f>
        <v>C28980000</v>
      </c>
      <c r="AL2321" s="33"/>
      <c r="AM2321" s="34"/>
      <c r="AN2321" s="145" t="str">
        <f>N2321&amp;AK2321</f>
        <v>J9FC28980000</v>
      </c>
      <c r="AO2321" s="151"/>
      <c r="AP2321" s="64"/>
      <c r="AQ2321" s="152"/>
      <c r="AR2321" s="152"/>
      <c r="AS2321" s="152"/>
      <c r="AT2321" s="152"/>
      <c r="AU2321" s="152"/>
      <c r="AV2321" s="152"/>
      <c r="AW2321" s="152"/>
      <c r="AX2321" s="152"/>
      <c r="AY2321" s="152"/>
      <c r="AZ2321" s="152"/>
      <c r="BA2321" s="152"/>
      <c r="BB2321" s="152"/>
      <c r="BC2321" s="152"/>
      <c r="BD2321" s="152"/>
      <c r="BE2321" s="148">
        <f t="shared" si="735"/>
        <v>0</v>
      </c>
    </row>
    <row r="2322" spans="1:57" ht="17">
      <c r="A2322" s="137"/>
      <c r="B2322" s="137"/>
      <c r="C2322" s="137"/>
      <c r="D2322" s="138"/>
      <c r="E2322" s="138"/>
      <c r="F2322" s="138"/>
      <c r="G2322" s="138"/>
      <c r="H2322" s="138"/>
      <c r="I2322" s="138"/>
      <c r="J2322" s="138"/>
      <c r="K2322" s="138"/>
      <c r="L2322" s="138" t="s">
        <v>6581</v>
      </c>
      <c r="M2322" s="139"/>
      <c r="N2322" s="139" t="s">
        <v>261</v>
      </c>
      <c r="O2322" s="141" t="s">
        <v>19</v>
      </c>
      <c r="P2322" s="141" t="s">
        <v>136</v>
      </c>
      <c r="Q2322" s="141">
        <v>2</v>
      </c>
      <c r="R2322" s="141">
        <v>8</v>
      </c>
      <c r="S2322" s="141" t="s">
        <v>172</v>
      </c>
      <c r="T2322" s="141" t="s">
        <v>172</v>
      </c>
      <c r="U2322" s="141">
        <v>9</v>
      </c>
      <c r="V2322" s="141">
        <v>9</v>
      </c>
      <c r="W2322" s="140" t="s">
        <v>3277</v>
      </c>
      <c r="X2322" s="140" t="s">
        <v>3277</v>
      </c>
      <c r="Y2322" s="141">
        <v>0</v>
      </c>
      <c r="Z2322" s="141">
        <v>0</v>
      </c>
      <c r="AA2322" s="140" t="s">
        <v>3277</v>
      </c>
      <c r="AB2322" s="140" t="s">
        <v>3277</v>
      </c>
      <c r="AC2322" s="141">
        <v>0</v>
      </c>
      <c r="AD2322" s="141">
        <v>0</v>
      </c>
      <c r="AE2322" s="140" t="s">
        <v>3277</v>
      </c>
      <c r="AF2322" s="140" t="s">
        <v>3277</v>
      </c>
      <c r="AG2322" s="149"/>
      <c r="AH2322" s="150"/>
      <c r="AI2322" s="143"/>
      <c r="AJ2322" s="143" t="b">
        <f t="shared" si="762"/>
        <v>0</v>
      </c>
      <c r="AK2322" s="143" t="str">
        <f>O2322&amp;Q2322&amp;R2322&amp;U2322&amp;V2322&amp;Y2322&amp;Z2322&amp;AC2322&amp;AD2322</f>
        <v>C28990000</v>
      </c>
      <c r="AL2322" s="33"/>
      <c r="AM2322" s="34"/>
      <c r="AN2322" s="145" t="str">
        <f>N2322&amp;AK2322</f>
        <v>J9FC28990000</v>
      </c>
      <c r="AO2322" s="151"/>
      <c r="AP2322" s="64"/>
      <c r="AQ2322" s="152"/>
      <c r="AR2322" s="152"/>
      <c r="AS2322" s="152"/>
      <c r="AT2322" s="152"/>
      <c r="AU2322" s="152"/>
      <c r="AV2322" s="152"/>
      <c r="AW2322" s="152"/>
      <c r="AX2322" s="152"/>
      <c r="AY2322" s="152"/>
      <c r="AZ2322" s="152"/>
      <c r="BA2322" s="152"/>
      <c r="BB2322" s="152"/>
      <c r="BC2322" s="152"/>
      <c r="BD2322" s="152"/>
      <c r="BE2322" s="148">
        <f t="shared" si="735"/>
        <v>0</v>
      </c>
    </row>
    <row r="2323" spans="1:57" ht="17">
      <c r="A2323" s="137">
        <v>1127</v>
      </c>
      <c r="B2323" s="137">
        <v>72</v>
      </c>
      <c r="C2323" s="137" t="str">
        <f t="shared" ref="C2323:C2356" si="763">LEFT(B2323 &amp; "000000000", 9)</f>
        <v>720000000</v>
      </c>
      <c r="D2323" s="138" t="str">
        <f t="shared" ref="D2323:D2356" si="764">MID(C2323,1,2)</f>
        <v>72</v>
      </c>
      <c r="E2323" s="138" t="str">
        <f t="shared" ref="E2323:E2356" si="765">MID(C2323,3,1)</f>
        <v>0</v>
      </c>
      <c r="F2323" s="138" t="str">
        <f t="shared" ref="F2323:F2356" si="766">MID(C2323,4,1)</f>
        <v>0</v>
      </c>
      <c r="G2323" s="138" t="str">
        <f t="shared" ref="G2323:G2356" si="767">MID(C2323,5,1)</f>
        <v>0</v>
      </c>
      <c r="H2323" s="138" t="str">
        <f t="shared" ref="H2323:H2356" si="768">MID(C2323,6,1)</f>
        <v>0</v>
      </c>
      <c r="I2323" s="138" t="str">
        <f t="shared" ref="I2323:I2356" si="769">MID(C2323,7,1)</f>
        <v>0</v>
      </c>
      <c r="J2323" s="138" t="str">
        <f t="shared" ref="J2323:J2356" si="770">MID(C2323,8,1)</f>
        <v>0</v>
      </c>
      <c r="K2323" s="138" t="str">
        <f t="shared" ref="K2323:K2356" si="771">MID(C2323,9,1)</f>
        <v>0</v>
      </c>
      <c r="L2323" s="138" t="s">
        <v>6582</v>
      </c>
      <c r="M2323" s="139" t="s">
        <v>174</v>
      </c>
      <c r="N2323" s="139" t="s">
        <v>261</v>
      </c>
      <c r="O2323" s="141" t="s">
        <v>173</v>
      </c>
      <c r="P2323" s="141" t="s">
        <v>174</v>
      </c>
      <c r="Q2323" s="141" t="s">
        <v>66</v>
      </c>
      <c r="R2323" s="141" t="s">
        <v>66</v>
      </c>
      <c r="S2323" s="141" t="s">
        <v>174</v>
      </c>
      <c r="T2323" s="141" t="s">
        <v>174</v>
      </c>
      <c r="U2323" s="141" t="s">
        <v>66</v>
      </c>
      <c r="V2323" s="141" t="s">
        <v>66</v>
      </c>
      <c r="W2323" s="141" t="s">
        <v>174</v>
      </c>
      <c r="X2323" s="141" t="s">
        <v>174</v>
      </c>
      <c r="Y2323" s="141" t="s">
        <v>66</v>
      </c>
      <c r="Z2323" s="140" t="s">
        <v>66</v>
      </c>
      <c r="AA2323" s="140" t="s">
        <v>174</v>
      </c>
      <c r="AB2323" s="140" t="s">
        <v>174</v>
      </c>
      <c r="AC2323" s="141" t="s">
        <v>66</v>
      </c>
      <c r="AD2323" s="141" t="s">
        <v>66</v>
      </c>
      <c r="AE2323" s="144" t="s">
        <v>174</v>
      </c>
      <c r="AF2323" s="144" t="s">
        <v>174</v>
      </c>
      <c r="AG2323" s="149"/>
      <c r="AH2323" s="150"/>
      <c r="AI2323" s="143"/>
      <c r="AJ2323" s="143" t="b">
        <f t="shared" si="762"/>
        <v>0</v>
      </c>
      <c r="AK2323" s="143" t="str">
        <f>O2323&amp;Q2323&amp;R2323&amp;U2323&amp;V2323&amp;Y2323&amp;Z2323&amp;AC2323&amp;AD2323</f>
        <v>D00000000</v>
      </c>
      <c r="AL2323" s="33">
        <v>72</v>
      </c>
      <c r="AM2323" s="34" t="b">
        <f>C2323&lt;&gt;AK2323</f>
        <v>1</v>
      </c>
      <c r="AN2323" s="145" t="str">
        <f>N2323&amp;AK2323</f>
        <v>J9FD00000000</v>
      </c>
      <c r="AO2323" s="151"/>
      <c r="AP2323" s="64"/>
      <c r="AQ2323" s="152"/>
      <c r="AR2323" s="152">
        <f t="shared" ref="AR2323:AR2356" si="772">IF(AL2323&lt;&gt;"",1,"")</f>
        <v>1</v>
      </c>
      <c r="AS2323" s="152" t="str">
        <f>IF(IFERROR(VLOOKUP(AE2323,#REF!,1,0),"")&lt;&gt;"",1,"")</f>
        <v/>
      </c>
      <c r="AT2323" s="152" t="str">
        <f>IF(IFERROR(VLOOKUP(AE2323,#REF!,1,0),"")&lt;&gt;"",1,"")</f>
        <v/>
      </c>
      <c r="AU2323" s="152" t="str">
        <f>IF(IFERROR(VLOOKUP(AE2323,#REF!,1,0),"")&lt;&gt;"",1,"")</f>
        <v/>
      </c>
      <c r="AV2323" s="152" t="str">
        <f>IF(IFERROR(VLOOKUP(AE2323,#REF!,1,0),"")&lt;&gt;"",1,"")</f>
        <v/>
      </c>
      <c r="AW2323" s="152" t="str">
        <f>IF(IFERROR(VLOOKUP(AE2323,#REF!,1,0),"")&lt;&gt;"",1,"")</f>
        <v/>
      </c>
      <c r="AX2323" s="152" t="str">
        <f>IF(IFERROR(VLOOKUP(AE2323,#REF!,1,0),"")&lt;&gt;"",1,"")</f>
        <v/>
      </c>
      <c r="AY2323" s="152" t="str">
        <f>IF(IFERROR(VLOOKUP(AE2323,#REF!,1,0),"")&lt;&gt;"",1,"")</f>
        <v/>
      </c>
      <c r="AZ2323" s="152" t="str">
        <f>IF(IFERROR(VLOOKUP(AE2323,#REF!,1,0),"")&lt;&gt;"",1,"")</f>
        <v/>
      </c>
      <c r="BA2323" s="152" t="str">
        <f>IF(IFERROR(VLOOKUP(AE2323,#REF!,1,0),"")&lt;&gt;"",1,"")</f>
        <v/>
      </c>
      <c r="BB2323" s="152" t="str">
        <f>IF(IFERROR(VLOOKUP(AE2323,#REF!,1,0),"")&lt;&gt;"",1,"")</f>
        <v/>
      </c>
      <c r="BC2323" s="152" t="str">
        <f>IF(IFERROR(VLOOKUP(AE2323,#REF!,1,0),"")&lt;&gt;"",1,"")</f>
        <v/>
      </c>
      <c r="BD2323" s="152" t="str">
        <f>IF(IFERROR(VLOOKUP(AE2323,#REF!,1,0),"")&lt;&gt;"",1,"")</f>
        <v/>
      </c>
      <c r="BE2323" s="148">
        <f t="shared" si="735"/>
        <v>1</v>
      </c>
    </row>
    <row r="2324" spans="1:57" ht="16">
      <c r="A2324" s="33">
        <v>1190</v>
      </c>
      <c r="B2324" s="33">
        <v>7215</v>
      </c>
      <c r="C2324" s="33" t="str">
        <f t="shared" si="763"/>
        <v>721500000</v>
      </c>
      <c r="D2324" s="34" t="str">
        <f t="shared" si="764"/>
        <v>72</v>
      </c>
      <c r="E2324" s="34" t="str">
        <f t="shared" si="765"/>
        <v>1</v>
      </c>
      <c r="F2324" s="34" t="str">
        <f t="shared" si="766"/>
        <v>5</v>
      </c>
      <c r="G2324" s="34" t="str">
        <f t="shared" si="767"/>
        <v>0</v>
      </c>
      <c r="H2324" s="34" t="str">
        <f t="shared" si="768"/>
        <v>0</v>
      </c>
      <c r="I2324" s="34" t="str">
        <f t="shared" si="769"/>
        <v>0</v>
      </c>
      <c r="J2324" s="34" t="str">
        <f t="shared" si="770"/>
        <v>0</v>
      </c>
      <c r="K2324" s="34" t="str">
        <f t="shared" si="771"/>
        <v>0</v>
      </c>
      <c r="L2324" s="34" t="s">
        <v>6583</v>
      </c>
      <c r="M2324" s="35" t="s">
        <v>175</v>
      </c>
      <c r="N2324" s="35" t="s">
        <v>261</v>
      </c>
      <c r="O2324" s="37" t="s">
        <v>173</v>
      </c>
      <c r="P2324" s="55" t="s">
        <v>174</v>
      </c>
      <c r="Q2324" s="55">
        <v>1</v>
      </c>
      <c r="R2324" s="55">
        <v>1</v>
      </c>
      <c r="S2324" s="55" t="s">
        <v>175</v>
      </c>
      <c r="T2324" s="55" t="s">
        <v>175</v>
      </c>
      <c r="U2324" s="55" t="s">
        <v>66</v>
      </c>
      <c r="V2324" s="55" t="s">
        <v>66</v>
      </c>
      <c r="W2324" s="55" t="s">
        <v>175</v>
      </c>
      <c r="X2324" s="55" t="s">
        <v>175</v>
      </c>
      <c r="Y2324" s="55" t="s">
        <v>66</v>
      </c>
      <c r="Z2324" s="58" t="s">
        <v>66</v>
      </c>
      <c r="AA2324" s="58" t="s">
        <v>175</v>
      </c>
      <c r="AB2324" s="58" t="s">
        <v>175</v>
      </c>
      <c r="AC2324" s="55" t="s">
        <v>66</v>
      </c>
      <c r="AD2324" s="55" t="s">
        <v>66</v>
      </c>
      <c r="AE2324" s="42" t="s">
        <v>175</v>
      </c>
      <c r="AF2324" s="42" t="s">
        <v>175</v>
      </c>
      <c r="AG2324" s="27"/>
      <c r="AH2324" s="30" t="s">
        <v>8</v>
      </c>
      <c r="AI2324" s="39"/>
      <c r="AJ2324" s="39" t="b">
        <f t="shared" si="762"/>
        <v>0</v>
      </c>
      <c r="AK2324" s="39" t="str">
        <f>O2324&amp;Q2324&amp;R2324&amp;U2324&amp;V2324&amp;Y2324&amp;Z2324&amp;AC2324&amp;AD2324</f>
        <v>D11000000</v>
      </c>
      <c r="AL2324" s="40">
        <v>7215</v>
      </c>
      <c r="AM2324" s="41" t="b">
        <f>C2324&lt;&gt;AK2324</f>
        <v>1</v>
      </c>
      <c r="AN2324" s="30" t="str">
        <f>N2324&amp;AK2324</f>
        <v>J9FD11000000</v>
      </c>
      <c r="AO2324" s="30"/>
      <c r="AP2324" s="31"/>
      <c r="AQ2324" s="31"/>
      <c r="AR2324" s="31">
        <f t="shared" si="772"/>
        <v>1</v>
      </c>
      <c r="AS2324" s="31" t="str">
        <f>IF(IFERROR(VLOOKUP(AE2324,#REF!,1,0),"")&lt;&gt;"",1,"")</f>
        <v/>
      </c>
      <c r="AT2324" s="31" t="str">
        <f>IF(IFERROR(VLOOKUP(AE2324,#REF!,1,0),"")&lt;&gt;"",1,"")</f>
        <v/>
      </c>
      <c r="AU2324" s="31" t="str">
        <f>IF(IFERROR(VLOOKUP(AE2324,#REF!,1,0),"")&lt;&gt;"",1,"")</f>
        <v/>
      </c>
      <c r="AV2324" s="31" t="str">
        <f>IF(IFERROR(VLOOKUP(AE2324,#REF!,1,0),"")&lt;&gt;"",1,"")</f>
        <v/>
      </c>
      <c r="AW2324" s="31" t="str">
        <f>IF(IFERROR(VLOOKUP(AE2324,#REF!,1,0),"")&lt;&gt;"",1,"")</f>
        <v/>
      </c>
      <c r="AX2324" s="31" t="str">
        <f>IF(IFERROR(VLOOKUP(AE2324,#REF!,1,0),"")&lt;&gt;"",1,"")</f>
        <v/>
      </c>
      <c r="AY2324" s="31" t="str">
        <f>IF(IFERROR(VLOOKUP(AE2324,#REF!,1,0),"")&lt;&gt;"",1,"")</f>
        <v/>
      </c>
      <c r="AZ2324" s="31" t="str">
        <f>IF(IFERROR(VLOOKUP(AE2324,#REF!,1,0),"")&lt;&gt;"",1,"")</f>
        <v/>
      </c>
      <c r="BA2324" s="31" t="str">
        <f>IF(IFERROR(VLOOKUP(AE2324,#REF!,1,0),"")&lt;&gt;"",1,"")</f>
        <v/>
      </c>
      <c r="BB2324" s="31" t="str">
        <f>IF(IFERROR(VLOOKUP(AE2324,#REF!,1,0),"")&lt;&gt;"",1,"")</f>
        <v/>
      </c>
      <c r="BC2324" s="31" t="str">
        <f>IF(IFERROR(VLOOKUP(AE2324,#REF!,1,0),"")&lt;&gt;"",1,"")</f>
        <v/>
      </c>
      <c r="BD2324" s="31" t="str">
        <f>IF(IFERROR(VLOOKUP(AE2324,#REF!,1,0),"")&lt;&gt;"",1,"")</f>
        <v/>
      </c>
      <c r="BE2324" s="32">
        <f t="shared" si="735"/>
        <v>1</v>
      </c>
    </row>
    <row r="2325" spans="1:57" ht="16">
      <c r="A2325" s="33">
        <v>1191</v>
      </c>
      <c r="B2325" s="33">
        <v>72151</v>
      </c>
      <c r="C2325" s="33" t="str">
        <f t="shared" si="763"/>
        <v>721510000</v>
      </c>
      <c r="D2325" s="34" t="str">
        <f t="shared" si="764"/>
        <v>72</v>
      </c>
      <c r="E2325" s="34" t="str">
        <f t="shared" si="765"/>
        <v>1</v>
      </c>
      <c r="F2325" s="34" t="str">
        <f t="shared" si="766"/>
        <v>5</v>
      </c>
      <c r="G2325" s="34" t="str">
        <f t="shared" si="767"/>
        <v>1</v>
      </c>
      <c r="H2325" s="34" t="str">
        <f t="shared" si="768"/>
        <v>0</v>
      </c>
      <c r="I2325" s="34" t="str">
        <f t="shared" si="769"/>
        <v>0</v>
      </c>
      <c r="J2325" s="34" t="str">
        <f t="shared" si="770"/>
        <v>0</v>
      </c>
      <c r="K2325" s="34" t="str">
        <f t="shared" si="771"/>
        <v>0</v>
      </c>
      <c r="L2325" s="34" t="s">
        <v>6584</v>
      </c>
      <c r="M2325" s="35" t="s">
        <v>3278</v>
      </c>
      <c r="N2325" s="35" t="s">
        <v>261</v>
      </c>
      <c r="O2325" s="37" t="s">
        <v>173</v>
      </c>
      <c r="P2325" s="55" t="s">
        <v>174</v>
      </c>
      <c r="Q2325" s="55">
        <v>1</v>
      </c>
      <c r="R2325" s="55">
        <v>1</v>
      </c>
      <c r="S2325" s="55" t="s">
        <v>175</v>
      </c>
      <c r="T2325" s="55" t="s">
        <v>175</v>
      </c>
      <c r="U2325" s="55">
        <v>1</v>
      </c>
      <c r="V2325" s="55" t="s">
        <v>8</v>
      </c>
      <c r="W2325" s="55" t="s">
        <v>3278</v>
      </c>
      <c r="X2325" s="55" t="s">
        <v>3278</v>
      </c>
      <c r="Y2325" s="55" t="s">
        <v>66</v>
      </c>
      <c r="Z2325" s="58" t="s">
        <v>66</v>
      </c>
      <c r="AA2325" s="58" t="s">
        <v>3278</v>
      </c>
      <c r="AB2325" s="58" t="s">
        <v>3278</v>
      </c>
      <c r="AC2325" s="55" t="s">
        <v>66</v>
      </c>
      <c r="AD2325" s="55" t="s">
        <v>66</v>
      </c>
      <c r="AE2325" s="42" t="s">
        <v>3278</v>
      </c>
      <c r="AF2325" s="42" t="s">
        <v>3278</v>
      </c>
      <c r="AG2325" s="27"/>
      <c r="AH2325" s="30" t="s">
        <v>8</v>
      </c>
      <c r="AI2325" s="39"/>
      <c r="AJ2325" s="39" t="b">
        <f t="shared" si="762"/>
        <v>0</v>
      </c>
      <c r="AK2325" s="39" t="str">
        <f>O2325&amp;Q2325&amp;R2325&amp;U2325&amp;V2325&amp;Y2325&amp;Z2325&amp;AC2325&amp;AD2325</f>
        <v>D11110000</v>
      </c>
      <c r="AL2325" s="40">
        <v>72151</v>
      </c>
      <c r="AM2325" s="41" t="b">
        <f>C2325&lt;&gt;AK2325</f>
        <v>1</v>
      </c>
      <c r="AN2325" s="30" t="str">
        <f>N2325&amp;AK2325</f>
        <v>J9FD11110000</v>
      </c>
      <c r="AO2325" s="30"/>
      <c r="AP2325" s="31"/>
      <c r="AQ2325" s="31"/>
      <c r="AR2325" s="31">
        <f t="shared" si="772"/>
        <v>1</v>
      </c>
      <c r="AS2325" s="31" t="str">
        <f>IF(IFERROR(VLOOKUP(AE2325,#REF!,1,0),"")&lt;&gt;"",1,"")</f>
        <v/>
      </c>
      <c r="AT2325" s="31" t="str">
        <f>IF(IFERROR(VLOOKUP(AE2325,#REF!,1,0),"")&lt;&gt;"",1,"")</f>
        <v/>
      </c>
      <c r="AU2325" s="31" t="str">
        <f>IF(IFERROR(VLOOKUP(AE2325,#REF!,1,0),"")&lt;&gt;"",1,"")</f>
        <v/>
      </c>
      <c r="AV2325" s="31" t="str">
        <f>IF(IFERROR(VLOOKUP(AE2325,#REF!,1,0),"")&lt;&gt;"",1,"")</f>
        <v/>
      </c>
      <c r="AW2325" s="31" t="str">
        <f>IF(IFERROR(VLOOKUP(AE2325,#REF!,1,0),"")&lt;&gt;"",1,"")</f>
        <v/>
      </c>
      <c r="AX2325" s="31" t="str">
        <f>IF(IFERROR(VLOOKUP(AE2325,#REF!,1,0),"")&lt;&gt;"",1,"")</f>
        <v/>
      </c>
      <c r="AY2325" s="31" t="str">
        <f>IF(IFERROR(VLOOKUP(AE2325,#REF!,1,0),"")&lt;&gt;"",1,"")</f>
        <v/>
      </c>
      <c r="AZ2325" s="31" t="str">
        <f>IF(IFERROR(VLOOKUP(AE2325,#REF!,1,0),"")&lt;&gt;"",1,"")</f>
        <v/>
      </c>
      <c r="BA2325" s="31" t="str">
        <f>IF(IFERROR(VLOOKUP(AE2325,#REF!,1,0),"")&lt;&gt;"",1,"")</f>
        <v/>
      </c>
      <c r="BB2325" s="31" t="str">
        <f>IF(IFERROR(VLOOKUP(AE2325,#REF!,1,0),"")&lt;&gt;"",1,"")</f>
        <v/>
      </c>
      <c r="BC2325" s="31" t="str">
        <f>IF(IFERROR(VLOOKUP(AE2325,#REF!,1,0),"")&lt;&gt;"",1,"")</f>
        <v/>
      </c>
      <c r="BD2325" s="31" t="str">
        <f>IF(IFERROR(VLOOKUP(AE2325,#REF!,1,0),"")&lt;&gt;"",1,"")</f>
        <v/>
      </c>
      <c r="BE2325" s="32">
        <f t="shared" si="735"/>
        <v>1</v>
      </c>
    </row>
    <row r="2326" spans="1:57" ht="16">
      <c r="A2326" s="33">
        <v>1192</v>
      </c>
      <c r="B2326" s="33">
        <v>721511</v>
      </c>
      <c r="C2326" s="33" t="str">
        <f t="shared" si="763"/>
        <v>721511000</v>
      </c>
      <c r="D2326" s="34" t="str">
        <f t="shared" si="764"/>
        <v>72</v>
      </c>
      <c r="E2326" s="34" t="str">
        <f t="shared" si="765"/>
        <v>1</v>
      </c>
      <c r="F2326" s="34" t="str">
        <f t="shared" si="766"/>
        <v>5</v>
      </c>
      <c r="G2326" s="34" t="str">
        <f t="shared" si="767"/>
        <v>1</v>
      </c>
      <c r="H2326" s="34" t="str">
        <f t="shared" si="768"/>
        <v>1</v>
      </c>
      <c r="I2326" s="34" t="str">
        <f t="shared" si="769"/>
        <v>0</v>
      </c>
      <c r="J2326" s="34" t="str">
        <f t="shared" si="770"/>
        <v>0</v>
      </c>
      <c r="K2326" s="34" t="str">
        <f t="shared" si="771"/>
        <v>0</v>
      </c>
      <c r="L2326" s="34" t="s">
        <v>6585</v>
      </c>
      <c r="M2326" s="35" t="s">
        <v>3279</v>
      </c>
      <c r="N2326" s="35" t="s">
        <v>261</v>
      </c>
      <c r="O2326" s="37" t="s">
        <v>173</v>
      </c>
      <c r="P2326" s="55" t="s">
        <v>174</v>
      </c>
      <c r="Q2326" s="55">
        <v>1</v>
      </c>
      <c r="R2326" s="55">
        <v>1</v>
      </c>
      <c r="S2326" s="55" t="s">
        <v>175</v>
      </c>
      <c r="T2326" s="55" t="s">
        <v>175</v>
      </c>
      <c r="U2326" s="55">
        <v>1</v>
      </c>
      <c r="V2326" s="55" t="s">
        <v>8</v>
      </c>
      <c r="W2326" s="55" t="s">
        <v>3278</v>
      </c>
      <c r="X2326" s="55" t="s">
        <v>3278</v>
      </c>
      <c r="Y2326" s="55">
        <v>1</v>
      </c>
      <c r="Z2326" s="58" t="s">
        <v>8</v>
      </c>
      <c r="AA2326" s="58" t="s">
        <v>3279</v>
      </c>
      <c r="AB2326" s="58" t="s">
        <v>3279</v>
      </c>
      <c r="AC2326" s="55" t="s">
        <v>66</v>
      </c>
      <c r="AD2326" s="55" t="s">
        <v>66</v>
      </c>
      <c r="AE2326" s="42" t="s">
        <v>3279</v>
      </c>
      <c r="AF2326" s="42" t="s">
        <v>3279</v>
      </c>
      <c r="AG2326" s="27"/>
      <c r="AH2326" s="30" t="s">
        <v>8</v>
      </c>
      <c r="AI2326" s="39"/>
      <c r="AJ2326" s="39" t="b">
        <f t="shared" si="762"/>
        <v>0</v>
      </c>
      <c r="AK2326" s="39" t="str">
        <f>O2326&amp;Q2326&amp;R2326&amp;U2326&amp;V2326&amp;Y2326&amp;Z2326&amp;AC2326&amp;AD2326</f>
        <v>D11111100</v>
      </c>
      <c r="AL2326" s="40">
        <v>721511</v>
      </c>
      <c r="AM2326" s="41" t="b">
        <f>C2326&lt;&gt;AK2326</f>
        <v>1</v>
      </c>
      <c r="AN2326" s="30" t="str">
        <f>N2326&amp;AK2326</f>
        <v>J9FD11111100</v>
      </c>
      <c r="AO2326" s="30"/>
      <c r="AP2326" s="31"/>
      <c r="AQ2326" s="31"/>
      <c r="AR2326" s="31">
        <f t="shared" si="772"/>
        <v>1</v>
      </c>
      <c r="AS2326" s="31" t="str">
        <f>IF(IFERROR(VLOOKUP(AE2326,#REF!,1,0),"")&lt;&gt;"",1,"")</f>
        <v/>
      </c>
      <c r="AT2326" s="31" t="str">
        <f>IF(IFERROR(VLOOKUP(AE2326,#REF!,1,0),"")&lt;&gt;"",1,"")</f>
        <v/>
      </c>
      <c r="AU2326" s="31" t="str">
        <f>IF(IFERROR(VLOOKUP(AE2326,#REF!,1,0),"")&lt;&gt;"",1,"")</f>
        <v/>
      </c>
      <c r="AV2326" s="31" t="str">
        <f>IF(IFERROR(VLOOKUP(AE2326,#REF!,1,0),"")&lt;&gt;"",1,"")</f>
        <v/>
      </c>
      <c r="AW2326" s="31" t="str">
        <f>IF(IFERROR(VLOOKUP(AE2326,#REF!,1,0),"")&lt;&gt;"",1,"")</f>
        <v/>
      </c>
      <c r="AX2326" s="31" t="str">
        <f>IF(IFERROR(VLOOKUP(AE2326,#REF!,1,0),"")&lt;&gt;"",1,"")</f>
        <v/>
      </c>
      <c r="AY2326" s="31" t="str">
        <f>IF(IFERROR(VLOOKUP(AE2326,#REF!,1,0),"")&lt;&gt;"",1,"")</f>
        <v/>
      </c>
      <c r="AZ2326" s="31" t="str">
        <f>IF(IFERROR(VLOOKUP(AE2326,#REF!,1,0),"")&lt;&gt;"",1,"")</f>
        <v/>
      </c>
      <c r="BA2326" s="31" t="str">
        <f>IF(IFERROR(VLOOKUP(AE2326,#REF!,1,0),"")&lt;&gt;"",1,"")</f>
        <v/>
      </c>
      <c r="BB2326" s="31" t="str">
        <f>IF(IFERROR(VLOOKUP(AE2326,#REF!,1,0),"")&lt;&gt;"",1,"")</f>
        <v/>
      </c>
      <c r="BC2326" s="31" t="str">
        <f>IF(IFERROR(VLOOKUP(AE2326,#REF!,1,0),"")&lt;&gt;"",1,"")</f>
        <v/>
      </c>
      <c r="BD2326" s="31" t="str">
        <f>IF(IFERROR(VLOOKUP(AE2326,#REF!,1,0),"")&lt;&gt;"",1,"")</f>
        <v/>
      </c>
      <c r="BE2326" s="32">
        <f t="shared" si="735"/>
        <v>1</v>
      </c>
    </row>
    <row r="2327" spans="1:57" ht="16">
      <c r="A2327" s="33">
        <v>1193</v>
      </c>
      <c r="B2327" s="33">
        <v>721512</v>
      </c>
      <c r="C2327" s="33" t="str">
        <f t="shared" si="763"/>
        <v>721512000</v>
      </c>
      <c r="D2327" s="34" t="str">
        <f t="shared" si="764"/>
        <v>72</v>
      </c>
      <c r="E2327" s="34" t="str">
        <f t="shared" si="765"/>
        <v>1</v>
      </c>
      <c r="F2327" s="34" t="str">
        <f t="shared" si="766"/>
        <v>5</v>
      </c>
      <c r="G2327" s="34" t="str">
        <f t="shared" si="767"/>
        <v>1</v>
      </c>
      <c r="H2327" s="34" t="str">
        <f t="shared" si="768"/>
        <v>2</v>
      </c>
      <c r="I2327" s="34" t="str">
        <f t="shared" si="769"/>
        <v>0</v>
      </c>
      <c r="J2327" s="34" t="str">
        <f t="shared" si="770"/>
        <v>0</v>
      </c>
      <c r="K2327" s="34" t="str">
        <f t="shared" si="771"/>
        <v>0</v>
      </c>
      <c r="L2327" s="34" t="s">
        <v>6586</v>
      </c>
      <c r="M2327" s="35" t="s">
        <v>3280</v>
      </c>
      <c r="N2327" s="35" t="s">
        <v>261</v>
      </c>
      <c r="O2327" s="37" t="s">
        <v>173</v>
      </c>
      <c r="P2327" s="55" t="s">
        <v>174</v>
      </c>
      <c r="Q2327" s="55">
        <v>1</v>
      </c>
      <c r="R2327" s="55">
        <v>1</v>
      </c>
      <c r="S2327" s="55" t="s">
        <v>175</v>
      </c>
      <c r="T2327" s="55" t="s">
        <v>175</v>
      </c>
      <c r="U2327" s="55">
        <v>1</v>
      </c>
      <c r="V2327" s="55" t="s">
        <v>8</v>
      </c>
      <c r="W2327" s="55" t="s">
        <v>3278</v>
      </c>
      <c r="X2327" s="55" t="s">
        <v>3278</v>
      </c>
      <c r="Y2327" s="55">
        <v>1</v>
      </c>
      <c r="Z2327" s="58" t="s">
        <v>15</v>
      </c>
      <c r="AA2327" s="58" t="s">
        <v>3280</v>
      </c>
      <c r="AB2327" s="58" t="s">
        <v>3280</v>
      </c>
      <c r="AC2327" s="55" t="s">
        <v>66</v>
      </c>
      <c r="AD2327" s="55" t="s">
        <v>66</v>
      </c>
      <c r="AE2327" s="42" t="s">
        <v>3280</v>
      </c>
      <c r="AF2327" s="42" t="s">
        <v>3280</v>
      </c>
      <c r="AG2327" s="27"/>
      <c r="AH2327" s="30" t="s">
        <v>8</v>
      </c>
      <c r="AI2327" s="39"/>
      <c r="AJ2327" s="39" t="b">
        <f t="shared" si="762"/>
        <v>0</v>
      </c>
      <c r="AK2327" s="39" t="str">
        <f>O2327&amp;Q2327&amp;R2327&amp;U2327&amp;V2327&amp;Y2327&amp;Z2327&amp;AC2327&amp;AD2327</f>
        <v>D11111200</v>
      </c>
      <c r="AL2327" s="40">
        <v>721512</v>
      </c>
      <c r="AM2327" s="41" t="b">
        <f>C2327&lt;&gt;AK2327</f>
        <v>1</v>
      </c>
      <c r="AN2327" s="30" t="str">
        <f>N2327&amp;AK2327</f>
        <v>J9FD11111200</v>
      </c>
      <c r="AO2327" s="30"/>
      <c r="AP2327" s="31"/>
      <c r="AQ2327" s="31"/>
      <c r="AR2327" s="31">
        <f t="shared" si="772"/>
        <v>1</v>
      </c>
      <c r="AS2327" s="31" t="str">
        <f>IF(IFERROR(VLOOKUP(AE2327,#REF!,1,0),"")&lt;&gt;"",1,"")</f>
        <v/>
      </c>
      <c r="AT2327" s="31" t="str">
        <f>IF(IFERROR(VLOOKUP(AE2327,#REF!,1,0),"")&lt;&gt;"",1,"")</f>
        <v/>
      </c>
      <c r="AU2327" s="31" t="str">
        <f>IF(IFERROR(VLOOKUP(AE2327,#REF!,1,0),"")&lt;&gt;"",1,"")</f>
        <v/>
      </c>
      <c r="AV2327" s="31" t="str">
        <f>IF(IFERROR(VLOOKUP(AE2327,#REF!,1,0),"")&lt;&gt;"",1,"")</f>
        <v/>
      </c>
      <c r="AW2327" s="31" t="str">
        <f>IF(IFERROR(VLOOKUP(AE2327,#REF!,1,0),"")&lt;&gt;"",1,"")</f>
        <v/>
      </c>
      <c r="AX2327" s="31" t="str">
        <f>IF(IFERROR(VLOOKUP(AE2327,#REF!,1,0),"")&lt;&gt;"",1,"")</f>
        <v/>
      </c>
      <c r="AY2327" s="31" t="str">
        <f>IF(IFERROR(VLOOKUP(AE2327,#REF!,1,0),"")&lt;&gt;"",1,"")</f>
        <v/>
      </c>
      <c r="AZ2327" s="31" t="str">
        <f>IF(IFERROR(VLOOKUP(AE2327,#REF!,1,0),"")&lt;&gt;"",1,"")</f>
        <v/>
      </c>
      <c r="BA2327" s="31" t="str">
        <f>IF(IFERROR(VLOOKUP(AE2327,#REF!,1,0),"")&lt;&gt;"",1,"")</f>
        <v/>
      </c>
      <c r="BB2327" s="31" t="str">
        <f>IF(IFERROR(VLOOKUP(AE2327,#REF!,1,0),"")&lt;&gt;"",1,"")</f>
        <v/>
      </c>
      <c r="BC2327" s="31" t="str">
        <f>IF(IFERROR(VLOOKUP(AE2327,#REF!,1,0),"")&lt;&gt;"",1,"")</f>
        <v/>
      </c>
      <c r="BD2327" s="31" t="str">
        <f>IF(IFERROR(VLOOKUP(AE2327,#REF!,1,0),"")&lt;&gt;"",1,"")</f>
        <v/>
      </c>
      <c r="BE2327" s="32">
        <f t="shared" si="735"/>
        <v>1</v>
      </c>
    </row>
    <row r="2328" spans="1:57" ht="16">
      <c r="A2328" s="33">
        <v>1194</v>
      </c>
      <c r="B2328" s="33">
        <v>72152</v>
      </c>
      <c r="C2328" s="33" t="str">
        <f t="shared" si="763"/>
        <v>721520000</v>
      </c>
      <c r="D2328" s="34" t="str">
        <f t="shared" si="764"/>
        <v>72</v>
      </c>
      <c r="E2328" s="34" t="str">
        <f t="shared" si="765"/>
        <v>1</v>
      </c>
      <c r="F2328" s="34" t="str">
        <f t="shared" si="766"/>
        <v>5</v>
      </c>
      <c r="G2328" s="34" t="str">
        <f t="shared" si="767"/>
        <v>2</v>
      </c>
      <c r="H2328" s="34" t="str">
        <f t="shared" si="768"/>
        <v>0</v>
      </c>
      <c r="I2328" s="34" t="str">
        <f t="shared" si="769"/>
        <v>0</v>
      </c>
      <c r="J2328" s="34" t="str">
        <f t="shared" si="770"/>
        <v>0</v>
      </c>
      <c r="K2328" s="34" t="str">
        <f t="shared" si="771"/>
        <v>0</v>
      </c>
      <c r="L2328" s="34" t="s">
        <v>6587</v>
      </c>
      <c r="M2328" s="35" t="s">
        <v>3281</v>
      </c>
      <c r="N2328" s="35" t="s">
        <v>261</v>
      </c>
      <c r="O2328" s="37" t="s">
        <v>173</v>
      </c>
      <c r="P2328" s="55" t="s">
        <v>174</v>
      </c>
      <c r="Q2328" s="55">
        <v>1</v>
      </c>
      <c r="R2328" s="55">
        <v>1</v>
      </c>
      <c r="S2328" s="55" t="s">
        <v>175</v>
      </c>
      <c r="T2328" s="55" t="s">
        <v>175</v>
      </c>
      <c r="U2328" s="55">
        <v>1</v>
      </c>
      <c r="V2328" s="55">
        <v>2</v>
      </c>
      <c r="W2328" s="55" t="s">
        <v>3281</v>
      </c>
      <c r="X2328" s="55" t="s">
        <v>3281</v>
      </c>
      <c r="Y2328" s="55" t="s">
        <v>66</v>
      </c>
      <c r="Z2328" s="58" t="s">
        <v>66</v>
      </c>
      <c r="AA2328" s="58" t="s">
        <v>3281</v>
      </c>
      <c r="AB2328" s="58" t="s">
        <v>3281</v>
      </c>
      <c r="AC2328" s="55" t="s">
        <v>66</v>
      </c>
      <c r="AD2328" s="55" t="s">
        <v>66</v>
      </c>
      <c r="AE2328" s="42" t="s">
        <v>3281</v>
      </c>
      <c r="AF2328" s="42" t="s">
        <v>3281</v>
      </c>
      <c r="AG2328" s="27"/>
      <c r="AH2328" s="30" t="s">
        <v>8</v>
      </c>
      <c r="AI2328" s="39"/>
      <c r="AJ2328" s="39" t="b">
        <f t="shared" si="762"/>
        <v>0</v>
      </c>
      <c r="AK2328" s="39" t="str">
        <f>O2328&amp;Q2328&amp;R2328&amp;U2328&amp;V2328&amp;Y2328&amp;Z2328&amp;AC2328&amp;AD2328</f>
        <v>D11120000</v>
      </c>
      <c r="AL2328" s="40">
        <v>72152</v>
      </c>
      <c r="AM2328" s="41" t="b">
        <f>C2328&lt;&gt;AK2328</f>
        <v>1</v>
      </c>
      <c r="AN2328" s="30" t="str">
        <f>N2328&amp;AK2328</f>
        <v>J9FD11120000</v>
      </c>
      <c r="AO2328" s="30"/>
      <c r="AP2328" s="31"/>
      <c r="AQ2328" s="31"/>
      <c r="AR2328" s="31">
        <f t="shared" si="772"/>
        <v>1</v>
      </c>
      <c r="AS2328" s="31" t="str">
        <f>IF(IFERROR(VLOOKUP(AE2328,#REF!,1,0),"")&lt;&gt;"",1,"")</f>
        <v/>
      </c>
      <c r="AT2328" s="31" t="str">
        <f>IF(IFERROR(VLOOKUP(AE2328,#REF!,1,0),"")&lt;&gt;"",1,"")</f>
        <v/>
      </c>
      <c r="AU2328" s="31" t="str">
        <f>IF(IFERROR(VLOOKUP(AE2328,#REF!,1,0),"")&lt;&gt;"",1,"")</f>
        <v/>
      </c>
      <c r="AV2328" s="31" t="str">
        <f>IF(IFERROR(VLOOKUP(AE2328,#REF!,1,0),"")&lt;&gt;"",1,"")</f>
        <v/>
      </c>
      <c r="AW2328" s="31" t="str">
        <f>IF(IFERROR(VLOOKUP(AE2328,#REF!,1,0),"")&lt;&gt;"",1,"")</f>
        <v/>
      </c>
      <c r="AX2328" s="31" t="str">
        <f>IF(IFERROR(VLOOKUP(AE2328,#REF!,1,0),"")&lt;&gt;"",1,"")</f>
        <v/>
      </c>
      <c r="AY2328" s="31" t="str">
        <f>IF(IFERROR(VLOOKUP(AE2328,#REF!,1,0),"")&lt;&gt;"",1,"")</f>
        <v/>
      </c>
      <c r="AZ2328" s="31" t="str">
        <f>IF(IFERROR(VLOOKUP(AE2328,#REF!,1,0),"")&lt;&gt;"",1,"")</f>
        <v/>
      </c>
      <c r="BA2328" s="31" t="str">
        <f>IF(IFERROR(VLOOKUP(AE2328,#REF!,1,0),"")&lt;&gt;"",1,"")</f>
        <v/>
      </c>
      <c r="BB2328" s="31" t="str">
        <f>IF(IFERROR(VLOOKUP(AE2328,#REF!,1,0),"")&lt;&gt;"",1,"")</f>
        <v/>
      </c>
      <c r="BC2328" s="31" t="str">
        <f>IF(IFERROR(VLOOKUP(AE2328,#REF!,1,0),"")&lt;&gt;"",1,"")</f>
        <v/>
      </c>
      <c r="BD2328" s="31" t="str">
        <f>IF(IFERROR(VLOOKUP(AE2328,#REF!,1,0),"")&lt;&gt;"",1,"")</f>
        <v/>
      </c>
      <c r="BE2328" s="32">
        <f t="shared" si="735"/>
        <v>1</v>
      </c>
    </row>
    <row r="2329" spans="1:57" ht="16">
      <c r="A2329" s="33">
        <v>1195</v>
      </c>
      <c r="B2329" s="33">
        <v>721521</v>
      </c>
      <c r="C2329" s="33" t="str">
        <f t="shared" si="763"/>
        <v>721521000</v>
      </c>
      <c r="D2329" s="34" t="str">
        <f t="shared" si="764"/>
        <v>72</v>
      </c>
      <c r="E2329" s="34" t="str">
        <f t="shared" si="765"/>
        <v>1</v>
      </c>
      <c r="F2329" s="34" t="str">
        <f t="shared" si="766"/>
        <v>5</v>
      </c>
      <c r="G2329" s="34" t="str">
        <f t="shared" si="767"/>
        <v>2</v>
      </c>
      <c r="H2329" s="34" t="str">
        <f t="shared" si="768"/>
        <v>1</v>
      </c>
      <c r="I2329" s="34" t="str">
        <f t="shared" si="769"/>
        <v>0</v>
      </c>
      <c r="J2329" s="34" t="str">
        <f t="shared" si="770"/>
        <v>0</v>
      </c>
      <c r="K2329" s="34" t="str">
        <f t="shared" si="771"/>
        <v>0</v>
      </c>
      <c r="L2329" s="34" t="s">
        <v>6588</v>
      </c>
      <c r="M2329" s="35" t="s">
        <v>3282</v>
      </c>
      <c r="N2329" s="35" t="s">
        <v>261</v>
      </c>
      <c r="O2329" s="37" t="s">
        <v>173</v>
      </c>
      <c r="P2329" s="55" t="s">
        <v>174</v>
      </c>
      <c r="Q2329" s="55">
        <v>1</v>
      </c>
      <c r="R2329" s="55">
        <v>1</v>
      </c>
      <c r="S2329" s="55" t="s">
        <v>175</v>
      </c>
      <c r="T2329" s="55" t="s">
        <v>175</v>
      </c>
      <c r="U2329" s="55">
        <v>1</v>
      </c>
      <c r="V2329" s="55">
        <v>2</v>
      </c>
      <c r="W2329" s="55" t="s">
        <v>3281</v>
      </c>
      <c r="X2329" s="55" t="s">
        <v>3281</v>
      </c>
      <c r="Y2329" s="55">
        <v>1</v>
      </c>
      <c r="Z2329" s="58" t="s">
        <v>8</v>
      </c>
      <c r="AA2329" s="58" t="s">
        <v>3282</v>
      </c>
      <c r="AB2329" s="58" t="s">
        <v>3282</v>
      </c>
      <c r="AC2329" s="55" t="s">
        <v>66</v>
      </c>
      <c r="AD2329" s="55" t="s">
        <v>66</v>
      </c>
      <c r="AE2329" s="42" t="s">
        <v>3282</v>
      </c>
      <c r="AF2329" s="42" t="s">
        <v>3282</v>
      </c>
      <c r="AG2329" s="27"/>
      <c r="AH2329" s="30" t="s">
        <v>8</v>
      </c>
      <c r="AI2329" s="39"/>
      <c r="AJ2329" s="39" t="b">
        <f t="shared" si="762"/>
        <v>0</v>
      </c>
      <c r="AK2329" s="39" t="str">
        <f>O2329&amp;Q2329&amp;R2329&amp;U2329&amp;V2329&amp;Y2329&amp;Z2329&amp;AC2329&amp;AD2329</f>
        <v>D11121100</v>
      </c>
      <c r="AL2329" s="40">
        <v>721521</v>
      </c>
      <c r="AM2329" s="41" t="b">
        <f>C2329&lt;&gt;AK2329</f>
        <v>1</v>
      </c>
      <c r="AN2329" s="30" t="str">
        <f>N2329&amp;AK2329</f>
        <v>J9FD11121100</v>
      </c>
      <c r="AO2329" s="30"/>
      <c r="AP2329" s="31"/>
      <c r="AQ2329" s="31"/>
      <c r="AR2329" s="31">
        <f t="shared" si="772"/>
        <v>1</v>
      </c>
      <c r="AS2329" s="31" t="str">
        <f>IF(IFERROR(VLOOKUP(AE2329,#REF!,1,0),"")&lt;&gt;"",1,"")</f>
        <v/>
      </c>
      <c r="AT2329" s="31" t="str">
        <f>IF(IFERROR(VLOOKUP(AE2329,#REF!,1,0),"")&lt;&gt;"",1,"")</f>
        <v/>
      </c>
      <c r="AU2329" s="31" t="str">
        <f>IF(IFERROR(VLOOKUP(AE2329,#REF!,1,0),"")&lt;&gt;"",1,"")</f>
        <v/>
      </c>
      <c r="AV2329" s="31" t="str">
        <f>IF(IFERROR(VLOOKUP(AE2329,#REF!,1,0),"")&lt;&gt;"",1,"")</f>
        <v/>
      </c>
      <c r="AW2329" s="31" t="str">
        <f>IF(IFERROR(VLOOKUP(AE2329,#REF!,1,0),"")&lt;&gt;"",1,"")</f>
        <v/>
      </c>
      <c r="AX2329" s="31" t="str">
        <f>IF(IFERROR(VLOOKUP(AE2329,#REF!,1,0),"")&lt;&gt;"",1,"")</f>
        <v/>
      </c>
      <c r="AY2329" s="31" t="str">
        <f>IF(IFERROR(VLOOKUP(AE2329,#REF!,1,0),"")&lt;&gt;"",1,"")</f>
        <v/>
      </c>
      <c r="AZ2329" s="31" t="str">
        <f>IF(IFERROR(VLOOKUP(AE2329,#REF!,1,0),"")&lt;&gt;"",1,"")</f>
        <v/>
      </c>
      <c r="BA2329" s="31" t="str">
        <f>IF(IFERROR(VLOOKUP(AE2329,#REF!,1,0),"")&lt;&gt;"",1,"")</f>
        <v/>
      </c>
      <c r="BB2329" s="31" t="str">
        <f>IF(IFERROR(VLOOKUP(AE2329,#REF!,1,0),"")&lt;&gt;"",1,"")</f>
        <v/>
      </c>
      <c r="BC2329" s="31" t="str">
        <f>IF(IFERROR(VLOOKUP(AE2329,#REF!,1,0),"")&lt;&gt;"",1,"")</f>
        <v/>
      </c>
      <c r="BD2329" s="31" t="str">
        <f>IF(IFERROR(VLOOKUP(AE2329,#REF!,1,0),"")&lt;&gt;"",1,"")</f>
        <v/>
      </c>
      <c r="BE2329" s="32">
        <f t="shared" si="735"/>
        <v>1</v>
      </c>
    </row>
    <row r="2330" spans="1:57" ht="16">
      <c r="A2330" s="33">
        <v>1196</v>
      </c>
      <c r="B2330" s="33">
        <v>721522</v>
      </c>
      <c r="C2330" s="33" t="str">
        <f t="shared" si="763"/>
        <v>721522000</v>
      </c>
      <c r="D2330" s="34" t="str">
        <f t="shared" si="764"/>
        <v>72</v>
      </c>
      <c r="E2330" s="34" t="str">
        <f t="shared" si="765"/>
        <v>1</v>
      </c>
      <c r="F2330" s="34" t="str">
        <f t="shared" si="766"/>
        <v>5</v>
      </c>
      <c r="G2330" s="34" t="str">
        <f t="shared" si="767"/>
        <v>2</v>
      </c>
      <c r="H2330" s="34" t="str">
        <f t="shared" si="768"/>
        <v>2</v>
      </c>
      <c r="I2330" s="34" t="str">
        <f t="shared" si="769"/>
        <v>0</v>
      </c>
      <c r="J2330" s="34" t="str">
        <f t="shared" si="770"/>
        <v>0</v>
      </c>
      <c r="K2330" s="34" t="str">
        <f t="shared" si="771"/>
        <v>0</v>
      </c>
      <c r="L2330" s="34" t="s">
        <v>6589</v>
      </c>
      <c r="M2330" s="35" t="s">
        <v>3283</v>
      </c>
      <c r="N2330" s="35" t="s">
        <v>261</v>
      </c>
      <c r="O2330" s="37" t="s">
        <v>173</v>
      </c>
      <c r="P2330" s="55" t="s">
        <v>174</v>
      </c>
      <c r="Q2330" s="55">
        <v>1</v>
      </c>
      <c r="R2330" s="55">
        <v>1</v>
      </c>
      <c r="S2330" s="55" t="s">
        <v>175</v>
      </c>
      <c r="T2330" s="55" t="s">
        <v>175</v>
      </c>
      <c r="U2330" s="55">
        <v>1</v>
      </c>
      <c r="V2330" s="55">
        <v>2</v>
      </c>
      <c r="W2330" s="55" t="s">
        <v>3281</v>
      </c>
      <c r="X2330" s="55" t="s">
        <v>3281</v>
      </c>
      <c r="Y2330" s="55">
        <v>1</v>
      </c>
      <c r="Z2330" s="58" t="s">
        <v>15</v>
      </c>
      <c r="AA2330" s="58" t="s">
        <v>3283</v>
      </c>
      <c r="AB2330" s="58" t="s">
        <v>3283</v>
      </c>
      <c r="AC2330" s="55" t="s">
        <v>66</v>
      </c>
      <c r="AD2330" s="55" t="s">
        <v>66</v>
      </c>
      <c r="AE2330" s="42" t="s">
        <v>3283</v>
      </c>
      <c r="AF2330" s="42" t="s">
        <v>3283</v>
      </c>
      <c r="AG2330" s="27"/>
      <c r="AH2330" s="30" t="s">
        <v>8</v>
      </c>
      <c r="AI2330" s="39"/>
      <c r="AJ2330" s="39" t="b">
        <f t="shared" si="762"/>
        <v>0</v>
      </c>
      <c r="AK2330" s="39" t="str">
        <f>O2330&amp;Q2330&amp;R2330&amp;U2330&amp;V2330&amp;Y2330&amp;Z2330&amp;AC2330&amp;AD2330</f>
        <v>D11121200</v>
      </c>
      <c r="AL2330" s="40">
        <v>721522</v>
      </c>
      <c r="AM2330" s="41" t="b">
        <f>C2330&lt;&gt;AK2330</f>
        <v>1</v>
      </c>
      <c r="AN2330" s="30" t="str">
        <f>N2330&amp;AK2330</f>
        <v>J9FD11121200</v>
      </c>
      <c r="AO2330" s="30"/>
      <c r="AP2330" s="31"/>
      <c r="AQ2330" s="31"/>
      <c r="AR2330" s="31">
        <f t="shared" si="772"/>
        <v>1</v>
      </c>
      <c r="AS2330" s="31" t="str">
        <f>IF(IFERROR(VLOOKUP(AE2330,#REF!,1,0),"")&lt;&gt;"",1,"")</f>
        <v/>
      </c>
      <c r="AT2330" s="31" t="str">
        <f>IF(IFERROR(VLOOKUP(AE2330,#REF!,1,0),"")&lt;&gt;"",1,"")</f>
        <v/>
      </c>
      <c r="AU2330" s="31" t="str">
        <f>IF(IFERROR(VLOOKUP(AE2330,#REF!,1,0),"")&lt;&gt;"",1,"")</f>
        <v/>
      </c>
      <c r="AV2330" s="31" t="str">
        <f>IF(IFERROR(VLOOKUP(AE2330,#REF!,1,0),"")&lt;&gt;"",1,"")</f>
        <v/>
      </c>
      <c r="AW2330" s="31" t="str">
        <f>IF(IFERROR(VLOOKUP(AE2330,#REF!,1,0),"")&lt;&gt;"",1,"")</f>
        <v/>
      </c>
      <c r="AX2330" s="31" t="str">
        <f>IF(IFERROR(VLOOKUP(AE2330,#REF!,1,0),"")&lt;&gt;"",1,"")</f>
        <v/>
      </c>
      <c r="AY2330" s="31" t="str">
        <f>IF(IFERROR(VLOOKUP(AE2330,#REF!,1,0),"")&lt;&gt;"",1,"")</f>
        <v/>
      </c>
      <c r="AZ2330" s="31" t="str">
        <f>IF(IFERROR(VLOOKUP(AE2330,#REF!,1,0),"")&lt;&gt;"",1,"")</f>
        <v/>
      </c>
      <c r="BA2330" s="31" t="str">
        <f>IF(IFERROR(VLOOKUP(AE2330,#REF!,1,0),"")&lt;&gt;"",1,"")</f>
        <v/>
      </c>
      <c r="BB2330" s="31" t="str">
        <f>IF(IFERROR(VLOOKUP(AE2330,#REF!,1,0),"")&lt;&gt;"",1,"")</f>
        <v/>
      </c>
      <c r="BC2330" s="31" t="str">
        <f>IF(IFERROR(VLOOKUP(AE2330,#REF!,1,0),"")&lt;&gt;"",1,"")</f>
        <v/>
      </c>
      <c r="BD2330" s="31" t="str">
        <f>IF(IFERROR(VLOOKUP(AE2330,#REF!,1,0),"")&lt;&gt;"",1,"")</f>
        <v/>
      </c>
      <c r="BE2330" s="32">
        <f t="shared" si="735"/>
        <v>1</v>
      </c>
    </row>
    <row r="2331" spans="1:57" ht="16">
      <c r="A2331" s="33">
        <v>1197</v>
      </c>
      <c r="B2331" s="33">
        <v>721523</v>
      </c>
      <c r="C2331" s="33" t="str">
        <f t="shared" si="763"/>
        <v>721523000</v>
      </c>
      <c r="D2331" s="34" t="str">
        <f t="shared" si="764"/>
        <v>72</v>
      </c>
      <c r="E2331" s="34" t="str">
        <f t="shared" si="765"/>
        <v>1</v>
      </c>
      <c r="F2331" s="34" t="str">
        <f t="shared" si="766"/>
        <v>5</v>
      </c>
      <c r="G2331" s="34" t="str">
        <f t="shared" si="767"/>
        <v>2</v>
      </c>
      <c r="H2331" s="34" t="str">
        <f t="shared" si="768"/>
        <v>3</v>
      </c>
      <c r="I2331" s="34" t="str">
        <f t="shared" si="769"/>
        <v>0</v>
      </c>
      <c r="J2331" s="34" t="str">
        <f t="shared" si="770"/>
        <v>0</v>
      </c>
      <c r="K2331" s="34" t="str">
        <f t="shared" si="771"/>
        <v>0</v>
      </c>
      <c r="L2331" s="34" t="s">
        <v>6590</v>
      </c>
      <c r="M2331" s="35" t="s">
        <v>3284</v>
      </c>
      <c r="N2331" s="35" t="s">
        <v>261</v>
      </c>
      <c r="O2331" s="37" t="s">
        <v>173</v>
      </c>
      <c r="P2331" s="55" t="s">
        <v>174</v>
      </c>
      <c r="Q2331" s="55">
        <v>1</v>
      </c>
      <c r="R2331" s="55">
        <v>1</v>
      </c>
      <c r="S2331" s="55" t="s">
        <v>175</v>
      </c>
      <c r="T2331" s="55" t="s">
        <v>175</v>
      </c>
      <c r="U2331" s="55">
        <v>1</v>
      </c>
      <c r="V2331" s="55">
        <v>2</v>
      </c>
      <c r="W2331" s="55" t="s">
        <v>3281</v>
      </c>
      <c r="X2331" s="55" t="s">
        <v>3281</v>
      </c>
      <c r="Y2331" s="55">
        <v>1</v>
      </c>
      <c r="Z2331" s="58" t="s">
        <v>21</v>
      </c>
      <c r="AA2331" s="58" t="s">
        <v>3284</v>
      </c>
      <c r="AB2331" s="58" t="s">
        <v>3284</v>
      </c>
      <c r="AC2331" s="55" t="s">
        <v>66</v>
      </c>
      <c r="AD2331" s="55" t="s">
        <v>66</v>
      </c>
      <c r="AE2331" s="42" t="s">
        <v>3284</v>
      </c>
      <c r="AF2331" s="42" t="s">
        <v>3284</v>
      </c>
      <c r="AG2331" s="27"/>
      <c r="AH2331" s="30" t="s">
        <v>8</v>
      </c>
      <c r="AI2331" s="39"/>
      <c r="AJ2331" s="39" t="b">
        <f t="shared" si="762"/>
        <v>0</v>
      </c>
      <c r="AK2331" s="39" t="str">
        <f>O2331&amp;Q2331&amp;R2331&amp;U2331&amp;V2331&amp;Y2331&amp;Z2331&amp;AC2331&amp;AD2331</f>
        <v>D11121300</v>
      </c>
      <c r="AL2331" s="40">
        <v>721523</v>
      </c>
      <c r="AM2331" s="41" t="b">
        <f>C2331&lt;&gt;AK2331</f>
        <v>1</v>
      </c>
      <c r="AN2331" s="30" t="str">
        <f>N2331&amp;AK2331</f>
        <v>J9FD11121300</v>
      </c>
      <c r="AO2331" s="30"/>
      <c r="AP2331" s="31"/>
      <c r="AQ2331" s="31"/>
      <c r="AR2331" s="31">
        <f t="shared" si="772"/>
        <v>1</v>
      </c>
      <c r="AS2331" s="31" t="str">
        <f>IF(IFERROR(VLOOKUP(AE2331,#REF!,1,0),"")&lt;&gt;"",1,"")</f>
        <v/>
      </c>
      <c r="AT2331" s="31" t="str">
        <f>IF(IFERROR(VLOOKUP(AE2331,#REF!,1,0),"")&lt;&gt;"",1,"")</f>
        <v/>
      </c>
      <c r="AU2331" s="31" t="str">
        <f>IF(IFERROR(VLOOKUP(AE2331,#REF!,1,0),"")&lt;&gt;"",1,"")</f>
        <v/>
      </c>
      <c r="AV2331" s="31" t="str">
        <f>IF(IFERROR(VLOOKUP(AE2331,#REF!,1,0),"")&lt;&gt;"",1,"")</f>
        <v/>
      </c>
      <c r="AW2331" s="31" t="str">
        <f>IF(IFERROR(VLOOKUP(AE2331,#REF!,1,0),"")&lt;&gt;"",1,"")</f>
        <v/>
      </c>
      <c r="AX2331" s="31" t="str">
        <f>IF(IFERROR(VLOOKUP(AE2331,#REF!,1,0),"")&lt;&gt;"",1,"")</f>
        <v/>
      </c>
      <c r="AY2331" s="31" t="str">
        <f>IF(IFERROR(VLOOKUP(AE2331,#REF!,1,0),"")&lt;&gt;"",1,"")</f>
        <v/>
      </c>
      <c r="AZ2331" s="31" t="str">
        <f>IF(IFERROR(VLOOKUP(AE2331,#REF!,1,0),"")&lt;&gt;"",1,"")</f>
        <v/>
      </c>
      <c r="BA2331" s="31" t="str">
        <f>IF(IFERROR(VLOOKUP(AE2331,#REF!,1,0),"")&lt;&gt;"",1,"")</f>
        <v/>
      </c>
      <c r="BB2331" s="31" t="str">
        <f>IF(IFERROR(VLOOKUP(AE2331,#REF!,1,0),"")&lt;&gt;"",1,"")</f>
        <v/>
      </c>
      <c r="BC2331" s="31" t="str">
        <f>IF(IFERROR(VLOOKUP(AE2331,#REF!,1,0),"")&lt;&gt;"",1,"")</f>
        <v/>
      </c>
      <c r="BD2331" s="31" t="str">
        <f>IF(IFERROR(VLOOKUP(AE2331,#REF!,1,0),"")&lt;&gt;"",1,"")</f>
        <v/>
      </c>
      <c r="BE2331" s="32">
        <f t="shared" si="735"/>
        <v>1</v>
      </c>
    </row>
    <row r="2332" spans="1:57" ht="16">
      <c r="A2332" s="33">
        <v>1198</v>
      </c>
      <c r="B2332" s="33">
        <v>721524</v>
      </c>
      <c r="C2332" s="33" t="str">
        <f t="shared" si="763"/>
        <v>721524000</v>
      </c>
      <c r="D2332" s="34" t="str">
        <f t="shared" si="764"/>
        <v>72</v>
      </c>
      <c r="E2332" s="34" t="str">
        <f t="shared" si="765"/>
        <v>1</v>
      </c>
      <c r="F2332" s="34" t="str">
        <f t="shared" si="766"/>
        <v>5</v>
      </c>
      <c r="G2332" s="34" t="str">
        <f t="shared" si="767"/>
        <v>2</v>
      </c>
      <c r="H2332" s="34" t="str">
        <f t="shared" si="768"/>
        <v>4</v>
      </c>
      <c r="I2332" s="34" t="str">
        <f t="shared" si="769"/>
        <v>0</v>
      </c>
      <c r="J2332" s="34" t="str">
        <f t="shared" si="770"/>
        <v>0</v>
      </c>
      <c r="K2332" s="34" t="str">
        <f t="shared" si="771"/>
        <v>0</v>
      </c>
      <c r="L2332" s="34" t="s">
        <v>6591</v>
      </c>
      <c r="M2332" s="35" t="s">
        <v>3285</v>
      </c>
      <c r="N2332" s="35" t="s">
        <v>261</v>
      </c>
      <c r="O2332" s="37" t="s">
        <v>173</v>
      </c>
      <c r="P2332" s="55" t="s">
        <v>174</v>
      </c>
      <c r="Q2332" s="55">
        <v>1</v>
      </c>
      <c r="R2332" s="55">
        <v>1</v>
      </c>
      <c r="S2332" s="55" t="s">
        <v>175</v>
      </c>
      <c r="T2332" s="55" t="s">
        <v>175</v>
      </c>
      <c r="U2332" s="55">
        <v>1</v>
      </c>
      <c r="V2332" s="55">
        <v>2</v>
      </c>
      <c r="W2332" s="55" t="s">
        <v>3281</v>
      </c>
      <c r="X2332" s="55" t="s">
        <v>3281</v>
      </c>
      <c r="Y2332" s="55">
        <v>1</v>
      </c>
      <c r="Z2332" s="58" t="s">
        <v>27</v>
      </c>
      <c r="AA2332" s="58" t="s">
        <v>3285</v>
      </c>
      <c r="AB2332" s="58" t="s">
        <v>3285</v>
      </c>
      <c r="AC2332" s="55" t="s">
        <v>66</v>
      </c>
      <c r="AD2332" s="55" t="s">
        <v>66</v>
      </c>
      <c r="AE2332" s="42" t="s">
        <v>3285</v>
      </c>
      <c r="AF2332" s="42" t="s">
        <v>3285</v>
      </c>
      <c r="AG2332" s="27"/>
      <c r="AH2332" s="30" t="s">
        <v>8</v>
      </c>
      <c r="AI2332" s="39"/>
      <c r="AJ2332" s="39" t="b">
        <f t="shared" si="762"/>
        <v>0</v>
      </c>
      <c r="AK2332" s="39" t="str">
        <f>O2332&amp;Q2332&amp;R2332&amp;U2332&amp;V2332&amp;Y2332&amp;Z2332&amp;AC2332&amp;AD2332</f>
        <v>D11121400</v>
      </c>
      <c r="AL2332" s="40">
        <v>721524</v>
      </c>
      <c r="AM2332" s="41" t="b">
        <f>C2332&lt;&gt;AK2332</f>
        <v>1</v>
      </c>
      <c r="AN2332" s="30" t="str">
        <f>N2332&amp;AK2332</f>
        <v>J9FD11121400</v>
      </c>
      <c r="AO2332" s="30"/>
      <c r="AP2332" s="31"/>
      <c r="AQ2332" s="31"/>
      <c r="AR2332" s="31">
        <f t="shared" si="772"/>
        <v>1</v>
      </c>
      <c r="AS2332" s="31" t="str">
        <f>IF(IFERROR(VLOOKUP(AE2332,#REF!,1,0),"")&lt;&gt;"",1,"")</f>
        <v/>
      </c>
      <c r="AT2332" s="31" t="str">
        <f>IF(IFERROR(VLOOKUP(AE2332,#REF!,1,0),"")&lt;&gt;"",1,"")</f>
        <v/>
      </c>
      <c r="AU2332" s="31" t="str">
        <f>IF(IFERROR(VLOOKUP(AE2332,#REF!,1,0),"")&lt;&gt;"",1,"")</f>
        <v/>
      </c>
      <c r="AV2332" s="31" t="str">
        <f>IF(IFERROR(VLOOKUP(AE2332,#REF!,1,0),"")&lt;&gt;"",1,"")</f>
        <v/>
      </c>
      <c r="AW2332" s="31" t="str">
        <f>IF(IFERROR(VLOOKUP(AE2332,#REF!,1,0),"")&lt;&gt;"",1,"")</f>
        <v/>
      </c>
      <c r="AX2332" s="31" t="str">
        <f>IF(IFERROR(VLOOKUP(AE2332,#REF!,1,0),"")&lt;&gt;"",1,"")</f>
        <v/>
      </c>
      <c r="AY2332" s="31" t="str">
        <f>IF(IFERROR(VLOOKUP(AE2332,#REF!,1,0),"")&lt;&gt;"",1,"")</f>
        <v/>
      </c>
      <c r="AZ2332" s="31" t="str">
        <f>IF(IFERROR(VLOOKUP(AE2332,#REF!,1,0),"")&lt;&gt;"",1,"")</f>
        <v/>
      </c>
      <c r="BA2332" s="31" t="str">
        <f>IF(IFERROR(VLOOKUP(AE2332,#REF!,1,0),"")&lt;&gt;"",1,"")</f>
        <v/>
      </c>
      <c r="BB2332" s="31" t="str">
        <f>IF(IFERROR(VLOOKUP(AE2332,#REF!,1,0),"")&lt;&gt;"",1,"")</f>
        <v/>
      </c>
      <c r="BC2332" s="31" t="str">
        <f>IF(IFERROR(VLOOKUP(AE2332,#REF!,1,0),"")&lt;&gt;"",1,"")</f>
        <v/>
      </c>
      <c r="BD2332" s="31" t="str">
        <f>IF(IFERROR(VLOOKUP(AE2332,#REF!,1,0),"")&lt;&gt;"",1,"")</f>
        <v/>
      </c>
      <c r="BE2332" s="32">
        <f t="shared" si="735"/>
        <v>1</v>
      </c>
    </row>
    <row r="2333" spans="1:57" ht="16">
      <c r="A2333" s="33">
        <v>1199</v>
      </c>
      <c r="B2333" s="33">
        <v>721525</v>
      </c>
      <c r="C2333" s="33" t="str">
        <f t="shared" si="763"/>
        <v>721525000</v>
      </c>
      <c r="D2333" s="34" t="str">
        <f t="shared" si="764"/>
        <v>72</v>
      </c>
      <c r="E2333" s="34" t="str">
        <f t="shared" si="765"/>
        <v>1</v>
      </c>
      <c r="F2333" s="34" t="str">
        <f t="shared" si="766"/>
        <v>5</v>
      </c>
      <c r="G2333" s="34" t="str">
        <f t="shared" si="767"/>
        <v>2</v>
      </c>
      <c r="H2333" s="34" t="str">
        <f t="shared" si="768"/>
        <v>5</v>
      </c>
      <c r="I2333" s="34" t="str">
        <f t="shared" si="769"/>
        <v>0</v>
      </c>
      <c r="J2333" s="34" t="str">
        <f t="shared" si="770"/>
        <v>0</v>
      </c>
      <c r="K2333" s="34" t="str">
        <f t="shared" si="771"/>
        <v>0</v>
      </c>
      <c r="L2333" s="34" t="s">
        <v>6592</v>
      </c>
      <c r="M2333" s="35" t="s">
        <v>3286</v>
      </c>
      <c r="N2333" s="35" t="s">
        <v>261</v>
      </c>
      <c r="O2333" s="37" t="s">
        <v>173</v>
      </c>
      <c r="P2333" s="55" t="s">
        <v>174</v>
      </c>
      <c r="Q2333" s="55">
        <v>1</v>
      </c>
      <c r="R2333" s="55">
        <v>1</v>
      </c>
      <c r="S2333" s="55" t="s">
        <v>175</v>
      </c>
      <c r="T2333" s="55" t="s">
        <v>175</v>
      </c>
      <c r="U2333" s="55">
        <v>1</v>
      </c>
      <c r="V2333" s="55">
        <v>2</v>
      </c>
      <c r="W2333" s="55" t="s">
        <v>3281</v>
      </c>
      <c r="X2333" s="55" t="s">
        <v>3281</v>
      </c>
      <c r="Y2333" s="55">
        <v>1</v>
      </c>
      <c r="Z2333" s="58" t="s">
        <v>31</v>
      </c>
      <c r="AA2333" s="58" t="s">
        <v>3286</v>
      </c>
      <c r="AB2333" s="58" t="s">
        <v>3286</v>
      </c>
      <c r="AC2333" s="55" t="s">
        <v>66</v>
      </c>
      <c r="AD2333" s="55" t="s">
        <v>66</v>
      </c>
      <c r="AE2333" s="42" t="s">
        <v>3286</v>
      </c>
      <c r="AF2333" s="42" t="s">
        <v>3286</v>
      </c>
      <c r="AG2333" s="27"/>
      <c r="AH2333" s="30" t="s">
        <v>8</v>
      </c>
      <c r="AI2333" s="39"/>
      <c r="AJ2333" s="39" t="b">
        <f t="shared" si="762"/>
        <v>0</v>
      </c>
      <c r="AK2333" s="39" t="str">
        <f>O2333&amp;Q2333&amp;R2333&amp;U2333&amp;V2333&amp;Y2333&amp;Z2333&amp;AC2333&amp;AD2333</f>
        <v>D11121500</v>
      </c>
      <c r="AL2333" s="40">
        <v>721525</v>
      </c>
      <c r="AM2333" s="41" t="b">
        <f>C2333&lt;&gt;AK2333</f>
        <v>1</v>
      </c>
      <c r="AN2333" s="30" t="str">
        <f>N2333&amp;AK2333</f>
        <v>J9FD11121500</v>
      </c>
      <c r="AO2333" s="30"/>
      <c r="AP2333" s="31"/>
      <c r="AQ2333" s="31"/>
      <c r="AR2333" s="31">
        <f t="shared" si="772"/>
        <v>1</v>
      </c>
      <c r="AS2333" s="31" t="str">
        <f>IF(IFERROR(VLOOKUP(AE2333,#REF!,1,0),"")&lt;&gt;"",1,"")</f>
        <v/>
      </c>
      <c r="AT2333" s="31" t="str">
        <f>IF(IFERROR(VLOOKUP(AE2333,#REF!,1,0),"")&lt;&gt;"",1,"")</f>
        <v/>
      </c>
      <c r="AU2333" s="31" t="str">
        <f>IF(IFERROR(VLOOKUP(AE2333,#REF!,1,0),"")&lt;&gt;"",1,"")</f>
        <v/>
      </c>
      <c r="AV2333" s="31" t="str">
        <f>IF(IFERROR(VLOOKUP(AE2333,#REF!,1,0),"")&lt;&gt;"",1,"")</f>
        <v/>
      </c>
      <c r="AW2333" s="31" t="str">
        <f>IF(IFERROR(VLOOKUP(AE2333,#REF!,1,0),"")&lt;&gt;"",1,"")</f>
        <v/>
      </c>
      <c r="AX2333" s="31" t="str">
        <f>IF(IFERROR(VLOOKUP(AE2333,#REF!,1,0),"")&lt;&gt;"",1,"")</f>
        <v/>
      </c>
      <c r="AY2333" s="31" t="str">
        <f>IF(IFERROR(VLOOKUP(AE2333,#REF!,1,0),"")&lt;&gt;"",1,"")</f>
        <v/>
      </c>
      <c r="AZ2333" s="31" t="str">
        <f>IF(IFERROR(VLOOKUP(AE2333,#REF!,1,0),"")&lt;&gt;"",1,"")</f>
        <v/>
      </c>
      <c r="BA2333" s="31" t="str">
        <f>IF(IFERROR(VLOOKUP(AE2333,#REF!,1,0),"")&lt;&gt;"",1,"")</f>
        <v/>
      </c>
      <c r="BB2333" s="31" t="str">
        <f>IF(IFERROR(VLOOKUP(AE2333,#REF!,1,0),"")&lt;&gt;"",1,"")</f>
        <v/>
      </c>
      <c r="BC2333" s="31" t="str">
        <f>IF(IFERROR(VLOOKUP(AE2333,#REF!,1,0),"")&lt;&gt;"",1,"")</f>
        <v/>
      </c>
      <c r="BD2333" s="31" t="str">
        <f>IF(IFERROR(VLOOKUP(AE2333,#REF!,1,0),"")&lt;&gt;"",1,"")</f>
        <v/>
      </c>
      <c r="BE2333" s="32">
        <f t="shared" si="735"/>
        <v>1</v>
      </c>
    </row>
    <row r="2334" spans="1:57" ht="16">
      <c r="A2334" s="43">
        <v>1200</v>
      </c>
      <c r="B2334" s="43">
        <v>721529</v>
      </c>
      <c r="C2334" s="43" t="str">
        <f t="shared" si="763"/>
        <v>721529000</v>
      </c>
      <c r="D2334" s="44" t="str">
        <f t="shared" si="764"/>
        <v>72</v>
      </c>
      <c r="E2334" s="44" t="str">
        <f t="shared" si="765"/>
        <v>1</v>
      </c>
      <c r="F2334" s="44" t="str">
        <f t="shared" si="766"/>
        <v>5</v>
      </c>
      <c r="G2334" s="44" t="str">
        <f t="shared" si="767"/>
        <v>2</v>
      </c>
      <c r="H2334" s="44" t="str">
        <f t="shared" si="768"/>
        <v>9</v>
      </c>
      <c r="I2334" s="44" t="str">
        <f t="shared" si="769"/>
        <v>0</v>
      </c>
      <c r="J2334" s="44" t="str">
        <f t="shared" si="770"/>
        <v>0</v>
      </c>
      <c r="K2334" s="44" t="str">
        <f t="shared" si="771"/>
        <v>0</v>
      </c>
      <c r="L2334" s="44"/>
      <c r="M2334" s="45" t="s">
        <v>3287</v>
      </c>
      <c r="N2334" s="45"/>
      <c r="O2334" s="46" t="s">
        <v>173</v>
      </c>
      <c r="P2334" s="47" t="s">
        <v>174</v>
      </c>
      <c r="Q2334" s="60" t="s">
        <v>8</v>
      </c>
      <c r="R2334" s="60"/>
      <c r="S2334" s="60" t="s">
        <v>175</v>
      </c>
      <c r="T2334" s="47" t="s">
        <v>175</v>
      </c>
      <c r="U2334" s="47" t="s">
        <v>15</v>
      </c>
      <c r="V2334" s="47" t="s">
        <v>18</v>
      </c>
      <c r="W2334" s="47"/>
      <c r="X2334" s="47" t="s">
        <v>3287</v>
      </c>
      <c r="Y2334" s="47" t="s">
        <v>66</v>
      </c>
      <c r="Z2334" s="61" t="s">
        <v>66</v>
      </c>
      <c r="AA2334" s="61"/>
      <c r="AB2334" s="61" t="s">
        <v>3287</v>
      </c>
      <c r="AC2334" s="61" t="s">
        <v>66</v>
      </c>
      <c r="AD2334" s="47" t="s">
        <v>66</v>
      </c>
      <c r="AE2334" s="50" t="s">
        <v>3287</v>
      </c>
      <c r="AF2334" s="51"/>
      <c r="AG2334" s="51" t="s">
        <v>8</v>
      </c>
      <c r="AH2334" s="52"/>
      <c r="AI2334" s="39"/>
      <c r="AJ2334" s="39"/>
      <c r="AK2334" s="39" t="e">
        <f>O2334&amp;Q2334&amp;#REF!&amp;U2334&amp;V2334&amp;Y2334&amp;Z2334&amp;AC2334&amp;AD2334</f>
        <v>#REF!</v>
      </c>
      <c r="AL2334" s="43">
        <v>721529</v>
      </c>
      <c r="AM2334" s="44" t="e">
        <f>C2334&lt;&gt;AK2334</f>
        <v>#REF!</v>
      </c>
      <c r="AN2334" s="52"/>
      <c r="AO2334" s="52"/>
      <c r="AP2334" s="53"/>
      <c r="AQ2334" s="53"/>
      <c r="AR2334" s="53">
        <f t="shared" si="772"/>
        <v>1</v>
      </c>
      <c r="AS2334" s="53" t="str">
        <f>IF(IFERROR(VLOOKUP(AE2334,#REF!,1,0),"")&lt;&gt;"",1,"")</f>
        <v/>
      </c>
      <c r="AT2334" s="53" t="str">
        <f>IF(IFERROR(VLOOKUP(AE2334,#REF!,1,0),"")&lt;&gt;"",1,"")</f>
        <v/>
      </c>
      <c r="AU2334" s="53" t="str">
        <f>IF(IFERROR(VLOOKUP(AE2334,#REF!,1,0),"")&lt;&gt;"",1,"")</f>
        <v/>
      </c>
      <c r="AV2334" s="53" t="str">
        <f>IF(IFERROR(VLOOKUP(AE2334,#REF!,1,0),"")&lt;&gt;"",1,"")</f>
        <v/>
      </c>
      <c r="AW2334" s="53" t="str">
        <f>IF(IFERROR(VLOOKUP(AE2334,#REF!,1,0),"")&lt;&gt;"",1,"")</f>
        <v/>
      </c>
      <c r="AX2334" s="53" t="str">
        <f>IF(IFERROR(VLOOKUP(AE2334,#REF!,1,0),"")&lt;&gt;"",1,"")</f>
        <v/>
      </c>
      <c r="AY2334" s="53" t="str">
        <f>IF(IFERROR(VLOOKUP(AE2334,#REF!,1,0),"")&lt;&gt;"",1,"")</f>
        <v/>
      </c>
      <c r="AZ2334" s="53" t="str">
        <f>IF(IFERROR(VLOOKUP(AE2334,#REF!,1,0),"")&lt;&gt;"",1,"")</f>
        <v/>
      </c>
      <c r="BA2334" s="53" t="str">
        <f>IF(IFERROR(VLOOKUP(AE2334,#REF!,1,0),"")&lt;&gt;"",1,"")</f>
        <v/>
      </c>
      <c r="BB2334" s="53" t="str">
        <f>IF(IFERROR(VLOOKUP(AE2334,#REF!,1,0),"")&lt;&gt;"",1,"")</f>
        <v/>
      </c>
      <c r="BC2334" s="53" t="str">
        <f>IF(IFERROR(VLOOKUP(AE2334,#REF!,1,0),"")&lt;&gt;"",1,"")</f>
        <v/>
      </c>
      <c r="BD2334" s="53" t="str">
        <f>IF(IFERROR(VLOOKUP(AE2334,#REF!,1,0),"")&lt;&gt;"",1,"")</f>
        <v/>
      </c>
      <c r="BE2334" s="54">
        <f t="shared" si="735"/>
        <v>1</v>
      </c>
    </row>
    <row r="2335" spans="1:57" ht="16">
      <c r="A2335" s="33">
        <v>1201</v>
      </c>
      <c r="B2335" s="33">
        <v>7215291</v>
      </c>
      <c r="C2335" s="33" t="str">
        <f t="shared" si="763"/>
        <v>721529100</v>
      </c>
      <c r="D2335" s="34" t="str">
        <f t="shared" si="764"/>
        <v>72</v>
      </c>
      <c r="E2335" s="34" t="str">
        <f t="shared" si="765"/>
        <v>1</v>
      </c>
      <c r="F2335" s="34" t="str">
        <f t="shared" si="766"/>
        <v>5</v>
      </c>
      <c r="G2335" s="34" t="str">
        <f t="shared" si="767"/>
        <v>2</v>
      </c>
      <c r="H2335" s="34" t="str">
        <f t="shared" si="768"/>
        <v>9</v>
      </c>
      <c r="I2335" s="34" t="str">
        <f t="shared" si="769"/>
        <v>1</v>
      </c>
      <c r="J2335" s="34" t="str">
        <f t="shared" si="770"/>
        <v>0</v>
      </c>
      <c r="K2335" s="34" t="str">
        <f t="shared" si="771"/>
        <v>0</v>
      </c>
      <c r="L2335" s="34" t="s">
        <v>6593</v>
      </c>
      <c r="M2335" s="35" t="s">
        <v>3288</v>
      </c>
      <c r="N2335" s="35" t="s">
        <v>261</v>
      </c>
      <c r="O2335" s="37" t="s">
        <v>173</v>
      </c>
      <c r="P2335" s="55" t="s">
        <v>174</v>
      </c>
      <c r="Q2335" s="55">
        <v>1</v>
      </c>
      <c r="R2335" s="55">
        <v>1</v>
      </c>
      <c r="S2335" s="55" t="s">
        <v>175</v>
      </c>
      <c r="T2335" s="55" t="s">
        <v>175</v>
      </c>
      <c r="U2335" s="55">
        <v>1</v>
      </c>
      <c r="V2335" s="55">
        <v>2</v>
      </c>
      <c r="W2335" s="55" t="s">
        <v>3281</v>
      </c>
      <c r="X2335" s="55" t="s">
        <v>3281</v>
      </c>
      <c r="Y2335" s="55">
        <v>1</v>
      </c>
      <c r="Z2335" s="58">
        <v>6</v>
      </c>
      <c r="AA2335" s="58" t="s">
        <v>3288</v>
      </c>
      <c r="AB2335" s="58" t="s">
        <v>3288</v>
      </c>
      <c r="AC2335" s="58" t="s">
        <v>66</v>
      </c>
      <c r="AD2335" s="55" t="s">
        <v>66</v>
      </c>
      <c r="AE2335" s="42" t="s">
        <v>3288</v>
      </c>
      <c r="AF2335" s="42" t="s">
        <v>3288</v>
      </c>
      <c r="AG2335" s="27"/>
      <c r="AH2335" s="30" t="s">
        <v>8</v>
      </c>
      <c r="AI2335" s="39"/>
      <c r="AJ2335" s="39" t="b">
        <f t="shared" ref="AJ2335:AJ2341" si="773">IF(OR(AS2335=1,AT2335=1,AU2335=1,AV2335=1,AW2335=1,AX2335=1,AY2335=1,AZ2335=1,BA2335=1,BB2335=1,BC2335=1,BD2335=1),TRUE,FALSE)</f>
        <v>0</v>
      </c>
      <c r="AK2335" s="39" t="str">
        <f>O2335&amp;Q2335&amp;R2335&amp;U2335&amp;V2335&amp;Y2335&amp;Z2335&amp;AC2335&amp;AD2335</f>
        <v>D11121600</v>
      </c>
      <c r="AL2335" s="40">
        <v>7215291</v>
      </c>
      <c r="AM2335" s="41" t="b">
        <f>C2335&lt;&gt;AK2335</f>
        <v>1</v>
      </c>
      <c r="AN2335" s="30" t="str">
        <f>N2335&amp;AK2335</f>
        <v>J9FD11121600</v>
      </c>
      <c r="AO2335" s="30"/>
      <c r="AP2335" s="31"/>
      <c r="AQ2335" s="31"/>
      <c r="AR2335" s="31">
        <f t="shared" si="772"/>
        <v>1</v>
      </c>
      <c r="AS2335" s="31" t="str">
        <f>IF(IFERROR(VLOOKUP(AE2335,#REF!,1,0),"")&lt;&gt;"",1,"")</f>
        <v/>
      </c>
      <c r="AT2335" s="31" t="str">
        <f>IF(IFERROR(VLOOKUP(AE2335,#REF!,1,0),"")&lt;&gt;"",1,"")</f>
        <v/>
      </c>
      <c r="AU2335" s="31" t="str">
        <f>IF(IFERROR(VLOOKUP(AE2335,#REF!,1,0),"")&lt;&gt;"",1,"")</f>
        <v/>
      </c>
      <c r="AV2335" s="31" t="str">
        <f>IF(IFERROR(VLOOKUP(AE2335,#REF!,1,0),"")&lt;&gt;"",1,"")</f>
        <v/>
      </c>
      <c r="AW2335" s="31" t="str">
        <f>IF(IFERROR(VLOOKUP(AE2335,#REF!,1,0),"")&lt;&gt;"",1,"")</f>
        <v/>
      </c>
      <c r="AX2335" s="31" t="str">
        <f>IF(IFERROR(VLOOKUP(AE2335,#REF!,1,0),"")&lt;&gt;"",1,"")</f>
        <v/>
      </c>
      <c r="AY2335" s="31" t="str">
        <f>IF(IFERROR(VLOOKUP(AE2335,#REF!,1,0),"")&lt;&gt;"",1,"")</f>
        <v/>
      </c>
      <c r="AZ2335" s="31" t="str">
        <f>IF(IFERROR(VLOOKUP(AE2335,#REF!,1,0),"")&lt;&gt;"",1,"")</f>
        <v/>
      </c>
      <c r="BA2335" s="31" t="str">
        <f>IF(IFERROR(VLOOKUP(AE2335,#REF!,1,0),"")&lt;&gt;"",1,"")</f>
        <v/>
      </c>
      <c r="BB2335" s="31" t="str">
        <f>IF(IFERROR(VLOOKUP(AE2335,#REF!,1,0),"")&lt;&gt;"",1,"")</f>
        <v/>
      </c>
      <c r="BC2335" s="31" t="str">
        <f>IF(IFERROR(VLOOKUP(AE2335,#REF!,1,0),"")&lt;&gt;"",1,"")</f>
        <v/>
      </c>
      <c r="BD2335" s="31" t="str">
        <f>IF(IFERROR(VLOOKUP(AE2335,#REF!,1,0),"")&lt;&gt;"",1,"")</f>
        <v/>
      </c>
      <c r="BE2335" s="32">
        <f t="shared" si="735"/>
        <v>1</v>
      </c>
    </row>
    <row r="2336" spans="1:57" ht="16">
      <c r="A2336" s="33">
        <v>1202</v>
      </c>
      <c r="B2336" s="33">
        <v>7215292</v>
      </c>
      <c r="C2336" s="33" t="str">
        <f t="shared" si="763"/>
        <v>721529200</v>
      </c>
      <c r="D2336" s="34" t="str">
        <f t="shared" si="764"/>
        <v>72</v>
      </c>
      <c r="E2336" s="34" t="str">
        <f t="shared" si="765"/>
        <v>1</v>
      </c>
      <c r="F2336" s="34" t="str">
        <f t="shared" si="766"/>
        <v>5</v>
      </c>
      <c r="G2336" s="34" t="str">
        <f t="shared" si="767"/>
        <v>2</v>
      </c>
      <c r="H2336" s="34" t="str">
        <f t="shared" si="768"/>
        <v>9</v>
      </c>
      <c r="I2336" s="34" t="str">
        <f t="shared" si="769"/>
        <v>2</v>
      </c>
      <c r="J2336" s="34" t="str">
        <f t="shared" si="770"/>
        <v>0</v>
      </c>
      <c r="K2336" s="34" t="str">
        <f t="shared" si="771"/>
        <v>0</v>
      </c>
      <c r="L2336" s="34" t="s">
        <v>6594</v>
      </c>
      <c r="M2336" s="35" t="s">
        <v>3289</v>
      </c>
      <c r="N2336" s="35" t="s">
        <v>261</v>
      </c>
      <c r="O2336" s="37" t="s">
        <v>173</v>
      </c>
      <c r="P2336" s="55" t="s">
        <v>174</v>
      </c>
      <c r="Q2336" s="55">
        <v>1</v>
      </c>
      <c r="R2336" s="55">
        <v>1</v>
      </c>
      <c r="S2336" s="55" t="s">
        <v>175</v>
      </c>
      <c r="T2336" s="55" t="s">
        <v>175</v>
      </c>
      <c r="U2336" s="55">
        <v>1</v>
      </c>
      <c r="V2336" s="55">
        <v>2</v>
      </c>
      <c r="W2336" s="55" t="s">
        <v>3281</v>
      </c>
      <c r="X2336" s="55" t="s">
        <v>3281</v>
      </c>
      <c r="Y2336" s="55">
        <v>1</v>
      </c>
      <c r="Z2336" s="58">
        <v>7</v>
      </c>
      <c r="AA2336" s="58" t="s">
        <v>3289</v>
      </c>
      <c r="AB2336" s="58" t="s">
        <v>3289</v>
      </c>
      <c r="AC2336" s="58" t="s">
        <v>66</v>
      </c>
      <c r="AD2336" s="55" t="s">
        <v>66</v>
      </c>
      <c r="AE2336" s="42" t="s">
        <v>3289</v>
      </c>
      <c r="AF2336" s="42" t="s">
        <v>3289</v>
      </c>
      <c r="AG2336" s="27"/>
      <c r="AH2336" s="30" t="s">
        <v>8</v>
      </c>
      <c r="AI2336" s="39"/>
      <c r="AJ2336" s="39" t="b">
        <f t="shared" si="773"/>
        <v>0</v>
      </c>
      <c r="AK2336" s="39" t="str">
        <f>O2336&amp;Q2336&amp;R2336&amp;U2336&amp;V2336&amp;Y2336&amp;Z2336&amp;AC2336&amp;AD2336</f>
        <v>D11121700</v>
      </c>
      <c r="AL2336" s="40">
        <v>7215292</v>
      </c>
      <c r="AM2336" s="41" t="b">
        <f>C2336&lt;&gt;AK2336</f>
        <v>1</v>
      </c>
      <c r="AN2336" s="30" t="str">
        <f>N2336&amp;AK2336</f>
        <v>J9FD11121700</v>
      </c>
      <c r="AO2336" s="30"/>
      <c r="AP2336" s="31"/>
      <c r="AQ2336" s="31"/>
      <c r="AR2336" s="31">
        <f t="shared" si="772"/>
        <v>1</v>
      </c>
      <c r="AS2336" s="31" t="str">
        <f>IF(IFERROR(VLOOKUP(AE2336,#REF!,1,0),"")&lt;&gt;"",1,"")</f>
        <v/>
      </c>
      <c r="AT2336" s="31" t="str">
        <f>IF(IFERROR(VLOOKUP(AE2336,#REF!,1,0),"")&lt;&gt;"",1,"")</f>
        <v/>
      </c>
      <c r="AU2336" s="31" t="str">
        <f>IF(IFERROR(VLOOKUP(AE2336,#REF!,1,0),"")&lt;&gt;"",1,"")</f>
        <v/>
      </c>
      <c r="AV2336" s="31" t="str">
        <f>IF(IFERROR(VLOOKUP(AE2336,#REF!,1,0),"")&lt;&gt;"",1,"")</f>
        <v/>
      </c>
      <c r="AW2336" s="31" t="str">
        <f>IF(IFERROR(VLOOKUP(AE2336,#REF!,1,0),"")&lt;&gt;"",1,"")</f>
        <v/>
      </c>
      <c r="AX2336" s="31" t="str">
        <f>IF(IFERROR(VLOOKUP(AE2336,#REF!,1,0),"")&lt;&gt;"",1,"")</f>
        <v/>
      </c>
      <c r="AY2336" s="31" t="str">
        <f>IF(IFERROR(VLOOKUP(AE2336,#REF!,1,0),"")&lt;&gt;"",1,"")</f>
        <v/>
      </c>
      <c r="AZ2336" s="31" t="str">
        <f>IF(IFERROR(VLOOKUP(AE2336,#REF!,1,0),"")&lt;&gt;"",1,"")</f>
        <v/>
      </c>
      <c r="BA2336" s="31" t="str">
        <f>IF(IFERROR(VLOOKUP(AE2336,#REF!,1,0),"")&lt;&gt;"",1,"")</f>
        <v/>
      </c>
      <c r="BB2336" s="31" t="str">
        <f>IF(IFERROR(VLOOKUP(AE2336,#REF!,1,0),"")&lt;&gt;"",1,"")</f>
        <v/>
      </c>
      <c r="BC2336" s="31" t="str">
        <f>IF(IFERROR(VLOOKUP(AE2336,#REF!,1,0),"")&lt;&gt;"",1,"")</f>
        <v/>
      </c>
      <c r="BD2336" s="31" t="str">
        <f>IF(IFERROR(VLOOKUP(AE2336,#REF!,1,0),"")&lt;&gt;"",1,"")</f>
        <v/>
      </c>
      <c r="BE2336" s="32">
        <f t="shared" si="735"/>
        <v>1</v>
      </c>
    </row>
    <row r="2337" spans="1:57" ht="16">
      <c r="A2337" s="33">
        <v>1203</v>
      </c>
      <c r="B2337" s="33">
        <v>72153</v>
      </c>
      <c r="C2337" s="33" t="str">
        <f t="shared" si="763"/>
        <v>721530000</v>
      </c>
      <c r="D2337" s="34" t="str">
        <f t="shared" si="764"/>
        <v>72</v>
      </c>
      <c r="E2337" s="34" t="str">
        <f t="shared" si="765"/>
        <v>1</v>
      </c>
      <c r="F2337" s="34" t="str">
        <f t="shared" si="766"/>
        <v>5</v>
      </c>
      <c r="G2337" s="34" t="str">
        <f t="shared" si="767"/>
        <v>3</v>
      </c>
      <c r="H2337" s="34" t="str">
        <f t="shared" si="768"/>
        <v>0</v>
      </c>
      <c r="I2337" s="34" t="str">
        <f t="shared" si="769"/>
        <v>0</v>
      </c>
      <c r="J2337" s="34" t="str">
        <f t="shared" si="770"/>
        <v>0</v>
      </c>
      <c r="K2337" s="34" t="str">
        <f t="shared" si="771"/>
        <v>0</v>
      </c>
      <c r="L2337" s="34" t="s">
        <v>6595</v>
      </c>
      <c r="M2337" s="35" t="s">
        <v>3290</v>
      </c>
      <c r="N2337" s="35" t="s">
        <v>261</v>
      </c>
      <c r="O2337" s="37" t="s">
        <v>173</v>
      </c>
      <c r="P2337" s="55" t="s">
        <v>174</v>
      </c>
      <c r="Q2337" s="55">
        <v>1</v>
      </c>
      <c r="R2337" s="55">
        <v>1</v>
      </c>
      <c r="S2337" s="55" t="s">
        <v>175</v>
      </c>
      <c r="T2337" s="55" t="s">
        <v>175</v>
      </c>
      <c r="U2337" s="55">
        <v>1</v>
      </c>
      <c r="V2337" s="55">
        <v>3</v>
      </c>
      <c r="W2337" s="55" t="s">
        <v>3290</v>
      </c>
      <c r="X2337" s="55" t="s">
        <v>3290</v>
      </c>
      <c r="Y2337" s="55">
        <v>0</v>
      </c>
      <c r="Z2337" s="58" t="s">
        <v>66</v>
      </c>
      <c r="AA2337" s="58" t="s">
        <v>3290</v>
      </c>
      <c r="AB2337" s="58" t="s">
        <v>3290</v>
      </c>
      <c r="AC2337" s="58" t="s">
        <v>66</v>
      </c>
      <c r="AD2337" s="55" t="s">
        <v>66</v>
      </c>
      <c r="AE2337" s="42" t="s">
        <v>3290</v>
      </c>
      <c r="AF2337" s="42" t="s">
        <v>3290</v>
      </c>
      <c r="AG2337" s="27"/>
      <c r="AH2337" s="30" t="s">
        <v>8</v>
      </c>
      <c r="AI2337" s="39"/>
      <c r="AJ2337" s="39" t="b">
        <f t="shared" si="773"/>
        <v>0</v>
      </c>
      <c r="AK2337" s="39" t="str">
        <f>O2337&amp;Q2337&amp;R2337&amp;U2337&amp;V2337&amp;Y2337&amp;Z2337&amp;AC2337&amp;AD2337</f>
        <v>D11130000</v>
      </c>
      <c r="AL2337" s="40">
        <v>72153</v>
      </c>
      <c r="AM2337" s="41" t="b">
        <f>C2337&lt;&gt;AK2337</f>
        <v>1</v>
      </c>
      <c r="AN2337" s="30" t="str">
        <f>N2337&amp;AK2337</f>
        <v>J9FD11130000</v>
      </c>
      <c r="AO2337" s="30"/>
      <c r="AP2337" s="31"/>
      <c r="AQ2337" s="31"/>
      <c r="AR2337" s="31">
        <f t="shared" si="772"/>
        <v>1</v>
      </c>
      <c r="AS2337" s="31" t="str">
        <f>IF(IFERROR(VLOOKUP(AE2337,#REF!,1,0),"")&lt;&gt;"",1,"")</f>
        <v/>
      </c>
      <c r="AT2337" s="31" t="str">
        <f>IF(IFERROR(VLOOKUP(AE2337,#REF!,1,0),"")&lt;&gt;"",1,"")</f>
        <v/>
      </c>
      <c r="AU2337" s="31" t="str">
        <f>IF(IFERROR(VLOOKUP(AE2337,#REF!,1,0),"")&lt;&gt;"",1,"")</f>
        <v/>
      </c>
      <c r="AV2337" s="31" t="str">
        <f>IF(IFERROR(VLOOKUP(AE2337,#REF!,1,0),"")&lt;&gt;"",1,"")</f>
        <v/>
      </c>
      <c r="AW2337" s="31" t="str">
        <f>IF(IFERROR(VLOOKUP(AE2337,#REF!,1,0),"")&lt;&gt;"",1,"")</f>
        <v/>
      </c>
      <c r="AX2337" s="31" t="str">
        <f>IF(IFERROR(VLOOKUP(AE2337,#REF!,1,0),"")&lt;&gt;"",1,"")</f>
        <v/>
      </c>
      <c r="AY2337" s="31" t="str">
        <f>IF(IFERROR(VLOOKUP(AE2337,#REF!,1,0),"")&lt;&gt;"",1,"")</f>
        <v/>
      </c>
      <c r="AZ2337" s="31" t="str">
        <f>IF(IFERROR(VLOOKUP(AE2337,#REF!,1,0),"")&lt;&gt;"",1,"")</f>
        <v/>
      </c>
      <c r="BA2337" s="31" t="str">
        <f>IF(IFERROR(VLOOKUP(AE2337,#REF!,1,0),"")&lt;&gt;"",1,"")</f>
        <v/>
      </c>
      <c r="BB2337" s="31" t="str">
        <f>IF(IFERROR(VLOOKUP(AE2337,#REF!,1,0),"")&lt;&gt;"",1,"")</f>
        <v/>
      </c>
      <c r="BC2337" s="31" t="str">
        <f>IF(IFERROR(VLOOKUP(AE2337,#REF!,1,0),"")&lt;&gt;"",1,"")</f>
        <v/>
      </c>
      <c r="BD2337" s="31" t="str">
        <f>IF(IFERROR(VLOOKUP(AE2337,#REF!,1,0),"")&lt;&gt;"",1,"")</f>
        <v/>
      </c>
      <c r="BE2337" s="32">
        <f t="shared" si="735"/>
        <v>1</v>
      </c>
    </row>
    <row r="2338" spans="1:57" ht="16">
      <c r="A2338" s="33">
        <v>1204</v>
      </c>
      <c r="B2338" s="33">
        <v>721531</v>
      </c>
      <c r="C2338" s="33" t="str">
        <f t="shared" si="763"/>
        <v>721531000</v>
      </c>
      <c r="D2338" s="34" t="str">
        <f t="shared" si="764"/>
        <v>72</v>
      </c>
      <c r="E2338" s="34" t="str">
        <f t="shared" si="765"/>
        <v>1</v>
      </c>
      <c r="F2338" s="34" t="str">
        <f t="shared" si="766"/>
        <v>5</v>
      </c>
      <c r="G2338" s="34" t="str">
        <f t="shared" si="767"/>
        <v>3</v>
      </c>
      <c r="H2338" s="34" t="str">
        <f t="shared" si="768"/>
        <v>1</v>
      </c>
      <c r="I2338" s="34" t="str">
        <f t="shared" si="769"/>
        <v>0</v>
      </c>
      <c r="J2338" s="34" t="str">
        <f t="shared" si="770"/>
        <v>0</v>
      </c>
      <c r="K2338" s="34" t="str">
        <f t="shared" si="771"/>
        <v>0</v>
      </c>
      <c r="L2338" s="34" t="s">
        <v>6596</v>
      </c>
      <c r="M2338" s="35" t="s">
        <v>3291</v>
      </c>
      <c r="N2338" s="35" t="s">
        <v>261</v>
      </c>
      <c r="O2338" s="37" t="s">
        <v>173</v>
      </c>
      <c r="P2338" s="55" t="s">
        <v>174</v>
      </c>
      <c r="Q2338" s="55">
        <v>1</v>
      </c>
      <c r="R2338" s="55">
        <v>1</v>
      </c>
      <c r="S2338" s="55" t="s">
        <v>175</v>
      </c>
      <c r="T2338" s="55" t="s">
        <v>175</v>
      </c>
      <c r="U2338" s="55">
        <v>1</v>
      </c>
      <c r="V2338" s="55">
        <v>3</v>
      </c>
      <c r="W2338" s="55" t="s">
        <v>3290</v>
      </c>
      <c r="X2338" s="55" t="s">
        <v>3290</v>
      </c>
      <c r="Y2338" s="55">
        <v>1</v>
      </c>
      <c r="Z2338" s="58" t="s">
        <v>8</v>
      </c>
      <c r="AA2338" s="58" t="s">
        <v>3291</v>
      </c>
      <c r="AB2338" s="58" t="s">
        <v>3291</v>
      </c>
      <c r="AC2338" s="58" t="s">
        <v>66</v>
      </c>
      <c r="AD2338" s="55" t="s">
        <v>66</v>
      </c>
      <c r="AE2338" s="42" t="s">
        <v>3291</v>
      </c>
      <c r="AF2338" s="42" t="s">
        <v>3291</v>
      </c>
      <c r="AG2338" s="27"/>
      <c r="AH2338" s="30" t="s">
        <v>8</v>
      </c>
      <c r="AI2338" s="39"/>
      <c r="AJ2338" s="39" t="b">
        <f t="shared" si="773"/>
        <v>0</v>
      </c>
      <c r="AK2338" s="39" t="str">
        <f>O2338&amp;Q2338&amp;R2338&amp;U2338&amp;V2338&amp;Y2338&amp;Z2338&amp;AC2338&amp;AD2338</f>
        <v>D11131100</v>
      </c>
      <c r="AL2338" s="40">
        <v>721531</v>
      </c>
      <c r="AM2338" s="41" t="b">
        <f>C2338&lt;&gt;AK2338</f>
        <v>1</v>
      </c>
      <c r="AN2338" s="30" t="str">
        <f>N2338&amp;AK2338</f>
        <v>J9FD11131100</v>
      </c>
      <c r="AO2338" s="30"/>
      <c r="AP2338" s="31"/>
      <c r="AQ2338" s="31"/>
      <c r="AR2338" s="31">
        <f t="shared" si="772"/>
        <v>1</v>
      </c>
      <c r="AS2338" s="31" t="str">
        <f>IF(IFERROR(VLOOKUP(AE2338,#REF!,1,0),"")&lt;&gt;"",1,"")</f>
        <v/>
      </c>
      <c r="AT2338" s="31" t="str">
        <f>IF(IFERROR(VLOOKUP(AE2338,#REF!,1,0),"")&lt;&gt;"",1,"")</f>
        <v/>
      </c>
      <c r="AU2338" s="31" t="str">
        <f>IF(IFERROR(VLOOKUP(AE2338,#REF!,1,0),"")&lt;&gt;"",1,"")</f>
        <v/>
      </c>
      <c r="AV2338" s="31" t="str">
        <f>IF(IFERROR(VLOOKUP(AE2338,#REF!,1,0),"")&lt;&gt;"",1,"")</f>
        <v/>
      </c>
      <c r="AW2338" s="31" t="str">
        <f>IF(IFERROR(VLOOKUP(AE2338,#REF!,1,0),"")&lt;&gt;"",1,"")</f>
        <v/>
      </c>
      <c r="AX2338" s="31" t="str">
        <f>IF(IFERROR(VLOOKUP(AE2338,#REF!,1,0),"")&lt;&gt;"",1,"")</f>
        <v/>
      </c>
      <c r="AY2338" s="31" t="str">
        <f>IF(IFERROR(VLOOKUP(AE2338,#REF!,1,0),"")&lt;&gt;"",1,"")</f>
        <v/>
      </c>
      <c r="AZ2338" s="31" t="str">
        <f>IF(IFERROR(VLOOKUP(AE2338,#REF!,1,0),"")&lt;&gt;"",1,"")</f>
        <v/>
      </c>
      <c r="BA2338" s="31" t="str">
        <f>IF(IFERROR(VLOOKUP(AE2338,#REF!,1,0),"")&lt;&gt;"",1,"")</f>
        <v/>
      </c>
      <c r="BB2338" s="31" t="str">
        <f>IF(IFERROR(VLOOKUP(AE2338,#REF!,1,0),"")&lt;&gt;"",1,"")</f>
        <v/>
      </c>
      <c r="BC2338" s="31" t="str">
        <f>IF(IFERROR(VLOOKUP(AE2338,#REF!,1,0),"")&lt;&gt;"",1,"")</f>
        <v/>
      </c>
      <c r="BD2338" s="31" t="str">
        <f>IF(IFERROR(VLOOKUP(AE2338,#REF!,1,0),"")&lt;&gt;"",1,"")</f>
        <v/>
      </c>
      <c r="BE2338" s="32">
        <f t="shared" si="735"/>
        <v>1</v>
      </c>
    </row>
    <row r="2339" spans="1:57" ht="16">
      <c r="A2339" s="33">
        <v>1205</v>
      </c>
      <c r="B2339" s="33">
        <v>721532</v>
      </c>
      <c r="C2339" s="33" t="str">
        <f t="shared" si="763"/>
        <v>721532000</v>
      </c>
      <c r="D2339" s="34" t="str">
        <f t="shared" si="764"/>
        <v>72</v>
      </c>
      <c r="E2339" s="34" t="str">
        <f t="shared" si="765"/>
        <v>1</v>
      </c>
      <c r="F2339" s="34" t="str">
        <f t="shared" si="766"/>
        <v>5</v>
      </c>
      <c r="G2339" s="34" t="str">
        <f t="shared" si="767"/>
        <v>3</v>
      </c>
      <c r="H2339" s="34" t="str">
        <f t="shared" si="768"/>
        <v>2</v>
      </c>
      <c r="I2339" s="34" t="str">
        <f t="shared" si="769"/>
        <v>0</v>
      </c>
      <c r="J2339" s="34" t="str">
        <f t="shared" si="770"/>
        <v>0</v>
      </c>
      <c r="K2339" s="34" t="str">
        <f t="shared" si="771"/>
        <v>0</v>
      </c>
      <c r="L2339" s="34" t="s">
        <v>6597</v>
      </c>
      <c r="M2339" s="35" t="s">
        <v>3292</v>
      </c>
      <c r="N2339" s="35" t="s">
        <v>261</v>
      </c>
      <c r="O2339" s="37" t="s">
        <v>173</v>
      </c>
      <c r="P2339" s="55" t="s">
        <v>174</v>
      </c>
      <c r="Q2339" s="55">
        <v>1</v>
      </c>
      <c r="R2339" s="55">
        <v>1</v>
      </c>
      <c r="S2339" s="55" t="s">
        <v>175</v>
      </c>
      <c r="T2339" s="55" t="s">
        <v>175</v>
      </c>
      <c r="U2339" s="55">
        <v>1</v>
      </c>
      <c r="V2339" s="55">
        <v>3</v>
      </c>
      <c r="W2339" s="55" t="s">
        <v>3290</v>
      </c>
      <c r="X2339" s="55" t="s">
        <v>3290</v>
      </c>
      <c r="Y2339" s="55">
        <v>1</v>
      </c>
      <c r="Z2339" s="58" t="s">
        <v>15</v>
      </c>
      <c r="AA2339" s="58" t="s">
        <v>3292</v>
      </c>
      <c r="AB2339" s="58" t="s">
        <v>3292</v>
      </c>
      <c r="AC2339" s="58" t="s">
        <v>66</v>
      </c>
      <c r="AD2339" s="55" t="s">
        <v>66</v>
      </c>
      <c r="AE2339" s="42" t="s">
        <v>3292</v>
      </c>
      <c r="AF2339" s="42" t="s">
        <v>3292</v>
      </c>
      <c r="AG2339" s="27"/>
      <c r="AH2339" s="30" t="s">
        <v>8</v>
      </c>
      <c r="AI2339" s="39"/>
      <c r="AJ2339" s="39" t="b">
        <f t="shared" si="773"/>
        <v>0</v>
      </c>
      <c r="AK2339" s="39" t="str">
        <f>O2339&amp;Q2339&amp;R2339&amp;U2339&amp;V2339&amp;Y2339&amp;Z2339&amp;AC2339&amp;AD2339</f>
        <v>D11131200</v>
      </c>
      <c r="AL2339" s="40">
        <v>721532</v>
      </c>
      <c r="AM2339" s="41" t="b">
        <f>C2339&lt;&gt;AK2339</f>
        <v>1</v>
      </c>
      <c r="AN2339" s="30" t="str">
        <f>N2339&amp;AK2339</f>
        <v>J9FD11131200</v>
      </c>
      <c r="AO2339" s="30"/>
      <c r="AP2339" s="31"/>
      <c r="AQ2339" s="31"/>
      <c r="AR2339" s="31">
        <f t="shared" si="772"/>
        <v>1</v>
      </c>
      <c r="AS2339" s="31" t="str">
        <f>IF(IFERROR(VLOOKUP(AE2339,#REF!,1,0),"")&lt;&gt;"",1,"")</f>
        <v/>
      </c>
      <c r="AT2339" s="31" t="str">
        <f>IF(IFERROR(VLOOKUP(AE2339,#REF!,1,0),"")&lt;&gt;"",1,"")</f>
        <v/>
      </c>
      <c r="AU2339" s="31" t="str">
        <f>IF(IFERROR(VLOOKUP(AE2339,#REF!,1,0),"")&lt;&gt;"",1,"")</f>
        <v/>
      </c>
      <c r="AV2339" s="31" t="str">
        <f>IF(IFERROR(VLOOKUP(AE2339,#REF!,1,0),"")&lt;&gt;"",1,"")</f>
        <v/>
      </c>
      <c r="AW2339" s="31" t="str">
        <f>IF(IFERROR(VLOOKUP(AE2339,#REF!,1,0),"")&lt;&gt;"",1,"")</f>
        <v/>
      </c>
      <c r="AX2339" s="31" t="str">
        <f>IF(IFERROR(VLOOKUP(AE2339,#REF!,1,0),"")&lt;&gt;"",1,"")</f>
        <v/>
      </c>
      <c r="AY2339" s="31" t="str">
        <f>IF(IFERROR(VLOOKUP(AE2339,#REF!,1,0),"")&lt;&gt;"",1,"")</f>
        <v/>
      </c>
      <c r="AZ2339" s="31" t="str">
        <f>IF(IFERROR(VLOOKUP(AE2339,#REF!,1,0),"")&lt;&gt;"",1,"")</f>
        <v/>
      </c>
      <c r="BA2339" s="31" t="str">
        <f>IF(IFERROR(VLOOKUP(AE2339,#REF!,1,0),"")&lt;&gt;"",1,"")</f>
        <v/>
      </c>
      <c r="BB2339" s="31" t="str">
        <f>IF(IFERROR(VLOOKUP(AE2339,#REF!,1,0),"")&lt;&gt;"",1,"")</f>
        <v/>
      </c>
      <c r="BC2339" s="31" t="str">
        <f>IF(IFERROR(VLOOKUP(AE2339,#REF!,1,0),"")&lt;&gt;"",1,"")</f>
        <v/>
      </c>
      <c r="BD2339" s="31" t="str">
        <f>IF(IFERROR(VLOOKUP(AE2339,#REF!,1,0),"")&lt;&gt;"",1,"")</f>
        <v/>
      </c>
      <c r="BE2339" s="32">
        <f t="shared" si="735"/>
        <v>1</v>
      </c>
    </row>
    <row r="2340" spans="1:57" ht="16">
      <c r="A2340" s="33">
        <v>1206</v>
      </c>
      <c r="B2340" s="33">
        <v>721533</v>
      </c>
      <c r="C2340" s="33" t="str">
        <f t="shared" si="763"/>
        <v>721533000</v>
      </c>
      <c r="D2340" s="34" t="str">
        <f t="shared" si="764"/>
        <v>72</v>
      </c>
      <c r="E2340" s="34" t="str">
        <f t="shared" si="765"/>
        <v>1</v>
      </c>
      <c r="F2340" s="34" t="str">
        <f t="shared" si="766"/>
        <v>5</v>
      </c>
      <c r="G2340" s="34" t="str">
        <f t="shared" si="767"/>
        <v>3</v>
      </c>
      <c r="H2340" s="34" t="str">
        <f t="shared" si="768"/>
        <v>3</v>
      </c>
      <c r="I2340" s="34" t="str">
        <f t="shared" si="769"/>
        <v>0</v>
      </c>
      <c r="J2340" s="34" t="str">
        <f t="shared" si="770"/>
        <v>0</v>
      </c>
      <c r="K2340" s="34" t="str">
        <f t="shared" si="771"/>
        <v>0</v>
      </c>
      <c r="L2340" s="34" t="s">
        <v>6598</v>
      </c>
      <c r="M2340" s="35" t="s">
        <v>3293</v>
      </c>
      <c r="N2340" s="35" t="s">
        <v>261</v>
      </c>
      <c r="O2340" s="37" t="s">
        <v>173</v>
      </c>
      <c r="P2340" s="55" t="s">
        <v>174</v>
      </c>
      <c r="Q2340" s="55">
        <v>1</v>
      </c>
      <c r="R2340" s="55">
        <v>1</v>
      </c>
      <c r="S2340" s="55" t="s">
        <v>175</v>
      </c>
      <c r="T2340" s="55" t="s">
        <v>175</v>
      </c>
      <c r="U2340" s="55">
        <v>1</v>
      </c>
      <c r="V2340" s="55">
        <v>3</v>
      </c>
      <c r="W2340" s="55" t="s">
        <v>3290</v>
      </c>
      <c r="X2340" s="55" t="s">
        <v>3290</v>
      </c>
      <c r="Y2340" s="55">
        <v>1</v>
      </c>
      <c r="Z2340" s="58" t="s">
        <v>21</v>
      </c>
      <c r="AA2340" s="58" t="s">
        <v>3293</v>
      </c>
      <c r="AB2340" s="58" t="s">
        <v>3293</v>
      </c>
      <c r="AC2340" s="58" t="s">
        <v>66</v>
      </c>
      <c r="AD2340" s="55" t="s">
        <v>66</v>
      </c>
      <c r="AE2340" s="42" t="s">
        <v>3293</v>
      </c>
      <c r="AF2340" s="42" t="s">
        <v>3293</v>
      </c>
      <c r="AG2340" s="27"/>
      <c r="AH2340" s="30" t="s">
        <v>8</v>
      </c>
      <c r="AI2340" s="39"/>
      <c r="AJ2340" s="39" t="b">
        <f t="shared" si="773"/>
        <v>0</v>
      </c>
      <c r="AK2340" s="39" t="str">
        <f>O2340&amp;Q2340&amp;R2340&amp;U2340&amp;V2340&amp;Y2340&amp;Z2340&amp;AC2340&amp;AD2340</f>
        <v>D11131300</v>
      </c>
      <c r="AL2340" s="40">
        <v>721533</v>
      </c>
      <c r="AM2340" s="41" t="b">
        <f>C2340&lt;&gt;AK2340</f>
        <v>1</v>
      </c>
      <c r="AN2340" s="30" t="str">
        <f>N2340&amp;AK2340</f>
        <v>J9FD11131300</v>
      </c>
      <c r="AO2340" s="30"/>
      <c r="AP2340" s="31"/>
      <c r="AQ2340" s="31"/>
      <c r="AR2340" s="31">
        <f t="shared" si="772"/>
        <v>1</v>
      </c>
      <c r="AS2340" s="31" t="str">
        <f>IF(IFERROR(VLOOKUP(AE2340,#REF!,1,0),"")&lt;&gt;"",1,"")</f>
        <v/>
      </c>
      <c r="AT2340" s="31" t="str">
        <f>IF(IFERROR(VLOOKUP(AE2340,#REF!,1,0),"")&lt;&gt;"",1,"")</f>
        <v/>
      </c>
      <c r="AU2340" s="31" t="str">
        <f>IF(IFERROR(VLOOKUP(AE2340,#REF!,1,0),"")&lt;&gt;"",1,"")</f>
        <v/>
      </c>
      <c r="AV2340" s="31" t="str">
        <f>IF(IFERROR(VLOOKUP(AE2340,#REF!,1,0),"")&lt;&gt;"",1,"")</f>
        <v/>
      </c>
      <c r="AW2340" s="31" t="str">
        <f>IF(IFERROR(VLOOKUP(AE2340,#REF!,1,0),"")&lt;&gt;"",1,"")</f>
        <v/>
      </c>
      <c r="AX2340" s="31" t="str">
        <f>IF(IFERROR(VLOOKUP(AE2340,#REF!,1,0),"")&lt;&gt;"",1,"")</f>
        <v/>
      </c>
      <c r="AY2340" s="31" t="str">
        <f>IF(IFERROR(VLOOKUP(AE2340,#REF!,1,0),"")&lt;&gt;"",1,"")</f>
        <v/>
      </c>
      <c r="AZ2340" s="31" t="str">
        <f>IF(IFERROR(VLOOKUP(AE2340,#REF!,1,0),"")&lt;&gt;"",1,"")</f>
        <v/>
      </c>
      <c r="BA2340" s="31" t="str">
        <f>IF(IFERROR(VLOOKUP(AE2340,#REF!,1,0),"")&lt;&gt;"",1,"")</f>
        <v/>
      </c>
      <c r="BB2340" s="31" t="str">
        <f>IF(IFERROR(VLOOKUP(AE2340,#REF!,1,0),"")&lt;&gt;"",1,"")</f>
        <v/>
      </c>
      <c r="BC2340" s="31" t="str">
        <f>IF(IFERROR(VLOOKUP(AE2340,#REF!,1,0),"")&lt;&gt;"",1,"")</f>
        <v/>
      </c>
      <c r="BD2340" s="31" t="str">
        <f>IF(IFERROR(VLOOKUP(AE2340,#REF!,1,0),"")&lt;&gt;"",1,"")</f>
        <v/>
      </c>
      <c r="BE2340" s="32">
        <f t="shared" si="735"/>
        <v>1</v>
      </c>
    </row>
    <row r="2341" spans="1:57" ht="16">
      <c r="A2341" s="33">
        <v>1207</v>
      </c>
      <c r="B2341" s="33">
        <v>721534</v>
      </c>
      <c r="C2341" s="33" t="str">
        <f t="shared" si="763"/>
        <v>721534000</v>
      </c>
      <c r="D2341" s="34" t="str">
        <f t="shared" si="764"/>
        <v>72</v>
      </c>
      <c r="E2341" s="34" t="str">
        <f t="shared" si="765"/>
        <v>1</v>
      </c>
      <c r="F2341" s="34" t="str">
        <f t="shared" si="766"/>
        <v>5</v>
      </c>
      <c r="G2341" s="34" t="str">
        <f t="shared" si="767"/>
        <v>3</v>
      </c>
      <c r="H2341" s="34" t="str">
        <f t="shared" si="768"/>
        <v>4</v>
      </c>
      <c r="I2341" s="34" t="str">
        <f t="shared" si="769"/>
        <v>0</v>
      </c>
      <c r="J2341" s="34" t="str">
        <f t="shared" si="770"/>
        <v>0</v>
      </c>
      <c r="K2341" s="34" t="str">
        <f t="shared" si="771"/>
        <v>0</v>
      </c>
      <c r="L2341" s="34" t="s">
        <v>6599</v>
      </c>
      <c r="M2341" s="35" t="s">
        <v>3294</v>
      </c>
      <c r="N2341" s="35" t="s">
        <v>261</v>
      </c>
      <c r="O2341" s="37" t="s">
        <v>173</v>
      </c>
      <c r="P2341" s="55" t="s">
        <v>174</v>
      </c>
      <c r="Q2341" s="55">
        <v>1</v>
      </c>
      <c r="R2341" s="55">
        <v>1</v>
      </c>
      <c r="S2341" s="55" t="s">
        <v>175</v>
      </c>
      <c r="T2341" s="55" t="s">
        <v>175</v>
      </c>
      <c r="U2341" s="55">
        <v>1</v>
      </c>
      <c r="V2341" s="55">
        <v>3</v>
      </c>
      <c r="W2341" s="55" t="s">
        <v>3290</v>
      </c>
      <c r="X2341" s="55" t="s">
        <v>3290</v>
      </c>
      <c r="Y2341" s="55">
        <v>1</v>
      </c>
      <c r="Z2341" s="58" t="s">
        <v>27</v>
      </c>
      <c r="AA2341" s="58" t="s">
        <v>3294</v>
      </c>
      <c r="AB2341" s="58" t="s">
        <v>3294</v>
      </c>
      <c r="AC2341" s="58" t="s">
        <v>66</v>
      </c>
      <c r="AD2341" s="55" t="s">
        <v>66</v>
      </c>
      <c r="AE2341" s="42" t="s">
        <v>3294</v>
      </c>
      <c r="AF2341" s="42" t="s">
        <v>3294</v>
      </c>
      <c r="AG2341" s="27"/>
      <c r="AH2341" s="30" t="s">
        <v>8</v>
      </c>
      <c r="AI2341" s="39"/>
      <c r="AJ2341" s="39" t="b">
        <f t="shared" si="773"/>
        <v>0</v>
      </c>
      <c r="AK2341" s="39" t="str">
        <f>O2341&amp;Q2341&amp;R2341&amp;U2341&amp;V2341&amp;Y2341&amp;Z2341&amp;AC2341&amp;AD2341</f>
        <v>D11131400</v>
      </c>
      <c r="AL2341" s="40">
        <v>721534</v>
      </c>
      <c r="AM2341" s="41" t="b">
        <f>C2341&lt;&gt;AK2341</f>
        <v>1</v>
      </c>
      <c r="AN2341" s="30" t="str">
        <f>N2341&amp;AK2341</f>
        <v>J9FD11131400</v>
      </c>
      <c r="AO2341" s="30"/>
      <c r="AP2341" s="31"/>
      <c r="AQ2341" s="31"/>
      <c r="AR2341" s="31">
        <f t="shared" si="772"/>
        <v>1</v>
      </c>
      <c r="AS2341" s="31" t="str">
        <f>IF(IFERROR(VLOOKUP(AE2341,#REF!,1,0),"")&lt;&gt;"",1,"")</f>
        <v/>
      </c>
      <c r="AT2341" s="31" t="str">
        <f>IF(IFERROR(VLOOKUP(AE2341,#REF!,1,0),"")&lt;&gt;"",1,"")</f>
        <v/>
      </c>
      <c r="AU2341" s="31" t="str">
        <f>IF(IFERROR(VLOOKUP(AE2341,#REF!,1,0),"")&lt;&gt;"",1,"")</f>
        <v/>
      </c>
      <c r="AV2341" s="31" t="str">
        <f>IF(IFERROR(VLOOKUP(AE2341,#REF!,1,0),"")&lt;&gt;"",1,"")</f>
        <v/>
      </c>
      <c r="AW2341" s="31" t="str">
        <f>IF(IFERROR(VLOOKUP(AE2341,#REF!,1,0),"")&lt;&gt;"",1,"")</f>
        <v/>
      </c>
      <c r="AX2341" s="31" t="str">
        <f>IF(IFERROR(VLOOKUP(AE2341,#REF!,1,0),"")&lt;&gt;"",1,"")</f>
        <v/>
      </c>
      <c r="AY2341" s="31" t="str">
        <f>IF(IFERROR(VLOOKUP(AE2341,#REF!,1,0),"")&lt;&gt;"",1,"")</f>
        <v/>
      </c>
      <c r="AZ2341" s="31" t="str">
        <f>IF(IFERROR(VLOOKUP(AE2341,#REF!,1,0),"")&lt;&gt;"",1,"")</f>
        <v/>
      </c>
      <c r="BA2341" s="31" t="str">
        <f>IF(IFERROR(VLOOKUP(AE2341,#REF!,1,0),"")&lt;&gt;"",1,"")</f>
        <v/>
      </c>
      <c r="BB2341" s="31" t="str">
        <f>IF(IFERROR(VLOOKUP(AE2341,#REF!,1,0),"")&lt;&gt;"",1,"")</f>
        <v/>
      </c>
      <c r="BC2341" s="31" t="str">
        <f>IF(IFERROR(VLOOKUP(AE2341,#REF!,1,0),"")&lt;&gt;"",1,"")</f>
        <v/>
      </c>
      <c r="BD2341" s="31" t="str">
        <f>IF(IFERROR(VLOOKUP(AE2341,#REF!,1,0),"")&lt;&gt;"",1,"")</f>
        <v/>
      </c>
      <c r="BE2341" s="32">
        <f t="shared" si="735"/>
        <v>1</v>
      </c>
    </row>
    <row r="2342" spans="1:57" ht="16">
      <c r="A2342" s="43">
        <v>1208</v>
      </c>
      <c r="B2342" s="43">
        <v>721539</v>
      </c>
      <c r="C2342" s="43" t="str">
        <f t="shared" si="763"/>
        <v>721539000</v>
      </c>
      <c r="D2342" s="44" t="str">
        <f t="shared" si="764"/>
        <v>72</v>
      </c>
      <c r="E2342" s="44" t="str">
        <f t="shared" si="765"/>
        <v>1</v>
      </c>
      <c r="F2342" s="44" t="str">
        <f t="shared" si="766"/>
        <v>5</v>
      </c>
      <c r="G2342" s="44" t="str">
        <f t="shared" si="767"/>
        <v>3</v>
      </c>
      <c r="H2342" s="44" t="str">
        <f t="shared" si="768"/>
        <v>9</v>
      </c>
      <c r="I2342" s="44" t="str">
        <f t="shared" si="769"/>
        <v>0</v>
      </c>
      <c r="J2342" s="44" t="str">
        <f t="shared" si="770"/>
        <v>0</v>
      </c>
      <c r="K2342" s="44" t="str">
        <f t="shared" si="771"/>
        <v>0</v>
      </c>
      <c r="L2342" s="44"/>
      <c r="M2342" s="45" t="s">
        <v>3295</v>
      </c>
      <c r="N2342" s="45"/>
      <c r="O2342" s="46" t="s">
        <v>173</v>
      </c>
      <c r="P2342" s="47" t="s">
        <v>174</v>
      </c>
      <c r="Q2342" s="60" t="s">
        <v>8</v>
      </c>
      <c r="R2342" s="60"/>
      <c r="S2342" s="60" t="s">
        <v>175</v>
      </c>
      <c r="T2342" s="47" t="s">
        <v>175</v>
      </c>
      <c r="U2342" s="60">
        <v>1</v>
      </c>
      <c r="V2342" s="60">
        <v>3</v>
      </c>
      <c r="W2342" s="60"/>
      <c r="X2342" s="60" t="s">
        <v>3290</v>
      </c>
      <c r="Y2342" s="47" t="s">
        <v>66</v>
      </c>
      <c r="Z2342" s="61" t="s">
        <v>66</v>
      </c>
      <c r="AA2342" s="47"/>
      <c r="AB2342" s="47" t="s">
        <v>3295</v>
      </c>
      <c r="AC2342" s="61" t="s">
        <v>66</v>
      </c>
      <c r="AD2342" s="47" t="s">
        <v>66</v>
      </c>
      <c r="AE2342" s="50" t="s">
        <v>3295</v>
      </c>
      <c r="AF2342" s="51"/>
      <c r="AG2342" s="51" t="s">
        <v>8</v>
      </c>
      <c r="AH2342" s="52"/>
      <c r="AI2342" s="39"/>
      <c r="AJ2342" s="39"/>
      <c r="AK2342" s="39" t="e">
        <f>O2342&amp;Q2342&amp;#REF!&amp;U2342&amp;V2342&amp;Y2342&amp;Z2342&amp;AC2342&amp;AD2342</f>
        <v>#REF!</v>
      </c>
      <c r="AL2342" s="43">
        <v>721539</v>
      </c>
      <c r="AM2342" s="44" t="e">
        <f>C2342&lt;&gt;AK2342</f>
        <v>#REF!</v>
      </c>
      <c r="AN2342" s="52"/>
      <c r="AO2342" s="52"/>
      <c r="AP2342" s="53"/>
      <c r="AQ2342" s="53"/>
      <c r="AR2342" s="53">
        <f t="shared" si="772"/>
        <v>1</v>
      </c>
      <c r="AS2342" s="53" t="str">
        <f>IF(IFERROR(VLOOKUP(AE2342,#REF!,1,0),"")&lt;&gt;"",1,"")</f>
        <v/>
      </c>
      <c r="AT2342" s="53" t="str">
        <f>IF(IFERROR(VLOOKUP(AE2342,#REF!,1,0),"")&lt;&gt;"",1,"")</f>
        <v/>
      </c>
      <c r="AU2342" s="53" t="str">
        <f>IF(IFERROR(VLOOKUP(AE2342,#REF!,1,0),"")&lt;&gt;"",1,"")</f>
        <v/>
      </c>
      <c r="AV2342" s="53" t="str">
        <f>IF(IFERROR(VLOOKUP(AE2342,#REF!,1,0),"")&lt;&gt;"",1,"")</f>
        <v/>
      </c>
      <c r="AW2342" s="53" t="str">
        <f>IF(IFERROR(VLOOKUP(AE2342,#REF!,1,0),"")&lt;&gt;"",1,"")</f>
        <v/>
      </c>
      <c r="AX2342" s="53" t="str">
        <f>IF(IFERROR(VLOOKUP(AE2342,#REF!,1,0),"")&lt;&gt;"",1,"")</f>
        <v/>
      </c>
      <c r="AY2342" s="53" t="str">
        <f>IF(IFERROR(VLOOKUP(AE2342,#REF!,1,0),"")&lt;&gt;"",1,"")</f>
        <v/>
      </c>
      <c r="AZ2342" s="53" t="str">
        <f>IF(IFERROR(VLOOKUP(AE2342,#REF!,1,0),"")&lt;&gt;"",1,"")</f>
        <v/>
      </c>
      <c r="BA2342" s="53" t="str">
        <f>IF(IFERROR(VLOOKUP(AE2342,#REF!,1,0),"")&lt;&gt;"",1,"")</f>
        <v/>
      </c>
      <c r="BB2342" s="53" t="str">
        <f>IF(IFERROR(VLOOKUP(AE2342,#REF!,1,0),"")&lt;&gt;"",1,"")</f>
        <v/>
      </c>
      <c r="BC2342" s="53" t="str">
        <f>IF(IFERROR(VLOOKUP(AE2342,#REF!,1,0),"")&lt;&gt;"",1,"")</f>
        <v/>
      </c>
      <c r="BD2342" s="53" t="str">
        <f>IF(IFERROR(VLOOKUP(AE2342,#REF!,1,0),"")&lt;&gt;"",1,"")</f>
        <v/>
      </c>
      <c r="BE2342" s="54">
        <f t="shared" si="735"/>
        <v>1</v>
      </c>
    </row>
    <row r="2343" spans="1:57" ht="16">
      <c r="A2343" s="33">
        <v>1209</v>
      </c>
      <c r="B2343" s="33">
        <v>72154</v>
      </c>
      <c r="C2343" s="33" t="str">
        <f t="shared" si="763"/>
        <v>721540000</v>
      </c>
      <c r="D2343" s="34" t="str">
        <f t="shared" si="764"/>
        <v>72</v>
      </c>
      <c r="E2343" s="34" t="str">
        <f t="shared" si="765"/>
        <v>1</v>
      </c>
      <c r="F2343" s="34" t="str">
        <f t="shared" si="766"/>
        <v>5</v>
      </c>
      <c r="G2343" s="34" t="str">
        <f t="shared" si="767"/>
        <v>4</v>
      </c>
      <c r="H2343" s="34" t="str">
        <f t="shared" si="768"/>
        <v>0</v>
      </c>
      <c r="I2343" s="34" t="str">
        <f t="shared" si="769"/>
        <v>0</v>
      </c>
      <c r="J2343" s="34" t="str">
        <f t="shared" si="770"/>
        <v>0</v>
      </c>
      <c r="K2343" s="34" t="str">
        <f t="shared" si="771"/>
        <v>0</v>
      </c>
      <c r="L2343" s="34" t="s">
        <v>6600</v>
      </c>
      <c r="M2343" s="35" t="s">
        <v>3296</v>
      </c>
      <c r="N2343" s="35" t="s">
        <v>261</v>
      </c>
      <c r="O2343" s="37" t="s">
        <v>173</v>
      </c>
      <c r="P2343" s="55" t="s">
        <v>174</v>
      </c>
      <c r="Q2343" s="55">
        <v>1</v>
      </c>
      <c r="R2343" s="55">
        <v>1</v>
      </c>
      <c r="S2343" s="55" t="s">
        <v>175</v>
      </c>
      <c r="T2343" s="55" t="s">
        <v>175</v>
      </c>
      <c r="U2343" s="55">
        <v>1</v>
      </c>
      <c r="V2343" s="55">
        <v>4</v>
      </c>
      <c r="W2343" s="57" t="s">
        <v>3296</v>
      </c>
      <c r="X2343" s="57" t="s">
        <v>3296</v>
      </c>
      <c r="Y2343" s="55">
        <v>0</v>
      </c>
      <c r="Z2343" s="55">
        <v>0</v>
      </c>
      <c r="AA2343" s="57" t="s">
        <v>3296</v>
      </c>
      <c r="AB2343" s="57" t="s">
        <v>3296</v>
      </c>
      <c r="AC2343" s="58" t="s">
        <v>66</v>
      </c>
      <c r="AD2343" s="55" t="s">
        <v>66</v>
      </c>
      <c r="AE2343" s="42" t="s">
        <v>3296</v>
      </c>
      <c r="AF2343" s="42" t="s">
        <v>3296</v>
      </c>
      <c r="AG2343" s="27"/>
      <c r="AH2343" s="30" t="s">
        <v>8</v>
      </c>
      <c r="AI2343" s="39"/>
      <c r="AJ2343" s="39" t="b">
        <f>IF(OR(AS2343=1,AT2343=1,AU2343=1,AV2343=1,AW2343=1,AX2343=1,AY2343=1,AZ2343=1,BA2343=1,BB2343=1,BC2343=1,BD2343=1),TRUE,FALSE)</f>
        <v>0</v>
      </c>
      <c r="AK2343" s="39" t="str">
        <f>O2343&amp;Q2343&amp;R2343&amp;U2343&amp;V2343&amp;Y2343&amp;Z2343&amp;AC2343&amp;AD2343</f>
        <v>D11140000</v>
      </c>
      <c r="AL2343" s="40">
        <v>72154</v>
      </c>
      <c r="AM2343" s="41" t="b">
        <f>C2343&lt;&gt;AK2343</f>
        <v>1</v>
      </c>
      <c r="AN2343" s="30" t="str">
        <f>N2343&amp;AK2343</f>
        <v>J9FD11140000</v>
      </c>
      <c r="AO2343" s="30"/>
      <c r="AP2343" s="31"/>
      <c r="AQ2343" s="31"/>
      <c r="AR2343" s="31">
        <f t="shared" si="772"/>
        <v>1</v>
      </c>
      <c r="AS2343" s="31" t="str">
        <f>IF(IFERROR(VLOOKUP(AE2343,#REF!,1,0),"")&lt;&gt;"",1,"")</f>
        <v/>
      </c>
      <c r="AT2343" s="31" t="str">
        <f>IF(IFERROR(VLOOKUP(AE2343,#REF!,1,0),"")&lt;&gt;"",1,"")</f>
        <v/>
      </c>
      <c r="AU2343" s="31" t="str">
        <f>IF(IFERROR(VLOOKUP(AE2343,#REF!,1,0),"")&lt;&gt;"",1,"")</f>
        <v/>
      </c>
      <c r="AV2343" s="31" t="str">
        <f>IF(IFERROR(VLOOKUP(AE2343,#REF!,1,0),"")&lt;&gt;"",1,"")</f>
        <v/>
      </c>
      <c r="AW2343" s="31" t="str">
        <f>IF(IFERROR(VLOOKUP(AE2343,#REF!,1,0),"")&lt;&gt;"",1,"")</f>
        <v/>
      </c>
      <c r="AX2343" s="31" t="str">
        <f>IF(IFERROR(VLOOKUP(AE2343,#REF!,1,0),"")&lt;&gt;"",1,"")</f>
        <v/>
      </c>
      <c r="AY2343" s="31" t="str">
        <f>IF(IFERROR(VLOOKUP(AE2343,#REF!,1,0),"")&lt;&gt;"",1,"")</f>
        <v/>
      </c>
      <c r="AZ2343" s="31" t="str">
        <f>IF(IFERROR(VLOOKUP(AE2343,#REF!,1,0),"")&lt;&gt;"",1,"")</f>
        <v/>
      </c>
      <c r="BA2343" s="31" t="str">
        <f>IF(IFERROR(VLOOKUP(AE2343,#REF!,1,0),"")&lt;&gt;"",1,"")</f>
        <v/>
      </c>
      <c r="BB2343" s="31" t="str">
        <f>IF(IFERROR(VLOOKUP(AE2343,#REF!,1,0),"")&lt;&gt;"",1,"")</f>
        <v/>
      </c>
      <c r="BC2343" s="31" t="str">
        <f>IF(IFERROR(VLOOKUP(AE2343,#REF!,1,0),"")&lt;&gt;"",1,"")</f>
        <v/>
      </c>
      <c r="BD2343" s="31" t="str">
        <f>IF(IFERROR(VLOOKUP(AE2343,#REF!,1,0),"")&lt;&gt;"",1,"")</f>
        <v/>
      </c>
      <c r="BE2343" s="32">
        <f t="shared" si="735"/>
        <v>1</v>
      </c>
    </row>
    <row r="2344" spans="1:57" ht="16">
      <c r="A2344" s="43">
        <v>1214</v>
      </c>
      <c r="B2344" s="43">
        <v>721549</v>
      </c>
      <c r="C2344" s="43" t="str">
        <f t="shared" si="763"/>
        <v>721549000</v>
      </c>
      <c r="D2344" s="44" t="str">
        <f t="shared" si="764"/>
        <v>72</v>
      </c>
      <c r="E2344" s="44" t="str">
        <f t="shared" si="765"/>
        <v>1</v>
      </c>
      <c r="F2344" s="44" t="str">
        <f t="shared" si="766"/>
        <v>5</v>
      </c>
      <c r="G2344" s="44" t="str">
        <f t="shared" si="767"/>
        <v>4</v>
      </c>
      <c r="H2344" s="44" t="str">
        <f t="shared" si="768"/>
        <v>9</v>
      </c>
      <c r="I2344" s="44" t="str">
        <f t="shared" si="769"/>
        <v>0</v>
      </c>
      <c r="J2344" s="44" t="str">
        <f t="shared" si="770"/>
        <v>0</v>
      </c>
      <c r="K2344" s="44" t="str">
        <f t="shared" si="771"/>
        <v>0</v>
      </c>
      <c r="L2344" s="44"/>
      <c r="M2344" s="45" t="s">
        <v>3297</v>
      </c>
      <c r="N2344" s="45"/>
      <c r="O2344" s="46" t="s">
        <v>173</v>
      </c>
      <c r="P2344" s="47" t="s">
        <v>174</v>
      </c>
      <c r="Q2344" s="60" t="s">
        <v>8</v>
      </c>
      <c r="R2344" s="60"/>
      <c r="S2344" s="60" t="s">
        <v>175</v>
      </c>
      <c r="T2344" s="47" t="s">
        <v>175</v>
      </c>
      <c r="U2344" s="60">
        <v>1</v>
      </c>
      <c r="V2344" s="60">
        <v>4</v>
      </c>
      <c r="W2344" s="97"/>
      <c r="X2344" s="97" t="s">
        <v>3296</v>
      </c>
      <c r="Y2344" s="47">
        <v>1</v>
      </c>
      <c r="Z2344" s="76">
        <v>1</v>
      </c>
      <c r="AA2344" s="61"/>
      <c r="AB2344" s="61" t="s">
        <v>3297</v>
      </c>
      <c r="AC2344" s="61" t="s">
        <v>66</v>
      </c>
      <c r="AD2344" s="47" t="s">
        <v>66</v>
      </c>
      <c r="AE2344" s="50" t="s">
        <v>3297</v>
      </c>
      <c r="AF2344" s="51"/>
      <c r="AG2344" s="51" t="s">
        <v>8</v>
      </c>
      <c r="AH2344" s="52"/>
      <c r="AI2344" s="39"/>
      <c r="AJ2344" s="39"/>
      <c r="AK2344" s="39" t="e">
        <f>O2344&amp;Q2344&amp;#REF!&amp;U2344&amp;V2344&amp;Y2344&amp;Z2344&amp;AC2344&amp;AD2344</f>
        <v>#REF!</v>
      </c>
      <c r="AL2344" s="43">
        <v>721549</v>
      </c>
      <c r="AM2344" s="44" t="e">
        <f>C2344&lt;&gt;AK2344</f>
        <v>#REF!</v>
      </c>
      <c r="AN2344" s="52"/>
      <c r="AO2344" s="52"/>
      <c r="AP2344" s="53"/>
      <c r="AQ2344" s="53"/>
      <c r="AR2344" s="53">
        <f t="shared" si="772"/>
        <v>1</v>
      </c>
      <c r="AS2344" s="53" t="str">
        <f>IF(IFERROR(VLOOKUP(AE2344,#REF!,1,0),"")&lt;&gt;"",1,"")</f>
        <v/>
      </c>
      <c r="AT2344" s="53" t="str">
        <f>IF(IFERROR(VLOOKUP(AE2344,#REF!,1,0),"")&lt;&gt;"",1,"")</f>
        <v/>
      </c>
      <c r="AU2344" s="53" t="str">
        <f>IF(IFERROR(VLOOKUP(AE2344,#REF!,1,0),"")&lt;&gt;"",1,"")</f>
        <v/>
      </c>
      <c r="AV2344" s="53" t="str">
        <f>IF(IFERROR(VLOOKUP(AE2344,#REF!,1,0),"")&lt;&gt;"",1,"")</f>
        <v/>
      </c>
      <c r="AW2344" s="53" t="str">
        <f>IF(IFERROR(VLOOKUP(AE2344,#REF!,1,0),"")&lt;&gt;"",1,"")</f>
        <v/>
      </c>
      <c r="AX2344" s="53" t="str">
        <f>IF(IFERROR(VLOOKUP(AE2344,#REF!,1,0),"")&lt;&gt;"",1,"")</f>
        <v/>
      </c>
      <c r="AY2344" s="53" t="str">
        <f>IF(IFERROR(VLOOKUP(AE2344,#REF!,1,0),"")&lt;&gt;"",1,"")</f>
        <v/>
      </c>
      <c r="AZ2344" s="53" t="str">
        <f>IF(IFERROR(VLOOKUP(AE2344,#REF!,1,0),"")&lt;&gt;"",1,"")</f>
        <v/>
      </c>
      <c r="BA2344" s="53" t="str">
        <f>IF(IFERROR(VLOOKUP(AE2344,#REF!,1,0),"")&lt;&gt;"",1,"")</f>
        <v/>
      </c>
      <c r="BB2344" s="53" t="str">
        <f>IF(IFERROR(VLOOKUP(AE2344,#REF!,1,0),"")&lt;&gt;"",1,"")</f>
        <v/>
      </c>
      <c r="BC2344" s="53" t="str">
        <f>IF(IFERROR(VLOOKUP(AE2344,#REF!,1,0),"")&lt;&gt;"",1,"")</f>
        <v/>
      </c>
      <c r="BD2344" s="53" t="str">
        <f>IF(IFERROR(VLOOKUP(AE2344,#REF!,1,0),"")&lt;&gt;"",1,"")</f>
        <v/>
      </c>
      <c r="BE2344" s="54">
        <f t="shared" si="735"/>
        <v>1</v>
      </c>
    </row>
    <row r="2345" spans="1:57" ht="16">
      <c r="A2345" s="33">
        <v>1215</v>
      </c>
      <c r="B2345" s="33">
        <v>72155</v>
      </c>
      <c r="C2345" s="33" t="str">
        <f t="shared" si="763"/>
        <v>721550000</v>
      </c>
      <c r="D2345" s="34" t="str">
        <f t="shared" si="764"/>
        <v>72</v>
      </c>
      <c r="E2345" s="34" t="str">
        <f t="shared" si="765"/>
        <v>1</v>
      </c>
      <c r="F2345" s="34" t="str">
        <f t="shared" si="766"/>
        <v>5</v>
      </c>
      <c r="G2345" s="34" t="str">
        <f t="shared" si="767"/>
        <v>5</v>
      </c>
      <c r="H2345" s="34" t="str">
        <f t="shared" si="768"/>
        <v>0</v>
      </c>
      <c r="I2345" s="34" t="str">
        <f t="shared" si="769"/>
        <v>0</v>
      </c>
      <c r="J2345" s="34" t="str">
        <f t="shared" si="770"/>
        <v>0</v>
      </c>
      <c r="K2345" s="34" t="str">
        <f t="shared" si="771"/>
        <v>0</v>
      </c>
      <c r="L2345" s="34" t="s">
        <v>6601</v>
      </c>
      <c r="M2345" s="35" t="s">
        <v>3298</v>
      </c>
      <c r="N2345" s="35" t="s">
        <v>261</v>
      </c>
      <c r="O2345" s="37" t="s">
        <v>173</v>
      </c>
      <c r="P2345" s="55" t="s">
        <v>174</v>
      </c>
      <c r="Q2345" s="55">
        <v>1</v>
      </c>
      <c r="R2345" s="55">
        <v>1</v>
      </c>
      <c r="S2345" s="55" t="s">
        <v>175</v>
      </c>
      <c r="T2345" s="55" t="s">
        <v>175</v>
      </c>
      <c r="U2345" s="55">
        <v>1</v>
      </c>
      <c r="V2345" s="55">
        <v>5</v>
      </c>
      <c r="W2345" s="37" t="s">
        <v>3298</v>
      </c>
      <c r="X2345" s="37" t="s">
        <v>3298</v>
      </c>
      <c r="Y2345" s="55">
        <v>0</v>
      </c>
      <c r="Z2345" s="55">
        <v>0</v>
      </c>
      <c r="AA2345" s="37" t="s">
        <v>3298</v>
      </c>
      <c r="AB2345" s="37" t="s">
        <v>3298</v>
      </c>
      <c r="AC2345" s="58" t="s">
        <v>66</v>
      </c>
      <c r="AD2345" s="55" t="s">
        <v>66</v>
      </c>
      <c r="AE2345" s="37" t="s">
        <v>3298</v>
      </c>
      <c r="AF2345" s="37" t="s">
        <v>3298</v>
      </c>
      <c r="AG2345" s="27"/>
      <c r="AH2345" s="30" t="s">
        <v>8</v>
      </c>
      <c r="AI2345" s="39"/>
      <c r="AJ2345" s="39" t="b">
        <f t="shared" ref="AJ2345:AJ2347" si="774">IF(OR(AS2345=1,AT2345=1,AU2345=1,AV2345=1,AW2345=1,AX2345=1,AY2345=1,AZ2345=1,BA2345=1,BB2345=1,BC2345=1,BD2345=1),TRUE,FALSE)</f>
        <v>0</v>
      </c>
      <c r="AK2345" s="39" t="str">
        <f>O2345&amp;Q2345&amp;R2345&amp;U2345&amp;V2345&amp;Y2345&amp;Z2345&amp;AC2345&amp;AD2345</f>
        <v>D11150000</v>
      </c>
      <c r="AL2345" s="40">
        <v>72155</v>
      </c>
      <c r="AM2345" s="41" t="b">
        <f>C2345&lt;&gt;AK2345</f>
        <v>1</v>
      </c>
      <c r="AN2345" s="30" t="str">
        <f>N2345&amp;AK2345</f>
        <v>J9FD11150000</v>
      </c>
      <c r="AO2345" s="30"/>
      <c r="AP2345" s="31"/>
      <c r="AQ2345" s="31"/>
      <c r="AR2345" s="31">
        <f t="shared" si="772"/>
        <v>1</v>
      </c>
      <c r="AS2345" s="31" t="str">
        <f>IF(IFERROR(VLOOKUP(AE2345,#REF!,1,0),"")&lt;&gt;"",1,"")</f>
        <v/>
      </c>
      <c r="AT2345" s="31" t="str">
        <f>IF(IFERROR(VLOOKUP(AE2345,#REF!,1,0),"")&lt;&gt;"",1,"")</f>
        <v/>
      </c>
      <c r="AU2345" s="31" t="str">
        <f>IF(IFERROR(VLOOKUP(AE2345,#REF!,1,0),"")&lt;&gt;"",1,"")</f>
        <v/>
      </c>
      <c r="AV2345" s="31" t="str">
        <f>IF(IFERROR(VLOOKUP(AE2345,#REF!,1,0),"")&lt;&gt;"",1,"")</f>
        <v/>
      </c>
      <c r="AW2345" s="31" t="str">
        <f>IF(IFERROR(VLOOKUP(AE2345,#REF!,1,0),"")&lt;&gt;"",1,"")</f>
        <v/>
      </c>
      <c r="AX2345" s="31" t="str">
        <f>IF(IFERROR(VLOOKUP(AE2345,#REF!,1,0),"")&lt;&gt;"",1,"")</f>
        <v/>
      </c>
      <c r="AY2345" s="31" t="str">
        <f>IF(IFERROR(VLOOKUP(AE2345,#REF!,1,0),"")&lt;&gt;"",1,"")</f>
        <v/>
      </c>
      <c r="AZ2345" s="31" t="str">
        <f>IF(IFERROR(VLOOKUP(AE2345,#REF!,1,0),"")&lt;&gt;"",1,"")</f>
        <v/>
      </c>
      <c r="BA2345" s="31" t="str">
        <f>IF(IFERROR(VLOOKUP(AE2345,#REF!,1,0),"")&lt;&gt;"",1,"")</f>
        <v/>
      </c>
      <c r="BB2345" s="31" t="str">
        <f>IF(IFERROR(VLOOKUP(AE2345,#REF!,1,0),"")&lt;&gt;"",1,"")</f>
        <v/>
      </c>
      <c r="BC2345" s="31" t="str">
        <f>IF(IFERROR(VLOOKUP(AE2345,#REF!,1,0),"")&lt;&gt;"",1,"")</f>
        <v/>
      </c>
      <c r="BD2345" s="31" t="str">
        <f>IF(IFERROR(VLOOKUP(AE2345,#REF!,1,0),"")&lt;&gt;"",1,"")</f>
        <v/>
      </c>
      <c r="BE2345" s="32">
        <f t="shared" si="735"/>
        <v>1</v>
      </c>
    </row>
    <row r="2346" spans="1:57" ht="16">
      <c r="A2346" s="33">
        <v>1220</v>
      </c>
      <c r="B2346" s="33">
        <v>721555</v>
      </c>
      <c r="C2346" s="33" t="str">
        <f t="shared" si="763"/>
        <v>721555000</v>
      </c>
      <c r="D2346" s="34" t="str">
        <f t="shared" si="764"/>
        <v>72</v>
      </c>
      <c r="E2346" s="34" t="str">
        <f t="shared" si="765"/>
        <v>1</v>
      </c>
      <c r="F2346" s="34" t="str">
        <f t="shared" si="766"/>
        <v>5</v>
      </c>
      <c r="G2346" s="34" t="str">
        <f t="shared" si="767"/>
        <v>5</v>
      </c>
      <c r="H2346" s="34" t="str">
        <f t="shared" si="768"/>
        <v>5</v>
      </c>
      <c r="I2346" s="34" t="str">
        <f t="shared" si="769"/>
        <v>0</v>
      </c>
      <c r="J2346" s="34" t="str">
        <f t="shared" si="770"/>
        <v>0</v>
      </c>
      <c r="K2346" s="34" t="str">
        <f t="shared" si="771"/>
        <v>0</v>
      </c>
      <c r="L2346" s="34" t="s">
        <v>6602</v>
      </c>
      <c r="M2346" s="35" t="s">
        <v>3299</v>
      </c>
      <c r="N2346" s="35" t="s">
        <v>261</v>
      </c>
      <c r="O2346" s="37" t="s">
        <v>173</v>
      </c>
      <c r="P2346" s="55" t="s">
        <v>174</v>
      </c>
      <c r="Q2346" s="55">
        <v>1</v>
      </c>
      <c r="R2346" s="55">
        <v>1</v>
      </c>
      <c r="S2346" s="55" t="s">
        <v>175</v>
      </c>
      <c r="T2346" s="55" t="s">
        <v>175</v>
      </c>
      <c r="U2346" s="55">
        <v>1</v>
      </c>
      <c r="V2346" s="55">
        <v>5</v>
      </c>
      <c r="W2346" s="37" t="s">
        <v>3298</v>
      </c>
      <c r="X2346" s="37" t="s">
        <v>3298</v>
      </c>
      <c r="Y2346" s="55">
        <v>1</v>
      </c>
      <c r="Z2346" s="55">
        <v>1</v>
      </c>
      <c r="AA2346" s="37" t="s">
        <v>3299</v>
      </c>
      <c r="AB2346" s="37" t="s">
        <v>3299</v>
      </c>
      <c r="AC2346" s="58" t="s">
        <v>66</v>
      </c>
      <c r="AD2346" s="55" t="s">
        <v>66</v>
      </c>
      <c r="AE2346" s="37" t="s">
        <v>3299</v>
      </c>
      <c r="AF2346" s="37" t="s">
        <v>3299</v>
      </c>
      <c r="AG2346" s="27"/>
      <c r="AH2346" s="30" t="s">
        <v>8</v>
      </c>
      <c r="AI2346" s="39"/>
      <c r="AJ2346" s="39" t="b">
        <f t="shared" si="774"/>
        <v>0</v>
      </c>
      <c r="AK2346" s="39" t="str">
        <f>O2346&amp;Q2346&amp;R2346&amp;U2346&amp;V2346&amp;Y2346&amp;Z2346&amp;AC2346&amp;AD2346</f>
        <v>D11151100</v>
      </c>
      <c r="AL2346" s="40">
        <v>721555</v>
      </c>
      <c r="AM2346" s="41" t="b">
        <f>C2346&lt;&gt;AK2346</f>
        <v>1</v>
      </c>
      <c r="AN2346" s="30" t="str">
        <f>N2346&amp;AK2346</f>
        <v>J9FD11151100</v>
      </c>
      <c r="AO2346" s="30"/>
      <c r="AP2346" s="31"/>
      <c r="AQ2346" s="31"/>
      <c r="AR2346" s="31">
        <f t="shared" si="772"/>
        <v>1</v>
      </c>
      <c r="AS2346" s="31" t="str">
        <f>IF(IFERROR(VLOOKUP(AE2346,#REF!,1,0),"")&lt;&gt;"",1,"")</f>
        <v/>
      </c>
      <c r="AT2346" s="31" t="str">
        <f>IF(IFERROR(VLOOKUP(AE2346,#REF!,1,0),"")&lt;&gt;"",1,"")</f>
        <v/>
      </c>
      <c r="AU2346" s="31" t="str">
        <f>IF(IFERROR(VLOOKUP(AE2346,#REF!,1,0),"")&lt;&gt;"",1,"")</f>
        <v/>
      </c>
      <c r="AV2346" s="31" t="str">
        <f>IF(IFERROR(VLOOKUP(AE2346,#REF!,1,0),"")&lt;&gt;"",1,"")</f>
        <v/>
      </c>
      <c r="AW2346" s="31" t="str">
        <f>IF(IFERROR(VLOOKUP(AE2346,#REF!,1,0),"")&lt;&gt;"",1,"")</f>
        <v/>
      </c>
      <c r="AX2346" s="31" t="str">
        <f>IF(IFERROR(VLOOKUP(AE2346,#REF!,1,0),"")&lt;&gt;"",1,"")</f>
        <v/>
      </c>
      <c r="AY2346" s="31" t="str">
        <f>IF(IFERROR(VLOOKUP(AE2346,#REF!,1,0),"")&lt;&gt;"",1,"")</f>
        <v/>
      </c>
      <c r="AZ2346" s="31" t="str">
        <f>IF(IFERROR(VLOOKUP(AE2346,#REF!,1,0),"")&lt;&gt;"",1,"")</f>
        <v/>
      </c>
      <c r="BA2346" s="31" t="str">
        <f>IF(IFERROR(VLOOKUP(AE2346,#REF!,1,0),"")&lt;&gt;"",1,"")</f>
        <v/>
      </c>
      <c r="BB2346" s="31" t="str">
        <f>IF(IFERROR(VLOOKUP(AE2346,#REF!,1,0),"")&lt;&gt;"",1,"")</f>
        <v/>
      </c>
      <c r="BC2346" s="31" t="str">
        <f>IF(IFERROR(VLOOKUP(AE2346,#REF!,1,0),"")&lt;&gt;"",1,"")</f>
        <v/>
      </c>
      <c r="BD2346" s="31" t="str">
        <f>IF(IFERROR(VLOOKUP(AE2346,#REF!,1,0),"")&lt;&gt;"",1,"")</f>
        <v/>
      </c>
      <c r="BE2346" s="32">
        <f t="shared" si="735"/>
        <v>1</v>
      </c>
    </row>
    <row r="2347" spans="1:57" ht="16">
      <c r="A2347" s="33">
        <v>1221</v>
      </c>
      <c r="B2347" s="33">
        <v>721556</v>
      </c>
      <c r="C2347" s="33" t="str">
        <f t="shared" si="763"/>
        <v>721556000</v>
      </c>
      <c r="D2347" s="34" t="str">
        <f t="shared" si="764"/>
        <v>72</v>
      </c>
      <c r="E2347" s="34" t="str">
        <f t="shared" si="765"/>
        <v>1</v>
      </c>
      <c r="F2347" s="34" t="str">
        <f t="shared" si="766"/>
        <v>5</v>
      </c>
      <c r="G2347" s="34" t="str">
        <f t="shared" si="767"/>
        <v>5</v>
      </c>
      <c r="H2347" s="34" t="str">
        <f t="shared" si="768"/>
        <v>6</v>
      </c>
      <c r="I2347" s="34" t="str">
        <f t="shared" si="769"/>
        <v>0</v>
      </c>
      <c r="J2347" s="34" t="str">
        <f t="shared" si="770"/>
        <v>0</v>
      </c>
      <c r="K2347" s="34" t="str">
        <f t="shared" si="771"/>
        <v>0</v>
      </c>
      <c r="L2347" s="34" t="s">
        <v>6603</v>
      </c>
      <c r="M2347" s="35" t="s">
        <v>3300</v>
      </c>
      <c r="N2347" s="35" t="s">
        <v>261</v>
      </c>
      <c r="O2347" s="37" t="s">
        <v>173</v>
      </c>
      <c r="P2347" s="55" t="s">
        <v>174</v>
      </c>
      <c r="Q2347" s="55">
        <v>1</v>
      </c>
      <c r="R2347" s="55">
        <v>1</v>
      </c>
      <c r="S2347" s="55" t="s">
        <v>175</v>
      </c>
      <c r="T2347" s="55" t="s">
        <v>175</v>
      </c>
      <c r="U2347" s="55">
        <v>1</v>
      </c>
      <c r="V2347" s="55">
        <v>5</v>
      </c>
      <c r="W2347" s="37" t="s">
        <v>3298</v>
      </c>
      <c r="X2347" s="37" t="s">
        <v>3298</v>
      </c>
      <c r="Y2347" s="55">
        <v>1</v>
      </c>
      <c r="Z2347" s="55">
        <v>2</v>
      </c>
      <c r="AA2347" s="37" t="s">
        <v>3300</v>
      </c>
      <c r="AB2347" s="37" t="s">
        <v>3300</v>
      </c>
      <c r="AC2347" s="58" t="s">
        <v>66</v>
      </c>
      <c r="AD2347" s="55" t="s">
        <v>66</v>
      </c>
      <c r="AE2347" s="37" t="s">
        <v>3300</v>
      </c>
      <c r="AF2347" s="37" t="s">
        <v>3300</v>
      </c>
      <c r="AG2347" s="27"/>
      <c r="AH2347" s="30" t="s">
        <v>8</v>
      </c>
      <c r="AI2347" s="39"/>
      <c r="AJ2347" s="39" t="b">
        <f t="shared" si="774"/>
        <v>0</v>
      </c>
      <c r="AK2347" s="39" t="str">
        <f>O2347&amp;Q2347&amp;R2347&amp;U2347&amp;V2347&amp;Y2347&amp;Z2347&amp;AC2347&amp;AD2347</f>
        <v>D11151200</v>
      </c>
      <c r="AL2347" s="40">
        <v>721556</v>
      </c>
      <c r="AM2347" s="41" t="b">
        <f>C2347&lt;&gt;AK2347</f>
        <v>1</v>
      </c>
      <c r="AN2347" s="30" t="str">
        <f>N2347&amp;AK2347</f>
        <v>J9FD11151200</v>
      </c>
      <c r="AO2347" s="30"/>
      <c r="AP2347" s="31"/>
      <c r="AQ2347" s="31"/>
      <c r="AR2347" s="31">
        <f t="shared" si="772"/>
        <v>1</v>
      </c>
      <c r="AS2347" s="31" t="str">
        <f>IF(IFERROR(VLOOKUP(AE2347,#REF!,1,0),"")&lt;&gt;"",1,"")</f>
        <v/>
      </c>
      <c r="AT2347" s="31" t="str">
        <f>IF(IFERROR(VLOOKUP(AE2347,#REF!,1,0),"")&lt;&gt;"",1,"")</f>
        <v/>
      </c>
      <c r="AU2347" s="31" t="str">
        <f>IF(IFERROR(VLOOKUP(AE2347,#REF!,1,0),"")&lt;&gt;"",1,"")</f>
        <v/>
      </c>
      <c r="AV2347" s="31" t="str">
        <f>IF(IFERROR(VLOOKUP(AE2347,#REF!,1,0),"")&lt;&gt;"",1,"")</f>
        <v/>
      </c>
      <c r="AW2347" s="31" t="str">
        <f>IF(IFERROR(VLOOKUP(AE2347,#REF!,1,0),"")&lt;&gt;"",1,"")</f>
        <v/>
      </c>
      <c r="AX2347" s="31" t="str">
        <f>IF(IFERROR(VLOOKUP(AE2347,#REF!,1,0),"")&lt;&gt;"",1,"")</f>
        <v/>
      </c>
      <c r="AY2347" s="31" t="str">
        <f>IF(IFERROR(VLOOKUP(AE2347,#REF!,1,0),"")&lt;&gt;"",1,"")</f>
        <v/>
      </c>
      <c r="AZ2347" s="31" t="str">
        <f>IF(IFERROR(VLOOKUP(AE2347,#REF!,1,0),"")&lt;&gt;"",1,"")</f>
        <v/>
      </c>
      <c r="BA2347" s="31" t="str">
        <f>IF(IFERROR(VLOOKUP(AE2347,#REF!,1,0),"")&lt;&gt;"",1,"")</f>
        <v/>
      </c>
      <c r="BB2347" s="31" t="str">
        <f>IF(IFERROR(VLOOKUP(AE2347,#REF!,1,0),"")&lt;&gt;"",1,"")</f>
        <v/>
      </c>
      <c r="BC2347" s="31" t="str">
        <f>IF(IFERROR(VLOOKUP(AE2347,#REF!,1,0),"")&lt;&gt;"",1,"")</f>
        <v/>
      </c>
      <c r="BD2347" s="31" t="str">
        <f>IF(IFERROR(VLOOKUP(AE2347,#REF!,1,0),"")&lt;&gt;"",1,"")</f>
        <v/>
      </c>
      <c r="BE2347" s="32">
        <f t="shared" si="735"/>
        <v>1</v>
      </c>
    </row>
    <row r="2348" spans="1:57" ht="16">
      <c r="A2348" s="43">
        <v>1222</v>
      </c>
      <c r="B2348" s="43">
        <v>721559</v>
      </c>
      <c r="C2348" s="43" t="str">
        <f t="shared" si="763"/>
        <v>721559000</v>
      </c>
      <c r="D2348" s="44" t="str">
        <f t="shared" si="764"/>
        <v>72</v>
      </c>
      <c r="E2348" s="44" t="str">
        <f t="shared" si="765"/>
        <v>1</v>
      </c>
      <c r="F2348" s="44" t="str">
        <f t="shared" si="766"/>
        <v>5</v>
      </c>
      <c r="G2348" s="44" t="str">
        <f t="shared" si="767"/>
        <v>5</v>
      </c>
      <c r="H2348" s="44" t="str">
        <f t="shared" si="768"/>
        <v>9</v>
      </c>
      <c r="I2348" s="44" t="str">
        <f t="shared" si="769"/>
        <v>0</v>
      </c>
      <c r="J2348" s="44" t="str">
        <f t="shared" si="770"/>
        <v>0</v>
      </c>
      <c r="K2348" s="44" t="str">
        <f t="shared" si="771"/>
        <v>0</v>
      </c>
      <c r="L2348" s="44"/>
      <c r="M2348" s="45" t="s">
        <v>3301</v>
      </c>
      <c r="N2348" s="45"/>
      <c r="O2348" s="46" t="s">
        <v>173</v>
      </c>
      <c r="P2348" s="47" t="s">
        <v>174</v>
      </c>
      <c r="Q2348" s="60" t="s">
        <v>8</v>
      </c>
      <c r="R2348" s="60"/>
      <c r="S2348" s="60" t="s">
        <v>175</v>
      </c>
      <c r="T2348" s="47" t="s">
        <v>175</v>
      </c>
      <c r="U2348" s="47">
        <v>1</v>
      </c>
      <c r="V2348" s="47">
        <v>5</v>
      </c>
      <c r="W2348" s="87"/>
      <c r="X2348" s="87" t="s">
        <v>3298</v>
      </c>
      <c r="Y2348" s="47">
        <v>3</v>
      </c>
      <c r="Z2348" s="76">
        <v>3</v>
      </c>
      <c r="AA2348" s="61"/>
      <c r="AB2348" s="61" t="s">
        <v>3301</v>
      </c>
      <c r="AC2348" s="61" t="s">
        <v>66</v>
      </c>
      <c r="AD2348" s="47" t="s">
        <v>66</v>
      </c>
      <c r="AE2348" s="87" t="s">
        <v>3301</v>
      </c>
      <c r="AF2348" s="51"/>
      <c r="AG2348" s="51" t="s">
        <v>8</v>
      </c>
      <c r="AH2348" s="52"/>
      <c r="AI2348" s="39"/>
      <c r="AJ2348" s="39"/>
      <c r="AK2348" s="39" t="e">
        <f>O2348&amp;Q2348&amp;#REF!&amp;U2348&amp;V2348&amp;Y2348&amp;Z2348&amp;AC2348&amp;AD2348</f>
        <v>#REF!</v>
      </c>
      <c r="AL2348" s="43">
        <v>721559</v>
      </c>
      <c r="AM2348" s="44" t="e">
        <f>C2348&lt;&gt;AK2348</f>
        <v>#REF!</v>
      </c>
      <c r="AN2348" s="52"/>
      <c r="AO2348" s="52"/>
      <c r="AP2348" s="53"/>
      <c r="AQ2348" s="53"/>
      <c r="AR2348" s="53">
        <f t="shared" si="772"/>
        <v>1</v>
      </c>
      <c r="AS2348" s="53" t="str">
        <f>IF(IFERROR(VLOOKUP(AE2348,#REF!,1,0),"")&lt;&gt;"",1,"")</f>
        <v/>
      </c>
      <c r="AT2348" s="53" t="str">
        <f>IF(IFERROR(VLOOKUP(AE2348,#REF!,1,0),"")&lt;&gt;"",1,"")</f>
        <v/>
      </c>
      <c r="AU2348" s="53" t="str">
        <f>IF(IFERROR(VLOOKUP(AE2348,#REF!,1,0),"")&lt;&gt;"",1,"")</f>
        <v/>
      </c>
      <c r="AV2348" s="53" t="str">
        <f>IF(IFERROR(VLOOKUP(AE2348,#REF!,1,0),"")&lt;&gt;"",1,"")</f>
        <v/>
      </c>
      <c r="AW2348" s="53" t="str">
        <f>IF(IFERROR(VLOOKUP(AE2348,#REF!,1,0),"")&lt;&gt;"",1,"")</f>
        <v/>
      </c>
      <c r="AX2348" s="53" t="str">
        <f>IF(IFERROR(VLOOKUP(AE2348,#REF!,1,0),"")&lt;&gt;"",1,"")</f>
        <v/>
      </c>
      <c r="AY2348" s="53" t="str">
        <f>IF(IFERROR(VLOOKUP(AE2348,#REF!,1,0),"")&lt;&gt;"",1,"")</f>
        <v/>
      </c>
      <c r="AZ2348" s="53" t="str">
        <f>IF(IFERROR(VLOOKUP(AE2348,#REF!,1,0),"")&lt;&gt;"",1,"")</f>
        <v/>
      </c>
      <c r="BA2348" s="53" t="str">
        <f>IF(IFERROR(VLOOKUP(AE2348,#REF!,1,0),"")&lt;&gt;"",1,"")</f>
        <v/>
      </c>
      <c r="BB2348" s="53" t="str">
        <f>IF(IFERROR(VLOOKUP(AE2348,#REF!,1,0),"")&lt;&gt;"",1,"")</f>
        <v/>
      </c>
      <c r="BC2348" s="53" t="str">
        <f>IF(IFERROR(VLOOKUP(AE2348,#REF!,1,0),"")&lt;&gt;"",1,"")</f>
        <v/>
      </c>
      <c r="BD2348" s="53" t="str">
        <f>IF(IFERROR(VLOOKUP(AE2348,#REF!,1,0),"")&lt;&gt;"",1,"")</f>
        <v/>
      </c>
      <c r="BE2348" s="54">
        <f t="shared" si="735"/>
        <v>1</v>
      </c>
    </row>
    <row r="2349" spans="1:57" ht="16">
      <c r="A2349" s="33">
        <v>1223</v>
      </c>
      <c r="B2349" s="33">
        <v>72156</v>
      </c>
      <c r="C2349" s="33" t="str">
        <f t="shared" si="763"/>
        <v>721560000</v>
      </c>
      <c r="D2349" s="34" t="str">
        <f t="shared" si="764"/>
        <v>72</v>
      </c>
      <c r="E2349" s="34" t="str">
        <f t="shared" si="765"/>
        <v>1</v>
      </c>
      <c r="F2349" s="34" t="str">
        <f t="shared" si="766"/>
        <v>5</v>
      </c>
      <c r="G2349" s="34" t="str">
        <f t="shared" si="767"/>
        <v>6</v>
      </c>
      <c r="H2349" s="34" t="str">
        <f t="shared" si="768"/>
        <v>0</v>
      </c>
      <c r="I2349" s="34" t="str">
        <f t="shared" si="769"/>
        <v>0</v>
      </c>
      <c r="J2349" s="34" t="str">
        <f t="shared" si="770"/>
        <v>0</v>
      </c>
      <c r="K2349" s="34" t="str">
        <f t="shared" si="771"/>
        <v>0</v>
      </c>
      <c r="L2349" s="34" t="s">
        <v>6604</v>
      </c>
      <c r="M2349" s="35" t="s">
        <v>3302</v>
      </c>
      <c r="N2349" s="35" t="s">
        <v>261</v>
      </c>
      <c r="O2349" s="37" t="s">
        <v>173</v>
      </c>
      <c r="P2349" s="55" t="s">
        <v>174</v>
      </c>
      <c r="Q2349" s="55">
        <v>1</v>
      </c>
      <c r="R2349" s="55">
        <v>1</v>
      </c>
      <c r="S2349" s="55" t="s">
        <v>175</v>
      </c>
      <c r="T2349" s="55" t="s">
        <v>175</v>
      </c>
      <c r="U2349" s="55">
        <v>1</v>
      </c>
      <c r="V2349" s="55">
        <v>5</v>
      </c>
      <c r="W2349" s="37" t="s">
        <v>3298</v>
      </c>
      <c r="X2349" s="37" t="s">
        <v>3298</v>
      </c>
      <c r="Y2349" s="55">
        <v>1</v>
      </c>
      <c r="Z2349" s="58">
        <v>3</v>
      </c>
      <c r="AA2349" s="58" t="s">
        <v>3302</v>
      </c>
      <c r="AB2349" s="58" t="s">
        <v>3302</v>
      </c>
      <c r="AC2349" s="58" t="s">
        <v>66</v>
      </c>
      <c r="AD2349" s="55" t="s">
        <v>66</v>
      </c>
      <c r="AE2349" s="37" t="s">
        <v>3302</v>
      </c>
      <c r="AF2349" s="37" t="s">
        <v>3302</v>
      </c>
      <c r="AG2349" s="27"/>
      <c r="AH2349" s="30" t="s">
        <v>8</v>
      </c>
      <c r="AI2349" s="39"/>
      <c r="AJ2349" s="39" t="b">
        <f t="shared" ref="AJ2349:AJ2352" si="775">IF(OR(AS2349=1,AT2349=1,AU2349=1,AV2349=1,AW2349=1,AX2349=1,AY2349=1,AZ2349=1,BA2349=1,BB2349=1,BC2349=1,BD2349=1),TRUE,FALSE)</f>
        <v>0</v>
      </c>
      <c r="AK2349" s="39" t="str">
        <f>O2349&amp;Q2349&amp;R2349&amp;U2349&amp;V2349&amp;Y2349&amp;Z2349&amp;AC2349&amp;AD2349</f>
        <v>D11151300</v>
      </c>
      <c r="AL2349" s="40">
        <v>72156</v>
      </c>
      <c r="AM2349" s="41" t="b">
        <f>C2349&lt;&gt;AK2349</f>
        <v>1</v>
      </c>
      <c r="AN2349" s="30" t="str">
        <f>N2349&amp;AK2349</f>
        <v>J9FD11151300</v>
      </c>
      <c r="AO2349" s="30"/>
      <c r="AP2349" s="31"/>
      <c r="AQ2349" s="31"/>
      <c r="AR2349" s="31">
        <f t="shared" si="772"/>
        <v>1</v>
      </c>
      <c r="AS2349" s="31" t="str">
        <f>IF(IFERROR(VLOOKUP(AE2349,#REF!,1,0),"")&lt;&gt;"",1,"")</f>
        <v/>
      </c>
      <c r="AT2349" s="31" t="str">
        <f>IF(IFERROR(VLOOKUP(AE2349,#REF!,1,0),"")&lt;&gt;"",1,"")</f>
        <v/>
      </c>
      <c r="AU2349" s="31" t="str">
        <f>IF(IFERROR(VLOOKUP(AE2349,#REF!,1,0),"")&lt;&gt;"",1,"")</f>
        <v/>
      </c>
      <c r="AV2349" s="31" t="str">
        <f>IF(IFERROR(VLOOKUP(AE2349,#REF!,1,0),"")&lt;&gt;"",1,"")</f>
        <v/>
      </c>
      <c r="AW2349" s="31" t="str">
        <f>IF(IFERROR(VLOOKUP(AE2349,#REF!,1,0),"")&lt;&gt;"",1,"")</f>
        <v/>
      </c>
      <c r="AX2349" s="31" t="str">
        <f>IF(IFERROR(VLOOKUP(AE2349,#REF!,1,0),"")&lt;&gt;"",1,"")</f>
        <v/>
      </c>
      <c r="AY2349" s="31" t="str">
        <f>IF(IFERROR(VLOOKUP(AE2349,#REF!,1,0),"")&lt;&gt;"",1,"")</f>
        <v/>
      </c>
      <c r="AZ2349" s="31" t="str">
        <f>IF(IFERROR(VLOOKUP(AE2349,#REF!,1,0),"")&lt;&gt;"",1,"")</f>
        <v/>
      </c>
      <c r="BA2349" s="31" t="str">
        <f>IF(IFERROR(VLOOKUP(AE2349,#REF!,1,0),"")&lt;&gt;"",1,"")</f>
        <v/>
      </c>
      <c r="BB2349" s="31" t="str">
        <f>IF(IFERROR(VLOOKUP(AE2349,#REF!,1,0),"")&lt;&gt;"",1,"")</f>
        <v/>
      </c>
      <c r="BC2349" s="31" t="str">
        <f>IF(IFERROR(VLOOKUP(AE2349,#REF!,1,0),"")&lt;&gt;"",1,"")</f>
        <v/>
      </c>
      <c r="BD2349" s="31" t="str">
        <f>IF(IFERROR(VLOOKUP(AE2349,#REF!,1,0),"")&lt;&gt;"",1,"")</f>
        <v/>
      </c>
      <c r="BE2349" s="32">
        <f t="shared" si="735"/>
        <v>1</v>
      </c>
    </row>
    <row r="2350" spans="1:57" ht="16">
      <c r="A2350" s="33">
        <v>1224</v>
      </c>
      <c r="B2350" s="33">
        <v>72157</v>
      </c>
      <c r="C2350" s="33" t="str">
        <f t="shared" si="763"/>
        <v>721570000</v>
      </c>
      <c r="D2350" s="34" t="str">
        <f t="shared" si="764"/>
        <v>72</v>
      </c>
      <c r="E2350" s="34" t="str">
        <f t="shared" si="765"/>
        <v>1</v>
      </c>
      <c r="F2350" s="34" t="str">
        <f t="shared" si="766"/>
        <v>5</v>
      </c>
      <c r="G2350" s="34" t="str">
        <f t="shared" si="767"/>
        <v>7</v>
      </c>
      <c r="H2350" s="34" t="str">
        <f t="shared" si="768"/>
        <v>0</v>
      </c>
      <c r="I2350" s="34" t="str">
        <f t="shared" si="769"/>
        <v>0</v>
      </c>
      <c r="J2350" s="34" t="str">
        <f t="shared" si="770"/>
        <v>0</v>
      </c>
      <c r="K2350" s="34" t="str">
        <f t="shared" si="771"/>
        <v>0</v>
      </c>
      <c r="L2350" s="34" t="s">
        <v>6605</v>
      </c>
      <c r="M2350" s="35" t="s">
        <v>3303</v>
      </c>
      <c r="N2350" s="35" t="s">
        <v>261</v>
      </c>
      <c r="O2350" s="37" t="s">
        <v>173</v>
      </c>
      <c r="P2350" s="55" t="s">
        <v>174</v>
      </c>
      <c r="Q2350" s="55">
        <v>1</v>
      </c>
      <c r="R2350" s="55">
        <v>1</v>
      </c>
      <c r="S2350" s="55" t="s">
        <v>175</v>
      </c>
      <c r="T2350" s="55" t="s">
        <v>175</v>
      </c>
      <c r="U2350" s="55">
        <v>1</v>
      </c>
      <c r="V2350" s="55">
        <v>5</v>
      </c>
      <c r="W2350" s="37" t="s">
        <v>3298</v>
      </c>
      <c r="X2350" s="37" t="s">
        <v>3298</v>
      </c>
      <c r="Y2350" s="55">
        <v>1</v>
      </c>
      <c r="Z2350" s="58">
        <v>4</v>
      </c>
      <c r="AA2350" s="58" t="s">
        <v>3303</v>
      </c>
      <c r="AB2350" s="58" t="s">
        <v>3303</v>
      </c>
      <c r="AC2350" s="58" t="s">
        <v>66</v>
      </c>
      <c r="AD2350" s="55" t="s">
        <v>66</v>
      </c>
      <c r="AE2350" s="37" t="s">
        <v>3303</v>
      </c>
      <c r="AF2350" s="37" t="s">
        <v>3303</v>
      </c>
      <c r="AG2350" s="27"/>
      <c r="AH2350" s="30" t="s">
        <v>8</v>
      </c>
      <c r="AI2350" s="39"/>
      <c r="AJ2350" s="39" t="b">
        <f t="shared" si="775"/>
        <v>0</v>
      </c>
      <c r="AK2350" s="39" t="str">
        <f>O2350&amp;Q2350&amp;R2350&amp;U2350&amp;V2350&amp;Y2350&amp;Z2350&amp;AC2350&amp;AD2350</f>
        <v>D11151400</v>
      </c>
      <c r="AL2350" s="40">
        <v>72157</v>
      </c>
      <c r="AM2350" s="41" t="b">
        <f>C2350&lt;&gt;AK2350</f>
        <v>1</v>
      </c>
      <c r="AN2350" s="30" t="str">
        <f>N2350&amp;AK2350</f>
        <v>J9FD11151400</v>
      </c>
      <c r="AO2350" s="30"/>
      <c r="AP2350" s="31"/>
      <c r="AQ2350" s="31"/>
      <c r="AR2350" s="31">
        <f t="shared" si="772"/>
        <v>1</v>
      </c>
      <c r="AS2350" s="31" t="str">
        <f>IF(IFERROR(VLOOKUP(AE2350,#REF!,1,0),"")&lt;&gt;"",1,"")</f>
        <v/>
      </c>
      <c r="AT2350" s="31" t="str">
        <f>IF(IFERROR(VLOOKUP(AE2350,#REF!,1,0),"")&lt;&gt;"",1,"")</f>
        <v/>
      </c>
      <c r="AU2350" s="31" t="str">
        <f>IF(IFERROR(VLOOKUP(AE2350,#REF!,1,0),"")&lt;&gt;"",1,"")</f>
        <v/>
      </c>
      <c r="AV2350" s="31" t="str">
        <f>IF(IFERROR(VLOOKUP(AE2350,#REF!,1,0),"")&lt;&gt;"",1,"")</f>
        <v/>
      </c>
      <c r="AW2350" s="31" t="str">
        <f>IF(IFERROR(VLOOKUP(AE2350,#REF!,1,0),"")&lt;&gt;"",1,"")</f>
        <v/>
      </c>
      <c r="AX2350" s="31" t="str">
        <f>IF(IFERROR(VLOOKUP(AE2350,#REF!,1,0),"")&lt;&gt;"",1,"")</f>
        <v/>
      </c>
      <c r="AY2350" s="31" t="str">
        <f>IF(IFERROR(VLOOKUP(AE2350,#REF!,1,0),"")&lt;&gt;"",1,"")</f>
        <v/>
      </c>
      <c r="AZ2350" s="31" t="str">
        <f>IF(IFERROR(VLOOKUP(AE2350,#REF!,1,0),"")&lt;&gt;"",1,"")</f>
        <v/>
      </c>
      <c r="BA2350" s="31" t="str">
        <f>IF(IFERROR(VLOOKUP(AE2350,#REF!,1,0),"")&lt;&gt;"",1,"")</f>
        <v/>
      </c>
      <c r="BB2350" s="31" t="str">
        <f>IF(IFERROR(VLOOKUP(AE2350,#REF!,1,0),"")&lt;&gt;"",1,"")</f>
        <v/>
      </c>
      <c r="BC2350" s="31" t="str">
        <f>IF(IFERROR(VLOOKUP(AE2350,#REF!,1,0),"")&lt;&gt;"",1,"")</f>
        <v/>
      </c>
      <c r="BD2350" s="31" t="str">
        <f>IF(IFERROR(VLOOKUP(AE2350,#REF!,1,0),"")&lt;&gt;"",1,"")</f>
        <v/>
      </c>
      <c r="BE2350" s="32">
        <f t="shared" si="735"/>
        <v>1</v>
      </c>
    </row>
    <row r="2351" spans="1:57" ht="16">
      <c r="A2351" s="33">
        <v>1225</v>
      </c>
      <c r="B2351" s="33">
        <v>72158</v>
      </c>
      <c r="C2351" s="33" t="str">
        <f t="shared" si="763"/>
        <v>721580000</v>
      </c>
      <c r="D2351" s="34" t="str">
        <f t="shared" si="764"/>
        <v>72</v>
      </c>
      <c r="E2351" s="34" t="str">
        <f t="shared" si="765"/>
        <v>1</v>
      </c>
      <c r="F2351" s="34" t="str">
        <f t="shared" si="766"/>
        <v>5</v>
      </c>
      <c r="G2351" s="34" t="str">
        <f t="shared" si="767"/>
        <v>8</v>
      </c>
      <c r="H2351" s="34" t="str">
        <f t="shared" si="768"/>
        <v>0</v>
      </c>
      <c r="I2351" s="34" t="str">
        <f t="shared" si="769"/>
        <v>0</v>
      </c>
      <c r="J2351" s="34" t="str">
        <f t="shared" si="770"/>
        <v>0</v>
      </c>
      <c r="K2351" s="34" t="str">
        <f t="shared" si="771"/>
        <v>0</v>
      </c>
      <c r="L2351" s="34" t="s">
        <v>6606</v>
      </c>
      <c r="M2351" s="35" t="s">
        <v>3304</v>
      </c>
      <c r="N2351" s="35" t="s">
        <v>261</v>
      </c>
      <c r="O2351" s="37" t="s">
        <v>173</v>
      </c>
      <c r="P2351" s="55" t="s">
        <v>174</v>
      </c>
      <c r="Q2351" s="55">
        <v>1</v>
      </c>
      <c r="R2351" s="55">
        <v>1</v>
      </c>
      <c r="S2351" s="55" t="s">
        <v>175</v>
      </c>
      <c r="T2351" s="55" t="s">
        <v>175</v>
      </c>
      <c r="U2351" s="55">
        <v>1</v>
      </c>
      <c r="V2351" s="55">
        <v>5</v>
      </c>
      <c r="W2351" s="37" t="s">
        <v>3298</v>
      </c>
      <c r="X2351" s="37" t="s">
        <v>3298</v>
      </c>
      <c r="Y2351" s="55">
        <v>1</v>
      </c>
      <c r="Z2351" s="58">
        <v>5</v>
      </c>
      <c r="AA2351" s="58" t="s">
        <v>3304</v>
      </c>
      <c r="AB2351" s="58" t="s">
        <v>3304</v>
      </c>
      <c r="AC2351" s="58" t="s">
        <v>66</v>
      </c>
      <c r="AD2351" s="55" t="s">
        <v>66</v>
      </c>
      <c r="AE2351" s="37" t="s">
        <v>3304</v>
      </c>
      <c r="AF2351" s="37" t="s">
        <v>3304</v>
      </c>
      <c r="AG2351" s="27"/>
      <c r="AH2351" s="30" t="s">
        <v>8</v>
      </c>
      <c r="AI2351" s="39"/>
      <c r="AJ2351" s="39" t="b">
        <f t="shared" si="775"/>
        <v>0</v>
      </c>
      <c r="AK2351" s="39" t="str">
        <f>O2351&amp;Q2351&amp;R2351&amp;U2351&amp;V2351&amp;Y2351&amp;Z2351&amp;AC2351&amp;AD2351</f>
        <v>D11151500</v>
      </c>
      <c r="AL2351" s="40">
        <v>72158</v>
      </c>
      <c r="AM2351" s="41" t="b">
        <f>C2351&lt;&gt;AK2351</f>
        <v>1</v>
      </c>
      <c r="AN2351" s="30" t="str">
        <f>N2351&amp;AK2351</f>
        <v>J9FD11151500</v>
      </c>
      <c r="AO2351" s="30"/>
      <c r="AP2351" s="31"/>
      <c r="AQ2351" s="31"/>
      <c r="AR2351" s="31">
        <f t="shared" si="772"/>
        <v>1</v>
      </c>
      <c r="AS2351" s="31" t="str">
        <f>IF(IFERROR(VLOOKUP(AE2351,#REF!,1,0),"")&lt;&gt;"",1,"")</f>
        <v/>
      </c>
      <c r="AT2351" s="31" t="str">
        <f>IF(IFERROR(VLOOKUP(AE2351,#REF!,1,0),"")&lt;&gt;"",1,"")</f>
        <v/>
      </c>
      <c r="AU2351" s="31" t="str">
        <f>IF(IFERROR(VLOOKUP(AE2351,#REF!,1,0),"")&lt;&gt;"",1,"")</f>
        <v/>
      </c>
      <c r="AV2351" s="31" t="str">
        <f>IF(IFERROR(VLOOKUP(AE2351,#REF!,1,0),"")&lt;&gt;"",1,"")</f>
        <v/>
      </c>
      <c r="AW2351" s="31" t="str">
        <f>IF(IFERROR(VLOOKUP(AE2351,#REF!,1,0),"")&lt;&gt;"",1,"")</f>
        <v/>
      </c>
      <c r="AX2351" s="31" t="str">
        <f>IF(IFERROR(VLOOKUP(AE2351,#REF!,1,0),"")&lt;&gt;"",1,"")</f>
        <v/>
      </c>
      <c r="AY2351" s="31" t="str">
        <f>IF(IFERROR(VLOOKUP(AE2351,#REF!,1,0),"")&lt;&gt;"",1,"")</f>
        <v/>
      </c>
      <c r="AZ2351" s="31" t="str">
        <f>IF(IFERROR(VLOOKUP(AE2351,#REF!,1,0),"")&lt;&gt;"",1,"")</f>
        <v/>
      </c>
      <c r="BA2351" s="31" t="str">
        <f>IF(IFERROR(VLOOKUP(AE2351,#REF!,1,0),"")&lt;&gt;"",1,"")</f>
        <v/>
      </c>
      <c r="BB2351" s="31" t="str">
        <f>IF(IFERROR(VLOOKUP(AE2351,#REF!,1,0),"")&lt;&gt;"",1,"")</f>
        <v/>
      </c>
      <c r="BC2351" s="31" t="str">
        <f>IF(IFERROR(VLOOKUP(AE2351,#REF!,1,0),"")&lt;&gt;"",1,"")</f>
        <v/>
      </c>
      <c r="BD2351" s="31" t="str">
        <f>IF(IFERROR(VLOOKUP(AE2351,#REF!,1,0),"")&lt;&gt;"",1,"")</f>
        <v/>
      </c>
      <c r="BE2351" s="32">
        <f t="shared" si="735"/>
        <v>1</v>
      </c>
    </row>
    <row r="2352" spans="1:57" ht="16">
      <c r="A2352" s="33">
        <v>1226</v>
      </c>
      <c r="B2352" s="33">
        <v>721581</v>
      </c>
      <c r="C2352" s="33" t="str">
        <f t="shared" si="763"/>
        <v>721581000</v>
      </c>
      <c r="D2352" s="34" t="str">
        <f t="shared" si="764"/>
        <v>72</v>
      </c>
      <c r="E2352" s="34" t="str">
        <f t="shared" si="765"/>
        <v>1</v>
      </c>
      <c r="F2352" s="34" t="str">
        <f t="shared" si="766"/>
        <v>5</v>
      </c>
      <c r="G2352" s="34" t="str">
        <f t="shared" si="767"/>
        <v>8</v>
      </c>
      <c r="H2352" s="34" t="str">
        <f t="shared" si="768"/>
        <v>1</v>
      </c>
      <c r="I2352" s="34" t="str">
        <f t="shared" si="769"/>
        <v>0</v>
      </c>
      <c r="J2352" s="34" t="str">
        <f t="shared" si="770"/>
        <v>0</v>
      </c>
      <c r="K2352" s="34" t="str">
        <f t="shared" si="771"/>
        <v>0</v>
      </c>
      <c r="L2352" s="34" t="s">
        <v>6607</v>
      </c>
      <c r="M2352" s="35" t="s">
        <v>3305</v>
      </c>
      <c r="N2352" s="35" t="s">
        <v>261</v>
      </c>
      <c r="O2352" s="37" t="s">
        <v>173</v>
      </c>
      <c r="P2352" s="55" t="s">
        <v>174</v>
      </c>
      <c r="Q2352" s="55">
        <v>1</v>
      </c>
      <c r="R2352" s="55">
        <v>1</v>
      </c>
      <c r="S2352" s="55" t="s">
        <v>175</v>
      </c>
      <c r="T2352" s="55" t="s">
        <v>175</v>
      </c>
      <c r="U2352" s="55">
        <v>1</v>
      </c>
      <c r="V2352" s="55">
        <v>5</v>
      </c>
      <c r="W2352" s="37" t="s">
        <v>3298</v>
      </c>
      <c r="X2352" s="37" t="s">
        <v>3298</v>
      </c>
      <c r="Y2352" s="55">
        <v>1</v>
      </c>
      <c r="Z2352" s="58">
        <v>6</v>
      </c>
      <c r="AA2352" s="58" t="s">
        <v>3305</v>
      </c>
      <c r="AB2352" s="58" t="s">
        <v>3305</v>
      </c>
      <c r="AC2352" s="58" t="s">
        <v>66</v>
      </c>
      <c r="AD2352" s="55" t="s">
        <v>66</v>
      </c>
      <c r="AE2352" s="37" t="s">
        <v>3305</v>
      </c>
      <c r="AF2352" s="37" t="s">
        <v>3305</v>
      </c>
      <c r="AG2352" s="27"/>
      <c r="AH2352" s="30" t="s">
        <v>8</v>
      </c>
      <c r="AI2352" s="39"/>
      <c r="AJ2352" s="39" t="b">
        <f t="shared" si="775"/>
        <v>0</v>
      </c>
      <c r="AK2352" s="39" t="str">
        <f>O2352&amp;Q2352&amp;R2352&amp;U2352&amp;V2352&amp;Y2352&amp;Z2352&amp;AC2352&amp;AD2352</f>
        <v>D11151600</v>
      </c>
      <c r="AL2352" s="40">
        <v>721581</v>
      </c>
      <c r="AM2352" s="41" t="b">
        <f>C2352&lt;&gt;AK2352</f>
        <v>1</v>
      </c>
      <c r="AN2352" s="30" t="str">
        <f>N2352&amp;AK2352</f>
        <v>J9FD11151600</v>
      </c>
      <c r="AO2352" s="30"/>
      <c r="AP2352" s="31"/>
      <c r="AQ2352" s="31"/>
      <c r="AR2352" s="31">
        <f t="shared" si="772"/>
        <v>1</v>
      </c>
      <c r="AS2352" s="31" t="str">
        <f>IF(IFERROR(VLOOKUP(AE2352,#REF!,1,0),"")&lt;&gt;"",1,"")</f>
        <v/>
      </c>
      <c r="AT2352" s="31" t="str">
        <f>IF(IFERROR(VLOOKUP(AE2352,#REF!,1,0),"")&lt;&gt;"",1,"")</f>
        <v/>
      </c>
      <c r="AU2352" s="31" t="str">
        <f>IF(IFERROR(VLOOKUP(AE2352,#REF!,1,0),"")&lt;&gt;"",1,"")</f>
        <v/>
      </c>
      <c r="AV2352" s="31" t="str">
        <f>IF(IFERROR(VLOOKUP(AE2352,#REF!,1,0),"")&lt;&gt;"",1,"")</f>
        <v/>
      </c>
      <c r="AW2352" s="31" t="str">
        <f>IF(IFERROR(VLOOKUP(AE2352,#REF!,1,0),"")&lt;&gt;"",1,"")</f>
        <v/>
      </c>
      <c r="AX2352" s="31" t="str">
        <f>IF(IFERROR(VLOOKUP(AE2352,#REF!,1,0),"")&lt;&gt;"",1,"")</f>
        <v/>
      </c>
      <c r="AY2352" s="31" t="str">
        <f>IF(IFERROR(VLOOKUP(AE2352,#REF!,1,0),"")&lt;&gt;"",1,"")</f>
        <v/>
      </c>
      <c r="AZ2352" s="31" t="str">
        <f>IF(IFERROR(VLOOKUP(AE2352,#REF!,1,0),"")&lt;&gt;"",1,"")</f>
        <v/>
      </c>
      <c r="BA2352" s="31" t="str">
        <f>IF(IFERROR(VLOOKUP(AE2352,#REF!,1,0),"")&lt;&gt;"",1,"")</f>
        <v/>
      </c>
      <c r="BB2352" s="31" t="str">
        <f>IF(IFERROR(VLOOKUP(AE2352,#REF!,1,0),"")&lt;&gt;"",1,"")</f>
        <v/>
      </c>
      <c r="BC2352" s="31" t="str">
        <f>IF(IFERROR(VLOOKUP(AE2352,#REF!,1,0),"")&lt;&gt;"",1,"")</f>
        <v/>
      </c>
      <c r="BD2352" s="31" t="str">
        <f>IF(IFERROR(VLOOKUP(AE2352,#REF!,1,0),"")&lt;&gt;"",1,"")</f>
        <v/>
      </c>
      <c r="BE2352" s="32">
        <f t="shared" si="735"/>
        <v>1</v>
      </c>
    </row>
    <row r="2353" spans="1:57" ht="16">
      <c r="A2353" s="43">
        <v>1227</v>
      </c>
      <c r="B2353" s="43">
        <v>721589</v>
      </c>
      <c r="C2353" s="43" t="str">
        <f t="shared" si="763"/>
        <v>721589000</v>
      </c>
      <c r="D2353" s="44" t="str">
        <f t="shared" si="764"/>
        <v>72</v>
      </c>
      <c r="E2353" s="44" t="str">
        <f t="shared" si="765"/>
        <v>1</v>
      </c>
      <c r="F2353" s="44" t="str">
        <f t="shared" si="766"/>
        <v>5</v>
      </c>
      <c r="G2353" s="44" t="str">
        <f t="shared" si="767"/>
        <v>8</v>
      </c>
      <c r="H2353" s="44" t="str">
        <f t="shared" si="768"/>
        <v>9</v>
      </c>
      <c r="I2353" s="44" t="str">
        <f t="shared" si="769"/>
        <v>0</v>
      </c>
      <c r="J2353" s="44" t="str">
        <f t="shared" si="770"/>
        <v>0</v>
      </c>
      <c r="K2353" s="44" t="str">
        <f t="shared" si="771"/>
        <v>0</v>
      </c>
      <c r="L2353" s="44"/>
      <c r="M2353" s="45" t="s">
        <v>3306</v>
      </c>
      <c r="N2353" s="45"/>
      <c r="O2353" s="46" t="s">
        <v>173</v>
      </c>
      <c r="P2353" s="47" t="s">
        <v>174</v>
      </c>
      <c r="Q2353" s="60" t="s">
        <v>8</v>
      </c>
      <c r="R2353" s="60"/>
      <c r="S2353" s="60" t="s">
        <v>175</v>
      </c>
      <c r="T2353" s="47" t="s">
        <v>175</v>
      </c>
      <c r="U2353" s="47" t="s">
        <v>37</v>
      </c>
      <c r="V2353" s="47" t="s">
        <v>18</v>
      </c>
      <c r="W2353" s="87"/>
      <c r="X2353" s="87" t="s">
        <v>3306</v>
      </c>
      <c r="Y2353" s="47" t="s">
        <v>66</v>
      </c>
      <c r="Z2353" s="61" t="s">
        <v>66</v>
      </c>
      <c r="AA2353" s="61"/>
      <c r="AB2353" s="61" t="s">
        <v>3306</v>
      </c>
      <c r="AC2353" s="61" t="s">
        <v>66</v>
      </c>
      <c r="AD2353" s="47" t="s">
        <v>66</v>
      </c>
      <c r="AE2353" s="87" t="s">
        <v>3306</v>
      </c>
      <c r="AF2353" s="51"/>
      <c r="AG2353" s="51" t="s">
        <v>8</v>
      </c>
      <c r="AH2353" s="52"/>
      <c r="AI2353" s="39"/>
      <c r="AJ2353" s="39"/>
      <c r="AK2353" s="39" t="e">
        <f>O2353&amp;Q2353&amp;#REF!&amp;U2353&amp;V2353&amp;Y2353&amp;Z2353&amp;AC2353&amp;AD2353</f>
        <v>#REF!</v>
      </c>
      <c r="AL2353" s="43">
        <v>721589</v>
      </c>
      <c r="AM2353" s="44" t="e">
        <f>C2353&lt;&gt;AK2353</f>
        <v>#REF!</v>
      </c>
      <c r="AN2353" s="52"/>
      <c r="AO2353" s="52"/>
      <c r="AP2353" s="53"/>
      <c r="AQ2353" s="53"/>
      <c r="AR2353" s="53">
        <f t="shared" si="772"/>
        <v>1</v>
      </c>
      <c r="AS2353" s="53" t="str">
        <f>IF(IFERROR(VLOOKUP(AE2353,#REF!,1,0),"")&lt;&gt;"",1,"")</f>
        <v/>
      </c>
      <c r="AT2353" s="53" t="str">
        <f>IF(IFERROR(VLOOKUP(AE2353,#REF!,1,0),"")&lt;&gt;"",1,"")</f>
        <v/>
      </c>
      <c r="AU2353" s="53" t="str">
        <f>IF(IFERROR(VLOOKUP(AE2353,#REF!,1,0),"")&lt;&gt;"",1,"")</f>
        <v/>
      </c>
      <c r="AV2353" s="53" t="str">
        <f>IF(IFERROR(VLOOKUP(AE2353,#REF!,1,0),"")&lt;&gt;"",1,"")</f>
        <v/>
      </c>
      <c r="AW2353" s="53" t="str">
        <f>IF(IFERROR(VLOOKUP(AE2353,#REF!,1,0),"")&lt;&gt;"",1,"")</f>
        <v/>
      </c>
      <c r="AX2353" s="53" t="str">
        <f>IF(IFERROR(VLOOKUP(AE2353,#REF!,1,0),"")&lt;&gt;"",1,"")</f>
        <v/>
      </c>
      <c r="AY2353" s="53" t="str">
        <f>IF(IFERROR(VLOOKUP(AE2353,#REF!,1,0),"")&lt;&gt;"",1,"")</f>
        <v/>
      </c>
      <c r="AZ2353" s="53" t="str">
        <f>IF(IFERROR(VLOOKUP(AE2353,#REF!,1,0),"")&lt;&gt;"",1,"")</f>
        <v/>
      </c>
      <c r="BA2353" s="53" t="str">
        <f>IF(IFERROR(VLOOKUP(AE2353,#REF!,1,0),"")&lt;&gt;"",1,"")</f>
        <v/>
      </c>
      <c r="BB2353" s="53" t="str">
        <f>IF(IFERROR(VLOOKUP(AE2353,#REF!,1,0),"")&lt;&gt;"",1,"")</f>
        <v/>
      </c>
      <c r="BC2353" s="53" t="str">
        <f>IF(IFERROR(VLOOKUP(AE2353,#REF!,1,0),"")&lt;&gt;"",1,"")</f>
        <v/>
      </c>
      <c r="BD2353" s="53" t="str">
        <f>IF(IFERROR(VLOOKUP(AE2353,#REF!,1,0),"")&lt;&gt;"",1,"")</f>
        <v/>
      </c>
      <c r="BE2353" s="54">
        <f t="shared" si="735"/>
        <v>1</v>
      </c>
    </row>
    <row r="2354" spans="1:57" ht="16">
      <c r="A2354" s="43">
        <v>1228</v>
      </c>
      <c r="B2354" s="43">
        <v>72159</v>
      </c>
      <c r="C2354" s="43" t="str">
        <f t="shared" si="763"/>
        <v>721590000</v>
      </c>
      <c r="D2354" s="44" t="str">
        <f t="shared" si="764"/>
        <v>72</v>
      </c>
      <c r="E2354" s="44" t="str">
        <f t="shared" si="765"/>
        <v>1</v>
      </c>
      <c r="F2354" s="44" t="str">
        <f t="shared" si="766"/>
        <v>5</v>
      </c>
      <c r="G2354" s="44" t="str">
        <f t="shared" si="767"/>
        <v>9</v>
      </c>
      <c r="H2354" s="44" t="str">
        <f t="shared" si="768"/>
        <v>0</v>
      </c>
      <c r="I2354" s="44" t="str">
        <f t="shared" si="769"/>
        <v>0</v>
      </c>
      <c r="J2354" s="44" t="str">
        <f t="shared" si="770"/>
        <v>0</v>
      </c>
      <c r="K2354" s="44" t="str">
        <f t="shared" si="771"/>
        <v>0</v>
      </c>
      <c r="L2354" s="44"/>
      <c r="M2354" s="45" t="s">
        <v>3307</v>
      </c>
      <c r="N2354" s="45"/>
      <c r="O2354" s="46" t="s">
        <v>173</v>
      </c>
      <c r="P2354" s="47" t="s">
        <v>174</v>
      </c>
      <c r="Q2354" s="60" t="s">
        <v>8</v>
      </c>
      <c r="R2354" s="60"/>
      <c r="S2354" s="60" t="s">
        <v>175</v>
      </c>
      <c r="T2354" s="47" t="s">
        <v>175</v>
      </c>
      <c r="U2354" s="60">
        <v>1</v>
      </c>
      <c r="V2354" s="60">
        <v>6</v>
      </c>
      <c r="W2354" s="87"/>
      <c r="X2354" s="87" t="s">
        <v>3307</v>
      </c>
      <c r="Y2354" s="47" t="s">
        <v>66</v>
      </c>
      <c r="Z2354" s="61" t="s">
        <v>66</v>
      </c>
      <c r="AA2354" s="61"/>
      <c r="AB2354" s="61" t="s">
        <v>3307</v>
      </c>
      <c r="AC2354" s="61" t="s">
        <v>66</v>
      </c>
      <c r="AD2354" s="47" t="s">
        <v>66</v>
      </c>
      <c r="AE2354" s="87" t="s">
        <v>3307</v>
      </c>
      <c r="AF2354" s="51"/>
      <c r="AG2354" s="51" t="s">
        <v>8</v>
      </c>
      <c r="AH2354" s="52"/>
      <c r="AI2354" s="39"/>
      <c r="AJ2354" s="39"/>
      <c r="AK2354" s="39" t="e">
        <f>O2354&amp;Q2354&amp;#REF!&amp;U2354&amp;V2354&amp;Y2354&amp;Z2354&amp;AC2354&amp;AD2354</f>
        <v>#REF!</v>
      </c>
      <c r="AL2354" s="43">
        <v>72159</v>
      </c>
      <c r="AM2354" s="44" t="e">
        <f>C2354&lt;&gt;AK2354</f>
        <v>#REF!</v>
      </c>
      <c r="AN2354" s="52"/>
      <c r="AO2354" s="52"/>
      <c r="AP2354" s="53"/>
      <c r="AQ2354" s="53"/>
      <c r="AR2354" s="53">
        <f t="shared" si="772"/>
        <v>1</v>
      </c>
      <c r="AS2354" s="53" t="str">
        <f>IF(IFERROR(VLOOKUP(AE2354,#REF!,1,0),"")&lt;&gt;"",1,"")</f>
        <v/>
      </c>
      <c r="AT2354" s="53" t="str">
        <f>IF(IFERROR(VLOOKUP(AE2354,#REF!,1,0),"")&lt;&gt;"",1,"")</f>
        <v/>
      </c>
      <c r="AU2354" s="53" t="str">
        <f>IF(IFERROR(VLOOKUP(AE2354,#REF!,1,0),"")&lt;&gt;"",1,"")</f>
        <v/>
      </c>
      <c r="AV2354" s="53" t="str">
        <f>IF(IFERROR(VLOOKUP(AE2354,#REF!,1,0),"")&lt;&gt;"",1,"")</f>
        <v/>
      </c>
      <c r="AW2354" s="53" t="str">
        <f>IF(IFERROR(VLOOKUP(AE2354,#REF!,1,0),"")&lt;&gt;"",1,"")</f>
        <v/>
      </c>
      <c r="AX2354" s="53" t="str">
        <f>IF(IFERROR(VLOOKUP(AE2354,#REF!,1,0),"")&lt;&gt;"",1,"")</f>
        <v/>
      </c>
      <c r="AY2354" s="53" t="str">
        <f>IF(IFERROR(VLOOKUP(AE2354,#REF!,1,0),"")&lt;&gt;"",1,"")</f>
        <v/>
      </c>
      <c r="AZ2354" s="53" t="str">
        <f>IF(IFERROR(VLOOKUP(AE2354,#REF!,1,0),"")&lt;&gt;"",1,"")</f>
        <v/>
      </c>
      <c r="BA2354" s="53" t="str">
        <f>IF(IFERROR(VLOOKUP(AE2354,#REF!,1,0),"")&lt;&gt;"",1,"")</f>
        <v/>
      </c>
      <c r="BB2354" s="53" t="str">
        <f>IF(IFERROR(VLOOKUP(AE2354,#REF!,1,0),"")&lt;&gt;"",1,"")</f>
        <v/>
      </c>
      <c r="BC2354" s="53" t="str">
        <f>IF(IFERROR(VLOOKUP(AE2354,#REF!,1,0),"")&lt;&gt;"",1,"")</f>
        <v/>
      </c>
      <c r="BD2354" s="53" t="str">
        <f>IF(IFERROR(VLOOKUP(AE2354,#REF!,1,0),"")&lt;&gt;"",1,"")</f>
        <v/>
      </c>
      <c r="BE2354" s="54">
        <f t="shared" si="735"/>
        <v>1</v>
      </c>
    </row>
    <row r="2355" spans="1:57" ht="16">
      <c r="A2355" s="33">
        <v>1229</v>
      </c>
      <c r="B2355" s="33">
        <v>721591</v>
      </c>
      <c r="C2355" s="33" t="str">
        <f t="shared" si="763"/>
        <v>721591000</v>
      </c>
      <c r="D2355" s="34" t="str">
        <f t="shared" si="764"/>
        <v>72</v>
      </c>
      <c r="E2355" s="34" t="str">
        <f t="shared" si="765"/>
        <v>1</v>
      </c>
      <c r="F2355" s="34" t="str">
        <f t="shared" si="766"/>
        <v>5</v>
      </c>
      <c r="G2355" s="34" t="str">
        <f t="shared" si="767"/>
        <v>9</v>
      </c>
      <c r="H2355" s="34" t="str">
        <f t="shared" si="768"/>
        <v>1</v>
      </c>
      <c r="I2355" s="34" t="str">
        <f t="shared" si="769"/>
        <v>0</v>
      </c>
      <c r="J2355" s="34" t="str">
        <f t="shared" si="770"/>
        <v>0</v>
      </c>
      <c r="K2355" s="34" t="str">
        <f t="shared" si="771"/>
        <v>0</v>
      </c>
      <c r="L2355" s="34" t="s">
        <v>6608</v>
      </c>
      <c r="M2355" s="35" t="s">
        <v>3308</v>
      </c>
      <c r="N2355" s="35" t="s">
        <v>261</v>
      </c>
      <c r="O2355" s="37" t="s">
        <v>173</v>
      </c>
      <c r="P2355" s="55" t="s">
        <v>174</v>
      </c>
      <c r="Q2355" s="55">
        <v>1</v>
      </c>
      <c r="R2355" s="55">
        <v>1</v>
      </c>
      <c r="S2355" s="55" t="s">
        <v>175</v>
      </c>
      <c r="T2355" s="55" t="s">
        <v>175</v>
      </c>
      <c r="U2355" s="55">
        <v>1</v>
      </c>
      <c r="V2355" s="55">
        <v>6</v>
      </c>
      <c r="W2355" s="37" t="s">
        <v>3308</v>
      </c>
      <c r="X2355" s="37" t="s">
        <v>3308</v>
      </c>
      <c r="Y2355" s="55" t="s">
        <v>66</v>
      </c>
      <c r="Z2355" s="58" t="s">
        <v>66</v>
      </c>
      <c r="AA2355" s="58" t="s">
        <v>3308</v>
      </c>
      <c r="AB2355" s="58" t="s">
        <v>3308</v>
      </c>
      <c r="AC2355" s="58" t="s">
        <v>66</v>
      </c>
      <c r="AD2355" s="55" t="s">
        <v>66</v>
      </c>
      <c r="AE2355" s="37" t="s">
        <v>3308</v>
      </c>
      <c r="AF2355" s="37" t="s">
        <v>3308</v>
      </c>
      <c r="AG2355" s="27"/>
      <c r="AH2355" s="30" t="s">
        <v>8</v>
      </c>
      <c r="AI2355" s="39"/>
      <c r="AJ2355" s="39" t="b">
        <f>IF(OR(AS2355=1,AT2355=1,AU2355=1,AV2355=1,AW2355=1,AX2355=1,AY2355=1,AZ2355=1,BA2355=1,BB2355=1,BC2355=1,BD2355=1),TRUE,FALSE)</f>
        <v>0</v>
      </c>
      <c r="AK2355" s="39" t="str">
        <f>O2355&amp;Q2355&amp;R2355&amp;U2355&amp;V2355&amp;Y2355&amp;Z2355&amp;AC2355&amp;AD2355</f>
        <v>D11160000</v>
      </c>
      <c r="AL2355" s="40">
        <v>721591</v>
      </c>
      <c r="AM2355" s="41" t="b">
        <f>C2355&lt;&gt;AK2355</f>
        <v>1</v>
      </c>
      <c r="AN2355" s="30" t="str">
        <f>N2355&amp;AK2355</f>
        <v>J9FD11160000</v>
      </c>
      <c r="AO2355" s="30"/>
      <c r="AP2355" s="31"/>
      <c r="AQ2355" s="31"/>
      <c r="AR2355" s="31">
        <f t="shared" si="772"/>
        <v>1</v>
      </c>
      <c r="AS2355" s="31" t="str">
        <f>IF(IFERROR(VLOOKUP(AE2355,#REF!,1,0),"")&lt;&gt;"",1,"")</f>
        <v/>
      </c>
      <c r="AT2355" s="31" t="str">
        <f>IF(IFERROR(VLOOKUP(AE2355,#REF!,1,0),"")&lt;&gt;"",1,"")</f>
        <v/>
      </c>
      <c r="AU2355" s="31" t="str">
        <f>IF(IFERROR(VLOOKUP(AE2355,#REF!,1,0),"")&lt;&gt;"",1,"")</f>
        <v/>
      </c>
      <c r="AV2355" s="31" t="str">
        <f>IF(IFERROR(VLOOKUP(AE2355,#REF!,1,0),"")&lt;&gt;"",1,"")</f>
        <v/>
      </c>
      <c r="AW2355" s="31" t="str">
        <f>IF(IFERROR(VLOOKUP(AE2355,#REF!,1,0),"")&lt;&gt;"",1,"")</f>
        <v/>
      </c>
      <c r="AX2355" s="31" t="str">
        <f>IF(IFERROR(VLOOKUP(AE2355,#REF!,1,0),"")&lt;&gt;"",1,"")</f>
        <v/>
      </c>
      <c r="AY2355" s="31" t="str">
        <f>IF(IFERROR(VLOOKUP(AE2355,#REF!,1,0),"")&lt;&gt;"",1,"")</f>
        <v/>
      </c>
      <c r="AZ2355" s="31" t="str">
        <f>IF(IFERROR(VLOOKUP(AE2355,#REF!,1,0),"")&lt;&gt;"",1,"")</f>
        <v/>
      </c>
      <c r="BA2355" s="31" t="str">
        <f>IF(IFERROR(VLOOKUP(AE2355,#REF!,1,0),"")&lt;&gt;"",1,"")</f>
        <v/>
      </c>
      <c r="BB2355" s="31" t="str">
        <f>IF(IFERROR(VLOOKUP(AE2355,#REF!,1,0),"")&lt;&gt;"",1,"")</f>
        <v/>
      </c>
      <c r="BC2355" s="31" t="str">
        <f>IF(IFERROR(VLOOKUP(AE2355,#REF!,1,0),"")&lt;&gt;"",1,"")</f>
        <v/>
      </c>
      <c r="BD2355" s="31" t="str">
        <f>IF(IFERROR(VLOOKUP(AE2355,#REF!,1,0),"")&lt;&gt;"",1,"")</f>
        <v/>
      </c>
      <c r="BE2355" s="32">
        <f t="shared" si="735"/>
        <v>1</v>
      </c>
    </row>
    <row r="2356" spans="1:57" ht="16">
      <c r="A2356" s="43">
        <v>1230</v>
      </c>
      <c r="B2356" s="43">
        <v>721599</v>
      </c>
      <c r="C2356" s="43" t="str">
        <f t="shared" si="763"/>
        <v>721599000</v>
      </c>
      <c r="D2356" s="44" t="str">
        <f t="shared" si="764"/>
        <v>72</v>
      </c>
      <c r="E2356" s="44" t="str">
        <f t="shared" si="765"/>
        <v>1</v>
      </c>
      <c r="F2356" s="44" t="str">
        <f t="shared" si="766"/>
        <v>5</v>
      </c>
      <c r="G2356" s="44" t="str">
        <f t="shared" si="767"/>
        <v>9</v>
      </c>
      <c r="H2356" s="44" t="str">
        <f t="shared" si="768"/>
        <v>9</v>
      </c>
      <c r="I2356" s="44" t="str">
        <f t="shared" si="769"/>
        <v>0</v>
      </c>
      <c r="J2356" s="44" t="str">
        <f t="shared" si="770"/>
        <v>0</v>
      </c>
      <c r="K2356" s="44" t="str">
        <f t="shared" si="771"/>
        <v>0</v>
      </c>
      <c r="L2356" s="44"/>
      <c r="M2356" s="45" t="s">
        <v>3309</v>
      </c>
      <c r="N2356" s="45"/>
      <c r="O2356" s="46" t="s">
        <v>173</v>
      </c>
      <c r="P2356" s="47" t="s">
        <v>174</v>
      </c>
      <c r="Q2356" s="60">
        <v>1</v>
      </c>
      <c r="R2356" s="60"/>
      <c r="S2356" s="60" t="s">
        <v>175</v>
      </c>
      <c r="T2356" s="47" t="s">
        <v>175</v>
      </c>
      <c r="U2356" s="60">
        <v>1</v>
      </c>
      <c r="V2356" s="60">
        <v>7</v>
      </c>
      <c r="W2356" s="87"/>
      <c r="X2356" s="87" t="s">
        <v>3309</v>
      </c>
      <c r="Y2356" s="47" t="s">
        <v>66</v>
      </c>
      <c r="Z2356" s="61" t="s">
        <v>66</v>
      </c>
      <c r="AA2356" s="61"/>
      <c r="AB2356" s="61" t="s">
        <v>3309</v>
      </c>
      <c r="AC2356" s="61" t="s">
        <v>66</v>
      </c>
      <c r="AD2356" s="47" t="s">
        <v>66</v>
      </c>
      <c r="AE2356" s="87" t="s">
        <v>3309</v>
      </c>
      <c r="AF2356" s="51"/>
      <c r="AG2356" s="51" t="s">
        <v>8</v>
      </c>
      <c r="AH2356" s="52"/>
      <c r="AI2356" s="39"/>
      <c r="AJ2356" s="39"/>
      <c r="AK2356" s="39" t="e">
        <f>O2356&amp;Q2356&amp;#REF!&amp;U2356&amp;V2356&amp;Y2356&amp;Z2356&amp;AC2356&amp;AD2356</f>
        <v>#REF!</v>
      </c>
      <c r="AL2356" s="43">
        <v>721599</v>
      </c>
      <c r="AM2356" s="44" t="e">
        <f>C2356&lt;&gt;AK2356</f>
        <v>#REF!</v>
      </c>
      <c r="AN2356" s="52"/>
      <c r="AO2356" s="52"/>
      <c r="AP2356" s="53"/>
      <c r="AQ2356" s="53"/>
      <c r="AR2356" s="53">
        <f t="shared" si="772"/>
        <v>1</v>
      </c>
      <c r="AS2356" s="53" t="str">
        <f>IF(IFERROR(VLOOKUP(AE2356,#REF!,1,0),"")&lt;&gt;"",1,"")</f>
        <v/>
      </c>
      <c r="AT2356" s="53" t="str">
        <f>IF(IFERROR(VLOOKUP(AE2356,#REF!,1,0),"")&lt;&gt;"",1,"")</f>
        <v/>
      </c>
      <c r="AU2356" s="53" t="str">
        <f>IF(IFERROR(VLOOKUP(AE2356,#REF!,1,0),"")&lt;&gt;"",1,"")</f>
        <v/>
      </c>
      <c r="AV2356" s="53" t="str">
        <f>IF(IFERROR(VLOOKUP(AE2356,#REF!,1,0),"")&lt;&gt;"",1,"")</f>
        <v/>
      </c>
      <c r="AW2356" s="53" t="str">
        <f>IF(IFERROR(VLOOKUP(AE2356,#REF!,1,0),"")&lt;&gt;"",1,"")</f>
        <v/>
      </c>
      <c r="AX2356" s="53" t="str">
        <f>IF(IFERROR(VLOOKUP(AE2356,#REF!,1,0),"")&lt;&gt;"",1,"")</f>
        <v/>
      </c>
      <c r="AY2356" s="53" t="str">
        <f>IF(IFERROR(VLOOKUP(AE2356,#REF!,1,0),"")&lt;&gt;"",1,"")</f>
        <v/>
      </c>
      <c r="AZ2356" s="53" t="str">
        <f>IF(IFERROR(VLOOKUP(AE2356,#REF!,1,0),"")&lt;&gt;"",1,"")</f>
        <v/>
      </c>
      <c r="BA2356" s="53" t="str">
        <f>IF(IFERROR(VLOOKUP(AE2356,#REF!,1,0),"")&lt;&gt;"",1,"")</f>
        <v/>
      </c>
      <c r="BB2356" s="53" t="str">
        <f>IF(IFERROR(VLOOKUP(AE2356,#REF!,1,0),"")&lt;&gt;"",1,"")</f>
        <v/>
      </c>
      <c r="BC2356" s="53" t="str">
        <f>IF(IFERROR(VLOOKUP(AE2356,#REF!,1,0),"")&lt;&gt;"",1,"")</f>
        <v/>
      </c>
      <c r="BD2356" s="53" t="str">
        <f>IF(IFERROR(VLOOKUP(AE2356,#REF!,1,0),"")&lt;&gt;"",1,"")</f>
        <v/>
      </c>
      <c r="BE2356" s="54">
        <f t="shared" si="735"/>
        <v>1</v>
      </c>
    </row>
    <row r="2357" spans="1:57" ht="16">
      <c r="A2357" s="33"/>
      <c r="B2357" s="33"/>
      <c r="C2357" s="33"/>
      <c r="D2357" s="34"/>
      <c r="E2357" s="34"/>
      <c r="F2357" s="34"/>
      <c r="G2357" s="34"/>
      <c r="H2357" s="34"/>
      <c r="I2357" s="34"/>
      <c r="J2357" s="34"/>
      <c r="K2357" s="34"/>
      <c r="L2357" s="34" t="s">
        <v>6609</v>
      </c>
      <c r="M2357" s="35"/>
      <c r="N2357" s="35" t="s">
        <v>261</v>
      </c>
      <c r="O2357" s="37" t="s">
        <v>173</v>
      </c>
      <c r="P2357" s="55" t="s">
        <v>174</v>
      </c>
      <c r="Q2357" s="55">
        <v>1</v>
      </c>
      <c r="R2357" s="55">
        <v>1</v>
      </c>
      <c r="S2357" s="55" t="s">
        <v>175</v>
      </c>
      <c r="T2357" s="55" t="s">
        <v>175</v>
      </c>
      <c r="U2357" s="55">
        <v>9</v>
      </c>
      <c r="V2357" s="55">
        <v>8</v>
      </c>
      <c r="W2357" s="58" t="s">
        <v>3310</v>
      </c>
      <c r="X2357" s="58" t="s">
        <v>3310</v>
      </c>
      <c r="Y2357" s="58" t="s">
        <v>66</v>
      </c>
      <c r="Z2357" s="58" t="s">
        <v>66</v>
      </c>
      <c r="AA2357" s="58" t="s">
        <v>3310</v>
      </c>
      <c r="AB2357" s="58" t="s">
        <v>3310</v>
      </c>
      <c r="AC2357" s="58" t="s">
        <v>66</v>
      </c>
      <c r="AD2357" s="58" t="s">
        <v>66</v>
      </c>
      <c r="AE2357" s="58" t="s">
        <v>3310</v>
      </c>
      <c r="AF2357" s="58" t="s">
        <v>3310</v>
      </c>
      <c r="AG2357" s="27"/>
      <c r="AH2357" s="30" t="s">
        <v>8</v>
      </c>
      <c r="AI2357" s="39"/>
      <c r="AJ2357" s="39" t="b">
        <f t="shared" ref="AJ2357:AJ2362" si="776">IF(OR(AS2357=1,AT2357=1,AU2357=1,AV2357=1,AW2357=1,AX2357=1,AY2357=1,AZ2357=1,BA2357=1,BB2357=1,BC2357=1,BD2357=1),TRUE,FALSE)</f>
        <v>0</v>
      </c>
      <c r="AK2357" s="39" t="str">
        <f>O2357&amp;Q2357&amp;R2357&amp;U2357&amp;V2357&amp;Y2357&amp;Z2357&amp;AC2357&amp;AD2357</f>
        <v>D11980000</v>
      </c>
      <c r="AL2357" s="40"/>
      <c r="AM2357" s="41"/>
      <c r="AN2357" s="30" t="str">
        <f>N2357&amp;AK2357</f>
        <v>J9FD11980000</v>
      </c>
      <c r="AO2357" s="30"/>
      <c r="AP2357" s="31"/>
      <c r="AQ2357" s="31"/>
      <c r="AR2357" s="31"/>
      <c r="AS2357" s="31"/>
      <c r="AT2357" s="31"/>
      <c r="AU2357" s="31"/>
      <c r="AV2357" s="31"/>
      <c r="AW2357" s="31"/>
      <c r="AX2357" s="31"/>
      <c r="AY2357" s="31"/>
      <c r="AZ2357" s="31"/>
      <c r="BA2357" s="31"/>
      <c r="BB2357" s="31"/>
      <c r="BC2357" s="31"/>
      <c r="BD2357" s="31"/>
      <c r="BE2357" s="32">
        <f t="shared" si="735"/>
        <v>0</v>
      </c>
    </row>
    <row r="2358" spans="1:57" ht="16">
      <c r="A2358" s="103"/>
      <c r="B2358" s="103"/>
      <c r="C2358" s="103"/>
      <c r="D2358" s="103"/>
      <c r="E2358" s="103"/>
      <c r="F2358" s="103"/>
      <c r="G2358" s="103"/>
      <c r="H2358" s="103"/>
      <c r="I2358" s="103"/>
      <c r="J2358" s="103"/>
      <c r="K2358" s="103"/>
      <c r="L2358" s="103" t="s">
        <v>6610</v>
      </c>
      <c r="M2358" s="103"/>
      <c r="N2358" s="35" t="s">
        <v>261</v>
      </c>
      <c r="O2358" s="37" t="s">
        <v>173</v>
      </c>
      <c r="P2358" s="55" t="s">
        <v>174</v>
      </c>
      <c r="Q2358" s="55">
        <v>1</v>
      </c>
      <c r="R2358" s="55">
        <v>1</v>
      </c>
      <c r="S2358" s="55" t="s">
        <v>175</v>
      </c>
      <c r="T2358" s="55" t="s">
        <v>175</v>
      </c>
      <c r="U2358" s="55">
        <v>9</v>
      </c>
      <c r="V2358" s="55">
        <v>9</v>
      </c>
      <c r="W2358" s="58" t="s">
        <v>3311</v>
      </c>
      <c r="X2358" s="58" t="s">
        <v>3311</v>
      </c>
      <c r="Y2358" s="58" t="s">
        <v>66</v>
      </c>
      <c r="Z2358" s="58" t="s">
        <v>66</v>
      </c>
      <c r="AA2358" s="58" t="s">
        <v>3311</v>
      </c>
      <c r="AB2358" s="58" t="s">
        <v>3311</v>
      </c>
      <c r="AC2358" s="58" t="s">
        <v>66</v>
      </c>
      <c r="AD2358" s="58" t="s">
        <v>66</v>
      </c>
      <c r="AE2358" s="58" t="s">
        <v>3311</v>
      </c>
      <c r="AF2358" s="58" t="s">
        <v>3311</v>
      </c>
      <c r="AG2358"/>
      <c r="AH2358" s="30" t="s">
        <v>8</v>
      </c>
      <c r="AI2358" s="39"/>
      <c r="AJ2358" s="39" t="b">
        <f t="shared" si="776"/>
        <v>0</v>
      </c>
      <c r="AK2358" s="39" t="str">
        <f>O2358&amp;Q2358&amp;R2358&amp;U2358&amp;V2358&amp;Y2358&amp;Z2358&amp;AC2358&amp;AD2358</f>
        <v>D11990000</v>
      </c>
      <c r="AN2358" s="30" t="str">
        <f>N2358&amp;AK2358</f>
        <v>J9FD11990000</v>
      </c>
      <c r="AO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 s="32">
        <f t="shared" si="735"/>
        <v>0</v>
      </c>
    </row>
    <row r="2359" spans="1:57" ht="16">
      <c r="A2359" s="33">
        <v>1316</v>
      </c>
      <c r="B2359" s="33">
        <v>72218</v>
      </c>
      <c r="C2359" s="33" t="str">
        <f t="shared" ref="C2359:C2366" si="777">LEFT(B2359 &amp; "000000000", 9)</f>
        <v>722180000</v>
      </c>
      <c r="D2359" s="34" t="str">
        <f t="shared" ref="D2359:D2366" si="778">MID(C2359,1,2)</f>
        <v>72</v>
      </c>
      <c r="E2359" s="34" t="str">
        <f t="shared" ref="E2359:E2366" si="779">MID(C2359,3,1)</f>
        <v>2</v>
      </c>
      <c r="F2359" s="34" t="str">
        <f t="shared" ref="F2359:F2366" si="780">MID(C2359,4,1)</f>
        <v>1</v>
      </c>
      <c r="G2359" s="34" t="str">
        <f t="shared" ref="G2359:G2366" si="781">MID(C2359,5,1)</f>
        <v>8</v>
      </c>
      <c r="H2359" s="34" t="str">
        <f t="shared" ref="H2359:H2366" si="782">MID(C2359,6,1)</f>
        <v>0</v>
      </c>
      <c r="I2359" s="34" t="str">
        <f t="shared" ref="I2359:I2366" si="783">MID(C2359,7,1)</f>
        <v>0</v>
      </c>
      <c r="J2359" s="34" t="str">
        <f t="shared" ref="J2359:J2366" si="784">MID(C2359,8,1)</f>
        <v>0</v>
      </c>
      <c r="K2359" s="34" t="str">
        <f t="shared" ref="K2359:K2366" si="785">MID(C2359,9,1)</f>
        <v>0</v>
      </c>
      <c r="L2359" s="34" t="s">
        <v>6611</v>
      </c>
      <c r="M2359" s="35" t="s">
        <v>176</v>
      </c>
      <c r="N2359" s="35" t="s">
        <v>261</v>
      </c>
      <c r="O2359" s="37" t="s">
        <v>173</v>
      </c>
      <c r="P2359" s="55" t="s">
        <v>174</v>
      </c>
      <c r="Q2359" s="55">
        <v>1</v>
      </c>
      <c r="R2359" s="55">
        <v>2</v>
      </c>
      <c r="S2359" s="55" t="s">
        <v>176</v>
      </c>
      <c r="T2359" s="55" t="s">
        <v>176</v>
      </c>
      <c r="U2359" s="55">
        <v>0</v>
      </c>
      <c r="V2359" s="55" t="s">
        <v>66</v>
      </c>
      <c r="W2359" s="55" t="s">
        <v>176</v>
      </c>
      <c r="X2359" s="55" t="s">
        <v>176</v>
      </c>
      <c r="Y2359" s="55" t="s">
        <v>66</v>
      </c>
      <c r="Z2359" s="58" t="s">
        <v>66</v>
      </c>
      <c r="AA2359" s="58" t="s">
        <v>176</v>
      </c>
      <c r="AB2359" s="58" t="s">
        <v>176</v>
      </c>
      <c r="AC2359" s="58" t="s">
        <v>66</v>
      </c>
      <c r="AD2359" s="55" t="s">
        <v>66</v>
      </c>
      <c r="AE2359" s="42" t="s">
        <v>176</v>
      </c>
      <c r="AF2359" s="42" t="s">
        <v>176</v>
      </c>
      <c r="AG2359" s="27"/>
      <c r="AH2359" s="30" t="s">
        <v>8</v>
      </c>
      <c r="AI2359" s="39"/>
      <c r="AJ2359" s="39" t="b">
        <f t="shared" si="776"/>
        <v>0</v>
      </c>
      <c r="AK2359" s="39" t="str">
        <f>O2359&amp;Q2359&amp;R2359&amp;U2359&amp;V2359&amp;Y2359&amp;Z2359&amp;AC2359&amp;AD2359</f>
        <v>D12000000</v>
      </c>
      <c r="AL2359" s="40">
        <v>72218</v>
      </c>
      <c r="AM2359" s="41" t="b">
        <f>C2359&lt;&gt;AK2359</f>
        <v>1</v>
      </c>
      <c r="AN2359" s="30" t="str">
        <f>N2359&amp;AK2359</f>
        <v>J9FD12000000</v>
      </c>
      <c r="AO2359" s="30"/>
      <c r="AP2359" s="31"/>
      <c r="AQ2359" s="31"/>
      <c r="AR2359" s="31">
        <f t="shared" ref="AR2359:AR2366" si="786">IF(AL2359&lt;&gt;"",1,"")</f>
        <v>1</v>
      </c>
      <c r="AS2359" s="31" t="str">
        <f>IF(IFERROR(VLOOKUP(AE2359,#REF!,1,0),"")&lt;&gt;"",1,"")</f>
        <v/>
      </c>
      <c r="AT2359" s="31" t="str">
        <f>IF(IFERROR(VLOOKUP(AE2359,#REF!,1,0),"")&lt;&gt;"",1,"")</f>
        <v/>
      </c>
      <c r="AU2359" s="31" t="str">
        <f>IF(IFERROR(VLOOKUP(AE2359,#REF!,1,0),"")&lt;&gt;"",1,"")</f>
        <v/>
      </c>
      <c r="AV2359" s="31" t="str">
        <f>IF(IFERROR(VLOOKUP(AE2359,#REF!,1,0),"")&lt;&gt;"",1,"")</f>
        <v/>
      </c>
      <c r="AW2359" s="31" t="str">
        <f>IF(IFERROR(VLOOKUP(AE2359,#REF!,1,0),"")&lt;&gt;"",1,"")</f>
        <v/>
      </c>
      <c r="AX2359" s="31" t="str">
        <f>IF(IFERROR(VLOOKUP(AE2359,#REF!,1,0),"")&lt;&gt;"",1,"")</f>
        <v/>
      </c>
      <c r="AY2359" s="31" t="str">
        <f>IF(IFERROR(VLOOKUP(AE2359,#REF!,1,0),"")&lt;&gt;"",1,"")</f>
        <v/>
      </c>
      <c r="AZ2359" s="31" t="str">
        <f>IF(IFERROR(VLOOKUP(AE2359,#REF!,1,0),"")&lt;&gt;"",1,"")</f>
        <v/>
      </c>
      <c r="BA2359" s="31" t="str">
        <f>IF(IFERROR(VLOOKUP(AE2359,#REF!,1,0),"")&lt;&gt;"",1,"")</f>
        <v/>
      </c>
      <c r="BB2359" s="31" t="str">
        <f>IF(IFERROR(VLOOKUP(AE2359,#REF!,1,0),"")&lt;&gt;"",1,"")</f>
        <v/>
      </c>
      <c r="BC2359" s="31" t="str">
        <f>IF(IFERROR(VLOOKUP(AE2359,#REF!,1,0),"")&lt;&gt;"",1,"")</f>
        <v/>
      </c>
      <c r="BD2359" s="31" t="str">
        <f>IF(IFERROR(VLOOKUP(AE2359,#REF!,1,0),"")&lt;&gt;"",1,"")</f>
        <v/>
      </c>
      <c r="BE2359" s="32">
        <f t="shared" si="735"/>
        <v>1</v>
      </c>
    </row>
    <row r="2360" spans="1:57" ht="16">
      <c r="A2360" s="33">
        <v>1317</v>
      </c>
      <c r="B2360" s="33">
        <v>722181</v>
      </c>
      <c r="C2360" s="33" t="str">
        <f t="shared" si="777"/>
        <v>722181000</v>
      </c>
      <c r="D2360" s="34" t="str">
        <f t="shared" si="778"/>
        <v>72</v>
      </c>
      <c r="E2360" s="34" t="str">
        <f t="shared" si="779"/>
        <v>2</v>
      </c>
      <c r="F2360" s="34" t="str">
        <f t="shared" si="780"/>
        <v>1</v>
      </c>
      <c r="G2360" s="34" t="str">
        <f t="shared" si="781"/>
        <v>8</v>
      </c>
      <c r="H2360" s="34" t="str">
        <f t="shared" si="782"/>
        <v>1</v>
      </c>
      <c r="I2360" s="34" t="str">
        <f t="shared" si="783"/>
        <v>0</v>
      </c>
      <c r="J2360" s="34" t="str">
        <f t="shared" si="784"/>
        <v>0</v>
      </c>
      <c r="K2360" s="34" t="str">
        <f t="shared" si="785"/>
        <v>0</v>
      </c>
      <c r="L2360" s="34" t="s">
        <v>6612</v>
      </c>
      <c r="M2360" s="35" t="s">
        <v>3312</v>
      </c>
      <c r="N2360" s="35" t="s">
        <v>261</v>
      </c>
      <c r="O2360" s="37" t="s">
        <v>173</v>
      </c>
      <c r="P2360" s="55" t="s">
        <v>174</v>
      </c>
      <c r="Q2360" s="55">
        <v>1</v>
      </c>
      <c r="R2360" s="55">
        <v>2</v>
      </c>
      <c r="S2360" s="55" t="s">
        <v>176</v>
      </c>
      <c r="T2360" s="55" t="s">
        <v>176</v>
      </c>
      <c r="U2360" s="55">
        <v>1</v>
      </c>
      <c r="V2360" s="55" t="s">
        <v>8</v>
      </c>
      <c r="W2360" s="55" t="s">
        <v>3312</v>
      </c>
      <c r="X2360" s="55" t="s">
        <v>3312</v>
      </c>
      <c r="Y2360" s="55" t="s">
        <v>66</v>
      </c>
      <c r="Z2360" s="58" t="s">
        <v>66</v>
      </c>
      <c r="AA2360" s="58" t="s">
        <v>3312</v>
      </c>
      <c r="AB2360" s="58" t="s">
        <v>3312</v>
      </c>
      <c r="AC2360" s="58" t="s">
        <v>66</v>
      </c>
      <c r="AD2360" s="55" t="s">
        <v>66</v>
      </c>
      <c r="AE2360" s="42" t="s">
        <v>3313</v>
      </c>
      <c r="AF2360" s="42" t="s">
        <v>3314</v>
      </c>
      <c r="AG2360" s="27"/>
      <c r="AH2360" s="30" t="s">
        <v>8</v>
      </c>
      <c r="AI2360" s="39"/>
      <c r="AJ2360" s="39" t="b">
        <f t="shared" si="776"/>
        <v>0</v>
      </c>
      <c r="AK2360" s="39" t="str">
        <f>O2360&amp;Q2360&amp;R2360&amp;U2360&amp;V2360&amp;Y2360&amp;Z2360&amp;AC2360&amp;AD2360</f>
        <v>D12110000</v>
      </c>
      <c r="AL2360" s="40">
        <v>722181</v>
      </c>
      <c r="AM2360" s="41" t="b">
        <f>C2360&lt;&gt;AK2360</f>
        <v>1</v>
      </c>
      <c r="AN2360" s="30" t="str">
        <f>N2360&amp;AK2360</f>
        <v>J9FD12110000</v>
      </c>
      <c r="AO2360" s="30"/>
      <c r="AP2360" s="31"/>
      <c r="AQ2360" s="31"/>
      <c r="AR2360" s="31">
        <f t="shared" si="786"/>
        <v>1</v>
      </c>
      <c r="AS2360" s="31" t="str">
        <f>IF(IFERROR(VLOOKUP(AE2360,#REF!,1,0),"")&lt;&gt;"",1,"")</f>
        <v/>
      </c>
      <c r="AT2360" s="31" t="str">
        <f>IF(IFERROR(VLOOKUP(AE2360,#REF!,1,0),"")&lt;&gt;"",1,"")</f>
        <v/>
      </c>
      <c r="AU2360" s="31" t="str">
        <f>IF(IFERROR(VLOOKUP(AE2360,#REF!,1,0),"")&lt;&gt;"",1,"")</f>
        <v/>
      </c>
      <c r="AV2360" s="31" t="str">
        <f>IF(IFERROR(VLOOKUP(AE2360,#REF!,1,0),"")&lt;&gt;"",1,"")</f>
        <v/>
      </c>
      <c r="AW2360" s="31" t="str">
        <f>IF(IFERROR(VLOOKUP(AE2360,#REF!,1,0),"")&lt;&gt;"",1,"")</f>
        <v/>
      </c>
      <c r="AX2360" s="31" t="str">
        <f>IF(IFERROR(VLOOKUP(AE2360,#REF!,1,0),"")&lt;&gt;"",1,"")</f>
        <v/>
      </c>
      <c r="AY2360" s="31" t="str">
        <f>IF(IFERROR(VLOOKUP(AE2360,#REF!,1,0),"")&lt;&gt;"",1,"")</f>
        <v/>
      </c>
      <c r="AZ2360" s="31" t="str">
        <f>IF(IFERROR(VLOOKUP(AE2360,#REF!,1,0),"")&lt;&gt;"",1,"")</f>
        <v/>
      </c>
      <c r="BA2360" s="31" t="str">
        <f>IF(IFERROR(VLOOKUP(AE2360,#REF!,1,0),"")&lt;&gt;"",1,"")</f>
        <v/>
      </c>
      <c r="BB2360" s="31" t="str">
        <f>IF(IFERROR(VLOOKUP(AE2360,#REF!,1,0),"")&lt;&gt;"",1,"")</f>
        <v/>
      </c>
      <c r="BC2360" s="31" t="str">
        <f>IF(IFERROR(VLOOKUP(AE2360,#REF!,1,0),"")&lt;&gt;"",1,"")</f>
        <v/>
      </c>
      <c r="BD2360" s="31" t="str">
        <f>IF(IFERROR(VLOOKUP(AE2360,#REF!,1,0),"")&lt;&gt;"",1,"")</f>
        <v/>
      </c>
      <c r="BE2360" s="32">
        <f t="shared" si="735"/>
        <v>1</v>
      </c>
    </row>
    <row r="2361" spans="1:57" ht="16">
      <c r="A2361" s="33">
        <v>1318</v>
      </c>
      <c r="B2361" s="33">
        <v>722182</v>
      </c>
      <c r="C2361" s="33" t="str">
        <f t="shared" si="777"/>
        <v>722182000</v>
      </c>
      <c r="D2361" s="34" t="str">
        <f t="shared" si="778"/>
        <v>72</v>
      </c>
      <c r="E2361" s="34" t="str">
        <f t="shared" si="779"/>
        <v>2</v>
      </c>
      <c r="F2361" s="34" t="str">
        <f t="shared" si="780"/>
        <v>1</v>
      </c>
      <c r="G2361" s="34" t="str">
        <f t="shared" si="781"/>
        <v>8</v>
      </c>
      <c r="H2361" s="34" t="str">
        <f t="shared" si="782"/>
        <v>2</v>
      </c>
      <c r="I2361" s="34" t="str">
        <f t="shared" si="783"/>
        <v>0</v>
      </c>
      <c r="J2361" s="34" t="str">
        <f t="shared" si="784"/>
        <v>0</v>
      </c>
      <c r="K2361" s="34" t="str">
        <f t="shared" si="785"/>
        <v>0</v>
      </c>
      <c r="L2361" s="34" t="s">
        <v>6613</v>
      </c>
      <c r="M2361" s="35" t="s">
        <v>3315</v>
      </c>
      <c r="N2361" s="35" t="s">
        <v>261</v>
      </c>
      <c r="O2361" s="37" t="s">
        <v>173</v>
      </c>
      <c r="P2361" s="55" t="s">
        <v>174</v>
      </c>
      <c r="Q2361" s="55">
        <v>1</v>
      </c>
      <c r="R2361" s="55">
        <v>2</v>
      </c>
      <c r="S2361" s="55" t="s">
        <v>176</v>
      </c>
      <c r="T2361" s="55" t="s">
        <v>176</v>
      </c>
      <c r="U2361" s="55">
        <v>1</v>
      </c>
      <c r="V2361" s="55" t="s">
        <v>15</v>
      </c>
      <c r="W2361" s="55" t="s">
        <v>3315</v>
      </c>
      <c r="X2361" s="55" t="s">
        <v>3315</v>
      </c>
      <c r="Y2361" s="55" t="s">
        <v>66</v>
      </c>
      <c r="Z2361" s="58" t="s">
        <v>66</v>
      </c>
      <c r="AA2361" s="58" t="s">
        <v>3315</v>
      </c>
      <c r="AB2361" s="58" t="s">
        <v>3315</v>
      </c>
      <c r="AC2361" s="58" t="s">
        <v>66</v>
      </c>
      <c r="AD2361" s="55" t="s">
        <v>66</v>
      </c>
      <c r="AE2361" s="42" t="s">
        <v>3316</v>
      </c>
      <c r="AF2361" s="42" t="s">
        <v>3317</v>
      </c>
      <c r="AG2361" s="27"/>
      <c r="AH2361" s="30" t="s">
        <v>8</v>
      </c>
      <c r="AI2361" s="39"/>
      <c r="AJ2361" s="39" t="b">
        <f t="shared" si="776"/>
        <v>0</v>
      </c>
      <c r="AK2361" s="39" t="str">
        <f>O2361&amp;Q2361&amp;R2361&amp;U2361&amp;V2361&amp;Y2361&amp;Z2361&amp;AC2361&amp;AD2361</f>
        <v>D12120000</v>
      </c>
      <c r="AL2361" s="40">
        <v>722182</v>
      </c>
      <c r="AM2361" s="41" t="b">
        <f>C2361&lt;&gt;AK2361</f>
        <v>1</v>
      </c>
      <c r="AN2361" s="30" t="str">
        <f>N2361&amp;AK2361</f>
        <v>J9FD12120000</v>
      </c>
      <c r="AO2361" s="30"/>
      <c r="AP2361" s="31"/>
      <c r="AQ2361" s="31"/>
      <c r="AR2361" s="31">
        <f t="shared" si="786"/>
        <v>1</v>
      </c>
      <c r="AS2361" s="31" t="str">
        <f>IF(IFERROR(VLOOKUP(AE2361,#REF!,1,0),"")&lt;&gt;"",1,"")</f>
        <v/>
      </c>
      <c r="AT2361" s="31" t="str">
        <f>IF(IFERROR(VLOOKUP(AE2361,#REF!,1,0),"")&lt;&gt;"",1,"")</f>
        <v/>
      </c>
      <c r="AU2361" s="31" t="str">
        <f>IF(IFERROR(VLOOKUP(AE2361,#REF!,1,0),"")&lt;&gt;"",1,"")</f>
        <v/>
      </c>
      <c r="AV2361" s="31" t="str">
        <f>IF(IFERROR(VLOOKUP(AE2361,#REF!,1,0),"")&lt;&gt;"",1,"")</f>
        <v/>
      </c>
      <c r="AW2361" s="31" t="str">
        <f>IF(IFERROR(VLOOKUP(AE2361,#REF!,1,0),"")&lt;&gt;"",1,"")</f>
        <v/>
      </c>
      <c r="AX2361" s="31" t="str">
        <f>IF(IFERROR(VLOOKUP(AE2361,#REF!,1,0),"")&lt;&gt;"",1,"")</f>
        <v/>
      </c>
      <c r="AY2361" s="31" t="str">
        <f>IF(IFERROR(VLOOKUP(AE2361,#REF!,1,0),"")&lt;&gt;"",1,"")</f>
        <v/>
      </c>
      <c r="AZ2361" s="31" t="str">
        <f>IF(IFERROR(VLOOKUP(AE2361,#REF!,1,0),"")&lt;&gt;"",1,"")</f>
        <v/>
      </c>
      <c r="BA2361" s="31" t="str">
        <f>IF(IFERROR(VLOOKUP(AE2361,#REF!,1,0),"")&lt;&gt;"",1,"")</f>
        <v/>
      </c>
      <c r="BB2361" s="31" t="str">
        <f>IF(IFERROR(VLOOKUP(AE2361,#REF!,1,0),"")&lt;&gt;"",1,"")</f>
        <v/>
      </c>
      <c r="BC2361" s="31" t="str">
        <f>IF(IFERROR(VLOOKUP(AE2361,#REF!,1,0),"")&lt;&gt;"",1,"")</f>
        <v/>
      </c>
      <c r="BD2361" s="31" t="str">
        <f>IF(IFERROR(VLOOKUP(AE2361,#REF!,1,0),"")&lt;&gt;"",1,"")</f>
        <v/>
      </c>
      <c r="BE2361" s="32">
        <f t="shared" si="735"/>
        <v>1</v>
      </c>
    </row>
    <row r="2362" spans="1:57" ht="16">
      <c r="A2362" s="33">
        <v>1319</v>
      </c>
      <c r="B2362" s="33">
        <v>722183</v>
      </c>
      <c r="C2362" s="33" t="str">
        <f t="shared" si="777"/>
        <v>722183000</v>
      </c>
      <c r="D2362" s="34" t="str">
        <f t="shared" si="778"/>
        <v>72</v>
      </c>
      <c r="E2362" s="34" t="str">
        <f t="shared" si="779"/>
        <v>2</v>
      </c>
      <c r="F2362" s="34" t="str">
        <f t="shared" si="780"/>
        <v>1</v>
      </c>
      <c r="G2362" s="34" t="str">
        <f t="shared" si="781"/>
        <v>8</v>
      </c>
      <c r="H2362" s="34" t="str">
        <f t="shared" si="782"/>
        <v>3</v>
      </c>
      <c r="I2362" s="34" t="str">
        <f t="shared" si="783"/>
        <v>0</v>
      </c>
      <c r="J2362" s="34" t="str">
        <f t="shared" si="784"/>
        <v>0</v>
      </c>
      <c r="K2362" s="34" t="str">
        <f t="shared" si="785"/>
        <v>0</v>
      </c>
      <c r="L2362" s="34" t="s">
        <v>6614</v>
      </c>
      <c r="M2362" s="35" t="s">
        <v>3318</v>
      </c>
      <c r="N2362" s="35" t="s">
        <v>261</v>
      </c>
      <c r="O2362" s="37" t="s">
        <v>173</v>
      </c>
      <c r="P2362" s="55" t="s">
        <v>174</v>
      </c>
      <c r="Q2362" s="55">
        <v>1</v>
      </c>
      <c r="R2362" s="55">
        <v>2</v>
      </c>
      <c r="S2362" s="55" t="s">
        <v>176</v>
      </c>
      <c r="T2362" s="55" t="s">
        <v>176</v>
      </c>
      <c r="U2362" s="55">
        <v>1</v>
      </c>
      <c r="V2362" s="55" t="s">
        <v>21</v>
      </c>
      <c r="W2362" s="55" t="s">
        <v>3318</v>
      </c>
      <c r="X2362" s="55" t="s">
        <v>3318</v>
      </c>
      <c r="Y2362" s="55" t="s">
        <v>66</v>
      </c>
      <c r="Z2362" s="58" t="s">
        <v>66</v>
      </c>
      <c r="AA2362" s="58" t="s">
        <v>3318</v>
      </c>
      <c r="AB2362" s="58" t="s">
        <v>3318</v>
      </c>
      <c r="AC2362" s="58" t="s">
        <v>66</v>
      </c>
      <c r="AD2362" s="55" t="s">
        <v>66</v>
      </c>
      <c r="AE2362" s="42" t="s">
        <v>3319</v>
      </c>
      <c r="AF2362" s="42" t="s">
        <v>3320</v>
      </c>
      <c r="AG2362" s="27"/>
      <c r="AH2362" s="30" t="s">
        <v>8</v>
      </c>
      <c r="AI2362" s="39"/>
      <c r="AJ2362" s="39" t="b">
        <f t="shared" si="776"/>
        <v>0</v>
      </c>
      <c r="AK2362" s="39" t="str">
        <f>O2362&amp;Q2362&amp;R2362&amp;U2362&amp;V2362&amp;Y2362&amp;Z2362&amp;AC2362&amp;AD2362</f>
        <v>D12130000</v>
      </c>
      <c r="AL2362" s="40">
        <v>722183</v>
      </c>
      <c r="AM2362" s="41" t="b">
        <f>C2362&lt;&gt;AK2362</f>
        <v>1</v>
      </c>
      <c r="AN2362" s="30" t="str">
        <f>N2362&amp;AK2362</f>
        <v>J9FD12130000</v>
      </c>
      <c r="AO2362" s="30"/>
      <c r="AP2362" s="31"/>
      <c r="AQ2362" s="31"/>
      <c r="AR2362" s="31">
        <f t="shared" si="786"/>
        <v>1</v>
      </c>
      <c r="AS2362" s="31" t="str">
        <f>IF(IFERROR(VLOOKUP(AE2362,#REF!,1,0),"")&lt;&gt;"",1,"")</f>
        <v/>
      </c>
      <c r="AT2362" s="31" t="str">
        <f>IF(IFERROR(VLOOKUP(AE2362,#REF!,1,0),"")&lt;&gt;"",1,"")</f>
        <v/>
      </c>
      <c r="AU2362" s="31" t="str">
        <f>IF(IFERROR(VLOOKUP(AE2362,#REF!,1,0),"")&lt;&gt;"",1,"")</f>
        <v/>
      </c>
      <c r="AV2362" s="31" t="str">
        <f>IF(IFERROR(VLOOKUP(AE2362,#REF!,1,0),"")&lt;&gt;"",1,"")</f>
        <v/>
      </c>
      <c r="AW2362" s="31" t="str">
        <f>IF(IFERROR(VLOOKUP(AE2362,#REF!,1,0),"")&lt;&gt;"",1,"")</f>
        <v/>
      </c>
      <c r="AX2362" s="31" t="str">
        <f>IF(IFERROR(VLOOKUP(AE2362,#REF!,1,0),"")&lt;&gt;"",1,"")</f>
        <v/>
      </c>
      <c r="AY2362" s="31" t="str">
        <f>IF(IFERROR(VLOOKUP(AE2362,#REF!,1,0),"")&lt;&gt;"",1,"")</f>
        <v/>
      </c>
      <c r="AZ2362" s="31" t="str">
        <f>IF(IFERROR(VLOOKUP(AE2362,#REF!,1,0),"")&lt;&gt;"",1,"")</f>
        <v/>
      </c>
      <c r="BA2362" s="31" t="str">
        <f>IF(IFERROR(VLOOKUP(AE2362,#REF!,1,0),"")&lt;&gt;"",1,"")</f>
        <v/>
      </c>
      <c r="BB2362" s="31" t="str">
        <f>IF(IFERROR(VLOOKUP(AE2362,#REF!,1,0),"")&lt;&gt;"",1,"")</f>
        <v/>
      </c>
      <c r="BC2362" s="31" t="str">
        <f>IF(IFERROR(VLOOKUP(AE2362,#REF!,1,0),"")&lt;&gt;"",1,"")</f>
        <v/>
      </c>
      <c r="BD2362" s="31" t="str">
        <f>IF(IFERROR(VLOOKUP(AE2362,#REF!,1,0),"")&lt;&gt;"",1,"")</f>
        <v/>
      </c>
      <c r="BE2362" s="32">
        <f t="shared" si="735"/>
        <v>1</v>
      </c>
    </row>
    <row r="2363" spans="1:57" ht="16">
      <c r="A2363" s="43">
        <v>1320</v>
      </c>
      <c r="B2363" s="43">
        <v>722189</v>
      </c>
      <c r="C2363" s="43" t="str">
        <f t="shared" si="777"/>
        <v>722189000</v>
      </c>
      <c r="D2363" s="44" t="str">
        <f t="shared" si="778"/>
        <v>72</v>
      </c>
      <c r="E2363" s="44" t="str">
        <f t="shared" si="779"/>
        <v>2</v>
      </c>
      <c r="F2363" s="44" t="str">
        <f t="shared" si="780"/>
        <v>1</v>
      </c>
      <c r="G2363" s="44" t="str">
        <f t="shared" si="781"/>
        <v>8</v>
      </c>
      <c r="H2363" s="44" t="str">
        <f t="shared" si="782"/>
        <v>9</v>
      </c>
      <c r="I2363" s="44" t="str">
        <f t="shared" si="783"/>
        <v>0</v>
      </c>
      <c r="J2363" s="44" t="str">
        <f t="shared" si="784"/>
        <v>0</v>
      </c>
      <c r="K2363" s="44" t="str">
        <f t="shared" si="785"/>
        <v>0</v>
      </c>
      <c r="L2363" s="44"/>
      <c r="M2363" s="45" t="s">
        <v>3321</v>
      </c>
      <c r="N2363" s="45"/>
      <c r="O2363" s="46" t="s">
        <v>173</v>
      </c>
      <c r="P2363" s="47" t="s">
        <v>174</v>
      </c>
      <c r="Q2363" s="60">
        <v>1</v>
      </c>
      <c r="R2363" s="60"/>
      <c r="S2363" s="60" t="s">
        <v>176</v>
      </c>
      <c r="T2363" s="60" t="s">
        <v>176</v>
      </c>
      <c r="U2363" s="47" t="s">
        <v>37</v>
      </c>
      <c r="V2363" s="47" t="s">
        <v>18</v>
      </c>
      <c r="W2363" s="47"/>
      <c r="X2363" s="47" t="s">
        <v>3321</v>
      </c>
      <c r="Y2363" s="47" t="s">
        <v>66</v>
      </c>
      <c r="Z2363" s="61" t="s">
        <v>66</v>
      </c>
      <c r="AA2363" s="61"/>
      <c r="AB2363" s="61" t="s">
        <v>3321</v>
      </c>
      <c r="AC2363" s="61" t="s">
        <v>66</v>
      </c>
      <c r="AD2363" s="47" t="s">
        <v>66</v>
      </c>
      <c r="AE2363" s="50" t="s">
        <v>3321</v>
      </c>
      <c r="AF2363" s="51"/>
      <c r="AG2363" s="51" t="s">
        <v>8</v>
      </c>
      <c r="AH2363" s="52"/>
      <c r="AI2363" s="39"/>
      <c r="AJ2363" s="39"/>
      <c r="AK2363" s="39" t="e">
        <f>O2363&amp;Q2363&amp;#REF!&amp;U2363&amp;V2363&amp;Y2363&amp;Z2363&amp;AC2363&amp;AD2363</f>
        <v>#REF!</v>
      </c>
      <c r="AL2363" s="43">
        <v>722189</v>
      </c>
      <c r="AM2363" s="44" t="e">
        <f>C2363&lt;&gt;AK2363</f>
        <v>#REF!</v>
      </c>
      <c r="AN2363" s="52"/>
      <c r="AO2363" s="52"/>
      <c r="AP2363" s="53"/>
      <c r="AQ2363" s="53"/>
      <c r="AR2363" s="53">
        <f t="shared" si="786"/>
        <v>1</v>
      </c>
      <c r="AS2363" s="53" t="str">
        <f>IF(IFERROR(VLOOKUP(AE2363,#REF!,1,0),"")&lt;&gt;"",1,"")</f>
        <v/>
      </c>
      <c r="AT2363" s="53" t="str">
        <f>IF(IFERROR(VLOOKUP(AE2363,#REF!,1,0),"")&lt;&gt;"",1,"")</f>
        <v/>
      </c>
      <c r="AU2363" s="53" t="str">
        <f>IF(IFERROR(VLOOKUP(AE2363,#REF!,1,0),"")&lt;&gt;"",1,"")</f>
        <v/>
      </c>
      <c r="AV2363" s="53" t="str">
        <f>IF(IFERROR(VLOOKUP(AE2363,#REF!,1,0),"")&lt;&gt;"",1,"")</f>
        <v/>
      </c>
      <c r="AW2363" s="53" t="str">
        <f>IF(IFERROR(VLOOKUP(AE2363,#REF!,1,0),"")&lt;&gt;"",1,"")</f>
        <v/>
      </c>
      <c r="AX2363" s="53" t="str">
        <f>IF(IFERROR(VLOOKUP(AE2363,#REF!,1,0),"")&lt;&gt;"",1,"")</f>
        <v/>
      </c>
      <c r="AY2363" s="53" t="str">
        <f>IF(IFERROR(VLOOKUP(AE2363,#REF!,1,0),"")&lt;&gt;"",1,"")</f>
        <v/>
      </c>
      <c r="AZ2363" s="53" t="str">
        <f>IF(IFERROR(VLOOKUP(AE2363,#REF!,1,0),"")&lt;&gt;"",1,"")</f>
        <v/>
      </c>
      <c r="BA2363" s="53" t="str">
        <f>IF(IFERROR(VLOOKUP(AE2363,#REF!,1,0),"")&lt;&gt;"",1,"")</f>
        <v/>
      </c>
      <c r="BB2363" s="53" t="str">
        <f>IF(IFERROR(VLOOKUP(AE2363,#REF!,1,0),"")&lt;&gt;"",1,"")</f>
        <v/>
      </c>
      <c r="BC2363" s="53" t="str">
        <f>IF(IFERROR(VLOOKUP(AE2363,#REF!,1,0),"")&lt;&gt;"",1,"")</f>
        <v/>
      </c>
      <c r="BD2363" s="53" t="str">
        <f>IF(IFERROR(VLOOKUP(AE2363,#REF!,1,0),"")&lt;&gt;"",1,"")</f>
        <v/>
      </c>
      <c r="BE2363" s="54">
        <f t="shared" si="735"/>
        <v>1</v>
      </c>
    </row>
    <row r="2364" spans="1:57" ht="16">
      <c r="A2364" s="43">
        <v>1321</v>
      </c>
      <c r="B2364" s="43">
        <v>72219</v>
      </c>
      <c r="C2364" s="43" t="str">
        <f t="shared" si="777"/>
        <v>722190000</v>
      </c>
      <c r="D2364" s="44" t="str">
        <f t="shared" si="778"/>
        <v>72</v>
      </c>
      <c r="E2364" s="44" t="str">
        <f t="shared" si="779"/>
        <v>2</v>
      </c>
      <c r="F2364" s="44" t="str">
        <f t="shared" si="780"/>
        <v>1</v>
      </c>
      <c r="G2364" s="44" t="str">
        <f t="shared" si="781"/>
        <v>9</v>
      </c>
      <c r="H2364" s="44" t="str">
        <f t="shared" si="782"/>
        <v>0</v>
      </c>
      <c r="I2364" s="44" t="str">
        <f t="shared" si="783"/>
        <v>0</v>
      </c>
      <c r="J2364" s="44" t="str">
        <f t="shared" si="784"/>
        <v>0</v>
      </c>
      <c r="K2364" s="44" t="str">
        <f t="shared" si="785"/>
        <v>0</v>
      </c>
      <c r="L2364" s="44"/>
      <c r="M2364" s="45" t="s">
        <v>3322</v>
      </c>
      <c r="N2364" s="45"/>
      <c r="O2364" s="46" t="s">
        <v>173</v>
      </c>
      <c r="P2364" s="47" t="s">
        <v>174</v>
      </c>
      <c r="Q2364" s="60">
        <v>1</v>
      </c>
      <c r="R2364" s="60"/>
      <c r="S2364" s="60" t="s">
        <v>176</v>
      </c>
      <c r="T2364" s="60" t="s">
        <v>176</v>
      </c>
      <c r="U2364" s="47" t="s">
        <v>18</v>
      </c>
      <c r="V2364" s="47" t="s">
        <v>66</v>
      </c>
      <c r="W2364" s="47"/>
      <c r="X2364" s="47" t="s">
        <v>3322</v>
      </c>
      <c r="Y2364" s="47" t="s">
        <v>66</v>
      </c>
      <c r="Z2364" s="61" t="s">
        <v>66</v>
      </c>
      <c r="AA2364" s="61"/>
      <c r="AB2364" s="61" t="s">
        <v>3322</v>
      </c>
      <c r="AC2364" s="61" t="s">
        <v>66</v>
      </c>
      <c r="AD2364" s="47" t="s">
        <v>66</v>
      </c>
      <c r="AE2364" s="50" t="s">
        <v>3322</v>
      </c>
      <c r="AF2364" s="51"/>
      <c r="AG2364" s="51" t="s">
        <v>8</v>
      </c>
      <c r="AH2364" s="52"/>
      <c r="AI2364" s="39"/>
      <c r="AJ2364" s="39"/>
      <c r="AK2364" s="39" t="e">
        <f>O2364&amp;Q2364&amp;#REF!&amp;U2364&amp;V2364&amp;Y2364&amp;Z2364&amp;AC2364&amp;AD2364</f>
        <v>#REF!</v>
      </c>
      <c r="AL2364" s="43">
        <v>72219</v>
      </c>
      <c r="AM2364" s="44" t="e">
        <f>C2364&lt;&gt;AK2364</f>
        <v>#REF!</v>
      </c>
      <c r="AN2364" s="52"/>
      <c r="AO2364" s="52"/>
      <c r="AP2364" s="53"/>
      <c r="AQ2364" s="53"/>
      <c r="AR2364" s="53">
        <f t="shared" si="786"/>
        <v>1</v>
      </c>
      <c r="AS2364" s="53" t="str">
        <f>IF(IFERROR(VLOOKUP(AE2364,#REF!,1,0),"")&lt;&gt;"",1,"")</f>
        <v/>
      </c>
      <c r="AT2364" s="53" t="str">
        <f>IF(IFERROR(VLOOKUP(AE2364,#REF!,1,0),"")&lt;&gt;"",1,"")</f>
        <v/>
      </c>
      <c r="AU2364" s="53" t="str">
        <f>IF(IFERROR(VLOOKUP(AE2364,#REF!,1,0),"")&lt;&gt;"",1,"")</f>
        <v/>
      </c>
      <c r="AV2364" s="53" t="str">
        <f>IF(IFERROR(VLOOKUP(AE2364,#REF!,1,0),"")&lt;&gt;"",1,"")</f>
        <v/>
      </c>
      <c r="AW2364" s="53" t="str">
        <f>IF(IFERROR(VLOOKUP(AE2364,#REF!,1,0),"")&lt;&gt;"",1,"")</f>
        <v/>
      </c>
      <c r="AX2364" s="53" t="str">
        <f>IF(IFERROR(VLOOKUP(AE2364,#REF!,1,0),"")&lt;&gt;"",1,"")</f>
        <v/>
      </c>
      <c r="AY2364" s="53" t="str">
        <f>IF(IFERROR(VLOOKUP(AE2364,#REF!,1,0),"")&lt;&gt;"",1,"")</f>
        <v/>
      </c>
      <c r="AZ2364" s="53" t="str">
        <f>IF(IFERROR(VLOOKUP(AE2364,#REF!,1,0),"")&lt;&gt;"",1,"")</f>
        <v/>
      </c>
      <c r="BA2364" s="53" t="str">
        <f>IF(IFERROR(VLOOKUP(AE2364,#REF!,1,0),"")&lt;&gt;"",1,"")</f>
        <v/>
      </c>
      <c r="BB2364" s="53" t="str">
        <f>IF(IFERROR(VLOOKUP(AE2364,#REF!,1,0),"")&lt;&gt;"",1,"")</f>
        <v/>
      </c>
      <c r="BC2364" s="53" t="str">
        <f>IF(IFERROR(VLOOKUP(AE2364,#REF!,1,0),"")&lt;&gt;"",1,"")</f>
        <v/>
      </c>
      <c r="BD2364" s="53" t="str">
        <f>IF(IFERROR(VLOOKUP(AE2364,#REF!,1,0),"")&lt;&gt;"",1,"")</f>
        <v/>
      </c>
      <c r="BE2364" s="54">
        <f t="shared" si="735"/>
        <v>1</v>
      </c>
    </row>
    <row r="2365" spans="1:57" ht="16">
      <c r="A2365" s="33">
        <v>1327</v>
      </c>
      <c r="B2365" s="33">
        <v>722196</v>
      </c>
      <c r="C2365" s="33" t="str">
        <f t="shared" si="777"/>
        <v>722196000</v>
      </c>
      <c r="D2365" s="34" t="str">
        <f t="shared" si="778"/>
        <v>72</v>
      </c>
      <c r="E2365" s="34" t="str">
        <f t="shared" si="779"/>
        <v>2</v>
      </c>
      <c r="F2365" s="34" t="str">
        <f t="shared" si="780"/>
        <v>1</v>
      </c>
      <c r="G2365" s="34" t="str">
        <f t="shared" si="781"/>
        <v>9</v>
      </c>
      <c r="H2365" s="34" t="str">
        <f t="shared" si="782"/>
        <v>6</v>
      </c>
      <c r="I2365" s="34" t="str">
        <f t="shared" si="783"/>
        <v>0</v>
      </c>
      <c r="J2365" s="34" t="str">
        <f t="shared" si="784"/>
        <v>0</v>
      </c>
      <c r="K2365" s="34" t="str">
        <f t="shared" si="785"/>
        <v>0</v>
      </c>
      <c r="L2365" s="34" t="s">
        <v>6615</v>
      </c>
      <c r="M2365" s="35" t="s">
        <v>3323</v>
      </c>
      <c r="N2365" s="35" t="s">
        <v>261</v>
      </c>
      <c r="O2365" s="37" t="s">
        <v>173</v>
      </c>
      <c r="P2365" s="55" t="s">
        <v>174</v>
      </c>
      <c r="Q2365" s="55">
        <v>1</v>
      </c>
      <c r="R2365" s="55">
        <v>2</v>
      </c>
      <c r="S2365" s="55" t="s">
        <v>176</v>
      </c>
      <c r="T2365" s="55" t="s">
        <v>176</v>
      </c>
      <c r="U2365" s="55">
        <v>1</v>
      </c>
      <c r="V2365" s="55">
        <v>4</v>
      </c>
      <c r="W2365" s="55" t="s">
        <v>3323</v>
      </c>
      <c r="X2365" s="55" t="s">
        <v>3323</v>
      </c>
      <c r="Y2365" s="55" t="s">
        <v>66</v>
      </c>
      <c r="Z2365" s="58" t="s">
        <v>66</v>
      </c>
      <c r="AA2365" s="58" t="s">
        <v>3323</v>
      </c>
      <c r="AB2365" s="58" t="s">
        <v>3323</v>
      </c>
      <c r="AC2365" s="58" t="s">
        <v>66</v>
      </c>
      <c r="AD2365" s="55" t="s">
        <v>66</v>
      </c>
      <c r="AE2365" s="42" t="s">
        <v>3323</v>
      </c>
      <c r="AF2365" s="42" t="s">
        <v>3323</v>
      </c>
      <c r="AG2365" s="27"/>
      <c r="AH2365" s="30" t="s">
        <v>8</v>
      </c>
      <c r="AI2365" s="39"/>
      <c r="AJ2365" s="39" t="b">
        <f>IF(OR(AS2365=1,AT2365=1,AU2365=1,AV2365=1,AW2365=1,AX2365=1,AY2365=1,AZ2365=1,BA2365=1,BB2365=1,BC2365=1,BD2365=1),TRUE,FALSE)</f>
        <v>0</v>
      </c>
      <c r="AK2365" s="39" t="str">
        <f>O2365&amp;Q2365&amp;R2365&amp;U2365&amp;V2365&amp;Y2365&amp;Z2365&amp;AC2365&amp;AD2365</f>
        <v>D12140000</v>
      </c>
      <c r="AL2365" s="40">
        <v>722196</v>
      </c>
      <c r="AM2365" s="41" t="b">
        <f>C2365&lt;&gt;AK2365</f>
        <v>1</v>
      </c>
      <c r="AN2365" s="30" t="str">
        <f>N2365&amp;AK2365</f>
        <v>J9FD12140000</v>
      </c>
      <c r="AO2365" s="30"/>
      <c r="AP2365" s="31"/>
      <c r="AQ2365" s="31"/>
      <c r="AR2365" s="31">
        <f t="shared" si="786"/>
        <v>1</v>
      </c>
      <c r="AS2365" s="31" t="str">
        <f>IF(IFERROR(VLOOKUP(AE2365,#REF!,1,0),"")&lt;&gt;"",1,"")</f>
        <v/>
      </c>
      <c r="AT2365" s="31" t="str">
        <f>IF(IFERROR(VLOOKUP(AE2365,#REF!,1,0),"")&lt;&gt;"",1,"")</f>
        <v/>
      </c>
      <c r="AU2365" s="31" t="str">
        <f>IF(IFERROR(VLOOKUP(AE2365,#REF!,1,0),"")&lt;&gt;"",1,"")</f>
        <v/>
      </c>
      <c r="AV2365" s="31" t="str">
        <f>IF(IFERROR(VLOOKUP(AE2365,#REF!,1,0),"")&lt;&gt;"",1,"")</f>
        <v/>
      </c>
      <c r="AW2365" s="31" t="str">
        <f>IF(IFERROR(VLOOKUP(AE2365,#REF!,1,0),"")&lt;&gt;"",1,"")</f>
        <v/>
      </c>
      <c r="AX2365" s="31" t="str">
        <f>IF(IFERROR(VLOOKUP(AE2365,#REF!,1,0),"")&lt;&gt;"",1,"")</f>
        <v/>
      </c>
      <c r="AY2365" s="31" t="str">
        <f>IF(IFERROR(VLOOKUP(AE2365,#REF!,1,0),"")&lt;&gt;"",1,"")</f>
        <v/>
      </c>
      <c r="AZ2365" s="31" t="str">
        <f>IF(IFERROR(VLOOKUP(AE2365,#REF!,1,0),"")&lt;&gt;"",1,"")</f>
        <v/>
      </c>
      <c r="BA2365" s="31" t="str">
        <f>IF(IFERROR(VLOOKUP(AE2365,#REF!,1,0),"")&lt;&gt;"",1,"")</f>
        <v/>
      </c>
      <c r="BB2365" s="31" t="str">
        <f>IF(IFERROR(VLOOKUP(AE2365,#REF!,1,0),"")&lt;&gt;"",1,"")</f>
        <v/>
      </c>
      <c r="BC2365" s="31" t="str">
        <f>IF(IFERROR(VLOOKUP(AE2365,#REF!,1,0),"")&lt;&gt;"",1,"")</f>
        <v/>
      </c>
      <c r="BD2365" s="31" t="str">
        <f>IF(IFERROR(VLOOKUP(AE2365,#REF!,1,0),"")&lt;&gt;"",1,"")</f>
        <v/>
      </c>
      <c r="BE2365" s="32">
        <f t="shared" si="735"/>
        <v>1</v>
      </c>
    </row>
    <row r="2366" spans="1:57" ht="16">
      <c r="A2366" s="43">
        <v>1328</v>
      </c>
      <c r="B2366" s="43">
        <v>722199</v>
      </c>
      <c r="C2366" s="43" t="str">
        <f t="shared" si="777"/>
        <v>722199000</v>
      </c>
      <c r="D2366" s="44" t="str">
        <f t="shared" si="778"/>
        <v>72</v>
      </c>
      <c r="E2366" s="44" t="str">
        <f t="shared" si="779"/>
        <v>2</v>
      </c>
      <c r="F2366" s="44" t="str">
        <f t="shared" si="780"/>
        <v>1</v>
      </c>
      <c r="G2366" s="44" t="str">
        <f t="shared" si="781"/>
        <v>9</v>
      </c>
      <c r="H2366" s="44" t="str">
        <f t="shared" si="782"/>
        <v>9</v>
      </c>
      <c r="I2366" s="44" t="str">
        <f t="shared" si="783"/>
        <v>0</v>
      </c>
      <c r="J2366" s="44" t="str">
        <f t="shared" si="784"/>
        <v>0</v>
      </c>
      <c r="K2366" s="44" t="str">
        <f t="shared" si="785"/>
        <v>0</v>
      </c>
      <c r="L2366" s="44"/>
      <c r="M2366" s="45" t="s">
        <v>3324</v>
      </c>
      <c r="N2366" s="45"/>
      <c r="O2366" s="46" t="s">
        <v>173</v>
      </c>
      <c r="P2366" s="47" t="s">
        <v>174</v>
      </c>
      <c r="Q2366" s="60">
        <v>1</v>
      </c>
      <c r="R2366" s="60"/>
      <c r="S2366" s="60" t="s">
        <v>176</v>
      </c>
      <c r="T2366" s="60" t="s">
        <v>176</v>
      </c>
      <c r="U2366" s="60">
        <v>1</v>
      </c>
      <c r="V2366" s="60">
        <v>5</v>
      </c>
      <c r="W2366" s="47"/>
      <c r="X2366" s="47" t="s">
        <v>3324</v>
      </c>
      <c r="Y2366" s="47" t="s">
        <v>66</v>
      </c>
      <c r="Z2366" s="61" t="s">
        <v>66</v>
      </c>
      <c r="AA2366" s="61"/>
      <c r="AB2366" s="61" t="s">
        <v>3324</v>
      </c>
      <c r="AC2366" s="61" t="s">
        <v>66</v>
      </c>
      <c r="AD2366" s="47" t="s">
        <v>66</v>
      </c>
      <c r="AE2366" s="50" t="s">
        <v>3324</v>
      </c>
      <c r="AF2366" s="51"/>
      <c r="AG2366" s="51" t="s">
        <v>8</v>
      </c>
      <c r="AH2366" s="52"/>
      <c r="AI2366" s="39"/>
      <c r="AJ2366" s="39"/>
      <c r="AK2366" s="39" t="e">
        <f>O2366&amp;Q2366&amp;#REF!&amp;U2366&amp;V2366&amp;Y2366&amp;Z2366&amp;AC2366&amp;AD2366</f>
        <v>#REF!</v>
      </c>
      <c r="AL2366" s="43">
        <v>722199</v>
      </c>
      <c r="AM2366" s="44" t="e">
        <f>C2366&lt;&gt;AK2366</f>
        <v>#REF!</v>
      </c>
      <c r="AN2366" s="52"/>
      <c r="AO2366" s="52"/>
      <c r="AP2366" s="53"/>
      <c r="AQ2366" s="53"/>
      <c r="AR2366" s="53">
        <f t="shared" si="786"/>
        <v>1</v>
      </c>
      <c r="AS2366" s="53" t="str">
        <f>IF(IFERROR(VLOOKUP(AE2366,#REF!,1,0),"")&lt;&gt;"",1,"")</f>
        <v/>
      </c>
      <c r="AT2366" s="53" t="str">
        <f>IF(IFERROR(VLOOKUP(AE2366,#REF!,1,0),"")&lt;&gt;"",1,"")</f>
        <v/>
      </c>
      <c r="AU2366" s="53" t="str">
        <f>IF(IFERROR(VLOOKUP(AE2366,#REF!,1,0),"")&lt;&gt;"",1,"")</f>
        <v/>
      </c>
      <c r="AV2366" s="53" t="str">
        <f>IF(IFERROR(VLOOKUP(AE2366,#REF!,1,0),"")&lt;&gt;"",1,"")</f>
        <v/>
      </c>
      <c r="AW2366" s="53" t="str">
        <f>IF(IFERROR(VLOOKUP(AE2366,#REF!,1,0),"")&lt;&gt;"",1,"")</f>
        <v/>
      </c>
      <c r="AX2366" s="53" t="str">
        <f>IF(IFERROR(VLOOKUP(AE2366,#REF!,1,0),"")&lt;&gt;"",1,"")</f>
        <v/>
      </c>
      <c r="AY2366" s="53" t="str">
        <f>IF(IFERROR(VLOOKUP(AE2366,#REF!,1,0),"")&lt;&gt;"",1,"")</f>
        <v/>
      </c>
      <c r="AZ2366" s="53" t="str">
        <f>IF(IFERROR(VLOOKUP(AE2366,#REF!,1,0),"")&lt;&gt;"",1,"")</f>
        <v/>
      </c>
      <c r="BA2366" s="53" t="str">
        <f>IF(IFERROR(VLOOKUP(AE2366,#REF!,1,0),"")&lt;&gt;"",1,"")</f>
        <v/>
      </c>
      <c r="BB2366" s="53" t="str">
        <f>IF(IFERROR(VLOOKUP(AE2366,#REF!,1,0),"")&lt;&gt;"",1,"")</f>
        <v/>
      </c>
      <c r="BC2366" s="53" t="str">
        <f>IF(IFERROR(VLOOKUP(AE2366,#REF!,1,0),"")&lt;&gt;"",1,"")</f>
        <v/>
      </c>
      <c r="BD2366" s="53" t="str">
        <f>IF(IFERROR(VLOOKUP(AE2366,#REF!,1,0),"")&lt;&gt;"",1,"")</f>
        <v/>
      </c>
      <c r="BE2366" s="54">
        <f t="shared" si="735"/>
        <v>1</v>
      </c>
    </row>
    <row r="2367" spans="1:57" ht="16">
      <c r="A2367" s="33"/>
      <c r="B2367" s="33"/>
      <c r="C2367" s="33"/>
      <c r="D2367" s="34"/>
      <c r="E2367" s="34"/>
      <c r="F2367" s="34"/>
      <c r="G2367" s="34"/>
      <c r="H2367" s="34"/>
      <c r="I2367" s="34"/>
      <c r="J2367" s="34"/>
      <c r="K2367" s="34"/>
      <c r="L2367" s="34" t="s">
        <v>6616</v>
      </c>
      <c r="M2367" s="35"/>
      <c r="N2367" s="35" t="s">
        <v>261</v>
      </c>
      <c r="O2367" s="37" t="s">
        <v>173</v>
      </c>
      <c r="P2367" s="55" t="s">
        <v>174</v>
      </c>
      <c r="Q2367" s="55">
        <v>1</v>
      </c>
      <c r="R2367" s="55">
        <v>2</v>
      </c>
      <c r="S2367" s="55" t="s">
        <v>176</v>
      </c>
      <c r="T2367" s="55" t="s">
        <v>176</v>
      </c>
      <c r="U2367" s="55">
        <v>9</v>
      </c>
      <c r="V2367" s="55">
        <v>8</v>
      </c>
      <c r="W2367" s="58" t="s">
        <v>3325</v>
      </c>
      <c r="X2367" s="58" t="s">
        <v>3325</v>
      </c>
      <c r="Y2367" s="58" t="s">
        <v>66</v>
      </c>
      <c r="Z2367" s="58" t="s">
        <v>66</v>
      </c>
      <c r="AA2367" s="58" t="s">
        <v>3325</v>
      </c>
      <c r="AB2367" s="58" t="s">
        <v>3325</v>
      </c>
      <c r="AC2367" s="58" t="s">
        <v>66</v>
      </c>
      <c r="AD2367" s="58" t="s">
        <v>66</v>
      </c>
      <c r="AE2367" s="58" t="s">
        <v>3325</v>
      </c>
      <c r="AF2367" s="58" t="s">
        <v>3325</v>
      </c>
      <c r="AG2367" s="62"/>
      <c r="AH2367" s="30" t="s">
        <v>8</v>
      </c>
      <c r="AI2367" s="39"/>
      <c r="AJ2367" s="39" t="b">
        <f t="shared" ref="AJ2367:AJ2368" si="787">IF(OR(AS2367=1,AT2367=1,AU2367=1,AV2367=1,AW2367=1,AX2367=1,AY2367=1,AZ2367=1,BA2367=1,BB2367=1,BC2367=1,BD2367=1),TRUE,FALSE)</f>
        <v>0</v>
      </c>
      <c r="AK2367" s="39" t="str">
        <f>O2367&amp;Q2367&amp;R2367&amp;U2367&amp;V2367&amp;Y2367&amp;Z2367&amp;AC2367&amp;AD2367</f>
        <v>D12980000</v>
      </c>
      <c r="AL2367" s="33"/>
      <c r="AM2367" s="34"/>
      <c r="AN2367" s="30" t="str">
        <f>N2367&amp;AK2367</f>
        <v>J9FD12980000</v>
      </c>
      <c r="AO2367" s="63"/>
      <c r="AP2367" s="64"/>
      <c r="AQ2367" s="64"/>
      <c r="AR2367" s="64"/>
      <c r="AS2367" s="64"/>
      <c r="AT2367" s="64"/>
      <c r="AU2367" s="64"/>
      <c r="AV2367" s="64"/>
      <c r="AW2367" s="64"/>
      <c r="AX2367" s="64"/>
      <c r="AY2367" s="64"/>
      <c r="AZ2367" s="64"/>
      <c r="BA2367" s="64"/>
      <c r="BB2367" s="64"/>
      <c r="BC2367" s="64"/>
      <c r="BD2367" s="64"/>
      <c r="BE2367" s="32">
        <f t="shared" si="735"/>
        <v>0</v>
      </c>
    </row>
    <row r="2368" spans="1:57" ht="16">
      <c r="A2368" s="33"/>
      <c r="B2368" s="33"/>
      <c r="C2368" s="33"/>
      <c r="D2368" s="34"/>
      <c r="E2368" s="34"/>
      <c r="F2368" s="34"/>
      <c r="G2368" s="34"/>
      <c r="H2368" s="34"/>
      <c r="I2368" s="34"/>
      <c r="J2368" s="34"/>
      <c r="K2368" s="34"/>
      <c r="L2368" s="34" t="s">
        <v>6617</v>
      </c>
      <c r="M2368" s="35"/>
      <c r="N2368" s="35" t="s">
        <v>261</v>
      </c>
      <c r="O2368" s="37" t="s">
        <v>173</v>
      </c>
      <c r="P2368" s="55" t="s">
        <v>174</v>
      </c>
      <c r="Q2368" s="55">
        <v>1</v>
      </c>
      <c r="R2368" s="55">
        <v>2</v>
      </c>
      <c r="S2368" s="55" t="s">
        <v>176</v>
      </c>
      <c r="T2368" s="55" t="s">
        <v>176</v>
      </c>
      <c r="U2368" s="55">
        <v>9</v>
      </c>
      <c r="V2368" s="55">
        <v>9</v>
      </c>
      <c r="W2368" s="58" t="s">
        <v>3326</v>
      </c>
      <c r="X2368" s="58" t="s">
        <v>3326</v>
      </c>
      <c r="Y2368" s="58" t="s">
        <v>66</v>
      </c>
      <c r="Z2368" s="58" t="s">
        <v>66</v>
      </c>
      <c r="AA2368" s="58" t="s">
        <v>3326</v>
      </c>
      <c r="AB2368" s="58" t="s">
        <v>3326</v>
      </c>
      <c r="AC2368" s="58" t="s">
        <v>66</v>
      </c>
      <c r="AD2368" s="58" t="s">
        <v>66</v>
      </c>
      <c r="AE2368" s="58" t="s">
        <v>3326</v>
      </c>
      <c r="AF2368" s="58" t="s">
        <v>3326</v>
      </c>
      <c r="AG2368" s="62"/>
      <c r="AH2368" s="30" t="s">
        <v>8</v>
      </c>
      <c r="AI2368" s="39"/>
      <c r="AJ2368" s="39" t="b">
        <f t="shared" si="787"/>
        <v>0</v>
      </c>
      <c r="AK2368" s="39" t="str">
        <f>O2368&amp;Q2368&amp;R2368&amp;U2368&amp;V2368&amp;Y2368&amp;Z2368&amp;AC2368&amp;AD2368</f>
        <v>D12990000</v>
      </c>
      <c r="AL2368" s="33"/>
      <c r="AM2368" s="34"/>
      <c r="AN2368" s="30" t="str">
        <f>N2368&amp;AK2368</f>
        <v>J9FD12990000</v>
      </c>
      <c r="AO2368" s="63"/>
      <c r="AP2368" s="64"/>
      <c r="AQ2368" s="64"/>
      <c r="AR2368" s="64"/>
      <c r="AS2368" s="64"/>
      <c r="AT2368" s="64"/>
      <c r="AU2368" s="64"/>
      <c r="AV2368" s="64"/>
      <c r="AW2368" s="64"/>
      <c r="AX2368" s="64"/>
      <c r="AY2368" s="64"/>
      <c r="AZ2368" s="64"/>
      <c r="BA2368" s="64"/>
      <c r="BB2368" s="64"/>
      <c r="BC2368" s="64"/>
      <c r="BD2368" s="64"/>
      <c r="BE2368" s="32">
        <f t="shared" si="735"/>
        <v>0</v>
      </c>
    </row>
    <row r="2369" spans="1:57" ht="16">
      <c r="A2369" s="43">
        <v>1407</v>
      </c>
      <c r="B2369" s="43">
        <v>723</v>
      </c>
      <c r="C2369" s="43" t="str">
        <f t="shared" ref="C2369:C2377" si="788">LEFT(B2369 &amp; "000000000", 9)</f>
        <v>723000000</v>
      </c>
      <c r="D2369" s="44" t="str">
        <f t="shared" ref="D2369:D2390" si="789">MID(C2369,1,2)</f>
        <v>72</v>
      </c>
      <c r="E2369" s="44" t="str">
        <f t="shared" ref="E2369:E2390" si="790">MID(C2369,3,1)</f>
        <v>3</v>
      </c>
      <c r="F2369" s="44" t="str">
        <f t="shared" ref="F2369:F2390" si="791">MID(C2369,4,1)</f>
        <v>0</v>
      </c>
      <c r="G2369" s="44" t="str">
        <f t="shared" ref="G2369:G2390" si="792">MID(C2369,5,1)</f>
        <v>0</v>
      </c>
      <c r="H2369" s="44" t="str">
        <f t="shared" ref="H2369:H2390" si="793">MID(C2369,6,1)</f>
        <v>0</v>
      </c>
      <c r="I2369" s="44" t="str">
        <f t="shared" ref="I2369:I2390" si="794">MID(C2369,7,1)</f>
        <v>0</v>
      </c>
      <c r="J2369" s="44" t="str">
        <f t="shared" ref="J2369:J2390" si="795">MID(C2369,8,1)</f>
        <v>0</v>
      </c>
      <c r="K2369" s="44" t="str">
        <f t="shared" ref="K2369:K2390" si="796">MID(C2369,9,1)</f>
        <v>0</v>
      </c>
      <c r="L2369" s="44"/>
      <c r="M2369" s="45" t="s">
        <v>3327</v>
      </c>
      <c r="N2369" s="45"/>
      <c r="O2369" s="46" t="s">
        <v>173</v>
      </c>
      <c r="P2369" s="47" t="s">
        <v>174</v>
      </c>
      <c r="Q2369" s="46">
        <v>1</v>
      </c>
      <c r="R2369" s="47"/>
      <c r="S2369" s="47" t="s">
        <v>3327</v>
      </c>
      <c r="T2369" s="47" t="s">
        <v>3327</v>
      </c>
      <c r="U2369" s="46" t="s">
        <v>66</v>
      </c>
      <c r="V2369" s="46" t="s">
        <v>66</v>
      </c>
      <c r="W2369" s="47"/>
      <c r="X2369" s="47" t="s">
        <v>3327</v>
      </c>
      <c r="Y2369" s="46" t="s">
        <v>66</v>
      </c>
      <c r="Z2369" s="49" t="s">
        <v>66</v>
      </c>
      <c r="AA2369" s="49"/>
      <c r="AB2369" s="49" t="s">
        <v>3327</v>
      </c>
      <c r="AC2369" s="49" t="s">
        <v>66</v>
      </c>
      <c r="AD2369" s="47" t="s">
        <v>66</v>
      </c>
      <c r="AE2369" s="50" t="s">
        <v>3327</v>
      </c>
      <c r="AF2369" s="51"/>
      <c r="AG2369" s="51" t="s">
        <v>8</v>
      </c>
      <c r="AH2369" s="52"/>
      <c r="AI2369" s="39"/>
      <c r="AJ2369" s="39"/>
      <c r="AK2369" s="39" t="e">
        <f>O2369&amp;Q2369&amp;#REF!&amp;U2369&amp;V2369&amp;Y2369&amp;Z2369&amp;AC2369&amp;AD2369</f>
        <v>#REF!</v>
      </c>
      <c r="AL2369" s="43">
        <v>723</v>
      </c>
      <c r="AM2369" s="44" t="e">
        <f>C2369&lt;&gt;AK2369</f>
        <v>#REF!</v>
      </c>
      <c r="AN2369" s="52"/>
      <c r="AO2369" s="52"/>
      <c r="AP2369" s="53"/>
      <c r="AQ2369" s="53"/>
      <c r="AR2369" s="53">
        <f t="shared" ref="AR2369:AR2390" si="797">IF(AL2369&lt;&gt;"",1,"")</f>
        <v>1</v>
      </c>
      <c r="AS2369" s="53" t="str">
        <f>IF(IFERROR(VLOOKUP(AE2369,#REF!,1,0),"")&lt;&gt;"",1,"")</f>
        <v/>
      </c>
      <c r="AT2369" s="53" t="str">
        <f>IF(IFERROR(VLOOKUP(AE2369,#REF!,1,0),"")&lt;&gt;"",1,"")</f>
        <v/>
      </c>
      <c r="AU2369" s="53" t="str">
        <f>IF(IFERROR(VLOOKUP(AE2369,#REF!,1,0),"")&lt;&gt;"",1,"")</f>
        <v/>
      </c>
      <c r="AV2369" s="53" t="str">
        <f>IF(IFERROR(VLOOKUP(AE2369,#REF!,1,0),"")&lt;&gt;"",1,"")</f>
        <v/>
      </c>
      <c r="AW2369" s="53" t="str">
        <f>IF(IFERROR(VLOOKUP(AE2369,#REF!,1,0),"")&lt;&gt;"",1,"")</f>
        <v/>
      </c>
      <c r="AX2369" s="53" t="str">
        <f>IF(IFERROR(VLOOKUP(AE2369,#REF!,1,0),"")&lt;&gt;"",1,"")</f>
        <v/>
      </c>
      <c r="AY2369" s="53" t="str">
        <f>IF(IFERROR(VLOOKUP(AE2369,#REF!,1,0),"")&lt;&gt;"",1,"")</f>
        <v/>
      </c>
      <c r="AZ2369" s="53" t="str">
        <f>IF(IFERROR(VLOOKUP(AE2369,#REF!,1,0),"")&lt;&gt;"",1,"")</f>
        <v/>
      </c>
      <c r="BA2369" s="53" t="str">
        <f>IF(IFERROR(VLOOKUP(AE2369,#REF!,1,0),"")&lt;&gt;"",1,"")</f>
        <v/>
      </c>
      <c r="BB2369" s="53" t="str">
        <f>IF(IFERROR(VLOOKUP(AE2369,#REF!,1,0),"")&lt;&gt;"",1,"")</f>
        <v/>
      </c>
      <c r="BC2369" s="53" t="str">
        <f>IF(IFERROR(VLOOKUP(AE2369,#REF!,1,0),"")&lt;&gt;"",1,"")</f>
        <v/>
      </c>
      <c r="BD2369" s="53" t="str">
        <f>IF(IFERROR(VLOOKUP(AE2369,#REF!,1,0),"")&lt;&gt;"",1,"")</f>
        <v/>
      </c>
      <c r="BE2369" s="54">
        <f t="shared" si="735"/>
        <v>1</v>
      </c>
    </row>
    <row r="2370" spans="1:57" ht="17">
      <c r="A2370" s="137">
        <v>1408</v>
      </c>
      <c r="B2370" s="137">
        <v>7231</v>
      </c>
      <c r="C2370" s="137" t="str">
        <f t="shared" si="788"/>
        <v>723100000</v>
      </c>
      <c r="D2370" s="138" t="str">
        <f t="shared" si="789"/>
        <v>72</v>
      </c>
      <c r="E2370" s="138" t="str">
        <f t="shared" si="790"/>
        <v>3</v>
      </c>
      <c r="F2370" s="138" t="str">
        <f t="shared" si="791"/>
        <v>1</v>
      </c>
      <c r="G2370" s="138" t="str">
        <f t="shared" si="792"/>
        <v>0</v>
      </c>
      <c r="H2370" s="138" t="str">
        <f t="shared" si="793"/>
        <v>0</v>
      </c>
      <c r="I2370" s="138" t="str">
        <f t="shared" si="794"/>
        <v>0</v>
      </c>
      <c r="J2370" s="138" t="str">
        <f t="shared" si="795"/>
        <v>0</v>
      </c>
      <c r="K2370" s="138" t="str">
        <f t="shared" si="796"/>
        <v>0</v>
      </c>
      <c r="L2370" s="138" t="s">
        <v>6618</v>
      </c>
      <c r="M2370" s="139" t="s">
        <v>177</v>
      </c>
      <c r="N2370" s="139" t="s">
        <v>261</v>
      </c>
      <c r="O2370" s="141" t="s">
        <v>173</v>
      </c>
      <c r="P2370" s="141" t="s">
        <v>174</v>
      </c>
      <c r="Q2370" s="141">
        <v>1</v>
      </c>
      <c r="R2370" s="141">
        <v>3</v>
      </c>
      <c r="S2370" s="141" t="s">
        <v>177</v>
      </c>
      <c r="T2370" s="141" t="s">
        <v>177</v>
      </c>
      <c r="U2370" s="141" t="s">
        <v>66</v>
      </c>
      <c r="V2370" s="141" t="s">
        <v>66</v>
      </c>
      <c r="W2370" s="141" t="s">
        <v>177</v>
      </c>
      <c r="X2370" s="141" t="s">
        <v>177</v>
      </c>
      <c r="Y2370" s="141" t="s">
        <v>66</v>
      </c>
      <c r="Z2370" s="140" t="s">
        <v>66</v>
      </c>
      <c r="AA2370" s="140" t="s">
        <v>177</v>
      </c>
      <c r="AB2370" s="140" t="s">
        <v>177</v>
      </c>
      <c r="AC2370" s="140" t="s">
        <v>66</v>
      </c>
      <c r="AD2370" s="141" t="s">
        <v>66</v>
      </c>
      <c r="AE2370" s="144" t="s">
        <v>177</v>
      </c>
      <c r="AF2370" s="144" t="s">
        <v>177</v>
      </c>
      <c r="AG2370" s="134"/>
      <c r="AH2370" s="142"/>
      <c r="AI2370" s="143"/>
      <c r="AJ2370" s="143" t="b">
        <f>IF(OR(AS2370=1,AT2370=1,AU2370=1,AV2370=1,AW2370=1,AX2370=1,AY2370=1,AZ2370=1,BA2370=1,BB2370=1,BC2370=1,BD2370=1),TRUE,FALSE)</f>
        <v>0</v>
      </c>
      <c r="AK2370" s="143" t="str">
        <f>O2370&amp;Q2370&amp;R2370&amp;U2370&amp;V2370&amp;Y2370&amp;Z2370&amp;AC2370&amp;AD2370</f>
        <v>D13000000</v>
      </c>
      <c r="AL2370" s="40">
        <v>7231</v>
      </c>
      <c r="AM2370" s="41" t="b">
        <f>C2370&lt;&gt;AK2370</f>
        <v>1</v>
      </c>
      <c r="AN2370" s="145" t="str">
        <f>N2370&amp;AK2370</f>
        <v>J9FD13000000</v>
      </c>
      <c r="AO2370" s="145"/>
      <c r="AP2370" s="31"/>
      <c r="AQ2370" s="146"/>
      <c r="AR2370" s="146">
        <f t="shared" si="797"/>
        <v>1</v>
      </c>
      <c r="AS2370" s="146" t="str">
        <f>IF(IFERROR(VLOOKUP(AE2370,#REF!,1,0),"")&lt;&gt;"",1,"")</f>
        <v/>
      </c>
      <c r="AT2370" s="146" t="str">
        <f>IF(IFERROR(VLOOKUP(AE2370,#REF!,1,0),"")&lt;&gt;"",1,"")</f>
        <v/>
      </c>
      <c r="AU2370" s="146" t="str">
        <f>IF(IFERROR(VLOOKUP(AE2370,#REF!,1,0),"")&lt;&gt;"",1,"")</f>
        <v/>
      </c>
      <c r="AV2370" s="146" t="str">
        <f>IF(IFERROR(VLOOKUP(AE2370,#REF!,1,0),"")&lt;&gt;"",1,"")</f>
        <v/>
      </c>
      <c r="AW2370" s="146" t="str">
        <f>IF(IFERROR(VLOOKUP(AE2370,#REF!,1,0),"")&lt;&gt;"",1,"")</f>
        <v/>
      </c>
      <c r="AX2370" s="146" t="str">
        <f>IF(IFERROR(VLOOKUP(AE2370,#REF!,1,0),"")&lt;&gt;"",1,"")</f>
        <v/>
      </c>
      <c r="AY2370" s="146" t="str">
        <f>IF(IFERROR(VLOOKUP(AE2370,#REF!,1,0),"")&lt;&gt;"",1,"")</f>
        <v/>
      </c>
      <c r="AZ2370" s="146" t="str">
        <f>IF(IFERROR(VLOOKUP(AE2370,#REF!,1,0),"")&lt;&gt;"",1,"")</f>
        <v/>
      </c>
      <c r="BA2370" s="146" t="str">
        <f>IF(IFERROR(VLOOKUP(AE2370,#REF!,1,0),"")&lt;&gt;"",1,"")</f>
        <v/>
      </c>
      <c r="BB2370" s="146" t="str">
        <f>IF(IFERROR(VLOOKUP(AE2370,#REF!,1,0),"")&lt;&gt;"",1,"")</f>
        <v/>
      </c>
      <c r="BC2370" s="146" t="str">
        <f>IF(IFERROR(VLOOKUP(AE2370,#REF!,1,0),"")&lt;&gt;"",1,"")</f>
        <v/>
      </c>
      <c r="BD2370" s="146" t="str">
        <f>IF(IFERROR(VLOOKUP(AE2370,#REF!,1,0),"")&lt;&gt;"",1,"")</f>
        <v/>
      </c>
      <c r="BE2370" s="148">
        <f t="shared" si="735"/>
        <v>1</v>
      </c>
    </row>
    <row r="2371" spans="1:57" ht="16">
      <c r="A2371" s="43">
        <v>1409</v>
      </c>
      <c r="B2371" s="43">
        <v>72311</v>
      </c>
      <c r="C2371" s="43" t="str">
        <f t="shared" si="788"/>
        <v>723110000</v>
      </c>
      <c r="D2371" s="44" t="str">
        <f t="shared" si="789"/>
        <v>72</v>
      </c>
      <c r="E2371" s="44" t="str">
        <f t="shared" si="790"/>
        <v>3</v>
      </c>
      <c r="F2371" s="44" t="str">
        <f t="shared" si="791"/>
        <v>1</v>
      </c>
      <c r="G2371" s="44" t="str">
        <f t="shared" si="792"/>
        <v>1</v>
      </c>
      <c r="H2371" s="44" t="str">
        <f t="shared" si="793"/>
        <v>0</v>
      </c>
      <c r="I2371" s="44" t="str">
        <f t="shared" si="794"/>
        <v>0</v>
      </c>
      <c r="J2371" s="44" t="str">
        <f t="shared" si="795"/>
        <v>0</v>
      </c>
      <c r="K2371" s="44" t="str">
        <f t="shared" si="796"/>
        <v>0</v>
      </c>
      <c r="L2371" s="44"/>
      <c r="M2371" s="45" t="s">
        <v>3328</v>
      </c>
      <c r="N2371" s="45"/>
      <c r="O2371" s="46" t="s">
        <v>173</v>
      </c>
      <c r="P2371" s="47" t="s">
        <v>174</v>
      </c>
      <c r="Q2371" s="60">
        <v>1</v>
      </c>
      <c r="R2371" s="60"/>
      <c r="S2371" s="60" t="s">
        <v>177</v>
      </c>
      <c r="T2371" s="47" t="s">
        <v>177</v>
      </c>
      <c r="U2371" s="46" t="s">
        <v>8</v>
      </c>
      <c r="V2371" s="46" t="s">
        <v>66</v>
      </c>
      <c r="W2371" s="47"/>
      <c r="X2371" s="47" t="s">
        <v>3328</v>
      </c>
      <c r="Y2371" s="46" t="s">
        <v>66</v>
      </c>
      <c r="Z2371" s="49" t="s">
        <v>66</v>
      </c>
      <c r="AA2371" s="49"/>
      <c r="AB2371" s="49" t="s">
        <v>3328</v>
      </c>
      <c r="AC2371" s="49" t="s">
        <v>66</v>
      </c>
      <c r="AD2371" s="47" t="s">
        <v>66</v>
      </c>
      <c r="AE2371" s="50" t="s">
        <v>3328</v>
      </c>
      <c r="AF2371" s="51"/>
      <c r="AG2371" s="51" t="s">
        <v>8</v>
      </c>
      <c r="AH2371" s="52"/>
      <c r="AI2371" s="39"/>
      <c r="AJ2371" s="39"/>
      <c r="AK2371" s="39" t="e">
        <f>O2371&amp;Q2371&amp;#REF!&amp;U2371&amp;V2371&amp;Y2371&amp;Z2371&amp;AC2371&amp;AD2371</f>
        <v>#REF!</v>
      </c>
      <c r="AL2371" s="43">
        <v>72311</v>
      </c>
      <c r="AM2371" s="44" t="e">
        <f>C2371&lt;&gt;AK2371</f>
        <v>#REF!</v>
      </c>
      <c r="AN2371" s="52"/>
      <c r="AO2371" s="52"/>
      <c r="AP2371" s="53"/>
      <c r="AQ2371" s="53"/>
      <c r="AR2371" s="53">
        <f t="shared" si="797"/>
        <v>1</v>
      </c>
      <c r="AS2371" s="53" t="str">
        <f>IF(IFERROR(VLOOKUP(AE2371,#REF!,1,0),"")&lt;&gt;"",1,"")</f>
        <v/>
      </c>
      <c r="AT2371" s="53" t="str">
        <f>IF(IFERROR(VLOOKUP(AE2371,#REF!,1,0),"")&lt;&gt;"",1,"")</f>
        <v/>
      </c>
      <c r="AU2371" s="53" t="str">
        <f>IF(IFERROR(VLOOKUP(AE2371,#REF!,1,0),"")&lt;&gt;"",1,"")</f>
        <v/>
      </c>
      <c r="AV2371" s="53" t="str">
        <f>IF(IFERROR(VLOOKUP(AE2371,#REF!,1,0),"")&lt;&gt;"",1,"")</f>
        <v/>
      </c>
      <c r="AW2371" s="53" t="str">
        <f>IF(IFERROR(VLOOKUP(AE2371,#REF!,1,0),"")&lt;&gt;"",1,"")</f>
        <v/>
      </c>
      <c r="AX2371" s="53" t="str">
        <f>IF(IFERROR(VLOOKUP(AE2371,#REF!,1,0),"")&lt;&gt;"",1,"")</f>
        <v/>
      </c>
      <c r="AY2371" s="53" t="str">
        <f>IF(IFERROR(VLOOKUP(AE2371,#REF!,1,0),"")&lt;&gt;"",1,"")</f>
        <v/>
      </c>
      <c r="AZ2371" s="53" t="str">
        <f>IF(IFERROR(VLOOKUP(AE2371,#REF!,1,0),"")&lt;&gt;"",1,"")</f>
        <v/>
      </c>
      <c r="BA2371" s="53" t="str">
        <f>IF(IFERROR(VLOOKUP(AE2371,#REF!,1,0),"")&lt;&gt;"",1,"")</f>
        <v/>
      </c>
      <c r="BB2371" s="53" t="str">
        <f>IF(IFERROR(VLOOKUP(AE2371,#REF!,1,0),"")&lt;&gt;"",1,"")</f>
        <v/>
      </c>
      <c r="BC2371" s="53" t="str">
        <f>IF(IFERROR(VLOOKUP(AE2371,#REF!,1,0),"")&lt;&gt;"",1,"")</f>
        <v/>
      </c>
      <c r="BD2371" s="53" t="str">
        <f>IF(IFERROR(VLOOKUP(AE2371,#REF!,1,0),"")&lt;&gt;"",1,"")</f>
        <v/>
      </c>
      <c r="BE2371" s="54">
        <f t="shared" si="735"/>
        <v>1</v>
      </c>
    </row>
    <row r="2372" spans="1:57" ht="17">
      <c r="A2372" s="137">
        <v>1410</v>
      </c>
      <c r="B2372" s="137">
        <v>723111</v>
      </c>
      <c r="C2372" s="137" t="str">
        <f t="shared" si="788"/>
        <v>723111000</v>
      </c>
      <c r="D2372" s="138" t="str">
        <f t="shared" si="789"/>
        <v>72</v>
      </c>
      <c r="E2372" s="138" t="str">
        <f t="shared" si="790"/>
        <v>3</v>
      </c>
      <c r="F2372" s="138" t="str">
        <f t="shared" si="791"/>
        <v>1</v>
      </c>
      <c r="G2372" s="138" t="str">
        <f t="shared" si="792"/>
        <v>1</v>
      </c>
      <c r="H2372" s="138" t="str">
        <f t="shared" si="793"/>
        <v>1</v>
      </c>
      <c r="I2372" s="138" t="str">
        <f t="shared" si="794"/>
        <v>0</v>
      </c>
      <c r="J2372" s="138" t="str">
        <f t="shared" si="795"/>
        <v>0</v>
      </c>
      <c r="K2372" s="138" t="str">
        <f t="shared" si="796"/>
        <v>0</v>
      </c>
      <c r="L2372" s="138" t="s">
        <v>6619</v>
      </c>
      <c r="M2372" s="139" t="s">
        <v>3329</v>
      </c>
      <c r="N2372" s="139" t="s">
        <v>261</v>
      </c>
      <c r="O2372" s="141" t="s">
        <v>173</v>
      </c>
      <c r="P2372" s="141" t="s">
        <v>174</v>
      </c>
      <c r="Q2372" s="141">
        <v>1</v>
      </c>
      <c r="R2372" s="141">
        <v>3</v>
      </c>
      <c r="S2372" s="141" t="s">
        <v>177</v>
      </c>
      <c r="T2372" s="141" t="s">
        <v>177</v>
      </c>
      <c r="U2372" s="141" t="s">
        <v>8</v>
      </c>
      <c r="V2372" s="141" t="s">
        <v>8</v>
      </c>
      <c r="W2372" s="141" t="s">
        <v>3329</v>
      </c>
      <c r="X2372" s="141" t="s">
        <v>3329</v>
      </c>
      <c r="Y2372" s="141">
        <v>0</v>
      </c>
      <c r="Z2372" s="140">
        <v>0</v>
      </c>
      <c r="AA2372" s="140" t="s">
        <v>3329</v>
      </c>
      <c r="AB2372" s="140" t="s">
        <v>3329</v>
      </c>
      <c r="AC2372" s="140" t="s">
        <v>66</v>
      </c>
      <c r="AD2372" s="141" t="s">
        <v>66</v>
      </c>
      <c r="AE2372" s="144" t="s">
        <v>3329</v>
      </c>
      <c r="AF2372" s="144" t="s">
        <v>3330</v>
      </c>
      <c r="AG2372" s="134"/>
      <c r="AH2372" s="142"/>
      <c r="AI2372" s="143"/>
      <c r="AJ2372" s="143" t="b">
        <f t="shared" ref="AJ2372:AJ2378" si="798">IF(OR(AS2372=1,AT2372=1,AU2372=1,AV2372=1,AW2372=1,AX2372=1,AY2372=1,AZ2372=1,BA2372=1,BB2372=1,BC2372=1,BD2372=1),TRUE,FALSE)</f>
        <v>0</v>
      </c>
      <c r="AK2372" s="143" t="str">
        <f>O2372&amp;Q2372&amp;R2372&amp;U2372&amp;V2372&amp;Y2372&amp;Z2372&amp;AC2372&amp;AD2372</f>
        <v>D13110000</v>
      </c>
      <c r="AL2372" s="40">
        <v>723111</v>
      </c>
      <c r="AM2372" s="41" t="b">
        <f>C2372&lt;&gt;AK2372</f>
        <v>1</v>
      </c>
      <c r="AN2372" s="145" t="str">
        <f>N2372&amp;AK2372</f>
        <v>J9FD13110000</v>
      </c>
      <c r="AO2372" s="145" t="s">
        <v>3331</v>
      </c>
      <c r="AP2372" s="31"/>
      <c r="AQ2372" s="146"/>
      <c r="AR2372" s="146">
        <f t="shared" si="797"/>
        <v>1</v>
      </c>
      <c r="AS2372" s="146" t="str">
        <f>IF(IFERROR(VLOOKUP(AE2372,#REF!,1,0),"")&lt;&gt;"",1,"")</f>
        <v/>
      </c>
      <c r="AT2372" s="146" t="str">
        <f>IF(IFERROR(VLOOKUP(AE2372,#REF!,1,0),"")&lt;&gt;"",1,"")</f>
        <v/>
      </c>
      <c r="AU2372" s="146" t="str">
        <f>IF(IFERROR(VLOOKUP(AE2372,#REF!,1,0),"")&lt;&gt;"",1,"")</f>
        <v/>
      </c>
      <c r="AV2372" s="146" t="str">
        <f>IF(IFERROR(VLOOKUP(AE2372,#REF!,1,0),"")&lt;&gt;"",1,"")</f>
        <v/>
      </c>
      <c r="AW2372" s="146" t="str">
        <f>IF(IFERROR(VLOOKUP(AE2372,#REF!,1,0),"")&lt;&gt;"",1,"")</f>
        <v/>
      </c>
      <c r="AX2372" s="146" t="str">
        <f>IF(IFERROR(VLOOKUP(AE2372,#REF!,1,0),"")&lt;&gt;"",1,"")</f>
        <v/>
      </c>
      <c r="AY2372" s="146" t="str">
        <f>IF(IFERROR(VLOOKUP(AE2372,#REF!,1,0),"")&lt;&gt;"",1,"")</f>
        <v/>
      </c>
      <c r="AZ2372" s="146" t="str">
        <f>IF(IFERROR(VLOOKUP(AE2372,#REF!,1,0),"")&lt;&gt;"",1,"")</f>
        <v/>
      </c>
      <c r="BA2372" s="146" t="str">
        <f>IF(IFERROR(VLOOKUP(AE2372,#REF!,1,0),"")&lt;&gt;"",1,"")</f>
        <v/>
      </c>
      <c r="BB2372" s="146" t="str">
        <f>IF(IFERROR(VLOOKUP(AE2372,#REF!,1,0),"")&lt;&gt;"",1,"")</f>
        <v/>
      </c>
      <c r="BC2372" s="146" t="str">
        <f>IF(IFERROR(VLOOKUP(AE2372,#REF!,1,0),"")&lt;&gt;"",1,"")</f>
        <v/>
      </c>
      <c r="BD2372" s="146" t="str">
        <f>IF(IFERROR(VLOOKUP(AE2372,#REF!,1,0),"")&lt;&gt;"",1,"")</f>
        <v/>
      </c>
      <c r="BE2372" s="148">
        <f t="shared" si="735"/>
        <v>1</v>
      </c>
    </row>
    <row r="2373" spans="1:57" ht="17">
      <c r="A2373" s="137">
        <v>1411</v>
      </c>
      <c r="B2373" s="137">
        <v>723112</v>
      </c>
      <c r="C2373" s="137" t="str">
        <f t="shared" si="788"/>
        <v>723112000</v>
      </c>
      <c r="D2373" s="138" t="str">
        <f t="shared" si="789"/>
        <v>72</v>
      </c>
      <c r="E2373" s="138" t="str">
        <f t="shared" si="790"/>
        <v>3</v>
      </c>
      <c r="F2373" s="138" t="str">
        <f t="shared" si="791"/>
        <v>1</v>
      </c>
      <c r="G2373" s="138" t="str">
        <f t="shared" si="792"/>
        <v>1</v>
      </c>
      <c r="H2373" s="138" t="str">
        <f t="shared" si="793"/>
        <v>2</v>
      </c>
      <c r="I2373" s="138" t="str">
        <f t="shared" si="794"/>
        <v>0</v>
      </c>
      <c r="J2373" s="138" t="str">
        <f t="shared" si="795"/>
        <v>0</v>
      </c>
      <c r="K2373" s="138" t="str">
        <f t="shared" si="796"/>
        <v>0</v>
      </c>
      <c r="L2373" s="138" t="s">
        <v>6620</v>
      </c>
      <c r="M2373" s="139" t="s">
        <v>3332</v>
      </c>
      <c r="N2373" s="139" t="s">
        <v>261</v>
      </c>
      <c r="O2373" s="141" t="s">
        <v>173</v>
      </c>
      <c r="P2373" s="141" t="s">
        <v>174</v>
      </c>
      <c r="Q2373" s="141">
        <v>1</v>
      </c>
      <c r="R2373" s="141">
        <v>3</v>
      </c>
      <c r="S2373" s="141" t="s">
        <v>177</v>
      </c>
      <c r="T2373" s="141" t="s">
        <v>177</v>
      </c>
      <c r="U2373" s="141" t="s">
        <v>8</v>
      </c>
      <c r="V2373" s="141" t="s">
        <v>15</v>
      </c>
      <c r="W2373" s="141" t="s">
        <v>3332</v>
      </c>
      <c r="X2373" s="141" t="s">
        <v>3332</v>
      </c>
      <c r="Y2373" s="141">
        <v>0</v>
      </c>
      <c r="Z2373" s="140">
        <v>0</v>
      </c>
      <c r="AA2373" s="140" t="s">
        <v>3332</v>
      </c>
      <c r="AB2373" s="140" t="s">
        <v>3332</v>
      </c>
      <c r="AC2373" s="140" t="s">
        <v>66</v>
      </c>
      <c r="AD2373" s="141" t="s">
        <v>66</v>
      </c>
      <c r="AE2373" s="144" t="s">
        <v>3332</v>
      </c>
      <c r="AF2373" s="144" t="s">
        <v>3332</v>
      </c>
      <c r="AG2373" s="134"/>
      <c r="AH2373" s="142"/>
      <c r="AI2373" s="143"/>
      <c r="AJ2373" s="143" t="b">
        <f t="shared" si="798"/>
        <v>0</v>
      </c>
      <c r="AK2373" s="143" t="str">
        <f>O2373&amp;Q2373&amp;R2373&amp;U2373&amp;V2373&amp;Y2373&amp;Z2373&amp;AC2373&amp;AD2373</f>
        <v>D13120000</v>
      </c>
      <c r="AL2373" s="40">
        <v>723112</v>
      </c>
      <c r="AM2373" s="41" t="b">
        <f>C2373&lt;&gt;AK2373</f>
        <v>1</v>
      </c>
      <c r="AN2373" s="145" t="str">
        <f>N2373&amp;AK2373</f>
        <v>J9FD13120000</v>
      </c>
      <c r="AO2373" s="145"/>
      <c r="AP2373" s="31"/>
      <c r="AQ2373" s="146"/>
      <c r="AR2373" s="146">
        <f t="shared" si="797"/>
        <v>1</v>
      </c>
      <c r="AS2373" s="146" t="str">
        <f>IF(IFERROR(VLOOKUP(AE2373,#REF!,1,0),"")&lt;&gt;"",1,"")</f>
        <v/>
      </c>
      <c r="AT2373" s="146" t="str">
        <f>IF(IFERROR(VLOOKUP(AE2373,#REF!,1,0),"")&lt;&gt;"",1,"")</f>
        <v/>
      </c>
      <c r="AU2373" s="146" t="str">
        <f>IF(IFERROR(VLOOKUP(AE2373,#REF!,1,0),"")&lt;&gt;"",1,"")</f>
        <v/>
      </c>
      <c r="AV2373" s="146" t="str">
        <f>IF(IFERROR(VLOOKUP(AE2373,#REF!,1,0),"")&lt;&gt;"",1,"")</f>
        <v/>
      </c>
      <c r="AW2373" s="146" t="str">
        <f>IF(IFERROR(VLOOKUP(AE2373,#REF!,1,0),"")&lt;&gt;"",1,"")</f>
        <v/>
      </c>
      <c r="AX2373" s="146" t="str">
        <f>IF(IFERROR(VLOOKUP(AE2373,#REF!,1,0),"")&lt;&gt;"",1,"")</f>
        <v/>
      </c>
      <c r="AY2373" s="146" t="str">
        <f>IF(IFERROR(VLOOKUP(AE2373,#REF!,1,0),"")&lt;&gt;"",1,"")</f>
        <v/>
      </c>
      <c r="AZ2373" s="146" t="str">
        <f>IF(IFERROR(VLOOKUP(AE2373,#REF!,1,0),"")&lt;&gt;"",1,"")</f>
        <v/>
      </c>
      <c r="BA2373" s="146" t="str">
        <f>IF(IFERROR(VLOOKUP(AE2373,#REF!,1,0),"")&lt;&gt;"",1,"")</f>
        <v/>
      </c>
      <c r="BB2373" s="146" t="str">
        <f>IF(IFERROR(VLOOKUP(AE2373,#REF!,1,0),"")&lt;&gt;"",1,"")</f>
        <v/>
      </c>
      <c r="BC2373" s="146" t="str">
        <f>IF(IFERROR(VLOOKUP(AE2373,#REF!,1,0),"")&lt;&gt;"",1,"")</f>
        <v/>
      </c>
      <c r="BD2373" s="146" t="str">
        <f>IF(IFERROR(VLOOKUP(AE2373,#REF!,1,0),"")&lt;&gt;"",1,"")</f>
        <v/>
      </c>
      <c r="BE2373" s="148">
        <f t="shared" si="735"/>
        <v>1</v>
      </c>
    </row>
    <row r="2374" spans="1:57" ht="17">
      <c r="A2374" s="137">
        <v>1412</v>
      </c>
      <c r="B2374" s="137">
        <v>723113</v>
      </c>
      <c r="C2374" s="137" t="str">
        <f t="shared" si="788"/>
        <v>723113000</v>
      </c>
      <c r="D2374" s="138" t="str">
        <f t="shared" si="789"/>
        <v>72</v>
      </c>
      <c r="E2374" s="138" t="str">
        <f t="shared" si="790"/>
        <v>3</v>
      </c>
      <c r="F2374" s="138" t="str">
        <f t="shared" si="791"/>
        <v>1</v>
      </c>
      <c r="G2374" s="138" t="str">
        <f t="shared" si="792"/>
        <v>1</v>
      </c>
      <c r="H2374" s="138" t="str">
        <f t="shared" si="793"/>
        <v>3</v>
      </c>
      <c r="I2374" s="138" t="str">
        <f t="shared" si="794"/>
        <v>0</v>
      </c>
      <c r="J2374" s="138" t="str">
        <f t="shared" si="795"/>
        <v>0</v>
      </c>
      <c r="K2374" s="138" t="str">
        <f t="shared" si="796"/>
        <v>0</v>
      </c>
      <c r="L2374" s="138" t="s">
        <v>6621</v>
      </c>
      <c r="M2374" s="139" t="s">
        <v>3333</v>
      </c>
      <c r="N2374" s="139" t="s">
        <v>261</v>
      </c>
      <c r="O2374" s="141" t="s">
        <v>173</v>
      </c>
      <c r="P2374" s="141" t="s">
        <v>174</v>
      </c>
      <c r="Q2374" s="141">
        <v>1</v>
      </c>
      <c r="R2374" s="141">
        <v>3</v>
      </c>
      <c r="S2374" s="141" t="s">
        <v>177</v>
      </c>
      <c r="T2374" s="141" t="s">
        <v>177</v>
      </c>
      <c r="U2374" s="141" t="s">
        <v>8</v>
      </c>
      <c r="V2374" s="141" t="s">
        <v>21</v>
      </c>
      <c r="W2374" s="141" t="s">
        <v>3333</v>
      </c>
      <c r="X2374" s="141" t="s">
        <v>3333</v>
      </c>
      <c r="Y2374" s="141">
        <v>0</v>
      </c>
      <c r="Z2374" s="140">
        <v>0</v>
      </c>
      <c r="AA2374" s="140" t="s">
        <v>3333</v>
      </c>
      <c r="AB2374" s="140" t="s">
        <v>3333</v>
      </c>
      <c r="AC2374" s="140" t="s">
        <v>66</v>
      </c>
      <c r="AD2374" s="141" t="s">
        <v>66</v>
      </c>
      <c r="AE2374" s="144" t="s">
        <v>3333</v>
      </c>
      <c r="AF2374" s="144" t="s">
        <v>3333</v>
      </c>
      <c r="AG2374" s="134"/>
      <c r="AH2374" s="142"/>
      <c r="AI2374" s="143"/>
      <c r="AJ2374" s="143" t="b">
        <f t="shared" si="798"/>
        <v>0</v>
      </c>
      <c r="AK2374" s="143" t="str">
        <f>O2374&amp;Q2374&amp;R2374&amp;U2374&amp;V2374&amp;Y2374&amp;Z2374&amp;AC2374&amp;AD2374</f>
        <v>D13130000</v>
      </c>
      <c r="AL2374" s="40">
        <v>723113</v>
      </c>
      <c r="AM2374" s="41" t="b">
        <f>C2374&lt;&gt;AK2374</f>
        <v>1</v>
      </c>
      <c r="AN2374" s="145" t="str">
        <f>N2374&amp;AK2374</f>
        <v>J9FD13130000</v>
      </c>
      <c r="AO2374" s="145"/>
      <c r="AP2374" s="31"/>
      <c r="AQ2374" s="146"/>
      <c r="AR2374" s="146">
        <f t="shared" si="797"/>
        <v>1</v>
      </c>
      <c r="AS2374" s="146" t="str">
        <f>IF(IFERROR(VLOOKUP(AE2374,#REF!,1,0),"")&lt;&gt;"",1,"")</f>
        <v/>
      </c>
      <c r="AT2374" s="146" t="str">
        <f>IF(IFERROR(VLOOKUP(AE2374,#REF!,1,0),"")&lt;&gt;"",1,"")</f>
        <v/>
      </c>
      <c r="AU2374" s="146" t="str">
        <f>IF(IFERROR(VLOOKUP(AE2374,#REF!,1,0),"")&lt;&gt;"",1,"")</f>
        <v/>
      </c>
      <c r="AV2374" s="146" t="str">
        <f>IF(IFERROR(VLOOKUP(AE2374,#REF!,1,0),"")&lt;&gt;"",1,"")</f>
        <v/>
      </c>
      <c r="AW2374" s="146" t="str">
        <f>IF(IFERROR(VLOOKUP(AE2374,#REF!,1,0),"")&lt;&gt;"",1,"")</f>
        <v/>
      </c>
      <c r="AX2374" s="146" t="str">
        <f>IF(IFERROR(VLOOKUP(AE2374,#REF!,1,0),"")&lt;&gt;"",1,"")</f>
        <v/>
      </c>
      <c r="AY2374" s="146" t="str">
        <f>IF(IFERROR(VLOOKUP(AE2374,#REF!,1,0),"")&lt;&gt;"",1,"")</f>
        <v/>
      </c>
      <c r="AZ2374" s="146" t="str">
        <f>IF(IFERROR(VLOOKUP(AE2374,#REF!,1,0),"")&lt;&gt;"",1,"")</f>
        <v/>
      </c>
      <c r="BA2374" s="146" t="str">
        <f>IF(IFERROR(VLOOKUP(AE2374,#REF!,1,0),"")&lt;&gt;"",1,"")</f>
        <v/>
      </c>
      <c r="BB2374" s="146" t="str">
        <f>IF(IFERROR(VLOOKUP(AE2374,#REF!,1,0),"")&lt;&gt;"",1,"")</f>
        <v/>
      </c>
      <c r="BC2374" s="146" t="str">
        <f>IF(IFERROR(VLOOKUP(AE2374,#REF!,1,0),"")&lt;&gt;"",1,"")</f>
        <v/>
      </c>
      <c r="BD2374" s="146" t="str">
        <f>IF(IFERROR(VLOOKUP(AE2374,#REF!,1,0),"")&lt;&gt;"",1,"")</f>
        <v/>
      </c>
      <c r="BE2374" s="148">
        <f t="shared" si="735"/>
        <v>1</v>
      </c>
    </row>
    <row r="2375" spans="1:57" ht="17">
      <c r="A2375" s="137">
        <v>1413</v>
      </c>
      <c r="B2375" s="137">
        <v>723114</v>
      </c>
      <c r="C2375" s="137" t="str">
        <f t="shared" si="788"/>
        <v>723114000</v>
      </c>
      <c r="D2375" s="138" t="str">
        <f t="shared" si="789"/>
        <v>72</v>
      </c>
      <c r="E2375" s="138" t="str">
        <f t="shared" si="790"/>
        <v>3</v>
      </c>
      <c r="F2375" s="138" t="str">
        <f t="shared" si="791"/>
        <v>1</v>
      </c>
      <c r="G2375" s="138" t="str">
        <f t="shared" si="792"/>
        <v>1</v>
      </c>
      <c r="H2375" s="138" t="str">
        <f t="shared" si="793"/>
        <v>4</v>
      </c>
      <c r="I2375" s="138" t="str">
        <f t="shared" si="794"/>
        <v>0</v>
      </c>
      <c r="J2375" s="138" t="str">
        <f t="shared" si="795"/>
        <v>0</v>
      </c>
      <c r="K2375" s="138" t="str">
        <f t="shared" si="796"/>
        <v>0</v>
      </c>
      <c r="L2375" s="138" t="s">
        <v>6622</v>
      </c>
      <c r="M2375" s="139" t="s">
        <v>3334</v>
      </c>
      <c r="N2375" s="139" t="s">
        <v>261</v>
      </c>
      <c r="O2375" s="141" t="s">
        <v>173</v>
      </c>
      <c r="P2375" s="141" t="s">
        <v>174</v>
      </c>
      <c r="Q2375" s="141">
        <v>1</v>
      </c>
      <c r="R2375" s="141">
        <v>3</v>
      </c>
      <c r="S2375" s="141" t="s">
        <v>177</v>
      </c>
      <c r="T2375" s="141" t="s">
        <v>177</v>
      </c>
      <c r="U2375" s="141" t="s">
        <v>8</v>
      </c>
      <c r="V2375" s="141" t="s">
        <v>27</v>
      </c>
      <c r="W2375" s="141" t="s">
        <v>3334</v>
      </c>
      <c r="X2375" s="141" t="s">
        <v>3334</v>
      </c>
      <c r="Y2375" s="141">
        <v>0</v>
      </c>
      <c r="Z2375" s="140">
        <v>0</v>
      </c>
      <c r="AA2375" s="140" t="s">
        <v>3334</v>
      </c>
      <c r="AB2375" s="140" t="s">
        <v>3334</v>
      </c>
      <c r="AC2375" s="140" t="s">
        <v>66</v>
      </c>
      <c r="AD2375" s="141" t="s">
        <v>66</v>
      </c>
      <c r="AE2375" s="144" t="s">
        <v>3334</v>
      </c>
      <c r="AF2375" s="144" t="s">
        <v>3334</v>
      </c>
      <c r="AG2375" s="134"/>
      <c r="AH2375" s="142"/>
      <c r="AI2375" s="143"/>
      <c r="AJ2375" s="143" t="b">
        <f t="shared" si="798"/>
        <v>0</v>
      </c>
      <c r="AK2375" s="143" t="str">
        <f>O2375&amp;Q2375&amp;R2375&amp;U2375&amp;V2375&amp;Y2375&amp;Z2375&amp;AC2375&amp;AD2375</f>
        <v>D13140000</v>
      </c>
      <c r="AL2375" s="40">
        <v>723114</v>
      </c>
      <c r="AM2375" s="41" t="b">
        <f>C2375&lt;&gt;AK2375</f>
        <v>1</v>
      </c>
      <c r="AN2375" s="145" t="str">
        <f>N2375&amp;AK2375</f>
        <v>J9FD13140000</v>
      </c>
      <c r="AO2375" s="145" t="s">
        <v>3335</v>
      </c>
      <c r="AP2375" s="31"/>
      <c r="AQ2375" s="146"/>
      <c r="AR2375" s="146">
        <f t="shared" si="797"/>
        <v>1</v>
      </c>
      <c r="AS2375" s="146" t="str">
        <f>IF(IFERROR(VLOOKUP(AE2375,#REF!,1,0),"")&lt;&gt;"",1,"")</f>
        <v/>
      </c>
      <c r="AT2375" s="146" t="str">
        <f>IF(IFERROR(VLOOKUP(AE2375,#REF!,1,0),"")&lt;&gt;"",1,"")</f>
        <v/>
      </c>
      <c r="AU2375" s="146" t="str">
        <f>IF(IFERROR(VLOOKUP(AE2375,#REF!,1,0),"")&lt;&gt;"",1,"")</f>
        <v/>
      </c>
      <c r="AV2375" s="146" t="str">
        <f>IF(IFERROR(VLOOKUP(AE2375,#REF!,1,0),"")&lt;&gt;"",1,"")</f>
        <v/>
      </c>
      <c r="AW2375" s="146" t="str">
        <f>IF(IFERROR(VLOOKUP(AE2375,#REF!,1,0),"")&lt;&gt;"",1,"")</f>
        <v/>
      </c>
      <c r="AX2375" s="146" t="str">
        <f>IF(IFERROR(VLOOKUP(AE2375,#REF!,1,0),"")&lt;&gt;"",1,"")</f>
        <v/>
      </c>
      <c r="AY2375" s="146" t="str">
        <f>IF(IFERROR(VLOOKUP(AE2375,#REF!,1,0),"")&lt;&gt;"",1,"")</f>
        <v/>
      </c>
      <c r="AZ2375" s="146" t="str">
        <f>IF(IFERROR(VLOOKUP(AE2375,#REF!,1,0),"")&lt;&gt;"",1,"")</f>
        <v/>
      </c>
      <c r="BA2375" s="146" t="str">
        <f>IF(IFERROR(VLOOKUP(AE2375,#REF!,1,0),"")&lt;&gt;"",1,"")</f>
        <v/>
      </c>
      <c r="BB2375" s="146" t="str">
        <f>IF(IFERROR(VLOOKUP(AE2375,#REF!,1,0),"")&lt;&gt;"",1,"")</f>
        <v/>
      </c>
      <c r="BC2375" s="146" t="str">
        <f>IF(IFERROR(VLOOKUP(AE2375,#REF!,1,0),"")&lt;&gt;"",1,"")</f>
        <v/>
      </c>
      <c r="BD2375" s="146" t="str">
        <f>IF(IFERROR(VLOOKUP(AE2375,#REF!,1,0),"")&lt;&gt;"",1,"")</f>
        <v/>
      </c>
      <c r="BE2375" s="148">
        <f t="shared" si="735"/>
        <v>1</v>
      </c>
    </row>
    <row r="2376" spans="1:57" ht="17">
      <c r="A2376" s="137">
        <v>1414</v>
      </c>
      <c r="B2376" s="137">
        <v>723115</v>
      </c>
      <c r="C2376" s="137" t="str">
        <f t="shared" si="788"/>
        <v>723115000</v>
      </c>
      <c r="D2376" s="138" t="str">
        <f t="shared" si="789"/>
        <v>72</v>
      </c>
      <c r="E2376" s="138" t="str">
        <f t="shared" si="790"/>
        <v>3</v>
      </c>
      <c r="F2376" s="138" t="str">
        <f t="shared" si="791"/>
        <v>1</v>
      </c>
      <c r="G2376" s="138" t="str">
        <f t="shared" si="792"/>
        <v>1</v>
      </c>
      <c r="H2376" s="138" t="str">
        <f t="shared" si="793"/>
        <v>5</v>
      </c>
      <c r="I2376" s="138" t="str">
        <f t="shared" si="794"/>
        <v>0</v>
      </c>
      <c r="J2376" s="138" t="str">
        <f t="shared" si="795"/>
        <v>0</v>
      </c>
      <c r="K2376" s="138" t="str">
        <f t="shared" si="796"/>
        <v>0</v>
      </c>
      <c r="L2376" s="138" t="s">
        <v>6623</v>
      </c>
      <c r="M2376" s="139" t="s">
        <v>3336</v>
      </c>
      <c r="N2376" s="139" t="s">
        <v>261</v>
      </c>
      <c r="O2376" s="141" t="s">
        <v>173</v>
      </c>
      <c r="P2376" s="141" t="s">
        <v>174</v>
      </c>
      <c r="Q2376" s="141">
        <v>1</v>
      </c>
      <c r="R2376" s="141">
        <v>3</v>
      </c>
      <c r="S2376" s="141" t="s">
        <v>177</v>
      </c>
      <c r="T2376" s="141" t="s">
        <v>177</v>
      </c>
      <c r="U2376" s="141" t="s">
        <v>8</v>
      </c>
      <c r="V2376" s="141" t="s">
        <v>31</v>
      </c>
      <c r="W2376" s="141" t="s">
        <v>3336</v>
      </c>
      <c r="X2376" s="141" t="s">
        <v>3336</v>
      </c>
      <c r="Y2376" s="141">
        <v>0</v>
      </c>
      <c r="Z2376" s="140">
        <v>0</v>
      </c>
      <c r="AA2376" s="140" t="s">
        <v>3336</v>
      </c>
      <c r="AB2376" s="140" t="s">
        <v>3336</v>
      </c>
      <c r="AC2376" s="140" t="s">
        <v>66</v>
      </c>
      <c r="AD2376" s="141" t="s">
        <v>66</v>
      </c>
      <c r="AE2376" s="144" t="s">
        <v>3336</v>
      </c>
      <c r="AF2376" s="144" t="s">
        <v>3336</v>
      </c>
      <c r="AG2376" s="134"/>
      <c r="AH2376" s="142"/>
      <c r="AI2376" s="143"/>
      <c r="AJ2376" s="143" t="b">
        <f t="shared" si="798"/>
        <v>0</v>
      </c>
      <c r="AK2376" s="143" t="str">
        <f>O2376&amp;Q2376&amp;R2376&amp;U2376&amp;V2376&amp;Y2376&amp;Z2376&amp;AC2376&amp;AD2376</f>
        <v>D13150000</v>
      </c>
      <c r="AL2376" s="40">
        <v>723115</v>
      </c>
      <c r="AM2376" s="41" t="b">
        <f>C2376&lt;&gt;AK2376</f>
        <v>1</v>
      </c>
      <c r="AN2376" s="145" t="str">
        <f>N2376&amp;AK2376</f>
        <v>J9FD13150000</v>
      </c>
      <c r="AO2376" s="145"/>
      <c r="AP2376" s="31"/>
      <c r="AQ2376" s="146"/>
      <c r="AR2376" s="146">
        <f t="shared" si="797"/>
        <v>1</v>
      </c>
      <c r="AS2376" s="146" t="str">
        <f>IF(IFERROR(VLOOKUP(AE2376,#REF!,1,0),"")&lt;&gt;"",1,"")</f>
        <v/>
      </c>
      <c r="AT2376" s="146" t="str">
        <f>IF(IFERROR(VLOOKUP(AE2376,#REF!,1,0),"")&lt;&gt;"",1,"")</f>
        <v/>
      </c>
      <c r="AU2376" s="146" t="str">
        <f>IF(IFERROR(VLOOKUP(AE2376,#REF!,1,0),"")&lt;&gt;"",1,"")</f>
        <v/>
      </c>
      <c r="AV2376" s="146" t="str">
        <f>IF(IFERROR(VLOOKUP(AE2376,#REF!,1,0),"")&lt;&gt;"",1,"")</f>
        <v/>
      </c>
      <c r="AW2376" s="146" t="str">
        <f>IF(IFERROR(VLOOKUP(AE2376,#REF!,1,0),"")&lt;&gt;"",1,"")</f>
        <v/>
      </c>
      <c r="AX2376" s="146" t="str">
        <f>IF(IFERROR(VLOOKUP(AE2376,#REF!,1,0),"")&lt;&gt;"",1,"")</f>
        <v/>
      </c>
      <c r="AY2376" s="146" t="str">
        <f>IF(IFERROR(VLOOKUP(AE2376,#REF!,1,0),"")&lt;&gt;"",1,"")</f>
        <v/>
      </c>
      <c r="AZ2376" s="146" t="str">
        <f>IF(IFERROR(VLOOKUP(AE2376,#REF!,1,0),"")&lt;&gt;"",1,"")</f>
        <v/>
      </c>
      <c r="BA2376" s="146" t="str">
        <f>IF(IFERROR(VLOOKUP(AE2376,#REF!,1,0),"")&lt;&gt;"",1,"")</f>
        <v/>
      </c>
      <c r="BB2376" s="146" t="str">
        <f>IF(IFERROR(VLOOKUP(AE2376,#REF!,1,0),"")&lt;&gt;"",1,"")</f>
        <v/>
      </c>
      <c r="BC2376" s="146" t="str">
        <f>IF(IFERROR(VLOOKUP(AE2376,#REF!,1,0),"")&lt;&gt;"",1,"")</f>
        <v/>
      </c>
      <c r="BD2376" s="146" t="str">
        <f>IF(IFERROR(VLOOKUP(AE2376,#REF!,1,0),"")&lt;&gt;"",1,"")</f>
        <v/>
      </c>
      <c r="BE2376" s="148">
        <f t="shared" si="735"/>
        <v>1</v>
      </c>
    </row>
    <row r="2377" spans="1:57" ht="17">
      <c r="A2377" s="137">
        <v>1415</v>
      </c>
      <c r="B2377" s="137">
        <v>723116</v>
      </c>
      <c r="C2377" s="137" t="str">
        <f t="shared" si="788"/>
        <v>723116000</v>
      </c>
      <c r="D2377" s="138" t="str">
        <f t="shared" si="789"/>
        <v>72</v>
      </c>
      <c r="E2377" s="138" t="str">
        <f t="shared" si="790"/>
        <v>3</v>
      </c>
      <c r="F2377" s="138" t="str">
        <f t="shared" si="791"/>
        <v>1</v>
      </c>
      <c r="G2377" s="138" t="str">
        <f t="shared" si="792"/>
        <v>1</v>
      </c>
      <c r="H2377" s="138" t="str">
        <f t="shared" si="793"/>
        <v>6</v>
      </c>
      <c r="I2377" s="138" t="str">
        <f t="shared" si="794"/>
        <v>0</v>
      </c>
      <c r="J2377" s="138" t="str">
        <f t="shared" si="795"/>
        <v>0</v>
      </c>
      <c r="K2377" s="138" t="str">
        <f t="shared" si="796"/>
        <v>0</v>
      </c>
      <c r="L2377" s="138" t="s">
        <v>6624</v>
      </c>
      <c r="M2377" s="139" t="s">
        <v>3337</v>
      </c>
      <c r="N2377" s="139" t="s">
        <v>261</v>
      </c>
      <c r="O2377" s="141" t="s">
        <v>173</v>
      </c>
      <c r="P2377" s="141" t="s">
        <v>174</v>
      </c>
      <c r="Q2377" s="141">
        <v>1</v>
      </c>
      <c r="R2377" s="141">
        <v>3</v>
      </c>
      <c r="S2377" s="141" t="s">
        <v>177</v>
      </c>
      <c r="T2377" s="141" t="s">
        <v>177</v>
      </c>
      <c r="U2377" s="141" t="s">
        <v>8</v>
      </c>
      <c r="V2377" s="141" t="s">
        <v>34</v>
      </c>
      <c r="W2377" s="141" t="s">
        <v>3337</v>
      </c>
      <c r="X2377" s="141" t="s">
        <v>3337</v>
      </c>
      <c r="Y2377" s="141">
        <v>0</v>
      </c>
      <c r="Z2377" s="140">
        <v>0</v>
      </c>
      <c r="AA2377" s="140" t="s">
        <v>3337</v>
      </c>
      <c r="AB2377" s="140" t="s">
        <v>3337</v>
      </c>
      <c r="AC2377" s="140" t="s">
        <v>66</v>
      </c>
      <c r="AD2377" s="141" t="s">
        <v>66</v>
      </c>
      <c r="AE2377" s="144" t="s">
        <v>3337</v>
      </c>
      <c r="AF2377" s="144" t="s">
        <v>3337</v>
      </c>
      <c r="AG2377" s="134"/>
      <c r="AH2377" s="142"/>
      <c r="AI2377" s="143"/>
      <c r="AJ2377" s="143" t="b">
        <f t="shared" si="798"/>
        <v>0</v>
      </c>
      <c r="AK2377" s="143" t="str">
        <f>O2377&amp;Q2377&amp;R2377&amp;U2377&amp;V2377&amp;Y2377&amp;Z2377&amp;AC2377&amp;AD2377</f>
        <v>D13160000</v>
      </c>
      <c r="AL2377" s="40">
        <v>723116</v>
      </c>
      <c r="AM2377" s="41" t="b">
        <f>C2377&lt;&gt;AK2377</f>
        <v>1</v>
      </c>
      <c r="AN2377" s="145" t="str">
        <f>N2377&amp;AK2377</f>
        <v>J9FD13160000</v>
      </c>
      <c r="AO2377" s="145"/>
      <c r="AP2377" s="31"/>
      <c r="AQ2377" s="146"/>
      <c r="AR2377" s="146">
        <f t="shared" si="797"/>
        <v>1</v>
      </c>
      <c r="AS2377" s="146" t="str">
        <f>IF(IFERROR(VLOOKUP(AE2377,#REF!,1,0),"")&lt;&gt;"",1,"")</f>
        <v/>
      </c>
      <c r="AT2377" s="146" t="str">
        <f>IF(IFERROR(VLOOKUP(AE2377,#REF!,1,0),"")&lt;&gt;"",1,"")</f>
        <v/>
      </c>
      <c r="AU2377" s="146" t="str">
        <f>IF(IFERROR(VLOOKUP(AE2377,#REF!,1,0),"")&lt;&gt;"",1,"")</f>
        <v/>
      </c>
      <c r="AV2377" s="146" t="str">
        <f>IF(IFERROR(VLOOKUP(AE2377,#REF!,1,0),"")&lt;&gt;"",1,"")</f>
        <v/>
      </c>
      <c r="AW2377" s="146" t="str">
        <f>IF(IFERROR(VLOOKUP(AE2377,#REF!,1,0),"")&lt;&gt;"",1,"")</f>
        <v/>
      </c>
      <c r="AX2377" s="146" t="str">
        <f>IF(IFERROR(VLOOKUP(AE2377,#REF!,1,0),"")&lt;&gt;"",1,"")</f>
        <v/>
      </c>
      <c r="AY2377" s="146" t="str">
        <f>IF(IFERROR(VLOOKUP(AE2377,#REF!,1,0),"")&lt;&gt;"",1,"")</f>
        <v/>
      </c>
      <c r="AZ2377" s="146" t="str">
        <f>IF(IFERROR(VLOOKUP(AE2377,#REF!,1,0),"")&lt;&gt;"",1,"")</f>
        <v/>
      </c>
      <c r="BA2377" s="146" t="str">
        <f>IF(IFERROR(VLOOKUP(AE2377,#REF!,1,0),"")&lt;&gt;"",1,"")</f>
        <v/>
      </c>
      <c r="BB2377" s="146" t="str">
        <f>IF(IFERROR(VLOOKUP(AE2377,#REF!,1,0),"")&lt;&gt;"",1,"")</f>
        <v/>
      </c>
      <c r="BC2377" s="146" t="str">
        <f>IF(IFERROR(VLOOKUP(AE2377,#REF!,1,0),"")&lt;&gt;"",1,"")</f>
        <v/>
      </c>
      <c r="BD2377" s="146" t="str">
        <f>IF(IFERROR(VLOOKUP(AE2377,#REF!,1,0),"")&lt;&gt;"",1,"")</f>
        <v/>
      </c>
      <c r="BE2377" s="148">
        <f t="shared" si="735"/>
        <v>1</v>
      </c>
    </row>
    <row r="2378" spans="1:57" ht="17">
      <c r="A2378" s="137">
        <v>2752</v>
      </c>
      <c r="B2378" s="137">
        <v>999999999</v>
      </c>
      <c r="C2378" s="137">
        <v>999999999</v>
      </c>
      <c r="D2378" s="138" t="str">
        <f t="shared" si="789"/>
        <v>99</v>
      </c>
      <c r="E2378" s="138" t="str">
        <f t="shared" si="790"/>
        <v>9</v>
      </c>
      <c r="F2378" s="138" t="str">
        <f t="shared" si="791"/>
        <v>9</v>
      </c>
      <c r="G2378" s="138" t="str">
        <f t="shared" si="792"/>
        <v>9</v>
      </c>
      <c r="H2378" s="138" t="str">
        <f t="shared" si="793"/>
        <v>9</v>
      </c>
      <c r="I2378" s="138" t="str">
        <f t="shared" si="794"/>
        <v>9</v>
      </c>
      <c r="J2378" s="138" t="str">
        <f t="shared" si="795"/>
        <v>9</v>
      </c>
      <c r="K2378" s="138" t="str">
        <f t="shared" si="796"/>
        <v>9</v>
      </c>
      <c r="L2378" s="138" t="s">
        <v>6625</v>
      </c>
      <c r="M2378" s="144" t="s">
        <v>3338</v>
      </c>
      <c r="N2378" s="139" t="s">
        <v>261</v>
      </c>
      <c r="O2378" s="141" t="s">
        <v>173</v>
      </c>
      <c r="P2378" s="141" t="s">
        <v>174</v>
      </c>
      <c r="Q2378" s="141">
        <v>1</v>
      </c>
      <c r="R2378" s="141">
        <v>3</v>
      </c>
      <c r="S2378" s="141" t="s">
        <v>177</v>
      </c>
      <c r="T2378" s="141" t="s">
        <v>177</v>
      </c>
      <c r="U2378" s="141" t="s">
        <v>8</v>
      </c>
      <c r="V2378" s="141">
        <v>7</v>
      </c>
      <c r="W2378" s="141" t="s">
        <v>3338</v>
      </c>
      <c r="X2378" s="141" t="s">
        <v>3338</v>
      </c>
      <c r="Y2378" s="141">
        <v>0</v>
      </c>
      <c r="Z2378" s="140">
        <v>0</v>
      </c>
      <c r="AA2378" s="140" t="s">
        <v>3338</v>
      </c>
      <c r="AB2378" s="140" t="s">
        <v>3338</v>
      </c>
      <c r="AC2378" s="140" t="s">
        <v>66</v>
      </c>
      <c r="AD2378" s="141" t="s">
        <v>66</v>
      </c>
      <c r="AE2378" s="144" t="s">
        <v>3338</v>
      </c>
      <c r="AF2378" s="144" t="s">
        <v>3338</v>
      </c>
      <c r="AG2378" s="134"/>
      <c r="AH2378" s="142"/>
      <c r="AI2378" s="143"/>
      <c r="AJ2378" s="143" t="b">
        <f t="shared" si="798"/>
        <v>0</v>
      </c>
      <c r="AK2378" s="143" t="str">
        <f>O2378&amp;Q2378&amp;R2378&amp;U2378&amp;V2378&amp;Y2378&amp;Z2378&amp;AC2378&amp;AD2378</f>
        <v>D13170000</v>
      </c>
      <c r="AL2378" s="59"/>
      <c r="AM2378" s="41" t="b">
        <f>C2378&lt;&gt;AK2378</f>
        <v>1</v>
      </c>
      <c r="AN2378" s="145" t="str">
        <f>N2378&amp;AK2378</f>
        <v>J9FD13170000</v>
      </c>
      <c r="AO2378" s="145"/>
      <c r="AP2378" s="31"/>
      <c r="AQ2378" s="146"/>
      <c r="AR2378" s="146" t="str">
        <f t="shared" si="797"/>
        <v/>
      </c>
      <c r="AS2378" s="146" t="str">
        <f>IF(IFERROR(VLOOKUP(AE2378,#REF!,1,0),"")&lt;&gt;"",1,"")</f>
        <v/>
      </c>
      <c r="AT2378" s="146" t="str">
        <f>IF(IFERROR(VLOOKUP(AE2378,#REF!,1,0),"")&lt;&gt;"",1,"")</f>
        <v/>
      </c>
      <c r="AU2378" s="146" t="str">
        <f>IF(IFERROR(VLOOKUP(AE2378,#REF!,1,0),"")&lt;&gt;"",1,"")</f>
        <v/>
      </c>
      <c r="AV2378" s="146" t="str">
        <f>IF(IFERROR(VLOOKUP(AE2378,#REF!,1,0),"")&lt;&gt;"",1,"")</f>
        <v/>
      </c>
      <c r="AW2378" s="146" t="str">
        <f>IF(IFERROR(VLOOKUP(AE2378,#REF!,1,0),"")&lt;&gt;"",1,"")</f>
        <v/>
      </c>
      <c r="AX2378" s="146" t="str">
        <f>IF(IFERROR(VLOOKUP(AE2378,#REF!,1,0),"")&lt;&gt;"",1,"")</f>
        <v/>
      </c>
      <c r="AY2378" s="146" t="str">
        <f>IF(IFERROR(VLOOKUP(AE2378,#REF!,1,0),"")&lt;&gt;"",1,"")</f>
        <v/>
      </c>
      <c r="AZ2378" s="146" t="str">
        <f>IF(IFERROR(VLOOKUP(AE2378,#REF!,1,0),"")&lt;&gt;"",1,"")</f>
        <v/>
      </c>
      <c r="BA2378" s="146" t="str">
        <f>IF(IFERROR(VLOOKUP(AE2378,#REF!,1,0),"")&lt;&gt;"",1,"")</f>
        <v/>
      </c>
      <c r="BB2378" s="146" t="str">
        <f>IF(IFERROR(VLOOKUP(AE2378,#REF!,1,0),"")&lt;&gt;"",1,"")</f>
        <v/>
      </c>
      <c r="BC2378" s="146" t="str">
        <f>IF(IFERROR(VLOOKUP(AE2378,#REF!,1,0),"")&lt;&gt;"",1,"")</f>
        <v/>
      </c>
      <c r="BD2378" s="146" t="str">
        <f>IF(IFERROR(VLOOKUP(AE2378,#REF!,1,0),"")&lt;&gt;"",1,"")</f>
        <v/>
      </c>
      <c r="BE2378" s="148">
        <f t="shared" si="735"/>
        <v>0</v>
      </c>
    </row>
    <row r="2379" spans="1:57" ht="16">
      <c r="A2379" s="43">
        <v>1416</v>
      </c>
      <c r="B2379" s="43">
        <v>723119</v>
      </c>
      <c r="C2379" s="43" t="str">
        <f t="shared" ref="C2379:C2390" si="799">LEFT(B2379 &amp; "000000000", 9)</f>
        <v>723119000</v>
      </c>
      <c r="D2379" s="44" t="str">
        <f t="shared" si="789"/>
        <v>72</v>
      </c>
      <c r="E2379" s="44" t="str">
        <f t="shared" si="790"/>
        <v>3</v>
      </c>
      <c r="F2379" s="44" t="str">
        <f t="shared" si="791"/>
        <v>1</v>
      </c>
      <c r="G2379" s="44" t="str">
        <f t="shared" si="792"/>
        <v>1</v>
      </c>
      <c r="H2379" s="44" t="str">
        <f t="shared" si="793"/>
        <v>9</v>
      </c>
      <c r="I2379" s="44" t="str">
        <f t="shared" si="794"/>
        <v>0</v>
      </c>
      <c r="J2379" s="44" t="str">
        <f t="shared" si="795"/>
        <v>0</v>
      </c>
      <c r="K2379" s="44" t="str">
        <f t="shared" si="796"/>
        <v>0</v>
      </c>
      <c r="L2379" s="44"/>
      <c r="M2379" s="45" t="s">
        <v>3339</v>
      </c>
      <c r="N2379" s="45"/>
      <c r="O2379" s="46" t="s">
        <v>173</v>
      </c>
      <c r="P2379" s="47" t="s">
        <v>174</v>
      </c>
      <c r="Q2379" s="60">
        <v>1</v>
      </c>
      <c r="R2379" s="60"/>
      <c r="S2379" s="60" t="s">
        <v>177</v>
      </c>
      <c r="T2379" s="47" t="s">
        <v>177</v>
      </c>
      <c r="U2379" s="46" t="s">
        <v>8</v>
      </c>
      <c r="V2379" s="46" t="s">
        <v>18</v>
      </c>
      <c r="W2379" s="47"/>
      <c r="X2379" s="47" t="s">
        <v>3339</v>
      </c>
      <c r="Y2379" s="48">
        <v>8</v>
      </c>
      <c r="Z2379" s="75">
        <v>8</v>
      </c>
      <c r="AA2379" s="49"/>
      <c r="AB2379" s="49" t="s">
        <v>3339</v>
      </c>
      <c r="AC2379" s="49" t="s">
        <v>66</v>
      </c>
      <c r="AD2379" s="47" t="s">
        <v>66</v>
      </c>
      <c r="AE2379" s="50" t="s">
        <v>3339</v>
      </c>
      <c r="AF2379" s="51"/>
      <c r="AG2379" s="51" t="s">
        <v>8</v>
      </c>
      <c r="AH2379" s="52"/>
      <c r="AI2379" s="39"/>
      <c r="AJ2379" s="39"/>
      <c r="AK2379" s="39" t="e">
        <f>O2379&amp;Q2379&amp;#REF!&amp;U2379&amp;V2379&amp;Y2379&amp;Z2379&amp;AC2379&amp;AD2379</f>
        <v>#REF!</v>
      </c>
      <c r="AL2379" s="43">
        <v>723119</v>
      </c>
      <c r="AM2379" s="44" t="e">
        <f>C2379&lt;&gt;AK2379</f>
        <v>#REF!</v>
      </c>
      <c r="AN2379" s="52"/>
      <c r="AO2379" s="52"/>
      <c r="AP2379" s="53"/>
      <c r="AQ2379" s="53"/>
      <c r="AR2379" s="53">
        <f t="shared" si="797"/>
        <v>1</v>
      </c>
      <c r="AS2379" s="53" t="str">
        <f>IF(IFERROR(VLOOKUP(AE2379,#REF!,1,0),"")&lt;&gt;"",1,"")</f>
        <v/>
      </c>
      <c r="AT2379" s="53" t="str">
        <f>IF(IFERROR(VLOOKUP(AE2379,#REF!,1,0),"")&lt;&gt;"",1,"")</f>
        <v/>
      </c>
      <c r="AU2379" s="53" t="str">
        <f>IF(IFERROR(VLOOKUP(AE2379,#REF!,1,0),"")&lt;&gt;"",1,"")</f>
        <v/>
      </c>
      <c r="AV2379" s="53" t="str">
        <f>IF(IFERROR(VLOOKUP(AE2379,#REF!,1,0),"")&lt;&gt;"",1,"")</f>
        <v/>
      </c>
      <c r="AW2379" s="53" t="str">
        <f>IF(IFERROR(VLOOKUP(AE2379,#REF!,1,0),"")&lt;&gt;"",1,"")</f>
        <v/>
      </c>
      <c r="AX2379" s="53" t="str">
        <f>IF(IFERROR(VLOOKUP(AE2379,#REF!,1,0),"")&lt;&gt;"",1,"")</f>
        <v/>
      </c>
      <c r="AY2379" s="53" t="str">
        <f>IF(IFERROR(VLOOKUP(AE2379,#REF!,1,0),"")&lt;&gt;"",1,"")</f>
        <v/>
      </c>
      <c r="AZ2379" s="53" t="str">
        <f>IF(IFERROR(VLOOKUP(AE2379,#REF!,1,0),"")&lt;&gt;"",1,"")</f>
        <v/>
      </c>
      <c r="BA2379" s="53" t="str">
        <f>IF(IFERROR(VLOOKUP(AE2379,#REF!,1,0),"")&lt;&gt;"",1,"")</f>
        <v/>
      </c>
      <c r="BB2379" s="53" t="str">
        <f>IF(IFERROR(VLOOKUP(AE2379,#REF!,1,0),"")&lt;&gt;"",1,"")</f>
        <v/>
      </c>
      <c r="BC2379" s="53" t="str">
        <f>IF(IFERROR(VLOOKUP(AE2379,#REF!,1,0),"")&lt;&gt;"",1,"")</f>
        <v/>
      </c>
      <c r="BD2379" s="53" t="str">
        <f>IF(IFERROR(VLOOKUP(AE2379,#REF!,1,0),"")&lt;&gt;"",1,"")</f>
        <v/>
      </c>
      <c r="BE2379" s="54">
        <f t="shared" si="735"/>
        <v>1</v>
      </c>
    </row>
    <row r="2380" spans="1:57" ht="16">
      <c r="A2380" s="43">
        <v>1417</v>
      </c>
      <c r="B2380" s="43">
        <v>72312</v>
      </c>
      <c r="C2380" s="43" t="str">
        <f t="shared" si="799"/>
        <v>723120000</v>
      </c>
      <c r="D2380" s="44" t="str">
        <f t="shared" si="789"/>
        <v>72</v>
      </c>
      <c r="E2380" s="44" t="str">
        <f t="shared" si="790"/>
        <v>3</v>
      </c>
      <c r="F2380" s="44" t="str">
        <f t="shared" si="791"/>
        <v>1</v>
      </c>
      <c r="G2380" s="44" t="str">
        <f t="shared" si="792"/>
        <v>2</v>
      </c>
      <c r="H2380" s="44" t="str">
        <f t="shared" si="793"/>
        <v>0</v>
      </c>
      <c r="I2380" s="44" t="str">
        <f t="shared" si="794"/>
        <v>0</v>
      </c>
      <c r="J2380" s="44" t="str">
        <f t="shared" si="795"/>
        <v>0</v>
      </c>
      <c r="K2380" s="44" t="str">
        <f t="shared" si="796"/>
        <v>0</v>
      </c>
      <c r="L2380" s="44"/>
      <c r="M2380" s="45" t="s">
        <v>3340</v>
      </c>
      <c r="N2380" s="45"/>
      <c r="O2380" s="46" t="s">
        <v>173</v>
      </c>
      <c r="P2380" s="47" t="s">
        <v>174</v>
      </c>
      <c r="Q2380" s="60">
        <v>1</v>
      </c>
      <c r="R2380" s="60"/>
      <c r="S2380" s="60" t="s">
        <v>177</v>
      </c>
      <c r="T2380" s="47" t="s">
        <v>177</v>
      </c>
      <c r="U2380" s="60" t="s">
        <v>8</v>
      </c>
      <c r="V2380" s="48">
        <v>8</v>
      </c>
      <c r="W2380" s="47"/>
      <c r="X2380" s="47" t="s">
        <v>3340</v>
      </c>
      <c r="Y2380" s="46" t="s">
        <v>66</v>
      </c>
      <c r="Z2380" s="49" t="s">
        <v>66</v>
      </c>
      <c r="AA2380" s="49"/>
      <c r="AB2380" s="49" t="s">
        <v>3340</v>
      </c>
      <c r="AC2380" s="49" t="s">
        <v>66</v>
      </c>
      <c r="AD2380" s="47" t="s">
        <v>66</v>
      </c>
      <c r="AE2380" s="50" t="s">
        <v>3340</v>
      </c>
      <c r="AF2380" s="51"/>
      <c r="AG2380" s="51" t="s">
        <v>8</v>
      </c>
      <c r="AH2380" s="52"/>
      <c r="AI2380" s="39"/>
      <c r="AJ2380" s="39"/>
      <c r="AK2380" s="39" t="e">
        <f>O2380&amp;Q2380&amp;#REF!&amp;U2380&amp;V2380&amp;Y2380&amp;Z2380&amp;AC2380&amp;AD2380</f>
        <v>#REF!</v>
      </c>
      <c r="AL2380" s="43">
        <v>72312</v>
      </c>
      <c r="AM2380" s="44" t="e">
        <f>C2380&lt;&gt;AK2380</f>
        <v>#REF!</v>
      </c>
      <c r="AN2380" s="52"/>
      <c r="AO2380" s="52"/>
      <c r="AP2380" s="53"/>
      <c r="AQ2380" s="53"/>
      <c r="AR2380" s="53">
        <f t="shared" si="797"/>
        <v>1</v>
      </c>
      <c r="AS2380" s="53" t="str">
        <f>IF(IFERROR(VLOOKUP(AE2380,#REF!,1,0),"")&lt;&gt;"",1,"")</f>
        <v/>
      </c>
      <c r="AT2380" s="53" t="str">
        <f>IF(IFERROR(VLOOKUP(AE2380,#REF!,1,0),"")&lt;&gt;"",1,"")</f>
        <v/>
      </c>
      <c r="AU2380" s="53" t="str">
        <f>IF(IFERROR(VLOOKUP(AE2380,#REF!,1,0),"")&lt;&gt;"",1,"")</f>
        <v/>
      </c>
      <c r="AV2380" s="53" t="str">
        <f>IF(IFERROR(VLOOKUP(AE2380,#REF!,1,0),"")&lt;&gt;"",1,"")</f>
        <v/>
      </c>
      <c r="AW2380" s="53" t="str">
        <f>IF(IFERROR(VLOOKUP(AE2380,#REF!,1,0),"")&lt;&gt;"",1,"")</f>
        <v/>
      </c>
      <c r="AX2380" s="53" t="str">
        <f>IF(IFERROR(VLOOKUP(AE2380,#REF!,1,0),"")&lt;&gt;"",1,"")</f>
        <v/>
      </c>
      <c r="AY2380" s="53" t="str">
        <f>IF(IFERROR(VLOOKUP(AE2380,#REF!,1,0),"")&lt;&gt;"",1,"")</f>
        <v/>
      </c>
      <c r="AZ2380" s="53" t="str">
        <f>IF(IFERROR(VLOOKUP(AE2380,#REF!,1,0),"")&lt;&gt;"",1,"")</f>
        <v/>
      </c>
      <c r="BA2380" s="53" t="str">
        <f>IF(IFERROR(VLOOKUP(AE2380,#REF!,1,0),"")&lt;&gt;"",1,"")</f>
        <v/>
      </c>
      <c r="BB2380" s="53" t="str">
        <f>IF(IFERROR(VLOOKUP(AE2380,#REF!,1,0),"")&lt;&gt;"",1,"")</f>
        <v/>
      </c>
      <c r="BC2380" s="53" t="str">
        <f>IF(IFERROR(VLOOKUP(AE2380,#REF!,1,0),"")&lt;&gt;"",1,"")</f>
        <v/>
      </c>
      <c r="BD2380" s="53" t="str">
        <f>IF(IFERROR(VLOOKUP(AE2380,#REF!,1,0),"")&lt;&gt;"",1,"")</f>
        <v/>
      </c>
      <c r="BE2380" s="54">
        <f t="shared" si="735"/>
        <v>1</v>
      </c>
    </row>
    <row r="2381" spans="1:57" ht="17">
      <c r="A2381" s="137">
        <v>1418</v>
      </c>
      <c r="B2381" s="137">
        <v>723121</v>
      </c>
      <c r="C2381" s="137" t="str">
        <f t="shared" si="799"/>
        <v>723121000</v>
      </c>
      <c r="D2381" s="138" t="str">
        <f t="shared" si="789"/>
        <v>72</v>
      </c>
      <c r="E2381" s="138" t="str">
        <f t="shared" si="790"/>
        <v>3</v>
      </c>
      <c r="F2381" s="138" t="str">
        <f t="shared" si="791"/>
        <v>1</v>
      </c>
      <c r="G2381" s="138" t="str">
        <f t="shared" si="792"/>
        <v>2</v>
      </c>
      <c r="H2381" s="138" t="str">
        <f t="shared" si="793"/>
        <v>1</v>
      </c>
      <c r="I2381" s="138" t="str">
        <f t="shared" si="794"/>
        <v>0</v>
      </c>
      <c r="J2381" s="138" t="str">
        <f t="shared" si="795"/>
        <v>0</v>
      </c>
      <c r="K2381" s="138" t="str">
        <f t="shared" si="796"/>
        <v>0</v>
      </c>
      <c r="L2381" s="138" t="s">
        <v>6626</v>
      </c>
      <c r="M2381" s="139" t="s">
        <v>3341</v>
      </c>
      <c r="N2381" s="139" t="s">
        <v>261</v>
      </c>
      <c r="O2381" s="141" t="s">
        <v>173</v>
      </c>
      <c r="P2381" s="141" t="s">
        <v>174</v>
      </c>
      <c r="Q2381" s="141">
        <v>1</v>
      </c>
      <c r="R2381" s="141">
        <v>3</v>
      </c>
      <c r="S2381" s="141" t="s">
        <v>177</v>
      </c>
      <c r="T2381" s="141" t="s">
        <v>177</v>
      </c>
      <c r="U2381" s="141" t="s">
        <v>8</v>
      </c>
      <c r="V2381" s="141">
        <v>8</v>
      </c>
      <c r="W2381" s="141" t="s">
        <v>3341</v>
      </c>
      <c r="X2381" s="141" t="s">
        <v>3341</v>
      </c>
      <c r="Y2381" s="141" t="s">
        <v>66</v>
      </c>
      <c r="Z2381" s="140" t="s">
        <v>66</v>
      </c>
      <c r="AA2381" s="140" t="s">
        <v>3341</v>
      </c>
      <c r="AB2381" s="140" t="s">
        <v>3341</v>
      </c>
      <c r="AC2381" s="140" t="s">
        <v>66</v>
      </c>
      <c r="AD2381" s="141" t="s">
        <v>66</v>
      </c>
      <c r="AE2381" s="144" t="s">
        <v>3341</v>
      </c>
      <c r="AF2381" s="144" t="s">
        <v>3341</v>
      </c>
      <c r="AG2381" s="134"/>
      <c r="AH2381" s="142"/>
      <c r="AI2381" s="143"/>
      <c r="AJ2381" s="143" t="b">
        <f>IF(OR(AS2381=1,AT2381=1,AU2381=1,AV2381=1,AW2381=1,AX2381=1,AY2381=1,AZ2381=1,BA2381=1,BB2381=1,BC2381=1,BD2381=1),TRUE,FALSE)</f>
        <v>0</v>
      </c>
      <c r="AK2381" s="143" t="str">
        <f>O2381&amp;Q2381&amp;R2381&amp;U2381&amp;V2381&amp;Y2381&amp;Z2381&amp;AC2381&amp;AD2381</f>
        <v>D13180000</v>
      </c>
      <c r="AL2381" s="40">
        <v>723121</v>
      </c>
      <c r="AM2381" s="41" t="b">
        <f>C2381&lt;&gt;AK2381</f>
        <v>1</v>
      </c>
      <c r="AN2381" s="145" t="str">
        <f>N2381&amp;AK2381</f>
        <v>J9FD13180000</v>
      </c>
      <c r="AO2381" s="145"/>
      <c r="AP2381" s="31"/>
      <c r="AQ2381" s="146"/>
      <c r="AR2381" s="146">
        <f t="shared" si="797"/>
        <v>1</v>
      </c>
      <c r="AS2381" s="146" t="str">
        <f>IF(IFERROR(VLOOKUP(AE2381,#REF!,1,0),"")&lt;&gt;"",1,"")</f>
        <v/>
      </c>
      <c r="AT2381" s="146" t="str">
        <f>IF(IFERROR(VLOOKUP(AE2381,#REF!,1,0),"")&lt;&gt;"",1,"")</f>
        <v/>
      </c>
      <c r="AU2381" s="146" t="str">
        <f>IF(IFERROR(VLOOKUP(AE2381,#REF!,1,0),"")&lt;&gt;"",1,"")</f>
        <v/>
      </c>
      <c r="AV2381" s="146" t="str">
        <f>IF(IFERROR(VLOOKUP(AE2381,#REF!,1,0),"")&lt;&gt;"",1,"")</f>
        <v/>
      </c>
      <c r="AW2381" s="146" t="str">
        <f>IF(IFERROR(VLOOKUP(AE2381,#REF!,1,0),"")&lt;&gt;"",1,"")</f>
        <v/>
      </c>
      <c r="AX2381" s="146" t="str">
        <f>IF(IFERROR(VLOOKUP(AE2381,#REF!,1,0),"")&lt;&gt;"",1,"")</f>
        <v/>
      </c>
      <c r="AY2381" s="146" t="str">
        <f>IF(IFERROR(VLOOKUP(AE2381,#REF!,1,0),"")&lt;&gt;"",1,"")</f>
        <v/>
      </c>
      <c r="AZ2381" s="146" t="str">
        <f>IF(IFERROR(VLOOKUP(AE2381,#REF!,1,0),"")&lt;&gt;"",1,"")</f>
        <v/>
      </c>
      <c r="BA2381" s="146" t="str">
        <f>IF(IFERROR(VLOOKUP(AE2381,#REF!,1,0),"")&lt;&gt;"",1,"")</f>
        <v/>
      </c>
      <c r="BB2381" s="146" t="str">
        <f>IF(IFERROR(VLOOKUP(AE2381,#REF!,1,0),"")&lt;&gt;"",1,"")</f>
        <v/>
      </c>
      <c r="BC2381" s="146" t="str">
        <f>IF(IFERROR(VLOOKUP(AE2381,#REF!,1,0),"")&lt;&gt;"",1,"")</f>
        <v/>
      </c>
      <c r="BD2381" s="146" t="str">
        <f>IF(IFERROR(VLOOKUP(AE2381,#REF!,1,0),"")&lt;&gt;"",1,"")</f>
        <v/>
      </c>
      <c r="BE2381" s="148">
        <f t="shared" si="735"/>
        <v>1</v>
      </c>
    </row>
    <row r="2382" spans="1:57" ht="16">
      <c r="A2382" s="43">
        <v>1419</v>
      </c>
      <c r="B2382" s="43">
        <v>723129</v>
      </c>
      <c r="C2382" s="43" t="str">
        <f t="shared" si="799"/>
        <v>723129000</v>
      </c>
      <c r="D2382" s="44" t="str">
        <f t="shared" si="789"/>
        <v>72</v>
      </c>
      <c r="E2382" s="44" t="str">
        <f t="shared" si="790"/>
        <v>3</v>
      </c>
      <c r="F2382" s="44" t="str">
        <f t="shared" si="791"/>
        <v>1</v>
      </c>
      <c r="G2382" s="44" t="str">
        <f t="shared" si="792"/>
        <v>2</v>
      </c>
      <c r="H2382" s="44" t="str">
        <f t="shared" si="793"/>
        <v>9</v>
      </c>
      <c r="I2382" s="44" t="str">
        <f t="shared" si="794"/>
        <v>0</v>
      </c>
      <c r="J2382" s="44" t="str">
        <f t="shared" si="795"/>
        <v>0</v>
      </c>
      <c r="K2382" s="44" t="str">
        <f t="shared" si="796"/>
        <v>0</v>
      </c>
      <c r="L2382" s="44"/>
      <c r="M2382" s="45" t="s">
        <v>3342</v>
      </c>
      <c r="N2382" s="45"/>
      <c r="O2382" s="46" t="s">
        <v>173</v>
      </c>
      <c r="P2382" s="47" t="s">
        <v>174</v>
      </c>
      <c r="Q2382" s="60">
        <v>1</v>
      </c>
      <c r="R2382" s="60"/>
      <c r="S2382" s="60" t="s">
        <v>177</v>
      </c>
      <c r="T2382" s="47" t="s">
        <v>177</v>
      </c>
      <c r="U2382" s="46" t="s">
        <v>15</v>
      </c>
      <c r="V2382" s="46" t="s">
        <v>18</v>
      </c>
      <c r="W2382" s="47"/>
      <c r="X2382" s="47" t="s">
        <v>3342</v>
      </c>
      <c r="Y2382" s="46" t="s">
        <v>66</v>
      </c>
      <c r="Z2382" s="49" t="s">
        <v>66</v>
      </c>
      <c r="AA2382" s="49"/>
      <c r="AB2382" s="49" t="s">
        <v>3342</v>
      </c>
      <c r="AC2382" s="49" t="s">
        <v>66</v>
      </c>
      <c r="AD2382" s="47" t="s">
        <v>66</v>
      </c>
      <c r="AE2382" s="50" t="s">
        <v>3342</v>
      </c>
      <c r="AF2382" s="51"/>
      <c r="AG2382" s="51" t="s">
        <v>8</v>
      </c>
      <c r="AH2382" s="52"/>
      <c r="AI2382" s="39"/>
      <c r="AJ2382" s="39"/>
      <c r="AK2382" s="39" t="e">
        <f>O2382&amp;Q2382&amp;#REF!&amp;U2382&amp;V2382&amp;Y2382&amp;Z2382&amp;AC2382&amp;AD2382</f>
        <v>#REF!</v>
      </c>
      <c r="AL2382" s="43">
        <v>723129</v>
      </c>
      <c r="AM2382" s="44" t="e">
        <f>C2382&lt;&gt;AK2382</f>
        <v>#REF!</v>
      </c>
      <c r="AN2382" s="52"/>
      <c r="AO2382" s="52"/>
      <c r="AP2382" s="53"/>
      <c r="AQ2382" s="53"/>
      <c r="AR2382" s="53">
        <f t="shared" si="797"/>
        <v>1</v>
      </c>
      <c r="AS2382" s="53" t="str">
        <f>IF(IFERROR(VLOOKUP(AE2382,#REF!,1,0),"")&lt;&gt;"",1,"")</f>
        <v/>
      </c>
      <c r="AT2382" s="53" t="str">
        <f>IF(IFERROR(VLOOKUP(AE2382,#REF!,1,0),"")&lt;&gt;"",1,"")</f>
        <v/>
      </c>
      <c r="AU2382" s="53" t="str">
        <f>IF(IFERROR(VLOOKUP(AE2382,#REF!,1,0),"")&lt;&gt;"",1,"")</f>
        <v/>
      </c>
      <c r="AV2382" s="53" t="str">
        <f>IF(IFERROR(VLOOKUP(AE2382,#REF!,1,0),"")&lt;&gt;"",1,"")</f>
        <v/>
      </c>
      <c r="AW2382" s="53" t="str">
        <f>IF(IFERROR(VLOOKUP(AE2382,#REF!,1,0),"")&lt;&gt;"",1,"")</f>
        <v/>
      </c>
      <c r="AX2382" s="53" t="str">
        <f>IF(IFERROR(VLOOKUP(AE2382,#REF!,1,0),"")&lt;&gt;"",1,"")</f>
        <v/>
      </c>
      <c r="AY2382" s="53" t="str">
        <f>IF(IFERROR(VLOOKUP(AE2382,#REF!,1,0),"")&lt;&gt;"",1,"")</f>
        <v/>
      </c>
      <c r="AZ2382" s="53" t="str">
        <f>IF(IFERROR(VLOOKUP(AE2382,#REF!,1,0),"")&lt;&gt;"",1,"")</f>
        <v/>
      </c>
      <c r="BA2382" s="53" t="str">
        <f>IF(IFERROR(VLOOKUP(AE2382,#REF!,1,0),"")&lt;&gt;"",1,"")</f>
        <v/>
      </c>
      <c r="BB2382" s="53" t="str">
        <f>IF(IFERROR(VLOOKUP(AE2382,#REF!,1,0),"")&lt;&gt;"",1,"")</f>
        <v/>
      </c>
      <c r="BC2382" s="53" t="str">
        <f>IF(IFERROR(VLOOKUP(AE2382,#REF!,1,0),"")&lt;&gt;"",1,"")</f>
        <v/>
      </c>
      <c r="BD2382" s="53" t="str">
        <f>IF(IFERROR(VLOOKUP(AE2382,#REF!,1,0),"")&lt;&gt;"",1,"")</f>
        <v/>
      </c>
      <c r="BE2382" s="54">
        <f t="shared" si="735"/>
        <v>1</v>
      </c>
    </row>
    <row r="2383" spans="1:57" ht="16">
      <c r="A2383" s="43">
        <v>1420</v>
      </c>
      <c r="B2383" s="43">
        <v>72313</v>
      </c>
      <c r="C2383" s="43" t="str">
        <f t="shared" si="799"/>
        <v>723130000</v>
      </c>
      <c r="D2383" s="44" t="str">
        <f t="shared" si="789"/>
        <v>72</v>
      </c>
      <c r="E2383" s="44" t="str">
        <f t="shared" si="790"/>
        <v>3</v>
      </c>
      <c r="F2383" s="44" t="str">
        <f t="shared" si="791"/>
        <v>1</v>
      </c>
      <c r="G2383" s="44" t="str">
        <f t="shared" si="792"/>
        <v>3</v>
      </c>
      <c r="H2383" s="44" t="str">
        <f t="shared" si="793"/>
        <v>0</v>
      </c>
      <c r="I2383" s="44" t="str">
        <f t="shared" si="794"/>
        <v>0</v>
      </c>
      <c r="J2383" s="44" t="str">
        <f t="shared" si="795"/>
        <v>0</v>
      </c>
      <c r="K2383" s="44" t="str">
        <f t="shared" si="796"/>
        <v>0</v>
      </c>
      <c r="L2383" s="44"/>
      <c r="M2383" s="45" t="s">
        <v>3343</v>
      </c>
      <c r="N2383" s="45"/>
      <c r="O2383" s="46" t="s">
        <v>173</v>
      </c>
      <c r="P2383" s="47" t="s">
        <v>174</v>
      </c>
      <c r="Q2383" s="60">
        <v>1</v>
      </c>
      <c r="R2383" s="60"/>
      <c r="S2383" s="60" t="s">
        <v>177</v>
      </c>
      <c r="T2383" s="47" t="s">
        <v>177</v>
      </c>
      <c r="U2383" s="46" t="s">
        <v>21</v>
      </c>
      <c r="V2383" s="46" t="s">
        <v>66</v>
      </c>
      <c r="W2383" s="47"/>
      <c r="X2383" s="47" t="s">
        <v>3343</v>
      </c>
      <c r="Y2383" s="46" t="s">
        <v>66</v>
      </c>
      <c r="Z2383" s="49" t="s">
        <v>66</v>
      </c>
      <c r="AA2383" s="49"/>
      <c r="AB2383" s="49" t="s">
        <v>3343</v>
      </c>
      <c r="AC2383" s="49" t="s">
        <v>66</v>
      </c>
      <c r="AD2383" s="47" t="s">
        <v>66</v>
      </c>
      <c r="AE2383" s="50" t="s">
        <v>3343</v>
      </c>
      <c r="AF2383" s="51"/>
      <c r="AG2383" s="51" t="s">
        <v>8</v>
      </c>
      <c r="AH2383" s="52"/>
      <c r="AI2383" s="39"/>
      <c r="AJ2383" s="39"/>
      <c r="AK2383" s="39" t="e">
        <f>O2383&amp;Q2383&amp;#REF!&amp;U2383&amp;V2383&amp;Y2383&amp;Z2383&amp;AC2383&amp;AD2383</f>
        <v>#REF!</v>
      </c>
      <c r="AL2383" s="43">
        <v>72313</v>
      </c>
      <c r="AM2383" s="44" t="e">
        <f>C2383&lt;&gt;AK2383</f>
        <v>#REF!</v>
      </c>
      <c r="AN2383" s="52"/>
      <c r="AO2383" s="52"/>
      <c r="AP2383" s="53"/>
      <c r="AQ2383" s="53"/>
      <c r="AR2383" s="53">
        <f t="shared" si="797"/>
        <v>1</v>
      </c>
      <c r="AS2383" s="53" t="str">
        <f>IF(IFERROR(VLOOKUP(AE2383,#REF!,1,0),"")&lt;&gt;"",1,"")</f>
        <v/>
      </c>
      <c r="AT2383" s="53" t="str">
        <f>IF(IFERROR(VLOOKUP(AE2383,#REF!,1,0),"")&lt;&gt;"",1,"")</f>
        <v/>
      </c>
      <c r="AU2383" s="53" t="str">
        <f>IF(IFERROR(VLOOKUP(AE2383,#REF!,1,0),"")&lt;&gt;"",1,"")</f>
        <v/>
      </c>
      <c r="AV2383" s="53" t="str">
        <f>IF(IFERROR(VLOOKUP(AE2383,#REF!,1,0),"")&lt;&gt;"",1,"")</f>
        <v/>
      </c>
      <c r="AW2383" s="53" t="str">
        <f>IF(IFERROR(VLOOKUP(AE2383,#REF!,1,0),"")&lt;&gt;"",1,"")</f>
        <v/>
      </c>
      <c r="AX2383" s="53" t="str">
        <f>IF(IFERROR(VLOOKUP(AE2383,#REF!,1,0),"")&lt;&gt;"",1,"")</f>
        <v/>
      </c>
      <c r="AY2383" s="53" t="str">
        <f>IF(IFERROR(VLOOKUP(AE2383,#REF!,1,0),"")&lt;&gt;"",1,"")</f>
        <v/>
      </c>
      <c r="AZ2383" s="53" t="str">
        <f>IF(IFERROR(VLOOKUP(AE2383,#REF!,1,0),"")&lt;&gt;"",1,"")</f>
        <v/>
      </c>
      <c r="BA2383" s="53" t="str">
        <f>IF(IFERROR(VLOOKUP(AE2383,#REF!,1,0),"")&lt;&gt;"",1,"")</f>
        <v/>
      </c>
      <c r="BB2383" s="53" t="str">
        <f>IF(IFERROR(VLOOKUP(AE2383,#REF!,1,0),"")&lt;&gt;"",1,"")</f>
        <v/>
      </c>
      <c r="BC2383" s="53" t="str">
        <f>IF(IFERROR(VLOOKUP(AE2383,#REF!,1,0),"")&lt;&gt;"",1,"")</f>
        <v/>
      </c>
      <c r="BD2383" s="53" t="str">
        <f>IF(IFERROR(VLOOKUP(AE2383,#REF!,1,0),"")&lt;&gt;"",1,"")</f>
        <v/>
      </c>
      <c r="BE2383" s="54">
        <f t="shared" si="735"/>
        <v>1</v>
      </c>
    </row>
    <row r="2384" spans="1:57" ht="17">
      <c r="A2384" s="137">
        <v>1421</v>
      </c>
      <c r="B2384" s="137">
        <v>723131</v>
      </c>
      <c r="C2384" s="137" t="str">
        <f t="shared" si="799"/>
        <v>723131000</v>
      </c>
      <c r="D2384" s="138" t="str">
        <f t="shared" si="789"/>
        <v>72</v>
      </c>
      <c r="E2384" s="138" t="str">
        <f t="shared" si="790"/>
        <v>3</v>
      </c>
      <c r="F2384" s="138" t="str">
        <f t="shared" si="791"/>
        <v>1</v>
      </c>
      <c r="G2384" s="138" t="str">
        <f t="shared" si="792"/>
        <v>3</v>
      </c>
      <c r="H2384" s="138" t="str">
        <f t="shared" si="793"/>
        <v>1</v>
      </c>
      <c r="I2384" s="138" t="str">
        <f t="shared" si="794"/>
        <v>0</v>
      </c>
      <c r="J2384" s="138" t="str">
        <f t="shared" si="795"/>
        <v>0</v>
      </c>
      <c r="K2384" s="138" t="str">
        <f t="shared" si="796"/>
        <v>0</v>
      </c>
      <c r="L2384" s="138" t="s">
        <v>6627</v>
      </c>
      <c r="M2384" s="139" t="s">
        <v>3344</v>
      </c>
      <c r="N2384" s="139" t="s">
        <v>261</v>
      </c>
      <c r="O2384" s="141" t="s">
        <v>173</v>
      </c>
      <c r="P2384" s="141" t="s">
        <v>174</v>
      </c>
      <c r="Q2384" s="141">
        <v>1</v>
      </c>
      <c r="R2384" s="141">
        <v>3</v>
      </c>
      <c r="S2384" s="141" t="s">
        <v>177</v>
      </c>
      <c r="T2384" s="141" t="s">
        <v>177</v>
      </c>
      <c r="U2384" s="141" t="s">
        <v>8</v>
      </c>
      <c r="V2384" s="141">
        <v>9</v>
      </c>
      <c r="W2384" s="141" t="s">
        <v>3344</v>
      </c>
      <c r="X2384" s="141" t="s">
        <v>3344</v>
      </c>
      <c r="Y2384" s="141" t="s">
        <v>66</v>
      </c>
      <c r="Z2384" s="140" t="s">
        <v>66</v>
      </c>
      <c r="AA2384" s="140" t="s">
        <v>3344</v>
      </c>
      <c r="AB2384" s="140" t="s">
        <v>3344</v>
      </c>
      <c r="AC2384" s="140" t="s">
        <v>66</v>
      </c>
      <c r="AD2384" s="141" t="s">
        <v>66</v>
      </c>
      <c r="AE2384" s="144" t="s">
        <v>3344</v>
      </c>
      <c r="AF2384" s="144" t="s">
        <v>3344</v>
      </c>
      <c r="AG2384" s="134"/>
      <c r="AH2384" s="142"/>
      <c r="AI2384" s="143"/>
      <c r="AJ2384" s="143" t="b">
        <f t="shared" ref="AJ2384:AJ2385" si="800">IF(OR(AS2384=1,AT2384=1,AU2384=1,AV2384=1,AW2384=1,AX2384=1,AY2384=1,AZ2384=1,BA2384=1,BB2384=1,BC2384=1,BD2384=1),TRUE,FALSE)</f>
        <v>0</v>
      </c>
      <c r="AK2384" s="143" t="str">
        <f>O2384&amp;Q2384&amp;R2384&amp;U2384&amp;V2384&amp;Y2384&amp;Z2384&amp;AC2384&amp;AD2384</f>
        <v>D13190000</v>
      </c>
      <c r="AL2384" s="40">
        <v>723131</v>
      </c>
      <c r="AM2384" s="41" t="b">
        <f>C2384&lt;&gt;AK2384</f>
        <v>1</v>
      </c>
      <c r="AN2384" s="145" t="str">
        <f>N2384&amp;AK2384</f>
        <v>J9FD13190000</v>
      </c>
      <c r="AO2384" s="145"/>
      <c r="AP2384" s="31"/>
      <c r="AQ2384" s="146"/>
      <c r="AR2384" s="146">
        <f t="shared" si="797"/>
        <v>1</v>
      </c>
      <c r="AS2384" s="146" t="str">
        <f>IF(IFERROR(VLOOKUP(AE2384,#REF!,1,0),"")&lt;&gt;"",1,"")</f>
        <v/>
      </c>
      <c r="AT2384" s="146" t="str">
        <f>IF(IFERROR(VLOOKUP(AE2384,#REF!,1,0),"")&lt;&gt;"",1,"")</f>
        <v/>
      </c>
      <c r="AU2384" s="146" t="str">
        <f>IF(IFERROR(VLOOKUP(AE2384,#REF!,1,0),"")&lt;&gt;"",1,"")</f>
        <v/>
      </c>
      <c r="AV2384" s="146" t="str">
        <f>IF(IFERROR(VLOOKUP(AE2384,#REF!,1,0),"")&lt;&gt;"",1,"")</f>
        <v/>
      </c>
      <c r="AW2384" s="146" t="str">
        <f>IF(IFERROR(VLOOKUP(AE2384,#REF!,1,0),"")&lt;&gt;"",1,"")</f>
        <v/>
      </c>
      <c r="AX2384" s="146" t="str">
        <f>IF(IFERROR(VLOOKUP(AE2384,#REF!,1,0),"")&lt;&gt;"",1,"")</f>
        <v/>
      </c>
      <c r="AY2384" s="146" t="str">
        <f>IF(IFERROR(VLOOKUP(AE2384,#REF!,1,0),"")&lt;&gt;"",1,"")</f>
        <v/>
      </c>
      <c r="AZ2384" s="146" t="str">
        <f>IF(IFERROR(VLOOKUP(AE2384,#REF!,1,0),"")&lt;&gt;"",1,"")</f>
        <v/>
      </c>
      <c r="BA2384" s="146" t="str">
        <f>IF(IFERROR(VLOOKUP(AE2384,#REF!,1,0),"")&lt;&gt;"",1,"")</f>
        <v/>
      </c>
      <c r="BB2384" s="146" t="str">
        <f>IF(IFERROR(VLOOKUP(AE2384,#REF!,1,0),"")&lt;&gt;"",1,"")</f>
        <v/>
      </c>
      <c r="BC2384" s="146" t="str">
        <f>IF(IFERROR(VLOOKUP(AE2384,#REF!,1,0),"")&lt;&gt;"",1,"")</f>
        <v/>
      </c>
      <c r="BD2384" s="146" t="str">
        <f>IF(IFERROR(VLOOKUP(AE2384,#REF!,1,0),"")&lt;&gt;"",1,"")</f>
        <v/>
      </c>
      <c r="BE2384" s="148">
        <f t="shared" si="735"/>
        <v>1</v>
      </c>
    </row>
    <row r="2385" spans="1:57" ht="17">
      <c r="A2385" s="137">
        <v>1422</v>
      </c>
      <c r="B2385" s="137">
        <v>723132</v>
      </c>
      <c r="C2385" s="137" t="str">
        <f t="shared" si="799"/>
        <v>723132000</v>
      </c>
      <c r="D2385" s="138" t="str">
        <f t="shared" si="789"/>
        <v>72</v>
      </c>
      <c r="E2385" s="138" t="str">
        <f t="shared" si="790"/>
        <v>3</v>
      </c>
      <c r="F2385" s="138" t="str">
        <f t="shared" si="791"/>
        <v>1</v>
      </c>
      <c r="G2385" s="138" t="str">
        <f t="shared" si="792"/>
        <v>3</v>
      </c>
      <c r="H2385" s="138" t="str">
        <f t="shared" si="793"/>
        <v>2</v>
      </c>
      <c r="I2385" s="138" t="str">
        <f t="shared" si="794"/>
        <v>0</v>
      </c>
      <c r="J2385" s="138" t="str">
        <f t="shared" si="795"/>
        <v>0</v>
      </c>
      <c r="K2385" s="138" t="str">
        <f t="shared" si="796"/>
        <v>0</v>
      </c>
      <c r="L2385" s="138" t="s">
        <v>6628</v>
      </c>
      <c r="M2385" s="139" t="s">
        <v>3345</v>
      </c>
      <c r="N2385" s="139" t="s">
        <v>261</v>
      </c>
      <c r="O2385" s="141" t="s">
        <v>173</v>
      </c>
      <c r="P2385" s="141" t="s">
        <v>174</v>
      </c>
      <c r="Q2385" s="141">
        <v>1</v>
      </c>
      <c r="R2385" s="141">
        <v>3</v>
      </c>
      <c r="S2385" s="141" t="s">
        <v>177</v>
      </c>
      <c r="T2385" s="141" t="s">
        <v>177</v>
      </c>
      <c r="U2385" s="141">
        <v>2</v>
      </c>
      <c r="V2385" s="141">
        <v>1</v>
      </c>
      <c r="W2385" s="141" t="s">
        <v>3345</v>
      </c>
      <c r="X2385" s="141" t="s">
        <v>3345</v>
      </c>
      <c r="Y2385" s="141" t="s">
        <v>66</v>
      </c>
      <c r="Z2385" s="140" t="s">
        <v>66</v>
      </c>
      <c r="AA2385" s="140" t="s">
        <v>3345</v>
      </c>
      <c r="AB2385" s="140" t="s">
        <v>3345</v>
      </c>
      <c r="AC2385" s="140" t="s">
        <v>66</v>
      </c>
      <c r="AD2385" s="141" t="s">
        <v>66</v>
      </c>
      <c r="AE2385" s="144" t="s">
        <v>3345</v>
      </c>
      <c r="AF2385" s="144" t="s">
        <v>3345</v>
      </c>
      <c r="AG2385" s="134"/>
      <c r="AH2385" s="142"/>
      <c r="AI2385" s="143"/>
      <c r="AJ2385" s="143" t="b">
        <f t="shared" si="800"/>
        <v>0</v>
      </c>
      <c r="AK2385" s="143" t="str">
        <f>O2385&amp;Q2385&amp;R2385&amp;U2385&amp;V2385&amp;Y2385&amp;Z2385&amp;AC2385&amp;AD2385</f>
        <v>D13210000</v>
      </c>
      <c r="AL2385" s="40">
        <v>723132</v>
      </c>
      <c r="AM2385" s="41" t="b">
        <f>C2385&lt;&gt;AK2385</f>
        <v>1</v>
      </c>
      <c r="AN2385" s="145" t="str">
        <f>N2385&amp;AK2385</f>
        <v>J9FD13210000</v>
      </c>
      <c r="AO2385" s="145"/>
      <c r="AP2385" s="31"/>
      <c r="AQ2385" s="146"/>
      <c r="AR2385" s="146">
        <f t="shared" si="797"/>
        <v>1</v>
      </c>
      <c r="AS2385" s="146" t="str">
        <f>IF(IFERROR(VLOOKUP(AE2385,#REF!,1,0),"")&lt;&gt;"",1,"")</f>
        <v/>
      </c>
      <c r="AT2385" s="146" t="str">
        <f>IF(IFERROR(VLOOKUP(AE2385,#REF!,1,0),"")&lt;&gt;"",1,"")</f>
        <v/>
      </c>
      <c r="AU2385" s="146" t="str">
        <f>IF(IFERROR(VLOOKUP(AE2385,#REF!,1,0),"")&lt;&gt;"",1,"")</f>
        <v/>
      </c>
      <c r="AV2385" s="146" t="str">
        <f>IF(IFERROR(VLOOKUP(AE2385,#REF!,1,0),"")&lt;&gt;"",1,"")</f>
        <v/>
      </c>
      <c r="AW2385" s="146" t="str">
        <f>IF(IFERROR(VLOOKUP(AE2385,#REF!,1,0),"")&lt;&gt;"",1,"")</f>
        <v/>
      </c>
      <c r="AX2385" s="146" t="str">
        <f>IF(IFERROR(VLOOKUP(AE2385,#REF!,1,0),"")&lt;&gt;"",1,"")</f>
        <v/>
      </c>
      <c r="AY2385" s="146" t="str">
        <f>IF(IFERROR(VLOOKUP(AE2385,#REF!,1,0),"")&lt;&gt;"",1,"")</f>
        <v/>
      </c>
      <c r="AZ2385" s="146" t="str">
        <f>IF(IFERROR(VLOOKUP(AE2385,#REF!,1,0),"")&lt;&gt;"",1,"")</f>
        <v/>
      </c>
      <c r="BA2385" s="146" t="str">
        <f>IF(IFERROR(VLOOKUP(AE2385,#REF!,1,0),"")&lt;&gt;"",1,"")</f>
        <v/>
      </c>
      <c r="BB2385" s="146" t="str">
        <f>IF(IFERROR(VLOOKUP(AE2385,#REF!,1,0),"")&lt;&gt;"",1,"")</f>
        <v/>
      </c>
      <c r="BC2385" s="146" t="str">
        <f>IF(IFERROR(VLOOKUP(AE2385,#REF!,1,0),"")&lt;&gt;"",1,"")</f>
        <v/>
      </c>
      <c r="BD2385" s="146" t="str">
        <f>IF(IFERROR(VLOOKUP(AE2385,#REF!,1,0),"")&lt;&gt;"",1,"")</f>
        <v/>
      </c>
      <c r="BE2385" s="148">
        <f t="shared" si="735"/>
        <v>1</v>
      </c>
    </row>
    <row r="2386" spans="1:57" ht="16">
      <c r="A2386" s="43">
        <v>1423</v>
      </c>
      <c r="B2386" s="43">
        <v>723139</v>
      </c>
      <c r="C2386" s="43" t="str">
        <f t="shared" si="799"/>
        <v>723139000</v>
      </c>
      <c r="D2386" s="44" t="str">
        <f t="shared" si="789"/>
        <v>72</v>
      </c>
      <c r="E2386" s="44" t="str">
        <f t="shared" si="790"/>
        <v>3</v>
      </c>
      <c r="F2386" s="44" t="str">
        <f t="shared" si="791"/>
        <v>1</v>
      </c>
      <c r="G2386" s="44" t="str">
        <f t="shared" si="792"/>
        <v>3</v>
      </c>
      <c r="H2386" s="44" t="str">
        <f t="shared" si="793"/>
        <v>9</v>
      </c>
      <c r="I2386" s="44" t="str">
        <f t="shared" si="794"/>
        <v>0</v>
      </c>
      <c r="J2386" s="44" t="str">
        <f t="shared" si="795"/>
        <v>0</v>
      </c>
      <c r="K2386" s="44" t="str">
        <f t="shared" si="796"/>
        <v>0</v>
      </c>
      <c r="L2386" s="44"/>
      <c r="M2386" s="45" t="s">
        <v>3346</v>
      </c>
      <c r="N2386" s="45"/>
      <c r="O2386" s="46" t="s">
        <v>173</v>
      </c>
      <c r="P2386" s="47" t="s">
        <v>174</v>
      </c>
      <c r="Q2386" s="60">
        <v>1</v>
      </c>
      <c r="R2386" s="60"/>
      <c r="S2386" s="60" t="s">
        <v>177</v>
      </c>
      <c r="T2386" s="47" t="s">
        <v>177</v>
      </c>
      <c r="U2386" s="46" t="s">
        <v>21</v>
      </c>
      <c r="V2386" s="46" t="s">
        <v>18</v>
      </c>
      <c r="W2386" s="47"/>
      <c r="X2386" s="47" t="s">
        <v>3346</v>
      </c>
      <c r="Y2386" s="46" t="s">
        <v>66</v>
      </c>
      <c r="Z2386" s="49" t="s">
        <v>66</v>
      </c>
      <c r="AA2386" s="49"/>
      <c r="AB2386" s="49" t="s">
        <v>3346</v>
      </c>
      <c r="AC2386" s="49" t="s">
        <v>66</v>
      </c>
      <c r="AD2386" s="47" t="s">
        <v>66</v>
      </c>
      <c r="AE2386" s="50" t="s">
        <v>3346</v>
      </c>
      <c r="AF2386" s="51"/>
      <c r="AG2386" s="51" t="s">
        <v>8</v>
      </c>
      <c r="AH2386" s="52"/>
      <c r="AI2386" s="39"/>
      <c r="AJ2386" s="39"/>
      <c r="AK2386" s="39" t="e">
        <f>O2386&amp;Q2386&amp;#REF!&amp;U2386&amp;V2386&amp;Y2386&amp;Z2386&amp;AC2386&amp;AD2386</f>
        <v>#REF!</v>
      </c>
      <c r="AL2386" s="43">
        <v>723139</v>
      </c>
      <c r="AM2386" s="44" t="e">
        <f>C2386&lt;&gt;AK2386</f>
        <v>#REF!</v>
      </c>
      <c r="AN2386" s="52"/>
      <c r="AO2386" s="52"/>
      <c r="AP2386" s="53"/>
      <c r="AQ2386" s="53"/>
      <c r="AR2386" s="53">
        <f t="shared" si="797"/>
        <v>1</v>
      </c>
      <c r="AS2386" s="53" t="str">
        <f>IF(IFERROR(VLOOKUP(AE2386,#REF!,1,0),"")&lt;&gt;"",1,"")</f>
        <v/>
      </c>
      <c r="AT2386" s="53" t="str">
        <f>IF(IFERROR(VLOOKUP(AE2386,#REF!,1,0),"")&lt;&gt;"",1,"")</f>
        <v/>
      </c>
      <c r="AU2386" s="53" t="str">
        <f>IF(IFERROR(VLOOKUP(AE2386,#REF!,1,0),"")&lt;&gt;"",1,"")</f>
        <v/>
      </c>
      <c r="AV2386" s="53" t="str">
        <f>IF(IFERROR(VLOOKUP(AE2386,#REF!,1,0),"")&lt;&gt;"",1,"")</f>
        <v/>
      </c>
      <c r="AW2386" s="53" t="str">
        <f>IF(IFERROR(VLOOKUP(AE2386,#REF!,1,0),"")&lt;&gt;"",1,"")</f>
        <v/>
      </c>
      <c r="AX2386" s="53" t="str">
        <f>IF(IFERROR(VLOOKUP(AE2386,#REF!,1,0),"")&lt;&gt;"",1,"")</f>
        <v/>
      </c>
      <c r="AY2386" s="53" t="str">
        <f>IF(IFERROR(VLOOKUP(AE2386,#REF!,1,0),"")&lt;&gt;"",1,"")</f>
        <v/>
      </c>
      <c r="AZ2386" s="53" t="str">
        <f>IF(IFERROR(VLOOKUP(AE2386,#REF!,1,0),"")&lt;&gt;"",1,"")</f>
        <v/>
      </c>
      <c r="BA2386" s="53" t="str">
        <f>IF(IFERROR(VLOOKUP(AE2386,#REF!,1,0),"")&lt;&gt;"",1,"")</f>
        <v/>
      </c>
      <c r="BB2386" s="53" t="str">
        <f>IF(IFERROR(VLOOKUP(AE2386,#REF!,1,0),"")&lt;&gt;"",1,"")</f>
        <v/>
      </c>
      <c r="BC2386" s="53" t="str">
        <f>IF(IFERROR(VLOOKUP(AE2386,#REF!,1,0),"")&lt;&gt;"",1,"")</f>
        <v/>
      </c>
      <c r="BD2386" s="53" t="str">
        <f>IF(IFERROR(VLOOKUP(AE2386,#REF!,1,0),"")&lt;&gt;"",1,"")</f>
        <v/>
      </c>
      <c r="BE2386" s="54">
        <f t="shared" si="735"/>
        <v>1</v>
      </c>
    </row>
    <row r="2387" spans="1:57" ht="16">
      <c r="A2387" s="43">
        <v>1424</v>
      </c>
      <c r="B2387" s="43">
        <v>72319</v>
      </c>
      <c r="C2387" s="43" t="str">
        <f t="shared" si="799"/>
        <v>723190000</v>
      </c>
      <c r="D2387" s="44" t="str">
        <f t="shared" si="789"/>
        <v>72</v>
      </c>
      <c r="E2387" s="44" t="str">
        <f t="shared" si="790"/>
        <v>3</v>
      </c>
      <c r="F2387" s="44" t="str">
        <f t="shared" si="791"/>
        <v>1</v>
      </c>
      <c r="G2387" s="44" t="str">
        <f t="shared" si="792"/>
        <v>9</v>
      </c>
      <c r="H2387" s="44" t="str">
        <f t="shared" si="793"/>
        <v>0</v>
      </c>
      <c r="I2387" s="44" t="str">
        <f t="shared" si="794"/>
        <v>0</v>
      </c>
      <c r="J2387" s="44" t="str">
        <f t="shared" si="795"/>
        <v>0</v>
      </c>
      <c r="K2387" s="44" t="str">
        <f t="shared" si="796"/>
        <v>0</v>
      </c>
      <c r="L2387" s="44"/>
      <c r="M2387" s="45" t="s">
        <v>3347</v>
      </c>
      <c r="N2387" s="45"/>
      <c r="O2387" s="46" t="s">
        <v>173</v>
      </c>
      <c r="P2387" s="47" t="s">
        <v>174</v>
      </c>
      <c r="Q2387" s="60">
        <v>1</v>
      </c>
      <c r="R2387" s="60"/>
      <c r="S2387" s="60" t="s">
        <v>177</v>
      </c>
      <c r="T2387" s="47" t="s">
        <v>177</v>
      </c>
      <c r="U2387" s="46" t="s">
        <v>18</v>
      </c>
      <c r="V2387" s="46" t="s">
        <v>66</v>
      </c>
      <c r="W2387" s="47"/>
      <c r="X2387" s="47" t="s">
        <v>3347</v>
      </c>
      <c r="Y2387" s="46" t="s">
        <v>66</v>
      </c>
      <c r="Z2387" s="49" t="s">
        <v>66</v>
      </c>
      <c r="AA2387" s="49"/>
      <c r="AB2387" s="49" t="s">
        <v>3347</v>
      </c>
      <c r="AC2387" s="49" t="s">
        <v>66</v>
      </c>
      <c r="AD2387" s="47" t="s">
        <v>66</v>
      </c>
      <c r="AE2387" s="50" t="s">
        <v>3347</v>
      </c>
      <c r="AF2387" s="51"/>
      <c r="AG2387" s="51" t="s">
        <v>8</v>
      </c>
      <c r="AH2387" s="52"/>
      <c r="AI2387" s="39"/>
      <c r="AJ2387" s="39"/>
      <c r="AK2387" s="39" t="e">
        <f>O2387&amp;Q2387&amp;#REF!&amp;U2387&amp;V2387&amp;Y2387&amp;Z2387&amp;AC2387&amp;AD2387</f>
        <v>#REF!</v>
      </c>
      <c r="AL2387" s="43">
        <v>72319</v>
      </c>
      <c r="AM2387" s="44" t="e">
        <f>C2387&lt;&gt;AK2387</f>
        <v>#REF!</v>
      </c>
      <c r="AN2387" s="52"/>
      <c r="AO2387" s="52"/>
      <c r="AP2387" s="53"/>
      <c r="AQ2387" s="53"/>
      <c r="AR2387" s="53">
        <f t="shared" si="797"/>
        <v>1</v>
      </c>
      <c r="AS2387" s="53" t="str">
        <f>IF(IFERROR(VLOOKUP(AE2387,#REF!,1,0),"")&lt;&gt;"",1,"")</f>
        <v/>
      </c>
      <c r="AT2387" s="53" t="str">
        <f>IF(IFERROR(VLOOKUP(AE2387,#REF!,1,0),"")&lt;&gt;"",1,"")</f>
        <v/>
      </c>
      <c r="AU2387" s="53" t="str">
        <f>IF(IFERROR(VLOOKUP(AE2387,#REF!,1,0),"")&lt;&gt;"",1,"")</f>
        <v/>
      </c>
      <c r="AV2387" s="53" t="str">
        <f>IF(IFERROR(VLOOKUP(AE2387,#REF!,1,0),"")&lt;&gt;"",1,"")</f>
        <v/>
      </c>
      <c r="AW2387" s="53" t="str">
        <f>IF(IFERROR(VLOOKUP(AE2387,#REF!,1,0),"")&lt;&gt;"",1,"")</f>
        <v/>
      </c>
      <c r="AX2387" s="53" t="str">
        <f>IF(IFERROR(VLOOKUP(AE2387,#REF!,1,0),"")&lt;&gt;"",1,"")</f>
        <v/>
      </c>
      <c r="AY2387" s="53" t="str">
        <f>IF(IFERROR(VLOOKUP(AE2387,#REF!,1,0),"")&lt;&gt;"",1,"")</f>
        <v/>
      </c>
      <c r="AZ2387" s="53" t="str">
        <f>IF(IFERROR(VLOOKUP(AE2387,#REF!,1,0),"")&lt;&gt;"",1,"")</f>
        <v/>
      </c>
      <c r="BA2387" s="53" t="str">
        <f>IF(IFERROR(VLOOKUP(AE2387,#REF!,1,0),"")&lt;&gt;"",1,"")</f>
        <v/>
      </c>
      <c r="BB2387" s="53" t="str">
        <f>IF(IFERROR(VLOOKUP(AE2387,#REF!,1,0),"")&lt;&gt;"",1,"")</f>
        <v/>
      </c>
      <c r="BC2387" s="53" t="str">
        <f>IF(IFERROR(VLOOKUP(AE2387,#REF!,1,0),"")&lt;&gt;"",1,"")</f>
        <v/>
      </c>
      <c r="BD2387" s="53" t="str">
        <f>IF(IFERROR(VLOOKUP(AE2387,#REF!,1,0),"")&lt;&gt;"",1,"")</f>
        <v/>
      </c>
      <c r="BE2387" s="54">
        <f t="shared" si="735"/>
        <v>1</v>
      </c>
    </row>
    <row r="2388" spans="1:57" ht="16">
      <c r="A2388" s="33">
        <v>1425</v>
      </c>
      <c r="B2388" s="33">
        <v>723191</v>
      </c>
      <c r="C2388" s="33" t="str">
        <f t="shared" si="799"/>
        <v>723191000</v>
      </c>
      <c r="D2388" s="34" t="str">
        <f t="shared" si="789"/>
        <v>72</v>
      </c>
      <c r="E2388" s="34" t="str">
        <f t="shared" si="790"/>
        <v>3</v>
      </c>
      <c r="F2388" s="34" t="str">
        <f t="shared" si="791"/>
        <v>1</v>
      </c>
      <c r="G2388" s="34" t="str">
        <f t="shared" si="792"/>
        <v>9</v>
      </c>
      <c r="H2388" s="34" t="str">
        <f t="shared" si="793"/>
        <v>1</v>
      </c>
      <c r="I2388" s="34" t="str">
        <f t="shared" si="794"/>
        <v>0</v>
      </c>
      <c r="J2388" s="34" t="str">
        <f t="shared" si="795"/>
        <v>0</v>
      </c>
      <c r="K2388" s="34" t="str">
        <f t="shared" si="796"/>
        <v>0</v>
      </c>
      <c r="L2388" s="34" t="s">
        <v>6629</v>
      </c>
      <c r="M2388" s="35" t="s">
        <v>3348</v>
      </c>
      <c r="N2388" s="35" t="s">
        <v>261</v>
      </c>
      <c r="O2388" s="37" t="s">
        <v>173</v>
      </c>
      <c r="P2388" s="55" t="s">
        <v>174</v>
      </c>
      <c r="Q2388" s="55">
        <v>1</v>
      </c>
      <c r="R2388" s="55">
        <v>3</v>
      </c>
      <c r="S2388" s="55" t="s">
        <v>177</v>
      </c>
      <c r="T2388" s="55" t="s">
        <v>177</v>
      </c>
      <c r="U2388" s="37">
        <v>2</v>
      </c>
      <c r="V2388" s="37">
        <v>2</v>
      </c>
      <c r="W2388" s="55" t="s">
        <v>3348</v>
      </c>
      <c r="X2388" s="55" t="s">
        <v>3348</v>
      </c>
      <c r="Y2388" s="37" t="s">
        <v>66</v>
      </c>
      <c r="Z2388" s="36" t="s">
        <v>66</v>
      </c>
      <c r="AA2388" s="36" t="s">
        <v>3348</v>
      </c>
      <c r="AB2388" s="36" t="s">
        <v>3348</v>
      </c>
      <c r="AC2388" s="36" t="s">
        <v>66</v>
      </c>
      <c r="AD2388" s="55" t="s">
        <v>66</v>
      </c>
      <c r="AE2388" s="42" t="s">
        <v>3348</v>
      </c>
      <c r="AF2388" s="42" t="s">
        <v>3348</v>
      </c>
      <c r="AG2388" s="27"/>
      <c r="AH2388" s="30" t="s">
        <v>8</v>
      </c>
      <c r="AI2388" s="39"/>
      <c r="AJ2388" s="39" t="b">
        <f t="shared" ref="AJ2388:AJ2396" si="801">IF(OR(AS2388=1,AT2388=1,AU2388=1,AV2388=1,AW2388=1,AX2388=1,AY2388=1,AZ2388=1,BA2388=1,BB2388=1,BC2388=1,BD2388=1),TRUE,FALSE)</f>
        <v>0</v>
      </c>
      <c r="AK2388" s="39" t="str">
        <f>O2388&amp;Q2388&amp;R2388&amp;U2388&amp;V2388&amp;Y2388&amp;Z2388&amp;AC2388&amp;AD2388</f>
        <v>D13220000</v>
      </c>
      <c r="AL2388" s="40">
        <v>723191</v>
      </c>
      <c r="AM2388" s="41" t="b">
        <f>C2388&lt;&gt;AK2388</f>
        <v>1</v>
      </c>
      <c r="AN2388" s="30" t="str">
        <f>N2388&amp;AK2388</f>
        <v>J9FD13220000</v>
      </c>
      <c r="AO2388" s="30"/>
      <c r="AP2388" s="31"/>
      <c r="AQ2388" s="31"/>
      <c r="AR2388" s="31">
        <f t="shared" si="797"/>
        <v>1</v>
      </c>
      <c r="AS2388" s="31" t="str">
        <f>IF(IFERROR(VLOOKUP(AE2388,#REF!,1,0),"")&lt;&gt;"",1,"")</f>
        <v/>
      </c>
      <c r="AT2388" s="31" t="str">
        <f>IF(IFERROR(VLOOKUP(AE2388,#REF!,1,0),"")&lt;&gt;"",1,"")</f>
        <v/>
      </c>
      <c r="AU2388" s="31" t="str">
        <f>IF(IFERROR(VLOOKUP(AE2388,#REF!,1,0),"")&lt;&gt;"",1,"")</f>
        <v/>
      </c>
      <c r="AV2388" s="31" t="str">
        <f>IF(IFERROR(VLOOKUP(AE2388,#REF!,1,0),"")&lt;&gt;"",1,"")</f>
        <v/>
      </c>
      <c r="AW2388" s="31" t="str">
        <f>IF(IFERROR(VLOOKUP(AE2388,#REF!,1,0),"")&lt;&gt;"",1,"")</f>
        <v/>
      </c>
      <c r="AX2388" s="31" t="str">
        <f>IF(IFERROR(VLOOKUP(AE2388,#REF!,1,0),"")&lt;&gt;"",1,"")</f>
        <v/>
      </c>
      <c r="AY2388" s="31" t="str">
        <f>IF(IFERROR(VLOOKUP(AE2388,#REF!,1,0),"")&lt;&gt;"",1,"")</f>
        <v/>
      </c>
      <c r="AZ2388" s="31" t="str">
        <f>IF(IFERROR(VLOOKUP(AE2388,#REF!,1,0),"")&lt;&gt;"",1,"")</f>
        <v/>
      </c>
      <c r="BA2388" s="31" t="str">
        <f>IF(IFERROR(VLOOKUP(AE2388,#REF!,1,0),"")&lt;&gt;"",1,"")</f>
        <v/>
      </c>
      <c r="BB2388" s="31" t="str">
        <f>IF(IFERROR(VLOOKUP(AE2388,#REF!,1,0),"")&lt;&gt;"",1,"")</f>
        <v/>
      </c>
      <c r="BC2388" s="31" t="str">
        <f>IF(IFERROR(VLOOKUP(AE2388,#REF!,1,0),"")&lt;&gt;"",1,"")</f>
        <v/>
      </c>
      <c r="BD2388" s="31" t="str">
        <f>IF(IFERROR(VLOOKUP(AE2388,#REF!,1,0),"")&lt;&gt;"",1,"")</f>
        <v/>
      </c>
      <c r="BE2388" s="32">
        <f t="shared" si="735"/>
        <v>1</v>
      </c>
    </row>
    <row r="2389" spans="1:57" ht="16">
      <c r="A2389" s="33">
        <v>1426</v>
      </c>
      <c r="B2389" s="33">
        <v>723192</v>
      </c>
      <c r="C2389" s="33" t="str">
        <f t="shared" si="799"/>
        <v>723192000</v>
      </c>
      <c r="D2389" s="34" t="str">
        <f t="shared" si="789"/>
        <v>72</v>
      </c>
      <c r="E2389" s="34" t="str">
        <f t="shared" si="790"/>
        <v>3</v>
      </c>
      <c r="F2389" s="34" t="str">
        <f t="shared" si="791"/>
        <v>1</v>
      </c>
      <c r="G2389" s="34" t="str">
        <f t="shared" si="792"/>
        <v>9</v>
      </c>
      <c r="H2389" s="34" t="str">
        <f t="shared" si="793"/>
        <v>2</v>
      </c>
      <c r="I2389" s="34" t="str">
        <f t="shared" si="794"/>
        <v>0</v>
      </c>
      <c r="J2389" s="34" t="str">
        <f t="shared" si="795"/>
        <v>0</v>
      </c>
      <c r="K2389" s="34" t="str">
        <f t="shared" si="796"/>
        <v>0</v>
      </c>
      <c r="L2389" s="34" t="s">
        <v>6630</v>
      </c>
      <c r="M2389" s="35" t="s">
        <v>3349</v>
      </c>
      <c r="N2389" s="35" t="s">
        <v>261</v>
      </c>
      <c r="O2389" s="37" t="s">
        <v>173</v>
      </c>
      <c r="P2389" s="55" t="s">
        <v>174</v>
      </c>
      <c r="Q2389" s="55">
        <v>1</v>
      </c>
      <c r="R2389" s="55">
        <v>3</v>
      </c>
      <c r="S2389" s="55" t="s">
        <v>177</v>
      </c>
      <c r="T2389" s="55" t="s">
        <v>177</v>
      </c>
      <c r="U2389" s="37">
        <v>2</v>
      </c>
      <c r="V2389" s="37">
        <v>3</v>
      </c>
      <c r="W2389" s="55" t="s">
        <v>3349</v>
      </c>
      <c r="X2389" s="55" t="s">
        <v>3349</v>
      </c>
      <c r="Y2389" s="37" t="s">
        <v>66</v>
      </c>
      <c r="Z2389" s="36" t="s">
        <v>66</v>
      </c>
      <c r="AA2389" s="36" t="s">
        <v>3349</v>
      </c>
      <c r="AB2389" s="36" t="s">
        <v>3349</v>
      </c>
      <c r="AC2389" s="36" t="s">
        <v>66</v>
      </c>
      <c r="AD2389" s="55" t="s">
        <v>66</v>
      </c>
      <c r="AE2389" s="42" t="s">
        <v>3349</v>
      </c>
      <c r="AF2389" s="42" t="s">
        <v>3349</v>
      </c>
      <c r="AG2389" s="27"/>
      <c r="AH2389" s="30" t="s">
        <v>8</v>
      </c>
      <c r="AI2389" s="39"/>
      <c r="AJ2389" s="39" t="b">
        <f t="shared" si="801"/>
        <v>0</v>
      </c>
      <c r="AK2389" s="39" t="str">
        <f>O2389&amp;Q2389&amp;R2389&amp;U2389&amp;V2389&amp;Y2389&amp;Z2389&amp;AC2389&amp;AD2389</f>
        <v>D13230000</v>
      </c>
      <c r="AL2389" s="40">
        <v>723192</v>
      </c>
      <c r="AM2389" s="41" t="b">
        <f>C2389&lt;&gt;AK2389</f>
        <v>1</v>
      </c>
      <c r="AN2389" s="30" t="str">
        <f>N2389&amp;AK2389</f>
        <v>J9FD13230000</v>
      </c>
      <c r="AO2389" s="30"/>
      <c r="AP2389" s="31"/>
      <c r="AQ2389" s="31"/>
      <c r="AR2389" s="31">
        <f t="shared" si="797"/>
        <v>1</v>
      </c>
      <c r="AS2389" s="31" t="str">
        <f>IF(IFERROR(VLOOKUP(AE2389,#REF!,1,0),"")&lt;&gt;"",1,"")</f>
        <v/>
      </c>
      <c r="AT2389" s="31" t="str">
        <f>IF(IFERROR(VLOOKUP(AE2389,#REF!,1,0),"")&lt;&gt;"",1,"")</f>
        <v/>
      </c>
      <c r="AU2389" s="31" t="str">
        <f>IF(IFERROR(VLOOKUP(AE2389,#REF!,1,0),"")&lt;&gt;"",1,"")</f>
        <v/>
      </c>
      <c r="AV2389" s="31" t="str">
        <f>IF(IFERROR(VLOOKUP(AE2389,#REF!,1,0),"")&lt;&gt;"",1,"")</f>
        <v/>
      </c>
      <c r="AW2389" s="31" t="str">
        <f>IF(IFERROR(VLOOKUP(AE2389,#REF!,1,0),"")&lt;&gt;"",1,"")</f>
        <v/>
      </c>
      <c r="AX2389" s="31" t="str">
        <f>IF(IFERROR(VLOOKUP(AE2389,#REF!,1,0),"")&lt;&gt;"",1,"")</f>
        <v/>
      </c>
      <c r="AY2389" s="31" t="str">
        <f>IF(IFERROR(VLOOKUP(AE2389,#REF!,1,0),"")&lt;&gt;"",1,"")</f>
        <v/>
      </c>
      <c r="AZ2389" s="31" t="str">
        <f>IF(IFERROR(VLOOKUP(AE2389,#REF!,1,0),"")&lt;&gt;"",1,"")</f>
        <v/>
      </c>
      <c r="BA2389" s="31" t="str">
        <f>IF(IFERROR(VLOOKUP(AE2389,#REF!,1,0),"")&lt;&gt;"",1,"")</f>
        <v/>
      </c>
      <c r="BB2389" s="31" t="str">
        <f>IF(IFERROR(VLOOKUP(AE2389,#REF!,1,0),"")&lt;&gt;"",1,"")</f>
        <v/>
      </c>
      <c r="BC2389" s="31" t="str">
        <f>IF(IFERROR(VLOOKUP(AE2389,#REF!,1,0),"")&lt;&gt;"",1,"")</f>
        <v/>
      </c>
      <c r="BD2389" s="31" t="str">
        <f>IF(IFERROR(VLOOKUP(AE2389,#REF!,1,0),"")&lt;&gt;"",1,"")</f>
        <v/>
      </c>
      <c r="BE2389" s="32">
        <f t="shared" si="735"/>
        <v>1</v>
      </c>
    </row>
    <row r="2390" spans="1:57" ht="16">
      <c r="A2390" s="33">
        <v>1427</v>
      </c>
      <c r="B2390" s="33">
        <v>723193</v>
      </c>
      <c r="C2390" s="33" t="str">
        <f t="shared" si="799"/>
        <v>723193000</v>
      </c>
      <c r="D2390" s="34" t="str">
        <f t="shared" si="789"/>
        <v>72</v>
      </c>
      <c r="E2390" s="34" t="str">
        <f t="shared" si="790"/>
        <v>3</v>
      </c>
      <c r="F2390" s="34" t="str">
        <f t="shared" si="791"/>
        <v>1</v>
      </c>
      <c r="G2390" s="34" t="str">
        <f t="shared" si="792"/>
        <v>9</v>
      </c>
      <c r="H2390" s="34" t="str">
        <f t="shared" si="793"/>
        <v>3</v>
      </c>
      <c r="I2390" s="34" t="str">
        <f t="shared" si="794"/>
        <v>0</v>
      </c>
      <c r="J2390" s="34" t="str">
        <f t="shared" si="795"/>
        <v>0</v>
      </c>
      <c r="K2390" s="34" t="str">
        <f t="shared" si="796"/>
        <v>0</v>
      </c>
      <c r="L2390" s="34" t="s">
        <v>6631</v>
      </c>
      <c r="M2390" s="35" t="s">
        <v>3350</v>
      </c>
      <c r="N2390" s="35" t="s">
        <v>261</v>
      </c>
      <c r="O2390" s="37" t="s">
        <v>173</v>
      </c>
      <c r="P2390" s="55" t="s">
        <v>174</v>
      </c>
      <c r="Q2390" s="55">
        <v>1</v>
      </c>
      <c r="R2390" s="55">
        <v>3</v>
      </c>
      <c r="S2390" s="55" t="s">
        <v>177</v>
      </c>
      <c r="T2390" s="55" t="s">
        <v>177</v>
      </c>
      <c r="U2390" s="37">
        <v>2</v>
      </c>
      <c r="V2390" s="37">
        <v>4</v>
      </c>
      <c r="W2390" s="55" t="s">
        <v>3350</v>
      </c>
      <c r="X2390" s="55" t="s">
        <v>3350</v>
      </c>
      <c r="Y2390" s="37" t="s">
        <v>66</v>
      </c>
      <c r="Z2390" s="36" t="s">
        <v>66</v>
      </c>
      <c r="AA2390" s="36" t="s">
        <v>3350</v>
      </c>
      <c r="AB2390" s="36" t="s">
        <v>3350</v>
      </c>
      <c r="AC2390" s="36" t="s">
        <v>66</v>
      </c>
      <c r="AD2390" s="55" t="s">
        <v>66</v>
      </c>
      <c r="AE2390" s="42" t="s">
        <v>3350</v>
      </c>
      <c r="AF2390" s="42" t="s">
        <v>3350</v>
      </c>
      <c r="AG2390" s="27"/>
      <c r="AH2390" s="30" t="s">
        <v>8</v>
      </c>
      <c r="AI2390" s="39"/>
      <c r="AJ2390" s="39" t="b">
        <f t="shared" si="801"/>
        <v>0</v>
      </c>
      <c r="AK2390" s="39" t="str">
        <f>O2390&amp;Q2390&amp;R2390&amp;U2390&amp;V2390&amp;Y2390&amp;Z2390&amp;AC2390&amp;AD2390</f>
        <v>D13240000</v>
      </c>
      <c r="AL2390" s="40">
        <v>723193</v>
      </c>
      <c r="AM2390" s="41" t="b">
        <f>C2390&lt;&gt;AK2390</f>
        <v>1</v>
      </c>
      <c r="AN2390" s="30" t="str">
        <f>N2390&amp;AK2390</f>
        <v>J9FD13240000</v>
      </c>
      <c r="AO2390" s="30"/>
      <c r="AP2390" s="31"/>
      <c r="AQ2390" s="31"/>
      <c r="AR2390" s="31">
        <f t="shared" si="797"/>
        <v>1</v>
      </c>
      <c r="AS2390" s="31" t="str">
        <f>IF(IFERROR(VLOOKUP(AE2390,#REF!,1,0),"")&lt;&gt;"",1,"")</f>
        <v/>
      </c>
      <c r="AT2390" s="31" t="str">
        <f>IF(IFERROR(VLOOKUP(AE2390,#REF!,1,0),"")&lt;&gt;"",1,"")</f>
        <v/>
      </c>
      <c r="AU2390" s="31" t="str">
        <f>IF(IFERROR(VLOOKUP(AE2390,#REF!,1,0),"")&lt;&gt;"",1,"")</f>
        <v/>
      </c>
      <c r="AV2390" s="31" t="str">
        <f>IF(IFERROR(VLOOKUP(AE2390,#REF!,1,0),"")&lt;&gt;"",1,"")</f>
        <v/>
      </c>
      <c r="AW2390" s="31" t="str">
        <f>IF(IFERROR(VLOOKUP(AE2390,#REF!,1,0),"")&lt;&gt;"",1,"")</f>
        <v/>
      </c>
      <c r="AX2390" s="31" t="str">
        <f>IF(IFERROR(VLOOKUP(AE2390,#REF!,1,0),"")&lt;&gt;"",1,"")</f>
        <v/>
      </c>
      <c r="AY2390" s="31" t="str">
        <f>IF(IFERROR(VLOOKUP(AE2390,#REF!,1,0),"")&lt;&gt;"",1,"")</f>
        <v/>
      </c>
      <c r="AZ2390" s="31" t="str">
        <f>IF(IFERROR(VLOOKUP(AE2390,#REF!,1,0),"")&lt;&gt;"",1,"")</f>
        <v/>
      </c>
      <c r="BA2390" s="31" t="str">
        <f>IF(IFERROR(VLOOKUP(AE2390,#REF!,1,0),"")&lt;&gt;"",1,"")</f>
        <v/>
      </c>
      <c r="BB2390" s="31" t="str">
        <f>IF(IFERROR(VLOOKUP(AE2390,#REF!,1,0),"")&lt;&gt;"",1,"")</f>
        <v/>
      </c>
      <c r="BC2390" s="31" t="str">
        <f>IF(IFERROR(VLOOKUP(AE2390,#REF!,1,0),"")&lt;&gt;"",1,"")</f>
        <v/>
      </c>
      <c r="BD2390" s="31" t="str">
        <f>IF(IFERROR(VLOOKUP(AE2390,#REF!,1,0),"")&lt;&gt;"",1,"")</f>
        <v/>
      </c>
      <c r="BE2390" s="32">
        <f t="shared" si="735"/>
        <v>1</v>
      </c>
    </row>
    <row r="2391" spans="1:57" ht="17">
      <c r="A2391" s="137"/>
      <c r="B2391" s="137"/>
      <c r="C2391" s="137"/>
      <c r="D2391" s="138"/>
      <c r="E2391" s="138"/>
      <c r="F2391" s="138"/>
      <c r="G2391" s="138"/>
      <c r="H2391" s="138"/>
      <c r="I2391" s="138"/>
      <c r="J2391" s="138"/>
      <c r="K2391" s="138"/>
      <c r="L2391" s="138" t="s">
        <v>6632</v>
      </c>
      <c r="M2391" s="139"/>
      <c r="N2391" s="139" t="s">
        <v>261</v>
      </c>
      <c r="O2391" s="141" t="s">
        <v>173</v>
      </c>
      <c r="P2391" s="141" t="s">
        <v>174</v>
      </c>
      <c r="Q2391" s="141">
        <v>1</v>
      </c>
      <c r="R2391" s="141">
        <v>3</v>
      </c>
      <c r="S2391" s="141" t="s">
        <v>177</v>
      </c>
      <c r="T2391" s="141" t="s">
        <v>177</v>
      </c>
      <c r="U2391" s="141">
        <v>9</v>
      </c>
      <c r="V2391" s="141">
        <v>8</v>
      </c>
      <c r="W2391" s="140" t="s">
        <v>3351</v>
      </c>
      <c r="X2391" s="140" t="s">
        <v>3351</v>
      </c>
      <c r="Y2391" s="140" t="s">
        <v>66</v>
      </c>
      <c r="Z2391" s="140" t="s">
        <v>66</v>
      </c>
      <c r="AA2391" s="140" t="s">
        <v>3351</v>
      </c>
      <c r="AB2391" s="140" t="s">
        <v>3351</v>
      </c>
      <c r="AC2391" s="140" t="s">
        <v>66</v>
      </c>
      <c r="AD2391" s="140" t="s">
        <v>66</v>
      </c>
      <c r="AE2391" s="140" t="s">
        <v>3351</v>
      </c>
      <c r="AF2391" s="140" t="s">
        <v>3351</v>
      </c>
      <c r="AG2391" s="134"/>
      <c r="AH2391" s="142"/>
      <c r="AI2391" s="143"/>
      <c r="AJ2391" s="143" t="b">
        <f t="shared" si="801"/>
        <v>0</v>
      </c>
      <c r="AK2391" s="143" t="str">
        <f>O2391&amp;Q2391&amp;R2391&amp;U2391&amp;V2391&amp;Y2391&amp;Z2391&amp;AC2391&amp;AD2391</f>
        <v>D13980000</v>
      </c>
      <c r="AL2391" s="40"/>
      <c r="AM2391" s="41"/>
      <c r="AN2391" s="145" t="str">
        <f>N2391&amp;AK2391</f>
        <v>J9FD13980000</v>
      </c>
      <c r="AO2391" s="145"/>
      <c r="AP2391" s="31"/>
      <c r="AQ2391" s="146"/>
      <c r="AR2391" s="146"/>
      <c r="AS2391" s="146"/>
      <c r="AT2391" s="146"/>
      <c r="AU2391" s="146"/>
      <c r="AV2391" s="146"/>
      <c r="AW2391" s="146"/>
      <c r="AX2391" s="146"/>
      <c r="AY2391" s="146"/>
      <c r="AZ2391" s="146"/>
      <c r="BA2391" s="146"/>
      <c r="BB2391" s="146"/>
      <c r="BC2391" s="146"/>
      <c r="BD2391" s="146"/>
      <c r="BE2391" s="148">
        <f t="shared" si="735"/>
        <v>0</v>
      </c>
    </row>
    <row r="2392" spans="1:57" ht="17">
      <c r="A2392" s="137"/>
      <c r="B2392" s="137"/>
      <c r="C2392" s="137"/>
      <c r="D2392" s="138"/>
      <c r="E2392" s="138"/>
      <c r="F2392" s="138"/>
      <c r="G2392" s="138"/>
      <c r="H2392" s="138"/>
      <c r="I2392" s="138"/>
      <c r="J2392" s="138"/>
      <c r="K2392" s="138"/>
      <c r="L2392" s="138" t="s">
        <v>6633</v>
      </c>
      <c r="M2392" s="139"/>
      <c r="N2392" s="139" t="s">
        <v>261</v>
      </c>
      <c r="O2392" s="141" t="s">
        <v>173</v>
      </c>
      <c r="P2392" s="141" t="s">
        <v>174</v>
      </c>
      <c r="Q2392" s="141">
        <v>1</v>
      </c>
      <c r="R2392" s="141">
        <v>3</v>
      </c>
      <c r="S2392" s="141" t="s">
        <v>177</v>
      </c>
      <c r="T2392" s="141" t="s">
        <v>177</v>
      </c>
      <c r="U2392" s="141">
        <v>9</v>
      </c>
      <c r="V2392" s="141">
        <v>9</v>
      </c>
      <c r="W2392" s="140" t="s">
        <v>3352</v>
      </c>
      <c r="X2392" s="140" t="s">
        <v>3352</v>
      </c>
      <c r="Y2392" s="140" t="s">
        <v>66</v>
      </c>
      <c r="Z2392" s="140" t="s">
        <v>66</v>
      </c>
      <c r="AA2392" s="140" t="s">
        <v>3352</v>
      </c>
      <c r="AB2392" s="140" t="s">
        <v>3352</v>
      </c>
      <c r="AC2392" s="140" t="s">
        <v>66</v>
      </c>
      <c r="AD2392" s="140" t="s">
        <v>66</v>
      </c>
      <c r="AE2392" s="140" t="s">
        <v>3352</v>
      </c>
      <c r="AF2392" s="140" t="s">
        <v>3352</v>
      </c>
      <c r="AG2392" s="134"/>
      <c r="AH2392" s="142"/>
      <c r="AI2392" s="143"/>
      <c r="AJ2392" s="143" t="b">
        <f t="shared" si="801"/>
        <v>0</v>
      </c>
      <c r="AK2392" s="143" t="str">
        <f>O2392&amp;Q2392&amp;R2392&amp;U2392&amp;V2392&amp;Y2392&amp;Z2392&amp;AC2392&amp;AD2392</f>
        <v>D13990000</v>
      </c>
      <c r="AL2392" s="40"/>
      <c r="AM2392" s="41"/>
      <c r="AN2392" s="145" t="str">
        <f>N2392&amp;AK2392</f>
        <v>J9FD13990000</v>
      </c>
      <c r="AO2392" s="145"/>
      <c r="AP2392" s="31"/>
      <c r="AQ2392" s="146"/>
      <c r="AR2392" s="146"/>
      <c r="AS2392" s="146"/>
      <c r="AT2392" s="146"/>
      <c r="AU2392" s="146"/>
      <c r="AV2392" s="146"/>
      <c r="AW2392" s="146"/>
      <c r="AX2392" s="146"/>
      <c r="AY2392" s="146"/>
      <c r="AZ2392" s="146"/>
      <c r="BA2392" s="146"/>
      <c r="BB2392" s="146"/>
      <c r="BC2392" s="146"/>
      <c r="BD2392" s="146"/>
      <c r="BE2392" s="148">
        <f t="shared" si="735"/>
        <v>0</v>
      </c>
    </row>
    <row r="2393" spans="1:57" ht="17">
      <c r="A2393" s="137">
        <v>1428</v>
      </c>
      <c r="B2393" s="137">
        <v>7232</v>
      </c>
      <c r="C2393" s="137" t="str">
        <f t="shared" ref="C2393:C2397" si="802">LEFT(B2393 &amp; "000000000", 9)</f>
        <v>723200000</v>
      </c>
      <c r="D2393" s="138" t="str">
        <f t="shared" ref="D2393:D2397" si="803">MID(C2393,1,2)</f>
        <v>72</v>
      </c>
      <c r="E2393" s="138" t="str">
        <f t="shared" ref="E2393:E2397" si="804">MID(C2393,3,1)</f>
        <v>3</v>
      </c>
      <c r="F2393" s="138" t="str">
        <f t="shared" ref="F2393:F2397" si="805">MID(C2393,4,1)</f>
        <v>2</v>
      </c>
      <c r="G2393" s="138" t="str">
        <f t="shared" ref="G2393:G2397" si="806">MID(C2393,5,1)</f>
        <v>0</v>
      </c>
      <c r="H2393" s="138" t="str">
        <f t="shared" ref="H2393:H2397" si="807">MID(C2393,6,1)</f>
        <v>0</v>
      </c>
      <c r="I2393" s="138" t="str">
        <f t="shared" ref="I2393:I2397" si="808">MID(C2393,7,1)</f>
        <v>0</v>
      </c>
      <c r="J2393" s="138" t="str">
        <f t="shared" ref="J2393:J2397" si="809">MID(C2393,8,1)</f>
        <v>0</v>
      </c>
      <c r="K2393" s="138" t="str">
        <f t="shared" ref="K2393:K2397" si="810">MID(C2393,9,1)</f>
        <v>0</v>
      </c>
      <c r="L2393" s="138" t="s">
        <v>6634</v>
      </c>
      <c r="M2393" s="139" t="s">
        <v>178</v>
      </c>
      <c r="N2393" s="139" t="s">
        <v>261</v>
      </c>
      <c r="O2393" s="141" t="s">
        <v>173</v>
      </c>
      <c r="P2393" s="141" t="s">
        <v>174</v>
      </c>
      <c r="Q2393" s="141">
        <v>1</v>
      </c>
      <c r="R2393" s="141">
        <v>4</v>
      </c>
      <c r="S2393" s="141" t="s">
        <v>178</v>
      </c>
      <c r="T2393" s="141" t="s">
        <v>178</v>
      </c>
      <c r="U2393" s="141" t="s">
        <v>66</v>
      </c>
      <c r="V2393" s="141" t="s">
        <v>66</v>
      </c>
      <c r="W2393" s="141" t="s">
        <v>178</v>
      </c>
      <c r="X2393" s="141" t="s">
        <v>178</v>
      </c>
      <c r="Y2393" s="141" t="s">
        <v>66</v>
      </c>
      <c r="Z2393" s="140" t="s">
        <v>66</v>
      </c>
      <c r="AA2393" s="140" t="s">
        <v>178</v>
      </c>
      <c r="AB2393" s="140" t="s">
        <v>178</v>
      </c>
      <c r="AC2393" s="140" t="s">
        <v>66</v>
      </c>
      <c r="AD2393" s="141" t="s">
        <v>66</v>
      </c>
      <c r="AE2393" s="144" t="s">
        <v>178</v>
      </c>
      <c r="AF2393" s="144" t="s">
        <v>178</v>
      </c>
      <c r="AG2393" s="134"/>
      <c r="AH2393" s="142"/>
      <c r="AI2393" s="143"/>
      <c r="AJ2393" s="143" t="b">
        <f t="shared" si="801"/>
        <v>0</v>
      </c>
      <c r="AK2393" s="143" t="str">
        <f>O2393&amp;Q2393&amp;R2393&amp;U2393&amp;V2393&amp;Y2393&amp;Z2393&amp;AC2393&amp;AD2393</f>
        <v>D14000000</v>
      </c>
      <c r="AL2393" s="40">
        <v>7232</v>
      </c>
      <c r="AM2393" s="41" t="b">
        <f>C2393&lt;&gt;AK2393</f>
        <v>1</v>
      </c>
      <c r="AN2393" s="145" t="str">
        <f>N2393&amp;AK2393</f>
        <v>J9FD14000000</v>
      </c>
      <c r="AO2393" s="145"/>
      <c r="AP2393" s="31"/>
      <c r="AQ2393" s="146"/>
      <c r="AR2393" s="146">
        <f t="shared" ref="AR2393:AR2397" si="811">IF(AL2393&lt;&gt;"",1,"")</f>
        <v>1</v>
      </c>
      <c r="AS2393" s="146" t="str">
        <f>IF(IFERROR(VLOOKUP(AE2393,#REF!,1,0),"")&lt;&gt;"",1,"")</f>
        <v/>
      </c>
      <c r="AT2393" s="146" t="str">
        <f>IF(IFERROR(VLOOKUP(AE2393,#REF!,1,0),"")&lt;&gt;"",1,"")</f>
        <v/>
      </c>
      <c r="AU2393" s="146" t="str">
        <f>IF(IFERROR(VLOOKUP(AE2393,#REF!,1,0),"")&lt;&gt;"",1,"")</f>
        <v/>
      </c>
      <c r="AV2393" s="146" t="str">
        <f>IF(IFERROR(VLOOKUP(AE2393,#REF!,1,0),"")&lt;&gt;"",1,"")</f>
        <v/>
      </c>
      <c r="AW2393" s="146" t="str">
        <f>IF(IFERROR(VLOOKUP(AE2393,#REF!,1,0),"")&lt;&gt;"",1,"")</f>
        <v/>
      </c>
      <c r="AX2393" s="146" t="str">
        <f>IF(IFERROR(VLOOKUP(AE2393,#REF!,1,0),"")&lt;&gt;"",1,"")</f>
        <v/>
      </c>
      <c r="AY2393" s="146" t="str">
        <f>IF(IFERROR(VLOOKUP(AE2393,#REF!,1,0),"")&lt;&gt;"",1,"")</f>
        <v/>
      </c>
      <c r="AZ2393" s="146" t="str">
        <f>IF(IFERROR(VLOOKUP(AE2393,#REF!,1,0),"")&lt;&gt;"",1,"")</f>
        <v/>
      </c>
      <c r="BA2393" s="146" t="str">
        <f>IF(IFERROR(VLOOKUP(AE2393,#REF!,1,0),"")&lt;&gt;"",1,"")</f>
        <v/>
      </c>
      <c r="BB2393" s="146" t="str">
        <f>IF(IFERROR(VLOOKUP(AE2393,#REF!,1,0),"")&lt;&gt;"",1,"")</f>
        <v/>
      </c>
      <c r="BC2393" s="146" t="str">
        <f>IF(IFERROR(VLOOKUP(AE2393,#REF!,1,0),"")&lt;&gt;"",1,"")</f>
        <v/>
      </c>
      <c r="BD2393" s="146" t="str">
        <f>IF(IFERROR(VLOOKUP(AE2393,#REF!,1,0),"")&lt;&gt;"",1,"")</f>
        <v/>
      </c>
      <c r="BE2393" s="148">
        <f t="shared" si="735"/>
        <v>1</v>
      </c>
    </row>
    <row r="2394" spans="1:57" ht="17">
      <c r="A2394" s="137">
        <v>1429</v>
      </c>
      <c r="B2394" s="137">
        <v>72321</v>
      </c>
      <c r="C2394" s="137" t="str">
        <f t="shared" si="802"/>
        <v>723210000</v>
      </c>
      <c r="D2394" s="138" t="str">
        <f t="shared" si="803"/>
        <v>72</v>
      </c>
      <c r="E2394" s="138" t="str">
        <f t="shared" si="804"/>
        <v>3</v>
      </c>
      <c r="F2394" s="138" t="str">
        <f t="shared" si="805"/>
        <v>2</v>
      </c>
      <c r="G2394" s="138" t="str">
        <f t="shared" si="806"/>
        <v>1</v>
      </c>
      <c r="H2394" s="138" t="str">
        <f t="shared" si="807"/>
        <v>0</v>
      </c>
      <c r="I2394" s="138" t="str">
        <f t="shared" si="808"/>
        <v>0</v>
      </c>
      <c r="J2394" s="138" t="str">
        <f t="shared" si="809"/>
        <v>0</v>
      </c>
      <c r="K2394" s="138" t="str">
        <f t="shared" si="810"/>
        <v>0</v>
      </c>
      <c r="L2394" s="138" t="s">
        <v>6635</v>
      </c>
      <c r="M2394" s="139" t="s">
        <v>3353</v>
      </c>
      <c r="N2394" s="139" t="s">
        <v>261</v>
      </c>
      <c r="O2394" s="141" t="s">
        <v>173</v>
      </c>
      <c r="P2394" s="141" t="s">
        <v>174</v>
      </c>
      <c r="Q2394" s="141">
        <v>1</v>
      </c>
      <c r="R2394" s="141">
        <v>4</v>
      </c>
      <c r="S2394" s="141" t="s">
        <v>178</v>
      </c>
      <c r="T2394" s="141" t="s">
        <v>178</v>
      </c>
      <c r="U2394" s="141">
        <v>1</v>
      </c>
      <c r="V2394" s="141">
        <v>1</v>
      </c>
      <c r="W2394" s="141" t="s">
        <v>3353</v>
      </c>
      <c r="X2394" s="141" t="s">
        <v>3353</v>
      </c>
      <c r="Y2394" s="141" t="s">
        <v>66</v>
      </c>
      <c r="Z2394" s="140" t="s">
        <v>66</v>
      </c>
      <c r="AA2394" s="140" t="s">
        <v>3353</v>
      </c>
      <c r="AB2394" s="140" t="s">
        <v>3353</v>
      </c>
      <c r="AC2394" s="140" t="s">
        <v>66</v>
      </c>
      <c r="AD2394" s="141" t="s">
        <v>66</v>
      </c>
      <c r="AE2394" s="144" t="s">
        <v>3353</v>
      </c>
      <c r="AF2394" s="144" t="s">
        <v>3353</v>
      </c>
      <c r="AG2394" s="134"/>
      <c r="AH2394" s="142"/>
      <c r="AI2394" s="143"/>
      <c r="AJ2394" s="143" t="b">
        <f t="shared" si="801"/>
        <v>0</v>
      </c>
      <c r="AK2394" s="143" t="str">
        <f>O2394&amp;Q2394&amp;R2394&amp;U2394&amp;V2394&amp;Y2394&amp;Z2394&amp;AC2394&amp;AD2394</f>
        <v>D14110000</v>
      </c>
      <c r="AL2394" s="40">
        <v>72321</v>
      </c>
      <c r="AM2394" s="41" t="b">
        <f>C2394&lt;&gt;AK2394</f>
        <v>1</v>
      </c>
      <c r="AN2394" s="145" t="str">
        <f>N2394&amp;AK2394</f>
        <v>J9FD14110000</v>
      </c>
      <c r="AO2394" s="145"/>
      <c r="AP2394" s="31"/>
      <c r="AQ2394" s="146"/>
      <c r="AR2394" s="146">
        <f t="shared" si="811"/>
        <v>1</v>
      </c>
      <c r="AS2394" s="146" t="str">
        <f>IF(IFERROR(VLOOKUP(AE2394,#REF!,1,0),"")&lt;&gt;"",1,"")</f>
        <v/>
      </c>
      <c r="AT2394" s="146" t="str">
        <f>IF(IFERROR(VLOOKUP(AE2394,#REF!,1,0),"")&lt;&gt;"",1,"")</f>
        <v/>
      </c>
      <c r="AU2394" s="146" t="str">
        <f>IF(IFERROR(VLOOKUP(AE2394,#REF!,1,0),"")&lt;&gt;"",1,"")</f>
        <v/>
      </c>
      <c r="AV2394" s="146" t="str">
        <f>IF(IFERROR(VLOOKUP(AE2394,#REF!,1,0),"")&lt;&gt;"",1,"")</f>
        <v/>
      </c>
      <c r="AW2394" s="146" t="str">
        <f>IF(IFERROR(VLOOKUP(AE2394,#REF!,1,0),"")&lt;&gt;"",1,"")</f>
        <v/>
      </c>
      <c r="AX2394" s="146" t="str">
        <f>IF(IFERROR(VLOOKUP(AE2394,#REF!,1,0),"")&lt;&gt;"",1,"")</f>
        <v/>
      </c>
      <c r="AY2394" s="146" t="str">
        <f>IF(IFERROR(VLOOKUP(AE2394,#REF!,1,0),"")&lt;&gt;"",1,"")</f>
        <v/>
      </c>
      <c r="AZ2394" s="146" t="str">
        <f>IF(IFERROR(VLOOKUP(AE2394,#REF!,1,0),"")&lt;&gt;"",1,"")</f>
        <v/>
      </c>
      <c r="BA2394" s="146" t="str">
        <f>IF(IFERROR(VLOOKUP(AE2394,#REF!,1,0),"")&lt;&gt;"",1,"")</f>
        <v/>
      </c>
      <c r="BB2394" s="146" t="str">
        <f>IF(IFERROR(VLOOKUP(AE2394,#REF!,1,0),"")&lt;&gt;"",1,"")</f>
        <v/>
      </c>
      <c r="BC2394" s="146" t="str">
        <f>IF(IFERROR(VLOOKUP(AE2394,#REF!,1,0),"")&lt;&gt;"",1,"")</f>
        <v/>
      </c>
      <c r="BD2394" s="146" t="str">
        <f>IF(IFERROR(VLOOKUP(AE2394,#REF!,1,0),"")&lt;&gt;"",1,"")</f>
        <v/>
      </c>
      <c r="BE2394" s="148">
        <f t="shared" si="735"/>
        <v>1</v>
      </c>
    </row>
    <row r="2395" spans="1:57" ht="17">
      <c r="A2395" s="137">
        <v>1430</v>
      </c>
      <c r="B2395" s="137">
        <v>72322</v>
      </c>
      <c r="C2395" s="137" t="str">
        <f t="shared" si="802"/>
        <v>723220000</v>
      </c>
      <c r="D2395" s="138" t="str">
        <f t="shared" si="803"/>
        <v>72</v>
      </c>
      <c r="E2395" s="138" t="str">
        <f t="shared" si="804"/>
        <v>3</v>
      </c>
      <c r="F2395" s="138" t="str">
        <f t="shared" si="805"/>
        <v>2</v>
      </c>
      <c r="G2395" s="138" t="str">
        <f t="shared" si="806"/>
        <v>2</v>
      </c>
      <c r="H2395" s="138" t="str">
        <f t="shared" si="807"/>
        <v>0</v>
      </c>
      <c r="I2395" s="138" t="str">
        <f t="shared" si="808"/>
        <v>0</v>
      </c>
      <c r="J2395" s="138" t="str">
        <f t="shared" si="809"/>
        <v>0</v>
      </c>
      <c r="K2395" s="138" t="str">
        <f t="shared" si="810"/>
        <v>0</v>
      </c>
      <c r="L2395" s="138" t="s">
        <v>6636</v>
      </c>
      <c r="M2395" s="139" t="s">
        <v>3354</v>
      </c>
      <c r="N2395" s="139" t="s">
        <v>261</v>
      </c>
      <c r="O2395" s="141" t="s">
        <v>173</v>
      </c>
      <c r="P2395" s="141" t="s">
        <v>174</v>
      </c>
      <c r="Q2395" s="141">
        <v>1</v>
      </c>
      <c r="R2395" s="141">
        <v>4</v>
      </c>
      <c r="S2395" s="141" t="s">
        <v>178</v>
      </c>
      <c r="T2395" s="141" t="s">
        <v>178</v>
      </c>
      <c r="U2395" s="141">
        <v>1</v>
      </c>
      <c r="V2395" s="141">
        <v>2</v>
      </c>
      <c r="W2395" s="141" t="s">
        <v>3354</v>
      </c>
      <c r="X2395" s="141" t="s">
        <v>3354</v>
      </c>
      <c r="Y2395" s="141" t="s">
        <v>66</v>
      </c>
      <c r="Z2395" s="140" t="s">
        <v>66</v>
      </c>
      <c r="AA2395" s="140" t="s">
        <v>3354</v>
      </c>
      <c r="AB2395" s="140" t="s">
        <v>3354</v>
      </c>
      <c r="AC2395" s="140" t="s">
        <v>66</v>
      </c>
      <c r="AD2395" s="141" t="s">
        <v>66</v>
      </c>
      <c r="AE2395" s="144" t="s">
        <v>3354</v>
      </c>
      <c r="AF2395" s="144" t="s">
        <v>3354</v>
      </c>
      <c r="AG2395" s="134"/>
      <c r="AH2395" s="142"/>
      <c r="AI2395" s="143"/>
      <c r="AJ2395" s="143" t="b">
        <f t="shared" si="801"/>
        <v>0</v>
      </c>
      <c r="AK2395" s="143" t="str">
        <f>O2395&amp;Q2395&amp;R2395&amp;U2395&amp;V2395&amp;Y2395&amp;Z2395&amp;AC2395&amp;AD2395</f>
        <v>D14120000</v>
      </c>
      <c r="AL2395" s="40">
        <v>72322</v>
      </c>
      <c r="AM2395" s="41" t="b">
        <f>C2395&lt;&gt;AK2395</f>
        <v>1</v>
      </c>
      <c r="AN2395" s="145" t="str">
        <f>N2395&amp;AK2395</f>
        <v>J9FD14120000</v>
      </c>
      <c r="AO2395" s="145"/>
      <c r="AP2395" s="31"/>
      <c r="AQ2395" s="146"/>
      <c r="AR2395" s="146">
        <f t="shared" si="811"/>
        <v>1</v>
      </c>
      <c r="AS2395" s="146" t="str">
        <f>IF(IFERROR(VLOOKUP(AE2395,#REF!,1,0),"")&lt;&gt;"",1,"")</f>
        <v/>
      </c>
      <c r="AT2395" s="146" t="str">
        <f>IF(IFERROR(VLOOKUP(AE2395,#REF!,1,0),"")&lt;&gt;"",1,"")</f>
        <v/>
      </c>
      <c r="AU2395" s="146" t="str">
        <f>IF(IFERROR(VLOOKUP(AE2395,#REF!,1,0),"")&lt;&gt;"",1,"")</f>
        <v/>
      </c>
      <c r="AV2395" s="146" t="str">
        <f>IF(IFERROR(VLOOKUP(AE2395,#REF!,1,0),"")&lt;&gt;"",1,"")</f>
        <v/>
      </c>
      <c r="AW2395" s="146" t="str">
        <f>IF(IFERROR(VLOOKUP(AE2395,#REF!,1,0),"")&lt;&gt;"",1,"")</f>
        <v/>
      </c>
      <c r="AX2395" s="146" t="str">
        <f>IF(IFERROR(VLOOKUP(AE2395,#REF!,1,0),"")&lt;&gt;"",1,"")</f>
        <v/>
      </c>
      <c r="AY2395" s="146" t="str">
        <f>IF(IFERROR(VLOOKUP(AE2395,#REF!,1,0),"")&lt;&gt;"",1,"")</f>
        <v/>
      </c>
      <c r="AZ2395" s="146" t="str">
        <f>IF(IFERROR(VLOOKUP(AE2395,#REF!,1,0),"")&lt;&gt;"",1,"")</f>
        <v/>
      </c>
      <c r="BA2395" s="146" t="str">
        <f>IF(IFERROR(VLOOKUP(AE2395,#REF!,1,0),"")&lt;&gt;"",1,"")</f>
        <v/>
      </c>
      <c r="BB2395" s="146" t="str">
        <f>IF(IFERROR(VLOOKUP(AE2395,#REF!,1,0),"")&lt;&gt;"",1,"")</f>
        <v/>
      </c>
      <c r="BC2395" s="146" t="str">
        <f>IF(IFERROR(VLOOKUP(AE2395,#REF!,1,0),"")&lt;&gt;"",1,"")</f>
        <v/>
      </c>
      <c r="BD2395" s="146" t="str">
        <f>IF(IFERROR(VLOOKUP(AE2395,#REF!,1,0),"")&lt;&gt;"",1,"")</f>
        <v/>
      </c>
      <c r="BE2395" s="148">
        <f t="shared" si="735"/>
        <v>1</v>
      </c>
    </row>
    <row r="2396" spans="1:57" ht="16">
      <c r="A2396" s="33">
        <v>1431</v>
      </c>
      <c r="B2396" s="33">
        <v>72323</v>
      </c>
      <c r="C2396" s="33" t="str">
        <f t="shared" si="802"/>
        <v>723230000</v>
      </c>
      <c r="D2396" s="34" t="str">
        <f t="shared" si="803"/>
        <v>72</v>
      </c>
      <c r="E2396" s="34" t="str">
        <f t="shared" si="804"/>
        <v>3</v>
      </c>
      <c r="F2396" s="34" t="str">
        <f t="shared" si="805"/>
        <v>2</v>
      </c>
      <c r="G2396" s="34" t="str">
        <f t="shared" si="806"/>
        <v>3</v>
      </c>
      <c r="H2396" s="34" t="str">
        <f t="shared" si="807"/>
        <v>0</v>
      </c>
      <c r="I2396" s="34" t="str">
        <f t="shared" si="808"/>
        <v>0</v>
      </c>
      <c r="J2396" s="34" t="str">
        <f t="shared" si="809"/>
        <v>0</v>
      </c>
      <c r="K2396" s="34" t="str">
        <f t="shared" si="810"/>
        <v>0</v>
      </c>
      <c r="L2396" s="34" t="s">
        <v>6637</v>
      </c>
      <c r="M2396" s="35" t="s">
        <v>3355</v>
      </c>
      <c r="N2396" s="35" t="s">
        <v>261</v>
      </c>
      <c r="O2396" s="37" t="s">
        <v>173</v>
      </c>
      <c r="P2396" s="55" t="s">
        <v>174</v>
      </c>
      <c r="Q2396" s="55">
        <v>1</v>
      </c>
      <c r="R2396" s="55">
        <v>4</v>
      </c>
      <c r="S2396" s="55" t="s">
        <v>178</v>
      </c>
      <c r="T2396" s="55" t="s">
        <v>178</v>
      </c>
      <c r="U2396" s="37">
        <v>1</v>
      </c>
      <c r="V2396" s="37">
        <v>3</v>
      </c>
      <c r="W2396" s="55" t="s">
        <v>3355</v>
      </c>
      <c r="X2396" s="55" t="s">
        <v>3355</v>
      </c>
      <c r="Y2396" s="37" t="s">
        <v>66</v>
      </c>
      <c r="Z2396" s="36" t="s">
        <v>66</v>
      </c>
      <c r="AA2396" s="36" t="s">
        <v>3355</v>
      </c>
      <c r="AB2396" s="36" t="s">
        <v>3355</v>
      </c>
      <c r="AC2396" s="36" t="s">
        <v>66</v>
      </c>
      <c r="AD2396" s="55" t="s">
        <v>66</v>
      </c>
      <c r="AE2396" s="42" t="s">
        <v>3355</v>
      </c>
      <c r="AF2396" s="42" t="s">
        <v>3355</v>
      </c>
      <c r="AG2396" s="27"/>
      <c r="AH2396" s="30" t="s">
        <v>8</v>
      </c>
      <c r="AI2396" s="39"/>
      <c r="AJ2396" s="39" t="b">
        <f t="shared" si="801"/>
        <v>0</v>
      </c>
      <c r="AK2396" s="39" t="str">
        <f>O2396&amp;Q2396&amp;R2396&amp;U2396&amp;V2396&amp;Y2396&amp;Z2396&amp;AC2396&amp;AD2396</f>
        <v>D14130000</v>
      </c>
      <c r="AL2396" s="40">
        <v>72323</v>
      </c>
      <c r="AM2396" s="41" t="b">
        <f>C2396&lt;&gt;AK2396</f>
        <v>1</v>
      </c>
      <c r="AN2396" s="30" t="str">
        <f>N2396&amp;AK2396</f>
        <v>J9FD14130000</v>
      </c>
      <c r="AO2396" s="30"/>
      <c r="AP2396" s="31"/>
      <c r="AQ2396" s="31"/>
      <c r="AR2396" s="31">
        <f t="shared" si="811"/>
        <v>1</v>
      </c>
      <c r="AS2396" s="31" t="str">
        <f>IF(IFERROR(VLOOKUP(AE2396,#REF!,1,0),"")&lt;&gt;"",1,"")</f>
        <v/>
      </c>
      <c r="AT2396" s="31" t="str">
        <f>IF(IFERROR(VLOOKUP(AE2396,#REF!,1,0),"")&lt;&gt;"",1,"")</f>
        <v/>
      </c>
      <c r="AU2396" s="31" t="str">
        <f>IF(IFERROR(VLOOKUP(AE2396,#REF!,1,0),"")&lt;&gt;"",1,"")</f>
        <v/>
      </c>
      <c r="AV2396" s="31" t="str">
        <f>IF(IFERROR(VLOOKUP(AE2396,#REF!,1,0),"")&lt;&gt;"",1,"")</f>
        <v/>
      </c>
      <c r="AW2396" s="31" t="str">
        <f>IF(IFERROR(VLOOKUP(AE2396,#REF!,1,0),"")&lt;&gt;"",1,"")</f>
        <v/>
      </c>
      <c r="AX2396" s="31" t="str">
        <f>IF(IFERROR(VLOOKUP(AE2396,#REF!,1,0),"")&lt;&gt;"",1,"")</f>
        <v/>
      </c>
      <c r="AY2396" s="31" t="str">
        <f>IF(IFERROR(VLOOKUP(AE2396,#REF!,1,0),"")&lt;&gt;"",1,"")</f>
        <v/>
      </c>
      <c r="AZ2396" s="31" t="str">
        <f>IF(IFERROR(VLOOKUP(AE2396,#REF!,1,0),"")&lt;&gt;"",1,"")</f>
        <v/>
      </c>
      <c r="BA2396" s="31" t="str">
        <f>IF(IFERROR(VLOOKUP(AE2396,#REF!,1,0),"")&lt;&gt;"",1,"")</f>
        <v/>
      </c>
      <c r="BB2396" s="31" t="str">
        <f>IF(IFERROR(VLOOKUP(AE2396,#REF!,1,0),"")&lt;&gt;"",1,"")</f>
        <v/>
      </c>
      <c r="BC2396" s="31" t="str">
        <f>IF(IFERROR(VLOOKUP(AE2396,#REF!,1,0),"")&lt;&gt;"",1,"")</f>
        <v/>
      </c>
      <c r="BD2396" s="31" t="str">
        <f>IF(IFERROR(VLOOKUP(AE2396,#REF!,1,0),"")&lt;&gt;"",1,"")</f>
        <v/>
      </c>
      <c r="BE2396" s="32">
        <f t="shared" si="735"/>
        <v>1</v>
      </c>
    </row>
    <row r="2397" spans="1:57" ht="16">
      <c r="A2397" s="43">
        <v>1432</v>
      </c>
      <c r="B2397" s="43">
        <v>72329</v>
      </c>
      <c r="C2397" s="43" t="str">
        <f t="shared" si="802"/>
        <v>723290000</v>
      </c>
      <c r="D2397" s="44" t="str">
        <f t="shared" si="803"/>
        <v>72</v>
      </c>
      <c r="E2397" s="44" t="str">
        <f t="shared" si="804"/>
        <v>3</v>
      </c>
      <c r="F2397" s="44" t="str">
        <f t="shared" si="805"/>
        <v>2</v>
      </c>
      <c r="G2397" s="44" t="str">
        <f t="shared" si="806"/>
        <v>9</v>
      </c>
      <c r="H2397" s="44" t="str">
        <f t="shared" si="807"/>
        <v>0</v>
      </c>
      <c r="I2397" s="44" t="str">
        <f t="shared" si="808"/>
        <v>0</v>
      </c>
      <c r="J2397" s="44" t="str">
        <f t="shared" si="809"/>
        <v>0</v>
      </c>
      <c r="K2397" s="44" t="str">
        <f t="shared" si="810"/>
        <v>0</v>
      </c>
      <c r="L2397" s="44"/>
      <c r="M2397" s="45" t="s">
        <v>3356</v>
      </c>
      <c r="N2397" s="45"/>
      <c r="O2397" s="46" t="s">
        <v>173</v>
      </c>
      <c r="P2397" s="47" t="s">
        <v>174</v>
      </c>
      <c r="Q2397" s="60">
        <v>1</v>
      </c>
      <c r="R2397" s="60"/>
      <c r="S2397" s="60" t="s">
        <v>178</v>
      </c>
      <c r="T2397" s="47" t="s">
        <v>178</v>
      </c>
      <c r="U2397" s="48">
        <v>1</v>
      </c>
      <c r="V2397" s="48">
        <v>4</v>
      </c>
      <c r="W2397" s="47"/>
      <c r="X2397" s="47" t="s">
        <v>3356</v>
      </c>
      <c r="Y2397" s="46" t="s">
        <v>66</v>
      </c>
      <c r="Z2397" s="49" t="s">
        <v>66</v>
      </c>
      <c r="AA2397" s="49"/>
      <c r="AB2397" s="49" t="s">
        <v>3356</v>
      </c>
      <c r="AC2397" s="49" t="s">
        <v>66</v>
      </c>
      <c r="AD2397" s="47" t="s">
        <v>66</v>
      </c>
      <c r="AE2397" s="50" t="s">
        <v>3356</v>
      </c>
      <c r="AF2397" s="51"/>
      <c r="AG2397" s="51" t="s">
        <v>8</v>
      </c>
      <c r="AH2397" s="52"/>
      <c r="AI2397" s="39"/>
      <c r="AJ2397" s="39"/>
      <c r="AK2397" s="39" t="e">
        <f>O2397&amp;Q2397&amp;#REF!&amp;U2397&amp;V2397&amp;Y2397&amp;Z2397&amp;AC2397&amp;AD2397</f>
        <v>#REF!</v>
      </c>
      <c r="AL2397" s="43">
        <v>72329</v>
      </c>
      <c r="AM2397" s="44" t="e">
        <f>C2397&lt;&gt;AK2397</f>
        <v>#REF!</v>
      </c>
      <c r="AN2397" s="52"/>
      <c r="AO2397" s="52"/>
      <c r="AP2397" s="53"/>
      <c r="AQ2397" s="53"/>
      <c r="AR2397" s="53">
        <f t="shared" si="811"/>
        <v>1</v>
      </c>
      <c r="AS2397" s="53" t="str">
        <f>IF(IFERROR(VLOOKUP(AE2397,#REF!,1,0),"")&lt;&gt;"",1,"")</f>
        <v/>
      </c>
      <c r="AT2397" s="53" t="str">
        <f>IF(IFERROR(VLOOKUP(AE2397,#REF!,1,0),"")&lt;&gt;"",1,"")</f>
        <v/>
      </c>
      <c r="AU2397" s="53" t="str">
        <f>IF(IFERROR(VLOOKUP(AE2397,#REF!,1,0),"")&lt;&gt;"",1,"")</f>
        <v/>
      </c>
      <c r="AV2397" s="53" t="str">
        <f>IF(IFERROR(VLOOKUP(AE2397,#REF!,1,0),"")&lt;&gt;"",1,"")</f>
        <v/>
      </c>
      <c r="AW2397" s="53" t="str">
        <f>IF(IFERROR(VLOOKUP(AE2397,#REF!,1,0),"")&lt;&gt;"",1,"")</f>
        <v/>
      </c>
      <c r="AX2397" s="53" t="str">
        <f>IF(IFERROR(VLOOKUP(AE2397,#REF!,1,0),"")&lt;&gt;"",1,"")</f>
        <v/>
      </c>
      <c r="AY2397" s="53" t="str">
        <f>IF(IFERROR(VLOOKUP(AE2397,#REF!,1,0),"")&lt;&gt;"",1,"")</f>
        <v/>
      </c>
      <c r="AZ2397" s="53" t="str">
        <f>IF(IFERROR(VLOOKUP(AE2397,#REF!,1,0),"")&lt;&gt;"",1,"")</f>
        <v/>
      </c>
      <c r="BA2397" s="53" t="str">
        <f>IF(IFERROR(VLOOKUP(AE2397,#REF!,1,0),"")&lt;&gt;"",1,"")</f>
        <v/>
      </c>
      <c r="BB2397" s="53" t="str">
        <f>IF(IFERROR(VLOOKUP(AE2397,#REF!,1,0),"")&lt;&gt;"",1,"")</f>
        <v/>
      </c>
      <c r="BC2397" s="53" t="str">
        <f>IF(IFERROR(VLOOKUP(AE2397,#REF!,1,0),"")&lt;&gt;"",1,"")</f>
        <v/>
      </c>
      <c r="BD2397" s="53" t="str">
        <f>IF(IFERROR(VLOOKUP(AE2397,#REF!,1,0),"")&lt;&gt;"",1,"")</f>
        <v/>
      </c>
      <c r="BE2397" s="54">
        <f t="shared" si="735"/>
        <v>1</v>
      </c>
    </row>
    <row r="2398" spans="1:57" ht="17">
      <c r="A2398" s="137"/>
      <c r="B2398" s="137"/>
      <c r="C2398" s="137"/>
      <c r="D2398" s="138"/>
      <c r="E2398" s="138"/>
      <c r="F2398" s="138"/>
      <c r="G2398" s="138"/>
      <c r="H2398" s="138"/>
      <c r="I2398" s="138"/>
      <c r="J2398" s="138"/>
      <c r="K2398" s="138"/>
      <c r="L2398" s="138" t="s">
        <v>6638</v>
      </c>
      <c r="M2398" s="139"/>
      <c r="N2398" s="139" t="s">
        <v>261</v>
      </c>
      <c r="O2398" s="141" t="s">
        <v>173</v>
      </c>
      <c r="P2398" s="141" t="s">
        <v>174</v>
      </c>
      <c r="Q2398" s="141">
        <v>1</v>
      </c>
      <c r="R2398" s="141">
        <v>4</v>
      </c>
      <c r="S2398" s="141" t="s">
        <v>178</v>
      </c>
      <c r="T2398" s="141" t="s">
        <v>178</v>
      </c>
      <c r="U2398" s="141">
        <v>9</v>
      </c>
      <c r="V2398" s="141">
        <v>8</v>
      </c>
      <c r="W2398" s="140" t="s">
        <v>3357</v>
      </c>
      <c r="X2398" s="140" t="s">
        <v>3357</v>
      </c>
      <c r="Y2398" s="140" t="s">
        <v>66</v>
      </c>
      <c r="Z2398" s="140" t="s">
        <v>66</v>
      </c>
      <c r="AA2398" s="140" t="s">
        <v>3357</v>
      </c>
      <c r="AB2398" s="140" t="s">
        <v>3357</v>
      </c>
      <c r="AC2398" s="140" t="s">
        <v>66</v>
      </c>
      <c r="AD2398" s="140" t="s">
        <v>66</v>
      </c>
      <c r="AE2398" s="140" t="s">
        <v>3357</v>
      </c>
      <c r="AF2398" s="140" t="s">
        <v>3357</v>
      </c>
      <c r="AG2398" s="134"/>
      <c r="AH2398" s="142"/>
      <c r="AI2398" s="143"/>
      <c r="AJ2398" s="143" t="b">
        <f t="shared" ref="AJ2398:AJ2406" si="812">IF(OR(AS2398=1,AT2398=1,AU2398=1,AV2398=1,AW2398=1,AX2398=1,AY2398=1,AZ2398=1,BA2398=1,BB2398=1,BC2398=1,BD2398=1),TRUE,FALSE)</f>
        <v>0</v>
      </c>
      <c r="AK2398" s="143" t="str">
        <f>O2398&amp;Q2398&amp;R2398&amp;U2398&amp;V2398&amp;Y2398&amp;Z2398&amp;AC2398&amp;AD2398</f>
        <v>D14980000</v>
      </c>
      <c r="AL2398" s="40"/>
      <c r="AM2398" s="41"/>
      <c r="AN2398" s="145" t="str">
        <f>N2398&amp;AK2398</f>
        <v>J9FD14980000</v>
      </c>
      <c r="AO2398" s="145"/>
      <c r="AP2398" s="31"/>
      <c r="AQ2398" s="146"/>
      <c r="AR2398" s="146"/>
      <c r="AS2398" s="146"/>
      <c r="AT2398" s="146"/>
      <c r="AU2398" s="146"/>
      <c r="AV2398" s="146"/>
      <c r="AW2398" s="146"/>
      <c r="AX2398" s="146"/>
      <c r="AY2398" s="146"/>
      <c r="AZ2398" s="146"/>
      <c r="BA2398" s="146"/>
      <c r="BB2398" s="146"/>
      <c r="BC2398" s="146"/>
      <c r="BD2398" s="146"/>
      <c r="BE2398" s="148">
        <f t="shared" si="735"/>
        <v>0</v>
      </c>
    </row>
    <row r="2399" spans="1:57" ht="17">
      <c r="A2399" s="137"/>
      <c r="B2399" s="137"/>
      <c r="C2399" s="137"/>
      <c r="D2399" s="138"/>
      <c r="E2399" s="138"/>
      <c r="F2399" s="138"/>
      <c r="G2399" s="138"/>
      <c r="H2399" s="138"/>
      <c r="I2399" s="138"/>
      <c r="J2399" s="138"/>
      <c r="K2399" s="138"/>
      <c r="L2399" s="138" t="s">
        <v>6639</v>
      </c>
      <c r="M2399" s="139"/>
      <c r="N2399" s="139" t="s">
        <v>261</v>
      </c>
      <c r="O2399" s="141" t="s">
        <v>173</v>
      </c>
      <c r="P2399" s="141" t="s">
        <v>174</v>
      </c>
      <c r="Q2399" s="141">
        <v>1</v>
      </c>
      <c r="R2399" s="141">
        <v>4</v>
      </c>
      <c r="S2399" s="141" t="s">
        <v>178</v>
      </c>
      <c r="T2399" s="141" t="s">
        <v>178</v>
      </c>
      <c r="U2399" s="141">
        <v>9</v>
      </c>
      <c r="V2399" s="141">
        <v>9</v>
      </c>
      <c r="W2399" s="140" t="s">
        <v>3358</v>
      </c>
      <c r="X2399" s="140" t="s">
        <v>3358</v>
      </c>
      <c r="Y2399" s="140" t="s">
        <v>66</v>
      </c>
      <c r="Z2399" s="140" t="s">
        <v>66</v>
      </c>
      <c r="AA2399" s="140" t="s">
        <v>3358</v>
      </c>
      <c r="AB2399" s="140" t="s">
        <v>3358</v>
      </c>
      <c r="AC2399" s="140" t="s">
        <v>66</v>
      </c>
      <c r="AD2399" s="140" t="s">
        <v>66</v>
      </c>
      <c r="AE2399" s="140" t="s">
        <v>3358</v>
      </c>
      <c r="AF2399" s="140" t="s">
        <v>3358</v>
      </c>
      <c r="AG2399" s="134"/>
      <c r="AH2399" s="142"/>
      <c r="AI2399" s="143"/>
      <c r="AJ2399" s="143" t="b">
        <f t="shared" si="812"/>
        <v>0</v>
      </c>
      <c r="AK2399" s="143" t="str">
        <f>O2399&amp;Q2399&amp;R2399&amp;U2399&amp;V2399&amp;Y2399&amp;Z2399&amp;AC2399&amp;AD2399</f>
        <v>D14990000</v>
      </c>
      <c r="AL2399" s="40"/>
      <c r="AM2399" s="41"/>
      <c r="AN2399" s="145" t="str">
        <f>N2399&amp;AK2399</f>
        <v>J9FD14990000</v>
      </c>
      <c r="AO2399" s="145"/>
      <c r="AP2399" s="31"/>
      <c r="AQ2399" s="146"/>
      <c r="AR2399" s="146"/>
      <c r="AS2399" s="146"/>
      <c r="AT2399" s="146"/>
      <c r="AU2399" s="146"/>
      <c r="AV2399" s="146"/>
      <c r="AW2399" s="146"/>
      <c r="AX2399" s="146"/>
      <c r="AY2399" s="146"/>
      <c r="AZ2399" s="146"/>
      <c r="BA2399" s="146"/>
      <c r="BB2399" s="146"/>
      <c r="BC2399" s="146"/>
      <c r="BD2399" s="146"/>
      <c r="BE2399" s="148">
        <f t="shared" si="735"/>
        <v>0</v>
      </c>
    </row>
    <row r="2400" spans="1:57" ht="17">
      <c r="A2400" s="137">
        <v>1433</v>
      </c>
      <c r="B2400" s="137">
        <v>7233</v>
      </c>
      <c r="C2400" s="137" t="str">
        <f t="shared" ref="C2400:C2408" si="813">LEFT(B2400 &amp; "000000000", 9)</f>
        <v>723300000</v>
      </c>
      <c r="D2400" s="138" t="str">
        <f t="shared" ref="D2400:D2408" si="814">MID(C2400,1,2)</f>
        <v>72</v>
      </c>
      <c r="E2400" s="138" t="str">
        <f t="shared" ref="E2400:E2408" si="815">MID(C2400,3,1)</f>
        <v>3</v>
      </c>
      <c r="F2400" s="138" t="str">
        <f t="shared" ref="F2400:F2408" si="816">MID(C2400,4,1)</f>
        <v>3</v>
      </c>
      <c r="G2400" s="138" t="str">
        <f t="shared" ref="G2400:G2408" si="817">MID(C2400,5,1)</f>
        <v>0</v>
      </c>
      <c r="H2400" s="138" t="str">
        <f t="shared" ref="H2400:H2408" si="818">MID(C2400,6,1)</f>
        <v>0</v>
      </c>
      <c r="I2400" s="138" t="str">
        <f t="shared" ref="I2400:I2408" si="819">MID(C2400,7,1)</f>
        <v>0</v>
      </c>
      <c r="J2400" s="138" t="str">
        <f t="shared" ref="J2400:J2408" si="820">MID(C2400,8,1)</f>
        <v>0</v>
      </c>
      <c r="K2400" s="138" t="str">
        <f t="shared" ref="K2400:K2408" si="821">MID(C2400,9,1)</f>
        <v>0</v>
      </c>
      <c r="L2400" s="138" t="s">
        <v>6640</v>
      </c>
      <c r="M2400" s="139" t="s">
        <v>179</v>
      </c>
      <c r="N2400" s="139" t="s">
        <v>261</v>
      </c>
      <c r="O2400" s="141" t="s">
        <v>173</v>
      </c>
      <c r="P2400" s="141" t="s">
        <v>174</v>
      </c>
      <c r="Q2400" s="141">
        <v>1</v>
      </c>
      <c r="R2400" s="141">
        <v>5</v>
      </c>
      <c r="S2400" s="141" t="s">
        <v>179</v>
      </c>
      <c r="T2400" s="141" t="s">
        <v>179</v>
      </c>
      <c r="U2400" s="141" t="s">
        <v>66</v>
      </c>
      <c r="V2400" s="141" t="s">
        <v>66</v>
      </c>
      <c r="W2400" s="141" t="s">
        <v>179</v>
      </c>
      <c r="X2400" s="141" t="s">
        <v>179</v>
      </c>
      <c r="Y2400" s="141" t="s">
        <v>66</v>
      </c>
      <c r="Z2400" s="140" t="s">
        <v>66</v>
      </c>
      <c r="AA2400" s="140" t="s">
        <v>179</v>
      </c>
      <c r="AB2400" s="140" t="s">
        <v>179</v>
      </c>
      <c r="AC2400" s="140" t="s">
        <v>66</v>
      </c>
      <c r="AD2400" s="141" t="s">
        <v>66</v>
      </c>
      <c r="AE2400" s="144" t="s">
        <v>179</v>
      </c>
      <c r="AF2400" s="144" t="s">
        <v>179</v>
      </c>
      <c r="AG2400" s="134"/>
      <c r="AH2400" s="142"/>
      <c r="AI2400" s="143"/>
      <c r="AJ2400" s="143" t="b">
        <f t="shared" si="812"/>
        <v>0</v>
      </c>
      <c r="AK2400" s="143" t="str">
        <f>O2400&amp;Q2400&amp;R2400&amp;U2400&amp;V2400&amp;Y2400&amp;Z2400&amp;AC2400&amp;AD2400</f>
        <v>D15000000</v>
      </c>
      <c r="AL2400" s="40">
        <v>7233</v>
      </c>
      <c r="AM2400" s="41" t="b">
        <f>C2400&lt;&gt;AK2400</f>
        <v>1</v>
      </c>
      <c r="AN2400" s="145" t="str">
        <f>N2400&amp;AK2400</f>
        <v>J9FD15000000</v>
      </c>
      <c r="AO2400" s="145"/>
      <c r="AP2400" s="31"/>
      <c r="AQ2400" s="146"/>
      <c r="AR2400" s="146">
        <f t="shared" ref="AR2400:AR2408" si="822">IF(AL2400&lt;&gt;"",1,"")</f>
        <v>1</v>
      </c>
      <c r="AS2400" s="146" t="str">
        <f>IF(IFERROR(VLOOKUP(AE2400,#REF!,1,0),"")&lt;&gt;"",1,"")</f>
        <v/>
      </c>
      <c r="AT2400" s="146" t="str">
        <f>IF(IFERROR(VLOOKUP(AE2400,#REF!,1,0),"")&lt;&gt;"",1,"")</f>
        <v/>
      </c>
      <c r="AU2400" s="146" t="str">
        <f>IF(IFERROR(VLOOKUP(AE2400,#REF!,1,0),"")&lt;&gt;"",1,"")</f>
        <v/>
      </c>
      <c r="AV2400" s="146" t="str">
        <f>IF(IFERROR(VLOOKUP(AE2400,#REF!,1,0),"")&lt;&gt;"",1,"")</f>
        <v/>
      </c>
      <c r="AW2400" s="146" t="str">
        <f>IF(IFERROR(VLOOKUP(AE2400,#REF!,1,0),"")&lt;&gt;"",1,"")</f>
        <v/>
      </c>
      <c r="AX2400" s="146" t="str">
        <f>IF(IFERROR(VLOOKUP(AE2400,#REF!,1,0),"")&lt;&gt;"",1,"")</f>
        <v/>
      </c>
      <c r="AY2400" s="146" t="str">
        <f>IF(IFERROR(VLOOKUP(AE2400,#REF!,1,0),"")&lt;&gt;"",1,"")</f>
        <v/>
      </c>
      <c r="AZ2400" s="146" t="str">
        <f>IF(IFERROR(VLOOKUP(AE2400,#REF!,1,0),"")&lt;&gt;"",1,"")</f>
        <v/>
      </c>
      <c r="BA2400" s="146" t="str">
        <f>IF(IFERROR(VLOOKUP(AE2400,#REF!,1,0),"")&lt;&gt;"",1,"")</f>
        <v/>
      </c>
      <c r="BB2400" s="146" t="str">
        <f>IF(IFERROR(VLOOKUP(AE2400,#REF!,1,0),"")&lt;&gt;"",1,"")</f>
        <v/>
      </c>
      <c r="BC2400" s="146" t="str">
        <f>IF(IFERROR(VLOOKUP(AE2400,#REF!,1,0),"")&lt;&gt;"",1,"")</f>
        <v/>
      </c>
      <c r="BD2400" s="146" t="str">
        <f>IF(IFERROR(VLOOKUP(AE2400,#REF!,1,0),"")&lt;&gt;"",1,"")</f>
        <v/>
      </c>
      <c r="BE2400" s="148">
        <f t="shared" si="735"/>
        <v>1</v>
      </c>
    </row>
    <row r="2401" spans="1:57" ht="17">
      <c r="A2401" s="137">
        <v>1434</v>
      </c>
      <c r="B2401" s="137">
        <v>72331</v>
      </c>
      <c r="C2401" s="137" t="str">
        <f t="shared" si="813"/>
        <v>723310000</v>
      </c>
      <c r="D2401" s="138" t="str">
        <f t="shared" si="814"/>
        <v>72</v>
      </c>
      <c r="E2401" s="138" t="str">
        <f t="shared" si="815"/>
        <v>3</v>
      </c>
      <c r="F2401" s="138" t="str">
        <f t="shared" si="816"/>
        <v>3</v>
      </c>
      <c r="G2401" s="138" t="str">
        <f t="shared" si="817"/>
        <v>1</v>
      </c>
      <c r="H2401" s="138" t="str">
        <f t="shared" si="818"/>
        <v>0</v>
      </c>
      <c r="I2401" s="138" t="str">
        <f t="shared" si="819"/>
        <v>0</v>
      </c>
      <c r="J2401" s="138" t="str">
        <f t="shared" si="820"/>
        <v>0</v>
      </c>
      <c r="K2401" s="138" t="str">
        <f t="shared" si="821"/>
        <v>0</v>
      </c>
      <c r="L2401" s="138" t="s">
        <v>6641</v>
      </c>
      <c r="M2401" s="139" t="s">
        <v>3359</v>
      </c>
      <c r="N2401" s="139" t="s">
        <v>261</v>
      </c>
      <c r="O2401" s="141" t="s">
        <v>173</v>
      </c>
      <c r="P2401" s="141" t="s">
        <v>174</v>
      </c>
      <c r="Q2401" s="141">
        <v>1</v>
      </c>
      <c r="R2401" s="141">
        <v>5</v>
      </c>
      <c r="S2401" s="141" t="s">
        <v>179</v>
      </c>
      <c r="T2401" s="141" t="s">
        <v>179</v>
      </c>
      <c r="U2401" s="141">
        <v>1</v>
      </c>
      <c r="V2401" s="141">
        <v>1</v>
      </c>
      <c r="W2401" s="141" t="s">
        <v>3359</v>
      </c>
      <c r="X2401" s="141" t="s">
        <v>3359</v>
      </c>
      <c r="Y2401" s="141" t="s">
        <v>66</v>
      </c>
      <c r="Z2401" s="140" t="s">
        <v>66</v>
      </c>
      <c r="AA2401" s="140" t="s">
        <v>3359</v>
      </c>
      <c r="AB2401" s="140" t="s">
        <v>3359</v>
      </c>
      <c r="AC2401" s="140" t="s">
        <v>66</v>
      </c>
      <c r="AD2401" s="141" t="s">
        <v>66</v>
      </c>
      <c r="AE2401" s="144" t="s">
        <v>3359</v>
      </c>
      <c r="AF2401" s="144" t="s">
        <v>3359</v>
      </c>
      <c r="AG2401" s="134"/>
      <c r="AH2401" s="142"/>
      <c r="AI2401" s="143"/>
      <c r="AJ2401" s="143" t="b">
        <f t="shared" si="812"/>
        <v>0</v>
      </c>
      <c r="AK2401" s="143" t="str">
        <f>O2401&amp;Q2401&amp;R2401&amp;U2401&amp;V2401&amp;Y2401&amp;Z2401&amp;AC2401&amp;AD2401</f>
        <v>D15110000</v>
      </c>
      <c r="AL2401" s="40">
        <v>72331</v>
      </c>
      <c r="AM2401" s="41" t="b">
        <f>C2401&lt;&gt;AK2401</f>
        <v>1</v>
      </c>
      <c r="AN2401" s="145" t="str">
        <f>N2401&amp;AK2401</f>
        <v>J9FD15110000</v>
      </c>
      <c r="AO2401" s="145"/>
      <c r="AP2401" s="31"/>
      <c r="AQ2401" s="146"/>
      <c r="AR2401" s="146">
        <f t="shared" si="822"/>
        <v>1</v>
      </c>
      <c r="AS2401" s="146" t="str">
        <f>IF(IFERROR(VLOOKUP(AE2401,#REF!,1,0),"")&lt;&gt;"",1,"")</f>
        <v/>
      </c>
      <c r="AT2401" s="146" t="str">
        <f>IF(IFERROR(VLOOKUP(AE2401,#REF!,1,0),"")&lt;&gt;"",1,"")</f>
        <v/>
      </c>
      <c r="AU2401" s="146" t="str">
        <f>IF(IFERROR(VLOOKUP(AE2401,#REF!,1,0),"")&lt;&gt;"",1,"")</f>
        <v/>
      </c>
      <c r="AV2401" s="146" t="str">
        <f>IF(IFERROR(VLOOKUP(AE2401,#REF!,1,0),"")&lt;&gt;"",1,"")</f>
        <v/>
      </c>
      <c r="AW2401" s="146" t="str">
        <f>IF(IFERROR(VLOOKUP(AE2401,#REF!,1,0),"")&lt;&gt;"",1,"")</f>
        <v/>
      </c>
      <c r="AX2401" s="146" t="str">
        <f>IF(IFERROR(VLOOKUP(AE2401,#REF!,1,0),"")&lt;&gt;"",1,"")</f>
        <v/>
      </c>
      <c r="AY2401" s="146" t="str">
        <f>IF(IFERROR(VLOOKUP(AE2401,#REF!,1,0),"")&lt;&gt;"",1,"")</f>
        <v/>
      </c>
      <c r="AZ2401" s="146" t="str">
        <f>IF(IFERROR(VLOOKUP(AE2401,#REF!,1,0),"")&lt;&gt;"",1,"")</f>
        <v/>
      </c>
      <c r="BA2401" s="146" t="str">
        <f>IF(IFERROR(VLOOKUP(AE2401,#REF!,1,0),"")&lt;&gt;"",1,"")</f>
        <v/>
      </c>
      <c r="BB2401" s="146" t="str">
        <f>IF(IFERROR(VLOOKUP(AE2401,#REF!,1,0),"")&lt;&gt;"",1,"")</f>
        <v/>
      </c>
      <c r="BC2401" s="146" t="str">
        <f>IF(IFERROR(VLOOKUP(AE2401,#REF!,1,0),"")&lt;&gt;"",1,"")</f>
        <v/>
      </c>
      <c r="BD2401" s="146" t="str">
        <f>IF(IFERROR(VLOOKUP(AE2401,#REF!,1,0),"")&lt;&gt;"",1,"")</f>
        <v/>
      </c>
      <c r="BE2401" s="148">
        <f t="shared" si="735"/>
        <v>1</v>
      </c>
    </row>
    <row r="2402" spans="1:57" ht="16">
      <c r="A2402" s="33">
        <v>1435</v>
      </c>
      <c r="B2402" s="33">
        <v>72332</v>
      </c>
      <c r="C2402" s="33" t="str">
        <f t="shared" si="813"/>
        <v>723320000</v>
      </c>
      <c r="D2402" s="34" t="str">
        <f t="shared" si="814"/>
        <v>72</v>
      </c>
      <c r="E2402" s="34" t="str">
        <f t="shared" si="815"/>
        <v>3</v>
      </c>
      <c r="F2402" s="34" t="str">
        <f t="shared" si="816"/>
        <v>3</v>
      </c>
      <c r="G2402" s="34" t="str">
        <f t="shared" si="817"/>
        <v>2</v>
      </c>
      <c r="H2402" s="34" t="str">
        <f t="shared" si="818"/>
        <v>0</v>
      </c>
      <c r="I2402" s="34" t="str">
        <f t="shared" si="819"/>
        <v>0</v>
      </c>
      <c r="J2402" s="34" t="str">
        <f t="shared" si="820"/>
        <v>0</v>
      </c>
      <c r="K2402" s="34" t="str">
        <f t="shared" si="821"/>
        <v>0</v>
      </c>
      <c r="L2402" s="34" t="s">
        <v>6642</v>
      </c>
      <c r="M2402" s="35" t="s">
        <v>3360</v>
      </c>
      <c r="N2402" s="35" t="s">
        <v>261</v>
      </c>
      <c r="O2402" s="37" t="s">
        <v>173</v>
      </c>
      <c r="P2402" s="55" t="s">
        <v>174</v>
      </c>
      <c r="Q2402" s="55">
        <v>1</v>
      </c>
      <c r="R2402" s="55">
        <v>5</v>
      </c>
      <c r="S2402" s="55" t="s">
        <v>179</v>
      </c>
      <c r="T2402" s="55" t="s">
        <v>179</v>
      </c>
      <c r="U2402" s="37">
        <v>1</v>
      </c>
      <c r="V2402" s="37">
        <v>2</v>
      </c>
      <c r="W2402" s="55" t="s">
        <v>3360</v>
      </c>
      <c r="X2402" s="55" t="s">
        <v>3360</v>
      </c>
      <c r="Y2402" s="37" t="s">
        <v>66</v>
      </c>
      <c r="Z2402" s="36" t="s">
        <v>66</v>
      </c>
      <c r="AA2402" s="36" t="s">
        <v>3360</v>
      </c>
      <c r="AB2402" s="36" t="s">
        <v>3360</v>
      </c>
      <c r="AC2402" s="36" t="s">
        <v>66</v>
      </c>
      <c r="AD2402" s="55" t="s">
        <v>66</v>
      </c>
      <c r="AE2402" s="42" t="s">
        <v>3360</v>
      </c>
      <c r="AF2402" s="42" t="s">
        <v>3360</v>
      </c>
      <c r="AG2402" s="27"/>
      <c r="AH2402" s="30" t="s">
        <v>8</v>
      </c>
      <c r="AI2402" s="39"/>
      <c r="AJ2402" s="39" t="b">
        <f t="shared" si="812"/>
        <v>0</v>
      </c>
      <c r="AK2402" s="39" t="str">
        <f>O2402&amp;Q2402&amp;R2402&amp;U2402&amp;V2402&amp;Y2402&amp;Z2402&amp;AC2402&amp;AD2402</f>
        <v>D15120000</v>
      </c>
      <c r="AL2402" s="40">
        <v>72332</v>
      </c>
      <c r="AM2402" s="41" t="b">
        <f>C2402&lt;&gt;AK2402</f>
        <v>1</v>
      </c>
      <c r="AN2402" s="30" t="str">
        <f>N2402&amp;AK2402</f>
        <v>J9FD15120000</v>
      </c>
      <c r="AO2402" s="30"/>
      <c r="AP2402" s="31"/>
      <c r="AQ2402" s="31"/>
      <c r="AR2402" s="31">
        <f t="shared" si="822"/>
        <v>1</v>
      </c>
      <c r="AS2402" s="31" t="str">
        <f>IF(IFERROR(VLOOKUP(AE2402,#REF!,1,0),"")&lt;&gt;"",1,"")</f>
        <v/>
      </c>
      <c r="AT2402" s="31" t="str">
        <f>IF(IFERROR(VLOOKUP(AE2402,#REF!,1,0),"")&lt;&gt;"",1,"")</f>
        <v/>
      </c>
      <c r="AU2402" s="31" t="str">
        <f>IF(IFERROR(VLOOKUP(AE2402,#REF!,1,0),"")&lt;&gt;"",1,"")</f>
        <v/>
      </c>
      <c r="AV2402" s="31" t="str">
        <f>IF(IFERROR(VLOOKUP(AE2402,#REF!,1,0),"")&lt;&gt;"",1,"")</f>
        <v/>
      </c>
      <c r="AW2402" s="31" t="str">
        <f>IF(IFERROR(VLOOKUP(AE2402,#REF!,1,0),"")&lt;&gt;"",1,"")</f>
        <v/>
      </c>
      <c r="AX2402" s="31" t="str">
        <f>IF(IFERROR(VLOOKUP(AE2402,#REF!,1,0),"")&lt;&gt;"",1,"")</f>
        <v/>
      </c>
      <c r="AY2402" s="31" t="str">
        <f>IF(IFERROR(VLOOKUP(AE2402,#REF!,1,0),"")&lt;&gt;"",1,"")</f>
        <v/>
      </c>
      <c r="AZ2402" s="31" t="str">
        <f>IF(IFERROR(VLOOKUP(AE2402,#REF!,1,0),"")&lt;&gt;"",1,"")</f>
        <v/>
      </c>
      <c r="BA2402" s="31" t="str">
        <f>IF(IFERROR(VLOOKUP(AE2402,#REF!,1,0),"")&lt;&gt;"",1,"")</f>
        <v/>
      </c>
      <c r="BB2402" s="31" t="str">
        <f>IF(IFERROR(VLOOKUP(AE2402,#REF!,1,0),"")&lt;&gt;"",1,"")</f>
        <v/>
      </c>
      <c r="BC2402" s="31" t="str">
        <f>IF(IFERROR(VLOOKUP(AE2402,#REF!,1,0),"")&lt;&gt;"",1,"")</f>
        <v/>
      </c>
      <c r="BD2402" s="31" t="str">
        <f>IF(IFERROR(VLOOKUP(AE2402,#REF!,1,0),"")&lt;&gt;"",1,"")</f>
        <v/>
      </c>
      <c r="BE2402" s="32">
        <f t="shared" si="735"/>
        <v>1</v>
      </c>
    </row>
    <row r="2403" spans="1:57" ht="17">
      <c r="A2403" s="137">
        <v>1436</v>
      </c>
      <c r="B2403" s="137">
        <v>72333</v>
      </c>
      <c r="C2403" s="137" t="str">
        <f t="shared" si="813"/>
        <v>723330000</v>
      </c>
      <c r="D2403" s="138" t="str">
        <f t="shared" si="814"/>
        <v>72</v>
      </c>
      <c r="E2403" s="138" t="str">
        <f t="shared" si="815"/>
        <v>3</v>
      </c>
      <c r="F2403" s="138" t="str">
        <f t="shared" si="816"/>
        <v>3</v>
      </c>
      <c r="G2403" s="138" t="str">
        <f t="shared" si="817"/>
        <v>3</v>
      </c>
      <c r="H2403" s="138" t="str">
        <f t="shared" si="818"/>
        <v>0</v>
      </c>
      <c r="I2403" s="138" t="str">
        <f t="shared" si="819"/>
        <v>0</v>
      </c>
      <c r="J2403" s="138" t="str">
        <f t="shared" si="820"/>
        <v>0</v>
      </c>
      <c r="K2403" s="138" t="str">
        <f t="shared" si="821"/>
        <v>0</v>
      </c>
      <c r="L2403" s="138" t="s">
        <v>6643</v>
      </c>
      <c r="M2403" s="139" t="s">
        <v>3361</v>
      </c>
      <c r="N2403" s="139" t="s">
        <v>261</v>
      </c>
      <c r="O2403" s="141" t="s">
        <v>173</v>
      </c>
      <c r="P2403" s="141" t="s">
        <v>174</v>
      </c>
      <c r="Q2403" s="141">
        <v>1</v>
      </c>
      <c r="R2403" s="141">
        <v>5</v>
      </c>
      <c r="S2403" s="141" t="s">
        <v>179</v>
      </c>
      <c r="T2403" s="141" t="s">
        <v>179</v>
      </c>
      <c r="U2403" s="141">
        <v>1</v>
      </c>
      <c r="V2403" s="141">
        <v>3</v>
      </c>
      <c r="W2403" s="141" t="s">
        <v>3361</v>
      </c>
      <c r="X2403" s="141" t="s">
        <v>3361</v>
      </c>
      <c r="Y2403" s="141" t="s">
        <v>66</v>
      </c>
      <c r="Z2403" s="140" t="s">
        <v>66</v>
      </c>
      <c r="AA2403" s="140" t="s">
        <v>3361</v>
      </c>
      <c r="AB2403" s="140" t="s">
        <v>3361</v>
      </c>
      <c r="AC2403" s="140" t="s">
        <v>66</v>
      </c>
      <c r="AD2403" s="141" t="s">
        <v>66</v>
      </c>
      <c r="AE2403" s="144" t="s">
        <v>3361</v>
      </c>
      <c r="AF2403" s="144" t="s">
        <v>3361</v>
      </c>
      <c r="AG2403" s="134"/>
      <c r="AH2403" s="142"/>
      <c r="AI2403" s="143"/>
      <c r="AJ2403" s="143" t="b">
        <f t="shared" si="812"/>
        <v>0</v>
      </c>
      <c r="AK2403" s="143" t="str">
        <f>O2403&amp;Q2403&amp;R2403&amp;U2403&amp;V2403&amp;Y2403&amp;Z2403&amp;AC2403&amp;AD2403</f>
        <v>D15130000</v>
      </c>
      <c r="AL2403" s="40">
        <v>72333</v>
      </c>
      <c r="AM2403" s="41" t="b">
        <f>C2403&lt;&gt;AK2403</f>
        <v>1</v>
      </c>
      <c r="AN2403" s="145" t="str">
        <f>N2403&amp;AK2403</f>
        <v>J9FD15130000</v>
      </c>
      <c r="AO2403" s="145"/>
      <c r="AP2403" s="31"/>
      <c r="AQ2403" s="146"/>
      <c r="AR2403" s="146">
        <f t="shared" si="822"/>
        <v>1</v>
      </c>
      <c r="AS2403" s="146" t="str">
        <f>IF(IFERROR(VLOOKUP(AE2403,#REF!,1,0),"")&lt;&gt;"",1,"")</f>
        <v/>
      </c>
      <c r="AT2403" s="146" t="str">
        <f>IF(IFERROR(VLOOKUP(AE2403,#REF!,1,0),"")&lt;&gt;"",1,"")</f>
        <v/>
      </c>
      <c r="AU2403" s="146" t="str">
        <f>IF(IFERROR(VLOOKUP(AE2403,#REF!,1,0),"")&lt;&gt;"",1,"")</f>
        <v/>
      </c>
      <c r="AV2403" s="146" t="str">
        <f>IF(IFERROR(VLOOKUP(AE2403,#REF!,1,0),"")&lt;&gt;"",1,"")</f>
        <v/>
      </c>
      <c r="AW2403" s="146" t="str">
        <f>IF(IFERROR(VLOOKUP(AE2403,#REF!,1,0),"")&lt;&gt;"",1,"")</f>
        <v/>
      </c>
      <c r="AX2403" s="146" t="str">
        <f>IF(IFERROR(VLOOKUP(AE2403,#REF!,1,0),"")&lt;&gt;"",1,"")</f>
        <v/>
      </c>
      <c r="AY2403" s="146" t="str">
        <f>IF(IFERROR(VLOOKUP(AE2403,#REF!,1,0),"")&lt;&gt;"",1,"")</f>
        <v/>
      </c>
      <c r="AZ2403" s="146" t="str">
        <f>IF(IFERROR(VLOOKUP(AE2403,#REF!,1,0),"")&lt;&gt;"",1,"")</f>
        <v/>
      </c>
      <c r="BA2403" s="146" t="str">
        <f>IF(IFERROR(VLOOKUP(AE2403,#REF!,1,0),"")&lt;&gt;"",1,"")</f>
        <v/>
      </c>
      <c r="BB2403" s="146" t="str">
        <f>IF(IFERROR(VLOOKUP(AE2403,#REF!,1,0),"")&lt;&gt;"",1,"")</f>
        <v/>
      </c>
      <c r="BC2403" s="146" t="str">
        <f>IF(IFERROR(VLOOKUP(AE2403,#REF!,1,0),"")&lt;&gt;"",1,"")</f>
        <v/>
      </c>
      <c r="BD2403" s="146" t="str">
        <f>IF(IFERROR(VLOOKUP(AE2403,#REF!,1,0),"")&lt;&gt;"",1,"")</f>
        <v/>
      </c>
      <c r="BE2403" s="148">
        <f t="shared" si="735"/>
        <v>1</v>
      </c>
    </row>
    <row r="2404" spans="1:57" ht="17">
      <c r="A2404" s="137">
        <v>1437</v>
      </c>
      <c r="B2404" s="137">
        <v>72334</v>
      </c>
      <c r="C2404" s="137" t="str">
        <f t="shared" si="813"/>
        <v>723340000</v>
      </c>
      <c r="D2404" s="138" t="str">
        <f t="shared" si="814"/>
        <v>72</v>
      </c>
      <c r="E2404" s="138" t="str">
        <f t="shared" si="815"/>
        <v>3</v>
      </c>
      <c r="F2404" s="138" t="str">
        <f t="shared" si="816"/>
        <v>3</v>
      </c>
      <c r="G2404" s="138" t="str">
        <f t="shared" si="817"/>
        <v>4</v>
      </c>
      <c r="H2404" s="138" t="str">
        <f t="shared" si="818"/>
        <v>0</v>
      </c>
      <c r="I2404" s="138" t="str">
        <f t="shared" si="819"/>
        <v>0</v>
      </c>
      <c r="J2404" s="138" t="str">
        <f t="shared" si="820"/>
        <v>0</v>
      </c>
      <c r="K2404" s="138" t="str">
        <f t="shared" si="821"/>
        <v>0</v>
      </c>
      <c r="L2404" s="138" t="s">
        <v>6644</v>
      </c>
      <c r="M2404" s="139" t="s">
        <v>3362</v>
      </c>
      <c r="N2404" s="139" t="s">
        <v>261</v>
      </c>
      <c r="O2404" s="141" t="s">
        <v>173</v>
      </c>
      <c r="P2404" s="141" t="s">
        <v>174</v>
      </c>
      <c r="Q2404" s="141">
        <v>1</v>
      </c>
      <c r="R2404" s="141">
        <v>5</v>
      </c>
      <c r="S2404" s="141" t="s">
        <v>179</v>
      </c>
      <c r="T2404" s="141" t="s">
        <v>179</v>
      </c>
      <c r="U2404" s="141">
        <v>1</v>
      </c>
      <c r="V2404" s="141">
        <v>4</v>
      </c>
      <c r="W2404" s="141" t="s">
        <v>3362</v>
      </c>
      <c r="X2404" s="141" t="s">
        <v>3362</v>
      </c>
      <c r="Y2404" s="141" t="s">
        <v>66</v>
      </c>
      <c r="Z2404" s="140" t="s">
        <v>66</v>
      </c>
      <c r="AA2404" s="140" t="s">
        <v>3362</v>
      </c>
      <c r="AB2404" s="140" t="s">
        <v>3362</v>
      </c>
      <c r="AC2404" s="140" t="s">
        <v>66</v>
      </c>
      <c r="AD2404" s="141" t="s">
        <v>66</v>
      </c>
      <c r="AE2404" s="144" t="s">
        <v>3362</v>
      </c>
      <c r="AF2404" s="144" t="s">
        <v>3362</v>
      </c>
      <c r="AG2404" s="134"/>
      <c r="AH2404" s="142"/>
      <c r="AI2404" s="143"/>
      <c r="AJ2404" s="143" t="b">
        <f t="shared" si="812"/>
        <v>0</v>
      </c>
      <c r="AK2404" s="143" t="str">
        <f>O2404&amp;Q2404&amp;R2404&amp;U2404&amp;V2404&amp;Y2404&amp;Z2404&amp;AC2404&amp;AD2404</f>
        <v>D15140000</v>
      </c>
      <c r="AL2404" s="40">
        <v>72334</v>
      </c>
      <c r="AM2404" s="41" t="b">
        <f>C2404&lt;&gt;AK2404</f>
        <v>1</v>
      </c>
      <c r="AN2404" s="145" t="str">
        <f>N2404&amp;AK2404</f>
        <v>J9FD15140000</v>
      </c>
      <c r="AO2404" s="145"/>
      <c r="AP2404" s="31"/>
      <c r="AQ2404" s="146"/>
      <c r="AR2404" s="146">
        <f t="shared" si="822"/>
        <v>1</v>
      </c>
      <c r="AS2404" s="146" t="str">
        <f>IF(IFERROR(VLOOKUP(AE2404,#REF!,1,0),"")&lt;&gt;"",1,"")</f>
        <v/>
      </c>
      <c r="AT2404" s="146" t="str">
        <f>IF(IFERROR(VLOOKUP(AE2404,#REF!,1,0),"")&lt;&gt;"",1,"")</f>
        <v/>
      </c>
      <c r="AU2404" s="146" t="str">
        <f>IF(IFERROR(VLOOKUP(AE2404,#REF!,1,0),"")&lt;&gt;"",1,"")</f>
        <v/>
      </c>
      <c r="AV2404" s="146" t="str">
        <f>IF(IFERROR(VLOOKUP(AE2404,#REF!,1,0),"")&lt;&gt;"",1,"")</f>
        <v/>
      </c>
      <c r="AW2404" s="146" t="str">
        <f>IF(IFERROR(VLOOKUP(AE2404,#REF!,1,0),"")&lt;&gt;"",1,"")</f>
        <v/>
      </c>
      <c r="AX2404" s="146" t="str">
        <f>IF(IFERROR(VLOOKUP(AE2404,#REF!,1,0),"")&lt;&gt;"",1,"")</f>
        <v/>
      </c>
      <c r="AY2404" s="146" t="str">
        <f>IF(IFERROR(VLOOKUP(AE2404,#REF!,1,0),"")&lt;&gt;"",1,"")</f>
        <v/>
      </c>
      <c r="AZ2404" s="146" t="str">
        <f>IF(IFERROR(VLOOKUP(AE2404,#REF!,1,0),"")&lt;&gt;"",1,"")</f>
        <v/>
      </c>
      <c r="BA2404" s="146" t="str">
        <f>IF(IFERROR(VLOOKUP(AE2404,#REF!,1,0),"")&lt;&gt;"",1,"")</f>
        <v/>
      </c>
      <c r="BB2404" s="146" t="str">
        <f>IF(IFERROR(VLOOKUP(AE2404,#REF!,1,0),"")&lt;&gt;"",1,"")</f>
        <v/>
      </c>
      <c r="BC2404" s="146" t="str">
        <f>IF(IFERROR(VLOOKUP(AE2404,#REF!,1,0),"")&lt;&gt;"",1,"")</f>
        <v/>
      </c>
      <c r="BD2404" s="146" t="str">
        <f>IF(IFERROR(VLOOKUP(AE2404,#REF!,1,0),"")&lt;&gt;"",1,"")</f>
        <v/>
      </c>
      <c r="BE2404" s="148">
        <f t="shared" si="735"/>
        <v>1</v>
      </c>
    </row>
    <row r="2405" spans="1:57" ht="16">
      <c r="A2405" s="33">
        <v>1438</v>
      </c>
      <c r="B2405" s="33">
        <v>723341</v>
      </c>
      <c r="C2405" s="33" t="str">
        <f t="shared" si="813"/>
        <v>723341000</v>
      </c>
      <c r="D2405" s="34" t="str">
        <f t="shared" si="814"/>
        <v>72</v>
      </c>
      <c r="E2405" s="34" t="str">
        <f t="shared" si="815"/>
        <v>3</v>
      </c>
      <c r="F2405" s="34" t="str">
        <f t="shared" si="816"/>
        <v>3</v>
      </c>
      <c r="G2405" s="34" t="str">
        <f t="shared" si="817"/>
        <v>4</v>
      </c>
      <c r="H2405" s="34" t="str">
        <f t="shared" si="818"/>
        <v>1</v>
      </c>
      <c r="I2405" s="34" t="str">
        <f t="shared" si="819"/>
        <v>0</v>
      </c>
      <c r="J2405" s="34" t="str">
        <f t="shared" si="820"/>
        <v>0</v>
      </c>
      <c r="K2405" s="34" t="str">
        <f t="shared" si="821"/>
        <v>0</v>
      </c>
      <c r="L2405" s="34" t="s">
        <v>6645</v>
      </c>
      <c r="M2405" s="35" t="s">
        <v>3363</v>
      </c>
      <c r="N2405" s="35" t="s">
        <v>261</v>
      </c>
      <c r="O2405" s="37" t="s">
        <v>173</v>
      </c>
      <c r="P2405" s="55" t="s">
        <v>174</v>
      </c>
      <c r="Q2405" s="55">
        <v>1</v>
      </c>
      <c r="R2405" s="55">
        <v>5</v>
      </c>
      <c r="S2405" s="55" t="s">
        <v>179</v>
      </c>
      <c r="T2405" s="55" t="s">
        <v>179</v>
      </c>
      <c r="U2405" s="37">
        <v>1</v>
      </c>
      <c r="V2405" s="37">
        <v>4</v>
      </c>
      <c r="W2405" s="55" t="s">
        <v>3362</v>
      </c>
      <c r="X2405" s="55" t="s">
        <v>3362</v>
      </c>
      <c r="Y2405" s="55">
        <v>1</v>
      </c>
      <c r="Z2405" s="36">
        <v>1</v>
      </c>
      <c r="AA2405" s="36" t="s">
        <v>3363</v>
      </c>
      <c r="AB2405" s="36" t="s">
        <v>3363</v>
      </c>
      <c r="AC2405" s="36" t="s">
        <v>66</v>
      </c>
      <c r="AD2405" s="55" t="s">
        <v>66</v>
      </c>
      <c r="AE2405" s="42" t="s">
        <v>3363</v>
      </c>
      <c r="AF2405" s="42" t="s">
        <v>3363</v>
      </c>
      <c r="AG2405" s="27"/>
      <c r="AH2405" s="30" t="s">
        <v>8</v>
      </c>
      <c r="AI2405" s="39"/>
      <c r="AJ2405" s="39" t="b">
        <f t="shared" si="812"/>
        <v>0</v>
      </c>
      <c r="AK2405" s="39" t="str">
        <f>O2405&amp;Q2405&amp;R2405&amp;U2405&amp;V2405&amp;Y2405&amp;Z2405&amp;AC2405&amp;AD2405</f>
        <v>D15141100</v>
      </c>
      <c r="AL2405" s="40">
        <v>723341</v>
      </c>
      <c r="AM2405" s="41" t="b">
        <f>C2405&lt;&gt;AK2405</f>
        <v>1</v>
      </c>
      <c r="AN2405" s="30" t="str">
        <f>N2405&amp;AK2405</f>
        <v>J9FD15141100</v>
      </c>
      <c r="AO2405" s="30"/>
      <c r="AP2405" s="31"/>
      <c r="AQ2405" s="31"/>
      <c r="AR2405" s="31">
        <f t="shared" si="822"/>
        <v>1</v>
      </c>
      <c r="AS2405" s="31" t="str">
        <f>IF(IFERROR(VLOOKUP(AE2405,#REF!,1,0),"")&lt;&gt;"",1,"")</f>
        <v/>
      </c>
      <c r="AT2405" s="31" t="str">
        <f>IF(IFERROR(VLOOKUP(AE2405,#REF!,1,0),"")&lt;&gt;"",1,"")</f>
        <v/>
      </c>
      <c r="AU2405" s="31" t="str">
        <f>IF(IFERROR(VLOOKUP(AE2405,#REF!,1,0),"")&lt;&gt;"",1,"")</f>
        <v/>
      </c>
      <c r="AV2405" s="31" t="str">
        <f>IF(IFERROR(VLOOKUP(AE2405,#REF!,1,0),"")&lt;&gt;"",1,"")</f>
        <v/>
      </c>
      <c r="AW2405" s="31" t="str">
        <f>IF(IFERROR(VLOOKUP(AE2405,#REF!,1,0),"")&lt;&gt;"",1,"")</f>
        <v/>
      </c>
      <c r="AX2405" s="31" t="str">
        <f>IF(IFERROR(VLOOKUP(AE2405,#REF!,1,0),"")&lt;&gt;"",1,"")</f>
        <v/>
      </c>
      <c r="AY2405" s="31" t="str">
        <f>IF(IFERROR(VLOOKUP(AE2405,#REF!,1,0),"")&lt;&gt;"",1,"")</f>
        <v/>
      </c>
      <c r="AZ2405" s="31" t="str">
        <f>IF(IFERROR(VLOOKUP(AE2405,#REF!,1,0),"")&lt;&gt;"",1,"")</f>
        <v/>
      </c>
      <c r="BA2405" s="31" t="str">
        <f>IF(IFERROR(VLOOKUP(AE2405,#REF!,1,0),"")&lt;&gt;"",1,"")</f>
        <v/>
      </c>
      <c r="BB2405" s="31" t="str">
        <f>IF(IFERROR(VLOOKUP(AE2405,#REF!,1,0),"")&lt;&gt;"",1,"")</f>
        <v/>
      </c>
      <c r="BC2405" s="31" t="str">
        <f>IF(IFERROR(VLOOKUP(AE2405,#REF!,1,0),"")&lt;&gt;"",1,"")</f>
        <v/>
      </c>
      <c r="BD2405" s="31" t="str">
        <f>IF(IFERROR(VLOOKUP(AE2405,#REF!,1,0),"")&lt;&gt;"",1,"")</f>
        <v/>
      </c>
      <c r="BE2405" s="32">
        <f t="shared" si="735"/>
        <v>1</v>
      </c>
    </row>
    <row r="2406" spans="1:57" ht="16">
      <c r="A2406" s="33">
        <v>1439</v>
      </c>
      <c r="B2406" s="33">
        <v>723342</v>
      </c>
      <c r="C2406" s="33" t="str">
        <f t="shared" si="813"/>
        <v>723342000</v>
      </c>
      <c r="D2406" s="34" t="str">
        <f t="shared" si="814"/>
        <v>72</v>
      </c>
      <c r="E2406" s="34" t="str">
        <f t="shared" si="815"/>
        <v>3</v>
      </c>
      <c r="F2406" s="34" t="str">
        <f t="shared" si="816"/>
        <v>3</v>
      </c>
      <c r="G2406" s="34" t="str">
        <f t="shared" si="817"/>
        <v>4</v>
      </c>
      <c r="H2406" s="34" t="str">
        <f t="shared" si="818"/>
        <v>2</v>
      </c>
      <c r="I2406" s="34" t="str">
        <f t="shared" si="819"/>
        <v>0</v>
      </c>
      <c r="J2406" s="34" t="str">
        <f t="shared" si="820"/>
        <v>0</v>
      </c>
      <c r="K2406" s="34" t="str">
        <f t="shared" si="821"/>
        <v>0</v>
      </c>
      <c r="L2406" s="34" t="s">
        <v>6646</v>
      </c>
      <c r="M2406" s="35" t="s">
        <v>3364</v>
      </c>
      <c r="N2406" s="35" t="s">
        <v>261</v>
      </c>
      <c r="O2406" s="37" t="s">
        <v>173</v>
      </c>
      <c r="P2406" s="55" t="s">
        <v>174</v>
      </c>
      <c r="Q2406" s="55">
        <v>1</v>
      </c>
      <c r="R2406" s="55">
        <v>5</v>
      </c>
      <c r="S2406" s="55" t="s">
        <v>179</v>
      </c>
      <c r="T2406" s="55" t="s">
        <v>179</v>
      </c>
      <c r="U2406" s="37">
        <v>1</v>
      </c>
      <c r="V2406" s="37">
        <v>4</v>
      </c>
      <c r="W2406" s="55" t="s">
        <v>3362</v>
      </c>
      <c r="X2406" s="55" t="s">
        <v>3362</v>
      </c>
      <c r="Y2406" s="55">
        <v>1</v>
      </c>
      <c r="Z2406" s="36">
        <v>2</v>
      </c>
      <c r="AA2406" s="36" t="s">
        <v>3364</v>
      </c>
      <c r="AB2406" s="36" t="s">
        <v>3364</v>
      </c>
      <c r="AC2406" s="36" t="s">
        <v>66</v>
      </c>
      <c r="AD2406" s="55" t="s">
        <v>66</v>
      </c>
      <c r="AE2406" s="42" t="s">
        <v>3364</v>
      </c>
      <c r="AF2406" s="42" t="s">
        <v>3364</v>
      </c>
      <c r="AG2406" s="27"/>
      <c r="AH2406" s="30" t="s">
        <v>8</v>
      </c>
      <c r="AI2406" s="39"/>
      <c r="AJ2406" s="39" t="b">
        <f t="shared" si="812"/>
        <v>0</v>
      </c>
      <c r="AK2406" s="39" t="str">
        <f>O2406&amp;Q2406&amp;R2406&amp;U2406&amp;V2406&amp;Y2406&amp;Z2406&amp;AC2406&amp;AD2406</f>
        <v>D15141200</v>
      </c>
      <c r="AL2406" s="40">
        <v>723342</v>
      </c>
      <c r="AM2406" s="41" t="b">
        <f>C2406&lt;&gt;AK2406</f>
        <v>1</v>
      </c>
      <c r="AN2406" s="30" t="str">
        <f>N2406&amp;AK2406</f>
        <v>J9FD15141200</v>
      </c>
      <c r="AO2406" s="30"/>
      <c r="AP2406" s="31"/>
      <c r="AQ2406" s="31"/>
      <c r="AR2406" s="31">
        <f t="shared" si="822"/>
        <v>1</v>
      </c>
      <c r="AS2406" s="31" t="str">
        <f>IF(IFERROR(VLOOKUP(AE2406,#REF!,1,0),"")&lt;&gt;"",1,"")</f>
        <v/>
      </c>
      <c r="AT2406" s="31" t="str">
        <f>IF(IFERROR(VLOOKUP(AE2406,#REF!,1,0),"")&lt;&gt;"",1,"")</f>
        <v/>
      </c>
      <c r="AU2406" s="31" t="str">
        <f>IF(IFERROR(VLOOKUP(AE2406,#REF!,1,0),"")&lt;&gt;"",1,"")</f>
        <v/>
      </c>
      <c r="AV2406" s="31" t="str">
        <f>IF(IFERROR(VLOOKUP(AE2406,#REF!,1,0),"")&lt;&gt;"",1,"")</f>
        <v/>
      </c>
      <c r="AW2406" s="31" t="str">
        <f>IF(IFERROR(VLOOKUP(AE2406,#REF!,1,0),"")&lt;&gt;"",1,"")</f>
        <v/>
      </c>
      <c r="AX2406" s="31" t="str">
        <f>IF(IFERROR(VLOOKUP(AE2406,#REF!,1,0),"")&lt;&gt;"",1,"")</f>
        <v/>
      </c>
      <c r="AY2406" s="31" t="str">
        <f>IF(IFERROR(VLOOKUP(AE2406,#REF!,1,0),"")&lt;&gt;"",1,"")</f>
        <v/>
      </c>
      <c r="AZ2406" s="31" t="str">
        <f>IF(IFERROR(VLOOKUP(AE2406,#REF!,1,0),"")&lt;&gt;"",1,"")</f>
        <v/>
      </c>
      <c r="BA2406" s="31" t="str">
        <f>IF(IFERROR(VLOOKUP(AE2406,#REF!,1,0),"")&lt;&gt;"",1,"")</f>
        <v/>
      </c>
      <c r="BB2406" s="31" t="str">
        <f>IF(IFERROR(VLOOKUP(AE2406,#REF!,1,0),"")&lt;&gt;"",1,"")</f>
        <v/>
      </c>
      <c r="BC2406" s="31" t="str">
        <f>IF(IFERROR(VLOOKUP(AE2406,#REF!,1,0),"")&lt;&gt;"",1,"")</f>
        <v/>
      </c>
      <c r="BD2406" s="31" t="str">
        <f>IF(IFERROR(VLOOKUP(AE2406,#REF!,1,0),"")&lt;&gt;"",1,"")</f>
        <v/>
      </c>
      <c r="BE2406" s="32">
        <f t="shared" si="735"/>
        <v>1</v>
      </c>
    </row>
    <row r="2407" spans="1:57" ht="16">
      <c r="A2407" s="43">
        <v>1440</v>
      </c>
      <c r="B2407" s="43">
        <v>723349</v>
      </c>
      <c r="C2407" s="43" t="str">
        <f t="shared" si="813"/>
        <v>723349000</v>
      </c>
      <c r="D2407" s="44" t="str">
        <f t="shared" si="814"/>
        <v>72</v>
      </c>
      <c r="E2407" s="44" t="str">
        <f t="shared" si="815"/>
        <v>3</v>
      </c>
      <c r="F2407" s="44" t="str">
        <f t="shared" si="816"/>
        <v>3</v>
      </c>
      <c r="G2407" s="44" t="str">
        <f t="shared" si="817"/>
        <v>4</v>
      </c>
      <c r="H2407" s="44" t="str">
        <f t="shared" si="818"/>
        <v>9</v>
      </c>
      <c r="I2407" s="44" t="str">
        <f t="shared" si="819"/>
        <v>0</v>
      </c>
      <c r="J2407" s="44" t="str">
        <f t="shared" si="820"/>
        <v>0</v>
      </c>
      <c r="K2407" s="44" t="str">
        <f t="shared" si="821"/>
        <v>0</v>
      </c>
      <c r="L2407" s="44"/>
      <c r="M2407" s="45" t="s">
        <v>3365</v>
      </c>
      <c r="N2407" s="45"/>
      <c r="O2407" s="46" t="s">
        <v>173</v>
      </c>
      <c r="P2407" s="47" t="s">
        <v>174</v>
      </c>
      <c r="Q2407" s="60">
        <v>1</v>
      </c>
      <c r="R2407" s="60"/>
      <c r="S2407" s="60" t="s">
        <v>179</v>
      </c>
      <c r="T2407" s="47" t="s">
        <v>179</v>
      </c>
      <c r="U2407" s="48">
        <v>1</v>
      </c>
      <c r="V2407" s="48">
        <v>4</v>
      </c>
      <c r="W2407" s="60"/>
      <c r="X2407" s="60" t="s">
        <v>3362</v>
      </c>
      <c r="Y2407" s="48">
        <v>0</v>
      </c>
      <c r="Z2407" s="75">
        <v>3</v>
      </c>
      <c r="AA2407" s="49"/>
      <c r="AB2407" s="49" t="s">
        <v>3365</v>
      </c>
      <c r="AC2407" s="49" t="s">
        <v>66</v>
      </c>
      <c r="AD2407" s="47" t="s">
        <v>66</v>
      </c>
      <c r="AE2407" s="50" t="s">
        <v>3365</v>
      </c>
      <c r="AF2407" s="51"/>
      <c r="AG2407" s="51" t="s">
        <v>8</v>
      </c>
      <c r="AH2407" s="52"/>
      <c r="AI2407" s="39"/>
      <c r="AJ2407" s="39"/>
      <c r="AK2407" s="39" t="e">
        <f>O2407&amp;Q2407&amp;#REF!&amp;U2407&amp;V2407&amp;Y2407&amp;Z2407&amp;AC2407&amp;AD2407</f>
        <v>#REF!</v>
      </c>
      <c r="AL2407" s="43">
        <v>723349</v>
      </c>
      <c r="AM2407" s="44" t="e">
        <f>C2407&lt;&gt;AK2407</f>
        <v>#REF!</v>
      </c>
      <c r="AN2407" s="52"/>
      <c r="AO2407" s="52"/>
      <c r="AP2407" s="53"/>
      <c r="AQ2407" s="53"/>
      <c r="AR2407" s="53">
        <f t="shared" si="822"/>
        <v>1</v>
      </c>
      <c r="AS2407" s="53" t="str">
        <f>IF(IFERROR(VLOOKUP(AE2407,#REF!,1,0),"")&lt;&gt;"",1,"")</f>
        <v/>
      </c>
      <c r="AT2407" s="53" t="str">
        <f>IF(IFERROR(VLOOKUP(AE2407,#REF!,1,0),"")&lt;&gt;"",1,"")</f>
        <v/>
      </c>
      <c r="AU2407" s="53" t="str">
        <f>IF(IFERROR(VLOOKUP(AE2407,#REF!,1,0),"")&lt;&gt;"",1,"")</f>
        <v/>
      </c>
      <c r="AV2407" s="53" t="str">
        <f>IF(IFERROR(VLOOKUP(AE2407,#REF!,1,0),"")&lt;&gt;"",1,"")</f>
        <v/>
      </c>
      <c r="AW2407" s="53" t="str">
        <f>IF(IFERROR(VLOOKUP(AE2407,#REF!,1,0),"")&lt;&gt;"",1,"")</f>
        <v/>
      </c>
      <c r="AX2407" s="53" t="str">
        <f>IF(IFERROR(VLOOKUP(AE2407,#REF!,1,0),"")&lt;&gt;"",1,"")</f>
        <v/>
      </c>
      <c r="AY2407" s="53" t="str">
        <f>IF(IFERROR(VLOOKUP(AE2407,#REF!,1,0),"")&lt;&gt;"",1,"")</f>
        <v/>
      </c>
      <c r="AZ2407" s="53" t="str">
        <f>IF(IFERROR(VLOOKUP(AE2407,#REF!,1,0),"")&lt;&gt;"",1,"")</f>
        <v/>
      </c>
      <c r="BA2407" s="53" t="str">
        <f>IF(IFERROR(VLOOKUP(AE2407,#REF!,1,0),"")&lt;&gt;"",1,"")</f>
        <v/>
      </c>
      <c r="BB2407" s="53" t="str">
        <f>IF(IFERROR(VLOOKUP(AE2407,#REF!,1,0),"")&lt;&gt;"",1,"")</f>
        <v/>
      </c>
      <c r="BC2407" s="53" t="str">
        <f>IF(IFERROR(VLOOKUP(AE2407,#REF!,1,0),"")&lt;&gt;"",1,"")</f>
        <v/>
      </c>
      <c r="BD2407" s="53" t="str">
        <f>IF(IFERROR(VLOOKUP(AE2407,#REF!,1,0),"")&lt;&gt;"",1,"")</f>
        <v/>
      </c>
      <c r="BE2407" s="54">
        <f t="shared" si="735"/>
        <v>1</v>
      </c>
    </row>
    <row r="2408" spans="1:57" ht="16">
      <c r="A2408" s="43">
        <v>1441</v>
      </c>
      <c r="B2408" s="43">
        <v>72339</v>
      </c>
      <c r="C2408" s="43" t="str">
        <f t="shared" si="813"/>
        <v>723390000</v>
      </c>
      <c r="D2408" s="44" t="str">
        <f t="shared" si="814"/>
        <v>72</v>
      </c>
      <c r="E2408" s="44" t="str">
        <f t="shared" si="815"/>
        <v>3</v>
      </c>
      <c r="F2408" s="44" t="str">
        <f t="shared" si="816"/>
        <v>3</v>
      </c>
      <c r="G2408" s="44" t="str">
        <f t="shared" si="817"/>
        <v>9</v>
      </c>
      <c r="H2408" s="44" t="str">
        <f t="shared" si="818"/>
        <v>0</v>
      </c>
      <c r="I2408" s="44" t="str">
        <f t="shared" si="819"/>
        <v>0</v>
      </c>
      <c r="J2408" s="44" t="str">
        <f t="shared" si="820"/>
        <v>0</v>
      </c>
      <c r="K2408" s="44" t="str">
        <f t="shared" si="821"/>
        <v>0</v>
      </c>
      <c r="L2408" s="44"/>
      <c r="M2408" s="45" t="s">
        <v>3366</v>
      </c>
      <c r="N2408" s="45"/>
      <c r="O2408" s="46" t="s">
        <v>173</v>
      </c>
      <c r="P2408" s="47" t="s">
        <v>174</v>
      </c>
      <c r="Q2408" s="60">
        <v>1</v>
      </c>
      <c r="R2408" s="60"/>
      <c r="S2408" s="60" t="s">
        <v>179</v>
      </c>
      <c r="T2408" s="47" t="s">
        <v>179</v>
      </c>
      <c r="U2408" s="48">
        <v>1</v>
      </c>
      <c r="V2408" s="48">
        <v>5</v>
      </c>
      <c r="W2408" s="47"/>
      <c r="X2408" s="47" t="s">
        <v>3366</v>
      </c>
      <c r="Y2408" s="46" t="s">
        <v>66</v>
      </c>
      <c r="Z2408" s="49" t="s">
        <v>66</v>
      </c>
      <c r="AA2408" s="49"/>
      <c r="AB2408" s="49" t="s">
        <v>3366</v>
      </c>
      <c r="AC2408" s="49" t="s">
        <v>66</v>
      </c>
      <c r="AD2408" s="47" t="s">
        <v>66</v>
      </c>
      <c r="AE2408" s="50" t="s">
        <v>3366</v>
      </c>
      <c r="AF2408" s="51"/>
      <c r="AG2408" s="51" t="s">
        <v>8</v>
      </c>
      <c r="AH2408" s="52"/>
      <c r="AI2408" s="39"/>
      <c r="AJ2408" s="39"/>
      <c r="AK2408" s="39" t="e">
        <f>O2408&amp;Q2408&amp;#REF!&amp;U2408&amp;V2408&amp;Y2408&amp;Z2408&amp;AC2408&amp;AD2408</f>
        <v>#REF!</v>
      </c>
      <c r="AL2408" s="43">
        <v>72339</v>
      </c>
      <c r="AM2408" s="44" t="e">
        <f>C2408&lt;&gt;AK2408</f>
        <v>#REF!</v>
      </c>
      <c r="AN2408" s="52"/>
      <c r="AO2408" s="52"/>
      <c r="AP2408" s="53"/>
      <c r="AQ2408" s="53"/>
      <c r="AR2408" s="53">
        <f t="shared" si="822"/>
        <v>1</v>
      </c>
      <c r="AS2408" s="53" t="str">
        <f>IF(IFERROR(VLOOKUP(AE2408,#REF!,1,0),"")&lt;&gt;"",1,"")</f>
        <v/>
      </c>
      <c r="AT2408" s="53" t="str">
        <f>IF(IFERROR(VLOOKUP(AE2408,#REF!,1,0),"")&lt;&gt;"",1,"")</f>
        <v/>
      </c>
      <c r="AU2408" s="53" t="str">
        <f>IF(IFERROR(VLOOKUP(AE2408,#REF!,1,0),"")&lt;&gt;"",1,"")</f>
        <v/>
      </c>
      <c r="AV2408" s="53" t="str">
        <f>IF(IFERROR(VLOOKUP(AE2408,#REF!,1,0),"")&lt;&gt;"",1,"")</f>
        <v/>
      </c>
      <c r="AW2408" s="53" t="str">
        <f>IF(IFERROR(VLOOKUP(AE2408,#REF!,1,0),"")&lt;&gt;"",1,"")</f>
        <v/>
      </c>
      <c r="AX2408" s="53" t="str">
        <f>IF(IFERROR(VLOOKUP(AE2408,#REF!,1,0),"")&lt;&gt;"",1,"")</f>
        <v/>
      </c>
      <c r="AY2408" s="53" t="str">
        <f>IF(IFERROR(VLOOKUP(AE2408,#REF!,1,0),"")&lt;&gt;"",1,"")</f>
        <v/>
      </c>
      <c r="AZ2408" s="53" t="str">
        <f>IF(IFERROR(VLOOKUP(AE2408,#REF!,1,0),"")&lt;&gt;"",1,"")</f>
        <v/>
      </c>
      <c r="BA2408" s="53" t="str">
        <f>IF(IFERROR(VLOOKUP(AE2408,#REF!,1,0),"")&lt;&gt;"",1,"")</f>
        <v/>
      </c>
      <c r="BB2408" s="53" t="str">
        <f>IF(IFERROR(VLOOKUP(AE2408,#REF!,1,0),"")&lt;&gt;"",1,"")</f>
        <v/>
      </c>
      <c r="BC2408" s="53" t="str">
        <f>IF(IFERROR(VLOOKUP(AE2408,#REF!,1,0),"")&lt;&gt;"",1,"")</f>
        <v/>
      </c>
      <c r="BD2408" s="53" t="str">
        <f>IF(IFERROR(VLOOKUP(AE2408,#REF!,1,0),"")&lt;&gt;"",1,"")</f>
        <v/>
      </c>
      <c r="BE2408" s="54">
        <f t="shared" si="735"/>
        <v>1</v>
      </c>
    </row>
    <row r="2409" spans="1:57" ht="17">
      <c r="A2409" s="137"/>
      <c r="B2409" s="137"/>
      <c r="C2409" s="137"/>
      <c r="D2409" s="138"/>
      <c r="E2409" s="138"/>
      <c r="F2409" s="138"/>
      <c r="G2409" s="138"/>
      <c r="H2409" s="138"/>
      <c r="I2409" s="138"/>
      <c r="J2409" s="138"/>
      <c r="K2409" s="138"/>
      <c r="L2409" s="138" t="s">
        <v>6647</v>
      </c>
      <c r="M2409" s="139"/>
      <c r="N2409" s="139" t="s">
        <v>261</v>
      </c>
      <c r="O2409" s="141" t="s">
        <v>173</v>
      </c>
      <c r="P2409" s="141" t="s">
        <v>174</v>
      </c>
      <c r="Q2409" s="141">
        <v>1</v>
      </c>
      <c r="R2409" s="141">
        <v>5</v>
      </c>
      <c r="S2409" s="141" t="s">
        <v>179</v>
      </c>
      <c r="T2409" s="141" t="s">
        <v>179</v>
      </c>
      <c r="U2409" s="141">
        <v>9</v>
      </c>
      <c r="V2409" s="141">
        <v>8</v>
      </c>
      <c r="W2409" s="140" t="s">
        <v>3367</v>
      </c>
      <c r="X2409" s="140" t="s">
        <v>3367</v>
      </c>
      <c r="Y2409" s="140" t="s">
        <v>66</v>
      </c>
      <c r="Z2409" s="140" t="s">
        <v>66</v>
      </c>
      <c r="AA2409" s="140" t="s">
        <v>3367</v>
      </c>
      <c r="AB2409" s="140" t="s">
        <v>3367</v>
      </c>
      <c r="AC2409" s="140" t="s">
        <v>66</v>
      </c>
      <c r="AD2409" s="140" t="s">
        <v>66</v>
      </c>
      <c r="AE2409" s="140" t="s">
        <v>3367</v>
      </c>
      <c r="AF2409" s="140" t="s">
        <v>3367</v>
      </c>
      <c r="AG2409" s="134"/>
      <c r="AH2409" s="142"/>
      <c r="AI2409" s="143"/>
      <c r="AJ2409" s="143" t="b">
        <f t="shared" ref="AJ2409:AJ2417" si="823">IF(OR(AS2409=1,AT2409=1,AU2409=1,AV2409=1,AW2409=1,AX2409=1,AY2409=1,AZ2409=1,BA2409=1,BB2409=1,BC2409=1,BD2409=1),TRUE,FALSE)</f>
        <v>0</v>
      </c>
      <c r="AK2409" s="143" t="str">
        <f>O2409&amp;Q2409&amp;R2409&amp;U2409&amp;V2409&amp;Y2409&amp;Z2409&amp;AC2409&amp;AD2409</f>
        <v>D15980000</v>
      </c>
      <c r="AL2409" s="40"/>
      <c r="AM2409" s="41"/>
      <c r="AN2409" s="145" t="str">
        <f>N2409&amp;AK2409</f>
        <v>J9FD15980000</v>
      </c>
      <c r="AO2409" s="145"/>
      <c r="AP2409" s="31"/>
      <c r="AQ2409" s="146"/>
      <c r="AR2409" s="146"/>
      <c r="AS2409" s="146"/>
      <c r="AT2409" s="146"/>
      <c r="AU2409" s="146"/>
      <c r="AV2409" s="146"/>
      <c r="AW2409" s="146"/>
      <c r="AX2409" s="146"/>
      <c r="AY2409" s="146"/>
      <c r="AZ2409" s="146"/>
      <c r="BA2409" s="146"/>
      <c r="BB2409" s="146"/>
      <c r="BC2409" s="146"/>
      <c r="BD2409" s="146"/>
      <c r="BE2409" s="148">
        <f t="shared" si="735"/>
        <v>0</v>
      </c>
    </row>
    <row r="2410" spans="1:57" ht="17">
      <c r="A2410" s="137"/>
      <c r="B2410" s="137"/>
      <c r="C2410" s="137"/>
      <c r="D2410" s="138"/>
      <c r="E2410" s="138"/>
      <c r="F2410" s="138"/>
      <c r="G2410" s="138"/>
      <c r="H2410" s="138"/>
      <c r="I2410" s="138"/>
      <c r="J2410" s="138"/>
      <c r="K2410" s="138"/>
      <c r="L2410" s="138" t="s">
        <v>6648</v>
      </c>
      <c r="M2410" s="139"/>
      <c r="N2410" s="139" t="s">
        <v>261</v>
      </c>
      <c r="O2410" s="141" t="s">
        <v>173</v>
      </c>
      <c r="P2410" s="141" t="s">
        <v>174</v>
      </c>
      <c r="Q2410" s="141">
        <v>1</v>
      </c>
      <c r="R2410" s="141">
        <v>5</v>
      </c>
      <c r="S2410" s="141" t="s">
        <v>179</v>
      </c>
      <c r="T2410" s="141" t="s">
        <v>179</v>
      </c>
      <c r="U2410" s="141">
        <v>9</v>
      </c>
      <c r="V2410" s="141">
        <v>9</v>
      </c>
      <c r="W2410" s="140" t="s">
        <v>3368</v>
      </c>
      <c r="X2410" s="140" t="s">
        <v>3368</v>
      </c>
      <c r="Y2410" s="140" t="s">
        <v>66</v>
      </c>
      <c r="Z2410" s="140" t="s">
        <v>66</v>
      </c>
      <c r="AA2410" s="140" t="s">
        <v>3368</v>
      </c>
      <c r="AB2410" s="140" t="s">
        <v>3368</v>
      </c>
      <c r="AC2410" s="140" t="s">
        <v>66</v>
      </c>
      <c r="AD2410" s="140" t="s">
        <v>66</v>
      </c>
      <c r="AE2410" s="140" t="s">
        <v>3368</v>
      </c>
      <c r="AF2410" s="140" t="s">
        <v>3368</v>
      </c>
      <c r="AG2410" s="134"/>
      <c r="AH2410" s="142"/>
      <c r="AI2410" s="143"/>
      <c r="AJ2410" s="143" t="b">
        <f t="shared" si="823"/>
        <v>0</v>
      </c>
      <c r="AK2410" s="143" t="str">
        <f>O2410&amp;Q2410&amp;R2410&amp;U2410&amp;V2410&amp;Y2410&amp;Z2410&amp;AC2410&amp;AD2410</f>
        <v>D15990000</v>
      </c>
      <c r="AL2410" s="40"/>
      <c r="AM2410" s="41"/>
      <c r="AN2410" s="145" t="str">
        <f>N2410&amp;AK2410</f>
        <v>J9FD15990000</v>
      </c>
      <c r="AO2410" s="145"/>
      <c r="AP2410" s="31"/>
      <c r="AQ2410" s="146"/>
      <c r="AR2410" s="146"/>
      <c r="AS2410" s="146"/>
      <c r="AT2410" s="146"/>
      <c r="AU2410" s="146"/>
      <c r="AV2410" s="146"/>
      <c r="AW2410" s="146"/>
      <c r="AX2410" s="146"/>
      <c r="AY2410" s="146"/>
      <c r="AZ2410" s="146"/>
      <c r="BA2410" s="146"/>
      <c r="BB2410" s="146"/>
      <c r="BC2410" s="146"/>
      <c r="BD2410" s="146"/>
      <c r="BE2410" s="148">
        <f t="shared" si="735"/>
        <v>0</v>
      </c>
    </row>
    <row r="2411" spans="1:57" ht="17">
      <c r="A2411" s="137">
        <v>1442</v>
      </c>
      <c r="B2411" s="137">
        <v>724</v>
      </c>
      <c r="C2411" s="137" t="str">
        <f t="shared" ref="C2411:C2416" si="824">LEFT(B2411 &amp; "000000000", 9)</f>
        <v>724000000</v>
      </c>
      <c r="D2411" s="138" t="str">
        <f t="shared" ref="D2411:D2418" si="825">MID(C2411,1,2)</f>
        <v>72</v>
      </c>
      <c r="E2411" s="138" t="str">
        <f t="shared" ref="E2411:E2418" si="826">MID(C2411,3,1)</f>
        <v>4</v>
      </c>
      <c r="F2411" s="138" t="str">
        <f t="shared" ref="F2411:F2418" si="827">MID(C2411,4,1)</f>
        <v>0</v>
      </c>
      <c r="G2411" s="138" t="str">
        <f t="shared" ref="G2411:G2418" si="828">MID(C2411,5,1)</f>
        <v>0</v>
      </c>
      <c r="H2411" s="138" t="str">
        <f t="shared" ref="H2411:H2418" si="829">MID(C2411,6,1)</f>
        <v>0</v>
      </c>
      <c r="I2411" s="138" t="str">
        <f t="shared" ref="I2411:I2418" si="830">MID(C2411,7,1)</f>
        <v>0</v>
      </c>
      <c r="J2411" s="138" t="str">
        <f t="shared" ref="J2411:J2418" si="831">MID(C2411,8,1)</f>
        <v>0</v>
      </c>
      <c r="K2411" s="138" t="str">
        <f t="shared" ref="K2411:K2418" si="832">MID(C2411,9,1)</f>
        <v>0</v>
      </c>
      <c r="L2411" s="138" t="s">
        <v>6649</v>
      </c>
      <c r="M2411" s="139" t="s">
        <v>180</v>
      </c>
      <c r="N2411" s="139" t="s">
        <v>261</v>
      </c>
      <c r="O2411" s="141" t="s">
        <v>173</v>
      </c>
      <c r="P2411" s="141" t="s">
        <v>174</v>
      </c>
      <c r="Q2411" s="141">
        <v>1</v>
      </c>
      <c r="R2411" s="141">
        <v>6</v>
      </c>
      <c r="S2411" s="141" t="s">
        <v>180</v>
      </c>
      <c r="T2411" s="141" t="s">
        <v>180</v>
      </c>
      <c r="U2411" s="141" t="s">
        <v>66</v>
      </c>
      <c r="V2411" s="141" t="s">
        <v>66</v>
      </c>
      <c r="W2411" s="141" t="s">
        <v>180</v>
      </c>
      <c r="X2411" s="141" t="s">
        <v>180</v>
      </c>
      <c r="Y2411" s="141" t="s">
        <v>66</v>
      </c>
      <c r="Z2411" s="140" t="s">
        <v>66</v>
      </c>
      <c r="AA2411" s="140" t="s">
        <v>180</v>
      </c>
      <c r="AB2411" s="140" t="s">
        <v>180</v>
      </c>
      <c r="AC2411" s="140" t="s">
        <v>66</v>
      </c>
      <c r="AD2411" s="141" t="s">
        <v>66</v>
      </c>
      <c r="AE2411" s="144" t="s">
        <v>180</v>
      </c>
      <c r="AF2411" s="144" t="s">
        <v>180</v>
      </c>
      <c r="AG2411" s="134"/>
      <c r="AH2411" s="142"/>
      <c r="AI2411" s="143"/>
      <c r="AJ2411" s="143" t="b">
        <f t="shared" si="823"/>
        <v>0</v>
      </c>
      <c r="AK2411" s="143" t="str">
        <f>O2411&amp;Q2411&amp;R2411&amp;U2411&amp;V2411&amp;Y2411&amp;Z2411&amp;AC2411&amp;AD2411</f>
        <v>D16000000</v>
      </c>
      <c r="AL2411" s="40">
        <v>724</v>
      </c>
      <c r="AM2411" s="41" t="b">
        <f>C2411&lt;&gt;AK2411</f>
        <v>1</v>
      </c>
      <c r="AN2411" s="145" t="str">
        <f>N2411&amp;AK2411</f>
        <v>J9FD16000000</v>
      </c>
      <c r="AO2411" s="145"/>
      <c r="AP2411" s="31"/>
      <c r="AQ2411" s="146"/>
      <c r="AR2411" s="146">
        <f t="shared" ref="AR2411:AR2418" si="833">IF(AL2411&lt;&gt;"",1,"")</f>
        <v>1</v>
      </c>
      <c r="AS2411" s="146" t="str">
        <f>IF(IFERROR(VLOOKUP(AE2411,#REF!,1,0),"")&lt;&gt;"",1,"")</f>
        <v/>
      </c>
      <c r="AT2411" s="146" t="str">
        <f>IF(IFERROR(VLOOKUP(AE2411,#REF!,1,0),"")&lt;&gt;"",1,"")</f>
        <v/>
      </c>
      <c r="AU2411" s="146" t="str">
        <f>IF(IFERROR(VLOOKUP(AE2411,#REF!,1,0),"")&lt;&gt;"",1,"")</f>
        <v/>
      </c>
      <c r="AV2411" s="146" t="str">
        <f>IF(IFERROR(VLOOKUP(AE2411,#REF!,1,0),"")&lt;&gt;"",1,"")</f>
        <v/>
      </c>
      <c r="AW2411" s="146" t="str">
        <f>IF(IFERROR(VLOOKUP(AE2411,#REF!,1,0),"")&lt;&gt;"",1,"")</f>
        <v/>
      </c>
      <c r="AX2411" s="146" t="str">
        <f>IF(IFERROR(VLOOKUP(AE2411,#REF!,1,0),"")&lt;&gt;"",1,"")</f>
        <v/>
      </c>
      <c r="AY2411" s="146" t="str">
        <f>IF(IFERROR(VLOOKUP(AE2411,#REF!,1,0),"")&lt;&gt;"",1,"")</f>
        <v/>
      </c>
      <c r="AZ2411" s="146" t="str">
        <f>IF(IFERROR(VLOOKUP(AE2411,#REF!,1,0),"")&lt;&gt;"",1,"")</f>
        <v/>
      </c>
      <c r="BA2411" s="146" t="str">
        <f>IF(IFERROR(VLOOKUP(AE2411,#REF!,1,0),"")&lt;&gt;"",1,"")</f>
        <v/>
      </c>
      <c r="BB2411" s="146" t="str">
        <f>IF(IFERROR(VLOOKUP(AE2411,#REF!,1,0),"")&lt;&gt;"",1,"")</f>
        <v/>
      </c>
      <c r="BC2411" s="146" t="str">
        <f>IF(IFERROR(VLOOKUP(AE2411,#REF!,1,0),"")&lt;&gt;"",1,"")</f>
        <v/>
      </c>
      <c r="BD2411" s="146" t="str">
        <f>IF(IFERROR(VLOOKUP(AE2411,#REF!,1,0),"")&lt;&gt;"",1,"")</f>
        <v/>
      </c>
      <c r="BE2411" s="148">
        <f t="shared" si="735"/>
        <v>1</v>
      </c>
    </row>
    <row r="2412" spans="1:57" ht="17">
      <c r="A2412" s="137">
        <v>1451</v>
      </c>
      <c r="B2412" s="137">
        <v>72411</v>
      </c>
      <c r="C2412" s="137" t="str">
        <f t="shared" si="824"/>
        <v>724110000</v>
      </c>
      <c r="D2412" s="138" t="str">
        <f t="shared" si="825"/>
        <v>72</v>
      </c>
      <c r="E2412" s="138" t="str">
        <f t="shared" si="826"/>
        <v>4</v>
      </c>
      <c r="F2412" s="138" t="str">
        <f t="shared" si="827"/>
        <v>1</v>
      </c>
      <c r="G2412" s="138" t="str">
        <f t="shared" si="828"/>
        <v>1</v>
      </c>
      <c r="H2412" s="138" t="str">
        <f t="shared" si="829"/>
        <v>0</v>
      </c>
      <c r="I2412" s="138" t="str">
        <f t="shared" si="830"/>
        <v>0</v>
      </c>
      <c r="J2412" s="138" t="str">
        <f t="shared" si="831"/>
        <v>0</v>
      </c>
      <c r="K2412" s="138" t="str">
        <f t="shared" si="832"/>
        <v>0</v>
      </c>
      <c r="L2412" s="138" t="s">
        <v>6650</v>
      </c>
      <c r="M2412" s="139" t="s">
        <v>3369</v>
      </c>
      <c r="N2412" s="139" t="s">
        <v>261</v>
      </c>
      <c r="O2412" s="141" t="s">
        <v>173</v>
      </c>
      <c r="P2412" s="141" t="s">
        <v>174</v>
      </c>
      <c r="Q2412" s="141">
        <v>1</v>
      </c>
      <c r="R2412" s="141">
        <v>6</v>
      </c>
      <c r="S2412" s="141" t="s">
        <v>180</v>
      </c>
      <c r="T2412" s="141" t="s">
        <v>180</v>
      </c>
      <c r="U2412" s="141">
        <v>1</v>
      </c>
      <c r="V2412" s="141" t="s">
        <v>8</v>
      </c>
      <c r="W2412" s="141" t="s">
        <v>3369</v>
      </c>
      <c r="X2412" s="141" t="s">
        <v>3369</v>
      </c>
      <c r="Y2412" s="141" t="s">
        <v>66</v>
      </c>
      <c r="Z2412" s="140" t="s">
        <v>66</v>
      </c>
      <c r="AA2412" s="140" t="s">
        <v>3369</v>
      </c>
      <c r="AB2412" s="140" t="s">
        <v>3369</v>
      </c>
      <c r="AC2412" s="140" t="s">
        <v>66</v>
      </c>
      <c r="AD2412" s="141" t="s">
        <v>66</v>
      </c>
      <c r="AE2412" s="144" t="s">
        <v>3369</v>
      </c>
      <c r="AF2412" s="144" t="s">
        <v>3369</v>
      </c>
      <c r="AG2412" s="134"/>
      <c r="AH2412" s="142"/>
      <c r="AI2412" s="143"/>
      <c r="AJ2412" s="143" t="b">
        <f t="shared" si="823"/>
        <v>0</v>
      </c>
      <c r="AK2412" s="143" t="str">
        <f>O2412&amp;Q2412&amp;R2412&amp;U2412&amp;V2412&amp;Y2412&amp;Z2412&amp;AC2412&amp;AD2412</f>
        <v>D16110000</v>
      </c>
      <c r="AL2412" s="40">
        <v>72411</v>
      </c>
      <c r="AM2412" s="41" t="b">
        <f>C2412&lt;&gt;AK2412</f>
        <v>1</v>
      </c>
      <c r="AN2412" s="145" t="str">
        <f>N2412&amp;AK2412</f>
        <v>J9FD16110000</v>
      </c>
      <c r="AO2412" s="145"/>
      <c r="AP2412" s="104" t="s">
        <v>3370</v>
      </c>
      <c r="AQ2412" s="146"/>
      <c r="AR2412" s="146">
        <f t="shared" si="833"/>
        <v>1</v>
      </c>
      <c r="AS2412" s="146" t="str">
        <f>IF(IFERROR(VLOOKUP(AE2412,#REF!,1,0),"")&lt;&gt;"",1,"")</f>
        <v/>
      </c>
      <c r="AT2412" s="146" t="str">
        <f>IF(IFERROR(VLOOKUP(AE2412,#REF!,1,0),"")&lt;&gt;"",1,"")</f>
        <v/>
      </c>
      <c r="AU2412" s="146" t="str">
        <f>IF(IFERROR(VLOOKUP(AE2412,#REF!,1,0),"")&lt;&gt;"",1,"")</f>
        <v/>
      </c>
      <c r="AV2412" s="146" t="str">
        <f>IF(IFERROR(VLOOKUP(AE2412,#REF!,1,0),"")&lt;&gt;"",1,"")</f>
        <v/>
      </c>
      <c r="AW2412" s="146" t="str">
        <f>IF(IFERROR(VLOOKUP(AE2412,#REF!,1,0),"")&lt;&gt;"",1,"")</f>
        <v/>
      </c>
      <c r="AX2412" s="146" t="str">
        <f>IF(IFERROR(VLOOKUP(AE2412,#REF!,1,0),"")&lt;&gt;"",1,"")</f>
        <v/>
      </c>
      <c r="AY2412" s="146" t="str">
        <f>IF(IFERROR(VLOOKUP(AE2412,#REF!,1,0),"")&lt;&gt;"",1,"")</f>
        <v/>
      </c>
      <c r="AZ2412" s="146" t="str">
        <f>IF(IFERROR(VLOOKUP(AE2412,#REF!,1,0),"")&lt;&gt;"",1,"")</f>
        <v/>
      </c>
      <c r="BA2412" s="146" t="str">
        <f>IF(IFERROR(VLOOKUP(AE2412,#REF!,1,0),"")&lt;&gt;"",1,"")</f>
        <v/>
      </c>
      <c r="BB2412" s="146" t="str">
        <f>IF(IFERROR(VLOOKUP(AE2412,#REF!,1,0),"")&lt;&gt;"",1,"")</f>
        <v/>
      </c>
      <c r="BC2412" s="146" t="str">
        <f>IF(IFERROR(VLOOKUP(AE2412,#REF!,1,0),"")&lt;&gt;"",1,"")</f>
        <v/>
      </c>
      <c r="BD2412" s="146" t="str">
        <f>IF(IFERROR(VLOOKUP(AE2412,#REF!,1,0),"")&lt;&gt;"",1,"")</f>
        <v/>
      </c>
      <c r="BE2412" s="148">
        <f t="shared" si="735"/>
        <v>1</v>
      </c>
    </row>
    <row r="2413" spans="1:57" ht="17">
      <c r="A2413" s="137">
        <v>1452</v>
      </c>
      <c r="B2413" s="137">
        <v>72412</v>
      </c>
      <c r="C2413" s="137" t="str">
        <f t="shared" si="824"/>
        <v>724120000</v>
      </c>
      <c r="D2413" s="138" t="str">
        <f t="shared" si="825"/>
        <v>72</v>
      </c>
      <c r="E2413" s="138" t="str">
        <f t="shared" si="826"/>
        <v>4</v>
      </c>
      <c r="F2413" s="138" t="str">
        <f t="shared" si="827"/>
        <v>1</v>
      </c>
      <c r="G2413" s="138" t="str">
        <f t="shared" si="828"/>
        <v>2</v>
      </c>
      <c r="H2413" s="138" t="str">
        <f t="shared" si="829"/>
        <v>0</v>
      </c>
      <c r="I2413" s="138" t="str">
        <f t="shared" si="830"/>
        <v>0</v>
      </c>
      <c r="J2413" s="138" t="str">
        <f t="shared" si="831"/>
        <v>0</v>
      </c>
      <c r="K2413" s="138" t="str">
        <f t="shared" si="832"/>
        <v>0</v>
      </c>
      <c r="L2413" s="138" t="s">
        <v>6651</v>
      </c>
      <c r="M2413" s="139" t="s">
        <v>3371</v>
      </c>
      <c r="N2413" s="139" t="s">
        <v>261</v>
      </c>
      <c r="O2413" s="141" t="s">
        <v>173</v>
      </c>
      <c r="P2413" s="141" t="s">
        <v>174</v>
      </c>
      <c r="Q2413" s="141">
        <v>1</v>
      </c>
      <c r="R2413" s="141">
        <v>6</v>
      </c>
      <c r="S2413" s="141" t="s">
        <v>180</v>
      </c>
      <c r="T2413" s="141" t="s">
        <v>180</v>
      </c>
      <c r="U2413" s="141">
        <v>1</v>
      </c>
      <c r="V2413" s="141" t="s">
        <v>15</v>
      </c>
      <c r="W2413" s="141" t="s">
        <v>3371</v>
      </c>
      <c r="X2413" s="141" t="s">
        <v>3371</v>
      </c>
      <c r="Y2413" s="141" t="s">
        <v>66</v>
      </c>
      <c r="Z2413" s="140" t="s">
        <v>66</v>
      </c>
      <c r="AA2413" s="140" t="s">
        <v>3371</v>
      </c>
      <c r="AB2413" s="140" t="s">
        <v>3371</v>
      </c>
      <c r="AC2413" s="140" t="s">
        <v>66</v>
      </c>
      <c r="AD2413" s="141" t="s">
        <v>66</v>
      </c>
      <c r="AE2413" s="144" t="s">
        <v>3371</v>
      </c>
      <c r="AF2413" s="144" t="s">
        <v>3372</v>
      </c>
      <c r="AG2413" s="134"/>
      <c r="AH2413" s="142"/>
      <c r="AI2413" s="143"/>
      <c r="AJ2413" s="143" t="b">
        <f t="shared" si="823"/>
        <v>0</v>
      </c>
      <c r="AK2413" s="143" t="str">
        <f>O2413&amp;Q2413&amp;R2413&amp;U2413&amp;V2413&amp;Y2413&amp;Z2413&amp;AC2413&amp;AD2413</f>
        <v>D16120000</v>
      </c>
      <c r="AL2413" s="40">
        <v>72412</v>
      </c>
      <c r="AM2413" s="41" t="b">
        <f>C2413&lt;&gt;AK2413</f>
        <v>1</v>
      </c>
      <c r="AN2413" s="145" t="str">
        <f>N2413&amp;AK2413</f>
        <v>J9FD16120000</v>
      </c>
      <c r="AO2413" s="145" t="s">
        <v>3373</v>
      </c>
      <c r="AP2413" s="104" t="s">
        <v>3370</v>
      </c>
      <c r="AQ2413" s="146"/>
      <c r="AR2413" s="146">
        <f t="shared" si="833"/>
        <v>1</v>
      </c>
      <c r="AS2413" s="146" t="str">
        <f>IF(IFERROR(VLOOKUP(AE2413,#REF!,1,0),"")&lt;&gt;"",1,"")</f>
        <v/>
      </c>
      <c r="AT2413" s="146" t="str">
        <f>IF(IFERROR(VLOOKUP(AE2413,#REF!,1,0),"")&lt;&gt;"",1,"")</f>
        <v/>
      </c>
      <c r="AU2413" s="146" t="str">
        <f>IF(IFERROR(VLOOKUP(AE2413,#REF!,1,0),"")&lt;&gt;"",1,"")</f>
        <v/>
      </c>
      <c r="AV2413" s="146" t="str">
        <f>IF(IFERROR(VLOOKUP(AE2413,#REF!,1,0),"")&lt;&gt;"",1,"")</f>
        <v/>
      </c>
      <c r="AW2413" s="146" t="str">
        <f>IF(IFERROR(VLOOKUP(AE2413,#REF!,1,0),"")&lt;&gt;"",1,"")</f>
        <v/>
      </c>
      <c r="AX2413" s="146" t="str">
        <f>IF(IFERROR(VLOOKUP(AE2413,#REF!,1,0),"")&lt;&gt;"",1,"")</f>
        <v/>
      </c>
      <c r="AY2413" s="146" t="str">
        <f>IF(IFERROR(VLOOKUP(AE2413,#REF!,1,0),"")&lt;&gt;"",1,"")</f>
        <v/>
      </c>
      <c r="AZ2413" s="146" t="str">
        <f>IF(IFERROR(VLOOKUP(AE2413,#REF!,1,0),"")&lt;&gt;"",1,"")</f>
        <v/>
      </c>
      <c r="BA2413" s="146" t="str">
        <f>IF(IFERROR(VLOOKUP(AE2413,#REF!,1,0),"")&lt;&gt;"",1,"")</f>
        <v/>
      </c>
      <c r="BB2413" s="146" t="str">
        <f>IF(IFERROR(VLOOKUP(AE2413,#REF!,1,0),"")&lt;&gt;"",1,"")</f>
        <v/>
      </c>
      <c r="BC2413" s="146" t="str">
        <f>IF(IFERROR(VLOOKUP(AE2413,#REF!,1,0),"")&lt;&gt;"",1,"")</f>
        <v/>
      </c>
      <c r="BD2413" s="146" t="str">
        <f>IF(IFERROR(VLOOKUP(AE2413,#REF!,1,0),"")&lt;&gt;"",1,"")</f>
        <v/>
      </c>
      <c r="BE2413" s="148">
        <f t="shared" si="735"/>
        <v>1</v>
      </c>
    </row>
    <row r="2414" spans="1:57" ht="17">
      <c r="A2414" s="137">
        <v>1454</v>
      </c>
      <c r="B2414" s="137">
        <v>72414</v>
      </c>
      <c r="C2414" s="137" t="str">
        <f t="shared" si="824"/>
        <v>724140000</v>
      </c>
      <c r="D2414" s="138" t="str">
        <f t="shared" si="825"/>
        <v>72</v>
      </c>
      <c r="E2414" s="138" t="str">
        <f t="shared" si="826"/>
        <v>4</v>
      </c>
      <c r="F2414" s="138" t="str">
        <f t="shared" si="827"/>
        <v>1</v>
      </c>
      <c r="G2414" s="138" t="str">
        <f t="shared" si="828"/>
        <v>4</v>
      </c>
      <c r="H2414" s="138" t="str">
        <f t="shared" si="829"/>
        <v>0</v>
      </c>
      <c r="I2414" s="138" t="str">
        <f t="shared" si="830"/>
        <v>0</v>
      </c>
      <c r="J2414" s="138" t="str">
        <f t="shared" si="831"/>
        <v>0</v>
      </c>
      <c r="K2414" s="138" t="str">
        <f t="shared" si="832"/>
        <v>0</v>
      </c>
      <c r="L2414" s="138" t="s">
        <v>6652</v>
      </c>
      <c r="M2414" s="139" t="s">
        <v>3374</v>
      </c>
      <c r="N2414" s="139" t="s">
        <v>261</v>
      </c>
      <c r="O2414" s="141" t="s">
        <v>173</v>
      </c>
      <c r="P2414" s="141" t="s">
        <v>174</v>
      </c>
      <c r="Q2414" s="141">
        <v>1</v>
      </c>
      <c r="R2414" s="141">
        <v>6</v>
      </c>
      <c r="S2414" s="141" t="s">
        <v>180</v>
      </c>
      <c r="T2414" s="141" t="s">
        <v>180</v>
      </c>
      <c r="U2414" s="141">
        <v>1</v>
      </c>
      <c r="V2414" s="141">
        <v>3</v>
      </c>
      <c r="W2414" s="141" t="s">
        <v>3374</v>
      </c>
      <c r="X2414" s="141" t="s">
        <v>3374</v>
      </c>
      <c r="Y2414" s="141" t="s">
        <v>66</v>
      </c>
      <c r="Z2414" s="140" t="s">
        <v>66</v>
      </c>
      <c r="AA2414" s="140" t="s">
        <v>3374</v>
      </c>
      <c r="AB2414" s="140" t="s">
        <v>3374</v>
      </c>
      <c r="AC2414" s="140" t="s">
        <v>66</v>
      </c>
      <c r="AD2414" s="141" t="s">
        <v>66</v>
      </c>
      <c r="AE2414" s="144" t="s">
        <v>3374</v>
      </c>
      <c r="AF2414" s="144" t="s">
        <v>3374</v>
      </c>
      <c r="AG2414" s="134"/>
      <c r="AH2414" s="142"/>
      <c r="AI2414" s="143"/>
      <c r="AJ2414" s="143" t="b">
        <f t="shared" si="823"/>
        <v>0</v>
      </c>
      <c r="AK2414" s="143" t="str">
        <f>O2414&amp;Q2414&amp;R2414&amp;U2414&amp;V2414&amp;Y2414&amp;Z2414&amp;AC2414&amp;AD2414</f>
        <v>D16130000</v>
      </c>
      <c r="AL2414" s="40">
        <v>72414</v>
      </c>
      <c r="AM2414" s="41" t="b">
        <f>C2414&lt;&gt;AK2414</f>
        <v>1</v>
      </c>
      <c r="AN2414" s="145" t="str">
        <f>N2414&amp;AK2414</f>
        <v>J9FD16130000</v>
      </c>
      <c r="AO2414" s="145"/>
      <c r="AP2414" s="104" t="s">
        <v>3370</v>
      </c>
      <c r="AQ2414" s="146"/>
      <c r="AR2414" s="146">
        <f t="shared" si="833"/>
        <v>1</v>
      </c>
      <c r="AS2414" s="146" t="str">
        <f>IF(IFERROR(VLOOKUP(AE2414,#REF!,1,0),"")&lt;&gt;"",1,"")</f>
        <v/>
      </c>
      <c r="AT2414" s="146" t="str">
        <f>IF(IFERROR(VLOOKUP(AE2414,#REF!,1,0),"")&lt;&gt;"",1,"")</f>
        <v/>
      </c>
      <c r="AU2414" s="146" t="str">
        <f>IF(IFERROR(VLOOKUP(AE2414,#REF!,1,0),"")&lt;&gt;"",1,"")</f>
        <v/>
      </c>
      <c r="AV2414" s="146" t="str">
        <f>IF(IFERROR(VLOOKUP(AE2414,#REF!,1,0),"")&lt;&gt;"",1,"")</f>
        <v/>
      </c>
      <c r="AW2414" s="146" t="str">
        <f>IF(IFERROR(VLOOKUP(AE2414,#REF!,1,0),"")&lt;&gt;"",1,"")</f>
        <v/>
      </c>
      <c r="AX2414" s="146" t="str">
        <f>IF(IFERROR(VLOOKUP(AE2414,#REF!,1,0),"")&lt;&gt;"",1,"")</f>
        <v/>
      </c>
      <c r="AY2414" s="146" t="str">
        <f>IF(IFERROR(VLOOKUP(AE2414,#REF!,1,0),"")&lt;&gt;"",1,"")</f>
        <v/>
      </c>
      <c r="AZ2414" s="146" t="str">
        <f>IF(IFERROR(VLOOKUP(AE2414,#REF!,1,0),"")&lt;&gt;"",1,"")</f>
        <v/>
      </c>
      <c r="BA2414" s="146" t="str">
        <f>IF(IFERROR(VLOOKUP(AE2414,#REF!,1,0),"")&lt;&gt;"",1,"")</f>
        <v/>
      </c>
      <c r="BB2414" s="146" t="str">
        <f>IF(IFERROR(VLOOKUP(AE2414,#REF!,1,0),"")&lt;&gt;"",1,"")</f>
        <v/>
      </c>
      <c r="BC2414" s="146" t="str">
        <f>IF(IFERROR(VLOOKUP(AE2414,#REF!,1,0),"")&lt;&gt;"",1,"")</f>
        <v/>
      </c>
      <c r="BD2414" s="146" t="str">
        <f>IF(IFERROR(VLOOKUP(AE2414,#REF!,1,0),"")&lt;&gt;"",1,"")</f>
        <v/>
      </c>
      <c r="BE2414" s="148">
        <f t="shared" si="735"/>
        <v>1</v>
      </c>
    </row>
    <row r="2415" spans="1:57" ht="17">
      <c r="A2415" s="137">
        <v>1455</v>
      </c>
      <c r="B2415" s="137">
        <v>72415</v>
      </c>
      <c r="C2415" s="137" t="str">
        <f t="shared" si="824"/>
        <v>724150000</v>
      </c>
      <c r="D2415" s="138" t="str">
        <f t="shared" si="825"/>
        <v>72</v>
      </c>
      <c r="E2415" s="138" t="str">
        <f t="shared" si="826"/>
        <v>4</v>
      </c>
      <c r="F2415" s="138" t="str">
        <f t="shared" si="827"/>
        <v>1</v>
      </c>
      <c r="G2415" s="138" t="str">
        <f t="shared" si="828"/>
        <v>5</v>
      </c>
      <c r="H2415" s="138" t="str">
        <f t="shared" si="829"/>
        <v>0</v>
      </c>
      <c r="I2415" s="138" t="str">
        <f t="shared" si="830"/>
        <v>0</v>
      </c>
      <c r="J2415" s="138" t="str">
        <f t="shared" si="831"/>
        <v>0</v>
      </c>
      <c r="K2415" s="138" t="str">
        <f t="shared" si="832"/>
        <v>0</v>
      </c>
      <c r="L2415" s="138" t="s">
        <v>6653</v>
      </c>
      <c r="M2415" s="139" t="s">
        <v>3375</v>
      </c>
      <c r="N2415" s="139" t="s">
        <v>261</v>
      </c>
      <c r="O2415" s="141" t="s">
        <v>173</v>
      </c>
      <c r="P2415" s="141" t="s">
        <v>174</v>
      </c>
      <c r="Q2415" s="141">
        <v>1</v>
      </c>
      <c r="R2415" s="141">
        <v>6</v>
      </c>
      <c r="S2415" s="141" t="s">
        <v>180</v>
      </c>
      <c r="T2415" s="141" t="s">
        <v>180</v>
      </c>
      <c r="U2415" s="141">
        <v>1</v>
      </c>
      <c r="V2415" s="141">
        <v>4</v>
      </c>
      <c r="W2415" s="141" t="s">
        <v>3375</v>
      </c>
      <c r="X2415" s="141" t="s">
        <v>3375</v>
      </c>
      <c r="Y2415" s="141" t="s">
        <v>66</v>
      </c>
      <c r="Z2415" s="140" t="s">
        <v>66</v>
      </c>
      <c r="AA2415" s="140" t="s">
        <v>3375</v>
      </c>
      <c r="AB2415" s="140" t="s">
        <v>3375</v>
      </c>
      <c r="AC2415" s="140" t="s">
        <v>66</v>
      </c>
      <c r="AD2415" s="141" t="s">
        <v>66</v>
      </c>
      <c r="AE2415" s="144" t="s">
        <v>3375</v>
      </c>
      <c r="AF2415" s="144" t="s">
        <v>3375</v>
      </c>
      <c r="AG2415" s="134"/>
      <c r="AH2415" s="142"/>
      <c r="AI2415" s="143" t="s">
        <v>3376</v>
      </c>
      <c r="AJ2415" s="143" t="b">
        <f t="shared" si="823"/>
        <v>0</v>
      </c>
      <c r="AK2415" s="143" t="str">
        <f>O2415&amp;Q2415&amp;R2415&amp;U2415&amp;V2415&amp;Y2415&amp;Z2415&amp;AC2415&amp;AD2415</f>
        <v>D16140000</v>
      </c>
      <c r="AL2415" s="40">
        <v>72415</v>
      </c>
      <c r="AM2415" s="41" t="b">
        <f>C2415&lt;&gt;AK2415</f>
        <v>1</v>
      </c>
      <c r="AN2415" s="145" t="str">
        <f>N2415&amp;AK2415</f>
        <v>J9FD16140000</v>
      </c>
      <c r="AO2415" s="145"/>
      <c r="AP2415" s="104" t="s">
        <v>3370</v>
      </c>
      <c r="AQ2415" s="146"/>
      <c r="AR2415" s="146">
        <f t="shared" si="833"/>
        <v>1</v>
      </c>
      <c r="AS2415" s="146" t="str">
        <f>IF(IFERROR(VLOOKUP(AE2415,#REF!,1,0),"")&lt;&gt;"",1,"")</f>
        <v/>
      </c>
      <c r="AT2415" s="146" t="str">
        <f>IF(IFERROR(VLOOKUP(AE2415,#REF!,1,0),"")&lt;&gt;"",1,"")</f>
        <v/>
      </c>
      <c r="AU2415" s="146" t="str">
        <f>IF(IFERROR(VLOOKUP(AE2415,#REF!,1,0),"")&lt;&gt;"",1,"")</f>
        <v/>
      </c>
      <c r="AV2415" s="146" t="str">
        <f>IF(IFERROR(VLOOKUP(AE2415,#REF!,1,0),"")&lt;&gt;"",1,"")</f>
        <v/>
      </c>
      <c r="AW2415" s="146" t="str">
        <f>IF(IFERROR(VLOOKUP(AE2415,#REF!,1,0),"")&lt;&gt;"",1,"")</f>
        <v/>
      </c>
      <c r="AX2415" s="146" t="str">
        <f>IF(IFERROR(VLOOKUP(AE2415,#REF!,1,0),"")&lt;&gt;"",1,"")</f>
        <v/>
      </c>
      <c r="AY2415" s="146" t="str">
        <f>IF(IFERROR(VLOOKUP(AE2415,#REF!,1,0),"")&lt;&gt;"",1,"")</f>
        <v/>
      </c>
      <c r="AZ2415" s="146" t="str">
        <f>IF(IFERROR(VLOOKUP(AE2415,#REF!,1,0),"")&lt;&gt;"",1,"")</f>
        <v/>
      </c>
      <c r="BA2415" s="146" t="str">
        <f>IF(IFERROR(VLOOKUP(AE2415,#REF!,1,0),"")&lt;&gt;"",1,"")</f>
        <v/>
      </c>
      <c r="BB2415" s="146" t="str">
        <f>IF(IFERROR(VLOOKUP(AE2415,#REF!,1,0),"")&lt;&gt;"",1,"")</f>
        <v/>
      </c>
      <c r="BC2415" s="146" t="str">
        <f>IF(IFERROR(VLOOKUP(AE2415,#REF!,1,0),"")&lt;&gt;"",1,"")</f>
        <v/>
      </c>
      <c r="BD2415" s="146" t="str">
        <f>IF(IFERROR(VLOOKUP(AE2415,#REF!,1,0),"")&lt;&gt;"",1,"")</f>
        <v/>
      </c>
      <c r="BE2415" s="148">
        <f t="shared" si="735"/>
        <v>1</v>
      </c>
    </row>
    <row r="2416" spans="1:57" ht="17">
      <c r="A2416" s="137">
        <v>1456</v>
      </c>
      <c r="B2416" s="137">
        <v>72416</v>
      </c>
      <c r="C2416" s="137" t="str">
        <f t="shared" si="824"/>
        <v>724160000</v>
      </c>
      <c r="D2416" s="138" t="str">
        <f t="shared" si="825"/>
        <v>72</v>
      </c>
      <c r="E2416" s="138" t="str">
        <f t="shared" si="826"/>
        <v>4</v>
      </c>
      <c r="F2416" s="138" t="str">
        <f t="shared" si="827"/>
        <v>1</v>
      </c>
      <c r="G2416" s="138" t="str">
        <f t="shared" si="828"/>
        <v>6</v>
      </c>
      <c r="H2416" s="138" t="str">
        <f t="shared" si="829"/>
        <v>0</v>
      </c>
      <c r="I2416" s="138" t="str">
        <f t="shared" si="830"/>
        <v>0</v>
      </c>
      <c r="J2416" s="138" t="str">
        <f t="shared" si="831"/>
        <v>0</v>
      </c>
      <c r="K2416" s="138" t="str">
        <f t="shared" si="832"/>
        <v>0</v>
      </c>
      <c r="L2416" s="138" t="s">
        <v>6654</v>
      </c>
      <c r="M2416" s="139" t="s">
        <v>3377</v>
      </c>
      <c r="N2416" s="139" t="s">
        <v>261</v>
      </c>
      <c r="O2416" s="141" t="s">
        <v>173</v>
      </c>
      <c r="P2416" s="141" t="s">
        <v>174</v>
      </c>
      <c r="Q2416" s="141">
        <v>1</v>
      </c>
      <c r="R2416" s="141">
        <v>6</v>
      </c>
      <c r="S2416" s="141" t="s">
        <v>180</v>
      </c>
      <c r="T2416" s="141" t="s">
        <v>180</v>
      </c>
      <c r="U2416" s="141">
        <v>1</v>
      </c>
      <c r="V2416" s="141">
        <v>5</v>
      </c>
      <c r="W2416" s="141" t="s">
        <v>3377</v>
      </c>
      <c r="X2416" s="141" t="s">
        <v>3377</v>
      </c>
      <c r="Y2416" s="141" t="s">
        <v>66</v>
      </c>
      <c r="Z2416" s="140" t="s">
        <v>66</v>
      </c>
      <c r="AA2416" s="140" t="s">
        <v>3377</v>
      </c>
      <c r="AB2416" s="140" t="s">
        <v>3377</v>
      </c>
      <c r="AC2416" s="140" t="s">
        <v>66</v>
      </c>
      <c r="AD2416" s="141" t="s">
        <v>66</v>
      </c>
      <c r="AE2416" s="144" t="s">
        <v>3377</v>
      </c>
      <c r="AF2416" s="144" t="s">
        <v>3377</v>
      </c>
      <c r="AG2416" s="134"/>
      <c r="AH2416" s="142"/>
      <c r="AI2416" s="143"/>
      <c r="AJ2416" s="143" t="b">
        <f t="shared" si="823"/>
        <v>0</v>
      </c>
      <c r="AK2416" s="143" t="str">
        <f>O2416&amp;Q2416&amp;R2416&amp;U2416&amp;V2416&amp;Y2416&amp;Z2416&amp;AC2416&amp;AD2416</f>
        <v>D16150000</v>
      </c>
      <c r="AL2416" s="40">
        <v>72416</v>
      </c>
      <c r="AM2416" s="41" t="b">
        <f>C2416&lt;&gt;AK2416</f>
        <v>1</v>
      </c>
      <c r="AN2416" s="145" t="str">
        <f>N2416&amp;AK2416</f>
        <v>J9FD16150000</v>
      </c>
      <c r="AO2416" s="145"/>
      <c r="AP2416" s="104" t="s">
        <v>3370</v>
      </c>
      <c r="AQ2416" s="146"/>
      <c r="AR2416" s="146">
        <f t="shared" si="833"/>
        <v>1</v>
      </c>
      <c r="AS2416" s="146" t="str">
        <f>IF(IFERROR(VLOOKUP(AE2416,#REF!,1,0),"")&lt;&gt;"",1,"")</f>
        <v/>
      </c>
      <c r="AT2416" s="146" t="str">
        <f>IF(IFERROR(VLOOKUP(AE2416,#REF!,1,0),"")&lt;&gt;"",1,"")</f>
        <v/>
      </c>
      <c r="AU2416" s="146" t="str">
        <f>IF(IFERROR(VLOOKUP(AE2416,#REF!,1,0),"")&lt;&gt;"",1,"")</f>
        <v/>
      </c>
      <c r="AV2416" s="146" t="str">
        <f>IF(IFERROR(VLOOKUP(AE2416,#REF!,1,0),"")&lt;&gt;"",1,"")</f>
        <v/>
      </c>
      <c r="AW2416" s="146" t="str">
        <f>IF(IFERROR(VLOOKUP(AE2416,#REF!,1,0),"")&lt;&gt;"",1,"")</f>
        <v/>
      </c>
      <c r="AX2416" s="146" t="str">
        <f>IF(IFERROR(VLOOKUP(AE2416,#REF!,1,0),"")&lt;&gt;"",1,"")</f>
        <v/>
      </c>
      <c r="AY2416" s="146" t="str">
        <f>IF(IFERROR(VLOOKUP(AE2416,#REF!,1,0),"")&lt;&gt;"",1,"")</f>
        <v/>
      </c>
      <c r="AZ2416" s="146" t="str">
        <f>IF(IFERROR(VLOOKUP(AE2416,#REF!,1,0),"")&lt;&gt;"",1,"")</f>
        <v/>
      </c>
      <c r="BA2416" s="146" t="str">
        <f>IF(IFERROR(VLOOKUP(AE2416,#REF!,1,0),"")&lt;&gt;"",1,"")</f>
        <v/>
      </c>
      <c r="BB2416" s="146" t="str">
        <f>IF(IFERROR(VLOOKUP(AE2416,#REF!,1,0),"")&lt;&gt;"",1,"")</f>
        <v/>
      </c>
      <c r="BC2416" s="146" t="str">
        <f>IF(IFERROR(VLOOKUP(AE2416,#REF!,1,0),"")&lt;&gt;"",1,"")</f>
        <v/>
      </c>
      <c r="BD2416" s="146" t="str">
        <f>IF(IFERROR(VLOOKUP(AE2416,#REF!,1,0),"")&lt;&gt;"",1,"")</f>
        <v/>
      </c>
      <c r="BE2416" s="148">
        <f t="shared" si="735"/>
        <v>1</v>
      </c>
    </row>
    <row r="2417" spans="1:57" ht="17">
      <c r="A2417" s="137">
        <v>2703</v>
      </c>
      <c r="B2417" s="137">
        <v>999999999</v>
      </c>
      <c r="C2417" s="137">
        <v>999999999</v>
      </c>
      <c r="D2417" s="138" t="str">
        <f t="shared" si="825"/>
        <v>99</v>
      </c>
      <c r="E2417" s="138" t="str">
        <f t="shared" si="826"/>
        <v>9</v>
      </c>
      <c r="F2417" s="138" t="str">
        <f t="shared" si="827"/>
        <v>9</v>
      </c>
      <c r="G2417" s="138" t="str">
        <f t="shared" si="828"/>
        <v>9</v>
      </c>
      <c r="H2417" s="138" t="str">
        <f t="shared" si="829"/>
        <v>9</v>
      </c>
      <c r="I2417" s="138" t="str">
        <f t="shared" si="830"/>
        <v>9</v>
      </c>
      <c r="J2417" s="138" t="str">
        <f t="shared" si="831"/>
        <v>9</v>
      </c>
      <c r="K2417" s="138" t="str">
        <f t="shared" si="832"/>
        <v>9</v>
      </c>
      <c r="L2417" s="138" t="s">
        <v>6655</v>
      </c>
      <c r="M2417" s="144" t="s">
        <v>3378</v>
      </c>
      <c r="N2417" s="139" t="s">
        <v>261</v>
      </c>
      <c r="O2417" s="141" t="s">
        <v>173</v>
      </c>
      <c r="P2417" s="141" t="s">
        <v>174</v>
      </c>
      <c r="Q2417" s="141">
        <v>1</v>
      </c>
      <c r="R2417" s="141">
        <v>6</v>
      </c>
      <c r="S2417" s="141" t="s">
        <v>180</v>
      </c>
      <c r="T2417" s="141" t="s">
        <v>180</v>
      </c>
      <c r="U2417" s="141">
        <v>1</v>
      </c>
      <c r="V2417" s="141">
        <v>6</v>
      </c>
      <c r="W2417" s="141" t="s">
        <v>3378</v>
      </c>
      <c r="X2417" s="141" t="s">
        <v>3378</v>
      </c>
      <c r="Y2417" s="141">
        <v>0</v>
      </c>
      <c r="Z2417" s="140">
        <v>0</v>
      </c>
      <c r="AA2417" s="140" t="s">
        <v>3378</v>
      </c>
      <c r="AB2417" s="140" t="s">
        <v>3378</v>
      </c>
      <c r="AC2417" s="140" t="s">
        <v>66</v>
      </c>
      <c r="AD2417" s="141" t="s">
        <v>66</v>
      </c>
      <c r="AE2417" s="144" t="s">
        <v>3378</v>
      </c>
      <c r="AF2417" s="144" t="s">
        <v>3378</v>
      </c>
      <c r="AG2417" s="134"/>
      <c r="AH2417" s="142"/>
      <c r="AI2417" s="143"/>
      <c r="AJ2417" s="143" t="b">
        <f t="shared" si="823"/>
        <v>0</v>
      </c>
      <c r="AK2417" s="143" t="str">
        <f>O2417&amp;Q2417&amp;R2417&amp;U2417&amp;V2417&amp;Y2417&amp;Z2417&amp;AC2417&amp;AD2417</f>
        <v>D16160000</v>
      </c>
      <c r="AL2417" s="59"/>
      <c r="AM2417" s="41" t="b">
        <f>C2417&lt;&gt;AK2417</f>
        <v>1</v>
      </c>
      <c r="AN2417" s="145" t="str">
        <f>N2417&amp;AK2417</f>
        <v>J9FD16160000</v>
      </c>
      <c r="AO2417" s="145"/>
      <c r="AP2417" s="104" t="s">
        <v>3370</v>
      </c>
      <c r="AQ2417" s="146"/>
      <c r="AR2417" s="146" t="str">
        <f t="shared" si="833"/>
        <v/>
      </c>
      <c r="AS2417" s="146" t="str">
        <f>IF(IFERROR(VLOOKUP(AE2417,#REF!,1,0),"")&lt;&gt;"",1,"")</f>
        <v/>
      </c>
      <c r="AT2417" s="146" t="str">
        <f>IF(IFERROR(VLOOKUP(AE2417,#REF!,1,0),"")&lt;&gt;"",1,"")</f>
        <v/>
      </c>
      <c r="AU2417" s="146" t="str">
        <f>IF(IFERROR(VLOOKUP(AE2417,#REF!,1,0),"")&lt;&gt;"",1,"")</f>
        <v/>
      </c>
      <c r="AV2417" s="146" t="str">
        <f>IF(IFERROR(VLOOKUP(AE2417,#REF!,1,0),"")&lt;&gt;"",1,"")</f>
        <v/>
      </c>
      <c r="AW2417" s="146" t="str">
        <f>IF(IFERROR(VLOOKUP(AE2417,#REF!,1,0),"")&lt;&gt;"",1,"")</f>
        <v/>
      </c>
      <c r="AX2417" s="146" t="str">
        <f>IF(IFERROR(VLOOKUP(AE2417,#REF!,1,0),"")&lt;&gt;"",1,"")</f>
        <v/>
      </c>
      <c r="AY2417" s="146" t="str">
        <f>IF(IFERROR(VLOOKUP(AE2417,#REF!,1,0),"")&lt;&gt;"",1,"")</f>
        <v/>
      </c>
      <c r="AZ2417" s="146" t="str">
        <f>IF(IFERROR(VLOOKUP(AE2417,#REF!,1,0),"")&lt;&gt;"",1,"")</f>
        <v/>
      </c>
      <c r="BA2417" s="146" t="str">
        <f>IF(IFERROR(VLOOKUP(AE2417,#REF!,1,0),"")&lt;&gt;"",1,"")</f>
        <v/>
      </c>
      <c r="BB2417" s="146" t="str">
        <f>IF(IFERROR(VLOOKUP(AE2417,#REF!,1,0),"")&lt;&gt;"",1,"")</f>
        <v/>
      </c>
      <c r="BC2417" s="146" t="str">
        <f>IF(IFERROR(VLOOKUP(AE2417,#REF!,1,0),"")&lt;&gt;"",1,"")</f>
        <v/>
      </c>
      <c r="BD2417" s="146" t="str">
        <f>IF(IFERROR(VLOOKUP(AE2417,#REF!,1,0),"")&lt;&gt;"",1,"")</f>
        <v/>
      </c>
      <c r="BE2417" s="148">
        <f t="shared" si="735"/>
        <v>0</v>
      </c>
    </row>
    <row r="2418" spans="1:57" ht="16">
      <c r="A2418" s="43">
        <v>1458</v>
      </c>
      <c r="B2418" s="43">
        <v>72499</v>
      </c>
      <c r="C2418" s="43" t="str">
        <f>LEFT(B2418 &amp; "000000000", 9)</f>
        <v>724990000</v>
      </c>
      <c r="D2418" s="44" t="str">
        <f t="shared" si="825"/>
        <v>72</v>
      </c>
      <c r="E2418" s="44" t="str">
        <f t="shared" si="826"/>
        <v>4</v>
      </c>
      <c r="F2418" s="44" t="str">
        <f t="shared" si="827"/>
        <v>9</v>
      </c>
      <c r="G2418" s="44" t="str">
        <f t="shared" si="828"/>
        <v>9</v>
      </c>
      <c r="H2418" s="44" t="str">
        <f t="shared" si="829"/>
        <v>0</v>
      </c>
      <c r="I2418" s="44" t="str">
        <f t="shared" si="830"/>
        <v>0</v>
      </c>
      <c r="J2418" s="44" t="str">
        <f t="shared" si="831"/>
        <v>0</v>
      </c>
      <c r="K2418" s="44" t="str">
        <f t="shared" si="832"/>
        <v>0</v>
      </c>
      <c r="L2418" s="44"/>
      <c r="M2418" s="45" t="s">
        <v>3379</v>
      </c>
      <c r="N2418" s="45"/>
      <c r="O2418" s="46" t="s">
        <v>173</v>
      </c>
      <c r="P2418" s="47" t="s">
        <v>174</v>
      </c>
      <c r="Q2418" s="60">
        <v>1</v>
      </c>
      <c r="R2418" s="47"/>
      <c r="S2418" s="47" t="s">
        <v>180</v>
      </c>
      <c r="T2418" s="60" t="s">
        <v>180</v>
      </c>
      <c r="U2418" s="48">
        <v>1</v>
      </c>
      <c r="V2418" s="60">
        <v>7</v>
      </c>
      <c r="W2418" s="47"/>
      <c r="X2418" s="47" t="s">
        <v>3379</v>
      </c>
      <c r="Y2418" s="47" t="s">
        <v>66</v>
      </c>
      <c r="Z2418" s="61" t="s">
        <v>66</v>
      </c>
      <c r="AA2418" s="61"/>
      <c r="AB2418" s="61" t="s">
        <v>3379</v>
      </c>
      <c r="AC2418" s="61" t="s">
        <v>66</v>
      </c>
      <c r="AD2418" s="47" t="s">
        <v>66</v>
      </c>
      <c r="AE2418" s="50" t="s">
        <v>3379</v>
      </c>
      <c r="AF2418" s="51"/>
      <c r="AG2418" s="51" t="s">
        <v>8</v>
      </c>
      <c r="AH2418" s="52"/>
      <c r="AI2418" s="39"/>
      <c r="AJ2418" s="39"/>
      <c r="AK2418" s="39" t="e">
        <f>O2418&amp;Q2418&amp;#REF!&amp;U2418&amp;V2418&amp;Y2418&amp;Z2418&amp;AC2418&amp;AD2418</f>
        <v>#REF!</v>
      </c>
      <c r="AL2418" s="43">
        <v>72499</v>
      </c>
      <c r="AM2418" s="44" t="e">
        <f>C2418&lt;&gt;AK2418</f>
        <v>#REF!</v>
      </c>
      <c r="AN2418" s="52"/>
      <c r="AO2418" s="52"/>
      <c r="AP2418" s="53"/>
      <c r="AQ2418" s="53"/>
      <c r="AR2418" s="53">
        <f t="shared" si="833"/>
        <v>1</v>
      </c>
      <c r="AS2418" s="53" t="str">
        <f>IF(IFERROR(VLOOKUP(AE2418,#REF!,1,0),"")&lt;&gt;"",1,"")</f>
        <v/>
      </c>
      <c r="AT2418" s="53" t="str">
        <f>IF(IFERROR(VLOOKUP(AE2418,#REF!,1,0),"")&lt;&gt;"",1,"")</f>
        <v/>
      </c>
      <c r="AU2418" s="53" t="str">
        <f>IF(IFERROR(VLOOKUP(AE2418,#REF!,1,0),"")&lt;&gt;"",1,"")</f>
        <v/>
      </c>
      <c r="AV2418" s="53" t="str">
        <f>IF(IFERROR(VLOOKUP(AE2418,#REF!,1,0),"")&lt;&gt;"",1,"")</f>
        <v/>
      </c>
      <c r="AW2418" s="53" t="str">
        <f>IF(IFERROR(VLOOKUP(AE2418,#REF!,1,0),"")&lt;&gt;"",1,"")</f>
        <v/>
      </c>
      <c r="AX2418" s="53" t="str">
        <f>IF(IFERROR(VLOOKUP(AE2418,#REF!,1,0),"")&lt;&gt;"",1,"")</f>
        <v/>
      </c>
      <c r="AY2418" s="53" t="str">
        <f>IF(IFERROR(VLOOKUP(AE2418,#REF!,1,0),"")&lt;&gt;"",1,"")</f>
        <v/>
      </c>
      <c r="AZ2418" s="53" t="str">
        <f>IF(IFERROR(VLOOKUP(AE2418,#REF!,1,0),"")&lt;&gt;"",1,"")</f>
        <v/>
      </c>
      <c r="BA2418" s="53" t="str">
        <f>IF(IFERROR(VLOOKUP(AE2418,#REF!,1,0),"")&lt;&gt;"",1,"")</f>
        <v/>
      </c>
      <c r="BB2418" s="53" t="str">
        <f>IF(IFERROR(VLOOKUP(AE2418,#REF!,1,0),"")&lt;&gt;"",1,"")</f>
        <v/>
      </c>
      <c r="BC2418" s="53" t="str">
        <f>IF(IFERROR(VLOOKUP(AE2418,#REF!,1,0),"")&lt;&gt;"",1,"")</f>
        <v/>
      </c>
      <c r="BD2418" s="53" t="str">
        <f>IF(IFERROR(VLOOKUP(AE2418,#REF!,1,0),"")&lt;&gt;"",1,"")</f>
        <v/>
      </c>
      <c r="BE2418" s="54">
        <f t="shared" si="735"/>
        <v>1</v>
      </c>
    </row>
    <row r="2419" spans="1:57" ht="17">
      <c r="A2419" s="137"/>
      <c r="B2419" s="137"/>
      <c r="C2419" s="137"/>
      <c r="D2419" s="138"/>
      <c r="E2419" s="138"/>
      <c r="F2419" s="138"/>
      <c r="G2419" s="138"/>
      <c r="H2419" s="138"/>
      <c r="I2419" s="138"/>
      <c r="J2419" s="138"/>
      <c r="K2419" s="138"/>
      <c r="L2419" s="138" t="s">
        <v>6656</v>
      </c>
      <c r="M2419" s="139"/>
      <c r="N2419" s="139" t="s">
        <v>261</v>
      </c>
      <c r="O2419" s="141" t="s">
        <v>173</v>
      </c>
      <c r="P2419" s="141" t="s">
        <v>174</v>
      </c>
      <c r="Q2419" s="141">
        <v>1</v>
      </c>
      <c r="R2419" s="141">
        <v>6</v>
      </c>
      <c r="S2419" s="141" t="s">
        <v>180</v>
      </c>
      <c r="T2419" s="141" t="s">
        <v>180</v>
      </c>
      <c r="U2419" s="141">
        <v>9</v>
      </c>
      <c r="V2419" s="141">
        <v>8</v>
      </c>
      <c r="W2419" s="140" t="s">
        <v>3380</v>
      </c>
      <c r="X2419" s="140" t="s">
        <v>3380</v>
      </c>
      <c r="Y2419" s="140" t="s">
        <v>66</v>
      </c>
      <c r="Z2419" s="140" t="s">
        <v>66</v>
      </c>
      <c r="AA2419" s="140" t="s">
        <v>3380</v>
      </c>
      <c r="AB2419" s="140" t="s">
        <v>3380</v>
      </c>
      <c r="AC2419" s="140" t="s">
        <v>66</v>
      </c>
      <c r="AD2419" s="140" t="s">
        <v>66</v>
      </c>
      <c r="AE2419" s="140" t="s">
        <v>3380</v>
      </c>
      <c r="AF2419" s="140" t="s">
        <v>3380</v>
      </c>
      <c r="AG2419" s="149"/>
      <c r="AH2419" s="150"/>
      <c r="AI2419" s="143"/>
      <c r="AJ2419" s="143" t="b">
        <f t="shared" ref="AJ2419:AJ2420" si="834">IF(OR(AS2419=1,AT2419=1,AU2419=1,AV2419=1,AW2419=1,AX2419=1,AY2419=1,AZ2419=1,BA2419=1,BB2419=1,BC2419=1,BD2419=1),TRUE,FALSE)</f>
        <v>0</v>
      </c>
      <c r="AK2419" s="143" t="str">
        <f>O2419&amp;Q2419&amp;R2419&amp;U2419&amp;V2419&amp;Y2419&amp;Z2419&amp;AC2419&amp;AD2419</f>
        <v>D16980000</v>
      </c>
      <c r="AL2419" s="33"/>
      <c r="AM2419" s="34"/>
      <c r="AN2419" s="145" t="str">
        <f>N2419&amp;AK2419</f>
        <v>J9FD16980000</v>
      </c>
      <c r="AO2419" s="151"/>
      <c r="AP2419" s="64"/>
      <c r="AQ2419" s="152"/>
      <c r="AR2419" s="152"/>
      <c r="AS2419" s="152"/>
      <c r="AT2419" s="152"/>
      <c r="AU2419" s="152"/>
      <c r="AV2419" s="152"/>
      <c r="AW2419" s="152"/>
      <c r="AX2419" s="152"/>
      <c r="AY2419" s="152"/>
      <c r="AZ2419" s="152"/>
      <c r="BA2419" s="152"/>
      <c r="BB2419" s="152"/>
      <c r="BC2419" s="152"/>
      <c r="BD2419" s="152"/>
      <c r="BE2419" s="148">
        <f t="shared" si="735"/>
        <v>0</v>
      </c>
    </row>
    <row r="2420" spans="1:57" ht="17">
      <c r="A2420" s="137"/>
      <c r="B2420" s="137"/>
      <c r="C2420" s="137"/>
      <c r="D2420" s="138"/>
      <c r="E2420" s="138"/>
      <c r="F2420" s="138"/>
      <c r="G2420" s="138"/>
      <c r="H2420" s="138"/>
      <c r="I2420" s="138"/>
      <c r="J2420" s="138"/>
      <c r="K2420" s="138"/>
      <c r="L2420" s="138" t="s">
        <v>6657</v>
      </c>
      <c r="M2420" s="139"/>
      <c r="N2420" s="139" t="s">
        <v>261</v>
      </c>
      <c r="O2420" s="141" t="s">
        <v>173</v>
      </c>
      <c r="P2420" s="141" t="s">
        <v>174</v>
      </c>
      <c r="Q2420" s="141">
        <v>1</v>
      </c>
      <c r="R2420" s="141">
        <v>6</v>
      </c>
      <c r="S2420" s="141" t="s">
        <v>180</v>
      </c>
      <c r="T2420" s="141" t="s">
        <v>180</v>
      </c>
      <c r="U2420" s="141">
        <v>9</v>
      </c>
      <c r="V2420" s="141">
        <v>9</v>
      </c>
      <c r="W2420" s="140" t="s">
        <v>3381</v>
      </c>
      <c r="X2420" s="140" t="s">
        <v>3381</v>
      </c>
      <c r="Y2420" s="140" t="s">
        <v>66</v>
      </c>
      <c r="Z2420" s="140" t="s">
        <v>66</v>
      </c>
      <c r="AA2420" s="140" t="s">
        <v>3381</v>
      </c>
      <c r="AB2420" s="140" t="s">
        <v>3381</v>
      </c>
      <c r="AC2420" s="140" t="s">
        <v>66</v>
      </c>
      <c r="AD2420" s="140" t="s">
        <v>66</v>
      </c>
      <c r="AE2420" s="140" t="s">
        <v>3381</v>
      </c>
      <c r="AF2420" s="140" t="s">
        <v>3381</v>
      </c>
      <c r="AG2420" s="149"/>
      <c r="AH2420" s="150"/>
      <c r="AI2420" s="143"/>
      <c r="AJ2420" s="143" t="b">
        <f t="shared" si="834"/>
        <v>0</v>
      </c>
      <c r="AK2420" s="143" t="str">
        <f>O2420&amp;Q2420&amp;R2420&amp;U2420&amp;V2420&amp;Y2420&amp;Z2420&amp;AC2420&amp;AD2420</f>
        <v>D16990000</v>
      </c>
      <c r="AL2420" s="33"/>
      <c r="AM2420" s="34"/>
      <c r="AN2420" s="145" t="str">
        <f>N2420&amp;AK2420</f>
        <v>J9FD16990000</v>
      </c>
      <c r="AO2420" s="151"/>
      <c r="AP2420" s="64"/>
      <c r="AQ2420" s="152"/>
      <c r="AR2420" s="152"/>
      <c r="AS2420" s="152"/>
      <c r="AT2420" s="152"/>
      <c r="AU2420" s="152"/>
      <c r="AV2420" s="152"/>
      <c r="AW2420" s="152"/>
      <c r="AX2420" s="152"/>
      <c r="AY2420" s="152"/>
      <c r="AZ2420" s="152"/>
      <c r="BA2420" s="152"/>
      <c r="BB2420" s="152"/>
      <c r="BC2420" s="152"/>
      <c r="BD2420" s="152"/>
      <c r="BE2420" s="148">
        <f t="shared" si="735"/>
        <v>0</v>
      </c>
    </row>
    <row r="2421" spans="1:57" ht="16">
      <c r="A2421" s="43">
        <v>1459</v>
      </c>
      <c r="B2421" s="43">
        <v>725</v>
      </c>
      <c r="C2421" s="43" t="str">
        <f t="shared" ref="C2421:C2441" si="835">LEFT(B2421 &amp; "000000000", 9)</f>
        <v>725000000</v>
      </c>
      <c r="D2421" s="44" t="str">
        <f t="shared" ref="D2421:D2441" si="836">MID(C2421,1,2)</f>
        <v>72</v>
      </c>
      <c r="E2421" s="44" t="str">
        <f t="shared" ref="E2421:E2441" si="837">MID(C2421,3,1)</f>
        <v>5</v>
      </c>
      <c r="F2421" s="44" t="str">
        <f t="shared" ref="F2421:F2441" si="838">MID(C2421,4,1)</f>
        <v>0</v>
      </c>
      <c r="G2421" s="44" t="str">
        <f t="shared" ref="G2421:G2441" si="839">MID(C2421,5,1)</f>
        <v>0</v>
      </c>
      <c r="H2421" s="44" t="str">
        <f t="shared" ref="H2421:H2441" si="840">MID(C2421,6,1)</f>
        <v>0</v>
      </c>
      <c r="I2421" s="44" t="str">
        <f t="shared" ref="I2421:I2441" si="841">MID(C2421,7,1)</f>
        <v>0</v>
      </c>
      <c r="J2421" s="44" t="str">
        <f t="shared" ref="J2421:J2441" si="842">MID(C2421,8,1)</f>
        <v>0</v>
      </c>
      <c r="K2421" s="44" t="str">
        <f t="shared" ref="K2421:K2441" si="843">MID(C2421,9,1)</f>
        <v>0</v>
      </c>
      <c r="L2421" s="44"/>
      <c r="M2421" s="45" t="s">
        <v>3382</v>
      </c>
      <c r="N2421" s="45"/>
      <c r="O2421" s="46" t="s">
        <v>173</v>
      </c>
      <c r="P2421" s="47" t="s">
        <v>174</v>
      </c>
      <c r="Q2421" s="47" t="s">
        <v>31</v>
      </c>
      <c r="R2421" s="47"/>
      <c r="S2421" s="47" t="s">
        <v>3382</v>
      </c>
      <c r="T2421" s="47" t="s">
        <v>3382</v>
      </c>
      <c r="U2421" s="47" t="s">
        <v>66</v>
      </c>
      <c r="V2421" s="47" t="s">
        <v>66</v>
      </c>
      <c r="W2421" s="47"/>
      <c r="X2421" s="47" t="s">
        <v>3382</v>
      </c>
      <c r="Y2421" s="47" t="s">
        <v>66</v>
      </c>
      <c r="Z2421" s="61" t="s">
        <v>66</v>
      </c>
      <c r="AA2421" s="61"/>
      <c r="AB2421" s="61" t="s">
        <v>3382</v>
      </c>
      <c r="AC2421" s="61" t="s">
        <v>66</v>
      </c>
      <c r="AD2421" s="47" t="s">
        <v>66</v>
      </c>
      <c r="AE2421" s="50" t="s">
        <v>3382</v>
      </c>
      <c r="AF2421" s="51"/>
      <c r="AG2421" s="51" t="s">
        <v>8</v>
      </c>
      <c r="AH2421" s="52"/>
      <c r="AI2421" s="39"/>
      <c r="AJ2421" s="39"/>
      <c r="AK2421" s="39" t="e">
        <f>O2421&amp;Q2421&amp;#REF!&amp;U2421&amp;V2421&amp;Y2421&amp;Z2421&amp;AC2421&amp;AD2421</f>
        <v>#REF!</v>
      </c>
      <c r="AL2421" s="43">
        <v>725</v>
      </c>
      <c r="AM2421" s="44" t="e">
        <f>C2421&lt;&gt;AK2421</f>
        <v>#REF!</v>
      </c>
      <c r="AN2421" s="52"/>
      <c r="AO2421" s="52"/>
      <c r="AP2421" s="53"/>
      <c r="AQ2421" s="53"/>
      <c r="AR2421" s="53">
        <f t="shared" ref="AR2421:AR2441" si="844">IF(AL2421&lt;&gt;"",1,"")</f>
        <v>1</v>
      </c>
      <c r="AS2421" s="53" t="str">
        <f>IF(IFERROR(VLOOKUP(AE2421,#REF!,1,0),"")&lt;&gt;"",1,"")</f>
        <v/>
      </c>
      <c r="AT2421" s="53" t="str">
        <f>IF(IFERROR(VLOOKUP(AE2421,#REF!,1,0),"")&lt;&gt;"",1,"")</f>
        <v/>
      </c>
      <c r="AU2421" s="53" t="str">
        <f>IF(IFERROR(VLOOKUP(AE2421,#REF!,1,0),"")&lt;&gt;"",1,"")</f>
        <v/>
      </c>
      <c r="AV2421" s="53" t="str">
        <f>IF(IFERROR(VLOOKUP(AE2421,#REF!,1,0),"")&lt;&gt;"",1,"")</f>
        <v/>
      </c>
      <c r="AW2421" s="53" t="str">
        <f>IF(IFERROR(VLOOKUP(AE2421,#REF!,1,0),"")&lt;&gt;"",1,"")</f>
        <v/>
      </c>
      <c r="AX2421" s="53" t="str">
        <f>IF(IFERROR(VLOOKUP(AE2421,#REF!,1,0),"")&lt;&gt;"",1,"")</f>
        <v/>
      </c>
      <c r="AY2421" s="53" t="str">
        <f>IF(IFERROR(VLOOKUP(AE2421,#REF!,1,0),"")&lt;&gt;"",1,"")</f>
        <v/>
      </c>
      <c r="AZ2421" s="53" t="str">
        <f>IF(IFERROR(VLOOKUP(AE2421,#REF!,1,0),"")&lt;&gt;"",1,"")</f>
        <v/>
      </c>
      <c r="BA2421" s="53" t="str">
        <f>IF(IFERROR(VLOOKUP(AE2421,#REF!,1,0),"")&lt;&gt;"",1,"")</f>
        <v/>
      </c>
      <c r="BB2421" s="53" t="str">
        <f>IF(IFERROR(VLOOKUP(AE2421,#REF!,1,0),"")&lt;&gt;"",1,"")</f>
        <v/>
      </c>
      <c r="BC2421" s="53" t="str">
        <f>IF(IFERROR(VLOOKUP(AE2421,#REF!,1,0),"")&lt;&gt;"",1,"")</f>
        <v/>
      </c>
      <c r="BD2421" s="53" t="str">
        <f>IF(IFERROR(VLOOKUP(AE2421,#REF!,1,0),"")&lt;&gt;"",1,"")</f>
        <v/>
      </c>
      <c r="BE2421" s="54">
        <f t="shared" si="735"/>
        <v>1</v>
      </c>
    </row>
    <row r="2422" spans="1:57" ht="17">
      <c r="A2422" s="137">
        <v>1460</v>
      </c>
      <c r="B2422" s="137">
        <v>7251</v>
      </c>
      <c r="C2422" s="137" t="str">
        <f t="shared" si="835"/>
        <v>725100000</v>
      </c>
      <c r="D2422" s="138" t="str">
        <f t="shared" si="836"/>
        <v>72</v>
      </c>
      <c r="E2422" s="138" t="str">
        <f t="shared" si="837"/>
        <v>5</v>
      </c>
      <c r="F2422" s="138" t="str">
        <f t="shared" si="838"/>
        <v>1</v>
      </c>
      <c r="G2422" s="138" t="str">
        <f t="shared" si="839"/>
        <v>0</v>
      </c>
      <c r="H2422" s="138" t="str">
        <f t="shared" si="840"/>
        <v>0</v>
      </c>
      <c r="I2422" s="138" t="str">
        <f t="shared" si="841"/>
        <v>0</v>
      </c>
      <c r="J2422" s="138" t="str">
        <f t="shared" si="842"/>
        <v>0</v>
      </c>
      <c r="K2422" s="138" t="str">
        <f t="shared" si="843"/>
        <v>0</v>
      </c>
      <c r="L2422" s="138" t="s">
        <v>6658</v>
      </c>
      <c r="M2422" s="139" t="s">
        <v>181</v>
      </c>
      <c r="N2422" s="139" t="s">
        <v>261</v>
      </c>
      <c r="O2422" s="141" t="s">
        <v>173</v>
      </c>
      <c r="P2422" s="141" t="s">
        <v>174</v>
      </c>
      <c r="Q2422" s="141">
        <v>1</v>
      </c>
      <c r="R2422" s="141">
        <v>7</v>
      </c>
      <c r="S2422" s="141" t="s">
        <v>181</v>
      </c>
      <c r="T2422" s="141" t="s">
        <v>181</v>
      </c>
      <c r="U2422" s="141" t="s">
        <v>66</v>
      </c>
      <c r="V2422" s="141" t="s">
        <v>66</v>
      </c>
      <c r="W2422" s="141" t="s">
        <v>181</v>
      </c>
      <c r="X2422" s="141" t="s">
        <v>181</v>
      </c>
      <c r="Y2422" s="141" t="s">
        <v>66</v>
      </c>
      <c r="Z2422" s="140" t="s">
        <v>66</v>
      </c>
      <c r="AA2422" s="140" t="s">
        <v>181</v>
      </c>
      <c r="AB2422" s="140" t="s">
        <v>181</v>
      </c>
      <c r="AC2422" s="140" t="s">
        <v>66</v>
      </c>
      <c r="AD2422" s="141" t="s">
        <v>66</v>
      </c>
      <c r="AE2422" s="144" t="s">
        <v>181</v>
      </c>
      <c r="AF2422" s="144" t="s">
        <v>181</v>
      </c>
      <c r="AG2422" s="134"/>
      <c r="AH2422" s="142"/>
      <c r="AI2422" s="143"/>
      <c r="AJ2422" s="143" t="b">
        <f t="shared" ref="AJ2422:AJ2439" si="845">IF(OR(AS2422=1,AT2422=1,AU2422=1,AV2422=1,AW2422=1,AX2422=1,AY2422=1,AZ2422=1,BA2422=1,BB2422=1,BC2422=1,BD2422=1),TRUE,FALSE)</f>
        <v>0</v>
      </c>
      <c r="AK2422" s="143" t="str">
        <f>O2422&amp;Q2422&amp;R2422&amp;U2422&amp;V2422&amp;Y2422&amp;Z2422&amp;AC2422&amp;AD2422</f>
        <v>D17000000</v>
      </c>
      <c r="AL2422" s="40">
        <v>7251</v>
      </c>
      <c r="AM2422" s="41" t="b">
        <f>C2422&lt;&gt;AK2422</f>
        <v>1</v>
      </c>
      <c r="AN2422" s="145" t="str">
        <f>N2422&amp;AK2422</f>
        <v>J9FD17000000</v>
      </c>
      <c r="AO2422" s="145"/>
      <c r="AP2422" s="31"/>
      <c r="AQ2422" s="146"/>
      <c r="AR2422" s="146">
        <f t="shared" si="844"/>
        <v>1</v>
      </c>
      <c r="AS2422" s="146" t="str">
        <f>IF(IFERROR(VLOOKUP(AE2422,#REF!,1,0),"")&lt;&gt;"",1,"")</f>
        <v/>
      </c>
      <c r="AT2422" s="146" t="str">
        <f>IF(IFERROR(VLOOKUP(AE2422,#REF!,1,0),"")&lt;&gt;"",1,"")</f>
        <v/>
      </c>
      <c r="AU2422" s="146" t="str">
        <f>IF(IFERROR(VLOOKUP(AE2422,#REF!,1,0),"")&lt;&gt;"",1,"")</f>
        <v/>
      </c>
      <c r="AV2422" s="146" t="str">
        <f>IF(IFERROR(VLOOKUP(AE2422,#REF!,1,0),"")&lt;&gt;"",1,"")</f>
        <v/>
      </c>
      <c r="AW2422" s="146" t="str">
        <f>IF(IFERROR(VLOOKUP(AE2422,#REF!,1,0),"")&lt;&gt;"",1,"")</f>
        <v/>
      </c>
      <c r="AX2422" s="146" t="str">
        <f>IF(IFERROR(VLOOKUP(AE2422,#REF!,1,0),"")&lt;&gt;"",1,"")</f>
        <v/>
      </c>
      <c r="AY2422" s="146" t="str">
        <f>IF(IFERROR(VLOOKUP(AE2422,#REF!,1,0),"")&lt;&gt;"",1,"")</f>
        <v/>
      </c>
      <c r="AZ2422" s="146" t="str">
        <f>IF(IFERROR(VLOOKUP(AE2422,#REF!,1,0),"")&lt;&gt;"",1,"")</f>
        <v/>
      </c>
      <c r="BA2422" s="146" t="str">
        <f>IF(IFERROR(VLOOKUP(AE2422,#REF!,1,0),"")&lt;&gt;"",1,"")</f>
        <v/>
      </c>
      <c r="BB2422" s="146" t="str">
        <f>IF(IFERROR(VLOOKUP(AE2422,#REF!,1,0),"")&lt;&gt;"",1,"")</f>
        <v/>
      </c>
      <c r="BC2422" s="146" t="str">
        <f>IF(IFERROR(VLOOKUP(AE2422,#REF!,1,0),"")&lt;&gt;"",1,"")</f>
        <v/>
      </c>
      <c r="BD2422" s="146" t="str">
        <f>IF(IFERROR(VLOOKUP(AE2422,#REF!,1,0),"")&lt;&gt;"",1,"")</f>
        <v/>
      </c>
      <c r="BE2422" s="148">
        <f t="shared" si="735"/>
        <v>1</v>
      </c>
    </row>
    <row r="2423" spans="1:57" ht="17">
      <c r="A2423" s="137">
        <v>1461</v>
      </c>
      <c r="B2423" s="137">
        <v>72511</v>
      </c>
      <c r="C2423" s="137" t="str">
        <f t="shared" si="835"/>
        <v>725110000</v>
      </c>
      <c r="D2423" s="138" t="str">
        <f t="shared" si="836"/>
        <v>72</v>
      </c>
      <c r="E2423" s="138" t="str">
        <f t="shared" si="837"/>
        <v>5</v>
      </c>
      <c r="F2423" s="138" t="str">
        <f t="shared" si="838"/>
        <v>1</v>
      </c>
      <c r="G2423" s="138" t="str">
        <f t="shared" si="839"/>
        <v>1</v>
      </c>
      <c r="H2423" s="138" t="str">
        <f t="shared" si="840"/>
        <v>0</v>
      </c>
      <c r="I2423" s="138" t="str">
        <f t="shared" si="841"/>
        <v>0</v>
      </c>
      <c r="J2423" s="138" t="str">
        <f t="shared" si="842"/>
        <v>0</v>
      </c>
      <c r="K2423" s="138" t="str">
        <f t="shared" si="843"/>
        <v>0</v>
      </c>
      <c r="L2423" s="138" t="s">
        <v>6659</v>
      </c>
      <c r="M2423" s="139" t="s">
        <v>3383</v>
      </c>
      <c r="N2423" s="139" t="s">
        <v>261</v>
      </c>
      <c r="O2423" s="141" t="s">
        <v>173</v>
      </c>
      <c r="P2423" s="141" t="s">
        <v>174</v>
      </c>
      <c r="Q2423" s="141">
        <v>1</v>
      </c>
      <c r="R2423" s="141">
        <v>7</v>
      </c>
      <c r="S2423" s="141" t="s">
        <v>181</v>
      </c>
      <c r="T2423" s="141" t="s">
        <v>181</v>
      </c>
      <c r="U2423" s="141">
        <v>1</v>
      </c>
      <c r="V2423" s="141">
        <v>1</v>
      </c>
      <c r="W2423" s="141" t="s">
        <v>3383</v>
      </c>
      <c r="X2423" s="141" t="s">
        <v>3383</v>
      </c>
      <c r="Y2423" s="141" t="s">
        <v>66</v>
      </c>
      <c r="Z2423" s="140" t="s">
        <v>66</v>
      </c>
      <c r="AA2423" s="140" t="s">
        <v>3383</v>
      </c>
      <c r="AB2423" s="140" t="s">
        <v>3383</v>
      </c>
      <c r="AC2423" s="140" t="s">
        <v>66</v>
      </c>
      <c r="AD2423" s="141" t="s">
        <v>66</v>
      </c>
      <c r="AE2423" s="144" t="s">
        <v>3383</v>
      </c>
      <c r="AF2423" s="144" t="s">
        <v>3383</v>
      </c>
      <c r="AG2423" s="134"/>
      <c r="AH2423" s="142"/>
      <c r="AI2423" s="143"/>
      <c r="AJ2423" s="143" t="b">
        <f t="shared" si="845"/>
        <v>0</v>
      </c>
      <c r="AK2423" s="143" t="str">
        <f>O2423&amp;Q2423&amp;R2423&amp;U2423&amp;V2423&amp;Y2423&amp;Z2423&amp;AC2423&amp;AD2423</f>
        <v>D17110000</v>
      </c>
      <c r="AL2423" s="40">
        <v>72511</v>
      </c>
      <c r="AM2423" s="41" t="b">
        <f>C2423&lt;&gt;AK2423</f>
        <v>1</v>
      </c>
      <c r="AN2423" s="145" t="str">
        <f>N2423&amp;AK2423</f>
        <v>J9FD17110000</v>
      </c>
      <c r="AO2423" s="145"/>
      <c r="AP2423" s="31"/>
      <c r="AQ2423" s="146"/>
      <c r="AR2423" s="146">
        <f t="shared" si="844"/>
        <v>1</v>
      </c>
      <c r="AS2423" s="146" t="str">
        <f>IF(IFERROR(VLOOKUP(AE2423,#REF!,1,0),"")&lt;&gt;"",1,"")</f>
        <v/>
      </c>
      <c r="AT2423" s="146" t="str">
        <f>IF(IFERROR(VLOOKUP(AE2423,#REF!,1,0),"")&lt;&gt;"",1,"")</f>
        <v/>
      </c>
      <c r="AU2423" s="146" t="str">
        <f>IF(IFERROR(VLOOKUP(AE2423,#REF!,1,0),"")&lt;&gt;"",1,"")</f>
        <v/>
      </c>
      <c r="AV2423" s="146" t="str">
        <f>IF(IFERROR(VLOOKUP(AE2423,#REF!,1,0),"")&lt;&gt;"",1,"")</f>
        <v/>
      </c>
      <c r="AW2423" s="146" t="str">
        <f>IF(IFERROR(VLOOKUP(AE2423,#REF!,1,0),"")&lt;&gt;"",1,"")</f>
        <v/>
      </c>
      <c r="AX2423" s="146" t="str">
        <f>IF(IFERROR(VLOOKUP(AE2423,#REF!,1,0),"")&lt;&gt;"",1,"")</f>
        <v/>
      </c>
      <c r="AY2423" s="146" t="str">
        <f>IF(IFERROR(VLOOKUP(AE2423,#REF!,1,0),"")&lt;&gt;"",1,"")</f>
        <v/>
      </c>
      <c r="AZ2423" s="146" t="str">
        <f>IF(IFERROR(VLOOKUP(AE2423,#REF!,1,0),"")&lt;&gt;"",1,"")</f>
        <v/>
      </c>
      <c r="BA2423" s="146" t="str">
        <f>IF(IFERROR(VLOOKUP(AE2423,#REF!,1,0),"")&lt;&gt;"",1,"")</f>
        <v/>
      </c>
      <c r="BB2423" s="146" t="str">
        <f>IF(IFERROR(VLOOKUP(AE2423,#REF!,1,0),"")&lt;&gt;"",1,"")</f>
        <v/>
      </c>
      <c r="BC2423" s="146" t="str">
        <f>IF(IFERROR(VLOOKUP(AE2423,#REF!,1,0),"")&lt;&gt;"",1,"")</f>
        <v/>
      </c>
      <c r="BD2423" s="146" t="str">
        <f>IF(IFERROR(VLOOKUP(AE2423,#REF!,1,0),"")&lt;&gt;"",1,"")</f>
        <v/>
      </c>
      <c r="BE2423" s="148">
        <f t="shared" si="735"/>
        <v>1</v>
      </c>
    </row>
    <row r="2424" spans="1:57" ht="16">
      <c r="A2424" s="33">
        <v>1462</v>
      </c>
      <c r="B2424" s="33">
        <v>725111</v>
      </c>
      <c r="C2424" s="33" t="str">
        <f t="shared" si="835"/>
        <v>725111000</v>
      </c>
      <c r="D2424" s="34" t="str">
        <f t="shared" si="836"/>
        <v>72</v>
      </c>
      <c r="E2424" s="34" t="str">
        <f t="shared" si="837"/>
        <v>5</v>
      </c>
      <c r="F2424" s="34" t="str">
        <f t="shared" si="838"/>
        <v>1</v>
      </c>
      <c r="G2424" s="34" t="str">
        <f t="shared" si="839"/>
        <v>1</v>
      </c>
      <c r="H2424" s="34" t="str">
        <f t="shared" si="840"/>
        <v>1</v>
      </c>
      <c r="I2424" s="34" t="str">
        <f t="shared" si="841"/>
        <v>0</v>
      </c>
      <c r="J2424" s="34" t="str">
        <f t="shared" si="842"/>
        <v>0</v>
      </c>
      <c r="K2424" s="34" t="str">
        <f t="shared" si="843"/>
        <v>0</v>
      </c>
      <c r="L2424" s="34" t="s">
        <v>6660</v>
      </c>
      <c r="M2424" s="35" t="s">
        <v>3384</v>
      </c>
      <c r="N2424" s="35" t="s">
        <v>261</v>
      </c>
      <c r="O2424" s="37" t="s">
        <v>173</v>
      </c>
      <c r="P2424" s="55" t="s">
        <v>174</v>
      </c>
      <c r="Q2424" s="55">
        <v>1</v>
      </c>
      <c r="R2424" s="55">
        <v>7</v>
      </c>
      <c r="S2424" s="55" t="s">
        <v>181</v>
      </c>
      <c r="T2424" s="55" t="s">
        <v>181</v>
      </c>
      <c r="U2424" s="55">
        <v>1</v>
      </c>
      <c r="V2424" s="55">
        <v>1</v>
      </c>
      <c r="W2424" s="55" t="s">
        <v>3383</v>
      </c>
      <c r="X2424" s="55" t="s">
        <v>3383</v>
      </c>
      <c r="Y2424" s="58" t="s">
        <v>8</v>
      </c>
      <c r="Z2424" s="58" t="s">
        <v>8</v>
      </c>
      <c r="AA2424" s="58" t="s">
        <v>3384</v>
      </c>
      <c r="AB2424" s="58" t="s">
        <v>3384</v>
      </c>
      <c r="AC2424" s="58" t="s">
        <v>66</v>
      </c>
      <c r="AD2424" s="55" t="s">
        <v>66</v>
      </c>
      <c r="AE2424" s="42" t="s">
        <v>3385</v>
      </c>
      <c r="AF2424" s="42" t="s">
        <v>3386</v>
      </c>
      <c r="AG2424" s="27"/>
      <c r="AH2424" s="72" t="s">
        <v>8</v>
      </c>
      <c r="AI2424" s="39"/>
      <c r="AJ2424" s="39" t="b">
        <f t="shared" si="845"/>
        <v>0</v>
      </c>
      <c r="AK2424" s="39" t="str">
        <f>O2424&amp;Q2424&amp;R2424&amp;U2424&amp;V2424&amp;Y2424&amp;Z2424&amp;AC2424&amp;AD2424</f>
        <v>D17111100</v>
      </c>
      <c r="AL2424" s="40">
        <v>725111</v>
      </c>
      <c r="AM2424" s="41" t="b">
        <f>C2424&lt;&gt;AK2424</f>
        <v>1</v>
      </c>
      <c r="AN2424" s="30" t="str">
        <f>N2424&amp;AK2424</f>
        <v>J9FD17111100</v>
      </c>
      <c r="AO2424" s="30"/>
      <c r="AP2424" s="31"/>
      <c r="AQ2424" s="31"/>
      <c r="AR2424" s="31">
        <f t="shared" si="844"/>
        <v>1</v>
      </c>
      <c r="AS2424" s="31" t="str">
        <f>IF(IFERROR(VLOOKUP(AE2424,#REF!,1,0),"")&lt;&gt;"",1,"")</f>
        <v/>
      </c>
      <c r="AT2424" s="31" t="str">
        <f>IF(IFERROR(VLOOKUP(AE2424,#REF!,1,0),"")&lt;&gt;"",1,"")</f>
        <v/>
      </c>
      <c r="AU2424" s="31" t="str">
        <f>IF(IFERROR(VLOOKUP(AE2424,#REF!,1,0),"")&lt;&gt;"",1,"")</f>
        <v/>
      </c>
      <c r="AV2424" s="31" t="str">
        <f>IF(IFERROR(VLOOKUP(AE2424,#REF!,1,0),"")&lt;&gt;"",1,"")</f>
        <v/>
      </c>
      <c r="AW2424" s="31" t="str">
        <f>IF(IFERROR(VLOOKUP(AE2424,#REF!,1,0),"")&lt;&gt;"",1,"")</f>
        <v/>
      </c>
      <c r="AX2424" s="31" t="str">
        <f>IF(IFERROR(VLOOKUP(AE2424,#REF!,1,0),"")&lt;&gt;"",1,"")</f>
        <v/>
      </c>
      <c r="AY2424" s="31" t="str">
        <f>IF(IFERROR(VLOOKUP(AE2424,#REF!,1,0),"")&lt;&gt;"",1,"")</f>
        <v/>
      </c>
      <c r="AZ2424" s="31" t="str">
        <f>IF(IFERROR(VLOOKUP(AE2424,#REF!,1,0),"")&lt;&gt;"",1,"")</f>
        <v/>
      </c>
      <c r="BA2424" s="31" t="str">
        <f>IF(IFERROR(VLOOKUP(AE2424,#REF!,1,0),"")&lt;&gt;"",1,"")</f>
        <v/>
      </c>
      <c r="BB2424" s="31" t="str">
        <f>IF(IFERROR(VLOOKUP(AE2424,#REF!,1,0),"")&lt;&gt;"",1,"")</f>
        <v/>
      </c>
      <c r="BC2424" s="31" t="str">
        <f>IF(IFERROR(VLOOKUP(AE2424,#REF!,1,0),"")&lt;&gt;"",1,"")</f>
        <v/>
      </c>
      <c r="BD2424" s="31" t="str">
        <f>IF(IFERROR(VLOOKUP(AE2424,#REF!,1,0),"")&lt;&gt;"",1,"")</f>
        <v/>
      </c>
      <c r="BE2424" s="32">
        <f t="shared" si="735"/>
        <v>1</v>
      </c>
    </row>
    <row r="2425" spans="1:57" ht="16">
      <c r="A2425" s="33">
        <v>1463</v>
      </c>
      <c r="B2425" s="33">
        <v>725112</v>
      </c>
      <c r="C2425" s="33" t="str">
        <f t="shared" si="835"/>
        <v>725112000</v>
      </c>
      <c r="D2425" s="34" t="str">
        <f t="shared" si="836"/>
        <v>72</v>
      </c>
      <c r="E2425" s="34" t="str">
        <f t="shared" si="837"/>
        <v>5</v>
      </c>
      <c r="F2425" s="34" t="str">
        <f t="shared" si="838"/>
        <v>1</v>
      </c>
      <c r="G2425" s="34" t="str">
        <f t="shared" si="839"/>
        <v>1</v>
      </c>
      <c r="H2425" s="34" t="str">
        <f t="shared" si="840"/>
        <v>2</v>
      </c>
      <c r="I2425" s="34" t="str">
        <f t="shared" si="841"/>
        <v>0</v>
      </c>
      <c r="J2425" s="34" t="str">
        <f t="shared" si="842"/>
        <v>0</v>
      </c>
      <c r="K2425" s="34" t="str">
        <f t="shared" si="843"/>
        <v>0</v>
      </c>
      <c r="L2425" s="34" t="s">
        <v>6661</v>
      </c>
      <c r="M2425" s="35" t="s">
        <v>3387</v>
      </c>
      <c r="N2425" s="35" t="s">
        <v>261</v>
      </c>
      <c r="O2425" s="37" t="s">
        <v>173</v>
      </c>
      <c r="P2425" s="55" t="s">
        <v>174</v>
      </c>
      <c r="Q2425" s="55">
        <v>1</v>
      </c>
      <c r="R2425" s="55">
        <v>7</v>
      </c>
      <c r="S2425" s="55" t="s">
        <v>181</v>
      </c>
      <c r="T2425" s="55" t="s">
        <v>181</v>
      </c>
      <c r="U2425" s="55">
        <v>1</v>
      </c>
      <c r="V2425" s="55">
        <v>1</v>
      </c>
      <c r="W2425" s="55" t="s">
        <v>3383</v>
      </c>
      <c r="X2425" s="55" t="s">
        <v>3383</v>
      </c>
      <c r="Y2425" s="58" t="s">
        <v>8</v>
      </c>
      <c r="Z2425" s="58" t="s">
        <v>15</v>
      </c>
      <c r="AA2425" s="58" t="s">
        <v>3387</v>
      </c>
      <c r="AB2425" s="58" t="s">
        <v>3387</v>
      </c>
      <c r="AC2425" s="58" t="s">
        <v>66</v>
      </c>
      <c r="AD2425" s="55" t="s">
        <v>66</v>
      </c>
      <c r="AE2425" s="42" t="s">
        <v>3388</v>
      </c>
      <c r="AF2425" s="42" t="s">
        <v>3389</v>
      </c>
      <c r="AG2425" s="27"/>
      <c r="AH2425" s="72" t="s">
        <v>8</v>
      </c>
      <c r="AI2425" s="39"/>
      <c r="AJ2425" s="39" t="b">
        <f t="shared" si="845"/>
        <v>0</v>
      </c>
      <c r="AK2425" s="39" t="str">
        <f>O2425&amp;Q2425&amp;R2425&amp;U2425&amp;V2425&amp;Y2425&amp;Z2425&amp;AC2425&amp;AD2425</f>
        <v>D17111200</v>
      </c>
      <c r="AL2425" s="40">
        <v>725112</v>
      </c>
      <c r="AM2425" s="41" t="b">
        <f>C2425&lt;&gt;AK2425</f>
        <v>1</v>
      </c>
      <c r="AN2425" s="30" t="str">
        <f>N2425&amp;AK2425</f>
        <v>J9FD17111200</v>
      </c>
      <c r="AO2425" s="30"/>
      <c r="AP2425" s="31"/>
      <c r="AQ2425" s="31"/>
      <c r="AR2425" s="31">
        <f t="shared" si="844"/>
        <v>1</v>
      </c>
      <c r="AS2425" s="31" t="str">
        <f>IF(IFERROR(VLOOKUP(AE2425,#REF!,1,0),"")&lt;&gt;"",1,"")</f>
        <v/>
      </c>
      <c r="AT2425" s="31" t="str">
        <f>IF(IFERROR(VLOOKUP(AE2425,#REF!,1,0),"")&lt;&gt;"",1,"")</f>
        <v/>
      </c>
      <c r="AU2425" s="31" t="str">
        <f>IF(IFERROR(VLOOKUP(AE2425,#REF!,1,0),"")&lt;&gt;"",1,"")</f>
        <v/>
      </c>
      <c r="AV2425" s="31" t="str">
        <f>IF(IFERROR(VLOOKUP(AE2425,#REF!,1,0),"")&lt;&gt;"",1,"")</f>
        <v/>
      </c>
      <c r="AW2425" s="31" t="str">
        <f>IF(IFERROR(VLOOKUP(AE2425,#REF!,1,0),"")&lt;&gt;"",1,"")</f>
        <v/>
      </c>
      <c r="AX2425" s="31" t="str">
        <f>IF(IFERROR(VLOOKUP(AE2425,#REF!,1,0),"")&lt;&gt;"",1,"")</f>
        <v/>
      </c>
      <c r="AY2425" s="31" t="str">
        <f>IF(IFERROR(VLOOKUP(AE2425,#REF!,1,0),"")&lt;&gt;"",1,"")</f>
        <v/>
      </c>
      <c r="AZ2425" s="31" t="str">
        <f>IF(IFERROR(VLOOKUP(AE2425,#REF!,1,0),"")&lt;&gt;"",1,"")</f>
        <v/>
      </c>
      <c r="BA2425" s="31" t="str">
        <f>IF(IFERROR(VLOOKUP(AE2425,#REF!,1,0),"")&lt;&gt;"",1,"")</f>
        <v/>
      </c>
      <c r="BB2425" s="31" t="str">
        <f>IF(IFERROR(VLOOKUP(AE2425,#REF!,1,0),"")&lt;&gt;"",1,"")</f>
        <v/>
      </c>
      <c r="BC2425" s="31" t="str">
        <f>IF(IFERROR(VLOOKUP(AE2425,#REF!,1,0),"")&lt;&gt;"",1,"")</f>
        <v/>
      </c>
      <c r="BD2425" s="31" t="str">
        <f>IF(IFERROR(VLOOKUP(AE2425,#REF!,1,0),"")&lt;&gt;"",1,"")</f>
        <v/>
      </c>
      <c r="BE2425" s="32">
        <f t="shared" si="735"/>
        <v>1</v>
      </c>
    </row>
    <row r="2426" spans="1:57" ht="16">
      <c r="A2426" s="33">
        <v>1464</v>
      </c>
      <c r="B2426" s="33">
        <v>725113</v>
      </c>
      <c r="C2426" s="33" t="str">
        <f t="shared" si="835"/>
        <v>725113000</v>
      </c>
      <c r="D2426" s="34" t="str">
        <f t="shared" si="836"/>
        <v>72</v>
      </c>
      <c r="E2426" s="34" t="str">
        <f t="shared" si="837"/>
        <v>5</v>
      </c>
      <c r="F2426" s="34" t="str">
        <f t="shared" si="838"/>
        <v>1</v>
      </c>
      <c r="G2426" s="34" t="str">
        <f t="shared" si="839"/>
        <v>1</v>
      </c>
      <c r="H2426" s="34" t="str">
        <f t="shared" si="840"/>
        <v>3</v>
      </c>
      <c r="I2426" s="34" t="str">
        <f t="shared" si="841"/>
        <v>0</v>
      </c>
      <c r="J2426" s="34" t="str">
        <f t="shared" si="842"/>
        <v>0</v>
      </c>
      <c r="K2426" s="34" t="str">
        <f t="shared" si="843"/>
        <v>0</v>
      </c>
      <c r="L2426" s="34" t="s">
        <v>6662</v>
      </c>
      <c r="M2426" s="35" t="s">
        <v>3390</v>
      </c>
      <c r="N2426" s="35" t="s">
        <v>261</v>
      </c>
      <c r="O2426" s="37" t="s">
        <v>173</v>
      </c>
      <c r="P2426" s="55" t="s">
        <v>174</v>
      </c>
      <c r="Q2426" s="55">
        <v>1</v>
      </c>
      <c r="R2426" s="55">
        <v>7</v>
      </c>
      <c r="S2426" s="55" t="s">
        <v>181</v>
      </c>
      <c r="T2426" s="55" t="s">
        <v>181</v>
      </c>
      <c r="U2426" s="55">
        <v>1</v>
      </c>
      <c r="V2426" s="55">
        <v>1</v>
      </c>
      <c r="W2426" s="55" t="s">
        <v>3383</v>
      </c>
      <c r="X2426" s="55" t="s">
        <v>3383</v>
      </c>
      <c r="Y2426" s="58" t="s">
        <v>8</v>
      </c>
      <c r="Z2426" s="58" t="s">
        <v>21</v>
      </c>
      <c r="AA2426" s="58" t="s">
        <v>3390</v>
      </c>
      <c r="AB2426" s="58" t="s">
        <v>3390</v>
      </c>
      <c r="AC2426" s="58" t="s">
        <v>66</v>
      </c>
      <c r="AD2426" s="55" t="s">
        <v>66</v>
      </c>
      <c r="AE2426" s="42" t="s">
        <v>3391</v>
      </c>
      <c r="AF2426" s="42" t="s">
        <v>3392</v>
      </c>
      <c r="AG2426" s="27"/>
      <c r="AH2426" s="72" t="s">
        <v>8</v>
      </c>
      <c r="AI2426" s="39"/>
      <c r="AJ2426" s="39" t="b">
        <f t="shared" si="845"/>
        <v>0</v>
      </c>
      <c r="AK2426" s="39" t="str">
        <f>O2426&amp;Q2426&amp;R2426&amp;U2426&amp;V2426&amp;Y2426&amp;Z2426&amp;AC2426&amp;AD2426</f>
        <v>D17111300</v>
      </c>
      <c r="AL2426" s="40">
        <v>725113</v>
      </c>
      <c r="AM2426" s="41" t="b">
        <f>C2426&lt;&gt;AK2426</f>
        <v>1</v>
      </c>
      <c r="AN2426" s="30" t="str">
        <f>N2426&amp;AK2426</f>
        <v>J9FD17111300</v>
      </c>
      <c r="AO2426" s="30"/>
      <c r="AP2426" s="31"/>
      <c r="AQ2426" s="31"/>
      <c r="AR2426" s="31">
        <f t="shared" si="844"/>
        <v>1</v>
      </c>
      <c r="AS2426" s="31" t="str">
        <f>IF(IFERROR(VLOOKUP(AE2426,#REF!,1,0),"")&lt;&gt;"",1,"")</f>
        <v/>
      </c>
      <c r="AT2426" s="31" t="str">
        <f>IF(IFERROR(VLOOKUP(AE2426,#REF!,1,0),"")&lt;&gt;"",1,"")</f>
        <v/>
      </c>
      <c r="AU2426" s="31" t="str">
        <f>IF(IFERROR(VLOOKUP(AE2426,#REF!,1,0),"")&lt;&gt;"",1,"")</f>
        <v/>
      </c>
      <c r="AV2426" s="31" t="str">
        <f>IF(IFERROR(VLOOKUP(AE2426,#REF!,1,0),"")&lt;&gt;"",1,"")</f>
        <v/>
      </c>
      <c r="AW2426" s="31" t="str">
        <f>IF(IFERROR(VLOOKUP(AE2426,#REF!,1,0),"")&lt;&gt;"",1,"")</f>
        <v/>
      </c>
      <c r="AX2426" s="31" t="str">
        <f>IF(IFERROR(VLOOKUP(AE2426,#REF!,1,0),"")&lt;&gt;"",1,"")</f>
        <v/>
      </c>
      <c r="AY2426" s="31" t="str">
        <f>IF(IFERROR(VLOOKUP(AE2426,#REF!,1,0),"")&lt;&gt;"",1,"")</f>
        <v/>
      </c>
      <c r="AZ2426" s="31" t="str">
        <f>IF(IFERROR(VLOOKUP(AE2426,#REF!,1,0),"")&lt;&gt;"",1,"")</f>
        <v/>
      </c>
      <c r="BA2426" s="31" t="str">
        <f>IF(IFERROR(VLOOKUP(AE2426,#REF!,1,0),"")&lt;&gt;"",1,"")</f>
        <v/>
      </c>
      <c r="BB2426" s="31" t="str">
        <f>IF(IFERROR(VLOOKUP(AE2426,#REF!,1,0),"")&lt;&gt;"",1,"")</f>
        <v/>
      </c>
      <c r="BC2426" s="31" t="str">
        <f>IF(IFERROR(VLOOKUP(AE2426,#REF!,1,0),"")&lt;&gt;"",1,"")</f>
        <v/>
      </c>
      <c r="BD2426" s="31" t="str">
        <f>IF(IFERROR(VLOOKUP(AE2426,#REF!,1,0),"")&lt;&gt;"",1,"")</f>
        <v/>
      </c>
      <c r="BE2426" s="32">
        <f t="shared" si="735"/>
        <v>1</v>
      </c>
    </row>
    <row r="2427" spans="1:57" ht="17">
      <c r="A2427" s="137">
        <v>1465</v>
      </c>
      <c r="B2427" s="137">
        <v>72512</v>
      </c>
      <c r="C2427" s="137" t="str">
        <f t="shared" si="835"/>
        <v>725120000</v>
      </c>
      <c r="D2427" s="138" t="str">
        <f t="shared" si="836"/>
        <v>72</v>
      </c>
      <c r="E2427" s="138" t="str">
        <f t="shared" si="837"/>
        <v>5</v>
      </c>
      <c r="F2427" s="138" t="str">
        <f t="shared" si="838"/>
        <v>1</v>
      </c>
      <c r="G2427" s="138" t="str">
        <f t="shared" si="839"/>
        <v>2</v>
      </c>
      <c r="H2427" s="138" t="str">
        <f t="shared" si="840"/>
        <v>0</v>
      </c>
      <c r="I2427" s="138" t="str">
        <f t="shared" si="841"/>
        <v>0</v>
      </c>
      <c r="J2427" s="138" t="str">
        <f t="shared" si="842"/>
        <v>0</v>
      </c>
      <c r="K2427" s="138" t="str">
        <f t="shared" si="843"/>
        <v>0</v>
      </c>
      <c r="L2427" s="138" t="s">
        <v>6663</v>
      </c>
      <c r="M2427" s="139" t="s">
        <v>3393</v>
      </c>
      <c r="N2427" s="139" t="s">
        <v>261</v>
      </c>
      <c r="O2427" s="141" t="s">
        <v>173</v>
      </c>
      <c r="P2427" s="141" t="s">
        <v>174</v>
      </c>
      <c r="Q2427" s="141">
        <v>1</v>
      </c>
      <c r="R2427" s="141">
        <v>7</v>
      </c>
      <c r="S2427" s="141" t="s">
        <v>181</v>
      </c>
      <c r="T2427" s="141" t="s">
        <v>181</v>
      </c>
      <c r="U2427" s="141">
        <v>1</v>
      </c>
      <c r="V2427" s="141">
        <v>2</v>
      </c>
      <c r="W2427" s="141" t="s">
        <v>3393</v>
      </c>
      <c r="X2427" s="141" t="s">
        <v>3393</v>
      </c>
      <c r="Y2427" s="141" t="s">
        <v>66</v>
      </c>
      <c r="Z2427" s="140" t="s">
        <v>66</v>
      </c>
      <c r="AA2427" s="140" t="s">
        <v>3393</v>
      </c>
      <c r="AB2427" s="140" t="s">
        <v>3393</v>
      </c>
      <c r="AC2427" s="140" t="s">
        <v>66</v>
      </c>
      <c r="AD2427" s="141" t="s">
        <v>66</v>
      </c>
      <c r="AE2427" s="144" t="s">
        <v>3393</v>
      </c>
      <c r="AF2427" s="144" t="s">
        <v>3393</v>
      </c>
      <c r="AG2427" s="134"/>
      <c r="AH2427" s="142"/>
      <c r="AI2427" s="143"/>
      <c r="AJ2427" s="143" t="b">
        <f t="shared" si="845"/>
        <v>0</v>
      </c>
      <c r="AK2427" s="143" t="str">
        <f>O2427&amp;Q2427&amp;R2427&amp;U2427&amp;V2427&amp;Y2427&amp;Z2427&amp;AC2427&amp;AD2427</f>
        <v>D17120000</v>
      </c>
      <c r="AL2427" s="40">
        <v>72512</v>
      </c>
      <c r="AM2427" s="41" t="b">
        <f>C2427&lt;&gt;AK2427</f>
        <v>1</v>
      </c>
      <c r="AN2427" s="145" t="str">
        <f>N2427&amp;AK2427</f>
        <v>J9FD17120000</v>
      </c>
      <c r="AO2427" s="145"/>
      <c r="AP2427" s="31"/>
      <c r="AQ2427" s="146"/>
      <c r="AR2427" s="146">
        <f t="shared" si="844"/>
        <v>1</v>
      </c>
      <c r="AS2427" s="146" t="str">
        <f>IF(IFERROR(VLOOKUP(AE2427,#REF!,1,0),"")&lt;&gt;"",1,"")</f>
        <v/>
      </c>
      <c r="AT2427" s="146" t="str">
        <f>IF(IFERROR(VLOOKUP(AE2427,#REF!,1,0),"")&lt;&gt;"",1,"")</f>
        <v/>
      </c>
      <c r="AU2427" s="146" t="str">
        <f>IF(IFERROR(VLOOKUP(AE2427,#REF!,1,0),"")&lt;&gt;"",1,"")</f>
        <v/>
      </c>
      <c r="AV2427" s="146" t="str">
        <f>IF(IFERROR(VLOOKUP(AE2427,#REF!,1,0),"")&lt;&gt;"",1,"")</f>
        <v/>
      </c>
      <c r="AW2427" s="146" t="str">
        <f>IF(IFERROR(VLOOKUP(AE2427,#REF!,1,0),"")&lt;&gt;"",1,"")</f>
        <v/>
      </c>
      <c r="AX2427" s="146" t="str">
        <f>IF(IFERROR(VLOOKUP(AE2427,#REF!,1,0),"")&lt;&gt;"",1,"")</f>
        <v/>
      </c>
      <c r="AY2427" s="146" t="str">
        <f>IF(IFERROR(VLOOKUP(AE2427,#REF!,1,0),"")&lt;&gt;"",1,"")</f>
        <v/>
      </c>
      <c r="AZ2427" s="146" t="str">
        <f>IF(IFERROR(VLOOKUP(AE2427,#REF!,1,0),"")&lt;&gt;"",1,"")</f>
        <v/>
      </c>
      <c r="BA2427" s="146" t="str">
        <f>IF(IFERROR(VLOOKUP(AE2427,#REF!,1,0),"")&lt;&gt;"",1,"")</f>
        <v/>
      </c>
      <c r="BB2427" s="146" t="str">
        <f>IF(IFERROR(VLOOKUP(AE2427,#REF!,1,0),"")&lt;&gt;"",1,"")</f>
        <v/>
      </c>
      <c r="BC2427" s="146" t="str">
        <f>IF(IFERROR(VLOOKUP(AE2427,#REF!,1,0),"")&lt;&gt;"",1,"")</f>
        <v/>
      </c>
      <c r="BD2427" s="146" t="str">
        <f>IF(IFERROR(VLOOKUP(AE2427,#REF!,1,0),"")&lt;&gt;"",1,"")</f>
        <v/>
      </c>
      <c r="BE2427" s="148">
        <f t="shared" si="735"/>
        <v>1</v>
      </c>
    </row>
    <row r="2428" spans="1:57" ht="16">
      <c r="A2428" s="33">
        <v>1466</v>
      </c>
      <c r="B2428" s="33">
        <v>725121</v>
      </c>
      <c r="C2428" s="33" t="str">
        <f t="shared" si="835"/>
        <v>725121000</v>
      </c>
      <c r="D2428" s="34" t="str">
        <f t="shared" si="836"/>
        <v>72</v>
      </c>
      <c r="E2428" s="34" t="str">
        <f t="shared" si="837"/>
        <v>5</v>
      </c>
      <c r="F2428" s="34" t="str">
        <f t="shared" si="838"/>
        <v>1</v>
      </c>
      <c r="G2428" s="34" t="str">
        <f t="shared" si="839"/>
        <v>2</v>
      </c>
      <c r="H2428" s="34" t="str">
        <f t="shared" si="840"/>
        <v>1</v>
      </c>
      <c r="I2428" s="34" t="str">
        <f t="shared" si="841"/>
        <v>0</v>
      </c>
      <c r="J2428" s="34" t="str">
        <f t="shared" si="842"/>
        <v>0</v>
      </c>
      <c r="K2428" s="34" t="str">
        <f t="shared" si="843"/>
        <v>0</v>
      </c>
      <c r="L2428" s="34" t="s">
        <v>6664</v>
      </c>
      <c r="M2428" s="35" t="s">
        <v>3384</v>
      </c>
      <c r="N2428" s="35" t="s">
        <v>261</v>
      </c>
      <c r="O2428" s="37" t="s">
        <v>173</v>
      </c>
      <c r="P2428" s="55" t="s">
        <v>174</v>
      </c>
      <c r="Q2428" s="55">
        <v>1</v>
      </c>
      <c r="R2428" s="55">
        <v>7</v>
      </c>
      <c r="S2428" s="55" t="s">
        <v>181</v>
      </c>
      <c r="T2428" s="55" t="s">
        <v>181</v>
      </c>
      <c r="U2428" s="55">
        <v>1</v>
      </c>
      <c r="V2428" s="55">
        <v>2</v>
      </c>
      <c r="W2428" s="55" t="s">
        <v>3393</v>
      </c>
      <c r="X2428" s="55" t="s">
        <v>3393</v>
      </c>
      <c r="Y2428" s="58" t="s">
        <v>8</v>
      </c>
      <c r="Z2428" s="58" t="s">
        <v>8</v>
      </c>
      <c r="AA2428" s="58" t="s">
        <v>3384</v>
      </c>
      <c r="AB2428" s="58" t="s">
        <v>3384</v>
      </c>
      <c r="AC2428" s="58" t="s">
        <v>66</v>
      </c>
      <c r="AD2428" s="55" t="s">
        <v>66</v>
      </c>
      <c r="AE2428" s="42" t="s">
        <v>3394</v>
      </c>
      <c r="AF2428" s="42" t="s">
        <v>3395</v>
      </c>
      <c r="AG2428" s="27"/>
      <c r="AH2428" s="72" t="s">
        <v>8</v>
      </c>
      <c r="AI2428" s="39"/>
      <c r="AJ2428" s="39" t="b">
        <f t="shared" si="845"/>
        <v>0</v>
      </c>
      <c r="AK2428" s="39" t="str">
        <f>O2428&amp;Q2428&amp;R2428&amp;U2428&amp;V2428&amp;Y2428&amp;Z2428&amp;AC2428&amp;AD2428</f>
        <v>D17121100</v>
      </c>
      <c r="AL2428" s="40">
        <v>725121</v>
      </c>
      <c r="AM2428" s="41" t="b">
        <f>C2428&lt;&gt;AK2428</f>
        <v>1</v>
      </c>
      <c r="AN2428" s="30" t="str">
        <f>N2428&amp;AK2428</f>
        <v>J9FD17121100</v>
      </c>
      <c r="AO2428" s="30"/>
      <c r="AP2428" s="31"/>
      <c r="AQ2428" s="31"/>
      <c r="AR2428" s="31">
        <f t="shared" si="844"/>
        <v>1</v>
      </c>
      <c r="AS2428" s="31" t="str">
        <f>IF(IFERROR(VLOOKUP(AE2428,#REF!,1,0),"")&lt;&gt;"",1,"")</f>
        <v/>
      </c>
      <c r="AT2428" s="31" t="str">
        <f>IF(IFERROR(VLOOKUP(AE2428,#REF!,1,0),"")&lt;&gt;"",1,"")</f>
        <v/>
      </c>
      <c r="AU2428" s="31" t="str">
        <f>IF(IFERROR(VLOOKUP(AE2428,#REF!,1,0),"")&lt;&gt;"",1,"")</f>
        <v/>
      </c>
      <c r="AV2428" s="31" t="str">
        <f>IF(IFERROR(VLOOKUP(AE2428,#REF!,1,0),"")&lt;&gt;"",1,"")</f>
        <v/>
      </c>
      <c r="AW2428" s="31" t="str">
        <f>IF(IFERROR(VLOOKUP(AE2428,#REF!,1,0),"")&lt;&gt;"",1,"")</f>
        <v/>
      </c>
      <c r="AX2428" s="31" t="str">
        <f>IF(IFERROR(VLOOKUP(AE2428,#REF!,1,0),"")&lt;&gt;"",1,"")</f>
        <v/>
      </c>
      <c r="AY2428" s="31" t="str">
        <f>IF(IFERROR(VLOOKUP(AE2428,#REF!,1,0),"")&lt;&gt;"",1,"")</f>
        <v/>
      </c>
      <c r="AZ2428" s="31" t="str">
        <f>IF(IFERROR(VLOOKUP(AE2428,#REF!,1,0),"")&lt;&gt;"",1,"")</f>
        <v/>
      </c>
      <c r="BA2428" s="31" t="str">
        <f>IF(IFERROR(VLOOKUP(AE2428,#REF!,1,0),"")&lt;&gt;"",1,"")</f>
        <v/>
      </c>
      <c r="BB2428" s="31" t="str">
        <f>IF(IFERROR(VLOOKUP(AE2428,#REF!,1,0),"")&lt;&gt;"",1,"")</f>
        <v/>
      </c>
      <c r="BC2428" s="31" t="str">
        <f>IF(IFERROR(VLOOKUP(AE2428,#REF!,1,0),"")&lt;&gt;"",1,"")</f>
        <v/>
      </c>
      <c r="BD2428" s="31" t="str">
        <f>IF(IFERROR(VLOOKUP(AE2428,#REF!,1,0),"")&lt;&gt;"",1,"")</f>
        <v/>
      </c>
      <c r="BE2428" s="32">
        <f t="shared" si="735"/>
        <v>1</v>
      </c>
    </row>
    <row r="2429" spans="1:57" ht="16">
      <c r="A2429" s="33">
        <v>1467</v>
      </c>
      <c r="B2429" s="33">
        <v>725122</v>
      </c>
      <c r="C2429" s="33" t="str">
        <f t="shared" si="835"/>
        <v>725122000</v>
      </c>
      <c r="D2429" s="34" t="str">
        <f t="shared" si="836"/>
        <v>72</v>
      </c>
      <c r="E2429" s="34" t="str">
        <f t="shared" si="837"/>
        <v>5</v>
      </c>
      <c r="F2429" s="34" t="str">
        <f t="shared" si="838"/>
        <v>1</v>
      </c>
      <c r="G2429" s="34" t="str">
        <f t="shared" si="839"/>
        <v>2</v>
      </c>
      <c r="H2429" s="34" t="str">
        <f t="shared" si="840"/>
        <v>2</v>
      </c>
      <c r="I2429" s="34" t="str">
        <f t="shared" si="841"/>
        <v>0</v>
      </c>
      <c r="J2429" s="34" t="str">
        <f t="shared" si="842"/>
        <v>0</v>
      </c>
      <c r="K2429" s="34" t="str">
        <f t="shared" si="843"/>
        <v>0</v>
      </c>
      <c r="L2429" s="34" t="s">
        <v>6665</v>
      </c>
      <c r="M2429" s="35" t="s">
        <v>3387</v>
      </c>
      <c r="N2429" s="35" t="s">
        <v>261</v>
      </c>
      <c r="O2429" s="37" t="s">
        <v>173</v>
      </c>
      <c r="P2429" s="55" t="s">
        <v>174</v>
      </c>
      <c r="Q2429" s="55">
        <v>1</v>
      </c>
      <c r="R2429" s="55">
        <v>7</v>
      </c>
      <c r="S2429" s="55" t="s">
        <v>181</v>
      </c>
      <c r="T2429" s="55" t="s">
        <v>181</v>
      </c>
      <c r="U2429" s="55">
        <v>1</v>
      </c>
      <c r="V2429" s="55">
        <v>2</v>
      </c>
      <c r="W2429" s="55" t="s">
        <v>3393</v>
      </c>
      <c r="X2429" s="55" t="s">
        <v>3393</v>
      </c>
      <c r="Y2429" s="58" t="s">
        <v>8</v>
      </c>
      <c r="Z2429" s="58" t="s">
        <v>15</v>
      </c>
      <c r="AA2429" s="58" t="s">
        <v>3387</v>
      </c>
      <c r="AB2429" s="58" t="s">
        <v>3387</v>
      </c>
      <c r="AC2429" s="58" t="s">
        <v>66</v>
      </c>
      <c r="AD2429" s="55" t="s">
        <v>66</v>
      </c>
      <c r="AE2429" s="42" t="s">
        <v>3396</v>
      </c>
      <c r="AF2429" s="42" t="s">
        <v>3397</v>
      </c>
      <c r="AG2429" s="27"/>
      <c r="AH2429" s="72" t="s">
        <v>8</v>
      </c>
      <c r="AI2429" s="39"/>
      <c r="AJ2429" s="39" t="b">
        <f t="shared" si="845"/>
        <v>0</v>
      </c>
      <c r="AK2429" s="39" t="str">
        <f>O2429&amp;Q2429&amp;R2429&amp;U2429&amp;V2429&amp;Y2429&amp;Z2429&amp;AC2429&amp;AD2429</f>
        <v>D17121200</v>
      </c>
      <c r="AL2429" s="40">
        <v>725122</v>
      </c>
      <c r="AM2429" s="41" t="b">
        <f>C2429&lt;&gt;AK2429</f>
        <v>1</v>
      </c>
      <c r="AN2429" s="30" t="str">
        <f>N2429&amp;AK2429</f>
        <v>J9FD17121200</v>
      </c>
      <c r="AO2429" s="30"/>
      <c r="AP2429" s="31"/>
      <c r="AQ2429" s="31"/>
      <c r="AR2429" s="31">
        <f t="shared" si="844"/>
        <v>1</v>
      </c>
      <c r="AS2429" s="31" t="str">
        <f>IF(IFERROR(VLOOKUP(AE2429,#REF!,1,0),"")&lt;&gt;"",1,"")</f>
        <v/>
      </c>
      <c r="AT2429" s="31" t="str">
        <f>IF(IFERROR(VLOOKUP(AE2429,#REF!,1,0),"")&lt;&gt;"",1,"")</f>
        <v/>
      </c>
      <c r="AU2429" s="31" t="str">
        <f>IF(IFERROR(VLOOKUP(AE2429,#REF!,1,0),"")&lt;&gt;"",1,"")</f>
        <v/>
      </c>
      <c r="AV2429" s="31" t="str">
        <f>IF(IFERROR(VLOOKUP(AE2429,#REF!,1,0),"")&lt;&gt;"",1,"")</f>
        <v/>
      </c>
      <c r="AW2429" s="31" t="str">
        <f>IF(IFERROR(VLOOKUP(AE2429,#REF!,1,0),"")&lt;&gt;"",1,"")</f>
        <v/>
      </c>
      <c r="AX2429" s="31" t="str">
        <f>IF(IFERROR(VLOOKUP(AE2429,#REF!,1,0),"")&lt;&gt;"",1,"")</f>
        <v/>
      </c>
      <c r="AY2429" s="31" t="str">
        <f>IF(IFERROR(VLOOKUP(AE2429,#REF!,1,0),"")&lt;&gt;"",1,"")</f>
        <v/>
      </c>
      <c r="AZ2429" s="31" t="str">
        <f>IF(IFERROR(VLOOKUP(AE2429,#REF!,1,0),"")&lt;&gt;"",1,"")</f>
        <v/>
      </c>
      <c r="BA2429" s="31" t="str">
        <f>IF(IFERROR(VLOOKUP(AE2429,#REF!,1,0),"")&lt;&gt;"",1,"")</f>
        <v/>
      </c>
      <c r="BB2429" s="31" t="str">
        <f>IF(IFERROR(VLOOKUP(AE2429,#REF!,1,0),"")&lt;&gt;"",1,"")</f>
        <v/>
      </c>
      <c r="BC2429" s="31" t="str">
        <f>IF(IFERROR(VLOOKUP(AE2429,#REF!,1,0),"")&lt;&gt;"",1,"")</f>
        <v/>
      </c>
      <c r="BD2429" s="31" t="str">
        <f>IF(IFERROR(VLOOKUP(AE2429,#REF!,1,0),"")&lt;&gt;"",1,"")</f>
        <v/>
      </c>
      <c r="BE2429" s="32">
        <f t="shared" si="735"/>
        <v>1</v>
      </c>
    </row>
    <row r="2430" spans="1:57" ht="16">
      <c r="A2430" s="33">
        <v>1468</v>
      </c>
      <c r="B2430" s="33">
        <v>725123</v>
      </c>
      <c r="C2430" s="33" t="str">
        <f t="shared" si="835"/>
        <v>725123000</v>
      </c>
      <c r="D2430" s="34" t="str">
        <f t="shared" si="836"/>
        <v>72</v>
      </c>
      <c r="E2430" s="34" t="str">
        <f t="shared" si="837"/>
        <v>5</v>
      </c>
      <c r="F2430" s="34" t="str">
        <f t="shared" si="838"/>
        <v>1</v>
      </c>
      <c r="G2430" s="34" t="str">
        <f t="shared" si="839"/>
        <v>2</v>
      </c>
      <c r="H2430" s="34" t="str">
        <f t="shared" si="840"/>
        <v>3</v>
      </c>
      <c r="I2430" s="34" t="str">
        <f t="shared" si="841"/>
        <v>0</v>
      </c>
      <c r="J2430" s="34" t="str">
        <f t="shared" si="842"/>
        <v>0</v>
      </c>
      <c r="K2430" s="34" t="str">
        <f t="shared" si="843"/>
        <v>0</v>
      </c>
      <c r="L2430" s="34" t="s">
        <v>6666</v>
      </c>
      <c r="M2430" s="35" t="s">
        <v>3398</v>
      </c>
      <c r="N2430" s="35" t="s">
        <v>261</v>
      </c>
      <c r="O2430" s="37" t="s">
        <v>173</v>
      </c>
      <c r="P2430" s="55" t="s">
        <v>174</v>
      </c>
      <c r="Q2430" s="55">
        <v>1</v>
      </c>
      <c r="R2430" s="55">
        <v>7</v>
      </c>
      <c r="S2430" s="55" t="s">
        <v>181</v>
      </c>
      <c r="T2430" s="55" t="s">
        <v>181</v>
      </c>
      <c r="U2430" s="55">
        <v>1</v>
      </c>
      <c r="V2430" s="55">
        <v>2</v>
      </c>
      <c r="W2430" s="55" t="s">
        <v>3393</v>
      </c>
      <c r="X2430" s="55" t="s">
        <v>3393</v>
      </c>
      <c r="Y2430" s="58" t="s">
        <v>8</v>
      </c>
      <c r="Z2430" s="58" t="s">
        <v>21</v>
      </c>
      <c r="AA2430" s="58" t="s">
        <v>3398</v>
      </c>
      <c r="AB2430" s="58" t="s">
        <v>3398</v>
      </c>
      <c r="AC2430" s="58" t="s">
        <v>66</v>
      </c>
      <c r="AD2430" s="55" t="s">
        <v>66</v>
      </c>
      <c r="AE2430" s="42" t="s">
        <v>3398</v>
      </c>
      <c r="AF2430" s="42" t="s">
        <v>3399</v>
      </c>
      <c r="AG2430" s="27"/>
      <c r="AH2430" s="72" t="s">
        <v>8</v>
      </c>
      <c r="AI2430" s="39"/>
      <c r="AJ2430" s="39" t="b">
        <f t="shared" si="845"/>
        <v>0</v>
      </c>
      <c r="AK2430" s="39" t="str">
        <f>O2430&amp;Q2430&amp;R2430&amp;U2430&amp;V2430&amp;Y2430&amp;Z2430&amp;AC2430&amp;AD2430</f>
        <v>D17121300</v>
      </c>
      <c r="AL2430" s="40">
        <v>725123</v>
      </c>
      <c r="AM2430" s="41" t="b">
        <f>C2430&lt;&gt;AK2430</f>
        <v>1</v>
      </c>
      <c r="AN2430" s="30" t="str">
        <f>N2430&amp;AK2430</f>
        <v>J9FD17121300</v>
      </c>
      <c r="AO2430" s="30"/>
      <c r="AP2430" s="31"/>
      <c r="AQ2430" s="31"/>
      <c r="AR2430" s="31">
        <f t="shared" si="844"/>
        <v>1</v>
      </c>
      <c r="AS2430" s="31" t="str">
        <f>IF(IFERROR(VLOOKUP(AE2430,#REF!,1,0),"")&lt;&gt;"",1,"")</f>
        <v/>
      </c>
      <c r="AT2430" s="31" t="str">
        <f>IF(IFERROR(VLOOKUP(AE2430,#REF!,1,0),"")&lt;&gt;"",1,"")</f>
        <v/>
      </c>
      <c r="AU2430" s="31" t="str">
        <f>IF(IFERROR(VLOOKUP(AE2430,#REF!,1,0),"")&lt;&gt;"",1,"")</f>
        <v/>
      </c>
      <c r="AV2430" s="31" t="str">
        <f>IF(IFERROR(VLOOKUP(AE2430,#REF!,1,0),"")&lt;&gt;"",1,"")</f>
        <v/>
      </c>
      <c r="AW2430" s="31" t="str">
        <f>IF(IFERROR(VLOOKUP(AE2430,#REF!,1,0),"")&lt;&gt;"",1,"")</f>
        <v/>
      </c>
      <c r="AX2430" s="31" t="str">
        <f>IF(IFERROR(VLOOKUP(AE2430,#REF!,1,0),"")&lt;&gt;"",1,"")</f>
        <v/>
      </c>
      <c r="AY2430" s="31" t="str">
        <f>IF(IFERROR(VLOOKUP(AE2430,#REF!,1,0),"")&lt;&gt;"",1,"")</f>
        <v/>
      </c>
      <c r="AZ2430" s="31" t="str">
        <f>IF(IFERROR(VLOOKUP(AE2430,#REF!,1,0),"")&lt;&gt;"",1,"")</f>
        <v/>
      </c>
      <c r="BA2430" s="31" t="str">
        <f>IF(IFERROR(VLOOKUP(AE2430,#REF!,1,0),"")&lt;&gt;"",1,"")</f>
        <v/>
      </c>
      <c r="BB2430" s="31" t="str">
        <f>IF(IFERROR(VLOOKUP(AE2430,#REF!,1,0),"")&lt;&gt;"",1,"")</f>
        <v/>
      </c>
      <c r="BC2430" s="31" t="str">
        <f>IF(IFERROR(VLOOKUP(AE2430,#REF!,1,0),"")&lt;&gt;"",1,"")</f>
        <v/>
      </c>
      <c r="BD2430" s="31" t="str">
        <f>IF(IFERROR(VLOOKUP(AE2430,#REF!,1,0),"")&lt;&gt;"",1,"")</f>
        <v/>
      </c>
      <c r="BE2430" s="32">
        <f t="shared" si="735"/>
        <v>1</v>
      </c>
    </row>
    <row r="2431" spans="1:57" ht="16">
      <c r="A2431" s="33">
        <v>1469</v>
      </c>
      <c r="B2431" s="33">
        <v>725124</v>
      </c>
      <c r="C2431" s="33" t="str">
        <f t="shared" si="835"/>
        <v>725124000</v>
      </c>
      <c r="D2431" s="34" t="str">
        <f t="shared" si="836"/>
        <v>72</v>
      </c>
      <c r="E2431" s="34" t="str">
        <f t="shared" si="837"/>
        <v>5</v>
      </c>
      <c r="F2431" s="34" t="str">
        <f t="shared" si="838"/>
        <v>1</v>
      </c>
      <c r="G2431" s="34" t="str">
        <f t="shared" si="839"/>
        <v>2</v>
      </c>
      <c r="H2431" s="34" t="str">
        <f t="shared" si="840"/>
        <v>4</v>
      </c>
      <c r="I2431" s="34" t="str">
        <f t="shared" si="841"/>
        <v>0</v>
      </c>
      <c r="J2431" s="34" t="str">
        <f t="shared" si="842"/>
        <v>0</v>
      </c>
      <c r="K2431" s="34" t="str">
        <f t="shared" si="843"/>
        <v>0</v>
      </c>
      <c r="L2431" s="34" t="s">
        <v>6667</v>
      </c>
      <c r="M2431" s="35" t="s">
        <v>3390</v>
      </c>
      <c r="N2431" s="35" t="s">
        <v>261</v>
      </c>
      <c r="O2431" s="37" t="s">
        <v>173</v>
      </c>
      <c r="P2431" s="55" t="s">
        <v>174</v>
      </c>
      <c r="Q2431" s="55">
        <v>1</v>
      </c>
      <c r="R2431" s="55">
        <v>7</v>
      </c>
      <c r="S2431" s="55" t="s">
        <v>181</v>
      </c>
      <c r="T2431" s="55" t="s">
        <v>181</v>
      </c>
      <c r="U2431" s="55">
        <v>1</v>
      </c>
      <c r="V2431" s="55">
        <v>2</v>
      </c>
      <c r="W2431" s="55" t="s">
        <v>3393</v>
      </c>
      <c r="X2431" s="55" t="s">
        <v>3393</v>
      </c>
      <c r="Y2431" s="58" t="s">
        <v>8</v>
      </c>
      <c r="Z2431" s="58" t="s">
        <v>27</v>
      </c>
      <c r="AA2431" s="58" t="s">
        <v>3390</v>
      </c>
      <c r="AB2431" s="58" t="s">
        <v>3390</v>
      </c>
      <c r="AC2431" s="58" t="s">
        <v>66</v>
      </c>
      <c r="AD2431" s="55" t="s">
        <v>66</v>
      </c>
      <c r="AE2431" s="42" t="s">
        <v>3400</v>
      </c>
      <c r="AF2431" s="42" t="s">
        <v>3401</v>
      </c>
      <c r="AG2431" s="27"/>
      <c r="AH2431" s="72" t="s">
        <v>8</v>
      </c>
      <c r="AI2431" s="39"/>
      <c r="AJ2431" s="39" t="b">
        <f t="shared" si="845"/>
        <v>0</v>
      </c>
      <c r="AK2431" s="39" t="str">
        <f>O2431&amp;Q2431&amp;R2431&amp;U2431&amp;V2431&amp;Y2431&amp;Z2431&amp;AC2431&amp;AD2431</f>
        <v>D17121400</v>
      </c>
      <c r="AL2431" s="40">
        <v>725124</v>
      </c>
      <c r="AM2431" s="41" t="b">
        <f>C2431&lt;&gt;AK2431</f>
        <v>1</v>
      </c>
      <c r="AN2431" s="30" t="str">
        <f>N2431&amp;AK2431</f>
        <v>J9FD17121400</v>
      </c>
      <c r="AO2431" s="30"/>
      <c r="AP2431" s="31"/>
      <c r="AQ2431" s="31"/>
      <c r="AR2431" s="31">
        <f t="shared" si="844"/>
        <v>1</v>
      </c>
      <c r="AS2431" s="31" t="str">
        <f>IF(IFERROR(VLOOKUP(AE2431,#REF!,1,0),"")&lt;&gt;"",1,"")</f>
        <v/>
      </c>
      <c r="AT2431" s="31" t="str">
        <f>IF(IFERROR(VLOOKUP(AE2431,#REF!,1,0),"")&lt;&gt;"",1,"")</f>
        <v/>
      </c>
      <c r="AU2431" s="31" t="str">
        <f>IF(IFERROR(VLOOKUP(AE2431,#REF!,1,0),"")&lt;&gt;"",1,"")</f>
        <v/>
      </c>
      <c r="AV2431" s="31" t="str">
        <f>IF(IFERROR(VLOOKUP(AE2431,#REF!,1,0),"")&lt;&gt;"",1,"")</f>
        <v/>
      </c>
      <c r="AW2431" s="31" t="str">
        <f>IF(IFERROR(VLOOKUP(AE2431,#REF!,1,0),"")&lt;&gt;"",1,"")</f>
        <v/>
      </c>
      <c r="AX2431" s="31" t="str">
        <f>IF(IFERROR(VLOOKUP(AE2431,#REF!,1,0),"")&lt;&gt;"",1,"")</f>
        <v/>
      </c>
      <c r="AY2431" s="31" t="str">
        <f>IF(IFERROR(VLOOKUP(AE2431,#REF!,1,0),"")&lt;&gt;"",1,"")</f>
        <v/>
      </c>
      <c r="AZ2431" s="31" t="str">
        <f>IF(IFERROR(VLOOKUP(AE2431,#REF!,1,0),"")&lt;&gt;"",1,"")</f>
        <v/>
      </c>
      <c r="BA2431" s="31" t="str">
        <f>IF(IFERROR(VLOOKUP(AE2431,#REF!,1,0),"")&lt;&gt;"",1,"")</f>
        <v/>
      </c>
      <c r="BB2431" s="31" t="str">
        <f>IF(IFERROR(VLOOKUP(AE2431,#REF!,1,0),"")&lt;&gt;"",1,"")</f>
        <v/>
      </c>
      <c r="BC2431" s="31" t="str">
        <f>IF(IFERROR(VLOOKUP(AE2431,#REF!,1,0),"")&lt;&gt;"",1,"")</f>
        <v/>
      </c>
      <c r="BD2431" s="31" t="str">
        <f>IF(IFERROR(VLOOKUP(AE2431,#REF!,1,0),"")&lt;&gt;"",1,"")</f>
        <v/>
      </c>
      <c r="BE2431" s="32">
        <f t="shared" si="735"/>
        <v>1</v>
      </c>
    </row>
    <row r="2432" spans="1:57" ht="16">
      <c r="A2432" s="33">
        <v>1470</v>
      </c>
      <c r="B2432" s="33">
        <v>72513</v>
      </c>
      <c r="C2432" s="33" t="str">
        <f t="shared" si="835"/>
        <v>725130000</v>
      </c>
      <c r="D2432" s="34" t="str">
        <f t="shared" si="836"/>
        <v>72</v>
      </c>
      <c r="E2432" s="34" t="str">
        <f t="shared" si="837"/>
        <v>5</v>
      </c>
      <c r="F2432" s="34" t="str">
        <f t="shared" si="838"/>
        <v>1</v>
      </c>
      <c r="G2432" s="34" t="str">
        <f t="shared" si="839"/>
        <v>3</v>
      </c>
      <c r="H2432" s="34" t="str">
        <f t="shared" si="840"/>
        <v>0</v>
      </c>
      <c r="I2432" s="34" t="str">
        <f t="shared" si="841"/>
        <v>0</v>
      </c>
      <c r="J2432" s="34" t="str">
        <f t="shared" si="842"/>
        <v>0</v>
      </c>
      <c r="K2432" s="34" t="str">
        <f t="shared" si="843"/>
        <v>0</v>
      </c>
      <c r="L2432" s="34" t="s">
        <v>6668</v>
      </c>
      <c r="M2432" s="35" t="s">
        <v>3402</v>
      </c>
      <c r="N2432" s="35" t="s">
        <v>261</v>
      </c>
      <c r="O2432" s="37" t="s">
        <v>173</v>
      </c>
      <c r="P2432" s="55" t="s">
        <v>174</v>
      </c>
      <c r="Q2432" s="55">
        <v>1</v>
      </c>
      <c r="R2432" s="55">
        <v>7</v>
      </c>
      <c r="S2432" s="55" t="s">
        <v>181</v>
      </c>
      <c r="T2432" s="55" t="s">
        <v>181</v>
      </c>
      <c r="U2432" s="55">
        <v>1</v>
      </c>
      <c r="V2432" s="55">
        <v>3</v>
      </c>
      <c r="W2432" s="55" t="s">
        <v>3402</v>
      </c>
      <c r="X2432" s="55" t="s">
        <v>3402</v>
      </c>
      <c r="Y2432" s="55" t="s">
        <v>66</v>
      </c>
      <c r="Z2432" s="58" t="s">
        <v>66</v>
      </c>
      <c r="AA2432" s="58" t="s">
        <v>3402</v>
      </c>
      <c r="AB2432" s="58" t="s">
        <v>3402</v>
      </c>
      <c r="AC2432" s="58" t="s">
        <v>66</v>
      </c>
      <c r="AD2432" s="55" t="s">
        <v>66</v>
      </c>
      <c r="AE2432" s="42" t="s">
        <v>3402</v>
      </c>
      <c r="AF2432" s="42" t="s">
        <v>3402</v>
      </c>
      <c r="AG2432" s="27"/>
      <c r="AH2432" s="30" t="s">
        <v>8</v>
      </c>
      <c r="AI2432" s="39"/>
      <c r="AJ2432" s="39" t="b">
        <f t="shared" si="845"/>
        <v>0</v>
      </c>
      <c r="AK2432" s="39" t="str">
        <f>O2432&amp;Q2432&amp;R2432&amp;U2432&amp;V2432&amp;Y2432&amp;Z2432&amp;AC2432&amp;AD2432</f>
        <v>D17130000</v>
      </c>
      <c r="AL2432" s="40">
        <v>72513</v>
      </c>
      <c r="AM2432" s="41" t="b">
        <f>C2432&lt;&gt;AK2432</f>
        <v>1</v>
      </c>
      <c r="AN2432" s="30" t="str">
        <f>N2432&amp;AK2432</f>
        <v>J9FD17130000</v>
      </c>
      <c r="AO2432" s="30"/>
      <c r="AP2432" s="31"/>
      <c r="AQ2432" s="31"/>
      <c r="AR2432" s="31">
        <f t="shared" si="844"/>
        <v>1</v>
      </c>
      <c r="AS2432" s="31" t="str">
        <f>IF(IFERROR(VLOOKUP(AE2432,#REF!,1,0),"")&lt;&gt;"",1,"")</f>
        <v/>
      </c>
      <c r="AT2432" s="31" t="str">
        <f>IF(IFERROR(VLOOKUP(AE2432,#REF!,1,0),"")&lt;&gt;"",1,"")</f>
        <v/>
      </c>
      <c r="AU2432" s="31" t="str">
        <f>IF(IFERROR(VLOOKUP(AE2432,#REF!,1,0),"")&lt;&gt;"",1,"")</f>
        <v/>
      </c>
      <c r="AV2432" s="31" t="str">
        <f>IF(IFERROR(VLOOKUP(AE2432,#REF!,1,0),"")&lt;&gt;"",1,"")</f>
        <v/>
      </c>
      <c r="AW2432" s="31" t="str">
        <f>IF(IFERROR(VLOOKUP(AE2432,#REF!,1,0),"")&lt;&gt;"",1,"")</f>
        <v/>
      </c>
      <c r="AX2432" s="31" t="str">
        <f>IF(IFERROR(VLOOKUP(AE2432,#REF!,1,0),"")&lt;&gt;"",1,"")</f>
        <v/>
      </c>
      <c r="AY2432" s="31" t="str">
        <f>IF(IFERROR(VLOOKUP(AE2432,#REF!,1,0),"")&lt;&gt;"",1,"")</f>
        <v/>
      </c>
      <c r="AZ2432" s="31" t="str">
        <f>IF(IFERROR(VLOOKUP(AE2432,#REF!,1,0),"")&lt;&gt;"",1,"")</f>
        <v/>
      </c>
      <c r="BA2432" s="31" t="str">
        <f>IF(IFERROR(VLOOKUP(AE2432,#REF!,1,0),"")&lt;&gt;"",1,"")</f>
        <v/>
      </c>
      <c r="BB2432" s="31" t="str">
        <f>IF(IFERROR(VLOOKUP(AE2432,#REF!,1,0),"")&lt;&gt;"",1,"")</f>
        <v/>
      </c>
      <c r="BC2432" s="31" t="str">
        <f>IF(IFERROR(VLOOKUP(AE2432,#REF!,1,0),"")&lt;&gt;"",1,"")</f>
        <v/>
      </c>
      <c r="BD2432" s="31" t="str">
        <f>IF(IFERROR(VLOOKUP(AE2432,#REF!,1,0),"")&lt;&gt;"",1,"")</f>
        <v/>
      </c>
      <c r="BE2432" s="32">
        <f t="shared" si="735"/>
        <v>1</v>
      </c>
    </row>
    <row r="2433" spans="1:57" ht="16">
      <c r="A2433" s="33">
        <v>1471</v>
      </c>
      <c r="B2433" s="33">
        <v>725131</v>
      </c>
      <c r="C2433" s="33" t="str">
        <f t="shared" si="835"/>
        <v>725131000</v>
      </c>
      <c r="D2433" s="34" t="str">
        <f t="shared" si="836"/>
        <v>72</v>
      </c>
      <c r="E2433" s="34" t="str">
        <f t="shared" si="837"/>
        <v>5</v>
      </c>
      <c r="F2433" s="34" t="str">
        <f t="shared" si="838"/>
        <v>1</v>
      </c>
      <c r="G2433" s="34" t="str">
        <f t="shared" si="839"/>
        <v>3</v>
      </c>
      <c r="H2433" s="34" t="str">
        <f t="shared" si="840"/>
        <v>1</v>
      </c>
      <c r="I2433" s="34" t="str">
        <f t="shared" si="841"/>
        <v>0</v>
      </c>
      <c r="J2433" s="34" t="str">
        <f t="shared" si="842"/>
        <v>0</v>
      </c>
      <c r="K2433" s="34" t="str">
        <f t="shared" si="843"/>
        <v>0</v>
      </c>
      <c r="L2433" s="34" t="s">
        <v>6669</v>
      </c>
      <c r="M2433" s="35" t="s">
        <v>3390</v>
      </c>
      <c r="N2433" s="35" t="s">
        <v>261</v>
      </c>
      <c r="O2433" s="37" t="s">
        <v>173</v>
      </c>
      <c r="P2433" s="55" t="s">
        <v>174</v>
      </c>
      <c r="Q2433" s="55">
        <v>1</v>
      </c>
      <c r="R2433" s="55">
        <v>7</v>
      </c>
      <c r="S2433" s="55" t="s">
        <v>181</v>
      </c>
      <c r="T2433" s="55" t="s">
        <v>181</v>
      </c>
      <c r="U2433" s="55">
        <v>1</v>
      </c>
      <c r="V2433" s="55">
        <v>3</v>
      </c>
      <c r="W2433" s="55" t="s">
        <v>3402</v>
      </c>
      <c r="X2433" s="55" t="s">
        <v>3402</v>
      </c>
      <c r="Y2433" s="58" t="s">
        <v>8</v>
      </c>
      <c r="Z2433" s="58" t="s">
        <v>8</v>
      </c>
      <c r="AA2433" s="58" t="s">
        <v>3390</v>
      </c>
      <c r="AB2433" s="58" t="s">
        <v>3390</v>
      </c>
      <c r="AC2433" s="58" t="s">
        <v>66</v>
      </c>
      <c r="AD2433" s="55" t="s">
        <v>66</v>
      </c>
      <c r="AE2433" s="42" t="s">
        <v>3403</v>
      </c>
      <c r="AF2433" s="42" t="s">
        <v>3404</v>
      </c>
      <c r="AG2433" s="27"/>
      <c r="AH2433" s="30" t="s">
        <v>8</v>
      </c>
      <c r="AI2433" s="39"/>
      <c r="AJ2433" s="39" t="b">
        <f t="shared" si="845"/>
        <v>0</v>
      </c>
      <c r="AK2433" s="39" t="str">
        <f>O2433&amp;Q2433&amp;R2433&amp;U2433&amp;V2433&amp;Y2433&amp;Z2433&amp;AC2433&amp;AD2433</f>
        <v>D17131100</v>
      </c>
      <c r="AL2433" s="40">
        <v>725131</v>
      </c>
      <c r="AM2433" s="41" t="b">
        <f>C2433&lt;&gt;AK2433</f>
        <v>1</v>
      </c>
      <c r="AN2433" s="30" t="str">
        <f>N2433&amp;AK2433</f>
        <v>J9FD17131100</v>
      </c>
      <c r="AO2433" s="30"/>
      <c r="AP2433" s="31"/>
      <c r="AQ2433" s="31"/>
      <c r="AR2433" s="31">
        <f t="shared" si="844"/>
        <v>1</v>
      </c>
      <c r="AS2433" s="31" t="str">
        <f>IF(IFERROR(VLOOKUP(AE2433,#REF!,1,0),"")&lt;&gt;"",1,"")</f>
        <v/>
      </c>
      <c r="AT2433" s="31" t="str">
        <f>IF(IFERROR(VLOOKUP(AE2433,#REF!,1,0),"")&lt;&gt;"",1,"")</f>
        <v/>
      </c>
      <c r="AU2433" s="31" t="str">
        <f>IF(IFERROR(VLOOKUP(AE2433,#REF!,1,0),"")&lt;&gt;"",1,"")</f>
        <v/>
      </c>
      <c r="AV2433" s="31" t="str">
        <f>IF(IFERROR(VLOOKUP(AE2433,#REF!,1,0),"")&lt;&gt;"",1,"")</f>
        <v/>
      </c>
      <c r="AW2433" s="31" t="str">
        <f>IF(IFERROR(VLOOKUP(AE2433,#REF!,1,0),"")&lt;&gt;"",1,"")</f>
        <v/>
      </c>
      <c r="AX2433" s="31" t="str">
        <f>IF(IFERROR(VLOOKUP(AE2433,#REF!,1,0),"")&lt;&gt;"",1,"")</f>
        <v/>
      </c>
      <c r="AY2433" s="31" t="str">
        <f>IF(IFERROR(VLOOKUP(AE2433,#REF!,1,0),"")&lt;&gt;"",1,"")</f>
        <v/>
      </c>
      <c r="AZ2433" s="31" t="str">
        <f>IF(IFERROR(VLOOKUP(AE2433,#REF!,1,0),"")&lt;&gt;"",1,"")</f>
        <v/>
      </c>
      <c r="BA2433" s="31" t="str">
        <f>IF(IFERROR(VLOOKUP(AE2433,#REF!,1,0),"")&lt;&gt;"",1,"")</f>
        <v/>
      </c>
      <c r="BB2433" s="31" t="str">
        <f>IF(IFERROR(VLOOKUP(AE2433,#REF!,1,0),"")&lt;&gt;"",1,"")</f>
        <v/>
      </c>
      <c r="BC2433" s="31" t="str">
        <f>IF(IFERROR(VLOOKUP(AE2433,#REF!,1,0),"")&lt;&gt;"",1,"")</f>
        <v/>
      </c>
      <c r="BD2433" s="31" t="str">
        <f>IF(IFERROR(VLOOKUP(AE2433,#REF!,1,0),"")&lt;&gt;"",1,"")</f>
        <v/>
      </c>
      <c r="BE2433" s="32">
        <f t="shared" si="735"/>
        <v>1</v>
      </c>
    </row>
    <row r="2434" spans="1:57" ht="16">
      <c r="A2434" s="33">
        <v>1472</v>
      </c>
      <c r="B2434" s="33">
        <v>725132</v>
      </c>
      <c r="C2434" s="33" t="str">
        <f t="shared" si="835"/>
        <v>725132000</v>
      </c>
      <c r="D2434" s="34" t="str">
        <f t="shared" si="836"/>
        <v>72</v>
      </c>
      <c r="E2434" s="34" t="str">
        <f t="shared" si="837"/>
        <v>5</v>
      </c>
      <c r="F2434" s="34" t="str">
        <f t="shared" si="838"/>
        <v>1</v>
      </c>
      <c r="G2434" s="34" t="str">
        <f t="shared" si="839"/>
        <v>3</v>
      </c>
      <c r="H2434" s="34" t="str">
        <f t="shared" si="840"/>
        <v>2</v>
      </c>
      <c r="I2434" s="34" t="str">
        <f t="shared" si="841"/>
        <v>0</v>
      </c>
      <c r="J2434" s="34" t="str">
        <f t="shared" si="842"/>
        <v>0</v>
      </c>
      <c r="K2434" s="34" t="str">
        <f t="shared" si="843"/>
        <v>0</v>
      </c>
      <c r="L2434" s="34" t="s">
        <v>6670</v>
      </c>
      <c r="M2434" s="35" t="s">
        <v>3405</v>
      </c>
      <c r="N2434" s="35" t="s">
        <v>261</v>
      </c>
      <c r="O2434" s="37" t="s">
        <v>173</v>
      </c>
      <c r="P2434" s="55" t="s">
        <v>174</v>
      </c>
      <c r="Q2434" s="55">
        <v>1</v>
      </c>
      <c r="R2434" s="55">
        <v>7</v>
      </c>
      <c r="S2434" s="55" t="s">
        <v>181</v>
      </c>
      <c r="T2434" s="55" t="s">
        <v>181</v>
      </c>
      <c r="U2434" s="55">
        <v>1</v>
      </c>
      <c r="V2434" s="55">
        <v>3</v>
      </c>
      <c r="W2434" s="55" t="s">
        <v>3402</v>
      </c>
      <c r="X2434" s="55" t="s">
        <v>3402</v>
      </c>
      <c r="Y2434" s="58" t="s">
        <v>8</v>
      </c>
      <c r="Z2434" s="58" t="s">
        <v>15</v>
      </c>
      <c r="AA2434" s="58" t="s">
        <v>3405</v>
      </c>
      <c r="AB2434" s="58" t="s">
        <v>3405</v>
      </c>
      <c r="AC2434" s="58" t="s">
        <v>66</v>
      </c>
      <c r="AD2434" s="55" t="s">
        <v>66</v>
      </c>
      <c r="AE2434" s="42" t="s">
        <v>3405</v>
      </c>
      <c r="AF2434" s="42" t="s">
        <v>3406</v>
      </c>
      <c r="AG2434" s="27"/>
      <c r="AH2434" s="30" t="s">
        <v>8</v>
      </c>
      <c r="AI2434" s="39"/>
      <c r="AJ2434" s="39" t="b">
        <f t="shared" si="845"/>
        <v>0</v>
      </c>
      <c r="AK2434" s="39" t="str">
        <f>O2434&amp;Q2434&amp;R2434&amp;U2434&amp;V2434&amp;Y2434&amp;Z2434&amp;AC2434&amp;AD2434</f>
        <v>D17131200</v>
      </c>
      <c r="AL2434" s="40">
        <v>725132</v>
      </c>
      <c r="AM2434" s="41" t="b">
        <f>C2434&lt;&gt;AK2434</f>
        <v>1</v>
      </c>
      <c r="AN2434" s="30" t="str">
        <f>N2434&amp;AK2434</f>
        <v>J9FD17131200</v>
      </c>
      <c r="AO2434" s="30"/>
      <c r="AP2434" s="31"/>
      <c r="AQ2434" s="31"/>
      <c r="AR2434" s="31">
        <f t="shared" si="844"/>
        <v>1</v>
      </c>
      <c r="AS2434" s="31" t="str">
        <f>IF(IFERROR(VLOOKUP(AE2434,#REF!,1,0),"")&lt;&gt;"",1,"")</f>
        <v/>
      </c>
      <c r="AT2434" s="31" t="str">
        <f>IF(IFERROR(VLOOKUP(AE2434,#REF!,1,0),"")&lt;&gt;"",1,"")</f>
        <v/>
      </c>
      <c r="AU2434" s="31" t="str">
        <f>IF(IFERROR(VLOOKUP(AE2434,#REF!,1,0),"")&lt;&gt;"",1,"")</f>
        <v/>
      </c>
      <c r="AV2434" s="31" t="str">
        <f>IF(IFERROR(VLOOKUP(AE2434,#REF!,1,0),"")&lt;&gt;"",1,"")</f>
        <v/>
      </c>
      <c r="AW2434" s="31" t="str">
        <f>IF(IFERROR(VLOOKUP(AE2434,#REF!,1,0),"")&lt;&gt;"",1,"")</f>
        <v/>
      </c>
      <c r="AX2434" s="31" t="str">
        <f>IF(IFERROR(VLOOKUP(AE2434,#REF!,1,0),"")&lt;&gt;"",1,"")</f>
        <v/>
      </c>
      <c r="AY2434" s="31" t="str">
        <f>IF(IFERROR(VLOOKUP(AE2434,#REF!,1,0),"")&lt;&gt;"",1,"")</f>
        <v/>
      </c>
      <c r="AZ2434" s="31" t="str">
        <f>IF(IFERROR(VLOOKUP(AE2434,#REF!,1,0),"")&lt;&gt;"",1,"")</f>
        <v/>
      </c>
      <c r="BA2434" s="31" t="str">
        <f>IF(IFERROR(VLOOKUP(AE2434,#REF!,1,0),"")&lt;&gt;"",1,"")</f>
        <v/>
      </c>
      <c r="BB2434" s="31" t="str">
        <f>IF(IFERROR(VLOOKUP(AE2434,#REF!,1,0),"")&lt;&gt;"",1,"")</f>
        <v/>
      </c>
      <c r="BC2434" s="31" t="str">
        <f>IF(IFERROR(VLOOKUP(AE2434,#REF!,1,0),"")&lt;&gt;"",1,"")</f>
        <v/>
      </c>
      <c r="BD2434" s="31" t="str">
        <f>IF(IFERROR(VLOOKUP(AE2434,#REF!,1,0),"")&lt;&gt;"",1,"")</f>
        <v/>
      </c>
      <c r="BE2434" s="32">
        <f t="shared" si="735"/>
        <v>1</v>
      </c>
    </row>
    <row r="2435" spans="1:57" ht="16">
      <c r="A2435" s="33">
        <v>1473</v>
      </c>
      <c r="B2435" s="33">
        <v>725133</v>
      </c>
      <c r="C2435" s="33" t="str">
        <f t="shared" si="835"/>
        <v>725133000</v>
      </c>
      <c r="D2435" s="34" t="str">
        <f t="shared" si="836"/>
        <v>72</v>
      </c>
      <c r="E2435" s="34" t="str">
        <f t="shared" si="837"/>
        <v>5</v>
      </c>
      <c r="F2435" s="34" t="str">
        <f t="shared" si="838"/>
        <v>1</v>
      </c>
      <c r="G2435" s="34" t="str">
        <f t="shared" si="839"/>
        <v>3</v>
      </c>
      <c r="H2435" s="34" t="str">
        <f t="shared" si="840"/>
        <v>3</v>
      </c>
      <c r="I2435" s="34" t="str">
        <f t="shared" si="841"/>
        <v>0</v>
      </c>
      <c r="J2435" s="34" t="str">
        <f t="shared" si="842"/>
        <v>0</v>
      </c>
      <c r="K2435" s="34" t="str">
        <f t="shared" si="843"/>
        <v>0</v>
      </c>
      <c r="L2435" s="34" t="s">
        <v>6671</v>
      </c>
      <c r="M2435" s="35" t="s">
        <v>3407</v>
      </c>
      <c r="N2435" s="35" t="s">
        <v>261</v>
      </c>
      <c r="O2435" s="37" t="s">
        <v>173</v>
      </c>
      <c r="P2435" s="55" t="s">
        <v>174</v>
      </c>
      <c r="Q2435" s="55">
        <v>1</v>
      </c>
      <c r="R2435" s="55">
        <v>7</v>
      </c>
      <c r="S2435" s="55" t="s">
        <v>181</v>
      </c>
      <c r="T2435" s="55" t="s">
        <v>181</v>
      </c>
      <c r="U2435" s="55">
        <v>1</v>
      </c>
      <c r="V2435" s="55">
        <v>3</v>
      </c>
      <c r="W2435" s="55" t="s">
        <v>3402</v>
      </c>
      <c r="X2435" s="55" t="s">
        <v>3402</v>
      </c>
      <c r="Y2435" s="58" t="s">
        <v>8</v>
      </c>
      <c r="Z2435" s="58" t="s">
        <v>21</v>
      </c>
      <c r="AA2435" s="58" t="s">
        <v>3407</v>
      </c>
      <c r="AB2435" s="58" t="s">
        <v>3407</v>
      </c>
      <c r="AC2435" s="58" t="s">
        <v>66</v>
      </c>
      <c r="AD2435" s="55" t="s">
        <v>66</v>
      </c>
      <c r="AE2435" s="42" t="s">
        <v>3407</v>
      </c>
      <c r="AF2435" s="42" t="s">
        <v>3408</v>
      </c>
      <c r="AG2435" s="27"/>
      <c r="AH2435" s="30" t="s">
        <v>8</v>
      </c>
      <c r="AI2435" s="39"/>
      <c r="AJ2435" s="39" t="b">
        <f t="shared" si="845"/>
        <v>0</v>
      </c>
      <c r="AK2435" s="39" t="str">
        <f>O2435&amp;Q2435&amp;R2435&amp;U2435&amp;V2435&amp;Y2435&amp;Z2435&amp;AC2435&amp;AD2435</f>
        <v>D17131300</v>
      </c>
      <c r="AL2435" s="40">
        <v>725133</v>
      </c>
      <c r="AM2435" s="41" t="b">
        <f>C2435&lt;&gt;AK2435</f>
        <v>1</v>
      </c>
      <c r="AN2435" s="30" t="str">
        <f>N2435&amp;AK2435</f>
        <v>J9FD17131300</v>
      </c>
      <c r="AO2435" s="30"/>
      <c r="AP2435" s="31"/>
      <c r="AQ2435" s="31"/>
      <c r="AR2435" s="31">
        <f t="shared" si="844"/>
        <v>1</v>
      </c>
      <c r="AS2435" s="31" t="str">
        <f>IF(IFERROR(VLOOKUP(AE2435,#REF!,1,0),"")&lt;&gt;"",1,"")</f>
        <v/>
      </c>
      <c r="AT2435" s="31" t="str">
        <f>IF(IFERROR(VLOOKUP(AE2435,#REF!,1,0),"")&lt;&gt;"",1,"")</f>
        <v/>
      </c>
      <c r="AU2435" s="31" t="str">
        <f>IF(IFERROR(VLOOKUP(AE2435,#REF!,1,0),"")&lt;&gt;"",1,"")</f>
        <v/>
      </c>
      <c r="AV2435" s="31" t="str">
        <f>IF(IFERROR(VLOOKUP(AE2435,#REF!,1,0),"")&lt;&gt;"",1,"")</f>
        <v/>
      </c>
      <c r="AW2435" s="31" t="str">
        <f>IF(IFERROR(VLOOKUP(AE2435,#REF!,1,0),"")&lt;&gt;"",1,"")</f>
        <v/>
      </c>
      <c r="AX2435" s="31" t="str">
        <f>IF(IFERROR(VLOOKUP(AE2435,#REF!,1,0),"")&lt;&gt;"",1,"")</f>
        <v/>
      </c>
      <c r="AY2435" s="31" t="str">
        <f>IF(IFERROR(VLOOKUP(AE2435,#REF!,1,0),"")&lt;&gt;"",1,"")</f>
        <v/>
      </c>
      <c r="AZ2435" s="31" t="str">
        <f>IF(IFERROR(VLOOKUP(AE2435,#REF!,1,0),"")&lt;&gt;"",1,"")</f>
        <v/>
      </c>
      <c r="BA2435" s="31" t="str">
        <f>IF(IFERROR(VLOOKUP(AE2435,#REF!,1,0),"")&lt;&gt;"",1,"")</f>
        <v/>
      </c>
      <c r="BB2435" s="31" t="str">
        <f>IF(IFERROR(VLOOKUP(AE2435,#REF!,1,0),"")&lt;&gt;"",1,"")</f>
        <v/>
      </c>
      <c r="BC2435" s="31" t="str">
        <f>IF(IFERROR(VLOOKUP(AE2435,#REF!,1,0),"")&lt;&gt;"",1,"")</f>
        <v/>
      </c>
      <c r="BD2435" s="31" t="str">
        <f>IF(IFERROR(VLOOKUP(AE2435,#REF!,1,0),"")&lt;&gt;"",1,"")</f>
        <v/>
      </c>
      <c r="BE2435" s="32">
        <f t="shared" si="735"/>
        <v>1</v>
      </c>
    </row>
    <row r="2436" spans="1:57" ht="16">
      <c r="A2436" s="33">
        <v>1474</v>
      </c>
      <c r="B2436" s="33">
        <v>725134</v>
      </c>
      <c r="C2436" s="33" t="str">
        <f t="shared" si="835"/>
        <v>725134000</v>
      </c>
      <c r="D2436" s="34" t="str">
        <f t="shared" si="836"/>
        <v>72</v>
      </c>
      <c r="E2436" s="34" t="str">
        <f t="shared" si="837"/>
        <v>5</v>
      </c>
      <c r="F2436" s="34" t="str">
        <f t="shared" si="838"/>
        <v>1</v>
      </c>
      <c r="G2436" s="34" t="str">
        <f t="shared" si="839"/>
        <v>3</v>
      </c>
      <c r="H2436" s="34" t="str">
        <f t="shared" si="840"/>
        <v>4</v>
      </c>
      <c r="I2436" s="34" t="str">
        <f t="shared" si="841"/>
        <v>0</v>
      </c>
      <c r="J2436" s="34" t="str">
        <f t="shared" si="842"/>
        <v>0</v>
      </c>
      <c r="K2436" s="34" t="str">
        <f t="shared" si="843"/>
        <v>0</v>
      </c>
      <c r="L2436" s="34" t="s">
        <v>6672</v>
      </c>
      <c r="M2436" s="35" t="s">
        <v>3409</v>
      </c>
      <c r="N2436" s="35" t="s">
        <v>261</v>
      </c>
      <c r="O2436" s="37" t="s">
        <v>173</v>
      </c>
      <c r="P2436" s="55" t="s">
        <v>174</v>
      </c>
      <c r="Q2436" s="55">
        <v>1</v>
      </c>
      <c r="R2436" s="55">
        <v>7</v>
      </c>
      <c r="S2436" s="55" t="s">
        <v>181</v>
      </c>
      <c r="T2436" s="55" t="s">
        <v>181</v>
      </c>
      <c r="U2436" s="55">
        <v>1</v>
      </c>
      <c r="V2436" s="55">
        <v>3</v>
      </c>
      <c r="W2436" s="55" t="s">
        <v>3402</v>
      </c>
      <c r="X2436" s="55" t="s">
        <v>3402</v>
      </c>
      <c r="Y2436" s="58" t="s">
        <v>8</v>
      </c>
      <c r="Z2436" s="58" t="s">
        <v>27</v>
      </c>
      <c r="AA2436" s="58" t="s">
        <v>3409</v>
      </c>
      <c r="AB2436" s="58" t="s">
        <v>3409</v>
      </c>
      <c r="AC2436" s="58" t="s">
        <v>66</v>
      </c>
      <c r="AD2436" s="55" t="s">
        <v>66</v>
      </c>
      <c r="AE2436" s="42" t="s">
        <v>3409</v>
      </c>
      <c r="AF2436" s="42" t="s">
        <v>3409</v>
      </c>
      <c r="AG2436" s="27"/>
      <c r="AH2436" s="30" t="s">
        <v>8</v>
      </c>
      <c r="AI2436" s="39"/>
      <c r="AJ2436" s="39" t="b">
        <f t="shared" si="845"/>
        <v>0</v>
      </c>
      <c r="AK2436" s="39" t="str">
        <f>O2436&amp;Q2436&amp;R2436&amp;U2436&amp;V2436&amp;Y2436&amp;Z2436&amp;AC2436&amp;AD2436</f>
        <v>D17131400</v>
      </c>
      <c r="AL2436" s="40">
        <v>725134</v>
      </c>
      <c r="AM2436" s="41" t="b">
        <f>C2436&lt;&gt;AK2436</f>
        <v>1</v>
      </c>
      <c r="AN2436" s="30" t="str">
        <f>N2436&amp;AK2436</f>
        <v>J9FD17131400</v>
      </c>
      <c r="AO2436" s="30"/>
      <c r="AP2436" s="31"/>
      <c r="AQ2436" s="31"/>
      <c r="AR2436" s="31">
        <f t="shared" si="844"/>
        <v>1</v>
      </c>
      <c r="AS2436" s="31" t="str">
        <f>IF(IFERROR(VLOOKUP(AE2436,#REF!,1,0),"")&lt;&gt;"",1,"")</f>
        <v/>
      </c>
      <c r="AT2436" s="31" t="str">
        <f>IF(IFERROR(VLOOKUP(AE2436,#REF!,1,0),"")&lt;&gt;"",1,"")</f>
        <v/>
      </c>
      <c r="AU2436" s="31" t="str">
        <f>IF(IFERROR(VLOOKUP(AE2436,#REF!,1,0),"")&lt;&gt;"",1,"")</f>
        <v/>
      </c>
      <c r="AV2436" s="31" t="str">
        <f>IF(IFERROR(VLOOKUP(AE2436,#REF!,1,0),"")&lt;&gt;"",1,"")</f>
        <v/>
      </c>
      <c r="AW2436" s="31" t="str">
        <f>IF(IFERROR(VLOOKUP(AE2436,#REF!,1,0),"")&lt;&gt;"",1,"")</f>
        <v/>
      </c>
      <c r="AX2436" s="31" t="str">
        <f>IF(IFERROR(VLOOKUP(AE2436,#REF!,1,0),"")&lt;&gt;"",1,"")</f>
        <v/>
      </c>
      <c r="AY2436" s="31" t="str">
        <f>IF(IFERROR(VLOOKUP(AE2436,#REF!,1,0),"")&lt;&gt;"",1,"")</f>
        <v/>
      </c>
      <c r="AZ2436" s="31" t="str">
        <f>IF(IFERROR(VLOOKUP(AE2436,#REF!,1,0),"")&lt;&gt;"",1,"")</f>
        <v/>
      </c>
      <c r="BA2436" s="31" t="str">
        <f>IF(IFERROR(VLOOKUP(AE2436,#REF!,1,0),"")&lt;&gt;"",1,"")</f>
        <v/>
      </c>
      <c r="BB2436" s="31" t="str">
        <f>IF(IFERROR(VLOOKUP(AE2436,#REF!,1,0),"")&lt;&gt;"",1,"")</f>
        <v/>
      </c>
      <c r="BC2436" s="31" t="str">
        <f>IF(IFERROR(VLOOKUP(AE2436,#REF!,1,0),"")&lt;&gt;"",1,"")</f>
        <v/>
      </c>
      <c r="BD2436" s="31" t="str">
        <f>IF(IFERROR(VLOOKUP(AE2436,#REF!,1,0),"")&lt;&gt;"",1,"")</f>
        <v/>
      </c>
      <c r="BE2436" s="32">
        <f t="shared" si="735"/>
        <v>1</v>
      </c>
    </row>
    <row r="2437" spans="1:57" ht="17">
      <c r="A2437" s="137">
        <v>1475</v>
      </c>
      <c r="B2437" s="137">
        <v>72514</v>
      </c>
      <c r="C2437" s="137" t="str">
        <f t="shared" si="835"/>
        <v>725140000</v>
      </c>
      <c r="D2437" s="138" t="str">
        <f t="shared" si="836"/>
        <v>72</v>
      </c>
      <c r="E2437" s="138" t="str">
        <f t="shared" si="837"/>
        <v>5</v>
      </c>
      <c r="F2437" s="138" t="str">
        <f t="shared" si="838"/>
        <v>1</v>
      </c>
      <c r="G2437" s="138" t="str">
        <f t="shared" si="839"/>
        <v>4</v>
      </c>
      <c r="H2437" s="138" t="str">
        <f t="shared" si="840"/>
        <v>0</v>
      </c>
      <c r="I2437" s="138" t="str">
        <f t="shared" si="841"/>
        <v>0</v>
      </c>
      <c r="J2437" s="138" t="str">
        <f t="shared" si="842"/>
        <v>0</v>
      </c>
      <c r="K2437" s="138" t="str">
        <f t="shared" si="843"/>
        <v>0</v>
      </c>
      <c r="L2437" s="138" t="s">
        <v>6673</v>
      </c>
      <c r="M2437" s="139" t="s">
        <v>3410</v>
      </c>
      <c r="N2437" s="139" t="s">
        <v>261</v>
      </c>
      <c r="O2437" s="141" t="s">
        <v>173</v>
      </c>
      <c r="P2437" s="141" t="s">
        <v>174</v>
      </c>
      <c r="Q2437" s="141">
        <v>1</v>
      </c>
      <c r="R2437" s="141">
        <v>7</v>
      </c>
      <c r="S2437" s="141" t="s">
        <v>181</v>
      </c>
      <c r="T2437" s="141" t="s">
        <v>181</v>
      </c>
      <c r="U2437" s="141">
        <v>1</v>
      </c>
      <c r="V2437" s="141">
        <v>4</v>
      </c>
      <c r="W2437" s="141" t="s">
        <v>3410</v>
      </c>
      <c r="X2437" s="141" t="s">
        <v>3410</v>
      </c>
      <c r="Y2437" s="141" t="s">
        <v>66</v>
      </c>
      <c r="Z2437" s="140" t="s">
        <v>66</v>
      </c>
      <c r="AA2437" s="140" t="s">
        <v>3410</v>
      </c>
      <c r="AB2437" s="140" t="s">
        <v>3410</v>
      </c>
      <c r="AC2437" s="140" t="s">
        <v>66</v>
      </c>
      <c r="AD2437" s="141" t="s">
        <v>66</v>
      </c>
      <c r="AE2437" s="144" t="s">
        <v>3410</v>
      </c>
      <c r="AF2437" s="144" t="s">
        <v>3410</v>
      </c>
      <c r="AG2437" s="134"/>
      <c r="AH2437" s="142"/>
      <c r="AI2437" s="143"/>
      <c r="AJ2437" s="143" t="b">
        <f t="shared" si="845"/>
        <v>0</v>
      </c>
      <c r="AK2437" s="143" t="str">
        <f>O2437&amp;Q2437&amp;R2437&amp;U2437&amp;V2437&amp;Y2437&amp;Z2437&amp;AC2437&amp;AD2437</f>
        <v>D17140000</v>
      </c>
      <c r="AL2437" s="40">
        <v>72514</v>
      </c>
      <c r="AM2437" s="41" t="b">
        <f>C2437&lt;&gt;AK2437</f>
        <v>1</v>
      </c>
      <c r="AN2437" s="145" t="str">
        <f>N2437&amp;AK2437</f>
        <v>J9FD17140000</v>
      </c>
      <c r="AO2437" s="145"/>
      <c r="AP2437" s="31"/>
      <c r="AQ2437" s="146"/>
      <c r="AR2437" s="146">
        <f t="shared" si="844"/>
        <v>1</v>
      </c>
      <c r="AS2437" s="146" t="str">
        <f>IF(IFERROR(VLOOKUP(AE2437,#REF!,1,0),"")&lt;&gt;"",1,"")</f>
        <v/>
      </c>
      <c r="AT2437" s="146" t="str">
        <f>IF(IFERROR(VLOOKUP(AE2437,#REF!,1,0),"")&lt;&gt;"",1,"")</f>
        <v/>
      </c>
      <c r="AU2437" s="146" t="str">
        <f>IF(IFERROR(VLOOKUP(AE2437,#REF!,1,0),"")&lt;&gt;"",1,"")</f>
        <v/>
      </c>
      <c r="AV2437" s="146" t="str">
        <f>IF(IFERROR(VLOOKUP(AE2437,#REF!,1,0),"")&lt;&gt;"",1,"")</f>
        <v/>
      </c>
      <c r="AW2437" s="146" t="str">
        <f>IF(IFERROR(VLOOKUP(AE2437,#REF!,1,0),"")&lt;&gt;"",1,"")</f>
        <v/>
      </c>
      <c r="AX2437" s="146" t="str">
        <f>IF(IFERROR(VLOOKUP(AE2437,#REF!,1,0),"")&lt;&gt;"",1,"")</f>
        <v/>
      </c>
      <c r="AY2437" s="146" t="str">
        <f>IF(IFERROR(VLOOKUP(AE2437,#REF!,1,0),"")&lt;&gt;"",1,"")</f>
        <v/>
      </c>
      <c r="AZ2437" s="146" t="str">
        <f>IF(IFERROR(VLOOKUP(AE2437,#REF!,1,0),"")&lt;&gt;"",1,"")</f>
        <v/>
      </c>
      <c r="BA2437" s="146" t="str">
        <f>IF(IFERROR(VLOOKUP(AE2437,#REF!,1,0),"")&lt;&gt;"",1,"")</f>
        <v/>
      </c>
      <c r="BB2437" s="146" t="str">
        <f>IF(IFERROR(VLOOKUP(AE2437,#REF!,1,0),"")&lt;&gt;"",1,"")</f>
        <v/>
      </c>
      <c r="BC2437" s="146" t="str">
        <f>IF(IFERROR(VLOOKUP(AE2437,#REF!,1,0),"")&lt;&gt;"",1,"")</f>
        <v/>
      </c>
      <c r="BD2437" s="146" t="str">
        <f>IF(IFERROR(VLOOKUP(AE2437,#REF!,1,0),"")&lt;&gt;"",1,"")</f>
        <v/>
      </c>
      <c r="BE2437" s="148">
        <f t="shared" si="735"/>
        <v>1</v>
      </c>
    </row>
    <row r="2438" spans="1:57" ht="16">
      <c r="A2438" s="33">
        <v>1476</v>
      </c>
      <c r="B2438" s="33">
        <v>725141</v>
      </c>
      <c r="C2438" s="33" t="str">
        <f t="shared" si="835"/>
        <v>725141000</v>
      </c>
      <c r="D2438" s="34" t="str">
        <f t="shared" si="836"/>
        <v>72</v>
      </c>
      <c r="E2438" s="34" t="str">
        <f t="shared" si="837"/>
        <v>5</v>
      </c>
      <c r="F2438" s="34" t="str">
        <f t="shared" si="838"/>
        <v>1</v>
      </c>
      <c r="G2438" s="34" t="str">
        <f t="shared" si="839"/>
        <v>4</v>
      </c>
      <c r="H2438" s="34" t="str">
        <f t="shared" si="840"/>
        <v>1</v>
      </c>
      <c r="I2438" s="34" t="str">
        <f t="shared" si="841"/>
        <v>0</v>
      </c>
      <c r="J2438" s="34" t="str">
        <f t="shared" si="842"/>
        <v>0</v>
      </c>
      <c r="K2438" s="34" t="str">
        <f t="shared" si="843"/>
        <v>0</v>
      </c>
      <c r="L2438" s="34" t="s">
        <v>6674</v>
      </c>
      <c r="M2438" s="35" t="s">
        <v>3411</v>
      </c>
      <c r="N2438" s="35" t="s">
        <v>261</v>
      </c>
      <c r="O2438" s="37" t="s">
        <v>173</v>
      </c>
      <c r="P2438" s="55" t="s">
        <v>174</v>
      </c>
      <c r="Q2438" s="55">
        <v>1</v>
      </c>
      <c r="R2438" s="55">
        <v>7</v>
      </c>
      <c r="S2438" s="55" t="s">
        <v>181</v>
      </c>
      <c r="T2438" s="55" t="s">
        <v>181</v>
      </c>
      <c r="U2438" s="55">
        <v>1</v>
      </c>
      <c r="V2438" s="55">
        <v>4</v>
      </c>
      <c r="W2438" s="55" t="s">
        <v>3410</v>
      </c>
      <c r="X2438" s="55" t="s">
        <v>3410</v>
      </c>
      <c r="Y2438" s="58" t="s">
        <v>8</v>
      </c>
      <c r="Z2438" s="58" t="s">
        <v>8</v>
      </c>
      <c r="AA2438" s="58" t="s">
        <v>3411</v>
      </c>
      <c r="AB2438" s="58" t="s">
        <v>3411</v>
      </c>
      <c r="AC2438" s="58" t="s">
        <v>66</v>
      </c>
      <c r="AD2438" s="55" t="s">
        <v>66</v>
      </c>
      <c r="AE2438" s="42" t="s">
        <v>3411</v>
      </c>
      <c r="AF2438" s="42" t="s">
        <v>3411</v>
      </c>
      <c r="AG2438" s="27"/>
      <c r="AH2438" s="72" t="s">
        <v>8</v>
      </c>
      <c r="AI2438" s="39"/>
      <c r="AJ2438" s="39" t="b">
        <f t="shared" si="845"/>
        <v>0</v>
      </c>
      <c r="AK2438" s="39" t="str">
        <f>O2438&amp;Q2438&amp;R2438&amp;U2438&amp;V2438&amp;Y2438&amp;Z2438&amp;AC2438&amp;AD2438</f>
        <v>D17141100</v>
      </c>
      <c r="AL2438" s="40">
        <v>725141</v>
      </c>
      <c r="AM2438" s="41" t="b">
        <f>C2438&lt;&gt;AK2438</f>
        <v>1</v>
      </c>
      <c r="AN2438" s="30" t="str">
        <f>N2438&amp;AK2438</f>
        <v>J9FD17141100</v>
      </c>
      <c r="AO2438" s="30"/>
      <c r="AP2438" s="31"/>
      <c r="AQ2438" s="31"/>
      <c r="AR2438" s="31">
        <f t="shared" si="844"/>
        <v>1</v>
      </c>
      <c r="AS2438" s="31" t="str">
        <f>IF(IFERROR(VLOOKUP(AE2438,#REF!,1,0),"")&lt;&gt;"",1,"")</f>
        <v/>
      </c>
      <c r="AT2438" s="31" t="str">
        <f>IF(IFERROR(VLOOKUP(AE2438,#REF!,1,0),"")&lt;&gt;"",1,"")</f>
        <v/>
      </c>
      <c r="AU2438" s="31" t="str">
        <f>IF(IFERROR(VLOOKUP(AE2438,#REF!,1,0),"")&lt;&gt;"",1,"")</f>
        <v/>
      </c>
      <c r="AV2438" s="31" t="str">
        <f>IF(IFERROR(VLOOKUP(AE2438,#REF!,1,0),"")&lt;&gt;"",1,"")</f>
        <v/>
      </c>
      <c r="AW2438" s="31" t="str">
        <f>IF(IFERROR(VLOOKUP(AE2438,#REF!,1,0),"")&lt;&gt;"",1,"")</f>
        <v/>
      </c>
      <c r="AX2438" s="31" t="str">
        <f>IF(IFERROR(VLOOKUP(AE2438,#REF!,1,0),"")&lt;&gt;"",1,"")</f>
        <v/>
      </c>
      <c r="AY2438" s="31" t="str">
        <f>IF(IFERROR(VLOOKUP(AE2438,#REF!,1,0),"")&lt;&gt;"",1,"")</f>
        <v/>
      </c>
      <c r="AZ2438" s="31" t="str">
        <f>IF(IFERROR(VLOOKUP(AE2438,#REF!,1,0),"")&lt;&gt;"",1,"")</f>
        <v/>
      </c>
      <c r="BA2438" s="31" t="str">
        <f>IF(IFERROR(VLOOKUP(AE2438,#REF!,1,0),"")&lt;&gt;"",1,"")</f>
        <v/>
      </c>
      <c r="BB2438" s="31" t="str">
        <f>IF(IFERROR(VLOOKUP(AE2438,#REF!,1,0),"")&lt;&gt;"",1,"")</f>
        <v/>
      </c>
      <c r="BC2438" s="31" t="str">
        <f>IF(IFERROR(VLOOKUP(AE2438,#REF!,1,0),"")&lt;&gt;"",1,"")</f>
        <v/>
      </c>
      <c r="BD2438" s="31" t="str">
        <f>IF(IFERROR(VLOOKUP(AE2438,#REF!,1,0),"")&lt;&gt;"",1,"")</f>
        <v/>
      </c>
      <c r="BE2438" s="32">
        <f t="shared" si="735"/>
        <v>1</v>
      </c>
    </row>
    <row r="2439" spans="1:57" ht="16">
      <c r="A2439" s="33">
        <v>1477</v>
      </c>
      <c r="B2439" s="33">
        <v>725142</v>
      </c>
      <c r="C2439" s="33" t="str">
        <f t="shared" si="835"/>
        <v>725142000</v>
      </c>
      <c r="D2439" s="34" t="str">
        <f t="shared" si="836"/>
        <v>72</v>
      </c>
      <c r="E2439" s="34" t="str">
        <f t="shared" si="837"/>
        <v>5</v>
      </c>
      <c r="F2439" s="34" t="str">
        <f t="shared" si="838"/>
        <v>1</v>
      </c>
      <c r="G2439" s="34" t="str">
        <f t="shared" si="839"/>
        <v>4</v>
      </c>
      <c r="H2439" s="34" t="str">
        <f t="shared" si="840"/>
        <v>2</v>
      </c>
      <c r="I2439" s="34" t="str">
        <f t="shared" si="841"/>
        <v>0</v>
      </c>
      <c r="J2439" s="34" t="str">
        <f t="shared" si="842"/>
        <v>0</v>
      </c>
      <c r="K2439" s="34" t="str">
        <f t="shared" si="843"/>
        <v>0</v>
      </c>
      <c r="L2439" s="34" t="s">
        <v>6675</v>
      </c>
      <c r="M2439" s="35" t="s">
        <v>3412</v>
      </c>
      <c r="N2439" s="35" t="s">
        <v>261</v>
      </c>
      <c r="O2439" s="37" t="s">
        <v>173</v>
      </c>
      <c r="P2439" s="55" t="s">
        <v>174</v>
      </c>
      <c r="Q2439" s="55">
        <v>1</v>
      </c>
      <c r="R2439" s="55">
        <v>7</v>
      </c>
      <c r="S2439" s="55" t="s">
        <v>181</v>
      </c>
      <c r="T2439" s="55" t="s">
        <v>181</v>
      </c>
      <c r="U2439" s="55">
        <v>1</v>
      </c>
      <c r="V2439" s="55">
        <v>4</v>
      </c>
      <c r="W2439" s="55" t="s">
        <v>3410</v>
      </c>
      <c r="X2439" s="55" t="s">
        <v>3410</v>
      </c>
      <c r="Y2439" s="58" t="s">
        <v>8</v>
      </c>
      <c r="Z2439" s="58" t="s">
        <v>15</v>
      </c>
      <c r="AA2439" s="58" t="s">
        <v>3412</v>
      </c>
      <c r="AB2439" s="58" t="s">
        <v>3412</v>
      </c>
      <c r="AC2439" s="58" t="s">
        <v>66</v>
      </c>
      <c r="AD2439" s="55" t="s">
        <v>66</v>
      </c>
      <c r="AE2439" s="42" t="s">
        <v>3413</v>
      </c>
      <c r="AF2439" s="42" t="s">
        <v>3412</v>
      </c>
      <c r="AG2439" s="27"/>
      <c r="AH2439" s="72" t="s">
        <v>8</v>
      </c>
      <c r="AI2439" s="39"/>
      <c r="AJ2439" s="39" t="b">
        <f t="shared" si="845"/>
        <v>0</v>
      </c>
      <c r="AK2439" s="39" t="str">
        <f>O2439&amp;Q2439&amp;R2439&amp;U2439&amp;V2439&amp;Y2439&amp;Z2439&amp;AC2439&amp;AD2439</f>
        <v>D17141200</v>
      </c>
      <c r="AL2439" s="40">
        <v>725142</v>
      </c>
      <c r="AM2439" s="41" t="b">
        <f>C2439&lt;&gt;AK2439</f>
        <v>1</v>
      </c>
      <c r="AN2439" s="30" t="str">
        <f>N2439&amp;AK2439</f>
        <v>J9FD17141200</v>
      </c>
      <c r="AO2439" s="30"/>
      <c r="AP2439" s="31"/>
      <c r="AQ2439" s="31"/>
      <c r="AR2439" s="31">
        <f t="shared" si="844"/>
        <v>1</v>
      </c>
      <c r="AS2439" s="31" t="str">
        <f>IF(IFERROR(VLOOKUP(AE2439,#REF!,1,0),"")&lt;&gt;"",1,"")</f>
        <v/>
      </c>
      <c r="AT2439" s="31" t="str">
        <f>IF(IFERROR(VLOOKUP(AE2439,#REF!,1,0),"")&lt;&gt;"",1,"")</f>
        <v/>
      </c>
      <c r="AU2439" s="31" t="str">
        <f>IF(IFERROR(VLOOKUP(AE2439,#REF!,1,0),"")&lt;&gt;"",1,"")</f>
        <v/>
      </c>
      <c r="AV2439" s="31" t="str">
        <f>IF(IFERROR(VLOOKUP(AE2439,#REF!,1,0),"")&lt;&gt;"",1,"")</f>
        <v/>
      </c>
      <c r="AW2439" s="31" t="str">
        <f>IF(IFERROR(VLOOKUP(AE2439,#REF!,1,0),"")&lt;&gt;"",1,"")</f>
        <v/>
      </c>
      <c r="AX2439" s="31" t="str">
        <f>IF(IFERROR(VLOOKUP(AE2439,#REF!,1,0),"")&lt;&gt;"",1,"")</f>
        <v/>
      </c>
      <c r="AY2439" s="31" t="str">
        <f>IF(IFERROR(VLOOKUP(AE2439,#REF!,1,0),"")&lt;&gt;"",1,"")</f>
        <v/>
      </c>
      <c r="AZ2439" s="31" t="str">
        <f>IF(IFERROR(VLOOKUP(AE2439,#REF!,1,0),"")&lt;&gt;"",1,"")</f>
        <v/>
      </c>
      <c r="BA2439" s="31" t="str">
        <f>IF(IFERROR(VLOOKUP(AE2439,#REF!,1,0),"")&lt;&gt;"",1,"")</f>
        <v/>
      </c>
      <c r="BB2439" s="31" t="str">
        <f>IF(IFERROR(VLOOKUP(AE2439,#REF!,1,0),"")&lt;&gt;"",1,"")</f>
        <v/>
      </c>
      <c r="BC2439" s="31" t="str">
        <f>IF(IFERROR(VLOOKUP(AE2439,#REF!,1,0),"")&lt;&gt;"",1,"")</f>
        <v/>
      </c>
      <c r="BD2439" s="31" t="str">
        <f>IF(IFERROR(VLOOKUP(AE2439,#REF!,1,0),"")&lt;&gt;"",1,"")</f>
        <v/>
      </c>
      <c r="BE2439" s="32">
        <f t="shared" si="735"/>
        <v>1</v>
      </c>
    </row>
    <row r="2440" spans="1:57" ht="16">
      <c r="A2440" s="43">
        <v>1478</v>
      </c>
      <c r="B2440" s="43">
        <v>725149</v>
      </c>
      <c r="C2440" s="43" t="str">
        <f t="shared" si="835"/>
        <v>725149000</v>
      </c>
      <c r="D2440" s="44" t="str">
        <f t="shared" si="836"/>
        <v>72</v>
      </c>
      <c r="E2440" s="44" t="str">
        <f t="shared" si="837"/>
        <v>5</v>
      </c>
      <c r="F2440" s="44" t="str">
        <f t="shared" si="838"/>
        <v>1</v>
      </c>
      <c r="G2440" s="44" t="str">
        <f t="shared" si="839"/>
        <v>4</v>
      </c>
      <c r="H2440" s="44" t="str">
        <f t="shared" si="840"/>
        <v>9</v>
      </c>
      <c r="I2440" s="44" t="str">
        <f t="shared" si="841"/>
        <v>0</v>
      </c>
      <c r="J2440" s="44" t="str">
        <f t="shared" si="842"/>
        <v>0</v>
      </c>
      <c r="K2440" s="44" t="str">
        <f t="shared" si="843"/>
        <v>0</v>
      </c>
      <c r="L2440" s="44"/>
      <c r="M2440" s="45" t="s">
        <v>3414</v>
      </c>
      <c r="N2440" s="45"/>
      <c r="O2440" s="46" t="s">
        <v>173</v>
      </c>
      <c r="P2440" s="47" t="s">
        <v>174</v>
      </c>
      <c r="Q2440" s="60">
        <v>1</v>
      </c>
      <c r="R2440" s="60"/>
      <c r="S2440" s="60" t="s">
        <v>181</v>
      </c>
      <c r="T2440" s="47" t="s">
        <v>181</v>
      </c>
      <c r="U2440" s="60">
        <v>1</v>
      </c>
      <c r="V2440" s="60">
        <v>4</v>
      </c>
      <c r="W2440" s="47"/>
      <c r="X2440" s="47" t="s">
        <v>3410</v>
      </c>
      <c r="Y2440" s="60" t="s">
        <v>66</v>
      </c>
      <c r="Z2440" s="76">
        <v>3</v>
      </c>
      <c r="AA2440" s="61"/>
      <c r="AB2440" s="61" t="s">
        <v>3414</v>
      </c>
      <c r="AC2440" s="61" t="s">
        <v>66</v>
      </c>
      <c r="AD2440" s="47" t="s">
        <v>66</v>
      </c>
      <c r="AE2440" s="50" t="s">
        <v>3414</v>
      </c>
      <c r="AF2440" s="51"/>
      <c r="AG2440" s="51" t="s">
        <v>8</v>
      </c>
      <c r="AH2440" s="52"/>
      <c r="AI2440" s="39"/>
      <c r="AJ2440" s="39"/>
      <c r="AK2440" s="39" t="e">
        <f>O2440&amp;Q2440&amp;#REF!&amp;U2440&amp;V2440&amp;Y2440&amp;Z2440&amp;AC2440&amp;AD2440</f>
        <v>#REF!</v>
      </c>
      <c r="AL2440" s="43">
        <v>725149</v>
      </c>
      <c r="AM2440" s="44" t="e">
        <f>C2440&lt;&gt;AK2440</f>
        <v>#REF!</v>
      </c>
      <c r="AN2440" s="52"/>
      <c r="AO2440" s="52"/>
      <c r="AP2440" s="53"/>
      <c r="AQ2440" s="53"/>
      <c r="AR2440" s="53">
        <f t="shared" si="844"/>
        <v>1</v>
      </c>
      <c r="AS2440" s="53" t="str">
        <f>IF(IFERROR(VLOOKUP(AE2440,#REF!,1,0),"")&lt;&gt;"",1,"")</f>
        <v/>
      </c>
      <c r="AT2440" s="53" t="str">
        <f>IF(IFERROR(VLOOKUP(AE2440,#REF!,1,0),"")&lt;&gt;"",1,"")</f>
        <v/>
      </c>
      <c r="AU2440" s="53" t="str">
        <f>IF(IFERROR(VLOOKUP(AE2440,#REF!,1,0),"")&lt;&gt;"",1,"")</f>
        <v/>
      </c>
      <c r="AV2440" s="53" t="str">
        <f>IF(IFERROR(VLOOKUP(AE2440,#REF!,1,0),"")&lt;&gt;"",1,"")</f>
        <v/>
      </c>
      <c r="AW2440" s="53" t="str">
        <f>IF(IFERROR(VLOOKUP(AE2440,#REF!,1,0),"")&lt;&gt;"",1,"")</f>
        <v/>
      </c>
      <c r="AX2440" s="53" t="str">
        <f>IF(IFERROR(VLOOKUP(AE2440,#REF!,1,0),"")&lt;&gt;"",1,"")</f>
        <v/>
      </c>
      <c r="AY2440" s="53" t="str">
        <f>IF(IFERROR(VLOOKUP(AE2440,#REF!,1,0),"")&lt;&gt;"",1,"")</f>
        <v/>
      </c>
      <c r="AZ2440" s="53" t="str">
        <f>IF(IFERROR(VLOOKUP(AE2440,#REF!,1,0),"")&lt;&gt;"",1,"")</f>
        <v/>
      </c>
      <c r="BA2440" s="53" t="str">
        <f>IF(IFERROR(VLOOKUP(AE2440,#REF!,1,0),"")&lt;&gt;"",1,"")</f>
        <v/>
      </c>
      <c r="BB2440" s="53" t="str">
        <f>IF(IFERROR(VLOOKUP(AE2440,#REF!,1,0),"")&lt;&gt;"",1,"")</f>
        <v/>
      </c>
      <c r="BC2440" s="53" t="str">
        <f>IF(IFERROR(VLOOKUP(AE2440,#REF!,1,0),"")&lt;&gt;"",1,"")</f>
        <v/>
      </c>
      <c r="BD2440" s="53" t="str">
        <f>IF(IFERROR(VLOOKUP(AE2440,#REF!,1,0),"")&lt;&gt;"",1,"")</f>
        <v/>
      </c>
      <c r="BE2440" s="54">
        <f t="shared" si="735"/>
        <v>1</v>
      </c>
    </row>
    <row r="2441" spans="1:57" ht="16">
      <c r="A2441" s="43">
        <v>1479</v>
      </c>
      <c r="B2441" s="43">
        <v>72519</v>
      </c>
      <c r="C2441" s="43" t="str">
        <f t="shared" si="835"/>
        <v>725190000</v>
      </c>
      <c r="D2441" s="44" t="str">
        <f t="shared" si="836"/>
        <v>72</v>
      </c>
      <c r="E2441" s="44" t="str">
        <f t="shared" si="837"/>
        <v>5</v>
      </c>
      <c r="F2441" s="44" t="str">
        <f t="shared" si="838"/>
        <v>1</v>
      </c>
      <c r="G2441" s="44" t="str">
        <f t="shared" si="839"/>
        <v>9</v>
      </c>
      <c r="H2441" s="44" t="str">
        <f t="shared" si="840"/>
        <v>0</v>
      </c>
      <c r="I2441" s="44" t="str">
        <f t="shared" si="841"/>
        <v>0</v>
      </c>
      <c r="J2441" s="44" t="str">
        <f t="shared" si="842"/>
        <v>0</v>
      </c>
      <c r="K2441" s="44" t="str">
        <f t="shared" si="843"/>
        <v>0</v>
      </c>
      <c r="L2441" s="44"/>
      <c r="M2441" s="45" t="s">
        <v>3415</v>
      </c>
      <c r="N2441" s="45"/>
      <c r="O2441" s="46" t="s">
        <v>173</v>
      </c>
      <c r="P2441" s="47" t="s">
        <v>174</v>
      </c>
      <c r="Q2441" s="60">
        <v>1</v>
      </c>
      <c r="R2441" s="60"/>
      <c r="S2441" s="60" t="s">
        <v>181</v>
      </c>
      <c r="T2441" s="47" t="s">
        <v>181</v>
      </c>
      <c r="U2441" s="60">
        <v>1</v>
      </c>
      <c r="V2441" s="60">
        <v>5</v>
      </c>
      <c r="W2441" s="47"/>
      <c r="X2441" s="47" t="s">
        <v>3415</v>
      </c>
      <c r="Y2441" s="47" t="s">
        <v>66</v>
      </c>
      <c r="Z2441" s="61" t="s">
        <v>66</v>
      </c>
      <c r="AA2441" s="61"/>
      <c r="AB2441" s="61" t="s">
        <v>3415</v>
      </c>
      <c r="AC2441" s="61" t="s">
        <v>66</v>
      </c>
      <c r="AD2441" s="47" t="s">
        <v>66</v>
      </c>
      <c r="AE2441" s="50" t="s">
        <v>3415</v>
      </c>
      <c r="AF2441" s="51"/>
      <c r="AG2441" s="51" t="s">
        <v>8</v>
      </c>
      <c r="AH2441" s="52"/>
      <c r="AI2441" s="39"/>
      <c r="AJ2441" s="39"/>
      <c r="AK2441" s="39" t="e">
        <f>O2441&amp;Q2441&amp;#REF!&amp;U2441&amp;V2441&amp;Y2441&amp;Z2441&amp;AC2441&amp;AD2441</f>
        <v>#REF!</v>
      </c>
      <c r="AL2441" s="43">
        <v>72519</v>
      </c>
      <c r="AM2441" s="44" t="e">
        <f>C2441&lt;&gt;AK2441</f>
        <v>#REF!</v>
      </c>
      <c r="AN2441" s="52"/>
      <c r="AO2441" s="52"/>
      <c r="AP2441" s="53"/>
      <c r="AQ2441" s="53"/>
      <c r="AR2441" s="53">
        <f t="shared" si="844"/>
        <v>1</v>
      </c>
      <c r="AS2441" s="53" t="str">
        <f>IF(IFERROR(VLOOKUP(AE2441,#REF!,1,0),"")&lt;&gt;"",1,"")</f>
        <v/>
      </c>
      <c r="AT2441" s="53" t="str">
        <f>IF(IFERROR(VLOOKUP(AE2441,#REF!,1,0),"")&lt;&gt;"",1,"")</f>
        <v/>
      </c>
      <c r="AU2441" s="53" t="str">
        <f>IF(IFERROR(VLOOKUP(AE2441,#REF!,1,0),"")&lt;&gt;"",1,"")</f>
        <v/>
      </c>
      <c r="AV2441" s="53" t="str">
        <f>IF(IFERROR(VLOOKUP(AE2441,#REF!,1,0),"")&lt;&gt;"",1,"")</f>
        <v/>
      </c>
      <c r="AW2441" s="53" t="str">
        <f>IF(IFERROR(VLOOKUP(AE2441,#REF!,1,0),"")&lt;&gt;"",1,"")</f>
        <v/>
      </c>
      <c r="AX2441" s="53" t="str">
        <f>IF(IFERROR(VLOOKUP(AE2441,#REF!,1,0),"")&lt;&gt;"",1,"")</f>
        <v/>
      </c>
      <c r="AY2441" s="53" t="str">
        <f>IF(IFERROR(VLOOKUP(AE2441,#REF!,1,0),"")&lt;&gt;"",1,"")</f>
        <v/>
      </c>
      <c r="AZ2441" s="53" t="str">
        <f>IF(IFERROR(VLOOKUP(AE2441,#REF!,1,0),"")&lt;&gt;"",1,"")</f>
        <v/>
      </c>
      <c r="BA2441" s="53" t="str">
        <f>IF(IFERROR(VLOOKUP(AE2441,#REF!,1,0),"")&lt;&gt;"",1,"")</f>
        <v/>
      </c>
      <c r="BB2441" s="53" t="str">
        <f>IF(IFERROR(VLOOKUP(AE2441,#REF!,1,0),"")&lt;&gt;"",1,"")</f>
        <v/>
      </c>
      <c r="BC2441" s="53" t="str">
        <f>IF(IFERROR(VLOOKUP(AE2441,#REF!,1,0),"")&lt;&gt;"",1,"")</f>
        <v/>
      </c>
      <c r="BD2441" s="53" t="str">
        <f>IF(IFERROR(VLOOKUP(AE2441,#REF!,1,0),"")&lt;&gt;"",1,"")</f>
        <v/>
      </c>
      <c r="BE2441" s="54">
        <f t="shared" si="735"/>
        <v>1</v>
      </c>
    </row>
    <row r="2442" spans="1:57" ht="17">
      <c r="A2442" s="137"/>
      <c r="B2442" s="137"/>
      <c r="C2442" s="137"/>
      <c r="D2442" s="138"/>
      <c r="E2442" s="138"/>
      <c r="F2442" s="138"/>
      <c r="G2442" s="138"/>
      <c r="H2442" s="138"/>
      <c r="I2442" s="138"/>
      <c r="J2442" s="138"/>
      <c r="K2442" s="138"/>
      <c r="L2442" s="138" t="s">
        <v>6676</v>
      </c>
      <c r="M2442" s="139"/>
      <c r="N2442" s="139" t="s">
        <v>261</v>
      </c>
      <c r="O2442" s="141" t="s">
        <v>173</v>
      </c>
      <c r="P2442" s="141" t="s">
        <v>174</v>
      </c>
      <c r="Q2442" s="141">
        <v>1</v>
      </c>
      <c r="R2442" s="141">
        <v>7</v>
      </c>
      <c r="S2442" s="141" t="s">
        <v>181</v>
      </c>
      <c r="T2442" s="141" t="s">
        <v>181</v>
      </c>
      <c r="U2442" s="141">
        <v>9</v>
      </c>
      <c r="V2442" s="141">
        <v>8</v>
      </c>
      <c r="W2442" s="140" t="s">
        <v>3416</v>
      </c>
      <c r="X2442" s="140" t="s">
        <v>3416</v>
      </c>
      <c r="Y2442" s="141" t="s">
        <v>66</v>
      </c>
      <c r="Z2442" s="141" t="s">
        <v>66</v>
      </c>
      <c r="AA2442" s="140" t="s">
        <v>3416</v>
      </c>
      <c r="AB2442" s="140" t="s">
        <v>3416</v>
      </c>
      <c r="AC2442" s="141" t="s">
        <v>66</v>
      </c>
      <c r="AD2442" s="141" t="s">
        <v>66</v>
      </c>
      <c r="AE2442" s="140" t="s">
        <v>3416</v>
      </c>
      <c r="AF2442" s="140" t="s">
        <v>3416</v>
      </c>
      <c r="AG2442" s="134"/>
      <c r="AH2442" s="142"/>
      <c r="AI2442" s="143"/>
      <c r="AJ2442" s="143" t="b">
        <f t="shared" ref="AJ2442:AJ2449" si="846">IF(OR(AS2442=1,AT2442=1,AU2442=1,AV2442=1,AW2442=1,AX2442=1,AY2442=1,AZ2442=1,BA2442=1,BB2442=1,BC2442=1,BD2442=1),TRUE,FALSE)</f>
        <v>0</v>
      </c>
      <c r="AK2442" s="143" t="str">
        <f>O2442&amp;Q2442&amp;R2442&amp;U2442&amp;V2442&amp;Y2442&amp;Z2442&amp;AC2442&amp;AD2442</f>
        <v>D17980000</v>
      </c>
      <c r="AL2442" s="40"/>
      <c r="AM2442" s="41"/>
      <c r="AN2442" s="145" t="str">
        <f>N2442&amp;AK2442</f>
        <v>J9FD17980000</v>
      </c>
      <c r="AO2442" s="145"/>
      <c r="AP2442" s="31"/>
      <c r="AQ2442" s="146"/>
      <c r="AR2442" s="146"/>
      <c r="AS2442" s="146"/>
      <c r="AT2442" s="146"/>
      <c r="AU2442" s="146"/>
      <c r="AV2442" s="146"/>
      <c r="AW2442" s="146"/>
      <c r="AX2442" s="146"/>
      <c r="AY2442" s="146"/>
      <c r="AZ2442" s="146"/>
      <c r="BA2442" s="146"/>
      <c r="BB2442" s="146"/>
      <c r="BC2442" s="146"/>
      <c r="BD2442" s="146"/>
      <c r="BE2442" s="148">
        <f t="shared" si="735"/>
        <v>0</v>
      </c>
    </row>
    <row r="2443" spans="1:57" ht="17">
      <c r="A2443" s="137"/>
      <c r="B2443" s="137"/>
      <c r="C2443" s="137"/>
      <c r="D2443" s="138"/>
      <c r="E2443" s="138"/>
      <c r="F2443" s="138"/>
      <c r="G2443" s="138"/>
      <c r="H2443" s="138"/>
      <c r="I2443" s="138"/>
      <c r="J2443" s="138"/>
      <c r="K2443" s="138"/>
      <c r="L2443" s="138" t="s">
        <v>6677</v>
      </c>
      <c r="M2443" s="139"/>
      <c r="N2443" s="139" t="s">
        <v>261</v>
      </c>
      <c r="O2443" s="141" t="s">
        <v>173</v>
      </c>
      <c r="P2443" s="141" t="s">
        <v>174</v>
      </c>
      <c r="Q2443" s="141">
        <v>1</v>
      </c>
      <c r="R2443" s="141">
        <v>7</v>
      </c>
      <c r="S2443" s="141" t="s">
        <v>181</v>
      </c>
      <c r="T2443" s="141" t="s">
        <v>181</v>
      </c>
      <c r="U2443" s="141">
        <v>9</v>
      </c>
      <c r="V2443" s="141">
        <v>9</v>
      </c>
      <c r="W2443" s="140" t="s">
        <v>3417</v>
      </c>
      <c r="X2443" s="140" t="s">
        <v>3417</v>
      </c>
      <c r="Y2443" s="141" t="s">
        <v>66</v>
      </c>
      <c r="Z2443" s="141" t="s">
        <v>66</v>
      </c>
      <c r="AA2443" s="140" t="s">
        <v>3417</v>
      </c>
      <c r="AB2443" s="140" t="s">
        <v>3417</v>
      </c>
      <c r="AC2443" s="141" t="s">
        <v>66</v>
      </c>
      <c r="AD2443" s="141" t="s">
        <v>66</v>
      </c>
      <c r="AE2443" s="140" t="s">
        <v>3417</v>
      </c>
      <c r="AF2443" s="140" t="s">
        <v>3417</v>
      </c>
      <c r="AG2443" s="134"/>
      <c r="AH2443" s="142"/>
      <c r="AI2443" s="143"/>
      <c r="AJ2443" s="143" t="b">
        <f t="shared" si="846"/>
        <v>0</v>
      </c>
      <c r="AK2443" s="143" t="str">
        <f>O2443&amp;Q2443&amp;R2443&amp;U2443&amp;V2443&amp;Y2443&amp;Z2443&amp;AC2443&amp;AD2443</f>
        <v>D17990000</v>
      </c>
      <c r="AL2443" s="40"/>
      <c r="AM2443" s="41"/>
      <c r="AN2443" s="145" t="str">
        <f>N2443&amp;AK2443</f>
        <v>J9FD17990000</v>
      </c>
      <c r="AO2443" s="145"/>
      <c r="AP2443" s="31"/>
      <c r="AQ2443" s="146"/>
      <c r="AR2443" s="146"/>
      <c r="AS2443" s="146"/>
      <c r="AT2443" s="146"/>
      <c r="AU2443" s="146"/>
      <c r="AV2443" s="146"/>
      <c r="AW2443" s="146"/>
      <c r="AX2443" s="146"/>
      <c r="AY2443" s="146"/>
      <c r="AZ2443" s="146"/>
      <c r="BA2443" s="146"/>
      <c r="BB2443" s="146"/>
      <c r="BC2443" s="146"/>
      <c r="BD2443" s="146"/>
      <c r="BE2443" s="148">
        <f t="shared" si="735"/>
        <v>0</v>
      </c>
    </row>
    <row r="2444" spans="1:57" ht="17">
      <c r="A2444" s="137">
        <v>1480</v>
      </c>
      <c r="B2444" s="137">
        <v>7252</v>
      </c>
      <c r="C2444" s="137" t="str">
        <f t="shared" ref="C2444:C2450" si="847">LEFT(B2444 &amp; "000000000", 9)</f>
        <v>725200000</v>
      </c>
      <c r="D2444" s="138" t="str">
        <f t="shared" ref="D2444:D2450" si="848">MID(C2444,1,2)</f>
        <v>72</v>
      </c>
      <c r="E2444" s="138" t="str">
        <f t="shared" ref="E2444:E2450" si="849">MID(C2444,3,1)</f>
        <v>5</v>
      </c>
      <c r="F2444" s="138" t="str">
        <f t="shared" ref="F2444:F2450" si="850">MID(C2444,4,1)</f>
        <v>2</v>
      </c>
      <c r="G2444" s="138" t="str">
        <f t="shared" ref="G2444:G2450" si="851">MID(C2444,5,1)</f>
        <v>0</v>
      </c>
      <c r="H2444" s="138" t="str">
        <f t="shared" ref="H2444:H2450" si="852">MID(C2444,6,1)</f>
        <v>0</v>
      </c>
      <c r="I2444" s="138" t="str">
        <f t="shared" ref="I2444:I2450" si="853">MID(C2444,7,1)</f>
        <v>0</v>
      </c>
      <c r="J2444" s="138" t="str">
        <f t="shared" ref="J2444:J2450" si="854">MID(C2444,8,1)</f>
        <v>0</v>
      </c>
      <c r="K2444" s="138" t="str">
        <f t="shared" ref="K2444:K2450" si="855">MID(C2444,9,1)</f>
        <v>0</v>
      </c>
      <c r="L2444" s="138" t="s">
        <v>6678</v>
      </c>
      <c r="M2444" s="139" t="s">
        <v>182</v>
      </c>
      <c r="N2444" s="139" t="s">
        <v>261</v>
      </c>
      <c r="O2444" s="141" t="s">
        <v>173</v>
      </c>
      <c r="P2444" s="141" t="s">
        <v>174</v>
      </c>
      <c r="Q2444" s="141">
        <v>1</v>
      </c>
      <c r="R2444" s="141">
        <v>8</v>
      </c>
      <c r="S2444" s="141" t="s">
        <v>182</v>
      </c>
      <c r="T2444" s="141" t="s">
        <v>182</v>
      </c>
      <c r="U2444" s="141" t="s">
        <v>66</v>
      </c>
      <c r="V2444" s="141" t="s">
        <v>66</v>
      </c>
      <c r="W2444" s="141" t="s">
        <v>182</v>
      </c>
      <c r="X2444" s="141" t="s">
        <v>182</v>
      </c>
      <c r="Y2444" s="141" t="s">
        <v>66</v>
      </c>
      <c r="Z2444" s="140" t="s">
        <v>66</v>
      </c>
      <c r="AA2444" s="140" t="s">
        <v>182</v>
      </c>
      <c r="AB2444" s="140" t="s">
        <v>182</v>
      </c>
      <c r="AC2444" s="140" t="s">
        <v>66</v>
      </c>
      <c r="AD2444" s="141" t="s">
        <v>66</v>
      </c>
      <c r="AE2444" s="144" t="s">
        <v>182</v>
      </c>
      <c r="AF2444" s="144" t="s">
        <v>182</v>
      </c>
      <c r="AG2444" s="134"/>
      <c r="AH2444" s="142"/>
      <c r="AI2444" s="143"/>
      <c r="AJ2444" s="143" t="b">
        <f t="shared" si="846"/>
        <v>0</v>
      </c>
      <c r="AK2444" s="143" t="str">
        <f>O2444&amp;Q2444&amp;R2444&amp;U2444&amp;V2444&amp;Y2444&amp;Z2444&amp;AC2444&amp;AD2444</f>
        <v>D18000000</v>
      </c>
      <c r="AL2444" s="40">
        <v>7252</v>
      </c>
      <c r="AM2444" s="41" t="b">
        <f>C2444&lt;&gt;AK2444</f>
        <v>1</v>
      </c>
      <c r="AN2444" s="145" t="str">
        <f>N2444&amp;AK2444</f>
        <v>J9FD18000000</v>
      </c>
      <c r="AO2444" s="145"/>
      <c r="AP2444" s="31"/>
      <c r="AQ2444" s="146"/>
      <c r="AR2444" s="146">
        <f t="shared" ref="AR2444:AR2450" si="856">IF(AL2444&lt;&gt;"",1,"")</f>
        <v>1</v>
      </c>
      <c r="AS2444" s="146" t="str">
        <f>IF(IFERROR(VLOOKUP(AE2444,#REF!,1,0),"")&lt;&gt;"",1,"")</f>
        <v/>
      </c>
      <c r="AT2444" s="146" t="str">
        <f>IF(IFERROR(VLOOKUP(AE2444,#REF!,1,0),"")&lt;&gt;"",1,"")</f>
        <v/>
      </c>
      <c r="AU2444" s="146" t="str">
        <f>IF(IFERROR(VLOOKUP(AE2444,#REF!,1,0),"")&lt;&gt;"",1,"")</f>
        <v/>
      </c>
      <c r="AV2444" s="146" t="str">
        <f>IF(IFERROR(VLOOKUP(AE2444,#REF!,1,0),"")&lt;&gt;"",1,"")</f>
        <v/>
      </c>
      <c r="AW2444" s="146" t="str">
        <f>IF(IFERROR(VLOOKUP(AE2444,#REF!,1,0),"")&lt;&gt;"",1,"")</f>
        <v/>
      </c>
      <c r="AX2444" s="146" t="str">
        <f>IF(IFERROR(VLOOKUP(AE2444,#REF!,1,0),"")&lt;&gt;"",1,"")</f>
        <v/>
      </c>
      <c r="AY2444" s="146" t="str">
        <f>IF(IFERROR(VLOOKUP(AE2444,#REF!,1,0),"")&lt;&gt;"",1,"")</f>
        <v/>
      </c>
      <c r="AZ2444" s="146" t="str">
        <f>IF(IFERROR(VLOOKUP(AE2444,#REF!,1,0),"")&lt;&gt;"",1,"")</f>
        <v/>
      </c>
      <c r="BA2444" s="146" t="str">
        <f>IF(IFERROR(VLOOKUP(AE2444,#REF!,1,0),"")&lt;&gt;"",1,"")</f>
        <v/>
      </c>
      <c r="BB2444" s="146" t="str">
        <f>IF(IFERROR(VLOOKUP(AE2444,#REF!,1,0),"")&lt;&gt;"",1,"")</f>
        <v/>
      </c>
      <c r="BC2444" s="146" t="str">
        <f>IF(IFERROR(VLOOKUP(AE2444,#REF!,1,0),"")&lt;&gt;"",1,"")</f>
        <v/>
      </c>
      <c r="BD2444" s="146" t="str">
        <f>IF(IFERROR(VLOOKUP(AE2444,#REF!,1,0),"")&lt;&gt;"",1,"")</f>
        <v/>
      </c>
      <c r="BE2444" s="148">
        <f t="shared" si="735"/>
        <v>1</v>
      </c>
    </row>
    <row r="2445" spans="1:57" ht="17">
      <c r="A2445" s="137">
        <v>1493</v>
      </c>
      <c r="B2445" s="137">
        <v>7264</v>
      </c>
      <c r="C2445" s="137" t="str">
        <f t="shared" si="847"/>
        <v>726400000</v>
      </c>
      <c r="D2445" s="138" t="str">
        <f t="shared" si="848"/>
        <v>72</v>
      </c>
      <c r="E2445" s="138" t="str">
        <f t="shared" si="849"/>
        <v>6</v>
      </c>
      <c r="F2445" s="138" t="str">
        <f t="shared" si="850"/>
        <v>4</v>
      </c>
      <c r="G2445" s="138" t="str">
        <f t="shared" si="851"/>
        <v>0</v>
      </c>
      <c r="H2445" s="138" t="str">
        <f t="shared" si="852"/>
        <v>0</v>
      </c>
      <c r="I2445" s="138" t="str">
        <f t="shared" si="853"/>
        <v>0</v>
      </c>
      <c r="J2445" s="138" t="str">
        <f t="shared" si="854"/>
        <v>0</v>
      </c>
      <c r="K2445" s="138" t="str">
        <f t="shared" si="855"/>
        <v>0</v>
      </c>
      <c r="L2445" s="138" t="s">
        <v>6679</v>
      </c>
      <c r="M2445" s="139" t="s">
        <v>3418</v>
      </c>
      <c r="N2445" s="139" t="s">
        <v>261</v>
      </c>
      <c r="O2445" s="141" t="s">
        <v>173</v>
      </c>
      <c r="P2445" s="141" t="s">
        <v>174</v>
      </c>
      <c r="Q2445" s="141">
        <v>1</v>
      </c>
      <c r="R2445" s="141">
        <v>8</v>
      </c>
      <c r="S2445" s="141" t="s">
        <v>182</v>
      </c>
      <c r="T2445" s="141" t="s">
        <v>182</v>
      </c>
      <c r="U2445" s="141">
        <v>0</v>
      </c>
      <c r="V2445" s="141" t="s">
        <v>66</v>
      </c>
      <c r="W2445" s="141" t="s">
        <v>182</v>
      </c>
      <c r="X2445" s="141" t="s">
        <v>182</v>
      </c>
      <c r="Y2445" s="141">
        <v>0</v>
      </c>
      <c r="Z2445" s="140">
        <v>0</v>
      </c>
      <c r="AA2445" s="140" t="s">
        <v>182</v>
      </c>
      <c r="AB2445" s="140" t="s">
        <v>182</v>
      </c>
      <c r="AC2445" s="140" t="s">
        <v>8</v>
      </c>
      <c r="AD2445" s="141">
        <v>1</v>
      </c>
      <c r="AE2445" s="144" t="s">
        <v>3418</v>
      </c>
      <c r="AF2445" s="144" t="s">
        <v>3418</v>
      </c>
      <c r="AG2445" s="134"/>
      <c r="AH2445" s="142"/>
      <c r="AI2445" s="143"/>
      <c r="AJ2445" s="143" t="b">
        <f t="shared" si="846"/>
        <v>0</v>
      </c>
      <c r="AK2445" s="143" t="str">
        <f>O2445&amp;Q2445&amp;R2445&amp;U2445&amp;V2445&amp;Y2445&amp;Z2445&amp;AC2445&amp;AD2445</f>
        <v>D18000011</v>
      </c>
      <c r="AL2445" s="40">
        <v>7264</v>
      </c>
      <c r="AM2445" s="41" t="b">
        <f>C2445&lt;&gt;AK2445</f>
        <v>1</v>
      </c>
      <c r="AN2445" s="145" t="str">
        <f>N2445&amp;AK2445</f>
        <v>J9FD18000011</v>
      </c>
      <c r="AO2445" s="145"/>
      <c r="AP2445" s="31"/>
      <c r="AQ2445" s="146"/>
      <c r="AR2445" s="146">
        <f t="shared" si="856"/>
        <v>1</v>
      </c>
      <c r="AS2445" s="146" t="str">
        <f>IF(IFERROR(VLOOKUP(AE2445,#REF!,1,0),"")&lt;&gt;"",1,"")</f>
        <v/>
      </c>
      <c r="AT2445" s="146" t="str">
        <f>IF(IFERROR(VLOOKUP(AE2445,#REF!,1,0),"")&lt;&gt;"",1,"")</f>
        <v/>
      </c>
      <c r="AU2445" s="146" t="str">
        <f>IF(IFERROR(VLOOKUP(AE2445,#REF!,1,0),"")&lt;&gt;"",1,"")</f>
        <v/>
      </c>
      <c r="AV2445" s="146" t="str">
        <f>IF(IFERROR(VLOOKUP(AE2445,#REF!,1,0),"")&lt;&gt;"",1,"")</f>
        <v/>
      </c>
      <c r="AW2445" s="146" t="str">
        <f>IF(IFERROR(VLOOKUP(AE2445,#REF!,1,0),"")&lt;&gt;"",1,"")</f>
        <v/>
      </c>
      <c r="AX2445" s="146" t="str">
        <f>IF(IFERROR(VLOOKUP(AE2445,#REF!,1,0),"")&lt;&gt;"",1,"")</f>
        <v/>
      </c>
      <c r="AY2445" s="146" t="str">
        <f>IF(IFERROR(VLOOKUP(AE2445,#REF!,1,0),"")&lt;&gt;"",1,"")</f>
        <v/>
      </c>
      <c r="AZ2445" s="146" t="str">
        <f>IF(IFERROR(VLOOKUP(AE2445,#REF!,1,0),"")&lt;&gt;"",1,"")</f>
        <v/>
      </c>
      <c r="BA2445" s="146" t="str">
        <f>IF(IFERROR(VLOOKUP(AE2445,#REF!,1,0),"")&lt;&gt;"",1,"")</f>
        <v/>
      </c>
      <c r="BB2445" s="146" t="str">
        <f>IF(IFERROR(VLOOKUP(AE2445,#REF!,1,0),"")&lt;&gt;"",1,"")</f>
        <v/>
      </c>
      <c r="BC2445" s="146" t="str">
        <f>IF(IFERROR(VLOOKUP(AE2445,#REF!,1,0),"")&lt;&gt;"",1,"")</f>
        <v/>
      </c>
      <c r="BD2445" s="146" t="str">
        <f>IF(IFERROR(VLOOKUP(AE2445,#REF!,1,0),"")&lt;&gt;"",1,"")</f>
        <v/>
      </c>
      <c r="BE2445" s="148">
        <f t="shared" si="735"/>
        <v>1</v>
      </c>
    </row>
    <row r="2446" spans="1:57" ht="17">
      <c r="A2446" s="137">
        <v>1481</v>
      </c>
      <c r="B2446" s="137">
        <v>72521</v>
      </c>
      <c r="C2446" s="137" t="str">
        <f t="shared" si="847"/>
        <v>725210000</v>
      </c>
      <c r="D2446" s="138" t="str">
        <f t="shared" si="848"/>
        <v>72</v>
      </c>
      <c r="E2446" s="138" t="str">
        <f t="shared" si="849"/>
        <v>5</v>
      </c>
      <c r="F2446" s="138" t="str">
        <f t="shared" si="850"/>
        <v>2</v>
      </c>
      <c r="G2446" s="138" t="str">
        <f t="shared" si="851"/>
        <v>1</v>
      </c>
      <c r="H2446" s="138" t="str">
        <f t="shared" si="852"/>
        <v>0</v>
      </c>
      <c r="I2446" s="138" t="str">
        <f t="shared" si="853"/>
        <v>0</v>
      </c>
      <c r="J2446" s="138" t="str">
        <f t="shared" si="854"/>
        <v>0</v>
      </c>
      <c r="K2446" s="138" t="str">
        <f t="shared" si="855"/>
        <v>0</v>
      </c>
      <c r="L2446" s="138" t="s">
        <v>6680</v>
      </c>
      <c r="M2446" s="139" t="s">
        <v>3419</v>
      </c>
      <c r="N2446" s="139" t="s">
        <v>261</v>
      </c>
      <c r="O2446" s="141" t="s">
        <v>173</v>
      </c>
      <c r="P2446" s="141" t="s">
        <v>174</v>
      </c>
      <c r="Q2446" s="141">
        <v>1</v>
      </c>
      <c r="R2446" s="141">
        <v>8</v>
      </c>
      <c r="S2446" s="141" t="s">
        <v>182</v>
      </c>
      <c r="T2446" s="141" t="s">
        <v>182</v>
      </c>
      <c r="U2446" s="141">
        <v>1</v>
      </c>
      <c r="V2446" s="141">
        <v>1</v>
      </c>
      <c r="W2446" s="141" t="s">
        <v>3419</v>
      </c>
      <c r="X2446" s="141" t="s">
        <v>3419</v>
      </c>
      <c r="Y2446" s="141" t="s">
        <v>66</v>
      </c>
      <c r="Z2446" s="140" t="s">
        <v>66</v>
      </c>
      <c r="AA2446" s="140" t="s">
        <v>3419</v>
      </c>
      <c r="AB2446" s="140" t="s">
        <v>3419</v>
      </c>
      <c r="AC2446" s="140" t="s">
        <v>66</v>
      </c>
      <c r="AD2446" s="141" t="s">
        <v>66</v>
      </c>
      <c r="AE2446" s="144" t="s">
        <v>3419</v>
      </c>
      <c r="AF2446" s="144" t="s">
        <v>3419</v>
      </c>
      <c r="AG2446" s="134"/>
      <c r="AH2446" s="142"/>
      <c r="AI2446" s="143"/>
      <c r="AJ2446" s="143" t="b">
        <f t="shared" si="846"/>
        <v>0</v>
      </c>
      <c r="AK2446" s="143" t="str">
        <f>O2446&amp;Q2446&amp;R2446&amp;U2446&amp;V2446&amp;Y2446&amp;Z2446&amp;AC2446&amp;AD2446</f>
        <v>D18110000</v>
      </c>
      <c r="AL2446" s="40">
        <v>72521</v>
      </c>
      <c r="AM2446" s="41" t="b">
        <f>C2446&lt;&gt;AK2446</f>
        <v>1</v>
      </c>
      <c r="AN2446" s="145" t="str">
        <f>N2446&amp;AK2446</f>
        <v>J9FD18110000</v>
      </c>
      <c r="AO2446" s="145"/>
      <c r="AP2446" s="31"/>
      <c r="AQ2446" s="146"/>
      <c r="AR2446" s="146">
        <f t="shared" si="856"/>
        <v>1</v>
      </c>
      <c r="AS2446" s="146" t="str">
        <f>IF(IFERROR(VLOOKUP(AE2446,#REF!,1,0),"")&lt;&gt;"",1,"")</f>
        <v/>
      </c>
      <c r="AT2446" s="146" t="str">
        <f>IF(IFERROR(VLOOKUP(AE2446,#REF!,1,0),"")&lt;&gt;"",1,"")</f>
        <v/>
      </c>
      <c r="AU2446" s="146" t="str">
        <f>IF(IFERROR(VLOOKUP(AE2446,#REF!,1,0),"")&lt;&gt;"",1,"")</f>
        <v/>
      </c>
      <c r="AV2446" s="146" t="str">
        <f>IF(IFERROR(VLOOKUP(AE2446,#REF!,1,0),"")&lt;&gt;"",1,"")</f>
        <v/>
      </c>
      <c r="AW2446" s="146" t="str">
        <f>IF(IFERROR(VLOOKUP(AE2446,#REF!,1,0),"")&lt;&gt;"",1,"")</f>
        <v/>
      </c>
      <c r="AX2446" s="146" t="str">
        <f>IF(IFERROR(VLOOKUP(AE2446,#REF!,1,0),"")&lt;&gt;"",1,"")</f>
        <v/>
      </c>
      <c r="AY2446" s="146" t="str">
        <f>IF(IFERROR(VLOOKUP(AE2446,#REF!,1,0),"")&lt;&gt;"",1,"")</f>
        <v/>
      </c>
      <c r="AZ2446" s="146" t="str">
        <f>IF(IFERROR(VLOOKUP(AE2446,#REF!,1,0),"")&lt;&gt;"",1,"")</f>
        <v/>
      </c>
      <c r="BA2446" s="146" t="str">
        <f>IF(IFERROR(VLOOKUP(AE2446,#REF!,1,0),"")&lt;&gt;"",1,"")</f>
        <v/>
      </c>
      <c r="BB2446" s="146" t="str">
        <f>IF(IFERROR(VLOOKUP(AE2446,#REF!,1,0),"")&lt;&gt;"",1,"")</f>
        <v/>
      </c>
      <c r="BC2446" s="146" t="str">
        <f>IF(IFERROR(VLOOKUP(AE2446,#REF!,1,0),"")&lt;&gt;"",1,"")</f>
        <v/>
      </c>
      <c r="BD2446" s="146" t="str">
        <f>IF(IFERROR(VLOOKUP(AE2446,#REF!,1,0),"")&lt;&gt;"",1,"")</f>
        <v/>
      </c>
      <c r="BE2446" s="148">
        <f t="shared" si="735"/>
        <v>1</v>
      </c>
    </row>
    <row r="2447" spans="1:57" ht="17">
      <c r="A2447" s="137">
        <v>1482</v>
      </c>
      <c r="B2447" s="137">
        <v>72522</v>
      </c>
      <c r="C2447" s="137" t="str">
        <f t="shared" si="847"/>
        <v>725220000</v>
      </c>
      <c r="D2447" s="138" t="str">
        <f t="shared" si="848"/>
        <v>72</v>
      </c>
      <c r="E2447" s="138" t="str">
        <f t="shared" si="849"/>
        <v>5</v>
      </c>
      <c r="F2447" s="138" t="str">
        <f t="shared" si="850"/>
        <v>2</v>
      </c>
      <c r="G2447" s="138" t="str">
        <f t="shared" si="851"/>
        <v>2</v>
      </c>
      <c r="H2447" s="138" t="str">
        <f t="shared" si="852"/>
        <v>0</v>
      </c>
      <c r="I2447" s="138" t="str">
        <f t="shared" si="853"/>
        <v>0</v>
      </c>
      <c r="J2447" s="138" t="str">
        <f t="shared" si="854"/>
        <v>0</v>
      </c>
      <c r="K2447" s="138" t="str">
        <f t="shared" si="855"/>
        <v>0</v>
      </c>
      <c r="L2447" s="138" t="s">
        <v>6681</v>
      </c>
      <c r="M2447" s="139" t="s">
        <v>3420</v>
      </c>
      <c r="N2447" s="139" t="s">
        <v>261</v>
      </c>
      <c r="O2447" s="141" t="s">
        <v>173</v>
      </c>
      <c r="P2447" s="141" t="s">
        <v>174</v>
      </c>
      <c r="Q2447" s="141">
        <v>1</v>
      </c>
      <c r="R2447" s="141">
        <v>8</v>
      </c>
      <c r="S2447" s="141" t="s">
        <v>182</v>
      </c>
      <c r="T2447" s="141" t="s">
        <v>182</v>
      </c>
      <c r="U2447" s="141">
        <v>1</v>
      </c>
      <c r="V2447" s="141">
        <v>2</v>
      </c>
      <c r="W2447" s="141" t="s">
        <v>3420</v>
      </c>
      <c r="X2447" s="141" t="s">
        <v>3420</v>
      </c>
      <c r="Y2447" s="141" t="s">
        <v>66</v>
      </c>
      <c r="Z2447" s="140" t="s">
        <v>66</v>
      </c>
      <c r="AA2447" s="140" t="s">
        <v>3420</v>
      </c>
      <c r="AB2447" s="140" t="s">
        <v>3420</v>
      </c>
      <c r="AC2447" s="140" t="s">
        <v>66</v>
      </c>
      <c r="AD2447" s="141" t="s">
        <v>66</v>
      </c>
      <c r="AE2447" s="144" t="s">
        <v>3420</v>
      </c>
      <c r="AF2447" s="144" t="s">
        <v>3420</v>
      </c>
      <c r="AG2447" s="134"/>
      <c r="AH2447" s="142"/>
      <c r="AI2447" s="143"/>
      <c r="AJ2447" s="143" t="b">
        <f t="shared" si="846"/>
        <v>0</v>
      </c>
      <c r="AK2447" s="143" t="str">
        <f>O2447&amp;Q2447&amp;R2447&amp;U2447&amp;V2447&amp;Y2447&amp;Z2447&amp;AC2447&amp;AD2447</f>
        <v>D18120000</v>
      </c>
      <c r="AL2447" s="40">
        <v>72522</v>
      </c>
      <c r="AM2447" s="41" t="b">
        <f>C2447&lt;&gt;AK2447</f>
        <v>1</v>
      </c>
      <c r="AN2447" s="145" t="str">
        <f>N2447&amp;AK2447</f>
        <v>J9FD18120000</v>
      </c>
      <c r="AO2447" s="145"/>
      <c r="AP2447" s="31"/>
      <c r="AQ2447" s="146"/>
      <c r="AR2447" s="146">
        <f t="shared" si="856"/>
        <v>1</v>
      </c>
      <c r="AS2447" s="146" t="str">
        <f>IF(IFERROR(VLOOKUP(AE2447,#REF!,1,0),"")&lt;&gt;"",1,"")</f>
        <v/>
      </c>
      <c r="AT2447" s="146" t="str">
        <f>IF(IFERROR(VLOOKUP(AE2447,#REF!,1,0),"")&lt;&gt;"",1,"")</f>
        <v/>
      </c>
      <c r="AU2447" s="146" t="str">
        <f>IF(IFERROR(VLOOKUP(AE2447,#REF!,1,0),"")&lt;&gt;"",1,"")</f>
        <v/>
      </c>
      <c r="AV2447" s="146" t="str">
        <f>IF(IFERROR(VLOOKUP(AE2447,#REF!,1,0),"")&lt;&gt;"",1,"")</f>
        <v/>
      </c>
      <c r="AW2447" s="146" t="str">
        <f>IF(IFERROR(VLOOKUP(AE2447,#REF!,1,0),"")&lt;&gt;"",1,"")</f>
        <v/>
      </c>
      <c r="AX2447" s="146" t="str">
        <f>IF(IFERROR(VLOOKUP(AE2447,#REF!,1,0),"")&lt;&gt;"",1,"")</f>
        <v/>
      </c>
      <c r="AY2447" s="146" t="str">
        <f>IF(IFERROR(VLOOKUP(AE2447,#REF!,1,0),"")&lt;&gt;"",1,"")</f>
        <v/>
      </c>
      <c r="AZ2447" s="146" t="str">
        <f>IF(IFERROR(VLOOKUP(AE2447,#REF!,1,0),"")&lt;&gt;"",1,"")</f>
        <v/>
      </c>
      <c r="BA2447" s="146" t="str">
        <f>IF(IFERROR(VLOOKUP(AE2447,#REF!,1,0),"")&lt;&gt;"",1,"")</f>
        <v/>
      </c>
      <c r="BB2447" s="146" t="str">
        <f>IF(IFERROR(VLOOKUP(AE2447,#REF!,1,0),"")&lt;&gt;"",1,"")</f>
        <v/>
      </c>
      <c r="BC2447" s="146" t="str">
        <f>IF(IFERROR(VLOOKUP(AE2447,#REF!,1,0),"")&lt;&gt;"",1,"")</f>
        <v/>
      </c>
      <c r="BD2447" s="146" t="str">
        <f>IF(IFERROR(VLOOKUP(AE2447,#REF!,1,0),"")&lt;&gt;"",1,"")</f>
        <v/>
      </c>
      <c r="BE2447" s="148">
        <f t="shared" si="735"/>
        <v>1</v>
      </c>
    </row>
    <row r="2448" spans="1:57" ht="17">
      <c r="A2448" s="137">
        <v>1483</v>
      </c>
      <c r="B2448" s="137">
        <v>72523</v>
      </c>
      <c r="C2448" s="137" t="str">
        <f t="shared" si="847"/>
        <v>725230000</v>
      </c>
      <c r="D2448" s="138" t="str">
        <f t="shared" si="848"/>
        <v>72</v>
      </c>
      <c r="E2448" s="138" t="str">
        <f t="shared" si="849"/>
        <v>5</v>
      </c>
      <c r="F2448" s="138" t="str">
        <f t="shared" si="850"/>
        <v>2</v>
      </c>
      <c r="G2448" s="138" t="str">
        <f t="shared" si="851"/>
        <v>3</v>
      </c>
      <c r="H2448" s="138" t="str">
        <f t="shared" si="852"/>
        <v>0</v>
      </c>
      <c r="I2448" s="138" t="str">
        <f t="shared" si="853"/>
        <v>0</v>
      </c>
      <c r="J2448" s="138" t="str">
        <f t="shared" si="854"/>
        <v>0</v>
      </c>
      <c r="K2448" s="138" t="str">
        <f t="shared" si="855"/>
        <v>0</v>
      </c>
      <c r="L2448" s="138" t="s">
        <v>6682</v>
      </c>
      <c r="M2448" s="139" t="s">
        <v>3421</v>
      </c>
      <c r="N2448" s="139" t="s">
        <v>261</v>
      </c>
      <c r="O2448" s="141" t="s">
        <v>173</v>
      </c>
      <c r="P2448" s="141" t="s">
        <v>174</v>
      </c>
      <c r="Q2448" s="141">
        <v>1</v>
      </c>
      <c r="R2448" s="141">
        <v>8</v>
      </c>
      <c r="S2448" s="141" t="s">
        <v>182</v>
      </c>
      <c r="T2448" s="141" t="s">
        <v>182</v>
      </c>
      <c r="U2448" s="141">
        <v>1</v>
      </c>
      <c r="V2448" s="141">
        <v>3</v>
      </c>
      <c r="W2448" s="141" t="s">
        <v>3421</v>
      </c>
      <c r="X2448" s="141" t="s">
        <v>3421</v>
      </c>
      <c r="Y2448" s="141" t="s">
        <v>66</v>
      </c>
      <c r="Z2448" s="140" t="s">
        <v>66</v>
      </c>
      <c r="AA2448" s="140" t="s">
        <v>3421</v>
      </c>
      <c r="AB2448" s="140" t="s">
        <v>3421</v>
      </c>
      <c r="AC2448" s="140" t="s">
        <v>66</v>
      </c>
      <c r="AD2448" s="141" t="s">
        <v>66</v>
      </c>
      <c r="AE2448" s="144" t="s">
        <v>3421</v>
      </c>
      <c r="AF2448" s="144" t="s">
        <v>3421</v>
      </c>
      <c r="AG2448" s="134"/>
      <c r="AH2448" s="142"/>
      <c r="AI2448" s="143"/>
      <c r="AJ2448" s="143" t="b">
        <f t="shared" si="846"/>
        <v>0</v>
      </c>
      <c r="AK2448" s="143" t="str">
        <f>O2448&amp;Q2448&amp;R2448&amp;U2448&amp;V2448&amp;Y2448&amp;Z2448&amp;AC2448&amp;AD2448</f>
        <v>D18130000</v>
      </c>
      <c r="AL2448" s="40">
        <v>72523</v>
      </c>
      <c r="AM2448" s="41" t="b">
        <f>C2448&lt;&gt;AK2448</f>
        <v>1</v>
      </c>
      <c r="AN2448" s="145" t="str">
        <f>N2448&amp;AK2448</f>
        <v>J9FD18130000</v>
      </c>
      <c r="AO2448" s="145"/>
      <c r="AP2448" s="31"/>
      <c r="AQ2448" s="146"/>
      <c r="AR2448" s="146">
        <f t="shared" si="856"/>
        <v>1</v>
      </c>
      <c r="AS2448" s="146" t="str">
        <f>IF(IFERROR(VLOOKUP(AE2448,#REF!,1,0),"")&lt;&gt;"",1,"")</f>
        <v/>
      </c>
      <c r="AT2448" s="146" t="str">
        <f>IF(IFERROR(VLOOKUP(AE2448,#REF!,1,0),"")&lt;&gt;"",1,"")</f>
        <v/>
      </c>
      <c r="AU2448" s="146" t="str">
        <f>IF(IFERROR(VLOOKUP(AE2448,#REF!,1,0),"")&lt;&gt;"",1,"")</f>
        <v/>
      </c>
      <c r="AV2448" s="146" t="str">
        <f>IF(IFERROR(VLOOKUP(AE2448,#REF!,1,0),"")&lt;&gt;"",1,"")</f>
        <v/>
      </c>
      <c r="AW2448" s="146" t="str">
        <f>IF(IFERROR(VLOOKUP(AE2448,#REF!,1,0),"")&lt;&gt;"",1,"")</f>
        <v/>
      </c>
      <c r="AX2448" s="146" t="str">
        <f>IF(IFERROR(VLOOKUP(AE2448,#REF!,1,0),"")&lt;&gt;"",1,"")</f>
        <v/>
      </c>
      <c r="AY2448" s="146" t="str">
        <f>IF(IFERROR(VLOOKUP(AE2448,#REF!,1,0),"")&lt;&gt;"",1,"")</f>
        <v/>
      </c>
      <c r="AZ2448" s="146" t="str">
        <f>IF(IFERROR(VLOOKUP(AE2448,#REF!,1,0),"")&lt;&gt;"",1,"")</f>
        <v/>
      </c>
      <c r="BA2448" s="146" t="str">
        <f>IF(IFERROR(VLOOKUP(AE2448,#REF!,1,0),"")&lt;&gt;"",1,"")</f>
        <v/>
      </c>
      <c r="BB2448" s="146" t="str">
        <f>IF(IFERROR(VLOOKUP(AE2448,#REF!,1,0),"")&lt;&gt;"",1,"")</f>
        <v/>
      </c>
      <c r="BC2448" s="146" t="str">
        <f>IF(IFERROR(VLOOKUP(AE2448,#REF!,1,0),"")&lt;&gt;"",1,"")</f>
        <v/>
      </c>
      <c r="BD2448" s="146" t="str">
        <f>IF(IFERROR(VLOOKUP(AE2448,#REF!,1,0),"")&lt;&gt;"",1,"")</f>
        <v/>
      </c>
      <c r="BE2448" s="148">
        <f t="shared" si="735"/>
        <v>1</v>
      </c>
    </row>
    <row r="2449" spans="1:57" ht="17">
      <c r="A2449" s="137">
        <v>1484</v>
      </c>
      <c r="B2449" s="137">
        <v>72524</v>
      </c>
      <c r="C2449" s="137" t="str">
        <f t="shared" si="847"/>
        <v>725240000</v>
      </c>
      <c r="D2449" s="138" t="str">
        <f t="shared" si="848"/>
        <v>72</v>
      </c>
      <c r="E2449" s="138" t="str">
        <f t="shared" si="849"/>
        <v>5</v>
      </c>
      <c r="F2449" s="138" t="str">
        <f t="shared" si="850"/>
        <v>2</v>
      </c>
      <c r="G2449" s="138" t="str">
        <f t="shared" si="851"/>
        <v>4</v>
      </c>
      <c r="H2449" s="138" t="str">
        <f t="shared" si="852"/>
        <v>0</v>
      </c>
      <c r="I2449" s="138" t="str">
        <f t="shared" si="853"/>
        <v>0</v>
      </c>
      <c r="J2449" s="138" t="str">
        <f t="shared" si="854"/>
        <v>0</v>
      </c>
      <c r="K2449" s="138" t="str">
        <f t="shared" si="855"/>
        <v>0</v>
      </c>
      <c r="L2449" s="138" t="s">
        <v>6683</v>
      </c>
      <c r="M2449" s="139" t="s">
        <v>3422</v>
      </c>
      <c r="N2449" s="139" t="s">
        <v>261</v>
      </c>
      <c r="O2449" s="141" t="s">
        <v>173</v>
      </c>
      <c r="P2449" s="141" t="s">
        <v>174</v>
      </c>
      <c r="Q2449" s="141">
        <v>1</v>
      </c>
      <c r="R2449" s="141">
        <v>8</v>
      </c>
      <c r="S2449" s="141" t="s">
        <v>182</v>
      </c>
      <c r="T2449" s="141" t="s">
        <v>182</v>
      </c>
      <c r="U2449" s="141">
        <v>1</v>
      </c>
      <c r="V2449" s="141">
        <v>4</v>
      </c>
      <c r="W2449" s="141" t="s">
        <v>3422</v>
      </c>
      <c r="X2449" s="141" t="s">
        <v>3422</v>
      </c>
      <c r="Y2449" s="141" t="s">
        <v>66</v>
      </c>
      <c r="Z2449" s="140" t="s">
        <v>66</v>
      </c>
      <c r="AA2449" s="140" t="s">
        <v>3422</v>
      </c>
      <c r="AB2449" s="140" t="s">
        <v>3422</v>
      </c>
      <c r="AC2449" s="140" t="s">
        <v>66</v>
      </c>
      <c r="AD2449" s="141" t="s">
        <v>66</v>
      </c>
      <c r="AE2449" s="144" t="s">
        <v>3422</v>
      </c>
      <c r="AF2449" s="144" t="s">
        <v>3422</v>
      </c>
      <c r="AG2449" s="134"/>
      <c r="AH2449" s="142"/>
      <c r="AI2449" s="143"/>
      <c r="AJ2449" s="143" t="b">
        <f t="shared" si="846"/>
        <v>0</v>
      </c>
      <c r="AK2449" s="143" t="str">
        <f>O2449&amp;Q2449&amp;R2449&amp;U2449&amp;V2449&amp;Y2449&amp;Z2449&amp;AC2449&amp;AD2449</f>
        <v>D18140000</v>
      </c>
      <c r="AL2449" s="40">
        <v>72524</v>
      </c>
      <c r="AM2449" s="41" t="b">
        <f>C2449&lt;&gt;AK2449</f>
        <v>1</v>
      </c>
      <c r="AN2449" s="145" t="str">
        <f>N2449&amp;AK2449</f>
        <v>J9FD18140000</v>
      </c>
      <c r="AO2449" s="145"/>
      <c r="AP2449" s="31"/>
      <c r="AQ2449" s="146"/>
      <c r="AR2449" s="146">
        <f t="shared" si="856"/>
        <v>1</v>
      </c>
      <c r="AS2449" s="146" t="str">
        <f>IF(IFERROR(VLOOKUP(AE2449,#REF!,1,0),"")&lt;&gt;"",1,"")</f>
        <v/>
      </c>
      <c r="AT2449" s="146" t="str">
        <f>IF(IFERROR(VLOOKUP(AE2449,#REF!,1,0),"")&lt;&gt;"",1,"")</f>
        <v/>
      </c>
      <c r="AU2449" s="146" t="str">
        <f>IF(IFERROR(VLOOKUP(AE2449,#REF!,1,0),"")&lt;&gt;"",1,"")</f>
        <v/>
      </c>
      <c r="AV2449" s="146" t="str">
        <f>IF(IFERROR(VLOOKUP(AE2449,#REF!,1,0),"")&lt;&gt;"",1,"")</f>
        <v/>
      </c>
      <c r="AW2449" s="146" t="str">
        <f>IF(IFERROR(VLOOKUP(AE2449,#REF!,1,0),"")&lt;&gt;"",1,"")</f>
        <v/>
      </c>
      <c r="AX2449" s="146" t="str">
        <f>IF(IFERROR(VLOOKUP(AE2449,#REF!,1,0),"")&lt;&gt;"",1,"")</f>
        <v/>
      </c>
      <c r="AY2449" s="146" t="str">
        <f>IF(IFERROR(VLOOKUP(AE2449,#REF!,1,0),"")&lt;&gt;"",1,"")</f>
        <v/>
      </c>
      <c r="AZ2449" s="146" t="str">
        <f>IF(IFERROR(VLOOKUP(AE2449,#REF!,1,0),"")&lt;&gt;"",1,"")</f>
        <v/>
      </c>
      <c r="BA2449" s="146" t="str">
        <f>IF(IFERROR(VLOOKUP(AE2449,#REF!,1,0),"")&lt;&gt;"",1,"")</f>
        <v/>
      </c>
      <c r="BB2449" s="146" t="str">
        <f>IF(IFERROR(VLOOKUP(AE2449,#REF!,1,0),"")&lt;&gt;"",1,"")</f>
        <v/>
      </c>
      <c r="BC2449" s="146" t="str">
        <f>IF(IFERROR(VLOOKUP(AE2449,#REF!,1,0),"")&lt;&gt;"",1,"")</f>
        <v/>
      </c>
      <c r="BD2449" s="146" t="str">
        <f>IF(IFERROR(VLOOKUP(AE2449,#REF!,1,0),"")&lt;&gt;"",1,"")</f>
        <v/>
      </c>
      <c r="BE2449" s="148">
        <f t="shared" si="735"/>
        <v>1</v>
      </c>
    </row>
    <row r="2450" spans="1:57" ht="16">
      <c r="A2450" s="43">
        <v>1485</v>
      </c>
      <c r="B2450" s="43">
        <v>72529</v>
      </c>
      <c r="C2450" s="43" t="str">
        <f t="shared" si="847"/>
        <v>725290000</v>
      </c>
      <c r="D2450" s="44" t="str">
        <f t="shared" si="848"/>
        <v>72</v>
      </c>
      <c r="E2450" s="44" t="str">
        <f t="shared" si="849"/>
        <v>5</v>
      </c>
      <c r="F2450" s="44" t="str">
        <f t="shared" si="850"/>
        <v>2</v>
      </c>
      <c r="G2450" s="44" t="str">
        <f t="shared" si="851"/>
        <v>9</v>
      </c>
      <c r="H2450" s="44" t="str">
        <f t="shared" si="852"/>
        <v>0</v>
      </c>
      <c r="I2450" s="44" t="str">
        <f t="shared" si="853"/>
        <v>0</v>
      </c>
      <c r="J2450" s="44" t="str">
        <f t="shared" si="854"/>
        <v>0</v>
      </c>
      <c r="K2450" s="44" t="str">
        <f t="shared" si="855"/>
        <v>0</v>
      </c>
      <c r="L2450" s="44"/>
      <c r="M2450" s="45" t="s">
        <v>3423</v>
      </c>
      <c r="N2450" s="45"/>
      <c r="O2450" s="46" t="s">
        <v>173</v>
      </c>
      <c r="P2450" s="47" t="s">
        <v>174</v>
      </c>
      <c r="Q2450" s="60">
        <v>1</v>
      </c>
      <c r="R2450" s="60"/>
      <c r="S2450" s="60" t="s">
        <v>182</v>
      </c>
      <c r="T2450" s="47" t="s">
        <v>182</v>
      </c>
      <c r="U2450" s="60">
        <v>1</v>
      </c>
      <c r="V2450" s="60">
        <v>5</v>
      </c>
      <c r="W2450" s="47"/>
      <c r="X2450" s="47" t="s">
        <v>3423</v>
      </c>
      <c r="Y2450" s="47" t="s">
        <v>66</v>
      </c>
      <c r="Z2450" s="61" t="s">
        <v>66</v>
      </c>
      <c r="AA2450" s="61"/>
      <c r="AB2450" s="61" t="s">
        <v>3423</v>
      </c>
      <c r="AC2450" s="61" t="s">
        <v>66</v>
      </c>
      <c r="AD2450" s="47" t="s">
        <v>66</v>
      </c>
      <c r="AE2450" s="50" t="s">
        <v>3423</v>
      </c>
      <c r="AF2450" s="51"/>
      <c r="AG2450" s="51" t="s">
        <v>8</v>
      </c>
      <c r="AH2450" s="52"/>
      <c r="AI2450" s="39"/>
      <c r="AJ2450" s="39"/>
      <c r="AK2450" s="39" t="e">
        <f>O2450&amp;Q2450&amp;#REF!&amp;U2450&amp;V2450&amp;Y2450&amp;Z2450&amp;AC2450&amp;AD2450</f>
        <v>#REF!</v>
      </c>
      <c r="AL2450" s="43">
        <v>72529</v>
      </c>
      <c r="AM2450" s="44" t="e">
        <f>C2450&lt;&gt;AK2450</f>
        <v>#REF!</v>
      </c>
      <c r="AN2450" s="52"/>
      <c r="AO2450" s="52"/>
      <c r="AP2450" s="53"/>
      <c r="AQ2450" s="53"/>
      <c r="AR2450" s="53">
        <f t="shared" si="856"/>
        <v>1</v>
      </c>
      <c r="AS2450" s="53" t="str">
        <f>IF(IFERROR(VLOOKUP(AE2450,#REF!,1,0),"")&lt;&gt;"",1,"")</f>
        <v/>
      </c>
      <c r="AT2450" s="53" t="str">
        <f>IF(IFERROR(VLOOKUP(AE2450,#REF!,1,0),"")&lt;&gt;"",1,"")</f>
        <v/>
      </c>
      <c r="AU2450" s="53" t="str">
        <f>IF(IFERROR(VLOOKUP(AE2450,#REF!,1,0),"")&lt;&gt;"",1,"")</f>
        <v/>
      </c>
      <c r="AV2450" s="53" t="str">
        <f>IF(IFERROR(VLOOKUP(AE2450,#REF!,1,0),"")&lt;&gt;"",1,"")</f>
        <v/>
      </c>
      <c r="AW2450" s="53" t="str">
        <f>IF(IFERROR(VLOOKUP(AE2450,#REF!,1,0),"")&lt;&gt;"",1,"")</f>
        <v/>
      </c>
      <c r="AX2450" s="53" t="str">
        <f>IF(IFERROR(VLOOKUP(AE2450,#REF!,1,0),"")&lt;&gt;"",1,"")</f>
        <v/>
      </c>
      <c r="AY2450" s="53" t="str">
        <f>IF(IFERROR(VLOOKUP(AE2450,#REF!,1,0),"")&lt;&gt;"",1,"")</f>
        <v/>
      </c>
      <c r="AZ2450" s="53" t="str">
        <f>IF(IFERROR(VLOOKUP(AE2450,#REF!,1,0),"")&lt;&gt;"",1,"")</f>
        <v/>
      </c>
      <c r="BA2450" s="53" t="str">
        <f>IF(IFERROR(VLOOKUP(AE2450,#REF!,1,0),"")&lt;&gt;"",1,"")</f>
        <v/>
      </c>
      <c r="BB2450" s="53" t="str">
        <f>IF(IFERROR(VLOOKUP(AE2450,#REF!,1,0),"")&lt;&gt;"",1,"")</f>
        <v/>
      </c>
      <c r="BC2450" s="53" t="str">
        <f>IF(IFERROR(VLOOKUP(AE2450,#REF!,1,0),"")&lt;&gt;"",1,"")</f>
        <v/>
      </c>
      <c r="BD2450" s="53" t="str">
        <f>IF(IFERROR(VLOOKUP(AE2450,#REF!,1,0),"")&lt;&gt;"",1,"")</f>
        <v/>
      </c>
      <c r="BE2450" s="54">
        <f t="shared" si="735"/>
        <v>1</v>
      </c>
    </row>
    <row r="2451" spans="1:57" ht="17">
      <c r="A2451" s="137"/>
      <c r="B2451" s="137"/>
      <c r="C2451" s="137"/>
      <c r="D2451" s="138"/>
      <c r="E2451" s="138"/>
      <c r="F2451" s="138"/>
      <c r="G2451" s="138"/>
      <c r="H2451" s="138"/>
      <c r="I2451" s="138"/>
      <c r="J2451" s="138"/>
      <c r="K2451" s="138"/>
      <c r="L2451" s="138" t="s">
        <v>6684</v>
      </c>
      <c r="M2451" s="139"/>
      <c r="N2451" s="139" t="s">
        <v>261</v>
      </c>
      <c r="O2451" s="141" t="s">
        <v>173</v>
      </c>
      <c r="P2451" s="141" t="s">
        <v>174</v>
      </c>
      <c r="Q2451" s="141">
        <v>1</v>
      </c>
      <c r="R2451" s="141">
        <v>8</v>
      </c>
      <c r="S2451" s="141" t="s">
        <v>182</v>
      </c>
      <c r="T2451" s="141" t="s">
        <v>182</v>
      </c>
      <c r="U2451" s="141">
        <v>9</v>
      </c>
      <c r="V2451" s="141">
        <v>8</v>
      </c>
      <c r="W2451" s="140" t="s">
        <v>3424</v>
      </c>
      <c r="X2451" s="140" t="s">
        <v>3424</v>
      </c>
      <c r="Y2451" s="141" t="s">
        <v>66</v>
      </c>
      <c r="Z2451" s="141" t="s">
        <v>66</v>
      </c>
      <c r="AA2451" s="140" t="s">
        <v>3424</v>
      </c>
      <c r="AB2451" s="140" t="s">
        <v>3424</v>
      </c>
      <c r="AC2451" s="141" t="s">
        <v>66</v>
      </c>
      <c r="AD2451" s="141" t="s">
        <v>66</v>
      </c>
      <c r="AE2451" s="140" t="s">
        <v>3424</v>
      </c>
      <c r="AF2451" s="140" t="s">
        <v>3424</v>
      </c>
      <c r="AG2451" s="134"/>
      <c r="AH2451" s="142"/>
      <c r="AI2451" s="143"/>
      <c r="AJ2451" s="143" t="b">
        <f t="shared" ref="AJ2451:AJ2454" si="857">IF(OR(AS2451=1,AT2451=1,AU2451=1,AV2451=1,AW2451=1,AX2451=1,AY2451=1,AZ2451=1,BA2451=1,BB2451=1,BC2451=1,BD2451=1),TRUE,FALSE)</f>
        <v>0</v>
      </c>
      <c r="AK2451" s="143" t="str">
        <f>O2451&amp;Q2451&amp;R2451&amp;U2451&amp;V2451&amp;Y2451&amp;Z2451&amp;AC2451&amp;AD2451</f>
        <v>D18980000</v>
      </c>
      <c r="AL2451" s="40"/>
      <c r="AM2451" s="41"/>
      <c r="AN2451" s="145" t="str">
        <f>N2451&amp;AK2451</f>
        <v>J9FD18980000</v>
      </c>
      <c r="AO2451" s="145"/>
      <c r="AP2451" s="31"/>
      <c r="AQ2451" s="146"/>
      <c r="AR2451" s="146"/>
      <c r="AS2451" s="146"/>
      <c r="AT2451" s="146"/>
      <c r="AU2451" s="146"/>
      <c r="AV2451" s="146"/>
      <c r="AW2451" s="146"/>
      <c r="AX2451" s="146"/>
      <c r="AY2451" s="146"/>
      <c r="AZ2451" s="146"/>
      <c r="BA2451" s="146"/>
      <c r="BB2451" s="146"/>
      <c r="BC2451" s="146"/>
      <c r="BD2451" s="146"/>
      <c r="BE2451" s="148">
        <f t="shared" si="735"/>
        <v>0</v>
      </c>
    </row>
    <row r="2452" spans="1:57" ht="17">
      <c r="A2452" s="137"/>
      <c r="B2452" s="137"/>
      <c r="C2452" s="137"/>
      <c r="D2452" s="138"/>
      <c r="E2452" s="138"/>
      <c r="F2452" s="138"/>
      <c r="G2452" s="138"/>
      <c r="H2452" s="138"/>
      <c r="I2452" s="138"/>
      <c r="J2452" s="138"/>
      <c r="K2452" s="138"/>
      <c r="L2452" s="138" t="s">
        <v>6685</v>
      </c>
      <c r="M2452" s="139"/>
      <c r="N2452" s="139" t="s">
        <v>261</v>
      </c>
      <c r="O2452" s="141" t="s">
        <v>173</v>
      </c>
      <c r="P2452" s="141" t="s">
        <v>174</v>
      </c>
      <c r="Q2452" s="141">
        <v>1</v>
      </c>
      <c r="R2452" s="141">
        <v>8</v>
      </c>
      <c r="S2452" s="141" t="s">
        <v>182</v>
      </c>
      <c r="T2452" s="141" t="s">
        <v>182</v>
      </c>
      <c r="U2452" s="141">
        <v>9</v>
      </c>
      <c r="V2452" s="141">
        <v>9</v>
      </c>
      <c r="W2452" s="140" t="s">
        <v>3425</v>
      </c>
      <c r="X2452" s="140" t="s">
        <v>3425</v>
      </c>
      <c r="Y2452" s="141" t="s">
        <v>66</v>
      </c>
      <c r="Z2452" s="141" t="s">
        <v>66</v>
      </c>
      <c r="AA2452" s="140" t="s">
        <v>3425</v>
      </c>
      <c r="AB2452" s="140" t="s">
        <v>3425</v>
      </c>
      <c r="AC2452" s="141" t="s">
        <v>66</v>
      </c>
      <c r="AD2452" s="141" t="s">
        <v>66</v>
      </c>
      <c r="AE2452" s="140" t="s">
        <v>3425</v>
      </c>
      <c r="AF2452" s="140" t="s">
        <v>3425</v>
      </c>
      <c r="AG2452" s="134"/>
      <c r="AH2452" s="142"/>
      <c r="AI2452" s="143"/>
      <c r="AJ2452" s="143" t="b">
        <f t="shared" si="857"/>
        <v>0</v>
      </c>
      <c r="AK2452" s="143" t="str">
        <f>O2452&amp;Q2452&amp;R2452&amp;U2452&amp;V2452&amp;Y2452&amp;Z2452&amp;AC2452&amp;AD2452</f>
        <v>D18990000</v>
      </c>
      <c r="AL2452" s="40"/>
      <c r="AM2452" s="41"/>
      <c r="AN2452" s="145" t="str">
        <f>N2452&amp;AK2452</f>
        <v>J9FD18990000</v>
      </c>
      <c r="AO2452" s="145"/>
      <c r="AP2452" s="31"/>
      <c r="AQ2452" s="146"/>
      <c r="AR2452" s="146"/>
      <c r="AS2452" s="146"/>
      <c r="AT2452" s="146"/>
      <c r="AU2452" s="146"/>
      <c r="AV2452" s="146"/>
      <c r="AW2452" s="146"/>
      <c r="AX2452" s="146"/>
      <c r="AY2452" s="146"/>
      <c r="AZ2452" s="146"/>
      <c r="BA2452" s="146"/>
      <c r="BB2452" s="146"/>
      <c r="BC2452" s="146"/>
      <c r="BD2452" s="146"/>
      <c r="BE2452" s="148">
        <f t="shared" si="735"/>
        <v>0</v>
      </c>
    </row>
    <row r="2453" spans="1:57" ht="17">
      <c r="A2453" s="137">
        <v>1486</v>
      </c>
      <c r="B2453" s="137">
        <v>726</v>
      </c>
      <c r="C2453" s="137" t="str">
        <f t="shared" ref="C2453:C2459" si="858">LEFT(B2453 &amp; "000000000", 9)</f>
        <v>726000000</v>
      </c>
      <c r="D2453" s="138" t="str">
        <f t="shared" ref="D2453:D2459" si="859">MID(C2453,1,2)</f>
        <v>72</v>
      </c>
      <c r="E2453" s="138" t="str">
        <f t="shared" ref="E2453:E2459" si="860">MID(C2453,3,1)</f>
        <v>6</v>
      </c>
      <c r="F2453" s="138" t="str">
        <f t="shared" ref="F2453:F2459" si="861">MID(C2453,4,1)</f>
        <v>0</v>
      </c>
      <c r="G2453" s="138" t="str">
        <f t="shared" ref="G2453:G2459" si="862">MID(C2453,5,1)</f>
        <v>0</v>
      </c>
      <c r="H2453" s="138" t="str">
        <f t="shared" ref="H2453:H2459" si="863">MID(C2453,6,1)</f>
        <v>0</v>
      </c>
      <c r="I2453" s="138" t="str">
        <f t="shared" ref="I2453:I2459" si="864">MID(C2453,7,1)</f>
        <v>0</v>
      </c>
      <c r="J2453" s="138" t="str">
        <f t="shared" ref="J2453:J2459" si="865">MID(C2453,8,1)</f>
        <v>0</v>
      </c>
      <c r="K2453" s="138" t="str">
        <f t="shared" ref="K2453:K2459" si="866">MID(C2453,9,1)</f>
        <v>0</v>
      </c>
      <c r="L2453" s="138" t="s">
        <v>6686</v>
      </c>
      <c r="M2453" s="139" t="s">
        <v>183</v>
      </c>
      <c r="N2453" s="139" t="s">
        <v>261</v>
      </c>
      <c r="O2453" s="141" t="s">
        <v>173</v>
      </c>
      <c r="P2453" s="141" t="s">
        <v>174</v>
      </c>
      <c r="Q2453" s="141">
        <v>1</v>
      </c>
      <c r="R2453" s="141">
        <v>9</v>
      </c>
      <c r="S2453" s="141" t="s">
        <v>183</v>
      </c>
      <c r="T2453" s="141" t="s">
        <v>183</v>
      </c>
      <c r="U2453" s="141" t="s">
        <v>66</v>
      </c>
      <c r="V2453" s="141" t="s">
        <v>66</v>
      </c>
      <c r="W2453" s="141" t="s">
        <v>183</v>
      </c>
      <c r="X2453" s="141" t="s">
        <v>183</v>
      </c>
      <c r="Y2453" s="141" t="s">
        <v>66</v>
      </c>
      <c r="Z2453" s="140" t="s">
        <v>66</v>
      </c>
      <c r="AA2453" s="140" t="s">
        <v>183</v>
      </c>
      <c r="AB2453" s="140" t="s">
        <v>183</v>
      </c>
      <c r="AC2453" s="140" t="s">
        <v>66</v>
      </c>
      <c r="AD2453" s="141" t="s">
        <v>66</v>
      </c>
      <c r="AE2453" s="144" t="s">
        <v>183</v>
      </c>
      <c r="AF2453" s="144" t="s">
        <v>183</v>
      </c>
      <c r="AG2453" s="134"/>
      <c r="AH2453" s="142"/>
      <c r="AI2453" s="143"/>
      <c r="AJ2453" s="143" t="b">
        <f t="shared" si="857"/>
        <v>0</v>
      </c>
      <c r="AK2453" s="143" t="str">
        <f>O2453&amp;Q2453&amp;R2453&amp;U2453&amp;V2453&amp;Y2453&amp;Z2453&amp;AC2453&amp;AD2453</f>
        <v>D19000000</v>
      </c>
      <c r="AL2453" s="40">
        <v>726</v>
      </c>
      <c r="AM2453" s="41" t="b">
        <f>C2453&lt;&gt;AK2453</f>
        <v>1</v>
      </c>
      <c r="AN2453" s="145" t="str">
        <f>N2453&amp;AK2453</f>
        <v>J9FD19000000</v>
      </c>
      <c r="AO2453" s="145"/>
      <c r="AP2453" s="31"/>
      <c r="AQ2453" s="146"/>
      <c r="AR2453" s="146">
        <f t="shared" ref="AR2453:AR2459" si="867">IF(AL2453&lt;&gt;"",1,"")</f>
        <v>1</v>
      </c>
      <c r="AS2453" s="146" t="str">
        <f>IF(IFERROR(VLOOKUP(AE2453,#REF!,1,0),"")&lt;&gt;"",1,"")</f>
        <v/>
      </c>
      <c r="AT2453" s="146" t="str">
        <f>IF(IFERROR(VLOOKUP(AE2453,#REF!,1,0),"")&lt;&gt;"",1,"")</f>
        <v/>
      </c>
      <c r="AU2453" s="146" t="str">
        <f>IF(IFERROR(VLOOKUP(AE2453,#REF!,1,0),"")&lt;&gt;"",1,"")</f>
        <v/>
      </c>
      <c r="AV2453" s="146" t="str">
        <f>IF(IFERROR(VLOOKUP(AE2453,#REF!,1,0),"")&lt;&gt;"",1,"")</f>
        <v/>
      </c>
      <c r="AW2453" s="146" t="str">
        <f>IF(IFERROR(VLOOKUP(AE2453,#REF!,1,0),"")&lt;&gt;"",1,"")</f>
        <v/>
      </c>
      <c r="AX2453" s="146" t="str">
        <f>IF(IFERROR(VLOOKUP(AE2453,#REF!,1,0),"")&lt;&gt;"",1,"")</f>
        <v/>
      </c>
      <c r="AY2453" s="146" t="str">
        <f>IF(IFERROR(VLOOKUP(AE2453,#REF!,1,0),"")&lt;&gt;"",1,"")</f>
        <v/>
      </c>
      <c r="AZ2453" s="146" t="str">
        <f>IF(IFERROR(VLOOKUP(AE2453,#REF!,1,0),"")&lt;&gt;"",1,"")</f>
        <v/>
      </c>
      <c r="BA2453" s="146" t="str">
        <f>IF(IFERROR(VLOOKUP(AE2453,#REF!,1,0),"")&lt;&gt;"",1,"")</f>
        <v/>
      </c>
      <c r="BB2453" s="146" t="str">
        <f>IF(IFERROR(VLOOKUP(AE2453,#REF!,1,0),"")&lt;&gt;"",1,"")</f>
        <v/>
      </c>
      <c r="BC2453" s="146" t="str">
        <f>IF(IFERROR(VLOOKUP(AE2453,#REF!,1,0),"")&lt;&gt;"",1,"")</f>
        <v/>
      </c>
      <c r="BD2453" s="146" t="str">
        <f>IF(IFERROR(VLOOKUP(AE2453,#REF!,1,0),"")&lt;&gt;"",1,"")</f>
        <v/>
      </c>
      <c r="BE2453" s="148">
        <f t="shared" si="735"/>
        <v>1</v>
      </c>
    </row>
    <row r="2454" spans="1:57" ht="17">
      <c r="A2454" s="137">
        <v>1487</v>
      </c>
      <c r="B2454" s="137">
        <v>7261</v>
      </c>
      <c r="C2454" s="137" t="str">
        <f t="shared" si="858"/>
        <v>726100000</v>
      </c>
      <c r="D2454" s="138" t="str">
        <f t="shared" si="859"/>
        <v>72</v>
      </c>
      <c r="E2454" s="138" t="str">
        <f t="shared" si="860"/>
        <v>6</v>
      </c>
      <c r="F2454" s="138" t="str">
        <f t="shared" si="861"/>
        <v>1</v>
      </c>
      <c r="G2454" s="138" t="str">
        <f t="shared" si="862"/>
        <v>0</v>
      </c>
      <c r="H2454" s="138" t="str">
        <f t="shared" si="863"/>
        <v>0</v>
      </c>
      <c r="I2454" s="138" t="str">
        <f t="shared" si="864"/>
        <v>0</v>
      </c>
      <c r="J2454" s="138" t="str">
        <f t="shared" si="865"/>
        <v>0</v>
      </c>
      <c r="K2454" s="138" t="str">
        <f t="shared" si="866"/>
        <v>0</v>
      </c>
      <c r="L2454" s="138" t="s">
        <v>6687</v>
      </c>
      <c r="M2454" s="139" t="s">
        <v>3426</v>
      </c>
      <c r="N2454" s="139" t="s">
        <v>261</v>
      </c>
      <c r="O2454" s="141" t="s">
        <v>173</v>
      </c>
      <c r="P2454" s="141" t="s">
        <v>174</v>
      </c>
      <c r="Q2454" s="141">
        <v>1</v>
      </c>
      <c r="R2454" s="141">
        <v>9</v>
      </c>
      <c r="S2454" s="141" t="s">
        <v>183</v>
      </c>
      <c r="T2454" s="141" t="s">
        <v>183</v>
      </c>
      <c r="U2454" s="141">
        <v>1</v>
      </c>
      <c r="V2454" s="141">
        <v>1</v>
      </c>
      <c r="W2454" s="141" t="s">
        <v>3426</v>
      </c>
      <c r="X2454" s="141" t="s">
        <v>3426</v>
      </c>
      <c r="Y2454" s="141" t="s">
        <v>66</v>
      </c>
      <c r="Z2454" s="140" t="s">
        <v>66</v>
      </c>
      <c r="AA2454" s="140" t="s">
        <v>3426</v>
      </c>
      <c r="AB2454" s="140" t="s">
        <v>3426</v>
      </c>
      <c r="AC2454" s="140" t="s">
        <v>66</v>
      </c>
      <c r="AD2454" s="141" t="s">
        <v>66</v>
      </c>
      <c r="AE2454" s="144" t="s">
        <v>3426</v>
      </c>
      <c r="AF2454" s="144" t="s">
        <v>3427</v>
      </c>
      <c r="AG2454" s="134"/>
      <c r="AH2454" s="142"/>
      <c r="AI2454" s="143"/>
      <c r="AJ2454" s="143" t="b">
        <f t="shared" si="857"/>
        <v>0</v>
      </c>
      <c r="AK2454" s="143" t="str">
        <f>O2454&amp;Q2454&amp;R2454&amp;U2454&amp;V2454&amp;Y2454&amp;Z2454&amp;AC2454&amp;AD2454</f>
        <v>D19110000</v>
      </c>
      <c r="AL2454" s="40">
        <v>7261</v>
      </c>
      <c r="AM2454" s="41" t="b">
        <f>C2454&lt;&gt;AK2454</f>
        <v>1</v>
      </c>
      <c r="AN2454" s="145" t="str">
        <f>N2454&amp;AK2454</f>
        <v>J9FD19110000</v>
      </c>
      <c r="AO2454" s="145"/>
      <c r="AP2454" s="31"/>
      <c r="AQ2454" s="146"/>
      <c r="AR2454" s="146">
        <f t="shared" si="867"/>
        <v>1</v>
      </c>
      <c r="AS2454" s="146" t="str">
        <f>IF(IFERROR(VLOOKUP(AE2454,#REF!,1,0),"")&lt;&gt;"",1,"")</f>
        <v/>
      </c>
      <c r="AT2454" s="146" t="str">
        <f>IF(IFERROR(VLOOKUP(AE2454,#REF!,1,0),"")&lt;&gt;"",1,"")</f>
        <v/>
      </c>
      <c r="AU2454" s="146" t="str">
        <f>IF(IFERROR(VLOOKUP(AE2454,#REF!,1,0),"")&lt;&gt;"",1,"")</f>
        <v/>
      </c>
      <c r="AV2454" s="146" t="str">
        <f>IF(IFERROR(VLOOKUP(AE2454,#REF!,1,0),"")&lt;&gt;"",1,"")</f>
        <v/>
      </c>
      <c r="AW2454" s="146" t="str">
        <f>IF(IFERROR(VLOOKUP(AE2454,#REF!,1,0),"")&lt;&gt;"",1,"")</f>
        <v/>
      </c>
      <c r="AX2454" s="146" t="str">
        <f>IF(IFERROR(VLOOKUP(AE2454,#REF!,1,0),"")&lt;&gt;"",1,"")</f>
        <v/>
      </c>
      <c r="AY2454" s="146" t="str">
        <f>IF(IFERROR(VLOOKUP(AE2454,#REF!,1,0),"")&lt;&gt;"",1,"")</f>
        <v/>
      </c>
      <c r="AZ2454" s="146" t="str">
        <f>IF(IFERROR(VLOOKUP(AE2454,#REF!,1,0),"")&lt;&gt;"",1,"")</f>
        <v/>
      </c>
      <c r="BA2454" s="146" t="str">
        <f>IF(IFERROR(VLOOKUP(AE2454,#REF!,1,0),"")&lt;&gt;"",1,"")</f>
        <v/>
      </c>
      <c r="BB2454" s="146" t="str">
        <f>IF(IFERROR(VLOOKUP(AE2454,#REF!,1,0),"")&lt;&gt;"",1,"")</f>
        <v/>
      </c>
      <c r="BC2454" s="146" t="str">
        <f>IF(IFERROR(VLOOKUP(AE2454,#REF!,1,0),"")&lt;&gt;"",1,"")</f>
        <v/>
      </c>
      <c r="BD2454" s="146" t="str">
        <f>IF(IFERROR(VLOOKUP(AE2454,#REF!,1,0),"")&lt;&gt;"",1,"")</f>
        <v/>
      </c>
      <c r="BE2454" s="148">
        <f t="shared" si="735"/>
        <v>1</v>
      </c>
    </row>
    <row r="2455" spans="1:57" ht="16">
      <c r="A2455" s="43">
        <v>1488</v>
      </c>
      <c r="B2455" s="43">
        <v>7262</v>
      </c>
      <c r="C2455" s="43" t="str">
        <f t="shared" si="858"/>
        <v>726200000</v>
      </c>
      <c r="D2455" s="44" t="str">
        <f t="shared" si="859"/>
        <v>72</v>
      </c>
      <c r="E2455" s="44" t="str">
        <f t="shared" si="860"/>
        <v>6</v>
      </c>
      <c r="F2455" s="44" t="str">
        <f t="shared" si="861"/>
        <v>2</v>
      </c>
      <c r="G2455" s="44" t="str">
        <f t="shared" si="862"/>
        <v>0</v>
      </c>
      <c r="H2455" s="44" t="str">
        <f t="shared" si="863"/>
        <v>0</v>
      </c>
      <c r="I2455" s="44" t="str">
        <f t="shared" si="864"/>
        <v>0</v>
      </c>
      <c r="J2455" s="44" t="str">
        <f t="shared" si="865"/>
        <v>0</v>
      </c>
      <c r="K2455" s="44" t="str">
        <f t="shared" si="866"/>
        <v>0</v>
      </c>
      <c r="L2455" s="44"/>
      <c r="M2455" s="45" t="s">
        <v>3428</v>
      </c>
      <c r="N2455" s="45"/>
      <c r="O2455" s="46" t="s">
        <v>173</v>
      </c>
      <c r="P2455" s="47" t="s">
        <v>174</v>
      </c>
      <c r="Q2455" s="48">
        <v>2</v>
      </c>
      <c r="R2455" s="47"/>
      <c r="S2455" s="47" t="s">
        <v>183</v>
      </c>
      <c r="T2455" s="47" t="s">
        <v>183</v>
      </c>
      <c r="U2455" s="48">
        <v>1</v>
      </c>
      <c r="V2455" s="46">
        <v>2</v>
      </c>
      <c r="W2455" s="47"/>
      <c r="X2455" s="47" t="s">
        <v>3428</v>
      </c>
      <c r="Y2455" s="46" t="s">
        <v>66</v>
      </c>
      <c r="Z2455" s="49" t="s">
        <v>66</v>
      </c>
      <c r="AA2455" s="49"/>
      <c r="AB2455" s="49" t="s">
        <v>3428</v>
      </c>
      <c r="AC2455" s="49" t="s">
        <v>66</v>
      </c>
      <c r="AD2455" s="47" t="s">
        <v>66</v>
      </c>
      <c r="AE2455" s="50" t="s">
        <v>3428</v>
      </c>
      <c r="AF2455" s="51"/>
      <c r="AG2455" s="51" t="s">
        <v>8</v>
      </c>
      <c r="AH2455" s="52"/>
      <c r="AI2455" s="39"/>
      <c r="AJ2455" s="39"/>
      <c r="AK2455" s="39" t="e">
        <f>O2455&amp;Q2455&amp;#REF!&amp;U2455&amp;V2455&amp;Y2455&amp;Z2455&amp;AC2455&amp;AD2455</f>
        <v>#REF!</v>
      </c>
      <c r="AL2455" s="43">
        <v>7262</v>
      </c>
      <c r="AM2455" s="44" t="e">
        <f>C2455&lt;&gt;AK2455</f>
        <v>#REF!</v>
      </c>
      <c r="AN2455" s="52"/>
      <c r="AO2455" s="52"/>
      <c r="AP2455" s="53"/>
      <c r="AQ2455" s="53"/>
      <c r="AR2455" s="53">
        <f t="shared" si="867"/>
        <v>1</v>
      </c>
      <c r="AS2455" s="53" t="str">
        <f>IF(IFERROR(VLOOKUP(AE2455,#REF!,1,0),"")&lt;&gt;"",1,"")</f>
        <v/>
      </c>
      <c r="AT2455" s="53" t="str">
        <f>IF(IFERROR(VLOOKUP(AE2455,#REF!,1,0),"")&lt;&gt;"",1,"")</f>
        <v/>
      </c>
      <c r="AU2455" s="53" t="str">
        <f>IF(IFERROR(VLOOKUP(AE2455,#REF!,1,0),"")&lt;&gt;"",1,"")</f>
        <v/>
      </c>
      <c r="AV2455" s="53" t="str">
        <f>IF(IFERROR(VLOOKUP(AE2455,#REF!,1,0),"")&lt;&gt;"",1,"")</f>
        <v/>
      </c>
      <c r="AW2455" s="53" t="str">
        <f>IF(IFERROR(VLOOKUP(AE2455,#REF!,1,0),"")&lt;&gt;"",1,"")</f>
        <v/>
      </c>
      <c r="AX2455" s="53" t="str">
        <f>IF(IFERROR(VLOOKUP(AE2455,#REF!,1,0),"")&lt;&gt;"",1,"")</f>
        <v/>
      </c>
      <c r="AY2455" s="53" t="str">
        <f>IF(IFERROR(VLOOKUP(AE2455,#REF!,1,0),"")&lt;&gt;"",1,"")</f>
        <v/>
      </c>
      <c r="AZ2455" s="53" t="str">
        <f>IF(IFERROR(VLOOKUP(AE2455,#REF!,1,0),"")&lt;&gt;"",1,"")</f>
        <v/>
      </c>
      <c r="BA2455" s="53" t="str">
        <f>IF(IFERROR(VLOOKUP(AE2455,#REF!,1,0),"")&lt;&gt;"",1,"")</f>
        <v/>
      </c>
      <c r="BB2455" s="53" t="str">
        <f>IF(IFERROR(VLOOKUP(AE2455,#REF!,1,0),"")&lt;&gt;"",1,"")</f>
        <v/>
      </c>
      <c r="BC2455" s="53" t="str">
        <f>IF(IFERROR(VLOOKUP(AE2455,#REF!,1,0),"")&lt;&gt;"",1,"")</f>
        <v/>
      </c>
      <c r="BD2455" s="53" t="str">
        <f>IF(IFERROR(VLOOKUP(AE2455,#REF!,1,0),"")&lt;&gt;"",1,"")</f>
        <v/>
      </c>
      <c r="BE2455" s="54">
        <f t="shared" si="735"/>
        <v>1</v>
      </c>
    </row>
    <row r="2456" spans="1:57" ht="17">
      <c r="A2456" s="137">
        <v>1489</v>
      </c>
      <c r="B2456" s="137">
        <v>72621</v>
      </c>
      <c r="C2456" s="137" t="str">
        <f t="shared" si="858"/>
        <v>726210000</v>
      </c>
      <c r="D2456" s="138" t="str">
        <f t="shared" si="859"/>
        <v>72</v>
      </c>
      <c r="E2456" s="138" t="str">
        <f t="shared" si="860"/>
        <v>6</v>
      </c>
      <c r="F2456" s="138" t="str">
        <f t="shared" si="861"/>
        <v>2</v>
      </c>
      <c r="G2456" s="138" t="str">
        <f t="shared" si="862"/>
        <v>1</v>
      </c>
      <c r="H2456" s="138" t="str">
        <f t="shared" si="863"/>
        <v>0</v>
      </c>
      <c r="I2456" s="138" t="str">
        <f t="shared" si="864"/>
        <v>0</v>
      </c>
      <c r="J2456" s="138" t="str">
        <f t="shared" si="865"/>
        <v>0</v>
      </c>
      <c r="K2456" s="138" t="str">
        <f t="shared" si="866"/>
        <v>0</v>
      </c>
      <c r="L2456" s="138" t="s">
        <v>6688</v>
      </c>
      <c r="M2456" s="139" t="s">
        <v>3429</v>
      </c>
      <c r="N2456" s="139" t="s">
        <v>261</v>
      </c>
      <c r="O2456" s="141" t="s">
        <v>173</v>
      </c>
      <c r="P2456" s="141" t="s">
        <v>174</v>
      </c>
      <c r="Q2456" s="141">
        <v>1</v>
      </c>
      <c r="R2456" s="141">
        <v>9</v>
      </c>
      <c r="S2456" s="141" t="s">
        <v>183</v>
      </c>
      <c r="T2456" s="141" t="s">
        <v>183</v>
      </c>
      <c r="U2456" s="141">
        <v>1</v>
      </c>
      <c r="V2456" s="141">
        <v>2</v>
      </c>
      <c r="W2456" s="141" t="s">
        <v>3429</v>
      </c>
      <c r="X2456" s="141" t="s">
        <v>3429</v>
      </c>
      <c r="Y2456" s="141" t="s">
        <v>66</v>
      </c>
      <c r="Z2456" s="140" t="s">
        <v>66</v>
      </c>
      <c r="AA2456" s="140" t="s">
        <v>3429</v>
      </c>
      <c r="AB2456" s="140" t="s">
        <v>3429</v>
      </c>
      <c r="AC2456" s="140" t="s">
        <v>66</v>
      </c>
      <c r="AD2456" s="141" t="s">
        <v>66</v>
      </c>
      <c r="AE2456" s="144" t="s">
        <v>3429</v>
      </c>
      <c r="AF2456" s="144" t="s">
        <v>3429</v>
      </c>
      <c r="AG2456" s="134"/>
      <c r="AH2456" s="142"/>
      <c r="AI2456" s="143"/>
      <c r="AJ2456" s="143" t="b">
        <f>IF(OR(AS2456=1,AT2456=1,AU2456=1,AV2456=1,AW2456=1,AX2456=1,AY2456=1,AZ2456=1,BA2456=1,BB2456=1,BC2456=1,BD2456=1),TRUE,FALSE)</f>
        <v>0</v>
      </c>
      <c r="AK2456" s="143" t="str">
        <f>O2456&amp;Q2456&amp;R2456&amp;U2456&amp;V2456&amp;Y2456&amp;Z2456&amp;AC2456&amp;AD2456</f>
        <v>D19120000</v>
      </c>
      <c r="AL2456" s="40">
        <v>72621</v>
      </c>
      <c r="AM2456" s="41" t="b">
        <f>C2456&lt;&gt;AK2456</f>
        <v>1</v>
      </c>
      <c r="AN2456" s="145" t="str">
        <f>N2456&amp;AK2456</f>
        <v>J9FD19120000</v>
      </c>
      <c r="AO2456" s="145"/>
      <c r="AP2456" s="31"/>
      <c r="AQ2456" s="146"/>
      <c r="AR2456" s="146">
        <f t="shared" si="867"/>
        <v>1</v>
      </c>
      <c r="AS2456" s="146" t="str">
        <f>IF(IFERROR(VLOOKUP(AE2456,#REF!,1,0),"")&lt;&gt;"",1,"")</f>
        <v/>
      </c>
      <c r="AT2456" s="146" t="str">
        <f>IF(IFERROR(VLOOKUP(AE2456,#REF!,1,0),"")&lt;&gt;"",1,"")</f>
        <v/>
      </c>
      <c r="AU2456" s="146" t="str">
        <f>IF(IFERROR(VLOOKUP(AE2456,#REF!,1,0),"")&lt;&gt;"",1,"")</f>
        <v/>
      </c>
      <c r="AV2456" s="146" t="str">
        <f>IF(IFERROR(VLOOKUP(AE2456,#REF!,1,0),"")&lt;&gt;"",1,"")</f>
        <v/>
      </c>
      <c r="AW2456" s="146" t="str">
        <f>IF(IFERROR(VLOOKUP(AE2456,#REF!,1,0),"")&lt;&gt;"",1,"")</f>
        <v/>
      </c>
      <c r="AX2456" s="146" t="str">
        <f>IF(IFERROR(VLOOKUP(AE2456,#REF!,1,0),"")&lt;&gt;"",1,"")</f>
        <v/>
      </c>
      <c r="AY2456" s="146" t="str">
        <f>IF(IFERROR(VLOOKUP(AE2456,#REF!,1,0),"")&lt;&gt;"",1,"")</f>
        <v/>
      </c>
      <c r="AZ2456" s="146" t="str">
        <f>IF(IFERROR(VLOOKUP(AE2456,#REF!,1,0),"")&lt;&gt;"",1,"")</f>
        <v/>
      </c>
      <c r="BA2456" s="146" t="str">
        <f>IF(IFERROR(VLOOKUP(AE2456,#REF!,1,0),"")&lt;&gt;"",1,"")</f>
        <v/>
      </c>
      <c r="BB2456" s="146" t="str">
        <f>IF(IFERROR(VLOOKUP(AE2456,#REF!,1,0),"")&lt;&gt;"",1,"")</f>
        <v/>
      </c>
      <c r="BC2456" s="146" t="str">
        <f>IF(IFERROR(VLOOKUP(AE2456,#REF!,1,0),"")&lt;&gt;"",1,"")</f>
        <v/>
      </c>
      <c r="BD2456" s="146" t="str">
        <f>IF(IFERROR(VLOOKUP(AE2456,#REF!,1,0),"")&lt;&gt;"",1,"")</f>
        <v/>
      </c>
      <c r="BE2456" s="148">
        <f t="shared" si="735"/>
        <v>1</v>
      </c>
    </row>
    <row r="2457" spans="1:57" ht="16">
      <c r="A2457" s="43">
        <v>1491</v>
      </c>
      <c r="B2457" s="43">
        <v>72629</v>
      </c>
      <c r="C2457" s="43" t="str">
        <f t="shared" si="858"/>
        <v>726290000</v>
      </c>
      <c r="D2457" s="44" t="str">
        <f t="shared" si="859"/>
        <v>72</v>
      </c>
      <c r="E2457" s="44" t="str">
        <f t="shared" si="860"/>
        <v>6</v>
      </c>
      <c r="F2457" s="44" t="str">
        <f t="shared" si="861"/>
        <v>2</v>
      </c>
      <c r="G2457" s="44" t="str">
        <f t="shared" si="862"/>
        <v>9</v>
      </c>
      <c r="H2457" s="44" t="str">
        <f t="shared" si="863"/>
        <v>0</v>
      </c>
      <c r="I2457" s="44" t="str">
        <f t="shared" si="864"/>
        <v>0</v>
      </c>
      <c r="J2457" s="44" t="str">
        <f t="shared" si="865"/>
        <v>0</v>
      </c>
      <c r="K2457" s="44" t="str">
        <f t="shared" si="866"/>
        <v>0</v>
      </c>
      <c r="L2457" s="44"/>
      <c r="M2457" s="45" t="s">
        <v>3430</v>
      </c>
      <c r="N2457" s="45"/>
      <c r="O2457" s="46" t="s">
        <v>173</v>
      </c>
      <c r="P2457" s="47" t="s">
        <v>174</v>
      </c>
      <c r="Q2457" s="48">
        <v>2</v>
      </c>
      <c r="R2457" s="47"/>
      <c r="S2457" s="47" t="s">
        <v>183</v>
      </c>
      <c r="T2457" s="47" t="s">
        <v>183</v>
      </c>
      <c r="U2457" s="48">
        <v>1</v>
      </c>
      <c r="V2457" s="46" t="s">
        <v>66</v>
      </c>
      <c r="W2457" s="47"/>
      <c r="X2457" s="47" t="s">
        <v>3430</v>
      </c>
      <c r="Y2457" s="46" t="s">
        <v>66</v>
      </c>
      <c r="Z2457" s="49" t="s">
        <v>66</v>
      </c>
      <c r="AA2457" s="49"/>
      <c r="AB2457" s="49" t="s">
        <v>3430</v>
      </c>
      <c r="AC2457" s="49" t="s">
        <v>66</v>
      </c>
      <c r="AD2457" s="47" t="s">
        <v>66</v>
      </c>
      <c r="AE2457" s="50" t="s">
        <v>3430</v>
      </c>
      <c r="AF2457" s="51"/>
      <c r="AG2457" s="51" t="s">
        <v>8</v>
      </c>
      <c r="AH2457" s="52"/>
      <c r="AI2457" s="39"/>
      <c r="AJ2457" s="39"/>
      <c r="AK2457" s="39" t="e">
        <f>O2457&amp;Q2457&amp;#REF!&amp;U2457&amp;V2457&amp;Y2457&amp;Z2457&amp;AC2457&amp;AD2457</f>
        <v>#REF!</v>
      </c>
      <c r="AL2457" s="43">
        <v>72629</v>
      </c>
      <c r="AM2457" s="44" t="e">
        <f>C2457&lt;&gt;AK2457</f>
        <v>#REF!</v>
      </c>
      <c r="AN2457" s="52"/>
      <c r="AO2457" s="52"/>
      <c r="AP2457" s="53"/>
      <c r="AQ2457" s="53"/>
      <c r="AR2457" s="53">
        <f t="shared" si="867"/>
        <v>1</v>
      </c>
      <c r="AS2457" s="53" t="str">
        <f>IF(IFERROR(VLOOKUP(AE2457,#REF!,1,0),"")&lt;&gt;"",1,"")</f>
        <v/>
      </c>
      <c r="AT2457" s="53" t="str">
        <f>IF(IFERROR(VLOOKUP(AE2457,#REF!,1,0),"")&lt;&gt;"",1,"")</f>
        <v/>
      </c>
      <c r="AU2457" s="53" t="str">
        <f>IF(IFERROR(VLOOKUP(AE2457,#REF!,1,0),"")&lt;&gt;"",1,"")</f>
        <v/>
      </c>
      <c r="AV2457" s="53" t="str">
        <f>IF(IFERROR(VLOOKUP(AE2457,#REF!,1,0),"")&lt;&gt;"",1,"")</f>
        <v/>
      </c>
      <c r="AW2457" s="53" t="str">
        <f>IF(IFERROR(VLOOKUP(AE2457,#REF!,1,0),"")&lt;&gt;"",1,"")</f>
        <v/>
      </c>
      <c r="AX2457" s="53" t="str">
        <f>IF(IFERROR(VLOOKUP(AE2457,#REF!,1,0),"")&lt;&gt;"",1,"")</f>
        <v/>
      </c>
      <c r="AY2457" s="53" t="str">
        <f>IF(IFERROR(VLOOKUP(AE2457,#REF!,1,0),"")&lt;&gt;"",1,"")</f>
        <v/>
      </c>
      <c r="AZ2457" s="53" t="str">
        <f>IF(IFERROR(VLOOKUP(AE2457,#REF!,1,0),"")&lt;&gt;"",1,"")</f>
        <v/>
      </c>
      <c r="BA2457" s="53" t="str">
        <f>IF(IFERROR(VLOOKUP(AE2457,#REF!,1,0),"")&lt;&gt;"",1,"")</f>
        <v/>
      </c>
      <c r="BB2457" s="53" t="str">
        <f>IF(IFERROR(VLOOKUP(AE2457,#REF!,1,0),"")&lt;&gt;"",1,"")</f>
        <v/>
      </c>
      <c r="BC2457" s="53" t="str">
        <f>IF(IFERROR(VLOOKUP(AE2457,#REF!,1,0),"")&lt;&gt;"",1,"")</f>
        <v/>
      </c>
      <c r="BD2457" s="53" t="str">
        <f>IF(IFERROR(VLOOKUP(AE2457,#REF!,1,0),"")&lt;&gt;"",1,"")</f>
        <v/>
      </c>
      <c r="BE2457" s="54">
        <f t="shared" si="735"/>
        <v>1</v>
      </c>
    </row>
    <row r="2458" spans="1:57" ht="17">
      <c r="A2458" s="137">
        <v>1494</v>
      </c>
      <c r="B2458" s="137">
        <v>7265</v>
      </c>
      <c r="C2458" s="137" t="str">
        <f t="shared" si="858"/>
        <v>726500000</v>
      </c>
      <c r="D2458" s="138" t="str">
        <f t="shared" si="859"/>
        <v>72</v>
      </c>
      <c r="E2458" s="138" t="str">
        <f t="shared" si="860"/>
        <v>6</v>
      </c>
      <c r="F2458" s="138" t="str">
        <f t="shared" si="861"/>
        <v>5</v>
      </c>
      <c r="G2458" s="138" t="str">
        <f t="shared" si="862"/>
        <v>0</v>
      </c>
      <c r="H2458" s="138" t="str">
        <f t="shared" si="863"/>
        <v>0</v>
      </c>
      <c r="I2458" s="138" t="str">
        <f t="shared" si="864"/>
        <v>0</v>
      </c>
      <c r="J2458" s="138" t="str">
        <f t="shared" si="865"/>
        <v>0</v>
      </c>
      <c r="K2458" s="138" t="str">
        <f t="shared" si="866"/>
        <v>0</v>
      </c>
      <c r="L2458" s="138" t="s">
        <v>6689</v>
      </c>
      <c r="M2458" s="139" t="s">
        <v>3431</v>
      </c>
      <c r="N2458" s="139" t="s">
        <v>261</v>
      </c>
      <c r="O2458" s="141" t="s">
        <v>173</v>
      </c>
      <c r="P2458" s="141" t="s">
        <v>174</v>
      </c>
      <c r="Q2458" s="141">
        <v>1</v>
      </c>
      <c r="R2458" s="141">
        <v>9</v>
      </c>
      <c r="S2458" s="141" t="s">
        <v>183</v>
      </c>
      <c r="T2458" s="141" t="s">
        <v>183</v>
      </c>
      <c r="U2458" s="141">
        <v>1</v>
      </c>
      <c r="V2458" s="141">
        <v>3</v>
      </c>
      <c r="W2458" s="141" t="s">
        <v>3431</v>
      </c>
      <c r="X2458" s="141" t="s">
        <v>3431</v>
      </c>
      <c r="Y2458" s="141" t="s">
        <v>66</v>
      </c>
      <c r="Z2458" s="140" t="s">
        <v>66</v>
      </c>
      <c r="AA2458" s="140" t="s">
        <v>3431</v>
      </c>
      <c r="AB2458" s="140" t="s">
        <v>3431</v>
      </c>
      <c r="AC2458" s="140" t="s">
        <v>66</v>
      </c>
      <c r="AD2458" s="141" t="s">
        <v>66</v>
      </c>
      <c r="AE2458" s="144" t="s">
        <v>3431</v>
      </c>
      <c r="AF2458" s="144" t="s">
        <v>3432</v>
      </c>
      <c r="AG2458" s="134"/>
      <c r="AH2458" s="142"/>
      <c r="AI2458" s="143"/>
      <c r="AJ2458" s="143" t="b">
        <f>IF(OR(AS2458=1,AT2458=1,AU2458=1,AV2458=1,AW2458=1,AX2458=1,AY2458=1,AZ2458=1,BA2458=1,BB2458=1,BC2458=1,BD2458=1),TRUE,FALSE)</f>
        <v>0</v>
      </c>
      <c r="AK2458" s="143" t="str">
        <f>O2458&amp;Q2458&amp;R2458&amp;U2458&amp;V2458&amp;Y2458&amp;Z2458&amp;AC2458&amp;AD2458</f>
        <v>D19130000</v>
      </c>
      <c r="AL2458" s="40">
        <v>7265</v>
      </c>
      <c r="AM2458" s="41" t="b">
        <f>C2458&lt;&gt;AK2458</f>
        <v>1</v>
      </c>
      <c r="AN2458" s="145" t="str">
        <f>N2458&amp;AK2458</f>
        <v>J9FD19130000</v>
      </c>
      <c r="AO2458" s="145" t="s">
        <v>3433</v>
      </c>
      <c r="AP2458" s="31"/>
      <c r="AQ2458" s="146"/>
      <c r="AR2458" s="146">
        <f t="shared" si="867"/>
        <v>1</v>
      </c>
      <c r="AS2458" s="146" t="str">
        <f>IF(IFERROR(VLOOKUP(AE2458,#REF!,1,0),"")&lt;&gt;"",1,"")</f>
        <v/>
      </c>
      <c r="AT2458" s="146" t="str">
        <f>IF(IFERROR(VLOOKUP(AE2458,#REF!,1,0),"")&lt;&gt;"",1,"")</f>
        <v/>
      </c>
      <c r="AU2458" s="146" t="str">
        <f>IF(IFERROR(VLOOKUP(AE2458,#REF!,1,0),"")&lt;&gt;"",1,"")</f>
        <v/>
      </c>
      <c r="AV2458" s="146" t="str">
        <f>IF(IFERROR(VLOOKUP(AE2458,#REF!,1,0),"")&lt;&gt;"",1,"")</f>
        <v/>
      </c>
      <c r="AW2458" s="146" t="str">
        <f>IF(IFERROR(VLOOKUP(AE2458,#REF!,1,0),"")&lt;&gt;"",1,"")</f>
        <v/>
      </c>
      <c r="AX2458" s="146" t="str">
        <f>IF(IFERROR(VLOOKUP(AE2458,#REF!,1,0),"")&lt;&gt;"",1,"")</f>
        <v/>
      </c>
      <c r="AY2458" s="146" t="str">
        <f>IF(IFERROR(VLOOKUP(AE2458,#REF!,1,0),"")&lt;&gt;"",1,"")</f>
        <v/>
      </c>
      <c r="AZ2458" s="146" t="str">
        <f>IF(IFERROR(VLOOKUP(AE2458,#REF!,1,0),"")&lt;&gt;"",1,"")</f>
        <v/>
      </c>
      <c r="BA2458" s="146" t="str">
        <f>IF(IFERROR(VLOOKUP(AE2458,#REF!,1,0),"")&lt;&gt;"",1,"")</f>
        <v/>
      </c>
      <c r="BB2458" s="146" t="str">
        <f>IF(IFERROR(VLOOKUP(AE2458,#REF!,1,0),"")&lt;&gt;"",1,"")</f>
        <v/>
      </c>
      <c r="BC2458" s="146" t="str">
        <f>IF(IFERROR(VLOOKUP(AE2458,#REF!,1,0),"")&lt;&gt;"",1,"")</f>
        <v/>
      </c>
      <c r="BD2458" s="146" t="str">
        <f>IF(IFERROR(VLOOKUP(AE2458,#REF!,1,0),"")&lt;&gt;"",1,"")</f>
        <v/>
      </c>
      <c r="BE2458" s="148">
        <f t="shared" si="735"/>
        <v>1</v>
      </c>
    </row>
    <row r="2459" spans="1:57" ht="16">
      <c r="A2459" s="43">
        <v>1496</v>
      </c>
      <c r="B2459" s="43">
        <v>7269</v>
      </c>
      <c r="C2459" s="43" t="str">
        <f t="shared" si="858"/>
        <v>726900000</v>
      </c>
      <c r="D2459" s="44" t="str">
        <f t="shared" si="859"/>
        <v>72</v>
      </c>
      <c r="E2459" s="44" t="str">
        <f t="shared" si="860"/>
        <v>6</v>
      </c>
      <c r="F2459" s="44" t="str">
        <f t="shared" si="861"/>
        <v>9</v>
      </c>
      <c r="G2459" s="44" t="str">
        <f t="shared" si="862"/>
        <v>0</v>
      </c>
      <c r="H2459" s="44" t="str">
        <f t="shared" si="863"/>
        <v>0</v>
      </c>
      <c r="I2459" s="44" t="str">
        <f t="shared" si="864"/>
        <v>0</v>
      </c>
      <c r="J2459" s="44" t="str">
        <f t="shared" si="865"/>
        <v>0</v>
      </c>
      <c r="K2459" s="44" t="str">
        <f t="shared" si="866"/>
        <v>0</v>
      </c>
      <c r="L2459" s="44"/>
      <c r="M2459" s="45" t="s">
        <v>3434</v>
      </c>
      <c r="N2459" s="45"/>
      <c r="O2459" s="46" t="s">
        <v>173</v>
      </c>
      <c r="P2459" s="47" t="s">
        <v>174</v>
      </c>
      <c r="Q2459" s="48">
        <v>2</v>
      </c>
      <c r="R2459" s="47"/>
      <c r="S2459" s="47" t="s">
        <v>183</v>
      </c>
      <c r="T2459" s="47" t="s">
        <v>183</v>
      </c>
      <c r="U2459" s="48">
        <v>1</v>
      </c>
      <c r="V2459" s="48">
        <v>4</v>
      </c>
      <c r="W2459" s="47"/>
      <c r="X2459" s="47" t="s">
        <v>3434</v>
      </c>
      <c r="Y2459" s="46" t="s">
        <v>66</v>
      </c>
      <c r="Z2459" s="49" t="s">
        <v>66</v>
      </c>
      <c r="AA2459" s="49"/>
      <c r="AB2459" s="49" t="s">
        <v>3434</v>
      </c>
      <c r="AC2459" s="49" t="s">
        <v>66</v>
      </c>
      <c r="AD2459" s="47" t="s">
        <v>66</v>
      </c>
      <c r="AE2459" s="50" t="s">
        <v>3434</v>
      </c>
      <c r="AF2459" s="51"/>
      <c r="AG2459" s="51" t="s">
        <v>8</v>
      </c>
      <c r="AH2459" s="52"/>
      <c r="AI2459" s="39"/>
      <c r="AJ2459" s="39"/>
      <c r="AK2459" s="39" t="e">
        <f>O2459&amp;Q2459&amp;#REF!&amp;U2459&amp;V2459&amp;Y2459&amp;Z2459&amp;AC2459&amp;AD2459</f>
        <v>#REF!</v>
      </c>
      <c r="AL2459" s="43">
        <v>7269</v>
      </c>
      <c r="AM2459" s="44" t="e">
        <f>C2459&lt;&gt;AK2459</f>
        <v>#REF!</v>
      </c>
      <c r="AN2459" s="52"/>
      <c r="AO2459" s="52"/>
      <c r="AP2459" s="53"/>
      <c r="AQ2459" s="53"/>
      <c r="AR2459" s="53">
        <f t="shared" si="867"/>
        <v>1</v>
      </c>
      <c r="AS2459" s="53" t="str">
        <f>IF(IFERROR(VLOOKUP(AE2459,#REF!,1,0),"")&lt;&gt;"",1,"")</f>
        <v/>
      </c>
      <c r="AT2459" s="53" t="str">
        <f>IF(IFERROR(VLOOKUP(AE2459,#REF!,1,0),"")&lt;&gt;"",1,"")</f>
        <v/>
      </c>
      <c r="AU2459" s="53" t="str">
        <f>IF(IFERROR(VLOOKUP(AE2459,#REF!,1,0),"")&lt;&gt;"",1,"")</f>
        <v/>
      </c>
      <c r="AV2459" s="53" t="str">
        <f>IF(IFERROR(VLOOKUP(AE2459,#REF!,1,0),"")&lt;&gt;"",1,"")</f>
        <v/>
      </c>
      <c r="AW2459" s="53" t="str">
        <f>IF(IFERROR(VLOOKUP(AE2459,#REF!,1,0),"")&lt;&gt;"",1,"")</f>
        <v/>
      </c>
      <c r="AX2459" s="53" t="str">
        <f>IF(IFERROR(VLOOKUP(AE2459,#REF!,1,0),"")&lt;&gt;"",1,"")</f>
        <v/>
      </c>
      <c r="AY2459" s="53" t="str">
        <f>IF(IFERROR(VLOOKUP(AE2459,#REF!,1,0),"")&lt;&gt;"",1,"")</f>
        <v/>
      </c>
      <c r="AZ2459" s="53" t="str">
        <f>IF(IFERROR(VLOOKUP(AE2459,#REF!,1,0),"")&lt;&gt;"",1,"")</f>
        <v/>
      </c>
      <c r="BA2459" s="53" t="str">
        <f>IF(IFERROR(VLOOKUP(AE2459,#REF!,1,0),"")&lt;&gt;"",1,"")</f>
        <v/>
      </c>
      <c r="BB2459" s="53" t="str">
        <f>IF(IFERROR(VLOOKUP(AE2459,#REF!,1,0),"")&lt;&gt;"",1,"")</f>
        <v/>
      </c>
      <c r="BC2459" s="53" t="str">
        <f>IF(IFERROR(VLOOKUP(AE2459,#REF!,1,0),"")&lt;&gt;"",1,"")</f>
        <v/>
      </c>
      <c r="BD2459" s="53" t="str">
        <f>IF(IFERROR(VLOOKUP(AE2459,#REF!,1,0),"")&lt;&gt;"",1,"")</f>
        <v/>
      </c>
      <c r="BE2459" s="54">
        <f t="shared" si="735"/>
        <v>1</v>
      </c>
    </row>
    <row r="2460" spans="1:57" ht="17">
      <c r="A2460" s="137"/>
      <c r="B2460" s="137"/>
      <c r="C2460" s="137"/>
      <c r="D2460" s="138"/>
      <c r="E2460" s="138"/>
      <c r="F2460" s="138"/>
      <c r="G2460" s="138"/>
      <c r="H2460" s="138"/>
      <c r="I2460" s="138"/>
      <c r="J2460" s="138"/>
      <c r="K2460" s="138"/>
      <c r="L2460" s="138" t="s">
        <v>6690</v>
      </c>
      <c r="M2460" s="139"/>
      <c r="N2460" s="139" t="s">
        <v>261</v>
      </c>
      <c r="O2460" s="141" t="s">
        <v>173</v>
      </c>
      <c r="P2460" s="141" t="s">
        <v>174</v>
      </c>
      <c r="Q2460" s="141">
        <v>1</v>
      </c>
      <c r="R2460" s="141">
        <v>9</v>
      </c>
      <c r="S2460" s="141" t="s">
        <v>183</v>
      </c>
      <c r="T2460" s="141" t="s">
        <v>183</v>
      </c>
      <c r="U2460" s="141">
        <v>9</v>
      </c>
      <c r="V2460" s="141">
        <v>8</v>
      </c>
      <c r="W2460" s="140" t="s">
        <v>3435</v>
      </c>
      <c r="X2460" s="140" t="s">
        <v>3435</v>
      </c>
      <c r="Y2460" s="141" t="s">
        <v>66</v>
      </c>
      <c r="Z2460" s="141" t="s">
        <v>66</v>
      </c>
      <c r="AA2460" s="140" t="s">
        <v>3435</v>
      </c>
      <c r="AB2460" s="140" t="s">
        <v>3435</v>
      </c>
      <c r="AC2460" s="141" t="s">
        <v>66</v>
      </c>
      <c r="AD2460" s="141" t="s">
        <v>66</v>
      </c>
      <c r="AE2460" s="140" t="s">
        <v>3436</v>
      </c>
      <c r="AF2460" s="140" t="s">
        <v>3436</v>
      </c>
      <c r="AG2460" s="134"/>
      <c r="AH2460" s="142"/>
      <c r="AI2460" s="143"/>
      <c r="AJ2460" s="143" t="b">
        <f t="shared" ref="AJ2460:AJ2468" si="868">IF(OR(AS2460=1,AT2460=1,AU2460=1,AV2460=1,AW2460=1,AX2460=1,AY2460=1,AZ2460=1,BA2460=1,BB2460=1,BC2460=1,BD2460=1),TRUE,FALSE)</f>
        <v>0</v>
      </c>
      <c r="AK2460" s="143" t="str">
        <f>O2460&amp;Q2460&amp;R2460&amp;U2460&amp;V2460&amp;Y2460&amp;Z2460&amp;AC2460&amp;AD2460</f>
        <v>D19980000</v>
      </c>
      <c r="AL2460" s="40"/>
      <c r="AM2460" s="41"/>
      <c r="AN2460" s="145" t="str">
        <f>N2460&amp;AK2460</f>
        <v>J9FD19980000</v>
      </c>
      <c r="AO2460" s="145"/>
      <c r="AP2460" s="31"/>
      <c r="AQ2460" s="146"/>
      <c r="AR2460" s="146"/>
      <c r="AS2460" s="146"/>
      <c r="AT2460" s="146"/>
      <c r="AU2460" s="146"/>
      <c r="AV2460" s="146"/>
      <c r="AW2460" s="146"/>
      <c r="AX2460" s="146"/>
      <c r="AY2460" s="146"/>
      <c r="AZ2460" s="146"/>
      <c r="BA2460" s="146"/>
      <c r="BB2460" s="146"/>
      <c r="BC2460" s="146"/>
      <c r="BD2460" s="146"/>
      <c r="BE2460" s="148">
        <f t="shared" si="735"/>
        <v>0</v>
      </c>
    </row>
    <row r="2461" spans="1:57" ht="17">
      <c r="A2461" s="137"/>
      <c r="B2461" s="137"/>
      <c r="C2461" s="137"/>
      <c r="D2461" s="138"/>
      <c r="E2461" s="138"/>
      <c r="F2461" s="138"/>
      <c r="G2461" s="138"/>
      <c r="H2461" s="138"/>
      <c r="I2461" s="138"/>
      <c r="J2461" s="138"/>
      <c r="K2461" s="138"/>
      <c r="L2461" s="138" t="s">
        <v>6691</v>
      </c>
      <c r="M2461" s="139"/>
      <c r="N2461" s="139" t="s">
        <v>261</v>
      </c>
      <c r="O2461" s="141" t="s">
        <v>173</v>
      </c>
      <c r="P2461" s="141" t="s">
        <v>174</v>
      </c>
      <c r="Q2461" s="141">
        <v>1</v>
      </c>
      <c r="R2461" s="141">
        <v>9</v>
      </c>
      <c r="S2461" s="141" t="s">
        <v>183</v>
      </c>
      <c r="T2461" s="141" t="s">
        <v>183</v>
      </c>
      <c r="U2461" s="141">
        <v>9</v>
      </c>
      <c r="V2461" s="141">
        <v>9</v>
      </c>
      <c r="W2461" s="140" t="s">
        <v>3437</v>
      </c>
      <c r="X2461" s="140" t="s">
        <v>3437</v>
      </c>
      <c r="Y2461" s="141" t="s">
        <v>66</v>
      </c>
      <c r="Z2461" s="141" t="s">
        <v>66</v>
      </c>
      <c r="AA2461" s="140" t="s">
        <v>3437</v>
      </c>
      <c r="AB2461" s="140" t="s">
        <v>3437</v>
      </c>
      <c r="AC2461" s="141" t="s">
        <v>66</v>
      </c>
      <c r="AD2461" s="141" t="s">
        <v>66</v>
      </c>
      <c r="AE2461" s="140" t="s">
        <v>3437</v>
      </c>
      <c r="AF2461" s="140" t="s">
        <v>3437</v>
      </c>
      <c r="AG2461" s="134"/>
      <c r="AH2461" s="142"/>
      <c r="AI2461" s="143"/>
      <c r="AJ2461" s="143" t="b">
        <f t="shared" si="868"/>
        <v>0</v>
      </c>
      <c r="AK2461" s="143" t="str">
        <f>O2461&amp;Q2461&amp;R2461&amp;U2461&amp;V2461&amp;Y2461&amp;Z2461&amp;AC2461&amp;AD2461</f>
        <v>D19990000</v>
      </c>
      <c r="AL2461" s="40"/>
      <c r="AM2461" s="41"/>
      <c r="AN2461" s="145" t="str">
        <f>N2461&amp;AK2461</f>
        <v>J9FD19990000</v>
      </c>
      <c r="AO2461" s="145"/>
      <c r="AP2461" s="31"/>
      <c r="AQ2461" s="146"/>
      <c r="AR2461" s="146"/>
      <c r="AS2461" s="146"/>
      <c r="AT2461" s="146"/>
      <c r="AU2461" s="146"/>
      <c r="AV2461" s="146"/>
      <c r="AW2461" s="146"/>
      <c r="AX2461" s="146"/>
      <c r="AY2461" s="146"/>
      <c r="AZ2461" s="146"/>
      <c r="BA2461" s="146"/>
      <c r="BB2461" s="146"/>
      <c r="BC2461" s="146"/>
      <c r="BD2461" s="146"/>
      <c r="BE2461" s="148">
        <f t="shared" si="735"/>
        <v>0</v>
      </c>
    </row>
    <row r="2462" spans="1:57" ht="17">
      <c r="A2462" s="137">
        <v>1497</v>
      </c>
      <c r="B2462" s="137">
        <v>727</v>
      </c>
      <c r="C2462" s="137" t="str">
        <f t="shared" ref="C2462:C2509" si="869">LEFT(B2462 &amp; "000000000", 9)</f>
        <v>727000000</v>
      </c>
      <c r="D2462" s="138" t="str">
        <f t="shared" ref="D2462:D2509" si="870">MID(C2462,1,2)</f>
        <v>72</v>
      </c>
      <c r="E2462" s="138" t="str">
        <f t="shared" ref="E2462:E2509" si="871">MID(C2462,3,1)</f>
        <v>7</v>
      </c>
      <c r="F2462" s="138" t="str">
        <f t="shared" ref="F2462:F2509" si="872">MID(C2462,4,1)</f>
        <v>0</v>
      </c>
      <c r="G2462" s="138" t="str">
        <f t="shared" ref="G2462:G2509" si="873">MID(C2462,5,1)</f>
        <v>0</v>
      </c>
      <c r="H2462" s="138" t="str">
        <f t="shared" ref="H2462:H2509" si="874">MID(C2462,6,1)</f>
        <v>0</v>
      </c>
      <c r="I2462" s="138" t="str">
        <f t="shared" ref="I2462:I2509" si="875">MID(C2462,7,1)</f>
        <v>0</v>
      </c>
      <c r="J2462" s="138" t="str">
        <f t="shared" ref="J2462:J2509" si="876">MID(C2462,8,1)</f>
        <v>0</v>
      </c>
      <c r="K2462" s="138" t="str">
        <f t="shared" ref="K2462:K2509" si="877">MID(C2462,9,1)</f>
        <v>0</v>
      </c>
      <c r="L2462" s="138" t="s">
        <v>6692</v>
      </c>
      <c r="M2462" s="139" t="s">
        <v>184</v>
      </c>
      <c r="N2462" s="139" t="s">
        <v>261</v>
      </c>
      <c r="O2462" s="141" t="s">
        <v>173</v>
      </c>
      <c r="P2462" s="141" t="s">
        <v>174</v>
      </c>
      <c r="Q2462" s="141">
        <v>2</v>
      </c>
      <c r="R2462" s="141">
        <v>1</v>
      </c>
      <c r="S2462" s="141" t="s">
        <v>184</v>
      </c>
      <c r="T2462" s="141" t="s">
        <v>184</v>
      </c>
      <c r="U2462" s="141" t="s">
        <v>66</v>
      </c>
      <c r="V2462" s="141" t="s">
        <v>66</v>
      </c>
      <c r="W2462" s="141" t="s">
        <v>184</v>
      </c>
      <c r="X2462" s="141" t="s">
        <v>184</v>
      </c>
      <c r="Y2462" s="141" t="s">
        <v>66</v>
      </c>
      <c r="Z2462" s="140" t="s">
        <v>66</v>
      </c>
      <c r="AA2462" s="140" t="s">
        <v>184</v>
      </c>
      <c r="AB2462" s="140" t="s">
        <v>184</v>
      </c>
      <c r="AC2462" s="140" t="s">
        <v>66</v>
      </c>
      <c r="AD2462" s="141" t="s">
        <v>66</v>
      </c>
      <c r="AE2462" s="144" t="s">
        <v>184</v>
      </c>
      <c r="AF2462" s="144" t="s">
        <v>184</v>
      </c>
      <c r="AG2462" s="134"/>
      <c r="AH2462" s="142"/>
      <c r="AI2462" s="143"/>
      <c r="AJ2462" s="143" t="b">
        <f t="shared" si="868"/>
        <v>0</v>
      </c>
      <c r="AK2462" s="143" t="str">
        <f>O2462&amp;Q2462&amp;R2462&amp;U2462&amp;V2462&amp;Y2462&amp;Z2462&amp;AC2462&amp;AD2462</f>
        <v>D21000000</v>
      </c>
      <c r="AL2462" s="40">
        <v>727</v>
      </c>
      <c r="AM2462" s="41" t="b">
        <f>C2462&lt;&gt;AK2462</f>
        <v>1</v>
      </c>
      <c r="AN2462" s="145" t="str">
        <f>N2462&amp;AK2462</f>
        <v>J9FD21000000</v>
      </c>
      <c r="AO2462" s="145"/>
      <c r="AP2462" s="31"/>
      <c r="AQ2462" s="146"/>
      <c r="AR2462" s="146">
        <f t="shared" ref="AR2462:AR2509" si="878">IF(AL2462&lt;&gt;"",1,"")</f>
        <v>1</v>
      </c>
      <c r="AS2462" s="146" t="str">
        <f>IF(IFERROR(VLOOKUP(AE2462,#REF!,1,0),"")&lt;&gt;"",1,"")</f>
        <v/>
      </c>
      <c r="AT2462" s="146" t="str">
        <f>IF(IFERROR(VLOOKUP(AE2462,#REF!,1,0),"")&lt;&gt;"",1,"")</f>
        <v/>
      </c>
      <c r="AU2462" s="146" t="str">
        <f>IF(IFERROR(VLOOKUP(AE2462,#REF!,1,0),"")&lt;&gt;"",1,"")</f>
        <v/>
      </c>
      <c r="AV2462" s="146" t="str">
        <f>IF(IFERROR(VLOOKUP(AE2462,#REF!,1,0),"")&lt;&gt;"",1,"")</f>
        <v/>
      </c>
      <c r="AW2462" s="146" t="str">
        <f>IF(IFERROR(VLOOKUP(AE2462,#REF!,1,0),"")&lt;&gt;"",1,"")</f>
        <v/>
      </c>
      <c r="AX2462" s="146" t="str">
        <f>IF(IFERROR(VLOOKUP(AE2462,#REF!,1,0),"")&lt;&gt;"",1,"")</f>
        <v/>
      </c>
      <c r="AY2462" s="146" t="str">
        <f>IF(IFERROR(VLOOKUP(AE2462,#REF!,1,0),"")&lt;&gt;"",1,"")</f>
        <v/>
      </c>
      <c r="AZ2462" s="146" t="str">
        <f>IF(IFERROR(VLOOKUP(AE2462,#REF!,1,0),"")&lt;&gt;"",1,"")</f>
        <v/>
      </c>
      <c r="BA2462" s="146" t="str">
        <f>IF(IFERROR(VLOOKUP(AE2462,#REF!,1,0),"")&lt;&gt;"",1,"")</f>
        <v/>
      </c>
      <c r="BB2462" s="146" t="str">
        <f>IF(IFERROR(VLOOKUP(AE2462,#REF!,1,0),"")&lt;&gt;"",1,"")</f>
        <v/>
      </c>
      <c r="BC2462" s="146" t="str">
        <f>IF(IFERROR(VLOOKUP(AE2462,#REF!,1,0),"")&lt;&gt;"",1,"")</f>
        <v/>
      </c>
      <c r="BD2462" s="146" t="str">
        <f>IF(IFERROR(VLOOKUP(AE2462,#REF!,1,0),"")&lt;&gt;"",1,"")</f>
        <v/>
      </c>
      <c r="BE2462" s="148">
        <f t="shared" si="735"/>
        <v>1</v>
      </c>
    </row>
    <row r="2463" spans="1:57" ht="17">
      <c r="A2463" s="137">
        <v>1498</v>
      </c>
      <c r="B2463" s="137">
        <v>72701</v>
      </c>
      <c r="C2463" s="137" t="str">
        <f t="shared" si="869"/>
        <v>727010000</v>
      </c>
      <c r="D2463" s="138" t="str">
        <f t="shared" si="870"/>
        <v>72</v>
      </c>
      <c r="E2463" s="138" t="str">
        <f t="shared" si="871"/>
        <v>7</v>
      </c>
      <c r="F2463" s="138" t="str">
        <f t="shared" si="872"/>
        <v>0</v>
      </c>
      <c r="G2463" s="138" t="str">
        <f t="shared" si="873"/>
        <v>1</v>
      </c>
      <c r="H2463" s="138" t="str">
        <f t="shared" si="874"/>
        <v>0</v>
      </c>
      <c r="I2463" s="138" t="str">
        <f t="shared" si="875"/>
        <v>0</v>
      </c>
      <c r="J2463" s="138" t="str">
        <f t="shared" si="876"/>
        <v>0</v>
      </c>
      <c r="K2463" s="138" t="str">
        <f t="shared" si="877"/>
        <v>0</v>
      </c>
      <c r="L2463" s="138" t="s">
        <v>6693</v>
      </c>
      <c r="M2463" s="139" t="s">
        <v>3438</v>
      </c>
      <c r="N2463" s="139" t="s">
        <v>261</v>
      </c>
      <c r="O2463" s="141" t="s">
        <v>173</v>
      </c>
      <c r="P2463" s="141" t="s">
        <v>174</v>
      </c>
      <c r="Q2463" s="141">
        <v>2</v>
      </c>
      <c r="R2463" s="141">
        <v>1</v>
      </c>
      <c r="S2463" s="141" t="s">
        <v>184</v>
      </c>
      <c r="T2463" s="141" t="s">
        <v>184</v>
      </c>
      <c r="U2463" s="141">
        <v>1</v>
      </c>
      <c r="V2463" s="141">
        <v>1</v>
      </c>
      <c r="W2463" s="141" t="s">
        <v>3438</v>
      </c>
      <c r="X2463" s="141" t="s">
        <v>3438</v>
      </c>
      <c r="Y2463" s="141" t="s">
        <v>66</v>
      </c>
      <c r="Z2463" s="140" t="s">
        <v>66</v>
      </c>
      <c r="AA2463" s="140" t="s">
        <v>3438</v>
      </c>
      <c r="AB2463" s="140" t="s">
        <v>3438</v>
      </c>
      <c r="AC2463" s="140" t="s">
        <v>66</v>
      </c>
      <c r="AD2463" s="141" t="s">
        <v>66</v>
      </c>
      <c r="AE2463" s="144" t="s">
        <v>3438</v>
      </c>
      <c r="AF2463" s="144" t="s">
        <v>3438</v>
      </c>
      <c r="AG2463" s="134"/>
      <c r="AH2463" s="142"/>
      <c r="AI2463" s="143"/>
      <c r="AJ2463" s="143" t="b">
        <f t="shared" si="868"/>
        <v>0</v>
      </c>
      <c r="AK2463" s="143" t="str">
        <f>O2463&amp;Q2463&amp;R2463&amp;U2463&amp;V2463&amp;Y2463&amp;Z2463&amp;AC2463&amp;AD2463</f>
        <v>D21110000</v>
      </c>
      <c r="AL2463" s="40">
        <v>72701</v>
      </c>
      <c r="AM2463" s="41" t="b">
        <f>C2463&lt;&gt;AK2463</f>
        <v>1</v>
      </c>
      <c r="AN2463" s="145" t="str">
        <f>N2463&amp;AK2463</f>
        <v>J9FD21110000</v>
      </c>
      <c r="AO2463" s="145"/>
      <c r="AP2463" s="104" t="s">
        <v>3370</v>
      </c>
      <c r="AQ2463" s="146"/>
      <c r="AR2463" s="146">
        <f t="shared" si="878"/>
        <v>1</v>
      </c>
      <c r="AS2463" s="146" t="str">
        <f>IF(IFERROR(VLOOKUP(AE2463,#REF!,1,0),"")&lt;&gt;"",1,"")</f>
        <v/>
      </c>
      <c r="AT2463" s="146" t="str">
        <f>IF(IFERROR(VLOOKUP(AE2463,#REF!,1,0),"")&lt;&gt;"",1,"")</f>
        <v/>
      </c>
      <c r="AU2463" s="146" t="str">
        <f>IF(IFERROR(VLOOKUP(AE2463,#REF!,1,0),"")&lt;&gt;"",1,"")</f>
        <v/>
      </c>
      <c r="AV2463" s="146" t="str">
        <f>IF(IFERROR(VLOOKUP(AE2463,#REF!,1,0),"")&lt;&gt;"",1,"")</f>
        <v/>
      </c>
      <c r="AW2463" s="146" t="str">
        <f>IF(IFERROR(VLOOKUP(AE2463,#REF!,1,0),"")&lt;&gt;"",1,"")</f>
        <v/>
      </c>
      <c r="AX2463" s="146" t="str">
        <f>IF(IFERROR(VLOOKUP(AE2463,#REF!,1,0),"")&lt;&gt;"",1,"")</f>
        <v/>
      </c>
      <c r="AY2463" s="146" t="str">
        <f>IF(IFERROR(VLOOKUP(AE2463,#REF!,1,0),"")&lt;&gt;"",1,"")</f>
        <v/>
      </c>
      <c r="AZ2463" s="146" t="str">
        <f>IF(IFERROR(VLOOKUP(AE2463,#REF!,1,0),"")&lt;&gt;"",1,"")</f>
        <v/>
      </c>
      <c r="BA2463" s="146" t="str">
        <f>IF(IFERROR(VLOOKUP(AE2463,#REF!,1,0),"")&lt;&gt;"",1,"")</f>
        <v/>
      </c>
      <c r="BB2463" s="146" t="str">
        <f>IF(IFERROR(VLOOKUP(AE2463,#REF!,1,0),"")&lt;&gt;"",1,"")</f>
        <v/>
      </c>
      <c r="BC2463" s="146" t="str">
        <f>IF(IFERROR(VLOOKUP(AE2463,#REF!,1,0),"")&lt;&gt;"",1,"")</f>
        <v/>
      </c>
      <c r="BD2463" s="146" t="str">
        <f>IF(IFERROR(VLOOKUP(AE2463,#REF!,1,0),"")&lt;&gt;"",1,"")</f>
        <v/>
      </c>
      <c r="BE2463" s="148">
        <f t="shared" si="735"/>
        <v>1</v>
      </c>
    </row>
    <row r="2464" spans="1:57" ht="17">
      <c r="A2464" s="137">
        <v>1499</v>
      </c>
      <c r="B2464" s="137">
        <v>727011</v>
      </c>
      <c r="C2464" s="137" t="str">
        <f t="shared" si="869"/>
        <v>727011000</v>
      </c>
      <c r="D2464" s="138" t="str">
        <f t="shared" si="870"/>
        <v>72</v>
      </c>
      <c r="E2464" s="138" t="str">
        <f t="shared" si="871"/>
        <v>7</v>
      </c>
      <c r="F2464" s="138" t="str">
        <f t="shared" si="872"/>
        <v>0</v>
      </c>
      <c r="G2464" s="138" t="str">
        <f t="shared" si="873"/>
        <v>1</v>
      </c>
      <c r="H2464" s="138" t="str">
        <f t="shared" si="874"/>
        <v>1</v>
      </c>
      <c r="I2464" s="138" t="str">
        <f t="shared" si="875"/>
        <v>0</v>
      </c>
      <c r="J2464" s="138" t="str">
        <f t="shared" si="876"/>
        <v>0</v>
      </c>
      <c r="K2464" s="138" t="str">
        <f t="shared" si="877"/>
        <v>0</v>
      </c>
      <c r="L2464" s="138" t="s">
        <v>6694</v>
      </c>
      <c r="M2464" s="139" t="s">
        <v>3439</v>
      </c>
      <c r="N2464" s="139" t="s">
        <v>261</v>
      </c>
      <c r="O2464" s="141" t="s">
        <v>173</v>
      </c>
      <c r="P2464" s="141" t="s">
        <v>174</v>
      </c>
      <c r="Q2464" s="141">
        <v>2</v>
      </c>
      <c r="R2464" s="141">
        <v>1</v>
      </c>
      <c r="S2464" s="141" t="s">
        <v>184</v>
      </c>
      <c r="T2464" s="141" t="s">
        <v>184</v>
      </c>
      <c r="U2464" s="141">
        <v>1</v>
      </c>
      <c r="V2464" s="141">
        <v>1</v>
      </c>
      <c r="W2464" s="141" t="s">
        <v>3438</v>
      </c>
      <c r="X2464" s="141" t="s">
        <v>3438</v>
      </c>
      <c r="Y2464" s="140" t="s">
        <v>8</v>
      </c>
      <c r="Z2464" s="140" t="s">
        <v>8</v>
      </c>
      <c r="AA2464" s="140" t="s">
        <v>3439</v>
      </c>
      <c r="AB2464" s="140" t="s">
        <v>3439</v>
      </c>
      <c r="AC2464" s="140" t="s">
        <v>66</v>
      </c>
      <c r="AD2464" s="141" t="s">
        <v>66</v>
      </c>
      <c r="AE2464" s="144" t="s">
        <v>3439</v>
      </c>
      <c r="AF2464" s="144" t="s">
        <v>3439</v>
      </c>
      <c r="AG2464" s="134"/>
      <c r="AH2464" s="142"/>
      <c r="AI2464" s="143"/>
      <c r="AJ2464" s="143" t="b">
        <f t="shared" si="868"/>
        <v>0</v>
      </c>
      <c r="AK2464" s="143" t="str">
        <f>O2464&amp;Q2464&amp;R2464&amp;U2464&amp;V2464&amp;Y2464&amp;Z2464&amp;AC2464&amp;AD2464</f>
        <v>D21111100</v>
      </c>
      <c r="AL2464" s="40">
        <v>727011</v>
      </c>
      <c r="AM2464" s="41" t="b">
        <f>C2464&lt;&gt;AK2464</f>
        <v>1</v>
      </c>
      <c r="AN2464" s="145" t="str">
        <f>N2464&amp;AK2464</f>
        <v>J9FD21111100</v>
      </c>
      <c r="AO2464" s="145"/>
      <c r="AP2464" s="104" t="s">
        <v>3370</v>
      </c>
      <c r="AQ2464" s="146"/>
      <c r="AR2464" s="146">
        <f t="shared" si="878"/>
        <v>1</v>
      </c>
      <c r="AS2464" s="146" t="str">
        <f>IF(IFERROR(VLOOKUP(AE2464,#REF!,1,0),"")&lt;&gt;"",1,"")</f>
        <v/>
      </c>
      <c r="AT2464" s="146" t="str">
        <f>IF(IFERROR(VLOOKUP(AE2464,#REF!,1,0),"")&lt;&gt;"",1,"")</f>
        <v/>
      </c>
      <c r="AU2464" s="146" t="str">
        <f>IF(IFERROR(VLOOKUP(AE2464,#REF!,1,0),"")&lt;&gt;"",1,"")</f>
        <v/>
      </c>
      <c r="AV2464" s="146" t="str">
        <f>IF(IFERROR(VLOOKUP(AE2464,#REF!,1,0),"")&lt;&gt;"",1,"")</f>
        <v/>
      </c>
      <c r="AW2464" s="146" t="str">
        <f>IF(IFERROR(VLOOKUP(AE2464,#REF!,1,0),"")&lt;&gt;"",1,"")</f>
        <v/>
      </c>
      <c r="AX2464" s="146" t="str">
        <f>IF(IFERROR(VLOOKUP(AE2464,#REF!,1,0),"")&lt;&gt;"",1,"")</f>
        <v/>
      </c>
      <c r="AY2464" s="146" t="str">
        <f>IF(IFERROR(VLOOKUP(AE2464,#REF!,1,0),"")&lt;&gt;"",1,"")</f>
        <v/>
      </c>
      <c r="AZ2464" s="146" t="str">
        <f>IF(IFERROR(VLOOKUP(AE2464,#REF!,1,0),"")&lt;&gt;"",1,"")</f>
        <v/>
      </c>
      <c r="BA2464" s="146" t="str">
        <f>IF(IFERROR(VLOOKUP(AE2464,#REF!,1,0),"")&lt;&gt;"",1,"")</f>
        <v/>
      </c>
      <c r="BB2464" s="146" t="str">
        <f>IF(IFERROR(VLOOKUP(AE2464,#REF!,1,0),"")&lt;&gt;"",1,"")</f>
        <v/>
      </c>
      <c r="BC2464" s="146" t="str">
        <f>IF(IFERROR(VLOOKUP(AE2464,#REF!,1,0),"")&lt;&gt;"",1,"")</f>
        <v/>
      </c>
      <c r="BD2464" s="146" t="str">
        <f>IF(IFERROR(VLOOKUP(AE2464,#REF!,1,0),"")&lt;&gt;"",1,"")</f>
        <v/>
      </c>
      <c r="BE2464" s="148">
        <f t="shared" si="735"/>
        <v>1</v>
      </c>
    </row>
    <row r="2465" spans="1:57" ht="17">
      <c r="A2465" s="137">
        <v>1500</v>
      </c>
      <c r="B2465" s="137">
        <v>727012</v>
      </c>
      <c r="C2465" s="137" t="str">
        <f t="shared" si="869"/>
        <v>727012000</v>
      </c>
      <c r="D2465" s="138" t="str">
        <f t="shared" si="870"/>
        <v>72</v>
      </c>
      <c r="E2465" s="138" t="str">
        <f t="shared" si="871"/>
        <v>7</v>
      </c>
      <c r="F2465" s="138" t="str">
        <f t="shared" si="872"/>
        <v>0</v>
      </c>
      <c r="G2465" s="138" t="str">
        <f t="shared" si="873"/>
        <v>1</v>
      </c>
      <c r="H2465" s="138" t="str">
        <f t="shared" si="874"/>
        <v>2</v>
      </c>
      <c r="I2465" s="138" t="str">
        <f t="shared" si="875"/>
        <v>0</v>
      </c>
      <c r="J2465" s="138" t="str">
        <f t="shared" si="876"/>
        <v>0</v>
      </c>
      <c r="K2465" s="138" t="str">
        <f t="shared" si="877"/>
        <v>0</v>
      </c>
      <c r="L2465" s="138" t="s">
        <v>6695</v>
      </c>
      <c r="M2465" s="139" t="s">
        <v>3440</v>
      </c>
      <c r="N2465" s="139" t="s">
        <v>261</v>
      </c>
      <c r="O2465" s="141" t="s">
        <v>173</v>
      </c>
      <c r="P2465" s="141" t="s">
        <v>174</v>
      </c>
      <c r="Q2465" s="141">
        <v>2</v>
      </c>
      <c r="R2465" s="141">
        <v>1</v>
      </c>
      <c r="S2465" s="141" t="s">
        <v>184</v>
      </c>
      <c r="T2465" s="141" t="s">
        <v>184</v>
      </c>
      <c r="U2465" s="141">
        <v>1</v>
      </c>
      <c r="V2465" s="141">
        <v>1</v>
      </c>
      <c r="W2465" s="141" t="s">
        <v>3438</v>
      </c>
      <c r="X2465" s="141" t="s">
        <v>3438</v>
      </c>
      <c r="Y2465" s="140" t="s">
        <v>8</v>
      </c>
      <c r="Z2465" s="140" t="s">
        <v>15</v>
      </c>
      <c r="AA2465" s="140" t="s">
        <v>3440</v>
      </c>
      <c r="AB2465" s="140" t="s">
        <v>3440</v>
      </c>
      <c r="AC2465" s="140" t="s">
        <v>66</v>
      </c>
      <c r="AD2465" s="141" t="s">
        <v>66</v>
      </c>
      <c r="AE2465" s="144" t="s">
        <v>3440</v>
      </c>
      <c r="AF2465" s="144" t="s">
        <v>3440</v>
      </c>
      <c r="AG2465" s="134"/>
      <c r="AH2465" s="142"/>
      <c r="AI2465" s="143"/>
      <c r="AJ2465" s="143" t="b">
        <f t="shared" si="868"/>
        <v>0</v>
      </c>
      <c r="AK2465" s="143" t="str">
        <f>O2465&amp;Q2465&amp;R2465&amp;U2465&amp;V2465&amp;Y2465&amp;Z2465&amp;AC2465&amp;AD2465</f>
        <v>D21111200</v>
      </c>
      <c r="AL2465" s="40">
        <v>727012</v>
      </c>
      <c r="AM2465" s="41" t="b">
        <f>C2465&lt;&gt;AK2465</f>
        <v>1</v>
      </c>
      <c r="AN2465" s="145" t="str">
        <f>N2465&amp;AK2465</f>
        <v>J9FD21111200</v>
      </c>
      <c r="AO2465" s="145"/>
      <c r="AP2465" s="104" t="s">
        <v>3370</v>
      </c>
      <c r="AQ2465" s="146"/>
      <c r="AR2465" s="146">
        <f t="shared" si="878"/>
        <v>1</v>
      </c>
      <c r="AS2465" s="146" t="str">
        <f>IF(IFERROR(VLOOKUP(AE2465,#REF!,1,0),"")&lt;&gt;"",1,"")</f>
        <v/>
      </c>
      <c r="AT2465" s="146" t="str">
        <f>IF(IFERROR(VLOOKUP(AE2465,#REF!,1,0),"")&lt;&gt;"",1,"")</f>
        <v/>
      </c>
      <c r="AU2465" s="146" t="str">
        <f>IF(IFERROR(VLOOKUP(AE2465,#REF!,1,0),"")&lt;&gt;"",1,"")</f>
        <v/>
      </c>
      <c r="AV2465" s="146" t="str">
        <f>IF(IFERROR(VLOOKUP(AE2465,#REF!,1,0),"")&lt;&gt;"",1,"")</f>
        <v/>
      </c>
      <c r="AW2465" s="146" t="str">
        <f>IF(IFERROR(VLOOKUP(AE2465,#REF!,1,0),"")&lt;&gt;"",1,"")</f>
        <v/>
      </c>
      <c r="AX2465" s="146" t="str">
        <f>IF(IFERROR(VLOOKUP(AE2465,#REF!,1,0),"")&lt;&gt;"",1,"")</f>
        <v/>
      </c>
      <c r="AY2465" s="146" t="str">
        <f>IF(IFERROR(VLOOKUP(AE2465,#REF!,1,0),"")&lt;&gt;"",1,"")</f>
        <v/>
      </c>
      <c r="AZ2465" s="146" t="str">
        <f>IF(IFERROR(VLOOKUP(AE2465,#REF!,1,0),"")&lt;&gt;"",1,"")</f>
        <v/>
      </c>
      <c r="BA2465" s="146" t="str">
        <f>IF(IFERROR(VLOOKUP(AE2465,#REF!,1,0),"")&lt;&gt;"",1,"")</f>
        <v/>
      </c>
      <c r="BB2465" s="146" t="str">
        <f>IF(IFERROR(VLOOKUP(AE2465,#REF!,1,0),"")&lt;&gt;"",1,"")</f>
        <v/>
      </c>
      <c r="BC2465" s="146" t="str">
        <f>IF(IFERROR(VLOOKUP(AE2465,#REF!,1,0),"")&lt;&gt;"",1,"")</f>
        <v/>
      </c>
      <c r="BD2465" s="146" t="str">
        <f>IF(IFERROR(VLOOKUP(AE2465,#REF!,1,0),"")&lt;&gt;"",1,"")</f>
        <v/>
      </c>
      <c r="BE2465" s="148">
        <f t="shared" si="735"/>
        <v>1</v>
      </c>
    </row>
    <row r="2466" spans="1:57" ht="17">
      <c r="A2466" s="137">
        <v>1501</v>
      </c>
      <c r="B2466" s="137">
        <v>727013</v>
      </c>
      <c r="C2466" s="137" t="str">
        <f t="shared" si="869"/>
        <v>727013000</v>
      </c>
      <c r="D2466" s="138" t="str">
        <f t="shared" si="870"/>
        <v>72</v>
      </c>
      <c r="E2466" s="138" t="str">
        <f t="shared" si="871"/>
        <v>7</v>
      </c>
      <c r="F2466" s="138" t="str">
        <f t="shared" si="872"/>
        <v>0</v>
      </c>
      <c r="G2466" s="138" t="str">
        <f t="shared" si="873"/>
        <v>1</v>
      </c>
      <c r="H2466" s="138" t="str">
        <f t="shared" si="874"/>
        <v>3</v>
      </c>
      <c r="I2466" s="138" t="str">
        <f t="shared" si="875"/>
        <v>0</v>
      </c>
      <c r="J2466" s="138" t="str">
        <f t="shared" si="876"/>
        <v>0</v>
      </c>
      <c r="K2466" s="138" t="str">
        <f t="shared" si="877"/>
        <v>0</v>
      </c>
      <c r="L2466" s="138" t="s">
        <v>6696</v>
      </c>
      <c r="M2466" s="139" t="s">
        <v>3441</v>
      </c>
      <c r="N2466" s="139" t="s">
        <v>261</v>
      </c>
      <c r="O2466" s="141" t="s">
        <v>173</v>
      </c>
      <c r="P2466" s="141" t="s">
        <v>174</v>
      </c>
      <c r="Q2466" s="141">
        <v>2</v>
      </c>
      <c r="R2466" s="141">
        <v>1</v>
      </c>
      <c r="S2466" s="141" t="s">
        <v>184</v>
      </c>
      <c r="T2466" s="141" t="s">
        <v>184</v>
      </c>
      <c r="U2466" s="141">
        <v>1</v>
      </c>
      <c r="V2466" s="141">
        <v>1</v>
      </c>
      <c r="W2466" s="141" t="s">
        <v>3438</v>
      </c>
      <c r="X2466" s="141" t="s">
        <v>3438</v>
      </c>
      <c r="Y2466" s="140" t="s">
        <v>8</v>
      </c>
      <c r="Z2466" s="140" t="s">
        <v>21</v>
      </c>
      <c r="AA2466" s="140" t="s">
        <v>3441</v>
      </c>
      <c r="AB2466" s="140" t="s">
        <v>3441</v>
      </c>
      <c r="AC2466" s="140" t="s">
        <v>66</v>
      </c>
      <c r="AD2466" s="141" t="s">
        <v>66</v>
      </c>
      <c r="AE2466" s="144" t="s">
        <v>3441</v>
      </c>
      <c r="AF2466" s="144" t="s">
        <v>3441</v>
      </c>
      <c r="AG2466" s="134"/>
      <c r="AH2466" s="142"/>
      <c r="AI2466" s="143"/>
      <c r="AJ2466" s="143" t="b">
        <f t="shared" si="868"/>
        <v>0</v>
      </c>
      <c r="AK2466" s="143" t="str">
        <f>O2466&amp;Q2466&amp;R2466&amp;U2466&amp;V2466&amp;Y2466&amp;Z2466&amp;AC2466&amp;AD2466</f>
        <v>D21111300</v>
      </c>
      <c r="AL2466" s="40">
        <v>727013</v>
      </c>
      <c r="AM2466" s="41" t="b">
        <f>C2466&lt;&gt;AK2466</f>
        <v>1</v>
      </c>
      <c r="AN2466" s="145" t="str">
        <f>N2466&amp;AK2466</f>
        <v>J9FD21111300</v>
      </c>
      <c r="AO2466" s="145"/>
      <c r="AP2466" s="104" t="s">
        <v>3370</v>
      </c>
      <c r="AQ2466" s="146"/>
      <c r="AR2466" s="146">
        <f t="shared" si="878"/>
        <v>1</v>
      </c>
      <c r="AS2466" s="146" t="str">
        <f>IF(IFERROR(VLOOKUP(AE2466,#REF!,1,0),"")&lt;&gt;"",1,"")</f>
        <v/>
      </c>
      <c r="AT2466" s="146" t="str">
        <f>IF(IFERROR(VLOOKUP(AE2466,#REF!,1,0),"")&lt;&gt;"",1,"")</f>
        <v/>
      </c>
      <c r="AU2466" s="146" t="str">
        <f>IF(IFERROR(VLOOKUP(AE2466,#REF!,1,0),"")&lt;&gt;"",1,"")</f>
        <v/>
      </c>
      <c r="AV2466" s="146" t="str">
        <f>IF(IFERROR(VLOOKUP(AE2466,#REF!,1,0),"")&lt;&gt;"",1,"")</f>
        <v/>
      </c>
      <c r="AW2466" s="146" t="str">
        <f>IF(IFERROR(VLOOKUP(AE2466,#REF!,1,0),"")&lt;&gt;"",1,"")</f>
        <v/>
      </c>
      <c r="AX2466" s="146" t="str">
        <f>IF(IFERROR(VLOOKUP(AE2466,#REF!,1,0),"")&lt;&gt;"",1,"")</f>
        <v/>
      </c>
      <c r="AY2466" s="146" t="str">
        <f>IF(IFERROR(VLOOKUP(AE2466,#REF!,1,0),"")&lt;&gt;"",1,"")</f>
        <v/>
      </c>
      <c r="AZ2466" s="146" t="str">
        <f>IF(IFERROR(VLOOKUP(AE2466,#REF!,1,0),"")&lt;&gt;"",1,"")</f>
        <v/>
      </c>
      <c r="BA2466" s="146" t="str">
        <f>IF(IFERROR(VLOOKUP(AE2466,#REF!,1,0),"")&lt;&gt;"",1,"")</f>
        <v/>
      </c>
      <c r="BB2466" s="146" t="str">
        <f>IF(IFERROR(VLOOKUP(AE2466,#REF!,1,0),"")&lt;&gt;"",1,"")</f>
        <v/>
      </c>
      <c r="BC2466" s="146" t="str">
        <f>IF(IFERROR(VLOOKUP(AE2466,#REF!,1,0),"")&lt;&gt;"",1,"")</f>
        <v/>
      </c>
      <c r="BD2466" s="146" t="str">
        <f>IF(IFERROR(VLOOKUP(AE2466,#REF!,1,0),"")&lt;&gt;"",1,"")</f>
        <v/>
      </c>
      <c r="BE2466" s="148">
        <f t="shared" si="735"/>
        <v>1</v>
      </c>
    </row>
    <row r="2467" spans="1:57" ht="17">
      <c r="A2467" s="137">
        <v>1502</v>
      </c>
      <c r="B2467" s="137">
        <v>727014</v>
      </c>
      <c r="C2467" s="137" t="str">
        <f t="shared" si="869"/>
        <v>727014000</v>
      </c>
      <c r="D2467" s="138" t="str">
        <f t="shared" si="870"/>
        <v>72</v>
      </c>
      <c r="E2467" s="138" t="str">
        <f t="shared" si="871"/>
        <v>7</v>
      </c>
      <c r="F2467" s="138" t="str">
        <f t="shared" si="872"/>
        <v>0</v>
      </c>
      <c r="G2467" s="138" t="str">
        <f t="shared" si="873"/>
        <v>1</v>
      </c>
      <c r="H2467" s="138" t="str">
        <f t="shared" si="874"/>
        <v>4</v>
      </c>
      <c r="I2467" s="138" t="str">
        <f t="shared" si="875"/>
        <v>0</v>
      </c>
      <c r="J2467" s="138" t="str">
        <f t="shared" si="876"/>
        <v>0</v>
      </c>
      <c r="K2467" s="138" t="str">
        <f t="shared" si="877"/>
        <v>0</v>
      </c>
      <c r="L2467" s="138" t="s">
        <v>6697</v>
      </c>
      <c r="M2467" s="139" t="s">
        <v>3442</v>
      </c>
      <c r="N2467" s="139" t="s">
        <v>261</v>
      </c>
      <c r="O2467" s="141" t="s">
        <v>173</v>
      </c>
      <c r="P2467" s="141" t="s">
        <v>174</v>
      </c>
      <c r="Q2467" s="141">
        <v>2</v>
      </c>
      <c r="R2467" s="141">
        <v>1</v>
      </c>
      <c r="S2467" s="141" t="s">
        <v>184</v>
      </c>
      <c r="T2467" s="141" t="s">
        <v>184</v>
      </c>
      <c r="U2467" s="141">
        <v>1</v>
      </c>
      <c r="V2467" s="141">
        <v>1</v>
      </c>
      <c r="W2467" s="141" t="s">
        <v>3438</v>
      </c>
      <c r="X2467" s="141" t="s">
        <v>3438</v>
      </c>
      <c r="Y2467" s="140" t="s">
        <v>8</v>
      </c>
      <c r="Z2467" s="140" t="s">
        <v>27</v>
      </c>
      <c r="AA2467" s="140" t="s">
        <v>3442</v>
      </c>
      <c r="AB2467" s="140" t="s">
        <v>3442</v>
      </c>
      <c r="AC2467" s="140" t="s">
        <v>66</v>
      </c>
      <c r="AD2467" s="141" t="s">
        <v>66</v>
      </c>
      <c r="AE2467" s="144" t="s">
        <v>3442</v>
      </c>
      <c r="AF2467" s="144" t="s">
        <v>3442</v>
      </c>
      <c r="AG2467" s="134"/>
      <c r="AH2467" s="142"/>
      <c r="AI2467" s="143"/>
      <c r="AJ2467" s="143" t="b">
        <f t="shared" si="868"/>
        <v>0</v>
      </c>
      <c r="AK2467" s="143" t="str">
        <f>O2467&amp;Q2467&amp;R2467&amp;U2467&amp;V2467&amp;Y2467&amp;Z2467&amp;AC2467&amp;AD2467</f>
        <v>D21111400</v>
      </c>
      <c r="AL2467" s="40">
        <v>727014</v>
      </c>
      <c r="AM2467" s="41" t="b">
        <f>C2467&lt;&gt;AK2467</f>
        <v>1</v>
      </c>
      <c r="AN2467" s="145" t="str">
        <f>N2467&amp;AK2467</f>
        <v>J9FD21111400</v>
      </c>
      <c r="AO2467" s="145"/>
      <c r="AP2467" s="104" t="s">
        <v>3370</v>
      </c>
      <c r="AQ2467" s="146"/>
      <c r="AR2467" s="146">
        <f t="shared" si="878"/>
        <v>1</v>
      </c>
      <c r="AS2467" s="146" t="str">
        <f>IF(IFERROR(VLOOKUP(AE2467,#REF!,1,0),"")&lt;&gt;"",1,"")</f>
        <v/>
      </c>
      <c r="AT2467" s="146" t="str">
        <f>IF(IFERROR(VLOOKUP(AE2467,#REF!,1,0),"")&lt;&gt;"",1,"")</f>
        <v/>
      </c>
      <c r="AU2467" s="146" t="str">
        <f>IF(IFERROR(VLOOKUP(AE2467,#REF!,1,0),"")&lt;&gt;"",1,"")</f>
        <v/>
      </c>
      <c r="AV2467" s="146" t="str">
        <f>IF(IFERROR(VLOOKUP(AE2467,#REF!,1,0),"")&lt;&gt;"",1,"")</f>
        <v/>
      </c>
      <c r="AW2467" s="146" t="str">
        <f>IF(IFERROR(VLOOKUP(AE2467,#REF!,1,0),"")&lt;&gt;"",1,"")</f>
        <v/>
      </c>
      <c r="AX2467" s="146" t="str">
        <f>IF(IFERROR(VLOOKUP(AE2467,#REF!,1,0),"")&lt;&gt;"",1,"")</f>
        <v/>
      </c>
      <c r="AY2467" s="146" t="str">
        <f>IF(IFERROR(VLOOKUP(AE2467,#REF!,1,0),"")&lt;&gt;"",1,"")</f>
        <v/>
      </c>
      <c r="AZ2467" s="146" t="str">
        <f>IF(IFERROR(VLOOKUP(AE2467,#REF!,1,0),"")&lt;&gt;"",1,"")</f>
        <v/>
      </c>
      <c r="BA2467" s="146" t="str">
        <f>IF(IFERROR(VLOOKUP(AE2467,#REF!,1,0),"")&lt;&gt;"",1,"")</f>
        <v/>
      </c>
      <c r="BB2467" s="146" t="str">
        <f>IF(IFERROR(VLOOKUP(AE2467,#REF!,1,0),"")&lt;&gt;"",1,"")</f>
        <v/>
      </c>
      <c r="BC2467" s="146" t="str">
        <f>IF(IFERROR(VLOOKUP(AE2467,#REF!,1,0),"")&lt;&gt;"",1,"")</f>
        <v/>
      </c>
      <c r="BD2467" s="146" t="str">
        <f>IF(IFERROR(VLOOKUP(AE2467,#REF!,1,0),"")&lt;&gt;"",1,"")</f>
        <v/>
      </c>
      <c r="BE2467" s="148">
        <f t="shared" si="735"/>
        <v>1</v>
      </c>
    </row>
    <row r="2468" spans="1:57" ht="17">
      <c r="A2468" s="137">
        <v>1503</v>
      </c>
      <c r="B2468" s="137">
        <v>727015</v>
      </c>
      <c r="C2468" s="137" t="str">
        <f t="shared" si="869"/>
        <v>727015000</v>
      </c>
      <c r="D2468" s="138" t="str">
        <f t="shared" si="870"/>
        <v>72</v>
      </c>
      <c r="E2468" s="138" t="str">
        <f t="shared" si="871"/>
        <v>7</v>
      </c>
      <c r="F2468" s="138" t="str">
        <f t="shared" si="872"/>
        <v>0</v>
      </c>
      <c r="G2468" s="138" t="str">
        <f t="shared" si="873"/>
        <v>1</v>
      </c>
      <c r="H2468" s="138" t="str">
        <f t="shared" si="874"/>
        <v>5</v>
      </c>
      <c r="I2468" s="138" t="str">
        <f t="shared" si="875"/>
        <v>0</v>
      </c>
      <c r="J2468" s="138" t="str">
        <f t="shared" si="876"/>
        <v>0</v>
      </c>
      <c r="K2468" s="138" t="str">
        <f t="shared" si="877"/>
        <v>0</v>
      </c>
      <c r="L2468" s="138" t="s">
        <v>6698</v>
      </c>
      <c r="M2468" s="139" t="s">
        <v>3443</v>
      </c>
      <c r="N2468" s="139" t="s">
        <v>261</v>
      </c>
      <c r="O2468" s="141" t="s">
        <v>173</v>
      </c>
      <c r="P2468" s="141" t="s">
        <v>174</v>
      </c>
      <c r="Q2468" s="141">
        <v>2</v>
      </c>
      <c r="R2468" s="141">
        <v>1</v>
      </c>
      <c r="S2468" s="141" t="s">
        <v>184</v>
      </c>
      <c r="T2468" s="141" t="s">
        <v>184</v>
      </c>
      <c r="U2468" s="141">
        <v>1</v>
      </c>
      <c r="V2468" s="141">
        <v>1</v>
      </c>
      <c r="W2468" s="141" t="s">
        <v>3438</v>
      </c>
      <c r="X2468" s="141" t="s">
        <v>3438</v>
      </c>
      <c r="Y2468" s="140" t="s">
        <v>8</v>
      </c>
      <c r="Z2468" s="140" t="s">
        <v>31</v>
      </c>
      <c r="AA2468" s="140" t="s">
        <v>3443</v>
      </c>
      <c r="AB2468" s="140" t="s">
        <v>3443</v>
      </c>
      <c r="AC2468" s="140" t="s">
        <v>66</v>
      </c>
      <c r="AD2468" s="141" t="s">
        <v>66</v>
      </c>
      <c r="AE2468" s="144" t="s">
        <v>3443</v>
      </c>
      <c r="AF2468" s="144" t="s">
        <v>3443</v>
      </c>
      <c r="AG2468" s="134"/>
      <c r="AH2468" s="142"/>
      <c r="AI2468" s="143"/>
      <c r="AJ2468" s="143" t="b">
        <f t="shared" si="868"/>
        <v>0</v>
      </c>
      <c r="AK2468" s="143" t="str">
        <f>O2468&amp;Q2468&amp;R2468&amp;U2468&amp;V2468&amp;Y2468&amp;Z2468&amp;AC2468&amp;AD2468</f>
        <v>D21111500</v>
      </c>
      <c r="AL2468" s="40">
        <v>727015</v>
      </c>
      <c r="AM2468" s="41" t="b">
        <f>C2468&lt;&gt;AK2468</f>
        <v>1</v>
      </c>
      <c r="AN2468" s="145" t="str">
        <f>N2468&amp;AK2468</f>
        <v>J9FD21111500</v>
      </c>
      <c r="AO2468" s="145"/>
      <c r="AP2468" s="104" t="s">
        <v>3370</v>
      </c>
      <c r="AQ2468" s="146"/>
      <c r="AR2468" s="146">
        <f t="shared" si="878"/>
        <v>1</v>
      </c>
      <c r="AS2468" s="146" t="str">
        <f>IF(IFERROR(VLOOKUP(AE2468,#REF!,1,0),"")&lt;&gt;"",1,"")</f>
        <v/>
      </c>
      <c r="AT2468" s="146" t="str">
        <f>IF(IFERROR(VLOOKUP(AE2468,#REF!,1,0),"")&lt;&gt;"",1,"")</f>
        <v/>
      </c>
      <c r="AU2468" s="146" t="str">
        <f>IF(IFERROR(VLOOKUP(AE2468,#REF!,1,0),"")&lt;&gt;"",1,"")</f>
        <v/>
      </c>
      <c r="AV2468" s="146" t="str">
        <f>IF(IFERROR(VLOOKUP(AE2468,#REF!,1,0),"")&lt;&gt;"",1,"")</f>
        <v/>
      </c>
      <c r="AW2468" s="146" t="str">
        <f>IF(IFERROR(VLOOKUP(AE2468,#REF!,1,0),"")&lt;&gt;"",1,"")</f>
        <v/>
      </c>
      <c r="AX2468" s="146" t="str">
        <f>IF(IFERROR(VLOOKUP(AE2468,#REF!,1,0),"")&lt;&gt;"",1,"")</f>
        <v/>
      </c>
      <c r="AY2468" s="146" t="str">
        <f>IF(IFERROR(VLOOKUP(AE2468,#REF!,1,0),"")&lt;&gt;"",1,"")</f>
        <v/>
      </c>
      <c r="AZ2468" s="146" t="str">
        <f>IF(IFERROR(VLOOKUP(AE2468,#REF!,1,0),"")&lt;&gt;"",1,"")</f>
        <v/>
      </c>
      <c r="BA2468" s="146" t="str">
        <f>IF(IFERROR(VLOOKUP(AE2468,#REF!,1,0),"")&lt;&gt;"",1,"")</f>
        <v/>
      </c>
      <c r="BB2468" s="146" t="str">
        <f>IF(IFERROR(VLOOKUP(AE2468,#REF!,1,0),"")&lt;&gt;"",1,"")</f>
        <v/>
      </c>
      <c r="BC2468" s="146" t="str">
        <f>IF(IFERROR(VLOOKUP(AE2468,#REF!,1,0),"")&lt;&gt;"",1,"")</f>
        <v/>
      </c>
      <c r="BD2468" s="146" t="str">
        <f>IF(IFERROR(VLOOKUP(AE2468,#REF!,1,0),"")&lt;&gt;"",1,"")</f>
        <v/>
      </c>
      <c r="BE2468" s="148">
        <f t="shared" si="735"/>
        <v>1</v>
      </c>
    </row>
    <row r="2469" spans="1:57" ht="16">
      <c r="A2469" s="43">
        <v>1504</v>
      </c>
      <c r="B2469" s="43">
        <v>727019</v>
      </c>
      <c r="C2469" s="43" t="str">
        <f t="shared" si="869"/>
        <v>727019000</v>
      </c>
      <c r="D2469" s="44" t="str">
        <f t="shared" si="870"/>
        <v>72</v>
      </c>
      <c r="E2469" s="44" t="str">
        <f t="shared" si="871"/>
        <v>7</v>
      </c>
      <c r="F2469" s="44" t="str">
        <f t="shared" si="872"/>
        <v>0</v>
      </c>
      <c r="G2469" s="44" t="str">
        <f t="shared" si="873"/>
        <v>1</v>
      </c>
      <c r="H2469" s="44" t="str">
        <f t="shared" si="874"/>
        <v>9</v>
      </c>
      <c r="I2469" s="44" t="str">
        <f t="shared" si="875"/>
        <v>0</v>
      </c>
      <c r="J2469" s="44" t="str">
        <f t="shared" si="876"/>
        <v>0</v>
      </c>
      <c r="K2469" s="44" t="str">
        <f t="shared" si="877"/>
        <v>0</v>
      </c>
      <c r="L2469" s="44"/>
      <c r="M2469" s="45" t="s">
        <v>3444</v>
      </c>
      <c r="N2469" s="45"/>
      <c r="O2469" s="46" t="s">
        <v>173</v>
      </c>
      <c r="P2469" s="47" t="s">
        <v>174</v>
      </c>
      <c r="Q2469" s="48">
        <v>2</v>
      </c>
      <c r="R2469" s="47"/>
      <c r="S2469" s="47" t="s">
        <v>184</v>
      </c>
      <c r="T2469" s="60" t="s">
        <v>184</v>
      </c>
      <c r="U2469" s="48">
        <v>1</v>
      </c>
      <c r="V2469" s="48">
        <v>1</v>
      </c>
      <c r="W2469" s="47"/>
      <c r="X2469" s="47" t="s">
        <v>3438</v>
      </c>
      <c r="Y2469" s="60" t="s">
        <v>66</v>
      </c>
      <c r="Z2469" s="76">
        <v>6</v>
      </c>
      <c r="AA2469" s="61"/>
      <c r="AB2469" s="61" t="s">
        <v>3444</v>
      </c>
      <c r="AC2469" s="61" t="s">
        <v>66</v>
      </c>
      <c r="AD2469" s="47" t="s">
        <v>66</v>
      </c>
      <c r="AE2469" s="50" t="s">
        <v>3444</v>
      </c>
      <c r="AF2469" s="51"/>
      <c r="AG2469" s="51" t="s">
        <v>8</v>
      </c>
      <c r="AH2469" s="52"/>
      <c r="AI2469" s="39"/>
      <c r="AJ2469" s="39"/>
      <c r="AK2469" s="39" t="e">
        <f>O2469&amp;Q2469&amp;#REF!&amp;U2469&amp;V2469&amp;Y2469&amp;Z2469&amp;AC2469&amp;AD2469</f>
        <v>#REF!</v>
      </c>
      <c r="AL2469" s="43">
        <v>727019</v>
      </c>
      <c r="AM2469" s="44" t="e">
        <f>C2469&lt;&gt;AK2469</f>
        <v>#REF!</v>
      </c>
      <c r="AN2469" s="52"/>
      <c r="AO2469" s="52"/>
      <c r="AP2469" s="105" t="s">
        <v>3370</v>
      </c>
      <c r="AQ2469" s="53"/>
      <c r="AR2469" s="53">
        <f t="shared" si="878"/>
        <v>1</v>
      </c>
      <c r="AS2469" s="53" t="str">
        <f>IF(IFERROR(VLOOKUP(AE2469,#REF!,1,0),"")&lt;&gt;"",1,"")</f>
        <v/>
      </c>
      <c r="AT2469" s="53" t="str">
        <f>IF(IFERROR(VLOOKUP(AE2469,#REF!,1,0),"")&lt;&gt;"",1,"")</f>
        <v/>
      </c>
      <c r="AU2469" s="53" t="str">
        <f>IF(IFERROR(VLOOKUP(AE2469,#REF!,1,0),"")&lt;&gt;"",1,"")</f>
        <v/>
      </c>
      <c r="AV2469" s="53" t="str">
        <f>IF(IFERROR(VLOOKUP(AE2469,#REF!,1,0),"")&lt;&gt;"",1,"")</f>
        <v/>
      </c>
      <c r="AW2469" s="53" t="str">
        <f>IF(IFERROR(VLOOKUP(AE2469,#REF!,1,0),"")&lt;&gt;"",1,"")</f>
        <v/>
      </c>
      <c r="AX2469" s="53" t="str">
        <f>IF(IFERROR(VLOOKUP(AE2469,#REF!,1,0),"")&lt;&gt;"",1,"")</f>
        <v/>
      </c>
      <c r="AY2469" s="53" t="str">
        <f>IF(IFERROR(VLOOKUP(AE2469,#REF!,1,0),"")&lt;&gt;"",1,"")</f>
        <v/>
      </c>
      <c r="AZ2469" s="53" t="str">
        <f>IF(IFERROR(VLOOKUP(AE2469,#REF!,1,0),"")&lt;&gt;"",1,"")</f>
        <v/>
      </c>
      <c r="BA2469" s="53" t="str">
        <f>IF(IFERROR(VLOOKUP(AE2469,#REF!,1,0),"")&lt;&gt;"",1,"")</f>
        <v/>
      </c>
      <c r="BB2469" s="53" t="str">
        <f>IF(IFERROR(VLOOKUP(AE2469,#REF!,1,0),"")&lt;&gt;"",1,"")</f>
        <v/>
      </c>
      <c r="BC2469" s="53" t="str">
        <f>IF(IFERROR(VLOOKUP(AE2469,#REF!,1,0),"")&lt;&gt;"",1,"")</f>
        <v/>
      </c>
      <c r="BD2469" s="53" t="str">
        <f>IF(IFERROR(VLOOKUP(AE2469,#REF!,1,0),"")&lt;&gt;"",1,"")</f>
        <v/>
      </c>
      <c r="BE2469" s="54">
        <f t="shared" si="735"/>
        <v>1</v>
      </c>
    </row>
    <row r="2470" spans="1:57" ht="17">
      <c r="A2470" s="137">
        <v>1505</v>
      </c>
      <c r="B2470" s="137">
        <v>72702</v>
      </c>
      <c r="C2470" s="137" t="str">
        <f t="shared" si="869"/>
        <v>727020000</v>
      </c>
      <c r="D2470" s="138" t="str">
        <f t="shared" si="870"/>
        <v>72</v>
      </c>
      <c r="E2470" s="138" t="str">
        <f t="shared" si="871"/>
        <v>7</v>
      </c>
      <c r="F2470" s="138" t="str">
        <f t="shared" si="872"/>
        <v>0</v>
      </c>
      <c r="G2470" s="138" t="str">
        <f t="shared" si="873"/>
        <v>2</v>
      </c>
      <c r="H2470" s="138" t="str">
        <f t="shared" si="874"/>
        <v>0</v>
      </c>
      <c r="I2470" s="138" t="str">
        <f t="shared" si="875"/>
        <v>0</v>
      </c>
      <c r="J2470" s="138" t="str">
        <f t="shared" si="876"/>
        <v>0</v>
      </c>
      <c r="K2470" s="138" t="str">
        <f t="shared" si="877"/>
        <v>0</v>
      </c>
      <c r="L2470" s="138" t="s">
        <v>6699</v>
      </c>
      <c r="M2470" s="139" t="s">
        <v>3445</v>
      </c>
      <c r="N2470" s="139" t="s">
        <v>261</v>
      </c>
      <c r="O2470" s="141" t="s">
        <v>173</v>
      </c>
      <c r="P2470" s="141" t="s">
        <v>174</v>
      </c>
      <c r="Q2470" s="141">
        <v>2</v>
      </c>
      <c r="R2470" s="141">
        <v>1</v>
      </c>
      <c r="S2470" s="141" t="s">
        <v>184</v>
      </c>
      <c r="T2470" s="141" t="s">
        <v>184</v>
      </c>
      <c r="U2470" s="141">
        <v>1</v>
      </c>
      <c r="V2470" s="141">
        <v>2</v>
      </c>
      <c r="W2470" s="141" t="s">
        <v>3445</v>
      </c>
      <c r="X2470" s="141" t="s">
        <v>3445</v>
      </c>
      <c r="Y2470" s="141" t="s">
        <v>66</v>
      </c>
      <c r="Z2470" s="140" t="s">
        <v>66</v>
      </c>
      <c r="AA2470" s="140" t="s">
        <v>3445</v>
      </c>
      <c r="AB2470" s="140" t="s">
        <v>3445</v>
      </c>
      <c r="AC2470" s="140" t="s">
        <v>66</v>
      </c>
      <c r="AD2470" s="141" t="s">
        <v>66</v>
      </c>
      <c r="AE2470" s="144" t="s">
        <v>3445</v>
      </c>
      <c r="AF2470" s="144" t="s">
        <v>3445</v>
      </c>
      <c r="AG2470" s="134"/>
      <c r="AH2470" s="142"/>
      <c r="AI2470" s="143"/>
      <c r="AJ2470" s="143" t="b">
        <f t="shared" ref="AJ2470:AJ2471" si="879">IF(OR(AS2470=1,AT2470=1,AU2470=1,AV2470=1,AW2470=1,AX2470=1,AY2470=1,AZ2470=1,BA2470=1,BB2470=1,BC2470=1,BD2470=1),TRUE,FALSE)</f>
        <v>0</v>
      </c>
      <c r="AK2470" s="143" t="str">
        <f>O2470&amp;Q2470&amp;R2470&amp;U2470&amp;V2470&amp;Y2470&amp;Z2470&amp;AC2470&amp;AD2470</f>
        <v>D21120000</v>
      </c>
      <c r="AL2470" s="40">
        <v>72702</v>
      </c>
      <c r="AM2470" s="41" t="b">
        <f>C2470&lt;&gt;AK2470</f>
        <v>1</v>
      </c>
      <c r="AN2470" s="145" t="str">
        <f>N2470&amp;AK2470</f>
        <v>J9FD21120000</v>
      </c>
      <c r="AO2470" s="145"/>
      <c r="AP2470" s="104" t="s">
        <v>3370</v>
      </c>
      <c r="AQ2470" s="146"/>
      <c r="AR2470" s="146">
        <f t="shared" si="878"/>
        <v>1</v>
      </c>
      <c r="AS2470" s="146" t="str">
        <f>IF(IFERROR(VLOOKUP(AE2470,#REF!,1,0),"")&lt;&gt;"",1,"")</f>
        <v/>
      </c>
      <c r="AT2470" s="146" t="str">
        <f>IF(IFERROR(VLOOKUP(AE2470,#REF!,1,0),"")&lt;&gt;"",1,"")</f>
        <v/>
      </c>
      <c r="AU2470" s="146" t="str">
        <f>IF(IFERROR(VLOOKUP(AE2470,#REF!,1,0),"")&lt;&gt;"",1,"")</f>
        <v/>
      </c>
      <c r="AV2470" s="146" t="str">
        <f>IF(IFERROR(VLOOKUP(AE2470,#REF!,1,0),"")&lt;&gt;"",1,"")</f>
        <v/>
      </c>
      <c r="AW2470" s="146" t="str">
        <f>IF(IFERROR(VLOOKUP(AE2470,#REF!,1,0),"")&lt;&gt;"",1,"")</f>
        <v/>
      </c>
      <c r="AX2470" s="146" t="str">
        <f>IF(IFERROR(VLOOKUP(AE2470,#REF!,1,0),"")&lt;&gt;"",1,"")</f>
        <v/>
      </c>
      <c r="AY2470" s="146" t="str">
        <f>IF(IFERROR(VLOOKUP(AE2470,#REF!,1,0),"")&lt;&gt;"",1,"")</f>
        <v/>
      </c>
      <c r="AZ2470" s="146" t="str">
        <f>IF(IFERROR(VLOOKUP(AE2470,#REF!,1,0),"")&lt;&gt;"",1,"")</f>
        <v/>
      </c>
      <c r="BA2470" s="146" t="str">
        <f>IF(IFERROR(VLOOKUP(AE2470,#REF!,1,0),"")&lt;&gt;"",1,"")</f>
        <v/>
      </c>
      <c r="BB2470" s="146" t="str">
        <f>IF(IFERROR(VLOOKUP(AE2470,#REF!,1,0),"")&lt;&gt;"",1,"")</f>
        <v/>
      </c>
      <c r="BC2470" s="146" t="str">
        <f>IF(IFERROR(VLOOKUP(AE2470,#REF!,1,0),"")&lt;&gt;"",1,"")</f>
        <v/>
      </c>
      <c r="BD2470" s="146" t="str">
        <f>IF(IFERROR(VLOOKUP(AE2470,#REF!,1,0),"")&lt;&gt;"",1,"")</f>
        <v/>
      </c>
      <c r="BE2470" s="148">
        <f t="shared" si="735"/>
        <v>1</v>
      </c>
    </row>
    <row r="2471" spans="1:57" ht="17">
      <c r="A2471" s="137">
        <v>1506</v>
      </c>
      <c r="B2471" s="137">
        <v>727021</v>
      </c>
      <c r="C2471" s="137" t="str">
        <f t="shared" si="869"/>
        <v>727021000</v>
      </c>
      <c r="D2471" s="138" t="str">
        <f t="shared" si="870"/>
        <v>72</v>
      </c>
      <c r="E2471" s="138" t="str">
        <f t="shared" si="871"/>
        <v>7</v>
      </c>
      <c r="F2471" s="138" t="str">
        <f t="shared" si="872"/>
        <v>0</v>
      </c>
      <c r="G2471" s="138" t="str">
        <f t="shared" si="873"/>
        <v>2</v>
      </c>
      <c r="H2471" s="138" t="str">
        <f t="shared" si="874"/>
        <v>1</v>
      </c>
      <c r="I2471" s="138" t="str">
        <f t="shared" si="875"/>
        <v>0</v>
      </c>
      <c r="J2471" s="138" t="str">
        <f t="shared" si="876"/>
        <v>0</v>
      </c>
      <c r="K2471" s="138" t="str">
        <f t="shared" si="877"/>
        <v>0</v>
      </c>
      <c r="L2471" s="138" t="s">
        <v>6700</v>
      </c>
      <c r="M2471" s="139" t="s">
        <v>3446</v>
      </c>
      <c r="N2471" s="139" t="s">
        <v>261</v>
      </c>
      <c r="O2471" s="141" t="s">
        <v>173</v>
      </c>
      <c r="P2471" s="141" t="s">
        <v>174</v>
      </c>
      <c r="Q2471" s="141">
        <v>2</v>
      </c>
      <c r="R2471" s="141">
        <v>1</v>
      </c>
      <c r="S2471" s="141" t="s">
        <v>184</v>
      </c>
      <c r="T2471" s="141" t="s">
        <v>184</v>
      </c>
      <c r="U2471" s="141">
        <v>1</v>
      </c>
      <c r="V2471" s="141">
        <v>2</v>
      </c>
      <c r="W2471" s="141" t="s">
        <v>3445</v>
      </c>
      <c r="X2471" s="141" t="s">
        <v>3445</v>
      </c>
      <c r="Y2471" s="140" t="s">
        <v>8</v>
      </c>
      <c r="Z2471" s="140">
        <v>1</v>
      </c>
      <c r="AA2471" s="140" t="s">
        <v>3446</v>
      </c>
      <c r="AB2471" s="140" t="s">
        <v>3446</v>
      </c>
      <c r="AC2471" s="140" t="s">
        <v>66</v>
      </c>
      <c r="AD2471" s="141" t="s">
        <v>66</v>
      </c>
      <c r="AE2471" s="144" t="s">
        <v>3446</v>
      </c>
      <c r="AF2471" s="144" t="s">
        <v>3447</v>
      </c>
      <c r="AG2471" s="134"/>
      <c r="AH2471" s="142"/>
      <c r="AI2471" s="143"/>
      <c r="AJ2471" s="143" t="b">
        <f t="shared" si="879"/>
        <v>0</v>
      </c>
      <c r="AK2471" s="143" t="str">
        <f>O2471&amp;Q2471&amp;R2471&amp;U2471&amp;V2471&amp;Y2471&amp;Z2471&amp;AC2471&amp;AD2471</f>
        <v>D21121100</v>
      </c>
      <c r="AL2471" s="40">
        <v>727021</v>
      </c>
      <c r="AM2471" s="41" t="b">
        <f>C2471&lt;&gt;AK2471</f>
        <v>1</v>
      </c>
      <c r="AN2471" s="145" t="str">
        <f>N2471&amp;AK2471</f>
        <v>J9FD21121100</v>
      </c>
      <c r="AO2471" s="145"/>
      <c r="AP2471" s="104" t="s">
        <v>3370</v>
      </c>
      <c r="AQ2471" s="146"/>
      <c r="AR2471" s="146">
        <f t="shared" si="878"/>
        <v>1</v>
      </c>
      <c r="AS2471" s="146" t="str">
        <f>IF(IFERROR(VLOOKUP(AE2471,#REF!,1,0),"")&lt;&gt;"",1,"")</f>
        <v/>
      </c>
      <c r="AT2471" s="146" t="str">
        <f>IF(IFERROR(VLOOKUP(AE2471,#REF!,1,0),"")&lt;&gt;"",1,"")</f>
        <v/>
      </c>
      <c r="AU2471" s="146" t="str">
        <f>IF(IFERROR(VLOOKUP(AE2471,#REF!,1,0),"")&lt;&gt;"",1,"")</f>
        <v/>
      </c>
      <c r="AV2471" s="146" t="str">
        <f>IF(IFERROR(VLOOKUP(AE2471,#REF!,1,0),"")&lt;&gt;"",1,"")</f>
        <v/>
      </c>
      <c r="AW2471" s="146" t="str">
        <f>IF(IFERROR(VLOOKUP(AE2471,#REF!,1,0),"")&lt;&gt;"",1,"")</f>
        <v/>
      </c>
      <c r="AX2471" s="146" t="str">
        <f>IF(IFERROR(VLOOKUP(AE2471,#REF!,1,0),"")&lt;&gt;"",1,"")</f>
        <v/>
      </c>
      <c r="AY2471" s="146" t="str">
        <f>IF(IFERROR(VLOOKUP(AE2471,#REF!,1,0),"")&lt;&gt;"",1,"")</f>
        <v/>
      </c>
      <c r="AZ2471" s="146" t="str">
        <f>IF(IFERROR(VLOOKUP(AE2471,#REF!,1,0),"")&lt;&gt;"",1,"")</f>
        <v/>
      </c>
      <c r="BA2471" s="146" t="str">
        <f>IF(IFERROR(VLOOKUP(AE2471,#REF!,1,0),"")&lt;&gt;"",1,"")</f>
        <v/>
      </c>
      <c r="BB2471" s="146" t="str">
        <f>IF(IFERROR(VLOOKUP(AE2471,#REF!,1,0),"")&lt;&gt;"",1,"")</f>
        <v/>
      </c>
      <c r="BC2471" s="146" t="str">
        <f>IF(IFERROR(VLOOKUP(AE2471,#REF!,1,0),"")&lt;&gt;"",1,"")</f>
        <v/>
      </c>
      <c r="BD2471" s="146" t="str">
        <f>IF(IFERROR(VLOOKUP(AE2471,#REF!,1,0),"")&lt;&gt;"",1,"")</f>
        <v/>
      </c>
      <c r="BE2471" s="148">
        <f t="shared" si="735"/>
        <v>1</v>
      </c>
    </row>
    <row r="2472" spans="1:57" ht="16">
      <c r="A2472" s="43">
        <v>1507</v>
      </c>
      <c r="B2472" s="43">
        <v>727029</v>
      </c>
      <c r="C2472" s="43" t="str">
        <f t="shared" si="869"/>
        <v>727029000</v>
      </c>
      <c r="D2472" s="44" t="str">
        <f t="shared" si="870"/>
        <v>72</v>
      </c>
      <c r="E2472" s="44" t="str">
        <f t="shared" si="871"/>
        <v>7</v>
      </c>
      <c r="F2472" s="44" t="str">
        <f t="shared" si="872"/>
        <v>0</v>
      </c>
      <c r="G2472" s="44" t="str">
        <f t="shared" si="873"/>
        <v>2</v>
      </c>
      <c r="H2472" s="44" t="str">
        <f t="shared" si="874"/>
        <v>9</v>
      </c>
      <c r="I2472" s="44" t="str">
        <f t="shared" si="875"/>
        <v>0</v>
      </c>
      <c r="J2472" s="44" t="str">
        <f t="shared" si="876"/>
        <v>0</v>
      </c>
      <c r="K2472" s="44" t="str">
        <f t="shared" si="877"/>
        <v>0</v>
      </c>
      <c r="L2472" s="44"/>
      <c r="M2472" s="45" t="s">
        <v>3448</v>
      </c>
      <c r="N2472" s="45"/>
      <c r="O2472" s="46" t="s">
        <v>173</v>
      </c>
      <c r="P2472" s="47" t="s">
        <v>174</v>
      </c>
      <c r="Q2472" s="48">
        <v>2</v>
      </c>
      <c r="R2472" s="47"/>
      <c r="S2472" s="47" t="s">
        <v>184</v>
      </c>
      <c r="T2472" s="60" t="s">
        <v>184</v>
      </c>
      <c r="U2472" s="48">
        <v>1</v>
      </c>
      <c r="V2472" s="60">
        <v>2</v>
      </c>
      <c r="W2472" s="47"/>
      <c r="X2472" s="47" t="s">
        <v>3445</v>
      </c>
      <c r="Y2472" s="60" t="s">
        <v>66</v>
      </c>
      <c r="Z2472" s="76">
        <v>2</v>
      </c>
      <c r="AA2472" s="61"/>
      <c r="AB2472" s="61" t="s">
        <v>3448</v>
      </c>
      <c r="AC2472" s="61" t="s">
        <v>66</v>
      </c>
      <c r="AD2472" s="47" t="s">
        <v>66</v>
      </c>
      <c r="AE2472" s="50" t="s">
        <v>3448</v>
      </c>
      <c r="AF2472" s="51"/>
      <c r="AG2472" s="51" t="s">
        <v>8</v>
      </c>
      <c r="AH2472" s="52"/>
      <c r="AI2472" s="39"/>
      <c r="AJ2472" s="39"/>
      <c r="AK2472" s="39" t="e">
        <f>O2472&amp;Q2472&amp;#REF!&amp;U2472&amp;V2472&amp;Y2472&amp;Z2472&amp;AC2472&amp;AD2472</f>
        <v>#REF!</v>
      </c>
      <c r="AL2472" s="43">
        <v>727029</v>
      </c>
      <c r="AM2472" s="44" t="e">
        <f>C2472&lt;&gt;AK2472</f>
        <v>#REF!</v>
      </c>
      <c r="AN2472" s="52"/>
      <c r="AO2472" s="52"/>
      <c r="AP2472" s="105" t="s">
        <v>3370</v>
      </c>
      <c r="AQ2472" s="53"/>
      <c r="AR2472" s="53">
        <f t="shared" si="878"/>
        <v>1</v>
      </c>
      <c r="AS2472" s="53" t="str">
        <f>IF(IFERROR(VLOOKUP(AE2472,#REF!,1,0),"")&lt;&gt;"",1,"")</f>
        <v/>
      </c>
      <c r="AT2472" s="53" t="str">
        <f>IF(IFERROR(VLOOKUP(AE2472,#REF!,1,0),"")&lt;&gt;"",1,"")</f>
        <v/>
      </c>
      <c r="AU2472" s="53" t="str">
        <f>IF(IFERROR(VLOOKUP(AE2472,#REF!,1,0),"")&lt;&gt;"",1,"")</f>
        <v/>
      </c>
      <c r="AV2472" s="53" t="str">
        <f>IF(IFERROR(VLOOKUP(AE2472,#REF!,1,0),"")&lt;&gt;"",1,"")</f>
        <v/>
      </c>
      <c r="AW2472" s="53" t="str">
        <f>IF(IFERROR(VLOOKUP(AE2472,#REF!,1,0),"")&lt;&gt;"",1,"")</f>
        <v/>
      </c>
      <c r="AX2472" s="53" t="str">
        <f>IF(IFERROR(VLOOKUP(AE2472,#REF!,1,0),"")&lt;&gt;"",1,"")</f>
        <v/>
      </c>
      <c r="AY2472" s="53" t="str">
        <f>IF(IFERROR(VLOOKUP(AE2472,#REF!,1,0),"")&lt;&gt;"",1,"")</f>
        <v/>
      </c>
      <c r="AZ2472" s="53" t="str">
        <f>IF(IFERROR(VLOOKUP(AE2472,#REF!,1,0),"")&lt;&gt;"",1,"")</f>
        <v/>
      </c>
      <c r="BA2472" s="53" t="str">
        <f>IF(IFERROR(VLOOKUP(AE2472,#REF!,1,0),"")&lt;&gt;"",1,"")</f>
        <v/>
      </c>
      <c r="BB2472" s="53" t="str">
        <f>IF(IFERROR(VLOOKUP(AE2472,#REF!,1,0),"")&lt;&gt;"",1,"")</f>
        <v/>
      </c>
      <c r="BC2472" s="53" t="str">
        <f>IF(IFERROR(VLOOKUP(AE2472,#REF!,1,0),"")&lt;&gt;"",1,"")</f>
        <v/>
      </c>
      <c r="BD2472" s="53" t="str">
        <f>IF(IFERROR(VLOOKUP(AE2472,#REF!,1,0),"")&lt;&gt;"",1,"")</f>
        <v/>
      </c>
      <c r="BE2472" s="54">
        <f t="shared" si="735"/>
        <v>1</v>
      </c>
    </row>
    <row r="2473" spans="1:57" ht="17">
      <c r="A2473" s="137">
        <v>1508</v>
      </c>
      <c r="B2473" s="137">
        <v>72703</v>
      </c>
      <c r="C2473" s="137" t="str">
        <f t="shared" si="869"/>
        <v>727030000</v>
      </c>
      <c r="D2473" s="138" t="str">
        <f t="shared" si="870"/>
        <v>72</v>
      </c>
      <c r="E2473" s="138" t="str">
        <f t="shared" si="871"/>
        <v>7</v>
      </c>
      <c r="F2473" s="138" t="str">
        <f t="shared" si="872"/>
        <v>0</v>
      </c>
      <c r="G2473" s="138" t="str">
        <f t="shared" si="873"/>
        <v>3</v>
      </c>
      <c r="H2473" s="138" t="str">
        <f t="shared" si="874"/>
        <v>0</v>
      </c>
      <c r="I2473" s="138" t="str">
        <f t="shared" si="875"/>
        <v>0</v>
      </c>
      <c r="J2473" s="138" t="str">
        <f t="shared" si="876"/>
        <v>0</v>
      </c>
      <c r="K2473" s="138" t="str">
        <f t="shared" si="877"/>
        <v>0</v>
      </c>
      <c r="L2473" s="138" t="s">
        <v>6701</v>
      </c>
      <c r="M2473" s="139" t="s">
        <v>3449</v>
      </c>
      <c r="N2473" s="139" t="s">
        <v>261</v>
      </c>
      <c r="O2473" s="141" t="s">
        <v>173</v>
      </c>
      <c r="P2473" s="141" t="s">
        <v>174</v>
      </c>
      <c r="Q2473" s="141">
        <v>2</v>
      </c>
      <c r="R2473" s="141">
        <v>1</v>
      </c>
      <c r="S2473" s="141" t="s">
        <v>184</v>
      </c>
      <c r="T2473" s="141" t="s">
        <v>184</v>
      </c>
      <c r="U2473" s="141">
        <v>1</v>
      </c>
      <c r="V2473" s="141" t="s">
        <v>21</v>
      </c>
      <c r="W2473" s="141" t="s">
        <v>3449</v>
      </c>
      <c r="X2473" s="141" t="s">
        <v>3449</v>
      </c>
      <c r="Y2473" s="141" t="s">
        <v>66</v>
      </c>
      <c r="Z2473" s="140" t="s">
        <v>66</v>
      </c>
      <c r="AA2473" s="140" t="s">
        <v>3449</v>
      </c>
      <c r="AB2473" s="140" t="s">
        <v>3449</v>
      </c>
      <c r="AC2473" s="140" t="s">
        <v>66</v>
      </c>
      <c r="AD2473" s="141" t="s">
        <v>66</v>
      </c>
      <c r="AE2473" s="144" t="s">
        <v>3449</v>
      </c>
      <c r="AF2473" s="144" t="s">
        <v>3449</v>
      </c>
      <c r="AG2473" s="134"/>
      <c r="AH2473" s="142"/>
      <c r="AI2473" s="143"/>
      <c r="AJ2473" s="143" t="b">
        <f t="shared" ref="AJ2473:AJ2475" si="880">IF(OR(AS2473=1,AT2473=1,AU2473=1,AV2473=1,AW2473=1,AX2473=1,AY2473=1,AZ2473=1,BA2473=1,BB2473=1,BC2473=1,BD2473=1),TRUE,FALSE)</f>
        <v>0</v>
      </c>
      <c r="AK2473" s="143" t="str">
        <f>O2473&amp;Q2473&amp;R2473&amp;U2473&amp;V2473&amp;Y2473&amp;Z2473&amp;AC2473&amp;AD2473</f>
        <v>D21130000</v>
      </c>
      <c r="AL2473" s="40">
        <v>72703</v>
      </c>
      <c r="AM2473" s="41" t="b">
        <f>C2473&lt;&gt;AK2473</f>
        <v>1</v>
      </c>
      <c r="AN2473" s="145" t="str">
        <f>N2473&amp;AK2473</f>
        <v>J9FD21130000</v>
      </c>
      <c r="AO2473" s="145"/>
      <c r="AP2473" s="104" t="s">
        <v>3370</v>
      </c>
      <c r="AQ2473" s="146"/>
      <c r="AR2473" s="146">
        <f t="shared" si="878"/>
        <v>1</v>
      </c>
      <c r="AS2473" s="146" t="str">
        <f>IF(IFERROR(VLOOKUP(AE2473,#REF!,1,0),"")&lt;&gt;"",1,"")</f>
        <v/>
      </c>
      <c r="AT2473" s="146" t="str">
        <f>IF(IFERROR(VLOOKUP(AE2473,#REF!,1,0),"")&lt;&gt;"",1,"")</f>
        <v/>
      </c>
      <c r="AU2473" s="146" t="str">
        <f>IF(IFERROR(VLOOKUP(AE2473,#REF!,1,0),"")&lt;&gt;"",1,"")</f>
        <v/>
      </c>
      <c r="AV2473" s="146" t="str">
        <f>IF(IFERROR(VLOOKUP(AE2473,#REF!,1,0),"")&lt;&gt;"",1,"")</f>
        <v/>
      </c>
      <c r="AW2473" s="146" t="str">
        <f>IF(IFERROR(VLOOKUP(AE2473,#REF!,1,0),"")&lt;&gt;"",1,"")</f>
        <v/>
      </c>
      <c r="AX2473" s="146" t="str">
        <f>IF(IFERROR(VLOOKUP(AE2473,#REF!,1,0),"")&lt;&gt;"",1,"")</f>
        <v/>
      </c>
      <c r="AY2473" s="146" t="str">
        <f>IF(IFERROR(VLOOKUP(AE2473,#REF!,1,0),"")&lt;&gt;"",1,"")</f>
        <v/>
      </c>
      <c r="AZ2473" s="146" t="str">
        <f>IF(IFERROR(VLOOKUP(AE2473,#REF!,1,0),"")&lt;&gt;"",1,"")</f>
        <v/>
      </c>
      <c r="BA2473" s="146" t="str">
        <f>IF(IFERROR(VLOOKUP(AE2473,#REF!,1,0),"")&lt;&gt;"",1,"")</f>
        <v/>
      </c>
      <c r="BB2473" s="146" t="str">
        <f>IF(IFERROR(VLOOKUP(AE2473,#REF!,1,0),"")&lt;&gt;"",1,"")</f>
        <v/>
      </c>
      <c r="BC2473" s="146" t="str">
        <f>IF(IFERROR(VLOOKUP(AE2473,#REF!,1,0),"")&lt;&gt;"",1,"")</f>
        <v/>
      </c>
      <c r="BD2473" s="146" t="str">
        <f>IF(IFERROR(VLOOKUP(AE2473,#REF!,1,0),"")&lt;&gt;"",1,"")</f>
        <v/>
      </c>
      <c r="BE2473" s="148">
        <f t="shared" si="735"/>
        <v>1</v>
      </c>
    </row>
    <row r="2474" spans="1:57" ht="17">
      <c r="A2474" s="137">
        <v>1509</v>
      </c>
      <c r="B2474" s="137">
        <v>727031</v>
      </c>
      <c r="C2474" s="137" t="str">
        <f t="shared" si="869"/>
        <v>727031000</v>
      </c>
      <c r="D2474" s="138" t="str">
        <f t="shared" si="870"/>
        <v>72</v>
      </c>
      <c r="E2474" s="138" t="str">
        <f t="shared" si="871"/>
        <v>7</v>
      </c>
      <c r="F2474" s="138" t="str">
        <f t="shared" si="872"/>
        <v>0</v>
      </c>
      <c r="G2474" s="138" t="str">
        <f t="shared" si="873"/>
        <v>3</v>
      </c>
      <c r="H2474" s="138" t="str">
        <f t="shared" si="874"/>
        <v>1</v>
      </c>
      <c r="I2474" s="138" t="str">
        <f t="shared" si="875"/>
        <v>0</v>
      </c>
      <c r="J2474" s="138" t="str">
        <f t="shared" si="876"/>
        <v>0</v>
      </c>
      <c r="K2474" s="138" t="str">
        <f t="shared" si="877"/>
        <v>0</v>
      </c>
      <c r="L2474" s="138" t="s">
        <v>6702</v>
      </c>
      <c r="M2474" s="139" t="s">
        <v>3450</v>
      </c>
      <c r="N2474" s="139" t="s">
        <v>261</v>
      </c>
      <c r="O2474" s="141" t="s">
        <v>173</v>
      </c>
      <c r="P2474" s="141" t="s">
        <v>174</v>
      </c>
      <c r="Q2474" s="141">
        <v>2</v>
      </c>
      <c r="R2474" s="141">
        <v>1</v>
      </c>
      <c r="S2474" s="141" t="s">
        <v>184</v>
      </c>
      <c r="T2474" s="141" t="s">
        <v>184</v>
      </c>
      <c r="U2474" s="141">
        <v>1</v>
      </c>
      <c r="V2474" s="141" t="s">
        <v>21</v>
      </c>
      <c r="W2474" s="141" t="s">
        <v>3449</v>
      </c>
      <c r="X2474" s="141" t="s">
        <v>3449</v>
      </c>
      <c r="Y2474" s="140" t="s">
        <v>8</v>
      </c>
      <c r="Z2474" s="140">
        <v>1</v>
      </c>
      <c r="AA2474" s="140" t="s">
        <v>3450</v>
      </c>
      <c r="AB2474" s="140" t="s">
        <v>3450</v>
      </c>
      <c r="AC2474" s="140" t="s">
        <v>66</v>
      </c>
      <c r="AD2474" s="141" t="s">
        <v>66</v>
      </c>
      <c r="AE2474" s="144" t="s">
        <v>3450</v>
      </c>
      <c r="AF2474" s="144" t="s">
        <v>3450</v>
      </c>
      <c r="AG2474" s="134"/>
      <c r="AH2474" s="142"/>
      <c r="AI2474" s="143"/>
      <c r="AJ2474" s="143" t="b">
        <f t="shared" si="880"/>
        <v>0</v>
      </c>
      <c r="AK2474" s="143" t="str">
        <f>O2474&amp;Q2474&amp;R2474&amp;U2474&amp;V2474&amp;Y2474&amp;Z2474&amp;AC2474&amp;AD2474</f>
        <v>D21131100</v>
      </c>
      <c r="AL2474" s="40">
        <v>727031</v>
      </c>
      <c r="AM2474" s="41" t="b">
        <f>C2474&lt;&gt;AK2474</f>
        <v>1</v>
      </c>
      <c r="AN2474" s="145" t="str">
        <f>N2474&amp;AK2474</f>
        <v>J9FD21131100</v>
      </c>
      <c r="AO2474" s="145"/>
      <c r="AP2474" s="104" t="s">
        <v>3370</v>
      </c>
      <c r="AQ2474" s="146"/>
      <c r="AR2474" s="146">
        <f t="shared" si="878"/>
        <v>1</v>
      </c>
      <c r="AS2474" s="146" t="str">
        <f>IF(IFERROR(VLOOKUP(AE2474,#REF!,1,0),"")&lt;&gt;"",1,"")</f>
        <v/>
      </c>
      <c r="AT2474" s="146" t="str">
        <f>IF(IFERROR(VLOOKUP(AE2474,#REF!,1,0),"")&lt;&gt;"",1,"")</f>
        <v/>
      </c>
      <c r="AU2474" s="146" t="str">
        <f>IF(IFERROR(VLOOKUP(AE2474,#REF!,1,0),"")&lt;&gt;"",1,"")</f>
        <v/>
      </c>
      <c r="AV2474" s="146" t="str">
        <f>IF(IFERROR(VLOOKUP(AE2474,#REF!,1,0),"")&lt;&gt;"",1,"")</f>
        <v/>
      </c>
      <c r="AW2474" s="146" t="str">
        <f>IF(IFERROR(VLOOKUP(AE2474,#REF!,1,0),"")&lt;&gt;"",1,"")</f>
        <v/>
      </c>
      <c r="AX2474" s="146" t="str">
        <f>IF(IFERROR(VLOOKUP(AE2474,#REF!,1,0),"")&lt;&gt;"",1,"")</f>
        <v/>
      </c>
      <c r="AY2474" s="146" t="str">
        <f>IF(IFERROR(VLOOKUP(AE2474,#REF!,1,0),"")&lt;&gt;"",1,"")</f>
        <v/>
      </c>
      <c r="AZ2474" s="146" t="str">
        <f>IF(IFERROR(VLOOKUP(AE2474,#REF!,1,0),"")&lt;&gt;"",1,"")</f>
        <v/>
      </c>
      <c r="BA2474" s="146" t="str">
        <f>IF(IFERROR(VLOOKUP(AE2474,#REF!,1,0),"")&lt;&gt;"",1,"")</f>
        <v/>
      </c>
      <c r="BB2474" s="146" t="str">
        <f>IF(IFERROR(VLOOKUP(AE2474,#REF!,1,0),"")&lt;&gt;"",1,"")</f>
        <v/>
      </c>
      <c r="BC2474" s="146" t="str">
        <f>IF(IFERROR(VLOOKUP(AE2474,#REF!,1,0),"")&lt;&gt;"",1,"")</f>
        <v/>
      </c>
      <c r="BD2474" s="146" t="str">
        <f>IF(IFERROR(VLOOKUP(AE2474,#REF!,1,0),"")&lt;&gt;"",1,"")</f>
        <v/>
      </c>
      <c r="BE2474" s="148">
        <f t="shared" si="735"/>
        <v>1</v>
      </c>
    </row>
    <row r="2475" spans="1:57" ht="17">
      <c r="A2475" s="137">
        <v>1510</v>
      </c>
      <c r="B2475" s="137">
        <v>727032</v>
      </c>
      <c r="C2475" s="137" t="str">
        <f t="shared" si="869"/>
        <v>727032000</v>
      </c>
      <c r="D2475" s="138" t="str">
        <f t="shared" si="870"/>
        <v>72</v>
      </c>
      <c r="E2475" s="138" t="str">
        <f t="shared" si="871"/>
        <v>7</v>
      </c>
      <c r="F2475" s="138" t="str">
        <f t="shared" si="872"/>
        <v>0</v>
      </c>
      <c r="G2475" s="138" t="str">
        <f t="shared" si="873"/>
        <v>3</v>
      </c>
      <c r="H2475" s="138" t="str">
        <f t="shared" si="874"/>
        <v>2</v>
      </c>
      <c r="I2475" s="138" t="str">
        <f t="shared" si="875"/>
        <v>0</v>
      </c>
      <c r="J2475" s="138" t="str">
        <f t="shared" si="876"/>
        <v>0</v>
      </c>
      <c r="K2475" s="138" t="str">
        <f t="shared" si="877"/>
        <v>0</v>
      </c>
      <c r="L2475" s="138" t="s">
        <v>6703</v>
      </c>
      <c r="M2475" s="139" t="s">
        <v>3447</v>
      </c>
      <c r="N2475" s="139" t="s">
        <v>261</v>
      </c>
      <c r="O2475" s="141" t="s">
        <v>173</v>
      </c>
      <c r="P2475" s="141" t="s">
        <v>174</v>
      </c>
      <c r="Q2475" s="141">
        <v>2</v>
      </c>
      <c r="R2475" s="141">
        <v>1</v>
      </c>
      <c r="S2475" s="141" t="s">
        <v>184</v>
      </c>
      <c r="T2475" s="141" t="s">
        <v>184</v>
      </c>
      <c r="U2475" s="141">
        <v>1</v>
      </c>
      <c r="V2475" s="141" t="s">
        <v>21</v>
      </c>
      <c r="W2475" s="141" t="s">
        <v>3449</v>
      </c>
      <c r="X2475" s="141" t="s">
        <v>3449</v>
      </c>
      <c r="Y2475" s="140" t="s">
        <v>8</v>
      </c>
      <c r="Z2475" s="140">
        <v>2</v>
      </c>
      <c r="AA2475" s="140" t="s">
        <v>3447</v>
      </c>
      <c r="AB2475" s="140" t="s">
        <v>3447</v>
      </c>
      <c r="AC2475" s="140" t="s">
        <v>66</v>
      </c>
      <c r="AD2475" s="141" t="s">
        <v>66</v>
      </c>
      <c r="AE2475" s="144" t="s">
        <v>3447</v>
      </c>
      <c r="AF2475" s="144" t="s">
        <v>3447</v>
      </c>
      <c r="AG2475" s="134"/>
      <c r="AH2475" s="142"/>
      <c r="AI2475" s="143"/>
      <c r="AJ2475" s="143" t="b">
        <f t="shared" si="880"/>
        <v>0</v>
      </c>
      <c r="AK2475" s="143" t="str">
        <f>O2475&amp;Q2475&amp;R2475&amp;U2475&amp;V2475&amp;Y2475&amp;Z2475&amp;AC2475&amp;AD2475</f>
        <v>D21131200</v>
      </c>
      <c r="AL2475" s="40">
        <v>727032</v>
      </c>
      <c r="AM2475" s="41" t="b">
        <f>C2475&lt;&gt;AK2475</f>
        <v>1</v>
      </c>
      <c r="AN2475" s="145" t="str">
        <f>N2475&amp;AK2475</f>
        <v>J9FD21131200</v>
      </c>
      <c r="AO2475" s="145"/>
      <c r="AP2475" s="104" t="s">
        <v>3370</v>
      </c>
      <c r="AQ2475" s="146"/>
      <c r="AR2475" s="146">
        <f t="shared" si="878"/>
        <v>1</v>
      </c>
      <c r="AS2475" s="146" t="str">
        <f>IF(IFERROR(VLOOKUP(AE2475,#REF!,1,0),"")&lt;&gt;"",1,"")</f>
        <v/>
      </c>
      <c r="AT2475" s="146" t="str">
        <f>IF(IFERROR(VLOOKUP(AE2475,#REF!,1,0),"")&lt;&gt;"",1,"")</f>
        <v/>
      </c>
      <c r="AU2475" s="146" t="str">
        <f>IF(IFERROR(VLOOKUP(AE2475,#REF!,1,0),"")&lt;&gt;"",1,"")</f>
        <v/>
      </c>
      <c r="AV2475" s="146" t="str">
        <f>IF(IFERROR(VLOOKUP(AE2475,#REF!,1,0),"")&lt;&gt;"",1,"")</f>
        <v/>
      </c>
      <c r="AW2475" s="146" t="str">
        <f>IF(IFERROR(VLOOKUP(AE2475,#REF!,1,0),"")&lt;&gt;"",1,"")</f>
        <v/>
      </c>
      <c r="AX2475" s="146" t="str">
        <f>IF(IFERROR(VLOOKUP(AE2475,#REF!,1,0),"")&lt;&gt;"",1,"")</f>
        <v/>
      </c>
      <c r="AY2475" s="146" t="str">
        <f>IF(IFERROR(VLOOKUP(AE2475,#REF!,1,0),"")&lt;&gt;"",1,"")</f>
        <v/>
      </c>
      <c r="AZ2475" s="146" t="str">
        <f>IF(IFERROR(VLOOKUP(AE2475,#REF!,1,0),"")&lt;&gt;"",1,"")</f>
        <v/>
      </c>
      <c r="BA2475" s="146" t="str">
        <f>IF(IFERROR(VLOOKUP(AE2475,#REF!,1,0),"")&lt;&gt;"",1,"")</f>
        <v/>
      </c>
      <c r="BB2475" s="146" t="str">
        <f>IF(IFERROR(VLOOKUP(AE2475,#REF!,1,0),"")&lt;&gt;"",1,"")</f>
        <v/>
      </c>
      <c r="BC2475" s="146" t="str">
        <f>IF(IFERROR(VLOOKUP(AE2475,#REF!,1,0),"")&lt;&gt;"",1,"")</f>
        <v/>
      </c>
      <c r="BD2475" s="146" t="str">
        <f>IF(IFERROR(VLOOKUP(AE2475,#REF!,1,0),"")&lt;&gt;"",1,"")</f>
        <v/>
      </c>
      <c r="BE2475" s="148">
        <f t="shared" si="735"/>
        <v>1</v>
      </c>
    </row>
    <row r="2476" spans="1:57" ht="16">
      <c r="A2476" s="43">
        <v>1511</v>
      </c>
      <c r="B2476" s="43">
        <v>727039</v>
      </c>
      <c r="C2476" s="43" t="str">
        <f t="shared" si="869"/>
        <v>727039000</v>
      </c>
      <c r="D2476" s="44" t="str">
        <f t="shared" si="870"/>
        <v>72</v>
      </c>
      <c r="E2476" s="44" t="str">
        <f t="shared" si="871"/>
        <v>7</v>
      </c>
      <c r="F2476" s="44" t="str">
        <f t="shared" si="872"/>
        <v>0</v>
      </c>
      <c r="G2476" s="44" t="str">
        <f t="shared" si="873"/>
        <v>3</v>
      </c>
      <c r="H2476" s="44" t="str">
        <f t="shared" si="874"/>
        <v>9</v>
      </c>
      <c r="I2476" s="44" t="str">
        <f t="shared" si="875"/>
        <v>0</v>
      </c>
      <c r="J2476" s="44" t="str">
        <f t="shared" si="876"/>
        <v>0</v>
      </c>
      <c r="K2476" s="44" t="str">
        <f t="shared" si="877"/>
        <v>0</v>
      </c>
      <c r="L2476" s="44"/>
      <c r="M2476" s="45" t="s">
        <v>3451</v>
      </c>
      <c r="N2476" s="45"/>
      <c r="O2476" s="46" t="s">
        <v>173</v>
      </c>
      <c r="P2476" s="47" t="s">
        <v>174</v>
      </c>
      <c r="Q2476" s="48">
        <v>2</v>
      </c>
      <c r="R2476" s="47"/>
      <c r="S2476" s="47" t="s">
        <v>184</v>
      </c>
      <c r="T2476" s="60" t="s">
        <v>184</v>
      </c>
      <c r="U2476" s="48">
        <v>1</v>
      </c>
      <c r="V2476" s="60" t="s">
        <v>21</v>
      </c>
      <c r="W2476" s="47"/>
      <c r="X2476" s="47" t="s">
        <v>3449</v>
      </c>
      <c r="Y2476" s="60" t="s">
        <v>66</v>
      </c>
      <c r="Z2476" s="76">
        <v>3</v>
      </c>
      <c r="AA2476" s="61"/>
      <c r="AB2476" s="61" t="s">
        <v>3451</v>
      </c>
      <c r="AC2476" s="61" t="s">
        <v>66</v>
      </c>
      <c r="AD2476" s="47" t="s">
        <v>66</v>
      </c>
      <c r="AE2476" s="50" t="s">
        <v>3451</v>
      </c>
      <c r="AF2476" s="51"/>
      <c r="AG2476" s="51" t="s">
        <v>8</v>
      </c>
      <c r="AH2476" s="52"/>
      <c r="AI2476" s="39"/>
      <c r="AJ2476" s="39"/>
      <c r="AK2476" s="39" t="e">
        <f>O2476&amp;Q2476&amp;#REF!&amp;U2476&amp;V2476&amp;Y2476&amp;Z2476&amp;AC2476&amp;AD2476</f>
        <v>#REF!</v>
      </c>
      <c r="AL2476" s="43">
        <v>727039</v>
      </c>
      <c r="AM2476" s="44" t="e">
        <f>C2476&lt;&gt;AK2476</f>
        <v>#REF!</v>
      </c>
      <c r="AN2476" s="52"/>
      <c r="AO2476" s="52"/>
      <c r="AP2476" s="105" t="s">
        <v>3370</v>
      </c>
      <c r="AQ2476" s="53"/>
      <c r="AR2476" s="53">
        <f t="shared" si="878"/>
        <v>1</v>
      </c>
      <c r="AS2476" s="53" t="str">
        <f>IF(IFERROR(VLOOKUP(AE2476,#REF!,1,0),"")&lt;&gt;"",1,"")</f>
        <v/>
      </c>
      <c r="AT2476" s="53" t="str">
        <f>IF(IFERROR(VLOOKUP(AE2476,#REF!,1,0),"")&lt;&gt;"",1,"")</f>
        <v/>
      </c>
      <c r="AU2476" s="53" t="str">
        <f>IF(IFERROR(VLOOKUP(AE2476,#REF!,1,0),"")&lt;&gt;"",1,"")</f>
        <v/>
      </c>
      <c r="AV2476" s="53" t="str">
        <f>IF(IFERROR(VLOOKUP(AE2476,#REF!,1,0),"")&lt;&gt;"",1,"")</f>
        <v/>
      </c>
      <c r="AW2476" s="53" t="str">
        <f>IF(IFERROR(VLOOKUP(AE2476,#REF!,1,0),"")&lt;&gt;"",1,"")</f>
        <v/>
      </c>
      <c r="AX2476" s="53" t="str">
        <f>IF(IFERROR(VLOOKUP(AE2476,#REF!,1,0),"")&lt;&gt;"",1,"")</f>
        <v/>
      </c>
      <c r="AY2476" s="53" t="str">
        <f>IF(IFERROR(VLOOKUP(AE2476,#REF!,1,0),"")&lt;&gt;"",1,"")</f>
        <v/>
      </c>
      <c r="AZ2476" s="53" t="str">
        <f>IF(IFERROR(VLOOKUP(AE2476,#REF!,1,0),"")&lt;&gt;"",1,"")</f>
        <v/>
      </c>
      <c r="BA2476" s="53" t="str">
        <f>IF(IFERROR(VLOOKUP(AE2476,#REF!,1,0),"")&lt;&gt;"",1,"")</f>
        <v/>
      </c>
      <c r="BB2476" s="53" t="str">
        <f>IF(IFERROR(VLOOKUP(AE2476,#REF!,1,0),"")&lt;&gt;"",1,"")</f>
        <v/>
      </c>
      <c r="BC2476" s="53" t="str">
        <f>IF(IFERROR(VLOOKUP(AE2476,#REF!,1,0),"")&lt;&gt;"",1,"")</f>
        <v/>
      </c>
      <c r="BD2476" s="53" t="str">
        <f>IF(IFERROR(VLOOKUP(AE2476,#REF!,1,0),"")&lt;&gt;"",1,"")</f>
        <v/>
      </c>
      <c r="BE2476" s="54">
        <f t="shared" si="735"/>
        <v>1</v>
      </c>
    </row>
    <row r="2477" spans="1:57" ht="17">
      <c r="A2477" s="137">
        <v>1512</v>
      </c>
      <c r="B2477" s="137">
        <v>72704</v>
      </c>
      <c r="C2477" s="137" t="str">
        <f t="shared" si="869"/>
        <v>727040000</v>
      </c>
      <c r="D2477" s="138" t="str">
        <f t="shared" si="870"/>
        <v>72</v>
      </c>
      <c r="E2477" s="138" t="str">
        <f t="shared" si="871"/>
        <v>7</v>
      </c>
      <c r="F2477" s="138" t="str">
        <f t="shared" si="872"/>
        <v>0</v>
      </c>
      <c r="G2477" s="138" t="str">
        <f t="shared" si="873"/>
        <v>4</v>
      </c>
      <c r="H2477" s="138" t="str">
        <f t="shared" si="874"/>
        <v>0</v>
      </c>
      <c r="I2477" s="138" t="str">
        <f t="shared" si="875"/>
        <v>0</v>
      </c>
      <c r="J2477" s="138" t="str">
        <f t="shared" si="876"/>
        <v>0</v>
      </c>
      <c r="K2477" s="138" t="str">
        <f t="shared" si="877"/>
        <v>0</v>
      </c>
      <c r="L2477" s="138" t="s">
        <v>6704</v>
      </c>
      <c r="M2477" s="139" t="s">
        <v>3452</v>
      </c>
      <c r="N2477" s="139" t="s">
        <v>261</v>
      </c>
      <c r="O2477" s="141" t="s">
        <v>173</v>
      </c>
      <c r="P2477" s="141" t="s">
        <v>174</v>
      </c>
      <c r="Q2477" s="141">
        <v>2</v>
      </c>
      <c r="R2477" s="141">
        <v>1</v>
      </c>
      <c r="S2477" s="141" t="s">
        <v>184</v>
      </c>
      <c r="T2477" s="141" t="s">
        <v>184</v>
      </c>
      <c r="U2477" s="141">
        <v>1</v>
      </c>
      <c r="V2477" s="141" t="s">
        <v>27</v>
      </c>
      <c r="W2477" s="141" t="s">
        <v>3452</v>
      </c>
      <c r="X2477" s="141" t="s">
        <v>3452</v>
      </c>
      <c r="Y2477" s="141" t="s">
        <v>66</v>
      </c>
      <c r="Z2477" s="140" t="s">
        <v>66</v>
      </c>
      <c r="AA2477" s="140" t="s">
        <v>3452</v>
      </c>
      <c r="AB2477" s="140" t="s">
        <v>3452</v>
      </c>
      <c r="AC2477" s="140" t="s">
        <v>66</v>
      </c>
      <c r="AD2477" s="141" t="s">
        <v>66</v>
      </c>
      <c r="AE2477" s="144" t="s">
        <v>3452</v>
      </c>
      <c r="AF2477" s="144" t="s">
        <v>3452</v>
      </c>
      <c r="AG2477" s="134"/>
      <c r="AH2477" s="142"/>
      <c r="AI2477" s="143"/>
      <c r="AJ2477" s="143" t="b">
        <f t="shared" ref="AJ2477:AJ2478" si="881">IF(OR(AS2477=1,AT2477=1,AU2477=1,AV2477=1,AW2477=1,AX2477=1,AY2477=1,AZ2477=1,BA2477=1,BB2477=1,BC2477=1,BD2477=1),TRUE,FALSE)</f>
        <v>0</v>
      </c>
      <c r="AK2477" s="143" t="str">
        <f>O2477&amp;Q2477&amp;R2477&amp;U2477&amp;V2477&amp;Y2477&amp;Z2477&amp;AC2477&amp;AD2477</f>
        <v>D21140000</v>
      </c>
      <c r="AL2477" s="40">
        <v>72704</v>
      </c>
      <c r="AM2477" s="41" t="b">
        <f>C2477&lt;&gt;AK2477</f>
        <v>1</v>
      </c>
      <c r="AN2477" s="145" t="str">
        <f>N2477&amp;AK2477</f>
        <v>J9FD21140000</v>
      </c>
      <c r="AO2477" s="145"/>
      <c r="AP2477" s="104" t="s">
        <v>3370</v>
      </c>
      <c r="AQ2477" s="146"/>
      <c r="AR2477" s="146">
        <f t="shared" si="878"/>
        <v>1</v>
      </c>
      <c r="AS2477" s="146" t="str">
        <f>IF(IFERROR(VLOOKUP(AE2477,#REF!,1,0),"")&lt;&gt;"",1,"")</f>
        <v/>
      </c>
      <c r="AT2477" s="146" t="str">
        <f>IF(IFERROR(VLOOKUP(AE2477,#REF!,1,0),"")&lt;&gt;"",1,"")</f>
        <v/>
      </c>
      <c r="AU2477" s="146" t="str">
        <f>IF(IFERROR(VLOOKUP(AE2477,#REF!,1,0),"")&lt;&gt;"",1,"")</f>
        <v/>
      </c>
      <c r="AV2477" s="146" t="str">
        <f>IF(IFERROR(VLOOKUP(AE2477,#REF!,1,0),"")&lt;&gt;"",1,"")</f>
        <v/>
      </c>
      <c r="AW2477" s="146" t="str">
        <f>IF(IFERROR(VLOOKUP(AE2477,#REF!,1,0),"")&lt;&gt;"",1,"")</f>
        <v/>
      </c>
      <c r="AX2477" s="146" t="str">
        <f>IF(IFERROR(VLOOKUP(AE2477,#REF!,1,0),"")&lt;&gt;"",1,"")</f>
        <v/>
      </c>
      <c r="AY2477" s="146" t="str">
        <f>IF(IFERROR(VLOOKUP(AE2477,#REF!,1,0),"")&lt;&gt;"",1,"")</f>
        <v/>
      </c>
      <c r="AZ2477" s="146" t="str">
        <f>IF(IFERROR(VLOOKUP(AE2477,#REF!,1,0),"")&lt;&gt;"",1,"")</f>
        <v/>
      </c>
      <c r="BA2477" s="146" t="str">
        <f>IF(IFERROR(VLOOKUP(AE2477,#REF!,1,0),"")&lt;&gt;"",1,"")</f>
        <v/>
      </c>
      <c r="BB2477" s="146" t="str">
        <f>IF(IFERROR(VLOOKUP(AE2477,#REF!,1,0),"")&lt;&gt;"",1,"")</f>
        <v/>
      </c>
      <c r="BC2477" s="146" t="str">
        <f>IF(IFERROR(VLOOKUP(AE2477,#REF!,1,0),"")&lt;&gt;"",1,"")</f>
        <v/>
      </c>
      <c r="BD2477" s="146" t="str">
        <f>IF(IFERROR(VLOOKUP(AE2477,#REF!,1,0),"")&lt;&gt;"",1,"")</f>
        <v/>
      </c>
      <c r="BE2477" s="148">
        <f t="shared" si="735"/>
        <v>1</v>
      </c>
    </row>
    <row r="2478" spans="1:57" ht="17">
      <c r="A2478" s="137">
        <v>1513</v>
      </c>
      <c r="B2478" s="137">
        <v>727041</v>
      </c>
      <c r="C2478" s="137" t="str">
        <f t="shared" si="869"/>
        <v>727041000</v>
      </c>
      <c r="D2478" s="138" t="str">
        <f t="shared" si="870"/>
        <v>72</v>
      </c>
      <c r="E2478" s="138" t="str">
        <f t="shared" si="871"/>
        <v>7</v>
      </c>
      <c r="F2478" s="138" t="str">
        <f t="shared" si="872"/>
        <v>0</v>
      </c>
      <c r="G2478" s="138" t="str">
        <f t="shared" si="873"/>
        <v>4</v>
      </c>
      <c r="H2478" s="138" t="str">
        <f t="shared" si="874"/>
        <v>1</v>
      </c>
      <c r="I2478" s="138" t="str">
        <f t="shared" si="875"/>
        <v>0</v>
      </c>
      <c r="J2478" s="138" t="str">
        <f t="shared" si="876"/>
        <v>0</v>
      </c>
      <c r="K2478" s="138" t="str">
        <f t="shared" si="877"/>
        <v>0</v>
      </c>
      <c r="L2478" s="138" t="s">
        <v>6705</v>
      </c>
      <c r="M2478" s="139" t="s">
        <v>3453</v>
      </c>
      <c r="N2478" s="139" t="s">
        <v>261</v>
      </c>
      <c r="O2478" s="141" t="s">
        <v>173</v>
      </c>
      <c r="P2478" s="141" t="s">
        <v>174</v>
      </c>
      <c r="Q2478" s="141">
        <v>2</v>
      </c>
      <c r="R2478" s="141">
        <v>1</v>
      </c>
      <c r="S2478" s="141" t="s">
        <v>184</v>
      </c>
      <c r="T2478" s="141" t="s">
        <v>184</v>
      </c>
      <c r="U2478" s="141">
        <v>1</v>
      </c>
      <c r="V2478" s="141" t="s">
        <v>27</v>
      </c>
      <c r="W2478" s="141" t="s">
        <v>3452</v>
      </c>
      <c r="X2478" s="141" t="s">
        <v>3452</v>
      </c>
      <c r="Y2478" s="140" t="s">
        <v>8</v>
      </c>
      <c r="Z2478" s="140">
        <v>1</v>
      </c>
      <c r="AA2478" s="140" t="s">
        <v>3453</v>
      </c>
      <c r="AB2478" s="140" t="s">
        <v>3453</v>
      </c>
      <c r="AC2478" s="140" t="s">
        <v>66</v>
      </c>
      <c r="AD2478" s="141" t="s">
        <v>66</v>
      </c>
      <c r="AE2478" s="144" t="s">
        <v>3453</v>
      </c>
      <c r="AF2478" s="144" t="s">
        <v>3453</v>
      </c>
      <c r="AG2478" s="134"/>
      <c r="AH2478" s="142"/>
      <c r="AI2478" s="143"/>
      <c r="AJ2478" s="143" t="b">
        <f t="shared" si="881"/>
        <v>0</v>
      </c>
      <c r="AK2478" s="143" t="str">
        <f>O2478&amp;Q2478&amp;R2478&amp;U2478&amp;V2478&amp;Y2478&amp;Z2478&amp;AC2478&amp;AD2478</f>
        <v>D21141100</v>
      </c>
      <c r="AL2478" s="40">
        <v>727041</v>
      </c>
      <c r="AM2478" s="41" t="b">
        <f>C2478&lt;&gt;AK2478</f>
        <v>1</v>
      </c>
      <c r="AN2478" s="145" t="str">
        <f>N2478&amp;AK2478</f>
        <v>J9FD21141100</v>
      </c>
      <c r="AO2478" s="145"/>
      <c r="AP2478" s="104" t="s">
        <v>3370</v>
      </c>
      <c r="AQ2478" s="146"/>
      <c r="AR2478" s="146">
        <f t="shared" si="878"/>
        <v>1</v>
      </c>
      <c r="AS2478" s="146" t="str">
        <f>IF(IFERROR(VLOOKUP(AE2478,#REF!,1,0),"")&lt;&gt;"",1,"")</f>
        <v/>
      </c>
      <c r="AT2478" s="146" t="str">
        <f>IF(IFERROR(VLOOKUP(AE2478,#REF!,1,0),"")&lt;&gt;"",1,"")</f>
        <v/>
      </c>
      <c r="AU2478" s="146" t="str">
        <f>IF(IFERROR(VLOOKUP(AE2478,#REF!,1,0),"")&lt;&gt;"",1,"")</f>
        <v/>
      </c>
      <c r="AV2478" s="146" t="str">
        <f>IF(IFERROR(VLOOKUP(AE2478,#REF!,1,0),"")&lt;&gt;"",1,"")</f>
        <v/>
      </c>
      <c r="AW2478" s="146" t="str">
        <f>IF(IFERROR(VLOOKUP(AE2478,#REF!,1,0),"")&lt;&gt;"",1,"")</f>
        <v/>
      </c>
      <c r="AX2478" s="146" t="str">
        <f>IF(IFERROR(VLOOKUP(AE2478,#REF!,1,0),"")&lt;&gt;"",1,"")</f>
        <v/>
      </c>
      <c r="AY2478" s="146" t="str">
        <f>IF(IFERROR(VLOOKUP(AE2478,#REF!,1,0),"")&lt;&gt;"",1,"")</f>
        <v/>
      </c>
      <c r="AZ2478" s="146" t="str">
        <f>IF(IFERROR(VLOOKUP(AE2478,#REF!,1,0),"")&lt;&gt;"",1,"")</f>
        <v/>
      </c>
      <c r="BA2478" s="146" t="str">
        <f>IF(IFERROR(VLOOKUP(AE2478,#REF!,1,0),"")&lt;&gt;"",1,"")</f>
        <v/>
      </c>
      <c r="BB2478" s="146" t="str">
        <f>IF(IFERROR(VLOOKUP(AE2478,#REF!,1,0),"")&lt;&gt;"",1,"")</f>
        <v/>
      </c>
      <c r="BC2478" s="146" t="str">
        <f>IF(IFERROR(VLOOKUP(AE2478,#REF!,1,0),"")&lt;&gt;"",1,"")</f>
        <v/>
      </c>
      <c r="BD2478" s="146" t="str">
        <f>IF(IFERROR(VLOOKUP(AE2478,#REF!,1,0),"")&lt;&gt;"",1,"")</f>
        <v/>
      </c>
      <c r="BE2478" s="148">
        <f t="shared" si="735"/>
        <v>1</v>
      </c>
    </row>
    <row r="2479" spans="1:57" ht="16">
      <c r="A2479" s="43">
        <v>1514</v>
      </c>
      <c r="B2479" s="43">
        <v>727049</v>
      </c>
      <c r="C2479" s="43" t="str">
        <f t="shared" si="869"/>
        <v>727049000</v>
      </c>
      <c r="D2479" s="44" t="str">
        <f t="shared" si="870"/>
        <v>72</v>
      </c>
      <c r="E2479" s="44" t="str">
        <f t="shared" si="871"/>
        <v>7</v>
      </c>
      <c r="F2479" s="44" t="str">
        <f t="shared" si="872"/>
        <v>0</v>
      </c>
      <c r="G2479" s="44" t="str">
        <f t="shared" si="873"/>
        <v>4</v>
      </c>
      <c r="H2479" s="44" t="str">
        <f t="shared" si="874"/>
        <v>9</v>
      </c>
      <c r="I2479" s="44" t="str">
        <f t="shared" si="875"/>
        <v>0</v>
      </c>
      <c r="J2479" s="44" t="str">
        <f t="shared" si="876"/>
        <v>0</v>
      </c>
      <c r="K2479" s="44" t="str">
        <f t="shared" si="877"/>
        <v>0</v>
      </c>
      <c r="L2479" s="44"/>
      <c r="M2479" s="45" t="s">
        <v>3454</v>
      </c>
      <c r="N2479" s="45"/>
      <c r="O2479" s="46" t="s">
        <v>173</v>
      </c>
      <c r="P2479" s="47" t="s">
        <v>174</v>
      </c>
      <c r="Q2479" s="48">
        <v>2</v>
      </c>
      <c r="R2479" s="47"/>
      <c r="S2479" s="47" t="s">
        <v>184</v>
      </c>
      <c r="T2479" s="60" t="s">
        <v>184</v>
      </c>
      <c r="U2479" s="48">
        <v>1</v>
      </c>
      <c r="V2479" s="60" t="s">
        <v>27</v>
      </c>
      <c r="W2479" s="47"/>
      <c r="X2479" s="47" t="s">
        <v>3452</v>
      </c>
      <c r="Y2479" s="60" t="s">
        <v>66</v>
      </c>
      <c r="Z2479" s="76">
        <v>2</v>
      </c>
      <c r="AA2479" s="61"/>
      <c r="AB2479" s="61" t="s">
        <v>3454</v>
      </c>
      <c r="AC2479" s="61" t="s">
        <v>66</v>
      </c>
      <c r="AD2479" s="47" t="s">
        <v>66</v>
      </c>
      <c r="AE2479" s="50" t="s">
        <v>3454</v>
      </c>
      <c r="AF2479" s="51"/>
      <c r="AG2479" s="51" t="s">
        <v>8</v>
      </c>
      <c r="AH2479" s="52"/>
      <c r="AI2479" s="39"/>
      <c r="AJ2479" s="39"/>
      <c r="AK2479" s="39" t="e">
        <f>O2479&amp;Q2479&amp;#REF!&amp;U2479&amp;V2479&amp;Y2479&amp;Z2479&amp;AC2479&amp;AD2479</f>
        <v>#REF!</v>
      </c>
      <c r="AL2479" s="43">
        <v>727049</v>
      </c>
      <c r="AM2479" s="44" t="e">
        <f>C2479&lt;&gt;AK2479</f>
        <v>#REF!</v>
      </c>
      <c r="AN2479" s="52"/>
      <c r="AO2479" s="52"/>
      <c r="AP2479" s="105" t="s">
        <v>3370</v>
      </c>
      <c r="AQ2479" s="53"/>
      <c r="AR2479" s="53">
        <f t="shared" si="878"/>
        <v>1</v>
      </c>
      <c r="AS2479" s="53" t="str">
        <f>IF(IFERROR(VLOOKUP(AE2479,#REF!,1,0),"")&lt;&gt;"",1,"")</f>
        <v/>
      </c>
      <c r="AT2479" s="53" t="str">
        <f>IF(IFERROR(VLOOKUP(AE2479,#REF!,1,0),"")&lt;&gt;"",1,"")</f>
        <v/>
      </c>
      <c r="AU2479" s="53" t="str">
        <f>IF(IFERROR(VLOOKUP(AE2479,#REF!,1,0),"")&lt;&gt;"",1,"")</f>
        <v/>
      </c>
      <c r="AV2479" s="53" t="str">
        <f>IF(IFERROR(VLOOKUP(AE2479,#REF!,1,0),"")&lt;&gt;"",1,"")</f>
        <v/>
      </c>
      <c r="AW2479" s="53" t="str">
        <f>IF(IFERROR(VLOOKUP(AE2479,#REF!,1,0),"")&lt;&gt;"",1,"")</f>
        <v/>
      </c>
      <c r="AX2479" s="53" t="str">
        <f>IF(IFERROR(VLOOKUP(AE2479,#REF!,1,0),"")&lt;&gt;"",1,"")</f>
        <v/>
      </c>
      <c r="AY2479" s="53" t="str">
        <f>IF(IFERROR(VLOOKUP(AE2479,#REF!,1,0),"")&lt;&gt;"",1,"")</f>
        <v/>
      </c>
      <c r="AZ2479" s="53" t="str">
        <f>IF(IFERROR(VLOOKUP(AE2479,#REF!,1,0),"")&lt;&gt;"",1,"")</f>
        <v/>
      </c>
      <c r="BA2479" s="53" t="str">
        <f>IF(IFERROR(VLOOKUP(AE2479,#REF!,1,0),"")&lt;&gt;"",1,"")</f>
        <v/>
      </c>
      <c r="BB2479" s="53" t="str">
        <f>IF(IFERROR(VLOOKUP(AE2479,#REF!,1,0),"")&lt;&gt;"",1,"")</f>
        <v/>
      </c>
      <c r="BC2479" s="53" t="str">
        <f>IF(IFERROR(VLOOKUP(AE2479,#REF!,1,0),"")&lt;&gt;"",1,"")</f>
        <v/>
      </c>
      <c r="BD2479" s="53" t="str">
        <f>IF(IFERROR(VLOOKUP(AE2479,#REF!,1,0),"")&lt;&gt;"",1,"")</f>
        <v/>
      </c>
      <c r="BE2479" s="54">
        <f t="shared" si="735"/>
        <v>1</v>
      </c>
    </row>
    <row r="2480" spans="1:57" ht="17">
      <c r="A2480" s="137">
        <v>1515</v>
      </c>
      <c r="B2480" s="137">
        <v>72705</v>
      </c>
      <c r="C2480" s="137" t="str">
        <f t="shared" si="869"/>
        <v>727050000</v>
      </c>
      <c r="D2480" s="138" t="str">
        <f t="shared" si="870"/>
        <v>72</v>
      </c>
      <c r="E2480" s="138" t="str">
        <f t="shared" si="871"/>
        <v>7</v>
      </c>
      <c r="F2480" s="138" t="str">
        <f t="shared" si="872"/>
        <v>0</v>
      </c>
      <c r="G2480" s="138" t="str">
        <f t="shared" si="873"/>
        <v>5</v>
      </c>
      <c r="H2480" s="138" t="str">
        <f t="shared" si="874"/>
        <v>0</v>
      </c>
      <c r="I2480" s="138" t="str">
        <f t="shared" si="875"/>
        <v>0</v>
      </c>
      <c r="J2480" s="138" t="str">
        <f t="shared" si="876"/>
        <v>0</v>
      </c>
      <c r="K2480" s="138" t="str">
        <f t="shared" si="877"/>
        <v>0</v>
      </c>
      <c r="L2480" s="138" t="s">
        <v>6706</v>
      </c>
      <c r="M2480" s="139" t="s">
        <v>3455</v>
      </c>
      <c r="N2480" s="139" t="s">
        <v>261</v>
      </c>
      <c r="O2480" s="141" t="s">
        <v>173</v>
      </c>
      <c r="P2480" s="141" t="s">
        <v>174</v>
      </c>
      <c r="Q2480" s="141">
        <v>2</v>
      </c>
      <c r="R2480" s="141">
        <v>1</v>
      </c>
      <c r="S2480" s="141" t="s">
        <v>184</v>
      </c>
      <c r="T2480" s="141" t="s">
        <v>184</v>
      </c>
      <c r="U2480" s="141">
        <v>1</v>
      </c>
      <c r="V2480" s="141" t="s">
        <v>31</v>
      </c>
      <c r="W2480" s="141" t="s">
        <v>3455</v>
      </c>
      <c r="X2480" s="141" t="s">
        <v>3455</v>
      </c>
      <c r="Y2480" s="141" t="s">
        <v>66</v>
      </c>
      <c r="Z2480" s="140" t="s">
        <v>66</v>
      </c>
      <c r="AA2480" s="140" t="s">
        <v>3455</v>
      </c>
      <c r="AB2480" s="140" t="s">
        <v>3455</v>
      </c>
      <c r="AC2480" s="140" t="s">
        <v>66</v>
      </c>
      <c r="AD2480" s="141" t="s">
        <v>66</v>
      </c>
      <c r="AE2480" s="144" t="s">
        <v>3455</v>
      </c>
      <c r="AF2480" s="144" t="s">
        <v>3455</v>
      </c>
      <c r="AG2480" s="134"/>
      <c r="AH2480" s="142"/>
      <c r="AI2480" s="143"/>
      <c r="AJ2480" s="143" t="b">
        <f>IF(OR(AS2480=1,AT2480=1,AU2480=1,AV2480=1,AW2480=1,AX2480=1,AY2480=1,AZ2480=1,BA2480=1,BB2480=1,BC2480=1,BD2480=1),TRUE,FALSE)</f>
        <v>0</v>
      </c>
      <c r="AK2480" s="143" t="str">
        <f>O2480&amp;Q2480&amp;R2480&amp;U2480&amp;V2480&amp;Y2480&amp;Z2480&amp;AC2480&amp;AD2480</f>
        <v>D21150000</v>
      </c>
      <c r="AL2480" s="40">
        <v>72705</v>
      </c>
      <c r="AM2480" s="41" t="b">
        <f>C2480&lt;&gt;AK2480</f>
        <v>1</v>
      </c>
      <c r="AN2480" s="145" t="str">
        <f>N2480&amp;AK2480</f>
        <v>J9FD21150000</v>
      </c>
      <c r="AO2480" s="145"/>
      <c r="AP2480" s="104" t="s">
        <v>3370</v>
      </c>
      <c r="AQ2480" s="146"/>
      <c r="AR2480" s="146">
        <f t="shared" si="878"/>
        <v>1</v>
      </c>
      <c r="AS2480" s="146" t="str">
        <f>IF(IFERROR(VLOOKUP(AE2480,#REF!,1,0),"")&lt;&gt;"",1,"")</f>
        <v/>
      </c>
      <c r="AT2480" s="146" t="str">
        <f>IF(IFERROR(VLOOKUP(AE2480,#REF!,1,0),"")&lt;&gt;"",1,"")</f>
        <v/>
      </c>
      <c r="AU2480" s="146" t="str">
        <f>IF(IFERROR(VLOOKUP(AE2480,#REF!,1,0),"")&lt;&gt;"",1,"")</f>
        <v/>
      </c>
      <c r="AV2480" s="146" t="str">
        <f>IF(IFERROR(VLOOKUP(AE2480,#REF!,1,0),"")&lt;&gt;"",1,"")</f>
        <v/>
      </c>
      <c r="AW2480" s="146" t="str">
        <f>IF(IFERROR(VLOOKUP(AE2480,#REF!,1,0),"")&lt;&gt;"",1,"")</f>
        <v/>
      </c>
      <c r="AX2480" s="146" t="str">
        <f>IF(IFERROR(VLOOKUP(AE2480,#REF!,1,0),"")&lt;&gt;"",1,"")</f>
        <v/>
      </c>
      <c r="AY2480" s="146" t="str">
        <f>IF(IFERROR(VLOOKUP(AE2480,#REF!,1,0),"")&lt;&gt;"",1,"")</f>
        <v/>
      </c>
      <c r="AZ2480" s="146" t="str">
        <f>IF(IFERROR(VLOOKUP(AE2480,#REF!,1,0),"")&lt;&gt;"",1,"")</f>
        <v/>
      </c>
      <c r="BA2480" s="146" t="str">
        <f>IF(IFERROR(VLOOKUP(AE2480,#REF!,1,0),"")&lt;&gt;"",1,"")</f>
        <v/>
      </c>
      <c r="BB2480" s="146" t="str">
        <f>IF(IFERROR(VLOOKUP(AE2480,#REF!,1,0),"")&lt;&gt;"",1,"")</f>
        <v/>
      </c>
      <c r="BC2480" s="146" t="str">
        <f>IF(IFERROR(VLOOKUP(AE2480,#REF!,1,0),"")&lt;&gt;"",1,"")</f>
        <v/>
      </c>
      <c r="BD2480" s="146" t="str">
        <f>IF(IFERROR(VLOOKUP(AE2480,#REF!,1,0),"")&lt;&gt;"",1,"")</f>
        <v/>
      </c>
      <c r="BE2480" s="148">
        <f t="shared" si="735"/>
        <v>1</v>
      </c>
    </row>
    <row r="2481" spans="1:57" ht="16">
      <c r="A2481" s="43">
        <v>1516</v>
      </c>
      <c r="B2481" s="43">
        <v>727051</v>
      </c>
      <c r="C2481" s="43" t="str">
        <f t="shared" si="869"/>
        <v>727051000</v>
      </c>
      <c r="D2481" s="44" t="str">
        <f t="shared" si="870"/>
        <v>72</v>
      </c>
      <c r="E2481" s="44" t="str">
        <f t="shared" si="871"/>
        <v>7</v>
      </c>
      <c r="F2481" s="44" t="str">
        <f t="shared" si="872"/>
        <v>0</v>
      </c>
      <c r="G2481" s="44" t="str">
        <f t="shared" si="873"/>
        <v>5</v>
      </c>
      <c r="H2481" s="44" t="str">
        <f t="shared" si="874"/>
        <v>1</v>
      </c>
      <c r="I2481" s="44" t="str">
        <f t="shared" si="875"/>
        <v>0</v>
      </c>
      <c r="J2481" s="44" t="str">
        <f t="shared" si="876"/>
        <v>0</v>
      </c>
      <c r="K2481" s="44" t="str">
        <f t="shared" si="877"/>
        <v>0</v>
      </c>
      <c r="L2481" s="44"/>
      <c r="M2481" s="45" t="s">
        <v>3456</v>
      </c>
      <c r="N2481" s="45"/>
      <c r="O2481" s="46" t="s">
        <v>173</v>
      </c>
      <c r="P2481" s="47" t="s">
        <v>174</v>
      </c>
      <c r="Q2481" s="48">
        <v>2</v>
      </c>
      <c r="R2481" s="47"/>
      <c r="S2481" s="47" t="s">
        <v>184</v>
      </c>
      <c r="T2481" s="60" t="s">
        <v>184</v>
      </c>
      <c r="U2481" s="47" t="s">
        <v>31</v>
      </c>
      <c r="V2481" s="60" t="s">
        <v>31</v>
      </c>
      <c r="W2481" s="47"/>
      <c r="X2481" s="47" t="s">
        <v>3456</v>
      </c>
      <c r="Y2481" s="47">
        <v>1</v>
      </c>
      <c r="Z2481" s="76">
        <v>1</v>
      </c>
      <c r="AA2481" s="61"/>
      <c r="AB2481" s="61" t="s">
        <v>3456</v>
      </c>
      <c r="AC2481" s="61" t="s">
        <v>66</v>
      </c>
      <c r="AD2481" s="47" t="s">
        <v>66</v>
      </c>
      <c r="AE2481" s="50" t="s">
        <v>3456</v>
      </c>
      <c r="AF2481" s="51"/>
      <c r="AG2481" s="51" t="s">
        <v>8</v>
      </c>
      <c r="AH2481" s="52"/>
      <c r="AI2481" s="39"/>
      <c r="AJ2481" s="39"/>
      <c r="AK2481" s="39" t="e">
        <f>O2481&amp;Q2481&amp;#REF!&amp;U2481&amp;V2481&amp;Y2481&amp;Z2481&amp;AC2481&amp;AD2481</f>
        <v>#REF!</v>
      </c>
      <c r="AL2481" s="43">
        <v>727051</v>
      </c>
      <c r="AM2481" s="44" t="e">
        <f>C2481&lt;&gt;AK2481</f>
        <v>#REF!</v>
      </c>
      <c r="AN2481" s="52"/>
      <c r="AO2481" s="52"/>
      <c r="AP2481" s="105" t="s">
        <v>3370</v>
      </c>
      <c r="AQ2481" s="53"/>
      <c r="AR2481" s="53">
        <f t="shared" si="878"/>
        <v>1</v>
      </c>
      <c r="AS2481" s="53" t="str">
        <f>IF(IFERROR(VLOOKUP(AE2481,#REF!,1,0),"")&lt;&gt;"",1,"")</f>
        <v/>
      </c>
      <c r="AT2481" s="53" t="str">
        <f>IF(IFERROR(VLOOKUP(AE2481,#REF!,1,0),"")&lt;&gt;"",1,"")</f>
        <v/>
      </c>
      <c r="AU2481" s="53" t="str">
        <f>IF(IFERROR(VLOOKUP(AE2481,#REF!,1,0),"")&lt;&gt;"",1,"")</f>
        <v/>
      </c>
      <c r="AV2481" s="53" t="str">
        <f>IF(IFERROR(VLOOKUP(AE2481,#REF!,1,0),"")&lt;&gt;"",1,"")</f>
        <v/>
      </c>
      <c r="AW2481" s="53" t="str">
        <f>IF(IFERROR(VLOOKUP(AE2481,#REF!,1,0),"")&lt;&gt;"",1,"")</f>
        <v/>
      </c>
      <c r="AX2481" s="53" t="str">
        <f>IF(IFERROR(VLOOKUP(AE2481,#REF!,1,0),"")&lt;&gt;"",1,"")</f>
        <v/>
      </c>
      <c r="AY2481" s="53" t="str">
        <f>IF(IFERROR(VLOOKUP(AE2481,#REF!,1,0),"")&lt;&gt;"",1,"")</f>
        <v/>
      </c>
      <c r="AZ2481" s="53" t="str">
        <f>IF(IFERROR(VLOOKUP(AE2481,#REF!,1,0),"")&lt;&gt;"",1,"")</f>
        <v/>
      </c>
      <c r="BA2481" s="53" t="str">
        <f>IF(IFERROR(VLOOKUP(AE2481,#REF!,1,0),"")&lt;&gt;"",1,"")</f>
        <v/>
      </c>
      <c r="BB2481" s="53" t="str">
        <f>IF(IFERROR(VLOOKUP(AE2481,#REF!,1,0),"")&lt;&gt;"",1,"")</f>
        <v/>
      </c>
      <c r="BC2481" s="53" t="str">
        <f>IF(IFERROR(VLOOKUP(AE2481,#REF!,1,0),"")&lt;&gt;"",1,"")</f>
        <v/>
      </c>
      <c r="BD2481" s="53" t="str">
        <f>IF(IFERROR(VLOOKUP(AE2481,#REF!,1,0),"")&lt;&gt;"",1,"")</f>
        <v/>
      </c>
      <c r="BE2481" s="54">
        <f t="shared" si="735"/>
        <v>1</v>
      </c>
    </row>
    <row r="2482" spans="1:57" ht="17">
      <c r="A2482" s="137">
        <v>1517</v>
      </c>
      <c r="B2482" s="137">
        <v>7270511</v>
      </c>
      <c r="C2482" s="137" t="str">
        <f t="shared" si="869"/>
        <v>727051100</v>
      </c>
      <c r="D2482" s="138" t="str">
        <f t="shared" si="870"/>
        <v>72</v>
      </c>
      <c r="E2482" s="138" t="str">
        <f t="shared" si="871"/>
        <v>7</v>
      </c>
      <c r="F2482" s="138" t="str">
        <f t="shared" si="872"/>
        <v>0</v>
      </c>
      <c r="G2482" s="138" t="str">
        <f t="shared" si="873"/>
        <v>5</v>
      </c>
      <c r="H2482" s="138" t="str">
        <f t="shared" si="874"/>
        <v>1</v>
      </c>
      <c r="I2482" s="138" t="str">
        <f t="shared" si="875"/>
        <v>1</v>
      </c>
      <c r="J2482" s="138" t="str">
        <f t="shared" si="876"/>
        <v>0</v>
      </c>
      <c r="K2482" s="138" t="str">
        <f t="shared" si="877"/>
        <v>0</v>
      </c>
      <c r="L2482" s="138" t="s">
        <v>6707</v>
      </c>
      <c r="M2482" s="139" t="s">
        <v>3457</v>
      </c>
      <c r="N2482" s="139" t="s">
        <v>261</v>
      </c>
      <c r="O2482" s="141" t="s">
        <v>173</v>
      </c>
      <c r="P2482" s="141" t="s">
        <v>174</v>
      </c>
      <c r="Q2482" s="141">
        <v>2</v>
      </c>
      <c r="R2482" s="141">
        <v>1</v>
      </c>
      <c r="S2482" s="141" t="s">
        <v>184</v>
      </c>
      <c r="T2482" s="141" t="s">
        <v>184</v>
      </c>
      <c r="U2482" s="141">
        <v>1</v>
      </c>
      <c r="V2482" s="141" t="s">
        <v>31</v>
      </c>
      <c r="W2482" s="141" t="s">
        <v>3455</v>
      </c>
      <c r="X2482" s="141" t="s">
        <v>3455</v>
      </c>
      <c r="Y2482" s="140" t="s">
        <v>8</v>
      </c>
      <c r="Z2482" s="140">
        <v>1</v>
      </c>
      <c r="AA2482" s="140" t="s">
        <v>3457</v>
      </c>
      <c r="AB2482" s="140" t="s">
        <v>3457</v>
      </c>
      <c r="AC2482" s="140" t="s">
        <v>66</v>
      </c>
      <c r="AD2482" s="141" t="s">
        <v>66</v>
      </c>
      <c r="AE2482" s="144" t="s">
        <v>3457</v>
      </c>
      <c r="AF2482" s="144" t="s">
        <v>3457</v>
      </c>
      <c r="AG2482" s="134"/>
      <c r="AH2482" s="142"/>
      <c r="AI2482" s="143"/>
      <c r="AJ2482" s="143" t="b">
        <f>IF(OR(AS2482=1,AT2482=1,AU2482=1,AV2482=1,AW2482=1,AX2482=1,AY2482=1,AZ2482=1,BA2482=1,BB2482=1,BC2482=1,BD2482=1),TRUE,FALSE)</f>
        <v>0</v>
      </c>
      <c r="AK2482" s="143" t="str">
        <f>O2482&amp;Q2482&amp;R2482&amp;U2482&amp;V2482&amp;Y2482&amp;Z2482&amp;AC2482&amp;AD2482</f>
        <v>D21151100</v>
      </c>
      <c r="AL2482" s="40">
        <v>7270511</v>
      </c>
      <c r="AM2482" s="41" t="b">
        <f>C2482&lt;&gt;AK2482</f>
        <v>1</v>
      </c>
      <c r="AN2482" s="145" t="str">
        <f>N2482&amp;AK2482</f>
        <v>J9FD21151100</v>
      </c>
      <c r="AO2482" s="145"/>
      <c r="AP2482" s="104" t="s">
        <v>3370</v>
      </c>
      <c r="AQ2482" s="146"/>
      <c r="AR2482" s="146">
        <f t="shared" si="878"/>
        <v>1</v>
      </c>
      <c r="AS2482" s="146" t="str">
        <f>IF(IFERROR(VLOOKUP(AE2482,#REF!,1,0),"")&lt;&gt;"",1,"")</f>
        <v/>
      </c>
      <c r="AT2482" s="146" t="str">
        <f>IF(IFERROR(VLOOKUP(AE2482,#REF!,1,0),"")&lt;&gt;"",1,"")</f>
        <v/>
      </c>
      <c r="AU2482" s="146" t="str">
        <f>IF(IFERROR(VLOOKUP(AE2482,#REF!,1,0),"")&lt;&gt;"",1,"")</f>
        <v/>
      </c>
      <c r="AV2482" s="146" t="str">
        <f>IF(IFERROR(VLOOKUP(AE2482,#REF!,1,0),"")&lt;&gt;"",1,"")</f>
        <v/>
      </c>
      <c r="AW2482" s="146" t="str">
        <f>IF(IFERROR(VLOOKUP(AE2482,#REF!,1,0),"")&lt;&gt;"",1,"")</f>
        <v/>
      </c>
      <c r="AX2482" s="146" t="str">
        <f>IF(IFERROR(VLOOKUP(AE2482,#REF!,1,0),"")&lt;&gt;"",1,"")</f>
        <v/>
      </c>
      <c r="AY2482" s="146" t="str">
        <f>IF(IFERROR(VLOOKUP(AE2482,#REF!,1,0),"")&lt;&gt;"",1,"")</f>
        <v/>
      </c>
      <c r="AZ2482" s="146" t="str">
        <f>IF(IFERROR(VLOOKUP(AE2482,#REF!,1,0),"")&lt;&gt;"",1,"")</f>
        <v/>
      </c>
      <c r="BA2482" s="146" t="str">
        <f>IF(IFERROR(VLOOKUP(AE2482,#REF!,1,0),"")&lt;&gt;"",1,"")</f>
        <v/>
      </c>
      <c r="BB2482" s="146" t="str">
        <f>IF(IFERROR(VLOOKUP(AE2482,#REF!,1,0),"")&lt;&gt;"",1,"")</f>
        <v/>
      </c>
      <c r="BC2482" s="146" t="str">
        <f>IF(IFERROR(VLOOKUP(AE2482,#REF!,1,0),"")&lt;&gt;"",1,"")</f>
        <v/>
      </c>
      <c r="BD2482" s="146" t="str">
        <f>IF(IFERROR(VLOOKUP(AE2482,#REF!,1,0),"")&lt;&gt;"",1,"")</f>
        <v/>
      </c>
      <c r="BE2482" s="148">
        <f t="shared" si="735"/>
        <v>1</v>
      </c>
    </row>
    <row r="2483" spans="1:57" ht="16">
      <c r="A2483" s="43">
        <v>1518</v>
      </c>
      <c r="B2483" s="43">
        <v>7270519</v>
      </c>
      <c r="C2483" s="43" t="str">
        <f t="shared" si="869"/>
        <v>727051900</v>
      </c>
      <c r="D2483" s="44" t="str">
        <f t="shared" si="870"/>
        <v>72</v>
      </c>
      <c r="E2483" s="44" t="str">
        <f t="shared" si="871"/>
        <v>7</v>
      </c>
      <c r="F2483" s="44" t="str">
        <f t="shared" si="872"/>
        <v>0</v>
      </c>
      <c r="G2483" s="44" t="str">
        <f t="shared" si="873"/>
        <v>5</v>
      </c>
      <c r="H2483" s="44" t="str">
        <f t="shared" si="874"/>
        <v>1</v>
      </c>
      <c r="I2483" s="44" t="str">
        <f t="shared" si="875"/>
        <v>9</v>
      </c>
      <c r="J2483" s="44" t="str">
        <f t="shared" si="876"/>
        <v>0</v>
      </c>
      <c r="K2483" s="44" t="str">
        <f t="shared" si="877"/>
        <v>0</v>
      </c>
      <c r="L2483" s="44"/>
      <c r="M2483" s="45" t="s">
        <v>3458</v>
      </c>
      <c r="N2483" s="45"/>
      <c r="O2483" s="46" t="s">
        <v>173</v>
      </c>
      <c r="P2483" s="47" t="s">
        <v>174</v>
      </c>
      <c r="Q2483" s="48">
        <v>2</v>
      </c>
      <c r="R2483" s="47"/>
      <c r="S2483" s="47" t="s">
        <v>184</v>
      </c>
      <c r="T2483" s="60" t="s">
        <v>184</v>
      </c>
      <c r="U2483" s="47" t="s">
        <v>31</v>
      </c>
      <c r="V2483" s="60" t="s">
        <v>31</v>
      </c>
      <c r="W2483" s="47"/>
      <c r="X2483" s="47" t="s">
        <v>3456</v>
      </c>
      <c r="Y2483" s="47" t="s">
        <v>18</v>
      </c>
      <c r="Z2483" s="76" t="s">
        <v>18</v>
      </c>
      <c r="AA2483" s="61"/>
      <c r="AB2483" s="61" t="s">
        <v>3458</v>
      </c>
      <c r="AC2483" s="61" t="s">
        <v>66</v>
      </c>
      <c r="AD2483" s="47" t="s">
        <v>66</v>
      </c>
      <c r="AE2483" s="50" t="s">
        <v>3458</v>
      </c>
      <c r="AF2483" s="51"/>
      <c r="AG2483" s="51" t="s">
        <v>8</v>
      </c>
      <c r="AH2483" s="52"/>
      <c r="AI2483" s="39"/>
      <c r="AJ2483" s="39"/>
      <c r="AK2483" s="39" t="e">
        <f>O2483&amp;Q2483&amp;#REF!&amp;U2483&amp;V2483&amp;Y2483&amp;Z2483&amp;AC2483&amp;AD2483</f>
        <v>#REF!</v>
      </c>
      <c r="AL2483" s="43">
        <v>7270519</v>
      </c>
      <c r="AM2483" s="44" t="e">
        <f>C2483&lt;&gt;AK2483</f>
        <v>#REF!</v>
      </c>
      <c r="AN2483" s="52"/>
      <c r="AO2483" s="52"/>
      <c r="AP2483" s="105" t="s">
        <v>3370</v>
      </c>
      <c r="AQ2483" s="53"/>
      <c r="AR2483" s="53">
        <f t="shared" si="878"/>
        <v>1</v>
      </c>
      <c r="AS2483" s="53" t="str">
        <f>IF(IFERROR(VLOOKUP(AE2483,#REF!,1,0),"")&lt;&gt;"",1,"")</f>
        <v/>
      </c>
      <c r="AT2483" s="53" t="str">
        <f>IF(IFERROR(VLOOKUP(AE2483,#REF!,1,0),"")&lt;&gt;"",1,"")</f>
        <v/>
      </c>
      <c r="AU2483" s="53" t="str">
        <f>IF(IFERROR(VLOOKUP(AE2483,#REF!,1,0),"")&lt;&gt;"",1,"")</f>
        <v/>
      </c>
      <c r="AV2483" s="53" t="str">
        <f>IF(IFERROR(VLOOKUP(AE2483,#REF!,1,0),"")&lt;&gt;"",1,"")</f>
        <v/>
      </c>
      <c r="AW2483" s="53" t="str">
        <f>IF(IFERROR(VLOOKUP(AE2483,#REF!,1,0),"")&lt;&gt;"",1,"")</f>
        <v/>
      </c>
      <c r="AX2483" s="53" t="str">
        <f>IF(IFERROR(VLOOKUP(AE2483,#REF!,1,0),"")&lt;&gt;"",1,"")</f>
        <v/>
      </c>
      <c r="AY2483" s="53" t="str">
        <f>IF(IFERROR(VLOOKUP(AE2483,#REF!,1,0),"")&lt;&gt;"",1,"")</f>
        <v/>
      </c>
      <c r="AZ2483" s="53" t="str">
        <f>IF(IFERROR(VLOOKUP(AE2483,#REF!,1,0),"")&lt;&gt;"",1,"")</f>
        <v/>
      </c>
      <c r="BA2483" s="53" t="str">
        <f>IF(IFERROR(VLOOKUP(AE2483,#REF!,1,0),"")&lt;&gt;"",1,"")</f>
        <v/>
      </c>
      <c r="BB2483" s="53" t="str">
        <f>IF(IFERROR(VLOOKUP(AE2483,#REF!,1,0),"")&lt;&gt;"",1,"")</f>
        <v/>
      </c>
      <c r="BC2483" s="53" t="str">
        <f>IF(IFERROR(VLOOKUP(AE2483,#REF!,1,0),"")&lt;&gt;"",1,"")</f>
        <v/>
      </c>
      <c r="BD2483" s="53" t="str">
        <f>IF(IFERROR(VLOOKUP(AE2483,#REF!,1,0),"")&lt;&gt;"",1,"")</f>
        <v/>
      </c>
      <c r="BE2483" s="54">
        <f t="shared" si="735"/>
        <v>1</v>
      </c>
    </row>
    <row r="2484" spans="1:57" ht="16">
      <c r="A2484" s="43">
        <v>1519</v>
      </c>
      <c r="B2484" s="43">
        <v>727052</v>
      </c>
      <c r="C2484" s="43" t="str">
        <f t="shared" si="869"/>
        <v>727052000</v>
      </c>
      <c r="D2484" s="44" t="str">
        <f t="shared" si="870"/>
        <v>72</v>
      </c>
      <c r="E2484" s="44" t="str">
        <f t="shared" si="871"/>
        <v>7</v>
      </c>
      <c r="F2484" s="44" t="str">
        <f t="shared" si="872"/>
        <v>0</v>
      </c>
      <c r="G2484" s="44" t="str">
        <f t="shared" si="873"/>
        <v>5</v>
      </c>
      <c r="H2484" s="44" t="str">
        <f t="shared" si="874"/>
        <v>2</v>
      </c>
      <c r="I2484" s="44" t="str">
        <f t="shared" si="875"/>
        <v>0</v>
      </c>
      <c r="J2484" s="44" t="str">
        <f t="shared" si="876"/>
        <v>0</v>
      </c>
      <c r="K2484" s="44" t="str">
        <f t="shared" si="877"/>
        <v>0</v>
      </c>
      <c r="L2484" s="44"/>
      <c r="M2484" s="45" t="s">
        <v>3459</v>
      </c>
      <c r="N2484" s="45"/>
      <c r="O2484" s="46" t="s">
        <v>173</v>
      </c>
      <c r="P2484" s="47" t="s">
        <v>174</v>
      </c>
      <c r="Q2484" s="48">
        <v>2</v>
      </c>
      <c r="R2484" s="47"/>
      <c r="S2484" s="47" t="s">
        <v>184</v>
      </c>
      <c r="T2484" s="60" t="s">
        <v>184</v>
      </c>
      <c r="U2484" s="47" t="s">
        <v>31</v>
      </c>
      <c r="V2484" s="60" t="s">
        <v>31</v>
      </c>
      <c r="W2484" s="47"/>
      <c r="X2484" s="47" t="s">
        <v>3459</v>
      </c>
      <c r="Y2484" s="47" t="s">
        <v>66</v>
      </c>
      <c r="Z2484" s="61" t="s">
        <v>66</v>
      </c>
      <c r="AA2484" s="61"/>
      <c r="AB2484" s="61" t="s">
        <v>3459</v>
      </c>
      <c r="AC2484" s="61" t="s">
        <v>66</v>
      </c>
      <c r="AD2484" s="47" t="s">
        <v>66</v>
      </c>
      <c r="AE2484" s="50" t="s">
        <v>3459</v>
      </c>
      <c r="AF2484" s="51"/>
      <c r="AG2484" s="51" t="s">
        <v>8</v>
      </c>
      <c r="AH2484" s="52"/>
      <c r="AI2484" s="39"/>
      <c r="AJ2484" s="39"/>
      <c r="AK2484" s="39" t="e">
        <f>O2484&amp;Q2484&amp;#REF!&amp;U2484&amp;V2484&amp;Y2484&amp;Z2484&amp;AC2484&amp;AD2484</f>
        <v>#REF!</v>
      </c>
      <c r="AL2484" s="43">
        <v>727052</v>
      </c>
      <c r="AM2484" s="44" t="e">
        <f>C2484&lt;&gt;AK2484</f>
        <v>#REF!</v>
      </c>
      <c r="AN2484" s="52"/>
      <c r="AO2484" s="52"/>
      <c r="AP2484" s="105" t="s">
        <v>3370</v>
      </c>
      <c r="AQ2484" s="53"/>
      <c r="AR2484" s="53">
        <f t="shared" si="878"/>
        <v>1</v>
      </c>
      <c r="AS2484" s="53" t="str">
        <f>IF(IFERROR(VLOOKUP(AE2484,#REF!,1,0),"")&lt;&gt;"",1,"")</f>
        <v/>
      </c>
      <c r="AT2484" s="53" t="str">
        <f>IF(IFERROR(VLOOKUP(AE2484,#REF!,1,0),"")&lt;&gt;"",1,"")</f>
        <v/>
      </c>
      <c r="AU2484" s="53" t="str">
        <f>IF(IFERROR(VLOOKUP(AE2484,#REF!,1,0),"")&lt;&gt;"",1,"")</f>
        <v/>
      </c>
      <c r="AV2484" s="53" t="str">
        <f>IF(IFERROR(VLOOKUP(AE2484,#REF!,1,0),"")&lt;&gt;"",1,"")</f>
        <v/>
      </c>
      <c r="AW2484" s="53" t="str">
        <f>IF(IFERROR(VLOOKUP(AE2484,#REF!,1,0),"")&lt;&gt;"",1,"")</f>
        <v/>
      </c>
      <c r="AX2484" s="53" t="str">
        <f>IF(IFERROR(VLOOKUP(AE2484,#REF!,1,0),"")&lt;&gt;"",1,"")</f>
        <v/>
      </c>
      <c r="AY2484" s="53" t="str">
        <f>IF(IFERROR(VLOOKUP(AE2484,#REF!,1,0),"")&lt;&gt;"",1,"")</f>
        <v/>
      </c>
      <c r="AZ2484" s="53" t="str">
        <f>IF(IFERROR(VLOOKUP(AE2484,#REF!,1,0),"")&lt;&gt;"",1,"")</f>
        <v/>
      </c>
      <c r="BA2484" s="53" t="str">
        <f>IF(IFERROR(VLOOKUP(AE2484,#REF!,1,0),"")&lt;&gt;"",1,"")</f>
        <v/>
      </c>
      <c r="BB2484" s="53" t="str">
        <f>IF(IFERROR(VLOOKUP(AE2484,#REF!,1,0),"")&lt;&gt;"",1,"")</f>
        <v/>
      </c>
      <c r="BC2484" s="53" t="str">
        <f>IF(IFERROR(VLOOKUP(AE2484,#REF!,1,0),"")&lt;&gt;"",1,"")</f>
        <v/>
      </c>
      <c r="BD2484" s="53" t="str">
        <f>IF(IFERROR(VLOOKUP(AE2484,#REF!,1,0),"")&lt;&gt;"",1,"")</f>
        <v/>
      </c>
      <c r="BE2484" s="54">
        <f t="shared" si="735"/>
        <v>1</v>
      </c>
    </row>
    <row r="2485" spans="1:57" ht="17">
      <c r="A2485" s="137">
        <v>1520</v>
      </c>
      <c r="B2485" s="137">
        <v>7270521</v>
      </c>
      <c r="C2485" s="137" t="str">
        <f t="shared" si="869"/>
        <v>727052100</v>
      </c>
      <c r="D2485" s="138" t="str">
        <f t="shared" si="870"/>
        <v>72</v>
      </c>
      <c r="E2485" s="138" t="str">
        <f t="shared" si="871"/>
        <v>7</v>
      </c>
      <c r="F2485" s="138" t="str">
        <f t="shared" si="872"/>
        <v>0</v>
      </c>
      <c r="G2485" s="138" t="str">
        <f t="shared" si="873"/>
        <v>5</v>
      </c>
      <c r="H2485" s="138" t="str">
        <f t="shared" si="874"/>
        <v>2</v>
      </c>
      <c r="I2485" s="138" t="str">
        <f t="shared" si="875"/>
        <v>1</v>
      </c>
      <c r="J2485" s="138" t="str">
        <f t="shared" si="876"/>
        <v>0</v>
      </c>
      <c r="K2485" s="138" t="str">
        <f t="shared" si="877"/>
        <v>0</v>
      </c>
      <c r="L2485" s="138" t="s">
        <v>6708</v>
      </c>
      <c r="M2485" s="139" t="s">
        <v>3460</v>
      </c>
      <c r="N2485" s="139" t="s">
        <v>261</v>
      </c>
      <c r="O2485" s="141" t="s">
        <v>173</v>
      </c>
      <c r="P2485" s="141" t="s">
        <v>174</v>
      </c>
      <c r="Q2485" s="141">
        <v>2</v>
      </c>
      <c r="R2485" s="141">
        <v>1</v>
      </c>
      <c r="S2485" s="141" t="s">
        <v>184</v>
      </c>
      <c r="T2485" s="141" t="s">
        <v>184</v>
      </c>
      <c r="U2485" s="141">
        <v>1</v>
      </c>
      <c r="V2485" s="141" t="s">
        <v>31</v>
      </c>
      <c r="W2485" s="141" t="s">
        <v>3455</v>
      </c>
      <c r="X2485" s="141" t="s">
        <v>3455</v>
      </c>
      <c r="Y2485" s="140" t="s">
        <v>8</v>
      </c>
      <c r="Z2485" s="140">
        <v>2</v>
      </c>
      <c r="AA2485" s="140" t="s">
        <v>3460</v>
      </c>
      <c r="AB2485" s="140" t="s">
        <v>3460</v>
      </c>
      <c r="AC2485" s="140" t="s">
        <v>66</v>
      </c>
      <c r="AD2485" s="141" t="s">
        <v>66</v>
      </c>
      <c r="AE2485" s="144" t="s">
        <v>3460</v>
      </c>
      <c r="AF2485" s="144" t="s">
        <v>3460</v>
      </c>
      <c r="AG2485" s="134"/>
      <c r="AH2485" s="142"/>
      <c r="AI2485" s="143"/>
      <c r="AJ2485" s="143" t="b">
        <f>IF(OR(AS2485=1,AT2485=1,AU2485=1,AV2485=1,AW2485=1,AX2485=1,AY2485=1,AZ2485=1,BA2485=1,BB2485=1,BC2485=1,BD2485=1),TRUE,FALSE)</f>
        <v>0</v>
      </c>
      <c r="AK2485" s="143" t="str">
        <f>O2485&amp;Q2485&amp;R2485&amp;U2485&amp;V2485&amp;Y2485&amp;Z2485&amp;AC2485&amp;AD2485</f>
        <v>D21151200</v>
      </c>
      <c r="AL2485" s="40">
        <v>7270521</v>
      </c>
      <c r="AM2485" s="41" t="b">
        <f>C2485&lt;&gt;AK2485</f>
        <v>1</v>
      </c>
      <c r="AN2485" s="145" t="str">
        <f>N2485&amp;AK2485</f>
        <v>J9FD21151200</v>
      </c>
      <c r="AO2485" s="145"/>
      <c r="AP2485" s="104" t="s">
        <v>3370</v>
      </c>
      <c r="AQ2485" s="146"/>
      <c r="AR2485" s="146">
        <f t="shared" si="878"/>
        <v>1</v>
      </c>
      <c r="AS2485" s="146" t="str">
        <f>IF(IFERROR(VLOOKUP(AE2485,#REF!,1,0),"")&lt;&gt;"",1,"")</f>
        <v/>
      </c>
      <c r="AT2485" s="146" t="str">
        <f>IF(IFERROR(VLOOKUP(AE2485,#REF!,1,0),"")&lt;&gt;"",1,"")</f>
        <v/>
      </c>
      <c r="AU2485" s="146" t="str">
        <f>IF(IFERROR(VLOOKUP(AE2485,#REF!,1,0),"")&lt;&gt;"",1,"")</f>
        <v/>
      </c>
      <c r="AV2485" s="146" t="str">
        <f>IF(IFERROR(VLOOKUP(AE2485,#REF!,1,0),"")&lt;&gt;"",1,"")</f>
        <v/>
      </c>
      <c r="AW2485" s="146" t="str">
        <f>IF(IFERROR(VLOOKUP(AE2485,#REF!,1,0),"")&lt;&gt;"",1,"")</f>
        <v/>
      </c>
      <c r="AX2485" s="146" t="str">
        <f>IF(IFERROR(VLOOKUP(AE2485,#REF!,1,0),"")&lt;&gt;"",1,"")</f>
        <v/>
      </c>
      <c r="AY2485" s="146" t="str">
        <f>IF(IFERROR(VLOOKUP(AE2485,#REF!,1,0),"")&lt;&gt;"",1,"")</f>
        <v/>
      </c>
      <c r="AZ2485" s="146" t="str">
        <f>IF(IFERROR(VLOOKUP(AE2485,#REF!,1,0),"")&lt;&gt;"",1,"")</f>
        <v/>
      </c>
      <c r="BA2485" s="146" t="str">
        <f>IF(IFERROR(VLOOKUP(AE2485,#REF!,1,0),"")&lt;&gt;"",1,"")</f>
        <v/>
      </c>
      <c r="BB2485" s="146" t="str">
        <f>IF(IFERROR(VLOOKUP(AE2485,#REF!,1,0),"")&lt;&gt;"",1,"")</f>
        <v/>
      </c>
      <c r="BC2485" s="146" t="str">
        <f>IF(IFERROR(VLOOKUP(AE2485,#REF!,1,0),"")&lt;&gt;"",1,"")</f>
        <v/>
      </c>
      <c r="BD2485" s="146" t="str">
        <f>IF(IFERROR(VLOOKUP(AE2485,#REF!,1,0),"")&lt;&gt;"",1,"")</f>
        <v/>
      </c>
      <c r="BE2485" s="148">
        <f t="shared" si="735"/>
        <v>1</v>
      </c>
    </row>
    <row r="2486" spans="1:57" ht="16">
      <c r="A2486" s="43">
        <v>1521</v>
      </c>
      <c r="B2486" s="43">
        <v>7270529</v>
      </c>
      <c r="C2486" s="43" t="str">
        <f t="shared" si="869"/>
        <v>727052900</v>
      </c>
      <c r="D2486" s="44" t="str">
        <f t="shared" si="870"/>
        <v>72</v>
      </c>
      <c r="E2486" s="44" t="str">
        <f t="shared" si="871"/>
        <v>7</v>
      </c>
      <c r="F2486" s="44" t="str">
        <f t="shared" si="872"/>
        <v>0</v>
      </c>
      <c r="G2486" s="44" t="str">
        <f t="shared" si="873"/>
        <v>5</v>
      </c>
      <c r="H2486" s="44" t="str">
        <f t="shared" si="874"/>
        <v>2</v>
      </c>
      <c r="I2486" s="44" t="str">
        <f t="shared" si="875"/>
        <v>9</v>
      </c>
      <c r="J2486" s="44" t="str">
        <f t="shared" si="876"/>
        <v>0</v>
      </c>
      <c r="K2486" s="44" t="str">
        <f t="shared" si="877"/>
        <v>0</v>
      </c>
      <c r="L2486" s="44"/>
      <c r="M2486" s="45" t="s">
        <v>3461</v>
      </c>
      <c r="N2486" s="45"/>
      <c r="O2486" s="46" t="s">
        <v>173</v>
      </c>
      <c r="P2486" s="47" t="s">
        <v>174</v>
      </c>
      <c r="Q2486" s="48">
        <v>2</v>
      </c>
      <c r="R2486" s="47"/>
      <c r="S2486" s="47" t="s">
        <v>184</v>
      </c>
      <c r="T2486" s="60" t="s">
        <v>184</v>
      </c>
      <c r="U2486" s="47" t="s">
        <v>31</v>
      </c>
      <c r="V2486" s="60" t="s">
        <v>31</v>
      </c>
      <c r="W2486" s="47"/>
      <c r="X2486" s="47" t="s">
        <v>3459</v>
      </c>
      <c r="Y2486" s="47" t="s">
        <v>18</v>
      </c>
      <c r="Z2486" s="76" t="s">
        <v>18</v>
      </c>
      <c r="AA2486" s="61"/>
      <c r="AB2486" s="61" t="s">
        <v>3461</v>
      </c>
      <c r="AC2486" s="61" t="s">
        <v>66</v>
      </c>
      <c r="AD2486" s="47" t="s">
        <v>66</v>
      </c>
      <c r="AE2486" s="50" t="s">
        <v>3461</v>
      </c>
      <c r="AF2486" s="51"/>
      <c r="AG2486" s="51" t="s">
        <v>8</v>
      </c>
      <c r="AH2486" s="52"/>
      <c r="AI2486" s="39"/>
      <c r="AJ2486" s="39"/>
      <c r="AK2486" s="39" t="e">
        <f>O2486&amp;Q2486&amp;#REF!&amp;U2486&amp;V2486&amp;Y2486&amp;Z2486&amp;AC2486&amp;AD2486</f>
        <v>#REF!</v>
      </c>
      <c r="AL2486" s="43">
        <v>7270529</v>
      </c>
      <c r="AM2486" s="44" t="e">
        <f>C2486&lt;&gt;AK2486</f>
        <v>#REF!</v>
      </c>
      <c r="AN2486" s="52"/>
      <c r="AO2486" s="52"/>
      <c r="AP2486" s="105" t="s">
        <v>3370</v>
      </c>
      <c r="AQ2486" s="53"/>
      <c r="AR2486" s="53">
        <f t="shared" si="878"/>
        <v>1</v>
      </c>
      <c r="AS2486" s="53" t="str">
        <f>IF(IFERROR(VLOOKUP(AE2486,#REF!,1,0),"")&lt;&gt;"",1,"")</f>
        <v/>
      </c>
      <c r="AT2486" s="53" t="str">
        <f>IF(IFERROR(VLOOKUP(AE2486,#REF!,1,0),"")&lt;&gt;"",1,"")</f>
        <v/>
      </c>
      <c r="AU2486" s="53" t="str">
        <f>IF(IFERROR(VLOOKUP(AE2486,#REF!,1,0),"")&lt;&gt;"",1,"")</f>
        <v/>
      </c>
      <c r="AV2486" s="53" t="str">
        <f>IF(IFERROR(VLOOKUP(AE2486,#REF!,1,0),"")&lt;&gt;"",1,"")</f>
        <v/>
      </c>
      <c r="AW2486" s="53" t="str">
        <f>IF(IFERROR(VLOOKUP(AE2486,#REF!,1,0),"")&lt;&gt;"",1,"")</f>
        <v/>
      </c>
      <c r="AX2486" s="53" t="str">
        <f>IF(IFERROR(VLOOKUP(AE2486,#REF!,1,0),"")&lt;&gt;"",1,"")</f>
        <v/>
      </c>
      <c r="AY2486" s="53" t="str">
        <f>IF(IFERROR(VLOOKUP(AE2486,#REF!,1,0),"")&lt;&gt;"",1,"")</f>
        <v/>
      </c>
      <c r="AZ2486" s="53" t="str">
        <f>IF(IFERROR(VLOOKUP(AE2486,#REF!,1,0),"")&lt;&gt;"",1,"")</f>
        <v/>
      </c>
      <c r="BA2486" s="53" t="str">
        <f>IF(IFERROR(VLOOKUP(AE2486,#REF!,1,0),"")&lt;&gt;"",1,"")</f>
        <v/>
      </c>
      <c r="BB2486" s="53" t="str">
        <f>IF(IFERROR(VLOOKUP(AE2486,#REF!,1,0),"")&lt;&gt;"",1,"")</f>
        <v/>
      </c>
      <c r="BC2486" s="53" t="str">
        <f>IF(IFERROR(VLOOKUP(AE2486,#REF!,1,0),"")&lt;&gt;"",1,"")</f>
        <v/>
      </c>
      <c r="BD2486" s="53" t="str">
        <f>IF(IFERROR(VLOOKUP(AE2486,#REF!,1,0),"")&lt;&gt;"",1,"")</f>
        <v/>
      </c>
      <c r="BE2486" s="54">
        <f t="shared" si="735"/>
        <v>1</v>
      </c>
    </row>
    <row r="2487" spans="1:57" ht="16">
      <c r="A2487" s="43">
        <v>1522</v>
      </c>
      <c r="B2487" s="43">
        <v>727053</v>
      </c>
      <c r="C2487" s="43" t="str">
        <f t="shared" si="869"/>
        <v>727053000</v>
      </c>
      <c r="D2487" s="44" t="str">
        <f t="shared" si="870"/>
        <v>72</v>
      </c>
      <c r="E2487" s="44" t="str">
        <f t="shared" si="871"/>
        <v>7</v>
      </c>
      <c r="F2487" s="44" t="str">
        <f t="shared" si="872"/>
        <v>0</v>
      </c>
      <c r="G2487" s="44" t="str">
        <f t="shared" si="873"/>
        <v>5</v>
      </c>
      <c r="H2487" s="44" t="str">
        <f t="shared" si="874"/>
        <v>3</v>
      </c>
      <c r="I2487" s="44" t="str">
        <f t="shared" si="875"/>
        <v>0</v>
      </c>
      <c r="J2487" s="44" t="str">
        <f t="shared" si="876"/>
        <v>0</v>
      </c>
      <c r="K2487" s="44" t="str">
        <f t="shared" si="877"/>
        <v>0</v>
      </c>
      <c r="L2487" s="44"/>
      <c r="M2487" s="45" t="s">
        <v>3462</v>
      </c>
      <c r="N2487" s="45"/>
      <c r="O2487" s="46" t="s">
        <v>173</v>
      </c>
      <c r="P2487" s="47" t="s">
        <v>174</v>
      </c>
      <c r="Q2487" s="48">
        <v>2</v>
      </c>
      <c r="R2487" s="47"/>
      <c r="S2487" s="47" t="s">
        <v>184</v>
      </c>
      <c r="T2487" s="60" t="s">
        <v>184</v>
      </c>
      <c r="U2487" s="47" t="s">
        <v>31</v>
      </c>
      <c r="V2487" s="60" t="s">
        <v>31</v>
      </c>
      <c r="W2487" s="47"/>
      <c r="X2487" s="47" t="s">
        <v>3462</v>
      </c>
      <c r="Y2487" s="47" t="s">
        <v>66</v>
      </c>
      <c r="Z2487" s="61" t="s">
        <v>66</v>
      </c>
      <c r="AA2487" s="61"/>
      <c r="AB2487" s="61" t="s">
        <v>3462</v>
      </c>
      <c r="AC2487" s="61" t="s">
        <v>66</v>
      </c>
      <c r="AD2487" s="47" t="s">
        <v>66</v>
      </c>
      <c r="AE2487" s="50" t="s">
        <v>3462</v>
      </c>
      <c r="AF2487" s="51"/>
      <c r="AG2487" s="51" t="s">
        <v>8</v>
      </c>
      <c r="AH2487" s="52"/>
      <c r="AI2487" s="39"/>
      <c r="AJ2487" s="39"/>
      <c r="AK2487" s="39" t="e">
        <f>O2487&amp;Q2487&amp;#REF!&amp;U2487&amp;V2487&amp;Y2487&amp;Z2487&amp;AC2487&amp;AD2487</f>
        <v>#REF!</v>
      </c>
      <c r="AL2487" s="43">
        <v>727053</v>
      </c>
      <c r="AM2487" s="44" t="e">
        <f>C2487&lt;&gt;AK2487</f>
        <v>#REF!</v>
      </c>
      <c r="AN2487" s="52"/>
      <c r="AO2487" s="52"/>
      <c r="AP2487" s="105" t="s">
        <v>3370</v>
      </c>
      <c r="AQ2487" s="53"/>
      <c r="AR2487" s="53">
        <f t="shared" si="878"/>
        <v>1</v>
      </c>
      <c r="AS2487" s="53" t="str">
        <f>IF(IFERROR(VLOOKUP(AE2487,#REF!,1,0),"")&lt;&gt;"",1,"")</f>
        <v/>
      </c>
      <c r="AT2487" s="53" t="str">
        <f>IF(IFERROR(VLOOKUP(AE2487,#REF!,1,0),"")&lt;&gt;"",1,"")</f>
        <v/>
      </c>
      <c r="AU2487" s="53" t="str">
        <f>IF(IFERROR(VLOOKUP(AE2487,#REF!,1,0),"")&lt;&gt;"",1,"")</f>
        <v/>
      </c>
      <c r="AV2487" s="53" t="str">
        <f>IF(IFERROR(VLOOKUP(AE2487,#REF!,1,0),"")&lt;&gt;"",1,"")</f>
        <v/>
      </c>
      <c r="AW2487" s="53" t="str">
        <f>IF(IFERROR(VLOOKUP(AE2487,#REF!,1,0),"")&lt;&gt;"",1,"")</f>
        <v/>
      </c>
      <c r="AX2487" s="53" t="str">
        <f>IF(IFERROR(VLOOKUP(AE2487,#REF!,1,0),"")&lt;&gt;"",1,"")</f>
        <v/>
      </c>
      <c r="AY2487" s="53" t="str">
        <f>IF(IFERROR(VLOOKUP(AE2487,#REF!,1,0),"")&lt;&gt;"",1,"")</f>
        <v/>
      </c>
      <c r="AZ2487" s="53" t="str">
        <f>IF(IFERROR(VLOOKUP(AE2487,#REF!,1,0),"")&lt;&gt;"",1,"")</f>
        <v/>
      </c>
      <c r="BA2487" s="53" t="str">
        <f>IF(IFERROR(VLOOKUP(AE2487,#REF!,1,0),"")&lt;&gt;"",1,"")</f>
        <v/>
      </c>
      <c r="BB2487" s="53" t="str">
        <f>IF(IFERROR(VLOOKUP(AE2487,#REF!,1,0),"")&lt;&gt;"",1,"")</f>
        <v/>
      </c>
      <c r="BC2487" s="53" t="str">
        <f>IF(IFERROR(VLOOKUP(AE2487,#REF!,1,0),"")&lt;&gt;"",1,"")</f>
        <v/>
      </c>
      <c r="BD2487" s="53" t="str">
        <f>IF(IFERROR(VLOOKUP(AE2487,#REF!,1,0),"")&lt;&gt;"",1,"")</f>
        <v/>
      </c>
      <c r="BE2487" s="54">
        <f t="shared" si="735"/>
        <v>1</v>
      </c>
    </row>
    <row r="2488" spans="1:57" ht="17">
      <c r="A2488" s="137">
        <v>1523</v>
      </c>
      <c r="B2488" s="137">
        <v>7270531</v>
      </c>
      <c r="C2488" s="137" t="str">
        <f t="shared" si="869"/>
        <v>727053100</v>
      </c>
      <c r="D2488" s="138" t="str">
        <f t="shared" si="870"/>
        <v>72</v>
      </c>
      <c r="E2488" s="138" t="str">
        <f t="shared" si="871"/>
        <v>7</v>
      </c>
      <c r="F2488" s="138" t="str">
        <f t="shared" si="872"/>
        <v>0</v>
      </c>
      <c r="G2488" s="138" t="str">
        <f t="shared" si="873"/>
        <v>5</v>
      </c>
      <c r="H2488" s="138" t="str">
        <f t="shared" si="874"/>
        <v>3</v>
      </c>
      <c r="I2488" s="138" t="str">
        <f t="shared" si="875"/>
        <v>1</v>
      </c>
      <c r="J2488" s="138" t="str">
        <f t="shared" si="876"/>
        <v>0</v>
      </c>
      <c r="K2488" s="138" t="str">
        <f t="shared" si="877"/>
        <v>0</v>
      </c>
      <c r="L2488" s="138" t="s">
        <v>6709</v>
      </c>
      <c r="M2488" s="139" t="s">
        <v>3463</v>
      </c>
      <c r="N2488" s="139" t="s">
        <v>261</v>
      </c>
      <c r="O2488" s="141" t="s">
        <v>173</v>
      </c>
      <c r="P2488" s="141" t="s">
        <v>174</v>
      </c>
      <c r="Q2488" s="141">
        <v>2</v>
      </c>
      <c r="R2488" s="141">
        <v>1</v>
      </c>
      <c r="S2488" s="141" t="s">
        <v>184</v>
      </c>
      <c r="T2488" s="141" t="s">
        <v>184</v>
      </c>
      <c r="U2488" s="141">
        <v>1</v>
      </c>
      <c r="V2488" s="141" t="s">
        <v>31</v>
      </c>
      <c r="W2488" s="141" t="s">
        <v>3455</v>
      </c>
      <c r="X2488" s="141" t="s">
        <v>3455</v>
      </c>
      <c r="Y2488" s="140" t="s">
        <v>8</v>
      </c>
      <c r="Z2488" s="140">
        <v>3</v>
      </c>
      <c r="AA2488" s="140" t="s">
        <v>3463</v>
      </c>
      <c r="AB2488" s="140" t="s">
        <v>3463</v>
      </c>
      <c r="AC2488" s="140" t="s">
        <v>66</v>
      </c>
      <c r="AD2488" s="141" t="s">
        <v>66</v>
      </c>
      <c r="AE2488" s="144" t="s">
        <v>3463</v>
      </c>
      <c r="AF2488" s="144" t="s">
        <v>3463</v>
      </c>
      <c r="AG2488" s="134"/>
      <c r="AH2488" s="142"/>
      <c r="AI2488" s="143"/>
      <c r="AJ2488" s="143" t="b">
        <f>IF(OR(AS2488=1,AT2488=1,AU2488=1,AV2488=1,AW2488=1,AX2488=1,AY2488=1,AZ2488=1,BA2488=1,BB2488=1,BC2488=1,BD2488=1),TRUE,FALSE)</f>
        <v>0</v>
      </c>
      <c r="AK2488" s="143" t="str">
        <f>O2488&amp;Q2488&amp;R2488&amp;U2488&amp;V2488&amp;Y2488&amp;Z2488&amp;AC2488&amp;AD2488</f>
        <v>D21151300</v>
      </c>
      <c r="AL2488" s="40">
        <v>7270531</v>
      </c>
      <c r="AM2488" s="41" t="b">
        <f>C2488&lt;&gt;AK2488</f>
        <v>1</v>
      </c>
      <c r="AN2488" s="145" t="str">
        <f>N2488&amp;AK2488</f>
        <v>J9FD21151300</v>
      </c>
      <c r="AO2488" s="145"/>
      <c r="AP2488" s="104" t="s">
        <v>3370</v>
      </c>
      <c r="AQ2488" s="146"/>
      <c r="AR2488" s="146">
        <f t="shared" si="878"/>
        <v>1</v>
      </c>
      <c r="AS2488" s="146" t="str">
        <f>IF(IFERROR(VLOOKUP(AE2488,#REF!,1,0),"")&lt;&gt;"",1,"")</f>
        <v/>
      </c>
      <c r="AT2488" s="146" t="str">
        <f>IF(IFERROR(VLOOKUP(AE2488,#REF!,1,0),"")&lt;&gt;"",1,"")</f>
        <v/>
      </c>
      <c r="AU2488" s="146" t="str">
        <f>IF(IFERROR(VLOOKUP(AE2488,#REF!,1,0),"")&lt;&gt;"",1,"")</f>
        <v/>
      </c>
      <c r="AV2488" s="146" t="str">
        <f>IF(IFERROR(VLOOKUP(AE2488,#REF!,1,0),"")&lt;&gt;"",1,"")</f>
        <v/>
      </c>
      <c r="AW2488" s="146" t="str">
        <f>IF(IFERROR(VLOOKUP(AE2488,#REF!,1,0),"")&lt;&gt;"",1,"")</f>
        <v/>
      </c>
      <c r="AX2488" s="146" t="str">
        <f>IF(IFERROR(VLOOKUP(AE2488,#REF!,1,0),"")&lt;&gt;"",1,"")</f>
        <v/>
      </c>
      <c r="AY2488" s="146" t="str">
        <f>IF(IFERROR(VLOOKUP(AE2488,#REF!,1,0),"")&lt;&gt;"",1,"")</f>
        <v/>
      </c>
      <c r="AZ2488" s="146" t="str">
        <f>IF(IFERROR(VLOOKUP(AE2488,#REF!,1,0),"")&lt;&gt;"",1,"")</f>
        <v/>
      </c>
      <c r="BA2488" s="146" t="str">
        <f>IF(IFERROR(VLOOKUP(AE2488,#REF!,1,0),"")&lt;&gt;"",1,"")</f>
        <v/>
      </c>
      <c r="BB2488" s="146" t="str">
        <f>IF(IFERROR(VLOOKUP(AE2488,#REF!,1,0),"")&lt;&gt;"",1,"")</f>
        <v/>
      </c>
      <c r="BC2488" s="146" t="str">
        <f>IF(IFERROR(VLOOKUP(AE2488,#REF!,1,0),"")&lt;&gt;"",1,"")</f>
        <v/>
      </c>
      <c r="BD2488" s="146" t="str">
        <f>IF(IFERROR(VLOOKUP(AE2488,#REF!,1,0),"")&lt;&gt;"",1,"")</f>
        <v/>
      </c>
      <c r="BE2488" s="148">
        <f t="shared" si="735"/>
        <v>1</v>
      </c>
    </row>
    <row r="2489" spans="1:57" ht="16">
      <c r="A2489" s="43">
        <v>1524</v>
      </c>
      <c r="B2489" s="43">
        <v>7270539</v>
      </c>
      <c r="C2489" s="43" t="str">
        <f t="shared" si="869"/>
        <v>727053900</v>
      </c>
      <c r="D2489" s="44" t="str">
        <f t="shared" si="870"/>
        <v>72</v>
      </c>
      <c r="E2489" s="44" t="str">
        <f t="shared" si="871"/>
        <v>7</v>
      </c>
      <c r="F2489" s="44" t="str">
        <f t="shared" si="872"/>
        <v>0</v>
      </c>
      <c r="G2489" s="44" t="str">
        <f t="shared" si="873"/>
        <v>5</v>
      </c>
      <c r="H2489" s="44" t="str">
        <f t="shared" si="874"/>
        <v>3</v>
      </c>
      <c r="I2489" s="44" t="str">
        <f t="shared" si="875"/>
        <v>9</v>
      </c>
      <c r="J2489" s="44" t="str">
        <f t="shared" si="876"/>
        <v>0</v>
      </c>
      <c r="K2489" s="44" t="str">
        <f t="shared" si="877"/>
        <v>0</v>
      </c>
      <c r="L2489" s="44"/>
      <c r="M2489" s="45" t="s">
        <v>3464</v>
      </c>
      <c r="N2489" s="45"/>
      <c r="O2489" s="46" t="s">
        <v>173</v>
      </c>
      <c r="P2489" s="47" t="s">
        <v>174</v>
      </c>
      <c r="Q2489" s="48">
        <v>2</v>
      </c>
      <c r="R2489" s="47"/>
      <c r="S2489" s="47" t="s">
        <v>184</v>
      </c>
      <c r="T2489" s="60" t="s">
        <v>184</v>
      </c>
      <c r="U2489" s="47" t="s">
        <v>31</v>
      </c>
      <c r="V2489" s="60" t="s">
        <v>31</v>
      </c>
      <c r="W2489" s="47"/>
      <c r="X2489" s="47" t="s">
        <v>3462</v>
      </c>
      <c r="Y2489" s="47" t="s">
        <v>18</v>
      </c>
      <c r="Z2489" s="76" t="s">
        <v>18</v>
      </c>
      <c r="AA2489" s="61"/>
      <c r="AB2489" s="61" t="s">
        <v>3464</v>
      </c>
      <c r="AC2489" s="61" t="s">
        <v>66</v>
      </c>
      <c r="AD2489" s="47" t="s">
        <v>66</v>
      </c>
      <c r="AE2489" s="50" t="s">
        <v>3464</v>
      </c>
      <c r="AF2489" s="51"/>
      <c r="AG2489" s="51" t="s">
        <v>8</v>
      </c>
      <c r="AH2489" s="52"/>
      <c r="AI2489" s="39"/>
      <c r="AJ2489" s="39"/>
      <c r="AK2489" s="39" t="e">
        <f>O2489&amp;Q2489&amp;#REF!&amp;U2489&amp;V2489&amp;Y2489&amp;Z2489&amp;AC2489&amp;AD2489</f>
        <v>#REF!</v>
      </c>
      <c r="AL2489" s="43">
        <v>7270539</v>
      </c>
      <c r="AM2489" s="44" t="e">
        <f>C2489&lt;&gt;AK2489</f>
        <v>#REF!</v>
      </c>
      <c r="AN2489" s="52"/>
      <c r="AO2489" s="52"/>
      <c r="AP2489" s="105" t="s">
        <v>3370</v>
      </c>
      <c r="AQ2489" s="53"/>
      <c r="AR2489" s="53">
        <f t="shared" si="878"/>
        <v>1</v>
      </c>
      <c r="AS2489" s="53" t="str">
        <f>IF(IFERROR(VLOOKUP(AE2489,#REF!,1,0),"")&lt;&gt;"",1,"")</f>
        <v/>
      </c>
      <c r="AT2489" s="53" t="str">
        <f>IF(IFERROR(VLOOKUP(AE2489,#REF!,1,0),"")&lt;&gt;"",1,"")</f>
        <v/>
      </c>
      <c r="AU2489" s="53" t="str">
        <f>IF(IFERROR(VLOOKUP(AE2489,#REF!,1,0),"")&lt;&gt;"",1,"")</f>
        <v/>
      </c>
      <c r="AV2489" s="53" t="str">
        <f>IF(IFERROR(VLOOKUP(AE2489,#REF!,1,0),"")&lt;&gt;"",1,"")</f>
        <v/>
      </c>
      <c r="AW2489" s="53" t="str">
        <f>IF(IFERROR(VLOOKUP(AE2489,#REF!,1,0),"")&lt;&gt;"",1,"")</f>
        <v/>
      </c>
      <c r="AX2489" s="53" t="str">
        <f>IF(IFERROR(VLOOKUP(AE2489,#REF!,1,0),"")&lt;&gt;"",1,"")</f>
        <v/>
      </c>
      <c r="AY2489" s="53" t="str">
        <f>IF(IFERROR(VLOOKUP(AE2489,#REF!,1,0),"")&lt;&gt;"",1,"")</f>
        <v/>
      </c>
      <c r="AZ2489" s="53" t="str">
        <f>IF(IFERROR(VLOOKUP(AE2489,#REF!,1,0),"")&lt;&gt;"",1,"")</f>
        <v/>
      </c>
      <c r="BA2489" s="53" t="str">
        <f>IF(IFERROR(VLOOKUP(AE2489,#REF!,1,0),"")&lt;&gt;"",1,"")</f>
        <v/>
      </c>
      <c r="BB2489" s="53" t="str">
        <f>IF(IFERROR(VLOOKUP(AE2489,#REF!,1,0),"")&lt;&gt;"",1,"")</f>
        <v/>
      </c>
      <c r="BC2489" s="53" t="str">
        <f>IF(IFERROR(VLOOKUP(AE2489,#REF!,1,0),"")&lt;&gt;"",1,"")</f>
        <v/>
      </c>
      <c r="BD2489" s="53" t="str">
        <f>IF(IFERROR(VLOOKUP(AE2489,#REF!,1,0),"")&lt;&gt;"",1,"")</f>
        <v/>
      </c>
      <c r="BE2489" s="54">
        <f t="shared" si="735"/>
        <v>1</v>
      </c>
    </row>
    <row r="2490" spans="1:57" ht="16">
      <c r="A2490" s="43">
        <v>1525</v>
      </c>
      <c r="B2490" s="43">
        <v>727054</v>
      </c>
      <c r="C2490" s="43" t="str">
        <f t="shared" si="869"/>
        <v>727054000</v>
      </c>
      <c r="D2490" s="44" t="str">
        <f t="shared" si="870"/>
        <v>72</v>
      </c>
      <c r="E2490" s="44" t="str">
        <f t="shared" si="871"/>
        <v>7</v>
      </c>
      <c r="F2490" s="44" t="str">
        <f t="shared" si="872"/>
        <v>0</v>
      </c>
      <c r="G2490" s="44" t="str">
        <f t="shared" si="873"/>
        <v>5</v>
      </c>
      <c r="H2490" s="44" t="str">
        <f t="shared" si="874"/>
        <v>4</v>
      </c>
      <c r="I2490" s="44" t="str">
        <f t="shared" si="875"/>
        <v>0</v>
      </c>
      <c r="J2490" s="44" t="str">
        <f t="shared" si="876"/>
        <v>0</v>
      </c>
      <c r="K2490" s="44" t="str">
        <f t="shared" si="877"/>
        <v>0</v>
      </c>
      <c r="L2490" s="44"/>
      <c r="M2490" s="45" t="s">
        <v>3465</v>
      </c>
      <c r="N2490" s="45"/>
      <c r="O2490" s="46" t="s">
        <v>173</v>
      </c>
      <c r="P2490" s="47" t="s">
        <v>174</v>
      </c>
      <c r="Q2490" s="48">
        <v>2</v>
      </c>
      <c r="R2490" s="47"/>
      <c r="S2490" s="47" t="s">
        <v>184</v>
      </c>
      <c r="T2490" s="60" t="s">
        <v>184</v>
      </c>
      <c r="U2490" s="47" t="s">
        <v>31</v>
      </c>
      <c r="V2490" s="60" t="s">
        <v>31</v>
      </c>
      <c r="W2490" s="47"/>
      <c r="X2490" s="47" t="s">
        <v>3465</v>
      </c>
      <c r="Y2490" s="47" t="s">
        <v>66</v>
      </c>
      <c r="Z2490" s="61" t="s">
        <v>66</v>
      </c>
      <c r="AA2490" s="61"/>
      <c r="AB2490" s="61" t="s">
        <v>3465</v>
      </c>
      <c r="AC2490" s="61" t="s">
        <v>66</v>
      </c>
      <c r="AD2490" s="47" t="s">
        <v>66</v>
      </c>
      <c r="AE2490" s="50" t="s">
        <v>3465</v>
      </c>
      <c r="AF2490" s="51"/>
      <c r="AG2490" s="51" t="s">
        <v>8</v>
      </c>
      <c r="AH2490" s="52"/>
      <c r="AI2490" s="39"/>
      <c r="AJ2490" s="39"/>
      <c r="AK2490" s="39" t="e">
        <f>O2490&amp;Q2490&amp;#REF!&amp;U2490&amp;V2490&amp;Y2490&amp;Z2490&amp;AC2490&amp;AD2490</f>
        <v>#REF!</v>
      </c>
      <c r="AL2490" s="43">
        <v>727054</v>
      </c>
      <c r="AM2490" s="44" t="e">
        <f>C2490&lt;&gt;AK2490</f>
        <v>#REF!</v>
      </c>
      <c r="AN2490" s="52"/>
      <c r="AO2490" s="52"/>
      <c r="AP2490" s="105" t="s">
        <v>3370</v>
      </c>
      <c r="AQ2490" s="53"/>
      <c r="AR2490" s="53">
        <f t="shared" si="878"/>
        <v>1</v>
      </c>
      <c r="AS2490" s="53" t="str">
        <f>IF(IFERROR(VLOOKUP(AE2490,#REF!,1,0),"")&lt;&gt;"",1,"")</f>
        <v/>
      </c>
      <c r="AT2490" s="53" t="str">
        <f>IF(IFERROR(VLOOKUP(AE2490,#REF!,1,0),"")&lt;&gt;"",1,"")</f>
        <v/>
      </c>
      <c r="AU2490" s="53" t="str">
        <f>IF(IFERROR(VLOOKUP(AE2490,#REF!,1,0),"")&lt;&gt;"",1,"")</f>
        <v/>
      </c>
      <c r="AV2490" s="53" t="str">
        <f>IF(IFERROR(VLOOKUP(AE2490,#REF!,1,0),"")&lt;&gt;"",1,"")</f>
        <v/>
      </c>
      <c r="AW2490" s="53" t="str">
        <f>IF(IFERROR(VLOOKUP(AE2490,#REF!,1,0),"")&lt;&gt;"",1,"")</f>
        <v/>
      </c>
      <c r="AX2490" s="53" t="str">
        <f>IF(IFERROR(VLOOKUP(AE2490,#REF!,1,0),"")&lt;&gt;"",1,"")</f>
        <v/>
      </c>
      <c r="AY2490" s="53" t="str">
        <f>IF(IFERROR(VLOOKUP(AE2490,#REF!,1,0),"")&lt;&gt;"",1,"")</f>
        <v/>
      </c>
      <c r="AZ2490" s="53" t="str">
        <f>IF(IFERROR(VLOOKUP(AE2490,#REF!,1,0),"")&lt;&gt;"",1,"")</f>
        <v/>
      </c>
      <c r="BA2490" s="53" t="str">
        <f>IF(IFERROR(VLOOKUP(AE2490,#REF!,1,0),"")&lt;&gt;"",1,"")</f>
        <v/>
      </c>
      <c r="BB2490" s="53" t="str">
        <f>IF(IFERROR(VLOOKUP(AE2490,#REF!,1,0),"")&lt;&gt;"",1,"")</f>
        <v/>
      </c>
      <c r="BC2490" s="53" t="str">
        <f>IF(IFERROR(VLOOKUP(AE2490,#REF!,1,0),"")&lt;&gt;"",1,"")</f>
        <v/>
      </c>
      <c r="BD2490" s="53" t="str">
        <f>IF(IFERROR(VLOOKUP(AE2490,#REF!,1,0),"")&lt;&gt;"",1,"")</f>
        <v/>
      </c>
      <c r="BE2490" s="54">
        <f t="shared" si="735"/>
        <v>1</v>
      </c>
    </row>
    <row r="2491" spans="1:57" ht="17">
      <c r="A2491" s="137">
        <v>1526</v>
      </c>
      <c r="B2491" s="137">
        <v>7270541</v>
      </c>
      <c r="C2491" s="137" t="str">
        <f t="shared" si="869"/>
        <v>727054100</v>
      </c>
      <c r="D2491" s="138" t="str">
        <f t="shared" si="870"/>
        <v>72</v>
      </c>
      <c r="E2491" s="138" t="str">
        <f t="shared" si="871"/>
        <v>7</v>
      </c>
      <c r="F2491" s="138" t="str">
        <f t="shared" si="872"/>
        <v>0</v>
      </c>
      <c r="G2491" s="138" t="str">
        <f t="shared" si="873"/>
        <v>5</v>
      </c>
      <c r="H2491" s="138" t="str">
        <f t="shared" si="874"/>
        <v>4</v>
      </c>
      <c r="I2491" s="138" t="str">
        <f t="shared" si="875"/>
        <v>1</v>
      </c>
      <c r="J2491" s="138" t="str">
        <f t="shared" si="876"/>
        <v>0</v>
      </c>
      <c r="K2491" s="138" t="str">
        <f t="shared" si="877"/>
        <v>0</v>
      </c>
      <c r="L2491" s="138" t="s">
        <v>6710</v>
      </c>
      <c r="M2491" s="139" t="s">
        <v>3466</v>
      </c>
      <c r="N2491" s="139" t="s">
        <v>261</v>
      </c>
      <c r="O2491" s="141" t="s">
        <v>173</v>
      </c>
      <c r="P2491" s="141" t="s">
        <v>174</v>
      </c>
      <c r="Q2491" s="141">
        <v>2</v>
      </c>
      <c r="R2491" s="141">
        <v>1</v>
      </c>
      <c r="S2491" s="141" t="s">
        <v>184</v>
      </c>
      <c r="T2491" s="141" t="s">
        <v>184</v>
      </c>
      <c r="U2491" s="141">
        <v>1</v>
      </c>
      <c r="V2491" s="141" t="s">
        <v>31</v>
      </c>
      <c r="W2491" s="141" t="s">
        <v>3455</v>
      </c>
      <c r="X2491" s="141" t="s">
        <v>3455</v>
      </c>
      <c r="Y2491" s="140" t="s">
        <v>8</v>
      </c>
      <c r="Z2491" s="140">
        <v>4</v>
      </c>
      <c r="AA2491" s="140" t="s">
        <v>3466</v>
      </c>
      <c r="AB2491" s="140" t="s">
        <v>3466</v>
      </c>
      <c r="AC2491" s="140" t="s">
        <v>66</v>
      </c>
      <c r="AD2491" s="141" t="s">
        <v>66</v>
      </c>
      <c r="AE2491" s="144" t="s">
        <v>3466</v>
      </c>
      <c r="AF2491" s="144" t="s">
        <v>3466</v>
      </c>
      <c r="AG2491" s="134"/>
      <c r="AH2491" s="142"/>
      <c r="AI2491" s="143"/>
      <c r="AJ2491" s="143" t="b">
        <f t="shared" ref="AJ2491:AJ2492" si="882">IF(OR(AS2491=1,AT2491=1,AU2491=1,AV2491=1,AW2491=1,AX2491=1,AY2491=1,AZ2491=1,BA2491=1,BB2491=1,BC2491=1,BD2491=1),TRUE,FALSE)</f>
        <v>0</v>
      </c>
      <c r="AK2491" s="143" t="str">
        <f>O2491&amp;Q2491&amp;R2491&amp;U2491&amp;V2491&amp;Y2491&amp;Z2491&amp;AC2491&amp;AD2491</f>
        <v>D21151400</v>
      </c>
      <c r="AL2491" s="40">
        <v>7270541</v>
      </c>
      <c r="AM2491" s="41" t="b">
        <f>C2491&lt;&gt;AK2491</f>
        <v>1</v>
      </c>
      <c r="AN2491" s="145" t="str">
        <f>N2491&amp;AK2491</f>
        <v>J9FD21151400</v>
      </c>
      <c r="AO2491" s="145"/>
      <c r="AP2491" s="104" t="s">
        <v>3370</v>
      </c>
      <c r="AQ2491" s="146"/>
      <c r="AR2491" s="146">
        <f t="shared" si="878"/>
        <v>1</v>
      </c>
      <c r="AS2491" s="146" t="str">
        <f>IF(IFERROR(VLOOKUP(AE2491,#REF!,1,0),"")&lt;&gt;"",1,"")</f>
        <v/>
      </c>
      <c r="AT2491" s="146" t="str">
        <f>IF(IFERROR(VLOOKUP(AE2491,#REF!,1,0),"")&lt;&gt;"",1,"")</f>
        <v/>
      </c>
      <c r="AU2491" s="146" t="str">
        <f>IF(IFERROR(VLOOKUP(AE2491,#REF!,1,0),"")&lt;&gt;"",1,"")</f>
        <v/>
      </c>
      <c r="AV2491" s="146" t="str">
        <f>IF(IFERROR(VLOOKUP(AE2491,#REF!,1,0),"")&lt;&gt;"",1,"")</f>
        <v/>
      </c>
      <c r="AW2491" s="146" t="str">
        <f>IF(IFERROR(VLOOKUP(AE2491,#REF!,1,0),"")&lt;&gt;"",1,"")</f>
        <v/>
      </c>
      <c r="AX2491" s="146" t="str">
        <f>IF(IFERROR(VLOOKUP(AE2491,#REF!,1,0),"")&lt;&gt;"",1,"")</f>
        <v/>
      </c>
      <c r="AY2491" s="146" t="str">
        <f>IF(IFERROR(VLOOKUP(AE2491,#REF!,1,0),"")&lt;&gt;"",1,"")</f>
        <v/>
      </c>
      <c r="AZ2491" s="146" t="str">
        <f>IF(IFERROR(VLOOKUP(AE2491,#REF!,1,0),"")&lt;&gt;"",1,"")</f>
        <v/>
      </c>
      <c r="BA2491" s="146" t="str">
        <f>IF(IFERROR(VLOOKUP(AE2491,#REF!,1,0),"")&lt;&gt;"",1,"")</f>
        <v/>
      </c>
      <c r="BB2491" s="146" t="str">
        <f>IF(IFERROR(VLOOKUP(AE2491,#REF!,1,0),"")&lt;&gt;"",1,"")</f>
        <v/>
      </c>
      <c r="BC2491" s="146" t="str">
        <f>IF(IFERROR(VLOOKUP(AE2491,#REF!,1,0),"")&lt;&gt;"",1,"")</f>
        <v/>
      </c>
      <c r="BD2491" s="146" t="str">
        <f>IF(IFERROR(VLOOKUP(AE2491,#REF!,1,0),"")&lt;&gt;"",1,"")</f>
        <v/>
      </c>
      <c r="BE2491" s="148">
        <f t="shared" si="735"/>
        <v>1</v>
      </c>
    </row>
    <row r="2492" spans="1:57" ht="17">
      <c r="A2492" s="137">
        <v>1527</v>
      </c>
      <c r="B2492" s="137">
        <v>7270542</v>
      </c>
      <c r="C2492" s="137" t="str">
        <f t="shared" si="869"/>
        <v>727054200</v>
      </c>
      <c r="D2492" s="138" t="str">
        <f t="shared" si="870"/>
        <v>72</v>
      </c>
      <c r="E2492" s="138" t="str">
        <f t="shared" si="871"/>
        <v>7</v>
      </c>
      <c r="F2492" s="138" t="str">
        <f t="shared" si="872"/>
        <v>0</v>
      </c>
      <c r="G2492" s="138" t="str">
        <f t="shared" si="873"/>
        <v>5</v>
      </c>
      <c r="H2492" s="138" t="str">
        <f t="shared" si="874"/>
        <v>4</v>
      </c>
      <c r="I2492" s="138" t="str">
        <f t="shared" si="875"/>
        <v>2</v>
      </c>
      <c r="J2492" s="138" t="str">
        <f t="shared" si="876"/>
        <v>0</v>
      </c>
      <c r="K2492" s="138" t="str">
        <f t="shared" si="877"/>
        <v>0</v>
      </c>
      <c r="L2492" s="138" t="s">
        <v>6711</v>
      </c>
      <c r="M2492" s="139" t="s">
        <v>3467</v>
      </c>
      <c r="N2492" s="139" t="s">
        <v>261</v>
      </c>
      <c r="O2492" s="141" t="s">
        <v>173</v>
      </c>
      <c r="P2492" s="141" t="s">
        <v>174</v>
      </c>
      <c r="Q2492" s="141">
        <v>2</v>
      </c>
      <c r="R2492" s="141">
        <v>1</v>
      </c>
      <c r="S2492" s="141" t="s">
        <v>184</v>
      </c>
      <c r="T2492" s="141" t="s">
        <v>184</v>
      </c>
      <c r="U2492" s="141">
        <v>1</v>
      </c>
      <c r="V2492" s="141" t="s">
        <v>31</v>
      </c>
      <c r="W2492" s="141" t="s">
        <v>3455</v>
      </c>
      <c r="X2492" s="141" t="s">
        <v>3455</v>
      </c>
      <c r="Y2492" s="140" t="s">
        <v>8</v>
      </c>
      <c r="Z2492" s="140">
        <v>5</v>
      </c>
      <c r="AA2492" s="140" t="s">
        <v>3467</v>
      </c>
      <c r="AB2492" s="140" t="s">
        <v>3467</v>
      </c>
      <c r="AC2492" s="140" t="s">
        <v>66</v>
      </c>
      <c r="AD2492" s="141" t="s">
        <v>66</v>
      </c>
      <c r="AE2492" s="144" t="s">
        <v>3467</v>
      </c>
      <c r="AF2492" s="144" t="s">
        <v>3467</v>
      </c>
      <c r="AG2492" s="134"/>
      <c r="AH2492" s="142"/>
      <c r="AI2492" s="143"/>
      <c r="AJ2492" s="143" t="b">
        <f t="shared" si="882"/>
        <v>0</v>
      </c>
      <c r="AK2492" s="143" t="str">
        <f>O2492&amp;Q2492&amp;R2492&amp;U2492&amp;V2492&amp;Y2492&amp;Z2492&amp;AC2492&amp;AD2492</f>
        <v>D21151500</v>
      </c>
      <c r="AL2492" s="40">
        <v>7270542</v>
      </c>
      <c r="AM2492" s="41" t="b">
        <f>C2492&lt;&gt;AK2492</f>
        <v>1</v>
      </c>
      <c r="AN2492" s="145" t="str">
        <f>N2492&amp;AK2492</f>
        <v>J9FD21151500</v>
      </c>
      <c r="AO2492" s="145"/>
      <c r="AP2492" s="104" t="s">
        <v>3370</v>
      </c>
      <c r="AQ2492" s="146"/>
      <c r="AR2492" s="146">
        <f t="shared" si="878"/>
        <v>1</v>
      </c>
      <c r="AS2492" s="146" t="str">
        <f>IF(IFERROR(VLOOKUP(AE2492,#REF!,1,0),"")&lt;&gt;"",1,"")</f>
        <v/>
      </c>
      <c r="AT2492" s="146" t="str">
        <f>IF(IFERROR(VLOOKUP(AE2492,#REF!,1,0),"")&lt;&gt;"",1,"")</f>
        <v/>
      </c>
      <c r="AU2492" s="146" t="str">
        <f>IF(IFERROR(VLOOKUP(AE2492,#REF!,1,0),"")&lt;&gt;"",1,"")</f>
        <v/>
      </c>
      <c r="AV2492" s="146" t="str">
        <f>IF(IFERROR(VLOOKUP(AE2492,#REF!,1,0),"")&lt;&gt;"",1,"")</f>
        <v/>
      </c>
      <c r="AW2492" s="146" t="str">
        <f>IF(IFERROR(VLOOKUP(AE2492,#REF!,1,0),"")&lt;&gt;"",1,"")</f>
        <v/>
      </c>
      <c r="AX2492" s="146" t="str">
        <f>IF(IFERROR(VLOOKUP(AE2492,#REF!,1,0),"")&lt;&gt;"",1,"")</f>
        <v/>
      </c>
      <c r="AY2492" s="146" t="str">
        <f>IF(IFERROR(VLOOKUP(AE2492,#REF!,1,0),"")&lt;&gt;"",1,"")</f>
        <v/>
      </c>
      <c r="AZ2492" s="146" t="str">
        <f>IF(IFERROR(VLOOKUP(AE2492,#REF!,1,0),"")&lt;&gt;"",1,"")</f>
        <v/>
      </c>
      <c r="BA2492" s="146" t="str">
        <f>IF(IFERROR(VLOOKUP(AE2492,#REF!,1,0),"")&lt;&gt;"",1,"")</f>
        <v/>
      </c>
      <c r="BB2492" s="146" t="str">
        <f>IF(IFERROR(VLOOKUP(AE2492,#REF!,1,0),"")&lt;&gt;"",1,"")</f>
        <v/>
      </c>
      <c r="BC2492" s="146" t="str">
        <f>IF(IFERROR(VLOOKUP(AE2492,#REF!,1,0),"")&lt;&gt;"",1,"")</f>
        <v/>
      </c>
      <c r="BD2492" s="146" t="str">
        <f>IF(IFERROR(VLOOKUP(AE2492,#REF!,1,0),"")&lt;&gt;"",1,"")</f>
        <v/>
      </c>
      <c r="BE2492" s="148">
        <f t="shared" si="735"/>
        <v>1</v>
      </c>
    </row>
    <row r="2493" spans="1:57" ht="16">
      <c r="A2493" s="43">
        <v>1528</v>
      </c>
      <c r="B2493" s="43">
        <v>7270549</v>
      </c>
      <c r="C2493" s="43" t="str">
        <f t="shared" si="869"/>
        <v>727054900</v>
      </c>
      <c r="D2493" s="44" t="str">
        <f t="shared" si="870"/>
        <v>72</v>
      </c>
      <c r="E2493" s="44" t="str">
        <f t="shared" si="871"/>
        <v>7</v>
      </c>
      <c r="F2493" s="44" t="str">
        <f t="shared" si="872"/>
        <v>0</v>
      </c>
      <c r="G2493" s="44" t="str">
        <f t="shared" si="873"/>
        <v>5</v>
      </c>
      <c r="H2493" s="44" t="str">
        <f t="shared" si="874"/>
        <v>4</v>
      </c>
      <c r="I2493" s="44" t="str">
        <f t="shared" si="875"/>
        <v>9</v>
      </c>
      <c r="J2493" s="44" t="str">
        <f t="shared" si="876"/>
        <v>0</v>
      </c>
      <c r="K2493" s="44" t="str">
        <f t="shared" si="877"/>
        <v>0</v>
      </c>
      <c r="L2493" s="44"/>
      <c r="M2493" s="45" t="s">
        <v>3468</v>
      </c>
      <c r="N2493" s="45"/>
      <c r="O2493" s="46" t="s">
        <v>173</v>
      </c>
      <c r="P2493" s="47" t="s">
        <v>174</v>
      </c>
      <c r="Q2493" s="48">
        <v>2</v>
      </c>
      <c r="R2493" s="47"/>
      <c r="S2493" s="47" t="s">
        <v>184</v>
      </c>
      <c r="T2493" s="60" t="s">
        <v>184</v>
      </c>
      <c r="U2493" s="47" t="s">
        <v>31</v>
      </c>
      <c r="V2493" s="60" t="s">
        <v>31</v>
      </c>
      <c r="W2493" s="47"/>
      <c r="X2493" s="47" t="s">
        <v>3465</v>
      </c>
      <c r="Y2493" s="47" t="s">
        <v>18</v>
      </c>
      <c r="Z2493" s="76" t="s">
        <v>18</v>
      </c>
      <c r="AA2493" s="61"/>
      <c r="AB2493" s="61" t="s">
        <v>3468</v>
      </c>
      <c r="AC2493" s="61" t="s">
        <v>66</v>
      </c>
      <c r="AD2493" s="47" t="s">
        <v>66</v>
      </c>
      <c r="AE2493" s="50" t="s">
        <v>3468</v>
      </c>
      <c r="AF2493" s="51"/>
      <c r="AG2493" s="51" t="s">
        <v>8</v>
      </c>
      <c r="AH2493" s="52"/>
      <c r="AI2493" s="39"/>
      <c r="AJ2493" s="39"/>
      <c r="AK2493" s="39" t="e">
        <f>O2493&amp;Q2493&amp;#REF!&amp;U2493&amp;V2493&amp;Y2493&amp;Z2493&amp;AC2493&amp;AD2493</f>
        <v>#REF!</v>
      </c>
      <c r="AL2493" s="43">
        <v>7270549</v>
      </c>
      <c r="AM2493" s="44" t="e">
        <f>C2493&lt;&gt;AK2493</f>
        <v>#REF!</v>
      </c>
      <c r="AN2493" s="52"/>
      <c r="AO2493" s="52"/>
      <c r="AP2493" s="105" t="s">
        <v>3370</v>
      </c>
      <c r="AQ2493" s="53"/>
      <c r="AR2493" s="53">
        <f t="shared" si="878"/>
        <v>1</v>
      </c>
      <c r="AS2493" s="53" t="str">
        <f>IF(IFERROR(VLOOKUP(AE2493,#REF!,1,0),"")&lt;&gt;"",1,"")</f>
        <v/>
      </c>
      <c r="AT2493" s="53" t="str">
        <f>IF(IFERROR(VLOOKUP(AE2493,#REF!,1,0),"")&lt;&gt;"",1,"")</f>
        <v/>
      </c>
      <c r="AU2493" s="53" t="str">
        <f>IF(IFERROR(VLOOKUP(AE2493,#REF!,1,0),"")&lt;&gt;"",1,"")</f>
        <v/>
      </c>
      <c r="AV2493" s="53" t="str">
        <f>IF(IFERROR(VLOOKUP(AE2493,#REF!,1,0),"")&lt;&gt;"",1,"")</f>
        <v/>
      </c>
      <c r="AW2493" s="53" t="str">
        <f>IF(IFERROR(VLOOKUP(AE2493,#REF!,1,0),"")&lt;&gt;"",1,"")</f>
        <v/>
      </c>
      <c r="AX2493" s="53" t="str">
        <f>IF(IFERROR(VLOOKUP(AE2493,#REF!,1,0),"")&lt;&gt;"",1,"")</f>
        <v/>
      </c>
      <c r="AY2493" s="53" t="str">
        <f>IF(IFERROR(VLOOKUP(AE2493,#REF!,1,0),"")&lt;&gt;"",1,"")</f>
        <v/>
      </c>
      <c r="AZ2493" s="53" t="str">
        <f>IF(IFERROR(VLOOKUP(AE2493,#REF!,1,0),"")&lt;&gt;"",1,"")</f>
        <v/>
      </c>
      <c r="BA2493" s="53" t="str">
        <f>IF(IFERROR(VLOOKUP(AE2493,#REF!,1,0),"")&lt;&gt;"",1,"")</f>
        <v/>
      </c>
      <c r="BB2493" s="53" t="str">
        <f>IF(IFERROR(VLOOKUP(AE2493,#REF!,1,0),"")&lt;&gt;"",1,"")</f>
        <v/>
      </c>
      <c r="BC2493" s="53" t="str">
        <f>IF(IFERROR(VLOOKUP(AE2493,#REF!,1,0),"")&lt;&gt;"",1,"")</f>
        <v/>
      </c>
      <c r="BD2493" s="53" t="str">
        <f>IF(IFERROR(VLOOKUP(AE2493,#REF!,1,0),"")&lt;&gt;"",1,"")</f>
        <v/>
      </c>
      <c r="BE2493" s="54">
        <f t="shared" si="735"/>
        <v>1</v>
      </c>
    </row>
    <row r="2494" spans="1:57" ht="16">
      <c r="A2494" s="43">
        <v>1529</v>
      </c>
      <c r="B2494" s="43">
        <v>727055</v>
      </c>
      <c r="C2494" s="43" t="str">
        <f t="shared" si="869"/>
        <v>727055000</v>
      </c>
      <c r="D2494" s="44" t="str">
        <f t="shared" si="870"/>
        <v>72</v>
      </c>
      <c r="E2494" s="44" t="str">
        <f t="shared" si="871"/>
        <v>7</v>
      </c>
      <c r="F2494" s="44" t="str">
        <f t="shared" si="872"/>
        <v>0</v>
      </c>
      <c r="G2494" s="44" t="str">
        <f t="shared" si="873"/>
        <v>5</v>
      </c>
      <c r="H2494" s="44" t="str">
        <f t="shared" si="874"/>
        <v>5</v>
      </c>
      <c r="I2494" s="44" t="str">
        <f t="shared" si="875"/>
        <v>0</v>
      </c>
      <c r="J2494" s="44" t="str">
        <f t="shared" si="876"/>
        <v>0</v>
      </c>
      <c r="K2494" s="44" t="str">
        <f t="shared" si="877"/>
        <v>0</v>
      </c>
      <c r="L2494" s="44"/>
      <c r="M2494" s="45" t="s">
        <v>3469</v>
      </c>
      <c r="N2494" s="45"/>
      <c r="O2494" s="46" t="s">
        <v>173</v>
      </c>
      <c r="P2494" s="47" t="s">
        <v>174</v>
      </c>
      <c r="Q2494" s="48">
        <v>2</v>
      </c>
      <c r="R2494" s="47"/>
      <c r="S2494" s="47" t="s">
        <v>184</v>
      </c>
      <c r="T2494" s="60" t="s">
        <v>184</v>
      </c>
      <c r="U2494" s="47" t="s">
        <v>31</v>
      </c>
      <c r="V2494" s="60" t="s">
        <v>31</v>
      </c>
      <c r="W2494" s="47"/>
      <c r="X2494" s="47" t="s">
        <v>3469</v>
      </c>
      <c r="Y2494" s="47" t="s">
        <v>66</v>
      </c>
      <c r="Z2494" s="61" t="s">
        <v>66</v>
      </c>
      <c r="AA2494" s="61"/>
      <c r="AB2494" s="61" t="s">
        <v>3469</v>
      </c>
      <c r="AC2494" s="61" t="s">
        <v>66</v>
      </c>
      <c r="AD2494" s="47" t="s">
        <v>66</v>
      </c>
      <c r="AE2494" s="50" t="s">
        <v>3469</v>
      </c>
      <c r="AF2494" s="51"/>
      <c r="AG2494" s="51" t="s">
        <v>8</v>
      </c>
      <c r="AH2494" s="52"/>
      <c r="AI2494" s="39"/>
      <c r="AJ2494" s="39"/>
      <c r="AK2494" s="39" t="e">
        <f>O2494&amp;Q2494&amp;#REF!&amp;U2494&amp;V2494&amp;Y2494&amp;Z2494&amp;AC2494&amp;AD2494</f>
        <v>#REF!</v>
      </c>
      <c r="AL2494" s="43">
        <v>727055</v>
      </c>
      <c r="AM2494" s="44" t="e">
        <f>C2494&lt;&gt;AK2494</f>
        <v>#REF!</v>
      </c>
      <c r="AN2494" s="52"/>
      <c r="AO2494" s="52"/>
      <c r="AP2494" s="105" t="s">
        <v>3370</v>
      </c>
      <c r="AQ2494" s="53"/>
      <c r="AR2494" s="53">
        <f t="shared" si="878"/>
        <v>1</v>
      </c>
      <c r="AS2494" s="53" t="str">
        <f>IF(IFERROR(VLOOKUP(AE2494,#REF!,1,0),"")&lt;&gt;"",1,"")</f>
        <v/>
      </c>
      <c r="AT2494" s="53" t="str">
        <f>IF(IFERROR(VLOOKUP(AE2494,#REF!,1,0),"")&lt;&gt;"",1,"")</f>
        <v/>
      </c>
      <c r="AU2494" s="53" t="str">
        <f>IF(IFERROR(VLOOKUP(AE2494,#REF!,1,0),"")&lt;&gt;"",1,"")</f>
        <v/>
      </c>
      <c r="AV2494" s="53" t="str">
        <f>IF(IFERROR(VLOOKUP(AE2494,#REF!,1,0),"")&lt;&gt;"",1,"")</f>
        <v/>
      </c>
      <c r="AW2494" s="53" t="str">
        <f>IF(IFERROR(VLOOKUP(AE2494,#REF!,1,0),"")&lt;&gt;"",1,"")</f>
        <v/>
      </c>
      <c r="AX2494" s="53" t="str">
        <f>IF(IFERROR(VLOOKUP(AE2494,#REF!,1,0),"")&lt;&gt;"",1,"")</f>
        <v/>
      </c>
      <c r="AY2494" s="53" t="str">
        <f>IF(IFERROR(VLOOKUP(AE2494,#REF!,1,0),"")&lt;&gt;"",1,"")</f>
        <v/>
      </c>
      <c r="AZ2494" s="53" t="str">
        <f>IF(IFERROR(VLOOKUP(AE2494,#REF!,1,0),"")&lt;&gt;"",1,"")</f>
        <v/>
      </c>
      <c r="BA2494" s="53" t="str">
        <f>IF(IFERROR(VLOOKUP(AE2494,#REF!,1,0),"")&lt;&gt;"",1,"")</f>
        <v/>
      </c>
      <c r="BB2494" s="53" t="str">
        <f>IF(IFERROR(VLOOKUP(AE2494,#REF!,1,0),"")&lt;&gt;"",1,"")</f>
        <v/>
      </c>
      <c r="BC2494" s="53" t="str">
        <f>IF(IFERROR(VLOOKUP(AE2494,#REF!,1,0),"")&lt;&gt;"",1,"")</f>
        <v/>
      </c>
      <c r="BD2494" s="53" t="str">
        <f>IF(IFERROR(VLOOKUP(AE2494,#REF!,1,0),"")&lt;&gt;"",1,"")</f>
        <v/>
      </c>
      <c r="BE2494" s="54">
        <f t="shared" si="735"/>
        <v>1</v>
      </c>
    </row>
    <row r="2495" spans="1:57" ht="17">
      <c r="A2495" s="137">
        <v>1530</v>
      </c>
      <c r="B2495" s="137">
        <v>7270551</v>
      </c>
      <c r="C2495" s="137" t="str">
        <f t="shared" si="869"/>
        <v>727055100</v>
      </c>
      <c r="D2495" s="138" t="str">
        <f t="shared" si="870"/>
        <v>72</v>
      </c>
      <c r="E2495" s="138" t="str">
        <f t="shared" si="871"/>
        <v>7</v>
      </c>
      <c r="F2495" s="138" t="str">
        <f t="shared" si="872"/>
        <v>0</v>
      </c>
      <c r="G2495" s="138" t="str">
        <f t="shared" si="873"/>
        <v>5</v>
      </c>
      <c r="H2495" s="138" t="str">
        <f t="shared" si="874"/>
        <v>5</v>
      </c>
      <c r="I2495" s="138" t="str">
        <f t="shared" si="875"/>
        <v>1</v>
      </c>
      <c r="J2495" s="138" t="str">
        <f t="shared" si="876"/>
        <v>0</v>
      </c>
      <c r="K2495" s="138" t="str">
        <f t="shared" si="877"/>
        <v>0</v>
      </c>
      <c r="L2495" s="138" t="s">
        <v>6712</v>
      </c>
      <c r="M2495" s="139" t="s">
        <v>3470</v>
      </c>
      <c r="N2495" s="139" t="s">
        <v>261</v>
      </c>
      <c r="O2495" s="141" t="s">
        <v>173</v>
      </c>
      <c r="P2495" s="141" t="s">
        <v>174</v>
      </c>
      <c r="Q2495" s="141">
        <v>2</v>
      </c>
      <c r="R2495" s="141">
        <v>1</v>
      </c>
      <c r="S2495" s="141" t="s">
        <v>184</v>
      </c>
      <c r="T2495" s="141" t="s">
        <v>184</v>
      </c>
      <c r="U2495" s="141">
        <v>1</v>
      </c>
      <c r="V2495" s="141" t="s">
        <v>31</v>
      </c>
      <c r="W2495" s="141" t="s">
        <v>3455</v>
      </c>
      <c r="X2495" s="141" t="s">
        <v>3455</v>
      </c>
      <c r="Y2495" s="140" t="s">
        <v>8</v>
      </c>
      <c r="Z2495" s="140">
        <v>6</v>
      </c>
      <c r="AA2495" s="140" t="s">
        <v>3470</v>
      </c>
      <c r="AB2495" s="140" t="s">
        <v>3470</v>
      </c>
      <c r="AC2495" s="140" t="s">
        <v>66</v>
      </c>
      <c r="AD2495" s="141" t="s">
        <v>66</v>
      </c>
      <c r="AE2495" s="144" t="s">
        <v>3470</v>
      </c>
      <c r="AF2495" s="144" t="s">
        <v>3470</v>
      </c>
      <c r="AG2495" s="134"/>
      <c r="AH2495" s="142"/>
      <c r="AI2495" s="143"/>
      <c r="AJ2495" s="143" t="b">
        <f>IF(OR(AS2495=1,AT2495=1,AU2495=1,AV2495=1,AW2495=1,AX2495=1,AY2495=1,AZ2495=1,BA2495=1,BB2495=1,BC2495=1,BD2495=1),TRUE,FALSE)</f>
        <v>0</v>
      </c>
      <c r="AK2495" s="143" t="str">
        <f>O2495&amp;Q2495&amp;R2495&amp;U2495&amp;V2495&amp;Y2495&amp;Z2495&amp;AC2495&amp;AD2495</f>
        <v>D21151600</v>
      </c>
      <c r="AL2495" s="40">
        <v>7270551</v>
      </c>
      <c r="AM2495" s="41" t="b">
        <f>C2495&lt;&gt;AK2495</f>
        <v>1</v>
      </c>
      <c r="AN2495" s="145" t="str">
        <f>N2495&amp;AK2495</f>
        <v>J9FD21151600</v>
      </c>
      <c r="AO2495" s="145"/>
      <c r="AP2495" s="104" t="s">
        <v>3370</v>
      </c>
      <c r="AQ2495" s="146"/>
      <c r="AR2495" s="146">
        <f t="shared" si="878"/>
        <v>1</v>
      </c>
      <c r="AS2495" s="146" t="str">
        <f>IF(IFERROR(VLOOKUP(AE2495,#REF!,1,0),"")&lt;&gt;"",1,"")</f>
        <v/>
      </c>
      <c r="AT2495" s="146" t="str">
        <f>IF(IFERROR(VLOOKUP(AE2495,#REF!,1,0),"")&lt;&gt;"",1,"")</f>
        <v/>
      </c>
      <c r="AU2495" s="146" t="str">
        <f>IF(IFERROR(VLOOKUP(AE2495,#REF!,1,0),"")&lt;&gt;"",1,"")</f>
        <v/>
      </c>
      <c r="AV2495" s="146" t="str">
        <f>IF(IFERROR(VLOOKUP(AE2495,#REF!,1,0),"")&lt;&gt;"",1,"")</f>
        <v/>
      </c>
      <c r="AW2495" s="146" t="str">
        <f>IF(IFERROR(VLOOKUP(AE2495,#REF!,1,0),"")&lt;&gt;"",1,"")</f>
        <v/>
      </c>
      <c r="AX2495" s="146" t="str">
        <f>IF(IFERROR(VLOOKUP(AE2495,#REF!,1,0),"")&lt;&gt;"",1,"")</f>
        <v/>
      </c>
      <c r="AY2495" s="146" t="str">
        <f>IF(IFERROR(VLOOKUP(AE2495,#REF!,1,0),"")&lt;&gt;"",1,"")</f>
        <v/>
      </c>
      <c r="AZ2495" s="146" t="str">
        <f>IF(IFERROR(VLOOKUP(AE2495,#REF!,1,0),"")&lt;&gt;"",1,"")</f>
        <v/>
      </c>
      <c r="BA2495" s="146" t="str">
        <f>IF(IFERROR(VLOOKUP(AE2495,#REF!,1,0),"")&lt;&gt;"",1,"")</f>
        <v/>
      </c>
      <c r="BB2495" s="146" t="str">
        <f>IF(IFERROR(VLOOKUP(AE2495,#REF!,1,0),"")&lt;&gt;"",1,"")</f>
        <v/>
      </c>
      <c r="BC2495" s="146" t="str">
        <f>IF(IFERROR(VLOOKUP(AE2495,#REF!,1,0),"")&lt;&gt;"",1,"")</f>
        <v/>
      </c>
      <c r="BD2495" s="146" t="str">
        <f>IF(IFERROR(VLOOKUP(AE2495,#REF!,1,0),"")&lt;&gt;"",1,"")</f>
        <v/>
      </c>
      <c r="BE2495" s="148">
        <f t="shared" si="735"/>
        <v>1</v>
      </c>
    </row>
    <row r="2496" spans="1:57" ht="16">
      <c r="A2496" s="43">
        <v>1531</v>
      </c>
      <c r="B2496" s="43">
        <v>7270559</v>
      </c>
      <c r="C2496" s="43" t="str">
        <f t="shared" si="869"/>
        <v>727055900</v>
      </c>
      <c r="D2496" s="44" t="str">
        <f t="shared" si="870"/>
        <v>72</v>
      </c>
      <c r="E2496" s="44" t="str">
        <f t="shared" si="871"/>
        <v>7</v>
      </c>
      <c r="F2496" s="44" t="str">
        <f t="shared" si="872"/>
        <v>0</v>
      </c>
      <c r="G2496" s="44" t="str">
        <f t="shared" si="873"/>
        <v>5</v>
      </c>
      <c r="H2496" s="44" t="str">
        <f t="shared" si="874"/>
        <v>5</v>
      </c>
      <c r="I2496" s="44" t="str">
        <f t="shared" si="875"/>
        <v>9</v>
      </c>
      <c r="J2496" s="44" t="str">
        <f t="shared" si="876"/>
        <v>0</v>
      </c>
      <c r="K2496" s="44" t="str">
        <f t="shared" si="877"/>
        <v>0</v>
      </c>
      <c r="L2496" s="44"/>
      <c r="M2496" s="45" t="s">
        <v>3471</v>
      </c>
      <c r="N2496" s="45"/>
      <c r="O2496" s="46" t="s">
        <v>173</v>
      </c>
      <c r="P2496" s="47" t="s">
        <v>174</v>
      </c>
      <c r="Q2496" s="48">
        <v>2</v>
      </c>
      <c r="R2496" s="47"/>
      <c r="S2496" s="47" t="s">
        <v>184</v>
      </c>
      <c r="T2496" s="60" t="s">
        <v>184</v>
      </c>
      <c r="U2496" s="47" t="s">
        <v>31</v>
      </c>
      <c r="V2496" s="60" t="s">
        <v>31</v>
      </c>
      <c r="W2496" s="47"/>
      <c r="X2496" s="47" t="s">
        <v>3469</v>
      </c>
      <c r="Y2496" s="47" t="s">
        <v>18</v>
      </c>
      <c r="Z2496" s="76" t="s">
        <v>18</v>
      </c>
      <c r="AA2496" s="61"/>
      <c r="AB2496" s="61" t="s">
        <v>3471</v>
      </c>
      <c r="AC2496" s="61" t="s">
        <v>66</v>
      </c>
      <c r="AD2496" s="47" t="s">
        <v>66</v>
      </c>
      <c r="AE2496" s="50" t="s">
        <v>3471</v>
      </c>
      <c r="AF2496" s="51"/>
      <c r="AG2496" s="51" t="s">
        <v>8</v>
      </c>
      <c r="AH2496" s="52"/>
      <c r="AI2496" s="39"/>
      <c r="AJ2496" s="39"/>
      <c r="AK2496" s="39" t="e">
        <f>O2496&amp;Q2496&amp;#REF!&amp;U2496&amp;V2496&amp;Y2496&amp;Z2496&amp;AC2496&amp;AD2496</f>
        <v>#REF!</v>
      </c>
      <c r="AL2496" s="43">
        <v>7270559</v>
      </c>
      <c r="AM2496" s="44" t="e">
        <f>C2496&lt;&gt;AK2496</f>
        <v>#REF!</v>
      </c>
      <c r="AN2496" s="52"/>
      <c r="AO2496" s="52"/>
      <c r="AP2496" s="105" t="s">
        <v>3370</v>
      </c>
      <c r="AQ2496" s="53"/>
      <c r="AR2496" s="53">
        <f t="shared" si="878"/>
        <v>1</v>
      </c>
      <c r="AS2496" s="53" t="str">
        <f>IF(IFERROR(VLOOKUP(AE2496,#REF!,1,0),"")&lt;&gt;"",1,"")</f>
        <v/>
      </c>
      <c r="AT2496" s="53" t="str">
        <f>IF(IFERROR(VLOOKUP(AE2496,#REF!,1,0),"")&lt;&gt;"",1,"")</f>
        <v/>
      </c>
      <c r="AU2496" s="53" t="str">
        <f>IF(IFERROR(VLOOKUP(AE2496,#REF!,1,0),"")&lt;&gt;"",1,"")</f>
        <v/>
      </c>
      <c r="AV2496" s="53" t="str">
        <f>IF(IFERROR(VLOOKUP(AE2496,#REF!,1,0),"")&lt;&gt;"",1,"")</f>
        <v/>
      </c>
      <c r="AW2496" s="53" t="str">
        <f>IF(IFERROR(VLOOKUP(AE2496,#REF!,1,0),"")&lt;&gt;"",1,"")</f>
        <v/>
      </c>
      <c r="AX2496" s="53" t="str">
        <f>IF(IFERROR(VLOOKUP(AE2496,#REF!,1,0),"")&lt;&gt;"",1,"")</f>
        <v/>
      </c>
      <c r="AY2496" s="53" t="str">
        <f>IF(IFERROR(VLOOKUP(AE2496,#REF!,1,0),"")&lt;&gt;"",1,"")</f>
        <v/>
      </c>
      <c r="AZ2496" s="53" t="str">
        <f>IF(IFERROR(VLOOKUP(AE2496,#REF!,1,0),"")&lt;&gt;"",1,"")</f>
        <v/>
      </c>
      <c r="BA2496" s="53" t="str">
        <f>IF(IFERROR(VLOOKUP(AE2496,#REF!,1,0),"")&lt;&gt;"",1,"")</f>
        <v/>
      </c>
      <c r="BB2496" s="53" t="str">
        <f>IF(IFERROR(VLOOKUP(AE2496,#REF!,1,0),"")&lt;&gt;"",1,"")</f>
        <v/>
      </c>
      <c r="BC2496" s="53" t="str">
        <f>IF(IFERROR(VLOOKUP(AE2496,#REF!,1,0),"")&lt;&gt;"",1,"")</f>
        <v/>
      </c>
      <c r="BD2496" s="53" t="str">
        <f>IF(IFERROR(VLOOKUP(AE2496,#REF!,1,0),"")&lt;&gt;"",1,"")</f>
        <v/>
      </c>
      <c r="BE2496" s="54">
        <f t="shared" si="735"/>
        <v>1</v>
      </c>
    </row>
    <row r="2497" spans="1:57" ht="16">
      <c r="A2497" s="43">
        <v>1532</v>
      </c>
      <c r="B2497" s="43">
        <v>727059</v>
      </c>
      <c r="C2497" s="43" t="str">
        <f t="shared" si="869"/>
        <v>727059000</v>
      </c>
      <c r="D2497" s="44" t="str">
        <f t="shared" si="870"/>
        <v>72</v>
      </c>
      <c r="E2497" s="44" t="str">
        <f t="shared" si="871"/>
        <v>7</v>
      </c>
      <c r="F2497" s="44" t="str">
        <f t="shared" si="872"/>
        <v>0</v>
      </c>
      <c r="G2497" s="44" t="str">
        <f t="shared" si="873"/>
        <v>5</v>
      </c>
      <c r="H2497" s="44" t="str">
        <f t="shared" si="874"/>
        <v>9</v>
      </c>
      <c r="I2497" s="44" t="str">
        <f t="shared" si="875"/>
        <v>0</v>
      </c>
      <c r="J2497" s="44" t="str">
        <f t="shared" si="876"/>
        <v>0</v>
      </c>
      <c r="K2497" s="44" t="str">
        <f t="shared" si="877"/>
        <v>0</v>
      </c>
      <c r="L2497" s="44"/>
      <c r="M2497" s="45" t="s">
        <v>3472</v>
      </c>
      <c r="N2497" s="45"/>
      <c r="O2497" s="46" t="s">
        <v>173</v>
      </c>
      <c r="P2497" s="47" t="s">
        <v>174</v>
      </c>
      <c r="Q2497" s="48">
        <v>2</v>
      </c>
      <c r="R2497" s="47"/>
      <c r="S2497" s="47" t="s">
        <v>184</v>
      </c>
      <c r="T2497" s="60" t="s">
        <v>184</v>
      </c>
      <c r="U2497" s="48">
        <v>1</v>
      </c>
      <c r="V2497" s="60" t="s">
        <v>31</v>
      </c>
      <c r="W2497" s="47"/>
      <c r="X2497" s="47" t="s">
        <v>3455</v>
      </c>
      <c r="Y2497" s="60" t="s">
        <v>66</v>
      </c>
      <c r="Z2497" s="76">
        <v>7</v>
      </c>
      <c r="AA2497" s="61"/>
      <c r="AB2497" s="61" t="s">
        <v>3472</v>
      </c>
      <c r="AC2497" s="61" t="s">
        <v>66</v>
      </c>
      <c r="AD2497" s="47" t="s">
        <v>66</v>
      </c>
      <c r="AE2497" s="50" t="s">
        <v>3472</v>
      </c>
      <c r="AF2497" s="51"/>
      <c r="AG2497" s="51" t="s">
        <v>8</v>
      </c>
      <c r="AH2497" s="52"/>
      <c r="AI2497" s="39"/>
      <c r="AJ2497" s="39"/>
      <c r="AK2497" s="39" t="e">
        <f>O2497&amp;Q2497&amp;#REF!&amp;U2497&amp;V2497&amp;Y2497&amp;Z2497&amp;AC2497&amp;AD2497</f>
        <v>#REF!</v>
      </c>
      <c r="AL2497" s="43">
        <v>727059</v>
      </c>
      <c r="AM2497" s="44" t="e">
        <f>C2497&lt;&gt;AK2497</f>
        <v>#REF!</v>
      </c>
      <c r="AN2497" s="52"/>
      <c r="AO2497" s="52"/>
      <c r="AP2497" s="105" t="s">
        <v>3370</v>
      </c>
      <c r="AQ2497" s="53"/>
      <c r="AR2497" s="53">
        <f t="shared" si="878"/>
        <v>1</v>
      </c>
      <c r="AS2497" s="53" t="str">
        <f>IF(IFERROR(VLOOKUP(AE2497,#REF!,1,0),"")&lt;&gt;"",1,"")</f>
        <v/>
      </c>
      <c r="AT2497" s="53" t="str">
        <f>IF(IFERROR(VLOOKUP(AE2497,#REF!,1,0),"")&lt;&gt;"",1,"")</f>
        <v/>
      </c>
      <c r="AU2497" s="53" t="str">
        <f>IF(IFERROR(VLOOKUP(AE2497,#REF!,1,0),"")&lt;&gt;"",1,"")</f>
        <v/>
      </c>
      <c r="AV2497" s="53" t="str">
        <f>IF(IFERROR(VLOOKUP(AE2497,#REF!,1,0),"")&lt;&gt;"",1,"")</f>
        <v/>
      </c>
      <c r="AW2497" s="53" t="str">
        <f>IF(IFERROR(VLOOKUP(AE2497,#REF!,1,0),"")&lt;&gt;"",1,"")</f>
        <v/>
      </c>
      <c r="AX2497" s="53" t="str">
        <f>IF(IFERROR(VLOOKUP(AE2497,#REF!,1,0),"")&lt;&gt;"",1,"")</f>
        <v/>
      </c>
      <c r="AY2497" s="53" t="str">
        <f>IF(IFERROR(VLOOKUP(AE2497,#REF!,1,0),"")&lt;&gt;"",1,"")</f>
        <v/>
      </c>
      <c r="AZ2497" s="53" t="str">
        <f>IF(IFERROR(VLOOKUP(AE2497,#REF!,1,0),"")&lt;&gt;"",1,"")</f>
        <v/>
      </c>
      <c r="BA2497" s="53" t="str">
        <f>IF(IFERROR(VLOOKUP(AE2497,#REF!,1,0),"")&lt;&gt;"",1,"")</f>
        <v/>
      </c>
      <c r="BB2497" s="53" t="str">
        <f>IF(IFERROR(VLOOKUP(AE2497,#REF!,1,0),"")&lt;&gt;"",1,"")</f>
        <v/>
      </c>
      <c r="BC2497" s="53" t="str">
        <f>IF(IFERROR(VLOOKUP(AE2497,#REF!,1,0),"")&lt;&gt;"",1,"")</f>
        <v/>
      </c>
      <c r="BD2497" s="53" t="str">
        <f>IF(IFERROR(VLOOKUP(AE2497,#REF!,1,0),"")&lt;&gt;"",1,"")</f>
        <v/>
      </c>
      <c r="BE2497" s="54">
        <f t="shared" si="735"/>
        <v>1</v>
      </c>
    </row>
    <row r="2498" spans="1:57" ht="16">
      <c r="A2498" s="43">
        <v>1533</v>
      </c>
      <c r="B2498" s="43">
        <v>72706</v>
      </c>
      <c r="C2498" s="43" t="str">
        <f t="shared" si="869"/>
        <v>727060000</v>
      </c>
      <c r="D2498" s="44" t="str">
        <f t="shared" si="870"/>
        <v>72</v>
      </c>
      <c r="E2498" s="44" t="str">
        <f t="shared" si="871"/>
        <v>7</v>
      </c>
      <c r="F2498" s="44" t="str">
        <f t="shared" si="872"/>
        <v>0</v>
      </c>
      <c r="G2498" s="44" t="str">
        <f t="shared" si="873"/>
        <v>6</v>
      </c>
      <c r="H2498" s="44" t="str">
        <f t="shared" si="874"/>
        <v>0</v>
      </c>
      <c r="I2498" s="44" t="str">
        <f t="shared" si="875"/>
        <v>0</v>
      </c>
      <c r="J2498" s="44" t="str">
        <f t="shared" si="876"/>
        <v>0</v>
      </c>
      <c r="K2498" s="44" t="str">
        <f t="shared" si="877"/>
        <v>0</v>
      </c>
      <c r="L2498" s="44"/>
      <c r="M2498" s="45" t="s">
        <v>3473</v>
      </c>
      <c r="N2498" s="45"/>
      <c r="O2498" s="46" t="s">
        <v>173</v>
      </c>
      <c r="P2498" s="47" t="s">
        <v>174</v>
      </c>
      <c r="Q2498" s="48">
        <v>2</v>
      </c>
      <c r="R2498" s="47"/>
      <c r="S2498" s="47" t="s">
        <v>184</v>
      </c>
      <c r="T2498" s="60" t="s">
        <v>184</v>
      </c>
      <c r="U2498" s="47" t="s">
        <v>34</v>
      </c>
      <c r="V2498" s="60" t="s">
        <v>34</v>
      </c>
      <c r="W2498" s="47"/>
      <c r="X2498" s="47" t="s">
        <v>3473</v>
      </c>
      <c r="Y2498" s="47" t="s">
        <v>66</v>
      </c>
      <c r="Z2498" s="61" t="s">
        <v>66</v>
      </c>
      <c r="AA2498" s="61"/>
      <c r="AB2498" s="61" t="s">
        <v>3473</v>
      </c>
      <c r="AC2498" s="61" t="s">
        <v>66</v>
      </c>
      <c r="AD2498" s="47" t="s">
        <v>66</v>
      </c>
      <c r="AE2498" s="50" t="s">
        <v>3473</v>
      </c>
      <c r="AF2498" s="51"/>
      <c r="AG2498" s="51" t="s">
        <v>8</v>
      </c>
      <c r="AH2498" s="52"/>
      <c r="AI2498" s="39"/>
      <c r="AJ2498" s="39"/>
      <c r="AK2498" s="39" t="e">
        <f>O2498&amp;Q2498&amp;#REF!&amp;U2498&amp;V2498&amp;Y2498&amp;Z2498&amp;AC2498&amp;AD2498</f>
        <v>#REF!</v>
      </c>
      <c r="AL2498" s="43">
        <v>72706</v>
      </c>
      <c r="AM2498" s="44" t="e">
        <f>C2498&lt;&gt;AK2498</f>
        <v>#REF!</v>
      </c>
      <c r="AN2498" s="52"/>
      <c r="AO2498" s="52"/>
      <c r="AP2498" s="105" t="s">
        <v>3370</v>
      </c>
      <c r="AQ2498" s="53"/>
      <c r="AR2498" s="53">
        <f t="shared" si="878"/>
        <v>1</v>
      </c>
      <c r="AS2498" s="53" t="str">
        <f>IF(IFERROR(VLOOKUP(AE2498,#REF!,1,0),"")&lt;&gt;"",1,"")</f>
        <v/>
      </c>
      <c r="AT2498" s="53" t="str">
        <f>IF(IFERROR(VLOOKUP(AE2498,#REF!,1,0),"")&lt;&gt;"",1,"")</f>
        <v/>
      </c>
      <c r="AU2498" s="53" t="str">
        <f>IF(IFERROR(VLOOKUP(AE2498,#REF!,1,0),"")&lt;&gt;"",1,"")</f>
        <v/>
      </c>
      <c r="AV2498" s="53" t="str">
        <f>IF(IFERROR(VLOOKUP(AE2498,#REF!,1,0),"")&lt;&gt;"",1,"")</f>
        <v/>
      </c>
      <c r="AW2498" s="53" t="str">
        <f>IF(IFERROR(VLOOKUP(AE2498,#REF!,1,0),"")&lt;&gt;"",1,"")</f>
        <v/>
      </c>
      <c r="AX2498" s="53" t="str">
        <f>IF(IFERROR(VLOOKUP(AE2498,#REF!,1,0),"")&lt;&gt;"",1,"")</f>
        <v/>
      </c>
      <c r="AY2498" s="53" t="str">
        <f>IF(IFERROR(VLOOKUP(AE2498,#REF!,1,0),"")&lt;&gt;"",1,"")</f>
        <v/>
      </c>
      <c r="AZ2498" s="53" t="str">
        <f>IF(IFERROR(VLOOKUP(AE2498,#REF!,1,0),"")&lt;&gt;"",1,"")</f>
        <v/>
      </c>
      <c r="BA2498" s="53" t="str">
        <f>IF(IFERROR(VLOOKUP(AE2498,#REF!,1,0),"")&lt;&gt;"",1,"")</f>
        <v/>
      </c>
      <c r="BB2498" s="53" t="str">
        <f>IF(IFERROR(VLOOKUP(AE2498,#REF!,1,0),"")&lt;&gt;"",1,"")</f>
        <v/>
      </c>
      <c r="BC2498" s="53" t="str">
        <f>IF(IFERROR(VLOOKUP(AE2498,#REF!,1,0),"")&lt;&gt;"",1,"")</f>
        <v/>
      </c>
      <c r="BD2498" s="53" t="str">
        <f>IF(IFERROR(VLOOKUP(AE2498,#REF!,1,0),"")&lt;&gt;"",1,"")</f>
        <v/>
      </c>
      <c r="BE2498" s="54">
        <f t="shared" si="735"/>
        <v>1</v>
      </c>
    </row>
    <row r="2499" spans="1:57" ht="17">
      <c r="A2499" s="137">
        <v>1534</v>
      </c>
      <c r="B2499" s="137">
        <v>727061</v>
      </c>
      <c r="C2499" s="137" t="str">
        <f t="shared" si="869"/>
        <v>727061000</v>
      </c>
      <c r="D2499" s="138" t="str">
        <f t="shared" si="870"/>
        <v>72</v>
      </c>
      <c r="E2499" s="138" t="str">
        <f t="shared" si="871"/>
        <v>7</v>
      </c>
      <c r="F2499" s="138" t="str">
        <f t="shared" si="872"/>
        <v>0</v>
      </c>
      <c r="G2499" s="138" t="str">
        <f t="shared" si="873"/>
        <v>6</v>
      </c>
      <c r="H2499" s="138" t="str">
        <f t="shared" si="874"/>
        <v>1</v>
      </c>
      <c r="I2499" s="138" t="str">
        <f t="shared" si="875"/>
        <v>0</v>
      </c>
      <c r="J2499" s="138" t="str">
        <f t="shared" si="876"/>
        <v>0</v>
      </c>
      <c r="K2499" s="138" t="str">
        <f t="shared" si="877"/>
        <v>0</v>
      </c>
      <c r="L2499" s="138" t="s">
        <v>6713</v>
      </c>
      <c r="M2499" s="139" t="s">
        <v>3474</v>
      </c>
      <c r="N2499" s="139" t="s">
        <v>261</v>
      </c>
      <c r="O2499" s="141" t="s">
        <v>173</v>
      </c>
      <c r="P2499" s="141" t="s">
        <v>174</v>
      </c>
      <c r="Q2499" s="141">
        <v>2</v>
      </c>
      <c r="R2499" s="141">
        <v>1</v>
      </c>
      <c r="S2499" s="141" t="s">
        <v>184</v>
      </c>
      <c r="T2499" s="141" t="s">
        <v>184</v>
      </c>
      <c r="U2499" s="141">
        <v>1</v>
      </c>
      <c r="V2499" s="141" t="s">
        <v>34</v>
      </c>
      <c r="W2499" s="141" t="s">
        <v>3474</v>
      </c>
      <c r="X2499" s="141" t="s">
        <v>3474</v>
      </c>
      <c r="Y2499" s="141" t="s">
        <v>66</v>
      </c>
      <c r="Z2499" s="140" t="s">
        <v>66</v>
      </c>
      <c r="AA2499" s="140" t="s">
        <v>3474</v>
      </c>
      <c r="AB2499" s="140" t="s">
        <v>3474</v>
      </c>
      <c r="AC2499" s="140" t="s">
        <v>66</v>
      </c>
      <c r="AD2499" s="141" t="s">
        <v>66</v>
      </c>
      <c r="AE2499" s="144" t="s">
        <v>3474</v>
      </c>
      <c r="AF2499" s="144" t="s">
        <v>3474</v>
      </c>
      <c r="AG2499" s="134"/>
      <c r="AH2499" s="142"/>
      <c r="AI2499" s="143"/>
      <c r="AJ2499" s="143" t="b">
        <f t="shared" ref="AJ2499:AJ2501" si="883">IF(OR(AS2499=1,AT2499=1,AU2499=1,AV2499=1,AW2499=1,AX2499=1,AY2499=1,AZ2499=1,BA2499=1,BB2499=1,BC2499=1,BD2499=1),TRUE,FALSE)</f>
        <v>0</v>
      </c>
      <c r="AK2499" s="143" t="str">
        <f>O2499&amp;Q2499&amp;R2499&amp;U2499&amp;V2499&amp;Y2499&amp;Z2499&amp;AC2499&amp;AD2499</f>
        <v>D21160000</v>
      </c>
      <c r="AL2499" s="40">
        <v>727061</v>
      </c>
      <c r="AM2499" s="41" t="b">
        <f>C2499&lt;&gt;AK2499</f>
        <v>1</v>
      </c>
      <c r="AN2499" s="145" t="str">
        <f>N2499&amp;AK2499</f>
        <v>J9FD21160000</v>
      </c>
      <c r="AO2499" s="145"/>
      <c r="AP2499" s="104" t="s">
        <v>3370</v>
      </c>
      <c r="AQ2499" s="146"/>
      <c r="AR2499" s="146">
        <f t="shared" si="878"/>
        <v>1</v>
      </c>
      <c r="AS2499" s="146" t="str">
        <f>IF(IFERROR(VLOOKUP(AE2499,#REF!,1,0),"")&lt;&gt;"",1,"")</f>
        <v/>
      </c>
      <c r="AT2499" s="146" t="str">
        <f>IF(IFERROR(VLOOKUP(AE2499,#REF!,1,0),"")&lt;&gt;"",1,"")</f>
        <v/>
      </c>
      <c r="AU2499" s="146" t="str">
        <f>IF(IFERROR(VLOOKUP(AE2499,#REF!,1,0),"")&lt;&gt;"",1,"")</f>
        <v/>
      </c>
      <c r="AV2499" s="146" t="str">
        <f>IF(IFERROR(VLOOKUP(AE2499,#REF!,1,0),"")&lt;&gt;"",1,"")</f>
        <v/>
      </c>
      <c r="AW2499" s="146" t="str">
        <f>IF(IFERROR(VLOOKUP(AE2499,#REF!,1,0),"")&lt;&gt;"",1,"")</f>
        <v/>
      </c>
      <c r="AX2499" s="146" t="str">
        <f>IF(IFERROR(VLOOKUP(AE2499,#REF!,1,0),"")&lt;&gt;"",1,"")</f>
        <v/>
      </c>
      <c r="AY2499" s="146" t="str">
        <f>IF(IFERROR(VLOOKUP(AE2499,#REF!,1,0),"")&lt;&gt;"",1,"")</f>
        <v/>
      </c>
      <c r="AZ2499" s="146" t="str">
        <f>IF(IFERROR(VLOOKUP(AE2499,#REF!,1,0),"")&lt;&gt;"",1,"")</f>
        <v/>
      </c>
      <c r="BA2499" s="146" t="str">
        <f>IF(IFERROR(VLOOKUP(AE2499,#REF!,1,0),"")&lt;&gt;"",1,"")</f>
        <v/>
      </c>
      <c r="BB2499" s="146" t="str">
        <f>IF(IFERROR(VLOOKUP(AE2499,#REF!,1,0),"")&lt;&gt;"",1,"")</f>
        <v/>
      </c>
      <c r="BC2499" s="146" t="str">
        <f>IF(IFERROR(VLOOKUP(AE2499,#REF!,1,0),"")&lt;&gt;"",1,"")</f>
        <v/>
      </c>
      <c r="BD2499" s="146" t="str">
        <f>IF(IFERROR(VLOOKUP(AE2499,#REF!,1,0),"")&lt;&gt;"",1,"")</f>
        <v/>
      </c>
      <c r="BE2499" s="148">
        <f t="shared" si="735"/>
        <v>1</v>
      </c>
    </row>
    <row r="2500" spans="1:57" ht="17">
      <c r="A2500" s="137">
        <v>1535</v>
      </c>
      <c r="B2500" s="137">
        <v>727062</v>
      </c>
      <c r="C2500" s="137" t="str">
        <f t="shared" si="869"/>
        <v>727062000</v>
      </c>
      <c r="D2500" s="138" t="str">
        <f t="shared" si="870"/>
        <v>72</v>
      </c>
      <c r="E2500" s="138" t="str">
        <f t="shared" si="871"/>
        <v>7</v>
      </c>
      <c r="F2500" s="138" t="str">
        <f t="shared" si="872"/>
        <v>0</v>
      </c>
      <c r="G2500" s="138" t="str">
        <f t="shared" si="873"/>
        <v>6</v>
      </c>
      <c r="H2500" s="138" t="str">
        <f t="shared" si="874"/>
        <v>2</v>
      </c>
      <c r="I2500" s="138" t="str">
        <f t="shared" si="875"/>
        <v>0</v>
      </c>
      <c r="J2500" s="138" t="str">
        <f t="shared" si="876"/>
        <v>0</v>
      </c>
      <c r="K2500" s="138" t="str">
        <f t="shared" si="877"/>
        <v>0</v>
      </c>
      <c r="L2500" s="138" t="s">
        <v>6714</v>
      </c>
      <c r="M2500" s="139" t="s">
        <v>3475</v>
      </c>
      <c r="N2500" s="139" t="s">
        <v>261</v>
      </c>
      <c r="O2500" s="141" t="s">
        <v>173</v>
      </c>
      <c r="P2500" s="141" t="s">
        <v>174</v>
      </c>
      <c r="Q2500" s="141">
        <v>2</v>
      </c>
      <c r="R2500" s="141">
        <v>1</v>
      </c>
      <c r="S2500" s="141" t="s">
        <v>184</v>
      </c>
      <c r="T2500" s="141" t="s">
        <v>184</v>
      </c>
      <c r="U2500" s="141">
        <v>1</v>
      </c>
      <c r="V2500" s="141">
        <v>7</v>
      </c>
      <c r="W2500" s="141" t="s">
        <v>3475</v>
      </c>
      <c r="X2500" s="141" t="s">
        <v>3475</v>
      </c>
      <c r="Y2500" s="141" t="s">
        <v>66</v>
      </c>
      <c r="Z2500" s="140" t="s">
        <v>66</v>
      </c>
      <c r="AA2500" s="140" t="s">
        <v>3475</v>
      </c>
      <c r="AB2500" s="140" t="s">
        <v>3475</v>
      </c>
      <c r="AC2500" s="140" t="s">
        <v>66</v>
      </c>
      <c r="AD2500" s="141" t="s">
        <v>66</v>
      </c>
      <c r="AE2500" s="144" t="s">
        <v>3475</v>
      </c>
      <c r="AF2500" s="144" t="s">
        <v>3475</v>
      </c>
      <c r="AG2500" s="134"/>
      <c r="AH2500" s="142"/>
      <c r="AI2500" s="143"/>
      <c r="AJ2500" s="143" t="b">
        <f t="shared" si="883"/>
        <v>0</v>
      </c>
      <c r="AK2500" s="143" t="str">
        <f>O2500&amp;Q2500&amp;R2500&amp;U2500&amp;V2500&amp;Y2500&amp;Z2500&amp;AC2500&amp;AD2500</f>
        <v>D21170000</v>
      </c>
      <c r="AL2500" s="40">
        <v>727062</v>
      </c>
      <c r="AM2500" s="41" t="b">
        <f>C2500&lt;&gt;AK2500</f>
        <v>1</v>
      </c>
      <c r="AN2500" s="145" t="str">
        <f>N2500&amp;AK2500</f>
        <v>J9FD21170000</v>
      </c>
      <c r="AO2500" s="145"/>
      <c r="AP2500" s="104" t="s">
        <v>3370</v>
      </c>
      <c r="AQ2500" s="146"/>
      <c r="AR2500" s="146">
        <f t="shared" si="878"/>
        <v>1</v>
      </c>
      <c r="AS2500" s="146" t="str">
        <f>IF(IFERROR(VLOOKUP(AE2500,#REF!,1,0),"")&lt;&gt;"",1,"")</f>
        <v/>
      </c>
      <c r="AT2500" s="146" t="str">
        <f>IF(IFERROR(VLOOKUP(AE2500,#REF!,1,0),"")&lt;&gt;"",1,"")</f>
        <v/>
      </c>
      <c r="AU2500" s="146" t="str">
        <f>IF(IFERROR(VLOOKUP(AE2500,#REF!,1,0),"")&lt;&gt;"",1,"")</f>
        <v/>
      </c>
      <c r="AV2500" s="146" t="str">
        <f>IF(IFERROR(VLOOKUP(AE2500,#REF!,1,0),"")&lt;&gt;"",1,"")</f>
        <v/>
      </c>
      <c r="AW2500" s="146" t="str">
        <f>IF(IFERROR(VLOOKUP(AE2500,#REF!,1,0),"")&lt;&gt;"",1,"")</f>
        <v/>
      </c>
      <c r="AX2500" s="146" t="str">
        <f>IF(IFERROR(VLOOKUP(AE2500,#REF!,1,0),"")&lt;&gt;"",1,"")</f>
        <v/>
      </c>
      <c r="AY2500" s="146" t="str">
        <f>IF(IFERROR(VLOOKUP(AE2500,#REF!,1,0),"")&lt;&gt;"",1,"")</f>
        <v/>
      </c>
      <c r="AZ2500" s="146" t="str">
        <f>IF(IFERROR(VLOOKUP(AE2500,#REF!,1,0),"")&lt;&gt;"",1,"")</f>
        <v/>
      </c>
      <c r="BA2500" s="146" t="str">
        <f>IF(IFERROR(VLOOKUP(AE2500,#REF!,1,0),"")&lt;&gt;"",1,"")</f>
        <v/>
      </c>
      <c r="BB2500" s="146" t="str">
        <f>IF(IFERROR(VLOOKUP(AE2500,#REF!,1,0),"")&lt;&gt;"",1,"")</f>
        <v/>
      </c>
      <c r="BC2500" s="146" t="str">
        <f>IF(IFERROR(VLOOKUP(AE2500,#REF!,1,0),"")&lt;&gt;"",1,"")</f>
        <v/>
      </c>
      <c r="BD2500" s="146" t="str">
        <f>IF(IFERROR(VLOOKUP(AE2500,#REF!,1,0),"")&lt;&gt;"",1,"")</f>
        <v/>
      </c>
      <c r="BE2500" s="148">
        <f t="shared" si="735"/>
        <v>1</v>
      </c>
    </row>
    <row r="2501" spans="1:57" ht="17">
      <c r="A2501" s="137">
        <v>1536</v>
      </c>
      <c r="B2501" s="137">
        <v>7270621</v>
      </c>
      <c r="C2501" s="137" t="str">
        <f t="shared" si="869"/>
        <v>727062100</v>
      </c>
      <c r="D2501" s="138" t="str">
        <f t="shared" si="870"/>
        <v>72</v>
      </c>
      <c r="E2501" s="138" t="str">
        <f t="shared" si="871"/>
        <v>7</v>
      </c>
      <c r="F2501" s="138" t="str">
        <f t="shared" si="872"/>
        <v>0</v>
      </c>
      <c r="G2501" s="138" t="str">
        <f t="shared" si="873"/>
        <v>6</v>
      </c>
      <c r="H2501" s="138" t="str">
        <f t="shared" si="874"/>
        <v>2</v>
      </c>
      <c r="I2501" s="138" t="str">
        <f t="shared" si="875"/>
        <v>1</v>
      </c>
      <c r="J2501" s="138" t="str">
        <f t="shared" si="876"/>
        <v>0</v>
      </c>
      <c r="K2501" s="138" t="str">
        <f t="shared" si="877"/>
        <v>0</v>
      </c>
      <c r="L2501" s="138" t="s">
        <v>6715</v>
      </c>
      <c r="M2501" s="139" t="s">
        <v>3476</v>
      </c>
      <c r="N2501" s="139" t="s">
        <v>261</v>
      </c>
      <c r="O2501" s="141" t="s">
        <v>173</v>
      </c>
      <c r="P2501" s="141" t="s">
        <v>174</v>
      </c>
      <c r="Q2501" s="141">
        <v>2</v>
      </c>
      <c r="R2501" s="141">
        <v>1</v>
      </c>
      <c r="S2501" s="141" t="s">
        <v>184</v>
      </c>
      <c r="T2501" s="141" t="s">
        <v>184</v>
      </c>
      <c r="U2501" s="141">
        <v>1</v>
      </c>
      <c r="V2501" s="141">
        <v>7</v>
      </c>
      <c r="W2501" s="141" t="s">
        <v>3475</v>
      </c>
      <c r="X2501" s="141" t="s">
        <v>3475</v>
      </c>
      <c r="Y2501" s="140" t="s">
        <v>8</v>
      </c>
      <c r="Z2501" s="140" t="s">
        <v>8</v>
      </c>
      <c r="AA2501" s="140" t="s">
        <v>3476</v>
      </c>
      <c r="AB2501" s="140" t="s">
        <v>3476</v>
      </c>
      <c r="AC2501" s="140" t="s">
        <v>66</v>
      </c>
      <c r="AD2501" s="141" t="s">
        <v>66</v>
      </c>
      <c r="AE2501" s="144" t="s">
        <v>3476</v>
      </c>
      <c r="AF2501" s="144" t="s">
        <v>3476</v>
      </c>
      <c r="AG2501" s="134"/>
      <c r="AH2501" s="142"/>
      <c r="AI2501" s="143"/>
      <c r="AJ2501" s="143" t="b">
        <f t="shared" si="883"/>
        <v>0</v>
      </c>
      <c r="AK2501" s="143" t="str">
        <f>O2501&amp;Q2501&amp;R2501&amp;U2501&amp;V2501&amp;Y2501&amp;Z2501&amp;AC2501&amp;AD2501</f>
        <v>D21171100</v>
      </c>
      <c r="AL2501" s="40">
        <v>7270621</v>
      </c>
      <c r="AM2501" s="41" t="b">
        <f>C2501&lt;&gt;AK2501</f>
        <v>1</v>
      </c>
      <c r="AN2501" s="145" t="str">
        <f>N2501&amp;AK2501</f>
        <v>J9FD21171100</v>
      </c>
      <c r="AO2501" s="145"/>
      <c r="AP2501" s="104" t="s">
        <v>3370</v>
      </c>
      <c r="AQ2501" s="146"/>
      <c r="AR2501" s="146">
        <f t="shared" si="878"/>
        <v>1</v>
      </c>
      <c r="AS2501" s="146" t="str">
        <f>IF(IFERROR(VLOOKUP(AE2501,#REF!,1,0),"")&lt;&gt;"",1,"")</f>
        <v/>
      </c>
      <c r="AT2501" s="146" t="str">
        <f>IF(IFERROR(VLOOKUP(AE2501,#REF!,1,0),"")&lt;&gt;"",1,"")</f>
        <v/>
      </c>
      <c r="AU2501" s="146" t="str">
        <f>IF(IFERROR(VLOOKUP(AE2501,#REF!,1,0),"")&lt;&gt;"",1,"")</f>
        <v/>
      </c>
      <c r="AV2501" s="146" t="str">
        <f>IF(IFERROR(VLOOKUP(AE2501,#REF!,1,0),"")&lt;&gt;"",1,"")</f>
        <v/>
      </c>
      <c r="AW2501" s="146" t="str">
        <f>IF(IFERROR(VLOOKUP(AE2501,#REF!,1,0),"")&lt;&gt;"",1,"")</f>
        <v/>
      </c>
      <c r="AX2501" s="146" t="str">
        <f>IF(IFERROR(VLOOKUP(AE2501,#REF!,1,0),"")&lt;&gt;"",1,"")</f>
        <v/>
      </c>
      <c r="AY2501" s="146" t="str">
        <f>IF(IFERROR(VLOOKUP(AE2501,#REF!,1,0),"")&lt;&gt;"",1,"")</f>
        <v/>
      </c>
      <c r="AZ2501" s="146" t="str">
        <f>IF(IFERROR(VLOOKUP(AE2501,#REF!,1,0),"")&lt;&gt;"",1,"")</f>
        <v/>
      </c>
      <c r="BA2501" s="146" t="str">
        <f>IF(IFERROR(VLOOKUP(AE2501,#REF!,1,0),"")&lt;&gt;"",1,"")</f>
        <v/>
      </c>
      <c r="BB2501" s="146" t="str">
        <f>IF(IFERROR(VLOOKUP(AE2501,#REF!,1,0),"")&lt;&gt;"",1,"")</f>
        <v/>
      </c>
      <c r="BC2501" s="146" t="str">
        <f>IF(IFERROR(VLOOKUP(AE2501,#REF!,1,0),"")&lt;&gt;"",1,"")</f>
        <v/>
      </c>
      <c r="BD2501" s="146" t="str">
        <f>IF(IFERROR(VLOOKUP(AE2501,#REF!,1,0),"")&lt;&gt;"",1,"")</f>
        <v/>
      </c>
      <c r="BE2501" s="148">
        <f t="shared" si="735"/>
        <v>1</v>
      </c>
    </row>
    <row r="2502" spans="1:57" ht="16">
      <c r="A2502" s="43">
        <v>1537</v>
      </c>
      <c r="B2502" s="43">
        <v>7270629</v>
      </c>
      <c r="C2502" s="43" t="str">
        <f t="shared" si="869"/>
        <v>727062900</v>
      </c>
      <c r="D2502" s="44" t="str">
        <f t="shared" si="870"/>
        <v>72</v>
      </c>
      <c r="E2502" s="44" t="str">
        <f t="shared" si="871"/>
        <v>7</v>
      </c>
      <c r="F2502" s="44" t="str">
        <f t="shared" si="872"/>
        <v>0</v>
      </c>
      <c r="G2502" s="44" t="str">
        <f t="shared" si="873"/>
        <v>6</v>
      </c>
      <c r="H2502" s="44" t="str">
        <f t="shared" si="874"/>
        <v>2</v>
      </c>
      <c r="I2502" s="44" t="str">
        <f t="shared" si="875"/>
        <v>9</v>
      </c>
      <c r="J2502" s="44" t="str">
        <f t="shared" si="876"/>
        <v>0</v>
      </c>
      <c r="K2502" s="44" t="str">
        <f t="shared" si="877"/>
        <v>0</v>
      </c>
      <c r="L2502" s="44"/>
      <c r="M2502" s="45" t="s">
        <v>3477</v>
      </c>
      <c r="N2502" s="45"/>
      <c r="O2502" s="46" t="s">
        <v>173</v>
      </c>
      <c r="P2502" s="47" t="s">
        <v>174</v>
      </c>
      <c r="Q2502" s="48">
        <v>2</v>
      </c>
      <c r="R2502" s="47"/>
      <c r="S2502" s="47" t="s">
        <v>184</v>
      </c>
      <c r="T2502" s="60" t="s">
        <v>184</v>
      </c>
      <c r="U2502" s="48">
        <v>1</v>
      </c>
      <c r="V2502" s="60">
        <v>8</v>
      </c>
      <c r="W2502" s="47"/>
      <c r="X2502" s="47" t="s">
        <v>3476</v>
      </c>
      <c r="Y2502" s="61" t="s">
        <v>66</v>
      </c>
      <c r="Z2502" s="76">
        <v>2</v>
      </c>
      <c r="AA2502" s="61"/>
      <c r="AB2502" s="61" t="s">
        <v>3477</v>
      </c>
      <c r="AC2502" s="61" t="s">
        <v>66</v>
      </c>
      <c r="AD2502" s="47" t="s">
        <v>66</v>
      </c>
      <c r="AE2502" s="50" t="s">
        <v>3477</v>
      </c>
      <c r="AF2502" s="51"/>
      <c r="AG2502" s="51" t="s">
        <v>8</v>
      </c>
      <c r="AH2502" s="52"/>
      <c r="AI2502" s="39"/>
      <c r="AJ2502" s="39"/>
      <c r="AK2502" s="39" t="e">
        <f>O2502&amp;Q2502&amp;#REF!&amp;U2502&amp;V2502&amp;Y2502&amp;Z2502&amp;AC2502&amp;AD2502</f>
        <v>#REF!</v>
      </c>
      <c r="AL2502" s="43">
        <v>7270629</v>
      </c>
      <c r="AM2502" s="44" t="e">
        <f>C2502&lt;&gt;AK2502</f>
        <v>#REF!</v>
      </c>
      <c r="AN2502" s="52"/>
      <c r="AO2502" s="52"/>
      <c r="AP2502" s="105" t="s">
        <v>3370</v>
      </c>
      <c r="AQ2502" s="53"/>
      <c r="AR2502" s="53">
        <f t="shared" si="878"/>
        <v>1</v>
      </c>
      <c r="AS2502" s="53" t="str">
        <f>IF(IFERROR(VLOOKUP(AE2502,#REF!,1,0),"")&lt;&gt;"",1,"")</f>
        <v/>
      </c>
      <c r="AT2502" s="53" t="str">
        <f>IF(IFERROR(VLOOKUP(AE2502,#REF!,1,0),"")&lt;&gt;"",1,"")</f>
        <v/>
      </c>
      <c r="AU2502" s="53" t="str">
        <f>IF(IFERROR(VLOOKUP(AE2502,#REF!,1,0),"")&lt;&gt;"",1,"")</f>
        <v/>
      </c>
      <c r="AV2502" s="53" t="str">
        <f>IF(IFERROR(VLOOKUP(AE2502,#REF!,1,0),"")&lt;&gt;"",1,"")</f>
        <v/>
      </c>
      <c r="AW2502" s="53" t="str">
        <f>IF(IFERROR(VLOOKUP(AE2502,#REF!,1,0),"")&lt;&gt;"",1,"")</f>
        <v/>
      </c>
      <c r="AX2502" s="53" t="str">
        <f>IF(IFERROR(VLOOKUP(AE2502,#REF!,1,0),"")&lt;&gt;"",1,"")</f>
        <v/>
      </c>
      <c r="AY2502" s="53" t="str">
        <f>IF(IFERROR(VLOOKUP(AE2502,#REF!,1,0),"")&lt;&gt;"",1,"")</f>
        <v/>
      </c>
      <c r="AZ2502" s="53" t="str">
        <f>IF(IFERROR(VLOOKUP(AE2502,#REF!,1,0),"")&lt;&gt;"",1,"")</f>
        <v/>
      </c>
      <c r="BA2502" s="53" t="str">
        <f>IF(IFERROR(VLOOKUP(AE2502,#REF!,1,0),"")&lt;&gt;"",1,"")</f>
        <v/>
      </c>
      <c r="BB2502" s="53" t="str">
        <f>IF(IFERROR(VLOOKUP(AE2502,#REF!,1,0),"")&lt;&gt;"",1,"")</f>
        <v/>
      </c>
      <c r="BC2502" s="53" t="str">
        <f>IF(IFERROR(VLOOKUP(AE2502,#REF!,1,0),"")&lt;&gt;"",1,"")</f>
        <v/>
      </c>
      <c r="BD2502" s="53" t="str">
        <f>IF(IFERROR(VLOOKUP(AE2502,#REF!,1,0),"")&lt;&gt;"",1,"")</f>
        <v/>
      </c>
      <c r="BE2502" s="54">
        <f t="shared" si="735"/>
        <v>1</v>
      </c>
    </row>
    <row r="2503" spans="1:57" ht="17">
      <c r="A2503" s="137">
        <v>1538</v>
      </c>
      <c r="B2503" s="137">
        <v>727063</v>
      </c>
      <c r="C2503" s="137" t="str">
        <f t="shared" si="869"/>
        <v>727063000</v>
      </c>
      <c r="D2503" s="138" t="str">
        <f t="shared" si="870"/>
        <v>72</v>
      </c>
      <c r="E2503" s="138" t="str">
        <f t="shared" si="871"/>
        <v>7</v>
      </c>
      <c r="F2503" s="138" t="str">
        <f t="shared" si="872"/>
        <v>0</v>
      </c>
      <c r="G2503" s="138" t="str">
        <f t="shared" si="873"/>
        <v>6</v>
      </c>
      <c r="H2503" s="138" t="str">
        <f t="shared" si="874"/>
        <v>3</v>
      </c>
      <c r="I2503" s="138" t="str">
        <f t="shared" si="875"/>
        <v>0</v>
      </c>
      <c r="J2503" s="138" t="str">
        <f t="shared" si="876"/>
        <v>0</v>
      </c>
      <c r="K2503" s="138" t="str">
        <f t="shared" si="877"/>
        <v>0</v>
      </c>
      <c r="L2503" s="138" t="s">
        <v>6716</v>
      </c>
      <c r="M2503" s="139" t="s">
        <v>3478</v>
      </c>
      <c r="N2503" s="139" t="s">
        <v>261</v>
      </c>
      <c r="O2503" s="141" t="s">
        <v>173</v>
      </c>
      <c r="P2503" s="141" t="s">
        <v>174</v>
      </c>
      <c r="Q2503" s="141">
        <v>2</v>
      </c>
      <c r="R2503" s="141">
        <v>1</v>
      </c>
      <c r="S2503" s="141" t="s">
        <v>184</v>
      </c>
      <c r="T2503" s="141" t="s">
        <v>184</v>
      </c>
      <c r="U2503" s="141">
        <v>1</v>
      </c>
      <c r="V2503" s="141">
        <v>8</v>
      </c>
      <c r="W2503" s="141" t="s">
        <v>3478</v>
      </c>
      <c r="X2503" s="141" t="s">
        <v>3478</v>
      </c>
      <c r="Y2503" s="140" t="s">
        <v>66</v>
      </c>
      <c r="Z2503" s="140" t="s">
        <v>66</v>
      </c>
      <c r="AA2503" s="140" t="s">
        <v>3478</v>
      </c>
      <c r="AB2503" s="140" t="s">
        <v>3478</v>
      </c>
      <c r="AC2503" s="140" t="s">
        <v>66</v>
      </c>
      <c r="AD2503" s="141" t="s">
        <v>66</v>
      </c>
      <c r="AE2503" s="144" t="s">
        <v>3478</v>
      </c>
      <c r="AF2503" s="144" t="s">
        <v>3478</v>
      </c>
      <c r="AG2503" s="134"/>
      <c r="AH2503" s="142"/>
      <c r="AI2503" s="143"/>
      <c r="AJ2503" s="143" t="b">
        <f t="shared" ref="AJ2503:AJ2505" si="884">IF(OR(AS2503=1,AT2503=1,AU2503=1,AV2503=1,AW2503=1,AX2503=1,AY2503=1,AZ2503=1,BA2503=1,BB2503=1,BC2503=1,BD2503=1),TRUE,FALSE)</f>
        <v>0</v>
      </c>
      <c r="AK2503" s="143" t="str">
        <f>O2503&amp;Q2503&amp;R2503&amp;U2503&amp;V2503&amp;Y2503&amp;Z2503&amp;AC2503&amp;AD2503</f>
        <v>D21180000</v>
      </c>
      <c r="AL2503" s="40">
        <v>727063</v>
      </c>
      <c r="AM2503" s="41" t="b">
        <f>C2503&lt;&gt;AK2503</f>
        <v>1</v>
      </c>
      <c r="AN2503" s="145" t="str">
        <f>N2503&amp;AK2503</f>
        <v>J9FD21180000</v>
      </c>
      <c r="AO2503" s="145"/>
      <c r="AP2503" s="104" t="s">
        <v>3370</v>
      </c>
      <c r="AQ2503" s="146"/>
      <c r="AR2503" s="146">
        <f t="shared" si="878"/>
        <v>1</v>
      </c>
      <c r="AS2503" s="146" t="str">
        <f>IF(IFERROR(VLOOKUP(AE2503,#REF!,1,0),"")&lt;&gt;"",1,"")</f>
        <v/>
      </c>
      <c r="AT2503" s="146" t="str">
        <f>IF(IFERROR(VLOOKUP(AE2503,#REF!,1,0),"")&lt;&gt;"",1,"")</f>
        <v/>
      </c>
      <c r="AU2503" s="146" t="str">
        <f>IF(IFERROR(VLOOKUP(AE2503,#REF!,1,0),"")&lt;&gt;"",1,"")</f>
        <v/>
      </c>
      <c r="AV2503" s="146" t="str">
        <f>IF(IFERROR(VLOOKUP(AE2503,#REF!,1,0),"")&lt;&gt;"",1,"")</f>
        <v/>
      </c>
      <c r="AW2503" s="146" t="str">
        <f>IF(IFERROR(VLOOKUP(AE2503,#REF!,1,0),"")&lt;&gt;"",1,"")</f>
        <v/>
      </c>
      <c r="AX2503" s="146" t="str">
        <f>IF(IFERROR(VLOOKUP(AE2503,#REF!,1,0),"")&lt;&gt;"",1,"")</f>
        <v/>
      </c>
      <c r="AY2503" s="146" t="str">
        <f>IF(IFERROR(VLOOKUP(AE2503,#REF!,1,0),"")&lt;&gt;"",1,"")</f>
        <v/>
      </c>
      <c r="AZ2503" s="146" t="str">
        <f>IF(IFERROR(VLOOKUP(AE2503,#REF!,1,0),"")&lt;&gt;"",1,"")</f>
        <v/>
      </c>
      <c r="BA2503" s="146" t="str">
        <f>IF(IFERROR(VLOOKUP(AE2503,#REF!,1,0),"")&lt;&gt;"",1,"")</f>
        <v/>
      </c>
      <c r="BB2503" s="146" t="str">
        <f>IF(IFERROR(VLOOKUP(AE2503,#REF!,1,0),"")&lt;&gt;"",1,"")</f>
        <v/>
      </c>
      <c r="BC2503" s="146" t="str">
        <f>IF(IFERROR(VLOOKUP(AE2503,#REF!,1,0),"")&lt;&gt;"",1,"")</f>
        <v/>
      </c>
      <c r="BD2503" s="146" t="str">
        <f>IF(IFERROR(VLOOKUP(AE2503,#REF!,1,0),"")&lt;&gt;"",1,"")</f>
        <v/>
      </c>
      <c r="BE2503" s="148">
        <f t="shared" si="735"/>
        <v>1</v>
      </c>
    </row>
    <row r="2504" spans="1:57" ht="17">
      <c r="A2504" s="137">
        <v>1539</v>
      </c>
      <c r="B2504" s="137">
        <v>727064</v>
      </c>
      <c r="C2504" s="137" t="str">
        <f t="shared" si="869"/>
        <v>727064000</v>
      </c>
      <c r="D2504" s="138" t="str">
        <f t="shared" si="870"/>
        <v>72</v>
      </c>
      <c r="E2504" s="138" t="str">
        <f t="shared" si="871"/>
        <v>7</v>
      </c>
      <c r="F2504" s="138" t="str">
        <f t="shared" si="872"/>
        <v>0</v>
      </c>
      <c r="G2504" s="138" t="str">
        <f t="shared" si="873"/>
        <v>6</v>
      </c>
      <c r="H2504" s="138" t="str">
        <f t="shared" si="874"/>
        <v>4</v>
      </c>
      <c r="I2504" s="138" t="str">
        <f t="shared" si="875"/>
        <v>0</v>
      </c>
      <c r="J2504" s="138" t="str">
        <f t="shared" si="876"/>
        <v>0</v>
      </c>
      <c r="K2504" s="138" t="str">
        <f t="shared" si="877"/>
        <v>0</v>
      </c>
      <c r="L2504" s="138" t="s">
        <v>6717</v>
      </c>
      <c r="M2504" s="139" t="s">
        <v>3479</v>
      </c>
      <c r="N2504" s="139" t="s">
        <v>261</v>
      </c>
      <c r="O2504" s="141" t="s">
        <v>173</v>
      </c>
      <c r="P2504" s="141" t="s">
        <v>174</v>
      </c>
      <c r="Q2504" s="141">
        <v>2</v>
      </c>
      <c r="R2504" s="141">
        <v>1</v>
      </c>
      <c r="S2504" s="141" t="s">
        <v>184</v>
      </c>
      <c r="T2504" s="141" t="s">
        <v>184</v>
      </c>
      <c r="U2504" s="141">
        <v>1</v>
      </c>
      <c r="V2504" s="141">
        <v>9</v>
      </c>
      <c r="W2504" s="141" t="s">
        <v>3479</v>
      </c>
      <c r="X2504" s="141" t="s">
        <v>3479</v>
      </c>
      <c r="Y2504" s="140" t="s">
        <v>66</v>
      </c>
      <c r="Z2504" s="140" t="s">
        <v>66</v>
      </c>
      <c r="AA2504" s="140" t="s">
        <v>3479</v>
      </c>
      <c r="AB2504" s="140" t="s">
        <v>3479</v>
      </c>
      <c r="AC2504" s="140" t="s">
        <v>66</v>
      </c>
      <c r="AD2504" s="141" t="s">
        <v>66</v>
      </c>
      <c r="AE2504" s="144" t="s">
        <v>3479</v>
      </c>
      <c r="AF2504" s="144" t="s">
        <v>3479</v>
      </c>
      <c r="AG2504" s="134"/>
      <c r="AH2504" s="142"/>
      <c r="AI2504" s="143"/>
      <c r="AJ2504" s="143" t="b">
        <f t="shared" si="884"/>
        <v>0</v>
      </c>
      <c r="AK2504" s="143" t="str">
        <f>O2504&amp;Q2504&amp;R2504&amp;U2504&amp;V2504&amp;Y2504&amp;Z2504&amp;AC2504&amp;AD2504</f>
        <v>D21190000</v>
      </c>
      <c r="AL2504" s="40">
        <v>727064</v>
      </c>
      <c r="AM2504" s="41" t="b">
        <f>C2504&lt;&gt;AK2504</f>
        <v>1</v>
      </c>
      <c r="AN2504" s="145" t="str">
        <f>N2504&amp;AK2504</f>
        <v>J9FD21190000</v>
      </c>
      <c r="AO2504" s="145"/>
      <c r="AP2504" s="104" t="s">
        <v>3370</v>
      </c>
      <c r="AQ2504" s="146"/>
      <c r="AR2504" s="146">
        <f t="shared" si="878"/>
        <v>1</v>
      </c>
      <c r="AS2504" s="146" t="str">
        <f>IF(IFERROR(VLOOKUP(AE2504,#REF!,1,0),"")&lt;&gt;"",1,"")</f>
        <v/>
      </c>
      <c r="AT2504" s="146" t="str">
        <f>IF(IFERROR(VLOOKUP(AE2504,#REF!,1,0),"")&lt;&gt;"",1,"")</f>
        <v/>
      </c>
      <c r="AU2504" s="146" t="str">
        <f>IF(IFERROR(VLOOKUP(AE2504,#REF!,1,0),"")&lt;&gt;"",1,"")</f>
        <v/>
      </c>
      <c r="AV2504" s="146" t="str">
        <f>IF(IFERROR(VLOOKUP(AE2504,#REF!,1,0),"")&lt;&gt;"",1,"")</f>
        <v/>
      </c>
      <c r="AW2504" s="146" t="str">
        <f>IF(IFERROR(VLOOKUP(AE2504,#REF!,1,0),"")&lt;&gt;"",1,"")</f>
        <v/>
      </c>
      <c r="AX2504" s="146" t="str">
        <f>IF(IFERROR(VLOOKUP(AE2504,#REF!,1,0),"")&lt;&gt;"",1,"")</f>
        <v/>
      </c>
      <c r="AY2504" s="146" t="str">
        <f>IF(IFERROR(VLOOKUP(AE2504,#REF!,1,0),"")&lt;&gt;"",1,"")</f>
        <v/>
      </c>
      <c r="AZ2504" s="146" t="str">
        <f>IF(IFERROR(VLOOKUP(AE2504,#REF!,1,0),"")&lt;&gt;"",1,"")</f>
        <v/>
      </c>
      <c r="BA2504" s="146" t="str">
        <f>IF(IFERROR(VLOOKUP(AE2504,#REF!,1,0),"")&lt;&gt;"",1,"")</f>
        <v/>
      </c>
      <c r="BB2504" s="146" t="str">
        <f>IF(IFERROR(VLOOKUP(AE2504,#REF!,1,0),"")&lt;&gt;"",1,"")</f>
        <v/>
      </c>
      <c r="BC2504" s="146" t="str">
        <f>IF(IFERROR(VLOOKUP(AE2504,#REF!,1,0),"")&lt;&gt;"",1,"")</f>
        <v/>
      </c>
      <c r="BD2504" s="146" t="str">
        <f>IF(IFERROR(VLOOKUP(AE2504,#REF!,1,0),"")&lt;&gt;"",1,"")</f>
        <v/>
      </c>
      <c r="BE2504" s="148">
        <f t="shared" si="735"/>
        <v>1</v>
      </c>
    </row>
    <row r="2505" spans="1:57" ht="17">
      <c r="A2505" s="137">
        <v>1540</v>
      </c>
      <c r="B2505" s="137">
        <v>7270641</v>
      </c>
      <c r="C2505" s="137" t="str">
        <f t="shared" si="869"/>
        <v>727064100</v>
      </c>
      <c r="D2505" s="138" t="str">
        <f t="shared" si="870"/>
        <v>72</v>
      </c>
      <c r="E2505" s="138" t="str">
        <f t="shared" si="871"/>
        <v>7</v>
      </c>
      <c r="F2505" s="138" t="str">
        <f t="shared" si="872"/>
        <v>0</v>
      </c>
      <c r="G2505" s="138" t="str">
        <f t="shared" si="873"/>
        <v>6</v>
      </c>
      <c r="H2505" s="138" t="str">
        <f t="shared" si="874"/>
        <v>4</v>
      </c>
      <c r="I2505" s="138" t="str">
        <f t="shared" si="875"/>
        <v>1</v>
      </c>
      <c r="J2505" s="138" t="str">
        <f t="shared" si="876"/>
        <v>0</v>
      </c>
      <c r="K2505" s="138" t="str">
        <f t="shared" si="877"/>
        <v>0</v>
      </c>
      <c r="L2505" s="138" t="s">
        <v>6718</v>
      </c>
      <c r="M2505" s="139" t="s">
        <v>3480</v>
      </c>
      <c r="N2505" s="139" t="s">
        <v>261</v>
      </c>
      <c r="O2505" s="141" t="s">
        <v>173</v>
      </c>
      <c r="P2505" s="141" t="s">
        <v>174</v>
      </c>
      <c r="Q2505" s="141">
        <v>2</v>
      </c>
      <c r="R2505" s="141">
        <v>1</v>
      </c>
      <c r="S2505" s="141" t="s">
        <v>184</v>
      </c>
      <c r="T2505" s="141" t="s">
        <v>184</v>
      </c>
      <c r="U2505" s="141">
        <v>1</v>
      </c>
      <c r="V2505" s="141">
        <v>9</v>
      </c>
      <c r="W2505" s="141" t="s">
        <v>3479</v>
      </c>
      <c r="X2505" s="141" t="s">
        <v>3479</v>
      </c>
      <c r="Y2505" s="140" t="s">
        <v>8</v>
      </c>
      <c r="Z2505" s="140" t="s">
        <v>8</v>
      </c>
      <c r="AA2505" s="140" t="s">
        <v>3480</v>
      </c>
      <c r="AB2505" s="140" t="s">
        <v>3480</v>
      </c>
      <c r="AC2505" s="140" t="s">
        <v>66</v>
      </c>
      <c r="AD2505" s="141" t="s">
        <v>66</v>
      </c>
      <c r="AE2505" s="144" t="s">
        <v>3480</v>
      </c>
      <c r="AF2505" s="144" t="s">
        <v>3480</v>
      </c>
      <c r="AG2505" s="134"/>
      <c r="AH2505" s="142"/>
      <c r="AI2505" s="143"/>
      <c r="AJ2505" s="143" t="b">
        <f t="shared" si="884"/>
        <v>0</v>
      </c>
      <c r="AK2505" s="143" t="str">
        <f>O2505&amp;Q2505&amp;R2505&amp;U2505&amp;V2505&amp;Y2505&amp;Z2505&amp;AC2505&amp;AD2505</f>
        <v>D21191100</v>
      </c>
      <c r="AL2505" s="40">
        <v>7270641</v>
      </c>
      <c r="AM2505" s="41" t="b">
        <f>C2505&lt;&gt;AK2505</f>
        <v>1</v>
      </c>
      <c r="AN2505" s="145" t="str">
        <f>N2505&amp;AK2505</f>
        <v>J9FD21191100</v>
      </c>
      <c r="AO2505" s="145"/>
      <c r="AP2505" s="104" t="s">
        <v>3370</v>
      </c>
      <c r="AQ2505" s="146"/>
      <c r="AR2505" s="146">
        <f t="shared" si="878"/>
        <v>1</v>
      </c>
      <c r="AS2505" s="146" t="str">
        <f>IF(IFERROR(VLOOKUP(AE2505,#REF!,1,0),"")&lt;&gt;"",1,"")</f>
        <v/>
      </c>
      <c r="AT2505" s="146" t="str">
        <f>IF(IFERROR(VLOOKUP(AE2505,#REF!,1,0),"")&lt;&gt;"",1,"")</f>
        <v/>
      </c>
      <c r="AU2505" s="146" t="str">
        <f>IF(IFERROR(VLOOKUP(AE2505,#REF!,1,0),"")&lt;&gt;"",1,"")</f>
        <v/>
      </c>
      <c r="AV2505" s="146" t="str">
        <f>IF(IFERROR(VLOOKUP(AE2505,#REF!,1,0),"")&lt;&gt;"",1,"")</f>
        <v/>
      </c>
      <c r="AW2505" s="146" t="str">
        <f>IF(IFERROR(VLOOKUP(AE2505,#REF!,1,0),"")&lt;&gt;"",1,"")</f>
        <v/>
      </c>
      <c r="AX2505" s="146" t="str">
        <f>IF(IFERROR(VLOOKUP(AE2505,#REF!,1,0),"")&lt;&gt;"",1,"")</f>
        <v/>
      </c>
      <c r="AY2505" s="146" t="str">
        <f>IF(IFERROR(VLOOKUP(AE2505,#REF!,1,0),"")&lt;&gt;"",1,"")</f>
        <v/>
      </c>
      <c r="AZ2505" s="146" t="str">
        <f>IF(IFERROR(VLOOKUP(AE2505,#REF!,1,0),"")&lt;&gt;"",1,"")</f>
        <v/>
      </c>
      <c r="BA2505" s="146" t="str">
        <f>IF(IFERROR(VLOOKUP(AE2505,#REF!,1,0),"")&lt;&gt;"",1,"")</f>
        <v/>
      </c>
      <c r="BB2505" s="146" t="str">
        <f>IF(IFERROR(VLOOKUP(AE2505,#REF!,1,0),"")&lt;&gt;"",1,"")</f>
        <v/>
      </c>
      <c r="BC2505" s="146" t="str">
        <f>IF(IFERROR(VLOOKUP(AE2505,#REF!,1,0),"")&lt;&gt;"",1,"")</f>
        <v/>
      </c>
      <c r="BD2505" s="146" t="str">
        <f>IF(IFERROR(VLOOKUP(AE2505,#REF!,1,0),"")&lt;&gt;"",1,"")</f>
        <v/>
      </c>
      <c r="BE2505" s="148">
        <f t="shared" si="735"/>
        <v>1</v>
      </c>
    </row>
    <row r="2506" spans="1:57" ht="16">
      <c r="A2506" s="43">
        <v>1541</v>
      </c>
      <c r="B2506" s="43">
        <v>7270649</v>
      </c>
      <c r="C2506" s="43" t="str">
        <f t="shared" si="869"/>
        <v>727064900</v>
      </c>
      <c r="D2506" s="44" t="str">
        <f t="shared" si="870"/>
        <v>72</v>
      </c>
      <c r="E2506" s="44" t="str">
        <f t="shared" si="871"/>
        <v>7</v>
      </c>
      <c r="F2506" s="44" t="str">
        <f t="shared" si="872"/>
        <v>0</v>
      </c>
      <c r="G2506" s="44" t="str">
        <f t="shared" si="873"/>
        <v>6</v>
      </c>
      <c r="H2506" s="44" t="str">
        <f t="shared" si="874"/>
        <v>4</v>
      </c>
      <c r="I2506" s="44" t="str">
        <f t="shared" si="875"/>
        <v>9</v>
      </c>
      <c r="J2506" s="44" t="str">
        <f t="shared" si="876"/>
        <v>0</v>
      </c>
      <c r="K2506" s="44" t="str">
        <f t="shared" si="877"/>
        <v>0</v>
      </c>
      <c r="L2506" s="44"/>
      <c r="M2506" s="45" t="s">
        <v>3481</v>
      </c>
      <c r="N2506" s="45"/>
      <c r="O2506" s="46" t="s">
        <v>173</v>
      </c>
      <c r="P2506" s="47" t="s">
        <v>174</v>
      </c>
      <c r="Q2506" s="48">
        <v>2</v>
      </c>
      <c r="R2506" s="47"/>
      <c r="S2506" s="47" t="s">
        <v>184</v>
      </c>
      <c r="T2506" s="60" t="s">
        <v>184</v>
      </c>
      <c r="U2506" s="60">
        <v>2</v>
      </c>
      <c r="V2506" s="60">
        <v>1</v>
      </c>
      <c r="W2506" s="47"/>
      <c r="X2506" s="47" t="s">
        <v>3479</v>
      </c>
      <c r="Y2506" s="61" t="s">
        <v>66</v>
      </c>
      <c r="Z2506" s="76">
        <v>2</v>
      </c>
      <c r="AA2506" s="61"/>
      <c r="AB2506" s="61" t="s">
        <v>3481</v>
      </c>
      <c r="AC2506" s="61" t="s">
        <v>66</v>
      </c>
      <c r="AD2506" s="47" t="s">
        <v>66</v>
      </c>
      <c r="AE2506" s="50" t="s">
        <v>3481</v>
      </c>
      <c r="AF2506" s="51"/>
      <c r="AG2506" s="51" t="s">
        <v>8</v>
      </c>
      <c r="AH2506" s="52"/>
      <c r="AI2506" s="39"/>
      <c r="AJ2506" s="39"/>
      <c r="AK2506" s="39" t="e">
        <f>O2506&amp;Q2506&amp;#REF!&amp;U2506&amp;V2506&amp;Y2506&amp;Z2506&amp;AC2506&amp;AD2506</f>
        <v>#REF!</v>
      </c>
      <c r="AL2506" s="43">
        <v>7270649</v>
      </c>
      <c r="AM2506" s="44" t="e">
        <f>C2506&lt;&gt;AK2506</f>
        <v>#REF!</v>
      </c>
      <c r="AN2506" s="52"/>
      <c r="AO2506" s="52"/>
      <c r="AP2506" s="105" t="s">
        <v>3370</v>
      </c>
      <c r="AQ2506" s="53"/>
      <c r="AR2506" s="53">
        <f t="shared" si="878"/>
        <v>1</v>
      </c>
      <c r="AS2506" s="53" t="str">
        <f>IF(IFERROR(VLOOKUP(AE2506,#REF!,1,0),"")&lt;&gt;"",1,"")</f>
        <v/>
      </c>
      <c r="AT2506" s="53" t="str">
        <f>IF(IFERROR(VLOOKUP(AE2506,#REF!,1,0),"")&lt;&gt;"",1,"")</f>
        <v/>
      </c>
      <c r="AU2506" s="53" t="str">
        <f>IF(IFERROR(VLOOKUP(AE2506,#REF!,1,0),"")&lt;&gt;"",1,"")</f>
        <v/>
      </c>
      <c r="AV2506" s="53" t="str">
        <f>IF(IFERROR(VLOOKUP(AE2506,#REF!,1,0),"")&lt;&gt;"",1,"")</f>
        <v/>
      </c>
      <c r="AW2506" s="53" t="str">
        <f>IF(IFERROR(VLOOKUP(AE2506,#REF!,1,0),"")&lt;&gt;"",1,"")</f>
        <v/>
      </c>
      <c r="AX2506" s="53" t="str">
        <f>IF(IFERROR(VLOOKUP(AE2506,#REF!,1,0),"")&lt;&gt;"",1,"")</f>
        <v/>
      </c>
      <c r="AY2506" s="53" t="str">
        <f>IF(IFERROR(VLOOKUP(AE2506,#REF!,1,0),"")&lt;&gt;"",1,"")</f>
        <v/>
      </c>
      <c r="AZ2506" s="53" t="str">
        <f>IF(IFERROR(VLOOKUP(AE2506,#REF!,1,0),"")&lt;&gt;"",1,"")</f>
        <v/>
      </c>
      <c r="BA2506" s="53" t="str">
        <f>IF(IFERROR(VLOOKUP(AE2506,#REF!,1,0),"")&lt;&gt;"",1,"")</f>
        <v/>
      </c>
      <c r="BB2506" s="53" t="str">
        <f>IF(IFERROR(VLOOKUP(AE2506,#REF!,1,0),"")&lt;&gt;"",1,"")</f>
        <v/>
      </c>
      <c r="BC2506" s="53" t="str">
        <f>IF(IFERROR(VLOOKUP(AE2506,#REF!,1,0),"")&lt;&gt;"",1,"")</f>
        <v/>
      </c>
      <c r="BD2506" s="53" t="str">
        <f>IF(IFERROR(VLOOKUP(AE2506,#REF!,1,0),"")&lt;&gt;"",1,"")</f>
        <v/>
      </c>
      <c r="BE2506" s="54">
        <f t="shared" si="735"/>
        <v>1</v>
      </c>
    </row>
    <row r="2507" spans="1:57" ht="17">
      <c r="A2507" s="137">
        <v>1542</v>
      </c>
      <c r="B2507" s="137">
        <v>727065</v>
      </c>
      <c r="C2507" s="137" t="str">
        <f t="shared" si="869"/>
        <v>727065000</v>
      </c>
      <c r="D2507" s="138" t="str">
        <f t="shared" si="870"/>
        <v>72</v>
      </c>
      <c r="E2507" s="138" t="str">
        <f t="shared" si="871"/>
        <v>7</v>
      </c>
      <c r="F2507" s="138" t="str">
        <f t="shared" si="872"/>
        <v>0</v>
      </c>
      <c r="G2507" s="138" t="str">
        <f t="shared" si="873"/>
        <v>6</v>
      </c>
      <c r="H2507" s="138" t="str">
        <f t="shared" si="874"/>
        <v>5</v>
      </c>
      <c r="I2507" s="138" t="str">
        <f t="shared" si="875"/>
        <v>0</v>
      </c>
      <c r="J2507" s="138" t="str">
        <f t="shared" si="876"/>
        <v>0</v>
      </c>
      <c r="K2507" s="138" t="str">
        <f t="shared" si="877"/>
        <v>0</v>
      </c>
      <c r="L2507" s="138" t="s">
        <v>6719</v>
      </c>
      <c r="M2507" s="139" t="s">
        <v>3482</v>
      </c>
      <c r="N2507" s="139" t="s">
        <v>261</v>
      </c>
      <c r="O2507" s="141" t="s">
        <v>173</v>
      </c>
      <c r="P2507" s="141" t="s">
        <v>174</v>
      </c>
      <c r="Q2507" s="141">
        <v>2</v>
      </c>
      <c r="R2507" s="141">
        <v>1</v>
      </c>
      <c r="S2507" s="141" t="s">
        <v>184</v>
      </c>
      <c r="T2507" s="141" t="s">
        <v>184</v>
      </c>
      <c r="U2507" s="141">
        <v>2</v>
      </c>
      <c r="V2507" s="141">
        <v>1</v>
      </c>
      <c r="W2507" s="141" t="s">
        <v>3482</v>
      </c>
      <c r="X2507" s="141" t="s">
        <v>3482</v>
      </c>
      <c r="Y2507" s="140" t="s">
        <v>66</v>
      </c>
      <c r="Z2507" s="140" t="s">
        <v>66</v>
      </c>
      <c r="AA2507" s="140" t="s">
        <v>3482</v>
      </c>
      <c r="AB2507" s="140" t="s">
        <v>3482</v>
      </c>
      <c r="AC2507" s="140" t="s">
        <v>66</v>
      </c>
      <c r="AD2507" s="141" t="s">
        <v>66</v>
      </c>
      <c r="AE2507" s="144" t="s">
        <v>3482</v>
      </c>
      <c r="AF2507" s="164" t="s">
        <v>3483</v>
      </c>
      <c r="AG2507" s="134"/>
      <c r="AH2507" s="142"/>
      <c r="AI2507" s="165" t="s">
        <v>3484</v>
      </c>
      <c r="AJ2507" s="143" t="b">
        <f>IF(OR(AS2507=1,AT2507=1,AU2507=1,AV2507=1,AW2507=1,AX2507=1,AY2507=1,AZ2507=1,BA2507=1,BB2507=1,BC2507=1,BD2507=1),TRUE,FALSE)</f>
        <v>0</v>
      </c>
      <c r="AK2507" s="143" t="str">
        <f>O2507&amp;Q2507&amp;R2507&amp;U2507&amp;V2507&amp;Y2507&amp;Z2507&amp;AC2507&amp;AD2507</f>
        <v>D21210000</v>
      </c>
      <c r="AL2507" s="40">
        <v>727065</v>
      </c>
      <c r="AM2507" s="41" t="b">
        <f>C2507&lt;&gt;AK2507</f>
        <v>1</v>
      </c>
      <c r="AN2507" s="145" t="str">
        <f>N2507&amp;AK2507</f>
        <v>J9FD21210000</v>
      </c>
      <c r="AO2507" s="145" t="s">
        <v>3485</v>
      </c>
      <c r="AP2507" s="104" t="s">
        <v>3370</v>
      </c>
      <c r="AQ2507" s="146"/>
      <c r="AR2507" s="146">
        <f t="shared" si="878"/>
        <v>1</v>
      </c>
      <c r="AS2507" s="146" t="str">
        <f>IF(IFERROR(VLOOKUP(AE2507,#REF!,1,0),"")&lt;&gt;"",1,"")</f>
        <v/>
      </c>
      <c r="AT2507" s="146" t="str">
        <f>IF(IFERROR(VLOOKUP(AE2507,#REF!,1,0),"")&lt;&gt;"",1,"")</f>
        <v/>
      </c>
      <c r="AU2507" s="146" t="str">
        <f>IF(IFERROR(VLOOKUP(AE2507,#REF!,1,0),"")&lt;&gt;"",1,"")</f>
        <v/>
      </c>
      <c r="AV2507" s="146" t="str">
        <f>IF(IFERROR(VLOOKUP(AE2507,#REF!,1,0),"")&lt;&gt;"",1,"")</f>
        <v/>
      </c>
      <c r="AW2507" s="146" t="str">
        <f>IF(IFERROR(VLOOKUP(AE2507,#REF!,1,0),"")&lt;&gt;"",1,"")</f>
        <v/>
      </c>
      <c r="AX2507" s="146" t="str">
        <f>IF(IFERROR(VLOOKUP(AE2507,#REF!,1,0),"")&lt;&gt;"",1,"")</f>
        <v/>
      </c>
      <c r="AY2507" s="146" t="str">
        <f>IF(IFERROR(VLOOKUP(AE2507,#REF!,1,0),"")&lt;&gt;"",1,"")</f>
        <v/>
      </c>
      <c r="AZ2507" s="146" t="str">
        <f>IF(IFERROR(VLOOKUP(AE2507,#REF!,1,0),"")&lt;&gt;"",1,"")</f>
        <v/>
      </c>
      <c r="BA2507" s="146" t="str">
        <f>IF(IFERROR(VLOOKUP(AE2507,#REF!,1,0),"")&lt;&gt;"",1,"")</f>
        <v/>
      </c>
      <c r="BB2507" s="146" t="str">
        <f>IF(IFERROR(VLOOKUP(AE2507,#REF!,1,0),"")&lt;&gt;"",1,"")</f>
        <v/>
      </c>
      <c r="BC2507" s="146" t="str">
        <f>IF(IFERROR(VLOOKUP(AE2507,#REF!,1,0),"")&lt;&gt;"",1,"")</f>
        <v/>
      </c>
      <c r="BD2507" s="146" t="str">
        <f>IF(IFERROR(VLOOKUP(AE2507,#REF!,1,0),"")&lt;&gt;"",1,"")</f>
        <v/>
      </c>
      <c r="BE2507" s="148">
        <f t="shared" ref="BE2507:BE2509" si="885">SUM(AR2507:BD2507)</f>
        <v>1</v>
      </c>
    </row>
    <row r="2508" spans="1:57" ht="16">
      <c r="A2508" s="43">
        <v>1543</v>
      </c>
      <c r="B2508" s="43">
        <v>727069</v>
      </c>
      <c r="C2508" s="43" t="str">
        <f t="shared" si="869"/>
        <v>727069000</v>
      </c>
      <c r="D2508" s="44" t="str">
        <f t="shared" si="870"/>
        <v>72</v>
      </c>
      <c r="E2508" s="44" t="str">
        <f t="shared" si="871"/>
        <v>7</v>
      </c>
      <c r="F2508" s="44" t="str">
        <f t="shared" si="872"/>
        <v>0</v>
      </c>
      <c r="G2508" s="44" t="str">
        <f t="shared" si="873"/>
        <v>6</v>
      </c>
      <c r="H2508" s="44" t="str">
        <f t="shared" si="874"/>
        <v>9</v>
      </c>
      <c r="I2508" s="44" t="str">
        <f t="shared" si="875"/>
        <v>0</v>
      </c>
      <c r="J2508" s="44" t="str">
        <f t="shared" si="876"/>
        <v>0</v>
      </c>
      <c r="K2508" s="44" t="str">
        <f t="shared" si="877"/>
        <v>0</v>
      </c>
      <c r="L2508" s="44"/>
      <c r="M2508" s="45" t="s">
        <v>3486</v>
      </c>
      <c r="N2508" s="45"/>
      <c r="O2508" s="46" t="s">
        <v>173</v>
      </c>
      <c r="P2508" s="47" t="s">
        <v>174</v>
      </c>
      <c r="Q2508" s="48">
        <v>2</v>
      </c>
      <c r="R2508" s="47"/>
      <c r="S2508" s="47" t="s">
        <v>184</v>
      </c>
      <c r="T2508" s="60" t="s">
        <v>184</v>
      </c>
      <c r="U2508" s="47" t="s">
        <v>34</v>
      </c>
      <c r="V2508" s="60" t="s">
        <v>34</v>
      </c>
      <c r="W2508" s="47"/>
      <c r="X2508" s="47" t="s">
        <v>3486</v>
      </c>
      <c r="Y2508" s="47" t="s">
        <v>66</v>
      </c>
      <c r="Z2508" s="61" t="s">
        <v>66</v>
      </c>
      <c r="AA2508" s="61"/>
      <c r="AB2508" s="61" t="s">
        <v>3486</v>
      </c>
      <c r="AC2508" s="61" t="s">
        <v>66</v>
      </c>
      <c r="AD2508" s="47" t="s">
        <v>66</v>
      </c>
      <c r="AE2508" s="50" t="s">
        <v>3486</v>
      </c>
      <c r="AF2508" s="51"/>
      <c r="AG2508" s="51" t="s">
        <v>8</v>
      </c>
      <c r="AH2508" s="52"/>
      <c r="AI2508" s="39"/>
      <c r="AJ2508" s="39"/>
      <c r="AK2508" s="39" t="e">
        <f>O2508&amp;Q2508&amp;#REF!&amp;U2508&amp;V2508&amp;Y2508&amp;Z2508&amp;AC2508&amp;AD2508</f>
        <v>#REF!</v>
      </c>
      <c r="AL2508" s="43">
        <v>727069</v>
      </c>
      <c r="AM2508" s="44" t="e">
        <f>C2508&lt;&gt;AK2508</f>
        <v>#REF!</v>
      </c>
      <c r="AN2508" s="52"/>
      <c r="AO2508" s="52"/>
      <c r="AP2508" s="105" t="s">
        <v>3370</v>
      </c>
      <c r="AQ2508" s="53"/>
      <c r="AR2508" s="53">
        <f t="shared" si="878"/>
        <v>1</v>
      </c>
      <c r="AS2508" s="53" t="str">
        <f>IF(IFERROR(VLOOKUP(AE2508,#REF!,1,0),"")&lt;&gt;"",1,"")</f>
        <v/>
      </c>
      <c r="AT2508" s="53" t="str">
        <f>IF(IFERROR(VLOOKUP(AE2508,#REF!,1,0),"")&lt;&gt;"",1,"")</f>
        <v/>
      </c>
      <c r="AU2508" s="53" t="str">
        <f>IF(IFERROR(VLOOKUP(AE2508,#REF!,1,0),"")&lt;&gt;"",1,"")</f>
        <v/>
      </c>
      <c r="AV2508" s="53" t="str">
        <f>IF(IFERROR(VLOOKUP(AE2508,#REF!,1,0),"")&lt;&gt;"",1,"")</f>
        <v/>
      </c>
      <c r="AW2508" s="53" t="str">
        <f>IF(IFERROR(VLOOKUP(AE2508,#REF!,1,0),"")&lt;&gt;"",1,"")</f>
        <v/>
      </c>
      <c r="AX2508" s="53" t="str">
        <f>IF(IFERROR(VLOOKUP(AE2508,#REF!,1,0),"")&lt;&gt;"",1,"")</f>
        <v/>
      </c>
      <c r="AY2508" s="53" t="str">
        <f>IF(IFERROR(VLOOKUP(AE2508,#REF!,1,0),"")&lt;&gt;"",1,"")</f>
        <v/>
      </c>
      <c r="AZ2508" s="53" t="str">
        <f>IF(IFERROR(VLOOKUP(AE2508,#REF!,1,0),"")&lt;&gt;"",1,"")</f>
        <v/>
      </c>
      <c r="BA2508" s="53" t="str">
        <f>IF(IFERROR(VLOOKUP(AE2508,#REF!,1,0),"")&lt;&gt;"",1,"")</f>
        <v/>
      </c>
      <c r="BB2508" s="53" t="str">
        <f>IF(IFERROR(VLOOKUP(AE2508,#REF!,1,0),"")&lt;&gt;"",1,"")</f>
        <v/>
      </c>
      <c r="BC2508" s="53" t="str">
        <f>IF(IFERROR(VLOOKUP(AE2508,#REF!,1,0),"")&lt;&gt;"",1,"")</f>
        <v/>
      </c>
      <c r="BD2508" s="53" t="str">
        <f>IF(IFERROR(VLOOKUP(AE2508,#REF!,1,0),"")&lt;&gt;"",1,"")</f>
        <v/>
      </c>
      <c r="BE2508" s="54">
        <f t="shared" si="885"/>
        <v>1</v>
      </c>
    </row>
    <row r="2509" spans="1:57" ht="16">
      <c r="A2509" s="43">
        <v>1544</v>
      </c>
      <c r="B2509" s="43">
        <v>72707</v>
      </c>
      <c r="C2509" s="43" t="str">
        <f t="shared" si="869"/>
        <v>727070000</v>
      </c>
      <c r="D2509" s="44" t="str">
        <f t="shared" si="870"/>
        <v>72</v>
      </c>
      <c r="E2509" s="44" t="str">
        <f t="shared" si="871"/>
        <v>7</v>
      </c>
      <c r="F2509" s="44" t="str">
        <f t="shared" si="872"/>
        <v>0</v>
      </c>
      <c r="G2509" s="44" t="str">
        <f t="shared" si="873"/>
        <v>7</v>
      </c>
      <c r="H2509" s="44" t="str">
        <f t="shared" si="874"/>
        <v>0</v>
      </c>
      <c r="I2509" s="44" t="str">
        <f t="shared" si="875"/>
        <v>0</v>
      </c>
      <c r="J2509" s="44" t="str">
        <f t="shared" si="876"/>
        <v>0</v>
      </c>
      <c r="K2509" s="44" t="str">
        <f t="shared" si="877"/>
        <v>0</v>
      </c>
      <c r="L2509" s="44"/>
      <c r="M2509" s="45" t="s">
        <v>3487</v>
      </c>
      <c r="N2509" s="45"/>
      <c r="O2509" s="46" t="s">
        <v>173</v>
      </c>
      <c r="P2509" s="47" t="s">
        <v>174</v>
      </c>
      <c r="Q2509" s="48">
        <v>2</v>
      </c>
      <c r="R2509" s="47"/>
      <c r="S2509" s="47" t="s">
        <v>184</v>
      </c>
      <c r="T2509" s="60" t="s">
        <v>184</v>
      </c>
      <c r="U2509" s="47" t="s">
        <v>20</v>
      </c>
      <c r="V2509" s="60" t="s">
        <v>20</v>
      </c>
      <c r="W2509" s="47"/>
      <c r="X2509" s="47" t="s">
        <v>3487</v>
      </c>
      <c r="Y2509" s="47" t="s">
        <v>66</v>
      </c>
      <c r="Z2509" s="61" t="s">
        <v>66</v>
      </c>
      <c r="AA2509" s="61"/>
      <c r="AB2509" s="61" t="s">
        <v>3487</v>
      </c>
      <c r="AC2509" s="61" t="s">
        <v>66</v>
      </c>
      <c r="AD2509" s="47" t="s">
        <v>66</v>
      </c>
      <c r="AE2509" s="50" t="s">
        <v>3487</v>
      </c>
      <c r="AF2509" s="51"/>
      <c r="AG2509" s="51" t="s">
        <v>8</v>
      </c>
      <c r="AH2509" s="52"/>
      <c r="AI2509" s="39"/>
      <c r="AJ2509" s="39"/>
      <c r="AK2509" s="39" t="e">
        <f>O2509&amp;Q2509&amp;#REF!&amp;U2509&amp;V2509&amp;Y2509&amp;Z2509&amp;AC2509&amp;AD2509</f>
        <v>#REF!</v>
      </c>
      <c r="AL2509" s="43">
        <v>72707</v>
      </c>
      <c r="AM2509" s="44" t="e">
        <f>C2509&lt;&gt;AK2509</f>
        <v>#REF!</v>
      </c>
      <c r="AN2509" s="52"/>
      <c r="AO2509" s="52"/>
      <c r="AP2509" s="105" t="s">
        <v>3370</v>
      </c>
      <c r="AQ2509" s="53"/>
      <c r="AR2509" s="53">
        <f t="shared" si="878"/>
        <v>1</v>
      </c>
      <c r="AS2509" s="53" t="str">
        <f>IF(IFERROR(VLOOKUP(AE2509,#REF!,1,0),"")&lt;&gt;"",1,"")</f>
        <v/>
      </c>
      <c r="AT2509" s="53" t="str">
        <f>IF(IFERROR(VLOOKUP(AE2509,#REF!,1,0),"")&lt;&gt;"",1,"")</f>
        <v/>
      </c>
      <c r="AU2509" s="53" t="str">
        <f>IF(IFERROR(VLOOKUP(AE2509,#REF!,1,0),"")&lt;&gt;"",1,"")</f>
        <v/>
      </c>
      <c r="AV2509" s="53" t="str">
        <f>IF(IFERROR(VLOOKUP(AE2509,#REF!,1,0),"")&lt;&gt;"",1,"")</f>
        <v/>
      </c>
      <c r="AW2509" s="53" t="str">
        <f>IF(IFERROR(VLOOKUP(AE2509,#REF!,1,0),"")&lt;&gt;"",1,"")</f>
        <v/>
      </c>
      <c r="AX2509" s="53" t="str">
        <f>IF(IFERROR(VLOOKUP(AE2509,#REF!,1,0),"")&lt;&gt;"",1,"")</f>
        <v/>
      </c>
      <c r="AY2509" s="53" t="str">
        <f>IF(IFERROR(VLOOKUP(AE2509,#REF!,1,0),"")&lt;&gt;"",1,"")</f>
        <v/>
      </c>
      <c r="AZ2509" s="53" t="str">
        <f>IF(IFERROR(VLOOKUP(AE2509,#REF!,1,0),"")&lt;&gt;"",1,"")</f>
        <v/>
      </c>
      <c r="BA2509" s="53" t="str">
        <f>IF(IFERROR(VLOOKUP(AE2509,#REF!,1,0),"")&lt;&gt;"",1,"")</f>
        <v/>
      </c>
      <c r="BB2509" s="53" t="str">
        <f>IF(IFERROR(VLOOKUP(AE2509,#REF!,1,0),"")&lt;&gt;"",1,"")</f>
        <v/>
      </c>
      <c r="BC2509" s="53" t="str">
        <f>IF(IFERROR(VLOOKUP(AE2509,#REF!,1,0),"")&lt;&gt;"",1,"")</f>
        <v/>
      </c>
      <c r="BD2509" s="53" t="str">
        <f>IF(IFERROR(VLOOKUP(AE2509,#REF!,1,0),"")&lt;&gt;"",1,"")</f>
        <v/>
      </c>
      <c r="BE2509" s="54">
        <f t="shared" si="885"/>
        <v>1</v>
      </c>
    </row>
    <row r="2510" spans="1:57" ht="17">
      <c r="A2510" s="137"/>
      <c r="B2510" s="137"/>
      <c r="C2510" s="137"/>
      <c r="D2510" s="138"/>
      <c r="E2510" s="138"/>
      <c r="F2510" s="138"/>
      <c r="G2510" s="138"/>
      <c r="H2510" s="138"/>
      <c r="I2510" s="138"/>
      <c r="J2510" s="138"/>
      <c r="K2510" s="138"/>
      <c r="L2510" s="138" t="s">
        <v>6720</v>
      </c>
      <c r="M2510" s="139"/>
      <c r="N2510" s="139" t="s">
        <v>261</v>
      </c>
      <c r="O2510" s="141" t="s">
        <v>173</v>
      </c>
      <c r="P2510" s="141" t="s">
        <v>174</v>
      </c>
      <c r="Q2510" s="141">
        <v>2</v>
      </c>
      <c r="R2510" s="141">
        <v>1</v>
      </c>
      <c r="S2510" s="141" t="s">
        <v>184</v>
      </c>
      <c r="T2510" s="141" t="s">
        <v>184</v>
      </c>
      <c r="U2510" s="141">
        <v>2</v>
      </c>
      <c r="V2510" s="141">
        <v>9</v>
      </c>
      <c r="W2510" s="141" t="s">
        <v>3482</v>
      </c>
      <c r="X2510" s="141" t="s">
        <v>3482</v>
      </c>
      <c r="Y2510" s="140" t="s">
        <v>66</v>
      </c>
      <c r="Z2510" s="140" t="s">
        <v>66</v>
      </c>
      <c r="AA2510" s="140" t="s">
        <v>3482</v>
      </c>
      <c r="AB2510" s="140" t="s">
        <v>3482</v>
      </c>
      <c r="AC2510" s="140" t="s">
        <v>66</v>
      </c>
      <c r="AD2510" s="141" t="s">
        <v>66</v>
      </c>
      <c r="AE2510" s="144" t="s">
        <v>3482</v>
      </c>
      <c r="AF2510" s="164" t="s">
        <v>3488</v>
      </c>
      <c r="AG2510" s="134"/>
      <c r="AH2510" s="142"/>
      <c r="AI2510" s="165" t="s">
        <v>3484</v>
      </c>
      <c r="AJ2510" s="143" t="b">
        <f t="shared" ref="AJ2510:AJ2513" si="886">IF(OR(AS2510=1,AT2510=1,AU2510=1,AV2510=1,AW2510=1,AX2510=1,AY2510=1,AZ2510=1,BA2510=1,BB2510=1,BC2510=1,BD2510=1),TRUE,FALSE)</f>
        <v>0</v>
      </c>
      <c r="AK2510" s="143" t="str">
        <f>O2510&amp;Q2510&amp;R2510&amp;U2510&amp;V2510&amp;Y2510&amp;Z2510&amp;AC2510&amp;AD2510</f>
        <v>D21290000</v>
      </c>
      <c r="AL2510" s="40">
        <v>727065</v>
      </c>
      <c r="AM2510" s="41" t="b">
        <f>C2510&lt;&gt;AK2510</f>
        <v>1</v>
      </c>
      <c r="AN2510" s="145" t="str">
        <f>N2510&amp;AK2510</f>
        <v>J9FD21290000</v>
      </c>
      <c r="AO2510" s="145"/>
      <c r="AP2510" s="104"/>
      <c r="AQ2510" s="146"/>
      <c r="AR2510" s="146"/>
      <c r="AS2510" s="146"/>
      <c r="AT2510" s="146"/>
      <c r="AU2510" s="146"/>
      <c r="AV2510" s="146"/>
      <c r="AW2510" s="146"/>
      <c r="AX2510" s="146"/>
      <c r="AY2510" s="146"/>
      <c r="AZ2510" s="146"/>
      <c r="BA2510" s="146"/>
      <c r="BB2510" s="146"/>
      <c r="BC2510" s="146"/>
      <c r="BD2510" s="146"/>
      <c r="BE2510" s="148"/>
    </row>
    <row r="2511" spans="1:57" ht="17">
      <c r="A2511" s="137">
        <v>1545</v>
      </c>
      <c r="B2511" s="137">
        <v>72708</v>
      </c>
      <c r="C2511" s="137" t="str">
        <f t="shared" ref="C2511:C2543" si="887">LEFT(B2511 &amp; "000000000", 9)</f>
        <v>727080000</v>
      </c>
      <c r="D2511" s="138" t="str">
        <f t="shared" ref="D2511:D2543" si="888">MID(C2511,1,2)</f>
        <v>72</v>
      </c>
      <c r="E2511" s="138" t="str">
        <f t="shared" ref="E2511:E2543" si="889">MID(C2511,3,1)</f>
        <v>7</v>
      </c>
      <c r="F2511" s="138" t="str">
        <f t="shared" ref="F2511:F2543" si="890">MID(C2511,4,1)</f>
        <v>0</v>
      </c>
      <c r="G2511" s="138" t="str">
        <f t="shared" ref="G2511:G2543" si="891">MID(C2511,5,1)</f>
        <v>8</v>
      </c>
      <c r="H2511" s="138" t="str">
        <f t="shared" ref="H2511:H2543" si="892">MID(C2511,6,1)</f>
        <v>0</v>
      </c>
      <c r="I2511" s="138" t="str">
        <f t="shared" ref="I2511:I2543" si="893">MID(C2511,7,1)</f>
        <v>0</v>
      </c>
      <c r="J2511" s="138" t="str">
        <f t="shared" ref="J2511:J2543" si="894">MID(C2511,8,1)</f>
        <v>0</v>
      </c>
      <c r="K2511" s="138" t="str">
        <f t="shared" ref="K2511:K2543" si="895">MID(C2511,9,1)</f>
        <v>0</v>
      </c>
      <c r="L2511" s="138" t="s">
        <v>6721</v>
      </c>
      <c r="M2511" s="139" t="s">
        <v>3489</v>
      </c>
      <c r="N2511" s="139" t="s">
        <v>261</v>
      </c>
      <c r="O2511" s="141" t="s">
        <v>173</v>
      </c>
      <c r="P2511" s="141" t="s">
        <v>174</v>
      </c>
      <c r="Q2511" s="141">
        <v>2</v>
      </c>
      <c r="R2511" s="141">
        <v>1</v>
      </c>
      <c r="S2511" s="141" t="s">
        <v>184</v>
      </c>
      <c r="T2511" s="141" t="s">
        <v>184</v>
      </c>
      <c r="U2511" s="141">
        <v>2</v>
      </c>
      <c r="V2511" s="141">
        <v>2</v>
      </c>
      <c r="W2511" s="141" t="s">
        <v>3489</v>
      </c>
      <c r="X2511" s="141" t="s">
        <v>3489</v>
      </c>
      <c r="Y2511" s="140" t="s">
        <v>66</v>
      </c>
      <c r="Z2511" s="140" t="s">
        <v>66</v>
      </c>
      <c r="AA2511" s="140" t="s">
        <v>3489</v>
      </c>
      <c r="AB2511" s="140" t="s">
        <v>3489</v>
      </c>
      <c r="AC2511" s="140" t="s">
        <v>66</v>
      </c>
      <c r="AD2511" s="141" t="s">
        <v>66</v>
      </c>
      <c r="AE2511" s="144" t="s">
        <v>3489</v>
      </c>
      <c r="AF2511" s="144" t="s">
        <v>3489</v>
      </c>
      <c r="AG2511" s="134"/>
      <c r="AH2511" s="142"/>
      <c r="AI2511" s="143"/>
      <c r="AJ2511" s="143" t="b">
        <f t="shared" si="886"/>
        <v>0</v>
      </c>
      <c r="AK2511" s="143" t="str">
        <f>O2511&amp;Q2511&amp;R2511&amp;U2511&amp;V2511&amp;Y2511&amp;Z2511&amp;AC2511&amp;AD2511</f>
        <v>D21220000</v>
      </c>
      <c r="AL2511" s="40">
        <v>72708</v>
      </c>
      <c r="AM2511" s="41" t="b">
        <f>C2511&lt;&gt;AK2511</f>
        <v>1</v>
      </c>
      <c r="AN2511" s="145" t="str">
        <f>N2511&amp;AK2511</f>
        <v>J9FD21220000</v>
      </c>
      <c r="AO2511" s="145"/>
      <c r="AP2511" s="104" t="s">
        <v>3370</v>
      </c>
      <c r="AQ2511" s="146"/>
      <c r="AR2511" s="146">
        <f t="shared" ref="AR2511:AR2543" si="896">IF(AL2511&lt;&gt;"",1,"")</f>
        <v>1</v>
      </c>
      <c r="AS2511" s="146" t="str">
        <f>IF(IFERROR(VLOOKUP(AE2511,#REF!,1,0),"")&lt;&gt;"",1,"")</f>
        <v/>
      </c>
      <c r="AT2511" s="146" t="str">
        <f>IF(IFERROR(VLOOKUP(AE2511,#REF!,1,0),"")&lt;&gt;"",1,"")</f>
        <v/>
      </c>
      <c r="AU2511" s="146" t="str">
        <f>IF(IFERROR(VLOOKUP(AE2511,#REF!,1,0),"")&lt;&gt;"",1,"")</f>
        <v/>
      </c>
      <c r="AV2511" s="146" t="str">
        <f>IF(IFERROR(VLOOKUP(AE2511,#REF!,1,0),"")&lt;&gt;"",1,"")</f>
        <v/>
      </c>
      <c r="AW2511" s="146" t="str">
        <f>IF(IFERROR(VLOOKUP(AE2511,#REF!,1,0),"")&lt;&gt;"",1,"")</f>
        <v/>
      </c>
      <c r="AX2511" s="146" t="str">
        <f>IF(IFERROR(VLOOKUP(AE2511,#REF!,1,0),"")&lt;&gt;"",1,"")</f>
        <v/>
      </c>
      <c r="AY2511" s="146" t="str">
        <f>IF(IFERROR(VLOOKUP(AE2511,#REF!,1,0),"")&lt;&gt;"",1,"")</f>
        <v/>
      </c>
      <c r="AZ2511" s="146" t="str">
        <f>IF(IFERROR(VLOOKUP(AE2511,#REF!,1,0),"")&lt;&gt;"",1,"")</f>
        <v/>
      </c>
      <c r="BA2511" s="146" t="str">
        <f>IF(IFERROR(VLOOKUP(AE2511,#REF!,1,0),"")&lt;&gt;"",1,"")</f>
        <v/>
      </c>
      <c r="BB2511" s="146" t="str">
        <f>IF(IFERROR(VLOOKUP(AE2511,#REF!,1,0),"")&lt;&gt;"",1,"")</f>
        <v/>
      </c>
      <c r="BC2511" s="146" t="str">
        <f>IF(IFERROR(VLOOKUP(AE2511,#REF!,1,0),"")&lt;&gt;"",1,"")</f>
        <v/>
      </c>
      <c r="BD2511" s="146" t="str">
        <f>IF(IFERROR(VLOOKUP(AE2511,#REF!,1,0),"")&lt;&gt;"",1,"")</f>
        <v/>
      </c>
      <c r="BE2511" s="148">
        <f t="shared" ref="BE2511:BE2765" si="897">SUM(AR2511:BD2511)</f>
        <v>1</v>
      </c>
    </row>
    <row r="2512" spans="1:57" ht="17">
      <c r="A2512" s="137">
        <v>1546</v>
      </c>
      <c r="B2512" s="137">
        <v>727081</v>
      </c>
      <c r="C2512" s="137" t="str">
        <f t="shared" si="887"/>
        <v>727081000</v>
      </c>
      <c r="D2512" s="138" t="str">
        <f t="shared" si="888"/>
        <v>72</v>
      </c>
      <c r="E2512" s="138" t="str">
        <f t="shared" si="889"/>
        <v>7</v>
      </c>
      <c r="F2512" s="138" t="str">
        <f t="shared" si="890"/>
        <v>0</v>
      </c>
      <c r="G2512" s="138" t="str">
        <f t="shared" si="891"/>
        <v>8</v>
      </c>
      <c r="H2512" s="138" t="str">
        <f t="shared" si="892"/>
        <v>1</v>
      </c>
      <c r="I2512" s="138" t="str">
        <f t="shared" si="893"/>
        <v>0</v>
      </c>
      <c r="J2512" s="138" t="str">
        <f t="shared" si="894"/>
        <v>0</v>
      </c>
      <c r="K2512" s="138" t="str">
        <f t="shared" si="895"/>
        <v>0</v>
      </c>
      <c r="L2512" s="138" t="s">
        <v>6722</v>
      </c>
      <c r="M2512" s="139" t="s">
        <v>3490</v>
      </c>
      <c r="N2512" s="139" t="s">
        <v>261</v>
      </c>
      <c r="O2512" s="141" t="s">
        <v>173</v>
      </c>
      <c r="P2512" s="141" t="s">
        <v>174</v>
      </c>
      <c r="Q2512" s="141">
        <v>2</v>
      </c>
      <c r="R2512" s="141">
        <v>1</v>
      </c>
      <c r="S2512" s="141" t="s">
        <v>184</v>
      </c>
      <c r="T2512" s="141" t="s">
        <v>184</v>
      </c>
      <c r="U2512" s="141">
        <v>2</v>
      </c>
      <c r="V2512" s="141">
        <v>2</v>
      </c>
      <c r="W2512" s="141" t="s">
        <v>3489</v>
      </c>
      <c r="X2512" s="141" t="s">
        <v>3489</v>
      </c>
      <c r="Y2512" s="140" t="s">
        <v>8</v>
      </c>
      <c r="Z2512" s="140">
        <v>1</v>
      </c>
      <c r="AA2512" s="140" t="s">
        <v>3490</v>
      </c>
      <c r="AB2512" s="140" t="s">
        <v>3490</v>
      </c>
      <c r="AC2512" s="140" t="s">
        <v>66</v>
      </c>
      <c r="AD2512" s="141" t="s">
        <v>66</v>
      </c>
      <c r="AE2512" s="144" t="s">
        <v>3490</v>
      </c>
      <c r="AF2512" s="144" t="s">
        <v>3490</v>
      </c>
      <c r="AG2512" s="134"/>
      <c r="AH2512" s="142"/>
      <c r="AI2512" s="143"/>
      <c r="AJ2512" s="143" t="b">
        <f t="shared" si="886"/>
        <v>0</v>
      </c>
      <c r="AK2512" s="143" t="str">
        <f>O2512&amp;Q2512&amp;R2512&amp;U2512&amp;V2512&amp;Y2512&amp;Z2512&amp;AC2512&amp;AD2512</f>
        <v>D21221100</v>
      </c>
      <c r="AL2512" s="40">
        <v>727081</v>
      </c>
      <c r="AM2512" s="41" t="b">
        <f>C2512&lt;&gt;AK2512</f>
        <v>1</v>
      </c>
      <c r="AN2512" s="145" t="str">
        <f>N2512&amp;AK2512</f>
        <v>J9FD21221100</v>
      </c>
      <c r="AO2512" s="145"/>
      <c r="AP2512" s="104" t="s">
        <v>3370</v>
      </c>
      <c r="AQ2512" s="146"/>
      <c r="AR2512" s="146">
        <f t="shared" si="896"/>
        <v>1</v>
      </c>
      <c r="AS2512" s="146" t="str">
        <f>IF(IFERROR(VLOOKUP(AE2512,#REF!,1,0),"")&lt;&gt;"",1,"")</f>
        <v/>
      </c>
      <c r="AT2512" s="146" t="str">
        <f>IF(IFERROR(VLOOKUP(AE2512,#REF!,1,0),"")&lt;&gt;"",1,"")</f>
        <v/>
      </c>
      <c r="AU2512" s="146" t="str">
        <f>IF(IFERROR(VLOOKUP(AE2512,#REF!,1,0),"")&lt;&gt;"",1,"")</f>
        <v/>
      </c>
      <c r="AV2512" s="146" t="str">
        <f>IF(IFERROR(VLOOKUP(AE2512,#REF!,1,0),"")&lt;&gt;"",1,"")</f>
        <v/>
      </c>
      <c r="AW2512" s="146" t="str">
        <f>IF(IFERROR(VLOOKUP(AE2512,#REF!,1,0),"")&lt;&gt;"",1,"")</f>
        <v/>
      </c>
      <c r="AX2512" s="146" t="str">
        <f>IF(IFERROR(VLOOKUP(AE2512,#REF!,1,0),"")&lt;&gt;"",1,"")</f>
        <v/>
      </c>
      <c r="AY2512" s="146" t="str">
        <f>IF(IFERROR(VLOOKUP(AE2512,#REF!,1,0),"")&lt;&gt;"",1,"")</f>
        <v/>
      </c>
      <c r="AZ2512" s="146" t="str">
        <f>IF(IFERROR(VLOOKUP(AE2512,#REF!,1,0),"")&lt;&gt;"",1,"")</f>
        <v/>
      </c>
      <c r="BA2512" s="146" t="str">
        <f>IF(IFERROR(VLOOKUP(AE2512,#REF!,1,0),"")&lt;&gt;"",1,"")</f>
        <v/>
      </c>
      <c r="BB2512" s="146" t="str">
        <f>IF(IFERROR(VLOOKUP(AE2512,#REF!,1,0),"")&lt;&gt;"",1,"")</f>
        <v/>
      </c>
      <c r="BC2512" s="146" t="str">
        <f>IF(IFERROR(VLOOKUP(AE2512,#REF!,1,0),"")&lt;&gt;"",1,"")</f>
        <v/>
      </c>
      <c r="BD2512" s="146" t="str">
        <f>IF(IFERROR(VLOOKUP(AE2512,#REF!,1,0),"")&lt;&gt;"",1,"")</f>
        <v/>
      </c>
      <c r="BE2512" s="148">
        <f t="shared" si="897"/>
        <v>1</v>
      </c>
    </row>
    <row r="2513" spans="1:57" ht="17">
      <c r="A2513" s="137">
        <v>1547</v>
      </c>
      <c r="B2513" s="137">
        <v>727082</v>
      </c>
      <c r="C2513" s="137" t="str">
        <f t="shared" si="887"/>
        <v>727082000</v>
      </c>
      <c r="D2513" s="138" t="str">
        <f t="shared" si="888"/>
        <v>72</v>
      </c>
      <c r="E2513" s="138" t="str">
        <f t="shared" si="889"/>
        <v>7</v>
      </c>
      <c r="F2513" s="138" t="str">
        <f t="shared" si="890"/>
        <v>0</v>
      </c>
      <c r="G2513" s="138" t="str">
        <f t="shared" si="891"/>
        <v>8</v>
      </c>
      <c r="H2513" s="138" t="str">
        <f t="shared" si="892"/>
        <v>2</v>
      </c>
      <c r="I2513" s="138" t="str">
        <f t="shared" si="893"/>
        <v>0</v>
      </c>
      <c r="J2513" s="138" t="str">
        <f t="shared" si="894"/>
        <v>0</v>
      </c>
      <c r="K2513" s="138" t="str">
        <f t="shared" si="895"/>
        <v>0</v>
      </c>
      <c r="L2513" s="138" t="s">
        <v>6723</v>
      </c>
      <c r="M2513" s="139" t="s">
        <v>3491</v>
      </c>
      <c r="N2513" s="139" t="s">
        <v>261</v>
      </c>
      <c r="O2513" s="141" t="s">
        <v>173</v>
      </c>
      <c r="P2513" s="141" t="s">
        <v>174</v>
      </c>
      <c r="Q2513" s="141">
        <v>2</v>
      </c>
      <c r="R2513" s="141">
        <v>1</v>
      </c>
      <c r="S2513" s="141" t="s">
        <v>184</v>
      </c>
      <c r="T2513" s="141" t="s">
        <v>184</v>
      </c>
      <c r="U2513" s="141">
        <v>2</v>
      </c>
      <c r="V2513" s="141">
        <v>2</v>
      </c>
      <c r="W2513" s="141" t="s">
        <v>3489</v>
      </c>
      <c r="X2513" s="141" t="s">
        <v>3489</v>
      </c>
      <c r="Y2513" s="140" t="s">
        <v>8</v>
      </c>
      <c r="Z2513" s="140">
        <v>2</v>
      </c>
      <c r="AA2513" s="140" t="s">
        <v>3491</v>
      </c>
      <c r="AB2513" s="140" t="s">
        <v>3491</v>
      </c>
      <c r="AC2513" s="140" t="s">
        <v>66</v>
      </c>
      <c r="AD2513" s="141" t="s">
        <v>66</v>
      </c>
      <c r="AE2513" s="144" t="s">
        <v>3491</v>
      </c>
      <c r="AF2513" s="144" t="s">
        <v>3491</v>
      </c>
      <c r="AG2513" s="134"/>
      <c r="AH2513" s="142"/>
      <c r="AI2513" s="143"/>
      <c r="AJ2513" s="143" t="b">
        <f t="shared" si="886"/>
        <v>0</v>
      </c>
      <c r="AK2513" s="143" t="str">
        <f>O2513&amp;Q2513&amp;R2513&amp;U2513&amp;V2513&amp;Y2513&amp;Z2513&amp;AC2513&amp;AD2513</f>
        <v>D21221200</v>
      </c>
      <c r="AL2513" s="40">
        <v>727082</v>
      </c>
      <c r="AM2513" s="41" t="b">
        <f>C2513&lt;&gt;AK2513</f>
        <v>1</v>
      </c>
      <c r="AN2513" s="145" t="str">
        <f>N2513&amp;AK2513</f>
        <v>J9FD21221200</v>
      </c>
      <c r="AO2513" s="145"/>
      <c r="AP2513" s="104" t="s">
        <v>3370</v>
      </c>
      <c r="AQ2513" s="146"/>
      <c r="AR2513" s="146">
        <f t="shared" si="896"/>
        <v>1</v>
      </c>
      <c r="AS2513" s="146" t="str">
        <f>IF(IFERROR(VLOOKUP(AE2513,#REF!,1,0),"")&lt;&gt;"",1,"")</f>
        <v/>
      </c>
      <c r="AT2513" s="146" t="str">
        <f>IF(IFERROR(VLOOKUP(AE2513,#REF!,1,0),"")&lt;&gt;"",1,"")</f>
        <v/>
      </c>
      <c r="AU2513" s="146" t="str">
        <f>IF(IFERROR(VLOOKUP(AE2513,#REF!,1,0),"")&lt;&gt;"",1,"")</f>
        <v/>
      </c>
      <c r="AV2513" s="146" t="str">
        <f>IF(IFERROR(VLOOKUP(AE2513,#REF!,1,0),"")&lt;&gt;"",1,"")</f>
        <v/>
      </c>
      <c r="AW2513" s="146" t="str">
        <f>IF(IFERROR(VLOOKUP(AE2513,#REF!,1,0),"")&lt;&gt;"",1,"")</f>
        <v/>
      </c>
      <c r="AX2513" s="146" t="str">
        <f>IF(IFERROR(VLOOKUP(AE2513,#REF!,1,0),"")&lt;&gt;"",1,"")</f>
        <v/>
      </c>
      <c r="AY2513" s="146" t="str">
        <f>IF(IFERROR(VLOOKUP(AE2513,#REF!,1,0),"")&lt;&gt;"",1,"")</f>
        <v/>
      </c>
      <c r="AZ2513" s="146" t="str">
        <f>IF(IFERROR(VLOOKUP(AE2513,#REF!,1,0),"")&lt;&gt;"",1,"")</f>
        <v/>
      </c>
      <c r="BA2513" s="146" t="str">
        <f>IF(IFERROR(VLOOKUP(AE2513,#REF!,1,0),"")&lt;&gt;"",1,"")</f>
        <v/>
      </c>
      <c r="BB2513" s="146" t="str">
        <f>IF(IFERROR(VLOOKUP(AE2513,#REF!,1,0),"")&lt;&gt;"",1,"")</f>
        <v/>
      </c>
      <c r="BC2513" s="146" t="str">
        <f>IF(IFERROR(VLOOKUP(AE2513,#REF!,1,0),"")&lt;&gt;"",1,"")</f>
        <v/>
      </c>
      <c r="BD2513" s="146" t="str">
        <f>IF(IFERROR(VLOOKUP(AE2513,#REF!,1,0),"")&lt;&gt;"",1,"")</f>
        <v/>
      </c>
      <c r="BE2513" s="148">
        <f t="shared" si="897"/>
        <v>1</v>
      </c>
    </row>
    <row r="2514" spans="1:57" ht="16">
      <c r="A2514" s="43">
        <v>1548</v>
      </c>
      <c r="B2514" s="43">
        <v>727089</v>
      </c>
      <c r="C2514" s="43" t="str">
        <f t="shared" si="887"/>
        <v>727089000</v>
      </c>
      <c r="D2514" s="44" t="str">
        <f t="shared" si="888"/>
        <v>72</v>
      </c>
      <c r="E2514" s="44" t="str">
        <f t="shared" si="889"/>
        <v>7</v>
      </c>
      <c r="F2514" s="44" t="str">
        <f t="shared" si="890"/>
        <v>0</v>
      </c>
      <c r="G2514" s="44" t="str">
        <f t="shared" si="891"/>
        <v>8</v>
      </c>
      <c r="H2514" s="44" t="str">
        <f t="shared" si="892"/>
        <v>9</v>
      </c>
      <c r="I2514" s="44" t="str">
        <f t="shared" si="893"/>
        <v>0</v>
      </c>
      <c r="J2514" s="44" t="str">
        <f t="shared" si="894"/>
        <v>0</v>
      </c>
      <c r="K2514" s="44" t="str">
        <f t="shared" si="895"/>
        <v>0</v>
      </c>
      <c r="L2514" s="44"/>
      <c r="M2514" s="45" t="s">
        <v>3492</v>
      </c>
      <c r="N2514" s="45"/>
      <c r="O2514" s="46" t="s">
        <v>173</v>
      </c>
      <c r="P2514" s="47" t="s">
        <v>174</v>
      </c>
      <c r="Q2514" s="48">
        <v>2</v>
      </c>
      <c r="R2514" s="47"/>
      <c r="S2514" s="47" t="s">
        <v>184</v>
      </c>
      <c r="T2514" s="60" t="s">
        <v>184</v>
      </c>
      <c r="U2514" s="60">
        <v>2</v>
      </c>
      <c r="V2514" s="60">
        <v>3</v>
      </c>
      <c r="W2514" s="47"/>
      <c r="X2514" s="47" t="s">
        <v>3489</v>
      </c>
      <c r="Y2514" s="61" t="s">
        <v>66</v>
      </c>
      <c r="Z2514" s="76">
        <v>3</v>
      </c>
      <c r="AA2514" s="61"/>
      <c r="AB2514" s="61" t="s">
        <v>3492</v>
      </c>
      <c r="AC2514" s="61" t="s">
        <v>66</v>
      </c>
      <c r="AD2514" s="47" t="s">
        <v>66</v>
      </c>
      <c r="AE2514" s="50" t="s">
        <v>3492</v>
      </c>
      <c r="AF2514" s="51"/>
      <c r="AG2514" s="51" t="s">
        <v>8</v>
      </c>
      <c r="AH2514" s="52"/>
      <c r="AI2514" s="39"/>
      <c r="AJ2514" s="39"/>
      <c r="AK2514" s="39" t="e">
        <f>O2514&amp;Q2514&amp;#REF!&amp;U2514&amp;V2514&amp;Y2514&amp;Z2514&amp;AC2514&amp;AD2514</f>
        <v>#REF!</v>
      </c>
      <c r="AL2514" s="43">
        <v>727089</v>
      </c>
      <c r="AM2514" s="44" t="e">
        <f>C2514&lt;&gt;AK2514</f>
        <v>#REF!</v>
      </c>
      <c r="AN2514" s="52"/>
      <c r="AO2514" s="52"/>
      <c r="AP2514" s="105" t="s">
        <v>3370</v>
      </c>
      <c r="AQ2514" s="53"/>
      <c r="AR2514" s="53">
        <f t="shared" si="896"/>
        <v>1</v>
      </c>
      <c r="AS2514" s="53" t="str">
        <f>IF(IFERROR(VLOOKUP(AE2514,#REF!,1,0),"")&lt;&gt;"",1,"")</f>
        <v/>
      </c>
      <c r="AT2514" s="53" t="str">
        <f>IF(IFERROR(VLOOKUP(AE2514,#REF!,1,0),"")&lt;&gt;"",1,"")</f>
        <v/>
      </c>
      <c r="AU2514" s="53" t="str">
        <f>IF(IFERROR(VLOOKUP(AE2514,#REF!,1,0),"")&lt;&gt;"",1,"")</f>
        <v/>
      </c>
      <c r="AV2514" s="53" t="str">
        <f>IF(IFERROR(VLOOKUP(AE2514,#REF!,1,0),"")&lt;&gt;"",1,"")</f>
        <v/>
      </c>
      <c r="AW2514" s="53" t="str">
        <f>IF(IFERROR(VLOOKUP(AE2514,#REF!,1,0),"")&lt;&gt;"",1,"")</f>
        <v/>
      </c>
      <c r="AX2514" s="53" t="str">
        <f>IF(IFERROR(VLOOKUP(AE2514,#REF!,1,0),"")&lt;&gt;"",1,"")</f>
        <v/>
      </c>
      <c r="AY2514" s="53" t="str">
        <f>IF(IFERROR(VLOOKUP(AE2514,#REF!,1,0),"")&lt;&gt;"",1,"")</f>
        <v/>
      </c>
      <c r="AZ2514" s="53" t="str">
        <f>IF(IFERROR(VLOOKUP(AE2514,#REF!,1,0),"")&lt;&gt;"",1,"")</f>
        <v/>
      </c>
      <c r="BA2514" s="53" t="str">
        <f>IF(IFERROR(VLOOKUP(AE2514,#REF!,1,0),"")&lt;&gt;"",1,"")</f>
        <v/>
      </c>
      <c r="BB2514" s="53" t="str">
        <f>IF(IFERROR(VLOOKUP(AE2514,#REF!,1,0),"")&lt;&gt;"",1,"")</f>
        <v/>
      </c>
      <c r="BC2514" s="53" t="str">
        <f>IF(IFERROR(VLOOKUP(AE2514,#REF!,1,0),"")&lt;&gt;"",1,"")</f>
        <v/>
      </c>
      <c r="BD2514" s="53" t="str">
        <f>IF(IFERROR(VLOOKUP(AE2514,#REF!,1,0),"")&lt;&gt;"",1,"")</f>
        <v/>
      </c>
      <c r="BE2514" s="54">
        <f t="shared" si="897"/>
        <v>1</v>
      </c>
    </row>
    <row r="2515" spans="1:57" ht="17">
      <c r="A2515" s="137">
        <v>1549</v>
      </c>
      <c r="B2515" s="137">
        <v>72711</v>
      </c>
      <c r="C2515" s="137" t="str">
        <f t="shared" si="887"/>
        <v>727110000</v>
      </c>
      <c r="D2515" s="138" t="str">
        <f t="shared" si="888"/>
        <v>72</v>
      </c>
      <c r="E2515" s="138" t="str">
        <f t="shared" si="889"/>
        <v>7</v>
      </c>
      <c r="F2515" s="138" t="str">
        <f t="shared" si="890"/>
        <v>1</v>
      </c>
      <c r="G2515" s="138" t="str">
        <f t="shared" si="891"/>
        <v>1</v>
      </c>
      <c r="H2515" s="138" t="str">
        <f t="shared" si="892"/>
        <v>0</v>
      </c>
      <c r="I2515" s="138" t="str">
        <f t="shared" si="893"/>
        <v>0</v>
      </c>
      <c r="J2515" s="138" t="str">
        <f t="shared" si="894"/>
        <v>0</v>
      </c>
      <c r="K2515" s="138" t="str">
        <f t="shared" si="895"/>
        <v>0</v>
      </c>
      <c r="L2515" s="138" t="s">
        <v>6724</v>
      </c>
      <c r="M2515" s="139" t="s">
        <v>3493</v>
      </c>
      <c r="N2515" s="139" t="s">
        <v>261</v>
      </c>
      <c r="O2515" s="141" t="s">
        <v>173</v>
      </c>
      <c r="P2515" s="141" t="s">
        <v>174</v>
      </c>
      <c r="Q2515" s="141">
        <v>2</v>
      </c>
      <c r="R2515" s="141">
        <v>1</v>
      </c>
      <c r="S2515" s="141" t="s">
        <v>184</v>
      </c>
      <c r="T2515" s="141" t="s">
        <v>184</v>
      </c>
      <c r="U2515" s="141">
        <v>2</v>
      </c>
      <c r="V2515" s="141">
        <v>3</v>
      </c>
      <c r="W2515" s="141" t="s">
        <v>3493</v>
      </c>
      <c r="X2515" s="141" t="s">
        <v>3493</v>
      </c>
      <c r="Y2515" s="140" t="s">
        <v>66</v>
      </c>
      <c r="Z2515" s="140" t="s">
        <v>66</v>
      </c>
      <c r="AA2515" s="140" t="s">
        <v>3493</v>
      </c>
      <c r="AB2515" s="140" t="s">
        <v>3493</v>
      </c>
      <c r="AC2515" s="140" t="s">
        <v>66</v>
      </c>
      <c r="AD2515" s="141" t="s">
        <v>66</v>
      </c>
      <c r="AE2515" s="144" t="s">
        <v>3493</v>
      </c>
      <c r="AF2515" s="144" t="s">
        <v>3493</v>
      </c>
      <c r="AG2515" s="134"/>
      <c r="AH2515" s="142"/>
      <c r="AI2515" s="143"/>
      <c r="AJ2515" s="143" t="b">
        <f t="shared" ref="AJ2515:AJ2521" si="898">IF(OR(AS2515=1,AT2515=1,AU2515=1,AV2515=1,AW2515=1,AX2515=1,AY2515=1,AZ2515=1,BA2515=1,BB2515=1,BC2515=1,BD2515=1),TRUE,FALSE)</f>
        <v>0</v>
      </c>
      <c r="AK2515" s="143" t="str">
        <f>O2515&amp;Q2515&amp;R2515&amp;U2515&amp;V2515&amp;Y2515&amp;Z2515&amp;AC2515&amp;AD2515</f>
        <v>D21230000</v>
      </c>
      <c r="AL2515" s="40">
        <v>72711</v>
      </c>
      <c r="AM2515" s="41" t="b">
        <f>C2515&lt;&gt;AK2515</f>
        <v>1</v>
      </c>
      <c r="AN2515" s="145" t="str">
        <f>N2515&amp;AK2515</f>
        <v>J9FD21230000</v>
      </c>
      <c r="AO2515" s="145"/>
      <c r="AP2515" s="104" t="s">
        <v>3370</v>
      </c>
      <c r="AQ2515" s="146"/>
      <c r="AR2515" s="146">
        <f t="shared" si="896"/>
        <v>1</v>
      </c>
      <c r="AS2515" s="146" t="str">
        <f>IF(IFERROR(VLOOKUP(AE2515,#REF!,1,0),"")&lt;&gt;"",1,"")</f>
        <v/>
      </c>
      <c r="AT2515" s="146" t="str">
        <f>IF(IFERROR(VLOOKUP(AE2515,#REF!,1,0),"")&lt;&gt;"",1,"")</f>
        <v/>
      </c>
      <c r="AU2515" s="146" t="str">
        <f>IF(IFERROR(VLOOKUP(AE2515,#REF!,1,0),"")&lt;&gt;"",1,"")</f>
        <v/>
      </c>
      <c r="AV2515" s="146" t="str">
        <f>IF(IFERROR(VLOOKUP(AE2515,#REF!,1,0),"")&lt;&gt;"",1,"")</f>
        <v/>
      </c>
      <c r="AW2515" s="146" t="str">
        <f>IF(IFERROR(VLOOKUP(AE2515,#REF!,1,0),"")&lt;&gt;"",1,"")</f>
        <v/>
      </c>
      <c r="AX2515" s="146" t="str">
        <f>IF(IFERROR(VLOOKUP(AE2515,#REF!,1,0),"")&lt;&gt;"",1,"")</f>
        <v/>
      </c>
      <c r="AY2515" s="146" t="str">
        <f>IF(IFERROR(VLOOKUP(AE2515,#REF!,1,0),"")&lt;&gt;"",1,"")</f>
        <v/>
      </c>
      <c r="AZ2515" s="146" t="str">
        <f>IF(IFERROR(VLOOKUP(AE2515,#REF!,1,0),"")&lt;&gt;"",1,"")</f>
        <v/>
      </c>
      <c r="BA2515" s="146" t="str">
        <f>IF(IFERROR(VLOOKUP(AE2515,#REF!,1,0),"")&lt;&gt;"",1,"")</f>
        <v/>
      </c>
      <c r="BB2515" s="146" t="str">
        <f>IF(IFERROR(VLOOKUP(AE2515,#REF!,1,0),"")&lt;&gt;"",1,"")</f>
        <v/>
      </c>
      <c r="BC2515" s="146" t="str">
        <f>IF(IFERROR(VLOOKUP(AE2515,#REF!,1,0),"")&lt;&gt;"",1,"")</f>
        <v/>
      </c>
      <c r="BD2515" s="146" t="str">
        <f>IF(IFERROR(VLOOKUP(AE2515,#REF!,1,0),"")&lt;&gt;"",1,"")</f>
        <v/>
      </c>
      <c r="BE2515" s="148">
        <f t="shared" si="897"/>
        <v>1</v>
      </c>
    </row>
    <row r="2516" spans="1:57" ht="16">
      <c r="A2516" s="33">
        <v>1550</v>
      </c>
      <c r="B2516" s="33">
        <v>727111</v>
      </c>
      <c r="C2516" s="33" t="str">
        <f t="shared" si="887"/>
        <v>727111000</v>
      </c>
      <c r="D2516" s="34" t="str">
        <f t="shared" si="888"/>
        <v>72</v>
      </c>
      <c r="E2516" s="34" t="str">
        <f t="shared" si="889"/>
        <v>7</v>
      </c>
      <c r="F2516" s="34" t="str">
        <f t="shared" si="890"/>
        <v>1</v>
      </c>
      <c r="G2516" s="34" t="str">
        <f t="shared" si="891"/>
        <v>1</v>
      </c>
      <c r="H2516" s="34" t="str">
        <f t="shared" si="892"/>
        <v>1</v>
      </c>
      <c r="I2516" s="34" t="str">
        <f t="shared" si="893"/>
        <v>0</v>
      </c>
      <c r="J2516" s="34" t="str">
        <f t="shared" si="894"/>
        <v>0</v>
      </c>
      <c r="K2516" s="34" t="str">
        <f t="shared" si="895"/>
        <v>0</v>
      </c>
      <c r="L2516" s="34" t="s">
        <v>6725</v>
      </c>
      <c r="M2516" s="35" t="s">
        <v>3494</v>
      </c>
      <c r="N2516" s="35" t="s">
        <v>261</v>
      </c>
      <c r="O2516" s="37" t="s">
        <v>173</v>
      </c>
      <c r="P2516" s="55" t="s">
        <v>174</v>
      </c>
      <c r="Q2516" s="37">
        <v>2</v>
      </c>
      <c r="R2516" s="55">
        <v>1</v>
      </c>
      <c r="S2516" s="55" t="s">
        <v>184</v>
      </c>
      <c r="T2516" s="55" t="s">
        <v>184</v>
      </c>
      <c r="U2516" s="55">
        <v>2</v>
      </c>
      <c r="V2516" s="55">
        <v>3</v>
      </c>
      <c r="W2516" s="55" t="s">
        <v>3493</v>
      </c>
      <c r="X2516" s="55" t="s">
        <v>3493</v>
      </c>
      <c r="Y2516" s="58" t="s">
        <v>8</v>
      </c>
      <c r="Z2516" s="58" t="s">
        <v>8</v>
      </c>
      <c r="AA2516" s="58" t="s">
        <v>3494</v>
      </c>
      <c r="AB2516" s="58" t="s">
        <v>3494</v>
      </c>
      <c r="AC2516" s="58" t="s">
        <v>66</v>
      </c>
      <c r="AD2516" s="55" t="s">
        <v>66</v>
      </c>
      <c r="AE2516" s="42" t="s">
        <v>3494</v>
      </c>
      <c r="AF2516" s="42" t="s">
        <v>3494</v>
      </c>
      <c r="AG2516" s="27"/>
      <c r="AH2516" s="30" t="s">
        <v>8</v>
      </c>
      <c r="AI2516" s="39"/>
      <c r="AJ2516" s="39" t="b">
        <f t="shared" si="898"/>
        <v>0</v>
      </c>
      <c r="AK2516" s="39" t="str">
        <f>O2516&amp;Q2516&amp;R2516&amp;U2516&amp;V2516&amp;Y2516&amp;Z2516&amp;AC2516&amp;AD2516</f>
        <v>D21231100</v>
      </c>
      <c r="AL2516" s="40">
        <v>727111</v>
      </c>
      <c r="AM2516" s="41" t="b">
        <f>C2516&lt;&gt;AK2516</f>
        <v>1</v>
      </c>
      <c r="AN2516" s="30" t="str">
        <f>N2516&amp;AK2516</f>
        <v>J9FD21231100</v>
      </c>
      <c r="AO2516" s="30"/>
      <c r="AP2516" s="104" t="s">
        <v>3370</v>
      </c>
      <c r="AQ2516" s="31"/>
      <c r="AR2516" s="31">
        <f t="shared" si="896"/>
        <v>1</v>
      </c>
      <c r="AS2516" s="31" t="str">
        <f>IF(IFERROR(VLOOKUP(AE2516,#REF!,1,0),"")&lt;&gt;"",1,"")</f>
        <v/>
      </c>
      <c r="AT2516" s="31" t="str">
        <f>IF(IFERROR(VLOOKUP(AE2516,#REF!,1,0),"")&lt;&gt;"",1,"")</f>
        <v/>
      </c>
      <c r="AU2516" s="31" t="str">
        <f>IF(IFERROR(VLOOKUP(AE2516,#REF!,1,0),"")&lt;&gt;"",1,"")</f>
        <v/>
      </c>
      <c r="AV2516" s="31" t="str">
        <f>IF(IFERROR(VLOOKUP(AE2516,#REF!,1,0),"")&lt;&gt;"",1,"")</f>
        <v/>
      </c>
      <c r="AW2516" s="31" t="str">
        <f>IF(IFERROR(VLOOKUP(AE2516,#REF!,1,0),"")&lt;&gt;"",1,"")</f>
        <v/>
      </c>
      <c r="AX2516" s="31" t="str">
        <f>IF(IFERROR(VLOOKUP(AE2516,#REF!,1,0),"")&lt;&gt;"",1,"")</f>
        <v/>
      </c>
      <c r="AY2516" s="31" t="str">
        <f>IF(IFERROR(VLOOKUP(AE2516,#REF!,1,0),"")&lt;&gt;"",1,"")</f>
        <v/>
      </c>
      <c r="AZ2516" s="31" t="str">
        <f>IF(IFERROR(VLOOKUP(AE2516,#REF!,1,0),"")&lt;&gt;"",1,"")</f>
        <v/>
      </c>
      <c r="BA2516" s="31" t="str">
        <f>IF(IFERROR(VLOOKUP(AE2516,#REF!,1,0),"")&lt;&gt;"",1,"")</f>
        <v/>
      </c>
      <c r="BB2516" s="31" t="str">
        <f>IF(IFERROR(VLOOKUP(AE2516,#REF!,1,0),"")&lt;&gt;"",1,"")</f>
        <v/>
      </c>
      <c r="BC2516" s="31" t="str">
        <f>IF(IFERROR(VLOOKUP(AE2516,#REF!,1,0),"")&lt;&gt;"",1,"")</f>
        <v/>
      </c>
      <c r="BD2516" s="31" t="str">
        <f>IF(IFERROR(VLOOKUP(AE2516,#REF!,1,0),"")&lt;&gt;"",1,"")</f>
        <v/>
      </c>
      <c r="BE2516" s="32">
        <f t="shared" si="897"/>
        <v>1</v>
      </c>
    </row>
    <row r="2517" spans="1:57" ht="16">
      <c r="A2517" s="33">
        <v>1551</v>
      </c>
      <c r="B2517" s="33">
        <v>727112</v>
      </c>
      <c r="C2517" s="33" t="str">
        <f t="shared" si="887"/>
        <v>727112000</v>
      </c>
      <c r="D2517" s="34" t="str">
        <f t="shared" si="888"/>
        <v>72</v>
      </c>
      <c r="E2517" s="34" t="str">
        <f t="shared" si="889"/>
        <v>7</v>
      </c>
      <c r="F2517" s="34" t="str">
        <f t="shared" si="890"/>
        <v>1</v>
      </c>
      <c r="G2517" s="34" t="str">
        <f t="shared" si="891"/>
        <v>1</v>
      </c>
      <c r="H2517" s="34" t="str">
        <f t="shared" si="892"/>
        <v>2</v>
      </c>
      <c r="I2517" s="34" t="str">
        <f t="shared" si="893"/>
        <v>0</v>
      </c>
      <c r="J2517" s="34" t="str">
        <f t="shared" si="894"/>
        <v>0</v>
      </c>
      <c r="K2517" s="34" t="str">
        <f t="shared" si="895"/>
        <v>0</v>
      </c>
      <c r="L2517" s="34" t="s">
        <v>6726</v>
      </c>
      <c r="M2517" s="35" t="s">
        <v>3495</v>
      </c>
      <c r="N2517" s="35" t="s">
        <v>261</v>
      </c>
      <c r="O2517" s="37" t="s">
        <v>173</v>
      </c>
      <c r="P2517" s="55" t="s">
        <v>174</v>
      </c>
      <c r="Q2517" s="37">
        <v>2</v>
      </c>
      <c r="R2517" s="55">
        <v>1</v>
      </c>
      <c r="S2517" s="55" t="s">
        <v>184</v>
      </c>
      <c r="T2517" s="55" t="s">
        <v>184</v>
      </c>
      <c r="U2517" s="55">
        <v>2</v>
      </c>
      <c r="V2517" s="55">
        <v>3</v>
      </c>
      <c r="W2517" s="55" t="s">
        <v>3493</v>
      </c>
      <c r="X2517" s="55" t="s">
        <v>3493</v>
      </c>
      <c r="Y2517" s="58" t="s">
        <v>8</v>
      </c>
      <c r="Z2517" s="58" t="s">
        <v>15</v>
      </c>
      <c r="AA2517" s="58" t="s">
        <v>3495</v>
      </c>
      <c r="AB2517" s="58" t="s">
        <v>3495</v>
      </c>
      <c r="AC2517" s="58" t="s">
        <v>66</v>
      </c>
      <c r="AD2517" s="55" t="s">
        <v>66</v>
      </c>
      <c r="AE2517" s="42" t="s">
        <v>3495</v>
      </c>
      <c r="AF2517" s="42" t="s">
        <v>3495</v>
      </c>
      <c r="AG2517" s="27"/>
      <c r="AH2517" s="30" t="s">
        <v>8</v>
      </c>
      <c r="AI2517" s="39"/>
      <c r="AJ2517" s="39" t="b">
        <f t="shared" si="898"/>
        <v>0</v>
      </c>
      <c r="AK2517" s="39" t="str">
        <f>O2517&amp;Q2517&amp;R2517&amp;U2517&amp;V2517&amp;Y2517&amp;Z2517&amp;AC2517&amp;AD2517</f>
        <v>D21231200</v>
      </c>
      <c r="AL2517" s="40">
        <v>727112</v>
      </c>
      <c r="AM2517" s="41" t="b">
        <f>C2517&lt;&gt;AK2517</f>
        <v>1</v>
      </c>
      <c r="AN2517" s="30" t="str">
        <f>N2517&amp;AK2517</f>
        <v>J9FD21231200</v>
      </c>
      <c r="AO2517" s="30"/>
      <c r="AP2517" s="104" t="s">
        <v>3370</v>
      </c>
      <c r="AQ2517" s="31"/>
      <c r="AR2517" s="31">
        <f t="shared" si="896"/>
        <v>1</v>
      </c>
      <c r="AS2517" s="31" t="str">
        <f>IF(IFERROR(VLOOKUP(AE2517,#REF!,1,0),"")&lt;&gt;"",1,"")</f>
        <v/>
      </c>
      <c r="AT2517" s="31" t="str">
        <f>IF(IFERROR(VLOOKUP(AE2517,#REF!,1,0),"")&lt;&gt;"",1,"")</f>
        <v/>
      </c>
      <c r="AU2517" s="31" t="str">
        <f>IF(IFERROR(VLOOKUP(AE2517,#REF!,1,0),"")&lt;&gt;"",1,"")</f>
        <v/>
      </c>
      <c r="AV2517" s="31" t="str">
        <f>IF(IFERROR(VLOOKUP(AE2517,#REF!,1,0),"")&lt;&gt;"",1,"")</f>
        <v/>
      </c>
      <c r="AW2517" s="31" t="str">
        <f>IF(IFERROR(VLOOKUP(AE2517,#REF!,1,0),"")&lt;&gt;"",1,"")</f>
        <v/>
      </c>
      <c r="AX2517" s="31" t="str">
        <f>IF(IFERROR(VLOOKUP(AE2517,#REF!,1,0),"")&lt;&gt;"",1,"")</f>
        <v/>
      </c>
      <c r="AY2517" s="31" t="str">
        <f>IF(IFERROR(VLOOKUP(AE2517,#REF!,1,0),"")&lt;&gt;"",1,"")</f>
        <v/>
      </c>
      <c r="AZ2517" s="31" t="str">
        <f>IF(IFERROR(VLOOKUP(AE2517,#REF!,1,0),"")&lt;&gt;"",1,"")</f>
        <v/>
      </c>
      <c r="BA2517" s="31" t="str">
        <f>IF(IFERROR(VLOOKUP(AE2517,#REF!,1,0),"")&lt;&gt;"",1,"")</f>
        <v/>
      </c>
      <c r="BB2517" s="31" t="str">
        <f>IF(IFERROR(VLOOKUP(AE2517,#REF!,1,0),"")&lt;&gt;"",1,"")</f>
        <v/>
      </c>
      <c r="BC2517" s="31" t="str">
        <f>IF(IFERROR(VLOOKUP(AE2517,#REF!,1,0),"")&lt;&gt;"",1,"")</f>
        <v/>
      </c>
      <c r="BD2517" s="31" t="str">
        <f>IF(IFERROR(VLOOKUP(AE2517,#REF!,1,0),"")&lt;&gt;"",1,"")</f>
        <v/>
      </c>
      <c r="BE2517" s="32">
        <f t="shared" si="897"/>
        <v>1</v>
      </c>
    </row>
    <row r="2518" spans="1:57" ht="16">
      <c r="A2518" s="33">
        <v>1552</v>
      </c>
      <c r="B2518" s="33">
        <v>727113</v>
      </c>
      <c r="C2518" s="33" t="str">
        <f t="shared" si="887"/>
        <v>727113000</v>
      </c>
      <c r="D2518" s="34" t="str">
        <f t="shared" si="888"/>
        <v>72</v>
      </c>
      <c r="E2518" s="34" t="str">
        <f t="shared" si="889"/>
        <v>7</v>
      </c>
      <c r="F2518" s="34" t="str">
        <f t="shared" si="890"/>
        <v>1</v>
      </c>
      <c r="G2518" s="34" t="str">
        <f t="shared" si="891"/>
        <v>1</v>
      </c>
      <c r="H2518" s="34" t="str">
        <f t="shared" si="892"/>
        <v>3</v>
      </c>
      <c r="I2518" s="34" t="str">
        <f t="shared" si="893"/>
        <v>0</v>
      </c>
      <c r="J2518" s="34" t="str">
        <f t="shared" si="894"/>
        <v>0</v>
      </c>
      <c r="K2518" s="34" t="str">
        <f t="shared" si="895"/>
        <v>0</v>
      </c>
      <c r="L2518" s="34" t="s">
        <v>6727</v>
      </c>
      <c r="M2518" s="35" t="s">
        <v>3496</v>
      </c>
      <c r="N2518" s="35" t="s">
        <v>261</v>
      </c>
      <c r="O2518" s="37" t="s">
        <v>173</v>
      </c>
      <c r="P2518" s="55" t="s">
        <v>174</v>
      </c>
      <c r="Q2518" s="37">
        <v>2</v>
      </c>
      <c r="R2518" s="55">
        <v>1</v>
      </c>
      <c r="S2518" s="55" t="s">
        <v>184</v>
      </c>
      <c r="T2518" s="55" t="s">
        <v>184</v>
      </c>
      <c r="U2518" s="55">
        <v>2</v>
      </c>
      <c r="V2518" s="55">
        <v>3</v>
      </c>
      <c r="W2518" s="55" t="s">
        <v>3493</v>
      </c>
      <c r="X2518" s="55" t="s">
        <v>3493</v>
      </c>
      <c r="Y2518" s="58" t="s">
        <v>8</v>
      </c>
      <c r="Z2518" s="58" t="s">
        <v>21</v>
      </c>
      <c r="AA2518" s="58" t="s">
        <v>3496</v>
      </c>
      <c r="AB2518" s="58" t="s">
        <v>3496</v>
      </c>
      <c r="AC2518" s="58" t="s">
        <v>66</v>
      </c>
      <c r="AD2518" s="55" t="s">
        <v>66</v>
      </c>
      <c r="AE2518" s="42" t="s">
        <v>3496</v>
      </c>
      <c r="AF2518" s="42" t="s">
        <v>3496</v>
      </c>
      <c r="AG2518" s="27"/>
      <c r="AH2518" s="30" t="s">
        <v>8</v>
      </c>
      <c r="AI2518" s="39"/>
      <c r="AJ2518" s="39" t="b">
        <f t="shared" si="898"/>
        <v>0</v>
      </c>
      <c r="AK2518" s="39" t="str">
        <f>O2518&amp;Q2518&amp;R2518&amp;U2518&amp;V2518&amp;Y2518&amp;Z2518&amp;AC2518&amp;AD2518</f>
        <v>D21231300</v>
      </c>
      <c r="AL2518" s="40">
        <v>727113</v>
      </c>
      <c r="AM2518" s="41" t="b">
        <f>C2518&lt;&gt;AK2518</f>
        <v>1</v>
      </c>
      <c r="AN2518" s="30" t="str">
        <f>N2518&amp;AK2518</f>
        <v>J9FD21231300</v>
      </c>
      <c r="AO2518" s="30"/>
      <c r="AP2518" s="104" t="s">
        <v>3370</v>
      </c>
      <c r="AQ2518" s="31"/>
      <c r="AR2518" s="31">
        <f t="shared" si="896"/>
        <v>1</v>
      </c>
      <c r="AS2518" s="31" t="str">
        <f>IF(IFERROR(VLOOKUP(AE2518,#REF!,1,0),"")&lt;&gt;"",1,"")</f>
        <v/>
      </c>
      <c r="AT2518" s="31" t="str">
        <f>IF(IFERROR(VLOOKUP(AE2518,#REF!,1,0),"")&lt;&gt;"",1,"")</f>
        <v/>
      </c>
      <c r="AU2518" s="31" t="str">
        <f>IF(IFERROR(VLOOKUP(AE2518,#REF!,1,0),"")&lt;&gt;"",1,"")</f>
        <v/>
      </c>
      <c r="AV2518" s="31" t="str">
        <f>IF(IFERROR(VLOOKUP(AE2518,#REF!,1,0),"")&lt;&gt;"",1,"")</f>
        <v/>
      </c>
      <c r="AW2518" s="31" t="str">
        <f>IF(IFERROR(VLOOKUP(AE2518,#REF!,1,0),"")&lt;&gt;"",1,"")</f>
        <v/>
      </c>
      <c r="AX2518" s="31" t="str">
        <f>IF(IFERROR(VLOOKUP(AE2518,#REF!,1,0),"")&lt;&gt;"",1,"")</f>
        <v/>
      </c>
      <c r="AY2518" s="31" t="str">
        <f>IF(IFERROR(VLOOKUP(AE2518,#REF!,1,0),"")&lt;&gt;"",1,"")</f>
        <v/>
      </c>
      <c r="AZ2518" s="31" t="str">
        <f>IF(IFERROR(VLOOKUP(AE2518,#REF!,1,0),"")&lt;&gt;"",1,"")</f>
        <v/>
      </c>
      <c r="BA2518" s="31" t="str">
        <f>IF(IFERROR(VLOOKUP(AE2518,#REF!,1,0),"")&lt;&gt;"",1,"")</f>
        <v/>
      </c>
      <c r="BB2518" s="31" t="str">
        <f>IF(IFERROR(VLOOKUP(AE2518,#REF!,1,0),"")&lt;&gt;"",1,"")</f>
        <v/>
      </c>
      <c r="BC2518" s="31" t="str">
        <f>IF(IFERROR(VLOOKUP(AE2518,#REF!,1,0),"")&lt;&gt;"",1,"")</f>
        <v/>
      </c>
      <c r="BD2518" s="31" t="str">
        <f>IF(IFERROR(VLOOKUP(AE2518,#REF!,1,0),"")&lt;&gt;"",1,"")</f>
        <v/>
      </c>
      <c r="BE2518" s="32">
        <f t="shared" si="897"/>
        <v>1</v>
      </c>
    </row>
    <row r="2519" spans="1:57" ht="16">
      <c r="A2519" s="33">
        <v>1553</v>
      </c>
      <c r="B2519" s="33">
        <v>727114</v>
      </c>
      <c r="C2519" s="33" t="str">
        <f t="shared" si="887"/>
        <v>727114000</v>
      </c>
      <c r="D2519" s="34" t="str">
        <f t="shared" si="888"/>
        <v>72</v>
      </c>
      <c r="E2519" s="34" t="str">
        <f t="shared" si="889"/>
        <v>7</v>
      </c>
      <c r="F2519" s="34" t="str">
        <f t="shared" si="890"/>
        <v>1</v>
      </c>
      <c r="G2519" s="34" t="str">
        <f t="shared" si="891"/>
        <v>1</v>
      </c>
      <c r="H2519" s="34" t="str">
        <f t="shared" si="892"/>
        <v>4</v>
      </c>
      <c r="I2519" s="34" t="str">
        <f t="shared" si="893"/>
        <v>0</v>
      </c>
      <c r="J2519" s="34" t="str">
        <f t="shared" si="894"/>
        <v>0</v>
      </c>
      <c r="K2519" s="34" t="str">
        <f t="shared" si="895"/>
        <v>0</v>
      </c>
      <c r="L2519" s="34" t="s">
        <v>6728</v>
      </c>
      <c r="M2519" s="35" t="s">
        <v>3497</v>
      </c>
      <c r="N2519" s="35" t="s">
        <v>261</v>
      </c>
      <c r="O2519" s="37" t="s">
        <v>173</v>
      </c>
      <c r="P2519" s="55" t="s">
        <v>174</v>
      </c>
      <c r="Q2519" s="37">
        <v>2</v>
      </c>
      <c r="R2519" s="55">
        <v>1</v>
      </c>
      <c r="S2519" s="55" t="s">
        <v>184</v>
      </c>
      <c r="T2519" s="55" t="s">
        <v>184</v>
      </c>
      <c r="U2519" s="55">
        <v>2</v>
      </c>
      <c r="V2519" s="55">
        <v>3</v>
      </c>
      <c r="W2519" s="55" t="s">
        <v>3493</v>
      </c>
      <c r="X2519" s="55" t="s">
        <v>3493</v>
      </c>
      <c r="Y2519" s="58" t="s">
        <v>8</v>
      </c>
      <c r="Z2519" s="58" t="s">
        <v>27</v>
      </c>
      <c r="AA2519" s="58" t="s">
        <v>3497</v>
      </c>
      <c r="AB2519" s="58" t="s">
        <v>3497</v>
      </c>
      <c r="AC2519" s="58" t="s">
        <v>66</v>
      </c>
      <c r="AD2519" s="55" t="s">
        <v>66</v>
      </c>
      <c r="AE2519" s="42" t="s">
        <v>3497</v>
      </c>
      <c r="AF2519" s="42" t="s">
        <v>3497</v>
      </c>
      <c r="AG2519" s="27"/>
      <c r="AH2519" s="30" t="s">
        <v>8</v>
      </c>
      <c r="AI2519" s="39"/>
      <c r="AJ2519" s="39" t="b">
        <f t="shared" si="898"/>
        <v>0</v>
      </c>
      <c r="AK2519" s="39" t="str">
        <f>O2519&amp;Q2519&amp;R2519&amp;U2519&amp;V2519&amp;Y2519&amp;Z2519&amp;AC2519&amp;AD2519</f>
        <v>D21231400</v>
      </c>
      <c r="AL2519" s="40">
        <v>727114</v>
      </c>
      <c r="AM2519" s="41" t="b">
        <f>C2519&lt;&gt;AK2519</f>
        <v>1</v>
      </c>
      <c r="AN2519" s="30" t="str">
        <f>N2519&amp;AK2519</f>
        <v>J9FD21231400</v>
      </c>
      <c r="AO2519" s="30"/>
      <c r="AP2519" s="104" t="s">
        <v>3370</v>
      </c>
      <c r="AQ2519" s="31"/>
      <c r="AR2519" s="31">
        <f t="shared" si="896"/>
        <v>1</v>
      </c>
      <c r="AS2519" s="31" t="str">
        <f>IF(IFERROR(VLOOKUP(AE2519,#REF!,1,0),"")&lt;&gt;"",1,"")</f>
        <v/>
      </c>
      <c r="AT2519" s="31" t="str">
        <f>IF(IFERROR(VLOOKUP(AE2519,#REF!,1,0),"")&lt;&gt;"",1,"")</f>
        <v/>
      </c>
      <c r="AU2519" s="31" t="str">
        <f>IF(IFERROR(VLOOKUP(AE2519,#REF!,1,0),"")&lt;&gt;"",1,"")</f>
        <v/>
      </c>
      <c r="AV2519" s="31" t="str">
        <f>IF(IFERROR(VLOOKUP(AE2519,#REF!,1,0),"")&lt;&gt;"",1,"")</f>
        <v/>
      </c>
      <c r="AW2519" s="31" t="str">
        <f>IF(IFERROR(VLOOKUP(AE2519,#REF!,1,0),"")&lt;&gt;"",1,"")</f>
        <v/>
      </c>
      <c r="AX2519" s="31" t="str">
        <f>IF(IFERROR(VLOOKUP(AE2519,#REF!,1,0),"")&lt;&gt;"",1,"")</f>
        <v/>
      </c>
      <c r="AY2519" s="31" t="str">
        <f>IF(IFERROR(VLOOKUP(AE2519,#REF!,1,0),"")&lt;&gt;"",1,"")</f>
        <v/>
      </c>
      <c r="AZ2519" s="31" t="str">
        <f>IF(IFERROR(VLOOKUP(AE2519,#REF!,1,0),"")&lt;&gt;"",1,"")</f>
        <v/>
      </c>
      <c r="BA2519" s="31" t="str">
        <f>IF(IFERROR(VLOOKUP(AE2519,#REF!,1,0),"")&lt;&gt;"",1,"")</f>
        <v/>
      </c>
      <c r="BB2519" s="31" t="str">
        <f>IF(IFERROR(VLOOKUP(AE2519,#REF!,1,0),"")&lt;&gt;"",1,"")</f>
        <v/>
      </c>
      <c r="BC2519" s="31" t="str">
        <f>IF(IFERROR(VLOOKUP(AE2519,#REF!,1,0),"")&lt;&gt;"",1,"")</f>
        <v/>
      </c>
      <c r="BD2519" s="31" t="str">
        <f>IF(IFERROR(VLOOKUP(AE2519,#REF!,1,0),"")&lt;&gt;"",1,"")</f>
        <v/>
      </c>
      <c r="BE2519" s="32">
        <f t="shared" si="897"/>
        <v>1</v>
      </c>
    </row>
    <row r="2520" spans="1:57" ht="16">
      <c r="A2520" s="33">
        <v>1554</v>
      </c>
      <c r="B2520" s="33">
        <v>727115</v>
      </c>
      <c r="C2520" s="33" t="str">
        <f t="shared" si="887"/>
        <v>727115000</v>
      </c>
      <c r="D2520" s="34" t="str">
        <f t="shared" si="888"/>
        <v>72</v>
      </c>
      <c r="E2520" s="34" t="str">
        <f t="shared" si="889"/>
        <v>7</v>
      </c>
      <c r="F2520" s="34" t="str">
        <f t="shared" si="890"/>
        <v>1</v>
      </c>
      <c r="G2520" s="34" t="str">
        <f t="shared" si="891"/>
        <v>1</v>
      </c>
      <c r="H2520" s="34" t="str">
        <f t="shared" si="892"/>
        <v>5</v>
      </c>
      <c r="I2520" s="34" t="str">
        <f t="shared" si="893"/>
        <v>0</v>
      </c>
      <c r="J2520" s="34" t="str">
        <f t="shared" si="894"/>
        <v>0</v>
      </c>
      <c r="K2520" s="34" t="str">
        <f t="shared" si="895"/>
        <v>0</v>
      </c>
      <c r="L2520" s="34" t="s">
        <v>6729</v>
      </c>
      <c r="M2520" s="35" t="s">
        <v>3498</v>
      </c>
      <c r="N2520" s="35" t="s">
        <v>261</v>
      </c>
      <c r="O2520" s="37" t="s">
        <v>173</v>
      </c>
      <c r="P2520" s="55" t="s">
        <v>174</v>
      </c>
      <c r="Q2520" s="37">
        <v>2</v>
      </c>
      <c r="R2520" s="55">
        <v>1</v>
      </c>
      <c r="S2520" s="55" t="s">
        <v>184</v>
      </c>
      <c r="T2520" s="55" t="s">
        <v>184</v>
      </c>
      <c r="U2520" s="55">
        <v>2</v>
      </c>
      <c r="V2520" s="55">
        <v>3</v>
      </c>
      <c r="W2520" s="55" t="s">
        <v>3493</v>
      </c>
      <c r="X2520" s="55" t="s">
        <v>3493</v>
      </c>
      <c r="Y2520" s="58" t="s">
        <v>8</v>
      </c>
      <c r="Z2520" s="58" t="s">
        <v>31</v>
      </c>
      <c r="AA2520" s="58" t="s">
        <v>3498</v>
      </c>
      <c r="AB2520" s="58" t="s">
        <v>3498</v>
      </c>
      <c r="AC2520" s="58" t="s">
        <v>66</v>
      </c>
      <c r="AD2520" s="55" t="s">
        <v>66</v>
      </c>
      <c r="AE2520" s="42" t="s">
        <v>3498</v>
      </c>
      <c r="AF2520" s="42" t="s">
        <v>3498</v>
      </c>
      <c r="AG2520" s="27"/>
      <c r="AH2520" s="30" t="s">
        <v>8</v>
      </c>
      <c r="AI2520" s="39"/>
      <c r="AJ2520" s="39" t="b">
        <f t="shared" si="898"/>
        <v>0</v>
      </c>
      <c r="AK2520" s="39" t="str">
        <f>O2520&amp;Q2520&amp;R2520&amp;U2520&amp;V2520&amp;Y2520&amp;Z2520&amp;AC2520&amp;AD2520</f>
        <v>D21231500</v>
      </c>
      <c r="AL2520" s="40">
        <v>727115</v>
      </c>
      <c r="AM2520" s="41" t="b">
        <f>C2520&lt;&gt;AK2520</f>
        <v>1</v>
      </c>
      <c r="AN2520" s="30" t="str">
        <f>N2520&amp;AK2520</f>
        <v>J9FD21231500</v>
      </c>
      <c r="AO2520" s="30"/>
      <c r="AP2520" s="104" t="s">
        <v>3370</v>
      </c>
      <c r="AQ2520" s="31"/>
      <c r="AR2520" s="31">
        <f t="shared" si="896"/>
        <v>1</v>
      </c>
      <c r="AS2520" s="31" t="str">
        <f>IF(IFERROR(VLOOKUP(AE2520,#REF!,1,0),"")&lt;&gt;"",1,"")</f>
        <v/>
      </c>
      <c r="AT2520" s="31" t="str">
        <f>IF(IFERROR(VLOOKUP(AE2520,#REF!,1,0),"")&lt;&gt;"",1,"")</f>
        <v/>
      </c>
      <c r="AU2520" s="31" t="str">
        <f>IF(IFERROR(VLOOKUP(AE2520,#REF!,1,0),"")&lt;&gt;"",1,"")</f>
        <v/>
      </c>
      <c r="AV2520" s="31" t="str">
        <f>IF(IFERROR(VLOOKUP(AE2520,#REF!,1,0),"")&lt;&gt;"",1,"")</f>
        <v/>
      </c>
      <c r="AW2520" s="31" t="str">
        <f>IF(IFERROR(VLOOKUP(AE2520,#REF!,1,0),"")&lt;&gt;"",1,"")</f>
        <v/>
      </c>
      <c r="AX2520" s="31" t="str">
        <f>IF(IFERROR(VLOOKUP(AE2520,#REF!,1,0),"")&lt;&gt;"",1,"")</f>
        <v/>
      </c>
      <c r="AY2520" s="31" t="str">
        <f>IF(IFERROR(VLOOKUP(AE2520,#REF!,1,0),"")&lt;&gt;"",1,"")</f>
        <v/>
      </c>
      <c r="AZ2520" s="31" t="str">
        <f>IF(IFERROR(VLOOKUP(AE2520,#REF!,1,0),"")&lt;&gt;"",1,"")</f>
        <v/>
      </c>
      <c r="BA2520" s="31" t="str">
        <f>IF(IFERROR(VLOOKUP(AE2520,#REF!,1,0),"")&lt;&gt;"",1,"")</f>
        <v/>
      </c>
      <c r="BB2520" s="31" t="str">
        <f>IF(IFERROR(VLOOKUP(AE2520,#REF!,1,0),"")&lt;&gt;"",1,"")</f>
        <v/>
      </c>
      <c r="BC2520" s="31" t="str">
        <f>IF(IFERROR(VLOOKUP(AE2520,#REF!,1,0),"")&lt;&gt;"",1,"")</f>
        <v/>
      </c>
      <c r="BD2520" s="31" t="str">
        <f>IF(IFERROR(VLOOKUP(AE2520,#REF!,1,0),"")&lt;&gt;"",1,"")</f>
        <v/>
      </c>
      <c r="BE2520" s="32">
        <f t="shared" si="897"/>
        <v>1</v>
      </c>
    </row>
    <row r="2521" spans="1:57" ht="16">
      <c r="A2521" s="33">
        <v>1555</v>
      </c>
      <c r="B2521" s="33">
        <v>727116</v>
      </c>
      <c r="C2521" s="33" t="str">
        <f t="shared" si="887"/>
        <v>727116000</v>
      </c>
      <c r="D2521" s="34" t="str">
        <f t="shared" si="888"/>
        <v>72</v>
      </c>
      <c r="E2521" s="34" t="str">
        <f t="shared" si="889"/>
        <v>7</v>
      </c>
      <c r="F2521" s="34" t="str">
        <f t="shared" si="890"/>
        <v>1</v>
      </c>
      <c r="G2521" s="34" t="str">
        <f t="shared" si="891"/>
        <v>1</v>
      </c>
      <c r="H2521" s="34" t="str">
        <f t="shared" si="892"/>
        <v>6</v>
      </c>
      <c r="I2521" s="34" t="str">
        <f t="shared" si="893"/>
        <v>0</v>
      </c>
      <c r="J2521" s="34" t="str">
        <f t="shared" si="894"/>
        <v>0</v>
      </c>
      <c r="K2521" s="34" t="str">
        <f t="shared" si="895"/>
        <v>0</v>
      </c>
      <c r="L2521" s="34" t="s">
        <v>6730</v>
      </c>
      <c r="M2521" s="35" t="s">
        <v>3499</v>
      </c>
      <c r="N2521" s="35" t="s">
        <v>261</v>
      </c>
      <c r="O2521" s="37" t="s">
        <v>173</v>
      </c>
      <c r="P2521" s="55" t="s">
        <v>174</v>
      </c>
      <c r="Q2521" s="37">
        <v>2</v>
      </c>
      <c r="R2521" s="55">
        <v>1</v>
      </c>
      <c r="S2521" s="55" t="s">
        <v>184</v>
      </c>
      <c r="T2521" s="55" t="s">
        <v>184</v>
      </c>
      <c r="U2521" s="55">
        <v>2</v>
      </c>
      <c r="V2521" s="55">
        <v>3</v>
      </c>
      <c r="W2521" s="55" t="s">
        <v>3493</v>
      </c>
      <c r="X2521" s="55" t="s">
        <v>3493</v>
      </c>
      <c r="Y2521" s="58" t="s">
        <v>8</v>
      </c>
      <c r="Z2521" s="58" t="s">
        <v>34</v>
      </c>
      <c r="AA2521" s="58" t="s">
        <v>3499</v>
      </c>
      <c r="AB2521" s="58" t="s">
        <v>3499</v>
      </c>
      <c r="AC2521" s="58" t="s">
        <v>66</v>
      </c>
      <c r="AD2521" s="55" t="s">
        <v>66</v>
      </c>
      <c r="AE2521" s="42" t="s">
        <v>3499</v>
      </c>
      <c r="AF2521" s="42" t="s">
        <v>3499</v>
      </c>
      <c r="AG2521" s="27"/>
      <c r="AH2521" s="30" t="s">
        <v>8</v>
      </c>
      <c r="AI2521" s="39"/>
      <c r="AJ2521" s="39" t="b">
        <f t="shared" si="898"/>
        <v>0</v>
      </c>
      <c r="AK2521" s="39" t="str">
        <f>O2521&amp;Q2521&amp;R2521&amp;U2521&amp;V2521&amp;Y2521&amp;Z2521&amp;AC2521&amp;AD2521</f>
        <v>D21231600</v>
      </c>
      <c r="AL2521" s="40">
        <v>727116</v>
      </c>
      <c r="AM2521" s="41" t="b">
        <f>C2521&lt;&gt;AK2521</f>
        <v>1</v>
      </c>
      <c r="AN2521" s="30" t="str">
        <f>N2521&amp;AK2521</f>
        <v>J9FD21231600</v>
      </c>
      <c r="AO2521" s="30"/>
      <c r="AP2521" s="104" t="s">
        <v>3370</v>
      </c>
      <c r="AQ2521" s="31"/>
      <c r="AR2521" s="31">
        <f t="shared" si="896"/>
        <v>1</v>
      </c>
      <c r="AS2521" s="31" t="str">
        <f>IF(IFERROR(VLOOKUP(AE2521,#REF!,1,0),"")&lt;&gt;"",1,"")</f>
        <v/>
      </c>
      <c r="AT2521" s="31" t="str">
        <f>IF(IFERROR(VLOOKUP(AE2521,#REF!,1,0),"")&lt;&gt;"",1,"")</f>
        <v/>
      </c>
      <c r="AU2521" s="31" t="str">
        <f>IF(IFERROR(VLOOKUP(AE2521,#REF!,1,0),"")&lt;&gt;"",1,"")</f>
        <v/>
      </c>
      <c r="AV2521" s="31" t="str">
        <f>IF(IFERROR(VLOOKUP(AE2521,#REF!,1,0),"")&lt;&gt;"",1,"")</f>
        <v/>
      </c>
      <c r="AW2521" s="31" t="str">
        <f>IF(IFERROR(VLOOKUP(AE2521,#REF!,1,0),"")&lt;&gt;"",1,"")</f>
        <v/>
      </c>
      <c r="AX2521" s="31" t="str">
        <f>IF(IFERROR(VLOOKUP(AE2521,#REF!,1,0),"")&lt;&gt;"",1,"")</f>
        <v/>
      </c>
      <c r="AY2521" s="31" t="str">
        <f>IF(IFERROR(VLOOKUP(AE2521,#REF!,1,0),"")&lt;&gt;"",1,"")</f>
        <v/>
      </c>
      <c r="AZ2521" s="31" t="str">
        <f>IF(IFERROR(VLOOKUP(AE2521,#REF!,1,0),"")&lt;&gt;"",1,"")</f>
        <v/>
      </c>
      <c r="BA2521" s="31" t="str">
        <f>IF(IFERROR(VLOOKUP(AE2521,#REF!,1,0),"")&lt;&gt;"",1,"")</f>
        <v/>
      </c>
      <c r="BB2521" s="31" t="str">
        <f>IF(IFERROR(VLOOKUP(AE2521,#REF!,1,0),"")&lt;&gt;"",1,"")</f>
        <v/>
      </c>
      <c r="BC2521" s="31" t="str">
        <f>IF(IFERROR(VLOOKUP(AE2521,#REF!,1,0),"")&lt;&gt;"",1,"")</f>
        <v/>
      </c>
      <c r="BD2521" s="31" t="str">
        <f>IF(IFERROR(VLOOKUP(AE2521,#REF!,1,0),"")&lt;&gt;"",1,"")</f>
        <v/>
      </c>
      <c r="BE2521" s="32">
        <f t="shared" si="897"/>
        <v>1</v>
      </c>
    </row>
    <row r="2522" spans="1:57" ht="16">
      <c r="A2522" s="43">
        <v>1556</v>
      </c>
      <c r="B2522" s="43">
        <v>727119</v>
      </c>
      <c r="C2522" s="43" t="str">
        <f t="shared" si="887"/>
        <v>727119000</v>
      </c>
      <c r="D2522" s="44" t="str">
        <f t="shared" si="888"/>
        <v>72</v>
      </c>
      <c r="E2522" s="44" t="str">
        <f t="shared" si="889"/>
        <v>7</v>
      </c>
      <c r="F2522" s="44" t="str">
        <f t="shared" si="890"/>
        <v>1</v>
      </c>
      <c r="G2522" s="44" t="str">
        <f t="shared" si="891"/>
        <v>1</v>
      </c>
      <c r="H2522" s="44" t="str">
        <f t="shared" si="892"/>
        <v>9</v>
      </c>
      <c r="I2522" s="44" t="str">
        <f t="shared" si="893"/>
        <v>0</v>
      </c>
      <c r="J2522" s="44" t="str">
        <f t="shared" si="894"/>
        <v>0</v>
      </c>
      <c r="K2522" s="44" t="str">
        <f t="shared" si="895"/>
        <v>0</v>
      </c>
      <c r="L2522" s="44"/>
      <c r="M2522" s="45" t="s">
        <v>3500</v>
      </c>
      <c r="N2522" s="45"/>
      <c r="O2522" s="46" t="s">
        <v>173</v>
      </c>
      <c r="P2522" s="47" t="s">
        <v>174</v>
      </c>
      <c r="Q2522" s="48">
        <v>2</v>
      </c>
      <c r="R2522" s="47"/>
      <c r="S2522" s="47" t="s">
        <v>184</v>
      </c>
      <c r="T2522" s="60" t="s">
        <v>184</v>
      </c>
      <c r="U2522" s="60">
        <v>2</v>
      </c>
      <c r="V2522" s="60">
        <v>4</v>
      </c>
      <c r="W2522" s="47"/>
      <c r="X2522" s="47" t="s">
        <v>3493</v>
      </c>
      <c r="Y2522" s="61" t="s">
        <v>66</v>
      </c>
      <c r="Z2522" s="76">
        <v>7</v>
      </c>
      <c r="AA2522" s="61"/>
      <c r="AB2522" s="61" t="s">
        <v>3500</v>
      </c>
      <c r="AC2522" s="61" t="s">
        <v>66</v>
      </c>
      <c r="AD2522" s="47" t="s">
        <v>66</v>
      </c>
      <c r="AE2522" s="50" t="s">
        <v>3500</v>
      </c>
      <c r="AF2522" s="51"/>
      <c r="AG2522" s="51" t="s">
        <v>8</v>
      </c>
      <c r="AH2522" s="52"/>
      <c r="AI2522" s="39"/>
      <c r="AJ2522" s="39"/>
      <c r="AK2522" s="39" t="e">
        <f>O2522&amp;Q2522&amp;#REF!&amp;U2522&amp;V2522&amp;Y2522&amp;Z2522&amp;AC2522&amp;AD2522</f>
        <v>#REF!</v>
      </c>
      <c r="AL2522" s="43">
        <v>727119</v>
      </c>
      <c r="AM2522" s="44" t="e">
        <f>C2522&lt;&gt;AK2522</f>
        <v>#REF!</v>
      </c>
      <c r="AN2522" s="52"/>
      <c r="AO2522" s="52"/>
      <c r="AP2522" s="105" t="s">
        <v>3370</v>
      </c>
      <c r="AQ2522" s="53"/>
      <c r="AR2522" s="53">
        <f t="shared" si="896"/>
        <v>1</v>
      </c>
      <c r="AS2522" s="53" t="str">
        <f>IF(IFERROR(VLOOKUP(AE2522,#REF!,1,0),"")&lt;&gt;"",1,"")</f>
        <v/>
      </c>
      <c r="AT2522" s="53" t="str">
        <f>IF(IFERROR(VLOOKUP(AE2522,#REF!,1,0),"")&lt;&gt;"",1,"")</f>
        <v/>
      </c>
      <c r="AU2522" s="53" t="str">
        <f>IF(IFERROR(VLOOKUP(AE2522,#REF!,1,0),"")&lt;&gt;"",1,"")</f>
        <v/>
      </c>
      <c r="AV2522" s="53" t="str">
        <f>IF(IFERROR(VLOOKUP(AE2522,#REF!,1,0),"")&lt;&gt;"",1,"")</f>
        <v/>
      </c>
      <c r="AW2522" s="53" t="str">
        <f>IF(IFERROR(VLOOKUP(AE2522,#REF!,1,0),"")&lt;&gt;"",1,"")</f>
        <v/>
      </c>
      <c r="AX2522" s="53" t="str">
        <f>IF(IFERROR(VLOOKUP(AE2522,#REF!,1,0),"")&lt;&gt;"",1,"")</f>
        <v/>
      </c>
      <c r="AY2522" s="53" t="str">
        <f>IF(IFERROR(VLOOKUP(AE2522,#REF!,1,0),"")&lt;&gt;"",1,"")</f>
        <v/>
      </c>
      <c r="AZ2522" s="53" t="str">
        <f>IF(IFERROR(VLOOKUP(AE2522,#REF!,1,0),"")&lt;&gt;"",1,"")</f>
        <v/>
      </c>
      <c r="BA2522" s="53" t="str">
        <f>IF(IFERROR(VLOOKUP(AE2522,#REF!,1,0),"")&lt;&gt;"",1,"")</f>
        <v/>
      </c>
      <c r="BB2522" s="53" t="str">
        <f>IF(IFERROR(VLOOKUP(AE2522,#REF!,1,0),"")&lt;&gt;"",1,"")</f>
        <v/>
      </c>
      <c r="BC2522" s="53" t="str">
        <f>IF(IFERROR(VLOOKUP(AE2522,#REF!,1,0),"")&lt;&gt;"",1,"")</f>
        <v/>
      </c>
      <c r="BD2522" s="53" t="str">
        <f>IF(IFERROR(VLOOKUP(AE2522,#REF!,1,0),"")&lt;&gt;"",1,"")</f>
        <v/>
      </c>
      <c r="BE2522" s="54">
        <f t="shared" si="897"/>
        <v>1</v>
      </c>
    </row>
    <row r="2523" spans="1:57" ht="17">
      <c r="A2523" s="137">
        <v>1557</v>
      </c>
      <c r="B2523" s="137">
        <v>72712</v>
      </c>
      <c r="C2523" s="137" t="str">
        <f t="shared" si="887"/>
        <v>727120000</v>
      </c>
      <c r="D2523" s="138" t="str">
        <f t="shared" si="888"/>
        <v>72</v>
      </c>
      <c r="E2523" s="138" t="str">
        <f t="shared" si="889"/>
        <v>7</v>
      </c>
      <c r="F2523" s="138" t="str">
        <f t="shared" si="890"/>
        <v>1</v>
      </c>
      <c r="G2523" s="138" t="str">
        <f t="shared" si="891"/>
        <v>2</v>
      </c>
      <c r="H2523" s="138" t="str">
        <f t="shared" si="892"/>
        <v>0</v>
      </c>
      <c r="I2523" s="138" t="str">
        <f t="shared" si="893"/>
        <v>0</v>
      </c>
      <c r="J2523" s="138" t="str">
        <f t="shared" si="894"/>
        <v>0</v>
      </c>
      <c r="K2523" s="138" t="str">
        <f t="shared" si="895"/>
        <v>0</v>
      </c>
      <c r="L2523" s="138" t="s">
        <v>6731</v>
      </c>
      <c r="M2523" s="139" t="s">
        <v>3501</v>
      </c>
      <c r="N2523" s="139" t="s">
        <v>261</v>
      </c>
      <c r="O2523" s="141" t="s">
        <v>173</v>
      </c>
      <c r="P2523" s="141" t="s">
        <v>174</v>
      </c>
      <c r="Q2523" s="141">
        <v>2</v>
      </c>
      <c r="R2523" s="141">
        <v>1</v>
      </c>
      <c r="S2523" s="141" t="s">
        <v>184</v>
      </c>
      <c r="T2523" s="141" t="s">
        <v>184</v>
      </c>
      <c r="U2523" s="141">
        <v>2</v>
      </c>
      <c r="V2523" s="141">
        <v>4</v>
      </c>
      <c r="W2523" s="141" t="s">
        <v>3501</v>
      </c>
      <c r="X2523" s="141" t="s">
        <v>3501</v>
      </c>
      <c r="Y2523" s="140" t="s">
        <v>8</v>
      </c>
      <c r="Z2523" s="140" t="s">
        <v>66</v>
      </c>
      <c r="AA2523" s="140" t="s">
        <v>3501</v>
      </c>
      <c r="AB2523" s="140" t="s">
        <v>3501</v>
      </c>
      <c r="AC2523" s="140" t="s">
        <v>66</v>
      </c>
      <c r="AD2523" s="141" t="s">
        <v>66</v>
      </c>
      <c r="AE2523" s="144" t="s">
        <v>3501</v>
      </c>
      <c r="AF2523" s="144" t="s">
        <v>3501</v>
      </c>
      <c r="AG2523" s="134"/>
      <c r="AH2523" s="142"/>
      <c r="AI2523" s="143"/>
      <c r="AJ2523" s="143" t="b">
        <f t="shared" ref="AJ2523:AJ2525" si="899">IF(OR(AS2523=1,AT2523=1,AU2523=1,AV2523=1,AW2523=1,AX2523=1,AY2523=1,AZ2523=1,BA2523=1,BB2523=1,BC2523=1,BD2523=1),TRUE,FALSE)</f>
        <v>0</v>
      </c>
      <c r="AK2523" s="143" t="str">
        <f>O2523&amp;Q2523&amp;R2523&amp;U2523&amp;V2523&amp;Y2523&amp;Z2523&amp;AC2523&amp;AD2523</f>
        <v>D21241000</v>
      </c>
      <c r="AL2523" s="40">
        <v>72712</v>
      </c>
      <c r="AM2523" s="41" t="b">
        <f>C2523&lt;&gt;AK2523</f>
        <v>1</v>
      </c>
      <c r="AN2523" s="145" t="str">
        <f>N2523&amp;AK2523</f>
        <v>J9FD21241000</v>
      </c>
      <c r="AO2523" s="145"/>
      <c r="AP2523" s="104" t="s">
        <v>3370</v>
      </c>
      <c r="AQ2523" s="146"/>
      <c r="AR2523" s="146">
        <f t="shared" si="896"/>
        <v>1</v>
      </c>
      <c r="AS2523" s="146" t="str">
        <f>IF(IFERROR(VLOOKUP(AE2523,#REF!,1,0),"")&lt;&gt;"",1,"")</f>
        <v/>
      </c>
      <c r="AT2523" s="146" t="str">
        <f>IF(IFERROR(VLOOKUP(AE2523,#REF!,1,0),"")&lt;&gt;"",1,"")</f>
        <v/>
      </c>
      <c r="AU2523" s="146" t="str">
        <f>IF(IFERROR(VLOOKUP(AE2523,#REF!,1,0),"")&lt;&gt;"",1,"")</f>
        <v/>
      </c>
      <c r="AV2523" s="146" t="str">
        <f>IF(IFERROR(VLOOKUP(AE2523,#REF!,1,0),"")&lt;&gt;"",1,"")</f>
        <v/>
      </c>
      <c r="AW2523" s="146" t="str">
        <f>IF(IFERROR(VLOOKUP(AE2523,#REF!,1,0),"")&lt;&gt;"",1,"")</f>
        <v/>
      </c>
      <c r="AX2523" s="146" t="str">
        <f>IF(IFERROR(VLOOKUP(AE2523,#REF!,1,0),"")&lt;&gt;"",1,"")</f>
        <v/>
      </c>
      <c r="AY2523" s="146" t="str">
        <f>IF(IFERROR(VLOOKUP(AE2523,#REF!,1,0),"")&lt;&gt;"",1,"")</f>
        <v/>
      </c>
      <c r="AZ2523" s="146" t="str">
        <f>IF(IFERROR(VLOOKUP(AE2523,#REF!,1,0),"")&lt;&gt;"",1,"")</f>
        <v/>
      </c>
      <c r="BA2523" s="146" t="str">
        <f>IF(IFERROR(VLOOKUP(AE2523,#REF!,1,0),"")&lt;&gt;"",1,"")</f>
        <v/>
      </c>
      <c r="BB2523" s="146" t="str">
        <f>IF(IFERROR(VLOOKUP(AE2523,#REF!,1,0),"")&lt;&gt;"",1,"")</f>
        <v/>
      </c>
      <c r="BC2523" s="146" t="str">
        <f>IF(IFERROR(VLOOKUP(AE2523,#REF!,1,0),"")&lt;&gt;"",1,"")</f>
        <v/>
      </c>
      <c r="BD2523" s="146" t="str">
        <f>IF(IFERROR(VLOOKUP(AE2523,#REF!,1,0),"")&lt;&gt;"",1,"")</f>
        <v/>
      </c>
      <c r="BE2523" s="148">
        <f t="shared" si="897"/>
        <v>1</v>
      </c>
    </row>
    <row r="2524" spans="1:57" ht="16">
      <c r="A2524" s="33">
        <v>1558</v>
      </c>
      <c r="B2524" s="33">
        <v>727121</v>
      </c>
      <c r="C2524" s="33" t="str">
        <f t="shared" si="887"/>
        <v>727121000</v>
      </c>
      <c r="D2524" s="34" t="str">
        <f t="shared" si="888"/>
        <v>72</v>
      </c>
      <c r="E2524" s="34" t="str">
        <f t="shared" si="889"/>
        <v>7</v>
      </c>
      <c r="F2524" s="34" t="str">
        <f t="shared" si="890"/>
        <v>1</v>
      </c>
      <c r="G2524" s="34" t="str">
        <f t="shared" si="891"/>
        <v>2</v>
      </c>
      <c r="H2524" s="34" t="str">
        <f t="shared" si="892"/>
        <v>1</v>
      </c>
      <c r="I2524" s="34" t="str">
        <f t="shared" si="893"/>
        <v>0</v>
      </c>
      <c r="J2524" s="34" t="str">
        <f t="shared" si="894"/>
        <v>0</v>
      </c>
      <c r="K2524" s="34" t="str">
        <f t="shared" si="895"/>
        <v>0</v>
      </c>
      <c r="L2524" s="34" t="s">
        <v>6732</v>
      </c>
      <c r="M2524" s="35" t="s">
        <v>3502</v>
      </c>
      <c r="N2524" s="35" t="s">
        <v>261</v>
      </c>
      <c r="O2524" s="37" t="s">
        <v>173</v>
      </c>
      <c r="P2524" s="55" t="s">
        <v>174</v>
      </c>
      <c r="Q2524" s="37">
        <v>2</v>
      </c>
      <c r="R2524" s="55">
        <v>1</v>
      </c>
      <c r="S2524" s="55" t="s">
        <v>184</v>
      </c>
      <c r="T2524" s="55" t="s">
        <v>184</v>
      </c>
      <c r="U2524" s="55">
        <v>2</v>
      </c>
      <c r="V2524" s="55">
        <v>4</v>
      </c>
      <c r="W2524" s="55" t="s">
        <v>3501</v>
      </c>
      <c r="X2524" s="55" t="s">
        <v>3501</v>
      </c>
      <c r="Y2524" s="58" t="s">
        <v>8</v>
      </c>
      <c r="Z2524" s="58" t="s">
        <v>8</v>
      </c>
      <c r="AA2524" s="58" t="s">
        <v>3502</v>
      </c>
      <c r="AB2524" s="58" t="s">
        <v>3502</v>
      </c>
      <c r="AC2524" s="58" t="s">
        <v>66</v>
      </c>
      <c r="AD2524" s="55" t="s">
        <v>66</v>
      </c>
      <c r="AE2524" s="42" t="s">
        <v>3502</v>
      </c>
      <c r="AF2524" s="42" t="s">
        <v>3502</v>
      </c>
      <c r="AG2524" s="27"/>
      <c r="AH2524" s="30" t="s">
        <v>8</v>
      </c>
      <c r="AI2524" s="39"/>
      <c r="AJ2524" s="39" t="b">
        <f t="shared" si="899"/>
        <v>0</v>
      </c>
      <c r="AK2524" s="39" t="str">
        <f>O2524&amp;Q2524&amp;R2524&amp;U2524&amp;V2524&amp;Y2524&amp;Z2524&amp;AC2524&amp;AD2524</f>
        <v>D21241100</v>
      </c>
      <c r="AL2524" s="40">
        <v>727121</v>
      </c>
      <c r="AM2524" s="41" t="b">
        <f>C2524&lt;&gt;AK2524</f>
        <v>1</v>
      </c>
      <c r="AN2524" s="30" t="str">
        <f>N2524&amp;AK2524</f>
        <v>J9FD21241100</v>
      </c>
      <c r="AO2524" s="30"/>
      <c r="AP2524" s="104" t="s">
        <v>3370</v>
      </c>
      <c r="AQ2524" s="31"/>
      <c r="AR2524" s="31">
        <f t="shared" si="896"/>
        <v>1</v>
      </c>
      <c r="AS2524" s="31" t="str">
        <f>IF(IFERROR(VLOOKUP(AE2524,#REF!,1,0),"")&lt;&gt;"",1,"")</f>
        <v/>
      </c>
      <c r="AT2524" s="31" t="str">
        <f>IF(IFERROR(VLOOKUP(AE2524,#REF!,1,0),"")&lt;&gt;"",1,"")</f>
        <v/>
      </c>
      <c r="AU2524" s="31" t="str">
        <f>IF(IFERROR(VLOOKUP(AE2524,#REF!,1,0),"")&lt;&gt;"",1,"")</f>
        <v/>
      </c>
      <c r="AV2524" s="31" t="str">
        <f>IF(IFERROR(VLOOKUP(AE2524,#REF!,1,0),"")&lt;&gt;"",1,"")</f>
        <v/>
      </c>
      <c r="AW2524" s="31" t="str">
        <f>IF(IFERROR(VLOOKUP(AE2524,#REF!,1,0),"")&lt;&gt;"",1,"")</f>
        <v/>
      </c>
      <c r="AX2524" s="31" t="str">
        <f>IF(IFERROR(VLOOKUP(AE2524,#REF!,1,0),"")&lt;&gt;"",1,"")</f>
        <v/>
      </c>
      <c r="AY2524" s="31" t="str">
        <f>IF(IFERROR(VLOOKUP(AE2524,#REF!,1,0),"")&lt;&gt;"",1,"")</f>
        <v/>
      </c>
      <c r="AZ2524" s="31" t="str">
        <f>IF(IFERROR(VLOOKUP(AE2524,#REF!,1,0),"")&lt;&gt;"",1,"")</f>
        <v/>
      </c>
      <c r="BA2524" s="31" t="str">
        <f>IF(IFERROR(VLOOKUP(AE2524,#REF!,1,0),"")&lt;&gt;"",1,"")</f>
        <v/>
      </c>
      <c r="BB2524" s="31" t="str">
        <f>IF(IFERROR(VLOOKUP(AE2524,#REF!,1,0),"")&lt;&gt;"",1,"")</f>
        <v/>
      </c>
      <c r="BC2524" s="31" t="str">
        <f>IF(IFERROR(VLOOKUP(AE2524,#REF!,1,0),"")&lt;&gt;"",1,"")</f>
        <v/>
      </c>
      <c r="BD2524" s="31" t="str">
        <f>IF(IFERROR(VLOOKUP(AE2524,#REF!,1,0),"")&lt;&gt;"",1,"")</f>
        <v/>
      </c>
      <c r="BE2524" s="32">
        <f t="shared" si="897"/>
        <v>1</v>
      </c>
    </row>
    <row r="2525" spans="1:57" ht="16">
      <c r="A2525" s="33">
        <v>1559</v>
      </c>
      <c r="B2525" s="33">
        <v>727122</v>
      </c>
      <c r="C2525" s="33" t="str">
        <f t="shared" si="887"/>
        <v>727122000</v>
      </c>
      <c r="D2525" s="34" t="str">
        <f t="shared" si="888"/>
        <v>72</v>
      </c>
      <c r="E2525" s="34" t="str">
        <f t="shared" si="889"/>
        <v>7</v>
      </c>
      <c r="F2525" s="34" t="str">
        <f t="shared" si="890"/>
        <v>1</v>
      </c>
      <c r="G2525" s="34" t="str">
        <f t="shared" si="891"/>
        <v>2</v>
      </c>
      <c r="H2525" s="34" t="str">
        <f t="shared" si="892"/>
        <v>2</v>
      </c>
      <c r="I2525" s="34" t="str">
        <f t="shared" si="893"/>
        <v>0</v>
      </c>
      <c r="J2525" s="34" t="str">
        <f t="shared" si="894"/>
        <v>0</v>
      </c>
      <c r="K2525" s="34" t="str">
        <f t="shared" si="895"/>
        <v>0</v>
      </c>
      <c r="L2525" s="34" t="s">
        <v>6733</v>
      </c>
      <c r="M2525" s="35" t="s">
        <v>3503</v>
      </c>
      <c r="N2525" s="35" t="s">
        <v>261</v>
      </c>
      <c r="O2525" s="37" t="s">
        <v>173</v>
      </c>
      <c r="P2525" s="55" t="s">
        <v>174</v>
      </c>
      <c r="Q2525" s="37">
        <v>2</v>
      </c>
      <c r="R2525" s="55">
        <v>1</v>
      </c>
      <c r="S2525" s="55" t="s">
        <v>184</v>
      </c>
      <c r="T2525" s="55" t="s">
        <v>184</v>
      </c>
      <c r="U2525" s="55">
        <v>2</v>
      </c>
      <c r="V2525" s="55">
        <v>4</v>
      </c>
      <c r="W2525" s="55" t="s">
        <v>3501</v>
      </c>
      <c r="X2525" s="55" t="s">
        <v>3501</v>
      </c>
      <c r="Y2525" s="58" t="s">
        <v>8</v>
      </c>
      <c r="Z2525" s="58" t="s">
        <v>15</v>
      </c>
      <c r="AA2525" s="58" t="s">
        <v>3503</v>
      </c>
      <c r="AB2525" s="58" t="s">
        <v>3503</v>
      </c>
      <c r="AC2525" s="58" t="s">
        <v>66</v>
      </c>
      <c r="AD2525" s="55" t="s">
        <v>66</v>
      </c>
      <c r="AE2525" s="42" t="s">
        <v>3503</v>
      </c>
      <c r="AF2525" s="42" t="s">
        <v>3503</v>
      </c>
      <c r="AG2525" s="27"/>
      <c r="AH2525" s="30" t="s">
        <v>8</v>
      </c>
      <c r="AI2525" s="39"/>
      <c r="AJ2525" s="39" t="b">
        <f t="shared" si="899"/>
        <v>0</v>
      </c>
      <c r="AK2525" s="39" t="str">
        <f>O2525&amp;Q2525&amp;R2525&amp;U2525&amp;V2525&amp;Y2525&amp;Z2525&amp;AC2525&amp;AD2525</f>
        <v>D21241200</v>
      </c>
      <c r="AL2525" s="40">
        <v>727122</v>
      </c>
      <c r="AM2525" s="41" t="b">
        <f>C2525&lt;&gt;AK2525</f>
        <v>1</v>
      </c>
      <c r="AN2525" s="30" t="str">
        <f>N2525&amp;AK2525</f>
        <v>J9FD21241200</v>
      </c>
      <c r="AO2525" s="30"/>
      <c r="AP2525" s="104" t="s">
        <v>3370</v>
      </c>
      <c r="AQ2525" s="31"/>
      <c r="AR2525" s="31">
        <f t="shared" si="896"/>
        <v>1</v>
      </c>
      <c r="AS2525" s="31" t="str">
        <f>IF(IFERROR(VLOOKUP(AE2525,#REF!,1,0),"")&lt;&gt;"",1,"")</f>
        <v/>
      </c>
      <c r="AT2525" s="31" t="str">
        <f>IF(IFERROR(VLOOKUP(AE2525,#REF!,1,0),"")&lt;&gt;"",1,"")</f>
        <v/>
      </c>
      <c r="AU2525" s="31" t="str">
        <f>IF(IFERROR(VLOOKUP(AE2525,#REF!,1,0),"")&lt;&gt;"",1,"")</f>
        <v/>
      </c>
      <c r="AV2525" s="31" t="str">
        <f>IF(IFERROR(VLOOKUP(AE2525,#REF!,1,0),"")&lt;&gt;"",1,"")</f>
        <v/>
      </c>
      <c r="AW2525" s="31" t="str">
        <f>IF(IFERROR(VLOOKUP(AE2525,#REF!,1,0),"")&lt;&gt;"",1,"")</f>
        <v/>
      </c>
      <c r="AX2525" s="31" t="str">
        <f>IF(IFERROR(VLOOKUP(AE2525,#REF!,1,0),"")&lt;&gt;"",1,"")</f>
        <v/>
      </c>
      <c r="AY2525" s="31" t="str">
        <f>IF(IFERROR(VLOOKUP(AE2525,#REF!,1,0),"")&lt;&gt;"",1,"")</f>
        <v/>
      </c>
      <c r="AZ2525" s="31" t="str">
        <f>IF(IFERROR(VLOOKUP(AE2525,#REF!,1,0),"")&lt;&gt;"",1,"")</f>
        <v/>
      </c>
      <c r="BA2525" s="31" t="str">
        <f>IF(IFERROR(VLOOKUP(AE2525,#REF!,1,0),"")&lt;&gt;"",1,"")</f>
        <v/>
      </c>
      <c r="BB2525" s="31" t="str">
        <f>IF(IFERROR(VLOOKUP(AE2525,#REF!,1,0),"")&lt;&gt;"",1,"")</f>
        <v/>
      </c>
      <c r="BC2525" s="31" t="str">
        <f>IF(IFERROR(VLOOKUP(AE2525,#REF!,1,0),"")&lt;&gt;"",1,"")</f>
        <v/>
      </c>
      <c r="BD2525" s="31" t="str">
        <f>IF(IFERROR(VLOOKUP(AE2525,#REF!,1,0),"")&lt;&gt;"",1,"")</f>
        <v/>
      </c>
      <c r="BE2525" s="32">
        <f t="shared" si="897"/>
        <v>1</v>
      </c>
    </row>
    <row r="2526" spans="1:57" ht="16">
      <c r="A2526" s="43">
        <v>1560</v>
      </c>
      <c r="B2526" s="43">
        <v>727129</v>
      </c>
      <c r="C2526" s="43" t="str">
        <f t="shared" si="887"/>
        <v>727129000</v>
      </c>
      <c r="D2526" s="44" t="str">
        <f t="shared" si="888"/>
        <v>72</v>
      </c>
      <c r="E2526" s="44" t="str">
        <f t="shared" si="889"/>
        <v>7</v>
      </c>
      <c r="F2526" s="44" t="str">
        <f t="shared" si="890"/>
        <v>1</v>
      </c>
      <c r="G2526" s="44" t="str">
        <f t="shared" si="891"/>
        <v>2</v>
      </c>
      <c r="H2526" s="44" t="str">
        <f t="shared" si="892"/>
        <v>9</v>
      </c>
      <c r="I2526" s="44" t="str">
        <f t="shared" si="893"/>
        <v>0</v>
      </c>
      <c r="J2526" s="44" t="str">
        <f t="shared" si="894"/>
        <v>0</v>
      </c>
      <c r="K2526" s="44" t="str">
        <f t="shared" si="895"/>
        <v>0</v>
      </c>
      <c r="L2526" s="44"/>
      <c r="M2526" s="45" t="s">
        <v>3504</v>
      </c>
      <c r="N2526" s="45"/>
      <c r="O2526" s="46" t="s">
        <v>173</v>
      </c>
      <c r="P2526" s="47" t="s">
        <v>174</v>
      </c>
      <c r="Q2526" s="48">
        <v>2</v>
      </c>
      <c r="R2526" s="47"/>
      <c r="S2526" s="47" t="s">
        <v>184</v>
      </c>
      <c r="T2526" s="60" t="s">
        <v>184</v>
      </c>
      <c r="U2526" s="60">
        <v>2</v>
      </c>
      <c r="V2526" s="60">
        <v>5</v>
      </c>
      <c r="W2526" s="47"/>
      <c r="X2526" s="47" t="s">
        <v>3501</v>
      </c>
      <c r="Y2526" s="61" t="s">
        <v>66</v>
      </c>
      <c r="Z2526" s="76">
        <v>3</v>
      </c>
      <c r="AA2526" s="61"/>
      <c r="AB2526" s="61" t="s">
        <v>3504</v>
      </c>
      <c r="AC2526" s="61" t="s">
        <v>66</v>
      </c>
      <c r="AD2526" s="47" t="s">
        <v>66</v>
      </c>
      <c r="AE2526" s="50" t="s">
        <v>3504</v>
      </c>
      <c r="AF2526" s="51"/>
      <c r="AG2526" s="51" t="s">
        <v>8</v>
      </c>
      <c r="AH2526" s="52"/>
      <c r="AI2526" s="39"/>
      <c r="AJ2526" s="39"/>
      <c r="AK2526" s="39" t="e">
        <f>O2526&amp;Q2526&amp;#REF!&amp;U2526&amp;V2526&amp;Y2526&amp;Z2526&amp;AC2526&amp;AD2526</f>
        <v>#REF!</v>
      </c>
      <c r="AL2526" s="43">
        <v>727129</v>
      </c>
      <c r="AM2526" s="44" t="e">
        <f>C2526&lt;&gt;AK2526</f>
        <v>#REF!</v>
      </c>
      <c r="AN2526" s="52"/>
      <c r="AO2526" s="52"/>
      <c r="AP2526" s="105" t="s">
        <v>3370</v>
      </c>
      <c r="AQ2526" s="53"/>
      <c r="AR2526" s="53">
        <f t="shared" si="896"/>
        <v>1</v>
      </c>
      <c r="AS2526" s="53" t="str">
        <f>IF(IFERROR(VLOOKUP(AE2526,#REF!,1,0),"")&lt;&gt;"",1,"")</f>
        <v/>
      </c>
      <c r="AT2526" s="53" t="str">
        <f>IF(IFERROR(VLOOKUP(AE2526,#REF!,1,0),"")&lt;&gt;"",1,"")</f>
        <v/>
      </c>
      <c r="AU2526" s="53" t="str">
        <f>IF(IFERROR(VLOOKUP(AE2526,#REF!,1,0),"")&lt;&gt;"",1,"")</f>
        <v/>
      </c>
      <c r="AV2526" s="53" t="str">
        <f>IF(IFERROR(VLOOKUP(AE2526,#REF!,1,0),"")&lt;&gt;"",1,"")</f>
        <v/>
      </c>
      <c r="AW2526" s="53" t="str">
        <f>IF(IFERROR(VLOOKUP(AE2526,#REF!,1,0),"")&lt;&gt;"",1,"")</f>
        <v/>
      </c>
      <c r="AX2526" s="53" t="str">
        <f>IF(IFERROR(VLOOKUP(AE2526,#REF!,1,0),"")&lt;&gt;"",1,"")</f>
        <v/>
      </c>
      <c r="AY2526" s="53" t="str">
        <f>IF(IFERROR(VLOOKUP(AE2526,#REF!,1,0),"")&lt;&gt;"",1,"")</f>
        <v/>
      </c>
      <c r="AZ2526" s="53" t="str">
        <f>IF(IFERROR(VLOOKUP(AE2526,#REF!,1,0),"")&lt;&gt;"",1,"")</f>
        <v/>
      </c>
      <c r="BA2526" s="53" t="str">
        <f>IF(IFERROR(VLOOKUP(AE2526,#REF!,1,0),"")&lt;&gt;"",1,"")</f>
        <v/>
      </c>
      <c r="BB2526" s="53" t="str">
        <f>IF(IFERROR(VLOOKUP(AE2526,#REF!,1,0),"")&lt;&gt;"",1,"")</f>
        <v/>
      </c>
      <c r="BC2526" s="53" t="str">
        <f>IF(IFERROR(VLOOKUP(AE2526,#REF!,1,0),"")&lt;&gt;"",1,"")</f>
        <v/>
      </c>
      <c r="BD2526" s="53" t="str">
        <f>IF(IFERROR(VLOOKUP(AE2526,#REF!,1,0),"")&lt;&gt;"",1,"")</f>
        <v/>
      </c>
      <c r="BE2526" s="54">
        <f t="shared" si="897"/>
        <v>1</v>
      </c>
    </row>
    <row r="2527" spans="1:57" ht="17">
      <c r="A2527" s="137">
        <v>1561</v>
      </c>
      <c r="B2527" s="137">
        <v>72713</v>
      </c>
      <c r="C2527" s="137" t="str">
        <f t="shared" si="887"/>
        <v>727130000</v>
      </c>
      <c r="D2527" s="138" t="str">
        <f t="shared" si="888"/>
        <v>72</v>
      </c>
      <c r="E2527" s="138" t="str">
        <f t="shared" si="889"/>
        <v>7</v>
      </c>
      <c r="F2527" s="138" t="str">
        <f t="shared" si="890"/>
        <v>1</v>
      </c>
      <c r="G2527" s="138" t="str">
        <f t="shared" si="891"/>
        <v>3</v>
      </c>
      <c r="H2527" s="138" t="str">
        <f t="shared" si="892"/>
        <v>0</v>
      </c>
      <c r="I2527" s="138" t="str">
        <f t="shared" si="893"/>
        <v>0</v>
      </c>
      <c r="J2527" s="138" t="str">
        <f t="shared" si="894"/>
        <v>0</v>
      </c>
      <c r="K2527" s="138" t="str">
        <f t="shared" si="895"/>
        <v>0</v>
      </c>
      <c r="L2527" s="138" t="s">
        <v>6734</v>
      </c>
      <c r="M2527" s="139" t="s">
        <v>3505</v>
      </c>
      <c r="N2527" s="139" t="s">
        <v>261</v>
      </c>
      <c r="O2527" s="141" t="s">
        <v>173</v>
      </c>
      <c r="P2527" s="141" t="s">
        <v>174</v>
      </c>
      <c r="Q2527" s="141">
        <v>2</v>
      </c>
      <c r="R2527" s="141">
        <v>1</v>
      </c>
      <c r="S2527" s="141" t="s">
        <v>184</v>
      </c>
      <c r="T2527" s="141" t="s">
        <v>184</v>
      </c>
      <c r="U2527" s="141">
        <v>2</v>
      </c>
      <c r="V2527" s="141">
        <v>5</v>
      </c>
      <c r="W2527" s="141" t="s">
        <v>3505</v>
      </c>
      <c r="X2527" s="141" t="s">
        <v>3505</v>
      </c>
      <c r="Y2527" s="140" t="s">
        <v>66</v>
      </c>
      <c r="Z2527" s="140" t="s">
        <v>66</v>
      </c>
      <c r="AA2527" s="140" t="s">
        <v>3505</v>
      </c>
      <c r="AB2527" s="140" t="s">
        <v>3505</v>
      </c>
      <c r="AC2527" s="140" t="s">
        <v>66</v>
      </c>
      <c r="AD2527" s="141" t="s">
        <v>66</v>
      </c>
      <c r="AE2527" s="144" t="s">
        <v>3505</v>
      </c>
      <c r="AF2527" s="144" t="s">
        <v>3505</v>
      </c>
      <c r="AG2527" s="134"/>
      <c r="AH2527" s="142"/>
      <c r="AI2527" s="143"/>
      <c r="AJ2527" s="143" t="b">
        <f t="shared" ref="AJ2527:AJ2530" si="900">IF(OR(AS2527=1,AT2527=1,AU2527=1,AV2527=1,AW2527=1,AX2527=1,AY2527=1,AZ2527=1,BA2527=1,BB2527=1,BC2527=1,BD2527=1),TRUE,FALSE)</f>
        <v>0</v>
      </c>
      <c r="AK2527" s="143" t="str">
        <f>O2527&amp;Q2527&amp;R2527&amp;U2527&amp;V2527&amp;Y2527&amp;Z2527&amp;AC2527&amp;AD2527</f>
        <v>D21250000</v>
      </c>
      <c r="AL2527" s="40">
        <v>72713</v>
      </c>
      <c r="AM2527" s="41" t="b">
        <f>C2527&lt;&gt;AK2527</f>
        <v>1</v>
      </c>
      <c r="AN2527" s="145" t="str">
        <f>N2527&amp;AK2527</f>
        <v>J9FD21250000</v>
      </c>
      <c r="AO2527" s="145"/>
      <c r="AP2527" s="104" t="s">
        <v>3370</v>
      </c>
      <c r="AQ2527" s="146"/>
      <c r="AR2527" s="146">
        <f t="shared" si="896"/>
        <v>1</v>
      </c>
      <c r="AS2527" s="146" t="str">
        <f>IF(IFERROR(VLOOKUP(AE2527,#REF!,1,0),"")&lt;&gt;"",1,"")</f>
        <v/>
      </c>
      <c r="AT2527" s="146" t="str">
        <f>IF(IFERROR(VLOOKUP(AE2527,#REF!,1,0),"")&lt;&gt;"",1,"")</f>
        <v/>
      </c>
      <c r="AU2527" s="146" t="str">
        <f>IF(IFERROR(VLOOKUP(AE2527,#REF!,1,0),"")&lt;&gt;"",1,"")</f>
        <v/>
      </c>
      <c r="AV2527" s="146" t="str">
        <f>IF(IFERROR(VLOOKUP(AE2527,#REF!,1,0),"")&lt;&gt;"",1,"")</f>
        <v/>
      </c>
      <c r="AW2527" s="146" t="str">
        <f>IF(IFERROR(VLOOKUP(AE2527,#REF!,1,0),"")&lt;&gt;"",1,"")</f>
        <v/>
      </c>
      <c r="AX2527" s="146" t="str">
        <f>IF(IFERROR(VLOOKUP(AE2527,#REF!,1,0),"")&lt;&gt;"",1,"")</f>
        <v/>
      </c>
      <c r="AY2527" s="146" t="str">
        <f>IF(IFERROR(VLOOKUP(AE2527,#REF!,1,0),"")&lt;&gt;"",1,"")</f>
        <v/>
      </c>
      <c r="AZ2527" s="146" t="str">
        <f>IF(IFERROR(VLOOKUP(AE2527,#REF!,1,0),"")&lt;&gt;"",1,"")</f>
        <v/>
      </c>
      <c r="BA2527" s="146" t="str">
        <f>IF(IFERROR(VLOOKUP(AE2527,#REF!,1,0),"")&lt;&gt;"",1,"")</f>
        <v/>
      </c>
      <c r="BB2527" s="146" t="str">
        <f>IF(IFERROR(VLOOKUP(AE2527,#REF!,1,0),"")&lt;&gt;"",1,"")</f>
        <v/>
      </c>
      <c r="BC2527" s="146" t="str">
        <f>IF(IFERROR(VLOOKUP(AE2527,#REF!,1,0),"")&lt;&gt;"",1,"")</f>
        <v/>
      </c>
      <c r="BD2527" s="146" t="str">
        <f>IF(IFERROR(VLOOKUP(AE2527,#REF!,1,0),"")&lt;&gt;"",1,"")</f>
        <v/>
      </c>
      <c r="BE2527" s="148">
        <f t="shared" si="897"/>
        <v>1</v>
      </c>
    </row>
    <row r="2528" spans="1:57" ht="16">
      <c r="A2528" s="33">
        <v>1562</v>
      </c>
      <c r="B2528" s="33">
        <v>727131</v>
      </c>
      <c r="C2528" s="33" t="str">
        <f t="shared" si="887"/>
        <v>727131000</v>
      </c>
      <c r="D2528" s="34" t="str">
        <f t="shared" si="888"/>
        <v>72</v>
      </c>
      <c r="E2528" s="34" t="str">
        <f t="shared" si="889"/>
        <v>7</v>
      </c>
      <c r="F2528" s="34" t="str">
        <f t="shared" si="890"/>
        <v>1</v>
      </c>
      <c r="G2528" s="34" t="str">
        <f t="shared" si="891"/>
        <v>3</v>
      </c>
      <c r="H2528" s="34" t="str">
        <f t="shared" si="892"/>
        <v>1</v>
      </c>
      <c r="I2528" s="34" t="str">
        <f t="shared" si="893"/>
        <v>0</v>
      </c>
      <c r="J2528" s="34" t="str">
        <f t="shared" si="894"/>
        <v>0</v>
      </c>
      <c r="K2528" s="34" t="str">
        <f t="shared" si="895"/>
        <v>0</v>
      </c>
      <c r="L2528" s="34" t="s">
        <v>6735</v>
      </c>
      <c r="M2528" s="35" t="s">
        <v>3506</v>
      </c>
      <c r="N2528" s="35" t="s">
        <v>261</v>
      </c>
      <c r="O2528" s="37" t="s">
        <v>173</v>
      </c>
      <c r="P2528" s="55" t="s">
        <v>174</v>
      </c>
      <c r="Q2528" s="37">
        <v>2</v>
      </c>
      <c r="R2528" s="55">
        <v>1</v>
      </c>
      <c r="S2528" s="55" t="s">
        <v>184</v>
      </c>
      <c r="T2528" s="55" t="s">
        <v>184</v>
      </c>
      <c r="U2528" s="55">
        <v>2</v>
      </c>
      <c r="V2528" s="55">
        <v>5</v>
      </c>
      <c r="W2528" s="55" t="s">
        <v>3505</v>
      </c>
      <c r="X2528" s="55" t="s">
        <v>3505</v>
      </c>
      <c r="Y2528" s="58" t="s">
        <v>8</v>
      </c>
      <c r="Z2528" s="58" t="s">
        <v>8</v>
      </c>
      <c r="AA2528" s="58" t="s">
        <v>3506</v>
      </c>
      <c r="AB2528" s="58" t="s">
        <v>3506</v>
      </c>
      <c r="AC2528" s="58" t="s">
        <v>66</v>
      </c>
      <c r="AD2528" s="55" t="s">
        <v>66</v>
      </c>
      <c r="AE2528" s="42" t="s">
        <v>3506</v>
      </c>
      <c r="AF2528" s="42" t="s">
        <v>3506</v>
      </c>
      <c r="AG2528" s="27"/>
      <c r="AH2528" s="30" t="s">
        <v>8</v>
      </c>
      <c r="AI2528" s="39"/>
      <c r="AJ2528" s="39" t="b">
        <f t="shared" si="900"/>
        <v>0</v>
      </c>
      <c r="AK2528" s="39" t="str">
        <f>O2528&amp;Q2528&amp;R2528&amp;U2528&amp;V2528&amp;Y2528&amp;Z2528&amp;AC2528&amp;AD2528</f>
        <v>D21251100</v>
      </c>
      <c r="AL2528" s="40">
        <v>727131</v>
      </c>
      <c r="AM2528" s="41" t="b">
        <f>C2528&lt;&gt;AK2528</f>
        <v>1</v>
      </c>
      <c r="AN2528" s="30" t="str">
        <f>N2528&amp;AK2528</f>
        <v>J9FD21251100</v>
      </c>
      <c r="AO2528" s="30"/>
      <c r="AP2528" s="104" t="s">
        <v>3370</v>
      </c>
      <c r="AQ2528" s="31"/>
      <c r="AR2528" s="31">
        <f t="shared" si="896"/>
        <v>1</v>
      </c>
      <c r="AS2528" s="31" t="str">
        <f>IF(IFERROR(VLOOKUP(AE2528,#REF!,1,0),"")&lt;&gt;"",1,"")</f>
        <v/>
      </c>
      <c r="AT2528" s="31" t="str">
        <f>IF(IFERROR(VLOOKUP(AE2528,#REF!,1,0),"")&lt;&gt;"",1,"")</f>
        <v/>
      </c>
      <c r="AU2528" s="31" t="str">
        <f>IF(IFERROR(VLOOKUP(AE2528,#REF!,1,0),"")&lt;&gt;"",1,"")</f>
        <v/>
      </c>
      <c r="AV2528" s="31" t="str">
        <f>IF(IFERROR(VLOOKUP(AE2528,#REF!,1,0),"")&lt;&gt;"",1,"")</f>
        <v/>
      </c>
      <c r="AW2528" s="31" t="str">
        <f>IF(IFERROR(VLOOKUP(AE2528,#REF!,1,0),"")&lt;&gt;"",1,"")</f>
        <v/>
      </c>
      <c r="AX2528" s="31" t="str">
        <f>IF(IFERROR(VLOOKUP(AE2528,#REF!,1,0),"")&lt;&gt;"",1,"")</f>
        <v/>
      </c>
      <c r="AY2528" s="31" t="str">
        <f>IF(IFERROR(VLOOKUP(AE2528,#REF!,1,0),"")&lt;&gt;"",1,"")</f>
        <v/>
      </c>
      <c r="AZ2528" s="31" t="str">
        <f>IF(IFERROR(VLOOKUP(AE2528,#REF!,1,0),"")&lt;&gt;"",1,"")</f>
        <v/>
      </c>
      <c r="BA2528" s="31" t="str">
        <f>IF(IFERROR(VLOOKUP(AE2528,#REF!,1,0),"")&lt;&gt;"",1,"")</f>
        <v/>
      </c>
      <c r="BB2528" s="31" t="str">
        <f>IF(IFERROR(VLOOKUP(AE2528,#REF!,1,0),"")&lt;&gt;"",1,"")</f>
        <v/>
      </c>
      <c r="BC2528" s="31" t="str">
        <f>IF(IFERROR(VLOOKUP(AE2528,#REF!,1,0),"")&lt;&gt;"",1,"")</f>
        <v/>
      </c>
      <c r="BD2528" s="31" t="str">
        <f>IF(IFERROR(VLOOKUP(AE2528,#REF!,1,0),"")&lt;&gt;"",1,"")</f>
        <v/>
      </c>
      <c r="BE2528" s="32">
        <f t="shared" si="897"/>
        <v>1</v>
      </c>
    </row>
    <row r="2529" spans="1:57" ht="16">
      <c r="A2529" s="33">
        <v>1563</v>
      </c>
      <c r="B2529" s="33">
        <v>727132</v>
      </c>
      <c r="C2529" s="33" t="str">
        <f t="shared" si="887"/>
        <v>727132000</v>
      </c>
      <c r="D2529" s="34" t="str">
        <f t="shared" si="888"/>
        <v>72</v>
      </c>
      <c r="E2529" s="34" t="str">
        <f t="shared" si="889"/>
        <v>7</v>
      </c>
      <c r="F2529" s="34" t="str">
        <f t="shared" si="890"/>
        <v>1</v>
      </c>
      <c r="G2529" s="34" t="str">
        <f t="shared" si="891"/>
        <v>3</v>
      </c>
      <c r="H2529" s="34" t="str">
        <f t="shared" si="892"/>
        <v>2</v>
      </c>
      <c r="I2529" s="34" t="str">
        <f t="shared" si="893"/>
        <v>0</v>
      </c>
      <c r="J2529" s="34" t="str">
        <f t="shared" si="894"/>
        <v>0</v>
      </c>
      <c r="K2529" s="34" t="str">
        <f t="shared" si="895"/>
        <v>0</v>
      </c>
      <c r="L2529" s="34" t="s">
        <v>6736</v>
      </c>
      <c r="M2529" s="35" t="s">
        <v>3507</v>
      </c>
      <c r="N2529" s="35" t="s">
        <v>261</v>
      </c>
      <c r="O2529" s="37" t="s">
        <v>173</v>
      </c>
      <c r="P2529" s="55" t="s">
        <v>174</v>
      </c>
      <c r="Q2529" s="37">
        <v>2</v>
      </c>
      <c r="R2529" s="55">
        <v>1</v>
      </c>
      <c r="S2529" s="55" t="s">
        <v>184</v>
      </c>
      <c r="T2529" s="55" t="s">
        <v>184</v>
      </c>
      <c r="U2529" s="55">
        <v>2</v>
      </c>
      <c r="V2529" s="55">
        <v>5</v>
      </c>
      <c r="W2529" s="55" t="s">
        <v>3505</v>
      </c>
      <c r="X2529" s="55" t="s">
        <v>3505</v>
      </c>
      <c r="Y2529" s="58" t="s">
        <v>8</v>
      </c>
      <c r="Z2529" s="58" t="s">
        <v>15</v>
      </c>
      <c r="AA2529" s="58" t="s">
        <v>3507</v>
      </c>
      <c r="AB2529" s="58" t="s">
        <v>3507</v>
      </c>
      <c r="AC2529" s="58" t="s">
        <v>66</v>
      </c>
      <c r="AD2529" s="55" t="s">
        <v>66</v>
      </c>
      <c r="AE2529" s="42" t="s">
        <v>3507</v>
      </c>
      <c r="AF2529" s="42" t="s">
        <v>3507</v>
      </c>
      <c r="AG2529" s="27"/>
      <c r="AH2529" s="30" t="s">
        <v>8</v>
      </c>
      <c r="AI2529" s="39"/>
      <c r="AJ2529" s="39" t="b">
        <f t="shared" si="900"/>
        <v>0</v>
      </c>
      <c r="AK2529" s="39" t="str">
        <f>O2529&amp;Q2529&amp;R2529&amp;U2529&amp;V2529&amp;Y2529&amp;Z2529&amp;AC2529&amp;AD2529</f>
        <v>D21251200</v>
      </c>
      <c r="AL2529" s="40">
        <v>727132</v>
      </c>
      <c r="AM2529" s="41" t="b">
        <f>C2529&lt;&gt;AK2529</f>
        <v>1</v>
      </c>
      <c r="AN2529" s="30" t="str">
        <f>N2529&amp;AK2529</f>
        <v>J9FD21251200</v>
      </c>
      <c r="AO2529" s="30"/>
      <c r="AP2529" s="104" t="s">
        <v>3370</v>
      </c>
      <c r="AQ2529" s="31"/>
      <c r="AR2529" s="31">
        <f t="shared" si="896"/>
        <v>1</v>
      </c>
      <c r="AS2529" s="31" t="str">
        <f>IF(IFERROR(VLOOKUP(AE2529,#REF!,1,0),"")&lt;&gt;"",1,"")</f>
        <v/>
      </c>
      <c r="AT2529" s="31" t="str">
        <f>IF(IFERROR(VLOOKUP(AE2529,#REF!,1,0),"")&lt;&gt;"",1,"")</f>
        <v/>
      </c>
      <c r="AU2529" s="31" t="str">
        <f>IF(IFERROR(VLOOKUP(AE2529,#REF!,1,0),"")&lt;&gt;"",1,"")</f>
        <v/>
      </c>
      <c r="AV2529" s="31" t="str">
        <f>IF(IFERROR(VLOOKUP(AE2529,#REF!,1,0),"")&lt;&gt;"",1,"")</f>
        <v/>
      </c>
      <c r="AW2529" s="31" t="str">
        <f>IF(IFERROR(VLOOKUP(AE2529,#REF!,1,0),"")&lt;&gt;"",1,"")</f>
        <v/>
      </c>
      <c r="AX2529" s="31" t="str">
        <f>IF(IFERROR(VLOOKUP(AE2529,#REF!,1,0),"")&lt;&gt;"",1,"")</f>
        <v/>
      </c>
      <c r="AY2529" s="31" t="str">
        <f>IF(IFERROR(VLOOKUP(AE2529,#REF!,1,0),"")&lt;&gt;"",1,"")</f>
        <v/>
      </c>
      <c r="AZ2529" s="31" t="str">
        <f>IF(IFERROR(VLOOKUP(AE2529,#REF!,1,0),"")&lt;&gt;"",1,"")</f>
        <v/>
      </c>
      <c r="BA2529" s="31" t="str">
        <f>IF(IFERROR(VLOOKUP(AE2529,#REF!,1,0),"")&lt;&gt;"",1,"")</f>
        <v/>
      </c>
      <c r="BB2529" s="31" t="str">
        <f>IF(IFERROR(VLOOKUP(AE2529,#REF!,1,0),"")&lt;&gt;"",1,"")</f>
        <v/>
      </c>
      <c r="BC2529" s="31" t="str">
        <f>IF(IFERROR(VLOOKUP(AE2529,#REF!,1,0),"")&lt;&gt;"",1,"")</f>
        <v/>
      </c>
      <c r="BD2529" s="31" t="str">
        <f>IF(IFERROR(VLOOKUP(AE2529,#REF!,1,0),"")&lt;&gt;"",1,"")</f>
        <v/>
      </c>
      <c r="BE2529" s="32">
        <f t="shared" si="897"/>
        <v>1</v>
      </c>
    </row>
    <row r="2530" spans="1:57" ht="16">
      <c r="A2530" s="33">
        <v>1564</v>
      </c>
      <c r="B2530" s="33">
        <v>727133</v>
      </c>
      <c r="C2530" s="33" t="str">
        <f t="shared" si="887"/>
        <v>727133000</v>
      </c>
      <c r="D2530" s="34" t="str">
        <f t="shared" si="888"/>
        <v>72</v>
      </c>
      <c r="E2530" s="34" t="str">
        <f t="shared" si="889"/>
        <v>7</v>
      </c>
      <c r="F2530" s="34" t="str">
        <f t="shared" si="890"/>
        <v>1</v>
      </c>
      <c r="G2530" s="34" t="str">
        <f t="shared" si="891"/>
        <v>3</v>
      </c>
      <c r="H2530" s="34" t="str">
        <f t="shared" si="892"/>
        <v>3</v>
      </c>
      <c r="I2530" s="34" t="str">
        <f t="shared" si="893"/>
        <v>0</v>
      </c>
      <c r="J2530" s="34" t="str">
        <f t="shared" si="894"/>
        <v>0</v>
      </c>
      <c r="K2530" s="34" t="str">
        <f t="shared" si="895"/>
        <v>0</v>
      </c>
      <c r="L2530" s="34" t="s">
        <v>6737</v>
      </c>
      <c r="M2530" s="35" t="s">
        <v>3508</v>
      </c>
      <c r="N2530" s="35" t="s">
        <v>261</v>
      </c>
      <c r="O2530" s="37" t="s">
        <v>173</v>
      </c>
      <c r="P2530" s="55" t="s">
        <v>174</v>
      </c>
      <c r="Q2530" s="37">
        <v>2</v>
      </c>
      <c r="R2530" s="55">
        <v>1</v>
      </c>
      <c r="S2530" s="55" t="s">
        <v>184</v>
      </c>
      <c r="T2530" s="55" t="s">
        <v>184</v>
      </c>
      <c r="U2530" s="55">
        <v>2</v>
      </c>
      <c r="V2530" s="55">
        <v>5</v>
      </c>
      <c r="W2530" s="55" t="s">
        <v>3505</v>
      </c>
      <c r="X2530" s="55" t="s">
        <v>3505</v>
      </c>
      <c r="Y2530" s="58" t="s">
        <v>8</v>
      </c>
      <c r="Z2530" s="58" t="s">
        <v>21</v>
      </c>
      <c r="AA2530" s="58" t="s">
        <v>3508</v>
      </c>
      <c r="AB2530" s="58" t="s">
        <v>3508</v>
      </c>
      <c r="AC2530" s="58" t="s">
        <v>66</v>
      </c>
      <c r="AD2530" s="55" t="s">
        <v>66</v>
      </c>
      <c r="AE2530" s="42" t="s">
        <v>3508</v>
      </c>
      <c r="AF2530" s="42" t="s">
        <v>3508</v>
      </c>
      <c r="AG2530" s="27"/>
      <c r="AH2530" s="30" t="s">
        <v>8</v>
      </c>
      <c r="AI2530" s="39"/>
      <c r="AJ2530" s="39" t="b">
        <f t="shared" si="900"/>
        <v>0</v>
      </c>
      <c r="AK2530" s="39" t="str">
        <f>O2530&amp;Q2530&amp;R2530&amp;U2530&amp;V2530&amp;Y2530&amp;Z2530&amp;AC2530&amp;AD2530</f>
        <v>D21251300</v>
      </c>
      <c r="AL2530" s="40">
        <v>727133</v>
      </c>
      <c r="AM2530" s="41" t="b">
        <f>C2530&lt;&gt;AK2530</f>
        <v>1</v>
      </c>
      <c r="AN2530" s="30" t="str">
        <f>N2530&amp;AK2530</f>
        <v>J9FD21251300</v>
      </c>
      <c r="AO2530" s="30"/>
      <c r="AP2530" s="104" t="s">
        <v>3370</v>
      </c>
      <c r="AQ2530" s="31"/>
      <c r="AR2530" s="31">
        <f t="shared" si="896"/>
        <v>1</v>
      </c>
      <c r="AS2530" s="31" t="str">
        <f>IF(IFERROR(VLOOKUP(AE2530,#REF!,1,0),"")&lt;&gt;"",1,"")</f>
        <v/>
      </c>
      <c r="AT2530" s="31" t="str">
        <f>IF(IFERROR(VLOOKUP(AE2530,#REF!,1,0),"")&lt;&gt;"",1,"")</f>
        <v/>
      </c>
      <c r="AU2530" s="31" t="str">
        <f>IF(IFERROR(VLOOKUP(AE2530,#REF!,1,0),"")&lt;&gt;"",1,"")</f>
        <v/>
      </c>
      <c r="AV2530" s="31" t="str">
        <f>IF(IFERROR(VLOOKUP(AE2530,#REF!,1,0),"")&lt;&gt;"",1,"")</f>
        <v/>
      </c>
      <c r="AW2530" s="31" t="str">
        <f>IF(IFERROR(VLOOKUP(AE2530,#REF!,1,0),"")&lt;&gt;"",1,"")</f>
        <v/>
      </c>
      <c r="AX2530" s="31" t="str">
        <f>IF(IFERROR(VLOOKUP(AE2530,#REF!,1,0),"")&lt;&gt;"",1,"")</f>
        <v/>
      </c>
      <c r="AY2530" s="31" t="str">
        <f>IF(IFERROR(VLOOKUP(AE2530,#REF!,1,0),"")&lt;&gt;"",1,"")</f>
        <v/>
      </c>
      <c r="AZ2530" s="31" t="str">
        <f>IF(IFERROR(VLOOKUP(AE2530,#REF!,1,0),"")&lt;&gt;"",1,"")</f>
        <v/>
      </c>
      <c r="BA2530" s="31" t="str">
        <f>IF(IFERROR(VLOOKUP(AE2530,#REF!,1,0),"")&lt;&gt;"",1,"")</f>
        <v/>
      </c>
      <c r="BB2530" s="31" t="str">
        <f>IF(IFERROR(VLOOKUP(AE2530,#REF!,1,0),"")&lt;&gt;"",1,"")</f>
        <v/>
      </c>
      <c r="BC2530" s="31" t="str">
        <f>IF(IFERROR(VLOOKUP(AE2530,#REF!,1,0),"")&lt;&gt;"",1,"")</f>
        <v/>
      </c>
      <c r="BD2530" s="31" t="str">
        <f>IF(IFERROR(VLOOKUP(AE2530,#REF!,1,0),"")&lt;&gt;"",1,"")</f>
        <v/>
      </c>
      <c r="BE2530" s="32">
        <f t="shared" si="897"/>
        <v>1</v>
      </c>
    </row>
    <row r="2531" spans="1:57" ht="16">
      <c r="A2531" s="43">
        <v>1565</v>
      </c>
      <c r="B2531" s="43">
        <v>727139</v>
      </c>
      <c r="C2531" s="43" t="str">
        <f t="shared" si="887"/>
        <v>727139000</v>
      </c>
      <c r="D2531" s="44" t="str">
        <f t="shared" si="888"/>
        <v>72</v>
      </c>
      <c r="E2531" s="44" t="str">
        <f t="shared" si="889"/>
        <v>7</v>
      </c>
      <c r="F2531" s="44" t="str">
        <f t="shared" si="890"/>
        <v>1</v>
      </c>
      <c r="G2531" s="44" t="str">
        <f t="shared" si="891"/>
        <v>3</v>
      </c>
      <c r="H2531" s="44" t="str">
        <f t="shared" si="892"/>
        <v>9</v>
      </c>
      <c r="I2531" s="44" t="str">
        <f t="shared" si="893"/>
        <v>0</v>
      </c>
      <c r="J2531" s="44" t="str">
        <f t="shared" si="894"/>
        <v>0</v>
      </c>
      <c r="K2531" s="44" t="str">
        <f t="shared" si="895"/>
        <v>0</v>
      </c>
      <c r="L2531" s="44"/>
      <c r="M2531" s="45" t="s">
        <v>3509</v>
      </c>
      <c r="N2531" s="45"/>
      <c r="O2531" s="46" t="s">
        <v>173</v>
      </c>
      <c r="P2531" s="47" t="s">
        <v>174</v>
      </c>
      <c r="Q2531" s="48">
        <v>2</v>
      </c>
      <c r="R2531" s="47"/>
      <c r="S2531" s="47" t="s">
        <v>184</v>
      </c>
      <c r="T2531" s="60" t="s">
        <v>184</v>
      </c>
      <c r="U2531" s="60">
        <v>2</v>
      </c>
      <c r="V2531" s="60">
        <v>6</v>
      </c>
      <c r="W2531" s="47"/>
      <c r="X2531" s="47" t="s">
        <v>3505</v>
      </c>
      <c r="Y2531" s="61" t="s">
        <v>66</v>
      </c>
      <c r="Z2531" s="61" t="s">
        <v>66</v>
      </c>
      <c r="AA2531" s="61"/>
      <c r="AB2531" s="61" t="s">
        <v>3509</v>
      </c>
      <c r="AC2531" s="61" t="s">
        <v>66</v>
      </c>
      <c r="AD2531" s="47" t="s">
        <v>66</v>
      </c>
      <c r="AE2531" s="50" t="s">
        <v>3509</v>
      </c>
      <c r="AF2531" s="51"/>
      <c r="AG2531" s="51" t="s">
        <v>8</v>
      </c>
      <c r="AH2531" s="52"/>
      <c r="AI2531" s="39"/>
      <c r="AJ2531" s="39"/>
      <c r="AK2531" s="39" t="e">
        <f>O2531&amp;Q2531&amp;#REF!&amp;U2531&amp;V2531&amp;Y2531&amp;Z2531&amp;AC2531&amp;AD2531</f>
        <v>#REF!</v>
      </c>
      <c r="AL2531" s="43">
        <v>727139</v>
      </c>
      <c r="AM2531" s="44" t="e">
        <f>C2531&lt;&gt;AK2531</f>
        <v>#REF!</v>
      </c>
      <c r="AN2531" s="52"/>
      <c r="AO2531" s="52"/>
      <c r="AP2531" s="105" t="s">
        <v>3370</v>
      </c>
      <c r="AQ2531" s="53"/>
      <c r="AR2531" s="53">
        <f t="shared" si="896"/>
        <v>1</v>
      </c>
      <c r="AS2531" s="53" t="str">
        <f>IF(IFERROR(VLOOKUP(AE2531,#REF!,1,0),"")&lt;&gt;"",1,"")</f>
        <v/>
      </c>
      <c r="AT2531" s="53" t="str">
        <f>IF(IFERROR(VLOOKUP(AE2531,#REF!,1,0),"")&lt;&gt;"",1,"")</f>
        <v/>
      </c>
      <c r="AU2531" s="53" t="str">
        <f>IF(IFERROR(VLOOKUP(AE2531,#REF!,1,0),"")&lt;&gt;"",1,"")</f>
        <v/>
      </c>
      <c r="AV2531" s="53" t="str">
        <f>IF(IFERROR(VLOOKUP(AE2531,#REF!,1,0),"")&lt;&gt;"",1,"")</f>
        <v/>
      </c>
      <c r="AW2531" s="53" t="str">
        <f>IF(IFERROR(VLOOKUP(AE2531,#REF!,1,0),"")&lt;&gt;"",1,"")</f>
        <v/>
      </c>
      <c r="AX2531" s="53" t="str">
        <f>IF(IFERROR(VLOOKUP(AE2531,#REF!,1,0),"")&lt;&gt;"",1,"")</f>
        <v/>
      </c>
      <c r="AY2531" s="53" t="str">
        <f>IF(IFERROR(VLOOKUP(AE2531,#REF!,1,0),"")&lt;&gt;"",1,"")</f>
        <v/>
      </c>
      <c r="AZ2531" s="53" t="str">
        <f>IF(IFERROR(VLOOKUP(AE2531,#REF!,1,0),"")&lt;&gt;"",1,"")</f>
        <v/>
      </c>
      <c r="BA2531" s="53" t="str">
        <f>IF(IFERROR(VLOOKUP(AE2531,#REF!,1,0),"")&lt;&gt;"",1,"")</f>
        <v/>
      </c>
      <c r="BB2531" s="53" t="str">
        <f>IF(IFERROR(VLOOKUP(AE2531,#REF!,1,0),"")&lt;&gt;"",1,"")</f>
        <v/>
      </c>
      <c r="BC2531" s="53" t="str">
        <f>IF(IFERROR(VLOOKUP(AE2531,#REF!,1,0),"")&lt;&gt;"",1,"")</f>
        <v/>
      </c>
      <c r="BD2531" s="53" t="str">
        <f>IF(IFERROR(VLOOKUP(AE2531,#REF!,1,0),"")&lt;&gt;"",1,"")</f>
        <v/>
      </c>
      <c r="BE2531" s="54">
        <f t="shared" si="897"/>
        <v>1</v>
      </c>
    </row>
    <row r="2532" spans="1:57" ht="17">
      <c r="A2532" s="137">
        <v>1566</v>
      </c>
      <c r="B2532" s="137">
        <v>72714</v>
      </c>
      <c r="C2532" s="137" t="str">
        <f t="shared" si="887"/>
        <v>727140000</v>
      </c>
      <c r="D2532" s="138" t="str">
        <f t="shared" si="888"/>
        <v>72</v>
      </c>
      <c r="E2532" s="138" t="str">
        <f t="shared" si="889"/>
        <v>7</v>
      </c>
      <c r="F2532" s="138" t="str">
        <f t="shared" si="890"/>
        <v>1</v>
      </c>
      <c r="G2532" s="138" t="str">
        <f t="shared" si="891"/>
        <v>4</v>
      </c>
      <c r="H2532" s="138" t="str">
        <f t="shared" si="892"/>
        <v>0</v>
      </c>
      <c r="I2532" s="138" t="str">
        <f t="shared" si="893"/>
        <v>0</v>
      </c>
      <c r="J2532" s="138" t="str">
        <f t="shared" si="894"/>
        <v>0</v>
      </c>
      <c r="K2532" s="138" t="str">
        <f t="shared" si="895"/>
        <v>0</v>
      </c>
      <c r="L2532" s="138" t="s">
        <v>6738</v>
      </c>
      <c r="M2532" s="139" t="s">
        <v>3510</v>
      </c>
      <c r="N2532" s="139" t="s">
        <v>261</v>
      </c>
      <c r="O2532" s="141" t="s">
        <v>173</v>
      </c>
      <c r="P2532" s="141" t="s">
        <v>174</v>
      </c>
      <c r="Q2532" s="141">
        <v>2</v>
      </c>
      <c r="R2532" s="141">
        <v>1</v>
      </c>
      <c r="S2532" s="141" t="s">
        <v>184</v>
      </c>
      <c r="T2532" s="141" t="s">
        <v>184</v>
      </c>
      <c r="U2532" s="141">
        <v>2</v>
      </c>
      <c r="V2532" s="141">
        <v>6</v>
      </c>
      <c r="W2532" s="141" t="s">
        <v>3510</v>
      </c>
      <c r="X2532" s="141" t="s">
        <v>3510</v>
      </c>
      <c r="Y2532" s="140" t="s">
        <v>66</v>
      </c>
      <c r="Z2532" s="140" t="s">
        <v>66</v>
      </c>
      <c r="AA2532" s="140" t="s">
        <v>3510</v>
      </c>
      <c r="AB2532" s="140" t="s">
        <v>3510</v>
      </c>
      <c r="AC2532" s="140" t="s">
        <v>66</v>
      </c>
      <c r="AD2532" s="141" t="s">
        <v>66</v>
      </c>
      <c r="AE2532" s="144" t="s">
        <v>3510</v>
      </c>
      <c r="AF2532" s="144" t="s">
        <v>3510</v>
      </c>
      <c r="AG2532" s="134"/>
      <c r="AH2532" s="142"/>
      <c r="AI2532" s="143"/>
      <c r="AJ2532" s="143" t="b">
        <f t="shared" ref="AJ2532:AJ2533" si="901">IF(OR(AS2532=1,AT2532=1,AU2532=1,AV2532=1,AW2532=1,AX2532=1,AY2532=1,AZ2532=1,BA2532=1,BB2532=1,BC2532=1,BD2532=1),TRUE,FALSE)</f>
        <v>0</v>
      </c>
      <c r="AK2532" s="143" t="str">
        <f>O2532&amp;Q2532&amp;R2532&amp;U2532&amp;V2532&amp;Y2532&amp;Z2532&amp;AC2532&amp;AD2532</f>
        <v>D21260000</v>
      </c>
      <c r="AL2532" s="40">
        <v>72714</v>
      </c>
      <c r="AM2532" s="41" t="b">
        <f>C2532&lt;&gt;AK2532</f>
        <v>1</v>
      </c>
      <c r="AN2532" s="145" t="str">
        <f>N2532&amp;AK2532</f>
        <v>J9FD21260000</v>
      </c>
      <c r="AO2532" s="145"/>
      <c r="AP2532" s="104" t="s">
        <v>3370</v>
      </c>
      <c r="AQ2532" s="146"/>
      <c r="AR2532" s="146">
        <f t="shared" si="896"/>
        <v>1</v>
      </c>
      <c r="AS2532" s="146" t="str">
        <f>IF(IFERROR(VLOOKUP(AE2532,#REF!,1,0),"")&lt;&gt;"",1,"")</f>
        <v/>
      </c>
      <c r="AT2532" s="146" t="str">
        <f>IF(IFERROR(VLOOKUP(AE2532,#REF!,1,0),"")&lt;&gt;"",1,"")</f>
        <v/>
      </c>
      <c r="AU2532" s="146" t="str">
        <f>IF(IFERROR(VLOOKUP(AE2532,#REF!,1,0),"")&lt;&gt;"",1,"")</f>
        <v/>
      </c>
      <c r="AV2532" s="146" t="str">
        <f>IF(IFERROR(VLOOKUP(AE2532,#REF!,1,0),"")&lt;&gt;"",1,"")</f>
        <v/>
      </c>
      <c r="AW2532" s="146" t="str">
        <f>IF(IFERROR(VLOOKUP(AE2532,#REF!,1,0),"")&lt;&gt;"",1,"")</f>
        <v/>
      </c>
      <c r="AX2532" s="146" t="str">
        <f>IF(IFERROR(VLOOKUP(AE2532,#REF!,1,0),"")&lt;&gt;"",1,"")</f>
        <v/>
      </c>
      <c r="AY2532" s="146" t="str">
        <f>IF(IFERROR(VLOOKUP(AE2532,#REF!,1,0),"")&lt;&gt;"",1,"")</f>
        <v/>
      </c>
      <c r="AZ2532" s="146" t="str">
        <f>IF(IFERROR(VLOOKUP(AE2532,#REF!,1,0),"")&lt;&gt;"",1,"")</f>
        <v/>
      </c>
      <c r="BA2532" s="146" t="str">
        <f>IF(IFERROR(VLOOKUP(AE2532,#REF!,1,0),"")&lt;&gt;"",1,"")</f>
        <v/>
      </c>
      <c r="BB2532" s="146" t="str">
        <f>IF(IFERROR(VLOOKUP(AE2532,#REF!,1,0),"")&lt;&gt;"",1,"")</f>
        <v/>
      </c>
      <c r="BC2532" s="146" t="str">
        <f>IF(IFERROR(VLOOKUP(AE2532,#REF!,1,0),"")&lt;&gt;"",1,"")</f>
        <v/>
      </c>
      <c r="BD2532" s="146" t="str">
        <f>IF(IFERROR(VLOOKUP(AE2532,#REF!,1,0),"")&lt;&gt;"",1,"")</f>
        <v/>
      </c>
      <c r="BE2532" s="148">
        <f t="shared" si="897"/>
        <v>1</v>
      </c>
    </row>
    <row r="2533" spans="1:57" ht="17">
      <c r="A2533" s="137">
        <v>1567</v>
      </c>
      <c r="B2533" s="137">
        <v>727141</v>
      </c>
      <c r="C2533" s="137" t="str">
        <f t="shared" si="887"/>
        <v>727141000</v>
      </c>
      <c r="D2533" s="138" t="str">
        <f t="shared" si="888"/>
        <v>72</v>
      </c>
      <c r="E2533" s="138" t="str">
        <f t="shared" si="889"/>
        <v>7</v>
      </c>
      <c r="F2533" s="138" t="str">
        <f t="shared" si="890"/>
        <v>1</v>
      </c>
      <c r="G2533" s="138" t="str">
        <f t="shared" si="891"/>
        <v>4</v>
      </c>
      <c r="H2533" s="138" t="str">
        <f t="shared" si="892"/>
        <v>1</v>
      </c>
      <c r="I2533" s="138" t="str">
        <f t="shared" si="893"/>
        <v>0</v>
      </c>
      <c r="J2533" s="138" t="str">
        <f t="shared" si="894"/>
        <v>0</v>
      </c>
      <c r="K2533" s="138" t="str">
        <f t="shared" si="895"/>
        <v>0</v>
      </c>
      <c r="L2533" s="138" t="s">
        <v>6739</v>
      </c>
      <c r="M2533" s="139" t="s">
        <v>3511</v>
      </c>
      <c r="N2533" s="139" t="s">
        <v>261</v>
      </c>
      <c r="O2533" s="141" t="s">
        <v>173</v>
      </c>
      <c r="P2533" s="141" t="s">
        <v>174</v>
      </c>
      <c r="Q2533" s="141">
        <v>2</v>
      </c>
      <c r="R2533" s="141">
        <v>1</v>
      </c>
      <c r="S2533" s="141" t="s">
        <v>184</v>
      </c>
      <c r="T2533" s="141" t="s">
        <v>184</v>
      </c>
      <c r="U2533" s="141">
        <v>2</v>
      </c>
      <c r="V2533" s="141">
        <v>6</v>
      </c>
      <c r="W2533" s="141" t="s">
        <v>3510</v>
      </c>
      <c r="X2533" s="141" t="s">
        <v>3510</v>
      </c>
      <c r="Y2533" s="140" t="s">
        <v>8</v>
      </c>
      <c r="Z2533" s="140">
        <v>1</v>
      </c>
      <c r="AA2533" s="140" t="s">
        <v>3511</v>
      </c>
      <c r="AB2533" s="140" t="s">
        <v>3511</v>
      </c>
      <c r="AC2533" s="140" t="s">
        <v>66</v>
      </c>
      <c r="AD2533" s="141" t="s">
        <v>66</v>
      </c>
      <c r="AE2533" s="144" t="s">
        <v>3511</v>
      </c>
      <c r="AF2533" s="144" t="s">
        <v>3511</v>
      </c>
      <c r="AG2533" s="134"/>
      <c r="AH2533" s="142"/>
      <c r="AI2533" s="143"/>
      <c r="AJ2533" s="143" t="b">
        <f t="shared" si="901"/>
        <v>0</v>
      </c>
      <c r="AK2533" s="143" t="str">
        <f>O2533&amp;Q2533&amp;R2533&amp;U2533&amp;V2533&amp;Y2533&amp;Z2533&amp;AC2533&amp;AD2533</f>
        <v>D21261100</v>
      </c>
      <c r="AL2533" s="40">
        <v>727141</v>
      </c>
      <c r="AM2533" s="41" t="b">
        <f>C2533&lt;&gt;AK2533</f>
        <v>1</v>
      </c>
      <c r="AN2533" s="145" t="str">
        <f>N2533&amp;AK2533</f>
        <v>J9FD21261100</v>
      </c>
      <c r="AO2533" s="145"/>
      <c r="AP2533" s="104" t="s">
        <v>3370</v>
      </c>
      <c r="AQ2533" s="146"/>
      <c r="AR2533" s="146">
        <f t="shared" si="896"/>
        <v>1</v>
      </c>
      <c r="AS2533" s="146" t="str">
        <f>IF(IFERROR(VLOOKUP(AE2533,#REF!,1,0),"")&lt;&gt;"",1,"")</f>
        <v/>
      </c>
      <c r="AT2533" s="146" t="str">
        <f>IF(IFERROR(VLOOKUP(AE2533,#REF!,1,0),"")&lt;&gt;"",1,"")</f>
        <v/>
      </c>
      <c r="AU2533" s="146" t="str">
        <f>IF(IFERROR(VLOOKUP(AE2533,#REF!,1,0),"")&lt;&gt;"",1,"")</f>
        <v/>
      </c>
      <c r="AV2533" s="146" t="str">
        <f>IF(IFERROR(VLOOKUP(AE2533,#REF!,1,0),"")&lt;&gt;"",1,"")</f>
        <v/>
      </c>
      <c r="AW2533" s="146" t="str">
        <f>IF(IFERROR(VLOOKUP(AE2533,#REF!,1,0),"")&lt;&gt;"",1,"")</f>
        <v/>
      </c>
      <c r="AX2533" s="146" t="str">
        <f>IF(IFERROR(VLOOKUP(AE2533,#REF!,1,0),"")&lt;&gt;"",1,"")</f>
        <v/>
      </c>
      <c r="AY2533" s="146" t="str">
        <f>IF(IFERROR(VLOOKUP(AE2533,#REF!,1,0),"")&lt;&gt;"",1,"")</f>
        <v/>
      </c>
      <c r="AZ2533" s="146" t="str">
        <f>IF(IFERROR(VLOOKUP(AE2533,#REF!,1,0),"")&lt;&gt;"",1,"")</f>
        <v/>
      </c>
      <c r="BA2533" s="146" t="str">
        <f>IF(IFERROR(VLOOKUP(AE2533,#REF!,1,0),"")&lt;&gt;"",1,"")</f>
        <v/>
      </c>
      <c r="BB2533" s="146" t="str">
        <f>IF(IFERROR(VLOOKUP(AE2533,#REF!,1,0),"")&lt;&gt;"",1,"")</f>
        <v/>
      </c>
      <c r="BC2533" s="146" t="str">
        <f>IF(IFERROR(VLOOKUP(AE2533,#REF!,1,0),"")&lt;&gt;"",1,"")</f>
        <v/>
      </c>
      <c r="BD2533" s="146" t="str">
        <f>IF(IFERROR(VLOOKUP(AE2533,#REF!,1,0),"")&lt;&gt;"",1,"")</f>
        <v/>
      </c>
      <c r="BE2533" s="148">
        <f t="shared" si="897"/>
        <v>1</v>
      </c>
    </row>
    <row r="2534" spans="1:57" ht="16">
      <c r="A2534" s="43">
        <v>1568</v>
      </c>
      <c r="B2534" s="43">
        <v>727149</v>
      </c>
      <c r="C2534" s="43" t="str">
        <f t="shared" si="887"/>
        <v>727149000</v>
      </c>
      <c r="D2534" s="44" t="str">
        <f t="shared" si="888"/>
        <v>72</v>
      </c>
      <c r="E2534" s="44" t="str">
        <f t="shared" si="889"/>
        <v>7</v>
      </c>
      <c r="F2534" s="44" t="str">
        <f t="shared" si="890"/>
        <v>1</v>
      </c>
      <c r="G2534" s="44" t="str">
        <f t="shared" si="891"/>
        <v>4</v>
      </c>
      <c r="H2534" s="44" t="str">
        <f t="shared" si="892"/>
        <v>9</v>
      </c>
      <c r="I2534" s="44" t="str">
        <f t="shared" si="893"/>
        <v>0</v>
      </c>
      <c r="J2534" s="44" t="str">
        <f t="shared" si="894"/>
        <v>0</v>
      </c>
      <c r="K2534" s="44" t="str">
        <f t="shared" si="895"/>
        <v>0</v>
      </c>
      <c r="L2534" s="44"/>
      <c r="M2534" s="45" t="s">
        <v>3512</v>
      </c>
      <c r="N2534" s="45"/>
      <c r="O2534" s="46" t="s">
        <v>173</v>
      </c>
      <c r="P2534" s="47" t="s">
        <v>174</v>
      </c>
      <c r="Q2534" s="48">
        <v>2</v>
      </c>
      <c r="R2534" s="47"/>
      <c r="S2534" s="47" t="s">
        <v>184</v>
      </c>
      <c r="T2534" s="60" t="s">
        <v>184</v>
      </c>
      <c r="U2534" s="60">
        <v>2</v>
      </c>
      <c r="V2534" s="60">
        <v>7</v>
      </c>
      <c r="W2534" s="47"/>
      <c r="X2534" s="47" t="s">
        <v>3510</v>
      </c>
      <c r="Y2534" s="61" t="s">
        <v>66</v>
      </c>
      <c r="Z2534" s="76">
        <v>2</v>
      </c>
      <c r="AA2534" s="61"/>
      <c r="AB2534" s="61" t="s">
        <v>3512</v>
      </c>
      <c r="AC2534" s="61" t="s">
        <v>66</v>
      </c>
      <c r="AD2534" s="47" t="s">
        <v>66</v>
      </c>
      <c r="AE2534" s="50" t="s">
        <v>3512</v>
      </c>
      <c r="AF2534" s="51"/>
      <c r="AG2534" s="51" t="s">
        <v>8</v>
      </c>
      <c r="AH2534" s="52"/>
      <c r="AI2534" s="39"/>
      <c r="AJ2534" s="39"/>
      <c r="AK2534" s="39" t="e">
        <f>O2534&amp;Q2534&amp;#REF!&amp;U2534&amp;V2534&amp;Y2534&amp;Z2534&amp;AC2534&amp;AD2534</f>
        <v>#REF!</v>
      </c>
      <c r="AL2534" s="43">
        <v>727149</v>
      </c>
      <c r="AM2534" s="44" t="e">
        <f>C2534&lt;&gt;AK2534</f>
        <v>#REF!</v>
      </c>
      <c r="AN2534" s="52"/>
      <c r="AO2534" s="52"/>
      <c r="AP2534" s="105" t="s">
        <v>3370</v>
      </c>
      <c r="AQ2534" s="53"/>
      <c r="AR2534" s="53">
        <f t="shared" si="896"/>
        <v>1</v>
      </c>
      <c r="AS2534" s="53" t="str">
        <f>IF(IFERROR(VLOOKUP(AE2534,#REF!,1,0),"")&lt;&gt;"",1,"")</f>
        <v/>
      </c>
      <c r="AT2534" s="53" t="str">
        <f>IF(IFERROR(VLOOKUP(AE2534,#REF!,1,0),"")&lt;&gt;"",1,"")</f>
        <v/>
      </c>
      <c r="AU2534" s="53" t="str">
        <f>IF(IFERROR(VLOOKUP(AE2534,#REF!,1,0),"")&lt;&gt;"",1,"")</f>
        <v/>
      </c>
      <c r="AV2534" s="53" t="str">
        <f>IF(IFERROR(VLOOKUP(AE2534,#REF!,1,0),"")&lt;&gt;"",1,"")</f>
        <v/>
      </c>
      <c r="AW2534" s="53" t="str">
        <f>IF(IFERROR(VLOOKUP(AE2534,#REF!,1,0),"")&lt;&gt;"",1,"")</f>
        <v/>
      </c>
      <c r="AX2534" s="53" t="str">
        <f>IF(IFERROR(VLOOKUP(AE2534,#REF!,1,0),"")&lt;&gt;"",1,"")</f>
        <v/>
      </c>
      <c r="AY2534" s="53" t="str">
        <f>IF(IFERROR(VLOOKUP(AE2534,#REF!,1,0),"")&lt;&gt;"",1,"")</f>
        <v/>
      </c>
      <c r="AZ2534" s="53" t="str">
        <f>IF(IFERROR(VLOOKUP(AE2534,#REF!,1,0),"")&lt;&gt;"",1,"")</f>
        <v/>
      </c>
      <c r="BA2534" s="53" t="str">
        <f>IF(IFERROR(VLOOKUP(AE2534,#REF!,1,0),"")&lt;&gt;"",1,"")</f>
        <v/>
      </c>
      <c r="BB2534" s="53" t="str">
        <f>IF(IFERROR(VLOOKUP(AE2534,#REF!,1,0),"")&lt;&gt;"",1,"")</f>
        <v/>
      </c>
      <c r="BC2534" s="53" t="str">
        <f>IF(IFERROR(VLOOKUP(AE2534,#REF!,1,0),"")&lt;&gt;"",1,"")</f>
        <v/>
      </c>
      <c r="BD2534" s="53" t="str">
        <f>IF(IFERROR(VLOOKUP(AE2534,#REF!,1,0),"")&lt;&gt;"",1,"")</f>
        <v/>
      </c>
      <c r="BE2534" s="54">
        <f t="shared" si="897"/>
        <v>1</v>
      </c>
    </row>
    <row r="2535" spans="1:57" ht="17">
      <c r="A2535" s="137">
        <v>1569</v>
      </c>
      <c r="B2535" s="137">
        <v>72715</v>
      </c>
      <c r="C2535" s="137" t="str">
        <f t="shared" si="887"/>
        <v>727150000</v>
      </c>
      <c r="D2535" s="138" t="str">
        <f t="shared" si="888"/>
        <v>72</v>
      </c>
      <c r="E2535" s="138" t="str">
        <f t="shared" si="889"/>
        <v>7</v>
      </c>
      <c r="F2535" s="138" t="str">
        <f t="shared" si="890"/>
        <v>1</v>
      </c>
      <c r="G2535" s="138" t="str">
        <f t="shared" si="891"/>
        <v>5</v>
      </c>
      <c r="H2535" s="138" t="str">
        <f t="shared" si="892"/>
        <v>0</v>
      </c>
      <c r="I2535" s="138" t="str">
        <f t="shared" si="893"/>
        <v>0</v>
      </c>
      <c r="J2535" s="138" t="str">
        <f t="shared" si="894"/>
        <v>0</v>
      </c>
      <c r="K2535" s="138" t="str">
        <f t="shared" si="895"/>
        <v>0</v>
      </c>
      <c r="L2535" s="138" t="s">
        <v>6740</v>
      </c>
      <c r="M2535" s="139" t="s">
        <v>3513</v>
      </c>
      <c r="N2535" s="139" t="s">
        <v>261</v>
      </c>
      <c r="O2535" s="141" t="s">
        <v>173</v>
      </c>
      <c r="P2535" s="141" t="s">
        <v>174</v>
      </c>
      <c r="Q2535" s="141">
        <v>2</v>
      </c>
      <c r="R2535" s="141">
        <v>1</v>
      </c>
      <c r="S2535" s="141" t="s">
        <v>184</v>
      </c>
      <c r="T2535" s="141" t="s">
        <v>184</v>
      </c>
      <c r="U2535" s="141">
        <v>2</v>
      </c>
      <c r="V2535" s="141">
        <v>7</v>
      </c>
      <c r="W2535" s="141" t="s">
        <v>3513</v>
      </c>
      <c r="X2535" s="141" t="s">
        <v>3513</v>
      </c>
      <c r="Y2535" s="140" t="s">
        <v>66</v>
      </c>
      <c r="Z2535" s="140" t="s">
        <v>66</v>
      </c>
      <c r="AA2535" s="140" t="s">
        <v>3513</v>
      </c>
      <c r="AB2535" s="140" t="s">
        <v>3513</v>
      </c>
      <c r="AC2535" s="140" t="s">
        <v>66</v>
      </c>
      <c r="AD2535" s="141" t="s">
        <v>66</v>
      </c>
      <c r="AE2535" s="144" t="s">
        <v>3513</v>
      </c>
      <c r="AF2535" s="144" t="s">
        <v>3513</v>
      </c>
      <c r="AG2535" s="134"/>
      <c r="AH2535" s="142"/>
      <c r="AI2535" s="143"/>
      <c r="AJ2535" s="143" t="b">
        <f t="shared" ref="AJ2535:AJ2538" si="902">IF(OR(AS2535=1,AT2535=1,AU2535=1,AV2535=1,AW2535=1,AX2535=1,AY2535=1,AZ2535=1,BA2535=1,BB2535=1,BC2535=1,BD2535=1),TRUE,FALSE)</f>
        <v>0</v>
      </c>
      <c r="AK2535" s="143" t="str">
        <f>O2535&amp;Q2535&amp;R2535&amp;U2535&amp;V2535&amp;Y2535&amp;Z2535&amp;AC2535&amp;AD2535</f>
        <v>D21270000</v>
      </c>
      <c r="AL2535" s="40">
        <v>72715</v>
      </c>
      <c r="AM2535" s="41" t="b">
        <f>C2535&lt;&gt;AK2535</f>
        <v>1</v>
      </c>
      <c r="AN2535" s="145" t="str">
        <f>N2535&amp;AK2535</f>
        <v>J9FD21270000</v>
      </c>
      <c r="AO2535" s="145"/>
      <c r="AP2535" s="104" t="s">
        <v>3370</v>
      </c>
      <c r="AQ2535" s="146"/>
      <c r="AR2535" s="146">
        <f t="shared" si="896"/>
        <v>1</v>
      </c>
      <c r="AS2535" s="146" t="str">
        <f>IF(IFERROR(VLOOKUP(AE2535,#REF!,1,0),"")&lt;&gt;"",1,"")</f>
        <v/>
      </c>
      <c r="AT2535" s="146" t="str">
        <f>IF(IFERROR(VLOOKUP(AE2535,#REF!,1,0),"")&lt;&gt;"",1,"")</f>
        <v/>
      </c>
      <c r="AU2535" s="146" t="str">
        <f>IF(IFERROR(VLOOKUP(AE2535,#REF!,1,0),"")&lt;&gt;"",1,"")</f>
        <v/>
      </c>
      <c r="AV2535" s="146" t="str">
        <f>IF(IFERROR(VLOOKUP(AE2535,#REF!,1,0),"")&lt;&gt;"",1,"")</f>
        <v/>
      </c>
      <c r="AW2535" s="146" t="str">
        <f>IF(IFERROR(VLOOKUP(AE2535,#REF!,1,0),"")&lt;&gt;"",1,"")</f>
        <v/>
      </c>
      <c r="AX2535" s="146" t="str">
        <f>IF(IFERROR(VLOOKUP(AE2535,#REF!,1,0),"")&lt;&gt;"",1,"")</f>
        <v/>
      </c>
      <c r="AY2535" s="146" t="str">
        <f>IF(IFERROR(VLOOKUP(AE2535,#REF!,1,0),"")&lt;&gt;"",1,"")</f>
        <v/>
      </c>
      <c r="AZ2535" s="146" t="str">
        <f>IF(IFERROR(VLOOKUP(AE2535,#REF!,1,0),"")&lt;&gt;"",1,"")</f>
        <v/>
      </c>
      <c r="BA2535" s="146" t="str">
        <f>IF(IFERROR(VLOOKUP(AE2535,#REF!,1,0),"")&lt;&gt;"",1,"")</f>
        <v/>
      </c>
      <c r="BB2535" s="146" t="str">
        <f>IF(IFERROR(VLOOKUP(AE2535,#REF!,1,0),"")&lt;&gt;"",1,"")</f>
        <v/>
      </c>
      <c r="BC2535" s="146" t="str">
        <f>IF(IFERROR(VLOOKUP(AE2535,#REF!,1,0),"")&lt;&gt;"",1,"")</f>
        <v/>
      </c>
      <c r="BD2535" s="146" t="str">
        <f>IF(IFERROR(VLOOKUP(AE2535,#REF!,1,0),"")&lt;&gt;"",1,"")</f>
        <v/>
      </c>
      <c r="BE2535" s="148">
        <f t="shared" si="897"/>
        <v>1</v>
      </c>
    </row>
    <row r="2536" spans="1:57" ht="16">
      <c r="A2536" s="33">
        <v>1570</v>
      </c>
      <c r="B2536" s="33">
        <v>727151</v>
      </c>
      <c r="C2536" s="33" t="str">
        <f t="shared" si="887"/>
        <v>727151000</v>
      </c>
      <c r="D2536" s="34" t="str">
        <f t="shared" si="888"/>
        <v>72</v>
      </c>
      <c r="E2536" s="34" t="str">
        <f t="shared" si="889"/>
        <v>7</v>
      </c>
      <c r="F2536" s="34" t="str">
        <f t="shared" si="890"/>
        <v>1</v>
      </c>
      <c r="G2536" s="34" t="str">
        <f t="shared" si="891"/>
        <v>5</v>
      </c>
      <c r="H2536" s="34" t="str">
        <f t="shared" si="892"/>
        <v>1</v>
      </c>
      <c r="I2536" s="34" t="str">
        <f t="shared" si="893"/>
        <v>0</v>
      </c>
      <c r="J2536" s="34" t="str">
        <f t="shared" si="894"/>
        <v>0</v>
      </c>
      <c r="K2536" s="34" t="str">
        <f t="shared" si="895"/>
        <v>0</v>
      </c>
      <c r="L2536" s="34" t="s">
        <v>6741</v>
      </c>
      <c r="M2536" s="35" t="s">
        <v>3514</v>
      </c>
      <c r="N2536" s="35" t="s">
        <v>261</v>
      </c>
      <c r="O2536" s="37" t="s">
        <v>173</v>
      </c>
      <c r="P2536" s="55" t="s">
        <v>174</v>
      </c>
      <c r="Q2536" s="37">
        <v>2</v>
      </c>
      <c r="R2536" s="55">
        <v>1</v>
      </c>
      <c r="S2536" s="55" t="s">
        <v>184</v>
      </c>
      <c r="T2536" s="55" t="s">
        <v>184</v>
      </c>
      <c r="U2536" s="55">
        <v>2</v>
      </c>
      <c r="V2536" s="55">
        <v>7</v>
      </c>
      <c r="W2536" s="55" t="s">
        <v>3513</v>
      </c>
      <c r="X2536" s="55" t="s">
        <v>3513</v>
      </c>
      <c r="Y2536" s="58" t="s">
        <v>8</v>
      </c>
      <c r="Z2536" s="58">
        <v>1</v>
      </c>
      <c r="AA2536" s="58" t="s">
        <v>3514</v>
      </c>
      <c r="AB2536" s="58" t="s">
        <v>3514</v>
      </c>
      <c r="AC2536" s="58" t="s">
        <v>66</v>
      </c>
      <c r="AD2536" s="55" t="s">
        <v>66</v>
      </c>
      <c r="AE2536" s="42" t="s">
        <v>3514</v>
      </c>
      <c r="AF2536" s="42" t="s">
        <v>3514</v>
      </c>
      <c r="AG2536" s="27"/>
      <c r="AH2536" s="30" t="s">
        <v>8</v>
      </c>
      <c r="AI2536" s="39"/>
      <c r="AJ2536" s="39" t="b">
        <f t="shared" si="902"/>
        <v>0</v>
      </c>
      <c r="AK2536" s="39" t="str">
        <f>O2536&amp;Q2536&amp;R2536&amp;U2536&amp;V2536&amp;Y2536&amp;Z2536&amp;AC2536&amp;AD2536</f>
        <v>D21271100</v>
      </c>
      <c r="AL2536" s="40">
        <v>727151</v>
      </c>
      <c r="AM2536" s="41" t="b">
        <f>C2536&lt;&gt;AK2536</f>
        <v>1</v>
      </c>
      <c r="AN2536" s="30" t="str">
        <f>N2536&amp;AK2536</f>
        <v>J9FD21271100</v>
      </c>
      <c r="AO2536" s="30"/>
      <c r="AP2536" s="104" t="s">
        <v>3370</v>
      </c>
      <c r="AQ2536" s="31"/>
      <c r="AR2536" s="31">
        <f t="shared" si="896"/>
        <v>1</v>
      </c>
      <c r="AS2536" s="31" t="str">
        <f>IF(IFERROR(VLOOKUP(AE2536,#REF!,1,0),"")&lt;&gt;"",1,"")</f>
        <v/>
      </c>
      <c r="AT2536" s="31" t="str">
        <f>IF(IFERROR(VLOOKUP(AE2536,#REF!,1,0),"")&lt;&gt;"",1,"")</f>
        <v/>
      </c>
      <c r="AU2536" s="31" t="str">
        <f>IF(IFERROR(VLOOKUP(AE2536,#REF!,1,0),"")&lt;&gt;"",1,"")</f>
        <v/>
      </c>
      <c r="AV2536" s="31" t="str">
        <f>IF(IFERROR(VLOOKUP(AE2536,#REF!,1,0),"")&lt;&gt;"",1,"")</f>
        <v/>
      </c>
      <c r="AW2536" s="31" t="str">
        <f>IF(IFERROR(VLOOKUP(AE2536,#REF!,1,0),"")&lt;&gt;"",1,"")</f>
        <v/>
      </c>
      <c r="AX2536" s="31" t="str">
        <f>IF(IFERROR(VLOOKUP(AE2536,#REF!,1,0),"")&lt;&gt;"",1,"")</f>
        <v/>
      </c>
      <c r="AY2536" s="31" t="str">
        <f>IF(IFERROR(VLOOKUP(AE2536,#REF!,1,0),"")&lt;&gt;"",1,"")</f>
        <v/>
      </c>
      <c r="AZ2536" s="31" t="str">
        <f>IF(IFERROR(VLOOKUP(AE2536,#REF!,1,0),"")&lt;&gt;"",1,"")</f>
        <v/>
      </c>
      <c r="BA2536" s="31" t="str">
        <f>IF(IFERROR(VLOOKUP(AE2536,#REF!,1,0),"")&lt;&gt;"",1,"")</f>
        <v/>
      </c>
      <c r="BB2536" s="31" t="str">
        <f>IF(IFERROR(VLOOKUP(AE2536,#REF!,1,0),"")&lt;&gt;"",1,"")</f>
        <v/>
      </c>
      <c r="BC2536" s="31" t="str">
        <f>IF(IFERROR(VLOOKUP(AE2536,#REF!,1,0),"")&lt;&gt;"",1,"")</f>
        <v/>
      </c>
      <c r="BD2536" s="31" t="str">
        <f>IF(IFERROR(VLOOKUP(AE2536,#REF!,1,0),"")&lt;&gt;"",1,"")</f>
        <v/>
      </c>
      <c r="BE2536" s="32">
        <f t="shared" si="897"/>
        <v>1</v>
      </c>
    </row>
    <row r="2537" spans="1:57" ht="16">
      <c r="A2537" s="33">
        <v>1571</v>
      </c>
      <c r="B2537" s="33">
        <v>727152</v>
      </c>
      <c r="C2537" s="33" t="str">
        <f t="shared" si="887"/>
        <v>727152000</v>
      </c>
      <c r="D2537" s="34" t="str">
        <f t="shared" si="888"/>
        <v>72</v>
      </c>
      <c r="E2537" s="34" t="str">
        <f t="shared" si="889"/>
        <v>7</v>
      </c>
      <c r="F2537" s="34" t="str">
        <f t="shared" si="890"/>
        <v>1</v>
      </c>
      <c r="G2537" s="34" t="str">
        <f t="shared" si="891"/>
        <v>5</v>
      </c>
      <c r="H2537" s="34" t="str">
        <f t="shared" si="892"/>
        <v>2</v>
      </c>
      <c r="I2537" s="34" t="str">
        <f t="shared" si="893"/>
        <v>0</v>
      </c>
      <c r="J2537" s="34" t="str">
        <f t="shared" si="894"/>
        <v>0</v>
      </c>
      <c r="K2537" s="34" t="str">
        <f t="shared" si="895"/>
        <v>0</v>
      </c>
      <c r="L2537" s="34" t="s">
        <v>6742</v>
      </c>
      <c r="M2537" s="35" t="s">
        <v>3515</v>
      </c>
      <c r="N2537" s="35" t="s">
        <v>261</v>
      </c>
      <c r="O2537" s="37" t="s">
        <v>173</v>
      </c>
      <c r="P2537" s="55" t="s">
        <v>174</v>
      </c>
      <c r="Q2537" s="37">
        <v>2</v>
      </c>
      <c r="R2537" s="55">
        <v>1</v>
      </c>
      <c r="S2537" s="55" t="s">
        <v>184</v>
      </c>
      <c r="T2537" s="55" t="s">
        <v>184</v>
      </c>
      <c r="U2537" s="55">
        <v>2</v>
      </c>
      <c r="V2537" s="55">
        <v>7</v>
      </c>
      <c r="W2537" s="55" t="s">
        <v>3513</v>
      </c>
      <c r="X2537" s="55" t="s">
        <v>3513</v>
      </c>
      <c r="Y2537" s="58" t="s">
        <v>8</v>
      </c>
      <c r="Z2537" s="58">
        <v>2</v>
      </c>
      <c r="AA2537" s="58" t="s">
        <v>3515</v>
      </c>
      <c r="AB2537" s="58" t="s">
        <v>3515</v>
      </c>
      <c r="AC2537" s="58" t="s">
        <v>66</v>
      </c>
      <c r="AD2537" s="55" t="s">
        <v>66</v>
      </c>
      <c r="AE2537" s="42" t="s">
        <v>3515</v>
      </c>
      <c r="AF2537" s="42" t="s">
        <v>3515</v>
      </c>
      <c r="AG2537" s="27"/>
      <c r="AH2537" s="30" t="s">
        <v>8</v>
      </c>
      <c r="AI2537" s="39"/>
      <c r="AJ2537" s="39" t="b">
        <f t="shared" si="902"/>
        <v>0</v>
      </c>
      <c r="AK2537" s="39" t="str">
        <f>O2537&amp;Q2537&amp;R2537&amp;U2537&amp;V2537&amp;Y2537&amp;Z2537&amp;AC2537&amp;AD2537</f>
        <v>D21271200</v>
      </c>
      <c r="AL2537" s="40">
        <v>727152</v>
      </c>
      <c r="AM2537" s="41" t="b">
        <f>C2537&lt;&gt;AK2537</f>
        <v>1</v>
      </c>
      <c r="AN2537" s="30" t="str">
        <f>N2537&amp;AK2537</f>
        <v>J9FD21271200</v>
      </c>
      <c r="AO2537" s="30"/>
      <c r="AP2537" s="104" t="s">
        <v>3370</v>
      </c>
      <c r="AQ2537" s="31"/>
      <c r="AR2537" s="31">
        <f t="shared" si="896"/>
        <v>1</v>
      </c>
      <c r="AS2537" s="31" t="str">
        <f>IF(IFERROR(VLOOKUP(AE2537,#REF!,1,0),"")&lt;&gt;"",1,"")</f>
        <v/>
      </c>
      <c r="AT2537" s="31" t="str">
        <f>IF(IFERROR(VLOOKUP(AE2537,#REF!,1,0),"")&lt;&gt;"",1,"")</f>
        <v/>
      </c>
      <c r="AU2537" s="31" t="str">
        <f>IF(IFERROR(VLOOKUP(AE2537,#REF!,1,0),"")&lt;&gt;"",1,"")</f>
        <v/>
      </c>
      <c r="AV2537" s="31" t="str">
        <f>IF(IFERROR(VLOOKUP(AE2537,#REF!,1,0),"")&lt;&gt;"",1,"")</f>
        <v/>
      </c>
      <c r="AW2537" s="31" t="str">
        <f>IF(IFERROR(VLOOKUP(AE2537,#REF!,1,0),"")&lt;&gt;"",1,"")</f>
        <v/>
      </c>
      <c r="AX2537" s="31" t="str">
        <f>IF(IFERROR(VLOOKUP(AE2537,#REF!,1,0),"")&lt;&gt;"",1,"")</f>
        <v/>
      </c>
      <c r="AY2537" s="31" t="str">
        <f>IF(IFERROR(VLOOKUP(AE2537,#REF!,1,0),"")&lt;&gt;"",1,"")</f>
        <v/>
      </c>
      <c r="AZ2537" s="31" t="str">
        <f>IF(IFERROR(VLOOKUP(AE2537,#REF!,1,0),"")&lt;&gt;"",1,"")</f>
        <v/>
      </c>
      <c r="BA2537" s="31" t="str">
        <f>IF(IFERROR(VLOOKUP(AE2537,#REF!,1,0),"")&lt;&gt;"",1,"")</f>
        <v/>
      </c>
      <c r="BB2537" s="31" t="str">
        <f>IF(IFERROR(VLOOKUP(AE2537,#REF!,1,0),"")&lt;&gt;"",1,"")</f>
        <v/>
      </c>
      <c r="BC2537" s="31" t="str">
        <f>IF(IFERROR(VLOOKUP(AE2537,#REF!,1,0),"")&lt;&gt;"",1,"")</f>
        <v/>
      </c>
      <c r="BD2537" s="31" t="str">
        <f>IF(IFERROR(VLOOKUP(AE2537,#REF!,1,0),"")&lt;&gt;"",1,"")</f>
        <v/>
      </c>
      <c r="BE2537" s="32">
        <f t="shared" si="897"/>
        <v>1</v>
      </c>
    </row>
    <row r="2538" spans="1:57" ht="16">
      <c r="A2538" s="33">
        <v>1572</v>
      </c>
      <c r="B2538" s="33">
        <v>727153</v>
      </c>
      <c r="C2538" s="33" t="str">
        <f t="shared" si="887"/>
        <v>727153000</v>
      </c>
      <c r="D2538" s="34" t="str">
        <f t="shared" si="888"/>
        <v>72</v>
      </c>
      <c r="E2538" s="34" t="str">
        <f t="shared" si="889"/>
        <v>7</v>
      </c>
      <c r="F2538" s="34" t="str">
        <f t="shared" si="890"/>
        <v>1</v>
      </c>
      <c r="G2538" s="34" t="str">
        <f t="shared" si="891"/>
        <v>5</v>
      </c>
      <c r="H2538" s="34" t="str">
        <f t="shared" si="892"/>
        <v>3</v>
      </c>
      <c r="I2538" s="34" t="str">
        <f t="shared" si="893"/>
        <v>0</v>
      </c>
      <c r="J2538" s="34" t="str">
        <f t="shared" si="894"/>
        <v>0</v>
      </c>
      <c r="K2538" s="34" t="str">
        <f t="shared" si="895"/>
        <v>0</v>
      </c>
      <c r="L2538" s="34" t="s">
        <v>6743</v>
      </c>
      <c r="M2538" s="35" t="s">
        <v>3516</v>
      </c>
      <c r="N2538" s="35" t="s">
        <v>261</v>
      </c>
      <c r="O2538" s="37" t="s">
        <v>173</v>
      </c>
      <c r="P2538" s="55" t="s">
        <v>174</v>
      </c>
      <c r="Q2538" s="37">
        <v>2</v>
      </c>
      <c r="R2538" s="55">
        <v>1</v>
      </c>
      <c r="S2538" s="55" t="s">
        <v>184</v>
      </c>
      <c r="T2538" s="55" t="s">
        <v>184</v>
      </c>
      <c r="U2538" s="55">
        <v>2</v>
      </c>
      <c r="V2538" s="55">
        <v>7</v>
      </c>
      <c r="W2538" s="55" t="s">
        <v>3513</v>
      </c>
      <c r="X2538" s="55" t="s">
        <v>3513</v>
      </c>
      <c r="Y2538" s="58" t="s">
        <v>8</v>
      </c>
      <c r="Z2538" s="58">
        <v>3</v>
      </c>
      <c r="AA2538" s="58" t="s">
        <v>3516</v>
      </c>
      <c r="AB2538" s="58" t="s">
        <v>3516</v>
      </c>
      <c r="AC2538" s="58" t="s">
        <v>66</v>
      </c>
      <c r="AD2538" s="55" t="s">
        <v>66</v>
      </c>
      <c r="AE2538" s="42" t="s">
        <v>3516</v>
      </c>
      <c r="AF2538" s="42" t="s">
        <v>3516</v>
      </c>
      <c r="AG2538" s="27"/>
      <c r="AH2538" s="30" t="s">
        <v>8</v>
      </c>
      <c r="AI2538" s="39"/>
      <c r="AJ2538" s="39" t="b">
        <f t="shared" si="902"/>
        <v>0</v>
      </c>
      <c r="AK2538" s="39" t="str">
        <f>O2538&amp;Q2538&amp;R2538&amp;U2538&amp;V2538&amp;Y2538&amp;Z2538&amp;AC2538&amp;AD2538</f>
        <v>D21271300</v>
      </c>
      <c r="AL2538" s="40">
        <v>727153</v>
      </c>
      <c r="AM2538" s="41" t="b">
        <f>C2538&lt;&gt;AK2538</f>
        <v>1</v>
      </c>
      <c r="AN2538" s="30" t="str">
        <f>N2538&amp;AK2538</f>
        <v>J9FD21271300</v>
      </c>
      <c r="AO2538" s="30"/>
      <c r="AP2538" s="104" t="s">
        <v>3370</v>
      </c>
      <c r="AQ2538" s="31"/>
      <c r="AR2538" s="31">
        <f t="shared" si="896"/>
        <v>1</v>
      </c>
      <c r="AS2538" s="31" t="str">
        <f>IF(IFERROR(VLOOKUP(AE2538,#REF!,1,0),"")&lt;&gt;"",1,"")</f>
        <v/>
      </c>
      <c r="AT2538" s="31" t="str">
        <f>IF(IFERROR(VLOOKUP(AE2538,#REF!,1,0),"")&lt;&gt;"",1,"")</f>
        <v/>
      </c>
      <c r="AU2538" s="31" t="str">
        <f>IF(IFERROR(VLOOKUP(AE2538,#REF!,1,0),"")&lt;&gt;"",1,"")</f>
        <v/>
      </c>
      <c r="AV2538" s="31" t="str">
        <f>IF(IFERROR(VLOOKUP(AE2538,#REF!,1,0),"")&lt;&gt;"",1,"")</f>
        <v/>
      </c>
      <c r="AW2538" s="31" t="str">
        <f>IF(IFERROR(VLOOKUP(AE2538,#REF!,1,0),"")&lt;&gt;"",1,"")</f>
        <v/>
      </c>
      <c r="AX2538" s="31" t="str">
        <f>IF(IFERROR(VLOOKUP(AE2538,#REF!,1,0),"")&lt;&gt;"",1,"")</f>
        <v/>
      </c>
      <c r="AY2538" s="31" t="str">
        <f>IF(IFERROR(VLOOKUP(AE2538,#REF!,1,0),"")&lt;&gt;"",1,"")</f>
        <v/>
      </c>
      <c r="AZ2538" s="31" t="str">
        <f>IF(IFERROR(VLOOKUP(AE2538,#REF!,1,0),"")&lt;&gt;"",1,"")</f>
        <v/>
      </c>
      <c r="BA2538" s="31" t="str">
        <f>IF(IFERROR(VLOOKUP(AE2538,#REF!,1,0),"")&lt;&gt;"",1,"")</f>
        <v/>
      </c>
      <c r="BB2538" s="31" t="str">
        <f>IF(IFERROR(VLOOKUP(AE2538,#REF!,1,0),"")&lt;&gt;"",1,"")</f>
        <v/>
      </c>
      <c r="BC2538" s="31" t="str">
        <f>IF(IFERROR(VLOOKUP(AE2538,#REF!,1,0),"")&lt;&gt;"",1,"")</f>
        <v/>
      </c>
      <c r="BD2538" s="31" t="str">
        <f>IF(IFERROR(VLOOKUP(AE2538,#REF!,1,0),"")&lt;&gt;"",1,"")</f>
        <v/>
      </c>
      <c r="BE2538" s="32">
        <f t="shared" si="897"/>
        <v>1</v>
      </c>
    </row>
    <row r="2539" spans="1:57" ht="16">
      <c r="A2539" s="43">
        <v>1573</v>
      </c>
      <c r="B2539" s="43">
        <v>727159</v>
      </c>
      <c r="C2539" s="43" t="str">
        <f t="shared" si="887"/>
        <v>727159000</v>
      </c>
      <c r="D2539" s="44" t="str">
        <f t="shared" si="888"/>
        <v>72</v>
      </c>
      <c r="E2539" s="44" t="str">
        <f t="shared" si="889"/>
        <v>7</v>
      </c>
      <c r="F2539" s="44" t="str">
        <f t="shared" si="890"/>
        <v>1</v>
      </c>
      <c r="G2539" s="44" t="str">
        <f t="shared" si="891"/>
        <v>5</v>
      </c>
      <c r="H2539" s="44" t="str">
        <f t="shared" si="892"/>
        <v>9</v>
      </c>
      <c r="I2539" s="44" t="str">
        <f t="shared" si="893"/>
        <v>0</v>
      </c>
      <c r="J2539" s="44" t="str">
        <f t="shared" si="894"/>
        <v>0</v>
      </c>
      <c r="K2539" s="44" t="str">
        <f t="shared" si="895"/>
        <v>0</v>
      </c>
      <c r="L2539" s="44"/>
      <c r="M2539" s="45" t="s">
        <v>3517</v>
      </c>
      <c r="N2539" s="45"/>
      <c r="O2539" s="46" t="s">
        <v>173</v>
      </c>
      <c r="P2539" s="47" t="s">
        <v>174</v>
      </c>
      <c r="Q2539" s="48">
        <v>2</v>
      </c>
      <c r="R2539" s="47"/>
      <c r="S2539" s="47" t="s">
        <v>184</v>
      </c>
      <c r="T2539" s="60" t="s">
        <v>184</v>
      </c>
      <c r="U2539" s="60">
        <v>2</v>
      </c>
      <c r="V2539" s="60">
        <v>8</v>
      </c>
      <c r="W2539" s="47"/>
      <c r="X2539" s="47" t="s">
        <v>3513</v>
      </c>
      <c r="Y2539" s="61" t="s">
        <v>66</v>
      </c>
      <c r="Z2539" s="76">
        <v>4</v>
      </c>
      <c r="AA2539" s="61"/>
      <c r="AB2539" s="61" t="s">
        <v>3517</v>
      </c>
      <c r="AC2539" s="61" t="s">
        <v>66</v>
      </c>
      <c r="AD2539" s="47" t="s">
        <v>66</v>
      </c>
      <c r="AE2539" s="50" t="s">
        <v>3517</v>
      </c>
      <c r="AF2539" s="51"/>
      <c r="AG2539" s="51" t="s">
        <v>8</v>
      </c>
      <c r="AH2539" s="52"/>
      <c r="AI2539" s="39"/>
      <c r="AJ2539" s="39"/>
      <c r="AK2539" s="39" t="e">
        <f>O2539&amp;Q2539&amp;#REF!&amp;U2539&amp;V2539&amp;Y2539&amp;Z2539&amp;AC2539&amp;AD2539</f>
        <v>#REF!</v>
      </c>
      <c r="AL2539" s="43">
        <v>727159</v>
      </c>
      <c r="AM2539" s="44" t="e">
        <f>C2539&lt;&gt;AK2539</f>
        <v>#REF!</v>
      </c>
      <c r="AN2539" s="52"/>
      <c r="AO2539" s="52"/>
      <c r="AP2539" s="105" t="s">
        <v>3370</v>
      </c>
      <c r="AQ2539" s="53"/>
      <c r="AR2539" s="53">
        <f t="shared" si="896"/>
        <v>1</v>
      </c>
      <c r="AS2539" s="53" t="str">
        <f>IF(IFERROR(VLOOKUP(AE2539,#REF!,1,0),"")&lt;&gt;"",1,"")</f>
        <v/>
      </c>
      <c r="AT2539" s="53" t="str">
        <f>IF(IFERROR(VLOOKUP(AE2539,#REF!,1,0),"")&lt;&gt;"",1,"")</f>
        <v/>
      </c>
      <c r="AU2539" s="53" t="str">
        <f>IF(IFERROR(VLOOKUP(AE2539,#REF!,1,0),"")&lt;&gt;"",1,"")</f>
        <v/>
      </c>
      <c r="AV2539" s="53" t="str">
        <f>IF(IFERROR(VLOOKUP(AE2539,#REF!,1,0),"")&lt;&gt;"",1,"")</f>
        <v/>
      </c>
      <c r="AW2539" s="53" t="str">
        <f>IF(IFERROR(VLOOKUP(AE2539,#REF!,1,0),"")&lt;&gt;"",1,"")</f>
        <v/>
      </c>
      <c r="AX2539" s="53" t="str">
        <f>IF(IFERROR(VLOOKUP(AE2539,#REF!,1,0),"")&lt;&gt;"",1,"")</f>
        <v/>
      </c>
      <c r="AY2539" s="53" t="str">
        <f>IF(IFERROR(VLOOKUP(AE2539,#REF!,1,0),"")&lt;&gt;"",1,"")</f>
        <v/>
      </c>
      <c r="AZ2539" s="53" t="str">
        <f>IF(IFERROR(VLOOKUP(AE2539,#REF!,1,0),"")&lt;&gt;"",1,"")</f>
        <v/>
      </c>
      <c r="BA2539" s="53" t="str">
        <f>IF(IFERROR(VLOOKUP(AE2539,#REF!,1,0),"")&lt;&gt;"",1,"")</f>
        <v/>
      </c>
      <c r="BB2539" s="53" t="str">
        <f>IF(IFERROR(VLOOKUP(AE2539,#REF!,1,0),"")&lt;&gt;"",1,"")</f>
        <v/>
      </c>
      <c r="BC2539" s="53" t="str">
        <f>IF(IFERROR(VLOOKUP(AE2539,#REF!,1,0),"")&lt;&gt;"",1,"")</f>
        <v/>
      </c>
      <c r="BD2539" s="53" t="str">
        <f>IF(IFERROR(VLOOKUP(AE2539,#REF!,1,0),"")&lt;&gt;"",1,"")</f>
        <v/>
      </c>
      <c r="BE2539" s="54">
        <f t="shared" si="897"/>
        <v>1</v>
      </c>
    </row>
    <row r="2540" spans="1:57" ht="17">
      <c r="A2540" s="137">
        <v>1574</v>
      </c>
      <c r="B2540" s="137">
        <v>72716</v>
      </c>
      <c r="C2540" s="137" t="str">
        <f t="shared" si="887"/>
        <v>727160000</v>
      </c>
      <c r="D2540" s="138" t="str">
        <f t="shared" si="888"/>
        <v>72</v>
      </c>
      <c r="E2540" s="138" t="str">
        <f t="shared" si="889"/>
        <v>7</v>
      </c>
      <c r="F2540" s="138" t="str">
        <f t="shared" si="890"/>
        <v>1</v>
      </c>
      <c r="G2540" s="138" t="str">
        <f t="shared" si="891"/>
        <v>6</v>
      </c>
      <c r="H2540" s="138" t="str">
        <f t="shared" si="892"/>
        <v>0</v>
      </c>
      <c r="I2540" s="138" t="str">
        <f t="shared" si="893"/>
        <v>0</v>
      </c>
      <c r="J2540" s="138" t="str">
        <f t="shared" si="894"/>
        <v>0</v>
      </c>
      <c r="K2540" s="138" t="str">
        <f t="shared" si="895"/>
        <v>0</v>
      </c>
      <c r="L2540" s="138" t="s">
        <v>6744</v>
      </c>
      <c r="M2540" s="139" t="s">
        <v>3518</v>
      </c>
      <c r="N2540" s="139" t="s">
        <v>261</v>
      </c>
      <c r="O2540" s="141" t="s">
        <v>173</v>
      </c>
      <c r="P2540" s="141" t="s">
        <v>174</v>
      </c>
      <c r="Q2540" s="141">
        <v>2</v>
      </c>
      <c r="R2540" s="141">
        <v>1</v>
      </c>
      <c r="S2540" s="141" t="s">
        <v>184</v>
      </c>
      <c r="T2540" s="141" t="s">
        <v>184</v>
      </c>
      <c r="U2540" s="141">
        <v>2</v>
      </c>
      <c r="V2540" s="141">
        <v>8</v>
      </c>
      <c r="W2540" s="141" t="s">
        <v>3518</v>
      </c>
      <c r="X2540" s="141" t="s">
        <v>3518</v>
      </c>
      <c r="Y2540" s="140" t="s">
        <v>66</v>
      </c>
      <c r="Z2540" s="140" t="s">
        <v>66</v>
      </c>
      <c r="AA2540" s="140" t="s">
        <v>3518</v>
      </c>
      <c r="AB2540" s="140" t="s">
        <v>3518</v>
      </c>
      <c r="AC2540" s="140" t="s">
        <v>66</v>
      </c>
      <c r="AD2540" s="141" t="s">
        <v>66</v>
      </c>
      <c r="AE2540" s="144" t="s">
        <v>3518</v>
      </c>
      <c r="AF2540" s="144" t="s">
        <v>3518</v>
      </c>
      <c r="AG2540" s="134"/>
      <c r="AH2540" s="142"/>
      <c r="AI2540" s="143"/>
      <c r="AJ2540" s="143" t="b">
        <f t="shared" ref="AJ2540:AJ2541" si="903">IF(OR(AS2540=1,AT2540=1,AU2540=1,AV2540=1,AW2540=1,AX2540=1,AY2540=1,AZ2540=1,BA2540=1,BB2540=1,BC2540=1,BD2540=1),TRUE,FALSE)</f>
        <v>0</v>
      </c>
      <c r="AK2540" s="143" t="str">
        <f>O2540&amp;Q2540&amp;R2540&amp;U2540&amp;V2540&amp;Y2540&amp;Z2540&amp;AC2540&amp;AD2540</f>
        <v>D21280000</v>
      </c>
      <c r="AL2540" s="40">
        <v>72716</v>
      </c>
      <c r="AM2540" s="41" t="b">
        <f>C2540&lt;&gt;AK2540</f>
        <v>1</v>
      </c>
      <c r="AN2540" s="145" t="str">
        <f>N2540&amp;AK2540</f>
        <v>J9FD21280000</v>
      </c>
      <c r="AO2540" s="145"/>
      <c r="AP2540" s="104" t="s">
        <v>3370</v>
      </c>
      <c r="AQ2540" s="146"/>
      <c r="AR2540" s="146">
        <f t="shared" si="896"/>
        <v>1</v>
      </c>
      <c r="AS2540" s="146" t="str">
        <f>IF(IFERROR(VLOOKUP(AE2540,#REF!,1,0),"")&lt;&gt;"",1,"")</f>
        <v/>
      </c>
      <c r="AT2540" s="146" t="str">
        <f>IF(IFERROR(VLOOKUP(AE2540,#REF!,1,0),"")&lt;&gt;"",1,"")</f>
        <v/>
      </c>
      <c r="AU2540" s="146" t="str">
        <f>IF(IFERROR(VLOOKUP(AE2540,#REF!,1,0),"")&lt;&gt;"",1,"")</f>
        <v/>
      </c>
      <c r="AV2540" s="146" t="str">
        <f>IF(IFERROR(VLOOKUP(AE2540,#REF!,1,0),"")&lt;&gt;"",1,"")</f>
        <v/>
      </c>
      <c r="AW2540" s="146" t="str">
        <f>IF(IFERROR(VLOOKUP(AE2540,#REF!,1,0),"")&lt;&gt;"",1,"")</f>
        <v/>
      </c>
      <c r="AX2540" s="146" t="str">
        <f>IF(IFERROR(VLOOKUP(AE2540,#REF!,1,0),"")&lt;&gt;"",1,"")</f>
        <v/>
      </c>
      <c r="AY2540" s="146" t="str">
        <f>IF(IFERROR(VLOOKUP(AE2540,#REF!,1,0),"")&lt;&gt;"",1,"")</f>
        <v/>
      </c>
      <c r="AZ2540" s="146" t="str">
        <f>IF(IFERROR(VLOOKUP(AE2540,#REF!,1,0),"")&lt;&gt;"",1,"")</f>
        <v/>
      </c>
      <c r="BA2540" s="146" t="str">
        <f>IF(IFERROR(VLOOKUP(AE2540,#REF!,1,0),"")&lt;&gt;"",1,"")</f>
        <v/>
      </c>
      <c r="BB2540" s="146" t="str">
        <f>IF(IFERROR(VLOOKUP(AE2540,#REF!,1,0),"")&lt;&gt;"",1,"")</f>
        <v/>
      </c>
      <c r="BC2540" s="146" t="str">
        <f>IF(IFERROR(VLOOKUP(AE2540,#REF!,1,0),"")&lt;&gt;"",1,"")</f>
        <v/>
      </c>
      <c r="BD2540" s="146" t="str">
        <f>IF(IFERROR(VLOOKUP(AE2540,#REF!,1,0),"")&lt;&gt;"",1,"")</f>
        <v/>
      </c>
      <c r="BE2540" s="148">
        <f t="shared" si="897"/>
        <v>1</v>
      </c>
    </row>
    <row r="2541" spans="1:57" ht="16">
      <c r="A2541" s="33">
        <v>1575</v>
      </c>
      <c r="B2541" s="33">
        <v>727161</v>
      </c>
      <c r="C2541" s="33" t="str">
        <f t="shared" si="887"/>
        <v>727161000</v>
      </c>
      <c r="D2541" s="34" t="str">
        <f t="shared" si="888"/>
        <v>72</v>
      </c>
      <c r="E2541" s="34" t="str">
        <f t="shared" si="889"/>
        <v>7</v>
      </c>
      <c r="F2541" s="34" t="str">
        <f t="shared" si="890"/>
        <v>1</v>
      </c>
      <c r="G2541" s="34" t="str">
        <f t="shared" si="891"/>
        <v>6</v>
      </c>
      <c r="H2541" s="34" t="str">
        <f t="shared" si="892"/>
        <v>1</v>
      </c>
      <c r="I2541" s="34" t="str">
        <f t="shared" si="893"/>
        <v>0</v>
      </c>
      <c r="J2541" s="34" t="str">
        <f t="shared" si="894"/>
        <v>0</v>
      </c>
      <c r="K2541" s="34" t="str">
        <f t="shared" si="895"/>
        <v>0</v>
      </c>
      <c r="L2541" s="34" t="s">
        <v>6745</v>
      </c>
      <c r="M2541" s="35" t="s">
        <v>3519</v>
      </c>
      <c r="N2541" s="35" t="s">
        <v>261</v>
      </c>
      <c r="O2541" s="37" t="s">
        <v>173</v>
      </c>
      <c r="P2541" s="55" t="s">
        <v>174</v>
      </c>
      <c r="Q2541" s="37">
        <v>2</v>
      </c>
      <c r="R2541" s="55">
        <v>1</v>
      </c>
      <c r="S2541" s="55" t="s">
        <v>184</v>
      </c>
      <c r="T2541" s="55" t="s">
        <v>184</v>
      </c>
      <c r="U2541" s="55">
        <v>2</v>
      </c>
      <c r="V2541" s="55">
        <v>8</v>
      </c>
      <c r="W2541" s="55" t="s">
        <v>3518</v>
      </c>
      <c r="X2541" s="55" t="s">
        <v>3518</v>
      </c>
      <c r="Y2541" s="58" t="s">
        <v>8</v>
      </c>
      <c r="Z2541" s="58">
        <v>1</v>
      </c>
      <c r="AA2541" s="58" t="s">
        <v>3519</v>
      </c>
      <c r="AB2541" s="58" t="s">
        <v>3519</v>
      </c>
      <c r="AC2541" s="58" t="s">
        <v>66</v>
      </c>
      <c r="AD2541" s="55" t="s">
        <v>66</v>
      </c>
      <c r="AE2541" s="42" t="s">
        <v>3519</v>
      </c>
      <c r="AF2541" s="42" t="s">
        <v>3519</v>
      </c>
      <c r="AG2541" s="27"/>
      <c r="AH2541" s="30" t="s">
        <v>8</v>
      </c>
      <c r="AI2541" s="39"/>
      <c r="AJ2541" s="39" t="b">
        <f t="shared" si="903"/>
        <v>0</v>
      </c>
      <c r="AK2541" s="39" t="str">
        <f>O2541&amp;Q2541&amp;R2541&amp;U2541&amp;V2541&amp;Y2541&amp;Z2541&amp;AC2541&amp;AD2541</f>
        <v>D21281100</v>
      </c>
      <c r="AL2541" s="40">
        <v>727161</v>
      </c>
      <c r="AM2541" s="41" t="b">
        <f>C2541&lt;&gt;AK2541</f>
        <v>1</v>
      </c>
      <c r="AN2541" s="30" t="str">
        <f>N2541&amp;AK2541</f>
        <v>J9FD21281100</v>
      </c>
      <c r="AO2541" s="30"/>
      <c r="AP2541" s="104" t="s">
        <v>3370</v>
      </c>
      <c r="AQ2541" s="31"/>
      <c r="AR2541" s="31">
        <f t="shared" si="896"/>
        <v>1</v>
      </c>
      <c r="AS2541" s="31" t="str">
        <f>IF(IFERROR(VLOOKUP(AE2541,#REF!,1,0),"")&lt;&gt;"",1,"")</f>
        <v/>
      </c>
      <c r="AT2541" s="31" t="str">
        <f>IF(IFERROR(VLOOKUP(AE2541,#REF!,1,0),"")&lt;&gt;"",1,"")</f>
        <v/>
      </c>
      <c r="AU2541" s="31" t="str">
        <f>IF(IFERROR(VLOOKUP(AE2541,#REF!,1,0),"")&lt;&gt;"",1,"")</f>
        <v/>
      </c>
      <c r="AV2541" s="31" t="str">
        <f>IF(IFERROR(VLOOKUP(AE2541,#REF!,1,0),"")&lt;&gt;"",1,"")</f>
        <v/>
      </c>
      <c r="AW2541" s="31" t="str">
        <f>IF(IFERROR(VLOOKUP(AE2541,#REF!,1,0),"")&lt;&gt;"",1,"")</f>
        <v/>
      </c>
      <c r="AX2541" s="31" t="str">
        <f>IF(IFERROR(VLOOKUP(AE2541,#REF!,1,0),"")&lt;&gt;"",1,"")</f>
        <v/>
      </c>
      <c r="AY2541" s="31" t="str">
        <f>IF(IFERROR(VLOOKUP(AE2541,#REF!,1,0),"")&lt;&gt;"",1,"")</f>
        <v/>
      </c>
      <c r="AZ2541" s="31" t="str">
        <f>IF(IFERROR(VLOOKUP(AE2541,#REF!,1,0),"")&lt;&gt;"",1,"")</f>
        <v/>
      </c>
      <c r="BA2541" s="31" t="str">
        <f>IF(IFERROR(VLOOKUP(AE2541,#REF!,1,0),"")&lt;&gt;"",1,"")</f>
        <v/>
      </c>
      <c r="BB2541" s="31" t="str">
        <f>IF(IFERROR(VLOOKUP(AE2541,#REF!,1,0),"")&lt;&gt;"",1,"")</f>
        <v/>
      </c>
      <c r="BC2541" s="31" t="str">
        <f>IF(IFERROR(VLOOKUP(AE2541,#REF!,1,0),"")&lt;&gt;"",1,"")</f>
        <v/>
      </c>
      <c r="BD2541" s="31" t="str">
        <f>IF(IFERROR(VLOOKUP(AE2541,#REF!,1,0),"")&lt;&gt;"",1,"")</f>
        <v/>
      </c>
      <c r="BE2541" s="32">
        <f t="shared" si="897"/>
        <v>1</v>
      </c>
    </row>
    <row r="2542" spans="1:57" ht="16">
      <c r="A2542" s="43">
        <v>1576</v>
      </c>
      <c r="B2542" s="43">
        <v>727169</v>
      </c>
      <c r="C2542" s="43" t="str">
        <f t="shared" si="887"/>
        <v>727169000</v>
      </c>
      <c r="D2542" s="44" t="str">
        <f t="shared" si="888"/>
        <v>72</v>
      </c>
      <c r="E2542" s="44" t="str">
        <f t="shared" si="889"/>
        <v>7</v>
      </c>
      <c r="F2542" s="44" t="str">
        <f t="shared" si="890"/>
        <v>1</v>
      </c>
      <c r="G2542" s="44" t="str">
        <f t="shared" si="891"/>
        <v>6</v>
      </c>
      <c r="H2542" s="44" t="str">
        <f t="shared" si="892"/>
        <v>9</v>
      </c>
      <c r="I2542" s="44" t="str">
        <f t="shared" si="893"/>
        <v>0</v>
      </c>
      <c r="J2542" s="44" t="str">
        <f t="shared" si="894"/>
        <v>0</v>
      </c>
      <c r="K2542" s="44" t="str">
        <f t="shared" si="895"/>
        <v>0</v>
      </c>
      <c r="L2542" s="44"/>
      <c r="M2542" s="45" t="s">
        <v>3520</v>
      </c>
      <c r="N2542" s="45"/>
      <c r="O2542" s="46" t="s">
        <v>173</v>
      </c>
      <c r="P2542" s="47" t="s">
        <v>174</v>
      </c>
      <c r="Q2542" s="48">
        <v>2</v>
      </c>
      <c r="R2542" s="47"/>
      <c r="S2542" s="47" t="s">
        <v>184</v>
      </c>
      <c r="T2542" s="60" t="s">
        <v>184</v>
      </c>
      <c r="U2542" s="60">
        <v>2</v>
      </c>
      <c r="V2542" s="60">
        <v>9</v>
      </c>
      <c r="W2542" s="47"/>
      <c r="X2542" s="47" t="s">
        <v>3518</v>
      </c>
      <c r="Y2542" s="61" t="s">
        <v>66</v>
      </c>
      <c r="Z2542" s="76">
        <v>2</v>
      </c>
      <c r="AA2542" s="61"/>
      <c r="AB2542" s="61" t="s">
        <v>3520</v>
      </c>
      <c r="AC2542" s="61" t="s">
        <v>66</v>
      </c>
      <c r="AD2542" s="47" t="s">
        <v>66</v>
      </c>
      <c r="AE2542" s="50" t="s">
        <v>3520</v>
      </c>
      <c r="AF2542" s="51"/>
      <c r="AG2542" s="51" t="s">
        <v>8</v>
      </c>
      <c r="AH2542" s="52"/>
      <c r="AI2542" s="39"/>
      <c r="AJ2542" s="39"/>
      <c r="AK2542" s="39" t="e">
        <f>O2542&amp;Q2542&amp;#REF!&amp;U2542&amp;V2542&amp;Y2542&amp;Z2542&amp;AC2542&amp;AD2542</f>
        <v>#REF!</v>
      </c>
      <c r="AL2542" s="43">
        <v>727169</v>
      </c>
      <c r="AM2542" s="44" t="e">
        <f>C2542&lt;&gt;AK2542</f>
        <v>#REF!</v>
      </c>
      <c r="AN2542" s="52"/>
      <c r="AO2542" s="52"/>
      <c r="AP2542" s="105" t="s">
        <v>3370</v>
      </c>
      <c r="AQ2542" s="53"/>
      <c r="AR2542" s="53">
        <f t="shared" si="896"/>
        <v>1</v>
      </c>
      <c r="AS2542" s="53" t="str">
        <f>IF(IFERROR(VLOOKUP(AE2542,#REF!,1,0),"")&lt;&gt;"",1,"")</f>
        <v/>
      </c>
      <c r="AT2542" s="53" t="str">
        <f>IF(IFERROR(VLOOKUP(AE2542,#REF!,1,0),"")&lt;&gt;"",1,"")</f>
        <v/>
      </c>
      <c r="AU2542" s="53" t="str">
        <f>IF(IFERROR(VLOOKUP(AE2542,#REF!,1,0),"")&lt;&gt;"",1,"")</f>
        <v/>
      </c>
      <c r="AV2542" s="53" t="str">
        <f>IF(IFERROR(VLOOKUP(AE2542,#REF!,1,0),"")&lt;&gt;"",1,"")</f>
        <v/>
      </c>
      <c r="AW2542" s="53" t="str">
        <f>IF(IFERROR(VLOOKUP(AE2542,#REF!,1,0),"")&lt;&gt;"",1,"")</f>
        <v/>
      </c>
      <c r="AX2542" s="53" t="str">
        <f>IF(IFERROR(VLOOKUP(AE2542,#REF!,1,0),"")&lt;&gt;"",1,"")</f>
        <v/>
      </c>
      <c r="AY2542" s="53" t="str">
        <f>IF(IFERROR(VLOOKUP(AE2542,#REF!,1,0),"")&lt;&gt;"",1,"")</f>
        <v/>
      </c>
      <c r="AZ2542" s="53" t="str">
        <f>IF(IFERROR(VLOOKUP(AE2542,#REF!,1,0),"")&lt;&gt;"",1,"")</f>
        <v/>
      </c>
      <c r="BA2542" s="53" t="str">
        <f>IF(IFERROR(VLOOKUP(AE2542,#REF!,1,0),"")&lt;&gt;"",1,"")</f>
        <v/>
      </c>
      <c r="BB2542" s="53" t="str">
        <f>IF(IFERROR(VLOOKUP(AE2542,#REF!,1,0),"")&lt;&gt;"",1,"")</f>
        <v/>
      </c>
      <c r="BC2542" s="53" t="str">
        <f>IF(IFERROR(VLOOKUP(AE2542,#REF!,1,0),"")&lt;&gt;"",1,"")</f>
        <v/>
      </c>
      <c r="BD2542" s="53" t="str">
        <f>IF(IFERROR(VLOOKUP(AE2542,#REF!,1,0),"")&lt;&gt;"",1,"")</f>
        <v/>
      </c>
      <c r="BE2542" s="54">
        <f t="shared" si="897"/>
        <v>1</v>
      </c>
    </row>
    <row r="2543" spans="1:57" ht="16">
      <c r="A2543" s="43">
        <v>1577</v>
      </c>
      <c r="B2543" s="43">
        <v>72799</v>
      </c>
      <c r="C2543" s="43" t="str">
        <f t="shared" si="887"/>
        <v>727990000</v>
      </c>
      <c r="D2543" s="44" t="str">
        <f t="shared" si="888"/>
        <v>72</v>
      </c>
      <c r="E2543" s="44" t="str">
        <f t="shared" si="889"/>
        <v>7</v>
      </c>
      <c r="F2543" s="44" t="str">
        <f t="shared" si="890"/>
        <v>9</v>
      </c>
      <c r="G2543" s="44" t="str">
        <f t="shared" si="891"/>
        <v>9</v>
      </c>
      <c r="H2543" s="44" t="str">
        <f t="shared" si="892"/>
        <v>0</v>
      </c>
      <c r="I2543" s="44" t="str">
        <f t="shared" si="893"/>
        <v>0</v>
      </c>
      <c r="J2543" s="44" t="str">
        <f t="shared" si="894"/>
        <v>0</v>
      </c>
      <c r="K2543" s="44" t="str">
        <f t="shared" si="895"/>
        <v>0</v>
      </c>
      <c r="L2543" s="44"/>
      <c r="M2543" s="45" t="s">
        <v>3521</v>
      </c>
      <c r="N2543" s="45"/>
      <c r="O2543" s="46" t="s">
        <v>173</v>
      </c>
      <c r="P2543" s="47" t="s">
        <v>174</v>
      </c>
      <c r="Q2543" s="48">
        <v>2</v>
      </c>
      <c r="R2543" s="47"/>
      <c r="S2543" s="47" t="s">
        <v>184</v>
      </c>
      <c r="T2543" s="60" t="s">
        <v>184</v>
      </c>
      <c r="U2543" s="60">
        <v>3</v>
      </c>
      <c r="V2543" s="60">
        <v>1</v>
      </c>
      <c r="W2543" s="47"/>
      <c r="X2543" s="47" t="s">
        <v>3521</v>
      </c>
      <c r="Y2543" s="61" t="s">
        <v>66</v>
      </c>
      <c r="Z2543" s="61" t="s">
        <v>66</v>
      </c>
      <c r="AA2543" s="61"/>
      <c r="AB2543" s="61" t="s">
        <v>3521</v>
      </c>
      <c r="AC2543" s="61" t="s">
        <v>66</v>
      </c>
      <c r="AD2543" s="47" t="s">
        <v>66</v>
      </c>
      <c r="AE2543" s="50" t="s">
        <v>3521</v>
      </c>
      <c r="AF2543" s="51"/>
      <c r="AG2543" s="51" t="s">
        <v>8</v>
      </c>
      <c r="AH2543" s="52"/>
      <c r="AI2543" s="39"/>
      <c r="AJ2543" s="39"/>
      <c r="AK2543" s="39" t="e">
        <f>O2543&amp;Q2543&amp;#REF!&amp;U2543&amp;V2543&amp;Y2543&amp;Z2543&amp;AC2543&amp;AD2543</f>
        <v>#REF!</v>
      </c>
      <c r="AL2543" s="43">
        <v>72799</v>
      </c>
      <c r="AM2543" s="44" t="e">
        <f>C2543&lt;&gt;AK2543</f>
        <v>#REF!</v>
      </c>
      <c r="AN2543" s="52"/>
      <c r="AO2543" s="52"/>
      <c r="AP2543" s="53"/>
      <c r="AQ2543" s="53"/>
      <c r="AR2543" s="53">
        <f t="shared" si="896"/>
        <v>1</v>
      </c>
      <c r="AS2543" s="53" t="str">
        <f>IF(IFERROR(VLOOKUP(AE2543,#REF!,1,0),"")&lt;&gt;"",1,"")</f>
        <v/>
      </c>
      <c r="AT2543" s="53" t="str">
        <f>IF(IFERROR(VLOOKUP(AE2543,#REF!,1,0),"")&lt;&gt;"",1,"")</f>
        <v/>
      </c>
      <c r="AU2543" s="53" t="str">
        <f>IF(IFERROR(VLOOKUP(AE2543,#REF!,1,0),"")&lt;&gt;"",1,"")</f>
        <v/>
      </c>
      <c r="AV2543" s="53" t="str">
        <f>IF(IFERROR(VLOOKUP(AE2543,#REF!,1,0),"")&lt;&gt;"",1,"")</f>
        <v/>
      </c>
      <c r="AW2543" s="53" t="str">
        <f>IF(IFERROR(VLOOKUP(AE2543,#REF!,1,0),"")&lt;&gt;"",1,"")</f>
        <v/>
      </c>
      <c r="AX2543" s="53" t="str">
        <f>IF(IFERROR(VLOOKUP(AE2543,#REF!,1,0),"")&lt;&gt;"",1,"")</f>
        <v/>
      </c>
      <c r="AY2543" s="53" t="str">
        <f>IF(IFERROR(VLOOKUP(AE2543,#REF!,1,0),"")&lt;&gt;"",1,"")</f>
        <v/>
      </c>
      <c r="AZ2543" s="53" t="str">
        <f>IF(IFERROR(VLOOKUP(AE2543,#REF!,1,0),"")&lt;&gt;"",1,"")</f>
        <v/>
      </c>
      <c r="BA2543" s="53" t="str">
        <f>IF(IFERROR(VLOOKUP(AE2543,#REF!,1,0),"")&lt;&gt;"",1,"")</f>
        <v/>
      </c>
      <c r="BB2543" s="53" t="str">
        <f>IF(IFERROR(VLOOKUP(AE2543,#REF!,1,0),"")&lt;&gt;"",1,"")</f>
        <v/>
      </c>
      <c r="BC2543" s="53" t="str">
        <f>IF(IFERROR(VLOOKUP(AE2543,#REF!,1,0),"")&lt;&gt;"",1,"")</f>
        <v/>
      </c>
      <c r="BD2543" s="53" t="str">
        <f>IF(IFERROR(VLOOKUP(AE2543,#REF!,1,0),"")&lt;&gt;"",1,"")</f>
        <v/>
      </c>
      <c r="BE2543" s="54">
        <f t="shared" si="897"/>
        <v>1</v>
      </c>
    </row>
    <row r="2544" spans="1:57" ht="17">
      <c r="A2544" s="137"/>
      <c r="B2544" s="137"/>
      <c r="C2544" s="137"/>
      <c r="D2544" s="138"/>
      <c r="E2544" s="138"/>
      <c r="F2544" s="138"/>
      <c r="G2544" s="138"/>
      <c r="H2544" s="138"/>
      <c r="I2544" s="138"/>
      <c r="J2544" s="138"/>
      <c r="K2544" s="138"/>
      <c r="L2544" s="138" t="s">
        <v>6746</v>
      </c>
      <c r="M2544" s="139"/>
      <c r="N2544" s="139" t="s">
        <v>261</v>
      </c>
      <c r="O2544" s="141" t="s">
        <v>173</v>
      </c>
      <c r="P2544" s="141" t="s">
        <v>174</v>
      </c>
      <c r="Q2544" s="141">
        <v>2</v>
      </c>
      <c r="R2544" s="141">
        <v>1</v>
      </c>
      <c r="S2544" s="141" t="s">
        <v>184</v>
      </c>
      <c r="T2544" s="141" t="s">
        <v>184</v>
      </c>
      <c r="U2544" s="141">
        <v>9</v>
      </c>
      <c r="V2544" s="141">
        <v>8</v>
      </c>
      <c r="W2544" s="140" t="s">
        <v>3522</v>
      </c>
      <c r="X2544" s="140" t="s">
        <v>3522</v>
      </c>
      <c r="Y2544" s="140" t="s">
        <v>66</v>
      </c>
      <c r="Z2544" s="140" t="s">
        <v>66</v>
      </c>
      <c r="AA2544" s="140" t="s">
        <v>3522</v>
      </c>
      <c r="AB2544" s="140" t="s">
        <v>3522</v>
      </c>
      <c r="AC2544" s="140" t="s">
        <v>66</v>
      </c>
      <c r="AD2544" s="140" t="s">
        <v>66</v>
      </c>
      <c r="AE2544" s="140" t="s">
        <v>3522</v>
      </c>
      <c r="AF2544" s="140" t="s">
        <v>3522</v>
      </c>
      <c r="AG2544" s="149"/>
      <c r="AH2544" s="150"/>
      <c r="AI2544" s="143"/>
      <c r="AJ2544" s="143" t="b">
        <f t="shared" ref="AJ2544:AJ2545" si="904">IF(OR(AS2544=1,AT2544=1,AU2544=1,AV2544=1,AW2544=1,AX2544=1,AY2544=1,AZ2544=1,BA2544=1,BB2544=1,BC2544=1,BD2544=1),TRUE,FALSE)</f>
        <v>0</v>
      </c>
      <c r="AK2544" s="143" t="str">
        <f>O2544&amp;Q2544&amp;R2544&amp;U2544&amp;V2544&amp;Y2544&amp;Z2544&amp;AC2544&amp;AD2544</f>
        <v>D21980000</v>
      </c>
      <c r="AL2544" s="33"/>
      <c r="AM2544" s="34"/>
      <c r="AN2544" s="145" t="str">
        <f>N2544&amp;AK2544</f>
        <v>J9FD21980000</v>
      </c>
      <c r="AO2544" s="151"/>
      <c r="AP2544" s="64"/>
      <c r="AQ2544" s="152"/>
      <c r="AR2544" s="152"/>
      <c r="AS2544" s="152"/>
      <c r="AT2544" s="152"/>
      <c r="AU2544" s="152"/>
      <c r="AV2544" s="152"/>
      <c r="AW2544" s="152"/>
      <c r="AX2544" s="152"/>
      <c r="AY2544" s="152"/>
      <c r="AZ2544" s="152"/>
      <c r="BA2544" s="152"/>
      <c r="BB2544" s="152"/>
      <c r="BC2544" s="152"/>
      <c r="BD2544" s="152"/>
      <c r="BE2544" s="148">
        <f t="shared" si="897"/>
        <v>0</v>
      </c>
    </row>
    <row r="2545" spans="1:57" ht="17">
      <c r="A2545" s="137"/>
      <c r="B2545" s="137"/>
      <c r="C2545" s="137"/>
      <c r="D2545" s="138"/>
      <c r="E2545" s="138"/>
      <c r="F2545" s="138"/>
      <c r="G2545" s="138"/>
      <c r="H2545" s="138"/>
      <c r="I2545" s="138"/>
      <c r="J2545" s="138"/>
      <c r="K2545" s="138"/>
      <c r="L2545" s="138" t="s">
        <v>6747</v>
      </c>
      <c r="M2545" s="139"/>
      <c r="N2545" s="139" t="s">
        <v>261</v>
      </c>
      <c r="O2545" s="141" t="s">
        <v>173</v>
      </c>
      <c r="P2545" s="141" t="s">
        <v>174</v>
      </c>
      <c r="Q2545" s="141">
        <v>2</v>
      </c>
      <c r="R2545" s="141">
        <v>1</v>
      </c>
      <c r="S2545" s="141" t="s">
        <v>184</v>
      </c>
      <c r="T2545" s="141" t="s">
        <v>184</v>
      </c>
      <c r="U2545" s="141">
        <v>9</v>
      </c>
      <c r="V2545" s="141">
        <v>9</v>
      </c>
      <c r="W2545" s="140" t="s">
        <v>3523</v>
      </c>
      <c r="X2545" s="140" t="s">
        <v>3523</v>
      </c>
      <c r="Y2545" s="140" t="s">
        <v>66</v>
      </c>
      <c r="Z2545" s="140" t="s">
        <v>66</v>
      </c>
      <c r="AA2545" s="140" t="s">
        <v>3523</v>
      </c>
      <c r="AB2545" s="140" t="s">
        <v>3523</v>
      </c>
      <c r="AC2545" s="140" t="s">
        <v>66</v>
      </c>
      <c r="AD2545" s="140" t="s">
        <v>66</v>
      </c>
      <c r="AE2545" s="140" t="s">
        <v>3523</v>
      </c>
      <c r="AF2545" s="140" t="s">
        <v>3523</v>
      </c>
      <c r="AG2545" s="149"/>
      <c r="AH2545" s="150"/>
      <c r="AI2545" s="143"/>
      <c r="AJ2545" s="143" t="b">
        <f t="shared" si="904"/>
        <v>0</v>
      </c>
      <c r="AK2545" s="143" t="str">
        <f>O2545&amp;Q2545&amp;R2545&amp;U2545&amp;V2545&amp;Y2545&amp;Z2545&amp;AC2545&amp;AD2545</f>
        <v>D21990000</v>
      </c>
      <c r="AL2545" s="33"/>
      <c r="AM2545" s="34"/>
      <c r="AN2545" s="145" t="str">
        <f>N2545&amp;AK2545</f>
        <v>J9FD21990000</v>
      </c>
      <c r="AO2545" s="151"/>
      <c r="AP2545" s="64"/>
      <c r="AQ2545" s="152"/>
      <c r="AR2545" s="152"/>
      <c r="AS2545" s="152"/>
      <c r="AT2545" s="152"/>
      <c r="AU2545" s="152"/>
      <c r="AV2545" s="152"/>
      <c r="AW2545" s="152"/>
      <c r="AX2545" s="152"/>
      <c r="AY2545" s="152"/>
      <c r="AZ2545" s="152"/>
      <c r="BA2545" s="152"/>
      <c r="BB2545" s="152"/>
      <c r="BC2545" s="152"/>
      <c r="BD2545" s="152"/>
      <c r="BE2545" s="148">
        <f t="shared" si="897"/>
        <v>0</v>
      </c>
    </row>
    <row r="2546" spans="1:57" ht="16">
      <c r="A2546" s="43">
        <v>1613</v>
      </c>
      <c r="B2546" s="43">
        <v>729</v>
      </c>
      <c r="C2546" s="43" t="str">
        <f t="shared" ref="C2546:C2567" si="905">LEFT(B2546 &amp; "000000000", 9)</f>
        <v>729000000</v>
      </c>
      <c r="D2546" s="44" t="str">
        <f t="shared" ref="D2546:D2567" si="906">MID(C2546,1,2)</f>
        <v>72</v>
      </c>
      <c r="E2546" s="44" t="str">
        <f t="shared" ref="E2546:E2567" si="907">MID(C2546,3,1)</f>
        <v>9</v>
      </c>
      <c r="F2546" s="44" t="str">
        <f t="shared" ref="F2546:F2567" si="908">MID(C2546,4,1)</f>
        <v>0</v>
      </c>
      <c r="G2546" s="44" t="str">
        <f t="shared" ref="G2546:G2567" si="909">MID(C2546,5,1)</f>
        <v>0</v>
      </c>
      <c r="H2546" s="44" t="str">
        <f t="shared" ref="H2546:H2567" si="910">MID(C2546,6,1)</f>
        <v>0</v>
      </c>
      <c r="I2546" s="44" t="str">
        <f t="shared" ref="I2546:I2567" si="911">MID(C2546,7,1)</f>
        <v>0</v>
      </c>
      <c r="J2546" s="44" t="str">
        <f t="shared" ref="J2546:J2567" si="912">MID(C2546,8,1)</f>
        <v>0</v>
      </c>
      <c r="K2546" s="44" t="str">
        <f t="shared" ref="K2546:K2567" si="913">MID(C2546,9,1)</f>
        <v>0</v>
      </c>
      <c r="L2546" s="44"/>
      <c r="M2546" s="45" t="s">
        <v>3524</v>
      </c>
      <c r="N2546" s="45"/>
      <c r="O2546" s="46" t="s">
        <v>173</v>
      </c>
      <c r="P2546" s="47" t="s">
        <v>174</v>
      </c>
      <c r="Q2546" s="47" t="s">
        <v>18</v>
      </c>
      <c r="R2546" s="47"/>
      <c r="S2546" s="47" t="s">
        <v>3524</v>
      </c>
      <c r="T2546" s="47" t="s">
        <v>3524</v>
      </c>
      <c r="U2546" s="47" t="s">
        <v>66</v>
      </c>
      <c r="V2546" s="47" t="s">
        <v>66</v>
      </c>
      <c r="W2546" s="47"/>
      <c r="X2546" s="47" t="s">
        <v>3524</v>
      </c>
      <c r="Y2546" s="61" t="s">
        <v>66</v>
      </c>
      <c r="Z2546" s="61" t="s">
        <v>66</v>
      </c>
      <c r="AA2546" s="61"/>
      <c r="AB2546" s="61" t="s">
        <v>3524</v>
      </c>
      <c r="AC2546" s="61" t="s">
        <v>66</v>
      </c>
      <c r="AD2546" s="47" t="s">
        <v>66</v>
      </c>
      <c r="AE2546" s="50" t="s">
        <v>3524</v>
      </c>
      <c r="AF2546" s="51"/>
      <c r="AG2546" s="51" t="s">
        <v>8</v>
      </c>
      <c r="AH2546" s="52"/>
      <c r="AI2546" s="39"/>
      <c r="AJ2546" s="39"/>
      <c r="AK2546" s="39" t="e">
        <f>O2546&amp;Q2546&amp;#REF!&amp;U2546&amp;V2546&amp;Y2546&amp;Z2546&amp;AC2546&amp;AD2546</f>
        <v>#REF!</v>
      </c>
      <c r="AL2546" s="43">
        <v>729</v>
      </c>
      <c r="AM2546" s="44" t="e">
        <f>C2546&lt;&gt;AK2546</f>
        <v>#REF!</v>
      </c>
      <c r="AN2546" s="52"/>
      <c r="AO2546" s="52"/>
      <c r="AP2546" s="53"/>
      <c r="AQ2546" s="53"/>
      <c r="AR2546" s="53">
        <f t="shared" ref="AR2546:AR2567" si="914">IF(AL2546&lt;&gt;"",1,"")</f>
        <v>1</v>
      </c>
      <c r="AS2546" s="53" t="str">
        <f>IF(IFERROR(VLOOKUP(AE2546,#REF!,1,0),"")&lt;&gt;"",1,"")</f>
        <v/>
      </c>
      <c r="AT2546" s="53" t="str">
        <f>IF(IFERROR(VLOOKUP(AE2546,#REF!,1,0),"")&lt;&gt;"",1,"")</f>
        <v/>
      </c>
      <c r="AU2546" s="53" t="str">
        <f>IF(IFERROR(VLOOKUP(AE2546,#REF!,1,0),"")&lt;&gt;"",1,"")</f>
        <v/>
      </c>
      <c r="AV2546" s="53" t="str">
        <f>IF(IFERROR(VLOOKUP(AE2546,#REF!,1,0),"")&lt;&gt;"",1,"")</f>
        <v/>
      </c>
      <c r="AW2546" s="53" t="str">
        <f>IF(IFERROR(VLOOKUP(AE2546,#REF!,1,0),"")&lt;&gt;"",1,"")</f>
        <v/>
      </c>
      <c r="AX2546" s="53" t="str">
        <f>IF(IFERROR(VLOOKUP(AE2546,#REF!,1,0),"")&lt;&gt;"",1,"")</f>
        <v/>
      </c>
      <c r="AY2546" s="53" t="str">
        <f>IF(IFERROR(VLOOKUP(AE2546,#REF!,1,0),"")&lt;&gt;"",1,"")</f>
        <v/>
      </c>
      <c r="AZ2546" s="53" t="str">
        <f>IF(IFERROR(VLOOKUP(AE2546,#REF!,1,0),"")&lt;&gt;"",1,"")</f>
        <v/>
      </c>
      <c r="BA2546" s="53" t="str">
        <f>IF(IFERROR(VLOOKUP(AE2546,#REF!,1,0),"")&lt;&gt;"",1,"")</f>
        <v/>
      </c>
      <c r="BB2546" s="53" t="str">
        <f>IF(IFERROR(VLOOKUP(AE2546,#REF!,1,0),"")&lt;&gt;"",1,"")</f>
        <v/>
      </c>
      <c r="BC2546" s="53" t="str">
        <f>IF(IFERROR(VLOOKUP(AE2546,#REF!,1,0),"")&lt;&gt;"",1,"")</f>
        <v/>
      </c>
      <c r="BD2546" s="53" t="str">
        <f>IF(IFERROR(VLOOKUP(AE2546,#REF!,1,0),"")&lt;&gt;"",1,"")</f>
        <v/>
      </c>
      <c r="BE2546" s="54">
        <f t="shared" si="897"/>
        <v>1</v>
      </c>
    </row>
    <row r="2547" spans="1:57" ht="16">
      <c r="A2547" s="43">
        <v>1615</v>
      </c>
      <c r="B2547" s="43">
        <v>7299</v>
      </c>
      <c r="C2547" s="43" t="str">
        <f t="shared" si="905"/>
        <v>729900000</v>
      </c>
      <c r="D2547" s="44" t="str">
        <f t="shared" si="906"/>
        <v>72</v>
      </c>
      <c r="E2547" s="44" t="str">
        <f t="shared" si="907"/>
        <v>9</v>
      </c>
      <c r="F2547" s="44" t="str">
        <f t="shared" si="908"/>
        <v>9</v>
      </c>
      <c r="G2547" s="44" t="str">
        <f t="shared" si="909"/>
        <v>0</v>
      </c>
      <c r="H2547" s="44" t="str">
        <f t="shared" si="910"/>
        <v>0</v>
      </c>
      <c r="I2547" s="44" t="str">
        <f t="shared" si="911"/>
        <v>0</v>
      </c>
      <c r="J2547" s="44" t="str">
        <f t="shared" si="912"/>
        <v>0</v>
      </c>
      <c r="K2547" s="44" t="str">
        <f t="shared" si="913"/>
        <v>0</v>
      </c>
      <c r="L2547" s="44"/>
      <c r="M2547" s="45" t="s">
        <v>3525</v>
      </c>
      <c r="N2547" s="45"/>
      <c r="O2547" s="46" t="s">
        <v>173</v>
      </c>
      <c r="P2547" s="47" t="s">
        <v>174</v>
      </c>
      <c r="Q2547" s="47" t="s">
        <v>18</v>
      </c>
      <c r="R2547" s="47"/>
      <c r="S2547" s="47" t="s">
        <v>3524</v>
      </c>
      <c r="T2547" s="47" t="s">
        <v>3525</v>
      </c>
      <c r="U2547" s="47" t="s">
        <v>66</v>
      </c>
      <c r="V2547" s="47" t="s">
        <v>66</v>
      </c>
      <c r="W2547" s="47"/>
      <c r="X2547" s="47" t="s">
        <v>3525</v>
      </c>
      <c r="Y2547" s="61" t="s">
        <v>66</v>
      </c>
      <c r="Z2547" s="61" t="s">
        <v>66</v>
      </c>
      <c r="AA2547" s="61"/>
      <c r="AB2547" s="61" t="s">
        <v>3525</v>
      </c>
      <c r="AC2547" s="61" t="s">
        <v>66</v>
      </c>
      <c r="AD2547" s="47" t="s">
        <v>66</v>
      </c>
      <c r="AE2547" s="50" t="s">
        <v>3525</v>
      </c>
      <c r="AF2547" s="51"/>
      <c r="AG2547" s="51" t="s">
        <v>8</v>
      </c>
      <c r="AH2547" s="52"/>
      <c r="AI2547" s="39"/>
      <c r="AJ2547" s="39"/>
      <c r="AK2547" s="39" t="e">
        <f>O2547&amp;Q2547&amp;#REF!&amp;U2547&amp;V2547&amp;Y2547&amp;Z2547&amp;AC2547&amp;AD2547</f>
        <v>#REF!</v>
      </c>
      <c r="AL2547" s="43">
        <v>7299</v>
      </c>
      <c r="AM2547" s="44" t="e">
        <f>C2547&lt;&gt;AK2547</f>
        <v>#REF!</v>
      </c>
      <c r="AN2547" s="52"/>
      <c r="AO2547" s="52"/>
      <c r="AP2547" s="53"/>
      <c r="AQ2547" s="53"/>
      <c r="AR2547" s="53">
        <f t="shared" si="914"/>
        <v>1</v>
      </c>
      <c r="AS2547" s="53" t="str">
        <f>IF(IFERROR(VLOOKUP(AE2547,#REF!,1,0),"")&lt;&gt;"",1,"")</f>
        <v/>
      </c>
      <c r="AT2547" s="53" t="str">
        <f>IF(IFERROR(VLOOKUP(AE2547,#REF!,1,0),"")&lt;&gt;"",1,"")</f>
        <v/>
      </c>
      <c r="AU2547" s="53" t="str">
        <f>IF(IFERROR(VLOOKUP(AE2547,#REF!,1,0),"")&lt;&gt;"",1,"")</f>
        <v/>
      </c>
      <c r="AV2547" s="53" t="str">
        <f>IF(IFERROR(VLOOKUP(AE2547,#REF!,1,0),"")&lt;&gt;"",1,"")</f>
        <v/>
      </c>
      <c r="AW2547" s="53" t="str">
        <f>IF(IFERROR(VLOOKUP(AE2547,#REF!,1,0),"")&lt;&gt;"",1,"")</f>
        <v/>
      </c>
      <c r="AX2547" s="53" t="str">
        <f>IF(IFERROR(VLOOKUP(AE2547,#REF!,1,0),"")&lt;&gt;"",1,"")</f>
        <v/>
      </c>
      <c r="AY2547" s="53" t="str">
        <f>IF(IFERROR(VLOOKUP(AE2547,#REF!,1,0),"")&lt;&gt;"",1,"")</f>
        <v/>
      </c>
      <c r="AZ2547" s="53" t="str">
        <f>IF(IFERROR(VLOOKUP(AE2547,#REF!,1,0),"")&lt;&gt;"",1,"")</f>
        <v/>
      </c>
      <c r="BA2547" s="53" t="str">
        <f>IF(IFERROR(VLOOKUP(AE2547,#REF!,1,0),"")&lt;&gt;"",1,"")</f>
        <v/>
      </c>
      <c r="BB2547" s="53" t="str">
        <f>IF(IFERROR(VLOOKUP(AE2547,#REF!,1,0),"")&lt;&gt;"",1,"")</f>
        <v/>
      </c>
      <c r="BC2547" s="53" t="str">
        <f>IF(IFERROR(VLOOKUP(AE2547,#REF!,1,0),"")&lt;&gt;"",1,"")</f>
        <v/>
      </c>
      <c r="BD2547" s="53" t="str">
        <f>IF(IFERROR(VLOOKUP(AE2547,#REF!,1,0),"")&lt;&gt;"",1,"")</f>
        <v/>
      </c>
      <c r="BE2547" s="54">
        <f t="shared" si="897"/>
        <v>1</v>
      </c>
    </row>
    <row r="2548" spans="1:57" ht="17">
      <c r="A2548" s="137">
        <v>1616</v>
      </c>
      <c r="B2548" s="137">
        <v>73</v>
      </c>
      <c r="C2548" s="137" t="str">
        <f t="shared" si="905"/>
        <v>730000000</v>
      </c>
      <c r="D2548" s="138" t="str">
        <f t="shared" si="906"/>
        <v>73</v>
      </c>
      <c r="E2548" s="138" t="str">
        <f t="shared" si="907"/>
        <v>0</v>
      </c>
      <c r="F2548" s="138" t="str">
        <f t="shared" si="908"/>
        <v>0</v>
      </c>
      <c r="G2548" s="138" t="str">
        <f t="shared" si="909"/>
        <v>0</v>
      </c>
      <c r="H2548" s="138" t="str">
        <f t="shared" si="910"/>
        <v>0</v>
      </c>
      <c r="I2548" s="138" t="str">
        <f t="shared" si="911"/>
        <v>0</v>
      </c>
      <c r="J2548" s="138" t="str">
        <f t="shared" si="912"/>
        <v>0</v>
      </c>
      <c r="K2548" s="138" t="str">
        <f t="shared" si="913"/>
        <v>0</v>
      </c>
      <c r="L2548" s="138" t="s">
        <v>6748</v>
      </c>
      <c r="M2548" s="139" t="s">
        <v>186</v>
      </c>
      <c r="N2548" s="139" t="s">
        <v>261</v>
      </c>
      <c r="O2548" s="141" t="s">
        <v>185</v>
      </c>
      <c r="P2548" s="141" t="s">
        <v>186</v>
      </c>
      <c r="Q2548" s="141" t="s">
        <v>66</v>
      </c>
      <c r="R2548" s="141" t="s">
        <v>66</v>
      </c>
      <c r="S2548" s="141" t="s">
        <v>186</v>
      </c>
      <c r="T2548" s="141" t="s">
        <v>186</v>
      </c>
      <c r="U2548" s="141" t="s">
        <v>66</v>
      </c>
      <c r="V2548" s="141" t="s">
        <v>66</v>
      </c>
      <c r="W2548" s="141" t="s">
        <v>186</v>
      </c>
      <c r="X2548" s="141" t="s">
        <v>186</v>
      </c>
      <c r="Y2548" s="141" t="s">
        <v>66</v>
      </c>
      <c r="Z2548" s="140" t="s">
        <v>66</v>
      </c>
      <c r="AA2548" s="141" t="s">
        <v>186</v>
      </c>
      <c r="AB2548" s="141" t="s">
        <v>186</v>
      </c>
      <c r="AC2548" s="140" t="s">
        <v>66</v>
      </c>
      <c r="AD2548" s="141" t="s">
        <v>66</v>
      </c>
      <c r="AE2548" s="144" t="s">
        <v>186</v>
      </c>
      <c r="AF2548" s="144" t="s">
        <v>186</v>
      </c>
      <c r="AG2548" s="134"/>
      <c r="AH2548" s="142"/>
      <c r="AI2548" s="143"/>
      <c r="AJ2548" s="143" t="b">
        <f t="shared" ref="AJ2548:AJ2557" si="915">IF(OR(AS2548=1,AT2548=1,AU2548=1,AV2548=1,AW2548=1,AX2548=1,AY2548=1,AZ2548=1,BA2548=1,BB2548=1,BC2548=1,BD2548=1),TRUE,FALSE)</f>
        <v>0</v>
      </c>
      <c r="AK2548" s="143" t="str">
        <f>O2548&amp;Q2548&amp;R2548&amp;U2548&amp;V2548&amp;Y2548&amp;Z2548&amp;AC2548&amp;AD2548</f>
        <v>E00000000</v>
      </c>
      <c r="AL2548" s="40">
        <v>73</v>
      </c>
      <c r="AM2548" s="41" t="b">
        <f>C2548&lt;&gt;AK2548</f>
        <v>1</v>
      </c>
      <c r="AN2548" s="145" t="str">
        <f>N2548&amp;AK2548</f>
        <v>J9FE00000000</v>
      </c>
      <c r="AO2548" s="145"/>
      <c r="AP2548" s="31"/>
      <c r="AQ2548" s="146"/>
      <c r="AR2548" s="146">
        <f t="shared" si="914"/>
        <v>1</v>
      </c>
      <c r="AS2548" s="146" t="str">
        <f>IF(IFERROR(VLOOKUP(AE2548,#REF!,1,0),"")&lt;&gt;"",1,"")</f>
        <v/>
      </c>
      <c r="AT2548" s="146" t="str">
        <f>IF(IFERROR(VLOOKUP(AE2548,#REF!,1,0),"")&lt;&gt;"",1,"")</f>
        <v/>
      </c>
      <c r="AU2548" s="146" t="str">
        <f>IF(IFERROR(VLOOKUP(AE2548,#REF!,1,0),"")&lt;&gt;"",1,"")</f>
        <v/>
      </c>
      <c r="AV2548" s="146" t="str">
        <f>IF(IFERROR(VLOOKUP(AE2548,#REF!,1,0),"")&lt;&gt;"",1,"")</f>
        <v/>
      </c>
      <c r="AW2548" s="146" t="str">
        <f>IF(IFERROR(VLOOKUP(AE2548,#REF!,1,0),"")&lt;&gt;"",1,"")</f>
        <v/>
      </c>
      <c r="AX2548" s="146" t="str">
        <f>IF(IFERROR(VLOOKUP(AE2548,#REF!,1,0),"")&lt;&gt;"",1,"")</f>
        <v/>
      </c>
      <c r="AY2548" s="146" t="str">
        <f>IF(IFERROR(VLOOKUP(AE2548,#REF!,1,0),"")&lt;&gt;"",1,"")</f>
        <v/>
      </c>
      <c r="AZ2548" s="146" t="str">
        <f>IF(IFERROR(VLOOKUP(AE2548,#REF!,1,0),"")&lt;&gt;"",1,"")</f>
        <v/>
      </c>
      <c r="BA2548" s="146" t="str">
        <f>IF(IFERROR(VLOOKUP(AE2548,#REF!,1,0),"")&lt;&gt;"",1,"")</f>
        <v/>
      </c>
      <c r="BB2548" s="146" t="str">
        <f>IF(IFERROR(VLOOKUP(AE2548,#REF!,1,0),"")&lt;&gt;"",1,"")</f>
        <v/>
      </c>
      <c r="BC2548" s="146" t="str">
        <f>IF(IFERROR(VLOOKUP(AE2548,#REF!,1,0),"")&lt;&gt;"",1,"")</f>
        <v/>
      </c>
      <c r="BD2548" s="146" t="str">
        <f>IF(IFERROR(VLOOKUP(AE2548,#REF!,1,0),"")&lt;&gt;"",1,"")</f>
        <v/>
      </c>
      <c r="BE2548" s="148">
        <f t="shared" si="897"/>
        <v>1</v>
      </c>
    </row>
    <row r="2549" spans="1:57" ht="17">
      <c r="A2549" s="137">
        <v>1618</v>
      </c>
      <c r="B2549" s="137">
        <v>7311</v>
      </c>
      <c r="C2549" s="137" t="str">
        <f t="shared" si="905"/>
        <v>731100000</v>
      </c>
      <c r="D2549" s="138" t="str">
        <f t="shared" si="906"/>
        <v>73</v>
      </c>
      <c r="E2549" s="138" t="str">
        <f t="shared" si="907"/>
        <v>1</v>
      </c>
      <c r="F2549" s="138" t="str">
        <f t="shared" si="908"/>
        <v>1</v>
      </c>
      <c r="G2549" s="138" t="str">
        <f t="shared" si="909"/>
        <v>0</v>
      </c>
      <c r="H2549" s="138" t="str">
        <f t="shared" si="910"/>
        <v>0</v>
      </c>
      <c r="I2549" s="138" t="str">
        <f t="shared" si="911"/>
        <v>0</v>
      </c>
      <c r="J2549" s="138" t="str">
        <f t="shared" si="912"/>
        <v>0</v>
      </c>
      <c r="K2549" s="138" t="str">
        <f t="shared" si="913"/>
        <v>0</v>
      </c>
      <c r="L2549" s="138" t="s">
        <v>6749</v>
      </c>
      <c r="M2549" s="139" t="s">
        <v>187</v>
      </c>
      <c r="N2549" s="139" t="s">
        <v>261</v>
      </c>
      <c r="O2549" s="141" t="s">
        <v>185</v>
      </c>
      <c r="P2549" s="141" t="s">
        <v>186</v>
      </c>
      <c r="Q2549" s="141" t="s">
        <v>8</v>
      </c>
      <c r="R2549" s="141" t="s">
        <v>8</v>
      </c>
      <c r="S2549" s="141" t="s">
        <v>187</v>
      </c>
      <c r="T2549" s="141" t="s">
        <v>187</v>
      </c>
      <c r="U2549" s="141" t="s">
        <v>66</v>
      </c>
      <c r="V2549" s="141" t="s">
        <v>66</v>
      </c>
      <c r="W2549" s="141" t="s">
        <v>187</v>
      </c>
      <c r="X2549" s="141" t="s">
        <v>187</v>
      </c>
      <c r="Y2549" s="140" t="s">
        <v>66</v>
      </c>
      <c r="Z2549" s="140" t="s">
        <v>66</v>
      </c>
      <c r="AA2549" s="140" t="s">
        <v>187</v>
      </c>
      <c r="AB2549" s="140" t="s">
        <v>187</v>
      </c>
      <c r="AC2549" s="140" t="s">
        <v>66</v>
      </c>
      <c r="AD2549" s="141" t="s">
        <v>66</v>
      </c>
      <c r="AE2549" s="144" t="s">
        <v>187</v>
      </c>
      <c r="AF2549" s="144" t="s">
        <v>187</v>
      </c>
      <c r="AG2549" s="149"/>
      <c r="AH2549" s="142"/>
      <c r="AI2549" s="143"/>
      <c r="AJ2549" s="143" t="b">
        <f t="shared" si="915"/>
        <v>0</v>
      </c>
      <c r="AK2549" s="143" t="str">
        <f>O2549&amp;Q2549&amp;R2549&amp;U2549&amp;V2549&amp;Y2549&amp;Z2549&amp;AC2549&amp;AD2549</f>
        <v>E11000000</v>
      </c>
      <c r="AL2549" s="33">
        <v>7311</v>
      </c>
      <c r="AM2549" s="34" t="b">
        <f>C2549&lt;&gt;AK2549</f>
        <v>1</v>
      </c>
      <c r="AN2549" s="145" t="str">
        <f>N2549&amp;AK2549</f>
        <v>J9FE11000000</v>
      </c>
      <c r="AO2549" s="151"/>
      <c r="AP2549" s="64"/>
      <c r="AQ2549" s="152"/>
      <c r="AR2549" s="152">
        <f t="shared" si="914"/>
        <v>1</v>
      </c>
      <c r="AS2549" s="152" t="str">
        <f>IF(IFERROR(VLOOKUP(AE2549,#REF!,1,0),"")&lt;&gt;"",1,"")</f>
        <v/>
      </c>
      <c r="AT2549" s="152" t="str">
        <f>IF(IFERROR(VLOOKUP(AE2549,#REF!,1,0),"")&lt;&gt;"",1,"")</f>
        <v/>
      </c>
      <c r="AU2549" s="152" t="str">
        <f>IF(IFERROR(VLOOKUP(AE2549,#REF!,1,0),"")&lt;&gt;"",1,"")</f>
        <v/>
      </c>
      <c r="AV2549" s="152" t="str">
        <f>IF(IFERROR(VLOOKUP(AE2549,#REF!,1,0),"")&lt;&gt;"",1,"")</f>
        <v/>
      </c>
      <c r="AW2549" s="152" t="str">
        <f>IF(IFERROR(VLOOKUP(AE2549,#REF!,1,0),"")&lt;&gt;"",1,"")</f>
        <v/>
      </c>
      <c r="AX2549" s="152" t="str">
        <f>IF(IFERROR(VLOOKUP(AE2549,#REF!,1,0),"")&lt;&gt;"",1,"")</f>
        <v/>
      </c>
      <c r="AY2549" s="152" t="str">
        <f>IF(IFERROR(VLOOKUP(AE2549,#REF!,1,0),"")&lt;&gt;"",1,"")</f>
        <v/>
      </c>
      <c r="AZ2549" s="152" t="str">
        <f>IF(IFERROR(VLOOKUP(AE2549,#REF!,1,0),"")&lt;&gt;"",1,"")</f>
        <v/>
      </c>
      <c r="BA2549" s="152" t="str">
        <f>IF(IFERROR(VLOOKUP(AE2549,#REF!,1,0),"")&lt;&gt;"",1,"")</f>
        <v/>
      </c>
      <c r="BB2549" s="152" t="str">
        <f>IF(IFERROR(VLOOKUP(AE2549,#REF!,1,0),"")&lt;&gt;"",1,"")</f>
        <v/>
      </c>
      <c r="BC2549" s="152" t="str">
        <f>IF(IFERROR(VLOOKUP(AE2549,#REF!,1,0),"")&lt;&gt;"",1,"")</f>
        <v/>
      </c>
      <c r="BD2549" s="152" t="str">
        <f>IF(IFERROR(VLOOKUP(AE2549,#REF!,1,0),"")&lt;&gt;"",1,"")</f>
        <v/>
      </c>
      <c r="BE2549" s="148">
        <f t="shared" si="897"/>
        <v>1</v>
      </c>
    </row>
    <row r="2550" spans="1:57" ht="17">
      <c r="A2550" s="137">
        <v>1619</v>
      </c>
      <c r="B2550" s="137">
        <v>73111</v>
      </c>
      <c r="C2550" s="137" t="str">
        <f t="shared" si="905"/>
        <v>731110000</v>
      </c>
      <c r="D2550" s="138" t="str">
        <f t="shared" si="906"/>
        <v>73</v>
      </c>
      <c r="E2550" s="138" t="str">
        <f t="shared" si="907"/>
        <v>1</v>
      </c>
      <c r="F2550" s="138" t="str">
        <f t="shared" si="908"/>
        <v>1</v>
      </c>
      <c r="G2550" s="138" t="str">
        <f t="shared" si="909"/>
        <v>1</v>
      </c>
      <c r="H2550" s="138" t="str">
        <f t="shared" si="910"/>
        <v>0</v>
      </c>
      <c r="I2550" s="138" t="str">
        <f t="shared" si="911"/>
        <v>0</v>
      </c>
      <c r="J2550" s="138" t="str">
        <f t="shared" si="912"/>
        <v>0</v>
      </c>
      <c r="K2550" s="138" t="str">
        <f t="shared" si="913"/>
        <v>0</v>
      </c>
      <c r="L2550" s="138" t="s">
        <v>6750</v>
      </c>
      <c r="M2550" s="139" t="s">
        <v>3526</v>
      </c>
      <c r="N2550" s="139" t="s">
        <v>261</v>
      </c>
      <c r="O2550" s="141" t="s">
        <v>185</v>
      </c>
      <c r="P2550" s="141" t="s">
        <v>186</v>
      </c>
      <c r="Q2550" s="141" t="s">
        <v>8</v>
      </c>
      <c r="R2550" s="141" t="s">
        <v>8</v>
      </c>
      <c r="S2550" s="141" t="s">
        <v>187</v>
      </c>
      <c r="T2550" s="141" t="s">
        <v>187</v>
      </c>
      <c r="U2550" s="141" t="s">
        <v>8</v>
      </c>
      <c r="V2550" s="141">
        <v>1</v>
      </c>
      <c r="W2550" s="141" t="s">
        <v>3526</v>
      </c>
      <c r="X2550" s="141" t="s">
        <v>3526</v>
      </c>
      <c r="Y2550" s="140" t="s">
        <v>66</v>
      </c>
      <c r="Z2550" s="140" t="s">
        <v>66</v>
      </c>
      <c r="AA2550" s="140" t="s">
        <v>3526</v>
      </c>
      <c r="AB2550" s="140" t="s">
        <v>3526</v>
      </c>
      <c r="AC2550" s="140" t="s">
        <v>66</v>
      </c>
      <c r="AD2550" s="141" t="s">
        <v>66</v>
      </c>
      <c r="AE2550" s="144" t="s">
        <v>3526</v>
      </c>
      <c r="AF2550" s="144" t="s">
        <v>3527</v>
      </c>
      <c r="AG2550" s="134"/>
      <c r="AH2550" s="142"/>
      <c r="AI2550" s="143"/>
      <c r="AJ2550" s="143" t="b">
        <f t="shared" si="915"/>
        <v>0</v>
      </c>
      <c r="AK2550" s="143" t="str">
        <f>O2550&amp;Q2550&amp;R2550&amp;U2550&amp;V2550&amp;Y2550&amp;Z2550&amp;AC2550&amp;AD2550</f>
        <v>E11110000</v>
      </c>
      <c r="AL2550" s="40">
        <v>73111</v>
      </c>
      <c r="AM2550" s="41" t="b">
        <f>C2550&lt;&gt;AK2550</f>
        <v>1</v>
      </c>
      <c r="AN2550" s="145" t="str">
        <f>N2550&amp;AK2550</f>
        <v>J9FE11110000</v>
      </c>
      <c r="AO2550" s="145"/>
      <c r="AP2550" s="31"/>
      <c r="AQ2550" s="146"/>
      <c r="AR2550" s="146">
        <f t="shared" si="914"/>
        <v>1</v>
      </c>
      <c r="AS2550" s="146" t="str">
        <f>IF(IFERROR(VLOOKUP(AE2550,#REF!,1,0),"")&lt;&gt;"",1,"")</f>
        <v/>
      </c>
      <c r="AT2550" s="146" t="str">
        <f>IF(IFERROR(VLOOKUP(AE2550,#REF!,1,0),"")&lt;&gt;"",1,"")</f>
        <v/>
      </c>
      <c r="AU2550" s="146" t="str">
        <f>IF(IFERROR(VLOOKUP(AE2550,#REF!,1,0),"")&lt;&gt;"",1,"")</f>
        <v/>
      </c>
      <c r="AV2550" s="146" t="str">
        <f>IF(IFERROR(VLOOKUP(AE2550,#REF!,1,0),"")&lt;&gt;"",1,"")</f>
        <v/>
      </c>
      <c r="AW2550" s="146" t="str">
        <f>IF(IFERROR(VLOOKUP(AE2550,#REF!,1,0),"")&lt;&gt;"",1,"")</f>
        <v/>
      </c>
      <c r="AX2550" s="146" t="str">
        <f>IF(IFERROR(VLOOKUP(AE2550,#REF!,1,0),"")&lt;&gt;"",1,"")</f>
        <v/>
      </c>
      <c r="AY2550" s="146" t="str">
        <f>IF(IFERROR(VLOOKUP(AE2550,#REF!,1,0),"")&lt;&gt;"",1,"")</f>
        <v/>
      </c>
      <c r="AZ2550" s="146" t="str">
        <f>IF(IFERROR(VLOOKUP(AE2550,#REF!,1,0),"")&lt;&gt;"",1,"")</f>
        <v/>
      </c>
      <c r="BA2550" s="146" t="str">
        <f>IF(IFERROR(VLOOKUP(AE2550,#REF!,1,0),"")&lt;&gt;"",1,"")</f>
        <v/>
      </c>
      <c r="BB2550" s="146" t="str">
        <f>IF(IFERROR(VLOOKUP(AE2550,#REF!,1,0),"")&lt;&gt;"",1,"")</f>
        <v/>
      </c>
      <c r="BC2550" s="146" t="str">
        <f>IF(IFERROR(VLOOKUP(AE2550,#REF!,1,0),"")&lt;&gt;"",1,"")</f>
        <v/>
      </c>
      <c r="BD2550" s="146" t="str">
        <f>IF(IFERROR(VLOOKUP(AE2550,#REF!,1,0),"")&lt;&gt;"",1,"")</f>
        <v/>
      </c>
      <c r="BE2550" s="148">
        <f t="shared" si="897"/>
        <v>1</v>
      </c>
    </row>
    <row r="2551" spans="1:57" ht="16">
      <c r="A2551" s="33">
        <v>1620</v>
      </c>
      <c r="B2551" s="33">
        <v>731111</v>
      </c>
      <c r="C2551" s="33" t="str">
        <f t="shared" si="905"/>
        <v>731111000</v>
      </c>
      <c r="D2551" s="34" t="str">
        <f t="shared" si="906"/>
        <v>73</v>
      </c>
      <c r="E2551" s="34" t="str">
        <f t="shared" si="907"/>
        <v>1</v>
      </c>
      <c r="F2551" s="34" t="str">
        <f t="shared" si="908"/>
        <v>1</v>
      </c>
      <c r="G2551" s="34" t="str">
        <f t="shared" si="909"/>
        <v>1</v>
      </c>
      <c r="H2551" s="34" t="str">
        <f t="shared" si="910"/>
        <v>1</v>
      </c>
      <c r="I2551" s="34" t="str">
        <f t="shared" si="911"/>
        <v>0</v>
      </c>
      <c r="J2551" s="34" t="str">
        <f t="shared" si="912"/>
        <v>0</v>
      </c>
      <c r="K2551" s="34" t="str">
        <f t="shared" si="913"/>
        <v>0</v>
      </c>
      <c r="L2551" s="34" t="s">
        <v>6751</v>
      </c>
      <c r="M2551" s="35" t="s">
        <v>3528</v>
      </c>
      <c r="N2551" s="35" t="s">
        <v>261</v>
      </c>
      <c r="O2551" s="55" t="s">
        <v>185</v>
      </c>
      <c r="P2551" s="55" t="s">
        <v>186</v>
      </c>
      <c r="Q2551" s="55" t="s">
        <v>8</v>
      </c>
      <c r="R2551" s="55" t="s">
        <v>8</v>
      </c>
      <c r="S2551" s="55" t="s">
        <v>187</v>
      </c>
      <c r="T2551" s="55" t="s">
        <v>187</v>
      </c>
      <c r="U2551" s="55" t="s">
        <v>8</v>
      </c>
      <c r="V2551" s="55">
        <v>1</v>
      </c>
      <c r="W2551" s="55" t="s">
        <v>3526</v>
      </c>
      <c r="X2551" s="55" t="s">
        <v>3526</v>
      </c>
      <c r="Y2551" s="58" t="s">
        <v>8</v>
      </c>
      <c r="Z2551" s="58" t="s">
        <v>8</v>
      </c>
      <c r="AA2551" s="58" t="s">
        <v>3528</v>
      </c>
      <c r="AB2551" s="58" t="s">
        <v>3528</v>
      </c>
      <c r="AC2551" s="58" t="s">
        <v>66</v>
      </c>
      <c r="AD2551" s="55" t="s">
        <v>66</v>
      </c>
      <c r="AE2551" s="42" t="s">
        <v>3528</v>
      </c>
      <c r="AF2551" s="42" t="s">
        <v>3528</v>
      </c>
      <c r="AG2551" s="27"/>
      <c r="AH2551" s="30" t="s">
        <v>8</v>
      </c>
      <c r="AI2551" s="39"/>
      <c r="AJ2551" s="39" t="b">
        <f t="shared" si="915"/>
        <v>0</v>
      </c>
      <c r="AK2551" s="39" t="str">
        <f>O2551&amp;Q2551&amp;R2551&amp;U2551&amp;V2551&amp;Y2551&amp;Z2551&amp;AC2551&amp;AD2551</f>
        <v>E11111100</v>
      </c>
      <c r="AL2551" s="40">
        <v>731111</v>
      </c>
      <c r="AM2551" s="41" t="b">
        <f>C2551&lt;&gt;AK2551</f>
        <v>1</v>
      </c>
      <c r="AN2551" s="30" t="str">
        <f>N2551&amp;AK2551</f>
        <v>J9FE11111100</v>
      </c>
      <c r="AO2551" s="30"/>
      <c r="AP2551" s="31"/>
      <c r="AQ2551" s="31"/>
      <c r="AR2551" s="31">
        <f t="shared" si="914"/>
        <v>1</v>
      </c>
      <c r="AS2551" s="31" t="str">
        <f>IF(IFERROR(VLOOKUP(AE2551,#REF!,1,0),"")&lt;&gt;"",1,"")</f>
        <v/>
      </c>
      <c r="AT2551" s="31" t="str">
        <f>IF(IFERROR(VLOOKUP(AE2551,#REF!,1,0),"")&lt;&gt;"",1,"")</f>
        <v/>
      </c>
      <c r="AU2551" s="31" t="str">
        <f>IF(IFERROR(VLOOKUP(AE2551,#REF!,1,0),"")&lt;&gt;"",1,"")</f>
        <v/>
      </c>
      <c r="AV2551" s="31" t="str">
        <f>IF(IFERROR(VLOOKUP(AE2551,#REF!,1,0),"")&lt;&gt;"",1,"")</f>
        <v/>
      </c>
      <c r="AW2551" s="31" t="str">
        <f>IF(IFERROR(VLOOKUP(AE2551,#REF!,1,0),"")&lt;&gt;"",1,"")</f>
        <v/>
      </c>
      <c r="AX2551" s="31" t="str">
        <f>IF(IFERROR(VLOOKUP(AE2551,#REF!,1,0),"")&lt;&gt;"",1,"")</f>
        <v/>
      </c>
      <c r="AY2551" s="31" t="str">
        <f>IF(IFERROR(VLOOKUP(AE2551,#REF!,1,0),"")&lt;&gt;"",1,"")</f>
        <v/>
      </c>
      <c r="AZ2551" s="31" t="str">
        <f>IF(IFERROR(VLOOKUP(AE2551,#REF!,1,0),"")&lt;&gt;"",1,"")</f>
        <v/>
      </c>
      <c r="BA2551" s="31" t="str">
        <f>IF(IFERROR(VLOOKUP(AE2551,#REF!,1,0),"")&lt;&gt;"",1,"")</f>
        <v/>
      </c>
      <c r="BB2551" s="31" t="str">
        <f>IF(IFERROR(VLOOKUP(AE2551,#REF!,1,0),"")&lt;&gt;"",1,"")</f>
        <v/>
      </c>
      <c r="BC2551" s="31" t="str">
        <f>IF(IFERROR(VLOOKUP(AE2551,#REF!,1,0),"")&lt;&gt;"",1,"")</f>
        <v/>
      </c>
      <c r="BD2551" s="31" t="str">
        <f>IF(IFERROR(VLOOKUP(AE2551,#REF!,1,0),"")&lt;&gt;"",1,"")</f>
        <v/>
      </c>
      <c r="BE2551" s="32">
        <f t="shared" si="897"/>
        <v>1</v>
      </c>
    </row>
    <row r="2552" spans="1:57" ht="16">
      <c r="A2552" s="33">
        <v>1621</v>
      </c>
      <c r="B2552" s="33">
        <v>731112</v>
      </c>
      <c r="C2552" s="33" t="str">
        <f t="shared" si="905"/>
        <v>731112000</v>
      </c>
      <c r="D2552" s="34" t="str">
        <f t="shared" si="906"/>
        <v>73</v>
      </c>
      <c r="E2552" s="34" t="str">
        <f t="shared" si="907"/>
        <v>1</v>
      </c>
      <c r="F2552" s="34" t="str">
        <f t="shared" si="908"/>
        <v>1</v>
      </c>
      <c r="G2552" s="34" t="str">
        <f t="shared" si="909"/>
        <v>1</v>
      </c>
      <c r="H2552" s="34" t="str">
        <f t="shared" si="910"/>
        <v>2</v>
      </c>
      <c r="I2552" s="34" t="str">
        <f t="shared" si="911"/>
        <v>0</v>
      </c>
      <c r="J2552" s="34" t="str">
        <f t="shared" si="912"/>
        <v>0</v>
      </c>
      <c r="K2552" s="34" t="str">
        <f t="shared" si="913"/>
        <v>0</v>
      </c>
      <c r="L2552" s="34" t="s">
        <v>6752</v>
      </c>
      <c r="M2552" s="35" t="s">
        <v>3529</v>
      </c>
      <c r="N2552" s="35" t="s">
        <v>261</v>
      </c>
      <c r="O2552" s="55" t="s">
        <v>185</v>
      </c>
      <c r="P2552" s="55" t="s">
        <v>186</v>
      </c>
      <c r="Q2552" s="55" t="s">
        <v>8</v>
      </c>
      <c r="R2552" s="55" t="s">
        <v>8</v>
      </c>
      <c r="S2552" s="55" t="s">
        <v>187</v>
      </c>
      <c r="T2552" s="55" t="s">
        <v>187</v>
      </c>
      <c r="U2552" s="55" t="s">
        <v>8</v>
      </c>
      <c r="V2552" s="55">
        <v>1</v>
      </c>
      <c r="W2552" s="55" t="s">
        <v>3526</v>
      </c>
      <c r="X2552" s="55" t="s">
        <v>3526</v>
      </c>
      <c r="Y2552" s="58" t="s">
        <v>8</v>
      </c>
      <c r="Z2552" s="58" t="s">
        <v>15</v>
      </c>
      <c r="AA2552" s="58" t="s">
        <v>3529</v>
      </c>
      <c r="AB2552" s="58" t="s">
        <v>3529</v>
      </c>
      <c r="AC2552" s="58" t="s">
        <v>66</v>
      </c>
      <c r="AD2552" s="55" t="s">
        <v>66</v>
      </c>
      <c r="AE2552" s="42" t="s">
        <v>3529</v>
      </c>
      <c r="AF2552" s="42" t="s">
        <v>3529</v>
      </c>
      <c r="AG2552" s="27"/>
      <c r="AH2552" s="30" t="s">
        <v>8</v>
      </c>
      <c r="AI2552" s="39"/>
      <c r="AJ2552" s="39" t="b">
        <f t="shared" si="915"/>
        <v>0</v>
      </c>
      <c r="AK2552" s="39" t="str">
        <f>O2552&amp;Q2552&amp;R2552&amp;U2552&amp;V2552&amp;Y2552&amp;Z2552&amp;AC2552&amp;AD2552</f>
        <v>E11111200</v>
      </c>
      <c r="AL2552" s="40">
        <v>731112</v>
      </c>
      <c r="AM2552" s="41" t="b">
        <f>C2552&lt;&gt;AK2552</f>
        <v>1</v>
      </c>
      <c r="AN2552" s="30" t="str">
        <f>N2552&amp;AK2552</f>
        <v>J9FE11111200</v>
      </c>
      <c r="AO2552" s="30"/>
      <c r="AP2552" s="31"/>
      <c r="AQ2552" s="31"/>
      <c r="AR2552" s="31">
        <f t="shared" si="914"/>
        <v>1</v>
      </c>
      <c r="AS2552" s="31" t="str">
        <f>IF(IFERROR(VLOOKUP(AE2552,#REF!,1,0),"")&lt;&gt;"",1,"")</f>
        <v/>
      </c>
      <c r="AT2552" s="31" t="str">
        <f>IF(IFERROR(VLOOKUP(AE2552,#REF!,1,0),"")&lt;&gt;"",1,"")</f>
        <v/>
      </c>
      <c r="AU2552" s="31" t="str">
        <f>IF(IFERROR(VLOOKUP(AE2552,#REF!,1,0),"")&lt;&gt;"",1,"")</f>
        <v/>
      </c>
      <c r="AV2552" s="31" t="str">
        <f>IF(IFERROR(VLOOKUP(AE2552,#REF!,1,0),"")&lt;&gt;"",1,"")</f>
        <v/>
      </c>
      <c r="AW2552" s="31" t="str">
        <f>IF(IFERROR(VLOOKUP(AE2552,#REF!,1,0),"")&lt;&gt;"",1,"")</f>
        <v/>
      </c>
      <c r="AX2552" s="31" t="str">
        <f>IF(IFERROR(VLOOKUP(AE2552,#REF!,1,0),"")&lt;&gt;"",1,"")</f>
        <v/>
      </c>
      <c r="AY2552" s="31" t="str">
        <f>IF(IFERROR(VLOOKUP(AE2552,#REF!,1,0),"")&lt;&gt;"",1,"")</f>
        <v/>
      </c>
      <c r="AZ2552" s="31" t="str">
        <f>IF(IFERROR(VLOOKUP(AE2552,#REF!,1,0),"")&lt;&gt;"",1,"")</f>
        <v/>
      </c>
      <c r="BA2552" s="31" t="str">
        <f>IF(IFERROR(VLOOKUP(AE2552,#REF!,1,0),"")&lt;&gt;"",1,"")</f>
        <v/>
      </c>
      <c r="BB2552" s="31" t="str">
        <f>IF(IFERROR(VLOOKUP(AE2552,#REF!,1,0),"")&lt;&gt;"",1,"")</f>
        <v/>
      </c>
      <c r="BC2552" s="31" t="str">
        <f>IF(IFERROR(VLOOKUP(AE2552,#REF!,1,0),"")&lt;&gt;"",1,"")</f>
        <v/>
      </c>
      <c r="BD2552" s="31" t="str">
        <f>IF(IFERROR(VLOOKUP(AE2552,#REF!,1,0),"")&lt;&gt;"",1,"")</f>
        <v/>
      </c>
      <c r="BE2552" s="32">
        <f t="shared" si="897"/>
        <v>1</v>
      </c>
    </row>
    <row r="2553" spans="1:57" ht="16">
      <c r="A2553" s="33">
        <v>1622</v>
      </c>
      <c r="B2553" s="33">
        <v>731113</v>
      </c>
      <c r="C2553" s="33" t="str">
        <f t="shared" si="905"/>
        <v>731113000</v>
      </c>
      <c r="D2553" s="34" t="str">
        <f t="shared" si="906"/>
        <v>73</v>
      </c>
      <c r="E2553" s="34" t="str">
        <f t="shared" si="907"/>
        <v>1</v>
      </c>
      <c r="F2553" s="34" t="str">
        <f t="shared" si="908"/>
        <v>1</v>
      </c>
      <c r="G2553" s="34" t="str">
        <f t="shared" si="909"/>
        <v>1</v>
      </c>
      <c r="H2553" s="34" t="str">
        <f t="shared" si="910"/>
        <v>3</v>
      </c>
      <c r="I2553" s="34" t="str">
        <f t="shared" si="911"/>
        <v>0</v>
      </c>
      <c r="J2553" s="34" t="str">
        <f t="shared" si="912"/>
        <v>0</v>
      </c>
      <c r="K2553" s="34" t="str">
        <f t="shared" si="913"/>
        <v>0</v>
      </c>
      <c r="L2553" s="34" t="s">
        <v>6753</v>
      </c>
      <c r="M2553" s="35" t="s">
        <v>3530</v>
      </c>
      <c r="N2553" s="35" t="s">
        <v>261</v>
      </c>
      <c r="O2553" s="55" t="s">
        <v>185</v>
      </c>
      <c r="P2553" s="55" t="s">
        <v>186</v>
      </c>
      <c r="Q2553" s="55" t="s">
        <v>8</v>
      </c>
      <c r="R2553" s="55" t="s">
        <v>8</v>
      </c>
      <c r="S2553" s="55" t="s">
        <v>187</v>
      </c>
      <c r="T2553" s="55" t="s">
        <v>187</v>
      </c>
      <c r="U2553" s="55" t="s">
        <v>8</v>
      </c>
      <c r="V2553" s="55">
        <v>1</v>
      </c>
      <c r="W2553" s="55" t="s">
        <v>3526</v>
      </c>
      <c r="X2553" s="55" t="s">
        <v>3526</v>
      </c>
      <c r="Y2553" s="58" t="s">
        <v>8</v>
      </c>
      <c r="Z2553" s="58" t="s">
        <v>21</v>
      </c>
      <c r="AA2553" s="58" t="s">
        <v>3530</v>
      </c>
      <c r="AB2553" s="58" t="s">
        <v>3530</v>
      </c>
      <c r="AC2553" s="58" t="s">
        <v>66</v>
      </c>
      <c r="AD2553" s="55" t="s">
        <v>66</v>
      </c>
      <c r="AE2553" s="42" t="s">
        <v>3530</v>
      </c>
      <c r="AF2553" s="42" t="s">
        <v>3530</v>
      </c>
      <c r="AG2553" s="27"/>
      <c r="AH2553" s="30" t="s">
        <v>8</v>
      </c>
      <c r="AI2553" s="39"/>
      <c r="AJ2553" s="39" t="b">
        <f t="shared" si="915"/>
        <v>0</v>
      </c>
      <c r="AK2553" s="39" t="str">
        <f>O2553&amp;Q2553&amp;R2553&amp;U2553&amp;V2553&amp;Y2553&amp;Z2553&amp;AC2553&amp;AD2553</f>
        <v>E11111300</v>
      </c>
      <c r="AL2553" s="40">
        <v>731113</v>
      </c>
      <c r="AM2553" s="41" t="b">
        <f>C2553&lt;&gt;AK2553</f>
        <v>1</v>
      </c>
      <c r="AN2553" s="30" t="str">
        <f>N2553&amp;AK2553</f>
        <v>J9FE11111300</v>
      </c>
      <c r="AO2553" s="30"/>
      <c r="AP2553" s="31"/>
      <c r="AQ2553" s="31"/>
      <c r="AR2553" s="31">
        <f t="shared" si="914"/>
        <v>1</v>
      </c>
      <c r="AS2553" s="31" t="str">
        <f>IF(IFERROR(VLOOKUP(AE2553,#REF!,1,0),"")&lt;&gt;"",1,"")</f>
        <v/>
      </c>
      <c r="AT2553" s="31" t="str">
        <f>IF(IFERROR(VLOOKUP(AE2553,#REF!,1,0),"")&lt;&gt;"",1,"")</f>
        <v/>
      </c>
      <c r="AU2553" s="31" t="str">
        <f>IF(IFERROR(VLOOKUP(AE2553,#REF!,1,0),"")&lt;&gt;"",1,"")</f>
        <v/>
      </c>
      <c r="AV2553" s="31" t="str">
        <f>IF(IFERROR(VLOOKUP(AE2553,#REF!,1,0),"")&lt;&gt;"",1,"")</f>
        <v/>
      </c>
      <c r="AW2553" s="31" t="str">
        <f>IF(IFERROR(VLOOKUP(AE2553,#REF!,1,0),"")&lt;&gt;"",1,"")</f>
        <v/>
      </c>
      <c r="AX2553" s="31" t="str">
        <f>IF(IFERROR(VLOOKUP(AE2553,#REF!,1,0),"")&lt;&gt;"",1,"")</f>
        <v/>
      </c>
      <c r="AY2553" s="31" t="str">
        <f>IF(IFERROR(VLOOKUP(AE2553,#REF!,1,0),"")&lt;&gt;"",1,"")</f>
        <v/>
      </c>
      <c r="AZ2553" s="31" t="str">
        <f>IF(IFERROR(VLOOKUP(AE2553,#REF!,1,0),"")&lt;&gt;"",1,"")</f>
        <v/>
      </c>
      <c r="BA2553" s="31" t="str">
        <f>IF(IFERROR(VLOOKUP(AE2553,#REF!,1,0),"")&lt;&gt;"",1,"")</f>
        <v/>
      </c>
      <c r="BB2553" s="31" t="str">
        <f>IF(IFERROR(VLOOKUP(AE2553,#REF!,1,0),"")&lt;&gt;"",1,"")</f>
        <v/>
      </c>
      <c r="BC2553" s="31" t="str">
        <f>IF(IFERROR(VLOOKUP(AE2553,#REF!,1,0),"")&lt;&gt;"",1,"")</f>
        <v/>
      </c>
      <c r="BD2553" s="31" t="str">
        <f>IF(IFERROR(VLOOKUP(AE2553,#REF!,1,0),"")&lt;&gt;"",1,"")</f>
        <v/>
      </c>
      <c r="BE2553" s="32">
        <f t="shared" si="897"/>
        <v>1</v>
      </c>
    </row>
    <row r="2554" spans="1:57" ht="17">
      <c r="A2554" s="137">
        <v>1623</v>
      </c>
      <c r="B2554" s="137">
        <v>73112</v>
      </c>
      <c r="C2554" s="137" t="str">
        <f t="shared" si="905"/>
        <v>731120000</v>
      </c>
      <c r="D2554" s="138" t="str">
        <f t="shared" si="906"/>
        <v>73</v>
      </c>
      <c r="E2554" s="138" t="str">
        <f t="shared" si="907"/>
        <v>1</v>
      </c>
      <c r="F2554" s="138" t="str">
        <f t="shared" si="908"/>
        <v>1</v>
      </c>
      <c r="G2554" s="138" t="str">
        <f t="shared" si="909"/>
        <v>2</v>
      </c>
      <c r="H2554" s="138" t="str">
        <f t="shared" si="910"/>
        <v>0</v>
      </c>
      <c r="I2554" s="138" t="str">
        <f t="shared" si="911"/>
        <v>0</v>
      </c>
      <c r="J2554" s="138" t="str">
        <f t="shared" si="912"/>
        <v>0</v>
      </c>
      <c r="K2554" s="138" t="str">
        <f t="shared" si="913"/>
        <v>0</v>
      </c>
      <c r="L2554" s="138" t="s">
        <v>6754</v>
      </c>
      <c r="M2554" s="139" t="s">
        <v>3531</v>
      </c>
      <c r="N2554" s="139" t="s">
        <v>261</v>
      </c>
      <c r="O2554" s="141" t="s">
        <v>185</v>
      </c>
      <c r="P2554" s="141" t="s">
        <v>186</v>
      </c>
      <c r="Q2554" s="141" t="s">
        <v>8</v>
      </c>
      <c r="R2554" s="141" t="s">
        <v>8</v>
      </c>
      <c r="S2554" s="141" t="s">
        <v>187</v>
      </c>
      <c r="T2554" s="141" t="s">
        <v>187</v>
      </c>
      <c r="U2554" s="141">
        <v>1</v>
      </c>
      <c r="V2554" s="141">
        <v>2</v>
      </c>
      <c r="W2554" s="141" t="s">
        <v>3531</v>
      </c>
      <c r="X2554" s="141" t="s">
        <v>3531</v>
      </c>
      <c r="Y2554" s="140" t="s">
        <v>66</v>
      </c>
      <c r="Z2554" s="140" t="s">
        <v>66</v>
      </c>
      <c r="AA2554" s="140" t="s">
        <v>3531</v>
      </c>
      <c r="AB2554" s="140" t="s">
        <v>3531</v>
      </c>
      <c r="AC2554" s="140" t="s">
        <v>66</v>
      </c>
      <c r="AD2554" s="141" t="s">
        <v>66</v>
      </c>
      <c r="AE2554" s="144" t="s">
        <v>3531</v>
      </c>
      <c r="AF2554" s="144" t="s">
        <v>3532</v>
      </c>
      <c r="AG2554" s="134"/>
      <c r="AH2554" s="142"/>
      <c r="AI2554" s="143"/>
      <c r="AJ2554" s="143" t="b">
        <f t="shared" si="915"/>
        <v>0</v>
      </c>
      <c r="AK2554" s="143" t="str">
        <f>O2554&amp;Q2554&amp;R2554&amp;U2554&amp;V2554&amp;Y2554&amp;Z2554&amp;AC2554&amp;AD2554</f>
        <v>E11120000</v>
      </c>
      <c r="AL2554" s="40">
        <v>73112</v>
      </c>
      <c r="AM2554" s="41" t="b">
        <f>C2554&lt;&gt;AK2554</f>
        <v>1</v>
      </c>
      <c r="AN2554" s="145" t="str">
        <f>N2554&amp;AK2554</f>
        <v>J9FE11120000</v>
      </c>
      <c r="AO2554" s="145"/>
      <c r="AP2554" s="31"/>
      <c r="AQ2554" s="146"/>
      <c r="AR2554" s="146">
        <f t="shared" si="914"/>
        <v>1</v>
      </c>
      <c r="AS2554" s="146" t="str">
        <f>IF(IFERROR(VLOOKUP(AE2554,#REF!,1,0),"")&lt;&gt;"",1,"")</f>
        <v/>
      </c>
      <c r="AT2554" s="146" t="str">
        <f>IF(IFERROR(VLOOKUP(AE2554,#REF!,1,0),"")&lt;&gt;"",1,"")</f>
        <v/>
      </c>
      <c r="AU2554" s="146" t="str">
        <f>IF(IFERROR(VLOOKUP(AE2554,#REF!,1,0),"")&lt;&gt;"",1,"")</f>
        <v/>
      </c>
      <c r="AV2554" s="146" t="str">
        <f>IF(IFERROR(VLOOKUP(AE2554,#REF!,1,0),"")&lt;&gt;"",1,"")</f>
        <v/>
      </c>
      <c r="AW2554" s="146" t="str">
        <f>IF(IFERROR(VLOOKUP(AE2554,#REF!,1,0),"")&lt;&gt;"",1,"")</f>
        <v/>
      </c>
      <c r="AX2554" s="146" t="str">
        <f>IF(IFERROR(VLOOKUP(AE2554,#REF!,1,0),"")&lt;&gt;"",1,"")</f>
        <v/>
      </c>
      <c r="AY2554" s="146" t="str">
        <f>IF(IFERROR(VLOOKUP(AE2554,#REF!,1,0),"")&lt;&gt;"",1,"")</f>
        <v/>
      </c>
      <c r="AZ2554" s="146" t="str">
        <f>IF(IFERROR(VLOOKUP(AE2554,#REF!,1,0),"")&lt;&gt;"",1,"")</f>
        <v/>
      </c>
      <c r="BA2554" s="146" t="str">
        <f>IF(IFERROR(VLOOKUP(AE2554,#REF!,1,0),"")&lt;&gt;"",1,"")</f>
        <v/>
      </c>
      <c r="BB2554" s="146" t="str">
        <f>IF(IFERROR(VLOOKUP(AE2554,#REF!,1,0),"")&lt;&gt;"",1,"")</f>
        <v/>
      </c>
      <c r="BC2554" s="146" t="str">
        <f>IF(IFERROR(VLOOKUP(AE2554,#REF!,1,0),"")&lt;&gt;"",1,"")</f>
        <v/>
      </c>
      <c r="BD2554" s="146" t="str">
        <f>IF(IFERROR(VLOOKUP(AE2554,#REF!,1,0),"")&lt;&gt;"",1,"")</f>
        <v/>
      </c>
      <c r="BE2554" s="148">
        <f t="shared" si="897"/>
        <v>1</v>
      </c>
    </row>
    <row r="2555" spans="1:57" ht="16">
      <c r="A2555" s="33">
        <v>1624</v>
      </c>
      <c r="B2555" s="33">
        <v>731121</v>
      </c>
      <c r="C2555" s="33" t="str">
        <f t="shared" si="905"/>
        <v>731121000</v>
      </c>
      <c r="D2555" s="34" t="str">
        <f t="shared" si="906"/>
        <v>73</v>
      </c>
      <c r="E2555" s="34" t="str">
        <f t="shared" si="907"/>
        <v>1</v>
      </c>
      <c r="F2555" s="34" t="str">
        <f t="shared" si="908"/>
        <v>1</v>
      </c>
      <c r="G2555" s="34" t="str">
        <f t="shared" si="909"/>
        <v>2</v>
      </c>
      <c r="H2555" s="34" t="str">
        <f t="shared" si="910"/>
        <v>1</v>
      </c>
      <c r="I2555" s="34" t="str">
        <f t="shared" si="911"/>
        <v>0</v>
      </c>
      <c r="J2555" s="34" t="str">
        <f t="shared" si="912"/>
        <v>0</v>
      </c>
      <c r="K2555" s="34" t="str">
        <f t="shared" si="913"/>
        <v>0</v>
      </c>
      <c r="L2555" s="34" t="s">
        <v>6755</v>
      </c>
      <c r="M2555" s="35" t="s">
        <v>3532</v>
      </c>
      <c r="N2555" s="35" t="s">
        <v>261</v>
      </c>
      <c r="O2555" s="55" t="s">
        <v>185</v>
      </c>
      <c r="P2555" s="55" t="s">
        <v>186</v>
      </c>
      <c r="Q2555" s="55" t="s">
        <v>8</v>
      </c>
      <c r="R2555" s="55" t="s">
        <v>8</v>
      </c>
      <c r="S2555" s="55" t="s">
        <v>187</v>
      </c>
      <c r="T2555" s="55" t="s">
        <v>187</v>
      </c>
      <c r="U2555" s="55">
        <v>1</v>
      </c>
      <c r="V2555" s="55">
        <v>2</v>
      </c>
      <c r="W2555" s="55" t="s">
        <v>3531</v>
      </c>
      <c r="X2555" s="55" t="s">
        <v>3531</v>
      </c>
      <c r="Y2555" s="58" t="s">
        <v>8</v>
      </c>
      <c r="Z2555" s="58">
        <v>1</v>
      </c>
      <c r="AA2555" s="58" t="s">
        <v>3532</v>
      </c>
      <c r="AB2555" s="58" t="s">
        <v>3532</v>
      </c>
      <c r="AC2555" s="58" t="s">
        <v>66</v>
      </c>
      <c r="AD2555" s="55" t="s">
        <v>66</v>
      </c>
      <c r="AE2555" s="42" t="s">
        <v>3532</v>
      </c>
      <c r="AF2555" s="42" t="s">
        <v>3532</v>
      </c>
      <c r="AG2555" s="27"/>
      <c r="AH2555" s="30" t="s">
        <v>8</v>
      </c>
      <c r="AI2555" s="39"/>
      <c r="AJ2555" s="39" t="b">
        <f t="shared" si="915"/>
        <v>0</v>
      </c>
      <c r="AK2555" s="39" t="str">
        <f>O2555&amp;Q2555&amp;R2555&amp;U2555&amp;V2555&amp;Y2555&amp;Z2555&amp;AC2555&amp;AD2555</f>
        <v>E11121100</v>
      </c>
      <c r="AL2555" s="40">
        <v>731121</v>
      </c>
      <c r="AM2555" s="41" t="b">
        <f>C2555&lt;&gt;AK2555</f>
        <v>1</v>
      </c>
      <c r="AN2555" s="30" t="str">
        <f>N2555&amp;AK2555</f>
        <v>J9FE11121100</v>
      </c>
      <c r="AO2555" s="30"/>
      <c r="AP2555" s="31"/>
      <c r="AQ2555" s="31"/>
      <c r="AR2555" s="31">
        <f t="shared" si="914"/>
        <v>1</v>
      </c>
      <c r="AS2555" s="31" t="str">
        <f>IF(IFERROR(VLOOKUP(AE2555,#REF!,1,0),"")&lt;&gt;"",1,"")</f>
        <v/>
      </c>
      <c r="AT2555" s="31" t="str">
        <f>IF(IFERROR(VLOOKUP(AE2555,#REF!,1,0),"")&lt;&gt;"",1,"")</f>
        <v/>
      </c>
      <c r="AU2555" s="31" t="str">
        <f>IF(IFERROR(VLOOKUP(AE2555,#REF!,1,0),"")&lt;&gt;"",1,"")</f>
        <v/>
      </c>
      <c r="AV2555" s="31" t="str">
        <f>IF(IFERROR(VLOOKUP(AE2555,#REF!,1,0),"")&lt;&gt;"",1,"")</f>
        <v/>
      </c>
      <c r="AW2555" s="31" t="str">
        <f>IF(IFERROR(VLOOKUP(AE2555,#REF!,1,0),"")&lt;&gt;"",1,"")</f>
        <v/>
      </c>
      <c r="AX2555" s="31" t="str">
        <f>IF(IFERROR(VLOOKUP(AE2555,#REF!,1,0),"")&lt;&gt;"",1,"")</f>
        <v/>
      </c>
      <c r="AY2555" s="31" t="str">
        <f>IF(IFERROR(VLOOKUP(AE2555,#REF!,1,0),"")&lt;&gt;"",1,"")</f>
        <v/>
      </c>
      <c r="AZ2555" s="31" t="str">
        <f>IF(IFERROR(VLOOKUP(AE2555,#REF!,1,0),"")&lt;&gt;"",1,"")</f>
        <v/>
      </c>
      <c r="BA2555" s="31" t="str">
        <f>IF(IFERROR(VLOOKUP(AE2555,#REF!,1,0),"")&lt;&gt;"",1,"")</f>
        <v/>
      </c>
      <c r="BB2555" s="31" t="str">
        <f>IF(IFERROR(VLOOKUP(AE2555,#REF!,1,0),"")&lt;&gt;"",1,"")</f>
        <v/>
      </c>
      <c r="BC2555" s="31" t="str">
        <f>IF(IFERROR(VLOOKUP(AE2555,#REF!,1,0),"")&lt;&gt;"",1,"")</f>
        <v/>
      </c>
      <c r="BD2555" s="31" t="str">
        <f>IF(IFERROR(VLOOKUP(AE2555,#REF!,1,0),"")&lt;&gt;"",1,"")</f>
        <v/>
      </c>
      <c r="BE2555" s="32">
        <f t="shared" si="897"/>
        <v>1</v>
      </c>
    </row>
    <row r="2556" spans="1:57" ht="16">
      <c r="A2556" s="33">
        <v>1625</v>
      </c>
      <c r="B2556" s="33">
        <v>731122</v>
      </c>
      <c r="C2556" s="33" t="str">
        <f t="shared" si="905"/>
        <v>731122000</v>
      </c>
      <c r="D2556" s="34" t="str">
        <f t="shared" si="906"/>
        <v>73</v>
      </c>
      <c r="E2556" s="34" t="str">
        <f t="shared" si="907"/>
        <v>1</v>
      </c>
      <c r="F2556" s="34" t="str">
        <f t="shared" si="908"/>
        <v>1</v>
      </c>
      <c r="G2556" s="34" t="str">
        <f t="shared" si="909"/>
        <v>2</v>
      </c>
      <c r="H2556" s="34" t="str">
        <f t="shared" si="910"/>
        <v>2</v>
      </c>
      <c r="I2556" s="34" t="str">
        <f t="shared" si="911"/>
        <v>0</v>
      </c>
      <c r="J2556" s="34" t="str">
        <f t="shared" si="912"/>
        <v>0</v>
      </c>
      <c r="K2556" s="34" t="str">
        <f t="shared" si="913"/>
        <v>0</v>
      </c>
      <c r="L2556" s="34" t="s">
        <v>6756</v>
      </c>
      <c r="M2556" s="35" t="s">
        <v>3533</v>
      </c>
      <c r="N2556" s="35" t="s">
        <v>261</v>
      </c>
      <c r="O2556" s="55" t="s">
        <v>185</v>
      </c>
      <c r="P2556" s="55" t="s">
        <v>186</v>
      </c>
      <c r="Q2556" s="55" t="s">
        <v>8</v>
      </c>
      <c r="R2556" s="55" t="s">
        <v>8</v>
      </c>
      <c r="S2556" s="55" t="s">
        <v>187</v>
      </c>
      <c r="T2556" s="55" t="s">
        <v>187</v>
      </c>
      <c r="U2556" s="55">
        <v>1</v>
      </c>
      <c r="V2556" s="55">
        <v>2</v>
      </c>
      <c r="W2556" s="55" t="s">
        <v>3531</v>
      </c>
      <c r="X2556" s="55" t="s">
        <v>3531</v>
      </c>
      <c r="Y2556" s="58" t="s">
        <v>8</v>
      </c>
      <c r="Z2556" s="58">
        <v>2</v>
      </c>
      <c r="AA2556" s="58" t="s">
        <v>3533</v>
      </c>
      <c r="AB2556" s="58" t="s">
        <v>3533</v>
      </c>
      <c r="AC2556" s="58" t="s">
        <v>66</v>
      </c>
      <c r="AD2556" s="55" t="s">
        <v>66</v>
      </c>
      <c r="AE2556" s="42" t="s">
        <v>3533</v>
      </c>
      <c r="AF2556" s="42" t="s">
        <v>3533</v>
      </c>
      <c r="AG2556" s="27"/>
      <c r="AH2556" s="30" t="s">
        <v>8</v>
      </c>
      <c r="AI2556" s="39"/>
      <c r="AJ2556" s="39" t="b">
        <f t="shared" si="915"/>
        <v>0</v>
      </c>
      <c r="AK2556" s="39" t="str">
        <f>O2556&amp;Q2556&amp;R2556&amp;U2556&amp;V2556&amp;Y2556&amp;Z2556&amp;AC2556&amp;AD2556</f>
        <v>E11121200</v>
      </c>
      <c r="AL2556" s="40">
        <v>731122</v>
      </c>
      <c r="AM2556" s="41" t="b">
        <f>C2556&lt;&gt;AK2556</f>
        <v>1</v>
      </c>
      <c r="AN2556" s="30" t="str">
        <f>N2556&amp;AK2556</f>
        <v>J9FE11121200</v>
      </c>
      <c r="AO2556" s="30"/>
      <c r="AP2556" s="31"/>
      <c r="AQ2556" s="31"/>
      <c r="AR2556" s="31">
        <f t="shared" si="914"/>
        <v>1</v>
      </c>
      <c r="AS2556" s="31" t="str">
        <f>IF(IFERROR(VLOOKUP(AE2556,#REF!,1,0),"")&lt;&gt;"",1,"")</f>
        <v/>
      </c>
      <c r="AT2556" s="31" t="str">
        <f>IF(IFERROR(VLOOKUP(AE2556,#REF!,1,0),"")&lt;&gt;"",1,"")</f>
        <v/>
      </c>
      <c r="AU2556" s="31" t="str">
        <f>IF(IFERROR(VLOOKUP(AE2556,#REF!,1,0),"")&lt;&gt;"",1,"")</f>
        <v/>
      </c>
      <c r="AV2556" s="31" t="str">
        <f>IF(IFERROR(VLOOKUP(AE2556,#REF!,1,0),"")&lt;&gt;"",1,"")</f>
        <v/>
      </c>
      <c r="AW2556" s="31" t="str">
        <f>IF(IFERROR(VLOOKUP(AE2556,#REF!,1,0),"")&lt;&gt;"",1,"")</f>
        <v/>
      </c>
      <c r="AX2556" s="31" t="str">
        <f>IF(IFERROR(VLOOKUP(AE2556,#REF!,1,0),"")&lt;&gt;"",1,"")</f>
        <v/>
      </c>
      <c r="AY2556" s="31" t="str">
        <f>IF(IFERROR(VLOOKUP(AE2556,#REF!,1,0),"")&lt;&gt;"",1,"")</f>
        <v/>
      </c>
      <c r="AZ2556" s="31" t="str">
        <f>IF(IFERROR(VLOOKUP(AE2556,#REF!,1,0),"")&lt;&gt;"",1,"")</f>
        <v/>
      </c>
      <c r="BA2556" s="31" t="str">
        <f>IF(IFERROR(VLOOKUP(AE2556,#REF!,1,0),"")&lt;&gt;"",1,"")</f>
        <v/>
      </c>
      <c r="BB2556" s="31" t="str">
        <f>IF(IFERROR(VLOOKUP(AE2556,#REF!,1,0),"")&lt;&gt;"",1,"")</f>
        <v/>
      </c>
      <c r="BC2556" s="31" t="str">
        <f>IF(IFERROR(VLOOKUP(AE2556,#REF!,1,0),"")&lt;&gt;"",1,"")</f>
        <v/>
      </c>
      <c r="BD2556" s="31" t="str">
        <f>IF(IFERROR(VLOOKUP(AE2556,#REF!,1,0),"")&lt;&gt;"",1,"")</f>
        <v/>
      </c>
      <c r="BE2556" s="32">
        <f t="shared" si="897"/>
        <v>1</v>
      </c>
    </row>
    <row r="2557" spans="1:57" ht="17">
      <c r="A2557" s="137">
        <v>1626</v>
      </c>
      <c r="B2557" s="137">
        <v>73113</v>
      </c>
      <c r="C2557" s="137" t="str">
        <f t="shared" si="905"/>
        <v>731130000</v>
      </c>
      <c r="D2557" s="138" t="str">
        <f t="shared" si="906"/>
        <v>73</v>
      </c>
      <c r="E2557" s="138" t="str">
        <f t="shared" si="907"/>
        <v>1</v>
      </c>
      <c r="F2557" s="138" t="str">
        <f t="shared" si="908"/>
        <v>1</v>
      </c>
      <c r="G2557" s="138" t="str">
        <f t="shared" si="909"/>
        <v>3</v>
      </c>
      <c r="H2557" s="138" t="str">
        <f t="shared" si="910"/>
        <v>0</v>
      </c>
      <c r="I2557" s="138" t="str">
        <f t="shared" si="911"/>
        <v>0</v>
      </c>
      <c r="J2557" s="138" t="str">
        <f t="shared" si="912"/>
        <v>0</v>
      </c>
      <c r="K2557" s="138" t="str">
        <f t="shared" si="913"/>
        <v>0</v>
      </c>
      <c r="L2557" s="138" t="s">
        <v>6757</v>
      </c>
      <c r="M2557" s="139" t="s">
        <v>3534</v>
      </c>
      <c r="N2557" s="139" t="s">
        <v>261</v>
      </c>
      <c r="O2557" s="141" t="s">
        <v>185</v>
      </c>
      <c r="P2557" s="141" t="s">
        <v>186</v>
      </c>
      <c r="Q2557" s="141" t="s">
        <v>8</v>
      </c>
      <c r="R2557" s="141" t="s">
        <v>8</v>
      </c>
      <c r="S2557" s="141" t="s">
        <v>187</v>
      </c>
      <c r="T2557" s="141" t="s">
        <v>187</v>
      </c>
      <c r="U2557" s="141">
        <v>1</v>
      </c>
      <c r="V2557" s="141">
        <v>3</v>
      </c>
      <c r="W2557" s="141" t="s">
        <v>3534</v>
      </c>
      <c r="X2557" s="141" t="s">
        <v>3534</v>
      </c>
      <c r="Y2557" s="140" t="s">
        <v>66</v>
      </c>
      <c r="Z2557" s="140" t="s">
        <v>66</v>
      </c>
      <c r="AA2557" s="140" t="s">
        <v>3534</v>
      </c>
      <c r="AB2557" s="140" t="s">
        <v>3534</v>
      </c>
      <c r="AC2557" s="140" t="s">
        <v>66</v>
      </c>
      <c r="AD2557" s="141" t="s">
        <v>66</v>
      </c>
      <c r="AE2557" s="144" t="s">
        <v>3534</v>
      </c>
      <c r="AF2557" s="144" t="s">
        <v>3534</v>
      </c>
      <c r="AG2557" s="134"/>
      <c r="AH2557" s="142"/>
      <c r="AI2557" s="143"/>
      <c r="AJ2557" s="143" t="b">
        <f t="shared" si="915"/>
        <v>0</v>
      </c>
      <c r="AK2557" s="143" t="str">
        <f>O2557&amp;Q2557&amp;R2557&amp;U2557&amp;V2557&amp;Y2557&amp;Z2557&amp;AC2557&amp;AD2557</f>
        <v>E11130000</v>
      </c>
      <c r="AL2557" s="40">
        <v>73113</v>
      </c>
      <c r="AM2557" s="41" t="b">
        <f>C2557&lt;&gt;AK2557</f>
        <v>1</v>
      </c>
      <c r="AN2557" s="145" t="str">
        <f>N2557&amp;AK2557</f>
        <v>J9FE11130000</v>
      </c>
      <c r="AO2557" s="145"/>
      <c r="AP2557" s="31"/>
      <c r="AQ2557" s="146"/>
      <c r="AR2557" s="146">
        <f t="shared" si="914"/>
        <v>1</v>
      </c>
      <c r="AS2557" s="146" t="str">
        <f>IF(IFERROR(VLOOKUP(AE2557,#REF!,1,0),"")&lt;&gt;"",1,"")</f>
        <v/>
      </c>
      <c r="AT2557" s="146" t="str">
        <f>IF(IFERROR(VLOOKUP(AE2557,#REF!,1,0),"")&lt;&gt;"",1,"")</f>
        <v/>
      </c>
      <c r="AU2557" s="146" t="str">
        <f>IF(IFERROR(VLOOKUP(AE2557,#REF!,1,0),"")&lt;&gt;"",1,"")</f>
        <v/>
      </c>
      <c r="AV2557" s="146" t="str">
        <f>IF(IFERROR(VLOOKUP(AE2557,#REF!,1,0),"")&lt;&gt;"",1,"")</f>
        <v/>
      </c>
      <c r="AW2557" s="146" t="str">
        <f>IF(IFERROR(VLOOKUP(AE2557,#REF!,1,0),"")&lt;&gt;"",1,"")</f>
        <v/>
      </c>
      <c r="AX2557" s="146" t="str">
        <f>IF(IFERROR(VLOOKUP(AE2557,#REF!,1,0),"")&lt;&gt;"",1,"")</f>
        <v/>
      </c>
      <c r="AY2557" s="146" t="str">
        <f>IF(IFERROR(VLOOKUP(AE2557,#REF!,1,0),"")&lt;&gt;"",1,"")</f>
        <v/>
      </c>
      <c r="AZ2557" s="146" t="str">
        <f>IF(IFERROR(VLOOKUP(AE2557,#REF!,1,0),"")&lt;&gt;"",1,"")</f>
        <v/>
      </c>
      <c r="BA2557" s="146" t="str">
        <f>IF(IFERROR(VLOOKUP(AE2557,#REF!,1,0),"")&lt;&gt;"",1,"")</f>
        <v/>
      </c>
      <c r="BB2557" s="146" t="str">
        <f>IF(IFERROR(VLOOKUP(AE2557,#REF!,1,0),"")&lt;&gt;"",1,"")</f>
        <v/>
      </c>
      <c r="BC2557" s="146" t="str">
        <f>IF(IFERROR(VLOOKUP(AE2557,#REF!,1,0),"")&lt;&gt;"",1,"")</f>
        <v/>
      </c>
      <c r="BD2557" s="146" t="str">
        <f>IF(IFERROR(VLOOKUP(AE2557,#REF!,1,0),"")&lt;&gt;"",1,"")</f>
        <v/>
      </c>
      <c r="BE2557" s="148">
        <f t="shared" si="897"/>
        <v>1</v>
      </c>
    </row>
    <row r="2558" spans="1:57" ht="16">
      <c r="A2558" s="43">
        <v>1645</v>
      </c>
      <c r="B2558" s="43">
        <v>7319</v>
      </c>
      <c r="C2558" s="43" t="str">
        <f t="shared" si="905"/>
        <v>731900000</v>
      </c>
      <c r="D2558" s="44" t="str">
        <f t="shared" si="906"/>
        <v>73</v>
      </c>
      <c r="E2558" s="44" t="str">
        <f t="shared" si="907"/>
        <v>1</v>
      </c>
      <c r="F2558" s="44" t="str">
        <f t="shared" si="908"/>
        <v>9</v>
      </c>
      <c r="G2558" s="44" t="str">
        <f t="shared" si="909"/>
        <v>0</v>
      </c>
      <c r="H2558" s="44" t="str">
        <f t="shared" si="910"/>
        <v>0</v>
      </c>
      <c r="I2558" s="44" t="str">
        <f t="shared" si="911"/>
        <v>0</v>
      </c>
      <c r="J2558" s="44" t="str">
        <f t="shared" si="912"/>
        <v>0</v>
      </c>
      <c r="K2558" s="44" t="str">
        <f t="shared" si="913"/>
        <v>0</v>
      </c>
      <c r="L2558" s="44"/>
      <c r="M2558" s="45" t="s">
        <v>3535</v>
      </c>
      <c r="N2558" s="45"/>
      <c r="O2558" s="47" t="s">
        <v>185</v>
      </c>
      <c r="P2558" s="47" t="s">
        <v>186</v>
      </c>
      <c r="Q2558" s="47" t="s">
        <v>8</v>
      </c>
      <c r="R2558" s="47"/>
      <c r="S2558" s="47" t="s">
        <v>1866</v>
      </c>
      <c r="T2558" s="47" t="s">
        <v>3535</v>
      </c>
      <c r="U2558" s="47" t="s">
        <v>66</v>
      </c>
      <c r="V2558" s="47" t="s">
        <v>66</v>
      </c>
      <c r="W2558" s="47"/>
      <c r="X2558" s="47" t="s">
        <v>3535</v>
      </c>
      <c r="Y2558" s="47" t="s">
        <v>66</v>
      </c>
      <c r="Z2558" s="61" t="s">
        <v>66</v>
      </c>
      <c r="AA2558" s="47"/>
      <c r="AB2558" s="47" t="s">
        <v>3535</v>
      </c>
      <c r="AC2558" s="61" t="s">
        <v>66</v>
      </c>
      <c r="AD2558" s="47" t="s">
        <v>66</v>
      </c>
      <c r="AE2558" s="50" t="s">
        <v>3535</v>
      </c>
      <c r="AF2558" s="51"/>
      <c r="AG2558" s="51" t="s">
        <v>8</v>
      </c>
      <c r="AH2558" s="52"/>
      <c r="AI2558" s="39"/>
      <c r="AJ2558" s="39"/>
      <c r="AK2558" s="39" t="e">
        <f>O2558&amp;Q2558&amp;#REF!&amp;U2558&amp;V2558&amp;Y2558&amp;Z2558&amp;AC2558&amp;AD2558</f>
        <v>#REF!</v>
      </c>
      <c r="AL2558" s="43">
        <v>7319</v>
      </c>
      <c r="AM2558" s="44" t="e">
        <f>C2558&lt;&gt;AK2558</f>
        <v>#REF!</v>
      </c>
      <c r="AN2558" s="52"/>
      <c r="AO2558" s="52"/>
      <c r="AP2558" s="53"/>
      <c r="AQ2558" s="53"/>
      <c r="AR2558" s="53">
        <f t="shared" si="914"/>
        <v>1</v>
      </c>
      <c r="AS2558" s="53" t="str">
        <f>IF(IFERROR(VLOOKUP(AE2558,#REF!,1,0),"")&lt;&gt;"",1,"")</f>
        <v/>
      </c>
      <c r="AT2558" s="53" t="str">
        <f>IF(IFERROR(VLOOKUP(AE2558,#REF!,1,0),"")&lt;&gt;"",1,"")</f>
        <v/>
      </c>
      <c r="AU2558" s="53" t="str">
        <f>IF(IFERROR(VLOOKUP(AE2558,#REF!,1,0),"")&lt;&gt;"",1,"")</f>
        <v/>
      </c>
      <c r="AV2558" s="53" t="str">
        <f>IF(IFERROR(VLOOKUP(AE2558,#REF!,1,0),"")&lt;&gt;"",1,"")</f>
        <v/>
      </c>
      <c r="AW2558" s="53" t="str">
        <f>IF(IFERROR(VLOOKUP(AE2558,#REF!,1,0),"")&lt;&gt;"",1,"")</f>
        <v/>
      </c>
      <c r="AX2558" s="53" t="str">
        <f>IF(IFERROR(VLOOKUP(AE2558,#REF!,1,0),"")&lt;&gt;"",1,"")</f>
        <v/>
      </c>
      <c r="AY2558" s="53" t="str">
        <f>IF(IFERROR(VLOOKUP(AE2558,#REF!,1,0),"")&lt;&gt;"",1,"")</f>
        <v/>
      </c>
      <c r="AZ2558" s="53" t="str">
        <f>IF(IFERROR(VLOOKUP(AE2558,#REF!,1,0),"")&lt;&gt;"",1,"")</f>
        <v/>
      </c>
      <c r="BA2558" s="53" t="str">
        <f>IF(IFERROR(VLOOKUP(AE2558,#REF!,1,0),"")&lt;&gt;"",1,"")</f>
        <v/>
      </c>
      <c r="BB2558" s="53" t="str">
        <f>IF(IFERROR(VLOOKUP(AE2558,#REF!,1,0),"")&lt;&gt;"",1,"")</f>
        <v/>
      </c>
      <c r="BC2558" s="53" t="str">
        <f>IF(IFERROR(VLOOKUP(AE2558,#REF!,1,0),"")&lt;&gt;"",1,"")</f>
        <v/>
      </c>
      <c r="BD2558" s="53" t="str">
        <f>IF(IFERROR(VLOOKUP(AE2558,#REF!,1,0),"")&lt;&gt;"",1,"")</f>
        <v/>
      </c>
      <c r="BE2558" s="54">
        <f t="shared" si="897"/>
        <v>1</v>
      </c>
    </row>
    <row r="2559" spans="1:57" ht="16">
      <c r="A2559" s="33">
        <v>1646</v>
      </c>
      <c r="B2559" s="33">
        <v>73191</v>
      </c>
      <c r="C2559" s="33" t="str">
        <f t="shared" si="905"/>
        <v>731910000</v>
      </c>
      <c r="D2559" s="34" t="str">
        <f t="shared" si="906"/>
        <v>73</v>
      </c>
      <c r="E2559" s="34" t="str">
        <f t="shared" si="907"/>
        <v>1</v>
      </c>
      <c r="F2559" s="34" t="str">
        <f t="shared" si="908"/>
        <v>9</v>
      </c>
      <c r="G2559" s="34" t="str">
        <f t="shared" si="909"/>
        <v>1</v>
      </c>
      <c r="H2559" s="34" t="str">
        <f t="shared" si="910"/>
        <v>0</v>
      </c>
      <c r="I2559" s="34" t="str">
        <f t="shared" si="911"/>
        <v>0</v>
      </c>
      <c r="J2559" s="34" t="str">
        <f t="shared" si="912"/>
        <v>0</v>
      </c>
      <c r="K2559" s="34" t="str">
        <f t="shared" si="913"/>
        <v>0</v>
      </c>
      <c r="L2559" s="34" t="s">
        <v>6758</v>
      </c>
      <c r="M2559" s="35" t="s">
        <v>3536</v>
      </c>
      <c r="N2559" s="35" t="s">
        <v>261</v>
      </c>
      <c r="O2559" s="55" t="s">
        <v>185</v>
      </c>
      <c r="P2559" s="55" t="s">
        <v>186</v>
      </c>
      <c r="Q2559" s="55" t="s">
        <v>8</v>
      </c>
      <c r="R2559" s="55">
        <v>1</v>
      </c>
      <c r="S2559" s="55" t="s">
        <v>187</v>
      </c>
      <c r="T2559" s="55" t="s">
        <v>187</v>
      </c>
      <c r="U2559" s="55">
        <v>1</v>
      </c>
      <c r="V2559" s="55">
        <v>4</v>
      </c>
      <c r="W2559" s="55" t="s">
        <v>3536</v>
      </c>
      <c r="X2559" s="55" t="s">
        <v>3536</v>
      </c>
      <c r="Y2559" s="58" t="s">
        <v>66</v>
      </c>
      <c r="Z2559" s="58" t="s">
        <v>66</v>
      </c>
      <c r="AA2559" s="58" t="s">
        <v>3536</v>
      </c>
      <c r="AB2559" s="58" t="s">
        <v>3536</v>
      </c>
      <c r="AC2559" s="58" t="s">
        <v>66</v>
      </c>
      <c r="AD2559" s="55" t="s">
        <v>66</v>
      </c>
      <c r="AE2559" s="42" t="s">
        <v>3536</v>
      </c>
      <c r="AF2559" s="42" t="s">
        <v>3536</v>
      </c>
      <c r="AG2559" s="27"/>
      <c r="AH2559" s="30" t="s">
        <v>8</v>
      </c>
      <c r="AI2559" s="39"/>
      <c r="AJ2559" s="39" t="b">
        <f t="shared" ref="AJ2559:AJ2565" si="916">IF(OR(AS2559=1,AT2559=1,AU2559=1,AV2559=1,AW2559=1,AX2559=1,AY2559=1,AZ2559=1,BA2559=1,BB2559=1,BC2559=1,BD2559=1),TRUE,FALSE)</f>
        <v>0</v>
      </c>
      <c r="AK2559" s="39" t="str">
        <f>O2559&amp;Q2559&amp;R2559&amp;U2559&amp;V2559&amp;Y2559&amp;Z2559&amp;AC2559&amp;AD2559</f>
        <v>E11140000</v>
      </c>
      <c r="AL2559" s="40">
        <v>73191</v>
      </c>
      <c r="AM2559" s="41" t="b">
        <f>C2559&lt;&gt;AK2559</f>
        <v>1</v>
      </c>
      <c r="AN2559" s="30" t="str">
        <f>N2559&amp;AK2559</f>
        <v>J9FE11140000</v>
      </c>
      <c r="AO2559" s="30"/>
      <c r="AP2559" s="31"/>
      <c r="AQ2559" s="31"/>
      <c r="AR2559" s="31">
        <f t="shared" si="914"/>
        <v>1</v>
      </c>
      <c r="AS2559" s="31" t="str">
        <f>IF(IFERROR(VLOOKUP(AE2559,#REF!,1,0),"")&lt;&gt;"",1,"")</f>
        <v/>
      </c>
      <c r="AT2559" s="31" t="str">
        <f>IF(IFERROR(VLOOKUP(AE2559,#REF!,1,0),"")&lt;&gt;"",1,"")</f>
        <v/>
      </c>
      <c r="AU2559" s="31" t="str">
        <f>IF(IFERROR(VLOOKUP(AE2559,#REF!,1,0),"")&lt;&gt;"",1,"")</f>
        <v/>
      </c>
      <c r="AV2559" s="31" t="str">
        <f>IF(IFERROR(VLOOKUP(AE2559,#REF!,1,0),"")&lt;&gt;"",1,"")</f>
        <v/>
      </c>
      <c r="AW2559" s="31" t="str">
        <f>IF(IFERROR(VLOOKUP(AE2559,#REF!,1,0),"")&lt;&gt;"",1,"")</f>
        <v/>
      </c>
      <c r="AX2559" s="31" t="str">
        <f>IF(IFERROR(VLOOKUP(AE2559,#REF!,1,0),"")&lt;&gt;"",1,"")</f>
        <v/>
      </c>
      <c r="AY2559" s="31" t="str">
        <f>IF(IFERROR(VLOOKUP(AE2559,#REF!,1,0),"")&lt;&gt;"",1,"")</f>
        <v/>
      </c>
      <c r="AZ2559" s="31" t="str">
        <f>IF(IFERROR(VLOOKUP(AE2559,#REF!,1,0),"")&lt;&gt;"",1,"")</f>
        <v/>
      </c>
      <c r="BA2559" s="31" t="str">
        <f>IF(IFERROR(VLOOKUP(AE2559,#REF!,1,0),"")&lt;&gt;"",1,"")</f>
        <v/>
      </c>
      <c r="BB2559" s="31" t="str">
        <f>IF(IFERROR(VLOOKUP(AE2559,#REF!,1,0),"")&lt;&gt;"",1,"")</f>
        <v/>
      </c>
      <c r="BC2559" s="31" t="str">
        <f>IF(IFERROR(VLOOKUP(AE2559,#REF!,1,0),"")&lt;&gt;"",1,"")</f>
        <v/>
      </c>
      <c r="BD2559" s="31" t="str">
        <f>IF(IFERROR(VLOOKUP(AE2559,#REF!,1,0),"")&lt;&gt;"",1,"")</f>
        <v/>
      </c>
      <c r="BE2559" s="32">
        <f t="shared" si="897"/>
        <v>1</v>
      </c>
    </row>
    <row r="2560" spans="1:57" ht="16">
      <c r="A2560" s="33">
        <v>1647</v>
      </c>
      <c r="B2560" s="33">
        <v>73192</v>
      </c>
      <c r="C2560" s="33" t="str">
        <f t="shared" si="905"/>
        <v>731920000</v>
      </c>
      <c r="D2560" s="34" t="str">
        <f t="shared" si="906"/>
        <v>73</v>
      </c>
      <c r="E2560" s="34" t="str">
        <f t="shared" si="907"/>
        <v>1</v>
      </c>
      <c r="F2560" s="34" t="str">
        <f t="shared" si="908"/>
        <v>9</v>
      </c>
      <c r="G2560" s="34" t="str">
        <f t="shared" si="909"/>
        <v>2</v>
      </c>
      <c r="H2560" s="34" t="str">
        <f t="shared" si="910"/>
        <v>0</v>
      </c>
      <c r="I2560" s="34" t="str">
        <f t="shared" si="911"/>
        <v>0</v>
      </c>
      <c r="J2560" s="34" t="str">
        <f t="shared" si="912"/>
        <v>0</v>
      </c>
      <c r="K2560" s="34" t="str">
        <f t="shared" si="913"/>
        <v>0</v>
      </c>
      <c r="L2560" s="34" t="s">
        <v>6759</v>
      </c>
      <c r="M2560" s="35" t="s">
        <v>3537</v>
      </c>
      <c r="N2560" s="35" t="s">
        <v>261</v>
      </c>
      <c r="O2560" s="55" t="s">
        <v>185</v>
      </c>
      <c r="P2560" s="55" t="s">
        <v>186</v>
      </c>
      <c r="Q2560" s="55" t="s">
        <v>8</v>
      </c>
      <c r="R2560" s="55">
        <v>1</v>
      </c>
      <c r="S2560" s="55" t="s">
        <v>187</v>
      </c>
      <c r="T2560" s="55" t="s">
        <v>187</v>
      </c>
      <c r="U2560" s="55">
        <v>1</v>
      </c>
      <c r="V2560" s="55">
        <v>5</v>
      </c>
      <c r="W2560" s="55" t="s">
        <v>3537</v>
      </c>
      <c r="X2560" s="55" t="s">
        <v>3537</v>
      </c>
      <c r="Y2560" s="58" t="s">
        <v>66</v>
      </c>
      <c r="Z2560" s="58" t="s">
        <v>66</v>
      </c>
      <c r="AA2560" s="58" t="s">
        <v>3537</v>
      </c>
      <c r="AB2560" s="58" t="s">
        <v>3537</v>
      </c>
      <c r="AC2560" s="58" t="s">
        <v>66</v>
      </c>
      <c r="AD2560" s="55" t="s">
        <v>66</v>
      </c>
      <c r="AE2560" s="42" t="s">
        <v>3537</v>
      </c>
      <c r="AF2560" s="42" t="s">
        <v>3537</v>
      </c>
      <c r="AG2560" s="27"/>
      <c r="AH2560" s="30" t="s">
        <v>8</v>
      </c>
      <c r="AI2560" s="39"/>
      <c r="AJ2560" s="39" t="b">
        <f t="shared" si="916"/>
        <v>0</v>
      </c>
      <c r="AK2560" s="39" t="str">
        <f>O2560&amp;Q2560&amp;R2560&amp;U2560&amp;V2560&amp;Y2560&amp;Z2560&amp;AC2560&amp;AD2560</f>
        <v>E11150000</v>
      </c>
      <c r="AL2560" s="40">
        <v>73192</v>
      </c>
      <c r="AM2560" s="41" t="b">
        <f>C2560&lt;&gt;AK2560</f>
        <v>1</v>
      </c>
      <c r="AN2560" s="30" t="str">
        <f>N2560&amp;AK2560</f>
        <v>J9FE11150000</v>
      </c>
      <c r="AO2560" s="30"/>
      <c r="AP2560" s="31"/>
      <c r="AQ2560" s="31"/>
      <c r="AR2560" s="31">
        <f t="shared" si="914"/>
        <v>1</v>
      </c>
      <c r="AS2560" s="31" t="str">
        <f>IF(IFERROR(VLOOKUP(AE2560,#REF!,1,0),"")&lt;&gt;"",1,"")</f>
        <v/>
      </c>
      <c r="AT2560" s="31" t="str">
        <f>IF(IFERROR(VLOOKUP(AE2560,#REF!,1,0),"")&lt;&gt;"",1,"")</f>
        <v/>
      </c>
      <c r="AU2560" s="31" t="str">
        <f>IF(IFERROR(VLOOKUP(AE2560,#REF!,1,0),"")&lt;&gt;"",1,"")</f>
        <v/>
      </c>
      <c r="AV2560" s="31" t="str">
        <f>IF(IFERROR(VLOOKUP(AE2560,#REF!,1,0),"")&lt;&gt;"",1,"")</f>
        <v/>
      </c>
      <c r="AW2560" s="31" t="str">
        <f>IF(IFERROR(VLOOKUP(AE2560,#REF!,1,0),"")&lt;&gt;"",1,"")</f>
        <v/>
      </c>
      <c r="AX2560" s="31" t="str">
        <f>IF(IFERROR(VLOOKUP(AE2560,#REF!,1,0),"")&lt;&gt;"",1,"")</f>
        <v/>
      </c>
      <c r="AY2560" s="31" t="str">
        <f>IF(IFERROR(VLOOKUP(AE2560,#REF!,1,0),"")&lt;&gt;"",1,"")</f>
        <v/>
      </c>
      <c r="AZ2560" s="31" t="str">
        <f>IF(IFERROR(VLOOKUP(AE2560,#REF!,1,0),"")&lt;&gt;"",1,"")</f>
        <v/>
      </c>
      <c r="BA2560" s="31" t="str">
        <f>IF(IFERROR(VLOOKUP(AE2560,#REF!,1,0),"")&lt;&gt;"",1,"")</f>
        <v/>
      </c>
      <c r="BB2560" s="31" t="str">
        <f>IF(IFERROR(VLOOKUP(AE2560,#REF!,1,0),"")&lt;&gt;"",1,"")</f>
        <v/>
      </c>
      <c r="BC2560" s="31" t="str">
        <f>IF(IFERROR(VLOOKUP(AE2560,#REF!,1,0),"")&lt;&gt;"",1,"")</f>
        <v/>
      </c>
      <c r="BD2560" s="31" t="str">
        <f>IF(IFERROR(VLOOKUP(AE2560,#REF!,1,0),"")&lt;&gt;"",1,"")</f>
        <v/>
      </c>
      <c r="BE2560" s="32">
        <f t="shared" si="897"/>
        <v>1</v>
      </c>
    </row>
    <row r="2561" spans="1:57" ht="16">
      <c r="A2561" s="33">
        <v>1648</v>
      </c>
      <c r="B2561" s="33">
        <v>73193</v>
      </c>
      <c r="C2561" s="33" t="str">
        <f t="shared" si="905"/>
        <v>731930000</v>
      </c>
      <c r="D2561" s="34" t="str">
        <f t="shared" si="906"/>
        <v>73</v>
      </c>
      <c r="E2561" s="34" t="str">
        <f t="shared" si="907"/>
        <v>1</v>
      </c>
      <c r="F2561" s="34" t="str">
        <f t="shared" si="908"/>
        <v>9</v>
      </c>
      <c r="G2561" s="34" t="str">
        <f t="shared" si="909"/>
        <v>3</v>
      </c>
      <c r="H2561" s="34" t="str">
        <f t="shared" si="910"/>
        <v>0</v>
      </c>
      <c r="I2561" s="34" t="str">
        <f t="shared" si="911"/>
        <v>0</v>
      </c>
      <c r="J2561" s="34" t="str">
        <f t="shared" si="912"/>
        <v>0</v>
      </c>
      <c r="K2561" s="34" t="str">
        <f t="shared" si="913"/>
        <v>0</v>
      </c>
      <c r="L2561" s="34" t="s">
        <v>6760</v>
      </c>
      <c r="M2561" s="35" t="s">
        <v>3538</v>
      </c>
      <c r="N2561" s="35" t="s">
        <v>261</v>
      </c>
      <c r="O2561" s="55" t="s">
        <v>185</v>
      </c>
      <c r="P2561" s="55" t="s">
        <v>186</v>
      </c>
      <c r="Q2561" s="55" t="s">
        <v>8</v>
      </c>
      <c r="R2561" s="55">
        <v>1</v>
      </c>
      <c r="S2561" s="55" t="s">
        <v>187</v>
      </c>
      <c r="T2561" s="55" t="s">
        <v>187</v>
      </c>
      <c r="U2561" s="55">
        <v>1</v>
      </c>
      <c r="V2561" s="55">
        <v>6</v>
      </c>
      <c r="W2561" s="55" t="s">
        <v>3538</v>
      </c>
      <c r="X2561" s="55" t="s">
        <v>3538</v>
      </c>
      <c r="Y2561" s="58" t="s">
        <v>66</v>
      </c>
      <c r="Z2561" s="58" t="s">
        <v>66</v>
      </c>
      <c r="AA2561" s="58" t="s">
        <v>3538</v>
      </c>
      <c r="AB2561" s="58" t="s">
        <v>3538</v>
      </c>
      <c r="AC2561" s="58" t="s">
        <v>66</v>
      </c>
      <c r="AD2561" s="55" t="s">
        <v>66</v>
      </c>
      <c r="AE2561" s="42" t="s">
        <v>3538</v>
      </c>
      <c r="AF2561" s="42" t="s">
        <v>3538</v>
      </c>
      <c r="AG2561" s="27"/>
      <c r="AH2561" s="30" t="s">
        <v>8</v>
      </c>
      <c r="AI2561" s="39"/>
      <c r="AJ2561" s="39" t="b">
        <f t="shared" si="916"/>
        <v>0</v>
      </c>
      <c r="AK2561" s="39" t="str">
        <f>O2561&amp;Q2561&amp;R2561&amp;U2561&amp;V2561&amp;Y2561&amp;Z2561&amp;AC2561&amp;AD2561</f>
        <v>E11160000</v>
      </c>
      <c r="AL2561" s="40">
        <v>73193</v>
      </c>
      <c r="AM2561" s="41" t="b">
        <f>C2561&lt;&gt;AK2561</f>
        <v>1</v>
      </c>
      <c r="AN2561" s="30" t="str">
        <f>N2561&amp;AK2561</f>
        <v>J9FE11160000</v>
      </c>
      <c r="AO2561" s="30"/>
      <c r="AP2561" s="31"/>
      <c r="AQ2561" s="31"/>
      <c r="AR2561" s="31">
        <f t="shared" si="914"/>
        <v>1</v>
      </c>
      <c r="AS2561" s="31" t="str">
        <f>IF(IFERROR(VLOOKUP(AE2561,#REF!,1,0),"")&lt;&gt;"",1,"")</f>
        <v/>
      </c>
      <c r="AT2561" s="31" t="str">
        <f>IF(IFERROR(VLOOKUP(AE2561,#REF!,1,0),"")&lt;&gt;"",1,"")</f>
        <v/>
      </c>
      <c r="AU2561" s="31" t="str">
        <f>IF(IFERROR(VLOOKUP(AE2561,#REF!,1,0),"")&lt;&gt;"",1,"")</f>
        <v/>
      </c>
      <c r="AV2561" s="31" t="str">
        <f>IF(IFERROR(VLOOKUP(AE2561,#REF!,1,0),"")&lt;&gt;"",1,"")</f>
        <v/>
      </c>
      <c r="AW2561" s="31" t="str">
        <f>IF(IFERROR(VLOOKUP(AE2561,#REF!,1,0),"")&lt;&gt;"",1,"")</f>
        <v/>
      </c>
      <c r="AX2561" s="31" t="str">
        <f>IF(IFERROR(VLOOKUP(AE2561,#REF!,1,0),"")&lt;&gt;"",1,"")</f>
        <v/>
      </c>
      <c r="AY2561" s="31" t="str">
        <f>IF(IFERROR(VLOOKUP(AE2561,#REF!,1,0),"")&lt;&gt;"",1,"")</f>
        <v/>
      </c>
      <c r="AZ2561" s="31" t="str">
        <f>IF(IFERROR(VLOOKUP(AE2561,#REF!,1,0),"")&lt;&gt;"",1,"")</f>
        <v/>
      </c>
      <c r="BA2561" s="31" t="str">
        <f>IF(IFERROR(VLOOKUP(AE2561,#REF!,1,0),"")&lt;&gt;"",1,"")</f>
        <v/>
      </c>
      <c r="BB2561" s="31" t="str">
        <f>IF(IFERROR(VLOOKUP(AE2561,#REF!,1,0),"")&lt;&gt;"",1,"")</f>
        <v/>
      </c>
      <c r="BC2561" s="31" t="str">
        <f>IF(IFERROR(VLOOKUP(AE2561,#REF!,1,0),"")&lt;&gt;"",1,"")</f>
        <v/>
      </c>
      <c r="BD2561" s="31" t="str">
        <f>IF(IFERROR(VLOOKUP(AE2561,#REF!,1,0),"")&lt;&gt;"",1,"")</f>
        <v/>
      </c>
      <c r="BE2561" s="32">
        <f t="shared" si="897"/>
        <v>1</v>
      </c>
    </row>
    <row r="2562" spans="1:57" ht="16">
      <c r="A2562" s="33">
        <v>1649</v>
      </c>
      <c r="B2562" s="33">
        <v>73194</v>
      </c>
      <c r="C2562" s="33" t="str">
        <f t="shared" si="905"/>
        <v>731940000</v>
      </c>
      <c r="D2562" s="34" t="str">
        <f t="shared" si="906"/>
        <v>73</v>
      </c>
      <c r="E2562" s="34" t="str">
        <f t="shared" si="907"/>
        <v>1</v>
      </c>
      <c r="F2562" s="34" t="str">
        <f t="shared" si="908"/>
        <v>9</v>
      </c>
      <c r="G2562" s="34" t="str">
        <f t="shared" si="909"/>
        <v>4</v>
      </c>
      <c r="H2562" s="34" t="str">
        <f t="shared" si="910"/>
        <v>0</v>
      </c>
      <c r="I2562" s="34" t="str">
        <f t="shared" si="911"/>
        <v>0</v>
      </c>
      <c r="J2562" s="34" t="str">
        <f t="shared" si="912"/>
        <v>0</v>
      </c>
      <c r="K2562" s="34" t="str">
        <f t="shared" si="913"/>
        <v>0</v>
      </c>
      <c r="L2562" s="34" t="s">
        <v>6761</v>
      </c>
      <c r="M2562" s="35" t="s">
        <v>3539</v>
      </c>
      <c r="N2562" s="35" t="s">
        <v>261</v>
      </c>
      <c r="O2562" s="55" t="s">
        <v>185</v>
      </c>
      <c r="P2562" s="55" t="s">
        <v>186</v>
      </c>
      <c r="Q2562" s="55" t="s">
        <v>8</v>
      </c>
      <c r="R2562" s="55">
        <v>1</v>
      </c>
      <c r="S2562" s="55" t="s">
        <v>187</v>
      </c>
      <c r="T2562" s="55" t="s">
        <v>187</v>
      </c>
      <c r="U2562" s="55">
        <v>1</v>
      </c>
      <c r="V2562" s="55">
        <v>7</v>
      </c>
      <c r="W2562" s="55" t="s">
        <v>3539</v>
      </c>
      <c r="X2562" s="55" t="s">
        <v>3539</v>
      </c>
      <c r="Y2562" s="58" t="s">
        <v>66</v>
      </c>
      <c r="Z2562" s="58" t="s">
        <v>66</v>
      </c>
      <c r="AA2562" s="58" t="s">
        <v>3539</v>
      </c>
      <c r="AB2562" s="58" t="s">
        <v>3539</v>
      </c>
      <c r="AC2562" s="58" t="s">
        <v>66</v>
      </c>
      <c r="AD2562" s="55" t="s">
        <v>66</v>
      </c>
      <c r="AE2562" s="42" t="s">
        <v>3539</v>
      </c>
      <c r="AF2562" s="42" t="s">
        <v>3540</v>
      </c>
      <c r="AG2562" s="27"/>
      <c r="AH2562" s="30" t="s">
        <v>8</v>
      </c>
      <c r="AI2562" s="39"/>
      <c r="AJ2562" s="39" t="b">
        <f t="shared" si="916"/>
        <v>0</v>
      </c>
      <c r="AK2562" s="39" t="str">
        <f>O2562&amp;Q2562&amp;R2562&amp;U2562&amp;V2562&amp;Y2562&amp;Z2562&amp;AC2562&amp;AD2562</f>
        <v>E11170000</v>
      </c>
      <c r="AL2562" s="40">
        <v>73194</v>
      </c>
      <c r="AM2562" s="41" t="b">
        <f>C2562&lt;&gt;AK2562</f>
        <v>1</v>
      </c>
      <c r="AN2562" s="30" t="str">
        <f>N2562&amp;AK2562</f>
        <v>J9FE11170000</v>
      </c>
      <c r="AO2562" s="30"/>
      <c r="AP2562" s="31"/>
      <c r="AQ2562" s="31"/>
      <c r="AR2562" s="31">
        <f t="shared" si="914"/>
        <v>1</v>
      </c>
      <c r="AS2562" s="31" t="str">
        <f>IF(IFERROR(VLOOKUP(AE2562,#REF!,1,0),"")&lt;&gt;"",1,"")</f>
        <v/>
      </c>
      <c r="AT2562" s="31" t="str">
        <f>IF(IFERROR(VLOOKUP(AE2562,#REF!,1,0),"")&lt;&gt;"",1,"")</f>
        <v/>
      </c>
      <c r="AU2562" s="31" t="str">
        <f>IF(IFERROR(VLOOKUP(AE2562,#REF!,1,0),"")&lt;&gt;"",1,"")</f>
        <v/>
      </c>
      <c r="AV2562" s="31" t="str">
        <f>IF(IFERROR(VLOOKUP(AE2562,#REF!,1,0),"")&lt;&gt;"",1,"")</f>
        <v/>
      </c>
      <c r="AW2562" s="31" t="str">
        <f>IF(IFERROR(VLOOKUP(AE2562,#REF!,1,0),"")&lt;&gt;"",1,"")</f>
        <v/>
      </c>
      <c r="AX2562" s="31" t="str">
        <f>IF(IFERROR(VLOOKUP(AE2562,#REF!,1,0),"")&lt;&gt;"",1,"")</f>
        <v/>
      </c>
      <c r="AY2562" s="31" t="str">
        <f>IF(IFERROR(VLOOKUP(AE2562,#REF!,1,0),"")&lt;&gt;"",1,"")</f>
        <v/>
      </c>
      <c r="AZ2562" s="31" t="str">
        <f>IF(IFERROR(VLOOKUP(AE2562,#REF!,1,0),"")&lt;&gt;"",1,"")</f>
        <v/>
      </c>
      <c r="BA2562" s="31" t="str">
        <f>IF(IFERROR(VLOOKUP(AE2562,#REF!,1,0),"")&lt;&gt;"",1,"")</f>
        <v/>
      </c>
      <c r="BB2562" s="31" t="str">
        <f>IF(IFERROR(VLOOKUP(AE2562,#REF!,1,0),"")&lt;&gt;"",1,"")</f>
        <v/>
      </c>
      <c r="BC2562" s="31" t="str">
        <f>IF(IFERROR(VLOOKUP(AE2562,#REF!,1,0),"")&lt;&gt;"",1,"")</f>
        <v/>
      </c>
      <c r="BD2562" s="31" t="str">
        <f>IF(IFERROR(VLOOKUP(AE2562,#REF!,1,0),"")&lt;&gt;"",1,"")</f>
        <v/>
      </c>
      <c r="BE2562" s="32">
        <f t="shared" si="897"/>
        <v>1</v>
      </c>
    </row>
    <row r="2563" spans="1:57" ht="16">
      <c r="A2563" s="33">
        <v>1650</v>
      </c>
      <c r="B2563" s="33">
        <v>73195</v>
      </c>
      <c r="C2563" s="33" t="str">
        <f t="shared" si="905"/>
        <v>731950000</v>
      </c>
      <c r="D2563" s="34" t="str">
        <f t="shared" si="906"/>
        <v>73</v>
      </c>
      <c r="E2563" s="34" t="str">
        <f t="shared" si="907"/>
        <v>1</v>
      </c>
      <c r="F2563" s="34" t="str">
        <f t="shared" si="908"/>
        <v>9</v>
      </c>
      <c r="G2563" s="34" t="str">
        <f t="shared" si="909"/>
        <v>5</v>
      </c>
      <c r="H2563" s="34" t="str">
        <f t="shared" si="910"/>
        <v>0</v>
      </c>
      <c r="I2563" s="34" t="str">
        <f t="shared" si="911"/>
        <v>0</v>
      </c>
      <c r="J2563" s="34" t="str">
        <f t="shared" si="912"/>
        <v>0</v>
      </c>
      <c r="K2563" s="34" t="str">
        <f t="shared" si="913"/>
        <v>0</v>
      </c>
      <c r="L2563" s="34" t="s">
        <v>6762</v>
      </c>
      <c r="M2563" s="35" t="s">
        <v>3541</v>
      </c>
      <c r="N2563" s="35" t="s">
        <v>261</v>
      </c>
      <c r="O2563" s="55" t="s">
        <v>185</v>
      </c>
      <c r="P2563" s="55" t="s">
        <v>186</v>
      </c>
      <c r="Q2563" s="55" t="s">
        <v>8</v>
      </c>
      <c r="R2563" s="55">
        <v>1</v>
      </c>
      <c r="S2563" s="55" t="s">
        <v>187</v>
      </c>
      <c r="T2563" s="55" t="s">
        <v>187</v>
      </c>
      <c r="U2563" s="55">
        <v>1</v>
      </c>
      <c r="V2563" s="55">
        <v>8</v>
      </c>
      <c r="W2563" s="55" t="s">
        <v>3541</v>
      </c>
      <c r="X2563" s="55" t="s">
        <v>3541</v>
      </c>
      <c r="Y2563" s="58" t="s">
        <v>66</v>
      </c>
      <c r="Z2563" s="58" t="s">
        <v>66</v>
      </c>
      <c r="AA2563" s="58" t="s">
        <v>3541</v>
      </c>
      <c r="AB2563" s="58" t="s">
        <v>3541</v>
      </c>
      <c r="AC2563" s="58" t="s">
        <v>66</v>
      </c>
      <c r="AD2563" s="55" t="s">
        <v>66</v>
      </c>
      <c r="AE2563" s="42" t="s">
        <v>3541</v>
      </c>
      <c r="AF2563" s="42" t="s">
        <v>3541</v>
      </c>
      <c r="AG2563" s="27"/>
      <c r="AH2563" s="30" t="s">
        <v>8</v>
      </c>
      <c r="AI2563" s="39"/>
      <c r="AJ2563" s="39" t="b">
        <f t="shared" si="916"/>
        <v>0</v>
      </c>
      <c r="AK2563" s="39" t="str">
        <f>O2563&amp;Q2563&amp;R2563&amp;U2563&amp;V2563&amp;Y2563&amp;Z2563&amp;AC2563&amp;AD2563</f>
        <v>E11180000</v>
      </c>
      <c r="AL2563" s="40">
        <v>73195</v>
      </c>
      <c r="AM2563" s="41" t="b">
        <f>C2563&lt;&gt;AK2563</f>
        <v>1</v>
      </c>
      <c r="AN2563" s="30" t="str">
        <f>N2563&amp;AK2563</f>
        <v>J9FE11180000</v>
      </c>
      <c r="AO2563" s="30"/>
      <c r="AP2563" s="31"/>
      <c r="AQ2563" s="31"/>
      <c r="AR2563" s="31">
        <f t="shared" si="914"/>
        <v>1</v>
      </c>
      <c r="AS2563" s="31" t="str">
        <f>IF(IFERROR(VLOOKUP(AE2563,#REF!,1,0),"")&lt;&gt;"",1,"")</f>
        <v/>
      </c>
      <c r="AT2563" s="31" t="str">
        <f>IF(IFERROR(VLOOKUP(AE2563,#REF!,1,0),"")&lt;&gt;"",1,"")</f>
        <v/>
      </c>
      <c r="AU2563" s="31" t="str">
        <f>IF(IFERROR(VLOOKUP(AE2563,#REF!,1,0),"")&lt;&gt;"",1,"")</f>
        <v/>
      </c>
      <c r="AV2563" s="31" t="str">
        <f>IF(IFERROR(VLOOKUP(AE2563,#REF!,1,0),"")&lt;&gt;"",1,"")</f>
        <v/>
      </c>
      <c r="AW2563" s="31" t="str">
        <f>IF(IFERROR(VLOOKUP(AE2563,#REF!,1,0),"")&lt;&gt;"",1,"")</f>
        <v/>
      </c>
      <c r="AX2563" s="31" t="str">
        <f>IF(IFERROR(VLOOKUP(AE2563,#REF!,1,0),"")&lt;&gt;"",1,"")</f>
        <v/>
      </c>
      <c r="AY2563" s="31" t="str">
        <f>IF(IFERROR(VLOOKUP(AE2563,#REF!,1,0),"")&lt;&gt;"",1,"")</f>
        <v/>
      </c>
      <c r="AZ2563" s="31" t="str">
        <f>IF(IFERROR(VLOOKUP(AE2563,#REF!,1,0),"")&lt;&gt;"",1,"")</f>
        <v/>
      </c>
      <c r="BA2563" s="31" t="str">
        <f>IF(IFERROR(VLOOKUP(AE2563,#REF!,1,0),"")&lt;&gt;"",1,"")</f>
        <v/>
      </c>
      <c r="BB2563" s="31" t="str">
        <f>IF(IFERROR(VLOOKUP(AE2563,#REF!,1,0),"")&lt;&gt;"",1,"")</f>
        <v/>
      </c>
      <c r="BC2563" s="31" t="str">
        <f>IF(IFERROR(VLOOKUP(AE2563,#REF!,1,0),"")&lt;&gt;"",1,"")</f>
        <v/>
      </c>
      <c r="BD2563" s="31" t="str">
        <f>IF(IFERROR(VLOOKUP(AE2563,#REF!,1,0),"")&lt;&gt;"",1,"")</f>
        <v/>
      </c>
      <c r="BE2563" s="32">
        <f t="shared" si="897"/>
        <v>1</v>
      </c>
    </row>
    <row r="2564" spans="1:57" ht="16">
      <c r="A2564" s="33">
        <v>1651</v>
      </c>
      <c r="B2564" s="33">
        <v>73196</v>
      </c>
      <c r="C2564" s="33" t="str">
        <f t="shared" si="905"/>
        <v>731960000</v>
      </c>
      <c r="D2564" s="34" t="str">
        <f t="shared" si="906"/>
        <v>73</v>
      </c>
      <c r="E2564" s="34" t="str">
        <f t="shared" si="907"/>
        <v>1</v>
      </c>
      <c r="F2564" s="34" t="str">
        <f t="shared" si="908"/>
        <v>9</v>
      </c>
      <c r="G2564" s="34" t="str">
        <f t="shared" si="909"/>
        <v>6</v>
      </c>
      <c r="H2564" s="34" t="str">
        <f t="shared" si="910"/>
        <v>0</v>
      </c>
      <c r="I2564" s="34" t="str">
        <f t="shared" si="911"/>
        <v>0</v>
      </c>
      <c r="J2564" s="34" t="str">
        <f t="shared" si="912"/>
        <v>0</v>
      </c>
      <c r="K2564" s="34" t="str">
        <f t="shared" si="913"/>
        <v>0</v>
      </c>
      <c r="L2564" s="34" t="s">
        <v>6763</v>
      </c>
      <c r="M2564" s="35" t="s">
        <v>3542</v>
      </c>
      <c r="N2564" s="35" t="s">
        <v>261</v>
      </c>
      <c r="O2564" s="55" t="s">
        <v>185</v>
      </c>
      <c r="P2564" s="55" t="s">
        <v>186</v>
      </c>
      <c r="Q2564" s="55" t="s">
        <v>8</v>
      </c>
      <c r="R2564" s="55">
        <v>1</v>
      </c>
      <c r="S2564" s="55" t="s">
        <v>187</v>
      </c>
      <c r="T2564" s="55" t="s">
        <v>187</v>
      </c>
      <c r="U2564" s="55">
        <v>1</v>
      </c>
      <c r="V2564" s="55">
        <v>9</v>
      </c>
      <c r="W2564" s="55" t="s">
        <v>3542</v>
      </c>
      <c r="X2564" s="55" t="s">
        <v>3542</v>
      </c>
      <c r="Y2564" s="58" t="s">
        <v>66</v>
      </c>
      <c r="Z2564" s="58" t="s">
        <v>66</v>
      </c>
      <c r="AA2564" s="58" t="s">
        <v>3542</v>
      </c>
      <c r="AB2564" s="58" t="s">
        <v>3542</v>
      </c>
      <c r="AC2564" s="58" t="s">
        <v>66</v>
      </c>
      <c r="AD2564" s="55" t="s">
        <v>66</v>
      </c>
      <c r="AE2564" s="42" t="s">
        <v>3542</v>
      </c>
      <c r="AF2564" s="42" t="s">
        <v>3542</v>
      </c>
      <c r="AG2564" s="27"/>
      <c r="AH2564" s="30" t="s">
        <v>8</v>
      </c>
      <c r="AI2564" s="39"/>
      <c r="AJ2564" s="39" t="b">
        <f t="shared" si="916"/>
        <v>0</v>
      </c>
      <c r="AK2564" s="39" t="str">
        <f>O2564&amp;Q2564&amp;R2564&amp;U2564&amp;V2564&amp;Y2564&amp;Z2564&amp;AC2564&amp;AD2564</f>
        <v>E11190000</v>
      </c>
      <c r="AL2564" s="40">
        <v>73196</v>
      </c>
      <c r="AM2564" s="41" t="b">
        <f>C2564&lt;&gt;AK2564</f>
        <v>1</v>
      </c>
      <c r="AN2564" s="30" t="str">
        <f>N2564&amp;AK2564</f>
        <v>J9FE11190000</v>
      </c>
      <c r="AO2564" s="30"/>
      <c r="AP2564" s="31"/>
      <c r="AQ2564" s="31"/>
      <c r="AR2564" s="31">
        <f t="shared" si="914"/>
        <v>1</v>
      </c>
      <c r="AS2564" s="31" t="str">
        <f>IF(IFERROR(VLOOKUP(AE2564,#REF!,1,0),"")&lt;&gt;"",1,"")</f>
        <v/>
      </c>
      <c r="AT2564" s="31" t="str">
        <f>IF(IFERROR(VLOOKUP(AE2564,#REF!,1,0),"")&lt;&gt;"",1,"")</f>
        <v/>
      </c>
      <c r="AU2564" s="31" t="str">
        <f>IF(IFERROR(VLOOKUP(AE2564,#REF!,1,0),"")&lt;&gt;"",1,"")</f>
        <v/>
      </c>
      <c r="AV2564" s="31" t="str">
        <f>IF(IFERROR(VLOOKUP(AE2564,#REF!,1,0),"")&lt;&gt;"",1,"")</f>
        <v/>
      </c>
      <c r="AW2564" s="31" t="str">
        <f>IF(IFERROR(VLOOKUP(AE2564,#REF!,1,0),"")&lt;&gt;"",1,"")</f>
        <v/>
      </c>
      <c r="AX2564" s="31" t="str">
        <f>IF(IFERROR(VLOOKUP(AE2564,#REF!,1,0),"")&lt;&gt;"",1,"")</f>
        <v/>
      </c>
      <c r="AY2564" s="31" t="str">
        <f>IF(IFERROR(VLOOKUP(AE2564,#REF!,1,0),"")&lt;&gt;"",1,"")</f>
        <v/>
      </c>
      <c r="AZ2564" s="31" t="str">
        <f>IF(IFERROR(VLOOKUP(AE2564,#REF!,1,0),"")&lt;&gt;"",1,"")</f>
        <v/>
      </c>
      <c r="BA2564" s="31" t="str">
        <f>IF(IFERROR(VLOOKUP(AE2564,#REF!,1,0),"")&lt;&gt;"",1,"")</f>
        <v/>
      </c>
      <c r="BB2564" s="31" t="str">
        <f>IF(IFERROR(VLOOKUP(AE2564,#REF!,1,0),"")&lt;&gt;"",1,"")</f>
        <v/>
      </c>
      <c r="BC2564" s="31" t="str">
        <f>IF(IFERROR(VLOOKUP(AE2564,#REF!,1,0),"")&lt;&gt;"",1,"")</f>
        <v/>
      </c>
      <c r="BD2564" s="31" t="str">
        <f>IF(IFERROR(VLOOKUP(AE2564,#REF!,1,0),"")&lt;&gt;"",1,"")</f>
        <v/>
      </c>
      <c r="BE2564" s="32">
        <f t="shared" si="897"/>
        <v>1</v>
      </c>
    </row>
    <row r="2565" spans="1:57" ht="16">
      <c r="A2565" s="33">
        <v>1652</v>
      </c>
      <c r="B2565" s="33">
        <v>73197</v>
      </c>
      <c r="C2565" s="33" t="str">
        <f t="shared" si="905"/>
        <v>731970000</v>
      </c>
      <c r="D2565" s="34" t="str">
        <f t="shared" si="906"/>
        <v>73</v>
      </c>
      <c r="E2565" s="34" t="str">
        <f t="shared" si="907"/>
        <v>1</v>
      </c>
      <c r="F2565" s="34" t="str">
        <f t="shared" si="908"/>
        <v>9</v>
      </c>
      <c r="G2565" s="34" t="str">
        <f t="shared" si="909"/>
        <v>7</v>
      </c>
      <c r="H2565" s="34" t="str">
        <f t="shared" si="910"/>
        <v>0</v>
      </c>
      <c r="I2565" s="34" t="str">
        <f t="shared" si="911"/>
        <v>0</v>
      </c>
      <c r="J2565" s="34" t="str">
        <f t="shared" si="912"/>
        <v>0</v>
      </c>
      <c r="K2565" s="34" t="str">
        <f t="shared" si="913"/>
        <v>0</v>
      </c>
      <c r="L2565" s="34" t="s">
        <v>6764</v>
      </c>
      <c r="M2565" s="35" t="s">
        <v>3543</v>
      </c>
      <c r="N2565" s="35" t="s">
        <v>261</v>
      </c>
      <c r="O2565" s="55" t="s">
        <v>185</v>
      </c>
      <c r="P2565" s="55" t="s">
        <v>186</v>
      </c>
      <c r="Q2565" s="55" t="s">
        <v>8</v>
      </c>
      <c r="R2565" s="55">
        <v>1</v>
      </c>
      <c r="S2565" s="55" t="s">
        <v>187</v>
      </c>
      <c r="T2565" s="55" t="s">
        <v>187</v>
      </c>
      <c r="U2565" s="55">
        <v>2</v>
      </c>
      <c r="V2565" s="55">
        <v>1</v>
      </c>
      <c r="W2565" s="55" t="s">
        <v>3543</v>
      </c>
      <c r="X2565" s="55" t="s">
        <v>3543</v>
      </c>
      <c r="Y2565" s="58" t="s">
        <v>66</v>
      </c>
      <c r="Z2565" s="58" t="s">
        <v>66</v>
      </c>
      <c r="AA2565" s="58" t="s">
        <v>3543</v>
      </c>
      <c r="AB2565" s="58" t="s">
        <v>3543</v>
      </c>
      <c r="AC2565" s="58" t="s">
        <v>66</v>
      </c>
      <c r="AD2565" s="55" t="s">
        <v>66</v>
      </c>
      <c r="AE2565" s="42" t="s">
        <v>3543</v>
      </c>
      <c r="AF2565" s="42" t="s">
        <v>3543</v>
      </c>
      <c r="AG2565" s="27"/>
      <c r="AH2565" s="30" t="s">
        <v>8</v>
      </c>
      <c r="AI2565" s="39"/>
      <c r="AJ2565" s="39" t="b">
        <f t="shared" si="916"/>
        <v>0</v>
      </c>
      <c r="AK2565" s="39" t="str">
        <f>O2565&amp;Q2565&amp;R2565&amp;U2565&amp;V2565&amp;Y2565&amp;Z2565&amp;AC2565&amp;AD2565</f>
        <v>E11210000</v>
      </c>
      <c r="AL2565" s="40">
        <v>73197</v>
      </c>
      <c r="AM2565" s="41" t="b">
        <f>C2565&lt;&gt;AK2565</f>
        <v>1</v>
      </c>
      <c r="AN2565" s="30" t="str">
        <f>N2565&amp;AK2565</f>
        <v>J9FE11210000</v>
      </c>
      <c r="AO2565" s="30"/>
      <c r="AP2565" s="31"/>
      <c r="AQ2565" s="31"/>
      <c r="AR2565" s="31">
        <f t="shared" si="914"/>
        <v>1</v>
      </c>
      <c r="AS2565" s="31" t="str">
        <f>IF(IFERROR(VLOOKUP(AE2565,#REF!,1,0),"")&lt;&gt;"",1,"")</f>
        <v/>
      </c>
      <c r="AT2565" s="31" t="str">
        <f>IF(IFERROR(VLOOKUP(AE2565,#REF!,1,0),"")&lt;&gt;"",1,"")</f>
        <v/>
      </c>
      <c r="AU2565" s="31" t="str">
        <f>IF(IFERROR(VLOOKUP(AE2565,#REF!,1,0),"")&lt;&gt;"",1,"")</f>
        <v/>
      </c>
      <c r="AV2565" s="31" t="str">
        <f>IF(IFERROR(VLOOKUP(AE2565,#REF!,1,0),"")&lt;&gt;"",1,"")</f>
        <v/>
      </c>
      <c r="AW2565" s="31" t="str">
        <f>IF(IFERROR(VLOOKUP(AE2565,#REF!,1,0),"")&lt;&gt;"",1,"")</f>
        <v/>
      </c>
      <c r="AX2565" s="31" t="str">
        <f>IF(IFERROR(VLOOKUP(AE2565,#REF!,1,0),"")&lt;&gt;"",1,"")</f>
        <v/>
      </c>
      <c r="AY2565" s="31" t="str">
        <f>IF(IFERROR(VLOOKUP(AE2565,#REF!,1,0),"")&lt;&gt;"",1,"")</f>
        <v/>
      </c>
      <c r="AZ2565" s="31" t="str">
        <f>IF(IFERROR(VLOOKUP(AE2565,#REF!,1,0),"")&lt;&gt;"",1,"")</f>
        <v/>
      </c>
      <c r="BA2565" s="31" t="str">
        <f>IF(IFERROR(VLOOKUP(AE2565,#REF!,1,0),"")&lt;&gt;"",1,"")</f>
        <v/>
      </c>
      <c r="BB2565" s="31" t="str">
        <f>IF(IFERROR(VLOOKUP(AE2565,#REF!,1,0),"")&lt;&gt;"",1,"")</f>
        <v/>
      </c>
      <c r="BC2565" s="31" t="str">
        <f>IF(IFERROR(VLOOKUP(AE2565,#REF!,1,0),"")&lt;&gt;"",1,"")</f>
        <v/>
      </c>
      <c r="BD2565" s="31" t="str">
        <f>IF(IFERROR(VLOOKUP(AE2565,#REF!,1,0),"")&lt;&gt;"",1,"")</f>
        <v/>
      </c>
      <c r="BE2565" s="32">
        <f t="shared" si="897"/>
        <v>1</v>
      </c>
    </row>
    <row r="2566" spans="1:57" ht="16">
      <c r="A2566" s="43">
        <v>1719</v>
      </c>
      <c r="B2566" s="43">
        <v>739</v>
      </c>
      <c r="C2566" s="43" t="str">
        <f t="shared" si="905"/>
        <v>739000000</v>
      </c>
      <c r="D2566" s="44" t="str">
        <f t="shared" si="906"/>
        <v>73</v>
      </c>
      <c r="E2566" s="44" t="str">
        <f t="shared" si="907"/>
        <v>9</v>
      </c>
      <c r="F2566" s="44" t="str">
        <f t="shared" si="908"/>
        <v>0</v>
      </c>
      <c r="G2566" s="44" t="str">
        <f t="shared" si="909"/>
        <v>0</v>
      </c>
      <c r="H2566" s="44" t="str">
        <f t="shared" si="910"/>
        <v>0</v>
      </c>
      <c r="I2566" s="44" t="str">
        <f t="shared" si="911"/>
        <v>0</v>
      </c>
      <c r="J2566" s="44" t="str">
        <f t="shared" si="912"/>
        <v>0</v>
      </c>
      <c r="K2566" s="44" t="str">
        <f t="shared" si="913"/>
        <v>0</v>
      </c>
      <c r="L2566" s="44"/>
      <c r="M2566" s="45" t="s">
        <v>3544</v>
      </c>
      <c r="N2566" s="45"/>
      <c r="O2566" s="47" t="s">
        <v>185</v>
      </c>
      <c r="P2566" s="47" t="s">
        <v>186</v>
      </c>
      <c r="Q2566" s="47">
        <v>1</v>
      </c>
      <c r="R2566" s="60"/>
      <c r="S2566" s="60" t="s">
        <v>187</v>
      </c>
      <c r="T2566" s="47" t="s">
        <v>187</v>
      </c>
      <c r="U2566" s="60">
        <v>2</v>
      </c>
      <c r="V2566" s="47">
        <v>2</v>
      </c>
      <c r="W2566" s="47"/>
      <c r="X2566" s="47" t="s">
        <v>3544</v>
      </c>
      <c r="Y2566" s="47" t="s">
        <v>66</v>
      </c>
      <c r="Z2566" s="61" t="s">
        <v>66</v>
      </c>
      <c r="AA2566" s="47"/>
      <c r="AB2566" s="47" t="s">
        <v>3544</v>
      </c>
      <c r="AC2566" s="61" t="s">
        <v>66</v>
      </c>
      <c r="AD2566" s="47" t="s">
        <v>66</v>
      </c>
      <c r="AE2566" s="50" t="s">
        <v>3544</v>
      </c>
      <c r="AF2566" s="51"/>
      <c r="AG2566" s="51" t="s">
        <v>8</v>
      </c>
      <c r="AH2566" s="52"/>
      <c r="AI2566" s="39"/>
      <c r="AJ2566" s="39"/>
      <c r="AK2566" s="39" t="e">
        <f>O2566&amp;Q2566&amp;#REF!&amp;U2566&amp;V2566&amp;Y2566&amp;Z2566&amp;AC2566&amp;AD2566</f>
        <v>#REF!</v>
      </c>
      <c r="AL2566" s="43">
        <v>739</v>
      </c>
      <c r="AM2566" s="44" t="e">
        <f>C2566&lt;&gt;AK2566</f>
        <v>#REF!</v>
      </c>
      <c r="AN2566" s="52"/>
      <c r="AO2566" s="52"/>
      <c r="AP2566" s="53"/>
      <c r="AQ2566" s="53"/>
      <c r="AR2566" s="53">
        <f t="shared" si="914"/>
        <v>1</v>
      </c>
      <c r="AS2566" s="53" t="str">
        <f>IF(IFERROR(VLOOKUP(AE2566,#REF!,1,0),"")&lt;&gt;"",1,"")</f>
        <v/>
      </c>
      <c r="AT2566" s="53" t="str">
        <f>IF(IFERROR(VLOOKUP(AE2566,#REF!,1,0),"")&lt;&gt;"",1,"")</f>
        <v/>
      </c>
      <c r="AU2566" s="53" t="str">
        <f>IF(IFERROR(VLOOKUP(AE2566,#REF!,1,0),"")&lt;&gt;"",1,"")</f>
        <v/>
      </c>
      <c r="AV2566" s="53" t="str">
        <f>IF(IFERROR(VLOOKUP(AE2566,#REF!,1,0),"")&lt;&gt;"",1,"")</f>
        <v/>
      </c>
      <c r="AW2566" s="53" t="str">
        <f>IF(IFERROR(VLOOKUP(AE2566,#REF!,1,0),"")&lt;&gt;"",1,"")</f>
        <v/>
      </c>
      <c r="AX2566" s="53" t="str">
        <f>IF(IFERROR(VLOOKUP(AE2566,#REF!,1,0),"")&lt;&gt;"",1,"")</f>
        <v/>
      </c>
      <c r="AY2566" s="53" t="str">
        <f>IF(IFERROR(VLOOKUP(AE2566,#REF!,1,0),"")&lt;&gt;"",1,"")</f>
        <v/>
      </c>
      <c r="AZ2566" s="53" t="str">
        <f>IF(IFERROR(VLOOKUP(AE2566,#REF!,1,0),"")&lt;&gt;"",1,"")</f>
        <v/>
      </c>
      <c r="BA2566" s="53" t="str">
        <f>IF(IFERROR(VLOOKUP(AE2566,#REF!,1,0),"")&lt;&gt;"",1,"")</f>
        <v/>
      </c>
      <c r="BB2566" s="53" t="str">
        <f>IF(IFERROR(VLOOKUP(AE2566,#REF!,1,0),"")&lt;&gt;"",1,"")</f>
        <v/>
      </c>
      <c r="BC2566" s="53" t="str">
        <f>IF(IFERROR(VLOOKUP(AE2566,#REF!,1,0),"")&lt;&gt;"",1,"")</f>
        <v/>
      </c>
      <c r="BD2566" s="53" t="str">
        <f>IF(IFERROR(VLOOKUP(AE2566,#REF!,1,0),"")&lt;&gt;"",1,"")</f>
        <v/>
      </c>
      <c r="BE2566" s="54">
        <f t="shared" si="897"/>
        <v>1</v>
      </c>
    </row>
    <row r="2567" spans="1:57" ht="16">
      <c r="A2567" s="43">
        <v>1653</v>
      </c>
      <c r="B2567" s="43">
        <v>73199</v>
      </c>
      <c r="C2567" s="43" t="str">
        <f t="shared" si="905"/>
        <v>731990000</v>
      </c>
      <c r="D2567" s="44" t="str">
        <f t="shared" si="906"/>
        <v>73</v>
      </c>
      <c r="E2567" s="44" t="str">
        <f t="shared" si="907"/>
        <v>1</v>
      </c>
      <c r="F2567" s="44" t="str">
        <f t="shared" si="908"/>
        <v>9</v>
      </c>
      <c r="G2567" s="44" t="str">
        <f t="shared" si="909"/>
        <v>9</v>
      </c>
      <c r="H2567" s="44" t="str">
        <f t="shared" si="910"/>
        <v>0</v>
      </c>
      <c r="I2567" s="44" t="str">
        <f t="shared" si="911"/>
        <v>0</v>
      </c>
      <c r="J2567" s="44" t="str">
        <f t="shared" si="912"/>
        <v>0</v>
      </c>
      <c r="K2567" s="44" t="str">
        <f t="shared" si="913"/>
        <v>0</v>
      </c>
      <c r="L2567" s="44"/>
      <c r="M2567" s="45" t="s">
        <v>3545</v>
      </c>
      <c r="N2567" s="45"/>
      <c r="O2567" s="47" t="s">
        <v>185</v>
      </c>
      <c r="P2567" s="47" t="s">
        <v>186</v>
      </c>
      <c r="Q2567" s="47" t="s">
        <v>8</v>
      </c>
      <c r="R2567" s="60"/>
      <c r="S2567" s="60" t="s">
        <v>187</v>
      </c>
      <c r="T2567" s="47" t="s">
        <v>187</v>
      </c>
      <c r="U2567" s="47" t="s">
        <v>18</v>
      </c>
      <c r="V2567" s="47" t="s">
        <v>66</v>
      </c>
      <c r="W2567" s="47"/>
      <c r="X2567" s="47" t="s">
        <v>3545</v>
      </c>
      <c r="Y2567" s="61" t="s">
        <v>66</v>
      </c>
      <c r="Z2567" s="61" t="s">
        <v>66</v>
      </c>
      <c r="AA2567" s="61"/>
      <c r="AB2567" s="61" t="s">
        <v>3545</v>
      </c>
      <c r="AC2567" s="61" t="s">
        <v>66</v>
      </c>
      <c r="AD2567" s="47" t="s">
        <v>66</v>
      </c>
      <c r="AE2567" s="50" t="s">
        <v>3545</v>
      </c>
      <c r="AF2567" s="51"/>
      <c r="AG2567" s="51" t="s">
        <v>8</v>
      </c>
      <c r="AH2567" s="52"/>
      <c r="AI2567" s="39"/>
      <c r="AJ2567" s="39"/>
      <c r="AK2567" s="39" t="e">
        <f>O2567&amp;Q2567&amp;#REF!&amp;U2567&amp;V2567&amp;Y2567&amp;Z2567&amp;AC2567&amp;AD2567</f>
        <v>#REF!</v>
      </c>
      <c r="AL2567" s="43">
        <v>73199</v>
      </c>
      <c r="AM2567" s="44" t="e">
        <f>C2567&lt;&gt;AK2567</f>
        <v>#REF!</v>
      </c>
      <c r="AN2567" s="52"/>
      <c r="AO2567" s="52"/>
      <c r="AP2567" s="53"/>
      <c r="AQ2567" s="53"/>
      <c r="AR2567" s="53">
        <f t="shared" si="914"/>
        <v>1</v>
      </c>
      <c r="AS2567" s="53" t="str">
        <f>IF(IFERROR(VLOOKUP(AE2567,#REF!,1,0),"")&lt;&gt;"",1,"")</f>
        <v/>
      </c>
      <c r="AT2567" s="53" t="str">
        <f>IF(IFERROR(VLOOKUP(AE2567,#REF!,1,0),"")&lt;&gt;"",1,"")</f>
        <v/>
      </c>
      <c r="AU2567" s="53" t="str">
        <f>IF(IFERROR(VLOOKUP(AE2567,#REF!,1,0),"")&lt;&gt;"",1,"")</f>
        <v/>
      </c>
      <c r="AV2567" s="53" t="str">
        <f>IF(IFERROR(VLOOKUP(AE2567,#REF!,1,0),"")&lt;&gt;"",1,"")</f>
        <v/>
      </c>
      <c r="AW2567" s="53" t="str">
        <f>IF(IFERROR(VLOOKUP(AE2567,#REF!,1,0),"")&lt;&gt;"",1,"")</f>
        <v/>
      </c>
      <c r="AX2567" s="53" t="str">
        <f>IF(IFERROR(VLOOKUP(AE2567,#REF!,1,0),"")&lt;&gt;"",1,"")</f>
        <v/>
      </c>
      <c r="AY2567" s="53" t="str">
        <f>IF(IFERROR(VLOOKUP(AE2567,#REF!,1,0),"")&lt;&gt;"",1,"")</f>
        <v/>
      </c>
      <c r="AZ2567" s="53" t="str">
        <f>IF(IFERROR(VLOOKUP(AE2567,#REF!,1,0),"")&lt;&gt;"",1,"")</f>
        <v/>
      </c>
      <c r="BA2567" s="53" t="str">
        <f>IF(IFERROR(VLOOKUP(AE2567,#REF!,1,0),"")&lt;&gt;"",1,"")</f>
        <v/>
      </c>
      <c r="BB2567" s="53" t="str">
        <f>IF(IFERROR(VLOOKUP(AE2567,#REF!,1,0),"")&lt;&gt;"",1,"")</f>
        <v/>
      </c>
      <c r="BC2567" s="53" t="str">
        <f>IF(IFERROR(VLOOKUP(AE2567,#REF!,1,0),"")&lt;&gt;"",1,"")</f>
        <v/>
      </c>
      <c r="BD2567" s="53" t="str">
        <f>IF(IFERROR(VLOOKUP(AE2567,#REF!,1,0),"")&lt;&gt;"",1,"")</f>
        <v/>
      </c>
      <c r="BE2567" s="54">
        <f t="shared" si="897"/>
        <v>1</v>
      </c>
    </row>
    <row r="2568" spans="1:57" ht="17">
      <c r="A2568" s="137"/>
      <c r="B2568" s="137"/>
      <c r="C2568" s="137"/>
      <c r="D2568" s="138"/>
      <c r="E2568" s="138"/>
      <c r="F2568" s="138"/>
      <c r="G2568" s="138"/>
      <c r="H2568" s="138"/>
      <c r="I2568" s="138"/>
      <c r="J2568" s="138"/>
      <c r="K2568" s="138"/>
      <c r="L2568" s="138" t="s">
        <v>6765</v>
      </c>
      <c r="M2568" s="139"/>
      <c r="N2568" s="139" t="s">
        <v>261</v>
      </c>
      <c r="O2568" s="141" t="s">
        <v>185</v>
      </c>
      <c r="P2568" s="141" t="s">
        <v>186</v>
      </c>
      <c r="Q2568" s="141">
        <v>1</v>
      </c>
      <c r="R2568" s="141">
        <v>1</v>
      </c>
      <c r="S2568" s="141" t="s">
        <v>187</v>
      </c>
      <c r="T2568" s="141" t="s">
        <v>187</v>
      </c>
      <c r="U2568" s="141">
        <v>9</v>
      </c>
      <c r="V2568" s="141">
        <v>8</v>
      </c>
      <c r="W2568" s="140" t="s">
        <v>3546</v>
      </c>
      <c r="X2568" s="140" t="s">
        <v>3546</v>
      </c>
      <c r="Y2568" s="140" t="s">
        <v>66</v>
      </c>
      <c r="Z2568" s="140" t="s">
        <v>66</v>
      </c>
      <c r="AA2568" s="140" t="s">
        <v>3546</v>
      </c>
      <c r="AB2568" s="140" t="s">
        <v>3546</v>
      </c>
      <c r="AC2568" s="140" t="s">
        <v>66</v>
      </c>
      <c r="AD2568" s="140" t="s">
        <v>66</v>
      </c>
      <c r="AE2568" s="140" t="s">
        <v>3546</v>
      </c>
      <c r="AF2568" s="140" t="s">
        <v>3546</v>
      </c>
      <c r="AG2568" s="134"/>
      <c r="AH2568" s="142"/>
      <c r="AI2568" s="143"/>
      <c r="AJ2568" s="143" t="b">
        <f t="shared" ref="AJ2568:AJ2574" si="917">IF(OR(AS2568=1,AT2568=1,AU2568=1,AV2568=1,AW2568=1,AX2568=1,AY2568=1,AZ2568=1,BA2568=1,BB2568=1,BC2568=1,BD2568=1),TRUE,FALSE)</f>
        <v>0</v>
      </c>
      <c r="AK2568" s="143" t="str">
        <f>O2568&amp;Q2568&amp;R2568&amp;U2568&amp;V2568&amp;Y2568&amp;Z2568&amp;AC2568&amp;AD2568</f>
        <v>E11980000</v>
      </c>
      <c r="AL2568" s="40"/>
      <c r="AM2568" s="41"/>
      <c r="AN2568" s="145" t="str">
        <f>N2568&amp;AK2568</f>
        <v>J9FE11980000</v>
      </c>
      <c r="AO2568" s="145"/>
      <c r="AP2568" s="31"/>
      <c r="AQ2568" s="146"/>
      <c r="AR2568" s="146"/>
      <c r="AS2568" s="146"/>
      <c r="AT2568" s="146"/>
      <c r="AU2568" s="146"/>
      <c r="AV2568" s="146"/>
      <c r="AW2568" s="146"/>
      <c r="AX2568" s="146"/>
      <c r="AY2568" s="146"/>
      <c r="AZ2568" s="146"/>
      <c r="BA2568" s="146"/>
      <c r="BB2568" s="146"/>
      <c r="BC2568" s="146"/>
      <c r="BD2568" s="146"/>
      <c r="BE2568" s="148">
        <f t="shared" si="897"/>
        <v>0</v>
      </c>
    </row>
    <row r="2569" spans="1:57" ht="17">
      <c r="A2569" s="137"/>
      <c r="B2569" s="137"/>
      <c r="C2569" s="137"/>
      <c r="D2569" s="138"/>
      <c r="E2569" s="138"/>
      <c r="F2569" s="138"/>
      <c r="G2569" s="138"/>
      <c r="H2569" s="138"/>
      <c r="I2569" s="138"/>
      <c r="J2569" s="138"/>
      <c r="K2569" s="138"/>
      <c r="L2569" s="138" t="s">
        <v>6766</v>
      </c>
      <c r="M2569" s="139"/>
      <c r="N2569" s="139" t="s">
        <v>261</v>
      </c>
      <c r="O2569" s="141" t="s">
        <v>185</v>
      </c>
      <c r="P2569" s="141" t="s">
        <v>186</v>
      </c>
      <c r="Q2569" s="141">
        <v>1</v>
      </c>
      <c r="R2569" s="141">
        <v>1</v>
      </c>
      <c r="S2569" s="141" t="s">
        <v>187</v>
      </c>
      <c r="T2569" s="141" t="s">
        <v>187</v>
      </c>
      <c r="U2569" s="141">
        <v>9</v>
      </c>
      <c r="V2569" s="141">
        <v>9</v>
      </c>
      <c r="W2569" s="140" t="s">
        <v>3547</v>
      </c>
      <c r="X2569" s="140" t="s">
        <v>3547</v>
      </c>
      <c r="Y2569" s="140" t="s">
        <v>66</v>
      </c>
      <c r="Z2569" s="140" t="s">
        <v>66</v>
      </c>
      <c r="AA2569" s="140" t="s">
        <v>3547</v>
      </c>
      <c r="AB2569" s="140" t="s">
        <v>3547</v>
      </c>
      <c r="AC2569" s="140" t="s">
        <v>66</v>
      </c>
      <c r="AD2569" s="140" t="s">
        <v>66</v>
      </c>
      <c r="AE2569" s="140" t="s">
        <v>3547</v>
      </c>
      <c r="AF2569" s="140" t="s">
        <v>3547</v>
      </c>
      <c r="AG2569" s="134"/>
      <c r="AH2569" s="142"/>
      <c r="AI2569" s="143"/>
      <c r="AJ2569" s="143" t="b">
        <f t="shared" si="917"/>
        <v>0</v>
      </c>
      <c r="AK2569" s="143" t="str">
        <f>O2569&amp;Q2569&amp;R2569&amp;U2569&amp;V2569&amp;Y2569&amp;Z2569&amp;AC2569&amp;AD2569</f>
        <v>E11990000</v>
      </c>
      <c r="AL2569" s="40"/>
      <c r="AM2569" s="41"/>
      <c r="AN2569" s="145" t="str">
        <f>N2569&amp;AK2569</f>
        <v>J9FE11990000</v>
      </c>
      <c r="AO2569" s="145"/>
      <c r="AP2569" s="31"/>
      <c r="AQ2569" s="146"/>
      <c r="AR2569" s="146"/>
      <c r="AS2569" s="146"/>
      <c r="AT2569" s="146"/>
      <c r="AU2569" s="146"/>
      <c r="AV2569" s="146"/>
      <c r="AW2569" s="146"/>
      <c r="AX2569" s="146"/>
      <c r="AY2569" s="146"/>
      <c r="AZ2569" s="146"/>
      <c r="BA2569" s="146"/>
      <c r="BB2569" s="146"/>
      <c r="BC2569" s="146"/>
      <c r="BD2569" s="146"/>
      <c r="BE2569" s="148">
        <f t="shared" si="897"/>
        <v>0</v>
      </c>
    </row>
    <row r="2570" spans="1:57" ht="17">
      <c r="A2570" s="137">
        <v>1720</v>
      </c>
      <c r="B2570" s="137">
        <v>74</v>
      </c>
      <c r="C2570" s="137" t="str">
        <f t="shared" ref="C2570:C2601" si="918">LEFT(B2570 &amp; "000000000", 9)</f>
        <v>740000000</v>
      </c>
      <c r="D2570" s="138" t="str">
        <f t="shared" ref="D2570:D2601" si="919">MID(C2570,1,2)</f>
        <v>74</v>
      </c>
      <c r="E2570" s="138" t="str">
        <f t="shared" ref="E2570:E2601" si="920">MID(C2570,3,1)</f>
        <v>0</v>
      </c>
      <c r="F2570" s="138" t="str">
        <f t="shared" ref="F2570:F2601" si="921">MID(C2570,4,1)</f>
        <v>0</v>
      </c>
      <c r="G2570" s="138" t="str">
        <f t="shared" ref="G2570:G2601" si="922">MID(C2570,5,1)</f>
        <v>0</v>
      </c>
      <c r="H2570" s="138" t="str">
        <f t="shared" ref="H2570:H2601" si="923">MID(C2570,6,1)</f>
        <v>0</v>
      </c>
      <c r="I2570" s="138" t="str">
        <f t="shared" ref="I2570:I2601" si="924">MID(C2570,7,1)</f>
        <v>0</v>
      </c>
      <c r="J2570" s="138" t="str">
        <f t="shared" ref="J2570:J2601" si="925">MID(C2570,8,1)</f>
        <v>0</v>
      </c>
      <c r="K2570" s="138" t="str">
        <f t="shared" ref="K2570:K2601" si="926">MID(C2570,9,1)</f>
        <v>0</v>
      </c>
      <c r="L2570" s="138" t="s">
        <v>6767</v>
      </c>
      <c r="M2570" s="139" t="s">
        <v>188</v>
      </c>
      <c r="N2570" s="139" t="s">
        <v>261</v>
      </c>
      <c r="O2570" s="141" t="s">
        <v>24</v>
      </c>
      <c r="P2570" s="141" t="s">
        <v>188</v>
      </c>
      <c r="Q2570" s="141">
        <v>0</v>
      </c>
      <c r="R2570" s="141">
        <v>0</v>
      </c>
      <c r="S2570" s="141" t="s">
        <v>188</v>
      </c>
      <c r="T2570" s="141" t="s">
        <v>188</v>
      </c>
      <c r="U2570" s="141">
        <v>0</v>
      </c>
      <c r="V2570" s="141">
        <v>0</v>
      </c>
      <c r="W2570" s="141" t="s">
        <v>188</v>
      </c>
      <c r="X2570" s="141" t="s">
        <v>188</v>
      </c>
      <c r="Y2570" s="141">
        <v>0</v>
      </c>
      <c r="Z2570" s="140">
        <v>0</v>
      </c>
      <c r="AA2570" s="141" t="s">
        <v>188</v>
      </c>
      <c r="AB2570" s="141" t="s">
        <v>188</v>
      </c>
      <c r="AC2570" s="140" t="s">
        <v>66</v>
      </c>
      <c r="AD2570" s="141" t="s">
        <v>66</v>
      </c>
      <c r="AE2570" s="144" t="s">
        <v>188</v>
      </c>
      <c r="AF2570" s="144" t="s">
        <v>188</v>
      </c>
      <c r="AG2570" s="134"/>
      <c r="AH2570" s="142"/>
      <c r="AI2570" s="143"/>
      <c r="AJ2570" s="143" t="b">
        <f t="shared" si="917"/>
        <v>0</v>
      </c>
      <c r="AK2570" s="143" t="str">
        <f>O2570&amp;Q2570&amp;R2570&amp;U2570&amp;V2570&amp;Y2570&amp;Z2570&amp;AC2570&amp;AD2570</f>
        <v>F00000000</v>
      </c>
      <c r="AL2570" s="40">
        <v>74</v>
      </c>
      <c r="AM2570" s="41" t="b">
        <f>C2570&lt;&gt;AK2570</f>
        <v>1</v>
      </c>
      <c r="AN2570" s="145" t="str">
        <f>N2570&amp;AK2570</f>
        <v>J9FF00000000</v>
      </c>
      <c r="AO2570" s="145"/>
      <c r="AP2570" s="31"/>
      <c r="AQ2570" s="146"/>
      <c r="AR2570" s="146">
        <f t="shared" ref="AR2570:AR2601" si="927">IF(AL2570&lt;&gt;"",1,"")</f>
        <v>1</v>
      </c>
      <c r="AS2570" s="146" t="str">
        <f>IF(IFERROR(VLOOKUP(AE2570,#REF!,1,0),"")&lt;&gt;"",1,"")</f>
        <v/>
      </c>
      <c r="AT2570" s="146" t="str">
        <f>IF(IFERROR(VLOOKUP(AE2570,#REF!,1,0),"")&lt;&gt;"",1,"")</f>
        <v/>
      </c>
      <c r="AU2570" s="146" t="str">
        <f>IF(IFERROR(VLOOKUP(AE2570,#REF!,1,0),"")&lt;&gt;"",1,"")</f>
        <v/>
      </c>
      <c r="AV2570" s="146" t="str">
        <f>IF(IFERROR(VLOOKUP(AE2570,#REF!,1,0),"")&lt;&gt;"",1,"")</f>
        <v/>
      </c>
      <c r="AW2570" s="146" t="str">
        <f>IF(IFERROR(VLOOKUP(AE2570,#REF!,1,0),"")&lt;&gt;"",1,"")</f>
        <v/>
      </c>
      <c r="AX2570" s="146" t="str">
        <f>IF(IFERROR(VLOOKUP(AE2570,#REF!,1,0),"")&lt;&gt;"",1,"")</f>
        <v/>
      </c>
      <c r="AY2570" s="146" t="str">
        <f>IF(IFERROR(VLOOKUP(AE2570,#REF!,1,0),"")&lt;&gt;"",1,"")</f>
        <v/>
      </c>
      <c r="AZ2570" s="146" t="str">
        <f>IF(IFERROR(VLOOKUP(AE2570,#REF!,1,0),"")&lt;&gt;"",1,"")</f>
        <v/>
      </c>
      <c r="BA2570" s="146" t="str">
        <f>IF(IFERROR(VLOOKUP(AE2570,#REF!,1,0),"")&lt;&gt;"",1,"")</f>
        <v/>
      </c>
      <c r="BB2570" s="146" t="str">
        <f>IF(IFERROR(VLOOKUP(AE2570,#REF!,1,0),"")&lt;&gt;"",1,"")</f>
        <v/>
      </c>
      <c r="BC2570" s="146" t="str">
        <f>IF(IFERROR(VLOOKUP(AE2570,#REF!,1,0),"")&lt;&gt;"",1,"")</f>
        <v/>
      </c>
      <c r="BD2570" s="146" t="str">
        <f>IF(IFERROR(VLOOKUP(AE2570,#REF!,1,0),"")&lt;&gt;"",1,"")</f>
        <v/>
      </c>
      <c r="BE2570" s="148">
        <f t="shared" si="897"/>
        <v>1</v>
      </c>
    </row>
    <row r="2571" spans="1:57" ht="17">
      <c r="A2571" s="137">
        <v>2135</v>
      </c>
      <c r="B2571" s="137">
        <v>7418</v>
      </c>
      <c r="C2571" s="137" t="str">
        <f t="shared" si="918"/>
        <v>741800000</v>
      </c>
      <c r="D2571" s="138" t="str">
        <f t="shared" si="919"/>
        <v>74</v>
      </c>
      <c r="E2571" s="138" t="str">
        <f t="shared" si="920"/>
        <v>1</v>
      </c>
      <c r="F2571" s="138" t="str">
        <f t="shared" si="921"/>
        <v>8</v>
      </c>
      <c r="G2571" s="138" t="str">
        <f t="shared" si="922"/>
        <v>0</v>
      </c>
      <c r="H2571" s="138" t="str">
        <f t="shared" si="923"/>
        <v>0</v>
      </c>
      <c r="I2571" s="138" t="str">
        <f t="shared" si="924"/>
        <v>0</v>
      </c>
      <c r="J2571" s="138" t="str">
        <f t="shared" si="925"/>
        <v>0</v>
      </c>
      <c r="K2571" s="138" t="str">
        <f t="shared" si="926"/>
        <v>0</v>
      </c>
      <c r="L2571" s="138" t="s">
        <v>6768</v>
      </c>
      <c r="M2571" s="139" t="s">
        <v>189</v>
      </c>
      <c r="N2571" s="139" t="s">
        <v>261</v>
      </c>
      <c r="O2571" s="141" t="s">
        <v>24</v>
      </c>
      <c r="P2571" s="141" t="s">
        <v>188</v>
      </c>
      <c r="Q2571" s="141" t="s">
        <v>8</v>
      </c>
      <c r="R2571" s="141">
        <v>1</v>
      </c>
      <c r="S2571" s="141" t="s">
        <v>189</v>
      </c>
      <c r="T2571" s="141" t="s">
        <v>189</v>
      </c>
      <c r="U2571" s="141" t="s">
        <v>66</v>
      </c>
      <c r="V2571" s="141" t="s">
        <v>66</v>
      </c>
      <c r="W2571" s="141" t="s">
        <v>189</v>
      </c>
      <c r="X2571" s="141" t="s">
        <v>189</v>
      </c>
      <c r="Y2571" s="140" t="s">
        <v>66</v>
      </c>
      <c r="Z2571" s="140" t="s">
        <v>66</v>
      </c>
      <c r="AA2571" s="140" t="s">
        <v>189</v>
      </c>
      <c r="AB2571" s="140" t="s">
        <v>189</v>
      </c>
      <c r="AC2571" s="140" t="s">
        <v>66</v>
      </c>
      <c r="AD2571" s="141" t="s">
        <v>66</v>
      </c>
      <c r="AE2571" s="144" t="s">
        <v>189</v>
      </c>
      <c r="AF2571" s="144" t="s">
        <v>189</v>
      </c>
      <c r="AG2571" s="149"/>
      <c r="AH2571" s="150"/>
      <c r="AI2571" s="143"/>
      <c r="AJ2571" s="143" t="b">
        <f t="shared" si="917"/>
        <v>0</v>
      </c>
      <c r="AK2571" s="143" t="str">
        <f>O2571&amp;Q2571&amp;R2571&amp;U2571&amp;V2571&amp;Y2571&amp;Z2571&amp;AC2571&amp;AD2571</f>
        <v>F11000000</v>
      </c>
      <c r="AL2571" s="33">
        <v>7418</v>
      </c>
      <c r="AM2571" s="34" t="b">
        <f>C2571&lt;&gt;AK2571</f>
        <v>1</v>
      </c>
      <c r="AN2571" s="145" t="str">
        <f>N2571&amp;AK2571</f>
        <v>J9FF11000000</v>
      </c>
      <c r="AO2571" s="151"/>
      <c r="AP2571" s="64"/>
      <c r="AQ2571" s="152"/>
      <c r="AR2571" s="152">
        <f t="shared" si="927"/>
        <v>1</v>
      </c>
      <c r="AS2571" s="152" t="str">
        <f>IF(IFERROR(VLOOKUP(AE2571,#REF!,1,0),"")&lt;&gt;"",1,"")</f>
        <v/>
      </c>
      <c r="AT2571" s="152" t="str">
        <f>IF(IFERROR(VLOOKUP(AE2571,#REF!,1,0),"")&lt;&gt;"",1,"")</f>
        <v/>
      </c>
      <c r="AU2571" s="152" t="str">
        <f>IF(IFERROR(VLOOKUP(AE2571,#REF!,1,0),"")&lt;&gt;"",1,"")</f>
        <v/>
      </c>
      <c r="AV2571" s="152" t="str">
        <f>IF(IFERROR(VLOOKUP(AE2571,#REF!,1,0),"")&lt;&gt;"",1,"")</f>
        <v/>
      </c>
      <c r="AW2571" s="152" t="str">
        <f>IF(IFERROR(VLOOKUP(AE2571,#REF!,1,0),"")&lt;&gt;"",1,"")</f>
        <v/>
      </c>
      <c r="AX2571" s="152" t="str">
        <f>IF(IFERROR(VLOOKUP(AE2571,#REF!,1,0),"")&lt;&gt;"",1,"")</f>
        <v/>
      </c>
      <c r="AY2571" s="152" t="str">
        <f>IF(IFERROR(VLOOKUP(AE2571,#REF!,1,0),"")&lt;&gt;"",1,"")</f>
        <v/>
      </c>
      <c r="AZ2571" s="152" t="str">
        <f>IF(IFERROR(VLOOKUP(AE2571,#REF!,1,0),"")&lt;&gt;"",1,"")</f>
        <v/>
      </c>
      <c r="BA2571" s="152" t="str">
        <f>IF(IFERROR(VLOOKUP(AE2571,#REF!,1,0),"")&lt;&gt;"",1,"")</f>
        <v/>
      </c>
      <c r="BB2571" s="152" t="str">
        <f>IF(IFERROR(VLOOKUP(AE2571,#REF!,1,0),"")&lt;&gt;"",1,"")</f>
        <v/>
      </c>
      <c r="BC2571" s="152" t="str">
        <f>IF(IFERROR(VLOOKUP(AE2571,#REF!,1,0),"")&lt;&gt;"",1,"")</f>
        <v/>
      </c>
      <c r="BD2571" s="152" t="str">
        <f>IF(IFERROR(VLOOKUP(AE2571,#REF!,1,0),"")&lt;&gt;"",1,"")</f>
        <v/>
      </c>
      <c r="BE2571" s="148">
        <f t="shared" si="897"/>
        <v>1</v>
      </c>
    </row>
    <row r="2572" spans="1:57" ht="16">
      <c r="A2572" s="33">
        <v>2136</v>
      </c>
      <c r="B2572" s="33">
        <v>74181</v>
      </c>
      <c r="C2572" s="33" t="str">
        <f t="shared" si="918"/>
        <v>741810000</v>
      </c>
      <c r="D2572" s="34" t="str">
        <f t="shared" si="919"/>
        <v>74</v>
      </c>
      <c r="E2572" s="34" t="str">
        <f t="shared" si="920"/>
        <v>1</v>
      </c>
      <c r="F2572" s="34" t="str">
        <f t="shared" si="921"/>
        <v>8</v>
      </c>
      <c r="G2572" s="34" t="str">
        <f t="shared" si="922"/>
        <v>1</v>
      </c>
      <c r="H2572" s="34" t="str">
        <f t="shared" si="923"/>
        <v>0</v>
      </c>
      <c r="I2572" s="34" t="str">
        <f t="shared" si="924"/>
        <v>0</v>
      </c>
      <c r="J2572" s="34" t="str">
        <f t="shared" si="925"/>
        <v>0</v>
      </c>
      <c r="K2572" s="34" t="str">
        <f t="shared" si="926"/>
        <v>0</v>
      </c>
      <c r="L2572" s="34" t="s">
        <v>6769</v>
      </c>
      <c r="M2572" s="35" t="s">
        <v>3548</v>
      </c>
      <c r="N2572" s="35" t="s">
        <v>261</v>
      </c>
      <c r="O2572" s="55" t="s">
        <v>24</v>
      </c>
      <c r="P2572" s="55" t="s">
        <v>188</v>
      </c>
      <c r="Q2572" s="55" t="s">
        <v>8</v>
      </c>
      <c r="R2572" s="55">
        <v>1</v>
      </c>
      <c r="S2572" s="55" t="s">
        <v>189</v>
      </c>
      <c r="T2572" s="55" t="s">
        <v>189</v>
      </c>
      <c r="U2572" s="55" t="s">
        <v>8</v>
      </c>
      <c r="V2572" s="55">
        <v>1</v>
      </c>
      <c r="W2572" s="55" t="s">
        <v>3548</v>
      </c>
      <c r="X2572" s="55" t="s">
        <v>3548</v>
      </c>
      <c r="Y2572" s="58" t="s">
        <v>66</v>
      </c>
      <c r="Z2572" s="58" t="s">
        <v>66</v>
      </c>
      <c r="AA2572" s="58" t="s">
        <v>3548</v>
      </c>
      <c r="AB2572" s="58" t="s">
        <v>3548</v>
      </c>
      <c r="AC2572" s="58" t="s">
        <v>66</v>
      </c>
      <c r="AD2572" s="55" t="s">
        <v>66</v>
      </c>
      <c r="AE2572" s="42" t="s">
        <v>3548</v>
      </c>
      <c r="AF2572" s="42" t="s">
        <v>3548</v>
      </c>
      <c r="AG2572" s="27"/>
      <c r="AH2572" s="30" t="s">
        <v>8</v>
      </c>
      <c r="AI2572" s="39"/>
      <c r="AJ2572" s="39" t="b">
        <f t="shared" si="917"/>
        <v>0</v>
      </c>
      <c r="AK2572" s="39" t="str">
        <f>O2572&amp;Q2572&amp;R2572&amp;U2572&amp;V2572&amp;Y2572&amp;Z2572&amp;AC2572&amp;AD2572</f>
        <v>F11110000</v>
      </c>
      <c r="AL2572" s="40">
        <v>74181</v>
      </c>
      <c r="AM2572" s="41" t="b">
        <f>C2572&lt;&gt;AK2572</f>
        <v>1</v>
      </c>
      <c r="AN2572" s="30" t="str">
        <f>N2572&amp;AK2572</f>
        <v>J9FF11110000</v>
      </c>
      <c r="AO2572" s="30"/>
      <c r="AP2572" s="31"/>
      <c r="AQ2572" s="31"/>
      <c r="AR2572" s="31">
        <f t="shared" si="927"/>
        <v>1</v>
      </c>
      <c r="AS2572" s="31" t="str">
        <f>IF(IFERROR(VLOOKUP(AE2572,#REF!,1,0),"")&lt;&gt;"",1,"")</f>
        <v/>
      </c>
      <c r="AT2572" s="31" t="str">
        <f>IF(IFERROR(VLOOKUP(AE2572,#REF!,1,0),"")&lt;&gt;"",1,"")</f>
        <v/>
      </c>
      <c r="AU2572" s="31" t="str">
        <f>IF(IFERROR(VLOOKUP(AE2572,#REF!,1,0),"")&lt;&gt;"",1,"")</f>
        <v/>
      </c>
      <c r="AV2572" s="31" t="str">
        <f>IF(IFERROR(VLOOKUP(AE2572,#REF!,1,0),"")&lt;&gt;"",1,"")</f>
        <v/>
      </c>
      <c r="AW2572" s="31" t="str">
        <f>IF(IFERROR(VLOOKUP(AE2572,#REF!,1,0),"")&lt;&gt;"",1,"")</f>
        <v/>
      </c>
      <c r="AX2572" s="31" t="str">
        <f>IF(IFERROR(VLOOKUP(AE2572,#REF!,1,0),"")&lt;&gt;"",1,"")</f>
        <v/>
      </c>
      <c r="AY2572" s="31" t="str">
        <f>IF(IFERROR(VLOOKUP(AE2572,#REF!,1,0),"")&lt;&gt;"",1,"")</f>
        <v/>
      </c>
      <c r="AZ2572" s="31" t="str">
        <f>IF(IFERROR(VLOOKUP(AE2572,#REF!,1,0),"")&lt;&gt;"",1,"")</f>
        <v/>
      </c>
      <c r="BA2572" s="31" t="str">
        <f>IF(IFERROR(VLOOKUP(AE2572,#REF!,1,0),"")&lt;&gt;"",1,"")</f>
        <v/>
      </c>
      <c r="BB2572" s="31" t="str">
        <f>IF(IFERROR(VLOOKUP(AE2572,#REF!,1,0),"")&lt;&gt;"",1,"")</f>
        <v/>
      </c>
      <c r="BC2572" s="31" t="str">
        <f>IF(IFERROR(VLOOKUP(AE2572,#REF!,1,0),"")&lt;&gt;"",1,"")</f>
        <v/>
      </c>
      <c r="BD2572" s="31" t="str">
        <f>IF(IFERROR(VLOOKUP(AE2572,#REF!,1,0),"")&lt;&gt;"",1,"")</f>
        <v/>
      </c>
      <c r="BE2572" s="32">
        <f t="shared" si="897"/>
        <v>1</v>
      </c>
    </row>
    <row r="2573" spans="1:57" ht="16">
      <c r="A2573" s="33">
        <v>2137</v>
      </c>
      <c r="B2573" s="33">
        <v>741811</v>
      </c>
      <c r="C2573" s="33" t="str">
        <f t="shared" si="918"/>
        <v>741811000</v>
      </c>
      <c r="D2573" s="34" t="str">
        <f t="shared" si="919"/>
        <v>74</v>
      </c>
      <c r="E2573" s="34" t="str">
        <f t="shared" si="920"/>
        <v>1</v>
      </c>
      <c r="F2573" s="34" t="str">
        <f t="shared" si="921"/>
        <v>8</v>
      </c>
      <c r="G2573" s="34" t="str">
        <f t="shared" si="922"/>
        <v>1</v>
      </c>
      <c r="H2573" s="34" t="str">
        <f t="shared" si="923"/>
        <v>1</v>
      </c>
      <c r="I2573" s="34" t="str">
        <f t="shared" si="924"/>
        <v>0</v>
      </c>
      <c r="J2573" s="34" t="str">
        <f t="shared" si="925"/>
        <v>0</v>
      </c>
      <c r="K2573" s="34" t="str">
        <f t="shared" si="926"/>
        <v>0</v>
      </c>
      <c r="L2573" s="34" t="s">
        <v>6770</v>
      </c>
      <c r="M2573" s="35" t="s">
        <v>3549</v>
      </c>
      <c r="N2573" s="35" t="s">
        <v>261</v>
      </c>
      <c r="O2573" s="55" t="s">
        <v>24</v>
      </c>
      <c r="P2573" s="55" t="s">
        <v>188</v>
      </c>
      <c r="Q2573" s="55" t="s">
        <v>8</v>
      </c>
      <c r="R2573" s="55">
        <v>1</v>
      </c>
      <c r="S2573" s="55" t="s">
        <v>189</v>
      </c>
      <c r="T2573" s="55" t="s">
        <v>189</v>
      </c>
      <c r="U2573" s="55" t="s">
        <v>8</v>
      </c>
      <c r="V2573" s="55">
        <v>1</v>
      </c>
      <c r="W2573" s="55" t="s">
        <v>3548</v>
      </c>
      <c r="X2573" s="55" t="s">
        <v>3548</v>
      </c>
      <c r="Y2573" s="58" t="s">
        <v>8</v>
      </c>
      <c r="Z2573" s="58">
        <v>1</v>
      </c>
      <c r="AA2573" s="58" t="s">
        <v>3549</v>
      </c>
      <c r="AB2573" s="58" t="s">
        <v>3549</v>
      </c>
      <c r="AC2573" s="58" t="s">
        <v>66</v>
      </c>
      <c r="AD2573" s="55" t="s">
        <v>66</v>
      </c>
      <c r="AE2573" s="42" t="s">
        <v>3549</v>
      </c>
      <c r="AF2573" s="42" t="s">
        <v>3549</v>
      </c>
      <c r="AG2573" s="27"/>
      <c r="AH2573" s="30" t="s">
        <v>8</v>
      </c>
      <c r="AI2573" s="39"/>
      <c r="AJ2573" s="39" t="b">
        <f t="shared" si="917"/>
        <v>0</v>
      </c>
      <c r="AK2573" s="39" t="str">
        <f>O2573&amp;Q2573&amp;R2573&amp;U2573&amp;V2573&amp;Y2573&amp;Z2573&amp;AC2573&amp;AD2573</f>
        <v>F11111100</v>
      </c>
      <c r="AL2573" s="40">
        <v>741811</v>
      </c>
      <c r="AM2573" s="41" t="b">
        <f>C2573&lt;&gt;AK2573</f>
        <v>1</v>
      </c>
      <c r="AN2573" s="30" t="str">
        <f>N2573&amp;AK2573</f>
        <v>J9FF11111100</v>
      </c>
      <c r="AO2573" s="30"/>
      <c r="AP2573" s="31"/>
      <c r="AQ2573" s="31"/>
      <c r="AR2573" s="31">
        <f t="shared" si="927"/>
        <v>1</v>
      </c>
      <c r="AS2573" s="31" t="str">
        <f>IF(IFERROR(VLOOKUP(AE2573,#REF!,1,0),"")&lt;&gt;"",1,"")</f>
        <v/>
      </c>
      <c r="AT2573" s="31" t="str">
        <f>IF(IFERROR(VLOOKUP(AE2573,#REF!,1,0),"")&lt;&gt;"",1,"")</f>
        <v/>
      </c>
      <c r="AU2573" s="31" t="str">
        <f>IF(IFERROR(VLOOKUP(AE2573,#REF!,1,0),"")&lt;&gt;"",1,"")</f>
        <v/>
      </c>
      <c r="AV2573" s="31" t="str">
        <f>IF(IFERROR(VLOOKUP(AE2573,#REF!,1,0),"")&lt;&gt;"",1,"")</f>
        <v/>
      </c>
      <c r="AW2573" s="31" t="str">
        <f>IF(IFERROR(VLOOKUP(AE2573,#REF!,1,0),"")&lt;&gt;"",1,"")</f>
        <v/>
      </c>
      <c r="AX2573" s="31" t="str">
        <f>IF(IFERROR(VLOOKUP(AE2573,#REF!,1,0),"")&lt;&gt;"",1,"")</f>
        <v/>
      </c>
      <c r="AY2573" s="31" t="str">
        <f>IF(IFERROR(VLOOKUP(AE2573,#REF!,1,0),"")&lt;&gt;"",1,"")</f>
        <v/>
      </c>
      <c r="AZ2573" s="31" t="str">
        <f>IF(IFERROR(VLOOKUP(AE2573,#REF!,1,0),"")&lt;&gt;"",1,"")</f>
        <v/>
      </c>
      <c r="BA2573" s="31" t="str">
        <f>IF(IFERROR(VLOOKUP(AE2573,#REF!,1,0),"")&lt;&gt;"",1,"")</f>
        <v/>
      </c>
      <c r="BB2573" s="31" t="str">
        <f>IF(IFERROR(VLOOKUP(AE2573,#REF!,1,0),"")&lt;&gt;"",1,"")</f>
        <v/>
      </c>
      <c r="BC2573" s="31" t="str">
        <f>IF(IFERROR(VLOOKUP(AE2573,#REF!,1,0),"")&lt;&gt;"",1,"")</f>
        <v/>
      </c>
      <c r="BD2573" s="31" t="str">
        <f>IF(IFERROR(VLOOKUP(AE2573,#REF!,1,0),"")&lt;&gt;"",1,"")</f>
        <v/>
      </c>
      <c r="BE2573" s="32">
        <f t="shared" si="897"/>
        <v>1</v>
      </c>
    </row>
    <row r="2574" spans="1:57" ht="16">
      <c r="A2574" s="33">
        <v>2138</v>
      </c>
      <c r="B2574" s="33">
        <v>741812</v>
      </c>
      <c r="C2574" s="33" t="str">
        <f t="shared" si="918"/>
        <v>741812000</v>
      </c>
      <c r="D2574" s="34" t="str">
        <f t="shared" si="919"/>
        <v>74</v>
      </c>
      <c r="E2574" s="34" t="str">
        <f t="shared" si="920"/>
        <v>1</v>
      </c>
      <c r="F2574" s="34" t="str">
        <f t="shared" si="921"/>
        <v>8</v>
      </c>
      <c r="G2574" s="34" t="str">
        <f t="shared" si="922"/>
        <v>1</v>
      </c>
      <c r="H2574" s="34" t="str">
        <f t="shared" si="923"/>
        <v>2</v>
      </c>
      <c r="I2574" s="34" t="str">
        <f t="shared" si="924"/>
        <v>0</v>
      </c>
      <c r="J2574" s="34" t="str">
        <f t="shared" si="925"/>
        <v>0</v>
      </c>
      <c r="K2574" s="34" t="str">
        <f t="shared" si="926"/>
        <v>0</v>
      </c>
      <c r="L2574" s="34" t="s">
        <v>6771</v>
      </c>
      <c r="M2574" s="35" t="s">
        <v>3550</v>
      </c>
      <c r="N2574" s="35" t="s">
        <v>261</v>
      </c>
      <c r="O2574" s="55" t="s">
        <v>24</v>
      </c>
      <c r="P2574" s="55" t="s">
        <v>188</v>
      </c>
      <c r="Q2574" s="55" t="s">
        <v>8</v>
      </c>
      <c r="R2574" s="55">
        <v>1</v>
      </c>
      <c r="S2574" s="55" t="s">
        <v>189</v>
      </c>
      <c r="T2574" s="55" t="s">
        <v>189</v>
      </c>
      <c r="U2574" s="55" t="s">
        <v>8</v>
      </c>
      <c r="V2574" s="55">
        <v>1</v>
      </c>
      <c r="W2574" s="55" t="s">
        <v>3548</v>
      </c>
      <c r="X2574" s="55" t="s">
        <v>3548</v>
      </c>
      <c r="Y2574" s="58" t="s">
        <v>8</v>
      </c>
      <c r="Z2574" s="58">
        <v>2</v>
      </c>
      <c r="AA2574" s="58" t="s">
        <v>3550</v>
      </c>
      <c r="AB2574" s="58" t="s">
        <v>3550</v>
      </c>
      <c r="AC2574" s="58" t="s">
        <v>66</v>
      </c>
      <c r="AD2574" s="55" t="s">
        <v>66</v>
      </c>
      <c r="AE2574" s="42" t="s">
        <v>3550</v>
      </c>
      <c r="AF2574" s="42" t="s">
        <v>3550</v>
      </c>
      <c r="AG2574" s="27"/>
      <c r="AH2574" s="30" t="s">
        <v>8</v>
      </c>
      <c r="AI2574" s="39"/>
      <c r="AJ2574" s="39" t="b">
        <f t="shared" si="917"/>
        <v>0</v>
      </c>
      <c r="AK2574" s="39" t="str">
        <f>O2574&amp;Q2574&amp;R2574&amp;U2574&amp;V2574&amp;Y2574&amp;Z2574&amp;AC2574&amp;AD2574</f>
        <v>F11111200</v>
      </c>
      <c r="AL2574" s="40">
        <v>741812</v>
      </c>
      <c r="AM2574" s="41" t="b">
        <f>C2574&lt;&gt;AK2574</f>
        <v>1</v>
      </c>
      <c r="AN2574" s="30" t="str">
        <f>N2574&amp;AK2574</f>
        <v>J9FF11111200</v>
      </c>
      <c r="AO2574" s="30"/>
      <c r="AP2574" s="31"/>
      <c r="AQ2574" s="31"/>
      <c r="AR2574" s="31">
        <f t="shared" si="927"/>
        <v>1</v>
      </c>
      <c r="AS2574" s="31" t="str">
        <f>IF(IFERROR(VLOOKUP(AE2574,#REF!,1,0),"")&lt;&gt;"",1,"")</f>
        <v/>
      </c>
      <c r="AT2574" s="31" t="str">
        <f>IF(IFERROR(VLOOKUP(AE2574,#REF!,1,0),"")&lt;&gt;"",1,"")</f>
        <v/>
      </c>
      <c r="AU2574" s="31" t="str">
        <f>IF(IFERROR(VLOOKUP(AE2574,#REF!,1,0),"")&lt;&gt;"",1,"")</f>
        <v/>
      </c>
      <c r="AV2574" s="31" t="str">
        <f>IF(IFERROR(VLOOKUP(AE2574,#REF!,1,0),"")&lt;&gt;"",1,"")</f>
        <v/>
      </c>
      <c r="AW2574" s="31" t="str">
        <f>IF(IFERROR(VLOOKUP(AE2574,#REF!,1,0),"")&lt;&gt;"",1,"")</f>
        <v/>
      </c>
      <c r="AX2574" s="31" t="str">
        <f>IF(IFERROR(VLOOKUP(AE2574,#REF!,1,0),"")&lt;&gt;"",1,"")</f>
        <v/>
      </c>
      <c r="AY2574" s="31" t="str">
        <f>IF(IFERROR(VLOOKUP(AE2574,#REF!,1,0),"")&lt;&gt;"",1,"")</f>
        <v/>
      </c>
      <c r="AZ2574" s="31" t="str">
        <f>IF(IFERROR(VLOOKUP(AE2574,#REF!,1,0),"")&lt;&gt;"",1,"")</f>
        <v/>
      </c>
      <c r="BA2574" s="31" t="str">
        <f>IF(IFERROR(VLOOKUP(AE2574,#REF!,1,0),"")&lt;&gt;"",1,"")</f>
        <v/>
      </c>
      <c r="BB2574" s="31" t="str">
        <f>IF(IFERROR(VLOOKUP(AE2574,#REF!,1,0),"")&lt;&gt;"",1,"")</f>
        <v/>
      </c>
      <c r="BC2574" s="31" t="str">
        <f>IF(IFERROR(VLOOKUP(AE2574,#REF!,1,0),"")&lt;&gt;"",1,"")</f>
        <v/>
      </c>
      <c r="BD2574" s="31" t="str">
        <f>IF(IFERROR(VLOOKUP(AE2574,#REF!,1,0),"")&lt;&gt;"",1,"")</f>
        <v/>
      </c>
      <c r="BE2574" s="32">
        <f t="shared" si="897"/>
        <v>1</v>
      </c>
    </row>
    <row r="2575" spans="1:57" ht="16">
      <c r="A2575" s="43">
        <v>2139</v>
      </c>
      <c r="B2575" s="43">
        <v>741819</v>
      </c>
      <c r="C2575" s="43" t="str">
        <f t="shared" si="918"/>
        <v>741819000</v>
      </c>
      <c r="D2575" s="44" t="str">
        <f t="shared" si="919"/>
        <v>74</v>
      </c>
      <c r="E2575" s="44" t="str">
        <f t="shared" si="920"/>
        <v>1</v>
      </c>
      <c r="F2575" s="44" t="str">
        <f t="shared" si="921"/>
        <v>8</v>
      </c>
      <c r="G2575" s="44" t="str">
        <f t="shared" si="922"/>
        <v>1</v>
      </c>
      <c r="H2575" s="44" t="str">
        <f t="shared" si="923"/>
        <v>9</v>
      </c>
      <c r="I2575" s="44" t="str">
        <f t="shared" si="924"/>
        <v>0</v>
      </c>
      <c r="J2575" s="44" t="str">
        <f t="shared" si="925"/>
        <v>0</v>
      </c>
      <c r="K2575" s="44" t="str">
        <f t="shared" si="926"/>
        <v>0</v>
      </c>
      <c r="L2575" s="44"/>
      <c r="M2575" s="45" t="s">
        <v>3551</v>
      </c>
      <c r="N2575" s="45"/>
      <c r="O2575" s="47" t="s">
        <v>24</v>
      </c>
      <c r="P2575" s="47" t="s">
        <v>188</v>
      </c>
      <c r="Q2575" s="47" t="s">
        <v>8</v>
      </c>
      <c r="R2575" s="60"/>
      <c r="S2575" s="60" t="s">
        <v>189</v>
      </c>
      <c r="T2575" s="47" t="s">
        <v>189</v>
      </c>
      <c r="U2575" s="47" t="s">
        <v>8</v>
      </c>
      <c r="V2575" s="60">
        <v>1</v>
      </c>
      <c r="W2575" s="60"/>
      <c r="X2575" s="60" t="s">
        <v>3548</v>
      </c>
      <c r="Y2575" s="61" t="s">
        <v>66</v>
      </c>
      <c r="Z2575" s="76">
        <v>3</v>
      </c>
      <c r="AA2575" s="61"/>
      <c r="AB2575" s="61" t="s">
        <v>3551</v>
      </c>
      <c r="AC2575" s="61" t="s">
        <v>66</v>
      </c>
      <c r="AD2575" s="47" t="s">
        <v>66</v>
      </c>
      <c r="AE2575" s="50" t="s">
        <v>3551</v>
      </c>
      <c r="AF2575" s="51"/>
      <c r="AG2575" s="51" t="s">
        <v>8</v>
      </c>
      <c r="AH2575" s="52" t="s">
        <v>8</v>
      </c>
      <c r="AI2575" s="39"/>
      <c r="AJ2575" s="39"/>
      <c r="AK2575" s="39" t="e">
        <f>O2575&amp;Q2575&amp;#REF!&amp;U2575&amp;V2575&amp;Y2575&amp;Z2575&amp;AC2575&amp;AD2575</f>
        <v>#REF!</v>
      </c>
      <c r="AL2575" s="43">
        <v>741819</v>
      </c>
      <c r="AM2575" s="44" t="e">
        <f>C2575&lt;&gt;AK2575</f>
        <v>#REF!</v>
      </c>
      <c r="AN2575" s="52"/>
      <c r="AO2575" s="52"/>
      <c r="AP2575" s="53"/>
      <c r="AQ2575" s="53"/>
      <c r="AR2575" s="53">
        <f t="shared" si="927"/>
        <v>1</v>
      </c>
      <c r="AS2575" s="53" t="str">
        <f>IF(IFERROR(VLOOKUP(AE2575,#REF!,1,0),"")&lt;&gt;"",1,"")</f>
        <v/>
      </c>
      <c r="AT2575" s="53" t="str">
        <f>IF(IFERROR(VLOOKUP(AE2575,#REF!,1,0),"")&lt;&gt;"",1,"")</f>
        <v/>
      </c>
      <c r="AU2575" s="53" t="str">
        <f>IF(IFERROR(VLOOKUP(AE2575,#REF!,1,0),"")&lt;&gt;"",1,"")</f>
        <v/>
      </c>
      <c r="AV2575" s="53" t="str">
        <f>IF(IFERROR(VLOOKUP(AE2575,#REF!,1,0),"")&lt;&gt;"",1,"")</f>
        <v/>
      </c>
      <c r="AW2575" s="53" t="str">
        <f>IF(IFERROR(VLOOKUP(AE2575,#REF!,1,0),"")&lt;&gt;"",1,"")</f>
        <v/>
      </c>
      <c r="AX2575" s="53" t="str">
        <f>IF(IFERROR(VLOOKUP(AE2575,#REF!,1,0),"")&lt;&gt;"",1,"")</f>
        <v/>
      </c>
      <c r="AY2575" s="53" t="str">
        <f>IF(IFERROR(VLOOKUP(AE2575,#REF!,1,0),"")&lt;&gt;"",1,"")</f>
        <v/>
      </c>
      <c r="AZ2575" s="53" t="str">
        <f>IF(IFERROR(VLOOKUP(AE2575,#REF!,1,0),"")&lt;&gt;"",1,"")</f>
        <v/>
      </c>
      <c r="BA2575" s="53" t="str">
        <f>IF(IFERROR(VLOOKUP(AE2575,#REF!,1,0),"")&lt;&gt;"",1,"")</f>
        <v/>
      </c>
      <c r="BB2575" s="53" t="str">
        <f>IF(IFERROR(VLOOKUP(AE2575,#REF!,1,0),"")&lt;&gt;"",1,"")</f>
        <v/>
      </c>
      <c r="BC2575" s="53" t="str">
        <f>IF(IFERROR(VLOOKUP(AE2575,#REF!,1,0),"")&lt;&gt;"",1,"")</f>
        <v/>
      </c>
      <c r="BD2575" s="53" t="str">
        <f>IF(IFERROR(VLOOKUP(AE2575,#REF!,1,0),"")&lt;&gt;"",1,"")</f>
        <v/>
      </c>
      <c r="BE2575" s="54">
        <f t="shared" si="897"/>
        <v>1</v>
      </c>
    </row>
    <row r="2576" spans="1:57" ht="17">
      <c r="A2576" s="137">
        <v>2140</v>
      </c>
      <c r="B2576" s="137">
        <v>74182</v>
      </c>
      <c r="C2576" s="137" t="str">
        <f t="shared" si="918"/>
        <v>741820000</v>
      </c>
      <c r="D2576" s="138" t="str">
        <f t="shared" si="919"/>
        <v>74</v>
      </c>
      <c r="E2576" s="138" t="str">
        <f t="shared" si="920"/>
        <v>1</v>
      </c>
      <c r="F2576" s="138" t="str">
        <f t="shared" si="921"/>
        <v>8</v>
      </c>
      <c r="G2576" s="138" t="str">
        <f t="shared" si="922"/>
        <v>2</v>
      </c>
      <c r="H2576" s="138" t="str">
        <f t="shared" si="923"/>
        <v>0</v>
      </c>
      <c r="I2576" s="138" t="str">
        <f t="shared" si="924"/>
        <v>0</v>
      </c>
      <c r="J2576" s="138" t="str">
        <f t="shared" si="925"/>
        <v>0</v>
      </c>
      <c r="K2576" s="138" t="str">
        <f t="shared" si="926"/>
        <v>0</v>
      </c>
      <c r="L2576" s="138" t="s">
        <v>6772</v>
      </c>
      <c r="M2576" s="139" t="s">
        <v>3552</v>
      </c>
      <c r="N2576" s="139" t="s">
        <v>261</v>
      </c>
      <c r="O2576" s="141" t="s">
        <v>24</v>
      </c>
      <c r="P2576" s="141" t="s">
        <v>188</v>
      </c>
      <c r="Q2576" s="141" t="s">
        <v>8</v>
      </c>
      <c r="R2576" s="141">
        <v>1</v>
      </c>
      <c r="S2576" s="141" t="s">
        <v>189</v>
      </c>
      <c r="T2576" s="141" t="s">
        <v>189</v>
      </c>
      <c r="U2576" s="141">
        <v>1</v>
      </c>
      <c r="V2576" s="141">
        <v>2</v>
      </c>
      <c r="W2576" s="141" t="s">
        <v>3552</v>
      </c>
      <c r="X2576" s="141" t="s">
        <v>3552</v>
      </c>
      <c r="Y2576" s="140" t="s">
        <v>66</v>
      </c>
      <c r="Z2576" s="140" t="s">
        <v>66</v>
      </c>
      <c r="AA2576" s="140" t="s">
        <v>3552</v>
      </c>
      <c r="AB2576" s="140" t="s">
        <v>3552</v>
      </c>
      <c r="AC2576" s="140" t="s">
        <v>66</v>
      </c>
      <c r="AD2576" s="141" t="s">
        <v>66</v>
      </c>
      <c r="AE2576" s="144" t="s">
        <v>3552</v>
      </c>
      <c r="AF2576" s="144" t="s">
        <v>3553</v>
      </c>
      <c r="AG2576" s="134"/>
      <c r="AH2576" s="142"/>
      <c r="AI2576" s="143"/>
      <c r="AJ2576" s="143" t="b">
        <f t="shared" ref="AJ2576:AJ2579" si="928">IF(OR(AS2576=1,AT2576=1,AU2576=1,AV2576=1,AW2576=1,AX2576=1,AY2576=1,AZ2576=1,BA2576=1,BB2576=1,BC2576=1,BD2576=1),TRUE,FALSE)</f>
        <v>0</v>
      </c>
      <c r="AK2576" s="143" t="str">
        <f>O2576&amp;Q2576&amp;R2576&amp;U2576&amp;V2576&amp;Y2576&amp;Z2576&amp;AC2576&amp;AD2576</f>
        <v>F11120000</v>
      </c>
      <c r="AL2576" s="40">
        <v>74182</v>
      </c>
      <c r="AM2576" s="41" t="b">
        <f>C2576&lt;&gt;AK2576</f>
        <v>1</v>
      </c>
      <c r="AN2576" s="145" t="str">
        <f>N2576&amp;AK2576</f>
        <v>J9FF11120000</v>
      </c>
      <c r="AO2576" s="145"/>
      <c r="AP2576" s="31"/>
      <c r="AQ2576" s="146"/>
      <c r="AR2576" s="146">
        <f t="shared" si="927"/>
        <v>1</v>
      </c>
      <c r="AS2576" s="146" t="str">
        <f>IF(IFERROR(VLOOKUP(AE2576,#REF!,1,0),"")&lt;&gt;"",1,"")</f>
        <v/>
      </c>
      <c r="AT2576" s="146" t="str">
        <f>IF(IFERROR(VLOOKUP(AE2576,#REF!,1,0),"")&lt;&gt;"",1,"")</f>
        <v/>
      </c>
      <c r="AU2576" s="146" t="str">
        <f>IF(IFERROR(VLOOKUP(AE2576,#REF!,1,0),"")&lt;&gt;"",1,"")</f>
        <v/>
      </c>
      <c r="AV2576" s="146" t="str">
        <f>IF(IFERROR(VLOOKUP(AE2576,#REF!,1,0),"")&lt;&gt;"",1,"")</f>
        <v/>
      </c>
      <c r="AW2576" s="146" t="str">
        <f>IF(IFERROR(VLOOKUP(AE2576,#REF!,1,0),"")&lt;&gt;"",1,"")</f>
        <v/>
      </c>
      <c r="AX2576" s="146" t="str">
        <f>IF(IFERROR(VLOOKUP(AE2576,#REF!,1,0),"")&lt;&gt;"",1,"")</f>
        <v/>
      </c>
      <c r="AY2576" s="146" t="str">
        <f>IF(IFERROR(VLOOKUP(AE2576,#REF!,1,0),"")&lt;&gt;"",1,"")</f>
        <v/>
      </c>
      <c r="AZ2576" s="146" t="str">
        <f>IF(IFERROR(VLOOKUP(AE2576,#REF!,1,0),"")&lt;&gt;"",1,"")</f>
        <v/>
      </c>
      <c r="BA2576" s="146" t="str">
        <f>IF(IFERROR(VLOOKUP(AE2576,#REF!,1,0),"")&lt;&gt;"",1,"")</f>
        <v/>
      </c>
      <c r="BB2576" s="146" t="str">
        <f>IF(IFERROR(VLOOKUP(AE2576,#REF!,1,0),"")&lt;&gt;"",1,"")</f>
        <v/>
      </c>
      <c r="BC2576" s="146" t="str">
        <f>IF(IFERROR(VLOOKUP(AE2576,#REF!,1,0),"")&lt;&gt;"",1,"")</f>
        <v/>
      </c>
      <c r="BD2576" s="146" t="str">
        <f>IF(IFERROR(VLOOKUP(AE2576,#REF!,1,0),"")&lt;&gt;"",1,"")</f>
        <v/>
      </c>
      <c r="BE2576" s="148">
        <f t="shared" si="897"/>
        <v>1</v>
      </c>
    </row>
    <row r="2577" spans="1:57" ht="16">
      <c r="A2577" s="33">
        <v>2141</v>
      </c>
      <c r="B2577" s="33">
        <v>741821</v>
      </c>
      <c r="C2577" s="33" t="str">
        <f t="shared" si="918"/>
        <v>741821000</v>
      </c>
      <c r="D2577" s="34" t="str">
        <f t="shared" si="919"/>
        <v>74</v>
      </c>
      <c r="E2577" s="34" t="str">
        <f t="shared" si="920"/>
        <v>1</v>
      </c>
      <c r="F2577" s="34" t="str">
        <f t="shared" si="921"/>
        <v>8</v>
      </c>
      <c r="G2577" s="34" t="str">
        <f t="shared" si="922"/>
        <v>2</v>
      </c>
      <c r="H2577" s="34" t="str">
        <f t="shared" si="923"/>
        <v>1</v>
      </c>
      <c r="I2577" s="34" t="str">
        <f t="shared" si="924"/>
        <v>0</v>
      </c>
      <c r="J2577" s="34" t="str">
        <f t="shared" si="925"/>
        <v>0</v>
      </c>
      <c r="K2577" s="34" t="str">
        <f t="shared" si="926"/>
        <v>0</v>
      </c>
      <c r="L2577" s="34" t="s">
        <v>6773</v>
      </c>
      <c r="M2577" s="35" t="s">
        <v>3554</v>
      </c>
      <c r="N2577" s="35" t="s">
        <v>261</v>
      </c>
      <c r="O2577" s="55" t="s">
        <v>24</v>
      </c>
      <c r="P2577" s="55" t="s">
        <v>188</v>
      </c>
      <c r="Q2577" s="55" t="s">
        <v>8</v>
      </c>
      <c r="R2577" s="55">
        <v>1</v>
      </c>
      <c r="S2577" s="55" t="s">
        <v>189</v>
      </c>
      <c r="T2577" s="55" t="s">
        <v>189</v>
      </c>
      <c r="U2577" s="55">
        <v>1</v>
      </c>
      <c r="V2577" s="55">
        <v>2</v>
      </c>
      <c r="W2577" s="55" t="s">
        <v>3552</v>
      </c>
      <c r="X2577" s="55" t="s">
        <v>3552</v>
      </c>
      <c r="Y2577" s="58" t="s">
        <v>8</v>
      </c>
      <c r="Z2577" s="58">
        <v>1</v>
      </c>
      <c r="AA2577" s="58" t="s">
        <v>3554</v>
      </c>
      <c r="AB2577" s="58" t="s">
        <v>3554</v>
      </c>
      <c r="AC2577" s="58" t="s">
        <v>66</v>
      </c>
      <c r="AD2577" s="55" t="s">
        <v>66</v>
      </c>
      <c r="AE2577" s="42" t="s">
        <v>3554</v>
      </c>
      <c r="AF2577" s="42" t="s">
        <v>3554</v>
      </c>
      <c r="AG2577" s="27"/>
      <c r="AH2577" s="30" t="s">
        <v>8</v>
      </c>
      <c r="AI2577" s="39"/>
      <c r="AJ2577" s="39" t="b">
        <f t="shared" si="928"/>
        <v>0</v>
      </c>
      <c r="AK2577" s="39" t="str">
        <f>O2577&amp;Q2577&amp;R2577&amp;U2577&amp;V2577&amp;Y2577&amp;Z2577&amp;AC2577&amp;AD2577</f>
        <v>F11121100</v>
      </c>
      <c r="AL2577" s="40">
        <v>741821</v>
      </c>
      <c r="AM2577" s="41" t="b">
        <f>C2577&lt;&gt;AK2577</f>
        <v>1</v>
      </c>
      <c r="AN2577" s="30" t="str">
        <f>N2577&amp;AK2577</f>
        <v>J9FF11121100</v>
      </c>
      <c r="AO2577" s="30"/>
      <c r="AP2577" s="31"/>
      <c r="AQ2577" s="31"/>
      <c r="AR2577" s="31">
        <f t="shared" si="927"/>
        <v>1</v>
      </c>
      <c r="AS2577" s="31" t="str">
        <f>IF(IFERROR(VLOOKUP(AE2577,#REF!,1,0),"")&lt;&gt;"",1,"")</f>
        <v/>
      </c>
      <c r="AT2577" s="31" t="str">
        <f>IF(IFERROR(VLOOKUP(AE2577,#REF!,1,0),"")&lt;&gt;"",1,"")</f>
        <v/>
      </c>
      <c r="AU2577" s="31" t="str">
        <f>IF(IFERROR(VLOOKUP(AE2577,#REF!,1,0),"")&lt;&gt;"",1,"")</f>
        <v/>
      </c>
      <c r="AV2577" s="31" t="str">
        <f>IF(IFERROR(VLOOKUP(AE2577,#REF!,1,0),"")&lt;&gt;"",1,"")</f>
        <v/>
      </c>
      <c r="AW2577" s="31" t="str">
        <f>IF(IFERROR(VLOOKUP(AE2577,#REF!,1,0),"")&lt;&gt;"",1,"")</f>
        <v/>
      </c>
      <c r="AX2577" s="31" t="str">
        <f>IF(IFERROR(VLOOKUP(AE2577,#REF!,1,0),"")&lt;&gt;"",1,"")</f>
        <v/>
      </c>
      <c r="AY2577" s="31" t="str">
        <f>IF(IFERROR(VLOOKUP(AE2577,#REF!,1,0),"")&lt;&gt;"",1,"")</f>
        <v/>
      </c>
      <c r="AZ2577" s="31" t="str">
        <f>IF(IFERROR(VLOOKUP(AE2577,#REF!,1,0),"")&lt;&gt;"",1,"")</f>
        <v/>
      </c>
      <c r="BA2577" s="31" t="str">
        <f>IF(IFERROR(VLOOKUP(AE2577,#REF!,1,0),"")&lt;&gt;"",1,"")</f>
        <v/>
      </c>
      <c r="BB2577" s="31" t="str">
        <f>IF(IFERROR(VLOOKUP(AE2577,#REF!,1,0),"")&lt;&gt;"",1,"")</f>
        <v/>
      </c>
      <c r="BC2577" s="31" t="str">
        <f>IF(IFERROR(VLOOKUP(AE2577,#REF!,1,0),"")&lt;&gt;"",1,"")</f>
        <v/>
      </c>
      <c r="BD2577" s="31" t="str">
        <f>IF(IFERROR(VLOOKUP(AE2577,#REF!,1,0),"")&lt;&gt;"",1,"")</f>
        <v/>
      </c>
      <c r="BE2577" s="32">
        <f t="shared" si="897"/>
        <v>1</v>
      </c>
    </row>
    <row r="2578" spans="1:57" ht="16">
      <c r="A2578" s="33">
        <v>2142</v>
      </c>
      <c r="B2578" s="33">
        <v>741822</v>
      </c>
      <c r="C2578" s="33" t="str">
        <f t="shared" si="918"/>
        <v>741822000</v>
      </c>
      <c r="D2578" s="34" t="str">
        <f t="shared" si="919"/>
        <v>74</v>
      </c>
      <c r="E2578" s="34" t="str">
        <f t="shared" si="920"/>
        <v>1</v>
      </c>
      <c r="F2578" s="34" t="str">
        <f t="shared" si="921"/>
        <v>8</v>
      </c>
      <c r="G2578" s="34" t="str">
        <f t="shared" si="922"/>
        <v>2</v>
      </c>
      <c r="H2578" s="34" t="str">
        <f t="shared" si="923"/>
        <v>2</v>
      </c>
      <c r="I2578" s="34" t="str">
        <f t="shared" si="924"/>
        <v>0</v>
      </c>
      <c r="J2578" s="34" t="str">
        <f t="shared" si="925"/>
        <v>0</v>
      </c>
      <c r="K2578" s="34" t="str">
        <f t="shared" si="926"/>
        <v>0</v>
      </c>
      <c r="L2578" s="34" t="s">
        <v>6774</v>
      </c>
      <c r="M2578" s="35" t="s">
        <v>3555</v>
      </c>
      <c r="N2578" s="35" t="s">
        <v>261</v>
      </c>
      <c r="O2578" s="55" t="s">
        <v>24</v>
      </c>
      <c r="P2578" s="55" t="s">
        <v>188</v>
      </c>
      <c r="Q2578" s="55" t="s">
        <v>8</v>
      </c>
      <c r="R2578" s="55">
        <v>1</v>
      </c>
      <c r="S2578" s="55" t="s">
        <v>189</v>
      </c>
      <c r="T2578" s="55" t="s">
        <v>189</v>
      </c>
      <c r="U2578" s="55">
        <v>1</v>
      </c>
      <c r="V2578" s="55">
        <v>2</v>
      </c>
      <c r="W2578" s="55" t="s">
        <v>3552</v>
      </c>
      <c r="X2578" s="55" t="s">
        <v>3552</v>
      </c>
      <c r="Y2578" s="58" t="s">
        <v>8</v>
      </c>
      <c r="Z2578" s="58">
        <v>2</v>
      </c>
      <c r="AA2578" s="58" t="s">
        <v>3555</v>
      </c>
      <c r="AB2578" s="58" t="s">
        <v>3555</v>
      </c>
      <c r="AC2578" s="58" t="s">
        <v>66</v>
      </c>
      <c r="AD2578" s="55" t="s">
        <v>66</v>
      </c>
      <c r="AE2578" s="42" t="s">
        <v>3555</v>
      </c>
      <c r="AF2578" s="42" t="s">
        <v>3555</v>
      </c>
      <c r="AG2578" s="27"/>
      <c r="AH2578" s="30" t="s">
        <v>8</v>
      </c>
      <c r="AI2578" s="39"/>
      <c r="AJ2578" s="39" t="b">
        <f t="shared" si="928"/>
        <v>0</v>
      </c>
      <c r="AK2578" s="39" t="str">
        <f>O2578&amp;Q2578&amp;R2578&amp;U2578&amp;V2578&amp;Y2578&amp;Z2578&amp;AC2578&amp;AD2578</f>
        <v>F11121200</v>
      </c>
      <c r="AL2578" s="40">
        <v>741822</v>
      </c>
      <c r="AM2578" s="41" t="b">
        <f>C2578&lt;&gt;AK2578</f>
        <v>1</v>
      </c>
      <c r="AN2578" s="30" t="str">
        <f>N2578&amp;AK2578</f>
        <v>J9FF11121200</v>
      </c>
      <c r="AO2578" s="30"/>
      <c r="AP2578" s="31"/>
      <c r="AQ2578" s="31"/>
      <c r="AR2578" s="31">
        <f t="shared" si="927"/>
        <v>1</v>
      </c>
      <c r="AS2578" s="31" t="str">
        <f>IF(IFERROR(VLOOKUP(AE2578,#REF!,1,0),"")&lt;&gt;"",1,"")</f>
        <v/>
      </c>
      <c r="AT2578" s="31" t="str">
        <f>IF(IFERROR(VLOOKUP(AE2578,#REF!,1,0),"")&lt;&gt;"",1,"")</f>
        <v/>
      </c>
      <c r="AU2578" s="31" t="str">
        <f>IF(IFERROR(VLOOKUP(AE2578,#REF!,1,0),"")&lt;&gt;"",1,"")</f>
        <v/>
      </c>
      <c r="AV2578" s="31" t="str">
        <f>IF(IFERROR(VLOOKUP(AE2578,#REF!,1,0),"")&lt;&gt;"",1,"")</f>
        <v/>
      </c>
      <c r="AW2578" s="31" t="str">
        <f>IF(IFERROR(VLOOKUP(AE2578,#REF!,1,0),"")&lt;&gt;"",1,"")</f>
        <v/>
      </c>
      <c r="AX2578" s="31" t="str">
        <f>IF(IFERROR(VLOOKUP(AE2578,#REF!,1,0),"")&lt;&gt;"",1,"")</f>
        <v/>
      </c>
      <c r="AY2578" s="31" t="str">
        <f>IF(IFERROR(VLOOKUP(AE2578,#REF!,1,0),"")&lt;&gt;"",1,"")</f>
        <v/>
      </c>
      <c r="AZ2578" s="31" t="str">
        <f>IF(IFERROR(VLOOKUP(AE2578,#REF!,1,0),"")&lt;&gt;"",1,"")</f>
        <v/>
      </c>
      <c r="BA2578" s="31" t="str">
        <f>IF(IFERROR(VLOOKUP(AE2578,#REF!,1,0),"")&lt;&gt;"",1,"")</f>
        <v/>
      </c>
      <c r="BB2578" s="31" t="str">
        <f>IF(IFERROR(VLOOKUP(AE2578,#REF!,1,0),"")&lt;&gt;"",1,"")</f>
        <v/>
      </c>
      <c r="BC2578" s="31" t="str">
        <f>IF(IFERROR(VLOOKUP(AE2578,#REF!,1,0),"")&lt;&gt;"",1,"")</f>
        <v/>
      </c>
      <c r="BD2578" s="31" t="str">
        <f>IF(IFERROR(VLOOKUP(AE2578,#REF!,1,0),"")&lt;&gt;"",1,"")</f>
        <v/>
      </c>
      <c r="BE2578" s="32">
        <f t="shared" si="897"/>
        <v>1</v>
      </c>
    </row>
    <row r="2579" spans="1:57" ht="17">
      <c r="A2579" s="137">
        <v>2143</v>
      </c>
      <c r="B2579" s="137">
        <v>741823</v>
      </c>
      <c r="C2579" s="137" t="str">
        <f t="shared" si="918"/>
        <v>741823000</v>
      </c>
      <c r="D2579" s="138" t="str">
        <f t="shared" si="919"/>
        <v>74</v>
      </c>
      <c r="E2579" s="138" t="str">
        <f t="shared" si="920"/>
        <v>1</v>
      </c>
      <c r="F2579" s="138" t="str">
        <f t="shared" si="921"/>
        <v>8</v>
      </c>
      <c r="G2579" s="138" t="str">
        <f t="shared" si="922"/>
        <v>2</v>
      </c>
      <c r="H2579" s="138" t="str">
        <f t="shared" si="923"/>
        <v>3</v>
      </c>
      <c r="I2579" s="138" t="str">
        <f t="shared" si="924"/>
        <v>0</v>
      </c>
      <c r="J2579" s="138" t="str">
        <f t="shared" si="925"/>
        <v>0</v>
      </c>
      <c r="K2579" s="138" t="str">
        <f t="shared" si="926"/>
        <v>0</v>
      </c>
      <c r="L2579" s="138" t="s">
        <v>6775</v>
      </c>
      <c r="M2579" s="139" t="s">
        <v>3556</v>
      </c>
      <c r="N2579" s="139" t="s">
        <v>261</v>
      </c>
      <c r="O2579" s="141" t="s">
        <v>24</v>
      </c>
      <c r="P2579" s="141" t="s">
        <v>188</v>
      </c>
      <c r="Q2579" s="141" t="s">
        <v>8</v>
      </c>
      <c r="R2579" s="141">
        <v>1</v>
      </c>
      <c r="S2579" s="141" t="s">
        <v>189</v>
      </c>
      <c r="T2579" s="141" t="s">
        <v>189</v>
      </c>
      <c r="U2579" s="141">
        <v>1</v>
      </c>
      <c r="V2579" s="141">
        <v>2</v>
      </c>
      <c r="W2579" s="141" t="s">
        <v>3552</v>
      </c>
      <c r="X2579" s="141" t="s">
        <v>3552</v>
      </c>
      <c r="Y2579" s="140" t="s">
        <v>8</v>
      </c>
      <c r="Z2579" s="140">
        <v>3</v>
      </c>
      <c r="AA2579" s="140" t="s">
        <v>3556</v>
      </c>
      <c r="AB2579" s="140" t="s">
        <v>3556</v>
      </c>
      <c r="AC2579" s="140" t="s">
        <v>66</v>
      </c>
      <c r="AD2579" s="141" t="s">
        <v>66</v>
      </c>
      <c r="AE2579" s="144" t="s">
        <v>3556</v>
      </c>
      <c r="AF2579" s="144" t="s">
        <v>3557</v>
      </c>
      <c r="AG2579" s="134"/>
      <c r="AH2579" s="142"/>
      <c r="AI2579" s="143"/>
      <c r="AJ2579" s="143" t="b">
        <f t="shared" si="928"/>
        <v>0</v>
      </c>
      <c r="AK2579" s="143" t="str">
        <f>O2579&amp;Q2579&amp;R2579&amp;U2579&amp;V2579&amp;Y2579&amp;Z2579&amp;AC2579&amp;AD2579</f>
        <v>F11121300</v>
      </c>
      <c r="AL2579" s="40">
        <v>741823</v>
      </c>
      <c r="AM2579" s="41" t="b">
        <f>C2579&lt;&gt;AK2579</f>
        <v>1</v>
      </c>
      <c r="AN2579" s="145" t="str">
        <f>N2579&amp;AK2579</f>
        <v>J9FF11121300</v>
      </c>
      <c r="AO2579" s="145"/>
      <c r="AP2579" s="31"/>
      <c r="AQ2579" s="146"/>
      <c r="AR2579" s="146">
        <f t="shared" si="927"/>
        <v>1</v>
      </c>
      <c r="AS2579" s="146" t="str">
        <f>IF(IFERROR(VLOOKUP(AE2579,#REF!,1,0),"")&lt;&gt;"",1,"")</f>
        <v/>
      </c>
      <c r="AT2579" s="146" t="str">
        <f>IF(IFERROR(VLOOKUP(AE2579,#REF!,1,0),"")&lt;&gt;"",1,"")</f>
        <v/>
      </c>
      <c r="AU2579" s="146" t="str">
        <f>IF(IFERROR(VLOOKUP(AE2579,#REF!,1,0),"")&lt;&gt;"",1,"")</f>
        <v/>
      </c>
      <c r="AV2579" s="146" t="str">
        <f>IF(IFERROR(VLOOKUP(AE2579,#REF!,1,0),"")&lt;&gt;"",1,"")</f>
        <v/>
      </c>
      <c r="AW2579" s="146" t="str">
        <f>IF(IFERROR(VLOOKUP(AE2579,#REF!,1,0),"")&lt;&gt;"",1,"")</f>
        <v/>
      </c>
      <c r="AX2579" s="146" t="str">
        <f>IF(IFERROR(VLOOKUP(AE2579,#REF!,1,0),"")&lt;&gt;"",1,"")</f>
        <v/>
      </c>
      <c r="AY2579" s="146" t="str">
        <f>IF(IFERROR(VLOOKUP(AE2579,#REF!,1,0),"")&lt;&gt;"",1,"")</f>
        <v/>
      </c>
      <c r="AZ2579" s="146" t="str">
        <f>IF(IFERROR(VLOOKUP(AE2579,#REF!,1,0),"")&lt;&gt;"",1,"")</f>
        <v/>
      </c>
      <c r="BA2579" s="146" t="str">
        <f>IF(IFERROR(VLOOKUP(AE2579,#REF!,1,0),"")&lt;&gt;"",1,"")</f>
        <v/>
      </c>
      <c r="BB2579" s="146" t="str">
        <f>IF(IFERROR(VLOOKUP(AE2579,#REF!,1,0),"")&lt;&gt;"",1,"")</f>
        <v/>
      </c>
      <c r="BC2579" s="146" t="str">
        <f>IF(IFERROR(VLOOKUP(AE2579,#REF!,1,0),"")&lt;&gt;"",1,"")</f>
        <v/>
      </c>
      <c r="BD2579" s="146" t="str">
        <f>IF(IFERROR(VLOOKUP(AE2579,#REF!,1,0),"")&lt;&gt;"",1,"")</f>
        <v/>
      </c>
      <c r="BE2579" s="148">
        <f t="shared" si="897"/>
        <v>1</v>
      </c>
    </row>
    <row r="2580" spans="1:57" ht="16">
      <c r="A2580" s="43">
        <v>2144</v>
      </c>
      <c r="B2580" s="43">
        <v>741829</v>
      </c>
      <c r="C2580" s="43" t="str">
        <f t="shared" si="918"/>
        <v>741829000</v>
      </c>
      <c r="D2580" s="44" t="str">
        <f t="shared" si="919"/>
        <v>74</v>
      </c>
      <c r="E2580" s="44" t="str">
        <f t="shared" si="920"/>
        <v>1</v>
      </c>
      <c r="F2580" s="44" t="str">
        <f t="shared" si="921"/>
        <v>8</v>
      </c>
      <c r="G2580" s="44" t="str">
        <f t="shared" si="922"/>
        <v>2</v>
      </c>
      <c r="H2580" s="44" t="str">
        <f t="shared" si="923"/>
        <v>9</v>
      </c>
      <c r="I2580" s="44" t="str">
        <f t="shared" si="924"/>
        <v>0</v>
      </c>
      <c r="J2580" s="44" t="str">
        <f t="shared" si="925"/>
        <v>0</v>
      </c>
      <c r="K2580" s="44" t="str">
        <f t="shared" si="926"/>
        <v>0</v>
      </c>
      <c r="L2580" s="44"/>
      <c r="M2580" s="45" t="s">
        <v>3558</v>
      </c>
      <c r="N2580" s="45"/>
      <c r="O2580" s="47" t="s">
        <v>24</v>
      </c>
      <c r="P2580" s="47" t="s">
        <v>188</v>
      </c>
      <c r="Q2580" s="47" t="s">
        <v>8</v>
      </c>
      <c r="R2580" s="60"/>
      <c r="S2580" s="60" t="s">
        <v>189</v>
      </c>
      <c r="T2580" s="47" t="s">
        <v>189</v>
      </c>
      <c r="U2580" s="60">
        <v>1</v>
      </c>
      <c r="V2580" s="60">
        <v>2</v>
      </c>
      <c r="W2580" s="60"/>
      <c r="X2580" s="60" t="s">
        <v>3552</v>
      </c>
      <c r="Y2580" s="61" t="s">
        <v>66</v>
      </c>
      <c r="Z2580" s="76">
        <v>4</v>
      </c>
      <c r="AA2580" s="61"/>
      <c r="AB2580" s="61" t="s">
        <v>3558</v>
      </c>
      <c r="AC2580" s="61" t="s">
        <v>66</v>
      </c>
      <c r="AD2580" s="47" t="s">
        <v>66</v>
      </c>
      <c r="AE2580" s="50" t="s">
        <v>3558</v>
      </c>
      <c r="AF2580" s="51"/>
      <c r="AG2580" s="51" t="s">
        <v>8</v>
      </c>
      <c r="AH2580" s="52"/>
      <c r="AI2580" s="39"/>
      <c r="AJ2580" s="39"/>
      <c r="AK2580" s="39" t="e">
        <f>O2580&amp;Q2580&amp;#REF!&amp;U2580&amp;V2580&amp;Y2580&amp;Z2580&amp;AC2580&amp;AD2580</f>
        <v>#REF!</v>
      </c>
      <c r="AL2580" s="43">
        <v>741829</v>
      </c>
      <c r="AM2580" s="44" t="e">
        <f>C2580&lt;&gt;AK2580</f>
        <v>#REF!</v>
      </c>
      <c r="AN2580" s="52"/>
      <c r="AO2580" s="52"/>
      <c r="AP2580" s="53"/>
      <c r="AQ2580" s="53"/>
      <c r="AR2580" s="53">
        <f t="shared" si="927"/>
        <v>1</v>
      </c>
      <c r="AS2580" s="53" t="str">
        <f>IF(IFERROR(VLOOKUP(AE2580,#REF!,1,0),"")&lt;&gt;"",1,"")</f>
        <v/>
      </c>
      <c r="AT2580" s="53" t="str">
        <f>IF(IFERROR(VLOOKUP(AE2580,#REF!,1,0),"")&lt;&gt;"",1,"")</f>
        <v/>
      </c>
      <c r="AU2580" s="53" t="str">
        <f>IF(IFERROR(VLOOKUP(AE2580,#REF!,1,0),"")&lt;&gt;"",1,"")</f>
        <v/>
      </c>
      <c r="AV2580" s="53" t="str">
        <f>IF(IFERROR(VLOOKUP(AE2580,#REF!,1,0),"")&lt;&gt;"",1,"")</f>
        <v/>
      </c>
      <c r="AW2580" s="53" t="str">
        <f>IF(IFERROR(VLOOKUP(AE2580,#REF!,1,0),"")&lt;&gt;"",1,"")</f>
        <v/>
      </c>
      <c r="AX2580" s="53" t="str">
        <f>IF(IFERROR(VLOOKUP(AE2580,#REF!,1,0),"")&lt;&gt;"",1,"")</f>
        <v/>
      </c>
      <c r="AY2580" s="53" t="str">
        <f>IF(IFERROR(VLOOKUP(AE2580,#REF!,1,0),"")&lt;&gt;"",1,"")</f>
        <v/>
      </c>
      <c r="AZ2580" s="53" t="str">
        <f>IF(IFERROR(VLOOKUP(AE2580,#REF!,1,0),"")&lt;&gt;"",1,"")</f>
        <v/>
      </c>
      <c r="BA2580" s="53" t="str">
        <f>IF(IFERROR(VLOOKUP(AE2580,#REF!,1,0),"")&lt;&gt;"",1,"")</f>
        <v/>
      </c>
      <c r="BB2580" s="53" t="str">
        <f>IF(IFERROR(VLOOKUP(AE2580,#REF!,1,0),"")&lt;&gt;"",1,"")</f>
        <v/>
      </c>
      <c r="BC2580" s="53" t="str">
        <f>IF(IFERROR(VLOOKUP(AE2580,#REF!,1,0),"")&lt;&gt;"",1,"")</f>
        <v/>
      </c>
      <c r="BD2580" s="53" t="str">
        <f>IF(IFERROR(VLOOKUP(AE2580,#REF!,1,0),"")&lt;&gt;"",1,"")</f>
        <v/>
      </c>
      <c r="BE2580" s="54">
        <f t="shared" si="897"/>
        <v>1</v>
      </c>
    </row>
    <row r="2581" spans="1:57" ht="16">
      <c r="A2581" s="33">
        <v>2145</v>
      </c>
      <c r="B2581" s="33">
        <v>74183</v>
      </c>
      <c r="C2581" s="33" t="str">
        <f t="shared" si="918"/>
        <v>741830000</v>
      </c>
      <c r="D2581" s="34" t="str">
        <f t="shared" si="919"/>
        <v>74</v>
      </c>
      <c r="E2581" s="34" t="str">
        <f t="shared" si="920"/>
        <v>1</v>
      </c>
      <c r="F2581" s="34" t="str">
        <f t="shared" si="921"/>
        <v>8</v>
      </c>
      <c r="G2581" s="34" t="str">
        <f t="shared" si="922"/>
        <v>3</v>
      </c>
      <c r="H2581" s="34" t="str">
        <f t="shared" si="923"/>
        <v>0</v>
      </c>
      <c r="I2581" s="34" t="str">
        <f t="shared" si="924"/>
        <v>0</v>
      </c>
      <c r="J2581" s="34" t="str">
        <f t="shared" si="925"/>
        <v>0</v>
      </c>
      <c r="K2581" s="34" t="str">
        <f t="shared" si="926"/>
        <v>0</v>
      </c>
      <c r="L2581" s="34" t="s">
        <v>6776</v>
      </c>
      <c r="M2581" s="35" t="s">
        <v>3559</v>
      </c>
      <c r="N2581" s="35" t="s">
        <v>261</v>
      </c>
      <c r="O2581" s="55" t="s">
        <v>24</v>
      </c>
      <c r="P2581" s="55" t="s">
        <v>188</v>
      </c>
      <c r="Q2581" s="55" t="s">
        <v>8</v>
      </c>
      <c r="R2581" s="55">
        <v>1</v>
      </c>
      <c r="S2581" s="55" t="s">
        <v>189</v>
      </c>
      <c r="T2581" s="55" t="s">
        <v>189</v>
      </c>
      <c r="U2581" s="55">
        <v>1</v>
      </c>
      <c r="V2581" s="55">
        <v>3</v>
      </c>
      <c r="W2581" s="55" t="s">
        <v>3559</v>
      </c>
      <c r="X2581" s="55" t="s">
        <v>3559</v>
      </c>
      <c r="Y2581" s="58" t="s">
        <v>66</v>
      </c>
      <c r="Z2581" s="58" t="s">
        <v>66</v>
      </c>
      <c r="AA2581" s="58" t="s">
        <v>3559</v>
      </c>
      <c r="AB2581" s="58" t="s">
        <v>3559</v>
      </c>
      <c r="AC2581" s="58" t="s">
        <v>66</v>
      </c>
      <c r="AD2581" s="55" t="s">
        <v>66</v>
      </c>
      <c r="AE2581" s="42" t="s">
        <v>3559</v>
      </c>
      <c r="AF2581" s="42" t="s">
        <v>3559</v>
      </c>
      <c r="AG2581" s="27"/>
      <c r="AH2581" s="30" t="s">
        <v>8</v>
      </c>
      <c r="AI2581" s="39"/>
      <c r="AJ2581" s="39" t="b">
        <f t="shared" ref="AJ2581:AJ2584" si="929">IF(OR(AS2581=1,AT2581=1,AU2581=1,AV2581=1,AW2581=1,AX2581=1,AY2581=1,AZ2581=1,BA2581=1,BB2581=1,BC2581=1,BD2581=1),TRUE,FALSE)</f>
        <v>0</v>
      </c>
      <c r="AK2581" s="39" t="str">
        <f>O2581&amp;Q2581&amp;R2581&amp;U2581&amp;V2581&amp;Y2581&amp;Z2581&amp;AC2581&amp;AD2581</f>
        <v>F11130000</v>
      </c>
      <c r="AL2581" s="40">
        <v>74183</v>
      </c>
      <c r="AM2581" s="41" t="b">
        <f>C2581&lt;&gt;AK2581</f>
        <v>1</v>
      </c>
      <c r="AN2581" s="30" t="str">
        <f>N2581&amp;AK2581</f>
        <v>J9FF11130000</v>
      </c>
      <c r="AO2581" s="30"/>
      <c r="AP2581" s="31"/>
      <c r="AQ2581" s="31"/>
      <c r="AR2581" s="31">
        <f t="shared" si="927"/>
        <v>1</v>
      </c>
      <c r="AS2581" s="31" t="str">
        <f>IF(IFERROR(VLOOKUP(AE2581,#REF!,1,0),"")&lt;&gt;"",1,"")</f>
        <v/>
      </c>
      <c r="AT2581" s="31" t="str">
        <f>IF(IFERROR(VLOOKUP(AE2581,#REF!,1,0),"")&lt;&gt;"",1,"")</f>
        <v/>
      </c>
      <c r="AU2581" s="31" t="str">
        <f>IF(IFERROR(VLOOKUP(AE2581,#REF!,1,0),"")&lt;&gt;"",1,"")</f>
        <v/>
      </c>
      <c r="AV2581" s="31" t="str">
        <f>IF(IFERROR(VLOOKUP(AE2581,#REF!,1,0),"")&lt;&gt;"",1,"")</f>
        <v/>
      </c>
      <c r="AW2581" s="31" t="str">
        <f>IF(IFERROR(VLOOKUP(AE2581,#REF!,1,0),"")&lt;&gt;"",1,"")</f>
        <v/>
      </c>
      <c r="AX2581" s="31" t="str">
        <f>IF(IFERROR(VLOOKUP(AE2581,#REF!,1,0),"")&lt;&gt;"",1,"")</f>
        <v/>
      </c>
      <c r="AY2581" s="31" t="str">
        <f>IF(IFERROR(VLOOKUP(AE2581,#REF!,1,0),"")&lt;&gt;"",1,"")</f>
        <v/>
      </c>
      <c r="AZ2581" s="31" t="str">
        <f>IF(IFERROR(VLOOKUP(AE2581,#REF!,1,0),"")&lt;&gt;"",1,"")</f>
        <v/>
      </c>
      <c r="BA2581" s="31" t="str">
        <f>IF(IFERROR(VLOOKUP(AE2581,#REF!,1,0),"")&lt;&gt;"",1,"")</f>
        <v/>
      </c>
      <c r="BB2581" s="31" t="str">
        <f>IF(IFERROR(VLOOKUP(AE2581,#REF!,1,0),"")&lt;&gt;"",1,"")</f>
        <v/>
      </c>
      <c r="BC2581" s="31" t="str">
        <f>IF(IFERROR(VLOOKUP(AE2581,#REF!,1,0),"")&lt;&gt;"",1,"")</f>
        <v/>
      </c>
      <c r="BD2581" s="31" t="str">
        <f>IF(IFERROR(VLOOKUP(AE2581,#REF!,1,0),"")&lt;&gt;"",1,"")</f>
        <v/>
      </c>
      <c r="BE2581" s="32">
        <f t="shared" si="897"/>
        <v>1</v>
      </c>
    </row>
    <row r="2582" spans="1:57" ht="16">
      <c r="A2582" s="33">
        <v>2146</v>
      </c>
      <c r="B2582" s="33">
        <v>741831</v>
      </c>
      <c r="C2582" s="33" t="str">
        <f t="shared" si="918"/>
        <v>741831000</v>
      </c>
      <c r="D2582" s="34" t="str">
        <f t="shared" si="919"/>
        <v>74</v>
      </c>
      <c r="E2582" s="34" t="str">
        <f t="shared" si="920"/>
        <v>1</v>
      </c>
      <c r="F2582" s="34" t="str">
        <f t="shared" si="921"/>
        <v>8</v>
      </c>
      <c r="G2582" s="34" t="str">
        <f t="shared" si="922"/>
        <v>3</v>
      </c>
      <c r="H2582" s="34" t="str">
        <f t="shared" si="923"/>
        <v>1</v>
      </c>
      <c r="I2582" s="34" t="str">
        <f t="shared" si="924"/>
        <v>0</v>
      </c>
      <c r="J2582" s="34" t="str">
        <f t="shared" si="925"/>
        <v>0</v>
      </c>
      <c r="K2582" s="34" t="str">
        <f t="shared" si="926"/>
        <v>0</v>
      </c>
      <c r="L2582" s="34" t="s">
        <v>6777</v>
      </c>
      <c r="M2582" s="35" t="s">
        <v>3560</v>
      </c>
      <c r="N2582" s="35" t="s">
        <v>261</v>
      </c>
      <c r="O2582" s="55" t="s">
        <v>24</v>
      </c>
      <c r="P2582" s="55" t="s">
        <v>188</v>
      </c>
      <c r="Q2582" s="55" t="s">
        <v>8</v>
      </c>
      <c r="R2582" s="55">
        <v>1</v>
      </c>
      <c r="S2582" s="55" t="s">
        <v>189</v>
      </c>
      <c r="T2582" s="55" t="s">
        <v>189</v>
      </c>
      <c r="U2582" s="55">
        <v>1</v>
      </c>
      <c r="V2582" s="55">
        <v>3</v>
      </c>
      <c r="W2582" s="55" t="s">
        <v>3559</v>
      </c>
      <c r="X2582" s="55" t="s">
        <v>3559</v>
      </c>
      <c r="Y2582" s="58" t="s">
        <v>8</v>
      </c>
      <c r="Z2582" s="58">
        <v>1</v>
      </c>
      <c r="AA2582" s="58" t="s">
        <v>3560</v>
      </c>
      <c r="AB2582" s="58" t="s">
        <v>3560</v>
      </c>
      <c r="AC2582" s="58" t="s">
        <v>66</v>
      </c>
      <c r="AD2582" s="55" t="s">
        <v>66</v>
      </c>
      <c r="AE2582" s="42" t="s">
        <v>3560</v>
      </c>
      <c r="AF2582" s="42" t="s">
        <v>3560</v>
      </c>
      <c r="AG2582" s="27"/>
      <c r="AH2582" s="30" t="s">
        <v>8</v>
      </c>
      <c r="AI2582" s="39"/>
      <c r="AJ2582" s="39" t="b">
        <f t="shared" si="929"/>
        <v>0</v>
      </c>
      <c r="AK2582" s="39" t="str">
        <f>O2582&amp;Q2582&amp;R2582&amp;U2582&amp;V2582&amp;Y2582&amp;Z2582&amp;AC2582&amp;AD2582</f>
        <v>F11131100</v>
      </c>
      <c r="AL2582" s="40">
        <v>741831</v>
      </c>
      <c r="AM2582" s="41" t="b">
        <f>C2582&lt;&gt;AK2582</f>
        <v>1</v>
      </c>
      <c r="AN2582" s="30" t="str">
        <f>N2582&amp;AK2582</f>
        <v>J9FF11131100</v>
      </c>
      <c r="AO2582" s="30"/>
      <c r="AP2582" s="31"/>
      <c r="AQ2582" s="31"/>
      <c r="AR2582" s="31">
        <f t="shared" si="927"/>
        <v>1</v>
      </c>
      <c r="AS2582" s="31" t="str">
        <f>IF(IFERROR(VLOOKUP(AE2582,#REF!,1,0),"")&lt;&gt;"",1,"")</f>
        <v/>
      </c>
      <c r="AT2582" s="31" t="str">
        <f>IF(IFERROR(VLOOKUP(AE2582,#REF!,1,0),"")&lt;&gt;"",1,"")</f>
        <v/>
      </c>
      <c r="AU2582" s="31" t="str">
        <f>IF(IFERROR(VLOOKUP(AE2582,#REF!,1,0),"")&lt;&gt;"",1,"")</f>
        <v/>
      </c>
      <c r="AV2582" s="31" t="str">
        <f>IF(IFERROR(VLOOKUP(AE2582,#REF!,1,0),"")&lt;&gt;"",1,"")</f>
        <v/>
      </c>
      <c r="AW2582" s="31" t="str">
        <f>IF(IFERROR(VLOOKUP(AE2582,#REF!,1,0),"")&lt;&gt;"",1,"")</f>
        <v/>
      </c>
      <c r="AX2582" s="31" t="str">
        <f>IF(IFERROR(VLOOKUP(AE2582,#REF!,1,0),"")&lt;&gt;"",1,"")</f>
        <v/>
      </c>
      <c r="AY2582" s="31" t="str">
        <f>IF(IFERROR(VLOOKUP(AE2582,#REF!,1,0),"")&lt;&gt;"",1,"")</f>
        <v/>
      </c>
      <c r="AZ2582" s="31" t="str">
        <f>IF(IFERROR(VLOOKUP(AE2582,#REF!,1,0),"")&lt;&gt;"",1,"")</f>
        <v/>
      </c>
      <c r="BA2582" s="31" t="str">
        <f>IF(IFERROR(VLOOKUP(AE2582,#REF!,1,0),"")&lt;&gt;"",1,"")</f>
        <v/>
      </c>
      <c r="BB2582" s="31" t="str">
        <f>IF(IFERROR(VLOOKUP(AE2582,#REF!,1,0),"")&lt;&gt;"",1,"")</f>
        <v/>
      </c>
      <c r="BC2582" s="31" t="str">
        <f>IF(IFERROR(VLOOKUP(AE2582,#REF!,1,0),"")&lt;&gt;"",1,"")</f>
        <v/>
      </c>
      <c r="BD2582" s="31" t="str">
        <f>IF(IFERROR(VLOOKUP(AE2582,#REF!,1,0),"")&lt;&gt;"",1,"")</f>
        <v/>
      </c>
      <c r="BE2582" s="32">
        <f t="shared" si="897"/>
        <v>1</v>
      </c>
    </row>
    <row r="2583" spans="1:57" ht="16">
      <c r="A2583" s="33">
        <v>2147</v>
      </c>
      <c r="B2583" s="33">
        <v>741832</v>
      </c>
      <c r="C2583" s="33" t="str">
        <f t="shared" si="918"/>
        <v>741832000</v>
      </c>
      <c r="D2583" s="34" t="str">
        <f t="shared" si="919"/>
        <v>74</v>
      </c>
      <c r="E2583" s="34" t="str">
        <f t="shared" si="920"/>
        <v>1</v>
      </c>
      <c r="F2583" s="34" t="str">
        <f t="shared" si="921"/>
        <v>8</v>
      </c>
      <c r="G2583" s="34" t="str">
        <f t="shared" si="922"/>
        <v>3</v>
      </c>
      <c r="H2583" s="34" t="str">
        <f t="shared" si="923"/>
        <v>2</v>
      </c>
      <c r="I2583" s="34" t="str">
        <f t="shared" si="924"/>
        <v>0</v>
      </c>
      <c r="J2583" s="34" t="str">
        <f t="shared" si="925"/>
        <v>0</v>
      </c>
      <c r="K2583" s="34" t="str">
        <f t="shared" si="926"/>
        <v>0</v>
      </c>
      <c r="L2583" s="34" t="s">
        <v>6778</v>
      </c>
      <c r="M2583" s="35" t="s">
        <v>3561</v>
      </c>
      <c r="N2583" s="35" t="s">
        <v>261</v>
      </c>
      <c r="O2583" s="55" t="s">
        <v>24</v>
      </c>
      <c r="P2583" s="55" t="s">
        <v>188</v>
      </c>
      <c r="Q2583" s="55" t="s">
        <v>8</v>
      </c>
      <c r="R2583" s="55">
        <v>1</v>
      </c>
      <c r="S2583" s="55" t="s">
        <v>189</v>
      </c>
      <c r="T2583" s="55" t="s">
        <v>189</v>
      </c>
      <c r="U2583" s="55">
        <v>1</v>
      </c>
      <c r="V2583" s="55">
        <v>3</v>
      </c>
      <c r="W2583" s="55" t="s">
        <v>3559</v>
      </c>
      <c r="X2583" s="55" t="s">
        <v>3559</v>
      </c>
      <c r="Y2583" s="58" t="s">
        <v>8</v>
      </c>
      <c r="Z2583" s="58">
        <v>2</v>
      </c>
      <c r="AA2583" s="58" t="s">
        <v>3561</v>
      </c>
      <c r="AB2583" s="58" t="s">
        <v>3561</v>
      </c>
      <c r="AC2583" s="58" t="s">
        <v>66</v>
      </c>
      <c r="AD2583" s="55" t="s">
        <v>66</v>
      </c>
      <c r="AE2583" s="42" t="s">
        <v>3561</v>
      </c>
      <c r="AF2583" s="42" t="s">
        <v>3561</v>
      </c>
      <c r="AG2583" s="27"/>
      <c r="AH2583" s="30" t="s">
        <v>8</v>
      </c>
      <c r="AI2583" s="39"/>
      <c r="AJ2583" s="39" t="b">
        <f t="shared" si="929"/>
        <v>0</v>
      </c>
      <c r="AK2583" s="39" t="str">
        <f>O2583&amp;Q2583&amp;R2583&amp;U2583&amp;V2583&amp;Y2583&amp;Z2583&amp;AC2583&amp;AD2583</f>
        <v>F11131200</v>
      </c>
      <c r="AL2583" s="40">
        <v>741832</v>
      </c>
      <c r="AM2583" s="41" t="b">
        <f>C2583&lt;&gt;AK2583</f>
        <v>1</v>
      </c>
      <c r="AN2583" s="30" t="str">
        <f>N2583&amp;AK2583</f>
        <v>J9FF11131200</v>
      </c>
      <c r="AO2583" s="30"/>
      <c r="AP2583" s="31"/>
      <c r="AQ2583" s="31"/>
      <c r="AR2583" s="31">
        <f t="shared" si="927"/>
        <v>1</v>
      </c>
      <c r="AS2583" s="31" t="str">
        <f>IF(IFERROR(VLOOKUP(AE2583,#REF!,1,0),"")&lt;&gt;"",1,"")</f>
        <v/>
      </c>
      <c r="AT2583" s="31" t="str">
        <f>IF(IFERROR(VLOOKUP(AE2583,#REF!,1,0),"")&lt;&gt;"",1,"")</f>
        <v/>
      </c>
      <c r="AU2583" s="31" t="str">
        <f>IF(IFERROR(VLOOKUP(AE2583,#REF!,1,0),"")&lt;&gt;"",1,"")</f>
        <v/>
      </c>
      <c r="AV2583" s="31" t="str">
        <f>IF(IFERROR(VLOOKUP(AE2583,#REF!,1,0),"")&lt;&gt;"",1,"")</f>
        <v/>
      </c>
      <c r="AW2583" s="31" t="str">
        <f>IF(IFERROR(VLOOKUP(AE2583,#REF!,1,0),"")&lt;&gt;"",1,"")</f>
        <v/>
      </c>
      <c r="AX2583" s="31" t="str">
        <f>IF(IFERROR(VLOOKUP(AE2583,#REF!,1,0),"")&lt;&gt;"",1,"")</f>
        <v/>
      </c>
      <c r="AY2583" s="31" t="str">
        <f>IF(IFERROR(VLOOKUP(AE2583,#REF!,1,0),"")&lt;&gt;"",1,"")</f>
        <v/>
      </c>
      <c r="AZ2583" s="31" t="str">
        <f>IF(IFERROR(VLOOKUP(AE2583,#REF!,1,0),"")&lt;&gt;"",1,"")</f>
        <v/>
      </c>
      <c r="BA2583" s="31" t="str">
        <f>IF(IFERROR(VLOOKUP(AE2583,#REF!,1,0),"")&lt;&gt;"",1,"")</f>
        <v/>
      </c>
      <c r="BB2583" s="31" t="str">
        <f>IF(IFERROR(VLOOKUP(AE2583,#REF!,1,0),"")&lt;&gt;"",1,"")</f>
        <v/>
      </c>
      <c r="BC2583" s="31" t="str">
        <f>IF(IFERROR(VLOOKUP(AE2583,#REF!,1,0),"")&lt;&gt;"",1,"")</f>
        <v/>
      </c>
      <c r="BD2583" s="31" t="str">
        <f>IF(IFERROR(VLOOKUP(AE2583,#REF!,1,0),"")&lt;&gt;"",1,"")</f>
        <v/>
      </c>
      <c r="BE2583" s="32">
        <f t="shared" si="897"/>
        <v>1</v>
      </c>
    </row>
    <row r="2584" spans="1:57" ht="16">
      <c r="A2584" s="33">
        <v>2148</v>
      </c>
      <c r="B2584" s="33">
        <v>741833</v>
      </c>
      <c r="C2584" s="33" t="str">
        <f t="shared" si="918"/>
        <v>741833000</v>
      </c>
      <c r="D2584" s="34" t="str">
        <f t="shared" si="919"/>
        <v>74</v>
      </c>
      <c r="E2584" s="34" t="str">
        <f t="shared" si="920"/>
        <v>1</v>
      </c>
      <c r="F2584" s="34" t="str">
        <f t="shared" si="921"/>
        <v>8</v>
      </c>
      <c r="G2584" s="34" t="str">
        <f t="shared" si="922"/>
        <v>3</v>
      </c>
      <c r="H2584" s="34" t="str">
        <f t="shared" si="923"/>
        <v>3</v>
      </c>
      <c r="I2584" s="34" t="str">
        <f t="shared" si="924"/>
        <v>0</v>
      </c>
      <c r="J2584" s="34" t="str">
        <f t="shared" si="925"/>
        <v>0</v>
      </c>
      <c r="K2584" s="34" t="str">
        <f t="shared" si="926"/>
        <v>0</v>
      </c>
      <c r="L2584" s="34" t="s">
        <v>6779</v>
      </c>
      <c r="M2584" s="35" t="s">
        <v>3562</v>
      </c>
      <c r="N2584" s="35" t="s">
        <v>261</v>
      </c>
      <c r="O2584" s="55" t="s">
        <v>24</v>
      </c>
      <c r="P2584" s="55" t="s">
        <v>188</v>
      </c>
      <c r="Q2584" s="55" t="s">
        <v>8</v>
      </c>
      <c r="R2584" s="55">
        <v>1</v>
      </c>
      <c r="S2584" s="55" t="s">
        <v>189</v>
      </c>
      <c r="T2584" s="55" t="s">
        <v>189</v>
      </c>
      <c r="U2584" s="55">
        <v>1</v>
      </c>
      <c r="V2584" s="55">
        <v>3</v>
      </c>
      <c r="W2584" s="55" t="s">
        <v>3559</v>
      </c>
      <c r="X2584" s="55" t="s">
        <v>3559</v>
      </c>
      <c r="Y2584" s="58" t="s">
        <v>8</v>
      </c>
      <c r="Z2584" s="58">
        <v>3</v>
      </c>
      <c r="AA2584" s="58" t="s">
        <v>3562</v>
      </c>
      <c r="AB2584" s="58" t="s">
        <v>3562</v>
      </c>
      <c r="AC2584" s="58" t="s">
        <v>66</v>
      </c>
      <c r="AD2584" s="55" t="s">
        <v>66</v>
      </c>
      <c r="AE2584" s="42" t="s">
        <v>3562</v>
      </c>
      <c r="AF2584" s="42" t="s">
        <v>3562</v>
      </c>
      <c r="AG2584" s="27"/>
      <c r="AH2584" s="30" t="s">
        <v>8</v>
      </c>
      <c r="AI2584" s="39"/>
      <c r="AJ2584" s="39" t="b">
        <f t="shared" si="929"/>
        <v>0</v>
      </c>
      <c r="AK2584" s="39" t="str">
        <f>O2584&amp;Q2584&amp;R2584&amp;U2584&amp;V2584&amp;Y2584&amp;Z2584&amp;AC2584&amp;AD2584</f>
        <v>F11131300</v>
      </c>
      <c r="AL2584" s="40">
        <v>741833</v>
      </c>
      <c r="AM2584" s="41" t="b">
        <f>C2584&lt;&gt;AK2584</f>
        <v>1</v>
      </c>
      <c r="AN2584" s="30" t="str">
        <f>N2584&amp;AK2584</f>
        <v>J9FF11131300</v>
      </c>
      <c r="AO2584" s="30"/>
      <c r="AP2584" s="31"/>
      <c r="AQ2584" s="31"/>
      <c r="AR2584" s="31">
        <f t="shared" si="927"/>
        <v>1</v>
      </c>
      <c r="AS2584" s="31" t="str">
        <f>IF(IFERROR(VLOOKUP(AE2584,#REF!,1,0),"")&lt;&gt;"",1,"")</f>
        <v/>
      </c>
      <c r="AT2584" s="31" t="str">
        <f>IF(IFERROR(VLOOKUP(AE2584,#REF!,1,0),"")&lt;&gt;"",1,"")</f>
        <v/>
      </c>
      <c r="AU2584" s="31" t="str">
        <f>IF(IFERROR(VLOOKUP(AE2584,#REF!,1,0),"")&lt;&gt;"",1,"")</f>
        <v/>
      </c>
      <c r="AV2584" s="31" t="str">
        <f>IF(IFERROR(VLOOKUP(AE2584,#REF!,1,0),"")&lt;&gt;"",1,"")</f>
        <v/>
      </c>
      <c r="AW2584" s="31" t="str">
        <f>IF(IFERROR(VLOOKUP(AE2584,#REF!,1,0),"")&lt;&gt;"",1,"")</f>
        <v/>
      </c>
      <c r="AX2584" s="31" t="str">
        <f>IF(IFERROR(VLOOKUP(AE2584,#REF!,1,0),"")&lt;&gt;"",1,"")</f>
        <v/>
      </c>
      <c r="AY2584" s="31" t="str">
        <f>IF(IFERROR(VLOOKUP(AE2584,#REF!,1,0),"")&lt;&gt;"",1,"")</f>
        <v/>
      </c>
      <c r="AZ2584" s="31" t="str">
        <f>IF(IFERROR(VLOOKUP(AE2584,#REF!,1,0),"")&lt;&gt;"",1,"")</f>
        <v/>
      </c>
      <c r="BA2584" s="31" t="str">
        <f>IF(IFERROR(VLOOKUP(AE2584,#REF!,1,0),"")&lt;&gt;"",1,"")</f>
        <v/>
      </c>
      <c r="BB2584" s="31" t="str">
        <f>IF(IFERROR(VLOOKUP(AE2584,#REF!,1,0),"")&lt;&gt;"",1,"")</f>
        <v/>
      </c>
      <c r="BC2584" s="31" t="str">
        <f>IF(IFERROR(VLOOKUP(AE2584,#REF!,1,0),"")&lt;&gt;"",1,"")</f>
        <v/>
      </c>
      <c r="BD2584" s="31" t="str">
        <f>IF(IFERROR(VLOOKUP(AE2584,#REF!,1,0),"")&lt;&gt;"",1,"")</f>
        <v/>
      </c>
      <c r="BE2584" s="32">
        <f t="shared" si="897"/>
        <v>1</v>
      </c>
    </row>
    <row r="2585" spans="1:57" ht="16">
      <c r="A2585" s="43">
        <v>2149</v>
      </c>
      <c r="B2585" s="43">
        <v>741839</v>
      </c>
      <c r="C2585" s="43" t="str">
        <f t="shared" si="918"/>
        <v>741839000</v>
      </c>
      <c r="D2585" s="44" t="str">
        <f t="shared" si="919"/>
        <v>74</v>
      </c>
      <c r="E2585" s="44" t="str">
        <f t="shared" si="920"/>
        <v>1</v>
      </c>
      <c r="F2585" s="44" t="str">
        <f t="shared" si="921"/>
        <v>8</v>
      </c>
      <c r="G2585" s="44" t="str">
        <f t="shared" si="922"/>
        <v>3</v>
      </c>
      <c r="H2585" s="44" t="str">
        <f t="shared" si="923"/>
        <v>9</v>
      </c>
      <c r="I2585" s="44" t="str">
        <f t="shared" si="924"/>
        <v>0</v>
      </c>
      <c r="J2585" s="44" t="str">
        <f t="shared" si="925"/>
        <v>0</v>
      </c>
      <c r="K2585" s="44" t="str">
        <f t="shared" si="926"/>
        <v>0</v>
      </c>
      <c r="L2585" s="44"/>
      <c r="M2585" s="45" t="s">
        <v>3563</v>
      </c>
      <c r="N2585" s="45"/>
      <c r="O2585" s="47" t="s">
        <v>24</v>
      </c>
      <c r="P2585" s="47" t="s">
        <v>188</v>
      </c>
      <c r="Q2585" s="47" t="s">
        <v>8</v>
      </c>
      <c r="R2585" s="60"/>
      <c r="S2585" s="60" t="s">
        <v>189</v>
      </c>
      <c r="T2585" s="47" t="s">
        <v>189</v>
      </c>
      <c r="U2585" s="60">
        <v>1</v>
      </c>
      <c r="V2585" s="60">
        <v>3</v>
      </c>
      <c r="W2585" s="60"/>
      <c r="X2585" s="60" t="s">
        <v>3559</v>
      </c>
      <c r="Y2585" s="61" t="s">
        <v>66</v>
      </c>
      <c r="Z2585" s="76">
        <v>4</v>
      </c>
      <c r="AA2585" s="61"/>
      <c r="AB2585" s="61" t="s">
        <v>3563</v>
      </c>
      <c r="AC2585" s="61" t="s">
        <v>66</v>
      </c>
      <c r="AD2585" s="47" t="s">
        <v>66</v>
      </c>
      <c r="AE2585" s="50" t="s">
        <v>3563</v>
      </c>
      <c r="AF2585" s="51"/>
      <c r="AG2585" s="51" t="s">
        <v>8</v>
      </c>
      <c r="AH2585" s="52"/>
      <c r="AI2585" s="39"/>
      <c r="AJ2585" s="39"/>
      <c r="AK2585" s="39" t="e">
        <f>O2585&amp;Q2585&amp;#REF!&amp;U2585&amp;V2585&amp;Y2585&amp;Z2585&amp;AC2585&amp;AD2585</f>
        <v>#REF!</v>
      </c>
      <c r="AL2585" s="43">
        <v>741839</v>
      </c>
      <c r="AM2585" s="44" t="e">
        <f>C2585&lt;&gt;AK2585</f>
        <v>#REF!</v>
      </c>
      <c r="AN2585" s="52"/>
      <c r="AO2585" s="52"/>
      <c r="AP2585" s="53"/>
      <c r="AQ2585" s="53"/>
      <c r="AR2585" s="53">
        <f t="shared" si="927"/>
        <v>1</v>
      </c>
      <c r="AS2585" s="53" t="str">
        <f>IF(IFERROR(VLOOKUP(AE2585,#REF!,1,0),"")&lt;&gt;"",1,"")</f>
        <v/>
      </c>
      <c r="AT2585" s="53" t="str">
        <f>IF(IFERROR(VLOOKUP(AE2585,#REF!,1,0),"")&lt;&gt;"",1,"")</f>
        <v/>
      </c>
      <c r="AU2585" s="53" t="str">
        <f>IF(IFERROR(VLOOKUP(AE2585,#REF!,1,0),"")&lt;&gt;"",1,"")</f>
        <v/>
      </c>
      <c r="AV2585" s="53" t="str">
        <f>IF(IFERROR(VLOOKUP(AE2585,#REF!,1,0),"")&lt;&gt;"",1,"")</f>
        <v/>
      </c>
      <c r="AW2585" s="53" t="str">
        <f>IF(IFERROR(VLOOKUP(AE2585,#REF!,1,0),"")&lt;&gt;"",1,"")</f>
        <v/>
      </c>
      <c r="AX2585" s="53" t="str">
        <f>IF(IFERROR(VLOOKUP(AE2585,#REF!,1,0),"")&lt;&gt;"",1,"")</f>
        <v/>
      </c>
      <c r="AY2585" s="53" t="str">
        <f>IF(IFERROR(VLOOKUP(AE2585,#REF!,1,0),"")&lt;&gt;"",1,"")</f>
        <v/>
      </c>
      <c r="AZ2585" s="53" t="str">
        <f>IF(IFERROR(VLOOKUP(AE2585,#REF!,1,0),"")&lt;&gt;"",1,"")</f>
        <v/>
      </c>
      <c r="BA2585" s="53" t="str">
        <f>IF(IFERROR(VLOOKUP(AE2585,#REF!,1,0),"")&lt;&gt;"",1,"")</f>
        <v/>
      </c>
      <c r="BB2585" s="53" t="str">
        <f>IF(IFERROR(VLOOKUP(AE2585,#REF!,1,0),"")&lt;&gt;"",1,"")</f>
        <v/>
      </c>
      <c r="BC2585" s="53" t="str">
        <f>IF(IFERROR(VLOOKUP(AE2585,#REF!,1,0),"")&lt;&gt;"",1,"")</f>
        <v/>
      </c>
      <c r="BD2585" s="53" t="str">
        <f>IF(IFERROR(VLOOKUP(AE2585,#REF!,1,0),"")&lt;&gt;"",1,"")</f>
        <v/>
      </c>
      <c r="BE2585" s="54">
        <f t="shared" si="897"/>
        <v>1</v>
      </c>
    </row>
    <row r="2586" spans="1:57" ht="16">
      <c r="A2586" s="33">
        <v>2150</v>
      </c>
      <c r="B2586" s="33">
        <v>74184</v>
      </c>
      <c r="C2586" s="33" t="str">
        <f t="shared" si="918"/>
        <v>741840000</v>
      </c>
      <c r="D2586" s="34" t="str">
        <f t="shared" si="919"/>
        <v>74</v>
      </c>
      <c r="E2586" s="34" t="str">
        <f t="shared" si="920"/>
        <v>1</v>
      </c>
      <c r="F2586" s="34" t="str">
        <f t="shared" si="921"/>
        <v>8</v>
      </c>
      <c r="G2586" s="34" t="str">
        <f t="shared" si="922"/>
        <v>4</v>
      </c>
      <c r="H2586" s="34" t="str">
        <f t="shared" si="923"/>
        <v>0</v>
      </c>
      <c r="I2586" s="34" t="str">
        <f t="shared" si="924"/>
        <v>0</v>
      </c>
      <c r="J2586" s="34" t="str">
        <f t="shared" si="925"/>
        <v>0</v>
      </c>
      <c r="K2586" s="34" t="str">
        <f t="shared" si="926"/>
        <v>0</v>
      </c>
      <c r="L2586" s="34" t="s">
        <v>6780</v>
      </c>
      <c r="M2586" s="35" t="s">
        <v>3564</v>
      </c>
      <c r="N2586" s="35" t="s">
        <v>261</v>
      </c>
      <c r="O2586" s="55" t="s">
        <v>24</v>
      </c>
      <c r="P2586" s="55" t="s">
        <v>188</v>
      </c>
      <c r="Q2586" s="55" t="s">
        <v>8</v>
      </c>
      <c r="R2586" s="55">
        <v>1</v>
      </c>
      <c r="S2586" s="55" t="s">
        <v>189</v>
      </c>
      <c r="T2586" s="55" t="s">
        <v>189</v>
      </c>
      <c r="U2586" s="55">
        <v>1</v>
      </c>
      <c r="V2586" s="55">
        <v>4</v>
      </c>
      <c r="W2586" s="55" t="s">
        <v>3559</v>
      </c>
      <c r="X2586" s="55" t="s">
        <v>3564</v>
      </c>
      <c r="Y2586" s="58" t="s">
        <v>66</v>
      </c>
      <c r="Z2586" s="58" t="s">
        <v>66</v>
      </c>
      <c r="AA2586" s="58" t="s">
        <v>3564</v>
      </c>
      <c r="AB2586" s="58" t="s">
        <v>3564</v>
      </c>
      <c r="AC2586" s="58" t="s">
        <v>66</v>
      </c>
      <c r="AD2586" s="55" t="s">
        <v>66</v>
      </c>
      <c r="AE2586" s="42" t="s">
        <v>3564</v>
      </c>
      <c r="AF2586" s="42" t="s">
        <v>3564</v>
      </c>
      <c r="AG2586" s="27"/>
      <c r="AH2586" s="30" t="s">
        <v>8</v>
      </c>
      <c r="AI2586" s="39"/>
      <c r="AJ2586" s="39" t="b">
        <f t="shared" ref="AJ2586:AJ2588" si="930">IF(OR(AS2586=1,AT2586=1,AU2586=1,AV2586=1,AW2586=1,AX2586=1,AY2586=1,AZ2586=1,BA2586=1,BB2586=1,BC2586=1,BD2586=1),TRUE,FALSE)</f>
        <v>0</v>
      </c>
      <c r="AK2586" s="39" t="str">
        <f>O2586&amp;Q2586&amp;R2586&amp;U2586&amp;V2586&amp;Y2586&amp;Z2586&amp;AC2586&amp;AD2586</f>
        <v>F11140000</v>
      </c>
      <c r="AL2586" s="40">
        <v>74184</v>
      </c>
      <c r="AM2586" s="41" t="b">
        <f>C2586&lt;&gt;AK2586</f>
        <v>1</v>
      </c>
      <c r="AN2586" s="30" t="str">
        <f>N2586&amp;AK2586</f>
        <v>J9FF11140000</v>
      </c>
      <c r="AO2586" s="30"/>
      <c r="AP2586" s="31"/>
      <c r="AQ2586" s="31"/>
      <c r="AR2586" s="31">
        <f t="shared" si="927"/>
        <v>1</v>
      </c>
      <c r="AS2586" s="31" t="str">
        <f>IF(IFERROR(VLOOKUP(AE2586,#REF!,1,0),"")&lt;&gt;"",1,"")</f>
        <v/>
      </c>
      <c r="AT2586" s="31" t="str">
        <f>IF(IFERROR(VLOOKUP(AE2586,#REF!,1,0),"")&lt;&gt;"",1,"")</f>
        <v/>
      </c>
      <c r="AU2586" s="31" t="str">
        <f>IF(IFERROR(VLOOKUP(AE2586,#REF!,1,0),"")&lt;&gt;"",1,"")</f>
        <v/>
      </c>
      <c r="AV2586" s="31" t="str">
        <f>IF(IFERROR(VLOOKUP(AE2586,#REF!,1,0),"")&lt;&gt;"",1,"")</f>
        <v/>
      </c>
      <c r="AW2586" s="31" t="str">
        <f>IF(IFERROR(VLOOKUP(AE2586,#REF!,1,0),"")&lt;&gt;"",1,"")</f>
        <v/>
      </c>
      <c r="AX2586" s="31" t="str">
        <f>IF(IFERROR(VLOOKUP(AE2586,#REF!,1,0),"")&lt;&gt;"",1,"")</f>
        <v/>
      </c>
      <c r="AY2586" s="31" t="str">
        <f>IF(IFERROR(VLOOKUP(AE2586,#REF!,1,0),"")&lt;&gt;"",1,"")</f>
        <v/>
      </c>
      <c r="AZ2586" s="31" t="str">
        <f>IF(IFERROR(VLOOKUP(AE2586,#REF!,1,0),"")&lt;&gt;"",1,"")</f>
        <v/>
      </c>
      <c r="BA2586" s="31" t="str">
        <f>IF(IFERROR(VLOOKUP(AE2586,#REF!,1,0),"")&lt;&gt;"",1,"")</f>
        <v/>
      </c>
      <c r="BB2586" s="31" t="str">
        <f>IF(IFERROR(VLOOKUP(AE2586,#REF!,1,0),"")&lt;&gt;"",1,"")</f>
        <v/>
      </c>
      <c r="BC2586" s="31" t="str">
        <f>IF(IFERROR(VLOOKUP(AE2586,#REF!,1,0),"")&lt;&gt;"",1,"")</f>
        <v/>
      </c>
      <c r="BD2586" s="31" t="str">
        <f>IF(IFERROR(VLOOKUP(AE2586,#REF!,1,0),"")&lt;&gt;"",1,"")</f>
        <v/>
      </c>
      <c r="BE2586" s="32">
        <f t="shared" si="897"/>
        <v>1</v>
      </c>
    </row>
    <row r="2587" spans="1:57" ht="17">
      <c r="A2587" s="137">
        <v>2151</v>
      </c>
      <c r="B2587" s="137">
        <v>741841</v>
      </c>
      <c r="C2587" s="137" t="str">
        <f t="shared" si="918"/>
        <v>741841000</v>
      </c>
      <c r="D2587" s="138" t="str">
        <f t="shared" si="919"/>
        <v>74</v>
      </c>
      <c r="E2587" s="138" t="str">
        <f t="shared" si="920"/>
        <v>1</v>
      </c>
      <c r="F2587" s="138" t="str">
        <f t="shared" si="921"/>
        <v>8</v>
      </c>
      <c r="G2587" s="138" t="str">
        <f t="shared" si="922"/>
        <v>4</v>
      </c>
      <c r="H2587" s="138" t="str">
        <f t="shared" si="923"/>
        <v>1</v>
      </c>
      <c r="I2587" s="138" t="str">
        <f t="shared" si="924"/>
        <v>0</v>
      </c>
      <c r="J2587" s="138" t="str">
        <f t="shared" si="925"/>
        <v>0</v>
      </c>
      <c r="K2587" s="138" t="str">
        <f t="shared" si="926"/>
        <v>0</v>
      </c>
      <c r="L2587" s="138" t="s">
        <v>6781</v>
      </c>
      <c r="M2587" s="139" t="s">
        <v>3565</v>
      </c>
      <c r="N2587" s="139" t="s">
        <v>261</v>
      </c>
      <c r="O2587" s="141" t="s">
        <v>24</v>
      </c>
      <c r="P2587" s="141" t="s">
        <v>188</v>
      </c>
      <c r="Q2587" s="141" t="s">
        <v>8</v>
      </c>
      <c r="R2587" s="141">
        <v>1</v>
      </c>
      <c r="S2587" s="141" t="s">
        <v>189</v>
      </c>
      <c r="T2587" s="141" t="s">
        <v>189</v>
      </c>
      <c r="U2587" s="141">
        <v>1</v>
      </c>
      <c r="V2587" s="141">
        <v>4</v>
      </c>
      <c r="W2587" s="141" t="s">
        <v>3564</v>
      </c>
      <c r="X2587" s="141" t="s">
        <v>3564</v>
      </c>
      <c r="Y2587" s="140" t="s">
        <v>8</v>
      </c>
      <c r="Z2587" s="140">
        <v>1</v>
      </c>
      <c r="AA2587" s="140" t="s">
        <v>3565</v>
      </c>
      <c r="AB2587" s="140" t="s">
        <v>3565</v>
      </c>
      <c r="AC2587" s="140" t="s">
        <v>66</v>
      </c>
      <c r="AD2587" s="141" t="s">
        <v>66</v>
      </c>
      <c r="AE2587" s="144" t="s">
        <v>3565</v>
      </c>
      <c r="AF2587" s="144" t="s">
        <v>3565</v>
      </c>
      <c r="AG2587" s="134"/>
      <c r="AH2587" s="142"/>
      <c r="AI2587" s="143"/>
      <c r="AJ2587" s="143" t="b">
        <f t="shared" si="930"/>
        <v>0</v>
      </c>
      <c r="AK2587" s="143" t="str">
        <f>O2587&amp;Q2587&amp;R2587&amp;U2587&amp;V2587&amp;Y2587&amp;Z2587&amp;AC2587&amp;AD2587</f>
        <v>F11141100</v>
      </c>
      <c r="AL2587" s="40">
        <v>741841</v>
      </c>
      <c r="AM2587" s="41" t="b">
        <f>C2587&lt;&gt;AK2587</f>
        <v>1</v>
      </c>
      <c r="AN2587" s="145" t="str">
        <f>N2587&amp;AK2587</f>
        <v>J9FF11141100</v>
      </c>
      <c r="AO2587" s="145"/>
      <c r="AP2587" s="31"/>
      <c r="AQ2587" s="146"/>
      <c r="AR2587" s="146">
        <f t="shared" si="927"/>
        <v>1</v>
      </c>
      <c r="AS2587" s="146" t="str">
        <f>IF(IFERROR(VLOOKUP(AE2587,#REF!,1,0),"")&lt;&gt;"",1,"")</f>
        <v/>
      </c>
      <c r="AT2587" s="146" t="str">
        <f>IF(IFERROR(VLOOKUP(AE2587,#REF!,1,0),"")&lt;&gt;"",1,"")</f>
        <v/>
      </c>
      <c r="AU2587" s="146" t="str">
        <f>IF(IFERROR(VLOOKUP(AE2587,#REF!,1,0),"")&lt;&gt;"",1,"")</f>
        <v/>
      </c>
      <c r="AV2587" s="146" t="str">
        <f>IF(IFERROR(VLOOKUP(AE2587,#REF!,1,0),"")&lt;&gt;"",1,"")</f>
        <v/>
      </c>
      <c r="AW2587" s="146" t="str">
        <f>IF(IFERROR(VLOOKUP(AE2587,#REF!,1,0),"")&lt;&gt;"",1,"")</f>
        <v/>
      </c>
      <c r="AX2587" s="146" t="str">
        <f>IF(IFERROR(VLOOKUP(AE2587,#REF!,1,0),"")&lt;&gt;"",1,"")</f>
        <v/>
      </c>
      <c r="AY2587" s="146" t="str">
        <f>IF(IFERROR(VLOOKUP(AE2587,#REF!,1,0),"")&lt;&gt;"",1,"")</f>
        <v/>
      </c>
      <c r="AZ2587" s="146" t="str">
        <f>IF(IFERROR(VLOOKUP(AE2587,#REF!,1,0),"")&lt;&gt;"",1,"")</f>
        <v/>
      </c>
      <c r="BA2587" s="146" t="str">
        <f>IF(IFERROR(VLOOKUP(AE2587,#REF!,1,0),"")&lt;&gt;"",1,"")</f>
        <v/>
      </c>
      <c r="BB2587" s="146" t="str">
        <f>IF(IFERROR(VLOOKUP(AE2587,#REF!,1,0),"")&lt;&gt;"",1,"")</f>
        <v/>
      </c>
      <c r="BC2587" s="146" t="str">
        <f>IF(IFERROR(VLOOKUP(AE2587,#REF!,1,0),"")&lt;&gt;"",1,"")</f>
        <v/>
      </c>
      <c r="BD2587" s="146" t="str">
        <f>IF(IFERROR(VLOOKUP(AE2587,#REF!,1,0),"")&lt;&gt;"",1,"")</f>
        <v/>
      </c>
      <c r="BE2587" s="148">
        <f t="shared" si="897"/>
        <v>1</v>
      </c>
    </row>
    <row r="2588" spans="1:57" ht="17">
      <c r="A2588" s="137">
        <v>2152</v>
      </c>
      <c r="B2588" s="137">
        <v>741842</v>
      </c>
      <c r="C2588" s="137" t="str">
        <f t="shared" si="918"/>
        <v>741842000</v>
      </c>
      <c r="D2588" s="138" t="str">
        <f t="shared" si="919"/>
        <v>74</v>
      </c>
      <c r="E2588" s="138" t="str">
        <f t="shared" si="920"/>
        <v>1</v>
      </c>
      <c r="F2588" s="138" t="str">
        <f t="shared" si="921"/>
        <v>8</v>
      </c>
      <c r="G2588" s="138" t="str">
        <f t="shared" si="922"/>
        <v>4</v>
      </c>
      <c r="H2588" s="138" t="str">
        <f t="shared" si="923"/>
        <v>2</v>
      </c>
      <c r="I2588" s="138" t="str">
        <f t="shared" si="924"/>
        <v>0</v>
      </c>
      <c r="J2588" s="138" t="str">
        <f t="shared" si="925"/>
        <v>0</v>
      </c>
      <c r="K2588" s="138" t="str">
        <f t="shared" si="926"/>
        <v>0</v>
      </c>
      <c r="L2588" s="138" t="s">
        <v>6782</v>
      </c>
      <c r="M2588" s="139" t="s">
        <v>3566</v>
      </c>
      <c r="N2588" s="139" t="s">
        <v>261</v>
      </c>
      <c r="O2588" s="141" t="s">
        <v>24</v>
      </c>
      <c r="P2588" s="141" t="s">
        <v>188</v>
      </c>
      <c r="Q2588" s="141" t="s">
        <v>8</v>
      </c>
      <c r="R2588" s="141">
        <v>1</v>
      </c>
      <c r="S2588" s="141" t="s">
        <v>189</v>
      </c>
      <c r="T2588" s="141" t="s">
        <v>189</v>
      </c>
      <c r="U2588" s="141">
        <v>1</v>
      </c>
      <c r="V2588" s="141">
        <v>4</v>
      </c>
      <c r="W2588" s="141" t="s">
        <v>3564</v>
      </c>
      <c r="X2588" s="141" t="s">
        <v>3564</v>
      </c>
      <c r="Y2588" s="140" t="s">
        <v>8</v>
      </c>
      <c r="Z2588" s="140">
        <v>2</v>
      </c>
      <c r="AA2588" s="140" t="s">
        <v>3566</v>
      </c>
      <c r="AB2588" s="140" t="s">
        <v>3566</v>
      </c>
      <c r="AC2588" s="140" t="s">
        <v>66</v>
      </c>
      <c r="AD2588" s="141" t="s">
        <v>66</v>
      </c>
      <c r="AE2588" s="144" t="s">
        <v>3566</v>
      </c>
      <c r="AF2588" s="144" t="s">
        <v>3566</v>
      </c>
      <c r="AG2588" s="134"/>
      <c r="AH2588" s="142"/>
      <c r="AI2588" s="143"/>
      <c r="AJ2588" s="143" t="b">
        <f t="shared" si="930"/>
        <v>0</v>
      </c>
      <c r="AK2588" s="143" t="str">
        <f>O2588&amp;Q2588&amp;R2588&amp;U2588&amp;V2588&amp;Y2588&amp;Z2588&amp;AC2588&amp;AD2588</f>
        <v>F11141200</v>
      </c>
      <c r="AL2588" s="40">
        <v>741842</v>
      </c>
      <c r="AM2588" s="41" t="b">
        <f>C2588&lt;&gt;AK2588</f>
        <v>1</v>
      </c>
      <c r="AN2588" s="145" t="str">
        <f>N2588&amp;AK2588</f>
        <v>J9FF11141200</v>
      </c>
      <c r="AO2588" s="145"/>
      <c r="AP2588" s="31"/>
      <c r="AQ2588" s="146"/>
      <c r="AR2588" s="146">
        <f t="shared" si="927"/>
        <v>1</v>
      </c>
      <c r="AS2588" s="146" t="str">
        <f>IF(IFERROR(VLOOKUP(AE2588,#REF!,1,0),"")&lt;&gt;"",1,"")</f>
        <v/>
      </c>
      <c r="AT2588" s="146" t="str">
        <f>IF(IFERROR(VLOOKUP(AE2588,#REF!,1,0),"")&lt;&gt;"",1,"")</f>
        <v/>
      </c>
      <c r="AU2588" s="146" t="str">
        <f>IF(IFERROR(VLOOKUP(AE2588,#REF!,1,0),"")&lt;&gt;"",1,"")</f>
        <v/>
      </c>
      <c r="AV2588" s="146" t="str">
        <f>IF(IFERROR(VLOOKUP(AE2588,#REF!,1,0),"")&lt;&gt;"",1,"")</f>
        <v/>
      </c>
      <c r="AW2588" s="146" t="str">
        <f>IF(IFERROR(VLOOKUP(AE2588,#REF!,1,0),"")&lt;&gt;"",1,"")</f>
        <v/>
      </c>
      <c r="AX2588" s="146" t="str">
        <f>IF(IFERROR(VLOOKUP(AE2588,#REF!,1,0),"")&lt;&gt;"",1,"")</f>
        <v/>
      </c>
      <c r="AY2588" s="146" t="str">
        <f>IF(IFERROR(VLOOKUP(AE2588,#REF!,1,0),"")&lt;&gt;"",1,"")</f>
        <v/>
      </c>
      <c r="AZ2588" s="146" t="str">
        <f>IF(IFERROR(VLOOKUP(AE2588,#REF!,1,0),"")&lt;&gt;"",1,"")</f>
        <v/>
      </c>
      <c r="BA2588" s="146" t="str">
        <f>IF(IFERROR(VLOOKUP(AE2588,#REF!,1,0),"")&lt;&gt;"",1,"")</f>
        <v/>
      </c>
      <c r="BB2588" s="146" t="str">
        <f>IF(IFERROR(VLOOKUP(AE2588,#REF!,1,0),"")&lt;&gt;"",1,"")</f>
        <v/>
      </c>
      <c r="BC2588" s="146" t="str">
        <f>IF(IFERROR(VLOOKUP(AE2588,#REF!,1,0),"")&lt;&gt;"",1,"")</f>
        <v/>
      </c>
      <c r="BD2588" s="146" t="str">
        <f>IF(IFERROR(VLOOKUP(AE2588,#REF!,1,0),"")&lt;&gt;"",1,"")</f>
        <v/>
      </c>
      <c r="BE2588" s="148">
        <f t="shared" si="897"/>
        <v>1</v>
      </c>
    </row>
    <row r="2589" spans="1:57" ht="16">
      <c r="A2589" s="43">
        <v>2153</v>
      </c>
      <c r="B2589" s="43">
        <v>741849</v>
      </c>
      <c r="C2589" s="43" t="str">
        <f t="shared" si="918"/>
        <v>741849000</v>
      </c>
      <c r="D2589" s="44" t="str">
        <f t="shared" si="919"/>
        <v>74</v>
      </c>
      <c r="E2589" s="44" t="str">
        <f t="shared" si="920"/>
        <v>1</v>
      </c>
      <c r="F2589" s="44" t="str">
        <f t="shared" si="921"/>
        <v>8</v>
      </c>
      <c r="G2589" s="44" t="str">
        <f t="shared" si="922"/>
        <v>4</v>
      </c>
      <c r="H2589" s="44" t="str">
        <f t="shared" si="923"/>
        <v>9</v>
      </c>
      <c r="I2589" s="44" t="str">
        <f t="shared" si="924"/>
        <v>0</v>
      </c>
      <c r="J2589" s="44" t="str">
        <f t="shared" si="925"/>
        <v>0</v>
      </c>
      <c r="K2589" s="44" t="str">
        <f t="shared" si="926"/>
        <v>0</v>
      </c>
      <c r="L2589" s="44"/>
      <c r="M2589" s="45" t="s">
        <v>3567</v>
      </c>
      <c r="N2589" s="45"/>
      <c r="O2589" s="47" t="s">
        <v>24</v>
      </c>
      <c r="P2589" s="47" t="s">
        <v>188</v>
      </c>
      <c r="Q2589" s="47" t="s">
        <v>8</v>
      </c>
      <c r="R2589" s="60"/>
      <c r="S2589" s="60" t="s">
        <v>189</v>
      </c>
      <c r="T2589" s="47" t="s">
        <v>189</v>
      </c>
      <c r="U2589" s="60">
        <v>1</v>
      </c>
      <c r="V2589" s="60">
        <v>4</v>
      </c>
      <c r="W2589" s="60"/>
      <c r="X2589" s="60" t="s">
        <v>3564</v>
      </c>
      <c r="Y2589" s="61" t="s">
        <v>66</v>
      </c>
      <c r="Z2589" s="76">
        <v>3</v>
      </c>
      <c r="AA2589" s="61"/>
      <c r="AB2589" s="61" t="s">
        <v>3567</v>
      </c>
      <c r="AC2589" s="61" t="s">
        <v>66</v>
      </c>
      <c r="AD2589" s="47" t="s">
        <v>66</v>
      </c>
      <c r="AE2589" s="50" t="s">
        <v>3567</v>
      </c>
      <c r="AF2589" s="51"/>
      <c r="AG2589" s="51" t="s">
        <v>8</v>
      </c>
      <c r="AH2589" s="52"/>
      <c r="AI2589" s="39"/>
      <c r="AJ2589" s="39"/>
      <c r="AK2589" s="39" t="e">
        <f>O2589&amp;Q2589&amp;#REF!&amp;U2589&amp;V2589&amp;Y2589&amp;Z2589&amp;AC2589&amp;AD2589</f>
        <v>#REF!</v>
      </c>
      <c r="AL2589" s="43">
        <v>741849</v>
      </c>
      <c r="AM2589" s="44" t="e">
        <f>C2589&lt;&gt;AK2589</f>
        <v>#REF!</v>
      </c>
      <c r="AN2589" s="52"/>
      <c r="AO2589" s="52"/>
      <c r="AP2589" s="53"/>
      <c r="AQ2589" s="53"/>
      <c r="AR2589" s="53">
        <f t="shared" si="927"/>
        <v>1</v>
      </c>
      <c r="AS2589" s="53" t="str">
        <f>IF(IFERROR(VLOOKUP(AE2589,#REF!,1,0),"")&lt;&gt;"",1,"")</f>
        <v/>
      </c>
      <c r="AT2589" s="53" t="str">
        <f>IF(IFERROR(VLOOKUP(AE2589,#REF!,1,0),"")&lt;&gt;"",1,"")</f>
        <v/>
      </c>
      <c r="AU2589" s="53" t="str">
        <f>IF(IFERROR(VLOOKUP(AE2589,#REF!,1,0),"")&lt;&gt;"",1,"")</f>
        <v/>
      </c>
      <c r="AV2589" s="53" t="str">
        <f>IF(IFERROR(VLOOKUP(AE2589,#REF!,1,0),"")&lt;&gt;"",1,"")</f>
        <v/>
      </c>
      <c r="AW2589" s="53" t="str">
        <f>IF(IFERROR(VLOOKUP(AE2589,#REF!,1,0),"")&lt;&gt;"",1,"")</f>
        <v/>
      </c>
      <c r="AX2589" s="53" t="str">
        <f>IF(IFERROR(VLOOKUP(AE2589,#REF!,1,0),"")&lt;&gt;"",1,"")</f>
        <v/>
      </c>
      <c r="AY2589" s="53" t="str">
        <f>IF(IFERROR(VLOOKUP(AE2589,#REF!,1,0),"")&lt;&gt;"",1,"")</f>
        <v/>
      </c>
      <c r="AZ2589" s="53" t="str">
        <f>IF(IFERROR(VLOOKUP(AE2589,#REF!,1,0),"")&lt;&gt;"",1,"")</f>
        <v/>
      </c>
      <c r="BA2589" s="53" t="str">
        <f>IF(IFERROR(VLOOKUP(AE2589,#REF!,1,0),"")&lt;&gt;"",1,"")</f>
        <v/>
      </c>
      <c r="BB2589" s="53" t="str">
        <f>IF(IFERROR(VLOOKUP(AE2589,#REF!,1,0),"")&lt;&gt;"",1,"")</f>
        <v/>
      </c>
      <c r="BC2589" s="53" t="str">
        <f>IF(IFERROR(VLOOKUP(AE2589,#REF!,1,0),"")&lt;&gt;"",1,"")</f>
        <v/>
      </c>
      <c r="BD2589" s="53" t="str">
        <f>IF(IFERROR(VLOOKUP(AE2589,#REF!,1,0),"")&lt;&gt;"",1,"")</f>
        <v/>
      </c>
      <c r="BE2589" s="54">
        <f t="shared" si="897"/>
        <v>1</v>
      </c>
    </row>
    <row r="2590" spans="1:57" ht="17">
      <c r="A2590" s="137">
        <v>2154</v>
      </c>
      <c r="B2590" s="137">
        <v>74185</v>
      </c>
      <c r="C2590" s="137" t="str">
        <f t="shared" si="918"/>
        <v>741850000</v>
      </c>
      <c r="D2590" s="138" t="str">
        <f t="shared" si="919"/>
        <v>74</v>
      </c>
      <c r="E2590" s="138" t="str">
        <f t="shared" si="920"/>
        <v>1</v>
      </c>
      <c r="F2590" s="138" t="str">
        <f t="shared" si="921"/>
        <v>8</v>
      </c>
      <c r="G2590" s="138" t="str">
        <f t="shared" si="922"/>
        <v>5</v>
      </c>
      <c r="H2590" s="138" t="str">
        <f t="shared" si="923"/>
        <v>0</v>
      </c>
      <c r="I2590" s="138" t="str">
        <f t="shared" si="924"/>
        <v>0</v>
      </c>
      <c r="J2590" s="138" t="str">
        <f t="shared" si="925"/>
        <v>0</v>
      </c>
      <c r="K2590" s="138" t="str">
        <f t="shared" si="926"/>
        <v>0</v>
      </c>
      <c r="L2590" s="138" t="s">
        <v>6783</v>
      </c>
      <c r="M2590" s="139" t="s">
        <v>3568</v>
      </c>
      <c r="N2590" s="139" t="s">
        <v>261</v>
      </c>
      <c r="O2590" s="141" t="s">
        <v>24</v>
      </c>
      <c r="P2590" s="141" t="s">
        <v>188</v>
      </c>
      <c r="Q2590" s="141" t="s">
        <v>8</v>
      </c>
      <c r="R2590" s="141">
        <v>1</v>
      </c>
      <c r="S2590" s="141" t="s">
        <v>189</v>
      </c>
      <c r="T2590" s="141" t="s">
        <v>189</v>
      </c>
      <c r="U2590" s="141">
        <v>1</v>
      </c>
      <c r="V2590" s="141">
        <v>5</v>
      </c>
      <c r="W2590" s="141" t="s">
        <v>3568</v>
      </c>
      <c r="X2590" s="141" t="s">
        <v>3568</v>
      </c>
      <c r="Y2590" s="140" t="s">
        <v>66</v>
      </c>
      <c r="Z2590" s="140" t="s">
        <v>66</v>
      </c>
      <c r="AA2590" s="140" t="s">
        <v>3568</v>
      </c>
      <c r="AB2590" s="140" t="s">
        <v>3568</v>
      </c>
      <c r="AC2590" s="140" t="s">
        <v>66</v>
      </c>
      <c r="AD2590" s="141" t="s">
        <v>66</v>
      </c>
      <c r="AE2590" s="144" t="s">
        <v>3568</v>
      </c>
      <c r="AF2590" s="144" t="s">
        <v>3568</v>
      </c>
      <c r="AG2590" s="134"/>
      <c r="AH2590" s="142"/>
      <c r="AI2590" s="143"/>
      <c r="AJ2590" s="143" t="b">
        <f>IF(OR(AS2590=1,AT2590=1,AU2590=1,AV2590=1,AW2590=1,AX2590=1,AY2590=1,AZ2590=1,BA2590=1,BB2590=1,BC2590=1,BD2590=1),TRUE,FALSE)</f>
        <v>0</v>
      </c>
      <c r="AK2590" s="143" t="str">
        <f>O2590&amp;Q2590&amp;R2590&amp;U2590&amp;V2590&amp;Y2590&amp;Z2590&amp;AC2590&amp;AD2590</f>
        <v>F11150000</v>
      </c>
      <c r="AL2590" s="40">
        <v>74185</v>
      </c>
      <c r="AM2590" s="41" t="b">
        <f>C2590&lt;&gt;AK2590</f>
        <v>1</v>
      </c>
      <c r="AN2590" s="145" t="str">
        <f>N2590&amp;AK2590</f>
        <v>J9FF11150000</v>
      </c>
      <c r="AO2590" s="145"/>
      <c r="AP2590" s="31"/>
      <c r="AQ2590" s="146"/>
      <c r="AR2590" s="146">
        <f t="shared" si="927"/>
        <v>1</v>
      </c>
      <c r="AS2590" s="146" t="str">
        <f>IF(IFERROR(VLOOKUP(AE2590,#REF!,1,0),"")&lt;&gt;"",1,"")</f>
        <v/>
      </c>
      <c r="AT2590" s="146" t="str">
        <f>IF(IFERROR(VLOOKUP(AE2590,#REF!,1,0),"")&lt;&gt;"",1,"")</f>
        <v/>
      </c>
      <c r="AU2590" s="146" t="str">
        <f>IF(IFERROR(VLOOKUP(AE2590,#REF!,1,0),"")&lt;&gt;"",1,"")</f>
        <v/>
      </c>
      <c r="AV2590" s="146" t="str">
        <f>IF(IFERROR(VLOOKUP(AE2590,#REF!,1,0),"")&lt;&gt;"",1,"")</f>
        <v/>
      </c>
      <c r="AW2590" s="146" t="str">
        <f>IF(IFERROR(VLOOKUP(AE2590,#REF!,1,0),"")&lt;&gt;"",1,"")</f>
        <v/>
      </c>
      <c r="AX2590" s="146" t="str">
        <f>IF(IFERROR(VLOOKUP(AE2590,#REF!,1,0),"")&lt;&gt;"",1,"")</f>
        <v/>
      </c>
      <c r="AY2590" s="146" t="str">
        <f>IF(IFERROR(VLOOKUP(AE2590,#REF!,1,0),"")&lt;&gt;"",1,"")</f>
        <v/>
      </c>
      <c r="AZ2590" s="146" t="str">
        <f>IF(IFERROR(VLOOKUP(AE2590,#REF!,1,0),"")&lt;&gt;"",1,"")</f>
        <v/>
      </c>
      <c r="BA2590" s="146" t="str">
        <f>IF(IFERROR(VLOOKUP(AE2590,#REF!,1,0),"")&lt;&gt;"",1,"")</f>
        <v/>
      </c>
      <c r="BB2590" s="146" t="str">
        <f>IF(IFERROR(VLOOKUP(AE2590,#REF!,1,0),"")&lt;&gt;"",1,"")</f>
        <v/>
      </c>
      <c r="BC2590" s="146" t="str">
        <f>IF(IFERROR(VLOOKUP(AE2590,#REF!,1,0),"")&lt;&gt;"",1,"")</f>
        <v/>
      </c>
      <c r="BD2590" s="146" t="str">
        <f>IF(IFERROR(VLOOKUP(AE2590,#REF!,1,0),"")&lt;&gt;"",1,"")</f>
        <v/>
      </c>
      <c r="BE2590" s="148">
        <f t="shared" si="897"/>
        <v>1</v>
      </c>
    </row>
    <row r="2591" spans="1:57" ht="16">
      <c r="A2591" s="43">
        <v>2155</v>
      </c>
      <c r="B2591" s="43">
        <v>74186</v>
      </c>
      <c r="C2591" s="43" t="str">
        <f t="shared" si="918"/>
        <v>741860000</v>
      </c>
      <c r="D2591" s="44" t="str">
        <f t="shared" si="919"/>
        <v>74</v>
      </c>
      <c r="E2591" s="44" t="str">
        <f t="shared" si="920"/>
        <v>1</v>
      </c>
      <c r="F2591" s="44" t="str">
        <f t="shared" si="921"/>
        <v>8</v>
      </c>
      <c r="G2591" s="44" t="str">
        <f t="shared" si="922"/>
        <v>6</v>
      </c>
      <c r="H2591" s="44" t="str">
        <f t="shared" si="923"/>
        <v>0</v>
      </c>
      <c r="I2591" s="44" t="str">
        <f t="shared" si="924"/>
        <v>0</v>
      </c>
      <c r="J2591" s="44" t="str">
        <f t="shared" si="925"/>
        <v>0</v>
      </c>
      <c r="K2591" s="44" t="str">
        <f t="shared" si="926"/>
        <v>0</v>
      </c>
      <c r="L2591" s="44"/>
      <c r="M2591" s="45" t="s">
        <v>3569</v>
      </c>
      <c r="N2591" s="45"/>
      <c r="O2591" s="47" t="s">
        <v>24</v>
      </c>
      <c r="P2591" s="47" t="s">
        <v>188</v>
      </c>
      <c r="Q2591" s="47" t="s">
        <v>8</v>
      </c>
      <c r="R2591" s="60"/>
      <c r="S2591" s="60" t="s">
        <v>189</v>
      </c>
      <c r="T2591" s="47" t="s">
        <v>189</v>
      </c>
      <c r="U2591" s="60">
        <v>1</v>
      </c>
      <c r="V2591" s="60">
        <v>6</v>
      </c>
      <c r="W2591" s="60"/>
      <c r="X2591" s="60" t="s">
        <v>3569</v>
      </c>
      <c r="Y2591" s="47" t="s">
        <v>66</v>
      </c>
      <c r="Z2591" s="47">
        <v>0</v>
      </c>
      <c r="AA2591" s="47"/>
      <c r="AB2591" s="47" t="s">
        <v>3569</v>
      </c>
      <c r="AC2591" s="61" t="s">
        <v>66</v>
      </c>
      <c r="AD2591" s="47" t="s">
        <v>66</v>
      </c>
      <c r="AE2591" s="50" t="s">
        <v>3569</v>
      </c>
      <c r="AF2591" s="51"/>
      <c r="AG2591" s="51" t="s">
        <v>8</v>
      </c>
      <c r="AH2591" s="52"/>
      <c r="AI2591" s="39"/>
      <c r="AJ2591" s="39"/>
      <c r="AK2591" s="39" t="e">
        <f>O2591&amp;Q2591&amp;#REF!&amp;U2591&amp;V2591&amp;Y2591&amp;Z2591&amp;AC2591&amp;AD2591</f>
        <v>#REF!</v>
      </c>
      <c r="AL2591" s="43">
        <v>74186</v>
      </c>
      <c r="AM2591" s="44" t="e">
        <f>C2591&lt;&gt;AK2591</f>
        <v>#REF!</v>
      </c>
      <c r="AN2591" s="52"/>
      <c r="AO2591" s="52"/>
      <c r="AP2591" s="53"/>
      <c r="AQ2591" s="53"/>
      <c r="AR2591" s="53">
        <f t="shared" si="927"/>
        <v>1</v>
      </c>
      <c r="AS2591" s="53" t="str">
        <f>IF(IFERROR(VLOOKUP(AE2591,#REF!,1,0),"")&lt;&gt;"",1,"")</f>
        <v/>
      </c>
      <c r="AT2591" s="53" t="str">
        <f>IF(IFERROR(VLOOKUP(AE2591,#REF!,1,0),"")&lt;&gt;"",1,"")</f>
        <v/>
      </c>
      <c r="AU2591" s="53" t="str">
        <f>IF(IFERROR(VLOOKUP(AE2591,#REF!,1,0),"")&lt;&gt;"",1,"")</f>
        <v/>
      </c>
      <c r="AV2591" s="53" t="str">
        <f>IF(IFERROR(VLOOKUP(AE2591,#REF!,1,0),"")&lt;&gt;"",1,"")</f>
        <v/>
      </c>
      <c r="AW2591" s="53" t="str">
        <f>IF(IFERROR(VLOOKUP(AE2591,#REF!,1,0),"")&lt;&gt;"",1,"")</f>
        <v/>
      </c>
      <c r="AX2591" s="53" t="str">
        <f>IF(IFERROR(VLOOKUP(AE2591,#REF!,1,0),"")&lt;&gt;"",1,"")</f>
        <v/>
      </c>
      <c r="AY2591" s="53" t="str">
        <f>IF(IFERROR(VLOOKUP(AE2591,#REF!,1,0),"")&lt;&gt;"",1,"")</f>
        <v/>
      </c>
      <c r="AZ2591" s="53" t="str">
        <f>IF(IFERROR(VLOOKUP(AE2591,#REF!,1,0),"")&lt;&gt;"",1,"")</f>
        <v/>
      </c>
      <c r="BA2591" s="53" t="str">
        <f>IF(IFERROR(VLOOKUP(AE2591,#REF!,1,0),"")&lt;&gt;"",1,"")</f>
        <v/>
      </c>
      <c r="BB2591" s="53" t="str">
        <f>IF(IFERROR(VLOOKUP(AE2591,#REF!,1,0),"")&lt;&gt;"",1,"")</f>
        <v/>
      </c>
      <c r="BC2591" s="53" t="str">
        <f>IF(IFERROR(VLOOKUP(AE2591,#REF!,1,0),"")&lt;&gt;"",1,"")</f>
        <v/>
      </c>
      <c r="BD2591" s="53" t="str">
        <f>IF(IFERROR(VLOOKUP(AE2591,#REF!,1,0),"")&lt;&gt;"",1,"")</f>
        <v/>
      </c>
      <c r="BE2591" s="54">
        <f t="shared" si="897"/>
        <v>1</v>
      </c>
    </row>
    <row r="2592" spans="1:57" ht="17">
      <c r="A2592" s="137">
        <v>2156</v>
      </c>
      <c r="B2592" s="137">
        <v>741861</v>
      </c>
      <c r="C2592" s="137" t="str">
        <f t="shared" si="918"/>
        <v>741861000</v>
      </c>
      <c r="D2592" s="138" t="str">
        <f t="shared" si="919"/>
        <v>74</v>
      </c>
      <c r="E2592" s="138" t="str">
        <f t="shared" si="920"/>
        <v>1</v>
      </c>
      <c r="F2592" s="138" t="str">
        <f t="shared" si="921"/>
        <v>8</v>
      </c>
      <c r="G2592" s="138" t="str">
        <f t="shared" si="922"/>
        <v>6</v>
      </c>
      <c r="H2592" s="138" t="str">
        <f t="shared" si="923"/>
        <v>1</v>
      </c>
      <c r="I2592" s="138" t="str">
        <f t="shared" si="924"/>
        <v>0</v>
      </c>
      <c r="J2592" s="138" t="str">
        <f t="shared" si="925"/>
        <v>0</v>
      </c>
      <c r="K2592" s="138" t="str">
        <f t="shared" si="926"/>
        <v>0</v>
      </c>
      <c r="L2592" s="138" t="s">
        <v>6784</v>
      </c>
      <c r="M2592" s="139" t="s">
        <v>3570</v>
      </c>
      <c r="N2592" s="139" t="s">
        <v>261</v>
      </c>
      <c r="O2592" s="141" t="s">
        <v>24</v>
      </c>
      <c r="P2592" s="141" t="s">
        <v>188</v>
      </c>
      <c r="Q2592" s="141" t="s">
        <v>8</v>
      </c>
      <c r="R2592" s="141">
        <v>1</v>
      </c>
      <c r="S2592" s="141" t="s">
        <v>189</v>
      </c>
      <c r="T2592" s="141" t="s">
        <v>189</v>
      </c>
      <c r="U2592" s="141">
        <v>1</v>
      </c>
      <c r="V2592" s="141">
        <v>6</v>
      </c>
      <c r="W2592" s="141" t="s">
        <v>3570</v>
      </c>
      <c r="X2592" s="141" t="s">
        <v>3570</v>
      </c>
      <c r="Y2592" s="140" t="s">
        <v>66</v>
      </c>
      <c r="Z2592" s="140" t="s">
        <v>66</v>
      </c>
      <c r="AA2592" s="140" t="s">
        <v>3570</v>
      </c>
      <c r="AB2592" s="140" t="s">
        <v>3570</v>
      </c>
      <c r="AC2592" s="140" t="s">
        <v>66</v>
      </c>
      <c r="AD2592" s="141" t="s">
        <v>66</v>
      </c>
      <c r="AE2592" s="144" t="s">
        <v>3570</v>
      </c>
      <c r="AF2592" s="144" t="s">
        <v>3570</v>
      </c>
      <c r="AG2592" s="134"/>
      <c r="AH2592" s="142"/>
      <c r="AI2592" s="143"/>
      <c r="AJ2592" s="143" t="b">
        <f t="shared" ref="AJ2592:AJ2594" si="931">IF(OR(AS2592=1,AT2592=1,AU2592=1,AV2592=1,AW2592=1,AX2592=1,AY2592=1,AZ2592=1,BA2592=1,BB2592=1,BC2592=1,BD2592=1),TRUE,FALSE)</f>
        <v>0</v>
      </c>
      <c r="AK2592" s="143" t="str">
        <f>O2592&amp;Q2592&amp;R2592&amp;U2592&amp;V2592&amp;Y2592&amp;Z2592&amp;AC2592&amp;AD2592</f>
        <v>F11160000</v>
      </c>
      <c r="AL2592" s="40">
        <v>741861</v>
      </c>
      <c r="AM2592" s="41" t="b">
        <f>C2592&lt;&gt;AK2592</f>
        <v>1</v>
      </c>
      <c r="AN2592" s="145" t="str">
        <f>N2592&amp;AK2592</f>
        <v>J9FF11160000</v>
      </c>
      <c r="AO2592" s="145"/>
      <c r="AP2592" s="31"/>
      <c r="AQ2592" s="146"/>
      <c r="AR2592" s="146">
        <f t="shared" si="927"/>
        <v>1</v>
      </c>
      <c r="AS2592" s="146" t="str">
        <f>IF(IFERROR(VLOOKUP(AE2592,#REF!,1,0),"")&lt;&gt;"",1,"")</f>
        <v/>
      </c>
      <c r="AT2592" s="146" t="str">
        <f>IF(IFERROR(VLOOKUP(AE2592,#REF!,1,0),"")&lt;&gt;"",1,"")</f>
        <v/>
      </c>
      <c r="AU2592" s="146" t="str">
        <f>IF(IFERROR(VLOOKUP(AE2592,#REF!,1,0),"")&lt;&gt;"",1,"")</f>
        <v/>
      </c>
      <c r="AV2592" s="146" t="str">
        <f>IF(IFERROR(VLOOKUP(AE2592,#REF!,1,0),"")&lt;&gt;"",1,"")</f>
        <v/>
      </c>
      <c r="AW2592" s="146" t="str">
        <f>IF(IFERROR(VLOOKUP(AE2592,#REF!,1,0),"")&lt;&gt;"",1,"")</f>
        <v/>
      </c>
      <c r="AX2592" s="146" t="str">
        <f>IF(IFERROR(VLOOKUP(AE2592,#REF!,1,0),"")&lt;&gt;"",1,"")</f>
        <v/>
      </c>
      <c r="AY2592" s="146" t="str">
        <f>IF(IFERROR(VLOOKUP(AE2592,#REF!,1,0),"")&lt;&gt;"",1,"")</f>
        <v/>
      </c>
      <c r="AZ2592" s="146" t="str">
        <f>IF(IFERROR(VLOOKUP(AE2592,#REF!,1,0),"")&lt;&gt;"",1,"")</f>
        <v/>
      </c>
      <c r="BA2592" s="146" t="str">
        <f>IF(IFERROR(VLOOKUP(AE2592,#REF!,1,0),"")&lt;&gt;"",1,"")</f>
        <v/>
      </c>
      <c r="BB2592" s="146" t="str">
        <f>IF(IFERROR(VLOOKUP(AE2592,#REF!,1,0),"")&lt;&gt;"",1,"")</f>
        <v/>
      </c>
      <c r="BC2592" s="146" t="str">
        <f>IF(IFERROR(VLOOKUP(AE2592,#REF!,1,0),"")&lt;&gt;"",1,"")</f>
        <v/>
      </c>
      <c r="BD2592" s="146" t="str">
        <f>IF(IFERROR(VLOOKUP(AE2592,#REF!,1,0),"")&lt;&gt;"",1,"")</f>
        <v/>
      </c>
      <c r="BE2592" s="148">
        <f t="shared" si="897"/>
        <v>1</v>
      </c>
    </row>
    <row r="2593" spans="1:57" ht="16">
      <c r="A2593" s="33">
        <v>2157</v>
      </c>
      <c r="B2593" s="33">
        <v>7418611</v>
      </c>
      <c r="C2593" s="33" t="str">
        <f t="shared" si="918"/>
        <v>741861100</v>
      </c>
      <c r="D2593" s="34" t="str">
        <f t="shared" si="919"/>
        <v>74</v>
      </c>
      <c r="E2593" s="34" t="str">
        <f t="shared" si="920"/>
        <v>1</v>
      </c>
      <c r="F2593" s="34" t="str">
        <f t="shared" si="921"/>
        <v>8</v>
      </c>
      <c r="G2593" s="34" t="str">
        <f t="shared" si="922"/>
        <v>6</v>
      </c>
      <c r="H2593" s="34" t="str">
        <f t="shared" si="923"/>
        <v>1</v>
      </c>
      <c r="I2593" s="34" t="str">
        <f t="shared" si="924"/>
        <v>1</v>
      </c>
      <c r="J2593" s="34" t="str">
        <f t="shared" si="925"/>
        <v>0</v>
      </c>
      <c r="K2593" s="34" t="str">
        <f t="shared" si="926"/>
        <v>0</v>
      </c>
      <c r="L2593" s="34" t="s">
        <v>6785</v>
      </c>
      <c r="M2593" s="35" t="s">
        <v>3571</v>
      </c>
      <c r="N2593" s="35" t="s">
        <v>261</v>
      </c>
      <c r="O2593" s="55" t="s">
        <v>24</v>
      </c>
      <c r="P2593" s="55" t="s">
        <v>188</v>
      </c>
      <c r="Q2593" s="55" t="s">
        <v>8</v>
      </c>
      <c r="R2593" s="55">
        <v>1</v>
      </c>
      <c r="S2593" s="55" t="s">
        <v>189</v>
      </c>
      <c r="T2593" s="55" t="s">
        <v>189</v>
      </c>
      <c r="U2593" s="55">
        <v>1</v>
      </c>
      <c r="V2593" s="55">
        <v>6</v>
      </c>
      <c r="W2593" s="55" t="s">
        <v>3570</v>
      </c>
      <c r="X2593" s="55" t="s">
        <v>3570</v>
      </c>
      <c r="Y2593" s="58" t="s">
        <v>8</v>
      </c>
      <c r="Z2593" s="58" t="s">
        <v>8</v>
      </c>
      <c r="AA2593" s="58" t="s">
        <v>3571</v>
      </c>
      <c r="AB2593" s="58" t="s">
        <v>3571</v>
      </c>
      <c r="AC2593" s="58" t="s">
        <v>66</v>
      </c>
      <c r="AD2593" s="55" t="s">
        <v>66</v>
      </c>
      <c r="AE2593" s="42" t="s">
        <v>3571</v>
      </c>
      <c r="AF2593" s="42" t="s">
        <v>3571</v>
      </c>
      <c r="AG2593" s="27"/>
      <c r="AH2593" s="30" t="s">
        <v>8</v>
      </c>
      <c r="AI2593" s="39"/>
      <c r="AJ2593" s="39" t="b">
        <f t="shared" si="931"/>
        <v>0</v>
      </c>
      <c r="AK2593" s="39" t="str">
        <f>O2593&amp;Q2593&amp;R2593&amp;U2593&amp;V2593&amp;Y2593&amp;Z2593&amp;AC2593&amp;AD2593</f>
        <v>F11161100</v>
      </c>
      <c r="AL2593" s="40">
        <v>7418611</v>
      </c>
      <c r="AM2593" s="41" t="b">
        <f>C2593&lt;&gt;AK2593</f>
        <v>1</v>
      </c>
      <c r="AN2593" s="30" t="str">
        <f>N2593&amp;AK2593</f>
        <v>J9FF11161100</v>
      </c>
      <c r="AO2593" s="30"/>
      <c r="AP2593" s="31"/>
      <c r="AQ2593" s="31"/>
      <c r="AR2593" s="31">
        <f t="shared" si="927"/>
        <v>1</v>
      </c>
      <c r="AS2593" s="31" t="str">
        <f>IF(IFERROR(VLOOKUP(AE2593,#REF!,1,0),"")&lt;&gt;"",1,"")</f>
        <v/>
      </c>
      <c r="AT2593" s="31" t="str">
        <f>IF(IFERROR(VLOOKUP(AE2593,#REF!,1,0),"")&lt;&gt;"",1,"")</f>
        <v/>
      </c>
      <c r="AU2593" s="31" t="str">
        <f>IF(IFERROR(VLOOKUP(AE2593,#REF!,1,0),"")&lt;&gt;"",1,"")</f>
        <v/>
      </c>
      <c r="AV2593" s="31" t="str">
        <f>IF(IFERROR(VLOOKUP(AE2593,#REF!,1,0),"")&lt;&gt;"",1,"")</f>
        <v/>
      </c>
      <c r="AW2593" s="31" t="str">
        <f>IF(IFERROR(VLOOKUP(AE2593,#REF!,1,0),"")&lt;&gt;"",1,"")</f>
        <v/>
      </c>
      <c r="AX2593" s="31" t="str">
        <f>IF(IFERROR(VLOOKUP(AE2593,#REF!,1,0),"")&lt;&gt;"",1,"")</f>
        <v/>
      </c>
      <c r="AY2593" s="31" t="str">
        <f>IF(IFERROR(VLOOKUP(AE2593,#REF!,1,0),"")&lt;&gt;"",1,"")</f>
        <v/>
      </c>
      <c r="AZ2593" s="31" t="str">
        <f>IF(IFERROR(VLOOKUP(AE2593,#REF!,1,0),"")&lt;&gt;"",1,"")</f>
        <v/>
      </c>
      <c r="BA2593" s="31" t="str">
        <f>IF(IFERROR(VLOOKUP(AE2593,#REF!,1,0),"")&lt;&gt;"",1,"")</f>
        <v/>
      </c>
      <c r="BB2593" s="31" t="str">
        <f>IF(IFERROR(VLOOKUP(AE2593,#REF!,1,0),"")&lt;&gt;"",1,"")</f>
        <v/>
      </c>
      <c r="BC2593" s="31" t="str">
        <f>IF(IFERROR(VLOOKUP(AE2593,#REF!,1,0),"")&lt;&gt;"",1,"")</f>
        <v/>
      </c>
      <c r="BD2593" s="31" t="str">
        <f>IF(IFERROR(VLOOKUP(AE2593,#REF!,1,0),"")&lt;&gt;"",1,"")</f>
        <v/>
      </c>
      <c r="BE2593" s="32">
        <f t="shared" si="897"/>
        <v>1</v>
      </c>
    </row>
    <row r="2594" spans="1:57" ht="16">
      <c r="A2594" s="33">
        <v>2158</v>
      </c>
      <c r="B2594" s="33">
        <v>7418612</v>
      </c>
      <c r="C2594" s="33" t="str">
        <f t="shared" si="918"/>
        <v>741861200</v>
      </c>
      <c r="D2594" s="34" t="str">
        <f t="shared" si="919"/>
        <v>74</v>
      </c>
      <c r="E2594" s="34" t="str">
        <f t="shared" si="920"/>
        <v>1</v>
      </c>
      <c r="F2594" s="34" t="str">
        <f t="shared" si="921"/>
        <v>8</v>
      </c>
      <c r="G2594" s="34" t="str">
        <f t="shared" si="922"/>
        <v>6</v>
      </c>
      <c r="H2594" s="34" t="str">
        <f t="shared" si="923"/>
        <v>1</v>
      </c>
      <c r="I2594" s="34" t="str">
        <f t="shared" si="924"/>
        <v>2</v>
      </c>
      <c r="J2594" s="34" t="str">
        <f t="shared" si="925"/>
        <v>0</v>
      </c>
      <c r="K2594" s="34" t="str">
        <f t="shared" si="926"/>
        <v>0</v>
      </c>
      <c r="L2594" s="34" t="s">
        <v>6786</v>
      </c>
      <c r="M2594" s="35" t="s">
        <v>3572</v>
      </c>
      <c r="N2594" s="35" t="s">
        <v>261</v>
      </c>
      <c r="O2594" s="55" t="s">
        <v>24</v>
      </c>
      <c r="P2594" s="55" t="s">
        <v>188</v>
      </c>
      <c r="Q2594" s="55" t="s">
        <v>8</v>
      </c>
      <c r="R2594" s="55">
        <v>1</v>
      </c>
      <c r="S2594" s="55" t="s">
        <v>189</v>
      </c>
      <c r="T2594" s="55" t="s">
        <v>189</v>
      </c>
      <c r="U2594" s="55">
        <v>1</v>
      </c>
      <c r="V2594" s="55">
        <v>6</v>
      </c>
      <c r="W2594" s="55" t="s">
        <v>3570</v>
      </c>
      <c r="X2594" s="55" t="s">
        <v>3570</v>
      </c>
      <c r="Y2594" s="58" t="s">
        <v>8</v>
      </c>
      <c r="Z2594" s="58" t="s">
        <v>15</v>
      </c>
      <c r="AA2594" s="58" t="s">
        <v>3572</v>
      </c>
      <c r="AB2594" s="58" t="s">
        <v>3572</v>
      </c>
      <c r="AC2594" s="58" t="s">
        <v>66</v>
      </c>
      <c r="AD2594" s="55" t="s">
        <v>66</v>
      </c>
      <c r="AE2594" s="42" t="s">
        <v>3572</v>
      </c>
      <c r="AF2594" s="42" t="s">
        <v>3572</v>
      </c>
      <c r="AG2594" s="27"/>
      <c r="AH2594" s="30" t="s">
        <v>8</v>
      </c>
      <c r="AI2594" s="39"/>
      <c r="AJ2594" s="39" t="b">
        <f t="shared" si="931"/>
        <v>0</v>
      </c>
      <c r="AK2594" s="39" t="str">
        <f>O2594&amp;Q2594&amp;R2594&amp;U2594&amp;V2594&amp;Y2594&amp;Z2594&amp;AC2594&amp;AD2594</f>
        <v>F11161200</v>
      </c>
      <c r="AL2594" s="40">
        <v>7418612</v>
      </c>
      <c r="AM2594" s="41" t="b">
        <f>C2594&lt;&gt;AK2594</f>
        <v>1</v>
      </c>
      <c r="AN2594" s="30" t="str">
        <f>N2594&amp;AK2594</f>
        <v>J9FF11161200</v>
      </c>
      <c r="AO2594" s="30"/>
      <c r="AP2594" s="31"/>
      <c r="AQ2594" s="31"/>
      <c r="AR2594" s="31">
        <f t="shared" si="927"/>
        <v>1</v>
      </c>
      <c r="AS2594" s="31" t="str">
        <f>IF(IFERROR(VLOOKUP(AE2594,#REF!,1,0),"")&lt;&gt;"",1,"")</f>
        <v/>
      </c>
      <c r="AT2594" s="31" t="str">
        <f>IF(IFERROR(VLOOKUP(AE2594,#REF!,1,0),"")&lt;&gt;"",1,"")</f>
        <v/>
      </c>
      <c r="AU2594" s="31" t="str">
        <f>IF(IFERROR(VLOOKUP(AE2594,#REF!,1,0),"")&lt;&gt;"",1,"")</f>
        <v/>
      </c>
      <c r="AV2594" s="31" t="str">
        <f>IF(IFERROR(VLOOKUP(AE2594,#REF!,1,0),"")&lt;&gt;"",1,"")</f>
        <v/>
      </c>
      <c r="AW2594" s="31" t="str">
        <f>IF(IFERROR(VLOOKUP(AE2594,#REF!,1,0),"")&lt;&gt;"",1,"")</f>
        <v/>
      </c>
      <c r="AX2594" s="31" t="str">
        <f>IF(IFERROR(VLOOKUP(AE2594,#REF!,1,0),"")&lt;&gt;"",1,"")</f>
        <v/>
      </c>
      <c r="AY2594" s="31" t="str">
        <f>IF(IFERROR(VLOOKUP(AE2594,#REF!,1,0),"")&lt;&gt;"",1,"")</f>
        <v/>
      </c>
      <c r="AZ2594" s="31" t="str">
        <f>IF(IFERROR(VLOOKUP(AE2594,#REF!,1,0),"")&lt;&gt;"",1,"")</f>
        <v/>
      </c>
      <c r="BA2594" s="31" t="str">
        <f>IF(IFERROR(VLOOKUP(AE2594,#REF!,1,0),"")&lt;&gt;"",1,"")</f>
        <v/>
      </c>
      <c r="BB2594" s="31" t="str">
        <f>IF(IFERROR(VLOOKUP(AE2594,#REF!,1,0),"")&lt;&gt;"",1,"")</f>
        <v/>
      </c>
      <c r="BC2594" s="31" t="str">
        <f>IF(IFERROR(VLOOKUP(AE2594,#REF!,1,0),"")&lt;&gt;"",1,"")</f>
        <v/>
      </c>
      <c r="BD2594" s="31" t="str">
        <f>IF(IFERROR(VLOOKUP(AE2594,#REF!,1,0),"")&lt;&gt;"",1,"")</f>
        <v/>
      </c>
      <c r="BE2594" s="32">
        <f t="shared" si="897"/>
        <v>1</v>
      </c>
    </row>
    <row r="2595" spans="1:57" ht="16">
      <c r="A2595" s="43">
        <v>2159</v>
      </c>
      <c r="B2595" s="43">
        <v>7418619</v>
      </c>
      <c r="C2595" s="43" t="str">
        <f t="shared" si="918"/>
        <v>741861900</v>
      </c>
      <c r="D2595" s="44" t="str">
        <f t="shared" si="919"/>
        <v>74</v>
      </c>
      <c r="E2595" s="44" t="str">
        <f t="shared" si="920"/>
        <v>1</v>
      </c>
      <c r="F2595" s="44" t="str">
        <f t="shared" si="921"/>
        <v>8</v>
      </c>
      <c r="G2595" s="44" t="str">
        <f t="shared" si="922"/>
        <v>6</v>
      </c>
      <c r="H2595" s="44" t="str">
        <f t="shared" si="923"/>
        <v>1</v>
      </c>
      <c r="I2595" s="44" t="str">
        <f t="shared" si="924"/>
        <v>9</v>
      </c>
      <c r="J2595" s="44" t="str">
        <f t="shared" si="925"/>
        <v>0</v>
      </c>
      <c r="K2595" s="44" t="str">
        <f t="shared" si="926"/>
        <v>0</v>
      </c>
      <c r="L2595" s="44"/>
      <c r="M2595" s="45" t="s">
        <v>3573</v>
      </c>
      <c r="N2595" s="45"/>
      <c r="O2595" s="47" t="s">
        <v>24</v>
      </c>
      <c r="P2595" s="47" t="s">
        <v>188</v>
      </c>
      <c r="Q2595" s="47" t="s">
        <v>8</v>
      </c>
      <c r="R2595" s="60"/>
      <c r="S2595" s="60" t="s">
        <v>189</v>
      </c>
      <c r="T2595" s="47" t="s">
        <v>189</v>
      </c>
      <c r="U2595" s="60">
        <v>1</v>
      </c>
      <c r="V2595" s="60">
        <v>6</v>
      </c>
      <c r="W2595" s="60"/>
      <c r="X2595" s="60" t="s">
        <v>3570</v>
      </c>
      <c r="Y2595" s="61" t="s">
        <v>66</v>
      </c>
      <c r="Z2595" s="76">
        <v>3</v>
      </c>
      <c r="AA2595" s="61"/>
      <c r="AB2595" s="61" t="s">
        <v>3573</v>
      </c>
      <c r="AC2595" s="61" t="s">
        <v>66</v>
      </c>
      <c r="AD2595" s="47" t="s">
        <v>66</v>
      </c>
      <c r="AE2595" s="50" t="s">
        <v>3573</v>
      </c>
      <c r="AF2595" s="51"/>
      <c r="AG2595" s="51" t="s">
        <v>8</v>
      </c>
      <c r="AH2595" s="52"/>
      <c r="AI2595" s="39"/>
      <c r="AJ2595" s="39"/>
      <c r="AK2595" s="39" t="e">
        <f>O2595&amp;Q2595&amp;#REF!&amp;U2595&amp;V2595&amp;Y2595&amp;Z2595&amp;AC2595&amp;AD2595</f>
        <v>#REF!</v>
      </c>
      <c r="AL2595" s="43">
        <v>7418619</v>
      </c>
      <c r="AM2595" s="44" t="e">
        <f>C2595&lt;&gt;AK2595</f>
        <v>#REF!</v>
      </c>
      <c r="AN2595" s="52"/>
      <c r="AO2595" s="52"/>
      <c r="AP2595" s="53"/>
      <c r="AQ2595" s="53"/>
      <c r="AR2595" s="53">
        <f t="shared" si="927"/>
        <v>1</v>
      </c>
      <c r="AS2595" s="53" t="str">
        <f>IF(IFERROR(VLOOKUP(AE2595,#REF!,1,0),"")&lt;&gt;"",1,"")</f>
        <v/>
      </c>
      <c r="AT2595" s="53" t="str">
        <f>IF(IFERROR(VLOOKUP(AE2595,#REF!,1,0),"")&lt;&gt;"",1,"")</f>
        <v/>
      </c>
      <c r="AU2595" s="53" t="str">
        <f>IF(IFERROR(VLOOKUP(AE2595,#REF!,1,0),"")&lt;&gt;"",1,"")</f>
        <v/>
      </c>
      <c r="AV2595" s="53" t="str">
        <f>IF(IFERROR(VLOOKUP(AE2595,#REF!,1,0),"")&lt;&gt;"",1,"")</f>
        <v/>
      </c>
      <c r="AW2595" s="53" t="str">
        <f>IF(IFERROR(VLOOKUP(AE2595,#REF!,1,0),"")&lt;&gt;"",1,"")</f>
        <v/>
      </c>
      <c r="AX2595" s="53" t="str">
        <f>IF(IFERROR(VLOOKUP(AE2595,#REF!,1,0),"")&lt;&gt;"",1,"")</f>
        <v/>
      </c>
      <c r="AY2595" s="53" t="str">
        <f>IF(IFERROR(VLOOKUP(AE2595,#REF!,1,0),"")&lt;&gt;"",1,"")</f>
        <v/>
      </c>
      <c r="AZ2595" s="53" t="str">
        <f>IF(IFERROR(VLOOKUP(AE2595,#REF!,1,0),"")&lt;&gt;"",1,"")</f>
        <v/>
      </c>
      <c r="BA2595" s="53" t="str">
        <f>IF(IFERROR(VLOOKUP(AE2595,#REF!,1,0),"")&lt;&gt;"",1,"")</f>
        <v/>
      </c>
      <c r="BB2595" s="53" t="str">
        <f>IF(IFERROR(VLOOKUP(AE2595,#REF!,1,0),"")&lt;&gt;"",1,"")</f>
        <v/>
      </c>
      <c r="BC2595" s="53" t="str">
        <f>IF(IFERROR(VLOOKUP(AE2595,#REF!,1,0),"")&lt;&gt;"",1,"")</f>
        <v/>
      </c>
      <c r="BD2595" s="53" t="str">
        <f>IF(IFERROR(VLOOKUP(AE2595,#REF!,1,0),"")&lt;&gt;"",1,"")</f>
        <v/>
      </c>
      <c r="BE2595" s="54">
        <f t="shared" si="897"/>
        <v>1</v>
      </c>
    </row>
    <row r="2596" spans="1:57" ht="16">
      <c r="A2596" s="43">
        <v>2160</v>
      </c>
      <c r="B2596" s="43">
        <v>741869</v>
      </c>
      <c r="C2596" s="43" t="str">
        <f t="shared" si="918"/>
        <v>741869000</v>
      </c>
      <c r="D2596" s="44" t="str">
        <f t="shared" si="919"/>
        <v>74</v>
      </c>
      <c r="E2596" s="44" t="str">
        <f t="shared" si="920"/>
        <v>1</v>
      </c>
      <c r="F2596" s="44" t="str">
        <f t="shared" si="921"/>
        <v>8</v>
      </c>
      <c r="G2596" s="44" t="str">
        <f t="shared" si="922"/>
        <v>6</v>
      </c>
      <c r="H2596" s="44" t="str">
        <f t="shared" si="923"/>
        <v>9</v>
      </c>
      <c r="I2596" s="44" t="str">
        <f t="shared" si="924"/>
        <v>0</v>
      </c>
      <c r="J2596" s="44" t="str">
        <f t="shared" si="925"/>
        <v>0</v>
      </c>
      <c r="K2596" s="44" t="str">
        <f t="shared" si="926"/>
        <v>0</v>
      </c>
      <c r="L2596" s="44"/>
      <c r="M2596" s="45" t="s">
        <v>3574</v>
      </c>
      <c r="N2596" s="45"/>
      <c r="O2596" s="47" t="s">
        <v>24</v>
      </c>
      <c r="P2596" s="47" t="s">
        <v>188</v>
      </c>
      <c r="Q2596" s="47" t="s">
        <v>8</v>
      </c>
      <c r="R2596" s="60"/>
      <c r="S2596" s="60" t="s">
        <v>189</v>
      </c>
      <c r="T2596" s="47" t="s">
        <v>189</v>
      </c>
      <c r="U2596" s="60">
        <v>1</v>
      </c>
      <c r="V2596" s="60">
        <v>6</v>
      </c>
      <c r="W2596" s="60"/>
      <c r="X2596" s="60" t="s">
        <v>3569</v>
      </c>
      <c r="Y2596" s="47" t="s">
        <v>66</v>
      </c>
      <c r="Z2596" s="61" t="s">
        <v>66</v>
      </c>
      <c r="AA2596" s="61"/>
      <c r="AB2596" s="61" t="s">
        <v>3574</v>
      </c>
      <c r="AC2596" s="61" t="s">
        <v>66</v>
      </c>
      <c r="AD2596" s="47" t="s">
        <v>66</v>
      </c>
      <c r="AE2596" s="50" t="s">
        <v>3574</v>
      </c>
      <c r="AF2596" s="51"/>
      <c r="AG2596" s="51" t="s">
        <v>8</v>
      </c>
      <c r="AH2596" s="52"/>
      <c r="AI2596" s="39"/>
      <c r="AJ2596" s="39"/>
      <c r="AK2596" s="39" t="e">
        <f>O2596&amp;Q2596&amp;#REF!&amp;U2596&amp;V2596&amp;Y2596&amp;Z2596&amp;AC2596&amp;AD2596</f>
        <v>#REF!</v>
      </c>
      <c r="AL2596" s="43">
        <v>741869</v>
      </c>
      <c r="AM2596" s="44" t="e">
        <f>C2596&lt;&gt;AK2596</f>
        <v>#REF!</v>
      </c>
      <c r="AN2596" s="52"/>
      <c r="AO2596" s="52"/>
      <c r="AP2596" s="53"/>
      <c r="AQ2596" s="53"/>
      <c r="AR2596" s="53">
        <f t="shared" si="927"/>
        <v>1</v>
      </c>
      <c r="AS2596" s="53" t="str">
        <f>IF(IFERROR(VLOOKUP(AE2596,#REF!,1,0),"")&lt;&gt;"",1,"")</f>
        <v/>
      </c>
      <c r="AT2596" s="53" t="str">
        <f>IF(IFERROR(VLOOKUP(AE2596,#REF!,1,0),"")&lt;&gt;"",1,"")</f>
        <v/>
      </c>
      <c r="AU2596" s="53" t="str">
        <f>IF(IFERROR(VLOOKUP(AE2596,#REF!,1,0),"")&lt;&gt;"",1,"")</f>
        <v/>
      </c>
      <c r="AV2596" s="53" t="str">
        <f>IF(IFERROR(VLOOKUP(AE2596,#REF!,1,0),"")&lt;&gt;"",1,"")</f>
        <v/>
      </c>
      <c r="AW2596" s="53" t="str">
        <f>IF(IFERROR(VLOOKUP(AE2596,#REF!,1,0),"")&lt;&gt;"",1,"")</f>
        <v/>
      </c>
      <c r="AX2596" s="53" t="str">
        <f>IF(IFERROR(VLOOKUP(AE2596,#REF!,1,0),"")&lt;&gt;"",1,"")</f>
        <v/>
      </c>
      <c r="AY2596" s="53" t="str">
        <f>IF(IFERROR(VLOOKUP(AE2596,#REF!,1,0),"")&lt;&gt;"",1,"")</f>
        <v/>
      </c>
      <c r="AZ2596" s="53" t="str">
        <f>IF(IFERROR(VLOOKUP(AE2596,#REF!,1,0),"")&lt;&gt;"",1,"")</f>
        <v/>
      </c>
      <c r="BA2596" s="53" t="str">
        <f>IF(IFERROR(VLOOKUP(AE2596,#REF!,1,0),"")&lt;&gt;"",1,"")</f>
        <v/>
      </c>
      <c r="BB2596" s="53" t="str">
        <f>IF(IFERROR(VLOOKUP(AE2596,#REF!,1,0),"")&lt;&gt;"",1,"")</f>
        <v/>
      </c>
      <c r="BC2596" s="53" t="str">
        <f>IF(IFERROR(VLOOKUP(AE2596,#REF!,1,0),"")&lt;&gt;"",1,"")</f>
        <v/>
      </c>
      <c r="BD2596" s="53" t="str">
        <f>IF(IFERROR(VLOOKUP(AE2596,#REF!,1,0),"")&lt;&gt;"",1,"")</f>
        <v/>
      </c>
      <c r="BE2596" s="54">
        <f t="shared" si="897"/>
        <v>1</v>
      </c>
    </row>
    <row r="2597" spans="1:57" ht="17">
      <c r="A2597" s="137">
        <v>2161</v>
      </c>
      <c r="B2597" s="137">
        <v>74187</v>
      </c>
      <c r="C2597" s="137" t="str">
        <f t="shared" si="918"/>
        <v>741870000</v>
      </c>
      <c r="D2597" s="138" t="str">
        <f t="shared" si="919"/>
        <v>74</v>
      </c>
      <c r="E2597" s="138" t="str">
        <f t="shared" si="920"/>
        <v>1</v>
      </c>
      <c r="F2597" s="138" t="str">
        <f t="shared" si="921"/>
        <v>8</v>
      </c>
      <c r="G2597" s="138" t="str">
        <f t="shared" si="922"/>
        <v>7</v>
      </c>
      <c r="H2597" s="138" t="str">
        <f t="shared" si="923"/>
        <v>0</v>
      </c>
      <c r="I2597" s="138" t="str">
        <f t="shared" si="924"/>
        <v>0</v>
      </c>
      <c r="J2597" s="138" t="str">
        <f t="shared" si="925"/>
        <v>0</v>
      </c>
      <c r="K2597" s="138" t="str">
        <f t="shared" si="926"/>
        <v>0</v>
      </c>
      <c r="L2597" s="138" t="s">
        <v>6787</v>
      </c>
      <c r="M2597" s="139" t="s">
        <v>3575</v>
      </c>
      <c r="N2597" s="139" t="s">
        <v>261</v>
      </c>
      <c r="O2597" s="141" t="s">
        <v>24</v>
      </c>
      <c r="P2597" s="141" t="s">
        <v>188</v>
      </c>
      <c r="Q2597" s="141" t="s">
        <v>8</v>
      </c>
      <c r="R2597" s="141">
        <v>1</v>
      </c>
      <c r="S2597" s="141" t="s">
        <v>189</v>
      </c>
      <c r="T2597" s="141" t="s">
        <v>189</v>
      </c>
      <c r="U2597" s="141">
        <v>1</v>
      </c>
      <c r="V2597" s="141">
        <v>7</v>
      </c>
      <c r="W2597" s="141" t="s">
        <v>3575</v>
      </c>
      <c r="X2597" s="141" t="s">
        <v>3575</v>
      </c>
      <c r="Y2597" s="140" t="s">
        <v>66</v>
      </c>
      <c r="Z2597" s="140" t="s">
        <v>66</v>
      </c>
      <c r="AA2597" s="140" t="s">
        <v>3575</v>
      </c>
      <c r="AB2597" s="140" t="s">
        <v>3575</v>
      </c>
      <c r="AC2597" s="140" t="s">
        <v>66</v>
      </c>
      <c r="AD2597" s="141" t="s">
        <v>66</v>
      </c>
      <c r="AE2597" s="144" t="s">
        <v>3575</v>
      </c>
      <c r="AF2597" s="144" t="s">
        <v>3575</v>
      </c>
      <c r="AG2597" s="134"/>
      <c r="AH2597" s="142"/>
      <c r="AI2597" s="143"/>
      <c r="AJ2597" s="143" t="b">
        <f t="shared" ref="AJ2597:AJ2600" si="932">IF(OR(AS2597=1,AT2597=1,AU2597=1,AV2597=1,AW2597=1,AX2597=1,AY2597=1,AZ2597=1,BA2597=1,BB2597=1,BC2597=1,BD2597=1),TRUE,FALSE)</f>
        <v>0</v>
      </c>
      <c r="AK2597" s="143" t="str">
        <f>O2597&amp;Q2597&amp;R2597&amp;U2597&amp;V2597&amp;Y2597&amp;Z2597&amp;AC2597&amp;AD2597</f>
        <v>F11170000</v>
      </c>
      <c r="AL2597" s="40">
        <v>74187</v>
      </c>
      <c r="AM2597" s="41" t="b">
        <f>C2597&lt;&gt;AK2597</f>
        <v>1</v>
      </c>
      <c r="AN2597" s="145" t="str">
        <f>N2597&amp;AK2597</f>
        <v>J9FF11170000</v>
      </c>
      <c r="AO2597" s="145"/>
      <c r="AP2597" s="31"/>
      <c r="AQ2597" s="146"/>
      <c r="AR2597" s="146">
        <f t="shared" si="927"/>
        <v>1</v>
      </c>
      <c r="AS2597" s="146" t="str">
        <f>IF(IFERROR(VLOOKUP(AE2597,#REF!,1,0),"")&lt;&gt;"",1,"")</f>
        <v/>
      </c>
      <c r="AT2597" s="146" t="str">
        <f>IF(IFERROR(VLOOKUP(AE2597,#REF!,1,0),"")&lt;&gt;"",1,"")</f>
        <v/>
      </c>
      <c r="AU2597" s="146" t="str">
        <f>IF(IFERROR(VLOOKUP(AE2597,#REF!,1,0),"")&lt;&gt;"",1,"")</f>
        <v/>
      </c>
      <c r="AV2597" s="146" t="str">
        <f>IF(IFERROR(VLOOKUP(AE2597,#REF!,1,0),"")&lt;&gt;"",1,"")</f>
        <v/>
      </c>
      <c r="AW2597" s="146" t="str">
        <f>IF(IFERROR(VLOOKUP(AE2597,#REF!,1,0),"")&lt;&gt;"",1,"")</f>
        <v/>
      </c>
      <c r="AX2597" s="146" t="str">
        <f>IF(IFERROR(VLOOKUP(AE2597,#REF!,1,0),"")&lt;&gt;"",1,"")</f>
        <v/>
      </c>
      <c r="AY2597" s="146" t="str">
        <f>IF(IFERROR(VLOOKUP(AE2597,#REF!,1,0),"")&lt;&gt;"",1,"")</f>
        <v/>
      </c>
      <c r="AZ2597" s="146" t="str">
        <f>IF(IFERROR(VLOOKUP(AE2597,#REF!,1,0),"")&lt;&gt;"",1,"")</f>
        <v/>
      </c>
      <c r="BA2597" s="146" t="str">
        <f>IF(IFERROR(VLOOKUP(AE2597,#REF!,1,0),"")&lt;&gt;"",1,"")</f>
        <v/>
      </c>
      <c r="BB2597" s="146" t="str">
        <f>IF(IFERROR(VLOOKUP(AE2597,#REF!,1,0),"")&lt;&gt;"",1,"")</f>
        <v/>
      </c>
      <c r="BC2597" s="146" t="str">
        <f>IF(IFERROR(VLOOKUP(AE2597,#REF!,1,0),"")&lt;&gt;"",1,"")</f>
        <v/>
      </c>
      <c r="BD2597" s="146" t="str">
        <f>IF(IFERROR(VLOOKUP(AE2597,#REF!,1,0),"")&lt;&gt;"",1,"")</f>
        <v/>
      </c>
      <c r="BE2597" s="148">
        <f t="shared" si="897"/>
        <v>1</v>
      </c>
    </row>
    <row r="2598" spans="1:57" ht="17">
      <c r="A2598" s="137">
        <v>2162</v>
      </c>
      <c r="B2598" s="137">
        <v>741871</v>
      </c>
      <c r="C2598" s="137" t="str">
        <f t="shared" si="918"/>
        <v>741871000</v>
      </c>
      <c r="D2598" s="138" t="str">
        <f t="shared" si="919"/>
        <v>74</v>
      </c>
      <c r="E2598" s="138" t="str">
        <f t="shared" si="920"/>
        <v>1</v>
      </c>
      <c r="F2598" s="138" t="str">
        <f t="shared" si="921"/>
        <v>8</v>
      </c>
      <c r="G2598" s="138" t="str">
        <f t="shared" si="922"/>
        <v>7</v>
      </c>
      <c r="H2598" s="138" t="str">
        <f t="shared" si="923"/>
        <v>1</v>
      </c>
      <c r="I2598" s="138" t="str">
        <f t="shared" si="924"/>
        <v>0</v>
      </c>
      <c r="J2598" s="138" t="str">
        <f t="shared" si="925"/>
        <v>0</v>
      </c>
      <c r="K2598" s="138" t="str">
        <f t="shared" si="926"/>
        <v>0</v>
      </c>
      <c r="L2598" s="138" t="s">
        <v>6788</v>
      </c>
      <c r="M2598" s="139" t="s">
        <v>3576</v>
      </c>
      <c r="N2598" s="139" t="s">
        <v>261</v>
      </c>
      <c r="O2598" s="141" t="s">
        <v>24</v>
      </c>
      <c r="P2598" s="141" t="s">
        <v>188</v>
      </c>
      <c r="Q2598" s="141" t="s">
        <v>8</v>
      </c>
      <c r="R2598" s="141">
        <v>1</v>
      </c>
      <c r="S2598" s="141" t="s">
        <v>189</v>
      </c>
      <c r="T2598" s="141" t="s">
        <v>189</v>
      </c>
      <c r="U2598" s="141">
        <v>1</v>
      </c>
      <c r="V2598" s="141">
        <v>7</v>
      </c>
      <c r="W2598" s="141" t="s">
        <v>3575</v>
      </c>
      <c r="X2598" s="141" t="s">
        <v>3575</v>
      </c>
      <c r="Y2598" s="140" t="s">
        <v>8</v>
      </c>
      <c r="Z2598" s="140" t="s">
        <v>8</v>
      </c>
      <c r="AA2598" s="140" t="s">
        <v>3576</v>
      </c>
      <c r="AB2598" s="140" t="s">
        <v>3576</v>
      </c>
      <c r="AC2598" s="140" t="s">
        <v>66</v>
      </c>
      <c r="AD2598" s="141" t="s">
        <v>66</v>
      </c>
      <c r="AE2598" s="144" t="s">
        <v>3576</v>
      </c>
      <c r="AF2598" s="144" t="s">
        <v>3576</v>
      </c>
      <c r="AG2598" s="134"/>
      <c r="AH2598" s="142"/>
      <c r="AI2598" s="143"/>
      <c r="AJ2598" s="143" t="b">
        <f t="shared" si="932"/>
        <v>0</v>
      </c>
      <c r="AK2598" s="143" t="str">
        <f>O2598&amp;Q2598&amp;R2598&amp;U2598&amp;V2598&amp;Y2598&amp;Z2598&amp;AC2598&amp;AD2598</f>
        <v>F11171100</v>
      </c>
      <c r="AL2598" s="40">
        <v>741871</v>
      </c>
      <c r="AM2598" s="41" t="b">
        <f>C2598&lt;&gt;AK2598</f>
        <v>1</v>
      </c>
      <c r="AN2598" s="145" t="str">
        <f>N2598&amp;AK2598</f>
        <v>J9FF11171100</v>
      </c>
      <c r="AO2598" s="145"/>
      <c r="AP2598" s="31"/>
      <c r="AQ2598" s="146"/>
      <c r="AR2598" s="146">
        <f t="shared" si="927"/>
        <v>1</v>
      </c>
      <c r="AS2598" s="146" t="str">
        <f>IF(IFERROR(VLOOKUP(AE2598,#REF!,1,0),"")&lt;&gt;"",1,"")</f>
        <v/>
      </c>
      <c r="AT2598" s="146" t="str">
        <f>IF(IFERROR(VLOOKUP(AE2598,#REF!,1,0),"")&lt;&gt;"",1,"")</f>
        <v/>
      </c>
      <c r="AU2598" s="146" t="str">
        <f>IF(IFERROR(VLOOKUP(AE2598,#REF!,1,0),"")&lt;&gt;"",1,"")</f>
        <v/>
      </c>
      <c r="AV2598" s="146" t="str">
        <f>IF(IFERROR(VLOOKUP(AE2598,#REF!,1,0),"")&lt;&gt;"",1,"")</f>
        <v/>
      </c>
      <c r="AW2598" s="146" t="str">
        <f>IF(IFERROR(VLOOKUP(AE2598,#REF!,1,0),"")&lt;&gt;"",1,"")</f>
        <v/>
      </c>
      <c r="AX2598" s="146" t="str">
        <f>IF(IFERROR(VLOOKUP(AE2598,#REF!,1,0),"")&lt;&gt;"",1,"")</f>
        <v/>
      </c>
      <c r="AY2598" s="146" t="str">
        <f>IF(IFERROR(VLOOKUP(AE2598,#REF!,1,0),"")&lt;&gt;"",1,"")</f>
        <v/>
      </c>
      <c r="AZ2598" s="146" t="str">
        <f>IF(IFERROR(VLOOKUP(AE2598,#REF!,1,0),"")&lt;&gt;"",1,"")</f>
        <v/>
      </c>
      <c r="BA2598" s="146" t="str">
        <f>IF(IFERROR(VLOOKUP(AE2598,#REF!,1,0),"")&lt;&gt;"",1,"")</f>
        <v/>
      </c>
      <c r="BB2598" s="146" t="str">
        <f>IF(IFERROR(VLOOKUP(AE2598,#REF!,1,0),"")&lt;&gt;"",1,"")</f>
        <v/>
      </c>
      <c r="BC2598" s="146" t="str">
        <f>IF(IFERROR(VLOOKUP(AE2598,#REF!,1,0),"")&lt;&gt;"",1,"")</f>
        <v/>
      </c>
      <c r="BD2598" s="146" t="str">
        <f>IF(IFERROR(VLOOKUP(AE2598,#REF!,1,0),"")&lt;&gt;"",1,"")</f>
        <v/>
      </c>
      <c r="BE2598" s="148">
        <f t="shared" si="897"/>
        <v>1</v>
      </c>
    </row>
    <row r="2599" spans="1:57" ht="16">
      <c r="A2599" s="33">
        <v>2163</v>
      </c>
      <c r="B2599" s="33">
        <v>741872</v>
      </c>
      <c r="C2599" s="33" t="str">
        <f t="shared" si="918"/>
        <v>741872000</v>
      </c>
      <c r="D2599" s="34" t="str">
        <f t="shared" si="919"/>
        <v>74</v>
      </c>
      <c r="E2599" s="34" t="str">
        <f t="shared" si="920"/>
        <v>1</v>
      </c>
      <c r="F2599" s="34" t="str">
        <f t="shared" si="921"/>
        <v>8</v>
      </c>
      <c r="G2599" s="34" t="str">
        <f t="shared" si="922"/>
        <v>7</v>
      </c>
      <c r="H2599" s="34" t="str">
        <f t="shared" si="923"/>
        <v>2</v>
      </c>
      <c r="I2599" s="34" t="str">
        <f t="shared" si="924"/>
        <v>0</v>
      </c>
      <c r="J2599" s="34" t="str">
        <f t="shared" si="925"/>
        <v>0</v>
      </c>
      <c r="K2599" s="34" t="str">
        <f t="shared" si="926"/>
        <v>0</v>
      </c>
      <c r="L2599" s="34" t="s">
        <v>6789</v>
      </c>
      <c r="M2599" s="35" t="s">
        <v>3577</v>
      </c>
      <c r="N2599" s="35" t="s">
        <v>261</v>
      </c>
      <c r="O2599" s="55" t="s">
        <v>24</v>
      </c>
      <c r="P2599" s="55" t="s">
        <v>188</v>
      </c>
      <c r="Q2599" s="55" t="s">
        <v>8</v>
      </c>
      <c r="R2599" s="55">
        <v>1</v>
      </c>
      <c r="S2599" s="55" t="s">
        <v>189</v>
      </c>
      <c r="T2599" s="55" t="s">
        <v>189</v>
      </c>
      <c r="U2599" s="55">
        <v>1</v>
      </c>
      <c r="V2599" s="55">
        <v>7</v>
      </c>
      <c r="W2599" s="55" t="s">
        <v>3575</v>
      </c>
      <c r="X2599" s="55" t="s">
        <v>3575</v>
      </c>
      <c r="Y2599" s="58" t="s">
        <v>8</v>
      </c>
      <c r="Z2599" s="58" t="s">
        <v>15</v>
      </c>
      <c r="AA2599" s="58" t="s">
        <v>3577</v>
      </c>
      <c r="AB2599" s="58" t="s">
        <v>3577</v>
      </c>
      <c r="AC2599" s="58" t="s">
        <v>66</v>
      </c>
      <c r="AD2599" s="55" t="s">
        <v>66</v>
      </c>
      <c r="AE2599" s="42" t="s">
        <v>3577</v>
      </c>
      <c r="AF2599" s="42" t="s">
        <v>3577</v>
      </c>
      <c r="AG2599" s="27"/>
      <c r="AH2599" s="30" t="s">
        <v>8</v>
      </c>
      <c r="AI2599" s="39"/>
      <c r="AJ2599" s="39" t="b">
        <f t="shared" si="932"/>
        <v>0</v>
      </c>
      <c r="AK2599" s="39" t="str">
        <f>O2599&amp;Q2599&amp;R2599&amp;U2599&amp;V2599&amp;Y2599&amp;Z2599&amp;AC2599&amp;AD2599</f>
        <v>F11171200</v>
      </c>
      <c r="AL2599" s="40">
        <v>741872</v>
      </c>
      <c r="AM2599" s="41" t="b">
        <f>C2599&lt;&gt;AK2599</f>
        <v>1</v>
      </c>
      <c r="AN2599" s="30" t="str">
        <f>N2599&amp;AK2599</f>
        <v>J9FF11171200</v>
      </c>
      <c r="AO2599" s="30"/>
      <c r="AP2599" s="31"/>
      <c r="AQ2599" s="31"/>
      <c r="AR2599" s="31">
        <f t="shared" si="927"/>
        <v>1</v>
      </c>
      <c r="AS2599" s="31" t="str">
        <f>IF(IFERROR(VLOOKUP(AE2599,#REF!,1,0),"")&lt;&gt;"",1,"")</f>
        <v/>
      </c>
      <c r="AT2599" s="31" t="str">
        <f>IF(IFERROR(VLOOKUP(AE2599,#REF!,1,0),"")&lt;&gt;"",1,"")</f>
        <v/>
      </c>
      <c r="AU2599" s="31" t="str">
        <f>IF(IFERROR(VLOOKUP(AE2599,#REF!,1,0),"")&lt;&gt;"",1,"")</f>
        <v/>
      </c>
      <c r="AV2599" s="31" t="str">
        <f>IF(IFERROR(VLOOKUP(AE2599,#REF!,1,0),"")&lt;&gt;"",1,"")</f>
        <v/>
      </c>
      <c r="AW2599" s="31" t="str">
        <f>IF(IFERROR(VLOOKUP(AE2599,#REF!,1,0),"")&lt;&gt;"",1,"")</f>
        <v/>
      </c>
      <c r="AX2599" s="31" t="str">
        <f>IF(IFERROR(VLOOKUP(AE2599,#REF!,1,0),"")&lt;&gt;"",1,"")</f>
        <v/>
      </c>
      <c r="AY2599" s="31" t="str">
        <f>IF(IFERROR(VLOOKUP(AE2599,#REF!,1,0),"")&lt;&gt;"",1,"")</f>
        <v/>
      </c>
      <c r="AZ2599" s="31" t="str">
        <f>IF(IFERROR(VLOOKUP(AE2599,#REF!,1,0),"")&lt;&gt;"",1,"")</f>
        <v/>
      </c>
      <c r="BA2599" s="31" t="str">
        <f>IF(IFERROR(VLOOKUP(AE2599,#REF!,1,0),"")&lt;&gt;"",1,"")</f>
        <v/>
      </c>
      <c r="BB2599" s="31" t="str">
        <f>IF(IFERROR(VLOOKUP(AE2599,#REF!,1,0),"")&lt;&gt;"",1,"")</f>
        <v/>
      </c>
      <c r="BC2599" s="31" t="str">
        <f>IF(IFERROR(VLOOKUP(AE2599,#REF!,1,0),"")&lt;&gt;"",1,"")</f>
        <v/>
      </c>
      <c r="BD2599" s="31" t="str">
        <f>IF(IFERROR(VLOOKUP(AE2599,#REF!,1,0),"")&lt;&gt;"",1,"")</f>
        <v/>
      </c>
      <c r="BE2599" s="32">
        <f t="shared" si="897"/>
        <v>1</v>
      </c>
    </row>
    <row r="2600" spans="1:57" ht="16">
      <c r="A2600" s="33">
        <v>2164</v>
      </c>
      <c r="B2600" s="33">
        <v>741873</v>
      </c>
      <c r="C2600" s="33" t="str">
        <f t="shared" si="918"/>
        <v>741873000</v>
      </c>
      <c r="D2600" s="34" t="str">
        <f t="shared" si="919"/>
        <v>74</v>
      </c>
      <c r="E2600" s="34" t="str">
        <f t="shared" si="920"/>
        <v>1</v>
      </c>
      <c r="F2600" s="34" t="str">
        <f t="shared" si="921"/>
        <v>8</v>
      </c>
      <c r="G2600" s="34" t="str">
        <f t="shared" si="922"/>
        <v>7</v>
      </c>
      <c r="H2600" s="34" t="str">
        <f t="shared" si="923"/>
        <v>3</v>
      </c>
      <c r="I2600" s="34" t="str">
        <f t="shared" si="924"/>
        <v>0</v>
      </c>
      <c r="J2600" s="34" t="str">
        <f t="shared" si="925"/>
        <v>0</v>
      </c>
      <c r="K2600" s="34" t="str">
        <f t="shared" si="926"/>
        <v>0</v>
      </c>
      <c r="L2600" s="34" t="s">
        <v>6790</v>
      </c>
      <c r="M2600" s="35" t="s">
        <v>3578</v>
      </c>
      <c r="N2600" s="35" t="s">
        <v>261</v>
      </c>
      <c r="O2600" s="55" t="s">
        <v>24</v>
      </c>
      <c r="P2600" s="55" t="s">
        <v>188</v>
      </c>
      <c r="Q2600" s="55" t="s">
        <v>8</v>
      </c>
      <c r="R2600" s="55">
        <v>1</v>
      </c>
      <c r="S2600" s="55" t="s">
        <v>189</v>
      </c>
      <c r="T2600" s="55" t="s">
        <v>189</v>
      </c>
      <c r="U2600" s="55">
        <v>1</v>
      </c>
      <c r="V2600" s="55">
        <v>7</v>
      </c>
      <c r="W2600" s="55" t="s">
        <v>3575</v>
      </c>
      <c r="X2600" s="55" t="s">
        <v>3575</v>
      </c>
      <c r="Y2600" s="58" t="s">
        <v>8</v>
      </c>
      <c r="Z2600" s="58" t="s">
        <v>21</v>
      </c>
      <c r="AA2600" s="58" t="s">
        <v>3578</v>
      </c>
      <c r="AB2600" s="58" t="s">
        <v>3578</v>
      </c>
      <c r="AC2600" s="58" t="s">
        <v>66</v>
      </c>
      <c r="AD2600" s="55" t="s">
        <v>66</v>
      </c>
      <c r="AE2600" s="42" t="s">
        <v>3578</v>
      </c>
      <c r="AF2600" s="42" t="s">
        <v>3578</v>
      </c>
      <c r="AG2600" s="27"/>
      <c r="AH2600" s="30" t="s">
        <v>8</v>
      </c>
      <c r="AI2600" s="39"/>
      <c r="AJ2600" s="39" t="b">
        <f t="shared" si="932"/>
        <v>0</v>
      </c>
      <c r="AK2600" s="39" t="str">
        <f>O2600&amp;Q2600&amp;R2600&amp;U2600&amp;V2600&amp;Y2600&amp;Z2600&amp;AC2600&amp;AD2600</f>
        <v>F11171300</v>
      </c>
      <c r="AL2600" s="40">
        <v>741873</v>
      </c>
      <c r="AM2600" s="41" t="b">
        <f>C2600&lt;&gt;AK2600</f>
        <v>1</v>
      </c>
      <c r="AN2600" s="30" t="str">
        <f>N2600&amp;AK2600</f>
        <v>J9FF11171300</v>
      </c>
      <c r="AO2600" s="30"/>
      <c r="AP2600" s="31"/>
      <c r="AQ2600" s="31"/>
      <c r="AR2600" s="31">
        <f t="shared" si="927"/>
        <v>1</v>
      </c>
      <c r="AS2600" s="31" t="str">
        <f>IF(IFERROR(VLOOKUP(AE2600,#REF!,1,0),"")&lt;&gt;"",1,"")</f>
        <v/>
      </c>
      <c r="AT2600" s="31" t="str">
        <f>IF(IFERROR(VLOOKUP(AE2600,#REF!,1,0),"")&lt;&gt;"",1,"")</f>
        <v/>
      </c>
      <c r="AU2600" s="31" t="str">
        <f>IF(IFERROR(VLOOKUP(AE2600,#REF!,1,0),"")&lt;&gt;"",1,"")</f>
        <v/>
      </c>
      <c r="AV2600" s="31" t="str">
        <f>IF(IFERROR(VLOOKUP(AE2600,#REF!,1,0),"")&lt;&gt;"",1,"")</f>
        <v/>
      </c>
      <c r="AW2600" s="31" t="str">
        <f>IF(IFERROR(VLOOKUP(AE2600,#REF!,1,0),"")&lt;&gt;"",1,"")</f>
        <v/>
      </c>
      <c r="AX2600" s="31" t="str">
        <f>IF(IFERROR(VLOOKUP(AE2600,#REF!,1,0),"")&lt;&gt;"",1,"")</f>
        <v/>
      </c>
      <c r="AY2600" s="31" t="str">
        <f>IF(IFERROR(VLOOKUP(AE2600,#REF!,1,0),"")&lt;&gt;"",1,"")</f>
        <v/>
      </c>
      <c r="AZ2600" s="31" t="str">
        <f>IF(IFERROR(VLOOKUP(AE2600,#REF!,1,0),"")&lt;&gt;"",1,"")</f>
        <v/>
      </c>
      <c r="BA2600" s="31" t="str">
        <f>IF(IFERROR(VLOOKUP(AE2600,#REF!,1,0),"")&lt;&gt;"",1,"")</f>
        <v/>
      </c>
      <c r="BB2600" s="31" t="str">
        <f>IF(IFERROR(VLOOKUP(AE2600,#REF!,1,0),"")&lt;&gt;"",1,"")</f>
        <v/>
      </c>
      <c r="BC2600" s="31" t="str">
        <f>IF(IFERROR(VLOOKUP(AE2600,#REF!,1,0),"")&lt;&gt;"",1,"")</f>
        <v/>
      </c>
      <c r="BD2600" s="31" t="str">
        <f>IF(IFERROR(VLOOKUP(AE2600,#REF!,1,0),"")&lt;&gt;"",1,"")</f>
        <v/>
      </c>
      <c r="BE2600" s="32">
        <f t="shared" si="897"/>
        <v>1</v>
      </c>
    </row>
    <row r="2601" spans="1:57" ht="16">
      <c r="A2601" s="43">
        <v>2165</v>
      </c>
      <c r="B2601" s="43">
        <v>74189</v>
      </c>
      <c r="C2601" s="43" t="str">
        <f t="shared" si="918"/>
        <v>741890000</v>
      </c>
      <c r="D2601" s="44" t="str">
        <f t="shared" si="919"/>
        <v>74</v>
      </c>
      <c r="E2601" s="44" t="str">
        <f t="shared" si="920"/>
        <v>1</v>
      </c>
      <c r="F2601" s="44" t="str">
        <f t="shared" si="921"/>
        <v>8</v>
      </c>
      <c r="G2601" s="44" t="str">
        <f t="shared" si="922"/>
        <v>9</v>
      </c>
      <c r="H2601" s="44" t="str">
        <f t="shared" si="923"/>
        <v>0</v>
      </c>
      <c r="I2601" s="44" t="str">
        <f t="shared" si="924"/>
        <v>0</v>
      </c>
      <c r="J2601" s="44" t="str">
        <f t="shared" si="925"/>
        <v>0</v>
      </c>
      <c r="K2601" s="44" t="str">
        <f t="shared" si="926"/>
        <v>0</v>
      </c>
      <c r="L2601" s="44"/>
      <c r="M2601" s="45" t="s">
        <v>3579</v>
      </c>
      <c r="N2601" s="45"/>
      <c r="O2601" s="47" t="s">
        <v>24</v>
      </c>
      <c r="P2601" s="47" t="s">
        <v>188</v>
      </c>
      <c r="Q2601" s="47" t="s">
        <v>8</v>
      </c>
      <c r="R2601" s="60"/>
      <c r="S2601" s="60" t="s">
        <v>189</v>
      </c>
      <c r="T2601" s="47" t="s">
        <v>189</v>
      </c>
      <c r="U2601" s="60">
        <v>1</v>
      </c>
      <c r="V2601" s="60">
        <v>8</v>
      </c>
      <c r="W2601" s="47"/>
      <c r="X2601" s="47" t="s">
        <v>3579</v>
      </c>
      <c r="Y2601" s="61" t="s">
        <v>66</v>
      </c>
      <c r="Z2601" s="61" t="s">
        <v>66</v>
      </c>
      <c r="AA2601" s="61"/>
      <c r="AB2601" s="61" t="s">
        <v>3579</v>
      </c>
      <c r="AC2601" s="61" t="s">
        <v>66</v>
      </c>
      <c r="AD2601" s="47" t="s">
        <v>66</v>
      </c>
      <c r="AE2601" s="50" t="s">
        <v>3579</v>
      </c>
      <c r="AF2601" s="51"/>
      <c r="AG2601" s="51" t="s">
        <v>8</v>
      </c>
      <c r="AH2601" s="52"/>
      <c r="AI2601" s="39"/>
      <c r="AJ2601" s="39"/>
      <c r="AK2601" s="39" t="e">
        <f>O2601&amp;Q2601&amp;#REF!&amp;U2601&amp;V2601&amp;Y2601&amp;Z2601&amp;AC2601&amp;AD2601</f>
        <v>#REF!</v>
      </c>
      <c r="AL2601" s="43">
        <v>74189</v>
      </c>
      <c r="AM2601" s="44" t="e">
        <f>C2601&lt;&gt;AK2601</f>
        <v>#REF!</v>
      </c>
      <c r="AN2601" s="52"/>
      <c r="AO2601" s="52"/>
      <c r="AP2601" s="53"/>
      <c r="AQ2601" s="53"/>
      <c r="AR2601" s="53">
        <f t="shared" si="927"/>
        <v>1</v>
      </c>
      <c r="AS2601" s="53" t="str">
        <f>IF(IFERROR(VLOOKUP(AE2601,#REF!,1,0),"")&lt;&gt;"",1,"")</f>
        <v/>
      </c>
      <c r="AT2601" s="53" t="str">
        <f>IF(IFERROR(VLOOKUP(AE2601,#REF!,1,0),"")&lt;&gt;"",1,"")</f>
        <v/>
      </c>
      <c r="AU2601" s="53" t="str">
        <f>IF(IFERROR(VLOOKUP(AE2601,#REF!,1,0),"")&lt;&gt;"",1,"")</f>
        <v/>
      </c>
      <c r="AV2601" s="53" t="str">
        <f>IF(IFERROR(VLOOKUP(AE2601,#REF!,1,0),"")&lt;&gt;"",1,"")</f>
        <v/>
      </c>
      <c r="AW2601" s="53" t="str">
        <f>IF(IFERROR(VLOOKUP(AE2601,#REF!,1,0),"")&lt;&gt;"",1,"")</f>
        <v/>
      </c>
      <c r="AX2601" s="53" t="str">
        <f>IF(IFERROR(VLOOKUP(AE2601,#REF!,1,0),"")&lt;&gt;"",1,"")</f>
        <v/>
      </c>
      <c r="AY2601" s="53" t="str">
        <f>IF(IFERROR(VLOOKUP(AE2601,#REF!,1,0),"")&lt;&gt;"",1,"")</f>
        <v/>
      </c>
      <c r="AZ2601" s="53" t="str">
        <f>IF(IFERROR(VLOOKUP(AE2601,#REF!,1,0),"")&lt;&gt;"",1,"")</f>
        <v/>
      </c>
      <c r="BA2601" s="53" t="str">
        <f>IF(IFERROR(VLOOKUP(AE2601,#REF!,1,0),"")&lt;&gt;"",1,"")</f>
        <v/>
      </c>
      <c r="BB2601" s="53" t="str">
        <f>IF(IFERROR(VLOOKUP(AE2601,#REF!,1,0),"")&lt;&gt;"",1,"")</f>
        <v/>
      </c>
      <c r="BC2601" s="53" t="str">
        <f>IF(IFERROR(VLOOKUP(AE2601,#REF!,1,0),"")&lt;&gt;"",1,"")</f>
        <v/>
      </c>
      <c r="BD2601" s="53" t="str">
        <f>IF(IFERROR(VLOOKUP(AE2601,#REF!,1,0),"")&lt;&gt;"",1,"")</f>
        <v/>
      </c>
      <c r="BE2601" s="54">
        <f t="shared" si="897"/>
        <v>1</v>
      </c>
    </row>
    <row r="2602" spans="1:57" ht="17">
      <c r="A2602" s="137"/>
      <c r="B2602" s="137"/>
      <c r="C2602" s="137"/>
      <c r="D2602" s="138"/>
      <c r="E2602" s="138"/>
      <c r="F2602" s="138"/>
      <c r="G2602" s="138"/>
      <c r="H2602" s="138"/>
      <c r="I2602" s="138"/>
      <c r="J2602" s="138"/>
      <c r="K2602" s="138"/>
      <c r="L2602" s="138" t="s">
        <v>6791</v>
      </c>
      <c r="M2602" s="139"/>
      <c r="N2602" s="139" t="s">
        <v>261</v>
      </c>
      <c r="O2602" s="141" t="s">
        <v>24</v>
      </c>
      <c r="P2602" s="141" t="s">
        <v>188</v>
      </c>
      <c r="Q2602" s="141">
        <v>1</v>
      </c>
      <c r="R2602" s="141">
        <v>1</v>
      </c>
      <c r="S2602" s="141" t="s">
        <v>189</v>
      </c>
      <c r="T2602" s="141" t="s">
        <v>189</v>
      </c>
      <c r="U2602" s="141">
        <v>9</v>
      </c>
      <c r="V2602" s="141">
        <v>8</v>
      </c>
      <c r="W2602" s="140" t="s">
        <v>3580</v>
      </c>
      <c r="X2602" s="140" t="s">
        <v>3580</v>
      </c>
      <c r="Y2602" s="141" t="s">
        <v>66</v>
      </c>
      <c r="Z2602" s="141" t="s">
        <v>66</v>
      </c>
      <c r="AA2602" s="140" t="s">
        <v>3580</v>
      </c>
      <c r="AB2602" s="140" t="s">
        <v>3580</v>
      </c>
      <c r="AC2602" s="141" t="s">
        <v>66</v>
      </c>
      <c r="AD2602" s="141" t="s">
        <v>66</v>
      </c>
      <c r="AE2602" s="140" t="s">
        <v>3580</v>
      </c>
      <c r="AF2602" s="140" t="s">
        <v>3580</v>
      </c>
      <c r="AG2602" s="149"/>
      <c r="AH2602" s="142"/>
      <c r="AI2602" s="143"/>
      <c r="AJ2602" s="143" t="b">
        <f t="shared" ref="AJ2602:AJ2603" si="933">IF(OR(AS2602=1,AT2602=1,AU2602=1,AV2602=1,AW2602=1,AX2602=1,AY2602=1,AZ2602=1,BA2602=1,BB2602=1,BC2602=1,BD2602=1),TRUE,FALSE)</f>
        <v>0</v>
      </c>
      <c r="AK2602" s="143" t="str">
        <f>O2602&amp;Q2602&amp;R2602&amp;U2602&amp;V2602&amp;Y2602&amp;Z2602&amp;AC2602&amp;AD2602</f>
        <v>F11980000</v>
      </c>
      <c r="AL2602" s="33"/>
      <c r="AM2602" s="34"/>
      <c r="AN2602" s="145" t="str">
        <f>N2602&amp;AK2602</f>
        <v>J9FF11980000</v>
      </c>
      <c r="AO2602" s="151"/>
      <c r="AP2602" s="64"/>
      <c r="AQ2602" s="152"/>
      <c r="AR2602" s="152"/>
      <c r="AS2602" s="152"/>
      <c r="AT2602" s="152"/>
      <c r="AU2602" s="152"/>
      <c r="AV2602" s="152"/>
      <c r="AW2602" s="152"/>
      <c r="AX2602" s="152"/>
      <c r="AY2602" s="152"/>
      <c r="AZ2602" s="152"/>
      <c r="BA2602" s="152"/>
      <c r="BB2602" s="152"/>
      <c r="BC2602" s="152"/>
      <c r="BD2602" s="152"/>
      <c r="BE2602" s="148">
        <f t="shared" si="897"/>
        <v>0</v>
      </c>
    </row>
    <row r="2603" spans="1:57" ht="17">
      <c r="A2603" s="137"/>
      <c r="B2603" s="137"/>
      <c r="C2603" s="137"/>
      <c r="D2603" s="138"/>
      <c r="E2603" s="138"/>
      <c r="F2603" s="138"/>
      <c r="G2603" s="138"/>
      <c r="H2603" s="138"/>
      <c r="I2603" s="138"/>
      <c r="J2603" s="138"/>
      <c r="K2603" s="138"/>
      <c r="L2603" s="138" t="s">
        <v>6792</v>
      </c>
      <c r="M2603" s="139"/>
      <c r="N2603" s="139" t="s">
        <v>261</v>
      </c>
      <c r="O2603" s="141" t="s">
        <v>24</v>
      </c>
      <c r="P2603" s="141" t="s">
        <v>188</v>
      </c>
      <c r="Q2603" s="141">
        <v>1</v>
      </c>
      <c r="R2603" s="141">
        <v>1</v>
      </c>
      <c r="S2603" s="141" t="s">
        <v>189</v>
      </c>
      <c r="T2603" s="141" t="s">
        <v>189</v>
      </c>
      <c r="U2603" s="141">
        <v>9</v>
      </c>
      <c r="V2603" s="141">
        <v>9</v>
      </c>
      <c r="W2603" s="140" t="s">
        <v>3581</v>
      </c>
      <c r="X2603" s="140" t="s">
        <v>3581</v>
      </c>
      <c r="Y2603" s="141" t="s">
        <v>66</v>
      </c>
      <c r="Z2603" s="141" t="s">
        <v>66</v>
      </c>
      <c r="AA2603" s="140" t="s">
        <v>3581</v>
      </c>
      <c r="AB2603" s="140" t="s">
        <v>3581</v>
      </c>
      <c r="AC2603" s="141" t="s">
        <v>66</v>
      </c>
      <c r="AD2603" s="141" t="s">
        <v>66</v>
      </c>
      <c r="AE2603" s="140" t="s">
        <v>3581</v>
      </c>
      <c r="AF2603" s="140" t="s">
        <v>3581</v>
      </c>
      <c r="AG2603" s="149"/>
      <c r="AH2603" s="142"/>
      <c r="AI2603" s="143"/>
      <c r="AJ2603" s="143" t="b">
        <f t="shared" si="933"/>
        <v>0</v>
      </c>
      <c r="AK2603" s="143" t="str">
        <f>O2603&amp;Q2603&amp;R2603&amp;U2603&amp;V2603&amp;Y2603&amp;Z2603&amp;AC2603&amp;AD2603</f>
        <v>F11990000</v>
      </c>
      <c r="AL2603" s="33"/>
      <c r="AM2603" s="34"/>
      <c r="AN2603" s="145" t="str">
        <f>N2603&amp;AK2603</f>
        <v>J9FF11990000</v>
      </c>
      <c r="AO2603" s="151"/>
      <c r="AP2603" s="64"/>
      <c r="AQ2603" s="152"/>
      <c r="AR2603" s="152"/>
      <c r="AS2603" s="152"/>
      <c r="AT2603" s="152"/>
      <c r="AU2603" s="152"/>
      <c r="AV2603" s="152"/>
      <c r="AW2603" s="152"/>
      <c r="AX2603" s="152"/>
      <c r="AY2603" s="152"/>
      <c r="AZ2603" s="152"/>
      <c r="BA2603" s="152"/>
      <c r="BB2603" s="152"/>
      <c r="BC2603" s="152"/>
      <c r="BD2603" s="152"/>
      <c r="BE2603" s="148">
        <f t="shared" si="897"/>
        <v>0</v>
      </c>
    </row>
    <row r="2604" spans="1:57" ht="16">
      <c r="A2604" s="43">
        <v>2166</v>
      </c>
      <c r="B2604" s="43">
        <v>7419</v>
      </c>
      <c r="C2604" s="43" t="str">
        <f t="shared" ref="C2604:C2651" si="934">LEFT(B2604 &amp; "000000000", 9)</f>
        <v>741900000</v>
      </c>
      <c r="D2604" s="44" t="str">
        <f t="shared" ref="D2604:D2651" si="935">MID(C2604,1,2)</f>
        <v>74</v>
      </c>
      <c r="E2604" s="44" t="str">
        <f t="shared" ref="E2604:E2651" si="936">MID(C2604,3,1)</f>
        <v>1</v>
      </c>
      <c r="F2604" s="44" t="str">
        <f t="shared" ref="F2604:F2651" si="937">MID(C2604,4,1)</f>
        <v>9</v>
      </c>
      <c r="G2604" s="44" t="str">
        <f t="shared" ref="G2604:G2651" si="938">MID(C2604,5,1)</f>
        <v>0</v>
      </c>
      <c r="H2604" s="44" t="str">
        <f t="shared" ref="H2604:H2651" si="939">MID(C2604,6,1)</f>
        <v>0</v>
      </c>
      <c r="I2604" s="44" t="str">
        <f t="shared" ref="I2604:I2651" si="940">MID(C2604,7,1)</f>
        <v>0</v>
      </c>
      <c r="J2604" s="44" t="str">
        <f t="shared" ref="J2604:J2651" si="941">MID(C2604,8,1)</f>
        <v>0</v>
      </c>
      <c r="K2604" s="44" t="str">
        <f t="shared" ref="K2604:K2651" si="942">MID(C2604,9,1)</f>
        <v>0</v>
      </c>
      <c r="L2604" s="44"/>
      <c r="M2604" s="45" t="s">
        <v>3582</v>
      </c>
      <c r="N2604" s="45"/>
      <c r="O2604" s="47" t="s">
        <v>24</v>
      </c>
      <c r="P2604" s="47" t="s">
        <v>188</v>
      </c>
      <c r="Q2604" s="47" t="s">
        <v>8</v>
      </c>
      <c r="R2604" s="47"/>
      <c r="S2604" s="47" t="s">
        <v>2076</v>
      </c>
      <c r="T2604" s="47" t="s">
        <v>3582</v>
      </c>
      <c r="U2604" s="47" t="s">
        <v>66</v>
      </c>
      <c r="V2604" s="47" t="s">
        <v>66</v>
      </c>
      <c r="W2604" s="47"/>
      <c r="X2604" s="47" t="s">
        <v>3582</v>
      </c>
      <c r="Y2604" s="47" t="s">
        <v>66</v>
      </c>
      <c r="Z2604" s="61" t="s">
        <v>66</v>
      </c>
      <c r="AA2604" s="61"/>
      <c r="AB2604" s="61" t="s">
        <v>3582</v>
      </c>
      <c r="AC2604" s="61" t="s">
        <v>66</v>
      </c>
      <c r="AD2604" s="47" t="s">
        <v>66</v>
      </c>
      <c r="AE2604" s="50" t="s">
        <v>3582</v>
      </c>
      <c r="AF2604" s="51"/>
      <c r="AG2604" s="51" t="s">
        <v>8</v>
      </c>
      <c r="AH2604" s="52"/>
      <c r="AI2604" s="39"/>
      <c r="AJ2604" s="39"/>
      <c r="AK2604" s="39" t="e">
        <f>O2604&amp;Q2604&amp;#REF!&amp;U2604&amp;V2604&amp;Y2604&amp;Z2604&amp;AC2604&amp;AD2604</f>
        <v>#REF!</v>
      </c>
      <c r="AL2604" s="43">
        <v>7419</v>
      </c>
      <c r="AM2604" s="44" t="e">
        <f>C2604&lt;&gt;AK2604</f>
        <v>#REF!</v>
      </c>
      <c r="AN2604" s="52"/>
      <c r="AO2604" s="52"/>
      <c r="AP2604" s="53"/>
      <c r="AQ2604" s="53"/>
      <c r="AR2604" s="53">
        <f t="shared" ref="AR2604:AR2651" si="943">IF(AL2604&lt;&gt;"",1,"")</f>
        <v>1</v>
      </c>
      <c r="AS2604" s="53" t="str">
        <f>IF(IFERROR(VLOOKUP(AE2604,#REF!,1,0),"")&lt;&gt;"",1,"")</f>
        <v/>
      </c>
      <c r="AT2604" s="53" t="str">
        <f>IF(IFERROR(VLOOKUP(AE2604,#REF!,1,0),"")&lt;&gt;"",1,"")</f>
        <v/>
      </c>
      <c r="AU2604" s="53" t="str">
        <f>IF(IFERROR(VLOOKUP(AE2604,#REF!,1,0),"")&lt;&gt;"",1,"")</f>
        <v/>
      </c>
      <c r="AV2604" s="53" t="str">
        <f>IF(IFERROR(VLOOKUP(AE2604,#REF!,1,0),"")&lt;&gt;"",1,"")</f>
        <v/>
      </c>
      <c r="AW2604" s="53" t="str">
        <f>IF(IFERROR(VLOOKUP(AE2604,#REF!,1,0),"")&lt;&gt;"",1,"")</f>
        <v/>
      </c>
      <c r="AX2604" s="53" t="str">
        <f>IF(IFERROR(VLOOKUP(AE2604,#REF!,1,0),"")&lt;&gt;"",1,"")</f>
        <v/>
      </c>
      <c r="AY2604" s="53" t="str">
        <f>IF(IFERROR(VLOOKUP(AE2604,#REF!,1,0),"")&lt;&gt;"",1,"")</f>
        <v/>
      </c>
      <c r="AZ2604" s="53" t="str">
        <f>IF(IFERROR(VLOOKUP(AE2604,#REF!,1,0),"")&lt;&gt;"",1,"")</f>
        <v/>
      </c>
      <c r="BA2604" s="53" t="str">
        <f>IF(IFERROR(VLOOKUP(AE2604,#REF!,1,0),"")&lt;&gt;"",1,"")</f>
        <v/>
      </c>
      <c r="BB2604" s="53" t="str">
        <f>IF(IFERROR(VLOOKUP(AE2604,#REF!,1,0),"")&lt;&gt;"",1,"")</f>
        <v/>
      </c>
      <c r="BC2604" s="53" t="str">
        <f>IF(IFERROR(VLOOKUP(AE2604,#REF!,1,0),"")&lt;&gt;"",1,"")</f>
        <v/>
      </c>
      <c r="BD2604" s="53" t="str">
        <f>IF(IFERROR(VLOOKUP(AE2604,#REF!,1,0),"")&lt;&gt;"",1,"")</f>
        <v/>
      </c>
      <c r="BE2604" s="54">
        <f t="shared" si="897"/>
        <v>1</v>
      </c>
    </row>
    <row r="2605" spans="1:57" ht="16">
      <c r="A2605" s="43">
        <v>2174</v>
      </c>
      <c r="B2605" s="43">
        <v>741919</v>
      </c>
      <c r="C2605" s="43" t="str">
        <f t="shared" si="934"/>
        <v>741919000</v>
      </c>
      <c r="D2605" s="44" t="str">
        <f t="shared" si="935"/>
        <v>74</v>
      </c>
      <c r="E2605" s="44" t="str">
        <f t="shared" si="936"/>
        <v>1</v>
      </c>
      <c r="F2605" s="44" t="str">
        <f t="shared" si="937"/>
        <v>9</v>
      </c>
      <c r="G2605" s="44" t="str">
        <f t="shared" si="938"/>
        <v>1</v>
      </c>
      <c r="H2605" s="44" t="str">
        <f t="shared" si="939"/>
        <v>9</v>
      </c>
      <c r="I2605" s="44" t="str">
        <f t="shared" si="940"/>
        <v>0</v>
      </c>
      <c r="J2605" s="44" t="str">
        <f t="shared" si="941"/>
        <v>0</v>
      </c>
      <c r="K2605" s="44" t="str">
        <f t="shared" si="942"/>
        <v>0</v>
      </c>
      <c r="L2605" s="44"/>
      <c r="M2605" s="45" t="s">
        <v>3583</v>
      </c>
      <c r="N2605" s="45"/>
      <c r="O2605" s="47" t="s">
        <v>24</v>
      </c>
      <c r="P2605" s="47" t="s">
        <v>188</v>
      </c>
      <c r="Q2605" s="47" t="s">
        <v>8</v>
      </c>
      <c r="R2605" s="47"/>
      <c r="S2605" s="47" t="s">
        <v>2106</v>
      </c>
      <c r="T2605" s="47" t="s">
        <v>2106</v>
      </c>
      <c r="U2605" s="47">
        <v>1</v>
      </c>
      <c r="V2605" s="60">
        <v>1</v>
      </c>
      <c r="W2605" s="47"/>
      <c r="X2605" s="47" t="s">
        <v>3583</v>
      </c>
      <c r="Y2605" s="47" t="s">
        <v>66</v>
      </c>
      <c r="Z2605" s="61" t="s">
        <v>66</v>
      </c>
      <c r="AA2605" s="61"/>
      <c r="AB2605" s="61" t="s">
        <v>3583</v>
      </c>
      <c r="AC2605" s="61" t="s">
        <v>66</v>
      </c>
      <c r="AD2605" s="47" t="s">
        <v>66</v>
      </c>
      <c r="AE2605" s="50" t="s">
        <v>3583</v>
      </c>
      <c r="AF2605" s="51"/>
      <c r="AG2605" s="51" t="s">
        <v>8</v>
      </c>
      <c r="AH2605" s="52"/>
      <c r="AI2605" s="39"/>
      <c r="AJ2605" s="39"/>
      <c r="AK2605" s="39" t="e">
        <f>O2605&amp;Q2605&amp;#REF!&amp;U2605&amp;V2605&amp;Y2605&amp;Z2605&amp;AC2605&amp;AD2605</f>
        <v>#REF!</v>
      </c>
      <c r="AL2605" s="43">
        <v>741919</v>
      </c>
      <c r="AM2605" s="44" t="e">
        <f>C2605&lt;&gt;AK2605</f>
        <v>#REF!</v>
      </c>
      <c r="AN2605" s="52"/>
      <c r="AO2605" s="52"/>
      <c r="AP2605" s="53"/>
      <c r="AQ2605" s="53"/>
      <c r="AR2605" s="53">
        <f t="shared" si="943"/>
        <v>1</v>
      </c>
      <c r="AS2605" s="53" t="str">
        <f>IF(IFERROR(VLOOKUP(AE2605,#REF!,1,0),"")&lt;&gt;"",1,"")</f>
        <v/>
      </c>
      <c r="AT2605" s="53" t="str">
        <f>IF(IFERROR(VLOOKUP(AE2605,#REF!,1,0),"")&lt;&gt;"",1,"")</f>
        <v/>
      </c>
      <c r="AU2605" s="53" t="str">
        <f>IF(IFERROR(VLOOKUP(AE2605,#REF!,1,0),"")&lt;&gt;"",1,"")</f>
        <v/>
      </c>
      <c r="AV2605" s="53" t="str">
        <f>IF(IFERROR(VLOOKUP(AE2605,#REF!,1,0),"")&lt;&gt;"",1,"")</f>
        <v/>
      </c>
      <c r="AW2605" s="53" t="str">
        <f>IF(IFERROR(VLOOKUP(AE2605,#REF!,1,0),"")&lt;&gt;"",1,"")</f>
        <v/>
      </c>
      <c r="AX2605" s="53" t="str">
        <f>IF(IFERROR(VLOOKUP(AE2605,#REF!,1,0),"")&lt;&gt;"",1,"")</f>
        <v/>
      </c>
      <c r="AY2605" s="53" t="str">
        <f>IF(IFERROR(VLOOKUP(AE2605,#REF!,1,0),"")&lt;&gt;"",1,"")</f>
        <v/>
      </c>
      <c r="AZ2605" s="53" t="str">
        <f>IF(IFERROR(VLOOKUP(AE2605,#REF!,1,0),"")&lt;&gt;"",1,"")</f>
        <v/>
      </c>
      <c r="BA2605" s="53" t="str">
        <f>IF(IFERROR(VLOOKUP(AE2605,#REF!,1,0),"")&lt;&gt;"",1,"")</f>
        <v/>
      </c>
      <c r="BB2605" s="53" t="str">
        <f>IF(IFERROR(VLOOKUP(AE2605,#REF!,1,0),"")&lt;&gt;"",1,"")</f>
        <v/>
      </c>
      <c r="BC2605" s="53" t="str">
        <f>IF(IFERROR(VLOOKUP(AE2605,#REF!,1,0),"")&lt;&gt;"",1,"")</f>
        <v/>
      </c>
      <c r="BD2605" s="53" t="str">
        <f>IF(IFERROR(VLOOKUP(AE2605,#REF!,1,0),"")&lt;&gt;"",1,"")</f>
        <v/>
      </c>
      <c r="BE2605" s="54">
        <f t="shared" si="897"/>
        <v>1</v>
      </c>
    </row>
    <row r="2606" spans="1:57" ht="16">
      <c r="A2606" s="43">
        <v>2226</v>
      </c>
      <c r="B2606" s="43">
        <v>7419799</v>
      </c>
      <c r="C2606" s="43" t="str">
        <f t="shared" si="934"/>
        <v>741979900</v>
      </c>
      <c r="D2606" s="44" t="str">
        <f t="shared" si="935"/>
        <v>74</v>
      </c>
      <c r="E2606" s="44" t="str">
        <f t="shared" si="936"/>
        <v>1</v>
      </c>
      <c r="F2606" s="44" t="str">
        <f t="shared" si="937"/>
        <v>9</v>
      </c>
      <c r="G2606" s="44" t="str">
        <f t="shared" si="938"/>
        <v>7</v>
      </c>
      <c r="H2606" s="44" t="str">
        <f t="shared" si="939"/>
        <v>9</v>
      </c>
      <c r="I2606" s="44" t="str">
        <f t="shared" si="940"/>
        <v>9</v>
      </c>
      <c r="J2606" s="44" t="str">
        <f t="shared" si="941"/>
        <v>0</v>
      </c>
      <c r="K2606" s="44" t="str">
        <f t="shared" si="942"/>
        <v>0</v>
      </c>
      <c r="L2606" s="44"/>
      <c r="M2606" s="45" t="s">
        <v>3584</v>
      </c>
      <c r="N2606" s="45"/>
      <c r="O2606" s="47" t="s">
        <v>24</v>
      </c>
      <c r="P2606" s="47" t="s">
        <v>188</v>
      </c>
      <c r="Q2606" s="47" t="s">
        <v>8</v>
      </c>
      <c r="R2606" s="47"/>
      <c r="S2606" s="47" t="s">
        <v>2107</v>
      </c>
      <c r="T2606" s="47" t="s">
        <v>2107</v>
      </c>
      <c r="U2606" s="60">
        <v>1</v>
      </c>
      <c r="V2606" s="60">
        <v>1</v>
      </c>
      <c r="W2606" s="47"/>
      <c r="X2606" s="47" t="s">
        <v>3584</v>
      </c>
      <c r="Y2606" s="47">
        <v>0</v>
      </c>
      <c r="Z2606" s="61">
        <v>0</v>
      </c>
      <c r="AA2606" s="61"/>
      <c r="AB2606" s="61" t="s">
        <v>3584</v>
      </c>
      <c r="AC2606" s="61" t="s">
        <v>66</v>
      </c>
      <c r="AD2606" s="47" t="s">
        <v>66</v>
      </c>
      <c r="AE2606" s="50" t="s">
        <v>3584</v>
      </c>
      <c r="AF2606" s="51"/>
      <c r="AG2606" s="51" t="s">
        <v>8</v>
      </c>
      <c r="AH2606" s="52"/>
      <c r="AI2606" s="39"/>
      <c r="AJ2606" s="39"/>
      <c r="AK2606" s="39" t="e">
        <f>O2606&amp;Q2606&amp;#REF!&amp;U2606&amp;V2606&amp;Y2606&amp;Z2606&amp;AC2606&amp;AD2606</f>
        <v>#REF!</v>
      </c>
      <c r="AL2606" s="43">
        <v>7419799</v>
      </c>
      <c r="AM2606" s="44" t="e">
        <f>C2606&lt;&gt;AK2606</f>
        <v>#REF!</v>
      </c>
      <c r="AN2606" s="52"/>
      <c r="AO2606" s="52"/>
      <c r="AP2606" s="53"/>
      <c r="AQ2606" s="53"/>
      <c r="AR2606" s="53">
        <f t="shared" si="943"/>
        <v>1</v>
      </c>
      <c r="AS2606" s="53" t="str">
        <f>IF(IFERROR(VLOOKUP(AE2606,#REF!,1,0),"")&lt;&gt;"",1,"")</f>
        <v/>
      </c>
      <c r="AT2606" s="53" t="str">
        <f>IF(IFERROR(VLOOKUP(AE2606,#REF!,1,0),"")&lt;&gt;"",1,"")</f>
        <v/>
      </c>
      <c r="AU2606" s="53" t="str">
        <f>IF(IFERROR(VLOOKUP(AE2606,#REF!,1,0),"")&lt;&gt;"",1,"")</f>
        <v/>
      </c>
      <c r="AV2606" s="53" t="str">
        <f>IF(IFERROR(VLOOKUP(AE2606,#REF!,1,0),"")&lt;&gt;"",1,"")</f>
        <v/>
      </c>
      <c r="AW2606" s="53" t="str">
        <f>IF(IFERROR(VLOOKUP(AE2606,#REF!,1,0),"")&lt;&gt;"",1,"")</f>
        <v/>
      </c>
      <c r="AX2606" s="53" t="str">
        <f>IF(IFERROR(VLOOKUP(AE2606,#REF!,1,0),"")&lt;&gt;"",1,"")</f>
        <v/>
      </c>
      <c r="AY2606" s="53" t="str">
        <f>IF(IFERROR(VLOOKUP(AE2606,#REF!,1,0),"")&lt;&gt;"",1,"")</f>
        <v/>
      </c>
      <c r="AZ2606" s="53" t="str">
        <f>IF(IFERROR(VLOOKUP(AE2606,#REF!,1,0),"")&lt;&gt;"",1,"")</f>
        <v/>
      </c>
      <c r="BA2606" s="53" t="str">
        <f>IF(IFERROR(VLOOKUP(AE2606,#REF!,1,0),"")&lt;&gt;"",1,"")</f>
        <v/>
      </c>
      <c r="BB2606" s="53" t="str">
        <f>IF(IFERROR(VLOOKUP(AE2606,#REF!,1,0),"")&lt;&gt;"",1,"")</f>
        <v/>
      </c>
      <c r="BC2606" s="53" t="str">
        <f>IF(IFERROR(VLOOKUP(AE2606,#REF!,1,0),"")&lt;&gt;"",1,"")</f>
        <v/>
      </c>
      <c r="BD2606" s="53" t="str">
        <f>IF(IFERROR(VLOOKUP(AE2606,#REF!,1,0),"")&lt;&gt;"",1,"")</f>
        <v/>
      </c>
      <c r="BE2606" s="54">
        <f t="shared" si="897"/>
        <v>1</v>
      </c>
    </row>
    <row r="2607" spans="1:57" ht="17">
      <c r="A2607" s="137">
        <v>2292</v>
      </c>
      <c r="B2607" s="137">
        <v>75</v>
      </c>
      <c r="C2607" s="137" t="str">
        <f t="shared" si="934"/>
        <v>750000000</v>
      </c>
      <c r="D2607" s="138" t="str">
        <f t="shared" si="935"/>
        <v>75</v>
      </c>
      <c r="E2607" s="138" t="str">
        <f t="shared" si="936"/>
        <v>0</v>
      </c>
      <c r="F2607" s="138" t="str">
        <f t="shared" si="937"/>
        <v>0</v>
      </c>
      <c r="G2607" s="138" t="str">
        <f t="shared" si="938"/>
        <v>0</v>
      </c>
      <c r="H2607" s="138" t="str">
        <f t="shared" si="939"/>
        <v>0</v>
      </c>
      <c r="I2607" s="138" t="str">
        <f t="shared" si="940"/>
        <v>0</v>
      </c>
      <c r="J2607" s="138" t="str">
        <f t="shared" si="941"/>
        <v>0</v>
      </c>
      <c r="K2607" s="138" t="str">
        <f t="shared" si="942"/>
        <v>0</v>
      </c>
      <c r="L2607" s="138" t="s">
        <v>6793</v>
      </c>
      <c r="M2607" s="139" t="s">
        <v>191</v>
      </c>
      <c r="N2607" s="139" t="s">
        <v>261</v>
      </c>
      <c r="O2607" s="141" t="s">
        <v>190</v>
      </c>
      <c r="P2607" s="141" t="s">
        <v>191</v>
      </c>
      <c r="Q2607" s="141" t="s">
        <v>66</v>
      </c>
      <c r="R2607" s="141" t="s">
        <v>66</v>
      </c>
      <c r="S2607" s="141" t="s">
        <v>191</v>
      </c>
      <c r="T2607" s="141" t="s">
        <v>191</v>
      </c>
      <c r="U2607" s="141" t="s">
        <v>66</v>
      </c>
      <c r="V2607" s="141" t="s">
        <v>66</v>
      </c>
      <c r="W2607" s="141" t="s">
        <v>191</v>
      </c>
      <c r="X2607" s="141" t="s">
        <v>191</v>
      </c>
      <c r="Y2607" s="141" t="s">
        <v>66</v>
      </c>
      <c r="Z2607" s="140" t="s">
        <v>66</v>
      </c>
      <c r="AA2607" s="140" t="s">
        <v>191</v>
      </c>
      <c r="AB2607" s="140" t="s">
        <v>191</v>
      </c>
      <c r="AC2607" s="140" t="s">
        <v>66</v>
      </c>
      <c r="AD2607" s="141" t="s">
        <v>66</v>
      </c>
      <c r="AE2607" s="144" t="s">
        <v>191</v>
      </c>
      <c r="AF2607" s="144" t="s">
        <v>191</v>
      </c>
      <c r="AG2607" s="149"/>
      <c r="AH2607" s="150"/>
      <c r="AI2607" s="143"/>
      <c r="AJ2607" s="143" t="b">
        <f t="shared" ref="AJ2607:AJ2614" si="944">IF(OR(AS2607=1,AT2607=1,AU2607=1,AV2607=1,AW2607=1,AX2607=1,AY2607=1,AZ2607=1,BA2607=1,BB2607=1,BC2607=1,BD2607=1),TRUE,FALSE)</f>
        <v>0</v>
      </c>
      <c r="AK2607" s="143" t="str">
        <f>O2607&amp;Q2607&amp;R2607&amp;U2607&amp;V2607&amp;Y2607&amp;Z2607&amp;AC2607&amp;AD2607</f>
        <v>G00000000</v>
      </c>
      <c r="AL2607" s="33">
        <v>75</v>
      </c>
      <c r="AM2607" s="34" t="b">
        <f>C2607&lt;&gt;AK2607</f>
        <v>1</v>
      </c>
      <c r="AN2607" s="145" t="str">
        <f>N2607&amp;AK2607</f>
        <v>J9FG00000000</v>
      </c>
      <c r="AO2607" s="151"/>
      <c r="AP2607" s="64"/>
      <c r="AQ2607" s="152"/>
      <c r="AR2607" s="152">
        <f t="shared" si="943"/>
        <v>1</v>
      </c>
      <c r="AS2607" s="152" t="str">
        <f>IF(IFERROR(VLOOKUP(AE2607,#REF!,1,0),"")&lt;&gt;"",1,"")</f>
        <v/>
      </c>
      <c r="AT2607" s="152" t="str">
        <f>IF(IFERROR(VLOOKUP(AE2607,#REF!,1,0),"")&lt;&gt;"",1,"")</f>
        <v/>
      </c>
      <c r="AU2607" s="152" t="str">
        <f>IF(IFERROR(VLOOKUP(AE2607,#REF!,1,0),"")&lt;&gt;"",1,"")</f>
        <v/>
      </c>
      <c r="AV2607" s="152" t="str">
        <f>IF(IFERROR(VLOOKUP(AE2607,#REF!,1,0),"")&lt;&gt;"",1,"")</f>
        <v/>
      </c>
      <c r="AW2607" s="152" t="str">
        <f>IF(IFERROR(VLOOKUP(AE2607,#REF!,1,0),"")&lt;&gt;"",1,"")</f>
        <v/>
      </c>
      <c r="AX2607" s="152" t="str">
        <f>IF(IFERROR(VLOOKUP(AE2607,#REF!,1,0),"")&lt;&gt;"",1,"")</f>
        <v/>
      </c>
      <c r="AY2607" s="152" t="str">
        <f>IF(IFERROR(VLOOKUP(AE2607,#REF!,1,0),"")&lt;&gt;"",1,"")</f>
        <v/>
      </c>
      <c r="AZ2607" s="152" t="str">
        <f>IF(IFERROR(VLOOKUP(AE2607,#REF!,1,0),"")&lt;&gt;"",1,"")</f>
        <v/>
      </c>
      <c r="BA2607" s="152" t="str">
        <f>IF(IFERROR(VLOOKUP(AE2607,#REF!,1,0),"")&lt;&gt;"",1,"")</f>
        <v/>
      </c>
      <c r="BB2607" s="152" t="str">
        <f>IF(IFERROR(VLOOKUP(AE2607,#REF!,1,0),"")&lt;&gt;"",1,"")</f>
        <v/>
      </c>
      <c r="BC2607" s="152" t="str">
        <f>IF(IFERROR(VLOOKUP(AE2607,#REF!,1,0),"")&lt;&gt;"",1,"")</f>
        <v/>
      </c>
      <c r="BD2607" s="152" t="str">
        <f>IF(IFERROR(VLOOKUP(AE2607,#REF!,1,0),"")&lt;&gt;"",1,"")</f>
        <v/>
      </c>
      <c r="BE2607" s="148">
        <f t="shared" si="897"/>
        <v>1</v>
      </c>
    </row>
    <row r="2608" spans="1:57" ht="17">
      <c r="A2608" s="177">
        <v>2293</v>
      </c>
      <c r="B2608" s="177">
        <v>751</v>
      </c>
      <c r="C2608" s="177" t="str">
        <f t="shared" si="934"/>
        <v>751000000</v>
      </c>
      <c r="D2608" s="178" t="str">
        <f t="shared" si="935"/>
        <v>75</v>
      </c>
      <c r="E2608" s="178" t="str">
        <f t="shared" si="936"/>
        <v>1</v>
      </c>
      <c r="F2608" s="178" t="str">
        <f t="shared" si="937"/>
        <v>0</v>
      </c>
      <c r="G2608" s="178" t="str">
        <f t="shared" si="938"/>
        <v>0</v>
      </c>
      <c r="H2608" s="178" t="str">
        <f t="shared" si="939"/>
        <v>0</v>
      </c>
      <c r="I2608" s="178" t="str">
        <f t="shared" si="940"/>
        <v>0</v>
      </c>
      <c r="J2608" s="178" t="str">
        <f t="shared" si="941"/>
        <v>0</v>
      </c>
      <c r="K2608" s="178" t="str">
        <f t="shared" si="942"/>
        <v>0</v>
      </c>
      <c r="L2608" s="178" t="s">
        <v>6794</v>
      </c>
      <c r="M2608" s="179" t="s">
        <v>3585</v>
      </c>
      <c r="N2608" s="139" t="s">
        <v>261</v>
      </c>
      <c r="O2608" s="180" t="s">
        <v>190</v>
      </c>
      <c r="P2608" s="180" t="s">
        <v>191</v>
      </c>
      <c r="Q2608" s="180" t="s">
        <v>8</v>
      </c>
      <c r="R2608" s="180" t="s">
        <v>8</v>
      </c>
      <c r="S2608" s="166" t="s">
        <v>192</v>
      </c>
      <c r="T2608" s="166" t="s">
        <v>192</v>
      </c>
      <c r="U2608" s="180" t="s">
        <v>66</v>
      </c>
      <c r="V2608" s="180" t="s">
        <v>66</v>
      </c>
      <c r="W2608" s="166" t="s">
        <v>192</v>
      </c>
      <c r="X2608" s="166" t="s">
        <v>192</v>
      </c>
      <c r="Y2608" s="181" t="s">
        <v>66</v>
      </c>
      <c r="Z2608" s="181" t="s">
        <v>66</v>
      </c>
      <c r="AA2608" s="166" t="s">
        <v>192</v>
      </c>
      <c r="AB2608" s="166" t="s">
        <v>192</v>
      </c>
      <c r="AC2608" s="181" t="s">
        <v>66</v>
      </c>
      <c r="AD2608" s="180" t="s">
        <v>66</v>
      </c>
      <c r="AE2608" s="166" t="s">
        <v>192</v>
      </c>
      <c r="AF2608" s="166" t="s">
        <v>192</v>
      </c>
      <c r="AG2608" s="153"/>
      <c r="AH2608" s="154"/>
      <c r="AI2608" s="182"/>
      <c r="AJ2608" s="143" t="b">
        <f t="shared" si="944"/>
        <v>0</v>
      </c>
      <c r="AK2608" s="143" t="str">
        <f>O2608&amp;Q2608&amp;R2608&amp;U2608&amp;V2608&amp;Y2608&amp;Z2608&amp;AC2608&amp;AD2608</f>
        <v>G11000000</v>
      </c>
      <c r="AL2608" s="66">
        <v>751</v>
      </c>
      <c r="AM2608" s="67" t="b">
        <f>C2608&lt;&gt;AK2608</f>
        <v>1</v>
      </c>
      <c r="AN2608" s="145" t="str">
        <f>N2608&amp;AK2608</f>
        <v>J9FG11000000</v>
      </c>
      <c r="AO2608" s="155"/>
      <c r="AP2608" s="68"/>
      <c r="AQ2608" s="156"/>
      <c r="AR2608" s="156">
        <f t="shared" si="943"/>
        <v>1</v>
      </c>
      <c r="AS2608" s="156" t="str">
        <f>IF(IFERROR(VLOOKUP(AE2608,#REF!,1,0),"")&lt;&gt;"",1,"")</f>
        <v/>
      </c>
      <c r="AT2608" s="156" t="str">
        <f>IF(IFERROR(VLOOKUP(AE2608,#REF!,1,0),"")&lt;&gt;"",1,"")</f>
        <v/>
      </c>
      <c r="AU2608" s="156" t="str">
        <f>IF(IFERROR(VLOOKUP(AE2608,#REF!,1,0),"")&lt;&gt;"",1,"")</f>
        <v/>
      </c>
      <c r="AV2608" s="156" t="str">
        <f>IF(IFERROR(VLOOKUP(AE2608,#REF!,1,0),"")&lt;&gt;"",1,"")</f>
        <v/>
      </c>
      <c r="AW2608" s="156" t="str">
        <f>IF(IFERROR(VLOOKUP(AE2608,#REF!,1,0),"")&lt;&gt;"",1,"")</f>
        <v/>
      </c>
      <c r="AX2608" s="156" t="str">
        <f>IF(IFERROR(VLOOKUP(AE2608,#REF!,1,0),"")&lt;&gt;"",1,"")</f>
        <v/>
      </c>
      <c r="AY2608" s="156" t="str">
        <f>IF(IFERROR(VLOOKUP(AE2608,#REF!,1,0),"")&lt;&gt;"",1,"")</f>
        <v/>
      </c>
      <c r="AZ2608" s="156" t="str">
        <f>IF(IFERROR(VLOOKUP(AE2608,#REF!,1,0),"")&lt;&gt;"",1,"")</f>
        <v/>
      </c>
      <c r="BA2608" s="156" t="str">
        <f>IF(IFERROR(VLOOKUP(AE2608,#REF!,1,0),"")&lt;&gt;"",1,"")</f>
        <v/>
      </c>
      <c r="BB2608" s="156" t="str">
        <f>IF(IFERROR(VLOOKUP(AE2608,#REF!,1,0),"")&lt;&gt;"",1,"")</f>
        <v/>
      </c>
      <c r="BC2608" s="156" t="str">
        <f>IF(IFERROR(VLOOKUP(AE2608,#REF!,1,0),"")&lt;&gt;"",1,"")</f>
        <v/>
      </c>
      <c r="BD2608" s="156" t="str">
        <f>IF(IFERROR(VLOOKUP(AE2608,#REF!,1,0),"")&lt;&gt;"",1,"")</f>
        <v/>
      </c>
      <c r="BE2608" s="183">
        <f t="shared" si="897"/>
        <v>1</v>
      </c>
    </row>
    <row r="2609" spans="1:57" ht="17">
      <c r="A2609" s="137">
        <v>2294</v>
      </c>
      <c r="B2609" s="137">
        <v>7511</v>
      </c>
      <c r="C2609" s="137" t="str">
        <f t="shared" si="934"/>
        <v>751100000</v>
      </c>
      <c r="D2609" s="138" t="str">
        <f t="shared" si="935"/>
        <v>75</v>
      </c>
      <c r="E2609" s="138" t="str">
        <f t="shared" si="936"/>
        <v>1</v>
      </c>
      <c r="F2609" s="138" t="str">
        <f t="shared" si="937"/>
        <v>1</v>
      </c>
      <c r="G2609" s="138" t="str">
        <f t="shared" si="938"/>
        <v>0</v>
      </c>
      <c r="H2609" s="138" t="str">
        <f t="shared" si="939"/>
        <v>0</v>
      </c>
      <c r="I2609" s="138" t="str">
        <f t="shared" si="940"/>
        <v>0</v>
      </c>
      <c r="J2609" s="138" t="str">
        <f t="shared" si="941"/>
        <v>0</v>
      </c>
      <c r="K2609" s="138" t="str">
        <f t="shared" si="942"/>
        <v>0</v>
      </c>
      <c r="L2609" s="138" t="s">
        <v>6795</v>
      </c>
      <c r="M2609" s="139" t="s">
        <v>3586</v>
      </c>
      <c r="N2609" s="139" t="s">
        <v>261</v>
      </c>
      <c r="O2609" s="141" t="s">
        <v>190</v>
      </c>
      <c r="P2609" s="141" t="s">
        <v>191</v>
      </c>
      <c r="Q2609" s="141">
        <v>1</v>
      </c>
      <c r="R2609" s="141">
        <v>1</v>
      </c>
      <c r="S2609" s="141" t="s">
        <v>192</v>
      </c>
      <c r="T2609" s="141" t="s">
        <v>192</v>
      </c>
      <c r="U2609" s="141" t="s">
        <v>8</v>
      </c>
      <c r="V2609" s="141" t="s">
        <v>8</v>
      </c>
      <c r="W2609" s="141" t="s">
        <v>3586</v>
      </c>
      <c r="X2609" s="141" t="s">
        <v>3586</v>
      </c>
      <c r="Y2609" s="140" t="s">
        <v>66</v>
      </c>
      <c r="Z2609" s="140" t="s">
        <v>66</v>
      </c>
      <c r="AA2609" s="140" t="s">
        <v>3586</v>
      </c>
      <c r="AB2609" s="140" t="s">
        <v>3586</v>
      </c>
      <c r="AC2609" s="140" t="s">
        <v>66</v>
      </c>
      <c r="AD2609" s="141" t="s">
        <v>66</v>
      </c>
      <c r="AE2609" s="144" t="s">
        <v>3586</v>
      </c>
      <c r="AF2609" s="144" t="s">
        <v>3586</v>
      </c>
      <c r="AG2609" s="134"/>
      <c r="AH2609" s="142"/>
      <c r="AI2609" s="143"/>
      <c r="AJ2609" s="143" t="b">
        <f t="shared" si="944"/>
        <v>0</v>
      </c>
      <c r="AK2609" s="143" t="str">
        <f>O2609&amp;Q2609&amp;R2609&amp;U2609&amp;V2609&amp;Y2609&amp;Z2609&amp;AC2609&amp;AD2609</f>
        <v>G11110000</v>
      </c>
      <c r="AL2609" s="40">
        <v>7511</v>
      </c>
      <c r="AM2609" s="41" t="b">
        <f>C2609&lt;&gt;AK2609</f>
        <v>1</v>
      </c>
      <c r="AN2609" s="145" t="str">
        <f>N2609&amp;AK2609</f>
        <v>J9FG11110000</v>
      </c>
      <c r="AO2609" s="145"/>
      <c r="AP2609" s="31"/>
      <c r="AQ2609" s="146"/>
      <c r="AR2609" s="146">
        <f t="shared" si="943"/>
        <v>1</v>
      </c>
      <c r="AS2609" s="146" t="str">
        <f>IF(IFERROR(VLOOKUP(AE2609,#REF!,1,0),"")&lt;&gt;"",1,"")</f>
        <v/>
      </c>
      <c r="AT2609" s="146" t="str">
        <f>IF(IFERROR(VLOOKUP(AE2609,#REF!,1,0),"")&lt;&gt;"",1,"")</f>
        <v/>
      </c>
      <c r="AU2609" s="146" t="str">
        <f>IF(IFERROR(VLOOKUP(AE2609,#REF!,1,0),"")&lt;&gt;"",1,"")</f>
        <v/>
      </c>
      <c r="AV2609" s="146" t="str">
        <f>IF(IFERROR(VLOOKUP(AE2609,#REF!,1,0),"")&lt;&gt;"",1,"")</f>
        <v/>
      </c>
      <c r="AW2609" s="146" t="str">
        <f>IF(IFERROR(VLOOKUP(AE2609,#REF!,1,0),"")&lt;&gt;"",1,"")</f>
        <v/>
      </c>
      <c r="AX2609" s="146" t="str">
        <f>IF(IFERROR(VLOOKUP(AE2609,#REF!,1,0),"")&lt;&gt;"",1,"")</f>
        <v/>
      </c>
      <c r="AY2609" s="146" t="str">
        <f>IF(IFERROR(VLOOKUP(AE2609,#REF!,1,0),"")&lt;&gt;"",1,"")</f>
        <v/>
      </c>
      <c r="AZ2609" s="146" t="str">
        <f>IF(IFERROR(VLOOKUP(AE2609,#REF!,1,0),"")&lt;&gt;"",1,"")</f>
        <v/>
      </c>
      <c r="BA2609" s="146" t="str">
        <f>IF(IFERROR(VLOOKUP(AE2609,#REF!,1,0),"")&lt;&gt;"",1,"")</f>
        <v/>
      </c>
      <c r="BB2609" s="146" t="str">
        <f>IF(IFERROR(VLOOKUP(AE2609,#REF!,1,0),"")&lt;&gt;"",1,"")</f>
        <v/>
      </c>
      <c r="BC2609" s="146" t="str">
        <f>IF(IFERROR(VLOOKUP(AE2609,#REF!,1,0),"")&lt;&gt;"",1,"")</f>
        <v/>
      </c>
      <c r="BD2609" s="146" t="str">
        <f>IF(IFERROR(VLOOKUP(AE2609,#REF!,1,0),"")&lt;&gt;"",1,"")</f>
        <v/>
      </c>
      <c r="BE2609" s="148">
        <f t="shared" si="897"/>
        <v>1</v>
      </c>
    </row>
    <row r="2610" spans="1:57" ht="17">
      <c r="A2610" s="137">
        <v>2295</v>
      </c>
      <c r="B2610" s="137">
        <v>7512</v>
      </c>
      <c r="C2610" s="137" t="str">
        <f t="shared" si="934"/>
        <v>751200000</v>
      </c>
      <c r="D2610" s="138" t="str">
        <f t="shared" si="935"/>
        <v>75</v>
      </c>
      <c r="E2610" s="138" t="str">
        <f t="shared" si="936"/>
        <v>1</v>
      </c>
      <c r="F2610" s="138" t="str">
        <f t="shared" si="937"/>
        <v>2</v>
      </c>
      <c r="G2610" s="138" t="str">
        <f t="shared" si="938"/>
        <v>0</v>
      </c>
      <c r="H2610" s="138" t="str">
        <f t="shared" si="939"/>
        <v>0</v>
      </c>
      <c r="I2610" s="138" t="str">
        <f t="shared" si="940"/>
        <v>0</v>
      </c>
      <c r="J2610" s="138" t="str">
        <f t="shared" si="941"/>
        <v>0</v>
      </c>
      <c r="K2610" s="138" t="str">
        <f t="shared" si="942"/>
        <v>0</v>
      </c>
      <c r="L2610" s="138" t="s">
        <v>6796</v>
      </c>
      <c r="M2610" s="139" t="s">
        <v>3587</v>
      </c>
      <c r="N2610" s="139" t="s">
        <v>261</v>
      </c>
      <c r="O2610" s="141" t="s">
        <v>190</v>
      </c>
      <c r="P2610" s="141" t="s">
        <v>191</v>
      </c>
      <c r="Q2610" s="141">
        <v>1</v>
      </c>
      <c r="R2610" s="141">
        <v>1</v>
      </c>
      <c r="S2610" s="141" t="s">
        <v>192</v>
      </c>
      <c r="T2610" s="141" t="s">
        <v>192</v>
      </c>
      <c r="U2610" s="141" t="s">
        <v>8</v>
      </c>
      <c r="V2610" s="141" t="s">
        <v>15</v>
      </c>
      <c r="W2610" s="141" t="s">
        <v>3587</v>
      </c>
      <c r="X2610" s="141" t="s">
        <v>3587</v>
      </c>
      <c r="Y2610" s="140" t="s">
        <v>66</v>
      </c>
      <c r="Z2610" s="140" t="s">
        <v>66</v>
      </c>
      <c r="AA2610" s="140" t="s">
        <v>3587</v>
      </c>
      <c r="AB2610" s="140" t="s">
        <v>3587</v>
      </c>
      <c r="AC2610" s="140" t="s">
        <v>66</v>
      </c>
      <c r="AD2610" s="141" t="s">
        <v>66</v>
      </c>
      <c r="AE2610" s="144" t="s">
        <v>3587</v>
      </c>
      <c r="AF2610" s="144" t="s">
        <v>3587</v>
      </c>
      <c r="AG2610" s="134"/>
      <c r="AH2610" s="142"/>
      <c r="AI2610" s="143"/>
      <c r="AJ2610" s="143" t="b">
        <f t="shared" si="944"/>
        <v>0</v>
      </c>
      <c r="AK2610" s="143" t="str">
        <f>O2610&amp;Q2610&amp;R2610&amp;U2610&amp;V2610&amp;Y2610&amp;Z2610&amp;AC2610&amp;AD2610</f>
        <v>G11120000</v>
      </c>
      <c r="AL2610" s="40">
        <v>7512</v>
      </c>
      <c r="AM2610" s="41" t="b">
        <f>C2610&lt;&gt;AK2610</f>
        <v>1</v>
      </c>
      <c r="AN2610" s="145" t="str">
        <f>N2610&amp;AK2610</f>
        <v>J9FG11120000</v>
      </c>
      <c r="AO2610" s="145"/>
      <c r="AP2610" s="31"/>
      <c r="AQ2610" s="146"/>
      <c r="AR2610" s="146">
        <f t="shared" si="943"/>
        <v>1</v>
      </c>
      <c r="AS2610" s="146" t="str">
        <f>IF(IFERROR(VLOOKUP(AE2610,#REF!,1,0),"")&lt;&gt;"",1,"")</f>
        <v/>
      </c>
      <c r="AT2610" s="146" t="str">
        <f>IF(IFERROR(VLOOKUP(AE2610,#REF!,1,0),"")&lt;&gt;"",1,"")</f>
        <v/>
      </c>
      <c r="AU2610" s="146" t="str">
        <f>IF(IFERROR(VLOOKUP(AE2610,#REF!,1,0),"")&lt;&gt;"",1,"")</f>
        <v/>
      </c>
      <c r="AV2610" s="146" t="str">
        <f>IF(IFERROR(VLOOKUP(AE2610,#REF!,1,0),"")&lt;&gt;"",1,"")</f>
        <v/>
      </c>
      <c r="AW2610" s="146" t="str">
        <f>IF(IFERROR(VLOOKUP(AE2610,#REF!,1,0),"")&lt;&gt;"",1,"")</f>
        <v/>
      </c>
      <c r="AX2610" s="146" t="str">
        <f>IF(IFERROR(VLOOKUP(AE2610,#REF!,1,0),"")&lt;&gt;"",1,"")</f>
        <v/>
      </c>
      <c r="AY2610" s="146" t="str">
        <f>IF(IFERROR(VLOOKUP(AE2610,#REF!,1,0),"")&lt;&gt;"",1,"")</f>
        <v/>
      </c>
      <c r="AZ2610" s="146" t="str">
        <f>IF(IFERROR(VLOOKUP(AE2610,#REF!,1,0),"")&lt;&gt;"",1,"")</f>
        <v/>
      </c>
      <c r="BA2610" s="146" t="str">
        <f>IF(IFERROR(VLOOKUP(AE2610,#REF!,1,0),"")&lt;&gt;"",1,"")</f>
        <v/>
      </c>
      <c r="BB2610" s="146" t="str">
        <f>IF(IFERROR(VLOOKUP(AE2610,#REF!,1,0),"")&lt;&gt;"",1,"")</f>
        <v/>
      </c>
      <c r="BC2610" s="146" t="str">
        <f>IF(IFERROR(VLOOKUP(AE2610,#REF!,1,0),"")&lt;&gt;"",1,"")</f>
        <v/>
      </c>
      <c r="BD2610" s="146" t="str">
        <f>IF(IFERROR(VLOOKUP(AE2610,#REF!,1,0),"")&lt;&gt;"",1,"")</f>
        <v/>
      </c>
      <c r="BE2610" s="148">
        <f t="shared" si="897"/>
        <v>1</v>
      </c>
    </row>
    <row r="2611" spans="1:57" ht="16">
      <c r="A2611" s="33">
        <v>2296</v>
      </c>
      <c r="B2611" s="33">
        <v>75121</v>
      </c>
      <c r="C2611" s="33" t="str">
        <f t="shared" si="934"/>
        <v>751210000</v>
      </c>
      <c r="D2611" s="34" t="str">
        <f t="shared" si="935"/>
        <v>75</v>
      </c>
      <c r="E2611" s="34" t="str">
        <f t="shared" si="936"/>
        <v>1</v>
      </c>
      <c r="F2611" s="34" t="str">
        <f t="shared" si="937"/>
        <v>2</v>
      </c>
      <c r="G2611" s="34" t="str">
        <f t="shared" si="938"/>
        <v>1</v>
      </c>
      <c r="H2611" s="34" t="str">
        <f t="shared" si="939"/>
        <v>0</v>
      </c>
      <c r="I2611" s="34" t="str">
        <f t="shared" si="940"/>
        <v>0</v>
      </c>
      <c r="J2611" s="34" t="str">
        <f t="shared" si="941"/>
        <v>0</v>
      </c>
      <c r="K2611" s="34" t="str">
        <f t="shared" si="942"/>
        <v>0</v>
      </c>
      <c r="L2611" s="34" t="s">
        <v>6797</v>
      </c>
      <c r="M2611" s="35" t="s">
        <v>3588</v>
      </c>
      <c r="N2611" s="35" t="s">
        <v>261</v>
      </c>
      <c r="O2611" s="55" t="s">
        <v>190</v>
      </c>
      <c r="P2611" s="55" t="s">
        <v>191</v>
      </c>
      <c r="Q2611" s="55">
        <v>1</v>
      </c>
      <c r="R2611" s="55">
        <v>1</v>
      </c>
      <c r="S2611" s="55" t="s">
        <v>192</v>
      </c>
      <c r="T2611" s="55" t="s">
        <v>192</v>
      </c>
      <c r="U2611" s="55" t="s">
        <v>8</v>
      </c>
      <c r="V2611" s="55" t="s">
        <v>15</v>
      </c>
      <c r="W2611" s="55" t="s">
        <v>3587</v>
      </c>
      <c r="X2611" s="55" t="s">
        <v>3587</v>
      </c>
      <c r="Y2611" s="55" t="s">
        <v>8</v>
      </c>
      <c r="Z2611" s="55" t="s">
        <v>8</v>
      </c>
      <c r="AA2611" s="55" t="s">
        <v>3588</v>
      </c>
      <c r="AB2611" s="55" t="s">
        <v>3588</v>
      </c>
      <c r="AC2611" s="58" t="s">
        <v>66</v>
      </c>
      <c r="AD2611" s="55" t="s">
        <v>66</v>
      </c>
      <c r="AE2611" s="42" t="s">
        <v>3588</v>
      </c>
      <c r="AF2611" s="42" t="s">
        <v>3588</v>
      </c>
      <c r="AG2611" s="27"/>
      <c r="AH2611" s="30" t="s">
        <v>8</v>
      </c>
      <c r="AI2611" s="39"/>
      <c r="AJ2611" s="39" t="b">
        <f t="shared" si="944"/>
        <v>0</v>
      </c>
      <c r="AK2611" s="39" t="str">
        <f>O2611&amp;Q2611&amp;R2611&amp;U2611&amp;V2611&amp;Y2611&amp;Z2611&amp;AC2611&amp;AD2611</f>
        <v>G11121100</v>
      </c>
      <c r="AL2611" s="40">
        <v>75121</v>
      </c>
      <c r="AM2611" s="41" t="b">
        <f>C2611&lt;&gt;AK2611</f>
        <v>1</v>
      </c>
      <c r="AN2611" s="30" t="str">
        <f>N2611&amp;AK2611</f>
        <v>J9FG11121100</v>
      </c>
      <c r="AO2611" s="30"/>
      <c r="AP2611" s="31"/>
      <c r="AQ2611" s="31"/>
      <c r="AR2611" s="31">
        <f t="shared" si="943"/>
        <v>1</v>
      </c>
      <c r="AS2611" s="31" t="str">
        <f>IF(IFERROR(VLOOKUP(AE2611,#REF!,1,0),"")&lt;&gt;"",1,"")</f>
        <v/>
      </c>
      <c r="AT2611" s="31" t="str">
        <f>IF(IFERROR(VLOOKUP(AE2611,#REF!,1,0),"")&lt;&gt;"",1,"")</f>
        <v/>
      </c>
      <c r="AU2611" s="31" t="str">
        <f>IF(IFERROR(VLOOKUP(AE2611,#REF!,1,0),"")&lt;&gt;"",1,"")</f>
        <v/>
      </c>
      <c r="AV2611" s="31" t="str">
        <f>IF(IFERROR(VLOOKUP(AE2611,#REF!,1,0),"")&lt;&gt;"",1,"")</f>
        <v/>
      </c>
      <c r="AW2611" s="31" t="str">
        <f>IF(IFERROR(VLOOKUP(AE2611,#REF!,1,0),"")&lt;&gt;"",1,"")</f>
        <v/>
      </c>
      <c r="AX2611" s="31" t="str">
        <f>IF(IFERROR(VLOOKUP(AE2611,#REF!,1,0),"")&lt;&gt;"",1,"")</f>
        <v/>
      </c>
      <c r="AY2611" s="31" t="str">
        <f>IF(IFERROR(VLOOKUP(AE2611,#REF!,1,0),"")&lt;&gt;"",1,"")</f>
        <v/>
      </c>
      <c r="AZ2611" s="31" t="str">
        <f>IF(IFERROR(VLOOKUP(AE2611,#REF!,1,0),"")&lt;&gt;"",1,"")</f>
        <v/>
      </c>
      <c r="BA2611" s="31" t="str">
        <f>IF(IFERROR(VLOOKUP(AE2611,#REF!,1,0),"")&lt;&gt;"",1,"")</f>
        <v/>
      </c>
      <c r="BB2611" s="31" t="str">
        <f>IF(IFERROR(VLOOKUP(AE2611,#REF!,1,0),"")&lt;&gt;"",1,"")</f>
        <v/>
      </c>
      <c r="BC2611" s="31" t="str">
        <f>IF(IFERROR(VLOOKUP(AE2611,#REF!,1,0),"")&lt;&gt;"",1,"")</f>
        <v/>
      </c>
      <c r="BD2611" s="31" t="str">
        <f>IF(IFERROR(VLOOKUP(AE2611,#REF!,1,0),"")&lt;&gt;"",1,"")</f>
        <v/>
      </c>
      <c r="BE2611" s="32">
        <f t="shared" si="897"/>
        <v>1</v>
      </c>
    </row>
    <row r="2612" spans="1:57" ht="16">
      <c r="A2612" s="33">
        <v>2297</v>
      </c>
      <c r="B2612" s="33">
        <v>75122</v>
      </c>
      <c r="C2612" s="33" t="str">
        <f t="shared" si="934"/>
        <v>751220000</v>
      </c>
      <c r="D2612" s="34" t="str">
        <f t="shared" si="935"/>
        <v>75</v>
      </c>
      <c r="E2612" s="34" t="str">
        <f t="shared" si="936"/>
        <v>1</v>
      </c>
      <c r="F2612" s="34" t="str">
        <f t="shared" si="937"/>
        <v>2</v>
      </c>
      <c r="G2612" s="34" t="str">
        <f t="shared" si="938"/>
        <v>2</v>
      </c>
      <c r="H2612" s="34" t="str">
        <f t="shared" si="939"/>
        <v>0</v>
      </c>
      <c r="I2612" s="34" t="str">
        <f t="shared" si="940"/>
        <v>0</v>
      </c>
      <c r="J2612" s="34" t="str">
        <f t="shared" si="941"/>
        <v>0</v>
      </c>
      <c r="K2612" s="34" t="str">
        <f t="shared" si="942"/>
        <v>0</v>
      </c>
      <c r="L2612" s="34" t="s">
        <v>6798</v>
      </c>
      <c r="M2612" s="35" t="s">
        <v>3589</v>
      </c>
      <c r="N2612" s="35" t="s">
        <v>261</v>
      </c>
      <c r="O2612" s="55" t="s">
        <v>190</v>
      </c>
      <c r="P2612" s="55" t="s">
        <v>191</v>
      </c>
      <c r="Q2612" s="55">
        <v>1</v>
      </c>
      <c r="R2612" s="55">
        <v>1</v>
      </c>
      <c r="S2612" s="55" t="s">
        <v>192</v>
      </c>
      <c r="T2612" s="55" t="s">
        <v>192</v>
      </c>
      <c r="U2612" s="55" t="s">
        <v>8</v>
      </c>
      <c r="V2612" s="55" t="s">
        <v>15</v>
      </c>
      <c r="W2612" s="55" t="s">
        <v>3587</v>
      </c>
      <c r="X2612" s="55" t="s">
        <v>3587</v>
      </c>
      <c r="Y2612" s="55" t="s">
        <v>8</v>
      </c>
      <c r="Z2612" s="55" t="s">
        <v>15</v>
      </c>
      <c r="AA2612" s="55" t="s">
        <v>3589</v>
      </c>
      <c r="AB2612" s="55" t="s">
        <v>3589</v>
      </c>
      <c r="AC2612" s="58" t="s">
        <v>66</v>
      </c>
      <c r="AD2612" s="55" t="s">
        <v>66</v>
      </c>
      <c r="AE2612" s="42" t="s">
        <v>3589</v>
      </c>
      <c r="AF2612" s="42" t="s">
        <v>3589</v>
      </c>
      <c r="AG2612" s="27"/>
      <c r="AH2612" s="30" t="s">
        <v>8</v>
      </c>
      <c r="AI2612" s="39"/>
      <c r="AJ2612" s="39" t="b">
        <f t="shared" si="944"/>
        <v>0</v>
      </c>
      <c r="AK2612" s="39" t="str">
        <f>O2612&amp;Q2612&amp;R2612&amp;U2612&amp;V2612&amp;Y2612&amp;Z2612&amp;AC2612&amp;AD2612</f>
        <v>G11121200</v>
      </c>
      <c r="AL2612" s="40">
        <v>75122</v>
      </c>
      <c r="AM2612" s="41" t="b">
        <f>C2612&lt;&gt;AK2612</f>
        <v>1</v>
      </c>
      <c r="AN2612" s="30" t="str">
        <f>N2612&amp;AK2612</f>
        <v>J9FG11121200</v>
      </c>
      <c r="AO2612" s="30"/>
      <c r="AP2612" s="31"/>
      <c r="AQ2612" s="31"/>
      <c r="AR2612" s="31">
        <f t="shared" si="943"/>
        <v>1</v>
      </c>
      <c r="AS2612" s="31" t="str">
        <f>IF(IFERROR(VLOOKUP(AE2612,#REF!,1,0),"")&lt;&gt;"",1,"")</f>
        <v/>
      </c>
      <c r="AT2612" s="31" t="str">
        <f>IF(IFERROR(VLOOKUP(AE2612,#REF!,1,0),"")&lt;&gt;"",1,"")</f>
        <v/>
      </c>
      <c r="AU2612" s="31" t="str">
        <f>IF(IFERROR(VLOOKUP(AE2612,#REF!,1,0),"")&lt;&gt;"",1,"")</f>
        <v/>
      </c>
      <c r="AV2612" s="31" t="str">
        <f>IF(IFERROR(VLOOKUP(AE2612,#REF!,1,0),"")&lt;&gt;"",1,"")</f>
        <v/>
      </c>
      <c r="AW2612" s="31" t="str">
        <f>IF(IFERROR(VLOOKUP(AE2612,#REF!,1,0),"")&lt;&gt;"",1,"")</f>
        <v/>
      </c>
      <c r="AX2612" s="31" t="str">
        <f>IF(IFERROR(VLOOKUP(AE2612,#REF!,1,0),"")&lt;&gt;"",1,"")</f>
        <v/>
      </c>
      <c r="AY2612" s="31" t="str">
        <f>IF(IFERROR(VLOOKUP(AE2612,#REF!,1,0),"")&lt;&gt;"",1,"")</f>
        <v/>
      </c>
      <c r="AZ2612" s="31" t="str">
        <f>IF(IFERROR(VLOOKUP(AE2612,#REF!,1,0),"")&lt;&gt;"",1,"")</f>
        <v/>
      </c>
      <c r="BA2612" s="31" t="str">
        <f>IF(IFERROR(VLOOKUP(AE2612,#REF!,1,0),"")&lt;&gt;"",1,"")</f>
        <v/>
      </c>
      <c r="BB2612" s="31" t="str">
        <f>IF(IFERROR(VLOOKUP(AE2612,#REF!,1,0),"")&lt;&gt;"",1,"")</f>
        <v/>
      </c>
      <c r="BC2612" s="31" t="str">
        <f>IF(IFERROR(VLOOKUP(AE2612,#REF!,1,0),"")&lt;&gt;"",1,"")</f>
        <v/>
      </c>
      <c r="BD2612" s="31" t="str">
        <f>IF(IFERROR(VLOOKUP(AE2612,#REF!,1,0),"")&lt;&gt;"",1,"")</f>
        <v/>
      </c>
      <c r="BE2612" s="32">
        <f t="shared" si="897"/>
        <v>1</v>
      </c>
    </row>
    <row r="2613" spans="1:57" ht="16">
      <c r="A2613" s="33">
        <v>2298</v>
      </c>
      <c r="B2613" s="33">
        <v>75123</v>
      </c>
      <c r="C2613" s="33" t="str">
        <f t="shared" si="934"/>
        <v>751230000</v>
      </c>
      <c r="D2613" s="34" t="str">
        <f t="shared" si="935"/>
        <v>75</v>
      </c>
      <c r="E2613" s="34" t="str">
        <f t="shared" si="936"/>
        <v>1</v>
      </c>
      <c r="F2613" s="34" t="str">
        <f t="shared" si="937"/>
        <v>2</v>
      </c>
      <c r="G2613" s="34" t="str">
        <f t="shared" si="938"/>
        <v>3</v>
      </c>
      <c r="H2613" s="34" t="str">
        <f t="shared" si="939"/>
        <v>0</v>
      </c>
      <c r="I2613" s="34" t="str">
        <f t="shared" si="940"/>
        <v>0</v>
      </c>
      <c r="J2613" s="34" t="str">
        <f t="shared" si="941"/>
        <v>0</v>
      </c>
      <c r="K2613" s="34" t="str">
        <f t="shared" si="942"/>
        <v>0</v>
      </c>
      <c r="L2613" s="34" t="s">
        <v>6799</v>
      </c>
      <c r="M2613" s="35" t="s">
        <v>3590</v>
      </c>
      <c r="N2613" s="35" t="s">
        <v>261</v>
      </c>
      <c r="O2613" s="55" t="s">
        <v>190</v>
      </c>
      <c r="P2613" s="55" t="s">
        <v>191</v>
      </c>
      <c r="Q2613" s="55">
        <v>1</v>
      </c>
      <c r="R2613" s="55">
        <v>1</v>
      </c>
      <c r="S2613" s="55" t="s">
        <v>192</v>
      </c>
      <c r="T2613" s="55" t="s">
        <v>192</v>
      </c>
      <c r="U2613" s="55" t="s">
        <v>8</v>
      </c>
      <c r="V2613" s="55" t="s">
        <v>15</v>
      </c>
      <c r="W2613" s="55" t="s">
        <v>3587</v>
      </c>
      <c r="X2613" s="55" t="s">
        <v>3587</v>
      </c>
      <c r="Y2613" s="55" t="s">
        <v>8</v>
      </c>
      <c r="Z2613" s="55" t="s">
        <v>21</v>
      </c>
      <c r="AA2613" s="55" t="s">
        <v>3590</v>
      </c>
      <c r="AB2613" s="55" t="s">
        <v>3590</v>
      </c>
      <c r="AC2613" s="58" t="s">
        <v>66</v>
      </c>
      <c r="AD2613" s="55" t="s">
        <v>66</v>
      </c>
      <c r="AE2613" s="42" t="s">
        <v>3590</v>
      </c>
      <c r="AF2613" s="42" t="s">
        <v>3590</v>
      </c>
      <c r="AG2613" s="27"/>
      <c r="AH2613" s="30" t="s">
        <v>8</v>
      </c>
      <c r="AI2613" s="39"/>
      <c r="AJ2613" s="39" t="b">
        <f t="shared" si="944"/>
        <v>0</v>
      </c>
      <c r="AK2613" s="39" t="str">
        <f>O2613&amp;Q2613&amp;R2613&amp;U2613&amp;V2613&amp;Y2613&amp;Z2613&amp;AC2613&amp;AD2613</f>
        <v>G11121300</v>
      </c>
      <c r="AL2613" s="40">
        <v>75123</v>
      </c>
      <c r="AM2613" s="41" t="b">
        <f>C2613&lt;&gt;AK2613</f>
        <v>1</v>
      </c>
      <c r="AN2613" s="30" t="str">
        <f>N2613&amp;AK2613</f>
        <v>J9FG11121300</v>
      </c>
      <c r="AO2613" s="30"/>
      <c r="AP2613" s="31"/>
      <c r="AQ2613" s="31"/>
      <c r="AR2613" s="31">
        <f t="shared" si="943"/>
        <v>1</v>
      </c>
      <c r="AS2613" s="31" t="str">
        <f>IF(IFERROR(VLOOKUP(AE2613,#REF!,1,0),"")&lt;&gt;"",1,"")</f>
        <v/>
      </c>
      <c r="AT2613" s="31" t="str">
        <f>IF(IFERROR(VLOOKUP(AE2613,#REF!,1,0),"")&lt;&gt;"",1,"")</f>
        <v/>
      </c>
      <c r="AU2613" s="31" t="str">
        <f>IF(IFERROR(VLOOKUP(AE2613,#REF!,1,0),"")&lt;&gt;"",1,"")</f>
        <v/>
      </c>
      <c r="AV2613" s="31" t="str">
        <f>IF(IFERROR(VLOOKUP(AE2613,#REF!,1,0),"")&lt;&gt;"",1,"")</f>
        <v/>
      </c>
      <c r="AW2613" s="31" t="str">
        <f>IF(IFERROR(VLOOKUP(AE2613,#REF!,1,0),"")&lt;&gt;"",1,"")</f>
        <v/>
      </c>
      <c r="AX2613" s="31" t="str">
        <f>IF(IFERROR(VLOOKUP(AE2613,#REF!,1,0),"")&lt;&gt;"",1,"")</f>
        <v/>
      </c>
      <c r="AY2613" s="31" t="str">
        <f>IF(IFERROR(VLOOKUP(AE2613,#REF!,1,0),"")&lt;&gt;"",1,"")</f>
        <v/>
      </c>
      <c r="AZ2613" s="31" t="str">
        <f>IF(IFERROR(VLOOKUP(AE2613,#REF!,1,0),"")&lt;&gt;"",1,"")</f>
        <v/>
      </c>
      <c r="BA2613" s="31" t="str">
        <f>IF(IFERROR(VLOOKUP(AE2613,#REF!,1,0),"")&lt;&gt;"",1,"")</f>
        <v/>
      </c>
      <c r="BB2613" s="31" t="str">
        <f>IF(IFERROR(VLOOKUP(AE2613,#REF!,1,0),"")&lt;&gt;"",1,"")</f>
        <v/>
      </c>
      <c r="BC2613" s="31" t="str">
        <f>IF(IFERROR(VLOOKUP(AE2613,#REF!,1,0),"")&lt;&gt;"",1,"")</f>
        <v/>
      </c>
      <c r="BD2613" s="31" t="str">
        <f>IF(IFERROR(VLOOKUP(AE2613,#REF!,1,0),"")&lt;&gt;"",1,"")</f>
        <v/>
      </c>
      <c r="BE2613" s="32">
        <f t="shared" si="897"/>
        <v>1</v>
      </c>
    </row>
    <row r="2614" spans="1:57" ht="16">
      <c r="A2614" s="33">
        <v>2299</v>
      </c>
      <c r="B2614" s="33">
        <v>75124</v>
      </c>
      <c r="C2614" s="33" t="str">
        <f t="shared" si="934"/>
        <v>751240000</v>
      </c>
      <c r="D2614" s="34" t="str">
        <f t="shared" si="935"/>
        <v>75</v>
      </c>
      <c r="E2614" s="34" t="str">
        <f t="shared" si="936"/>
        <v>1</v>
      </c>
      <c r="F2614" s="34" t="str">
        <f t="shared" si="937"/>
        <v>2</v>
      </c>
      <c r="G2614" s="34" t="str">
        <f t="shared" si="938"/>
        <v>4</v>
      </c>
      <c r="H2614" s="34" t="str">
        <f t="shared" si="939"/>
        <v>0</v>
      </c>
      <c r="I2614" s="34" t="str">
        <f t="shared" si="940"/>
        <v>0</v>
      </c>
      <c r="J2614" s="34" t="str">
        <f t="shared" si="941"/>
        <v>0</v>
      </c>
      <c r="K2614" s="34" t="str">
        <f t="shared" si="942"/>
        <v>0</v>
      </c>
      <c r="L2614" s="34" t="s">
        <v>6800</v>
      </c>
      <c r="M2614" s="35" t="s">
        <v>3591</v>
      </c>
      <c r="N2614" s="35" t="s">
        <v>261</v>
      </c>
      <c r="O2614" s="55" t="s">
        <v>190</v>
      </c>
      <c r="P2614" s="55" t="s">
        <v>191</v>
      </c>
      <c r="Q2614" s="55">
        <v>1</v>
      </c>
      <c r="R2614" s="55">
        <v>1</v>
      </c>
      <c r="S2614" s="55" t="s">
        <v>192</v>
      </c>
      <c r="T2614" s="55" t="s">
        <v>192</v>
      </c>
      <c r="U2614" s="55" t="s">
        <v>8</v>
      </c>
      <c r="V2614" s="55" t="s">
        <v>15</v>
      </c>
      <c r="W2614" s="55" t="s">
        <v>3587</v>
      </c>
      <c r="X2614" s="55" t="s">
        <v>3587</v>
      </c>
      <c r="Y2614" s="55" t="s">
        <v>8</v>
      </c>
      <c r="Z2614" s="55" t="s">
        <v>27</v>
      </c>
      <c r="AA2614" s="55" t="s">
        <v>3591</v>
      </c>
      <c r="AB2614" s="55" t="s">
        <v>3591</v>
      </c>
      <c r="AC2614" s="58" t="s">
        <v>66</v>
      </c>
      <c r="AD2614" s="55" t="s">
        <v>66</v>
      </c>
      <c r="AE2614" s="42" t="s">
        <v>3591</v>
      </c>
      <c r="AF2614" s="42" t="s">
        <v>3591</v>
      </c>
      <c r="AG2614" s="27"/>
      <c r="AH2614" s="30" t="s">
        <v>8</v>
      </c>
      <c r="AI2614" s="39"/>
      <c r="AJ2614" s="39" t="b">
        <f t="shared" si="944"/>
        <v>0</v>
      </c>
      <c r="AK2614" s="39" t="str">
        <f>O2614&amp;Q2614&amp;R2614&amp;U2614&amp;V2614&amp;Y2614&amp;Z2614&amp;AC2614&amp;AD2614</f>
        <v>G11121400</v>
      </c>
      <c r="AL2614" s="40">
        <v>75124</v>
      </c>
      <c r="AM2614" s="41" t="b">
        <f>C2614&lt;&gt;AK2614</f>
        <v>1</v>
      </c>
      <c r="AN2614" s="30" t="str">
        <f>N2614&amp;AK2614</f>
        <v>J9FG11121400</v>
      </c>
      <c r="AO2614" s="30"/>
      <c r="AP2614" s="31"/>
      <c r="AQ2614" s="31"/>
      <c r="AR2614" s="31">
        <f t="shared" si="943"/>
        <v>1</v>
      </c>
      <c r="AS2614" s="31" t="str">
        <f>IF(IFERROR(VLOOKUP(AE2614,#REF!,1,0),"")&lt;&gt;"",1,"")</f>
        <v/>
      </c>
      <c r="AT2614" s="31" t="str">
        <f>IF(IFERROR(VLOOKUP(AE2614,#REF!,1,0),"")&lt;&gt;"",1,"")</f>
        <v/>
      </c>
      <c r="AU2614" s="31" t="str">
        <f>IF(IFERROR(VLOOKUP(AE2614,#REF!,1,0),"")&lt;&gt;"",1,"")</f>
        <v/>
      </c>
      <c r="AV2614" s="31" t="str">
        <f>IF(IFERROR(VLOOKUP(AE2614,#REF!,1,0),"")&lt;&gt;"",1,"")</f>
        <v/>
      </c>
      <c r="AW2614" s="31" t="str">
        <f>IF(IFERROR(VLOOKUP(AE2614,#REF!,1,0),"")&lt;&gt;"",1,"")</f>
        <v/>
      </c>
      <c r="AX2614" s="31" t="str">
        <f>IF(IFERROR(VLOOKUP(AE2614,#REF!,1,0),"")&lt;&gt;"",1,"")</f>
        <v/>
      </c>
      <c r="AY2614" s="31" t="str">
        <f>IF(IFERROR(VLOOKUP(AE2614,#REF!,1,0),"")&lt;&gt;"",1,"")</f>
        <v/>
      </c>
      <c r="AZ2614" s="31" t="str">
        <f>IF(IFERROR(VLOOKUP(AE2614,#REF!,1,0),"")&lt;&gt;"",1,"")</f>
        <v/>
      </c>
      <c r="BA2614" s="31" t="str">
        <f>IF(IFERROR(VLOOKUP(AE2614,#REF!,1,0),"")&lt;&gt;"",1,"")</f>
        <v/>
      </c>
      <c r="BB2614" s="31" t="str">
        <f>IF(IFERROR(VLOOKUP(AE2614,#REF!,1,0),"")&lt;&gt;"",1,"")</f>
        <v/>
      </c>
      <c r="BC2614" s="31" t="str">
        <f>IF(IFERROR(VLOOKUP(AE2614,#REF!,1,0),"")&lt;&gt;"",1,"")</f>
        <v/>
      </c>
      <c r="BD2614" s="31" t="str">
        <f>IF(IFERROR(VLOOKUP(AE2614,#REF!,1,0),"")&lt;&gt;"",1,"")</f>
        <v/>
      </c>
      <c r="BE2614" s="32">
        <f t="shared" si="897"/>
        <v>1</v>
      </c>
    </row>
    <row r="2615" spans="1:57" ht="16">
      <c r="A2615" s="43">
        <v>2300</v>
      </c>
      <c r="B2615" s="43">
        <v>75129</v>
      </c>
      <c r="C2615" s="43" t="str">
        <f t="shared" si="934"/>
        <v>751290000</v>
      </c>
      <c r="D2615" s="44" t="str">
        <f t="shared" si="935"/>
        <v>75</v>
      </c>
      <c r="E2615" s="44" t="str">
        <f t="shared" si="936"/>
        <v>1</v>
      </c>
      <c r="F2615" s="44" t="str">
        <f t="shared" si="937"/>
        <v>2</v>
      </c>
      <c r="G2615" s="44" t="str">
        <f t="shared" si="938"/>
        <v>9</v>
      </c>
      <c r="H2615" s="44" t="str">
        <f t="shared" si="939"/>
        <v>0</v>
      </c>
      <c r="I2615" s="44" t="str">
        <f t="shared" si="940"/>
        <v>0</v>
      </c>
      <c r="J2615" s="44" t="str">
        <f t="shared" si="941"/>
        <v>0</v>
      </c>
      <c r="K2615" s="44" t="str">
        <f t="shared" si="942"/>
        <v>0</v>
      </c>
      <c r="L2615" s="44"/>
      <c r="M2615" s="45" t="s">
        <v>3592</v>
      </c>
      <c r="N2615" s="45"/>
      <c r="O2615" s="47" t="s">
        <v>190</v>
      </c>
      <c r="P2615" s="47" t="s">
        <v>191</v>
      </c>
      <c r="Q2615" s="47" t="s">
        <v>8</v>
      </c>
      <c r="R2615" s="60"/>
      <c r="S2615" s="60" t="s">
        <v>3587</v>
      </c>
      <c r="T2615" s="47" t="s">
        <v>3587</v>
      </c>
      <c r="U2615" s="60" t="s">
        <v>8</v>
      </c>
      <c r="V2615" s="60">
        <v>5</v>
      </c>
      <c r="W2615" s="47"/>
      <c r="X2615" s="47" t="s">
        <v>3592</v>
      </c>
      <c r="Y2615" s="61" t="s">
        <v>66</v>
      </c>
      <c r="Z2615" s="61" t="s">
        <v>66</v>
      </c>
      <c r="AA2615" s="61"/>
      <c r="AB2615" s="61" t="s">
        <v>3592</v>
      </c>
      <c r="AC2615" s="61" t="s">
        <v>66</v>
      </c>
      <c r="AD2615" s="47" t="s">
        <v>66</v>
      </c>
      <c r="AE2615" s="50" t="s">
        <v>3592</v>
      </c>
      <c r="AF2615" s="51"/>
      <c r="AG2615" s="51" t="s">
        <v>8</v>
      </c>
      <c r="AH2615" s="52"/>
      <c r="AI2615" s="39"/>
      <c r="AJ2615" s="39"/>
      <c r="AK2615" s="39" t="e">
        <f>O2615&amp;Q2615&amp;#REF!&amp;U2615&amp;V2615&amp;Y2615&amp;Z2615&amp;AC2615&amp;AD2615</f>
        <v>#REF!</v>
      </c>
      <c r="AL2615" s="43">
        <v>75129</v>
      </c>
      <c r="AM2615" s="44" t="e">
        <f>C2615&lt;&gt;AK2615</f>
        <v>#REF!</v>
      </c>
      <c r="AN2615" s="52"/>
      <c r="AO2615" s="52"/>
      <c r="AP2615" s="53"/>
      <c r="AQ2615" s="53"/>
      <c r="AR2615" s="53">
        <f t="shared" si="943"/>
        <v>1</v>
      </c>
      <c r="AS2615" s="53" t="str">
        <f>IF(IFERROR(VLOOKUP(AE2615,#REF!,1,0),"")&lt;&gt;"",1,"")</f>
        <v/>
      </c>
      <c r="AT2615" s="53" t="str">
        <f>IF(IFERROR(VLOOKUP(AE2615,#REF!,1,0),"")&lt;&gt;"",1,"")</f>
        <v/>
      </c>
      <c r="AU2615" s="53" t="str">
        <f>IF(IFERROR(VLOOKUP(AE2615,#REF!,1,0),"")&lt;&gt;"",1,"")</f>
        <v/>
      </c>
      <c r="AV2615" s="53" t="str">
        <f>IF(IFERROR(VLOOKUP(AE2615,#REF!,1,0),"")&lt;&gt;"",1,"")</f>
        <v/>
      </c>
      <c r="AW2615" s="53" t="str">
        <f>IF(IFERROR(VLOOKUP(AE2615,#REF!,1,0),"")&lt;&gt;"",1,"")</f>
        <v/>
      </c>
      <c r="AX2615" s="53" t="str">
        <f>IF(IFERROR(VLOOKUP(AE2615,#REF!,1,0),"")&lt;&gt;"",1,"")</f>
        <v/>
      </c>
      <c r="AY2615" s="53" t="str">
        <f>IF(IFERROR(VLOOKUP(AE2615,#REF!,1,0),"")&lt;&gt;"",1,"")</f>
        <v/>
      </c>
      <c r="AZ2615" s="53" t="str">
        <f>IF(IFERROR(VLOOKUP(AE2615,#REF!,1,0),"")&lt;&gt;"",1,"")</f>
        <v/>
      </c>
      <c r="BA2615" s="53" t="str">
        <f>IF(IFERROR(VLOOKUP(AE2615,#REF!,1,0),"")&lt;&gt;"",1,"")</f>
        <v/>
      </c>
      <c r="BB2615" s="53" t="str">
        <f>IF(IFERROR(VLOOKUP(AE2615,#REF!,1,0),"")&lt;&gt;"",1,"")</f>
        <v/>
      </c>
      <c r="BC2615" s="53" t="str">
        <f>IF(IFERROR(VLOOKUP(AE2615,#REF!,1,0),"")&lt;&gt;"",1,"")</f>
        <v/>
      </c>
      <c r="BD2615" s="53" t="str">
        <f>IF(IFERROR(VLOOKUP(AE2615,#REF!,1,0),"")&lt;&gt;"",1,"")</f>
        <v/>
      </c>
      <c r="BE2615" s="54">
        <f t="shared" si="897"/>
        <v>1</v>
      </c>
    </row>
    <row r="2616" spans="1:57" ht="17">
      <c r="A2616" s="137">
        <v>2301</v>
      </c>
      <c r="B2616" s="137">
        <v>7513</v>
      </c>
      <c r="C2616" s="137" t="str">
        <f t="shared" si="934"/>
        <v>751300000</v>
      </c>
      <c r="D2616" s="138" t="str">
        <f t="shared" si="935"/>
        <v>75</v>
      </c>
      <c r="E2616" s="138" t="str">
        <f t="shared" si="936"/>
        <v>1</v>
      </c>
      <c r="F2616" s="138" t="str">
        <f t="shared" si="937"/>
        <v>3</v>
      </c>
      <c r="G2616" s="138" t="str">
        <f t="shared" si="938"/>
        <v>0</v>
      </c>
      <c r="H2616" s="138" t="str">
        <f t="shared" si="939"/>
        <v>0</v>
      </c>
      <c r="I2616" s="138" t="str">
        <f t="shared" si="940"/>
        <v>0</v>
      </c>
      <c r="J2616" s="138" t="str">
        <f t="shared" si="941"/>
        <v>0</v>
      </c>
      <c r="K2616" s="138" t="str">
        <f t="shared" si="942"/>
        <v>0</v>
      </c>
      <c r="L2616" s="138" t="s">
        <v>6801</v>
      </c>
      <c r="M2616" s="139" t="s">
        <v>3593</v>
      </c>
      <c r="N2616" s="139" t="s">
        <v>261</v>
      </c>
      <c r="O2616" s="141" t="s">
        <v>190</v>
      </c>
      <c r="P2616" s="141" t="s">
        <v>191</v>
      </c>
      <c r="Q2616" s="141">
        <v>1</v>
      </c>
      <c r="R2616" s="141">
        <v>1</v>
      </c>
      <c r="S2616" s="141" t="s">
        <v>192</v>
      </c>
      <c r="T2616" s="141" t="s">
        <v>192</v>
      </c>
      <c r="U2616" s="141" t="s">
        <v>8</v>
      </c>
      <c r="V2616" s="141" t="s">
        <v>21</v>
      </c>
      <c r="W2616" s="141" t="s">
        <v>3593</v>
      </c>
      <c r="X2616" s="141" t="s">
        <v>3593</v>
      </c>
      <c r="Y2616" s="141" t="s">
        <v>8</v>
      </c>
      <c r="Z2616" s="141" t="s">
        <v>66</v>
      </c>
      <c r="AA2616" s="140" t="s">
        <v>3593</v>
      </c>
      <c r="AB2616" s="140" t="s">
        <v>3593</v>
      </c>
      <c r="AC2616" s="140" t="s">
        <v>66</v>
      </c>
      <c r="AD2616" s="141" t="s">
        <v>66</v>
      </c>
      <c r="AE2616" s="144" t="s">
        <v>3593</v>
      </c>
      <c r="AF2616" s="144" t="s">
        <v>3593</v>
      </c>
      <c r="AG2616" s="134"/>
      <c r="AH2616" s="142"/>
      <c r="AI2616" s="143"/>
      <c r="AJ2616" s="143" t="b">
        <f t="shared" ref="AJ2616:AJ2621" si="945">IF(OR(AS2616=1,AT2616=1,AU2616=1,AV2616=1,AW2616=1,AX2616=1,AY2616=1,AZ2616=1,BA2616=1,BB2616=1,BC2616=1,BD2616=1),TRUE,FALSE)</f>
        <v>0</v>
      </c>
      <c r="AK2616" s="143" t="str">
        <f>O2616&amp;Q2616&amp;R2616&amp;U2616&amp;V2616&amp;Y2616&amp;Z2616&amp;AC2616&amp;AD2616</f>
        <v>G11131000</v>
      </c>
      <c r="AL2616" s="40">
        <v>7513</v>
      </c>
      <c r="AM2616" s="41" t="b">
        <f>C2616&lt;&gt;AK2616</f>
        <v>1</v>
      </c>
      <c r="AN2616" s="145" t="str">
        <f>N2616&amp;AK2616</f>
        <v>J9FG11131000</v>
      </c>
      <c r="AO2616" s="145"/>
      <c r="AP2616" s="31"/>
      <c r="AQ2616" s="146"/>
      <c r="AR2616" s="146">
        <f t="shared" si="943"/>
        <v>1</v>
      </c>
      <c r="AS2616" s="146" t="str">
        <f>IF(IFERROR(VLOOKUP(AE2616,#REF!,1,0),"")&lt;&gt;"",1,"")</f>
        <v/>
      </c>
      <c r="AT2616" s="146" t="str">
        <f>IF(IFERROR(VLOOKUP(AE2616,#REF!,1,0),"")&lt;&gt;"",1,"")</f>
        <v/>
      </c>
      <c r="AU2616" s="146" t="str">
        <f>IF(IFERROR(VLOOKUP(AE2616,#REF!,1,0),"")&lt;&gt;"",1,"")</f>
        <v/>
      </c>
      <c r="AV2616" s="146" t="str">
        <f>IF(IFERROR(VLOOKUP(AE2616,#REF!,1,0),"")&lt;&gt;"",1,"")</f>
        <v/>
      </c>
      <c r="AW2616" s="146" t="str">
        <f>IF(IFERROR(VLOOKUP(AE2616,#REF!,1,0),"")&lt;&gt;"",1,"")</f>
        <v/>
      </c>
      <c r="AX2616" s="146" t="str">
        <f>IF(IFERROR(VLOOKUP(AE2616,#REF!,1,0),"")&lt;&gt;"",1,"")</f>
        <v/>
      </c>
      <c r="AY2616" s="146" t="str">
        <f>IF(IFERROR(VLOOKUP(AE2616,#REF!,1,0),"")&lt;&gt;"",1,"")</f>
        <v/>
      </c>
      <c r="AZ2616" s="146" t="str">
        <f>IF(IFERROR(VLOOKUP(AE2616,#REF!,1,0),"")&lt;&gt;"",1,"")</f>
        <v/>
      </c>
      <c r="BA2616" s="146" t="str">
        <f>IF(IFERROR(VLOOKUP(AE2616,#REF!,1,0),"")&lt;&gt;"",1,"")</f>
        <v/>
      </c>
      <c r="BB2616" s="146" t="str">
        <f>IF(IFERROR(VLOOKUP(AE2616,#REF!,1,0),"")&lt;&gt;"",1,"")</f>
        <v/>
      </c>
      <c r="BC2616" s="146" t="str">
        <f>IF(IFERROR(VLOOKUP(AE2616,#REF!,1,0),"")&lt;&gt;"",1,"")</f>
        <v/>
      </c>
      <c r="BD2616" s="146" t="str">
        <f>IF(IFERROR(VLOOKUP(AE2616,#REF!,1,0),"")&lt;&gt;"",1,"")</f>
        <v/>
      </c>
      <c r="BE2616" s="148">
        <f t="shared" si="897"/>
        <v>1</v>
      </c>
    </row>
    <row r="2617" spans="1:57" ht="16">
      <c r="A2617" s="33">
        <v>2302</v>
      </c>
      <c r="B2617" s="33">
        <v>75131</v>
      </c>
      <c r="C2617" s="33" t="str">
        <f t="shared" si="934"/>
        <v>751310000</v>
      </c>
      <c r="D2617" s="34" t="str">
        <f t="shared" si="935"/>
        <v>75</v>
      </c>
      <c r="E2617" s="34" t="str">
        <f t="shared" si="936"/>
        <v>1</v>
      </c>
      <c r="F2617" s="34" t="str">
        <f t="shared" si="937"/>
        <v>3</v>
      </c>
      <c r="G2617" s="34" t="str">
        <f t="shared" si="938"/>
        <v>1</v>
      </c>
      <c r="H2617" s="34" t="str">
        <f t="shared" si="939"/>
        <v>0</v>
      </c>
      <c r="I2617" s="34" t="str">
        <f t="shared" si="940"/>
        <v>0</v>
      </c>
      <c r="J2617" s="34" t="str">
        <f t="shared" si="941"/>
        <v>0</v>
      </c>
      <c r="K2617" s="34" t="str">
        <f t="shared" si="942"/>
        <v>0</v>
      </c>
      <c r="L2617" s="34" t="s">
        <v>6802</v>
      </c>
      <c r="M2617" s="35" t="s">
        <v>3594</v>
      </c>
      <c r="N2617" s="35" t="s">
        <v>261</v>
      </c>
      <c r="O2617" s="55" t="s">
        <v>190</v>
      </c>
      <c r="P2617" s="55" t="s">
        <v>191</v>
      </c>
      <c r="Q2617" s="55">
        <v>1</v>
      </c>
      <c r="R2617" s="55">
        <v>1</v>
      </c>
      <c r="S2617" s="55" t="s">
        <v>192</v>
      </c>
      <c r="T2617" s="55" t="s">
        <v>192</v>
      </c>
      <c r="U2617" s="55" t="s">
        <v>8</v>
      </c>
      <c r="V2617" s="55" t="s">
        <v>21</v>
      </c>
      <c r="W2617" s="55" t="s">
        <v>3593</v>
      </c>
      <c r="X2617" s="55" t="s">
        <v>3593</v>
      </c>
      <c r="Y2617" s="55" t="s">
        <v>8</v>
      </c>
      <c r="Z2617" s="55" t="s">
        <v>8</v>
      </c>
      <c r="AA2617" s="58" t="s">
        <v>3594</v>
      </c>
      <c r="AB2617" s="58" t="s">
        <v>3594</v>
      </c>
      <c r="AC2617" s="58" t="s">
        <v>66</v>
      </c>
      <c r="AD2617" s="55" t="s">
        <v>66</v>
      </c>
      <c r="AE2617" s="42" t="s">
        <v>3594</v>
      </c>
      <c r="AF2617" s="42" t="s">
        <v>3594</v>
      </c>
      <c r="AG2617" s="27"/>
      <c r="AH2617" s="30" t="s">
        <v>8</v>
      </c>
      <c r="AI2617" s="39"/>
      <c r="AJ2617" s="39" t="b">
        <f t="shared" si="945"/>
        <v>0</v>
      </c>
      <c r="AK2617" s="39" t="str">
        <f>O2617&amp;Q2617&amp;R2617&amp;U2617&amp;V2617&amp;Y2617&amp;Z2617&amp;AC2617&amp;AD2617</f>
        <v>G11131100</v>
      </c>
      <c r="AL2617" s="40">
        <v>75131</v>
      </c>
      <c r="AM2617" s="41" t="b">
        <f>C2617&lt;&gt;AK2617</f>
        <v>1</v>
      </c>
      <c r="AN2617" s="30" t="str">
        <f>N2617&amp;AK2617</f>
        <v>J9FG11131100</v>
      </c>
      <c r="AO2617" s="30"/>
      <c r="AP2617" s="31"/>
      <c r="AQ2617" s="31"/>
      <c r="AR2617" s="31">
        <f t="shared" si="943"/>
        <v>1</v>
      </c>
      <c r="AS2617" s="31" t="str">
        <f>IF(IFERROR(VLOOKUP(AE2617,#REF!,1,0),"")&lt;&gt;"",1,"")</f>
        <v/>
      </c>
      <c r="AT2617" s="31" t="str">
        <f>IF(IFERROR(VLOOKUP(AE2617,#REF!,1,0),"")&lt;&gt;"",1,"")</f>
        <v/>
      </c>
      <c r="AU2617" s="31" t="str">
        <f>IF(IFERROR(VLOOKUP(AE2617,#REF!,1,0),"")&lt;&gt;"",1,"")</f>
        <v/>
      </c>
      <c r="AV2617" s="31" t="str">
        <f>IF(IFERROR(VLOOKUP(AE2617,#REF!,1,0),"")&lt;&gt;"",1,"")</f>
        <v/>
      </c>
      <c r="AW2617" s="31" t="str">
        <f>IF(IFERROR(VLOOKUP(AE2617,#REF!,1,0),"")&lt;&gt;"",1,"")</f>
        <v/>
      </c>
      <c r="AX2617" s="31" t="str">
        <f>IF(IFERROR(VLOOKUP(AE2617,#REF!,1,0),"")&lt;&gt;"",1,"")</f>
        <v/>
      </c>
      <c r="AY2617" s="31" t="str">
        <f>IF(IFERROR(VLOOKUP(AE2617,#REF!,1,0),"")&lt;&gt;"",1,"")</f>
        <v/>
      </c>
      <c r="AZ2617" s="31" t="str">
        <f>IF(IFERROR(VLOOKUP(AE2617,#REF!,1,0),"")&lt;&gt;"",1,"")</f>
        <v/>
      </c>
      <c r="BA2617" s="31" t="str">
        <f>IF(IFERROR(VLOOKUP(AE2617,#REF!,1,0),"")&lt;&gt;"",1,"")</f>
        <v/>
      </c>
      <c r="BB2617" s="31" t="str">
        <f>IF(IFERROR(VLOOKUP(AE2617,#REF!,1,0),"")&lt;&gt;"",1,"")</f>
        <v/>
      </c>
      <c r="BC2617" s="31" t="str">
        <f>IF(IFERROR(VLOOKUP(AE2617,#REF!,1,0),"")&lt;&gt;"",1,"")</f>
        <v/>
      </c>
      <c r="BD2617" s="31" t="str">
        <f>IF(IFERROR(VLOOKUP(AE2617,#REF!,1,0),"")&lt;&gt;"",1,"")</f>
        <v/>
      </c>
      <c r="BE2617" s="32">
        <f t="shared" si="897"/>
        <v>1</v>
      </c>
    </row>
    <row r="2618" spans="1:57" ht="16">
      <c r="A2618" s="33">
        <v>2303</v>
      </c>
      <c r="B2618" s="33">
        <v>75132</v>
      </c>
      <c r="C2618" s="33" t="str">
        <f t="shared" si="934"/>
        <v>751320000</v>
      </c>
      <c r="D2618" s="34" t="str">
        <f t="shared" si="935"/>
        <v>75</v>
      </c>
      <c r="E2618" s="34" t="str">
        <f t="shared" si="936"/>
        <v>1</v>
      </c>
      <c r="F2618" s="34" t="str">
        <f t="shared" si="937"/>
        <v>3</v>
      </c>
      <c r="G2618" s="34" t="str">
        <f t="shared" si="938"/>
        <v>2</v>
      </c>
      <c r="H2618" s="34" t="str">
        <f t="shared" si="939"/>
        <v>0</v>
      </c>
      <c r="I2618" s="34" t="str">
        <f t="shared" si="940"/>
        <v>0</v>
      </c>
      <c r="J2618" s="34" t="str">
        <f t="shared" si="941"/>
        <v>0</v>
      </c>
      <c r="K2618" s="34" t="str">
        <f t="shared" si="942"/>
        <v>0</v>
      </c>
      <c r="L2618" s="34" t="s">
        <v>6803</v>
      </c>
      <c r="M2618" s="35" t="s">
        <v>3595</v>
      </c>
      <c r="N2618" s="35" t="s">
        <v>261</v>
      </c>
      <c r="O2618" s="55" t="s">
        <v>190</v>
      </c>
      <c r="P2618" s="55" t="s">
        <v>191</v>
      </c>
      <c r="Q2618" s="55">
        <v>1</v>
      </c>
      <c r="R2618" s="55">
        <v>1</v>
      </c>
      <c r="S2618" s="55" t="s">
        <v>192</v>
      </c>
      <c r="T2618" s="55" t="s">
        <v>192</v>
      </c>
      <c r="U2618" s="55" t="s">
        <v>8</v>
      </c>
      <c r="V2618" s="55" t="s">
        <v>21</v>
      </c>
      <c r="W2618" s="55" t="s">
        <v>3593</v>
      </c>
      <c r="X2618" s="55" t="s">
        <v>3593</v>
      </c>
      <c r="Y2618" s="55" t="s">
        <v>8</v>
      </c>
      <c r="Z2618" s="55" t="s">
        <v>15</v>
      </c>
      <c r="AA2618" s="58" t="s">
        <v>3595</v>
      </c>
      <c r="AB2618" s="58" t="s">
        <v>3595</v>
      </c>
      <c r="AC2618" s="58" t="s">
        <v>66</v>
      </c>
      <c r="AD2618" s="55" t="s">
        <v>66</v>
      </c>
      <c r="AE2618" s="42" t="s">
        <v>3595</v>
      </c>
      <c r="AF2618" s="42" t="s">
        <v>3595</v>
      </c>
      <c r="AG2618" s="27"/>
      <c r="AH2618" s="30" t="s">
        <v>8</v>
      </c>
      <c r="AI2618" s="39"/>
      <c r="AJ2618" s="39" t="b">
        <f t="shared" si="945"/>
        <v>0</v>
      </c>
      <c r="AK2618" s="39" t="str">
        <f>O2618&amp;Q2618&amp;R2618&amp;U2618&amp;V2618&amp;Y2618&amp;Z2618&amp;AC2618&amp;AD2618</f>
        <v>G11131200</v>
      </c>
      <c r="AL2618" s="40">
        <v>75132</v>
      </c>
      <c r="AM2618" s="41" t="b">
        <f>C2618&lt;&gt;AK2618</f>
        <v>1</v>
      </c>
      <c r="AN2618" s="30" t="str">
        <f>N2618&amp;AK2618</f>
        <v>J9FG11131200</v>
      </c>
      <c r="AO2618" s="30"/>
      <c r="AP2618" s="31"/>
      <c r="AQ2618" s="31"/>
      <c r="AR2618" s="31">
        <f t="shared" si="943"/>
        <v>1</v>
      </c>
      <c r="AS2618" s="31" t="str">
        <f>IF(IFERROR(VLOOKUP(AE2618,#REF!,1,0),"")&lt;&gt;"",1,"")</f>
        <v/>
      </c>
      <c r="AT2618" s="31" t="str">
        <f>IF(IFERROR(VLOOKUP(AE2618,#REF!,1,0),"")&lt;&gt;"",1,"")</f>
        <v/>
      </c>
      <c r="AU2618" s="31" t="str">
        <f>IF(IFERROR(VLOOKUP(AE2618,#REF!,1,0),"")&lt;&gt;"",1,"")</f>
        <v/>
      </c>
      <c r="AV2618" s="31" t="str">
        <f>IF(IFERROR(VLOOKUP(AE2618,#REF!,1,0),"")&lt;&gt;"",1,"")</f>
        <v/>
      </c>
      <c r="AW2618" s="31" t="str">
        <f>IF(IFERROR(VLOOKUP(AE2618,#REF!,1,0),"")&lt;&gt;"",1,"")</f>
        <v/>
      </c>
      <c r="AX2618" s="31" t="str">
        <f>IF(IFERROR(VLOOKUP(AE2618,#REF!,1,0),"")&lt;&gt;"",1,"")</f>
        <v/>
      </c>
      <c r="AY2618" s="31" t="str">
        <f>IF(IFERROR(VLOOKUP(AE2618,#REF!,1,0),"")&lt;&gt;"",1,"")</f>
        <v/>
      </c>
      <c r="AZ2618" s="31" t="str">
        <f>IF(IFERROR(VLOOKUP(AE2618,#REF!,1,0),"")&lt;&gt;"",1,"")</f>
        <v/>
      </c>
      <c r="BA2618" s="31" t="str">
        <f>IF(IFERROR(VLOOKUP(AE2618,#REF!,1,0),"")&lt;&gt;"",1,"")</f>
        <v/>
      </c>
      <c r="BB2618" s="31" t="str">
        <f>IF(IFERROR(VLOOKUP(AE2618,#REF!,1,0),"")&lt;&gt;"",1,"")</f>
        <v/>
      </c>
      <c r="BC2618" s="31" t="str">
        <f>IF(IFERROR(VLOOKUP(AE2618,#REF!,1,0),"")&lt;&gt;"",1,"")</f>
        <v/>
      </c>
      <c r="BD2618" s="31" t="str">
        <f>IF(IFERROR(VLOOKUP(AE2618,#REF!,1,0),"")&lt;&gt;"",1,"")</f>
        <v/>
      </c>
      <c r="BE2618" s="32">
        <f t="shared" si="897"/>
        <v>1</v>
      </c>
    </row>
    <row r="2619" spans="1:57" ht="16">
      <c r="A2619" s="33">
        <v>2304</v>
      </c>
      <c r="B2619" s="33">
        <v>75133</v>
      </c>
      <c r="C2619" s="33" t="str">
        <f t="shared" si="934"/>
        <v>751330000</v>
      </c>
      <c r="D2619" s="34" t="str">
        <f t="shared" si="935"/>
        <v>75</v>
      </c>
      <c r="E2619" s="34" t="str">
        <f t="shared" si="936"/>
        <v>1</v>
      </c>
      <c r="F2619" s="34" t="str">
        <f t="shared" si="937"/>
        <v>3</v>
      </c>
      <c r="G2619" s="34" t="str">
        <f t="shared" si="938"/>
        <v>3</v>
      </c>
      <c r="H2619" s="34" t="str">
        <f t="shared" si="939"/>
        <v>0</v>
      </c>
      <c r="I2619" s="34" t="str">
        <f t="shared" si="940"/>
        <v>0</v>
      </c>
      <c r="J2619" s="34" t="str">
        <f t="shared" si="941"/>
        <v>0</v>
      </c>
      <c r="K2619" s="34" t="str">
        <f t="shared" si="942"/>
        <v>0</v>
      </c>
      <c r="L2619" s="34" t="s">
        <v>6804</v>
      </c>
      <c r="M2619" s="35" t="s">
        <v>3596</v>
      </c>
      <c r="N2619" s="35" t="s">
        <v>261</v>
      </c>
      <c r="O2619" s="55" t="s">
        <v>190</v>
      </c>
      <c r="P2619" s="55" t="s">
        <v>191</v>
      </c>
      <c r="Q2619" s="55">
        <v>1</v>
      </c>
      <c r="R2619" s="55">
        <v>1</v>
      </c>
      <c r="S2619" s="55" t="s">
        <v>192</v>
      </c>
      <c r="T2619" s="55" t="s">
        <v>192</v>
      </c>
      <c r="U2619" s="55" t="s">
        <v>8</v>
      </c>
      <c r="V2619" s="55" t="s">
        <v>21</v>
      </c>
      <c r="W2619" s="55" t="s">
        <v>3593</v>
      </c>
      <c r="X2619" s="55" t="s">
        <v>3593</v>
      </c>
      <c r="Y2619" s="55" t="s">
        <v>8</v>
      </c>
      <c r="Z2619" s="55" t="s">
        <v>21</v>
      </c>
      <c r="AA2619" s="58" t="s">
        <v>3596</v>
      </c>
      <c r="AB2619" s="58" t="s">
        <v>3596</v>
      </c>
      <c r="AC2619" s="58" t="s">
        <v>66</v>
      </c>
      <c r="AD2619" s="55" t="s">
        <v>66</v>
      </c>
      <c r="AE2619" s="42" t="s">
        <v>3596</v>
      </c>
      <c r="AF2619" s="42" t="s">
        <v>3596</v>
      </c>
      <c r="AG2619" s="27"/>
      <c r="AH2619" s="30" t="s">
        <v>8</v>
      </c>
      <c r="AI2619" s="39"/>
      <c r="AJ2619" s="39" t="b">
        <f t="shared" si="945"/>
        <v>0</v>
      </c>
      <c r="AK2619" s="39" t="str">
        <f>O2619&amp;Q2619&amp;R2619&amp;U2619&amp;V2619&amp;Y2619&amp;Z2619&amp;AC2619&amp;AD2619</f>
        <v>G11131300</v>
      </c>
      <c r="AL2619" s="40">
        <v>75133</v>
      </c>
      <c r="AM2619" s="41" t="b">
        <f>C2619&lt;&gt;AK2619</f>
        <v>1</v>
      </c>
      <c r="AN2619" s="30" t="str">
        <f>N2619&amp;AK2619</f>
        <v>J9FG11131300</v>
      </c>
      <c r="AO2619" s="30"/>
      <c r="AP2619" s="31"/>
      <c r="AQ2619" s="31"/>
      <c r="AR2619" s="31">
        <f t="shared" si="943"/>
        <v>1</v>
      </c>
      <c r="AS2619" s="31" t="str">
        <f>IF(IFERROR(VLOOKUP(AE2619,#REF!,1,0),"")&lt;&gt;"",1,"")</f>
        <v/>
      </c>
      <c r="AT2619" s="31" t="str">
        <f>IF(IFERROR(VLOOKUP(AE2619,#REF!,1,0),"")&lt;&gt;"",1,"")</f>
        <v/>
      </c>
      <c r="AU2619" s="31" t="str">
        <f>IF(IFERROR(VLOOKUP(AE2619,#REF!,1,0),"")&lt;&gt;"",1,"")</f>
        <v/>
      </c>
      <c r="AV2619" s="31" t="str">
        <f>IF(IFERROR(VLOOKUP(AE2619,#REF!,1,0),"")&lt;&gt;"",1,"")</f>
        <v/>
      </c>
      <c r="AW2619" s="31" t="str">
        <f>IF(IFERROR(VLOOKUP(AE2619,#REF!,1,0),"")&lt;&gt;"",1,"")</f>
        <v/>
      </c>
      <c r="AX2619" s="31" t="str">
        <f>IF(IFERROR(VLOOKUP(AE2619,#REF!,1,0),"")&lt;&gt;"",1,"")</f>
        <v/>
      </c>
      <c r="AY2619" s="31" t="str">
        <f>IF(IFERROR(VLOOKUP(AE2619,#REF!,1,0),"")&lt;&gt;"",1,"")</f>
        <v/>
      </c>
      <c r="AZ2619" s="31" t="str">
        <f>IF(IFERROR(VLOOKUP(AE2619,#REF!,1,0),"")&lt;&gt;"",1,"")</f>
        <v/>
      </c>
      <c r="BA2619" s="31" t="str">
        <f>IF(IFERROR(VLOOKUP(AE2619,#REF!,1,0),"")&lt;&gt;"",1,"")</f>
        <v/>
      </c>
      <c r="BB2619" s="31" t="str">
        <f>IF(IFERROR(VLOOKUP(AE2619,#REF!,1,0),"")&lt;&gt;"",1,"")</f>
        <v/>
      </c>
      <c r="BC2619" s="31" t="str">
        <f>IF(IFERROR(VLOOKUP(AE2619,#REF!,1,0),"")&lt;&gt;"",1,"")</f>
        <v/>
      </c>
      <c r="BD2619" s="31" t="str">
        <f>IF(IFERROR(VLOOKUP(AE2619,#REF!,1,0),"")&lt;&gt;"",1,"")</f>
        <v/>
      </c>
      <c r="BE2619" s="32">
        <f t="shared" si="897"/>
        <v>1</v>
      </c>
    </row>
    <row r="2620" spans="1:57" ht="16">
      <c r="A2620" s="33">
        <v>2305</v>
      </c>
      <c r="B2620" s="33">
        <v>75134</v>
      </c>
      <c r="C2620" s="33" t="str">
        <f t="shared" si="934"/>
        <v>751340000</v>
      </c>
      <c r="D2620" s="34" t="str">
        <f t="shared" si="935"/>
        <v>75</v>
      </c>
      <c r="E2620" s="34" t="str">
        <f t="shared" si="936"/>
        <v>1</v>
      </c>
      <c r="F2620" s="34" t="str">
        <f t="shared" si="937"/>
        <v>3</v>
      </c>
      <c r="G2620" s="34" t="str">
        <f t="shared" si="938"/>
        <v>4</v>
      </c>
      <c r="H2620" s="34" t="str">
        <f t="shared" si="939"/>
        <v>0</v>
      </c>
      <c r="I2620" s="34" t="str">
        <f t="shared" si="940"/>
        <v>0</v>
      </c>
      <c r="J2620" s="34" t="str">
        <f t="shared" si="941"/>
        <v>0</v>
      </c>
      <c r="K2620" s="34" t="str">
        <f t="shared" si="942"/>
        <v>0</v>
      </c>
      <c r="L2620" s="34" t="s">
        <v>6805</v>
      </c>
      <c r="M2620" s="35" t="s">
        <v>3597</v>
      </c>
      <c r="N2620" s="35" t="s">
        <v>261</v>
      </c>
      <c r="O2620" s="55" t="s">
        <v>190</v>
      </c>
      <c r="P2620" s="55" t="s">
        <v>191</v>
      </c>
      <c r="Q2620" s="55">
        <v>1</v>
      </c>
      <c r="R2620" s="55">
        <v>1</v>
      </c>
      <c r="S2620" s="55" t="s">
        <v>192</v>
      </c>
      <c r="T2620" s="55" t="s">
        <v>192</v>
      </c>
      <c r="U2620" s="55" t="s">
        <v>8</v>
      </c>
      <c r="V2620" s="55" t="s">
        <v>21</v>
      </c>
      <c r="W2620" s="55" t="s">
        <v>3593</v>
      </c>
      <c r="X2620" s="55" t="s">
        <v>3593</v>
      </c>
      <c r="Y2620" s="55" t="s">
        <v>8</v>
      </c>
      <c r="Z2620" s="55" t="s">
        <v>27</v>
      </c>
      <c r="AA2620" s="58" t="s">
        <v>3597</v>
      </c>
      <c r="AB2620" s="58" t="s">
        <v>3597</v>
      </c>
      <c r="AC2620" s="58" t="s">
        <v>66</v>
      </c>
      <c r="AD2620" s="55" t="s">
        <v>66</v>
      </c>
      <c r="AE2620" s="42" t="s">
        <v>3597</v>
      </c>
      <c r="AF2620" s="42" t="s">
        <v>3597</v>
      </c>
      <c r="AG2620" s="27"/>
      <c r="AH2620" s="30" t="s">
        <v>8</v>
      </c>
      <c r="AI2620" s="39"/>
      <c r="AJ2620" s="39" t="b">
        <f t="shared" si="945"/>
        <v>0</v>
      </c>
      <c r="AK2620" s="39" t="str">
        <f>O2620&amp;Q2620&amp;R2620&amp;U2620&amp;V2620&amp;Y2620&amp;Z2620&amp;AC2620&amp;AD2620</f>
        <v>G11131400</v>
      </c>
      <c r="AL2620" s="40">
        <v>75134</v>
      </c>
      <c r="AM2620" s="41" t="b">
        <f>C2620&lt;&gt;AK2620</f>
        <v>1</v>
      </c>
      <c r="AN2620" s="30" t="str">
        <f>N2620&amp;AK2620</f>
        <v>J9FG11131400</v>
      </c>
      <c r="AO2620" s="30"/>
      <c r="AP2620" s="31"/>
      <c r="AQ2620" s="31"/>
      <c r="AR2620" s="31">
        <f t="shared" si="943"/>
        <v>1</v>
      </c>
      <c r="AS2620" s="31" t="str">
        <f>IF(IFERROR(VLOOKUP(AE2620,#REF!,1,0),"")&lt;&gt;"",1,"")</f>
        <v/>
      </c>
      <c r="AT2620" s="31" t="str">
        <f>IF(IFERROR(VLOOKUP(AE2620,#REF!,1,0),"")&lt;&gt;"",1,"")</f>
        <v/>
      </c>
      <c r="AU2620" s="31" t="str">
        <f>IF(IFERROR(VLOOKUP(AE2620,#REF!,1,0),"")&lt;&gt;"",1,"")</f>
        <v/>
      </c>
      <c r="AV2620" s="31" t="str">
        <f>IF(IFERROR(VLOOKUP(AE2620,#REF!,1,0),"")&lt;&gt;"",1,"")</f>
        <v/>
      </c>
      <c r="AW2620" s="31" t="str">
        <f>IF(IFERROR(VLOOKUP(AE2620,#REF!,1,0),"")&lt;&gt;"",1,"")</f>
        <v/>
      </c>
      <c r="AX2620" s="31" t="str">
        <f>IF(IFERROR(VLOOKUP(AE2620,#REF!,1,0),"")&lt;&gt;"",1,"")</f>
        <v/>
      </c>
      <c r="AY2620" s="31" t="str">
        <f>IF(IFERROR(VLOOKUP(AE2620,#REF!,1,0),"")&lt;&gt;"",1,"")</f>
        <v/>
      </c>
      <c r="AZ2620" s="31" t="str">
        <f>IF(IFERROR(VLOOKUP(AE2620,#REF!,1,0),"")&lt;&gt;"",1,"")</f>
        <v/>
      </c>
      <c r="BA2620" s="31" t="str">
        <f>IF(IFERROR(VLOOKUP(AE2620,#REF!,1,0),"")&lt;&gt;"",1,"")</f>
        <v/>
      </c>
      <c r="BB2620" s="31" t="str">
        <f>IF(IFERROR(VLOOKUP(AE2620,#REF!,1,0),"")&lt;&gt;"",1,"")</f>
        <v/>
      </c>
      <c r="BC2620" s="31" t="str">
        <f>IF(IFERROR(VLOOKUP(AE2620,#REF!,1,0),"")&lt;&gt;"",1,"")</f>
        <v/>
      </c>
      <c r="BD2620" s="31" t="str">
        <f>IF(IFERROR(VLOOKUP(AE2620,#REF!,1,0),"")&lt;&gt;"",1,"")</f>
        <v/>
      </c>
      <c r="BE2620" s="32">
        <f t="shared" si="897"/>
        <v>1</v>
      </c>
    </row>
    <row r="2621" spans="1:57" ht="16">
      <c r="A2621" s="33">
        <v>2306</v>
      </c>
      <c r="B2621" s="33">
        <v>75135</v>
      </c>
      <c r="C2621" s="33" t="str">
        <f t="shared" si="934"/>
        <v>751350000</v>
      </c>
      <c r="D2621" s="34" t="str">
        <f t="shared" si="935"/>
        <v>75</v>
      </c>
      <c r="E2621" s="34" t="str">
        <f t="shared" si="936"/>
        <v>1</v>
      </c>
      <c r="F2621" s="34" t="str">
        <f t="shared" si="937"/>
        <v>3</v>
      </c>
      <c r="G2621" s="34" t="str">
        <f t="shared" si="938"/>
        <v>5</v>
      </c>
      <c r="H2621" s="34" t="str">
        <f t="shared" si="939"/>
        <v>0</v>
      </c>
      <c r="I2621" s="34" t="str">
        <f t="shared" si="940"/>
        <v>0</v>
      </c>
      <c r="J2621" s="34" t="str">
        <f t="shared" si="941"/>
        <v>0</v>
      </c>
      <c r="K2621" s="34" t="str">
        <f t="shared" si="942"/>
        <v>0</v>
      </c>
      <c r="L2621" s="34" t="s">
        <v>6806</v>
      </c>
      <c r="M2621" s="35" t="s">
        <v>3598</v>
      </c>
      <c r="N2621" s="35" t="s">
        <v>261</v>
      </c>
      <c r="O2621" s="55" t="s">
        <v>190</v>
      </c>
      <c r="P2621" s="55" t="s">
        <v>191</v>
      </c>
      <c r="Q2621" s="55">
        <v>1</v>
      </c>
      <c r="R2621" s="55">
        <v>1</v>
      </c>
      <c r="S2621" s="55" t="s">
        <v>192</v>
      </c>
      <c r="T2621" s="55" t="s">
        <v>192</v>
      </c>
      <c r="U2621" s="55" t="s">
        <v>8</v>
      </c>
      <c r="V2621" s="55" t="s">
        <v>21</v>
      </c>
      <c r="W2621" s="55" t="s">
        <v>3593</v>
      </c>
      <c r="X2621" s="55" t="s">
        <v>3593</v>
      </c>
      <c r="Y2621" s="55" t="s">
        <v>8</v>
      </c>
      <c r="Z2621" s="55" t="s">
        <v>31</v>
      </c>
      <c r="AA2621" s="58" t="s">
        <v>3598</v>
      </c>
      <c r="AB2621" s="58" t="s">
        <v>3598</v>
      </c>
      <c r="AC2621" s="58" t="s">
        <v>66</v>
      </c>
      <c r="AD2621" s="55" t="s">
        <v>66</v>
      </c>
      <c r="AE2621" s="42" t="s">
        <v>3598</v>
      </c>
      <c r="AF2621" s="42" t="s">
        <v>3598</v>
      </c>
      <c r="AG2621" s="27"/>
      <c r="AH2621" s="30" t="s">
        <v>8</v>
      </c>
      <c r="AI2621" s="39"/>
      <c r="AJ2621" s="39" t="b">
        <f t="shared" si="945"/>
        <v>0</v>
      </c>
      <c r="AK2621" s="39" t="str">
        <f>O2621&amp;Q2621&amp;R2621&amp;U2621&amp;V2621&amp;Y2621&amp;Z2621&amp;AC2621&amp;AD2621</f>
        <v>G11131500</v>
      </c>
      <c r="AL2621" s="40">
        <v>75135</v>
      </c>
      <c r="AM2621" s="41" t="b">
        <f>C2621&lt;&gt;AK2621</f>
        <v>1</v>
      </c>
      <c r="AN2621" s="30" t="str">
        <f>N2621&amp;AK2621</f>
        <v>J9FG11131500</v>
      </c>
      <c r="AO2621" s="30"/>
      <c r="AP2621" s="31"/>
      <c r="AQ2621" s="31"/>
      <c r="AR2621" s="31">
        <f t="shared" si="943"/>
        <v>1</v>
      </c>
      <c r="AS2621" s="31" t="str">
        <f>IF(IFERROR(VLOOKUP(AE2621,#REF!,1,0),"")&lt;&gt;"",1,"")</f>
        <v/>
      </c>
      <c r="AT2621" s="31" t="str">
        <f>IF(IFERROR(VLOOKUP(AE2621,#REF!,1,0),"")&lt;&gt;"",1,"")</f>
        <v/>
      </c>
      <c r="AU2621" s="31" t="str">
        <f>IF(IFERROR(VLOOKUP(AE2621,#REF!,1,0),"")&lt;&gt;"",1,"")</f>
        <v/>
      </c>
      <c r="AV2621" s="31" t="str">
        <f>IF(IFERROR(VLOOKUP(AE2621,#REF!,1,0),"")&lt;&gt;"",1,"")</f>
        <v/>
      </c>
      <c r="AW2621" s="31" t="str">
        <f>IF(IFERROR(VLOOKUP(AE2621,#REF!,1,0),"")&lt;&gt;"",1,"")</f>
        <v/>
      </c>
      <c r="AX2621" s="31" t="str">
        <f>IF(IFERROR(VLOOKUP(AE2621,#REF!,1,0),"")&lt;&gt;"",1,"")</f>
        <v/>
      </c>
      <c r="AY2621" s="31" t="str">
        <f>IF(IFERROR(VLOOKUP(AE2621,#REF!,1,0),"")&lt;&gt;"",1,"")</f>
        <v/>
      </c>
      <c r="AZ2621" s="31" t="str">
        <f>IF(IFERROR(VLOOKUP(AE2621,#REF!,1,0),"")&lt;&gt;"",1,"")</f>
        <v/>
      </c>
      <c r="BA2621" s="31" t="str">
        <f>IF(IFERROR(VLOOKUP(AE2621,#REF!,1,0),"")&lt;&gt;"",1,"")</f>
        <v/>
      </c>
      <c r="BB2621" s="31" t="str">
        <f>IF(IFERROR(VLOOKUP(AE2621,#REF!,1,0),"")&lt;&gt;"",1,"")</f>
        <v/>
      </c>
      <c r="BC2621" s="31" t="str">
        <f>IF(IFERROR(VLOOKUP(AE2621,#REF!,1,0),"")&lt;&gt;"",1,"")</f>
        <v/>
      </c>
      <c r="BD2621" s="31" t="str">
        <f>IF(IFERROR(VLOOKUP(AE2621,#REF!,1,0),"")&lt;&gt;"",1,"")</f>
        <v/>
      </c>
      <c r="BE2621" s="32">
        <f t="shared" si="897"/>
        <v>1</v>
      </c>
    </row>
    <row r="2622" spans="1:57" ht="16">
      <c r="A2622" s="43">
        <v>2307</v>
      </c>
      <c r="B2622" s="43">
        <v>75139</v>
      </c>
      <c r="C2622" s="43" t="str">
        <f t="shared" si="934"/>
        <v>751390000</v>
      </c>
      <c r="D2622" s="44" t="str">
        <f t="shared" si="935"/>
        <v>75</v>
      </c>
      <c r="E2622" s="44" t="str">
        <f t="shared" si="936"/>
        <v>1</v>
      </c>
      <c r="F2622" s="44" t="str">
        <f t="shared" si="937"/>
        <v>3</v>
      </c>
      <c r="G2622" s="44" t="str">
        <f t="shared" si="938"/>
        <v>9</v>
      </c>
      <c r="H2622" s="44" t="str">
        <f t="shared" si="939"/>
        <v>0</v>
      </c>
      <c r="I2622" s="44" t="str">
        <f t="shared" si="940"/>
        <v>0</v>
      </c>
      <c r="J2622" s="44" t="str">
        <f t="shared" si="941"/>
        <v>0</v>
      </c>
      <c r="K2622" s="44" t="str">
        <f t="shared" si="942"/>
        <v>0</v>
      </c>
      <c r="L2622" s="44"/>
      <c r="M2622" s="45" t="s">
        <v>3599</v>
      </c>
      <c r="N2622" s="45"/>
      <c r="O2622" s="47" t="s">
        <v>190</v>
      </c>
      <c r="P2622" s="47" t="s">
        <v>191</v>
      </c>
      <c r="Q2622" s="47" t="s">
        <v>8</v>
      </c>
      <c r="R2622" s="60"/>
      <c r="S2622" s="60" t="s">
        <v>3593</v>
      </c>
      <c r="T2622" s="47" t="s">
        <v>3593</v>
      </c>
      <c r="U2622" s="60" t="s">
        <v>8</v>
      </c>
      <c r="V2622" s="60" t="s">
        <v>21</v>
      </c>
      <c r="W2622" s="47"/>
      <c r="X2622" s="47" t="s">
        <v>3593</v>
      </c>
      <c r="Y2622" s="60" t="s">
        <v>8</v>
      </c>
      <c r="Z2622" s="60">
        <v>6</v>
      </c>
      <c r="AA2622" s="61"/>
      <c r="AB2622" s="61" t="s">
        <v>3599</v>
      </c>
      <c r="AC2622" s="61" t="s">
        <v>66</v>
      </c>
      <c r="AD2622" s="47" t="s">
        <v>66</v>
      </c>
      <c r="AE2622" s="50" t="s">
        <v>3599</v>
      </c>
      <c r="AF2622" s="51"/>
      <c r="AG2622" s="51" t="s">
        <v>8</v>
      </c>
      <c r="AH2622" s="52"/>
      <c r="AI2622" s="39"/>
      <c r="AJ2622" s="39"/>
      <c r="AK2622" s="39" t="e">
        <f>O2622&amp;Q2622&amp;#REF!&amp;U2622&amp;V2622&amp;Y2622&amp;Z2622&amp;AC2622&amp;AD2622</f>
        <v>#REF!</v>
      </c>
      <c r="AL2622" s="43">
        <v>75139</v>
      </c>
      <c r="AM2622" s="44" t="e">
        <f>C2622&lt;&gt;AK2622</f>
        <v>#REF!</v>
      </c>
      <c r="AN2622" s="52"/>
      <c r="AO2622" s="52"/>
      <c r="AP2622" s="53"/>
      <c r="AQ2622" s="53"/>
      <c r="AR2622" s="53">
        <f t="shared" si="943"/>
        <v>1</v>
      </c>
      <c r="AS2622" s="53" t="str">
        <f>IF(IFERROR(VLOOKUP(AE2622,#REF!,1,0),"")&lt;&gt;"",1,"")</f>
        <v/>
      </c>
      <c r="AT2622" s="53" t="str">
        <f>IF(IFERROR(VLOOKUP(AE2622,#REF!,1,0),"")&lt;&gt;"",1,"")</f>
        <v/>
      </c>
      <c r="AU2622" s="53" t="str">
        <f>IF(IFERROR(VLOOKUP(AE2622,#REF!,1,0),"")&lt;&gt;"",1,"")</f>
        <v/>
      </c>
      <c r="AV2622" s="53" t="str">
        <f>IF(IFERROR(VLOOKUP(AE2622,#REF!,1,0),"")&lt;&gt;"",1,"")</f>
        <v/>
      </c>
      <c r="AW2622" s="53" t="str">
        <f>IF(IFERROR(VLOOKUP(AE2622,#REF!,1,0),"")&lt;&gt;"",1,"")</f>
        <v/>
      </c>
      <c r="AX2622" s="53" t="str">
        <f>IF(IFERROR(VLOOKUP(AE2622,#REF!,1,0),"")&lt;&gt;"",1,"")</f>
        <v/>
      </c>
      <c r="AY2622" s="53" t="str">
        <f>IF(IFERROR(VLOOKUP(AE2622,#REF!,1,0),"")&lt;&gt;"",1,"")</f>
        <v/>
      </c>
      <c r="AZ2622" s="53" t="str">
        <f>IF(IFERROR(VLOOKUP(AE2622,#REF!,1,0),"")&lt;&gt;"",1,"")</f>
        <v/>
      </c>
      <c r="BA2622" s="53" t="str">
        <f>IF(IFERROR(VLOOKUP(AE2622,#REF!,1,0),"")&lt;&gt;"",1,"")</f>
        <v/>
      </c>
      <c r="BB2622" s="53" t="str">
        <f>IF(IFERROR(VLOOKUP(AE2622,#REF!,1,0),"")&lt;&gt;"",1,"")</f>
        <v/>
      </c>
      <c r="BC2622" s="53" t="str">
        <f>IF(IFERROR(VLOOKUP(AE2622,#REF!,1,0),"")&lt;&gt;"",1,"")</f>
        <v/>
      </c>
      <c r="BD2622" s="53" t="str">
        <f>IF(IFERROR(VLOOKUP(AE2622,#REF!,1,0),"")&lt;&gt;"",1,"")</f>
        <v/>
      </c>
      <c r="BE2622" s="54">
        <f t="shared" si="897"/>
        <v>1</v>
      </c>
    </row>
    <row r="2623" spans="1:57" ht="16">
      <c r="A2623" s="43">
        <v>2308</v>
      </c>
      <c r="B2623" s="43">
        <v>7514</v>
      </c>
      <c r="C2623" s="43" t="str">
        <f t="shared" si="934"/>
        <v>751400000</v>
      </c>
      <c r="D2623" s="44" t="str">
        <f t="shared" si="935"/>
        <v>75</v>
      </c>
      <c r="E2623" s="44" t="str">
        <f t="shared" si="936"/>
        <v>1</v>
      </c>
      <c r="F2623" s="44" t="str">
        <f t="shared" si="937"/>
        <v>4</v>
      </c>
      <c r="G2623" s="44" t="str">
        <f t="shared" si="938"/>
        <v>0</v>
      </c>
      <c r="H2623" s="44" t="str">
        <f t="shared" si="939"/>
        <v>0</v>
      </c>
      <c r="I2623" s="44" t="str">
        <f t="shared" si="940"/>
        <v>0</v>
      </c>
      <c r="J2623" s="44" t="str">
        <f t="shared" si="941"/>
        <v>0</v>
      </c>
      <c r="K2623" s="44" t="str">
        <f t="shared" si="942"/>
        <v>0</v>
      </c>
      <c r="L2623" s="44"/>
      <c r="M2623" s="45" t="s">
        <v>3600</v>
      </c>
      <c r="N2623" s="45"/>
      <c r="O2623" s="47" t="s">
        <v>190</v>
      </c>
      <c r="P2623" s="47" t="s">
        <v>191</v>
      </c>
      <c r="Q2623" s="47">
        <v>1</v>
      </c>
      <c r="R2623" s="60"/>
      <c r="S2623" s="60" t="s">
        <v>192</v>
      </c>
      <c r="T2623" s="47" t="s">
        <v>192</v>
      </c>
      <c r="U2623" s="47" t="s">
        <v>66</v>
      </c>
      <c r="V2623" s="47" t="s">
        <v>66</v>
      </c>
      <c r="W2623" s="47"/>
      <c r="X2623" s="47" t="s">
        <v>3600</v>
      </c>
      <c r="Y2623" s="61" t="s">
        <v>66</v>
      </c>
      <c r="Z2623" s="61" t="s">
        <v>66</v>
      </c>
      <c r="AA2623" s="61"/>
      <c r="AB2623" s="61" t="s">
        <v>3600</v>
      </c>
      <c r="AC2623" s="61" t="s">
        <v>66</v>
      </c>
      <c r="AD2623" s="47" t="s">
        <v>66</v>
      </c>
      <c r="AE2623" s="50" t="s">
        <v>3600</v>
      </c>
      <c r="AF2623" s="51"/>
      <c r="AG2623" s="51" t="s">
        <v>8</v>
      </c>
      <c r="AH2623" s="52"/>
      <c r="AI2623" s="39"/>
      <c r="AJ2623" s="39"/>
      <c r="AK2623" s="39" t="e">
        <f>O2623&amp;Q2623&amp;#REF!&amp;U2623&amp;V2623&amp;Y2623&amp;Z2623&amp;AC2623&amp;AD2623</f>
        <v>#REF!</v>
      </c>
      <c r="AL2623" s="43">
        <v>7514</v>
      </c>
      <c r="AM2623" s="44" t="e">
        <f>C2623&lt;&gt;AK2623</f>
        <v>#REF!</v>
      </c>
      <c r="AN2623" s="52"/>
      <c r="AO2623" s="52"/>
      <c r="AP2623" s="53"/>
      <c r="AQ2623" s="53"/>
      <c r="AR2623" s="53">
        <f t="shared" si="943"/>
        <v>1</v>
      </c>
      <c r="AS2623" s="53" t="str">
        <f>IF(IFERROR(VLOOKUP(AE2623,#REF!,1,0),"")&lt;&gt;"",1,"")</f>
        <v/>
      </c>
      <c r="AT2623" s="53" t="str">
        <f>IF(IFERROR(VLOOKUP(AE2623,#REF!,1,0),"")&lt;&gt;"",1,"")</f>
        <v/>
      </c>
      <c r="AU2623" s="53" t="str">
        <f>IF(IFERROR(VLOOKUP(AE2623,#REF!,1,0),"")&lt;&gt;"",1,"")</f>
        <v/>
      </c>
      <c r="AV2623" s="53" t="str">
        <f>IF(IFERROR(VLOOKUP(AE2623,#REF!,1,0),"")&lt;&gt;"",1,"")</f>
        <v/>
      </c>
      <c r="AW2623" s="53" t="str">
        <f>IF(IFERROR(VLOOKUP(AE2623,#REF!,1,0),"")&lt;&gt;"",1,"")</f>
        <v/>
      </c>
      <c r="AX2623" s="53" t="str">
        <f>IF(IFERROR(VLOOKUP(AE2623,#REF!,1,0),"")&lt;&gt;"",1,"")</f>
        <v/>
      </c>
      <c r="AY2623" s="53" t="str">
        <f>IF(IFERROR(VLOOKUP(AE2623,#REF!,1,0),"")&lt;&gt;"",1,"")</f>
        <v/>
      </c>
      <c r="AZ2623" s="53" t="str">
        <f>IF(IFERROR(VLOOKUP(AE2623,#REF!,1,0),"")&lt;&gt;"",1,"")</f>
        <v/>
      </c>
      <c r="BA2623" s="53" t="str">
        <f>IF(IFERROR(VLOOKUP(AE2623,#REF!,1,0),"")&lt;&gt;"",1,"")</f>
        <v/>
      </c>
      <c r="BB2623" s="53" t="str">
        <f>IF(IFERROR(VLOOKUP(AE2623,#REF!,1,0),"")&lt;&gt;"",1,"")</f>
        <v/>
      </c>
      <c r="BC2623" s="53" t="str">
        <f>IF(IFERROR(VLOOKUP(AE2623,#REF!,1,0),"")&lt;&gt;"",1,"")</f>
        <v/>
      </c>
      <c r="BD2623" s="53" t="str">
        <f>IF(IFERROR(VLOOKUP(AE2623,#REF!,1,0),"")&lt;&gt;"",1,"")</f>
        <v/>
      </c>
      <c r="BE2623" s="54">
        <f t="shared" si="897"/>
        <v>1</v>
      </c>
    </row>
    <row r="2624" spans="1:57" ht="16">
      <c r="A2624" s="33">
        <v>2309</v>
      </c>
      <c r="B2624" s="33">
        <v>75141</v>
      </c>
      <c r="C2624" s="33" t="str">
        <f t="shared" si="934"/>
        <v>751410000</v>
      </c>
      <c r="D2624" s="34" t="str">
        <f t="shared" si="935"/>
        <v>75</v>
      </c>
      <c r="E2624" s="34" t="str">
        <f t="shared" si="936"/>
        <v>1</v>
      </c>
      <c r="F2624" s="34" t="str">
        <f t="shared" si="937"/>
        <v>4</v>
      </c>
      <c r="G2624" s="34" t="str">
        <f t="shared" si="938"/>
        <v>1</v>
      </c>
      <c r="H2624" s="34" t="str">
        <f t="shared" si="939"/>
        <v>0</v>
      </c>
      <c r="I2624" s="34" t="str">
        <f t="shared" si="940"/>
        <v>0</v>
      </c>
      <c r="J2624" s="34" t="str">
        <f t="shared" si="941"/>
        <v>0</v>
      </c>
      <c r="K2624" s="34" t="str">
        <f t="shared" si="942"/>
        <v>0</v>
      </c>
      <c r="L2624" s="34" t="s">
        <v>6807</v>
      </c>
      <c r="M2624" s="35" t="s">
        <v>3601</v>
      </c>
      <c r="N2624" s="35" t="s">
        <v>261</v>
      </c>
      <c r="O2624" s="55" t="s">
        <v>190</v>
      </c>
      <c r="P2624" s="55" t="s">
        <v>191</v>
      </c>
      <c r="Q2624" s="55">
        <v>1</v>
      </c>
      <c r="R2624" s="55">
        <v>1</v>
      </c>
      <c r="S2624" s="55" t="s">
        <v>192</v>
      </c>
      <c r="T2624" s="55" t="s">
        <v>192</v>
      </c>
      <c r="U2624" s="55" t="s">
        <v>8</v>
      </c>
      <c r="V2624" s="55">
        <v>4</v>
      </c>
      <c r="W2624" s="55" t="s">
        <v>3601</v>
      </c>
      <c r="X2624" s="55" t="s">
        <v>3601</v>
      </c>
      <c r="Y2624" s="58" t="s">
        <v>8</v>
      </c>
      <c r="Z2624" s="58">
        <v>1</v>
      </c>
      <c r="AA2624" s="58" t="s">
        <v>3601</v>
      </c>
      <c r="AB2624" s="58" t="s">
        <v>3601</v>
      </c>
      <c r="AC2624" s="58" t="s">
        <v>66</v>
      </c>
      <c r="AD2624" s="55" t="s">
        <v>66</v>
      </c>
      <c r="AE2624" s="42" t="s">
        <v>3601</v>
      </c>
      <c r="AF2624" s="42" t="s">
        <v>3601</v>
      </c>
      <c r="AG2624" s="27"/>
      <c r="AH2624" s="30" t="s">
        <v>8</v>
      </c>
      <c r="AI2624" s="39"/>
      <c r="AJ2624" s="39" t="b">
        <f t="shared" ref="AJ2624:AJ2627" si="946">IF(OR(AS2624=1,AT2624=1,AU2624=1,AV2624=1,AW2624=1,AX2624=1,AY2624=1,AZ2624=1,BA2624=1,BB2624=1,BC2624=1,BD2624=1),TRUE,FALSE)</f>
        <v>0</v>
      </c>
      <c r="AK2624" s="39" t="str">
        <f>O2624&amp;Q2624&amp;R2624&amp;U2624&amp;V2624&amp;Y2624&amp;Z2624&amp;AC2624&amp;AD2624</f>
        <v>G11141100</v>
      </c>
      <c r="AL2624" s="40">
        <v>75141</v>
      </c>
      <c r="AM2624" s="41" t="b">
        <f>C2624&lt;&gt;AK2624</f>
        <v>1</v>
      </c>
      <c r="AN2624" s="30" t="str">
        <f>N2624&amp;AK2624</f>
        <v>J9FG11141100</v>
      </c>
      <c r="AO2624" s="30"/>
      <c r="AP2624" s="31"/>
      <c r="AQ2624" s="31"/>
      <c r="AR2624" s="31">
        <f t="shared" si="943"/>
        <v>1</v>
      </c>
      <c r="AS2624" s="31" t="str">
        <f>IF(IFERROR(VLOOKUP(AE2624,#REF!,1,0),"")&lt;&gt;"",1,"")</f>
        <v/>
      </c>
      <c r="AT2624" s="31" t="str">
        <f>IF(IFERROR(VLOOKUP(AE2624,#REF!,1,0),"")&lt;&gt;"",1,"")</f>
        <v/>
      </c>
      <c r="AU2624" s="31" t="str">
        <f>IF(IFERROR(VLOOKUP(AE2624,#REF!,1,0),"")&lt;&gt;"",1,"")</f>
        <v/>
      </c>
      <c r="AV2624" s="31" t="str">
        <f>IF(IFERROR(VLOOKUP(AE2624,#REF!,1,0),"")&lt;&gt;"",1,"")</f>
        <v/>
      </c>
      <c r="AW2624" s="31" t="str">
        <f>IF(IFERROR(VLOOKUP(AE2624,#REF!,1,0),"")&lt;&gt;"",1,"")</f>
        <v/>
      </c>
      <c r="AX2624" s="31" t="str">
        <f>IF(IFERROR(VLOOKUP(AE2624,#REF!,1,0),"")&lt;&gt;"",1,"")</f>
        <v/>
      </c>
      <c r="AY2624" s="31" t="str">
        <f>IF(IFERROR(VLOOKUP(AE2624,#REF!,1,0),"")&lt;&gt;"",1,"")</f>
        <v/>
      </c>
      <c r="AZ2624" s="31" t="str">
        <f>IF(IFERROR(VLOOKUP(AE2624,#REF!,1,0),"")&lt;&gt;"",1,"")</f>
        <v/>
      </c>
      <c r="BA2624" s="31" t="str">
        <f>IF(IFERROR(VLOOKUP(AE2624,#REF!,1,0),"")&lt;&gt;"",1,"")</f>
        <v/>
      </c>
      <c r="BB2624" s="31" t="str">
        <f>IF(IFERROR(VLOOKUP(AE2624,#REF!,1,0),"")&lt;&gt;"",1,"")</f>
        <v/>
      </c>
      <c r="BC2624" s="31" t="str">
        <f>IF(IFERROR(VLOOKUP(AE2624,#REF!,1,0),"")&lt;&gt;"",1,"")</f>
        <v/>
      </c>
      <c r="BD2624" s="31" t="str">
        <f>IF(IFERROR(VLOOKUP(AE2624,#REF!,1,0),"")&lt;&gt;"",1,"")</f>
        <v/>
      </c>
      <c r="BE2624" s="32">
        <f t="shared" si="897"/>
        <v>1</v>
      </c>
    </row>
    <row r="2625" spans="1:57" ht="17">
      <c r="A2625" s="137">
        <v>2310</v>
      </c>
      <c r="B2625" s="137">
        <v>751411</v>
      </c>
      <c r="C2625" s="137" t="str">
        <f t="shared" si="934"/>
        <v>751411000</v>
      </c>
      <c r="D2625" s="138" t="str">
        <f t="shared" si="935"/>
        <v>75</v>
      </c>
      <c r="E2625" s="138" t="str">
        <f t="shared" si="936"/>
        <v>1</v>
      </c>
      <c r="F2625" s="138" t="str">
        <f t="shared" si="937"/>
        <v>4</v>
      </c>
      <c r="G2625" s="138" t="str">
        <f t="shared" si="938"/>
        <v>1</v>
      </c>
      <c r="H2625" s="138" t="str">
        <f t="shared" si="939"/>
        <v>1</v>
      </c>
      <c r="I2625" s="138" t="str">
        <f t="shared" si="940"/>
        <v>0</v>
      </c>
      <c r="J2625" s="138" t="str">
        <f t="shared" si="941"/>
        <v>0</v>
      </c>
      <c r="K2625" s="138" t="str">
        <f t="shared" si="942"/>
        <v>0</v>
      </c>
      <c r="L2625" s="138" t="s">
        <v>6808</v>
      </c>
      <c r="M2625" s="139" t="s">
        <v>3602</v>
      </c>
      <c r="N2625" s="139" t="s">
        <v>261</v>
      </c>
      <c r="O2625" s="141" t="s">
        <v>190</v>
      </c>
      <c r="P2625" s="141" t="s">
        <v>191</v>
      </c>
      <c r="Q2625" s="141">
        <v>1</v>
      </c>
      <c r="R2625" s="141">
        <v>1</v>
      </c>
      <c r="S2625" s="141" t="s">
        <v>192</v>
      </c>
      <c r="T2625" s="141" t="s">
        <v>192</v>
      </c>
      <c r="U2625" s="141" t="s">
        <v>8</v>
      </c>
      <c r="V2625" s="141">
        <v>4</v>
      </c>
      <c r="W2625" s="141" t="s">
        <v>3601</v>
      </c>
      <c r="X2625" s="141" t="s">
        <v>3601</v>
      </c>
      <c r="Y2625" s="140" t="s">
        <v>8</v>
      </c>
      <c r="Z2625" s="140">
        <v>2</v>
      </c>
      <c r="AA2625" s="140" t="s">
        <v>3602</v>
      </c>
      <c r="AB2625" s="140" t="s">
        <v>3602</v>
      </c>
      <c r="AC2625" s="140" t="s">
        <v>66</v>
      </c>
      <c r="AD2625" s="141" t="s">
        <v>66</v>
      </c>
      <c r="AE2625" s="144" t="s">
        <v>3602</v>
      </c>
      <c r="AF2625" s="144" t="s">
        <v>3602</v>
      </c>
      <c r="AG2625" s="134"/>
      <c r="AH2625" s="142"/>
      <c r="AI2625" s="143"/>
      <c r="AJ2625" s="143" t="b">
        <f t="shared" si="946"/>
        <v>0</v>
      </c>
      <c r="AK2625" s="143" t="str">
        <f>O2625&amp;Q2625&amp;R2625&amp;U2625&amp;V2625&amp;Y2625&amp;Z2625&amp;AC2625&amp;AD2625</f>
        <v>G11141200</v>
      </c>
      <c r="AL2625" s="40">
        <v>751411</v>
      </c>
      <c r="AM2625" s="41" t="b">
        <f>C2625&lt;&gt;AK2625</f>
        <v>1</v>
      </c>
      <c r="AN2625" s="145" t="str">
        <f>N2625&amp;AK2625</f>
        <v>J9FG11141200</v>
      </c>
      <c r="AO2625" s="145"/>
      <c r="AP2625" s="31"/>
      <c r="AQ2625" s="146"/>
      <c r="AR2625" s="146">
        <f t="shared" si="943"/>
        <v>1</v>
      </c>
      <c r="AS2625" s="146" t="str">
        <f>IF(IFERROR(VLOOKUP(AE2625,#REF!,1,0),"")&lt;&gt;"",1,"")</f>
        <v/>
      </c>
      <c r="AT2625" s="146" t="str">
        <f>IF(IFERROR(VLOOKUP(AE2625,#REF!,1,0),"")&lt;&gt;"",1,"")</f>
        <v/>
      </c>
      <c r="AU2625" s="146" t="str">
        <f>IF(IFERROR(VLOOKUP(AE2625,#REF!,1,0),"")&lt;&gt;"",1,"")</f>
        <v/>
      </c>
      <c r="AV2625" s="146" t="str">
        <f>IF(IFERROR(VLOOKUP(AE2625,#REF!,1,0),"")&lt;&gt;"",1,"")</f>
        <v/>
      </c>
      <c r="AW2625" s="146" t="str">
        <f>IF(IFERROR(VLOOKUP(AE2625,#REF!,1,0),"")&lt;&gt;"",1,"")</f>
        <v/>
      </c>
      <c r="AX2625" s="146" t="str">
        <f>IF(IFERROR(VLOOKUP(AE2625,#REF!,1,0),"")&lt;&gt;"",1,"")</f>
        <v/>
      </c>
      <c r="AY2625" s="146" t="str">
        <f>IF(IFERROR(VLOOKUP(AE2625,#REF!,1,0),"")&lt;&gt;"",1,"")</f>
        <v/>
      </c>
      <c r="AZ2625" s="146" t="str">
        <f>IF(IFERROR(VLOOKUP(AE2625,#REF!,1,0),"")&lt;&gt;"",1,"")</f>
        <v/>
      </c>
      <c r="BA2625" s="146" t="str">
        <f>IF(IFERROR(VLOOKUP(AE2625,#REF!,1,0),"")&lt;&gt;"",1,"")</f>
        <v/>
      </c>
      <c r="BB2625" s="146" t="str">
        <f>IF(IFERROR(VLOOKUP(AE2625,#REF!,1,0),"")&lt;&gt;"",1,"")</f>
        <v/>
      </c>
      <c r="BC2625" s="146" t="str">
        <f>IF(IFERROR(VLOOKUP(AE2625,#REF!,1,0),"")&lt;&gt;"",1,"")</f>
        <v/>
      </c>
      <c r="BD2625" s="146" t="str">
        <f>IF(IFERROR(VLOOKUP(AE2625,#REF!,1,0),"")&lt;&gt;"",1,"")</f>
        <v/>
      </c>
      <c r="BE2625" s="148">
        <f t="shared" si="897"/>
        <v>1</v>
      </c>
    </row>
    <row r="2626" spans="1:57" ht="16">
      <c r="A2626" s="33">
        <v>2311</v>
      </c>
      <c r="B2626" s="33">
        <v>751412</v>
      </c>
      <c r="C2626" s="33" t="str">
        <f t="shared" si="934"/>
        <v>751412000</v>
      </c>
      <c r="D2626" s="34" t="str">
        <f t="shared" si="935"/>
        <v>75</v>
      </c>
      <c r="E2626" s="34" t="str">
        <f t="shared" si="936"/>
        <v>1</v>
      </c>
      <c r="F2626" s="34" t="str">
        <f t="shared" si="937"/>
        <v>4</v>
      </c>
      <c r="G2626" s="34" t="str">
        <f t="shared" si="938"/>
        <v>1</v>
      </c>
      <c r="H2626" s="34" t="str">
        <f t="shared" si="939"/>
        <v>2</v>
      </c>
      <c r="I2626" s="34" t="str">
        <f t="shared" si="940"/>
        <v>0</v>
      </c>
      <c r="J2626" s="34" t="str">
        <f t="shared" si="941"/>
        <v>0</v>
      </c>
      <c r="K2626" s="34" t="str">
        <f t="shared" si="942"/>
        <v>0</v>
      </c>
      <c r="L2626" s="34" t="s">
        <v>6809</v>
      </c>
      <c r="M2626" s="35" t="s">
        <v>3603</v>
      </c>
      <c r="N2626" s="35" t="s">
        <v>261</v>
      </c>
      <c r="O2626" s="55" t="s">
        <v>190</v>
      </c>
      <c r="P2626" s="55" t="s">
        <v>191</v>
      </c>
      <c r="Q2626" s="55">
        <v>1</v>
      </c>
      <c r="R2626" s="55">
        <v>1</v>
      </c>
      <c r="S2626" s="55" t="s">
        <v>192</v>
      </c>
      <c r="T2626" s="55" t="s">
        <v>192</v>
      </c>
      <c r="U2626" s="55" t="s">
        <v>8</v>
      </c>
      <c r="V2626" s="55">
        <v>4</v>
      </c>
      <c r="W2626" s="55" t="s">
        <v>3601</v>
      </c>
      <c r="X2626" s="55" t="s">
        <v>3601</v>
      </c>
      <c r="Y2626" s="58" t="s">
        <v>8</v>
      </c>
      <c r="Z2626" s="58">
        <v>3</v>
      </c>
      <c r="AA2626" s="58" t="s">
        <v>3603</v>
      </c>
      <c r="AB2626" s="58" t="s">
        <v>3603</v>
      </c>
      <c r="AC2626" s="58" t="s">
        <v>66</v>
      </c>
      <c r="AD2626" s="55" t="s">
        <v>66</v>
      </c>
      <c r="AE2626" s="42" t="s">
        <v>3603</v>
      </c>
      <c r="AF2626" s="42" t="s">
        <v>3603</v>
      </c>
      <c r="AG2626" s="27"/>
      <c r="AH2626" s="30" t="s">
        <v>8</v>
      </c>
      <c r="AI2626" s="39"/>
      <c r="AJ2626" s="39" t="b">
        <f t="shared" si="946"/>
        <v>0</v>
      </c>
      <c r="AK2626" s="39" t="str">
        <f>O2626&amp;Q2626&amp;R2626&amp;U2626&amp;V2626&amp;Y2626&amp;Z2626&amp;AC2626&amp;AD2626</f>
        <v>G11141300</v>
      </c>
      <c r="AL2626" s="40">
        <v>751412</v>
      </c>
      <c r="AM2626" s="41" t="b">
        <f>C2626&lt;&gt;AK2626</f>
        <v>1</v>
      </c>
      <c r="AN2626" s="30" t="str">
        <f>N2626&amp;AK2626</f>
        <v>J9FG11141300</v>
      </c>
      <c r="AO2626" s="30"/>
      <c r="AP2626" s="31"/>
      <c r="AQ2626" s="31"/>
      <c r="AR2626" s="31">
        <f t="shared" si="943"/>
        <v>1</v>
      </c>
      <c r="AS2626" s="31" t="str">
        <f>IF(IFERROR(VLOOKUP(AE2626,#REF!,1,0),"")&lt;&gt;"",1,"")</f>
        <v/>
      </c>
      <c r="AT2626" s="31" t="str">
        <f>IF(IFERROR(VLOOKUP(AE2626,#REF!,1,0),"")&lt;&gt;"",1,"")</f>
        <v/>
      </c>
      <c r="AU2626" s="31" t="str">
        <f>IF(IFERROR(VLOOKUP(AE2626,#REF!,1,0),"")&lt;&gt;"",1,"")</f>
        <v/>
      </c>
      <c r="AV2626" s="31" t="str">
        <f>IF(IFERROR(VLOOKUP(AE2626,#REF!,1,0),"")&lt;&gt;"",1,"")</f>
        <v/>
      </c>
      <c r="AW2626" s="31" t="str">
        <f>IF(IFERROR(VLOOKUP(AE2626,#REF!,1,0),"")&lt;&gt;"",1,"")</f>
        <v/>
      </c>
      <c r="AX2626" s="31" t="str">
        <f>IF(IFERROR(VLOOKUP(AE2626,#REF!,1,0),"")&lt;&gt;"",1,"")</f>
        <v/>
      </c>
      <c r="AY2626" s="31" t="str">
        <f>IF(IFERROR(VLOOKUP(AE2626,#REF!,1,0),"")&lt;&gt;"",1,"")</f>
        <v/>
      </c>
      <c r="AZ2626" s="31" t="str">
        <f>IF(IFERROR(VLOOKUP(AE2626,#REF!,1,0),"")&lt;&gt;"",1,"")</f>
        <v/>
      </c>
      <c r="BA2626" s="31" t="str">
        <f>IF(IFERROR(VLOOKUP(AE2626,#REF!,1,0),"")&lt;&gt;"",1,"")</f>
        <v/>
      </c>
      <c r="BB2626" s="31" t="str">
        <f>IF(IFERROR(VLOOKUP(AE2626,#REF!,1,0),"")&lt;&gt;"",1,"")</f>
        <v/>
      </c>
      <c r="BC2626" s="31" t="str">
        <f>IF(IFERROR(VLOOKUP(AE2626,#REF!,1,0),"")&lt;&gt;"",1,"")</f>
        <v/>
      </c>
      <c r="BD2626" s="31" t="str">
        <f>IF(IFERROR(VLOOKUP(AE2626,#REF!,1,0),"")&lt;&gt;"",1,"")</f>
        <v/>
      </c>
      <c r="BE2626" s="32">
        <f t="shared" si="897"/>
        <v>1</v>
      </c>
    </row>
    <row r="2627" spans="1:57" ht="16">
      <c r="A2627" s="33">
        <v>2312</v>
      </c>
      <c r="B2627" s="33">
        <v>751413</v>
      </c>
      <c r="C2627" s="33" t="str">
        <f t="shared" si="934"/>
        <v>751413000</v>
      </c>
      <c r="D2627" s="34" t="str">
        <f t="shared" si="935"/>
        <v>75</v>
      </c>
      <c r="E2627" s="34" t="str">
        <f t="shared" si="936"/>
        <v>1</v>
      </c>
      <c r="F2627" s="34" t="str">
        <f t="shared" si="937"/>
        <v>4</v>
      </c>
      <c r="G2627" s="34" t="str">
        <f t="shared" si="938"/>
        <v>1</v>
      </c>
      <c r="H2627" s="34" t="str">
        <f t="shared" si="939"/>
        <v>3</v>
      </c>
      <c r="I2627" s="34" t="str">
        <f t="shared" si="940"/>
        <v>0</v>
      </c>
      <c r="J2627" s="34" t="str">
        <f t="shared" si="941"/>
        <v>0</v>
      </c>
      <c r="K2627" s="34" t="str">
        <f t="shared" si="942"/>
        <v>0</v>
      </c>
      <c r="L2627" s="34" t="s">
        <v>6810</v>
      </c>
      <c r="M2627" s="35" t="s">
        <v>3604</v>
      </c>
      <c r="N2627" s="35" t="s">
        <v>261</v>
      </c>
      <c r="O2627" s="55" t="s">
        <v>190</v>
      </c>
      <c r="P2627" s="55" t="s">
        <v>191</v>
      </c>
      <c r="Q2627" s="55">
        <v>1</v>
      </c>
      <c r="R2627" s="55">
        <v>1</v>
      </c>
      <c r="S2627" s="55" t="s">
        <v>192</v>
      </c>
      <c r="T2627" s="55" t="s">
        <v>192</v>
      </c>
      <c r="U2627" s="55" t="s">
        <v>8</v>
      </c>
      <c r="V2627" s="55">
        <v>4</v>
      </c>
      <c r="W2627" s="55" t="s">
        <v>3601</v>
      </c>
      <c r="X2627" s="55" t="s">
        <v>3601</v>
      </c>
      <c r="Y2627" s="58" t="s">
        <v>8</v>
      </c>
      <c r="Z2627" s="58">
        <v>4</v>
      </c>
      <c r="AA2627" s="58" t="s">
        <v>3604</v>
      </c>
      <c r="AB2627" s="58" t="s">
        <v>3604</v>
      </c>
      <c r="AC2627" s="58" t="s">
        <v>66</v>
      </c>
      <c r="AD2627" s="55" t="s">
        <v>66</v>
      </c>
      <c r="AE2627" s="42" t="s">
        <v>3604</v>
      </c>
      <c r="AF2627" s="42" t="s">
        <v>3604</v>
      </c>
      <c r="AG2627" s="27"/>
      <c r="AH2627" s="30" t="s">
        <v>8</v>
      </c>
      <c r="AI2627" s="39"/>
      <c r="AJ2627" s="39" t="b">
        <f t="shared" si="946"/>
        <v>0</v>
      </c>
      <c r="AK2627" s="39" t="str">
        <f>O2627&amp;Q2627&amp;R2627&amp;U2627&amp;V2627&amp;Y2627&amp;Z2627&amp;AC2627&amp;AD2627</f>
        <v>G11141400</v>
      </c>
      <c r="AL2627" s="40">
        <v>751413</v>
      </c>
      <c r="AM2627" s="41" t="b">
        <f>C2627&lt;&gt;AK2627</f>
        <v>1</v>
      </c>
      <c r="AN2627" s="30" t="str">
        <f>N2627&amp;AK2627</f>
        <v>J9FG11141400</v>
      </c>
      <c r="AO2627" s="30"/>
      <c r="AP2627" s="31"/>
      <c r="AQ2627" s="31"/>
      <c r="AR2627" s="31">
        <f t="shared" si="943"/>
        <v>1</v>
      </c>
      <c r="AS2627" s="31" t="str">
        <f>IF(IFERROR(VLOOKUP(AE2627,#REF!,1,0),"")&lt;&gt;"",1,"")</f>
        <v/>
      </c>
      <c r="AT2627" s="31" t="str">
        <f>IF(IFERROR(VLOOKUP(AE2627,#REF!,1,0),"")&lt;&gt;"",1,"")</f>
        <v/>
      </c>
      <c r="AU2627" s="31" t="str">
        <f>IF(IFERROR(VLOOKUP(AE2627,#REF!,1,0),"")&lt;&gt;"",1,"")</f>
        <v/>
      </c>
      <c r="AV2627" s="31" t="str">
        <f>IF(IFERROR(VLOOKUP(AE2627,#REF!,1,0),"")&lt;&gt;"",1,"")</f>
        <v/>
      </c>
      <c r="AW2627" s="31" t="str">
        <f>IF(IFERROR(VLOOKUP(AE2627,#REF!,1,0),"")&lt;&gt;"",1,"")</f>
        <v/>
      </c>
      <c r="AX2627" s="31" t="str">
        <f>IF(IFERROR(VLOOKUP(AE2627,#REF!,1,0),"")&lt;&gt;"",1,"")</f>
        <v/>
      </c>
      <c r="AY2627" s="31" t="str">
        <f>IF(IFERROR(VLOOKUP(AE2627,#REF!,1,0),"")&lt;&gt;"",1,"")</f>
        <v/>
      </c>
      <c r="AZ2627" s="31" t="str">
        <f>IF(IFERROR(VLOOKUP(AE2627,#REF!,1,0),"")&lt;&gt;"",1,"")</f>
        <v/>
      </c>
      <c r="BA2627" s="31" t="str">
        <f>IF(IFERROR(VLOOKUP(AE2627,#REF!,1,0),"")&lt;&gt;"",1,"")</f>
        <v/>
      </c>
      <c r="BB2627" s="31" t="str">
        <f>IF(IFERROR(VLOOKUP(AE2627,#REF!,1,0),"")&lt;&gt;"",1,"")</f>
        <v/>
      </c>
      <c r="BC2627" s="31" t="str">
        <f>IF(IFERROR(VLOOKUP(AE2627,#REF!,1,0),"")&lt;&gt;"",1,"")</f>
        <v/>
      </c>
      <c r="BD2627" s="31" t="str">
        <f>IF(IFERROR(VLOOKUP(AE2627,#REF!,1,0),"")&lt;&gt;"",1,"")</f>
        <v/>
      </c>
      <c r="BE2627" s="32">
        <f t="shared" si="897"/>
        <v>1</v>
      </c>
    </row>
    <row r="2628" spans="1:57" ht="16">
      <c r="A2628" s="43">
        <v>2313</v>
      </c>
      <c r="B2628" s="43">
        <v>751419</v>
      </c>
      <c r="C2628" s="43" t="str">
        <f t="shared" si="934"/>
        <v>751419000</v>
      </c>
      <c r="D2628" s="44" t="str">
        <f t="shared" si="935"/>
        <v>75</v>
      </c>
      <c r="E2628" s="44" t="str">
        <f t="shared" si="936"/>
        <v>1</v>
      </c>
      <c r="F2628" s="44" t="str">
        <f t="shared" si="937"/>
        <v>4</v>
      </c>
      <c r="G2628" s="44" t="str">
        <f t="shared" si="938"/>
        <v>1</v>
      </c>
      <c r="H2628" s="44" t="str">
        <f t="shared" si="939"/>
        <v>9</v>
      </c>
      <c r="I2628" s="44" t="str">
        <f t="shared" si="940"/>
        <v>0</v>
      </c>
      <c r="J2628" s="44" t="str">
        <f t="shared" si="941"/>
        <v>0</v>
      </c>
      <c r="K2628" s="44" t="str">
        <f t="shared" si="942"/>
        <v>0</v>
      </c>
      <c r="L2628" s="44"/>
      <c r="M2628" s="45" t="s">
        <v>3605</v>
      </c>
      <c r="N2628" s="45"/>
      <c r="O2628" s="47" t="s">
        <v>190</v>
      </c>
      <c r="P2628" s="47" t="s">
        <v>191</v>
      </c>
      <c r="Q2628" s="47" t="s">
        <v>8</v>
      </c>
      <c r="R2628" s="60"/>
      <c r="S2628" s="60" t="s">
        <v>3600</v>
      </c>
      <c r="T2628" s="47" t="s">
        <v>3600</v>
      </c>
      <c r="U2628" s="60" t="s">
        <v>8</v>
      </c>
      <c r="V2628" s="60" t="s">
        <v>8</v>
      </c>
      <c r="W2628" s="47"/>
      <c r="X2628" s="47" t="s">
        <v>3601</v>
      </c>
      <c r="Y2628" s="61" t="s">
        <v>66</v>
      </c>
      <c r="Z2628" s="61" t="s">
        <v>66</v>
      </c>
      <c r="AA2628" s="61"/>
      <c r="AB2628" s="61" t="s">
        <v>3605</v>
      </c>
      <c r="AC2628" s="61" t="s">
        <v>66</v>
      </c>
      <c r="AD2628" s="47" t="s">
        <v>66</v>
      </c>
      <c r="AE2628" s="50" t="s">
        <v>3605</v>
      </c>
      <c r="AF2628" s="51"/>
      <c r="AG2628" s="51" t="s">
        <v>8</v>
      </c>
      <c r="AH2628" s="52"/>
      <c r="AI2628" s="39"/>
      <c r="AJ2628" s="39"/>
      <c r="AK2628" s="39" t="e">
        <f>O2628&amp;Q2628&amp;#REF!&amp;U2628&amp;V2628&amp;Y2628&amp;Z2628&amp;AC2628&amp;AD2628</f>
        <v>#REF!</v>
      </c>
      <c r="AL2628" s="43">
        <v>751419</v>
      </c>
      <c r="AM2628" s="44" t="e">
        <f>C2628&lt;&gt;AK2628</f>
        <v>#REF!</v>
      </c>
      <c r="AN2628" s="52"/>
      <c r="AO2628" s="52"/>
      <c r="AP2628" s="53"/>
      <c r="AQ2628" s="53"/>
      <c r="AR2628" s="53">
        <f t="shared" si="943"/>
        <v>1</v>
      </c>
      <c r="AS2628" s="53" t="str">
        <f>IF(IFERROR(VLOOKUP(AE2628,#REF!,1,0),"")&lt;&gt;"",1,"")</f>
        <v/>
      </c>
      <c r="AT2628" s="53" t="str">
        <f>IF(IFERROR(VLOOKUP(AE2628,#REF!,1,0),"")&lt;&gt;"",1,"")</f>
        <v/>
      </c>
      <c r="AU2628" s="53" t="str">
        <f>IF(IFERROR(VLOOKUP(AE2628,#REF!,1,0),"")&lt;&gt;"",1,"")</f>
        <v/>
      </c>
      <c r="AV2628" s="53" t="str">
        <f>IF(IFERROR(VLOOKUP(AE2628,#REF!,1,0),"")&lt;&gt;"",1,"")</f>
        <v/>
      </c>
      <c r="AW2628" s="53" t="str">
        <f>IF(IFERROR(VLOOKUP(AE2628,#REF!,1,0),"")&lt;&gt;"",1,"")</f>
        <v/>
      </c>
      <c r="AX2628" s="53" t="str">
        <f>IF(IFERROR(VLOOKUP(AE2628,#REF!,1,0),"")&lt;&gt;"",1,"")</f>
        <v/>
      </c>
      <c r="AY2628" s="53" t="str">
        <f>IF(IFERROR(VLOOKUP(AE2628,#REF!,1,0),"")&lt;&gt;"",1,"")</f>
        <v/>
      </c>
      <c r="AZ2628" s="53" t="str">
        <f>IF(IFERROR(VLOOKUP(AE2628,#REF!,1,0),"")&lt;&gt;"",1,"")</f>
        <v/>
      </c>
      <c r="BA2628" s="53" t="str">
        <f>IF(IFERROR(VLOOKUP(AE2628,#REF!,1,0),"")&lt;&gt;"",1,"")</f>
        <v/>
      </c>
      <c r="BB2628" s="53" t="str">
        <f>IF(IFERROR(VLOOKUP(AE2628,#REF!,1,0),"")&lt;&gt;"",1,"")</f>
        <v/>
      </c>
      <c r="BC2628" s="53" t="str">
        <f>IF(IFERROR(VLOOKUP(AE2628,#REF!,1,0),"")&lt;&gt;"",1,"")</f>
        <v/>
      </c>
      <c r="BD2628" s="53" t="str">
        <f>IF(IFERROR(VLOOKUP(AE2628,#REF!,1,0),"")&lt;&gt;"",1,"")</f>
        <v/>
      </c>
      <c r="BE2628" s="54">
        <f t="shared" si="897"/>
        <v>1</v>
      </c>
    </row>
    <row r="2629" spans="1:57" ht="17">
      <c r="A2629" s="137">
        <v>2314</v>
      </c>
      <c r="B2629" s="137">
        <v>75142</v>
      </c>
      <c r="C2629" s="137" t="str">
        <f t="shared" si="934"/>
        <v>751420000</v>
      </c>
      <c r="D2629" s="138" t="str">
        <f t="shared" si="935"/>
        <v>75</v>
      </c>
      <c r="E2629" s="138" t="str">
        <f t="shared" si="936"/>
        <v>1</v>
      </c>
      <c r="F2629" s="138" t="str">
        <f t="shared" si="937"/>
        <v>4</v>
      </c>
      <c r="G2629" s="138" t="str">
        <f t="shared" si="938"/>
        <v>2</v>
      </c>
      <c r="H2629" s="138" t="str">
        <f t="shared" si="939"/>
        <v>0</v>
      </c>
      <c r="I2629" s="138" t="str">
        <f t="shared" si="940"/>
        <v>0</v>
      </c>
      <c r="J2629" s="138" t="str">
        <f t="shared" si="941"/>
        <v>0</v>
      </c>
      <c r="K2629" s="138" t="str">
        <f t="shared" si="942"/>
        <v>0</v>
      </c>
      <c r="L2629" s="138" t="s">
        <v>6811</v>
      </c>
      <c r="M2629" s="139" t="s">
        <v>3606</v>
      </c>
      <c r="N2629" s="139" t="s">
        <v>261</v>
      </c>
      <c r="O2629" s="141" t="s">
        <v>190</v>
      </c>
      <c r="P2629" s="141" t="s">
        <v>191</v>
      </c>
      <c r="Q2629" s="141">
        <v>1</v>
      </c>
      <c r="R2629" s="141">
        <v>1</v>
      </c>
      <c r="S2629" s="141" t="s">
        <v>192</v>
      </c>
      <c r="T2629" s="141" t="s">
        <v>192</v>
      </c>
      <c r="U2629" s="141" t="s">
        <v>8</v>
      </c>
      <c r="V2629" s="141">
        <v>5</v>
      </c>
      <c r="W2629" s="141" t="s">
        <v>3606</v>
      </c>
      <c r="X2629" s="141" t="s">
        <v>3606</v>
      </c>
      <c r="Y2629" s="140" t="s">
        <v>66</v>
      </c>
      <c r="Z2629" s="140" t="s">
        <v>66</v>
      </c>
      <c r="AA2629" s="140" t="s">
        <v>3606</v>
      </c>
      <c r="AB2629" s="140" t="s">
        <v>3606</v>
      </c>
      <c r="AC2629" s="140" t="s">
        <v>66</v>
      </c>
      <c r="AD2629" s="141" t="s">
        <v>66</v>
      </c>
      <c r="AE2629" s="144" t="s">
        <v>3606</v>
      </c>
      <c r="AF2629" s="144" t="s">
        <v>3606</v>
      </c>
      <c r="AG2629" s="134"/>
      <c r="AH2629" s="142"/>
      <c r="AI2629" s="143"/>
      <c r="AJ2629" s="143" t="b">
        <f t="shared" ref="AJ2629:AJ2631" si="947">IF(OR(AS2629=1,AT2629=1,AU2629=1,AV2629=1,AW2629=1,AX2629=1,AY2629=1,AZ2629=1,BA2629=1,BB2629=1,BC2629=1,BD2629=1),TRUE,FALSE)</f>
        <v>0</v>
      </c>
      <c r="AK2629" s="143" t="str">
        <f>O2629&amp;Q2629&amp;R2629&amp;U2629&amp;V2629&amp;Y2629&amp;Z2629&amp;AC2629&amp;AD2629</f>
        <v>G11150000</v>
      </c>
      <c r="AL2629" s="40">
        <v>75142</v>
      </c>
      <c r="AM2629" s="41" t="b">
        <f>C2629&lt;&gt;AK2629</f>
        <v>1</v>
      </c>
      <c r="AN2629" s="145" t="str">
        <f>N2629&amp;AK2629</f>
        <v>J9FG11150000</v>
      </c>
      <c r="AO2629" s="145"/>
      <c r="AP2629" s="31"/>
      <c r="AQ2629" s="146"/>
      <c r="AR2629" s="146">
        <f t="shared" si="943"/>
        <v>1</v>
      </c>
      <c r="AS2629" s="146" t="str">
        <f>IF(IFERROR(VLOOKUP(AE2629,#REF!,1,0),"")&lt;&gt;"",1,"")</f>
        <v/>
      </c>
      <c r="AT2629" s="146" t="str">
        <f>IF(IFERROR(VLOOKUP(AE2629,#REF!,1,0),"")&lt;&gt;"",1,"")</f>
        <v/>
      </c>
      <c r="AU2629" s="146" t="str">
        <f>IF(IFERROR(VLOOKUP(AE2629,#REF!,1,0),"")&lt;&gt;"",1,"")</f>
        <v/>
      </c>
      <c r="AV2629" s="146" t="str">
        <f>IF(IFERROR(VLOOKUP(AE2629,#REF!,1,0),"")&lt;&gt;"",1,"")</f>
        <v/>
      </c>
      <c r="AW2629" s="146" t="str">
        <f>IF(IFERROR(VLOOKUP(AE2629,#REF!,1,0),"")&lt;&gt;"",1,"")</f>
        <v/>
      </c>
      <c r="AX2629" s="146" t="str">
        <f>IF(IFERROR(VLOOKUP(AE2629,#REF!,1,0),"")&lt;&gt;"",1,"")</f>
        <v/>
      </c>
      <c r="AY2629" s="146" t="str">
        <f>IF(IFERROR(VLOOKUP(AE2629,#REF!,1,0),"")&lt;&gt;"",1,"")</f>
        <v/>
      </c>
      <c r="AZ2629" s="146" t="str">
        <f>IF(IFERROR(VLOOKUP(AE2629,#REF!,1,0),"")&lt;&gt;"",1,"")</f>
        <v/>
      </c>
      <c r="BA2629" s="146" t="str">
        <f>IF(IFERROR(VLOOKUP(AE2629,#REF!,1,0),"")&lt;&gt;"",1,"")</f>
        <v/>
      </c>
      <c r="BB2629" s="146" t="str">
        <f>IF(IFERROR(VLOOKUP(AE2629,#REF!,1,0),"")&lt;&gt;"",1,"")</f>
        <v/>
      </c>
      <c r="BC2629" s="146" t="str">
        <f>IF(IFERROR(VLOOKUP(AE2629,#REF!,1,0),"")&lt;&gt;"",1,"")</f>
        <v/>
      </c>
      <c r="BD2629" s="146" t="str">
        <f>IF(IFERROR(VLOOKUP(AE2629,#REF!,1,0),"")&lt;&gt;"",1,"")</f>
        <v/>
      </c>
      <c r="BE2629" s="148">
        <f t="shared" si="897"/>
        <v>1</v>
      </c>
    </row>
    <row r="2630" spans="1:57" ht="17">
      <c r="A2630" s="137">
        <v>2315</v>
      </c>
      <c r="B2630" s="137">
        <v>751421</v>
      </c>
      <c r="C2630" s="137" t="str">
        <f t="shared" si="934"/>
        <v>751421000</v>
      </c>
      <c r="D2630" s="138" t="str">
        <f t="shared" si="935"/>
        <v>75</v>
      </c>
      <c r="E2630" s="138" t="str">
        <f t="shared" si="936"/>
        <v>1</v>
      </c>
      <c r="F2630" s="138" t="str">
        <f t="shared" si="937"/>
        <v>4</v>
      </c>
      <c r="G2630" s="138" t="str">
        <f t="shared" si="938"/>
        <v>2</v>
      </c>
      <c r="H2630" s="138" t="str">
        <f t="shared" si="939"/>
        <v>1</v>
      </c>
      <c r="I2630" s="138" t="str">
        <f t="shared" si="940"/>
        <v>0</v>
      </c>
      <c r="J2630" s="138" t="str">
        <f t="shared" si="941"/>
        <v>0</v>
      </c>
      <c r="K2630" s="138" t="str">
        <f t="shared" si="942"/>
        <v>0</v>
      </c>
      <c r="L2630" s="138" t="s">
        <v>6812</v>
      </c>
      <c r="M2630" s="139" t="s">
        <v>3607</v>
      </c>
      <c r="N2630" s="139" t="s">
        <v>261</v>
      </c>
      <c r="O2630" s="141" t="s">
        <v>190</v>
      </c>
      <c r="P2630" s="141" t="s">
        <v>191</v>
      </c>
      <c r="Q2630" s="141">
        <v>1</v>
      </c>
      <c r="R2630" s="141">
        <v>1</v>
      </c>
      <c r="S2630" s="141" t="s">
        <v>192</v>
      </c>
      <c r="T2630" s="141" t="s">
        <v>192</v>
      </c>
      <c r="U2630" s="141" t="s">
        <v>8</v>
      </c>
      <c r="V2630" s="141">
        <v>5</v>
      </c>
      <c r="W2630" s="141" t="s">
        <v>3606</v>
      </c>
      <c r="X2630" s="141" t="s">
        <v>3606</v>
      </c>
      <c r="Y2630" s="140" t="s">
        <v>8</v>
      </c>
      <c r="Z2630" s="140">
        <v>1</v>
      </c>
      <c r="AA2630" s="140" t="s">
        <v>3607</v>
      </c>
      <c r="AB2630" s="140" t="s">
        <v>3607</v>
      </c>
      <c r="AC2630" s="140" t="s">
        <v>66</v>
      </c>
      <c r="AD2630" s="141" t="s">
        <v>66</v>
      </c>
      <c r="AE2630" s="144" t="s">
        <v>3607</v>
      </c>
      <c r="AF2630" s="144" t="s">
        <v>3607</v>
      </c>
      <c r="AG2630" s="134"/>
      <c r="AH2630" s="142"/>
      <c r="AI2630" s="143"/>
      <c r="AJ2630" s="143" t="b">
        <f t="shared" si="947"/>
        <v>0</v>
      </c>
      <c r="AK2630" s="143" t="str">
        <f>O2630&amp;Q2630&amp;R2630&amp;U2630&amp;V2630&amp;Y2630&amp;Z2630&amp;AC2630&amp;AD2630</f>
        <v>G11151100</v>
      </c>
      <c r="AL2630" s="40">
        <v>751421</v>
      </c>
      <c r="AM2630" s="41" t="b">
        <f>C2630&lt;&gt;AK2630</f>
        <v>1</v>
      </c>
      <c r="AN2630" s="145" t="str">
        <f>N2630&amp;AK2630</f>
        <v>J9FG11151100</v>
      </c>
      <c r="AO2630" s="145"/>
      <c r="AP2630" s="31"/>
      <c r="AQ2630" s="146"/>
      <c r="AR2630" s="146">
        <f t="shared" si="943"/>
        <v>1</v>
      </c>
      <c r="AS2630" s="146" t="str">
        <f>IF(IFERROR(VLOOKUP(AE2630,#REF!,1,0),"")&lt;&gt;"",1,"")</f>
        <v/>
      </c>
      <c r="AT2630" s="146" t="str">
        <f>IF(IFERROR(VLOOKUP(AE2630,#REF!,1,0),"")&lt;&gt;"",1,"")</f>
        <v/>
      </c>
      <c r="AU2630" s="146" t="str">
        <f>IF(IFERROR(VLOOKUP(AE2630,#REF!,1,0),"")&lt;&gt;"",1,"")</f>
        <v/>
      </c>
      <c r="AV2630" s="146" t="str">
        <f>IF(IFERROR(VLOOKUP(AE2630,#REF!,1,0),"")&lt;&gt;"",1,"")</f>
        <v/>
      </c>
      <c r="AW2630" s="146" t="str">
        <f>IF(IFERROR(VLOOKUP(AE2630,#REF!,1,0),"")&lt;&gt;"",1,"")</f>
        <v/>
      </c>
      <c r="AX2630" s="146" t="str">
        <f>IF(IFERROR(VLOOKUP(AE2630,#REF!,1,0),"")&lt;&gt;"",1,"")</f>
        <v/>
      </c>
      <c r="AY2630" s="146" t="str">
        <f>IF(IFERROR(VLOOKUP(AE2630,#REF!,1,0),"")&lt;&gt;"",1,"")</f>
        <v/>
      </c>
      <c r="AZ2630" s="146" t="str">
        <f>IF(IFERROR(VLOOKUP(AE2630,#REF!,1,0),"")&lt;&gt;"",1,"")</f>
        <v/>
      </c>
      <c r="BA2630" s="146" t="str">
        <f>IF(IFERROR(VLOOKUP(AE2630,#REF!,1,0),"")&lt;&gt;"",1,"")</f>
        <v/>
      </c>
      <c r="BB2630" s="146" t="str">
        <f>IF(IFERROR(VLOOKUP(AE2630,#REF!,1,0),"")&lt;&gt;"",1,"")</f>
        <v/>
      </c>
      <c r="BC2630" s="146" t="str">
        <f>IF(IFERROR(VLOOKUP(AE2630,#REF!,1,0),"")&lt;&gt;"",1,"")</f>
        <v/>
      </c>
      <c r="BD2630" s="146" t="str">
        <f>IF(IFERROR(VLOOKUP(AE2630,#REF!,1,0),"")&lt;&gt;"",1,"")</f>
        <v/>
      </c>
      <c r="BE2630" s="148">
        <f t="shared" si="897"/>
        <v>1</v>
      </c>
    </row>
    <row r="2631" spans="1:57" ht="16">
      <c r="A2631" s="33">
        <v>2316</v>
      </c>
      <c r="B2631" s="33">
        <v>751422</v>
      </c>
      <c r="C2631" s="33" t="str">
        <f t="shared" si="934"/>
        <v>751422000</v>
      </c>
      <c r="D2631" s="34" t="str">
        <f t="shared" si="935"/>
        <v>75</v>
      </c>
      <c r="E2631" s="34" t="str">
        <f t="shared" si="936"/>
        <v>1</v>
      </c>
      <c r="F2631" s="34" t="str">
        <f t="shared" si="937"/>
        <v>4</v>
      </c>
      <c r="G2631" s="34" t="str">
        <f t="shared" si="938"/>
        <v>2</v>
      </c>
      <c r="H2631" s="34" t="str">
        <f t="shared" si="939"/>
        <v>2</v>
      </c>
      <c r="I2631" s="34" t="str">
        <f t="shared" si="940"/>
        <v>0</v>
      </c>
      <c r="J2631" s="34" t="str">
        <f t="shared" si="941"/>
        <v>0</v>
      </c>
      <c r="K2631" s="34" t="str">
        <f t="shared" si="942"/>
        <v>0</v>
      </c>
      <c r="L2631" s="34" t="s">
        <v>6813</v>
      </c>
      <c r="M2631" s="35" t="s">
        <v>3608</v>
      </c>
      <c r="N2631" s="35" t="s">
        <v>261</v>
      </c>
      <c r="O2631" s="55" t="s">
        <v>190</v>
      </c>
      <c r="P2631" s="55" t="s">
        <v>191</v>
      </c>
      <c r="Q2631" s="55">
        <v>1</v>
      </c>
      <c r="R2631" s="55">
        <v>1</v>
      </c>
      <c r="S2631" s="55" t="s">
        <v>192</v>
      </c>
      <c r="T2631" s="55" t="s">
        <v>192</v>
      </c>
      <c r="U2631" s="55" t="s">
        <v>8</v>
      </c>
      <c r="V2631" s="55">
        <v>5</v>
      </c>
      <c r="W2631" s="55" t="s">
        <v>3606</v>
      </c>
      <c r="X2631" s="55" t="s">
        <v>3606</v>
      </c>
      <c r="Y2631" s="58" t="s">
        <v>8</v>
      </c>
      <c r="Z2631" s="58">
        <v>2</v>
      </c>
      <c r="AA2631" s="58" t="s">
        <v>3608</v>
      </c>
      <c r="AB2631" s="58" t="s">
        <v>3608</v>
      </c>
      <c r="AC2631" s="58" t="s">
        <v>66</v>
      </c>
      <c r="AD2631" s="55" t="s">
        <v>66</v>
      </c>
      <c r="AE2631" s="42" t="s">
        <v>3608</v>
      </c>
      <c r="AF2631" s="42" t="s">
        <v>3608</v>
      </c>
      <c r="AG2631" s="27"/>
      <c r="AH2631" s="30" t="s">
        <v>8</v>
      </c>
      <c r="AI2631" s="39"/>
      <c r="AJ2631" s="39" t="b">
        <f t="shared" si="947"/>
        <v>0</v>
      </c>
      <c r="AK2631" s="39" t="str">
        <f>O2631&amp;Q2631&amp;R2631&amp;U2631&amp;V2631&amp;Y2631&amp;Z2631&amp;AC2631&amp;AD2631</f>
        <v>G11151200</v>
      </c>
      <c r="AL2631" s="40">
        <v>751422</v>
      </c>
      <c r="AM2631" s="41" t="b">
        <f>C2631&lt;&gt;AK2631</f>
        <v>1</v>
      </c>
      <c r="AN2631" s="30" t="str">
        <f>N2631&amp;AK2631</f>
        <v>J9FG11151200</v>
      </c>
      <c r="AO2631" s="30"/>
      <c r="AP2631" s="31"/>
      <c r="AQ2631" s="31"/>
      <c r="AR2631" s="31">
        <f t="shared" si="943"/>
        <v>1</v>
      </c>
      <c r="AS2631" s="31" t="str">
        <f>IF(IFERROR(VLOOKUP(AE2631,#REF!,1,0),"")&lt;&gt;"",1,"")</f>
        <v/>
      </c>
      <c r="AT2631" s="31" t="str">
        <f>IF(IFERROR(VLOOKUP(AE2631,#REF!,1,0),"")&lt;&gt;"",1,"")</f>
        <v/>
      </c>
      <c r="AU2631" s="31" t="str">
        <f>IF(IFERROR(VLOOKUP(AE2631,#REF!,1,0),"")&lt;&gt;"",1,"")</f>
        <v/>
      </c>
      <c r="AV2631" s="31" t="str">
        <f>IF(IFERROR(VLOOKUP(AE2631,#REF!,1,0),"")&lt;&gt;"",1,"")</f>
        <v/>
      </c>
      <c r="AW2631" s="31" t="str">
        <f>IF(IFERROR(VLOOKUP(AE2631,#REF!,1,0),"")&lt;&gt;"",1,"")</f>
        <v/>
      </c>
      <c r="AX2631" s="31" t="str">
        <f>IF(IFERROR(VLOOKUP(AE2631,#REF!,1,0),"")&lt;&gt;"",1,"")</f>
        <v/>
      </c>
      <c r="AY2631" s="31" t="str">
        <f>IF(IFERROR(VLOOKUP(AE2631,#REF!,1,0),"")&lt;&gt;"",1,"")</f>
        <v/>
      </c>
      <c r="AZ2631" s="31" t="str">
        <f>IF(IFERROR(VLOOKUP(AE2631,#REF!,1,0),"")&lt;&gt;"",1,"")</f>
        <v/>
      </c>
      <c r="BA2631" s="31" t="str">
        <f>IF(IFERROR(VLOOKUP(AE2631,#REF!,1,0),"")&lt;&gt;"",1,"")</f>
        <v/>
      </c>
      <c r="BB2631" s="31" t="str">
        <f>IF(IFERROR(VLOOKUP(AE2631,#REF!,1,0),"")&lt;&gt;"",1,"")</f>
        <v/>
      </c>
      <c r="BC2631" s="31" t="str">
        <f>IF(IFERROR(VLOOKUP(AE2631,#REF!,1,0),"")&lt;&gt;"",1,"")</f>
        <v/>
      </c>
      <c r="BD2631" s="31" t="str">
        <f>IF(IFERROR(VLOOKUP(AE2631,#REF!,1,0),"")&lt;&gt;"",1,"")</f>
        <v/>
      </c>
      <c r="BE2631" s="32">
        <f t="shared" si="897"/>
        <v>1</v>
      </c>
    </row>
    <row r="2632" spans="1:57" ht="16">
      <c r="A2632" s="43">
        <v>2317</v>
      </c>
      <c r="B2632" s="43">
        <v>751429</v>
      </c>
      <c r="C2632" s="43" t="str">
        <f t="shared" si="934"/>
        <v>751429000</v>
      </c>
      <c r="D2632" s="44" t="str">
        <f t="shared" si="935"/>
        <v>75</v>
      </c>
      <c r="E2632" s="44" t="str">
        <f t="shared" si="936"/>
        <v>1</v>
      </c>
      <c r="F2632" s="44" t="str">
        <f t="shared" si="937"/>
        <v>4</v>
      </c>
      <c r="G2632" s="44" t="str">
        <f t="shared" si="938"/>
        <v>2</v>
      </c>
      <c r="H2632" s="44" t="str">
        <f t="shared" si="939"/>
        <v>9</v>
      </c>
      <c r="I2632" s="44" t="str">
        <f t="shared" si="940"/>
        <v>0</v>
      </c>
      <c r="J2632" s="44" t="str">
        <f t="shared" si="941"/>
        <v>0</v>
      </c>
      <c r="K2632" s="44" t="str">
        <f t="shared" si="942"/>
        <v>0</v>
      </c>
      <c r="L2632" s="44"/>
      <c r="M2632" s="45" t="s">
        <v>3609</v>
      </c>
      <c r="N2632" s="45"/>
      <c r="O2632" s="47" t="s">
        <v>190</v>
      </c>
      <c r="P2632" s="47" t="s">
        <v>191</v>
      </c>
      <c r="Q2632" s="47" t="s">
        <v>8</v>
      </c>
      <c r="R2632" s="60"/>
      <c r="S2632" s="60" t="s">
        <v>3600</v>
      </c>
      <c r="T2632" s="47" t="s">
        <v>3600</v>
      </c>
      <c r="U2632" s="60" t="s">
        <v>8</v>
      </c>
      <c r="V2632" s="60">
        <v>2</v>
      </c>
      <c r="W2632" s="47"/>
      <c r="X2632" s="47" t="s">
        <v>3606</v>
      </c>
      <c r="Y2632" s="61" t="s">
        <v>66</v>
      </c>
      <c r="Z2632" s="76">
        <v>3</v>
      </c>
      <c r="AA2632" s="61"/>
      <c r="AB2632" s="61" t="s">
        <v>3609</v>
      </c>
      <c r="AC2632" s="61" t="s">
        <v>66</v>
      </c>
      <c r="AD2632" s="47" t="s">
        <v>66</v>
      </c>
      <c r="AE2632" s="50" t="s">
        <v>3609</v>
      </c>
      <c r="AF2632" s="51"/>
      <c r="AG2632" s="51" t="s">
        <v>8</v>
      </c>
      <c r="AH2632" s="52"/>
      <c r="AI2632" s="39"/>
      <c r="AJ2632" s="39"/>
      <c r="AK2632" s="39" t="e">
        <f>O2632&amp;Q2632&amp;#REF!&amp;U2632&amp;V2632&amp;Y2632&amp;Z2632&amp;AC2632&amp;AD2632</f>
        <v>#REF!</v>
      </c>
      <c r="AL2632" s="43">
        <v>751429</v>
      </c>
      <c r="AM2632" s="44" t="e">
        <f>C2632&lt;&gt;AK2632</f>
        <v>#REF!</v>
      </c>
      <c r="AN2632" s="52"/>
      <c r="AO2632" s="52"/>
      <c r="AP2632" s="53"/>
      <c r="AQ2632" s="53"/>
      <c r="AR2632" s="53">
        <f t="shared" si="943"/>
        <v>1</v>
      </c>
      <c r="AS2632" s="53" t="str">
        <f>IF(IFERROR(VLOOKUP(AE2632,#REF!,1,0),"")&lt;&gt;"",1,"")</f>
        <v/>
      </c>
      <c r="AT2632" s="53" t="str">
        <f>IF(IFERROR(VLOOKUP(AE2632,#REF!,1,0),"")&lt;&gt;"",1,"")</f>
        <v/>
      </c>
      <c r="AU2632" s="53" t="str">
        <f>IF(IFERROR(VLOOKUP(AE2632,#REF!,1,0),"")&lt;&gt;"",1,"")</f>
        <v/>
      </c>
      <c r="AV2632" s="53" t="str">
        <f>IF(IFERROR(VLOOKUP(AE2632,#REF!,1,0),"")&lt;&gt;"",1,"")</f>
        <v/>
      </c>
      <c r="AW2632" s="53" t="str">
        <f>IF(IFERROR(VLOOKUP(AE2632,#REF!,1,0),"")&lt;&gt;"",1,"")</f>
        <v/>
      </c>
      <c r="AX2632" s="53" t="str">
        <f>IF(IFERROR(VLOOKUP(AE2632,#REF!,1,0),"")&lt;&gt;"",1,"")</f>
        <v/>
      </c>
      <c r="AY2632" s="53" t="str">
        <f>IF(IFERROR(VLOOKUP(AE2632,#REF!,1,0),"")&lt;&gt;"",1,"")</f>
        <v/>
      </c>
      <c r="AZ2632" s="53" t="str">
        <f>IF(IFERROR(VLOOKUP(AE2632,#REF!,1,0),"")&lt;&gt;"",1,"")</f>
        <v/>
      </c>
      <c r="BA2632" s="53" t="str">
        <f>IF(IFERROR(VLOOKUP(AE2632,#REF!,1,0),"")&lt;&gt;"",1,"")</f>
        <v/>
      </c>
      <c r="BB2632" s="53" t="str">
        <f>IF(IFERROR(VLOOKUP(AE2632,#REF!,1,0),"")&lt;&gt;"",1,"")</f>
        <v/>
      </c>
      <c r="BC2632" s="53" t="str">
        <f>IF(IFERROR(VLOOKUP(AE2632,#REF!,1,0),"")&lt;&gt;"",1,"")</f>
        <v/>
      </c>
      <c r="BD2632" s="53" t="str">
        <f>IF(IFERROR(VLOOKUP(AE2632,#REF!,1,0),"")&lt;&gt;"",1,"")</f>
        <v/>
      </c>
      <c r="BE2632" s="54">
        <f t="shared" si="897"/>
        <v>1</v>
      </c>
    </row>
    <row r="2633" spans="1:57" ht="16">
      <c r="A2633" s="43">
        <v>2318</v>
      </c>
      <c r="B2633" s="43">
        <v>75149</v>
      </c>
      <c r="C2633" s="43" t="str">
        <f t="shared" si="934"/>
        <v>751490000</v>
      </c>
      <c r="D2633" s="44" t="str">
        <f t="shared" si="935"/>
        <v>75</v>
      </c>
      <c r="E2633" s="44" t="str">
        <f t="shared" si="936"/>
        <v>1</v>
      </c>
      <c r="F2633" s="44" t="str">
        <f t="shared" si="937"/>
        <v>4</v>
      </c>
      <c r="G2633" s="44" t="str">
        <f t="shared" si="938"/>
        <v>9</v>
      </c>
      <c r="H2633" s="44" t="str">
        <f t="shared" si="939"/>
        <v>0</v>
      </c>
      <c r="I2633" s="44" t="str">
        <f t="shared" si="940"/>
        <v>0</v>
      </c>
      <c r="J2633" s="44" t="str">
        <f t="shared" si="941"/>
        <v>0</v>
      </c>
      <c r="K2633" s="44" t="str">
        <f t="shared" si="942"/>
        <v>0</v>
      </c>
      <c r="L2633" s="44"/>
      <c r="M2633" s="45" t="s">
        <v>3610</v>
      </c>
      <c r="N2633" s="45"/>
      <c r="O2633" s="47" t="s">
        <v>190</v>
      </c>
      <c r="P2633" s="47" t="s">
        <v>191</v>
      </c>
      <c r="Q2633" s="47" t="s">
        <v>8</v>
      </c>
      <c r="R2633" s="60"/>
      <c r="S2633" s="60" t="s">
        <v>3600</v>
      </c>
      <c r="T2633" s="47" t="s">
        <v>3600</v>
      </c>
      <c r="U2633" s="60" t="s">
        <v>8</v>
      </c>
      <c r="V2633" s="60">
        <v>3</v>
      </c>
      <c r="W2633" s="47"/>
      <c r="X2633" s="47" t="s">
        <v>3610</v>
      </c>
      <c r="Y2633" s="61" t="s">
        <v>66</v>
      </c>
      <c r="Z2633" s="61" t="s">
        <v>66</v>
      </c>
      <c r="AA2633" s="61"/>
      <c r="AB2633" s="61" t="s">
        <v>3610</v>
      </c>
      <c r="AC2633" s="61" t="s">
        <v>66</v>
      </c>
      <c r="AD2633" s="47" t="s">
        <v>66</v>
      </c>
      <c r="AE2633" s="50" t="s">
        <v>3610</v>
      </c>
      <c r="AF2633" s="51"/>
      <c r="AG2633" s="51" t="s">
        <v>8</v>
      </c>
      <c r="AH2633" s="52"/>
      <c r="AI2633" s="39"/>
      <c r="AJ2633" s="39"/>
      <c r="AK2633" s="39" t="e">
        <f>O2633&amp;Q2633&amp;#REF!&amp;U2633&amp;V2633&amp;Y2633&amp;Z2633&amp;AC2633&amp;AD2633</f>
        <v>#REF!</v>
      </c>
      <c r="AL2633" s="43">
        <v>75149</v>
      </c>
      <c r="AM2633" s="44" t="e">
        <f>C2633&lt;&gt;AK2633</f>
        <v>#REF!</v>
      </c>
      <c r="AN2633" s="52"/>
      <c r="AO2633" s="52"/>
      <c r="AP2633" s="53"/>
      <c r="AQ2633" s="53"/>
      <c r="AR2633" s="53">
        <f t="shared" si="943"/>
        <v>1</v>
      </c>
      <c r="AS2633" s="53" t="str">
        <f>IF(IFERROR(VLOOKUP(AE2633,#REF!,1,0),"")&lt;&gt;"",1,"")</f>
        <v/>
      </c>
      <c r="AT2633" s="53" t="str">
        <f>IF(IFERROR(VLOOKUP(AE2633,#REF!,1,0),"")&lt;&gt;"",1,"")</f>
        <v/>
      </c>
      <c r="AU2633" s="53" t="str">
        <f>IF(IFERROR(VLOOKUP(AE2633,#REF!,1,0),"")&lt;&gt;"",1,"")</f>
        <v/>
      </c>
      <c r="AV2633" s="53" t="str">
        <f>IF(IFERROR(VLOOKUP(AE2633,#REF!,1,0),"")&lt;&gt;"",1,"")</f>
        <v/>
      </c>
      <c r="AW2633" s="53" t="str">
        <f>IF(IFERROR(VLOOKUP(AE2633,#REF!,1,0),"")&lt;&gt;"",1,"")</f>
        <v/>
      </c>
      <c r="AX2633" s="53" t="str">
        <f>IF(IFERROR(VLOOKUP(AE2633,#REF!,1,0),"")&lt;&gt;"",1,"")</f>
        <v/>
      </c>
      <c r="AY2633" s="53" t="str">
        <f>IF(IFERROR(VLOOKUP(AE2633,#REF!,1,0),"")&lt;&gt;"",1,"")</f>
        <v/>
      </c>
      <c r="AZ2633" s="53" t="str">
        <f>IF(IFERROR(VLOOKUP(AE2633,#REF!,1,0),"")&lt;&gt;"",1,"")</f>
        <v/>
      </c>
      <c r="BA2633" s="53" t="str">
        <f>IF(IFERROR(VLOOKUP(AE2633,#REF!,1,0),"")&lt;&gt;"",1,"")</f>
        <v/>
      </c>
      <c r="BB2633" s="53" t="str">
        <f>IF(IFERROR(VLOOKUP(AE2633,#REF!,1,0),"")&lt;&gt;"",1,"")</f>
        <v/>
      </c>
      <c r="BC2633" s="53" t="str">
        <f>IF(IFERROR(VLOOKUP(AE2633,#REF!,1,0),"")&lt;&gt;"",1,"")</f>
        <v/>
      </c>
      <c r="BD2633" s="53" t="str">
        <f>IF(IFERROR(VLOOKUP(AE2633,#REF!,1,0),"")&lt;&gt;"",1,"")</f>
        <v/>
      </c>
      <c r="BE2633" s="54">
        <f t="shared" si="897"/>
        <v>1</v>
      </c>
    </row>
    <row r="2634" spans="1:57" ht="17">
      <c r="A2634" s="137">
        <v>2319</v>
      </c>
      <c r="B2634" s="137">
        <v>7515</v>
      </c>
      <c r="C2634" s="137" t="str">
        <f t="shared" si="934"/>
        <v>751500000</v>
      </c>
      <c r="D2634" s="138" t="str">
        <f t="shared" si="935"/>
        <v>75</v>
      </c>
      <c r="E2634" s="138" t="str">
        <f t="shared" si="936"/>
        <v>1</v>
      </c>
      <c r="F2634" s="138" t="str">
        <f t="shared" si="937"/>
        <v>5</v>
      </c>
      <c r="G2634" s="138" t="str">
        <f t="shared" si="938"/>
        <v>0</v>
      </c>
      <c r="H2634" s="138" t="str">
        <f t="shared" si="939"/>
        <v>0</v>
      </c>
      <c r="I2634" s="138" t="str">
        <f t="shared" si="940"/>
        <v>0</v>
      </c>
      <c r="J2634" s="138" t="str">
        <f t="shared" si="941"/>
        <v>0</v>
      </c>
      <c r="K2634" s="138" t="str">
        <f t="shared" si="942"/>
        <v>0</v>
      </c>
      <c r="L2634" s="138" t="s">
        <v>6814</v>
      </c>
      <c r="M2634" s="139" t="s">
        <v>3611</v>
      </c>
      <c r="N2634" s="139" t="s">
        <v>261</v>
      </c>
      <c r="O2634" s="141" t="s">
        <v>190</v>
      </c>
      <c r="P2634" s="141" t="s">
        <v>191</v>
      </c>
      <c r="Q2634" s="141">
        <v>1</v>
      </c>
      <c r="R2634" s="141">
        <v>1</v>
      </c>
      <c r="S2634" s="141" t="s">
        <v>192</v>
      </c>
      <c r="T2634" s="141" t="s">
        <v>192</v>
      </c>
      <c r="U2634" s="141" t="s">
        <v>8</v>
      </c>
      <c r="V2634" s="141">
        <v>6</v>
      </c>
      <c r="W2634" s="141" t="s">
        <v>3611</v>
      </c>
      <c r="X2634" s="141" t="s">
        <v>3611</v>
      </c>
      <c r="Y2634" s="140" t="s">
        <v>66</v>
      </c>
      <c r="Z2634" s="140" t="s">
        <v>66</v>
      </c>
      <c r="AA2634" s="140" t="s">
        <v>3611</v>
      </c>
      <c r="AB2634" s="140" t="s">
        <v>3611</v>
      </c>
      <c r="AC2634" s="140" t="s">
        <v>66</v>
      </c>
      <c r="AD2634" s="141" t="s">
        <v>66</v>
      </c>
      <c r="AE2634" s="144" t="s">
        <v>3611</v>
      </c>
      <c r="AF2634" s="144" t="s">
        <v>3611</v>
      </c>
      <c r="AG2634" s="134"/>
      <c r="AH2634" s="157"/>
      <c r="AI2634" s="143"/>
      <c r="AJ2634" s="143" t="b">
        <f t="shared" ref="AJ2634:AJ2638" si="948">IF(OR(AS2634=1,AT2634=1,AU2634=1,AV2634=1,AW2634=1,AX2634=1,AY2634=1,AZ2634=1,BA2634=1,BB2634=1,BC2634=1,BD2634=1),TRUE,FALSE)</f>
        <v>0</v>
      </c>
      <c r="AK2634" s="143" t="str">
        <f>O2634&amp;Q2634&amp;R2634&amp;U2634&amp;V2634&amp;Y2634&amp;Z2634&amp;AC2634&amp;AD2634</f>
        <v>G11160000</v>
      </c>
      <c r="AL2634" s="40">
        <v>7515</v>
      </c>
      <c r="AM2634" s="41" t="b">
        <f>C2634&lt;&gt;AK2634</f>
        <v>1</v>
      </c>
      <c r="AN2634" s="145" t="str">
        <f>N2634&amp;AK2634</f>
        <v>J9FG11160000</v>
      </c>
      <c r="AO2634" s="145"/>
      <c r="AP2634" s="31"/>
      <c r="AQ2634" s="146"/>
      <c r="AR2634" s="146">
        <f t="shared" si="943"/>
        <v>1</v>
      </c>
      <c r="AS2634" s="146" t="str">
        <f>IF(IFERROR(VLOOKUP(AE2634,#REF!,1,0),"")&lt;&gt;"",1,"")</f>
        <v/>
      </c>
      <c r="AT2634" s="146" t="str">
        <f>IF(IFERROR(VLOOKUP(AE2634,#REF!,1,0),"")&lt;&gt;"",1,"")</f>
        <v/>
      </c>
      <c r="AU2634" s="146" t="str">
        <f>IF(IFERROR(VLOOKUP(AE2634,#REF!,1,0),"")&lt;&gt;"",1,"")</f>
        <v/>
      </c>
      <c r="AV2634" s="146" t="str">
        <f>IF(IFERROR(VLOOKUP(AE2634,#REF!,1,0),"")&lt;&gt;"",1,"")</f>
        <v/>
      </c>
      <c r="AW2634" s="146" t="str">
        <f>IF(IFERROR(VLOOKUP(AE2634,#REF!,1,0),"")&lt;&gt;"",1,"")</f>
        <v/>
      </c>
      <c r="AX2634" s="146" t="str">
        <f>IF(IFERROR(VLOOKUP(AE2634,#REF!,1,0),"")&lt;&gt;"",1,"")</f>
        <v/>
      </c>
      <c r="AY2634" s="146" t="str">
        <f>IF(IFERROR(VLOOKUP(AE2634,#REF!,1,0),"")&lt;&gt;"",1,"")</f>
        <v/>
      </c>
      <c r="AZ2634" s="146" t="str">
        <f>IF(IFERROR(VLOOKUP(AE2634,#REF!,1,0),"")&lt;&gt;"",1,"")</f>
        <v/>
      </c>
      <c r="BA2634" s="146" t="str">
        <f>IF(IFERROR(VLOOKUP(AE2634,#REF!,1,0),"")&lt;&gt;"",1,"")</f>
        <v/>
      </c>
      <c r="BB2634" s="146" t="str">
        <f>IF(IFERROR(VLOOKUP(AE2634,#REF!,1,0),"")&lt;&gt;"",1,"")</f>
        <v/>
      </c>
      <c r="BC2634" s="146" t="str">
        <f>IF(IFERROR(VLOOKUP(AE2634,#REF!,1,0),"")&lt;&gt;"",1,"")</f>
        <v/>
      </c>
      <c r="BD2634" s="146" t="str">
        <f>IF(IFERROR(VLOOKUP(AE2634,#REF!,1,0),"")&lt;&gt;"",1,"")</f>
        <v/>
      </c>
      <c r="BE2634" s="148">
        <f t="shared" si="897"/>
        <v>1</v>
      </c>
    </row>
    <row r="2635" spans="1:57" ht="16">
      <c r="A2635" s="33">
        <v>2320</v>
      </c>
      <c r="B2635" s="33">
        <v>75151</v>
      </c>
      <c r="C2635" s="33" t="str">
        <f t="shared" si="934"/>
        <v>751510000</v>
      </c>
      <c r="D2635" s="34" t="str">
        <f t="shared" si="935"/>
        <v>75</v>
      </c>
      <c r="E2635" s="34" t="str">
        <f t="shared" si="936"/>
        <v>1</v>
      </c>
      <c r="F2635" s="34" t="str">
        <f t="shared" si="937"/>
        <v>5</v>
      </c>
      <c r="G2635" s="34" t="str">
        <f t="shared" si="938"/>
        <v>1</v>
      </c>
      <c r="H2635" s="34" t="str">
        <f t="shared" si="939"/>
        <v>0</v>
      </c>
      <c r="I2635" s="34" t="str">
        <f t="shared" si="940"/>
        <v>0</v>
      </c>
      <c r="J2635" s="34" t="str">
        <f t="shared" si="941"/>
        <v>0</v>
      </c>
      <c r="K2635" s="34" t="str">
        <f t="shared" si="942"/>
        <v>0</v>
      </c>
      <c r="L2635" s="34" t="s">
        <v>6815</v>
      </c>
      <c r="M2635" s="35" t="s">
        <v>3612</v>
      </c>
      <c r="N2635" s="35" t="s">
        <v>261</v>
      </c>
      <c r="O2635" s="55" t="s">
        <v>190</v>
      </c>
      <c r="P2635" s="55" t="s">
        <v>191</v>
      </c>
      <c r="Q2635" s="55">
        <v>1</v>
      </c>
      <c r="R2635" s="55">
        <v>1</v>
      </c>
      <c r="S2635" s="55" t="s">
        <v>192</v>
      </c>
      <c r="T2635" s="55" t="s">
        <v>192</v>
      </c>
      <c r="U2635" s="55" t="s">
        <v>8</v>
      </c>
      <c r="V2635" s="55">
        <v>6</v>
      </c>
      <c r="W2635" s="55" t="s">
        <v>3611</v>
      </c>
      <c r="X2635" s="55" t="s">
        <v>3611</v>
      </c>
      <c r="Y2635" s="58" t="s">
        <v>8</v>
      </c>
      <c r="Z2635" s="58" t="s">
        <v>8</v>
      </c>
      <c r="AA2635" s="58" t="s">
        <v>3612</v>
      </c>
      <c r="AB2635" s="58" t="s">
        <v>3612</v>
      </c>
      <c r="AC2635" s="58" t="s">
        <v>66</v>
      </c>
      <c r="AD2635" s="55" t="s">
        <v>66</v>
      </c>
      <c r="AE2635" s="42" t="s">
        <v>3612</v>
      </c>
      <c r="AF2635" s="42" t="s">
        <v>3612</v>
      </c>
      <c r="AG2635" s="27"/>
      <c r="AH2635" s="30" t="s">
        <v>8</v>
      </c>
      <c r="AI2635" s="39"/>
      <c r="AJ2635" s="39" t="b">
        <f t="shared" si="948"/>
        <v>0</v>
      </c>
      <c r="AK2635" s="39" t="str">
        <f>O2635&amp;Q2635&amp;R2635&amp;U2635&amp;V2635&amp;Y2635&amp;Z2635&amp;AC2635&amp;AD2635</f>
        <v>G11161100</v>
      </c>
      <c r="AL2635" s="40">
        <v>75151</v>
      </c>
      <c r="AM2635" s="41" t="b">
        <f>C2635&lt;&gt;AK2635</f>
        <v>1</v>
      </c>
      <c r="AN2635" s="30" t="str">
        <f>N2635&amp;AK2635</f>
        <v>J9FG11161100</v>
      </c>
      <c r="AO2635" s="30"/>
      <c r="AP2635" s="31"/>
      <c r="AQ2635" s="31"/>
      <c r="AR2635" s="31">
        <f t="shared" si="943"/>
        <v>1</v>
      </c>
      <c r="AS2635" s="31" t="str">
        <f>IF(IFERROR(VLOOKUP(AE2635,#REF!,1,0),"")&lt;&gt;"",1,"")</f>
        <v/>
      </c>
      <c r="AT2635" s="31" t="str">
        <f>IF(IFERROR(VLOOKUP(AE2635,#REF!,1,0),"")&lt;&gt;"",1,"")</f>
        <v/>
      </c>
      <c r="AU2635" s="31" t="str">
        <f>IF(IFERROR(VLOOKUP(AE2635,#REF!,1,0),"")&lt;&gt;"",1,"")</f>
        <v/>
      </c>
      <c r="AV2635" s="31" t="str">
        <f>IF(IFERROR(VLOOKUP(AE2635,#REF!,1,0),"")&lt;&gt;"",1,"")</f>
        <v/>
      </c>
      <c r="AW2635" s="31" t="str">
        <f>IF(IFERROR(VLOOKUP(AE2635,#REF!,1,0),"")&lt;&gt;"",1,"")</f>
        <v/>
      </c>
      <c r="AX2635" s="31" t="str">
        <f>IF(IFERROR(VLOOKUP(AE2635,#REF!,1,0),"")&lt;&gt;"",1,"")</f>
        <v/>
      </c>
      <c r="AY2635" s="31" t="str">
        <f>IF(IFERROR(VLOOKUP(AE2635,#REF!,1,0),"")&lt;&gt;"",1,"")</f>
        <v/>
      </c>
      <c r="AZ2635" s="31" t="str">
        <f>IF(IFERROR(VLOOKUP(AE2635,#REF!,1,0),"")&lt;&gt;"",1,"")</f>
        <v/>
      </c>
      <c r="BA2635" s="31" t="str">
        <f>IF(IFERROR(VLOOKUP(AE2635,#REF!,1,0),"")&lt;&gt;"",1,"")</f>
        <v/>
      </c>
      <c r="BB2635" s="31" t="str">
        <f>IF(IFERROR(VLOOKUP(AE2635,#REF!,1,0),"")&lt;&gt;"",1,"")</f>
        <v/>
      </c>
      <c r="BC2635" s="31" t="str">
        <f>IF(IFERROR(VLOOKUP(AE2635,#REF!,1,0),"")&lt;&gt;"",1,"")</f>
        <v/>
      </c>
      <c r="BD2635" s="31" t="str">
        <f>IF(IFERROR(VLOOKUP(AE2635,#REF!,1,0),"")&lt;&gt;"",1,"")</f>
        <v/>
      </c>
      <c r="BE2635" s="32">
        <f t="shared" si="897"/>
        <v>1</v>
      </c>
    </row>
    <row r="2636" spans="1:57" ht="16">
      <c r="A2636" s="33">
        <v>2321</v>
      </c>
      <c r="B2636" s="33">
        <v>751511</v>
      </c>
      <c r="C2636" s="33" t="str">
        <f t="shared" si="934"/>
        <v>751511000</v>
      </c>
      <c r="D2636" s="34" t="str">
        <f t="shared" si="935"/>
        <v>75</v>
      </c>
      <c r="E2636" s="34" t="str">
        <f t="shared" si="936"/>
        <v>1</v>
      </c>
      <c r="F2636" s="34" t="str">
        <f t="shared" si="937"/>
        <v>5</v>
      </c>
      <c r="G2636" s="34" t="str">
        <f t="shared" si="938"/>
        <v>1</v>
      </c>
      <c r="H2636" s="34" t="str">
        <f t="shared" si="939"/>
        <v>1</v>
      </c>
      <c r="I2636" s="34" t="str">
        <f t="shared" si="940"/>
        <v>0</v>
      </c>
      <c r="J2636" s="34" t="str">
        <f t="shared" si="941"/>
        <v>0</v>
      </c>
      <c r="K2636" s="34" t="str">
        <f t="shared" si="942"/>
        <v>0</v>
      </c>
      <c r="L2636" s="34" t="s">
        <v>6816</v>
      </c>
      <c r="M2636" s="35" t="s">
        <v>3613</v>
      </c>
      <c r="N2636" s="35" t="s">
        <v>261</v>
      </c>
      <c r="O2636" s="55" t="s">
        <v>190</v>
      </c>
      <c r="P2636" s="55" t="s">
        <v>191</v>
      </c>
      <c r="Q2636" s="55">
        <v>1</v>
      </c>
      <c r="R2636" s="55">
        <v>1</v>
      </c>
      <c r="S2636" s="55" t="s">
        <v>192</v>
      </c>
      <c r="T2636" s="55" t="s">
        <v>192</v>
      </c>
      <c r="U2636" s="55" t="s">
        <v>8</v>
      </c>
      <c r="V2636" s="55">
        <v>6</v>
      </c>
      <c r="W2636" s="55" t="s">
        <v>3611</v>
      </c>
      <c r="X2636" s="55" t="s">
        <v>3611</v>
      </c>
      <c r="Y2636" s="58" t="s">
        <v>8</v>
      </c>
      <c r="Z2636" s="58" t="s">
        <v>15</v>
      </c>
      <c r="AA2636" s="58" t="s">
        <v>3613</v>
      </c>
      <c r="AB2636" s="58" t="s">
        <v>3613</v>
      </c>
      <c r="AC2636" s="58" t="s">
        <v>66</v>
      </c>
      <c r="AD2636" s="55" t="s">
        <v>66</v>
      </c>
      <c r="AE2636" s="42" t="s">
        <v>3613</v>
      </c>
      <c r="AF2636" s="42" t="s">
        <v>3613</v>
      </c>
      <c r="AG2636" s="27"/>
      <c r="AH2636" s="30" t="s">
        <v>8</v>
      </c>
      <c r="AI2636" s="39"/>
      <c r="AJ2636" s="39" t="b">
        <f t="shared" si="948"/>
        <v>0</v>
      </c>
      <c r="AK2636" s="39" t="str">
        <f>O2636&amp;Q2636&amp;R2636&amp;U2636&amp;V2636&amp;Y2636&amp;Z2636&amp;AC2636&amp;AD2636</f>
        <v>G11161200</v>
      </c>
      <c r="AL2636" s="40">
        <v>751511</v>
      </c>
      <c r="AM2636" s="41" t="b">
        <f>C2636&lt;&gt;AK2636</f>
        <v>1</v>
      </c>
      <c r="AN2636" s="30" t="str">
        <f>N2636&amp;AK2636</f>
        <v>J9FG11161200</v>
      </c>
      <c r="AO2636" s="30"/>
      <c r="AP2636" s="31"/>
      <c r="AQ2636" s="31"/>
      <c r="AR2636" s="31">
        <f t="shared" si="943"/>
        <v>1</v>
      </c>
      <c r="AS2636" s="31" t="str">
        <f>IF(IFERROR(VLOOKUP(AE2636,#REF!,1,0),"")&lt;&gt;"",1,"")</f>
        <v/>
      </c>
      <c r="AT2636" s="31" t="str">
        <f>IF(IFERROR(VLOOKUP(AE2636,#REF!,1,0),"")&lt;&gt;"",1,"")</f>
        <v/>
      </c>
      <c r="AU2636" s="31" t="str">
        <f>IF(IFERROR(VLOOKUP(AE2636,#REF!,1,0),"")&lt;&gt;"",1,"")</f>
        <v/>
      </c>
      <c r="AV2636" s="31" t="str">
        <f>IF(IFERROR(VLOOKUP(AE2636,#REF!,1,0),"")&lt;&gt;"",1,"")</f>
        <v/>
      </c>
      <c r="AW2636" s="31" t="str">
        <f>IF(IFERROR(VLOOKUP(AE2636,#REF!,1,0),"")&lt;&gt;"",1,"")</f>
        <v/>
      </c>
      <c r="AX2636" s="31" t="str">
        <f>IF(IFERROR(VLOOKUP(AE2636,#REF!,1,0),"")&lt;&gt;"",1,"")</f>
        <v/>
      </c>
      <c r="AY2636" s="31" t="str">
        <f>IF(IFERROR(VLOOKUP(AE2636,#REF!,1,0),"")&lt;&gt;"",1,"")</f>
        <v/>
      </c>
      <c r="AZ2636" s="31" t="str">
        <f>IF(IFERROR(VLOOKUP(AE2636,#REF!,1,0),"")&lt;&gt;"",1,"")</f>
        <v/>
      </c>
      <c r="BA2636" s="31" t="str">
        <f>IF(IFERROR(VLOOKUP(AE2636,#REF!,1,0),"")&lt;&gt;"",1,"")</f>
        <v/>
      </c>
      <c r="BB2636" s="31" t="str">
        <f>IF(IFERROR(VLOOKUP(AE2636,#REF!,1,0),"")&lt;&gt;"",1,"")</f>
        <v/>
      </c>
      <c r="BC2636" s="31" t="str">
        <f>IF(IFERROR(VLOOKUP(AE2636,#REF!,1,0),"")&lt;&gt;"",1,"")</f>
        <v/>
      </c>
      <c r="BD2636" s="31" t="str">
        <f>IF(IFERROR(VLOOKUP(AE2636,#REF!,1,0),"")&lt;&gt;"",1,"")</f>
        <v/>
      </c>
      <c r="BE2636" s="32">
        <f t="shared" si="897"/>
        <v>1</v>
      </c>
    </row>
    <row r="2637" spans="1:57" ht="16">
      <c r="A2637" s="33">
        <v>2322</v>
      </c>
      <c r="B2637" s="33">
        <v>751512</v>
      </c>
      <c r="C2637" s="33" t="str">
        <f t="shared" si="934"/>
        <v>751512000</v>
      </c>
      <c r="D2637" s="34" t="str">
        <f t="shared" si="935"/>
        <v>75</v>
      </c>
      <c r="E2637" s="34" t="str">
        <f t="shared" si="936"/>
        <v>1</v>
      </c>
      <c r="F2637" s="34" t="str">
        <f t="shared" si="937"/>
        <v>5</v>
      </c>
      <c r="G2637" s="34" t="str">
        <f t="shared" si="938"/>
        <v>1</v>
      </c>
      <c r="H2637" s="34" t="str">
        <f t="shared" si="939"/>
        <v>2</v>
      </c>
      <c r="I2637" s="34" t="str">
        <f t="shared" si="940"/>
        <v>0</v>
      </c>
      <c r="J2637" s="34" t="str">
        <f t="shared" si="941"/>
        <v>0</v>
      </c>
      <c r="K2637" s="34" t="str">
        <f t="shared" si="942"/>
        <v>0</v>
      </c>
      <c r="L2637" s="34" t="s">
        <v>6817</v>
      </c>
      <c r="M2637" s="35" t="s">
        <v>3614</v>
      </c>
      <c r="N2637" s="35" t="s">
        <v>261</v>
      </c>
      <c r="O2637" s="55" t="s">
        <v>190</v>
      </c>
      <c r="P2637" s="55" t="s">
        <v>191</v>
      </c>
      <c r="Q2637" s="55">
        <v>1</v>
      </c>
      <c r="R2637" s="55">
        <v>1</v>
      </c>
      <c r="S2637" s="55" t="s">
        <v>192</v>
      </c>
      <c r="T2637" s="55" t="s">
        <v>192</v>
      </c>
      <c r="U2637" s="55" t="s">
        <v>8</v>
      </c>
      <c r="V2637" s="55">
        <v>6</v>
      </c>
      <c r="W2637" s="55" t="s">
        <v>3611</v>
      </c>
      <c r="X2637" s="55" t="s">
        <v>3611</v>
      </c>
      <c r="Y2637" s="58" t="s">
        <v>8</v>
      </c>
      <c r="Z2637" s="58" t="s">
        <v>21</v>
      </c>
      <c r="AA2637" s="58" t="s">
        <v>3614</v>
      </c>
      <c r="AB2637" s="58" t="s">
        <v>3614</v>
      </c>
      <c r="AC2637" s="58" t="s">
        <v>66</v>
      </c>
      <c r="AD2637" s="55" t="s">
        <v>66</v>
      </c>
      <c r="AE2637" s="42" t="s">
        <v>3614</v>
      </c>
      <c r="AF2637" s="42" t="s">
        <v>3614</v>
      </c>
      <c r="AG2637" s="27"/>
      <c r="AH2637" s="30" t="s">
        <v>8</v>
      </c>
      <c r="AI2637" s="39"/>
      <c r="AJ2637" s="39" t="b">
        <f t="shared" si="948"/>
        <v>0</v>
      </c>
      <c r="AK2637" s="39" t="str">
        <f>O2637&amp;Q2637&amp;R2637&amp;U2637&amp;V2637&amp;Y2637&amp;Z2637&amp;AC2637&amp;AD2637</f>
        <v>G11161300</v>
      </c>
      <c r="AL2637" s="40">
        <v>751512</v>
      </c>
      <c r="AM2637" s="41" t="b">
        <f>C2637&lt;&gt;AK2637</f>
        <v>1</v>
      </c>
      <c r="AN2637" s="30" t="str">
        <f>N2637&amp;AK2637</f>
        <v>J9FG11161300</v>
      </c>
      <c r="AO2637" s="30"/>
      <c r="AP2637" s="31"/>
      <c r="AQ2637" s="31"/>
      <c r="AR2637" s="31">
        <f t="shared" si="943"/>
        <v>1</v>
      </c>
      <c r="AS2637" s="31" t="str">
        <f>IF(IFERROR(VLOOKUP(AE2637,#REF!,1,0),"")&lt;&gt;"",1,"")</f>
        <v/>
      </c>
      <c r="AT2637" s="31" t="str">
        <f>IF(IFERROR(VLOOKUP(AE2637,#REF!,1,0),"")&lt;&gt;"",1,"")</f>
        <v/>
      </c>
      <c r="AU2637" s="31" t="str">
        <f>IF(IFERROR(VLOOKUP(AE2637,#REF!,1,0),"")&lt;&gt;"",1,"")</f>
        <v/>
      </c>
      <c r="AV2637" s="31" t="str">
        <f>IF(IFERROR(VLOOKUP(AE2637,#REF!,1,0),"")&lt;&gt;"",1,"")</f>
        <v/>
      </c>
      <c r="AW2637" s="31" t="str">
        <f>IF(IFERROR(VLOOKUP(AE2637,#REF!,1,0),"")&lt;&gt;"",1,"")</f>
        <v/>
      </c>
      <c r="AX2637" s="31" t="str">
        <f>IF(IFERROR(VLOOKUP(AE2637,#REF!,1,0),"")&lt;&gt;"",1,"")</f>
        <v/>
      </c>
      <c r="AY2637" s="31" t="str">
        <f>IF(IFERROR(VLOOKUP(AE2637,#REF!,1,0),"")&lt;&gt;"",1,"")</f>
        <v/>
      </c>
      <c r="AZ2637" s="31" t="str">
        <f>IF(IFERROR(VLOOKUP(AE2637,#REF!,1,0),"")&lt;&gt;"",1,"")</f>
        <v/>
      </c>
      <c r="BA2637" s="31" t="str">
        <f>IF(IFERROR(VLOOKUP(AE2637,#REF!,1,0),"")&lt;&gt;"",1,"")</f>
        <v/>
      </c>
      <c r="BB2637" s="31" t="str">
        <f>IF(IFERROR(VLOOKUP(AE2637,#REF!,1,0),"")&lt;&gt;"",1,"")</f>
        <v/>
      </c>
      <c r="BC2637" s="31" t="str">
        <f>IF(IFERROR(VLOOKUP(AE2637,#REF!,1,0),"")&lt;&gt;"",1,"")</f>
        <v/>
      </c>
      <c r="BD2637" s="31" t="str">
        <f>IF(IFERROR(VLOOKUP(AE2637,#REF!,1,0),"")&lt;&gt;"",1,"")</f>
        <v/>
      </c>
      <c r="BE2637" s="32">
        <f t="shared" si="897"/>
        <v>1</v>
      </c>
    </row>
    <row r="2638" spans="1:57" ht="16">
      <c r="A2638" s="33">
        <v>2323</v>
      </c>
      <c r="B2638" s="33">
        <v>751513</v>
      </c>
      <c r="C2638" s="33" t="str">
        <f t="shared" si="934"/>
        <v>751513000</v>
      </c>
      <c r="D2638" s="34" t="str">
        <f t="shared" si="935"/>
        <v>75</v>
      </c>
      <c r="E2638" s="34" t="str">
        <f t="shared" si="936"/>
        <v>1</v>
      </c>
      <c r="F2638" s="34" t="str">
        <f t="shared" si="937"/>
        <v>5</v>
      </c>
      <c r="G2638" s="34" t="str">
        <f t="shared" si="938"/>
        <v>1</v>
      </c>
      <c r="H2638" s="34" t="str">
        <f t="shared" si="939"/>
        <v>3</v>
      </c>
      <c r="I2638" s="34" t="str">
        <f t="shared" si="940"/>
        <v>0</v>
      </c>
      <c r="J2638" s="34" t="str">
        <f t="shared" si="941"/>
        <v>0</v>
      </c>
      <c r="K2638" s="34" t="str">
        <f t="shared" si="942"/>
        <v>0</v>
      </c>
      <c r="L2638" s="34" t="s">
        <v>6818</v>
      </c>
      <c r="M2638" s="35" t="s">
        <v>3615</v>
      </c>
      <c r="N2638" s="35" t="s">
        <v>261</v>
      </c>
      <c r="O2638" s="55" t="s">
        <v>190</v>
      </c>
      <c r="P2638" s="55" t="s">
        <v>191</v>
      </c>
      <c r="Q2638" s="55">
        <v>1</v>
      </c>
      <c r="R2638" s="55">
        <v>1</v>
      </c>
      <c r="S2638" s="55" t="s">
        <v>192</v>
      </c>
      <c r="T2638" s="55" t="s">
        <v>192</v>
      </c>
      <c r="U2638" s="55" t="s">
        <v>8</v>
      </c>
      <c r="V2638" s="55">
        <v>6</v>
      </c>
      <c r="W2638" s="55" t="s">
        <v>3611</v>
      </c>
      <c r="X2638" s="55" t="s">
        <v>3611</v>
      </c>
      <c r="Y2638" s="58" t="s">
        <v>8</v>
      </c>
      <c r="Z2638" s="58" t="s">
        <v>27</v>
      </c>
      <c r="AA2638" s="58" t="s">
        <v>3615</v>
      </c>
      <c r="AB2638" s="58" t="s">
        <v>3615</v>
      </c>
      <c r="AC2638" s="58" t="s">
        <v>66</v>
      </c>
      <c r="AD2638" s="55" t="s">
        <v>66</v>
      </c>
      <c r="AE2638" s="42" t="s">
        <v>3615</v>
      </c>
      <c r="AF2638" s="42" t="s">
        <v>3615</v>
      </c>
      <c r="AG2638" s="27"/>
      <c r="AH2638" s="30" t="s">
        <v>8</v>
      </c>
      <c r="AI2638" s="39"/>
      <c r="AJ2638" s="39" t="b">
        <f t="shared" si="948"/>
        <v>0</v>
      </c>
      <c r="AK2638" s="39" t="str">
        <f>O2638&amp;Q2638&amp;R2638&amp;U2638&amp;V2638&amp;Y2638&amp;Z2638&amp;AC2638&amp;AD2638</f>
        <v>G11161400</v>
      </c>
      <c r="AL2638" s="40">
        <v>751513</v>
      </c>
      <c r="AM2638" s="41" t="b">
        <f>C2638&lt;&gt;AK2638</f>
        <v>1</v>
      </c>
      <c r="AN2638" s="30" t="str">
        <f>N2638&amp;AK2638</f>
        <v>J9FG11161400</v>
      </c>
      <c r="AO2638" s="30"/>
      <c r="AP2638" s="31"/>
      <c r="AQ2638" s="31"/>
      <c r="AR2638" s="31">
        <f t="shared" si="943"/>
        <v>1</v>
      </c>
      <c r="AS2638" s="31" t="str">
        <f>IF(IFERROR(VLOOKUP(AE2638,#REF!,1,0),"")&lt;&gt;"",1,"")</f>
        <v/>
      </c>
      <c r="AT2638" s="31" t="str">
        <f>IF(IFERROR(VLOOKUP(AE2638,#REF!,1,0),"")&lt;&gt;"",1,"")</f>
        <v/>
      </c>
      <c r="AU2638" s="31" t="str">
        <f>IF(IFERROR(VLOOKUP(AE2638,#REF!,1,0),"")&lt;&gt;"",1,"")</f>
        <v/>
      </c>
      <c r="AV2638" s="31" t="str">
        <f>IF(IFERROR(VLOOKUP(AE2638,#REF!,1,0),"")&lt;&gt;"",1,"")</f>
        <v/>
      </c>
      <c r="AW2638" s="31" t="str">
        <f>IF(IFERROR(VLOOKUP(AE2638,#REF!,1,0),"")&lt;&gt;"",1,"")</f>
        <v/>
      </c>
      <c r="AX2638" s="31" t="str">
        <f>IF(IFERROR(VLOOKUP(AE2638,#REF!,1,0),"")&lt;&gt;"",1,"")</f>
        <v/>
      </c>
      <c r="AY2638" s="31" t="str">
        <f>IF(IFERROR(VLOOKUP(AE2638,#REF!,1,0),"")&lt;&gt;"",1,"")</f>
        <v/>
      </c>
      <c r="AZ2638" s="31" t="str">
        <f>IF(IFERROR(VLOOKUP(AE2638,#REF!,1,0),"")&lt;&gt;"",1,"")</f>
        <v/>
      </c>
      <c r="BA2638" s="31" t="str">
        <f>IF(IFERROR(VLOOKUP(AE2638,#REF!,1,0),"")&lt;&gt;"",1,"")</f>
        <v/>
      </c>
      <c r="BB2638" s="31" t="str">
        <f>IF(IFERROR(VLOOKUP(AE2638,#REF!,1,0),"")&lt;&gt;"",1,"")</f>
        <v/>
      </c>
      <c r="BC2638" s="31" t="str">
        <f>IF(IFERROR(VLOOKUP(AE2638,#REF!,1,0),"")&lt;&gt;"",1,"")</f>
        <v/>
      </c>
      <c r="BD2638" s="31" t="str">
        <f>IF(IFERROR(VLOOKUP(AE2638,#REF!,1,0),"")&lt;&gt;"",1,"")</f>
        <v/>
      </c>
      <c r="BE2638" s="32">
        <f t="shared" si="897"/>
        <v>1</v>
      </c>
    </row>
    <row r="2639" spans="1:57" ht="16">
      <c r="A2639" s="43">
        <v>2324</v>
      </c>
      <c r="B2639" s="43">
        <v>751519</v>
      </c>
      <c r="C2639" s="43" t="str">
        <f t="shared" si="934"/>
        <v>751519000</v>
      </c>
      <c r="D2639" s="44" t="str">
        <f t="shared" si="935"/>
        <v>75</v>
      </c>
      <c r="E2639" s="44" t="str">
        <f t="shared" si="936"/>
        <v>1</v>
      </c>
      <c r="F2639" s="44" t="str">
        <f t="shared" si="937"/>
        <v>5</v>
      </c>
      <c r="G2639" s="44" t="str">
        <f t="shared" si="938"/>
        <v>1</v>
      </c>
      <c r="H2639" s="44" t="str">
        <f t="shared" si="939"/>
        <v>9</v>
      </c>
      <c r="I2639" s="44" t="str">
        <f t="shared" si="940"/>
        <v>0</v>
      </c>
      <c r="J2639" s="44" t="str">
        <f t="shared" si="941"/>
        <v>0</v>
      </c>
      <c r="K2639" s="44" t="str">
        <f t="shared" si="942"/>
        <v>0</v>
      </c>
      <c r="L2639" s="44"/>
      <c r="M2639" s="45" t="s">
        <v>3616</v>
      </c>
      <c r="N2639" s="45"/>
      <c r="O2639" s="47" t="s">
        <v>190</v>
      </c>
      <c r="P2639" s="47" t="s">
        <v>191</v>
      </c>
      <c r="Q2639" s="47" t="s">
        <v>8</v>
      </c>
      <c r="R2639" s="60"/>
      <c r="S2639" s="60" t="s">
        <v>3611</v>
      </c>
      <c r="T2639" s="47" t="s">
        <v>3611</v>
      </c>
      <c r="U2639" s="47" t="s">
        <v>8</v>
      </c>
      <c r="V2639" s="60">
        <v>5</v>
      </c>
      <c r="W2639" s="47"/>
      <c r="X2639" s="47" t="s">
        <v>3616</v>
      </c>
      <c r="Y2639" s="61" t="s">
        <v>66</v>
      </c>
      <c r="Z2639" s="61" t="s">
        <v>66</v>
      </c>
      <c r="AA2639" s="61"/>
      <c r="AB2639" s="61" t="s">
        <v>3616</v>
      </c>
      <c r="AC2639" s="61" t="s">
        <v>66</v>
      </c>
      <c r="AD2639" s="47" t="s">
        <v>66</v>
      </c>
      <c r="AE2639" s="50" t="s">
        <v>3616</v>
      </c>
      <c r="AF2639" s="51"/>
      <c r="AG2639" s="51" t="s">
        <v>8</v>
      </c>
      <c r="AH2639" s="52"/>
      <c r="AI2639" s="39"/>
      <c r="AJ2639" s="39"/>
      <c r="AK2639" s="39" t="e">
        <f>O2639&amp;Q2639&amp;#REF!&amp;U2639&amp;V2639&amp;Y2639&amp;Z2639&amp;AC2639&amp;AD2639</f>
        <v>#REF!</v>
      </c>
      <c r="AL2639" s="43">
        <v>751519</v>
      </c>
      <c r="AM2639" s="44" t="e">
        <f>C2639&lt;&gt;AK2639</f>
        <v>#REF!</v>
      </c>
      <c r="AN2639" s="52"/>
      <c r="AO2639" s="52"/>
      <c r="AP2639" s="53"/>
      <c r="AQ2639" s="53"/>
      <c r="AR2639" s="53">
        <f t="shared" si="943"/>
        <v>1</v>
      </c>
      <c r="AS2639" s="53" t="str">
        <f>IF(IFERROR(VLOOKUP(AE2639,#REF!,1,0),"")&lt;&gt;"",1,"")</f>
        <v/>
      </c>
      <c r="AT2639" s="53" t="str">
        <f>IF(IFERROR(VLOOKUP(AE2639,#REF!,1,0),"")&lt;&gt;"",1,"")</f>
        <v/>
      </c>
      <c r="AU2639" s="53" t="str">
        <f>IF(IFERROR(VLOOKUP(AE2639,#REF!,1,0),"")&lt;&gt;"",1,"")</f>
        <v/>
      </c>
      <c r="AV2639" s="53" t="str">
        <f>IF(IFERROR(VLOOKUP(AE2639,#REF!,1,0),"")&lt;&gt;"",1,"")</f>
        <v/>
      </c>
      <c r="AW2639" s="53" t="str">
        <f>IF(IFERROR(VLOOKUP(AE2639,#REF!,1,0),"")&lt;&gt;"",1,"")</f>
        <v/>
      </c>
      <c r="AX2639" s="53" t="str">
        <f>IF(IFERROR(VLOOKUP(AE2639,#REF!,1,0),"")&lt;&gt;"",1,"")</f>
        <v/>
      </c>
      <c r="AY2639" s="53" t="str">
        <f>IF(IFERROR(VLOOKUP(AE2639,#REF!,1,0),"")&lt;&gt;"",1,"")</f>
        <v/>
      </c>
      <c r="AZ2639" s="53" t="str">
        <f>IF(IFERROR(VLOOKUP(AE2639,#REF!,1,0),"")&lt;&gt;"",1,"")</f>
        <v/>
      </c>
      <c r="BA2639" s="53" t="str">
        <f>IF(IFERROR(VLOOKUP(AE2639,#REF!,1,0),"")&lt;&gt;"",1,"")</f>
        <v/>
      </c>
      <c r="BB2639" s="53" t="str">
        <f>IF(IFERROR(VLOOKUP(AE2639,#REF!,1,0),"")&lt;&gt;"",1,"")</f>
        <v/>
      </c>
      <c r="BC2639" s="53" t="str">
        <f>IF(IFERROR(VLOOKUP(AE2639,#REF!,1,0),"")&lt;&gt;"",1,"")</f>
        <v/>
      </c>
      <c r="BD2639" s="53" t="str">
        <f>IF(IFERROR(VLOOKUP(AE2639,#REF!,1,0),"")&lt;&gt;"",1,"")</f>
        <v/>
      </c>
      <c r="BE2639" s="54">
        <f t="shared" si="897"/>
        <v>1</v>
      </c>
    </row>
    <row r="2640" spans="1:57" ht="16">
      <c r="A2640" s="33">
        <v>2325</v>
      </c>
      <c r="B2640" s="33">
        <v>75152</v>
      </c>
      <c r="C2640" s="33" t="str">
        <f t="shared" si="934"/>
        <v>751520000</v>
      </c>
      <c r="D2640" s="34" t="str">
        <f t="shared" si="935"/>
        <v>75</v>
      </c>
      <c r="E2640" s="34" t="str">
        <f t="shared" si="936"/>
        <v>1</v>
      </c>
      <c r="F2640" s="34" t="str">
        <f t="shared" si="937"/>
        <v>5</v>
      </c>
      <c r="G2640" s="34" t="str">
        <f t="shared" si="938"/>
        <v>2</v>
      </c>
      <c r="H2640" s="34" t="str">
        <f t="shared" si="939"/>
        <v>0</v>
      </c>
      <c r="I2640" s="34" t="str">
        <f t="shared" si="940"/>
        <v>0</v>
      </c>
      <c r="J2640" s="34" t="str">
        <f t="shared" si="941"/>
        <v>0</v>
      </c>
      <c r="K2640" s="34" t="str">
        <f t="shared" si="942"/>
        <v>0</v>
      </c>
      <c r="L2640" s="34" t="s">
        <v>6819</v>
      </c>
      <c r="M2640" s="35" t="s">
        <v>3617</v>
      </c>
      <c r="N2640" s="35" t="s">
        <v>261</v>
      </c>
      <c r="O2640" s="55" t="s">
        <v>190</v>
      </c>
      <c r="P2640" s="55" t="s">
        <v>191</v>
      </c>
      <c r="Q2640" s="55">
        <v>1</v>
      </c>
      <c r="R2640" s="55">
        <v>1</v>
      </c>
      <c r="S2640" s="55" t="s">
        <v>192</v>
      </c>
      <c r="T2640" s="55" t="s">
        <v>192</v>
      </c>
      <c r="U2640" s="55" t="s">
        <v>8</v>
      </c>
      <c r="V2640" s="55">
        <v>6</v>
      </c>
      <c r="W2640" s="55" t="s">
        <v>3611</v>
      </c>
      <c r="X2640" s="55" t="s">
        <v>3611</v>
      </c>
      <c r="Y2640" s="58" t="s">
        <v>8</v>
      </c>
      <c r="Z2640" s="58" t="s">
        <v>31</v>
      </c>
      <c r="AA2640" s="58" t="s">
        <v>3617</v>
      </c>
      <c r="AB2640" s="58" t="s">
        <v>3617</v>
      </c>
      <c r="AC2640" s="58" t="s">
        <v>66</v>
      </c>
      <c r="AD2640" s="55" t="s">
        <v>66</v>
      </c>
      <c r="AE2640" s="42" t="s">
        <v>3617</v>
      </c>
      <c r="AF2640" s="42" t="s">
        <v>3617</v>
      </c>
      <c r="AG2640" s="62"/>
      <c r="AH2640" s="30" t="s">
        <v>8</v>
      </c>
      <c r="AI2640" s="39"/>
      <c r="AJ2640" s="39" t="b">
        <f t="shared" ref="AJ2640:AJ2644" si="949">IF(OR(AS2640=1,AT2640=1,AU2640=1,AV2640=1,AW2640=1,AX2640=1,AY2640=1,AZ2640=1,BA2640=1,BB2640=1,BC2640=1,BD2640=1),TRUE,FALSE)</f>
        <v>0</v>
      </c>
      <c r="AK2640" s="39" t="str">
        <f>O2640&amp;Q2640&amp;R2640&amp;U2640&amp;V2640&amp;Y2640&amp;Z2640&amp;AC2640&amp;AD2640</f>
        <v>G11161500</v>
      </c>
      <c r="AL2640" s="33">
        <v>75152</v>
      </c>
      <c r="AM2640" s="34" t="b">
        <f>C2640&lt;&gt;AK2640</f>
        <v>1</v>
      </c>
      <c r="AN2640" s="30" t="str">
        <f>N2640&amp;AK2640</f>
        <v>J9FG11161500</v>
      </c>
      <c r="AO2640" s="63"/>
      <c r="AP2640" s="64"/>
      <c r="AQ2640" s="64"/>
      <c r="AR2640" s="64">
        <f t="shared" si="943"/>
        <v>1</v>
      </c>
      <c r="AS2640" s="64" t="str">
        <f>IF(IFERROR(VLOOKUP(AE2640,#REF!,1,0),"")&lt;&gt;"",1,"")</f>
        <v/>
      </c>
      <c r="AT2640" s="64" t="str">
        <f>IF(IFERROR(VLOOKUP(AE2640,#REF!,1,0),"")&lt;&gt;"",1,"")</f>
        <v/>
      </c>
      <c r="AU2640" s="64" t="str">
        <f>IF(IFERROR(VLOOKUP(AE2640,#REF!,1,0),"")&lt;&gt;"",1,"")</f>
        <v/>
      </c>
      <c r="AV2640" s="64" t="str">
        <f>IF(IFERROR(VLOOKUP(AE2640,#REF!,1,0),"")&lt;&gt;"",1,"")</f>
        <v/>
      </c>
      <c r="AW2640" s="64" t="str">
        <f>IF(IFERROR(VLOOKUP(AE2640,#REF!,1,0),"")&lt;&gt;"",1,"")</f>
        <v/>
      </c>
      <c r="AX2640" s="64" t="str">
        <f>IF(IFERROR(VLOOKUP(AE2640,#REF!,1,0),"")&lt;&gt;"",1,"")</f>
        <v/>
      </c>
      <c r="AY2640" s="64" t="str">
        <f>IF(IFERROR(VLOOKUP(AE2640,#REF!,1,0),"")&lt;&gt;"",1,"")</f>
        <v/>
      </c>
      <c r="AZ2640" s="64" t="str">
        <f>IF(IFERROR(VLOOKUP(AE2640,#REF!,1,0),"")&lt;&gt;"",1,"")</f>
        <v/>
      </c>
      <c r="BA2640" s="64" t="str">
        <f>IF(IFERROR(VLOOKUP(AE2640,#REF!,1,0),"")&lt;&gt;"",1,"")</f>
        <v/>
      </c>
      <c r="BB2640" s="64" t="str">
        <f>IF(IFERROR(VLOOKUP(AE2640,#REF!,1,0),"")&lt;&gt;"",1,"")</f>
        <v/>
      </c>
      <c r="BC2640" s="64" t="str">
        <f>IF(IFERROR(VLOOKUP(AE2640,#REF!,1,0),"")&lt;&gt;"",1,"")</f>
        <v/>
      </c>
      <c r="BD2640" s="64" t="str">
        <f>IF(IFERROR(VLOOKUP(AE2640,#REF!,1,0),"")&lt;&gt;"",1,"")</f>
        <v/>
      </c>
      <c r="BE2640" s="32">
        <f t="shared" si="897"/>
        <v>1</v>
      </c>
    </row>
    <row r="2641" spans="1:57" ht="17">
      <c r="A2641" s="137">
        <v>2326</v>
      </c>
      <c r="B2641" s="137">
        <v>7516</v>
      </c>
      <c r="C2641" s="137" t="str">
        <f t="shared" si="934"/>
        <v>751600000</v>
      </c>
      <c r="D2641" s="138" t="str">
        <f t="shared" si="935"/>
        <v>75</v>
      </c>
      <c r="E2641" s="138" t="str">
        <f t="shared" si="936"/>
        <v>1</v>
      </c>
      <c r="F2641" s="138" t="str">
        <f t="shared" si="937"/>
        <v>6</v>
      </c>
      <c r="G2641" s="138" t="str">
        <f t="shared" si="938"/>
        <v>0</v>
      </c>
      <c r="H2641" s="138" t="str">
        <f t="shared" si="939"/>
        <v>0</v>
      </c>
      <c r="I2641" s="138" t="str">
        <f t="shared" si="940"/>
        <v>0</v>
      </c>
      <c r="J2641" s="138" t="str">
        <f t="shared" si="941"/>
        <v>0</v>
      </c>
      <c r="K2641" s="138" t="str">
        <f t="shared" si="942"/>
        <v>0</v>
      </c>
      <c r="L2641" s="138" t="s">
        <v>6820</v>
      </c>
      <c r="M2641" s="139" t="s">
        <v>3618</v>
      </c>
      <c r="N2641" s="139" t="s">
        <v>261</v>
      </c>
      <c r="O2641" s="141" t="s">
        <v>190</v>
      </c>
      <c r="P2641" s="141" t="s">
        <v>191</v>
      </c>
      <c r="Q2641" s="141">
        <v>1</v>
      </c>
      <c r="R2641" s="141">
        <v>1</v>
      </c>
      <c r="S2641" s="141" t="s">
        <v>192</v>
      </c>
      <c r="T2641" s="141" t="s">
        <v>192</v>
      </c>
      <c r="U2641" s="141" t="s">
        <v>8</v>
      </c>
      <c r="V2641" s="141">
        <v>7</v>
      </c>
      <c r="W2641" s="141" t="s">
        <v>3618</v>
      </c>
      <c r="X2641" s="141" t="s">
        <v>3618</v>
      </c>
      <c r="Y2641" s="140" t="s">
        <v>66</v>
      </c>
      <c r="Z2641" s="140" t="s">
        <v>66</v>
      </c>
      <c r="AA2641" s="140" t="s">
        <v>3618</v>
      </c>
      <c r="AB2641" s="140" t="s">
        <v>3618</v>
      </c>
      <c r="AC2641" s="140" t="s">
        <v>66</v>
      </c>
      <c r="AD2641" s="141" t="s">
        <v>66</v>
      </c>
      <c r="AE2641" s="144" t="s">
        <v>3618</v>
      </c>
      <c r="AF2641" s="144" t="s">
        <v>3618</v>
      </c>
      <c r="AG2641" s="134"/>
      <c r="AH2641" s="142"/>
      <c r="AI2641" s="143"/>
      <c r="AJ2641" s="143" t="b">
        <f t="shared" si="949"/>
        <v>0</v>
      </c>
      <c r="AK2641" s="143" t="str">
        <f>O2641&amp;Q2641&amp;R2641&amp;U2641&amp;V2641&amp;Y2641&amp;Z2641&amp;AC2641&amp;AD2641</f>
        <v>G11170000</v>
      </c>
      <c r="AL2641" s="40">
        <v>7516</v>
      </c>
      <c r="AM2641" s="41" t="b">
        <f>C2641&lt;&gt;AK2641</f>
        <v>1</v>
      </c>
      <c r="AN2641" s="145" t="str">
        <f>N2641&amp;AK2641</f>
        <v>J9FG11170000</v>
      </c>
      <c r="AO2641" s="145"/>
      <c r="AP2641" s="31"/>
      <c r="AQ2641" s="146"/>
      <c r="AR2641" s="146">
        <f t="shared" si="943"/>
        <v>1</v>
      </c>
      <c r="AS2641" s="146" t="str">
        <f>IF(IFERROR(VLOOKUP(AE2641,#REF!,1,0),"")&lt;&gt;"",1,"")</f>
        <v/>
      </c>
      <c r="AT2641" s="146" t="str">
        <f>IF(IFERROR(VLOOKUP(AE2641,#REF!,1,0),"")&lt;&gt;"",1,"")</f>
        <v/>
      </c>
      <c r="AU2641" s="146" t="str">
        <f>IF(IFERROR(VLOOKUP(AE2641,#REF!,1,0),"")&lt;&gt;"",1,"")</f>
        <v/>
      </c>
      <c r="AV2641" s="146" t="str">
        <f>IF(IFERROR(VLOOKUP(AE2641,#REF!,1,0),"")&lt;&gt;"",1,"")</f>
        <v/>
      </c>
      <c r="AW2641" s="146" t="str">
        <f>IF(IFERROR(VLOOKUP(AE2641,#REF!,1,0),"")&lt;&gt;"",1,"")</f>
        <v/>
      </c>
      <c r="AX2641" s="146" t="str">
        <f>IF(IFERROR(VLOOKUP(AE2641,#REF!,1,0),"")&lt;&gt;"",1,"")</f>
        <v/>
      </c>
      <c r="AY2641" s="146" t="str">
        <f>IF(IFERROR(VLOOKUP(AE2641,#REF!,1,0),"")&lt;&gt;"",1,"")</f>
        <v/>
      </c>
      <c r="AZ2641" s="146" t="str">
        <f>IF(IFERROR(VLOOKUP(AE2641,#REF!,1,0),"")&lt;&gt;"",1,"")</f>
        <v/>
      </c>
      <c r="BA2641" s="146" t="str">
        <f>IF(IFERROR(VLOOKUP(AE2641,#REF!,1,0),"")&lt;&gt;"",1,"")</f>
        <v/>
      </c>
      <c r="BB2641" s="146" t="str">
        <f>IF(IFERROR(VLOOKUP(AE2641,#REF!,1,0),"")&lt;&gt;"",1,"")</f>
        <v/>
      </c>
      <c r="BC2641" s="146" t="str">
        <f>IF(IFERROR(VLOOKUP(AE2641,#REF!,1,0),"")&lt;&gt;"",1,"")</f>
        <v/>
      </c>
      <c r="BD2641" s="146" t="str">
        <f>IF(IFERROR(VLOOKUP(AE2641,#REF!,1,0),"")&lt;&gt;"",1,"")</f>
        <v/>
      </c>
      <c r="BE2641" s="148">
        <f t="shared" si="897"/>
        <v>1</v>
      </c>
    </row>
    <row r="2642" spans="1:57" ht="16">
      <c r="A2642" s="33">
        <v>2327</v>
      </c>
      <c r="B2642" s="33">
        <v>75161</v>
      </c>
      <c r="C2642" s="33" t="str">
        <f t="shared" si="934"/>
        <v>751610000</v>
      </c>
      <c r="D2642" s="34" t="str">
        <f t="shared" si="935"/>
        <v>75</v>
      </c>
      <c r="E2642" s="34" t="str">
        <f t="shared" si="936"/>
        <v>1</v>
      </c>
      <c r="F2642" s="34" t="str">
        <f t="shared" si="937"/>
        <v>6</v>
      </c>
      <c r="G2642" s="34" t="str">
        <f t="shared" si="938"/>
        <v>1</v>
      </c>
      <c r="H2642" s="34" t="str">
        <f t="shared" si="939"/>
        <v>0</v>
      </c>
      <c r="I2642" s="34" t="str">
        <f t="shared" si="940"/>
        <v>0</v>
      </c>
      <c r="J2642" s="34" t="str">
        <f t="shared" si="941"/>
        <v>0</v>
      </c>
      <c r="K2642" s="34" t="str">
        <f t="shared" si="942"/>
        <v>0</v>
      </c>
      <c r="L2642" s="34" t="s">
        <v>6821</v>
      </c>
      <c r="M2642" s="35" t="s">
        <v>3619</v>
      </c>
      <c r="N2642" s="35" t="s">
        <v>261</v>
      </c>
      <c r="O2642" s="55" t="s">
        <v>190</v>
      </c>
      <c r="P2642" s="55" t="s">
        <v>191</v>
      </c>
      <c r="Q2642" s="55">
        <v>1</v>
      </c>
      <c r="R2642" s="55">
        <v>1</v>
      </c>
      <c r="S2642" s="55" t="s">
        <v>192</v>
      </c>
      <c r="T2642" s="55" t="s">
        <v>192</v>
      </c>
      <c r="U2642" s="55" t="s">
        <v>8</v>
      </c>
      <c r="V2642" s="55">
        <v>7</v>
      </c>
      <c r="W2642" s="55" t="s">
        <v>3618</v>
      </c>
      <c r="X2642" s="55" t="s">
        <v>3618</v>
      </c>
      <c r="Y2642" s="58">
        <v>1</v>
      </c>
      <c r="Z2642" s="58">
        <v>1</v>
      </c>
      <c r="AA2642" s="58" t="s">
        <v>3619</v>
      </c>
      <c r="AB2642" s="58" t="s">
        <v>3619</v>
      </c>
      <c r="AC2642" s="58" t="s">
        <v>66</v>
      </c>
      <c r="AD2642" s="55" t="s">
        <v>66</v>
      </c>
      <c r="AE2642" s="42" t="s">
        <v>3619</v>
      </c>
      <c r="AF2642" s="42" t="s">
        <v>3619</v>
      </c>
      <c r="AG2642" s="27"/>
      <c r="AH2642" s="30" t="s">
        <v>8</v>
      </c>
      <c r="AI2642" s="39"/>
      <c r="AJ2642" s="39" t="b">
        <f t="shared" si="949"/>
        <v>0</v>
      </c>
      <c r="AK2642" s="39" t="str">
        <f>O2642&amp;Q2642&amp;R2642&amp;U2642&amp;V2642&amp;Y2642&amp;Z2642&amp;AC2642&amp;AD2642</f>
        <v>G11171100</v>
      </c>
      <c r="AL2642" s="40">
        <v>75161</v>
      </c>
      <c r="AM2642" s="41" t="b">
        <f>C2642&lt;&gt;AK2642</f>
        <v>1</v>
      </c>
      <c r="AN2642" s="30" t="str">
        <f>N2642&amp;AK2642</f>
        <v>J9FG11171100</v>
      </c>
      <c r="AO2642" s="30"/>
      <c r="AP2642" s="31"/>
      <c r="AQ2642" s="31"/>
      <c r="AR2642" s="31">
        <f t="shared" si="943"/>
        <v>1</v>
      </c>
      <c r="AS2642" s="31" t="str">
        <f>IF(IFERROR(VLOOKUP(AE2642,#REF!,1,0),"")&lt;&gt;"",1,"")</f>
        <v/>
      </c>
      <c r="AT2642" s="31" t="str">
        <f>IF(IFERROR(VLOOKUP(AE2642,#REF!,1,0),"")&lt;&gt;"",1,"")</f>
        <v/>
      </c>
      <c r="AU2642" s="31" t="str">
        <f>IF(IFERROR(VLOOKUP(AE2642,#REF!,1,0),"")&lt;&gt;"",1,"")</f>
        <v/>
      </c>
      <c r="AV2642" s="31" t="str">
        <f>IF(IFERROR(VLOOKUP(AE2642,#REF!,1,0),"")&lt;&gt;"",1,"")</f>
        <v/>
      </c>
      <c r="AW2642" s="31" t="str">
        <f>IF(IFERROR(VLOOKUP(AE2642,#REF!,1,0),"")&lt;&gt;"",1,"")</f>
        <v/>
      </c>
      <c r="AX2642" s="31" t="str">
        <f>IF(IFERROR(VLOOKUP(AE2642,#REF!,1,0),"")&lt;&gt;"",1,"")</f>
        <v/>
      </c>
      <c r="AY2642" s="31" t="str">
        <f>IF(IFERROR(VLOOKUP(AE2642,#REF!,1,0),"")&lt;&gt;"",1,"")</f>
        <v/>
      </c>
      <c r="AZ2642" s="31" t="str">
        <f>IF(IFERROR(VLOOKUP(AE2642,#REF!,1,0),"")&lt;&gt;"",1,"")</f>
        <v/>
      </c>
      <c r="BA2642" s="31" t="str">
        <f>IF(IFERROR(VLOOKUP(AE2642,#REF!,1,0),"")&lt;&gt;"",1,"")</f>
        <v/>
      </c>
      <c r="BB2642" s="31" t="str">
        <f>IF(IFERROR(VLOOKUP(AE2642,#REF!,1,0),"")&lt;&gt;"",1,"")</f>
        <v/>
      </c>
      <c r="BC2642" s="31" t="str">
        <f>IF(IFERROR(VLOOKUP(AE2642,#REF!,1,0),"")&lt;&gt;"",1,"")</f>
        <v/>
      </c>
      <c r="BD2642" s="31" t="str">
        <f>IF(IFERROR(VLOOKUP(AE2642,#REF!,1,0),"")&lt;&gt;"",1,"")</f>
        <v/>
      </c>
      <c r="BE2642" s="32">
        <f t="shared" si="897"/>
        <v>1</v>
      </c>
    </row>
    <row r="2643" spans="1:57" ht="16">
      <c r="A2643" s="33">
        <v>2328</v>
      </c>
      <c r="B2643" s="33">
        <v>75162</v>
      </c>
      <c r="C2643" s="33" t="str">
        <f t="shared" si="934"/>
        <v>751620000</v>
      </c>
      <c r="D2643" s="34" t="str">
        <f t="shared" si="935"/>
        <v>75</v>
      </c>
      <c r="E2643" s="34" t="str">
        <f t="shared" si="936"/>
        <v>1</v>
      </c>
      <c r="F2643" s="34" t="str">
        <f t="shared" si="937"/>
        <v>6</v>
      </c>
      <c r="G2643" s="34" t="str">
        <f t="shared" si="938"/>
        <v>2</v>
      </c>
      <c r="H2643" s="34" t="str">
        <f t="shared" si="939"/>
        <v>0</v>
      </c>
      <c r="I2643" s="34" t="str">
        <f t="shared" si="940"/>
        <v>0</v>
      </c>
      <c r="J2643" s="34" t="str">
        <f t="shared" si="941"/>
        <v>0</v>
      </c>
      <c r="K2643" s="34" t="str">
        <f t="shared" si="942"/>
        <v>0</v>
      </c>
      <c r="L2643" s="34" t="s">
        <v>6822</v>
      </c>
      <c r="M2643" s="35" t="s">
        <v>3620</v>
      </c>
      <c r="N2643" s="35" t="s">
        <v>261</v>
      </c>
      <c r="O2643" s="55" t="s">
        <v>190</v>
      </c>
      <c r="P2643" s="55" t="s">
        <v>191</v>
      </c>
      <c r="Q2643" s="55">
        <v>1</v>
      </c>
      <c r="R2643" s="55">
        <v>1</v>
      </c>
      <c r="S2643" s="55" t="s">
        <v>192</v>
      </c>
      <c r="T2643" s="55" t="s">
        <v>192</v>
      </c>
      <c r="U2643" s="55" t="s">
        <v>8</v>
      </c>
      <c r="V2643" s="55">
        <v>7</v>
      </c>
      <c r="W2643" s="55" t="s">
        <v>3618</v>
      </c>
      <c r="X2643" s="55" t="s">
        <v>3618</v>
      </c>
      <c r="Y2643" s="58">
        <v>1</v>
      </c>
      <c r="Z2643" s="58">
        <v>2</v>
      </c>
      <c r="AA2643" s="58" t="s">
        <v>3620</v>
      </c>
      <c r="AB2643" s="58" t="s">
        <v>3620</v>
      </c>
      <c r="AC2643" s="58" t="s">
        <v>66</v>
      </c>
      <c r="AD2643" s="55" t="s">
        <v>66</v>
      </c>
      <c r="AE2643" s="42" t="s">
        <v>3620</v>
      </c>
      <c r="AF2643" s="42" t="s">
        <v>3620</v>
      </c>
      <c r="AG2643" s="27"/>
      <c r="AH2643" s="30" t="s">
        <v>8</v>
      </c>
      <c r="AI2643" s="39"/>
      <c r="AJ2643" s="39" t="b">
        <f t="shared" si="949"/>
        <v>0</v>
      </c>
      <c r="AK2643" s="39" t="str">
        <f>O2643&amp;Q2643&amp;R2643&amp;U2643&amp;V2643&amp;Y2643&amp;Z2643&amp;AC2643&amp;AD2643</f>
        <v>G11171200</v>
      </c>
      <c r="AL2643" s="40">
        <v>75162</v>
      </c>
      <c r="AM2643" s="41" t="b">
        <f>C2643&lt;&gt;AK2643</f>
        <v>1</v>
      </c>
      <c r="AN2643" s="30" t="str">
        <f>N2643&amp;AK2643</f>
        <v>J9FG11171200</v>
      </c>
      <c r="AO2643" s="30"/>
      <c r="AP2643" s="31"/>
      <c r="AQ2643" s="31"/>
      <c r="AR2643" s="31">
        <f t="shared" si="943"/>
        <v>1</v>
      </c>
      <c r="AS2643" s="31" t="str">
        <f>IF(IFERROR(VLOOKUP(AE2643,#REF!,1,0),"")&lt;&gt;"",1,"")</f>
        <v/>
      </c>
      <c r="AT2643" s="31" t="str">
        <f>IF(IFERROR(VLOOKUP(AE2643,#REF!,1,0),"")&lt;&gt;"",1,"")</f>
        <v/>
      </c>
      <c r="AU2643" s="31" t="str">
        <f>IF(IFERROR(VLOOKUP(AE2643,#REF!,1,0),"")&lt;&gt;"",1,"")</f>
        <v/>
      </c>
      <c r="AV2643" s="31" t="str">
        <f>IF(IFERROR(VLOOKUP(AE2643,#REF!,1,0),"")&lt;&gt;"",1,"")</f>
        <v/>
      </c>
      <c r="AW2643" s="31" t="str">
        <f>IF(IFERROR(VLOOKUP(AE2643,#REF!,1,0),"")&lt;&gt;"",1,"")</f>
        <v/>
      </c>
      <c r="AX2643" s="31" t="str">
        <f>IF(IFERROR(VLOOKUP(AE2643,#REF!,1,0),"")&lt;&gt;"",1,"")</f>
        <v/>
      </c>
      <c r="AY2643" s="31" t="str">
        <f>IF(IFERROR(VLOOKUP(AE2643,#REF!,1,0),"")&lt;&gt;"",1,"")</f>
        <v/>
      </c>
      <c r="AZ2643" s="31" t="str">
        <f>IF(IFERROR(VLOOKUP(AE2643,#REF!,1,0),"")&lt;&gt;"",1,"")</f>
        <v/>
      </c>
      <c r="BA2643" s="31" t="str">
        <f>IF(IFERROR(VLOOKUP(AE2643,#REF!,1,0),"")&lt;&gt;"",1,"")</f>
        <v/>
      </c>
      <c r="BB2643" s="31" t="str">
        <f>IF(IFERROR(VLOOKUP(AE2643,#REF!,1,0),"")&lt;&gt;"",1,"")</f>
        <v/>
      </c>
      <c r="BC2643" s="31" t="str">
        <f>IF(IFERROR(VLOOKUP(AE2643,#REF!,1,0),"")&lt;&gt;"",1,"")</f>
        <v/>
      </c>
      <c r="BD2643" s="31" t="str">
        <f>IF(IFERROR(VLOOKUP(AE2643,#REF!,1,0),"")&lt;&gt;"",1,"")</f>
        <v/>
      </c>
      <c r="BE2643" s="32">
        <f t="shared" si="897"/>
        <v>1</v>
      </c>
    </row>
    <row r="2644" spans="1:57" ht="16">
      <c r="A2644" s="33">
        <v>2329</v>
      </c>
      <c r="B2644" s="33">
        <v>75163</v>
      </c>
      <c r="C2644" s="33" t="str">
        <f t="shared" si="934"/>
        <v>751630000</v>
      </c>
      <c r="D2644" s="34" t="str">
        <f t="shared" si="935"/>
        <v>75</v>
      </c>
      <c r="E2644" s="34" t="str">
        <f t="shared" si="936"/>
        <v>1</v>
      </c>
      <c r="F2644" s="34" t="str">
        <f t="shared" si="937"/>
        <v>6</v>
      </c>
      <c r="G2644" s="34" t="str">
        <f t="shared" si="938"/>
        <v>3</v>
      </c>
      <c r="H2644" s="34" t="str">
        <f t="shared" si="939"/>
        <v>0</v>
      </c>
      <c r="I2644" s="34" t="str">
        <f t="shared" si="940"/>
        <v>0</v>
      </c>
      <c r="J2644" s="34" t="str">
        <f t="shared" si="941"/>
        <v>0</v>
      </c>
      <c r="K2644" s="34" t="str">
        <f t="shared" si="942"/>
        <v>0</v>
      </c>
      <c r="L2644" s="34" t="s">
        <v>6823</v>
      </c>
      <c r="M2644" s="35" t="s">
        <v>3621</v>
      </c>
      <c r="N2644" s="35" t="s">
        <v>261</v>
      </c>
      <c r="O2644" s="55" t="s">
        <v>190</v>
      </c>
      <c r="P2644" s="55" t="s">
        <v>191</v>
      </c>
      <c r="Q2644" s="55">
        <v>1</v>
      </c>
      <c r="R2644" s="55">
        <v>1</v>
      </c>
      <c r="S2644" s="55" t="s">
        <v>192</v>
      </c>
      <c r="T2644" s="55" t="s">
        <v>192</v>
      </c>
      <c r="U2644" s="55" t="s">
        <v>8</v>
      </c>
      <c r="V2644" s="55">
        <v>7</v>
      </c>
      <c r="W2644" s="55" t="s">
        <v>3618</v>
      </c>
      <c r="X2644" s="55" t="s">
        <v>3618</v>
      </c>
      <c r="Y2644" s="58">
        <v>1</v>
      </c>
      <c r="Z2644" s="58">
        <v>3</v>
      </c>
      <c r="AA2644" s="58" t="s">
        <v>3621</v>
      </c>
      <c r="AB2644" s="58" t="s">
        <v>3621</v>
      </c>
      <c r="AC2644" s="58" t="s">
        <v>66</v>
      </c>
      <c r="AD2644" s="55" t="s">
        <v>66</v>
      </c>
      <c r="AE2644" s="42" t="s">
        <v>3621</v>
      </c>
      <c r="AF2644" s="42" t="s">
        <v>3621</v>
      </c>
      <c r="AG2644" s="27"/>
      <c r="AH2644" s="30" t="s">
        <v>8</v>
      </c>
      <c r="AI2644" s="39"/>
      <c r="AJ2644" s="39" t="b">
        <f t="shared" si="949"/>
        <v>0</v>
      </c>
      <c r="AK2644" s="39" t="str">
        <f>O2644&amp;Q2644&amp;R2644&amp;U2644&amp;V2644&amp;Y2644&amp;Z2644&amp;AC2644&amp;AD2644</f>
        <v>G11171300</v>
      </c>
      <c r="AL2644" s="40">
        <v>75163</v>
      </c>
      <c r="AM2644" s="41" t="b">
        <f>C2644&lt;&gt;AK2644</f>
        <v>1</v>
      </c>
      <c r="AN2644" s="30" t="str">
        <f>N2644&amp;AK2644</f>
        <v>J9FG11171300</v>
      </c>
      <c r="AO2644" s="30"/>
      <c r="AP2644" s="31"/>
      <c r="AQ2644" s="31"/>
      <c r="AR2644" s="31">
        <f t="shared" si="943"/>
        <v>1</v>
      </c>
      <c r="AS2644" s="31" t="str">
        <f>IF(IFERROR(VLOOKUP(AE2644,#REF!,1,0),"")&lt;&gt;"",1,"")</f>
        <v/>
      </c>
      <c r="AT2644" s="31" t="str">
        <f>IF(IFERROR(VLOOKUP(AE2644,#REF!,1,0),"")&lt;&gt;"",1,"")</f>
        <v/>
      </c>
      <c r="AU2644" s="31" t="str">
        <f>IF(IFERROR(VLOOKUP(AE2644,#REF!,1,0),"")&lt;&gt;"",1,"")</f>
        <v/>
      </c>
      <c r="AV2644" s="31" t="str">
        <f>IF(IFERROR(VLOOKUP(AE2644,#REF!,1,0),"")&lt;&gt;"",1,"")</f>
        <v/>
      </c>
      <c r="AW2644" s="31" t="str">
        <f>IF(IFERROR(VLOOKUP(AE2644,#REF!,1,0),"")&lt;&gt;"",1,"")</f>
        <v/>
      </c>
      <c r="AX2644" s="31" t="str">
        <f>IF(IFERROR(VLOOKUP(AE2644,#REF!,1,0),"")&lt;&gt;"",1,"")</f>
        <v/>
      </c>
      <c r="AY2644" s="31" t="str">
        <f>IF(IFERROR(VLOOKUP(AE2644,#REF!,1,0),"")&lt;&gt;"",1,"")</f>
        <v/>
      </c>
      <c r="AZ2644" s="31" t="str">
        <f>IF(IFERROR(VLOOKUP(AE2644,#REF!,1,0),"")&lt;&gt;"",1,"")</f>
        <v/>
      </c>
      <c r="BA2644" s="31" t="str">
        <f>IF(IFERROR(VLOOKUP(AE2644,#REF!,1,0),"")&lt;&gt;"",1,"")</f>
        <v/>
      </c>
      <c r="BB2644" s="31" t="str">
        <f>IF(IFERROR(VLOOKUP(AE2644,#REF!,1,0),"")&lt;&gt;"",1,"")</f>
        <v/>
      </c>
      <c r="BC2644" s="31" t="str">
        <f>IF(IFERROR(VLOOKUP(AE2644,#REF!,1,0),"")&lt;&gt;"",1,"")</f>
        <v/>
      </c>
      <c r="BD2644" s="31" t="str">
        <f>IF(IFERROR(VLOOKUP(AE2644,#REF!,1,0),"")&lt;&gt;"",1,"")</f>
        <v/>
      </c>
      <c r="BE2644" s="32">
        <f t="shared" si="897"/>
        <v>1</v>
      </c>
    </row>
    <row r="2645" spans="1:57" ht="16">
      <c r="A2645" s="43">
        <v>2330</v>
      </c>
      <c r="B2645" s="43">
        <v>75169</v>
      </c>
      <c r="C2645" s="43" t="str">
        <f t="shared" si="934"/>
        <v>751690000</v>
      </c>
      <c r="D2645" s="44" t="str">
        <f t="shared" si="935"/>
        <v>75</v>
      </c>
      <c r="E2645" s="44" t="str">
        <f t="shared" si="936"/>
        <v>1</v>
      </c>
      <c r="F2645" s="44" t="str">
        <f t="shared" si="937"/>
        <v>6</v>
      </c>
      <c r="G2645" s="44" t="str">
        <f t="shared" si="938"/>
        <v>9</v>
      </c>
      <c r="H2645" s="44" t="str">
        <f t="shared" si="939"/>
        <v>0</v>
      </c>
      <c r="I2645" s="44" t="str">
        <f t="shared" si="940"/>
        <v>0</v>
      </c>
      <c r="J2645" s="44" t="str">
        <f t="shared" si="941"/>
        <v>0</v>
      </c>
      <c r="K2645" s="44" t="str">
        <f t="shared" si="942"/>
        <v>0</v>
      </c>
      <c r="L2645" s="44"/>
      <c r="M2645" s="45" t="s">
        <v>3622</v>
      </c>
      <c r="N2645" s="45"/>
      <c r="O2645" s="47" t="s">
        <v>190</v>
      </c>
      <c r="P2645" s="47" t="s">
        <v>191</v>
      </c>
      <c r="Q2645" s="47" t="s">
        <v>8</v>
      </c>
      <c r="R2645" s="47"/>
      <c r="S2645" s="47" t="s">
        <v>3618</v>
      </c>
      <c r="T2645" s="47" t="s">
        <v>3618</v>
      </c>
      <c r="U2645" s="60">
        <v>1</v>
      </c>
      <c r="V2645" s="60">
        <v>4</v>
      </c>
      <c r="W2645" s="47"/>
      <c r="X2645" s="47" t="s">
        <v>3622</v>
      </c>
      <c r="Y2645" s="61" t="s">
        <v>66</v>
      </c>
      <c r="Z2645" s="61" t="s">
        <v>66</v>
      </c>
      <c r="AA2645" s="61"/>
      <c r="AB2645" s="61" t="s">
        <v>3622</v>
      </c>
      <c r="AC2645" s="61" t="s">
        <v>66</v>
      </c>
      <c r="AD2645" s="47" t="s">
        <v>66</v>
      </c>
      <c r="AE2645" s="50" t="s">
        <v>3622</v>
      </c>
      <c r="AF2645" s="51"/>
      <c r="AG2645" s="51" t="s">
        <v>8</v>
      </c>
      <c r="AH2645" s="52"/>
      <c r="AI2645" s="39"/>
      <c r="AJ2645" s="39"/>
      <c r="AK2645" s="39" t="e">
        <f>O2645&amp;Q2645&amp;#REF!&amp;U2645&amp;V2645&amp;Y2645&amp;Z2645&amp;AC2645&amp;AD2645</f>
        <v>#REF!</v>
      </c>
      <c r="AL2645" s="43">
        <v>75169</v>
      </c>
      <c r="AM2645" s="44" t="e">
        <f>C2645&lt;&gt;AK2645</f>
        <v>#REF!</v>
      </c>
      <c r="AN2645" s="52"/>
      <c r="AO2645" s="52"/>
      <c r="AP2645" s="53"/>
      <c r="AQ2645" s="53"/>
      <c r="AR2645" s="53">
        <f t="shared" si="943"/>
        <v>1</v>
      </c>
      <c r="AS2645" s="53" t="str">
        <f>IF(IFERROR(VLOOKUP(AE2645,#REF!,1,0),"")&lt;&gt;"",1,"")</f>
        <v/>
      </c>
      <c r="AT2645" s="53" t="str">
        <f>IF(IFERROR(VLOOKUP(AE2645,#REF!,1,0),"")&lt;&gt;"",1,"")</f>
        <v/>
      </c>
      <c r="AU2645" s="53" t="str">
        <f>IF(IFERROR(VLOOKUP(AE2645,#REF!,1,0),"")&lt;&gt;"",1,"")</f>
        <v/>
      </c>
      <c r="AV2645" s="53" t="str">
        <f>IF(IFERROR(VLOOKUP(AE2645,#REF!,1,0),"")&lt;&gt;"",1,"")</f>
        <v/>
      </c>
      <c r="AW2645" s="53" t="str">
        <f>IF(IFERROR(VLOOKUP(AE2645,#REF!,1,0),"")&lt;&gt;"",1,"")</f>
        <v/>
      </c>
      <c r="AX2645" s="53" t="str">
        <f>IF(IFERROR(VLOOKUP(AE2645,#REF!,1,0),"")&lt;&gt;"",1,"")</f>
        <v/>
      </c>
      <c r="AY2645" s="53" t="str">
        <f>IF(IFERROR(VLOOKUP(AE2645,#REF!,1,0),"")&lt;&gt;"",1,"")</f>
        <v/>
      </c>
      <c r="AZ2645" s="53" t="str">
        <f>IF(IFERROR(VLOOKUP(AE2645,#REF!,1,0),"")&lt;&gt;"",1,"")</f>
        <v/>
      </c>
      <c r="BA2645" s="53" t="str">
        <f>IF(IFERROR(VLOOKUP(AE2645,#REF!,1,0),"")&lt;&gt;"",1,"")</f>
        <v/>
      </c>
      <c r="BB2645" s="53" t="str">
        <f>IF(IFERROR(VLOOKUP(AE2645,#REF!,1,0),"")&lt;&gt;"",1,"")</f>
        <v/>
      </c>
      <c r="BC2645" s="53" t="str">
        <f>IF(IFERROR(VLOOKUP(AE2645,#REF!,1,0),"")&lt;&gt;"",1,"")</f>
        <v/>
      </c>
      <c r="BD2645" s="53" t="str">
        <f>IF(IFERROR(VLOOKUP(AE2645,#REF!,1,0),"")&lt;&gt;"",1,"")</f>
        <v/>
      </c>
      <c r="BE2645" s="54">
        <f t="shared" si="897"/>
        <v>1</v>
      </c>
    </row>
    <row r="2646" spans="1:57" ht="16">
      <c r="A2646" s="43">
        <v>2331</v>
      </c>
      <c r="B2646" s="43">
        <v>7517</v>
      </c>
      <c r="C2646" s="43" t="str">
        <f t="shared" si="934"/>
        <v>751700000</v>
      </c>
      <c r="D2646" s="44" t="str">
        <f t="shared" si="935"/>
        <v>75</v>
      </c>
      <c r="E2646" s="44" t="str">
        <f t="shared" si="936"/>
        <v>1</v>
      </c>
      <c r="F2646" s="44" t="str">
        <f t="shared" si="937"/>
        <v>7</v>
      </c>
      <c r="G2646" s="44" t="str">
        <f t="shared" si="938"/>
        <v>0</v>
      </c>
      <c r="H2646" s="44" t="str">
        <f t="shared" si="939"/>
        <v>0</v>
      </c>
      <c r="I2646" s="44" t="str">
        <f t="shared" si="940"/>
        <v>0</v>
      </c>
      <c r="J2646" s="44" t="str">
        <f t="shared" si="941"/>
        <v>0</v>
      </c>
      <c r="K2646" s="44" t="str">
        <f t="shared" si="942"/>
        <v>0</v>
      </c>
      <c r="L2646" s="44"/>
      <c r="M2646" s="45" t="s">
        <v>3623</v>
      </c>
      <c r="N2646" s="45"/>
      <c r="O2646" s="47" t="s">
        <v>190</v>
      </c>
      <c r="P2646" s="47" t="s">
        <v>191</v>
      </c>
      <c r="Q2646" s="47">
        <v>1</v>
      </c>
      <c r="R2646" s="60"/>
      <c r="S2646" s="60" t="s">
        <v>192</v>
      </c>
      <c r="T2646" s="47" t="s">
        <v>192</v>
      </c>
      <c r="U2646" s="47" t="s">
        <v>66</v>
      </c>
      <c r="V2646" s="60">
        <v>0</v>
      </c>
      <c r="W2646" s="47"/>
      <c r="X2646" s="47" t="s">
        <v>3623</v>
      </c>
      <c r="Y2646" s="61" t="s">
        <v>66</v>
      </c>
      <c r="Z2646" s="61" t="s">
        <v>66</v>
      </c>
      <c r="AA2646" s="61"/>
      <c r="AB2646" s="61" t="s">
        <v>3623</v>
      </c>
      <c r="AC2646" s="61" t="s">
        <v>66</v>
      </c>
      <c r="AD2646" s="47" t="s">
        <v>66</v>
      </c>
      <c r="AE2646" s="50" t="s">
        <v>3623</v>
      </c>
      <c r="AF2646" s="51"/>
      <c r="AG2646" s="51" t="s">
        <v>8</v>
      </c>
      <c r="AH2646" s="52"/>
      <c r="AI2646" s="39"/>
      <c r="AJ2646" s="39"/>
      <c r="AK2646" s="39" t="e">
        <f>O2646&amp;Q2646&amp;#REF!&amp;U2646&amp;V2646&amp;Y2646&amp;Z2646&amp;AC2646&amp;AD2646</f>
        <v>#REF!</v>
      </c>
      <c r="AL2646" s="43">
        <v>7517</v>
      </c>
      <c r="AM2646" s="44" t="e">
        <f>C2646&lt;&gt;AK2646</f>
        <v>#REF!</v>
      </c>
      <c r="AN2646" s="52"/>
      <c r="AO2646" s="52"/>
      <c r="AP2646" s="53"/>
      <c r="AQ2646" s="53"/>
      <c r="AR2646" s="53">
        <f t="shared" si="943"/>
        <v>1</v>
      </c>
      <c r="AS2646" s="53" t="str">
        <f>IF(IFERROR(VLOOKUP(AE2646,#REF!,1,0),"")&lt;&gt;"",1,"")</f>
        <v/>
      </c>
      <c r="AT2646" s="53" t="str">
        <f>IF(IFERROR(VLOOKUP(AE2646,#REF!,1,0),"")&lt;&gt;"",1,"")</f>
        <v/>
      </c>
      <c r="AU2646" s="53" t="str">
        <f>IF(IFERROR(VLOOKUP(AE2646,#REF!,1,0),"")&lt;&gt;"",1,"")</f>
        <v/>
      </c>
      <c r="AV2646" s="53" t="str">
        <f>IF(IFERROR(VLOOKUP(AE2646,#REF!,1,0),"")&lt;&gt;"",1,"")</f>
        <v/>
      </c>
      <c r="AW2646" s="53" t="str">
        <f>IF(IFERROR(VLOOKUP(AE2646,#REF!,1,0),"")&lt;&gt;"",1,"")</f>
        <v/>
      </c>
      <c r="AX2646" s="53" t="str">
        <f>IF(IFERROR(VLOOKUP(AE2646,#REF!,1,0),"")&lt;&gt;"",1,"")</f>
        <v/>
      </c>
      <c r="AY2646" s="53" t="str">
        <f>IF(IFERROR(VLOOKUP(AE2646,#REF!,1,0),"")&lt;&gt;"",1,"")</f>
        <v/>
      </c>
      <c r="AZ2646" s="53" t="str">
        <f>IF(IFERROR(VLOOKUP(AE2646,#REF!,1,0),"")&lt;&gt;"",1,"")</f>
        <v/>
      </c>
      <c r="BA2646" s="53" t="str">
        <f>IF(IFERROR(VLOOKUP(AE2646,#REF!,1,0),"")&lt;&gt;"",1,"")</f>
        <v/>
      </c>
      <c r="BB2646" s="53" t="str">
        <f>IF(IFERROR(VLOOKUP(AE2646,#REF!,1,0),"")&lt;&gt;"",1,"")</f>
        <v/>
      </c>
      <c r="BC2646" s="53" t="str">
        <f>IF(IFERROR(VLOOKUP(AE2646,#REF!,1,0),"")&lt;&gt;"",1,"")</f>
        <v/>
      </c>
      <c r="BD2646" s="53" t="str">
        <f>IF(IFERROR(VLOOKUP(AE2646,#REF!,1,0),"")&lt;&gt;"",1,"")</f>
        <v/>
      </c>
      <c r="BE2646" s="54">
        <f t="shared" si="897"/>
        <v>1</v>
      </c>
    </row>
    <row r="2647" spans="1:57" ht="16">
      <c r="A2647" s="33">
        <v>2332</v>
      </c>
      <c r="B2647" s="33">
        <v>75171</v>
      </c>
      <c r="C2647" s="33" t="str">
        <f t="shared" si="934"/>
        <v>751710000</v>
      </c>
      <c r="D2647" s="34" t="str">
        <f t="shared" si="935"/>
        <v>75</v>
      </c>
      <c r="E2647" s="34" t="str">
        <f t="shared" si="936"/>
        <v>1</v>
      </c>
      <c r="F2647" s="34" t="str">
        <f t="shared" si="937"/>
        <v>7</v>
      </c>
      <c r="G2647" s="34" t="str">
        <f t="shared" si="938"/>
        <v>1</v>
      </c>
      <c r="H2647" s="34" t="str">
        <f t="shared" si="939"/>
        <v>0</v>
      </c>
      <c r="I2647" s="34" t="str">
        <f t="shared" si="940"/>
        <v>0</v>
      </c>
      <c r="J2647" s="34" t="str">
        <f t="shared" si="941"/>
        <v>0</v>
      </c>
      <c r="K2647" s="34" t="str">
        <f t="shared" si="942"/>
        <v>0</v>
      </c>
      <c r="L2647" s="34" t="s">
        <v>6824</v>
      </c>
      <c r="M2647" s="35" t="s">
        <v>3624</v>
      </c>
      <c r="N2647" s="35" t="s">
        <v>261</v>
      </c>
      <c r="O2647" s="55" t="s">
        <v>190</v>
      </c>
      <c r="P2647" s="55" t="s">
        <v>191</v>
      </c>
      <c r="Q2647" s="55">
        <v>1</v>
      </c>
      <c r="R2647" s="55">
        <v>1</v>
      </c>
      <c r="S2647" s="55" t="s">
        <v>192</v>
      </c>
      <c r="T2647" s="55" t="s">
        <v>192</v>
      </c>
      <c r="U2647" s="55">
        <v>1</v>
      </c>
      <c r="V2647" s="55">
        <v>8</v>
      </c>
      <c r="W2647" s="55" t="s">
        <v>3624</v>
      </c>
      <c r="X2647" s="55" t="s">
        <v>3624</v>
      </c>
      <c r="Y2647" s="58" t="s">
        <v>66</v>
      </c>
      <c r="Z2647" s="58" t="s">
        <v>66</v>
      </c>
      <c r="AA2647" s="58" t="s">
        <v>3624</v>
      </c>
      <c r="AB2647" s="58" t="s">
        <v>3624</v>
      </c>
      <c r="AC2647" s="58" t="s">
        <v>66</v>
      </c>
      <c r="AD2647" s="55" t="s">
        <v>66</v>
      </c>
      <c r="AE2647" s="42" t="s">
        <v>3624</v>
      </c>
      <c r="AF2647" s="42" t="s">
        <v>3624</v>
      </c>
      <c r="AG2647" s="27"/>
      <c r="AH2647" s="30" t="s">
        <v>8</v>
      </c>
      <c r="AI2647" s="39"/>
      <c r="AJ2647" s="39" t="b">
        <f t="shared" ref="AJ2647:AJ2650" si="950">IF(OR(AS2647=1,AT2647=1,AU2647=1,AV2647=1,AW2647=1,AX2647=1,AY2647=1,AZ2647=1,BA2647=1,BB2647=1,BC2647=1,BD2647=1),TRUE,FALSE)</f>
        <v>0</v>
      </c>
      <c r="AK2647" s="39" t="str">
        <f>O2647&amp;Q2647&amp;R2647&amp;U2647&amp;V2647&amp;Y2647&amp;Z2647&amp;AC2647&amp;AD2647</f>
        <v>G11180000</v>
      </c>
      <c r="AL2647" s="40">
        <v>75171</v>
      </c>
      <c r="AM2647" s="41" t="b">
        <f>C2647&lt;&gt;AK2647</f>
        <v>1</v>
      </c>
      <c r="AN2647" s="30" t="str">
        <f>N2647&amp;AK2647</f>
        <v>J9FG11180000</v>
      </c>
      <c r="AO2647" s="30"/>
      <c r="AP2647" s="31"/>
      <c r="AQ2647" s="31"/>
      <c r="AR2647" s="31">
        <f t="shared" si="943"/>
        <v>1</v>
      </c>
      <c r="AS2647" s="31" t="str">
        <f>IF(IFERROR(VLOOKUP(AE2647,#REF!,1,0),"")&lt;&gt;"",1,"")</f>
        <v/>
      </c>
      <c r="AT2647" s="31" t="str">
        <f>IF(IFERROR(VLOOKUP(AE2647,#REF!,1,0),"")&lt;&gt;"",1,"")</f>
        <v/>
      </c>
      <c r="AU2647" s="31" t="str">
        <f>IF(IFERROR(VLOOKUP(AE2647,#REF!,1,0),"")&lt;&gt;"",1,"")</f>
        <v/>
      </c>
      <c r="AV2647" s="31" t="str">
        <f>IF(IFERROR(VLOOKUP(AE2647,#REF!,1,0),"")&lt;&gt;"",1,"")</f>
        <v/>
      </c>
      <c r="AW2647" s="31" t="str">
        <f>IF(IFERROR(VLOOKUP(AE2647,#REF!,1,0),"")&lt;&gt;"",1,"")</f>
        <v/>
      </c>
      <c r="AX2647" s="31" t="str">
        <f>IF(IFERROR(VLOOKUP(AE2647,#REF!,1,0),"")&lt;&gt;"",1,"")</f>
        <v/>
      </c>
      <c r="AY2647" s="31" t="str">
        <f>IF(IFERROR(VLOOKUP(AE2647,#REF!,1,0),"")&lt;&gt;"",1,"")</f>
        <v/>
      </c>
      <c r="AZ2647" s="31" t="str">
        <f>IF(IFERROR(VLOOKUP(AE2647,#REF!,1,0),"")&lt;&gt;"",1,"")</f>
        <v/>
      </c>
      <c r="BA2647" s="31" t="str">
        <f>IF(IFERROR(VLOOKUP(AE2647,#REF!,1,0),"")&lt;&gt;"",1,"")</f>
        <v/>
      </c>
      <c r="BB2647" s="31" t="str">
        <f>IF(IFERROR(VLOOKUP(AE2647,#REF!,1,0),"")&lt;&gt;"",1,"")</f>
        <v/>
      </c>
      <c r="BC2647" s="31" t="str">
        <f>IF(IFERROR(VLOOKUP(AE2647,#REF!,1,0),"")&lt;&gt;"",1,"")</f>
        <v/>
      </c>
      <c r="BD2647" s="31" t="str">
        <f>IF(IFERROR(VLOOKUP(AE2647,#REF!,1,0),"")&lt;&gt;"",1,"")</f>
        <v/>
      </c>
      <c r="BE2647" s="32">
        <f t="shared" si="897"/>
        <v>1</v>
      </c>
    </row>
    <row r="2648" spans="1:57" ht="17">
      <c r="A2648" s="137">
        <v>2333</v>
      </c>
      <c r="B2648" s="137">
        <v>75172</v>
      </c>
      <c r="C2648" s="137" t="str">
        <f t="shared" si="934"/>
        <v>751720000</v>
      </c>
      <c r="D2648" s="138" t="str">
        <f t="shared" si="935"/>
        <v>75</v>
      </c>
      <c r="E2648" s="138" t="str">
        <f t="shared" si="936"/>
        <v>1</v>
      </c>
      <c r="F2648" s="138" t="str">
        <f t="shared" si="937"/>
        <v>7</v>
      </c>
      <c r="G2648" s="138" t="str">
        <f t="shared" si="938"/>
        <v>2</v>
      </c>
      <c r="H2648" s="138" t="str">
        <f t="shared" si="939"/>
        <v>0</v>
      </c>
      <c r="I2648" s="138" t="str">
        <f t="shared" si="940"/>
        <v>0</v>
      </c>
      <c r="J2648" s="138" t="str">
        <f t="shared" si="941"/>
        <v>0</v>
      </c>
      <c r="K2648" s="138" t="str">
        <f t="shared" si="942"/>
        <v>0</v>
      </c>
      <c r="L2648" s="138" t="s">
        <v>6825</v>
      </c>
      <c r="M2648" s="139" t="s">
        <v>3625</v>
      </c>
      <c r="N2648" s="139" t="s">
        <v>261</v>
      </c>
      <c r="O2648" s="141" t="s">
        <v>190</v>
      </c>
      <c r="P2648" s="141" t="s">
        <v>191</v>
      </c>
      <c r="Q2648" s="141">
        <v>1</v>
      </c>
      <c r="R2648" s="141">
        <v>1</v>
      </c>
      <c r="S2648" s="141" t="s">
        <v>192</v>
      </c>
      <c r="T2648" s="141" t="s">
        <v>192</v>
      </c>
      <c r="U2648" s="141">
        <v>1</v>
      </c>
      <c r="V2648" s="141">
        <v>9</v>
      </c>
      <c r="W2648" s="141" t="s">
        <v>3625</v>
      </c>
      <c r="X2648" s="141" t="s">
        <v>3625</v>
      </c>
      <c r="Y2648" s="140" t="s">
        <v>66</v>
      </c>
      <c r="Z2648" s="140" t="s">
        <v>66</v>
      </c>
      <c r="AA2648" s="140" t="s">
        <v>3625</v>
      </c>
      <c r="AB2648" s="140" t="s">
        <v>3625</v>
      </c>
      <c r="AC2648" s="140" t="s">
        <v>66</v>
      </c>
      <c r="AD2648" s="141" t="s">
        <v>66</v>
      </c>
      <c r="AE2648" s="144" t="s">
        <v>3625</v>
      </c>
      <c r="AF2648" s="144" t="s">
        <v>3625</v>
      </c>
      <c r="AG2648" s="134"/>
      <c r="AH2648" s="142"/>
      <c r="AI2648" s="143"/>
      <c r="AJ2648" s="143" t="b">
        <f t="shared" si="950"/>
        <v>0</v>
      </c>
      <c r="AK2648" s="143" t="str">
        <f>O2648&amp;Q2648&amp;R2648&amp;U2648&amp;V2648&amp;Y2648&amp;Z2648&amp;AC2648&amp;AD2648</f>
        <v>G11190000</v>
      </c>
      <c r="AL2648" s="40">
        <v>75172</v>
      </c>
      <c r="AM2648" s="41" t="b">
        <f>C2648&lt;&gt;AK2648</f>
        <v>1</v>
      </c>
      <c r="AN2648" s="145" t="str">
        <f>N2648&amp;AK2648</f>
        <v>J9FG11190000</v>
      </c>
      <c r="AO2648" s="145"/>
      <c r="AP2648" s="31"/>
      <c r="AQ2648" s="146"/>
      <c r="AR2648" s="146">
        <f t="shared" si="943"/>
        <v>1</v>
      </c>
      <c r="AS2648" s="146" t="str">
        <f>IF(IFERROR(VLOOKUP(AE2648,#REF!,1,0),"")&lt;&gt;"",1,"")</f>
        <v/>
      </c>
      <c r="AT2648" s="146" t="str">
        <f>IF(IFERROR(VLOOKUP(AE2648,#REF!,1,0),"")&lt;&gt;"",1,"")</f>
        <v/>
      </c>
      <c r="AU2648" s="146" t="str">
        <f>IF(IFERROR(VLOOKUP(AE2648,#REF!,1,0),"")&lt;&gt;"",1,"")</f>
        <v/>
      </c>
      <c r="AV2648" s="146" t="str">
        <f>IF(IFERROR(VLOOKUP(AE2648,#REF!,1,0),"")&lt;&gt;"",1,"")</f>
        <v/>
      </c>
      <c r="AW2648" s="146" t="str">
        <f>IF(IFERROR(VLOOKUP(AE2648,#REF!,1,0),"")&lt;&gt;"",1,"")</f>
        <v/>
      </c>
      <c r="AX2648" s="146" t="str">
        <f>IF(IFERROR(VLOOKUP(AE2648,#REF!,1,0),"")&lt;&gt;"",1,"")</f>
        <v/>
      </c>
      <c r="AY2648" s="146" t="str">
        <f>IF(IFERROR(VLOOKUP(AE2648,#REF!,1,0),"")&lt;&gt;"",1,"")</f>
        <v/>
      </c>
      <c r="AZ2648" s="146" t="str">
        <f>IF(IFERROR(VLOOKUP(AE2648,#REF!,1,0),"")&lt;&gt;"",1,"")</f>
        <v/>
      </c>
      <c r="BA2648" s="146" t="str">
        <f>IF(IFERROR(VLOOKUP(AE2648,#REF!,1,0),"")&lt;&gt;"",1,"")</f>
        <v/>
      </c>
      <c r="BB2648" s="146" t="str">
        <f>IF(IFERROR(VLOOKUP(AE2648,#REF!,1,0),"")&lt;&gt;"",1,"")</f>
        <v/>
      </c>
      <c r="BC2648" s="146" t="str">
        <f>IF(IFERROR(VLOOKUP(AE2648,#REF!,1,0),"")&lt;&gt;"",1,"")</f>
        <v/>
      </c>
      <c r="BD2648" s="146" t="str">
        <f>IF(IFERROR(VLOOKUP(AE2648,#REF!,1,0),"")&lt;&gt;"",1,"")</f>
        <v/>
      </c>
      <c r="BE2648" s="148">
        <f t="shared" si="897"/>
        <v>1</v>
      </c>
    </row>
    <row r="2649" spans="1:57" ht="17">
      <c r="A2649" s="137">
        <v>2334</v>
      </c>
      <c r="B2649" s="137">
        <v>75173</v>
      </c>
      <c r="C2649" s="137" t="str">
        <f t="shared" si="934"/>
        <v>751730000</v>
      </c>
      <c r="D2649" s="138" t="str">
        <f t="shared" si="935"/>
        <v>75</v>
      </c>
      <c r="E2649" s="138" t="str">
        <f t="shared" si="936"/>
        <v>1</v>
      </c>
      <c r="F2649" s="138" t="str">
        <f t="shared" si="937"/>
        <v>7</v>
      </c>
      <c r="G2649" s="138" t="str">
        <f t="shared" si="938"/>
        <v>3</v>
      </c>
      <c r="H2649" s="138" t="str">
        <f t="shared" si="939"/>
        <v>0</v>
      </c>
      <c r="I2649" s="138" t="str">
        <f t="shared" si="940"/>
        <v>0</v>
      </c>
      <c r="J2649" s="138" t="str">
        <f t="shared" si="941"/>
        <v>0</v>
      </c>
      <c r="K2649" s="138" t="str">
        <f t="shared" si="942"/>
        <v>0</v>
      </c>
      <c r="L2649" s="138" t="s">
        <v>6826</v>
      </c>
      <c r="M2649" s="139" t="s">
        <v>3626</v>
      </c>
      <c r="N2649" s="139" t="s">
        <v>261</v>
      </c>
      <c r="O2649" s="141" t="s">
        <v>190</v>
      </c>
      <c r="P2649" s="141" t="s">
        <v>191</v>
      </c>
      <c r="Q2649" s="141">
        <v>1</v>
      </c>
      <c r="R2649" s="141">
        <v>1</v>
      </c>
      <c r="S2649" s="141" t="s">
        <v>192</v>
      </c>
      <c r="T2649" s="141" t="s">
        <v>192</v>
      </c>
      <c r="U2649" s="141">
        <v>2</v>
      </c>
      <c r="V2649" s="141">
        <v>1</v>
      </c>
      <c r="W2649" s="141" t="s">
        <v>3626</v>
      </c>
      <c r="X2649" s="141" t="s">
        <v>3626</v>
      </c>
      <c r="Y2649" s="140" t="s">
        <v>66</v>
      </c>
      <c r="Z2649" s="140" t="s">
        <v>66</v>
      </c>
      <c r="AA2649" s="140" t="s">
        <v>3626</v>
      </c>
      <c r="AB2649" s="140" t="s">
        <v>3626</v>
      </c>
      <c r="AC2649" s="140" t="s">
        <v>66</v>
      </c>
      <c r="AD2649" s="141" t="s">
        <v>66</v>
      </c>
      <c r="AE2649" s="144" t="s">
        <v>3626</v>
      </c>
      <c r="AF2649" s="144" t="s">
        <v>3626</v>
      </c>
      <c r="AG2649" s="134"/>
      <c r="AH2649" s="142"/>
      <c r="AI2649" s="143"/>
      <c r="AJ2649" s="143" t="b">
        <f t="shared" si="950"/>
        <v>0</v>
      </c>
      <c r="AK2649" s="143" t="str">
        <f>O2649&amp;Q2649&amp;R2649&amp;U2649&amp;V2649&amp;Y2649&amp;Z2649&amp;AC2649&amp;AD2649</f>
        <v>G11210000</v>
      </c>
      <c r="AL2649" s="40">
        <v>75173</v>
      </c>
      <c r="AM2649" s="41" t="b">
        <f>C2649&lt;&gt;AK2649</f>
        <v>1</v>
      </c>
      <c r="AN2649" s="145" t="str">
        <f>N2649&amp;AK2649</f>
        <v>J9FG11210000</v>
      </c>
      <c r="AO2649" s="145"/>
      <c r="AP2649" s="31"/>
      <c r="AQ2649" s="146"/>
      <c r="AR2649" s="146">
        <f t="shared" si="943"/>
        <v>1</v>
      </c>
      <c r="AS2649" s="146" t="str">
        <f>IF(IFERROR(VLOOKUP(AE2649,#REF!,1,0),"")&lt;&gt;"",1,"")</f>
        <v/>
      </c>
      <c r="AT2649" s="146" t="str">
        <f>IF(IFERROR(VLOOKUP(AE2649,#REF!,1,0),"")&lt;&gt;"",1,"")</f>
        <v/>
      </c>
      <c r="AU2649" s="146" t="str">
        <f>IF(IFERROR(VLOOKUP(AE2649,#REF!,1,0),"")&lt;&gt;"",1,"")</f>
        <v/>
      </c>
      <c r="AV2649" s="146" t="str">
        <f>IF(IFERROR(VLOOKUP(AE2649,#REF!,1,0),"")&lt;&gt;"",1,"")</f>
        <v/>
      </c>
      <c r="AW2649" s="146" t="str">
        <f>IF(IFERROR(VLOOKUP(AE2649,#REF!,1,0),"")&lt;&gt;"",1,"")</f>
        <v/>
      </c>
      <c r="AX2649" s="146" t="str">
        <f>IF(IFERROR(VLOOKUP(AE2649,#REF!,1,0),"")&lt;&gt;"",1,"")</f>
        <v/>
      </c>
      <c r="AY2649" s="146" t="str">
        <f>IF(IFERROR(VLOOKUP(AE2649,#REF!,1,0),"")&lt;&gt;"",1,"")</f>
        <v/>
      </c>
      <c r="AZ2649" s="146" t="str">
        <f>IF(IFERROR(VLOOKUP(AE2649,#REF!,1,0),"")&lt;&gt;"",1,"")</f>
        <v/>
      </c>
      <c r="BA2649" s="146" t="str">
        <f>IF(IFERROR(VLOOKUP(AE2649,#REF!,1,0),"")&lt;&gt;"",1,"")</f>
        <v/>
      </c>
      <c r="BB2649" s="146" t="str">
        <f>IF(IFERROR(VLOOKUP(AE2649,#REF!,1,0),"")&lt;&gt;"",1,"")</f>
        <v/>
      </c>
      <c r="BC2649" s="146" t="str">
        <f>IF(IFERROR(VLOOKUP(AE2649,#REF!,1,0),"")&lt;&gt;"",1,"")</f>
        <v/>
      </c>
      <c r="BD2649" s="146" t="str">
        <f>IF(IFERROR(VLOOKUP(AE2649,#REF!,1,0),"")&lt;&gt;"",1,"")</f>
        <v/>
      </c>
      <c r="BE2649" s="148">
        <f t="shared" si="897"/>
        <v>1</v>
      </c>
    </row>
    <row r="2650" spans="1:57" ht="17">
      <c r="A2650" s="137">
        <v>2335</v>
      </c>
      <c r="B2650" s="137">
        <v>75174</v>
      </c>
      <c r="C2650" s="137" t="str">
        <f t="shared" si="934"/>
        <v>751740000</v>
      </c>
      <c r="D2650" s="138" t="str">
        <f t="shared" si="935"/>
        <v>75</v>
      </c>
      <c r="E2650" s="138" t="str">
        <f t="shared" si="936"/>
        <v>1</v>
      </c>
      <c r="F2650" s="138" t="str">
        <f t="shared" si="937"/>
        <v>7</v>
      </c>
      <c r="G2650" s="138" t="str">
        <f t="shared" si="938"/>
        <v>4</v>
      </c>
      <c r="H2650" s="138" t="str">
        <f t="shared" si="939"/>
        <v>0</v>
      </c>
      <c r="I2650" s="138" t="str">
        <f t="shared" si="940"/>
        <v>0</v>
      </c>
      <c r="J2650" s="138" t="str">
        <f t="shared" si="941"/>
        <v>0</v>
      </c>
      <c r="K2650" s="138" t="str">
        <f t="shared" si="942"/>
        <v>0</v>
      </c>
      <c r="L2650" s="138" t="s">
        <v>6827</v>
      </c>
      <c r="M2650" s="139" t="s">
        <v>3627</v>
      </c>
      <c r="N2650" s="139" t="s">
        <v>261</v>
      </c>
      <c r="O2650" s="141" t="s">
        <v>190</v>
      </c>
      <c r="P2650" s="141" t="s">
        <v>191</v>
      </c>
      <c r="Q2650" s="141">
        <v>1</v>
      </c>
      <c r="R2650" s="141">
        <v>1</v>
      </c>
      <c r="S2650" s="141" t="s">
        <v>192</v>
      </c>
      <c r="T2650" s="141" t="s">
        <v>192</v>
      </c>
      <c r="U2650" s="141">
        <v>2</v>
      </c>
      <c r="V2650" s="141">
        <v>2</v>
      </c>
      <c r="W2650" s="141" t="s">
        <v>3627</v>
      </c>
      <c r="X2650" s="141" t="s">
        <v>3627</v>
      </c>
      <c r="Y2650" s="140" t="s">
        <v>66</v>
      </c>
      <c r="Z2650" s="140" t="s">
        <v>66</v>
      </c>
      <c r="AA2650" s="140" t="s">
        <v>3627</v>
      </c>
      <c r="AB2650" s="140" t="s">
        <v>3627</v>
      </c>
      <c r="AC2650" s="140" t="s">
        <v>66</v>
      </c>
      <c r="AD2650" s="141" t="s">
        <v>66</v>
      </c>
      <c r="AE2650" s="144" t="s">
        <v>3627</v>
      </c>
      <c r="AF2650" s="144" t="s">
        <v>3627</v>
      </c>
      <c r="AG2650" s="134"/>
      <c r="AH2650" s="142"/>
      <c r="AI2650" s="143"/>
      <c r="AJ2650" s="143" t="b">
        <f t="shared" si="950"/>
        <v>0</v>
      </c>
      <c r="AK2650" s="143" t="str">
        <f>O2650&amp;Q2650&amp;R2650&amp;U2650&amp;V2650&amp;Y2650&amp;Z2650&amp;AC2650&amp;AD2650</f>
        <v>G11220000</v>
      </c>
      <c r="AL2650" s="40">
        <v>75174</v>
      </c>
      <c r="AM2650" s="41" t="b">
        <f>C2650&lt;&gt;AK2650</f>
        <v>1</v>
      </c>
      <c r="AN2650" s="145" t="str">
        <f>N2650&amp;AK2650</f>
        <v>J9FG11220000</v>
      </c>
      <c r="AO2650" s="145"/>
      <c r="AP2650" s="31"/>
      <c r="AQ2650" s="146"/>
      <c r="AR2650" s="146">
        <f t="shared" si="943"/>
        <v>1</v>
      </c>
      <c r="AS2650" s="146" t="str">
        <f>IF(IFERROR(VLOOKUP(AE2650,#REF!,1,0),"")&lt;&gt;"",1,"")</f>
        <v/>
      </c>
      <c r="AT2650" s="146" t="str">
        <f>IF(IFERROR(VLOOKUP(AE2650,#REF!,1,0),"")&lt;&gt;"",1,"")</f>
        <v/>
      </c>
      <c r="AU2650" s="146" t="str">
        <f>IF(IFERROR(VLOOKUP(AE2650,#REF!,1,0),"")&lt;&gt;"",1,"")</f>
        <v/>
      </c>
      <c r="AV2650" s="146" t="str">
        <f>IF(IFERROR(VLOOKUP(AE2650,#REF!,1,0),"")&lt;&gt;"",1,"")</f>
        <v/>
      </c>
      <c r="AW2650" s="146" t="str">
        <f>IF(IFERROR(VLOOKUP(AE2650,#REF!,1,0),"")&lt;&gt;"",1,"")</f>
        <v/>
      </c>
      <c r="AX2650" s="146" t="str">
        <f>IF(IFERROR(VLOOKUP(AE2650,#REF!,1,0),"")&lt;&gt;"",1,"")</f>
        <v/>
      </c>
      <c r="AY2650" s="146" t="str">
        <f>IF(IFERROR(VLOOKUP(AE2650,#REF!,1,0),"")&lt;&gt;"",1,"")</f>
        <v/>
      </c>
      <c r="AZ2650" s="146" t="str">
        <f>IF(IFERROR(VLOOKUP(AE2650,#REF!,1,0),"")&lt;&gt;"",1,"")</f>
        <v/>
      </c>
      <c r="BA2650" s="146" t="str">
        <f>IF(IFERROR(VLOOKUP(AE2650,#REF!,1,0),"")&lt;&gt;"",1,"")</f>
        <v/>
      </c>
      <c r="BB2650" s="146" t="str">
        <f>IF(IFERROR(VLOOKUP(AE2650,#REF!,1,0),"")&lt;&gt;"",1,"")</f>
        <v/>
      </c>
      <c r="BC2650" s="146" t="str">
        <f>IF(IFERROR(VLOOKUP(AE2650,#REF!,1,0),"")&lt;&gt;"",1,"")</f>
        <v/>
      </c>
      <c r="BD2650" s="146" t="str">
        <f>IF(IFERROR(VLOOKUP(AE2650,#REF!,1,0),"")&lt;&gt;"",1,"")</f>
        <v/>
      </c>
      <c r="BE2650" s="148">
        <f t="shared" si="897"/>
        <v>1</v>
      </c>
    </row>
    <row r="2651" spans="1:57" ht="16">
      <c r="A2651" s="43">
        <v>2336</v>
      </c>
      <c r="B2651" s="43">
        <v>75179</v>
      </c>
      <c r="C2651" s="43" t="str">
        <f t="shared" si="934"/>
        <v>751790000</v>
      </c>
      <c r="D2651" s="44" t="str">
        <f t="shared" si="935"/>
        <v>75</v>
      </c>
      <c r="E2651" s="44" t="str">
        <f t="shared" si="936"/>
        <v>1</v>
      </c>
      <c r="F2651" s="44" t="str">
        <f t="shared" si="937"/>
        <v>7</v>
      </c>
      <c r="G2651" s="44" t="str">
        <f t="shared" si="938"/>
        <v>9</v>
      </c>
      <c r="H2651" s="44" t="str">
        <f t="shared" si="939"/>
        <v>0</v>
      </c>
      <c r="I2651" s="44" t="str">
        <f t="shared" si="940"/>
        <v>0</v>
      </c>
      <c r="J2651" s="44" t="str">
        <f t="shared" si="941"/>
        <v>0</v>
      </c>
      <c r="K2651" s="44" t="str">
        <f t="shared" si="942"/>
        <v>0</v>
      </c>
      <c r="L2651" s="44"/>
      <c r="M2651" s="45" t="s">
        <v>3628</v>
      </c>
      <c r="N2651" s="45"/>
      <c r="O2651" s="47" t="s">
        <v>190</v>
      </c>
      <c r="P2651" s="47" t="s">
        <v>191</v>
      </c>
      <c r="Q2651" s="47" t="s">
        <v>8</v>
      </c>
      <c r="R2651" s="47"/>
      <c r="S2651" s="47" t="s">
        <v>3623</v>
      </c>
      <c r="T2651" s="47" t="s">
        <v>3623</v>
      </c>
      <c r="U2651" s="60">
        <v>1</v>
      </c>
      <c r="V2651" s="60">
        <v>5</v>
      </c>
      <c r="W2651" s="47"/>
      <c r="X2651" s="47" t="s">
        <v>3628</v>
      </c>
      <c r="Y2651" s="61" t="s">
        <v>66</v>
      </c>
      <c r="Z2651" s="61" t="s">
        <v>66</v>
      </c>
      <c r="AA2651" s="61"/>
      <c r="AB2651" s="61" t="s">
        <v>3628</v>
      </c>
      <c r="AC2651" s="61" t="s">
        <v>66</v>
      </c>
      <c r="AD2651" s="47" t="s">
        <v>66</v>
      </c>
      <c r="AE2651" s="50" t="s">
        <v>3628</v>
      </c>
      <c r="AF2651" s="51"/>
      <c r="AG2651" s="51" t="s">
        <v>8</v>
      </c>
      <c r="AH2651" s="52"/>
      <c r="AI2651" s="39"/>
      <c r="AJ2651" s="39"/>
      <c r="AK2651" s="39" t="e">
        <f>O2651&amp;Q2651&amp;#REF!&amp;U2651&amp;V2651&amp;Y2651&amp;Z2651&amp;AC2651&amp;AD2651</f>
        <v>#REF!</v>
      </c>
      <c r="AL2651" s="43">
        <v>75179</v>
      </c>
      <c r="AM2651" s="44" t="e">
        <f>C2651&lt;&gt;AK2651</f>
        <v>#REF!</v>
      </c>
      <c r="AN2651" s="52"/>
      <c r="AO2651" s="52"/>
      <c r="AP2651" s="53"/>
      <c r="AQ2651" s="53"/>
      <c r="AR2651" s="53">
        <f t="shared" si="943"/>
        <v>1</v>
      </c>
      <c r="AS2651" s="53" t="str">
        <f>IF(IFERROR(VLOOKUP(AE2651,#REF!,1,0),"")&lt;&gt;"",1,"")</f>
        <v/>
      </c>
      <c r="AT2651" s="53" t="str">
        <f>IF(IFERROR(VLOOKUP(AE2651,#REF!,1,0),"")&lt;&gt;"",1,"")</f>
        <v/>
      </c>
      <c r="AU2651" s="53" t="str">
        <f>IF(IFERROR(VLOOKUP(AE2651,#REF!,1,0),"")&lt;&gt;"",1,"")</f>
        <v/>
      </c>
      <c r="AV2651" s="53" t="str">
        <f>IF(IFERROR(VLOOKUP(AE2651,#REF!,1,0),"")&lt;&gt;"",1,"")</f>
        <v/>
      </c>
      <c r="AW2651" s="53" t="str">
        <f>IF(IFERROR(VLOOKUP(AE2651,#REF!,1,0),"")&lt;&gt;"",1,"")</f>
        <v/>
      </c>
      <c r="AX2651" s="53" t="str">
        <f>IF(IFERROR(VLOOKUP(AE2651,#REF!,1,0),"")&lt;&gt;"",1,"")</f>
        <v/>
      </c>
      <c r="AY2651" s="53" t="str">
        <f>IF(IFERROR(VLOOKUP(AE2651,#REF!,1,0),"")&lt;&gt;"",1,"")</f>
        <v/>
      </c>
      <c r="AZ2651" s="53" t="str">
        <f>IF(IFERROR(VLOOKUP(AE2651,#REF!,1,0),"")&lt;&gt;"",1,"")</f>
        <v/>
      </c>
      <c r="BA2651" s="53" t="str">
        <f>IF(IFERROR(VLOOKUP(AE2651,#REF!,1,0),"")&lt;&gt;"",1,"")</f>
        <v/>
      </c>
      <c r="BB2651" s="53" t="str">
        <f>IF(IFERROR(VLOOKUP(AE2651,#REF!,1,0),"")&lt;&gt;"",1,"")</f>
        <v/>
      </c>
      <c r="BC2651" s="53" t="str">
        <f>IF(IFERROR(VLOOKUP(AE2651,#REF!,1,0),"")&lt;&gt;"",1,"")</f>
        <v/>
      </c>
      <c r="BD2651" s="53" t="str">
        <f>IF(IFERROR(VLOOKUP(AE2651,#REF!,1,0),"")&lt;&gt;"",1,"")</f>
        <v/>
      </c>
      <c r="BE2651" s="54">
        <f t="shared" si="897"/>
        <v>1</v>
      </c>
    </row>
    <row r="2652" spans="1:57" ht="17">
      <c r="A2652" s="137"/>
      <c r="B2652" s="137"/>
      <c r="C2652" s="137"/>
      <c r="D2652" s="138"/>
      <c r="E2652" s="138"/>
      <c r="F2652" s="138"/>
      <c r="G2652" s="138"/>
      <c r="H2652" s="138"/>
      <c r="I2652" s="138"/>
      <c r="J2652" s="138"/>
      <c r="K2652" s="138"/>
      <c r="L2652" s="138" t="s">
        <v>6828</v>
      </c>
      <c r="M2652" s="139"/>
      <c r="N2652" s="139" t="s">
        <v>261</v>
      </c>
      <c r="O2652" s="141" t="s">
        <v>190</v>
      </c>
      <c r="P2652" s="141" t="s">
        <v>191</v>
      </c>
      <c r="Q2652" s="141">
        <v>1</v>
      </c>
      <c r="R2652" s="141">
        <v>1</v>
      </c>
      <c r="S2652" s="141" t="s">
        <v>192</v>
      </c>
      <c r="T2652" s="141" t="s">
        <v>192</v>
      </c>
      <c r="U2652" s="141">
        <v>9</v>
      </c>
      <c r="V2652" s="141">
        <v>8</v>
      </c>
      <c r="W2652" s="140" t="s">
        <v>3629</v>
      </c>
      <c r="X2652" s="140" t="s">
        <v>3629</v>
      </c>
      <c r="Y2652" s="140" t="s">
        <v>66</v>
      </c>
      <c r="Z2652" s="140" t="s">
        <v>66</v>
      </c>
      <c r="AA2652" s="140" t="s">
        <v>3629</v>
      </c>
      <c r="AB2652" s="140" t="s">
        <v>3629</v>
      </c>
      <c r="AC2652" s="140" t="s">
        <v>66</v>
      </c>
      <c r="AD2652" s="140" t="s">
        <v>66</v>
      </c>
      <c r="AE2652" s="140" t="s">
        <v>3629</v>
      </c>
      <c r="AF2652" s="140" t="s">
        <v>3629</v>
      </c>
      <c r="AG2652" s="134"/>
      <c r="AH2652" s="142"/>
      <c r="AI2652" s="143"/>
      <c r="AJ2652" s="143" t="b">
        <f t="shared" ref="AJ2652:AJ2657" si="951">IF(OR(AS2652=1,AT2652=1,AU2652=1,AV2652=1,AW2652=1,AX2652=1,AY2652=1,AZ2652=1,BA2652=1,BB2652=1,BC2652=1,BD2652=1),TRUE,FALSE)</f>
        <v>0</v>
      </c>
      <c r="AK2652" s="143" t="str">
        <f>O2652&amp;Q2652&amp;R2652&amp;U2652&amp;V2652&amp;Y2652&amp;Z2652&amp;AC2652&amp;AD2652</f>
        <v>G11980000</v>
      </c>
      <c r="AL2652" s="40"/>
      <c r="AM2652" s="41"/>
      <c r="AN2652" s="145" t="str">
        <f>N2652&amp;AK2652</f>
        <v>J9FG11980000</v>
      </c>
      <c r="AO2652" s="145"/>
      <c r="AP2652" s="31"/>
      <c r="AQ2652" s="146"/>
      <c r="AR2652" s="146"/>
      <c r="AS2652" s="146"/>
      <c r="AT2652" s="146"/>
      <c r="AU2652" s="146"/>
      <c r="AV2652" s="146"/>
      <c r="AW2652" s="146"/>
      <c r="AX2652" s="146"/>
      <c r="AY2652" s="146"/>
      <c r="AZ2652" s="146"/>
      <c r="BA2652" s="146"/>
      <c r="BB2652" s="146"/>
      <c r="BC2652" s="146"/>
      <c r="BD2652" s="146"/>
      <c r="BE2652" s="148">
        <f t="shared" si="897"/>
        <v>0</v>
      </c>
    </row>
    <row r="2653" spans="1:57" ht="17">
      <c r="A2653" s="137"/>
      <c r="B2653" s="137"/>
      <c r="C2653" s="137"/>
      <c r="D2653" s="138"/>
      <c r="E2653" s="138"/>
      <c r="F2653" s="138"/>
      <c r="G2653" s="138"/>
      <c r="H2653" s="138"/>
      <c r="I2653" s="138"/>
      <c r="J2653" s="138"/>
      <c r="K2653" s="138"/>
      <c r="L2653" s="138" t="s">
        <v>6829</v>
      </c>
      <c r="M2653" s="139"/>
      <c r="N2653" s="139" t="s">
        <v>261</v>
      </c>
      <c r="O2653" s="141" t="s">
        <v>190</v>
      </c>
      <c r="P2653" s="141" t="s">
        <v>191</v>
      </c>
      <c r="Q2653" s="141">
        <v>1</v>
      </c>
      <c r="R2653" s="141">
        <v>1</v>
      </c>
      <c r="S2653" s="141" t="s">
        <v>192</v>
      </c>
      <c r="T2653" s="141" t="s">
        <v>192</v>
      </c>
      <c r="U2653" s="141">
        <v>9</v>
      </c>
      <c r="V2653" s="141">
        <v>9</v>
      </c>
      <c r="W2653" s="140" t="s">
        <v>3630</v>
      </c>
      <c r="X2653" s="140" t="s">
        <v>3630</v>
      </c>
      <c r="Y2653" s="140" t="s">
        <v>66</v>
      </c>
      <c r="Z2653" s="140" t="s">
        <v>66</v>
      </c>
      <c r="AA2653" s="140" t="s">
        <v>3630</v>
      </c>
      <c r="AB2653" s="140" t="s">
        <v>3630</v>
      </c>
      <c r="AC2653" s="140" t="s">
        <v>66</v>
      </c>
      <c r="AD2653" s="140" t="s">
        <v>66</v>
      </c>
      <c r="AE2653" s="140" t="s">
        <v>3630</v>
      </c>
      <c r="AF2653" s="140" t="s">
        <v>3630</v>
      </c>
      <c r="AG2653" s="134"/>
      <c r="AH2653" s="142"/>
      <c r="AI2653" s="143"/>
      <c r="AJ2653" s="143" t="b">
        <f t="shared" si="951"/>
        <v>0</v>
      </c>
      <c r="AK2653" s="143" t="str">
        <f>O2653&amp;Q2653&amp;R2653&amp;U2653&amp;V2653&amp;Y2653&amp;Z2653&amp;AC2653&amp;AD2653</f>
        <v>G11990000</v>
      </c>
      <c r="AL2653" s="40"/>
      <c r="AM2653" s="41"/>
      <c r="AN2653" s="145" t="str">
        <f>N2653&amp;AK2653</f>
        <v>J9FG11990000</v>
      </c>
      <c r="AO2653" s="145"/>
      <c r="AP2653" s="31"/>
      <c r="AQ2653" s="146"/>
      <c r="AR2653" s="146"/>
      <c r="AS2653" s="146"/>
      <c r="AT2653" s="146"/>
      <c r="AU2653" s="146"/>
      <c r="AV2653" s="146"/>
      <c r="AW2653" s="146"/>
      <c r="AX2653" s="146"/>
      <c r="AY2653" s="146"/>
      <c r="AZ2653" s="146"/>
      <c r="BA2653" s="146"/>
      <c r="BB2653" s="146"/>
      <c r="BC2653" s="146"/>
      <c r="BD2653" s="146"/>
      <c r="BE2653" s="148">
        <f t="shared" si="897"/>
        <v>0</v>
      </c>
    </row>
    <row r="2654" spans="1:57" ht="17">
      <c r="A2654" s="137">
        <v>2337</v>
      </c>
      <c r="B2654" s="137">
        <v>7518</v>
      </c>
      <c r="C2654" s="137" t="str">
        <f t="shared" ref="C2654:C2663" si="952">LEFT(B2654 &amp; "000000000", 9)</f>
        <v>751800000</v>
      </c>
      <c r="D2654" s="138" t="str">
        <f t="shared" ref="D2654:D2663" si="953">MID(C2654,1,2)</f>
        <v>75</v>
      </c>
      <c r="E2654" s="138" t="str">
        <f t="shared" ref="E2654:E2663" si="954">MID(C2654,3,1)</f>
        <v>1</v>
      </c>
      <c r="F2654" s="138" t="str">
        <f t="shared" ref="F2654:F2663" si="955">MID(C2654,4,1)</f>
        <v>8</v>
      </c>
      <c r="G2654" s="138" t="str">
        <f t="shared" ref="G2654:G2663" si="956">MID(C2654,5,1)</f>
        <v>0</v>
      </c>
      <c r="H2654" s="138" t="str">
        <f t="shared" ref="H2654:H2663" si="957">MID(C2654,6,1)</f>
        <v>0</v>
      </c>
      <c r="I2654" s="138" t="str">
        <f t="shared" ref="I2654:I2663" si="958">MID(C2654,7,1)</f>
        <v>0</v>
      </c>
      <c r="J2654" s="138" t="str">
        <f t="shared" ref="J2654:J2663" si="959">MID(C2654,8,1)</f>
        <v>0</v>
      </c>
      <c r="K2654" s="138" t="str">
        <f t="shared" ref="K2654:K2663" si="960">MID(C2654,9,1)</f>
        <v>0</v>
      </c>
      <c r="L2654" s="138" t="s">
        <v>6830</v>
      </c>
      <c r="M2654" s="139" t="s">
        <v>193</v>
      </c>
      <c r="N2654" s="139" t="s">
        <v>261</v>
      </c>
      <c r="O2654" s="141" t="s">
        <v>190</v>
      </c>
      <c r="P2654" s="141" t="s">
        <v>191</v>
      </c>
      <c r="Q2654" s="141">
        <v>1</v>
      </c>
      <c r="R2654" s="141">
        <v>2</v>
      </c>
      <c r="S2654" s="141" t="s">
        <v>193</v>
      </c>
      <c r="T2654" s="141" t="s">
        <v>193</v>
      </c>
      <c r="U2654" s="141" t="s">
        <v>66</v>
      </c>
      <c r="V2654" s="141" t="s">
        <v>66</v>
      </c>
      <c r="W2654" s="141" t="s">
        <v>193</v>
      </c>
      <c r="X2654" s="141" t="s">
        <v>193</v>
      </c>
      <c r="Y2654" s="140" t="s">
        <v>66</v>
      </c>
      <c r="Z2654" s="140" t="s">
        <v>66</v>
      </c>
      <c r="AA2654" s="140" t="s">
        <v>193</v>
      </c>
      <c r="AB2654" s="140" t="s">
        <v>193</v>
      </c>
      <c r="AC2654" s="140" t="s">
        <v>66</v>
      </c>
      <c r="AD2654" s="141" t="s">
        <v>66</v>
      </c>
      <c r="AE2654" s="144" t="s">
        <v>193</v>
      </c>
      <c r="AF2654" s="144" t="s">
        <v>193</v>
      </c>
      <c r="AG2654" s="134"/>
      <c r="AH2654" s="142"/>
      <c r="AI2654" s="143"/>
      <c r="AJ2654" s="143" t="b">
        <f t="shared" si="951"/>
        <v>0</v>
      </c>
      <c r="AK2654" s="143" t="str">
        <f>O2654&amp;Q2654&amp;R2654&amp;U2654&amp;V2654&amp;Y2654&amp;Z2654&amp;AC2654&amp;AD2654</f>
        <v>G12000000</v>
      </c>
      <c r="AL2654" s="40">
        <v>7518</v>
      </c>
      <c r="AM2654" s="41" t="b">
        <f>C2654&lt;&gt;AK2654</f>
        <v>1</v>
      </c>
      <c r="AN2654" s="145" t="str">
        <f>N2654&amp;AK2654</f>
        <v>J9FG12000000</v>
      </c>
      <c r="AO2654" s="145"/>
      <c r="AP2654" s="31"/>
      <c r="AQ2654" s="146"/>
      <c r="AR2654" s="146">
        <f t="shared" ref="AR2654:AR2663" si="961">IF(AL2654&lt;&gt;"",1,"")</f>
        <v>1</v>
      </c>
      <c r="AS2654" s="146" t="str">
        <f>IF(IFERROR(VLOOKUP(AE2654,#REF!,1,0),"")&lt;&gt;"",1,"")</f>
        <v/>
      </c>
      <c r="AT2654" s="146" t="str">
        <f>IF(IFERROR(VLOOKUP(AE2654,#REF!,1,0),"")&lt;&gt;"",1,"")</f>
        <v/>
      </c>
      <c r="AU2654" s="146" t="str">
        <f>IF(IFERROR(VLOOKUP(AE2654,#REF!,1,0),"")&lt;&gt;"",1,"")</f>
        <v/>
      </c>
      <c r="AV2654" s="146" t="str">
        <f>IF(IFERROR(VLOOKUP(AE2654,#REF!,1,0),"")&lt;&gt;"",1,"")</f>
        <v/>
      </c>
      <c r="AW2654" s="146" t="str">
        <f>IF(IFERROR(VLOOKUP(AE2654,#REF!,1,0),"")&lt;&gt;"",1,"")</f>
        <v/>
      </c>
      <c r="AX2654" s="146" t="str">
        <f>IF(IFERROR(VLOOKUP(AE2654,#REF!,1,0),"")&lt;&gt;"",1,"")</f>
        <v/>
      </c>
      <c r="AY2654" s="146" t="str">
        <f>IF(IFERROR(VLOOKUP(AE2654,#REF!,1,0),"")&lt;&gt;"",1,"")</f>
        <v/>
      </c>
      <c r="AZ2654" s="146" t="str">
        <f>IF(IFERROR(VLOOKUP(AE2654,#REF!,1,0),"")&lt;&gt;"",1,"")</f>
        <v/>
      </c>
      <c r="BA2654" s="146" t="str">
        <f>IF(IFERROR(VLOOKUP(AE2654,#REF!,1,0),"")&lt;&gt;"",1,"")</f>
        <v/>
      </c>
      <c r="BB2654" s="146" t="str">
        <f>IF(IFERROR(VLOOKUP(AE2654,#REF!,1,0),"")&lt;&gt;"",1,"")</f>
        <v/>
      </c>
      <c r="BC2654" s="146" t="str">
        <f>IF(IFERROR(VLOOKUP(AE2654,#REF!,1,0),"")&lt;&gt;"",1,"")</f>
        <v/>
      </c>
      <c r="BD2654" s="146" t="str">
        <f>IF(IFERROR(VLOOKUP(AE2654,#REF!,1,0),"")&lt;&gt;"",1,"")</f>
        <v/>
      </c>
      <c r="BE2654" s="148">
        <f t="shared" si="897"/>
        <v>1</v>
      </c>
    </row>
    <row r="2655" spans="1:57" ht="16">
      <c r="A2655" s="33">
        <v>2338</v>
      </c>
      <c r="B2655" s="33">
        <v>75181</v>
      </c>
      <c r="C2655" s="33" t="str">
        <f t="shared" si="952"/>
        <v>751810000</v>
      </c>
      <c r="D2655" s="34" t="str">
        <f t="shared" si="953"/>
        <v>75</v>
      </c>
      <c r="E2655" s="34" t="str">
        <f t="shared" si="954"/>
        <v>1</v>
      </c>
      <c r="F2655" s="34" t="str">
        <f t="shared" si="955"/>
        <v>8</v>
      </c>
      <c r="G2655" s="34" t="str">
        <f t="shared" si="956"/>
        <v>1</v>
      </c>
      <c r="H2655" s="34" t="str">
        <f t="shared" si="957"/>
        <v>0</v>
      </c>
      <c r="I2655" s="34" t="str">
        <f t="shared" si="958"/>
        <v>0</v>
      </c>
      <c r="J2655" s="34" t="str">
        <f t="shared" si="959"/>
        <v>0</v>
      </c>
      <c r="K2655" s="34" t="str">
        <f t="shared" si="960"/>
        <v>0</v>
      </c>
      <c r="L2655" s="34" t="s">
        <v>6831</v>
      </c>
      <c r="M2655" s="35" t="s">
        <v>3631</v>
      </c>
      <c r="N2655" s="35" t="s">
        <v>261</v>
      </c>
      <c r="O2655" s="55" t="s">
        <v>190</v>
      </c>
      <c r="P2655" s="55" t="s">
        <v>191</v>
      </c>
      <c r="Q2655" s="55">
        <v>1</v>
      </c>
      <c r="R2655" s="55">
        <v>2</v>
      </c>
      <c r="S2655" s="55" t="s">
        <v>193</v>
      </c>
      <c r="T2655" s="55" t="s">
        <v>193</v>
      </c>
      <c r="U2655" s="55" t="s">
        <v>8</v>
      </c>
      <c r="V2655" s="55" t="s">
        <v>8</v>
      </c>
      <c r="W2655" s="55" t="s">
        <v>3631</v>
      </c>
      <c r="X2655" s="55" t="s">
        <v>3631</v>
      </c>
      <c r="Y2655" s="58" t="s">
        <v>66</v>
      </c>
      <c r="Z2655" s="58" t="s">
        <v>66</v>
      </c>
      <c r="AA2655" s="58" t="s">
        <v>3631</v>
      </c>
      <c r="AB2655" s="58" t="s">
        <v>3631</v>
      </c>
      <c r="AC2655" s="58" t="s">
        <v>66</v>
      </c>
      <c r="AD2655" s="55" t="s">
        <v>66</v>
      </c>
      <c r="AE2655" s="42" t="s">
        <v>3631</v>
      </c>
      <c r="AF2655" s="42" t="s">
        <v>3631</v>
      </c>
      <c r="AG2655" s="27"/>
      <c r="AH2655" s="30" t="s">
        <v>8</v>
      </c>
      <c r="AI2655" s="39"/>
      <c r="AJ2655" s="39" t="b">
        <f t="shared" si="951"/>
        <v>0</v>
      </c>
      <c r="AK2655" s="39" t="str">
        <f>O2655&amp;Q2655&amp;R2655&amp;U2655&amp;V2655&amp;Y2655&amp;Z2655&amp;AC2655&amp;AD2655</f>
        <v>G12110000</v>
      </c>
      <c r="AL2655" s="40">
        <v>75181</v>
      </c>
      <c r="AM2655" s="41" t="b">
        <f>C2655&lt;&gt;AK2655</f>
        <v>1</v>
      </c>
      <c r="AN2655" s="30" t="str">
        <f>N2655&amp;AK2655</f>
        <v>J9FG12110000</v>
      </c>
      <c r="AO2655" s="30"/>
      <c r="AP2655" s="31"/>
      <c r="AQ2655" s="31"/>
      <c r="AR2655" s="31">
        <f t="shared" si="961"/>
        <v>1</v>
      </c>
      <c r="AS2655" s="31" t="str">
        <f>IF(IFERROR(VLOOKUP(AE2655,#REF!,1,0),"")&lt;&gt;"",1,"")</f>
        <v/>
      </c>
      <c r="AT2655" s="31" t="str">
        <f>IF(IFERROR(VLOOKUP(AE2655,#REF!,1,0),"")&lt;&gt;"",1,"")</f>
        <v/>
      </c>
      <c r="AU2655" s="31" t="str">
        <f>IF(IFERROR(VLOOKUP(AE2655,#REF!,1,0),"")&lt;&gt;"",1,"")</f>
        <v/>
      </c>
      <c r="AV2655" s="31" t="str">
        <f>IF(IFERROR(VLOOKUP(AE2655,#REF!,1,0),"")&lt;&gt;"",1,"")</f>
        <v/>
      </c>
      <c r="AW2655" s="31" t="str">
        <f>IF(IFERROR(VLOOKUP(AE2655,#REF!,1,0),"")&lt;&gt;"",1,"")</f>
        <v/>
      </c>
      <c r="AX2655" s="31" t="str">
        <f>IF(IFERROR(VLOOKUP(AE2655,#REF!,1,0),"")&lt;&gt;"",1,"")</f>
        <v/>
      </c>
      <c r="AY2655" s="31" t="str">
        <f>IF(IFERROR(VLOOKUP(AE2655,#REF!,1,0),"")&lt;&gt;"",1,"")</f>
        <v/>
      </c>
      <c r="AZ2655" s="31" t="str">
        <f>IF(IFERROR(VLOOKUP(AE2655,#REF!,1,0),"")&lt;&gt;"",1,"")</f>
        <v/>
      </c>
      <c r="BA2655" s="31" t="str">
        <f>IF(IFERROR(VLOOKUP(AE2655,#REF!,1,0),"")&lt;&gt;"",1,"")</f>
        <v/>
      </c>
      <c r="BB2655" s="31" t="str">
        <f>IF(IFERROR(VLOOKUP(AE2655,#REF!,1,0),"")&lt;&gt;"",1,"")</f>
        <v/>
      </c>
      <c r="BC2655" s="31" t="str">
        <f>IF(IFERROR(VLOOKUP(AE2655,#REF!,1,0),"")&lt;&gt;"",1,"")</f>
        <v/>
      </c>
      <c r="BD2655" s="31" t="str">
        <f>IF(IFERROR(VLOOKUP(AE2655,#REF!,1,0),"")&lt;&gt;"",1,"")</f>
        <v/>
      </c>
      <c r="BE2655" s="32">
        <f t="shared" si="897"/>
        <v>1</v>
      </c>
    </row>
    <row r="2656" spans="1:57" ht="16">
      <c r="A2656" s="33">
        <v>2339</v>
      </c>
      <c r="B2656" s="33">
        <v>751811</v>
      </c>
      <c r="C2656" s="33" t="str">
        <f t="shared" si="952"/>
        <v>751811000</v>
      </c>
      <c r="D2656" s="34" t="str">
        <f t="shared" si="953"/>
        <v>75</v>
      </c>
      <c r="E2656" s="34" t="str">
        <f t="shared" si="954"/>
        <v>1</v>
      </c>
      <c r="F2656" s="34" t="str">
        <f t="shared" si="955"/>
        <v>8</v>
      </c>
      <c r="G2656" s="34" t="str">
        <f t="shared" si="956"/>
        <v>1</v>
      </c>
      <c r="H2656" s="34" t="str">
        <f t="shared" si="957"/>
        <v>1</v>
      </c>
      <c r="I2656" s="34" t="str">
        <f t="shared" si="958"/>
        <v>0</v>
      </c>
      <c r="J2656" s="34" t="str">
        <f t="shared" si="959"/>
        <v>0</v>
      </c>
      <c r="K2656" s="34" t="str">
        <f t="shared" si="960"/>
        <v>0</v>
      </c>
      <c r="L2656" s="34" t="s">
        <v>6832</v>
      </c>
      <c r="M2656" s="35" t="s">
        <v>3632</v>
      </c>
      <c r="N2656" s="35" t="s">
        <v>261</v>
      </c>
      <c r="O2656" s="55" t="s">
        <v>190</v>
      </c>
      <c r="P2656" s="55" t="s">
        <v>191</v>
      </c>
      <c r="Q2656" s="55">
        <v>1</v>
      </c>
      <c r="R2656" s="55">
        <v>2</v>
      </c>
      <c r="S2656" s="55" t="s">
        <v>193</v>
      </c>
      <c r="T2656" s="55" t="s">
        <v>193</v>
      </c>
      <c r="U2656" s="55" t="s">
        <v>8</v>
      </c>
      <c r="V2656" s="55" t="s">
        <v>8</v>
      </c>
      <c r="W2656" s="55" t="s">
        <v>3631</v>
      </c>
      <c r="X2656" s="55" t="s">
        <v>3631</v>
      </c>
      <c r="Y2656" s="58" t="s">
        <v>8</v>
      </c>
      <c r="Z2656" s="58" t="s">
        <v>8</v>
      </c>
      <c r="AA2656" s="58" t="s">
        <v>3632</v>
      </c>
      <c r="AB2656" s="58" t="s">
        <v>3632</v>
      </c>
      <c r="AC2656" s="58" t="s">
        <v>66</v>
      </c>
      <c r="AD2656" s="55" t="s">
        <v>66</v>
      </c>
      <c r="AE2656" s="42" t="s">
        <v>3633</v>
      </c>
      <c r="AF2656" s="42" t="s">
        <v>3634</v>
      </c>
      <c r="AG2656" s="27"/>
      <c r="AH2656" s="30" t="s">
        <v>8</v>
      </c>
      <c r="AI2656" s="39"/>
      <c r="AJ2656" s="39" t="b">
        <f t="shared" si="951"/>
        <v>0</v>
      </c>
      <c r="AK2656" s="39" t="str">
        <f>O2656&amp;Q2656&amp;R2656&amp;U2656&amp;V2656&amp;Y2656&amp;Z2656&amp;AC2656&amp;AD2656</f>
        <v>G12111100</v>
      </c>
      <c r="AL2656" s="40">
        <v>751811</v>
      </c>
      <c r="AM2656" s="41" t="b">
        <f>C2656&lt;&gt;AK2656</f>
        <v>1</v>
      </c>
      <c r="AN2656" s="30" t="str">
        <f>N2656&amp;AK2656</f>
        <v>J9FG12111100</v>
      </c>
      <c r="AO2656" s="30"/>
      <c r="AP2656" s="31"/>
      <c r="AQ2656" s="31"/>
      <c r="AR2656" s="31">
        <f t="shared" si="961"/>
        <v>1</v>
      </c>
      <c r="AS2656" s="31" t="str">
        <f>IF(IFERROR(VLOOKUP(AE2656,#REF!,1,0),"")&lt;&gt;"",1,"")</f>
        <v/>
      </c>
      <c r="AT2656" s="31" t="str">
        <f>IF(IFERROR(VLOOKUP(AE2656,#REF!,1,0),"")&lt;&gt;"",1,"")</f>
        <v/>
      </c>
      <c r="AU2656" s="31" t="str">
        <f>IF(IFERROR(VLOOKUP(AE2656,#REF!,1,0),"")&lt;&gt;"",1,"")</f>
        <v/>
      </c>
      <c r="AV2656" s="31" t="str">
        <f>IF(IFERROR(VLOOKUP(AE2656,#REF!,1,0),"")&lt;&gt;"",1,"")</f>
        <v/>
      </c>
      <c r="AW2656" s="31" t="str">
        <f>IF(IFERROR(VLOOKUP(AE2656,#REF!,1,0),"")&lt;&gt;"",1,"")</f>
        <v/>
      </c>
      <c r="AX2656" s="31" t="str">
        <f>IF(IFERROR(VLOOKUP(AE2656,#REF!,1,0),"")&lt;&gt;"",1,"")</f>
        <v/>
      </c>
      <c r="AY2656" s="31" t="str">
        <f>IF(IFERROR(VLOOKUP(AE2656,#REF!,1,0),"")&lt;&gt;"",1,"")</f>
        <v/>
      </c>
      <c r="AZ2656" s="31" t="str">
        <f>IF(IFERROR(VLOOKUP(AE2656,#REF!,1,0),"")&lt;&gt;"",1,"")</f>
        <v/>
      </c>
      <c r="BA2656" s="31" t="str">
        <f>IF(IFERROR(VLOOKUP(AE2656,#REF!,1,0),"")&lt;&gt;"",1,"")</f>
        <v/>
      </c>
      <c r="BB2656" s="31" t="str">
        <f>IF(IFERROR(VLOOKUP(AE2656,#REF!,1,0),"")&lt;&gt;"",1,"")</f>
        <v/>
      </c>
      <c r="BC2656" s="31" t="str">
        <f>IF(IFERROR(VLOOKUP(AE2656,#REF!,1,0),"")&lt;&gt;"",1,"")</f>
        <v/>
      </c>
      <c r="BD2656" s="31" t="str">
        <f>IF(IFERROR(VLOOKUP(AE2656,#REF!,1,0),"")&lt;&gt;"",1,"")</f>
        <v/>
      </c>
      <c r="BE2656" s="32">
        <f t="shared" si="897"/>
        <v>1</v>
      </c>
    </row>
    <row r="2657" spans="1:57" ht="16">
      <c r="A2657" s="33">
        <v>2340</v>
      </c>
      <c r="B2657" s="33">
        <v>751812</v>
      </c>
      <c r="C2657" s="33" t="str">
        <f t="shared" si="952"/>
        <v>751812000</v>
      </c>
      <c r="D2657" s="34" t="str">
        <f t="shared" si="953"/>
        <v>75</v>
      </c>
      <c r="E2657" s="34" t="str">
        <f t="shared" si="954"/>
        <v>1</v>
      </c>
      <c r="F2657" s="34" t="str">
        <f t="shared" si="955"/>
        <v>8</v>
      </c>
      <c r="G2657" s="34" t="str">
        <f t="shared" si="956"/>
        <v>1</v>
      </c>
      <c r="H2657" s="34" t="str">
        <f t="shared" si="957"/>
        <v>2</v>
      </c>
      <c r="I2657" s="34" t="str">
        <f t="shared" si="958"/>
        <v>0</v>
      </c>
      <c r="J2657" s="34" t="str">
        <f t="shared" si="959"/>
        <v>0</v>
      </c>
      <c r="K2657" s="34" t="str">
        <f t="shared" si="960"/>
        <v>0</v>
      </c>
      <c r="L2657" s="34" t="s">
        <v>6833</v>
      </c>
      <c r="M2657" s="35" t="s">
        <v>3635</v>
      </c>
      <c r="N2657" s="35" t="s">
        <v>261</v>
      </c>
      <c r="O2657" s="55" t="s">
        <v>190</v>
      </c>
      <c r="P2657" s="55" t="s">
        <v>191</v>
      </c>
      <c r="Q2657" s="55">
        <v>1</v>
      </c>
      <c r="R2657" s="55">
        <v>2</v>
      </c>
      <c r="S2657" s="55" t="s">
        <v>193</v>
      </c>
      <c r="T2657" s="55" t="s">
        <v>193</v>
      </c>
      <c r="U2657" s="55" t="s">
        <v>8</v>
      </c>
      <c r="V2657" s="55" t="s">
        <v>8</v>
      </c>
      <c r="W2657" s="55" t="s">
        <v>3631</v>
      </c>
      <c r="X2657" s="55" t="s">
        <v>3631</v>
      </c>
      <c r="Y2657" s="58" t="s">
        <v>8</v>
      </c>
      <c r="Z2657" s="58" t="s">
        <v>15</v>
      </c>
      <c r="AA2657" s="58" t="s">
        <v>3635</v>
      </c>
      <c r="AB2657" s="58" t="s">
        <v>3635</v>
      </c>
      <c r="AC2657" s="58" t="s">
        <v>66</v>
      </c>
      <c r="AD2657" s="55" t="s">
        <v>66</v>
      </c>
      <c r="AE2657" s="42" t="s">
        <v>3636</v>
      </c>
      <c r="AF2657" s="42" t="s">
        <v>3637</v>
      </c>
      <c r="AG2657" s="27"/>
      <c r="AH2657" s="30" t="s">
        <v>8</v>
      </c>
      <c r="AI2657" s="39"/>
      <c r="AJ2657" s="39" t="b">
        <f t="shared" si="951"/>
        <v>0</v>
      </c>
      <c r="AK2657" s="39" t="str">
        <f>O2657&amp;Q2657&amp;R2657&amp;U2657&amp;V2657&amp;Y2657&amp;Z2657&amp;AC2657&amp;AD2657</f>
        <v>G12111200</v>
      </c>
      <c r="AL2657" s="40">
        <v>751812</v>
      </c>
      <c r="AM2657" s="41" t="b">
        <f>C2657&lt;&gt;AK2657</f>
        <v>1</v>
      </c>
      <c r="AN2657" s="30" t="str">
        <f>N2657&amp;AK2657</f>
        <v>J9FG12111200</v>
      </c>
      <c r="AO2657" s="30"/>
      <c r="AP2657" s="31"/>
      <c r="AQ2657" s="31"/>
      <c r="AR2657" s="31">
        <f t="shared" si="961"/>
        <v>1</v>
      </c>
      <c r="AS2657" s="31" t="str">
        <f>IF(IFERROR(VLOOKUP(AE2657,#REF!,1,0),"")&lt;&gt;"",1,"")</f>
        <v/>
      </c>
      <c r="AT2657" s="31" t="str">
        <f>IF(IFERROR(VLOOKUP(AE2657,#REF!,1,0),"")&lt;&gt;"",1,"")</f>
        <v/>
      </c>
      <c r="AU2657" s="31" t="str">
        <f>IF(IFERROR(VLOOKUP(AE2657,#REF!,1,0),"")&lt;&gt;"",1,"")</f>
        <v/>
      </c>
      <c r="AV2657" s="31" t="str">
        <f>IF(IFERROR(VLOOKUP(AE2657,#REF!,1,0),"")&lt;&gt;"",1,"")</f>
        <v/>
      </c>
      <c r="AW2657" s="31" t="str">
        <f>IF(IFERROR(VLOOKUP(AE2657,#REF!,1,0),"")&lt;&gt;"",1,"")</f>
        <v/>
      </c>
      <c r="AX2657" s="31" t="str">
        <f>IF(IFERROR(VLOOKUP(AE2657,#REF!,1,0),"")&lt;&gt;"",1,"")</f>
        <v/>
      </c>
      <c r="AY2657" s="31" t="str">
        <f>IF(IFERROR(VLOOKUP(AE2657,#REF!,1,0),"")&lt;&gt;"",1,"")</f>
        <v/>
      </c>
      <c r="AZ2657" s="31" t="str">
        <f>IF(IFERROR(VLOOKUP(AE2657,#REF!,1,0),"")&lt;&gt;"",1,"")</f>
        <v/>
      </c>
      <c r="BA2657" s="31" t="str">
        <f>IF(IFERROR(VLOOKUP(AE2657,#REF!,1,0),"")&lt;&gt;"",1,"")</f>
        <v/>
      </c>
      <c r="BB2657" s="31" t="str">
        <f>IF(IFERROR(VLOOKUP(AE2657,#REF!,1,0),"")&lt;&gt;"",1,"")</f>
        <v/>
      </c>
      <c r="BC2657" s="31" t="str">
        <f>IF(IFERROR(VLOOKUP(AE2657,#REF!,1,0),"")&lt;&gt;"",1,"")</f>
        <v/>
      </c>
      <c r="BD2657" s="31" t="str">
        <f>IF(IFERROR(VLOOKUP(AE2657,#REF!,1,0),"")&lt;&gt;"",1,"")</f>
        <v/>
      </c>
      <c r="BE2657" s="32">
        <f t="shared" si="897"/>
        <v>1</v>
      </c>
    </row>
    <row r="2658" spans="1:57" ht="16">
      <c r="A2658" s="43">
        <v>2341</v>
      </c>
      <c r="B2658" s="43">
        <v>751819</v>
      </c>
      <c r="C2658" s="43" t="str">
        <f t="shared" si="952"/>
        <v>751819000</v>
      </c>
      <c r="D2658" s="44" t="str">
        <f t="shared" si="953"/>
        <v>75</v>
      </c>
      <c r="E2658" s="44" t="str">
        <f t="shared" si="954"/>
        <v>1</v>
      </c>
      <c r="F2658" s="44" t="str">
        <f t="shared" si="955"/>
        <v>8</v>
      </c>
      <c r="G2658" s="44" t="str">
        <f t="shared" si="956"/>
        <v>1</v>
      </c>
      <c r="H2658" s="44" t="str">
        <f t="shared" si="957"/>
        <v>9</v>
      </c>
      <c r="I2658" s="44" t="str">
        <f t="shared" si="958"/>
        <v>0</v>
      </c>
      <c r="J2658" s="44" t="str">
        <f t="shared" si="959"/>
        <v>0</v>
      </c>
      <c r="K2658" s="44" t="str">
        <f t="shared" si="960"/>
        <v>0</v>
      </c>
      <c r="L2658" s="44"/>
      <c r="M2658" s="45" t="s">
        <v>3638</v>
      </c>
      <c r="N2658" s="45"/>
      <c r="O2658" s="47" t="s">
        <v>190</v>
      </c>
      <c r="P2658" s="47" t="s">
        <v>191</v>
      </c>
      <c r="Q2658" s="47">
        <v>1</v>
      </c>
      <c r="R2658" s="47"/>
      <c r="S2658" s="47" t="s">
        <v>193</v>
      </c>
      <c r="T2658" s="47" t="s">
        <v>193</v>
      </c>
      <c r="U2658" s="47" t="s">
        <v>8</v>
      </c>
      <c r="V2658" s="60" t="s">
        <v>8</v>
      </c>
      <c r="W2658" s="60"/>
      <c r="X2658" s="60" t="s">
        <v>3631</v>
      </c>
      <c r="Y2658" s="76" t="s">
        <v>8</v>
      </c>
      <c r="Z2658" s="76" t="s">
        <v>21</v>
      </c>
      <c r="AA2658" s="61"/>
      <c r="AB2658" s="61" t="s">
        <v>3638</v>
      </c>
      <c r="AC2658" s="61" t="s">
        <v>66</v>
      </c>
      <c r="AD2658" s="47" t="s">
        <v>66</v>
      </c>
      <c r="AE2658" s="50" t="s">
        <v>3638</v>
      </c>
      <c r="AF2658" s="51"/>
      <c r="AG2658" s="51" t="s">
        <v>8</v>
      </c>
      <c r="AH2658" s="52"/>
      <c r="AI2658" s="39"/>
      <c r="AJ2658" s="39"/>
      <c r="AK2658" s="39" t="e">
        <f>O2658&amp;Q2658&amp;#REF!&amp;U2658&amp;V2658&amp;Y2658&amp;Z2658&amp;AC2658&amp;AD2658</f>
        <v>#REF!</v>
      </c>
      <c r="AL2658" s="43">
        <v>751819</v>
      </c>
      <c r="AM2658" s="44" t="e">
        <f>C2658&lt;&gt;AK2658</f>
        <v>#REF!</v>
      </c>
      <c r="AN2658" s="52"/>
      <c r="AO2658" s="52"/>
      <c r="AP2658" s="53"/>
      <c r="AQ2658" s="53"/>
      <c r="AR2658" s="53">
        <f t="shared" si="961"/>
        <v>1</v>
      </c>
      <c r="AS2658" s="53" t="str">
        <f>IF(IFERROR(VLOOKUP(AE2658,#REF!,1,0),"")&lt;&gt;"",1,"")</f>
        <v/>
      </c>
      <c r="AT2658" s="53" t="str">
        <f>IF(IFERROR(VLOOKUP(AE2658,#REF!,1,0),"")&lt;&gt;"",1,"")</f>
        <v/>
      </c>
      <c r="AU2658" s="53" t="str">
        <f>IF(IFERROR(VLOOKUP(AE2658,#REF!,1,0),"")&lt;&gt;"",1,"")</f>
        <v/>
      </c>
      <c r="AV2658" s="53" t="str">
        <f>IF(IFERROR(VLOOKUP(AE2658,#REF!,1,0),"")&lt;&gt;"",1,"")</f>
        <v/>
      </c>
      <c r="AW2658" s="53" t="str">
        <f>IF(IFERROR(VLOOKUP(AE2658,#REF!,1,0),"")&lt;&gt;"",1,"")</f>
        <v/>
      </c>
      <c r="AX2658" s="53" t="str">
        <f>IF(IFERROR(VLOOKUP(AE2658,#REF!,1,0),"")&lt;&gt;"",1,"")</f>
        <v/>
      </c>
      <c r="AY2658" s="53" t="str">
        <f>IF(IFERROR(VLOOKUP(AE2658,#REF!,1,0),"")&lt;&gt;"",1,"")</f>
        <v/>
      </c>
      <c r="AZ2658" s="53" t="str">
        <f>IF(IFERROR(VLOOKUP(AE2658,#REF!,1,0),"")&lt;&gt;"",1,"")</f>
        <v/>
      </c>
      <c r="BA2658" s="53" t="str">
        <f>IF(IFERROR(VLOOKUP(AE2658,#REF!,1,0),"")&lt;&gt;"",1,"")</f>
        <v/>
      </c>
      <c r="BB2658" s="53" t="str">
        <f>IF(IFERROR(VLOOKUP(AE2658,#REF!,1,0),"")&lt;&gt;"",1,"")</f>
        <v/>
      </c>
      <c r="BC2658" s="53" t="str">
        <f>IF(IFERROR(VLOOKUP(AE2658,#REF!,1,0),"")&lt;&gt;"",1,"")</f>
        <v/>
      </c>
      <c r="BD2658" s="53" t="str">
        <f>IF(IFERROR(VLOOKUP(AE2658,#REF!,1,0),"")&lt;&gt;"",1,"")</f>
        <v/>
      </c>
      <c r="BE2658" s="54">
        <f t="shared" si="897"/>
        <v>1</v>
      </c>
    </row>
    <row r="2659" spans="1:57" ht="16">
      <c r="A2659" s="33">
        <v>2342</v>
      </c>
      <c r="B2659" s="33">
        <v>75182</v>
      </c>
      <c r="C2659" s="33" t="str">
        <f t="shared" si="952"/>
        <v>751820000</v>
      </c>
      <c r="D2659" s="34" t="str">
        <f t="shared" si="953"/>
        <v>75</v>
      </c>
      <c r="E2659" s="34" t="str">
        <f t="shared" si="954"/>
        <v>1</v>
      </c>
      <c r="F2659" s="34" t="str">
        <f t="shared" si="955"/>
        <v>8</v>
      </c>
      <c r="G2659" s="34" t="str">
        <f t="shared" si="956"/>
        <v>2</v>
      </c>
      <c r="H2659" s="34" t="str">
        <f t="shared" si="957"/>
        <v>0</v>
      </c>
      <c r="I2659" s="34" t="str">
        <f t="shared" si="958"/>
        <v>0</v>
      </c>
      <c r="J2659" s="34" t="str">
        <f t="shared" si="959"/>
        <v>0</v>
      </c>
      <c r="K2659" s="34" t="str">
        <f t="shared" si="960"/>
        <v>0</v>
      </c>
      <c r="L2659" s="34" t="s">
        <v>6834</v>
      </c>
      <c r="M2659" s="35" t="s">
        <v>3639</v>
      </c>
      <c r="N2659" s="35" t="s">
        <v>261</v>
      </c>
      <c r="O2659" s="55" t="s">
        <v>190</v>
      </c>
      <c r="P2659" s="55" t="s">
        <v>191</v>
      </c>
      <c r="Q2659" s="55">
        <v>1</v>
      </c>
      <c r="R2659" s="55">
        <v>2</v>
      </c>
      <c r="S2659" s="55" t="s">
        <v>193</v>
      </c>
      <c r="T2659" s="55" t="s">
        <v>193</v>
      </c>
      <c r="U2659" s="55" t="s">
        <v>8</v>
      </c>
      <c r="V2659" s="55">
        <v>2</v>
      </c>
      <c r="W2659" s="55" t="s">
        <v>3639</v>
      </c>
      <c r="X2659" s="55" t="s">
        <v>3639</v>
      </c>
      <c r="Y2659" s="58" t="s">
        <v>66</v>
      </c>
      <c r="Z2659" s="58" t="s">
        <v>66</v>
      </c>
      <c r="AA2659" s="58" t="s">
        <v>3639</v>
      </c>
      <c r="AB2659" s="58" t="s">
        <v>3639</v>
      </c>
      <c r="AC2659" s="58" t="s">
        <v>66</v>
      </c>
      <c r="AD2659" s="55" t="s">
        <v>66</v>
      </c>
      <c r="AE2659" s="42" t="s">
        <v>3639</v>
      </c>
      <c r="AF2659" s="42" t="s">
        <v>3639</v>
      </c>
      <c r="AG2659" s="27"/>
      <c r="AH2659" s="30" t="s">
        <v>8</v>
      </c>
      <c r="AI2659" s="39"/>
      <c r="AJ2659" s="39" t="b">
        <f t="shared" ref="AJ2659:AJ2661" si="962">IF(OR(AS2659=1,AT2659=1,AU2659=1,AV2659=1,AW2659=1,AX2659=1,AY2659=1,AZ2659=1,BA2659=1,BB2659=1,BC2659=1,BD2659=1),TRUE,FALSE)</f>
        <v>0</v>
      </c>
      <c r="AK2659" s="39" t="str">
        <f>O2659&amp;Q2659&amp;R2659&amp;U2659&amp;V2659&amp;Y2659&amp;Z2659&amp;AC2659&amp;AD2659</f>
        <v>G12120000</v>
      </c>
      <c r="AL2659" s="40">
        <v>75182</v>
      </c>
      <c r="AM2659" s="41" t="b">
        <f>C2659&lt;&gt;AK2659</f>
        <v>1</v>
      </c>
      <c r="AN2659" s="30" t="str">
        <f>N2659&amp;AK2659</f>
        <v>J9FG12120000</v>
      </c>
      <c r="AO2659" s="30"/>
      <c r="AP2659" s="31"/>
      <c r="AQ2659" s="31"/>
      <c r="AR2659" s="31">
        <f t="shared" si="961"/>
        <v>1</v>
      </c>
      <c r="AS2659" s="31" t="str">
        <f>IF(IFERROR(VLOOKUP(AE2659,#REF!,1,0),"")&lt;&gt;"",1,"")</f>
        <v/>
      </c>
      <c r="AT2659" s="31" t="str">
        <f>IF(IFERROR(VLOOKUP(AE2659,#REF!,1,0),"")&lt;&gt;"",1,"")</f>
        <v/>
      </c>
      <c r="AU2659" s="31" t="str">
        <f>IF(IFERROR(VLOOKUP(AE2659,#REF!,1,0),"")&lt;&gt;"",1,"")</f>
        <v/>
      </c>
      <c r="AV2659" s="31" t="str">
        <f>IF(IFERROR(VLOOKUP(AE2659,#REF!,1,0),"")&lt;&gt;"",1,"")</f>
        <v/>
      </c>
      <c r="AW2659" s="31" t="str">
        <f>IF(IFERROR(VLOOKUP(AE2659,#REF!,1,0),"")&lt;&gt;"",1,"")</f>
        <v/>
      </c>
      <c r="AX2659" s="31" t="str">
        <f>IF(IFERROR(VLOOKUP(AE2659,#REF!,1,0),"")&lt;&gt;"",1,"")</f>
        <v/>
      </c>
      <c r="AY2659" s="31" t="str">
        <f>IF(IFERROR(VLOOKUP(AE2659,#REF!,1,0),"")&lt;&gt;"",1,"")</f>
        <v/>
      </c>
      <c r="AZ2659" s="31" t="str">
        <f>IF(IFERROR(VLOOKUP(AE2659,#REF!,1,0),"")&lt;&gt;"",1,"")</f>
        <v/>
      </c>
      <c r="BA2659" s="31" t="str">
        <f>IF(IFERROR(VLOOKUP(AE2659,#REF!,1,0),"")&lt;&gt;"",1,"")</f>
        <v/>
      </c>
      <c r="BB2659" s="31" t="str">
        <f>IF(IFERROR(VLOOKUP(AE2659,#REF!,1,0),"")&lt;&gt;"",1,"")</f>
        <v/>
      </c>
      <c r="BC2659" s="31" t="str">
        <f>IF(IFERROR(VLOOKUP(AE2659,#REF!,1,0),"")&lt;&gt;"",1,"")</f>
        <v/>
      </c>
      <c r="BD2659" s="31" t="str">
        <f>IF(IFERROR(VLOOKUP(AE2659,#REF!,1,0),"")&lt;&gt;"",1,"")</f>
        <v/>
      </c>
      <c r="BE2659" s="32">
        <f t="shared" si="897"/>
        <v>1</v>
      </c>
    </row>
    <row r="2660" spans="1:57" ht="17">
      <c r="A2660" s="137">
        <v>2343</v>
      </c>
      <c r="B2660" s="137">
        <v>751821</v>
      </c>
      <c r="C2660" s="137" t="str">
        <f t="shared" si="952"/>
        <v>751821000</v>
      </c>
      <c r="D2660" s="138" t="str">
        <f t="shared" si="953"/>
        <v>75</v>
      </c>
      <c r="E2660" s="138" t="str">
        <f t="shared" si="954"/>
        <v>1</v>
      </c>
      <c r="F2660" s="138" t="str">
        <f t="shared" si="955"/>
        <v>8</v>
      </c>
      <c r="G2660" s="138" t="str">
        <f t="shared" si="956"/>
        <v>2</v>
      </c>
      <c r="H2660" s="138" t="str">
        <f t="shared" si="957"/>
        <v>1</v>
      </c>
      <c r="I2660" s="138" t="str">
        <f t="shared" si="958"/>
        <v>0</v>
      </c>
      <c r="J2660" s="138" t="str">
        <f t="shared" si="959"/>
        <v>0</v>
      </c>
      <c r="K2660" s="138" t="str">
        <f t="shared" si="960"/>
        <v>0</v>
      </c>
      <c r="L2660" s="138" t="s">
        <v>6835</v>
      </c>
      <c r="M2660" s="139" t="s">
        <v>3632</v>
      </c>
      <c r="N2660" s="139" t="s">
        <v>261</v>
      </c>
      <c r="O2660" s="141" t="s">
        <v>190</v>
      </c>
      <c r="P2660" s="141" t="s">
        <v>191</v>
      </c>
      <c r="Q2660" s="141">
        <v>1</v>
      </c>
      <c r="R2660" s="141">
        <v>2</v>
      </c>
      <c r="S2660" s="141" t="s">
        <v>193</v>
      </c>
      <c r="T2660" s="141" t="s">
        <v>193</v>
      </c>
      <c r="U2660" s="141" t="s">
        <v>8</v>
      </c>
      <c r="V2660" s="141">
        <v>2</v>
      </c>
      <c r="W2660" s="141" t="s">
        <v>3639</v>
      </c>
      <c r="X2660" s="141" t="s">
        <v>3639</v>
      </c>
      <c r="Y2660" s="140" t="s">
        <v>8</v>
      </c>
      <c r="Z2660" s="140" t="s">
        <v>8</v>
      </c>
      <c r="AA2660" s="140" t="s">
        <v>3632</v>
      </c>
      <c r="AB2660" s="140" t="s">
        <v>3632</v>
      </c>
      <c r="AC2660" s="140" t="s">
        <v>66</v>
      </c>
      <c r="AD2660" s="141" t="s">
        <v>66</v>
      </c>
      <c r="AE2660" s="144" t="s">
        <v>4606</v>
      </c>
      <c r="AF2660" s="144" t="s">
        <v>3632</v>
      </c>
      <c r="AG2660" s="134"/>
      <c r="AH2660" s="142"/>
      <c r="AI2660" s="143"/>
      <c r="AJ2660" s="143" t="b">
        <f t="shared" si="962"/>
        <v>0</v>
      </c>
      <c r="AK2660" s="143" t="str">
        <f>O2660&amp;Q2660&amp;R2660&amp;U2660&amp;V2660&amp;Y2660&amp;Z2660&amp;AC2660&amp;AD2660</f>
        <v>G12121100</v>
      </c>
      <c r="AL2660" s="40">
        <v>751821</v>
      </c>
      <c r="AM2660" s="41" t="b">
        <f>C2660&lt;&gt;AK2660</f>
        <v>1</v>
      </c>
      <c r="AN2660" s="145" t="str">
        <f>N2660&amp;AK2660</f>
        <v>J9FG12121100</v>
      </c>
      <c r="AO2660" s="145"/>
      <c r="AP2660" s="31"/>
      <c r="AQ2660" s="146"/>
      <c r="AR2660" s="146">
        <f t="shared" si="961"/>
        <v>1</v>
      </c>
      <c r="AS2660" s="146" t="str">
        <f>IF(IFERROR(VLOOKUP(AE2660,#REF!,1,0),"")&lt;&gt;"",1,"")</f>
        <v/>
      </c>
      <c r="AT2660" s="146" t="str">
        <f>IF(IFERROR(VLOOKUP(AE2660,#REF!,1,0),"")&lt;&gt;"",1,"")</f>
        <v/>
      </c>
      <c r="AU2660" s="146" t="str">
        <f>IF(IFERROR(VLOOKUP(AE2660,#REF!,1,0),"")&lt;&gt;"",1,"")</f>
        <v/>
      </c>
      <c r="AV2660" s="146" t="str">
        <f>IF(IFERROR(VLOOKUP(AE2660,#REF!,1,0),"")&lt;&gt;"",1,"")</f>
        <v/>
      </c>
      <c r="AW2660" s="146" t="str">
        <f>IF(IFERROR(VLOOKUP(AE2660,#REF!,1,0),"")&lt;&gt;"",1,"")</f>
        <v/>
      </c>
      <c r="AX2660" s="146" t="str">
        <f>IF(IFERROR(VLOOKUP(AE2660,#REF!,1,0),"")&lt;&gt;"",1,"")</f>
        <v/>
      </c>
      <c r="AY2660" s="146" t="str">
        <f>IF(IFERROR(VLOOKUP(AE2660,#REF!,1,0),"")&lt;&gt;"",1,"")</f>
        <v/>
      </c>
      <c r="AZ2660" s="146" t="str">
        <f>IF(IFERROR(VLOOKUP(AE2660,#REF!,1,0),"")&lt;&gt;"",1,"")</f>
        <v/>
      </c>
      <c r="BA2660" s="146" t="str">
        <f>IF(IFERROR(VLOOKUP(AE2660,#REF!,1,0),"")&lt;&gt;"",1,"")</f>
        <v/>
      </c>
      <c r="BB2660" s="146" t="str">
        <f>IF(IFERROR(VLOOKUP(AE2660,#REF!,1,0),"")&lt;&gt;"",1,"")</f>
        <v/>
      </c>
      <c r="BC2660" s="146" t="str">
        <f>IF(IFERROR(VLOOKUP(AE2660,#REF!,1,0),"")&lt;&gt;"",1,"")</f>
        <v/>
      </c>
      <c r="BD2660" s="146" t="str">
        <f>IF(IFERROR(VLOOKUP(AE2660,#REF!,1,0),"")&lt;&gt;"",1,"")</f>
        <v/>
      </c>
      <c r="BE2660" s="148">
        <f t="shared" si="897"/>
        <v>1</v>
      </c>
    </row>
    <row r="2661" spans="1:57" ht="17">
      <c r="A2661" s="137">
        <v>2344</v>
      </c>
      <c r="B2661" s="137">
        <v>751822</v>
      </c>
      <c r="C2661" s="137" t="str">
        <f t="shared" si="952"/>
        <v>751822000</v>
      </c>
      <c r="D2661" s="138" t="str">
        <f t="shared" si="953"/>
        <v>75</v>
      </c>
      <c r="E2661" s="138" t="str">
        <f t="shared" si="954"/>
        <v>1</v>
      </c>
      <c r="F2661" s="138" t="str">
        <f t="shared" si="955"/>
        <v>8</v>
      </c>
      <c r="G2661" s="138" t="str">
        <f t="shared" si="956"/>
        <v>2</v>
      </c>
      <c r="H2661" s="138" t="str">
        <f t="shared" si="957"/>
        <v>2</v>
      </c>
      <c r="I2661" s="138" t="str">
        <f t="shared" si="958"/>
        <v>0</v>
      </c>
      <c r="J2661" s="138" t="str">
        <f t="shared" si="959"/>
        <v>0</v>
      </c>
      <c r="K2661" s="138" t="str">
        <f t="shared" si="960"/>
        <v>0</v>
      </c>
      <c r="L2661" s="138" t="s">
        <v>6836</v>
      </c>
      <c r="M2661" s="139" t="s">
        <v>3635</v>
      </c>
      <c r="N2661" s="139" t="s">
        <v>261</v>
      </c>
      <c r="O2661" s="141" t="s">
        <v>190</v>
      </c>
      <c r="P2661" s="141" t="s">
        <v>191</v>
      </c>
      <c r="Q2661" s="141">
        <v>1</v>
      </c>
      <c r="R2661" s="141">
        <v>2</v>
      </c>
      <c r="S2661" s="141" t="s">
        <v>193</v>
      </c>
      <c r="T2661" s="141" t="s">
        <v>193</v>
      </c>
      <c r="U2661" s="141" t="s">
        <v>8</v>
      </c>
      <c r="V2661" s="141">
        <v>2</v>
      </c>
      <c r="W2661" s="141" t="s">
        <v>3639</v>
      </c>
      <c r="X2661" s="141" t="s">
        <v>3639</v>
      </c>
      <c r="Y2661" s="140" t="s">
        <v>8</v>
      </c>
      <c r="Z2661" s="140" t="s">
        <v>15</v>
      </c>
      <c r="AA2661" s="140" t="s">
        <v>3635</v>
      </c>
      <c r="AB2661" s="140" t="s">
        <v>3635</v>
      </c>
      <c r="AC2661" s="140" t="s">
        <v>66</v>
      </c>
      <c r="AD2661" s="141" t="s">
        <v>66</v>
      </c>
      <c r="AE2661" s="144" t="s">
        <v>4607</v>
      </c>
      <c r="AF2661" s="144" t="s">
        <v>3635</v>
      </c>
      <c r="AG2661" s="134"/>
      <c r="AH2661" s="142"/>
      <c r="AI2661" s="143"/>
      <c r="AJ2661" s="143" t="b">
        <f t="shared" si="962"/>
        <v>0</v>
      </c>
      <c r="AK2661" s="143" t="str">
        <f>O2661&amp;Q2661&amp;R2661&amp;U2661&amp;V2661&amp;Y2661&amp;Z2661&amp;AC2661&amp;AD2661</f>
        <v>G12121200</v>
      </c>
      <c r="AL2661" s="40">
        <v>751822</v>
      </c>
      <c r="AM2661" s="41" t="b">
        <f>C2661&lt;&gt;AK2661</f>
        <v>1</v>
      </c>
      <c r="AN2661" s="145" t="str">
        <f>N2661&amp;AK2661</f>
        <v>J9FG12121200</v>
      </c>
      <c r="AO2661" s="145"/>
      <c r="AP2661" s="31"/>
      <c r="AQ2661" s="146"/>
      <c r="AR2661" s="146">
        <f t="shared" si="961"/>
        <v>1</v>
      </c>
      <c r="AS2661" s="146" t="str">
        <f>IF(IFERROR(VLOOKUP(AE2661,#REF!,1,0),"")&lt;&gt;"",1,"")</f>
        <v/>
      </c>
      <c r="AT2661" s="146" t="str">
        <f>IF(IFERROR(VLOOKUP(AE2661,#REF!,1,0),"")&lt;&gt;"",1,"")</f>
        <v/>
      </c>
      <c r="AU2661" s="146" t="str">
        <f>IF(IFERROR(VLOOKUP(AE2661,#REF!,1,0),"")&lt;&gt;"",1,"")</f>
        <v/>
      </c>
      <c r="AV2661" s="146" t="str">
        <f>IF(IFERROR(VLOOKUP(AE2661,#REF!,1,0),"")&lt;&gt;"",1,"")</f>
        <v/>
      </c>
      <c r="AW2661" s="146" t="str">
        <f>IF(IFERROR(VLOOKUP(AE2661,#REF!,1,0),"")&lt;&gt;"",1,"")</f>
        <v/>
      </c>
      <c r="AX2661" s="146" t="str">
        <f>IF(IFERROR(VLOOKUP(AE2661,#REF!,1,0),"")&lt;&gt;"",1,"")</f>
        <v/>
      </c>
      <c r="AY2661" s="146" t="str">
        <f>IF(IFERROR(VLOOKUP(AE2661,#REF!,1,0),"")&lt;&gt;"",1,"")</f>
        <v/>
      </c>
      <c r="AZ2661" s="146" t="str">
        <f>IF(IFERROR(VLOOKUP(AE2661,#REF!,1,0),"")&lt;&gt;"",1,"")</f>
        <v/>
      </c>
      <c r="BA2661" s="146" t="str">
        <f>IF(IFERROR(VLOOKUP(AE2661,#REF!,1,0),"")&lt;&gt;"",1,"")</f>
        <v/>
      </c>
      <c r="BB2661" s="146" t="str">
        <f>IF(IFERROR(VLOOKUP(AE2661,#REF!,1,0),"")&lt;&gt;"",1,"")</f>
        <v/>
      </c>
      <c r="BC2661" s="146" t="str">
        <f>IF(IFERROR(VLOOKUP(AE2661,#REF!,1,0),"")&lt;&gt;"",1,"")</f>
        <v/>
      </c>
      <c r="BD2661" s="146" t="str">
        <f>IF(IFERROR(VLOOKUP(AE2661,#REF!,1,0),"")&lt;&gt;"",1,"")</f>
        <v/>
      </c>
      <c r="BE2661" s="148">
        <f t="shared" si="897"/>
        <v>1</v>
      </c>
    </row>
    <row r="2662" spans="1:57" ht="16">
      <c r="A2662" s="43">
        <v>2345</v>
      </c>
      <c r="B2662" s="43">
        <v>751829</v>
      </c>
      <c r="C2662" s="43" t="str">
        <f t="shared" si="952"/>
        <v>751829000</v>
      </c>
      <c r="D2662" s="44" t="str">
        <f t="shared" si="953"/>
        <v>75</v>
      </c>
      <c r="E2662" s="44" t="str">
        <f t="shared" si="954"/>
        <v>1</v>
      </c>
      <c r="F2662" s="44" t="str">
        <f t="shared" si="955"/>
        <v>8</v>
      </c>
      <c r="G2662" s="44" t="str">
        <f t="shared" si="956"/>
        <v>2</v>
      </c>
      <c r="H2662" s="44" t="str">
        <f t="shared" si="957"/>
        <v>9</v>
      </c>
      <c r="I2662" s="44" t="str">
        <f t="shared" si="958"/>
        <v>0</v>
      </c>
      <c r="J2662" s="44" t="str">
        <f t="shared" si="959"/>
        <v>0</v>
      </c>
      <c r="K2662" s="44" t="str">
        <f t="shared" si="960"/>
        <v>0</v>
      </c>
      <c r="L2662" s="44"/>
      <c r="M2662" s="45" t="s">
        <v>3640</v>
      </c>
      <c r="N2662" s="45"/>
      <c r="O2662" s="47" t="s">
        <v>190</v>
      </c>
      <c r="P2662" s="47" t="s">
        <v>191</v>
      </c>
      <c r="Q2662" s="47">
        <v>1</v>
      </c>
      <c r="R2662" s="47"/>
      <c r="S2662" s="47" t="s">
        <v>193</v>
      </c>
      <c r="T2662" s="47" t="s">
        <v>193</v>
      </c>
      <c r="U2662" s="60" t="s">
        <v>8</v>
      </c>
      <c r="V2662" s="60">
        <v>2</v>
      </c>
      <c r="W2662" s="47"/>
      <c r="X2662" s="47" t="s">
        <v>3639</v>
      </c>
      <c r="Y2662" s="76" t="s">
        <v>8</v>
      </c>
      <c r="Z2662" s="76" t="s">
        <v>21</v>
      </c>
      <c r="AA2662" s="61"/>
      <c r="AB2662" s="61" t="s">
        <v>3640</v>
      </c>
      <c r="AC2662" s="61" t="s">
        <v>66</v>
      </c>
      <c r="AD2662" s="47" t="s">
        <v>66</v>
      </c>
      <c r="AE2662" s="50" t="s">
        <v>3640</v>
      </c>
      <c r="AF2662" s="51"/>
      <c r="AG2662" s="51" t="s">
        <v>8</v>
      </c>
      <c r="AH2662" s="52"/>
      <c r="AI2662" s="39"/>
      <c r="AJ2662" s="39"/>
      <c r="AK2662" s="39" t="e">
        <f>O2662&amp;Q2662&amp;#REF!&amp;U2662&amp;V2662&amp;Y2662&amp;Z2662&amp;AC2662&amp;AD2662</f>
        <v>#REF!</v>
      </c>
      <c r="AL2662" s="43">
        <v>751829</v>
      </c>
      <c r="AM2662" s="44" t="e">
        <f>C2662&lt;&gt;AK2662</f>
        <v>#REF!</v>
      </c>
      <c r="AN2662" s="52"/>
      <c r="AO2662" s="52"/>
      <c r="AP2662" s="53"/>
      <c r="AQ2662" s="53"/>
      <c r="AR2662" s="53">
        <f t="shared" si="961"/>
        <v>1</v>
      </c>
      <c r="AS2662" s="53" t="str">
        <f>IF(IFERROR(VLOOKUP(AE2662,#REF!,1,0),"")&lt;&gt;"",1,"")</f>
        <v/>
      </c>
      <c r="AT2662" s="53" t="str">
        <f>IF(IFERROR(VLOOKUP(AE2662,#REF!,1,0),"")&lt;&gt;"",1,"")</f>
        <v/>
      </c>
      <c r="AU2662" s="53" t="str">
        <f>IF(IFERROR(VLOOKUP(AE2662,#REF!,1,0),"")&lt;&gt;"",1,"")</f>
        <v/>
      </c>
      <c r="AV2662" s="53" t="str">
        <f>IF(IFERROR(VLOOKUP(AE2662,#REF!,1,0),"")&lt;&gt;"",1,"")</f>
        <v/>
      </c>
      <c r="AW2662" s="53" t="str">
        <f>IF(IFERROR(VLOOKUP(AE2662,#REF!,1,0),"")&lt;&gt;"",1,"")</f>
        <v/>
      </c>
      <c r="AX2662" s="53" t="str">
        <f>IF(IFERROR(VLOOKUP(AE2662,#REF!,1,0),"")&lt;&gt;"",1,"")</f>
        <v/>
      </c>
      <c r="AY2662" s="53" t="str">
        <f>IF(IFERROR(VLOOKUP(AE2662,#REF!,1,0),"")&lt;&gt;"",1,"")</f>
        <v/>
      </c>
      <c r="AZ2662" s="53" t="str">
        <f>IF(IFERROR(VLOOKUP(AE2662,#REF!,1,0),"")&lt;&gt;"",1,"")</f>
        <v/>
      </c>
      <c r="BA2662" s="53" t="str">
        <f>IF(IFERROR(VLOOKUP(AE2662,#REF!,1,0),"")&lt;&gt;"",1,"")</f>
        <v/>
      </c>
      <c r="BB2662" s="53" t="str">
        <f>IF(IFERROR(VLOOKUP(AE2662,#REF!,1,0),"")&lt;&gt;"",1,"")</f>
        <v/>
      </c>
      <c r="BC2662" s="53" t="str">
        <f>IF(IFERROR(VLOOKUP(AE2662,#REF!,1,0),"")&lt;&gt;"",1,"")</f>
        <v/>
      </c>
      <c r="BD2662" s="53" t="str">
        <f>IF(IFERROR(VLOOKUP(AE2662,#REF!,1,0),"")&lt;&gt;"",1,"")</f>
        <v/>
      </c>
      <c r="BE2662" s="54">
        <f t="shared" si="897"/>
        <v>1</v>
      </c>
    </row>
    <row r="2663" spans="1:57" ht="16">
      <c r="A2663" s="43">
        <v>2346</v>
      </c>
      <c r="B2663" s="43">
        <v>7519</v>
      </c>
      <c r="C2663" s="43" t="str">
        <f t="shared" si="952"/>
        <v>751900000</v>
      </c>
      <c r="D2663" s="44" t="str">
        <f t="shared" si="953"/>
        <v>75</v>
      </c>
      <c r="E2663" s="44" t="str">
        <f t="shared" si="954"/>
        <v>1</v>
      </c>
      <c r="F2663" s="44" t="str">
        <f t="shared" si="955"/>
        <v>9</v>
      </c>
      <c r="G2663" s="44" t="str">
        <f t="shared" si="956"/>
        <v>0</v>
      </c>
      <c r="H2663" s="44" t="str">
        <f t="shared" si="957"/>
        <v>0</v>
      </c>
      <c r="I2663" s="44" t="str">
        <f t="shared" si="958"/>
        <v>0</v>
      </c>
      <c r="J2663" s="44" t="str">
        <f t="shared" si="959"/>
        <v>0</v>
      </c>
      <c r="K2663" s="44" t="str">
        <f t="shared" si="960"/>
        <v>0</v>
      </c>
      <c r="L2663" s="44"/>
      <c r="M2663" s="45" t="s">
        <v>3641</v>
      </c>
      <c r="N2663" s="45"/>
      <c r="O2663" s="47" t="s">
        <v>190</v>
      </c>
      <c r="P2663" s="47" t="s">
        <v>191</v>
      </c>
      <c r="Q2663" s="47">
        <v>1</v>
      </c>
      <c r="R2663" s="47"/>
      <c r="S2663" s="47" t="s">
        <v>3585</v>
      </c>
      <c r="T2663" s="47" t="s">
        <v>3641</v>
      </c>
      <c r="U2663" s="47" t="s">
        <v>66</v>
      </c>
      <c r="V2663" s="47" t="s">
        <v>66</v>
      </c>
      <c r="W2663" s="47"/>
      <c r="X2663" s="47" t="s">
        <v>3641</v>
      </c>
      <c r="Y2663" s="61" t="s">
        <v>66</v>
      </c>
      <c r="Z2663" s="61" t="s">
        <v>66</v>
      </c>
      <c r="AA2663" s="61"/>
      <c r="AB2663" s="61" t="s">
        <v>3641</v>
      </c>
      <c r="AC2663" s="61" t="s">
        <v>66</v>
      </c>
      <c r="AD2663" s="47" t="s">
        <v>66</v>
      </c>
      <c r="AE2663" s="50" t="s">
        <v>3641</v>
      </c>
      <c r="AF2663" s="51"/>
      <c r="AG2663" s="51" t="s">
        <v>8</v>
      </c>
      <c r="AH2663" s="52"/>
      <c r="AI2663" s="39"/>
      <c r="AJ2663" s="39"/>
      <c r="AK2663" s="39" t="e">
        <f>O2663&amp;Q2663&amp;#REF!&amp;U2663&amp;V2663&amp;Y2663&amp;Z2663&amp;AC2663&amp;AD2663</f>
        <v>#REF!</v>
      </c>
      <c r="AL2663" s="43">
        <v>7519</v>
      </c>
      <c r="AM2663" s="44" t="e">
        <f>C2663&lt;&gt;AK2663</f>
        <v>#REF!</v>
      </c>
      <c r="AN2663" s="52"/>
      <c r="AO2663" s="52"/>
      <c r="AP2663" s="53"/>
      <c r="AQ2663" s="53"/>
      <c r="AR2663" s="53">
        <f t="shared" si="961"/>
        <v>1</v>
      </c>
      <c r="AS2663" s="53" t="str">
        <f>IF(IFERROR(VLOOKUP(AE2663,#REF!,1,0),"")&lt;&gt;"",1,"")</f>
        <v/>
      </c>
      <c r="AT2663" s="53" t="str">
        <f>IF(IFERROR(VLOOKUP(AE2663,#REF!,1,0),"")&lt;&gt;"",1,"")</f>
        <v/>
      </c>
      <c r="AU2663" s="53" t="str">
        <f>IF(IFERROR(VLOOKUP(AE2663,#REF!,1,0),"")&lt;&gt;"",1,"")</f>
        <v/>
      </c>
      <c r="AV2663" s="53" t="str">
        <f>IF(IFERROR(VLOOKUP(AE2663,#REF!,1,0),"")&lt;&gt;"",1,"")</f>
        <v/>
      </c>
      <c r="AW2663" s="53" t="str">
        <f>IF(IFERROR(VLOOKUP(AE2663,#REF!,1,0),"")&lt;&gt;"",1,"")</f>
        <v/>
      </c>
      <c r="AX2663" s="53" t="str">
        <f>IF(IFERROR(VLOOKUP(AE2663,#REF!,1,0),"")&lt;&gt;"",1,"")</f>
        <v/>
      </c>
      <c r="AY2663" s="53" t="str">
        <f>IF(IFERROR(VLOOKUP(AE2663,#REF!,1,0),"")&lt;&gt;"",1,"")</f>
        <v/>
      </c>
      <c r="AZ2663" s="53" t="str">
        <f>IF(IFERROR(VLOOKUP(AE2663,#REF!,1,0),"")&lt;&gt;"",1,"")</f>
        <v/>
      </c>
      <c r="BA2663" s="53" t="str">
        <f>IF(IFERROR(VLOOKUP(AE2663,#REF!,1,0),"")&lt;&gt;"",1,"")</f>
        <v/>
      </c>
      <c r="BB2663" s="53" t="str">
        <f>IF(IFERROR(VLOOKUP(AE2663,#REF!,1,0),"")&lt;&gt;"",1,"")</f>
        <v/>
      </c>
      <c r="BC2663" s="53" t="str">
        <f>IF(IFERROR(VLOOKUP(AE2663,#REF!,1,0),"")&lt;&gt;"",1,"")</f>
        <v/>
      </c>
      <c r="BD2663" s="53" t="str">
        <f>IF(IFERROR(VLOOKUP(AE2663,#REF!,1,0),"")&lt;&gt;"",1,"")</f>
        <v/>
      </c>
      <c r="BE2663" s="54">
        <f t="shared" si="897"/>
        <v>1</v>
      </c>
    </row>
    <row r="2664" spans="1:57" ht="17">
      <c r="A2664" s="137"/>
      <c r="B2664" s="184"/>
      <c r="C2664" s="137"/>
      <c r="D2664" s="138"/>
      <c r="E2664" s="138"/>
      <c r="F2664" s="138"/>
      <c r="G2664" s="138"/>
      <c r="H2664" s="138"/>
      <c r="I2664" s="138"/>
      <c r="J2664" s="138"/>
      <c r="K2664" s="138"/>
      <c r="L2664" s="138" t="s">
        <v>6837</v>
      </c>
      <c r="M2664" s="139"/>
      <c r="N2664" s="139" t="s">
        <v>261</v>
      </c>
      <c r="O2664" s="141" t="s">
        <v>190</v>
      </c>
      <c r="P2664" s="141" t="s">
        <v>191</v>
      </c>
      <c r="Q2664" s="141">
        <v>1</v>
      </c>
      <c r="R2664" s="141">
        <v>2</v>
      </c>
      <c r="S2664" s="141" t="s">
        <v>193</v>
      </c>
      <c r="T2664" s="141" t="s">
        <v>193</v>
      </c>
      <c r="U2664" s="141">
        <v>9</v>
      </c>
      <c r="V2664" s="141">
        <v>8</v>
      </c>
      <c r="W2664" s="140" t="s">
        <v>3642</v>
      </c>
      <c r="X2664" s="140" t="s">
        <v>3642</v>
      </c>
      <c r="Y2664" s="140" t="s">
        <v>66</v>
      </c>
      <c r="Z2664" s="140" t="s">
        <v>66</v>
      </c>
      <c r="AA2664" s="140" t="s">
        <v>3642</v>
      </c>
      <c r="AB2664" s="140" t="s">
        <v>3642</v>
      </c>
      <c r="AC2664" s="140" t="s">
        <v>66</v>
      </c>
      <c r="AD2664" s="140" t="s">
        <v>66</v>
      </c>
      <c r="AE2664" s="140" t="s">
        <v>3642</v>
      </c>
      <c r="AF2664" s="140" t="s">
        <v>3642</v>
      </c>
      <c r="AG2664" s="134"/>
      <c r="AH2664" s="142"/>
      <c r="AI2664" s="143"/>
      <c r="AJ2664" s="143" t="b">
        <f t="shared" ref="AJ2664:AJ2671" si="963">IF(OR(AS2664=1,AT2664=1,AU2664=1,AV2664=1,AW2664=1,AX2664=1,AY2664=1,AZ2664=1,BA2664=1,BB2664=1,BC2664=1,BD2664=1),TRUE,FALSE)</f>
        <v>0</v>
      </c>
      <c r="AK2664" s="143" t="str">
        <f>O2664&amp;Q2664&amp;R2664&amp;U2664&amp;V2664&amp;Y2664&amp;Z2664&amp;AC2664&amp;AD2664</f>
        <v>G12980000</v>
      </c>
      <c r="AL2664" s="106"/>
      <c r="AM2664" s="41"/>
      <c r="AN2664" s="145" t="str">
        <f>N2664&amp;AK2664</f>
        <v>J9FG12980000</v>
      </c>
      <c r="AO2664" s="145"/>
      <c r="AP2664" s="31"/>
      <c r="AQ2664" s="146"/>
      <c r="AR2664" s="146"/>
      <c r="AS2664" s="146"/>
      <c r="AT2664" s="146"/>
      <c r="AU2664" s="146"/>
      <c r="AV2664" s="146"/>
      <c r="AW2664" s="146"/>
      <c r="AX2664" s="146"/>
      <c r="AY2664" s="146"/>
      <c r="AZ2664" s="146"/>
      <c r="BA2664" s="146"/>
      <c r="BB2664" s="146"/>
      <c r="BC2664" s="146"/>
      <c r="BD2664" s="146"/>
      <c r="BE2664" s="148">
        <f t="shared" si="897"/>
        <v>0</v>
      </c>
    </row>
    <row r="2665" spans="1:57" ht="17">
      <c r="A2665" s="137"/>
      <c r="B2665" s="184"/>
      <c r="C2665" s="137"/>
      <c r="D2665" s="138"/>
      <c r="E2665" s="138"/>
      <c r="F2665" s="138"/>
      <c r="G2665" s="138"/>
      <c r="H2665" s="138"/>
      <c r="I2665" s="138"/>
      <c r="J2665" s="138"/>
      <c r="K2665" s="138"/>
      <c r="L2665" s="138" t="s">
        <v>6838</v>
      </c>
      <c r="M2665" s="139"/>
      <c r="N2665" s="139" t="s">
        <v>261</v>
      </c>
      <c r="O2665" s="141" t="s">
        <v>190</v>
      </c>
      <c r="P2665" s="141" t="s">
        <v>191</v>
      </c>
      <c r="Q2665" s="141">
        <v>1</v>
      </c>
      <c r="R2665" s="141">
        <v>2</v>
      </c>
      <c r="S2665" s="141" t="s">
        <v>193</v>
      </c>
      <c r="T2665" s="141" t="s">
        <v>193</v>
      </c>
      <c r="U2665" s="141">
        <v>9</v>
      </c>
      <c r="V2665" s="141">
        <v>9</v>
      </c>
      <c r="W2665" s="140" t="s">
        <v>3643</v>
      </c>
      <c r="X2665" s="140" t="s">
        <v>3643</v>
      </c>
      <c r="Y2665" s="140" t="s">
        <v>66</v>
      </c>
      <c r="Z2665" s="140" t="s">
        <v>66</v>
      </c>
      <c r="AA2665" s="140" t="s">
        <v>3643</v>
      </c>
      <c r="AB2665" s="140" t="s">
        <v>3643</v>
      </c>
      <c r="AC2665" s="140" t="s">
        <v>66</v>
      </c>
      <c r="AD2665" s="140" t="s">
        <v>66</v>
      </c>
      <c r="AE2665" s="140" t="s">
        <v>3643</v>
      </c>
      <c r="AF2665" s="140" t="s">
        <v>3643</v>
      </c>
      <c r="AG2665" s="134"/>
      <c r="AH2665" s="142"/>
      <c r="AI2665" s="143"/>
      <c r="AJ2665" s="143" t="b">
        <f t="shared" si="963"/>
        <v>0</v>
      </c>
      <c r="AK2665" s="143" t="str">
        <f>O2665&amp;Q2665&amp;R2665&amp;U2665&amp;V2665&amp;Y2665&amp;Z2665&amp;AC2665&amp;AD2665</f>
        <v>G12990000</v>
      </c>
      <c r="AL2665" s="106"/>
      <c r="AM2665" s="41"/>
      <c r="AN2665" s="145" t="str">
        <f>N2665&amp;AK2665</f>
        <v>J9FG12990000</v>
      </c>
      <c r="AO2665" s="145"/>
      <c r="AP2665" s="31"/>
      <c r="AQ2665" s="146"/>
      <c r="AR2665" s="146"/>
      <c r="AS2665" s="146"/>
      <c r="AT2665" s="146"/>
      <c r="AU2665" s="146"/>
      <c r="AV2665" s="146"/>
      <c r="AW2665" s="146"/>
      <c r="AX2665" s="146"/>
      <c r="AY2665" s="146"/>
      <c r="AZ2665" s="146"/>
      <c r="BA2665" s="146"/>
      <c r="BB2665" s="146"/>
      <c r="BC2665" s="146"/>
      <c r="BD2665" s="146"/>
      <c r="BE2665" s="148">
        <f t="shared" si="897"/>
        <v>0</v>
      </c>
    </row>
    <row r="2666" spans="1:57" ht="17">
      <c r="A2666" s="137">
        <v>2347</v>
      </c>
      <c r="B2666" s="184">
        <v>265</v>
      </c>
      <c r="C2666" s="137" t="str">
        <f t="shared" ref="C2666:C2678" si="964">LEFT(B2666 &amp; "000000000", 9)</f>
        <v>265000000</v>
      </c>
      <c r="D2666" s="138" t="str">
        <f t="shared" ref="D2666:D2678" si="965">MID(C2666,1,2)</f>
        <v>26</v>
      </c>
      <c r="E2666" s="138" t="str">
        <f t="shared" ref="E2666:E2678" si="966">MID(C2666,3,1)</f>
        <v>5</v>
      </c>
      <c r="F2666" s="138" t="str">
        <f t="shared" ref="F2666:F2678" si="967">MID(C2666,4,1)</f>
        <v>0</v>
      </c>
      <c r="G2666" s="138" t="str">
        <f t="shared" ref="G2666:G2678" si="968">MID(C2666,5,1)</f>
        <v>0</v>
      </c>
      <c r="H2666" s="138" t="str">
        <f t="shared" ref="H2666:H2678" si="969">MID(C2666,6,1)</f>
        <v>0</v>
      </c>
      <c r="I2666" s="138" t="str">
        <f t="shared" ref="I2666:I2678" si="970">MID(C2666,7,1)</f>
        <v>0</v>
      </c>
      <c r="J2666" s="138" t="str">
        <f t="shared" ref="J2666:J2678" si="971">MID(C2666,8,1)</f>
        <v>0</v>
      </c>
      <c r="K2666" s="138" t="str">
        <f t="shared" ref="K2666:K2678" si="972">MID(C2666,9,1)</f>
        <v>0</v>
      </c>
      <c r="L2666" s="138" t="s">
        <v>6839</v>
      </c>
      <c r="M2666" s="139" t="s">
        <v>3644</v>
      </c>
      <c r="N2666" s="139" t="s">
        <v>261</v>
      </c>
      <c r="O2666" s="141" t="s">
        <v>190</v>
      </c>
      <c r="P2666" s="141" t="s">
        <v>191</v>
      </c>
      <c r="Q2666" s="141">
        <v>1</v>
      </c>
      <c r="R2666" s="141">
        <v>3</v>
      </c>
      <c r="S2666" s="141" t="s">
        <v>194</v>
      </c>
      <c r="T2666" s="141" t="s">
        <v>194</v>
      </c>
      <c r="U2666" s="141">
        <v>0</v>
      </c>
      <c r="V2666" s="141">
        <v>0</v>
      </c>
      <c r="W2666" s="141" t="s">
        <v>194</v>
      </c>
      <c r="X2666" s="141" t="s">
        <v>194</v>
      </c>
      <c r="Y2666" s="140" t="s">
        <v>66</v>
      </c>
      <c r="Z2666" s="140">
        <v>0</v>
      </c>
      <c r="AA2666" s="140" t="s">
        <v>194</v>
      </c>
      <c r="AB2666" s="140" t="s">
        <v>194</v>
      </c>
      <c r="AC2666" s="140" t="s">
        <v>66</v>
      </c>
      <c r="AD2666" s="141" t="s">
        <v>66</v>
      </c>
      <c r="AE2666" s="141" t="s">
        <v>194</v>
      </c>
      <c r="AF2666" s="141" t="s">
        <v>194</v>
      </c>
      <c r="AG2666" s="134"/>
      <c r="AH2666" s="142"/>
      <c r="AI2666" s="143"/>
      <c r="AJ2666" s="143" t="b">
        <f t="shared" si="963"/>
        <v>0</v>
      </c>
      <c r="AK2666" s="143" t="str">
        <f>O2666&amp;Q2666&amp;R2666&amp;U2666&amp;V2666&amp;Y2666&amp;Z2666&amp;AC2666&amp;AD2666</f>
        <v>G13000000</v>
      </c>
      <c r="AL2666" s="106">
        <v>265</v>
      </c>
      <c r="AM2666" s="41" t="b">
        <f>C2666&lt;&gt;AK2666</f>
        <v>1</v>
      </c>
      <c r="AN2666" s="145" t="str">
        <f>N2666&amp;AK2666</f>
        <v>J9FG13000000</v>
      </c>
      <c r="AO2666" s="145"/>
      <c r="AP2666" s="31"/>
      <c r="AQ2666" s="146"/>
      <c r="AR2666" s="146">
        <f t="shared" ref="AR2666:AR2678" si="973">IF(AL2666&lt;&gt;"",1,"")</f>
        <v>1</v>
      </c>
      <c r="AS2666" s="146" t="str">
        <f>IF(IFERROR(VLOOKUP(AE2666,#REF!,1,0),"")&lt;&gt;"",1,"")</f>
        <v/>
      </c>
      <c r="AT2666" s="146" t="str">
        <f>IF(IFERROR(VLOOKUP(AE2666,#REF!,1,0),"")&lt;&gt;"",1,"")</f>
        <v/>
      </c>
      <c r="AU2666" s="146" t="str">
        <f>IF(IFERROR(VLOOKUP(AE2666,#REF!,1,0),"")&lt;&gt;"",1,"")</f>
        <v/>
      </c>
      <c r="AV2666" s="146" t="str">
        <f>IF(IFERROR(VLOOKUP(AE2666,#REF!,1,0),"")&lt;&gt;"",1,"")</f>
        <v/>
      </c>
      <c r="AW2666" s="146" t="str">
        <f>IF(IFERROR(VLOOKUP(AE2666,#REF!,1,0),"")&lt;&gt;"",1,"")</f>
        <v/>
      </c>
      <c r="AX2666" s="146" t="str">
        <f>IF(IFERROR(VLOOKUP(AE2666,#REF!,1,0),"")&lt;&gt;"",1,"")</f>
        <v/>
      </c>
      <c r="AY2666" s="146" t="str">
        <f>IF(IFERROR(VLOOKUP(AE2666,#REF!,1,0),"")&lt;&gt;"",1,"")</f>
        <v/>
      </c>
      <c r="AZ2666" s="146" t="str">
        <f>IF(IFERROR(VLOOKUP(AE2666,#REF!,1,0),"")&lt;&gt;"",1,"")</f>
        <v/>
      </c>
      <c r="BA2666" s="146" t="str">
        <f>IF(IFERROR(VLOOKUP(AE2666,#REF!,1,0),"")&lt;&gt;"",1,"")</f>
        <v/>
      </c>
      <c r="BB2666" s="146" t="str">
        <f>IF(IFERROR(VLOOKUP(AE2666,#REF!,1,0),"")&lt;&gt;"",1,"")</f>
        <v/>
      </c>
      <c r="BC2666" s="146" t="str">
        <f>IF(IFERROR(VLOOKUP(AE2666,#REF!,1,0),"")&lt;&gt;"",1,"")</f>
        <v/>
      </c>
      <c r="BD2666" s="146" t="str">
        <f>IF(IFERROR(VLOOKUP(AE2666,#REF!,1,0),"")&lt;&gt;"",1,"")</f>
        <v/>
      </c>
      <c r="BE2666" s="148">
        <f t="shared" si="897"/>
        <v>1</v>
      </c>
    </row>
    <row r="2667" spans="1:57" ht="17">
      <c r="A2667" s="137">
        <v>2348</v>
      </c>
      <c r="B2667" s="184">
        <v>2653</v>
      </c>
      <c r="C2667" s="137" t="str">
        <f t="shared" si="964"/>
        <v>265300000</v>
      </c>
      <c r="D2667" s="138" t="str">
        <f t="shared" si="965"/>
        <v>26</v>
      </c>
      <c r="E2667" s="138" t="str">
        <f t="shared" si="966"/>
        <v>5</v>
      </c>
      <c r="F2667" s="138" t="str">
        <f t="shared" si="967"/>
        <v>3</v>
      </c>
      <c r="G2667" s="138" t="str">
        <f t="shared" si="968"/>
        <v>0</v>
      </c>
      <c r="H2667" s="138" t="str">
        <f t="shared" si="969"/>
        <v>0</v>
      </c>
      <c r="I2667" s="138" t="str">
        <f t="shared" si="970"/>
        <v>0</v>
      </c>
      <c r="J2667" s="138" t="str">
        <f t="shared" si="971"/>
        <v>0</v>
      </c>
      <c r="K2667" s="138" t="str">
        <f t="shared" si="972"/>
        <v>0</v>
      </c>
      <c r="L2667" s="138" t="s">
        <v>6840</v>
      </c>
      <c r="M2667" s="139" t="s">
        <v>3645</v>
      </c>
      <c r="N2667" s="139" t="s">
        <v>261</v>
      </c>
      <c r="O2667" s="141" t="s">
        <v>190</v>
      </c>
      <c r="P2667" s="141" t="s">
        <v>191</v>
      </c>
      <c r="Q2667" s="141">
        <v>1</v>
      </c>
      <c r="R2667" s="141">
        <v>3</v>
      </c>
      <c r="S2667" s="141" t="s">
        <v>194</v>
      </c>
      <c r="T2667" s="141" t="s">
        <v>194</v>
      </c>
      <c r="U2667" s="141">
        <v>1</v>
      </c>
      <c r="V2667" s="141">
        <v>1</v>
      </c>
      <c r="W2667" s="141" t="s">
        <v>3646</v>
      </c>
      <c r="X2667" s="141" t="s">
        <v>3646</v>
      </c>
      <c r="Y2667" s="140" t="s">
        <v>66</v>
      </c>
      <c r="Z2667" s="140">
        <v>0</v>
      </c>
      <c r="AA2667" s="140" t="s">
        <v>3646</v>
      </c>
      <c r="AB2667" s="140" t="s">
        <v>3646</v>
      </c>
      <c r="AC2667" s="140" t="s">
        <v>66</v>
      </c>
      <c r="AD2667" s="141" t="s">
        <v>66</v>
      </c>
      <c r="AE2667" s="144" t="s">
        <v>3646</v>
      </c>
      <c r="AF2667" s="144" t="s">
        <v>3646</v>
      </c>
      <c r="AG2667" s="134"/>
      <c r="AH2667" s="142"/>
      <c r="AI2667" s="143"/>
      <c r="AJ2667" s="143" t="b">
        <f t="shared" si="963"/>
        <v>0</v>
      </c>
      <c r="AK2667" s="143" t="str">
        <f>O2667&amp;Q2667&amp;R2667&amp;U2667&amp;V2667&amp;Y2667&amp;Z2667&amp;AC2667&amp;AD2667</f>
        <v>G13110000</v>
      </c>
      <c r="AL2667" s="106">
        <v>2653</v>
      </c>
      <c r="AM2667" s="41" t="b">
        <f>C2667&lt;&gt;AK2667</f>
        <v>1</v>
      </c>
      <c r="AN2667" s="145" t="str">
        <f>N2667&amp;AK2667</f>
        <v>J9FG13110000</v>
      </c>
      <c r="AO2667" s="145"/>
      <c r="AP2667" s="31"/>
      <c r="AQ2667" s="146"/>
      <c r="AR2667" s="146">
        <f t="shared" si="973"/>
        <v>1</v>
      </c>
      <c r="AS2667" s="146" t="str">
        <f>IF(IFERROR(VLOOKUP(AE2667,#REF!,1,0),"")&lt;&gt;"",1,"")</f>
        <v/>
      </c>
      <c r="AT2667" s="146" t="str">
        <f>IF(IFERROR(VLOOKUP(AE2667,#REF!,1,0),"")&lt;&gt;"",1,"")</f>
        <v/>
      </c>
      <c r="AU2667" s="146" t="str">
        <f>IF(IFERROR(VLOOKUP(AE2667,#REF!,1,0),"")&lt;&gt;"",1,"")</f>
        <v/>
      </c>
      <c r="AV2667" s="146" t="str">
        <f>IF(IFERROR(VLOOKUP(AE2667,#REF!,1,0),"")&lt;&gt;"",1,"")</f>
        <v/>
      </c>
      <c r="AW2667" s="146" t="str">
        <f>IF(IFERROR(VLOOKUP(AE2667,#REF!,1,0),"")&lt;&gt;"",1,"")</f>
        <v/>
      </c>
      <c r="AX2667" s="146" t="str">
        <f>IF(IFERROR(VLOOKUP(AE2667,#REF!,1,0),"")&lt;&gt;"",1,"")</f>
        <v/>
      </c>
      <c r="AY2667" s="146" t="str">
        <f>IF(IFERROR(VLOOKUP(AE2667,#REF!,1,0),"")&lt;&gt;"",1,"")</f>
        <v/>
      </c>
      <c r="AZ2667" s="146" t="str">
        <f>IF(IFERROR(VLOOKUP(AE2667,#REF!,1,0),"")&lt;&gt;"",1,"")</f>
        <v/>
      </c>
      <c r="BA2667" s="146" t="str">
        <f>IF(IFERROR(VLOOKUP(AE2667,#REF!,1,0),"")&lt;&gt;"",1,"")</f>
        <v/>
      </c>
      <c r="BB2667" s="146" t="str">
        <f>IF(IFERROR(VLOOKUP(AE2667,#REF!,1,0),"")&lt;&gt;"",1,"")</f>
        <v/>
      </c>
      <c r="BC2667" s="146" t="str">
        <f>IF(IFERROR(VLOOKUP(AE2667,#REF!,1,0),"")&lt;&gt;"",1,"")</f>
        <v/>
      </c>
      <c r="BD2667" s="146" t="str">
        <f>IF(IFERROR(VLOOKUP(AE2667,#REF!,1,0),"")&lt;&gt;"",1,"")</f>
        <v/>
      </c>
      <c r="BE2667" s="148">
        <f t="shared" si="897"/>
        <v>1</v>
      </c>
    </row>
    <row r="2668" spans="1:57" ht="17">
      <c r="A2668" s="137">
        <v>2349</v>
      </c>
      <c r="B2668" s="184">
        <v>2653</v>
      </c>
      <c r="C2668" s="137" t="str">
        <f t="shared" si="964"/>
        <v>265300000</v>
      </c>
      <c r="D2668" s="138" t="str">
        <f t="shared" si="965"/>
        <v>26</v>
      </c>
      <c r="E2668" s="138" t="str">
        <f t="shared" si="966"/>
        <v>5</v>
      </c>
      <c r="F2668" s="138" t="str">
        <f t="shared" si="967"/>
        <v>3</v>
      </c>
      <c r="G2668" s="138" t="str">
        <f t="shared" si="968"/>
        <v>0</v>
      </c>
      <c r="H2668" s="138" t="str">
        <f t="shared" si="969"/>
        <v>0</v>
      </c>
      <c r="I2668" s="138" t="str">
        <f t="shared" si="970"/>
        <v>0</v>
      </c>
      <c r="J2668" s="138" t="str">
        <f t="shared" si="971"/>
        <v>0</v>
      </c>
      <c r="K2668" s="138" t="str">
        <f t="shared" si="972"/>
        <v>0</v>
      </c>
      <c r="L2668" s="138" t="s">
        <v>6841</v>
      </c>
      <c r="M2668" s="139" t="s">
        <v>3647</v>
      </c>
      <c r="N2668" s="139" t="s">
        <v>261</v>
      </c>
      <c r="O2668" s="141" t="s">
        <v>190</v>
      </c>
      <c r="P2668" s="141" t="s">
        <v>191</v>
      </c>
      <c r="Q2668" s="141">
        <v>1</v>
      </c>
      <c r="R2668" s="141">
        <v>3</v>
      </c>
      <c r="S2668" s="141" t="s">
        <v>194</v>
      </c>
      <c r="T2668" s="141" t="s">
        <v>194</v>
      </c>
      <c r="U2668" s="141">
        <v>1</v>
      </c>
      <c r="V2668" s="141">
        <v>1</v>
      </c>
      <c r="W2668" s="141" t="s">
        <v>3646</v>
      </c>
      <c r="X2668" s="141" t="s">
        <v>3646</v>
      </c>
      <c r="Y2668" s="140">
        <v>1</v>
      </c>
      <c r="Z2668" s="140">
        <v>1</v>
      </c>
      <c r="AA2668" s="140" t="s">
        <v>3648</v>
      </c>
      <c r="AB2668" s="140" t="s">
        <v>3648</v>
      </c>
      <c r="AC2668" s="140" t="s">
        <v>66</v>
      </c>
      <c r="AD2668" s="141" t="s">
        <v>66</v>
      </c>
      <c r="AE2668" s="144" t="s">
        <v>3648</v>
      </c>
      <c r="AF2668" s="144" t="s">
        <v>3648</v>
      </c>
      <c r="AG2668" s="134"/>
      <c r="AH2668" s="142"/>
      <c r="AI2668" s="143"/>
      <c r="AJ2668" s="143" t="b">
        <f t="shared" si="963"/>
        <v>0</v>
      </c>
      <c r="AK2668" s="143" t="str">
        <f>O2668&amp;Q2668&amp;R2668&amp;U2668&amp;V2668&amp;Y2668&amp;Z2668&amp;AC2668&amp;AD2668</f>
        <v>G13111100</v>
      </c>
      <c r="AL2668" s="106">
        <v>2653</v>
      </c>
      <c r="AM2668" s="41" t="b">
        <f>C2668&lt;&gt;AK2668</f>
        <v>1</v>
      </c>
      <c r="AN2668" s="145" t="str">
        <f>N2668&amp;AK2668</f>
        <v>J9FG13111100</v>
      </c>
      <c r="AO2668" s="145"/>
      <c r="AP2668" s="31"/>
      <c r="AQ2668" s="146"/>
      <c r="AR2668" s="146">
        <f t="shared" si="973"/>
        <v>1</v>
      </c>
      <c r="AS2668" s="146" t="str">
        <f>IF(IFERROR(VLOOKUP(AE2668,#REF!,1,0),"")&lt;&gt;"",1,"")</f>
        <v/>
      </c>
      <c r="AT2668" s="146" t="str">
        <f>IF(IFERROR(VLOOKUP(AE2668,#REF!,1,0),"")&lt;&gt;"",1,"")</f>
        <v/>
      </c>
      <c r="AU2668" s="146" t="str">
        <f>IF(IFERROR(VLOOKUP(AE2668,#REF!,1,0),"")&lt;&gt;"",1,"")</f>
        <v/>
      </c>
      <c r="AV2668" s="146" t="str">
        <f>IF(IFERROR(VLOOKUP(AE2668,#REF!,1,0),"")&lt;&gt;"",1,"")</f>
        <v/>
      </c>
      <c r="AW2668" s="146" t="str">
        <f>IF(IFERROR(VLOOKUP(AE2668,#REF!,1,0),"")&lt;&gt;"",1,"")</f>
        <v/>
      </c>
      <c r="AX2668" s="146" t="str">
        <f>IF(IFERROR(VLOOKUP(AE2668,#REF!,1,0),"")&lt;&gt;"",1,"")</f>
        <v/>
      </c>
      <c r="AY2668" s="146" t="str">
        <f>IF(IFERROR(VLOOKUP(AE2668,#REF!,1,0),"")&lt;&gt;"",1,"")</f>
        <v/>
      </c>
      <c r="AZ2668" s="146" t="str">
        <f>IF(IFERROR(VLOOKUP(AE2668,#REF!,1,0),"")&lt;&gt;"",1,"")</f>
        <v/>
      </c>
      <c r="BA2668" s="146" t="str">
        <f>IF(IFERROR(VLOOKUP(AE2668,#REF!,1,0),"")&lt;&gt;"",1,"")</f>
        <v/>
      </c>
      <c r="BB2668" s="146" t="str">
        <f>IF(IFERROR(VLOOKUP(AE2668,#REF!,1,0),"")&lt;&gt;"",1,"")</f>
        <v/>
      </c>
      <c r="BC2668" s="146" t="str">
        <f>IF(IFERROR(VLOOKUP(AE2668,#REF!,1,0),"")&lt;&gt;"",1,"")</f>
        <v/>
      </c>
      <c r="BD2668" s="146" t="str">
        <f>IF(IFERROR(VLOOKUP(AE2668,#REF!,1,0),"")&lt;&gt;"",1,"")</f>
        <v/>
      </c>
      <c r="BE2668" s="148">
        <f t="shared" si="897"/>
        <v>1</v>
      </c>
    </row>
    <row r="2669" spans="1:57" ht="17">
      <c r="A2669" s="137">
        <v>2350</v>
      </c>
      <c r="B2669" s="184">
        <v>2653</v>
      </c>
      <c r="C2669" s="137" t="str">
        <f t="shared" si="964"/>
        <v>265300000</v>
      </c>
      <c r="D2669" s="138" t="str">
        <f t="shared" si="965"/>
        <v>26</v>
      </c>
      <c r="E2669" s="138" t="str">
        <f t="shared" si="966"/>
        <v>5</v>
      </c>
      <c r="F2669" s="138" t="str">
        <f t="shared" si="967"/>
        <v>3</v>
      </c>
      <c r="G2669" s="138" t="str">
        <f t="shared" si="968"/>
        <v>0</v>
      </c>
      <c r="H2669" s="138" t="str">
        <f t="shared" si="969"/>
        <v>0</v>
      </c>
      <c r="I2669" s="138" t="str">
        <f t="shared" si="970"/>
        <v>0</v>
      </c>
      <c r="J2669" s="138" t="str">
        <f t="shared" si="971"/>
        <v>0</v>
      </c>
      <c r="K2669" s="138" t="str">
        <f t="shared" si="972"/>
        <v>0</v>
      </c>
      <c r="L2669" s="138" t="s">
        <v>6842</v>
      </c>
      <c r="M2669" s="139" t="s">
        <v>3649</v>
      </c>
      <c r="N2669" s="139" t="s">
        <v>261</v>
      </c>
      <c r="O2669" s="141" t="s">
        <v>190</v>
      </c>
      <c r="P2669" s="141" t="s">
        <v>191</v>
      </c>
      <c r="Q2669" s="141">
        <v>1</v>
      </c>
      <c r="R2669" s="141">
        <v>3</v>
      </c>
      <c r="S2669" s="141" t="s">
        <v>194</v>
      </c>
      <c r="T2669" s="141" t="s">
        <v>194</v>
      </c>
      <c r="U2669" s="141">
        <v>1</v>
      </c>
      <c r="V2669" s="141">
        <v>1</v>
      </c>
      <c r="W2669" s="141" t="s">
        <v>3646</v>
      </c>
      <c r="X2669" s="141" t="s">
        <v>3646</v>
      </c>
      <c r="Y2669" s="140">
        <v>1</v>
      </c>
      <c r="Z2669" s="140">
        <v>2</v>
      </c>
      <c r="AA2669" s="140" t="s">
        <v>3650</v>
      </c>
      <c r="AB2669" s="140" t="s">
        <v>3650</v>
      </c>
      <c r="AC2669" s="140" t="s">
        <v>66</v>
      </c>
      <c r="AD2669" s="141" t="s">
        <v>66</v>
      </c>
      <c r="AE2669" s="144" t="s">
        <v>3650</v>
      </c>
      <c r="AF2669" s="144" t="s">
        <v>3650</v>
      </c>
      <c r="AG2669" s="134"/>
      <c r="AH2669" s="142"/>
      <c r="AI2669" s="143"/>
      <c r="AJ2669" s="143" t="b">
        <f t="shared" si="963"/>
        <v>0</v>
      </c>
      <c r="AK2669" s="143" t="str">
        <f>O2669&amp;Q2669&amp;R2669&amp;U2669&amp;V2669&amp;Y2669&amp;Z2669&amp;AC2669&amp;AD2669</f>
        <v>G13111200</v>
      </c>
      <c r="AL2669" s="106">
        <v>2653</v>
      </c>
      <c r="AM2669" s="41" t="b">
        <f>C2669&lt;&gt;AK2669</f>
        <v>1</v>
      </c>
      <c r="AN2669" s="145" t="str">
        <f>N2669&amp;AK2669</f>
        <v>J9FG13111200</v>
      </c>
      <c r="AO2669" s="145"/>
      <c r="AP2669" s="31"/>
      <c r="AQ2669" s="146"/>
      <c r="AR2669" s="146">
        <f t="shared" si="973"/>
        <v>1</v>
      </c>
      <c r="AS2669" s="146" t="str">
        <f>IF(IFERROR(VLOOKUP(AE2669,#REF!,1,0),"")&lt;&gt;"",1,"")</f>
        <v/>
      </c>
      <c r="AT2669" s="146" t="str">
        <f>IF(IFERROR(VLOOKUP(AE2669,#REF!,1,0),"")&lt;&gt;"",1,"")</f>
        <v/>
      </c>
      <c r="AU2669" s="146" t="str">
        <f>IF(IFERROR(VLOOKUP(AE2669,#REF!,1,0),"")&lt;&gt;"",1,"")</f>
        <v/>
      </c>
      <c r="AV2669" s="146" t="str">
        <f>IF(IFERROR(VLOOKUP(AE2669,#REF!,1,0),"")&lt;&gt;"",1,"")</f>
        <v/>
      </c>
      <c r="AW2669" s="146" t="str">
        <f>IF(IFERROR(VLOOKUP(AE2669,#REF!,1,0),"")&lt;&gt;"",1,"")</f>
        <v/>
      </c>
      <c r="AX2669" s="146" t="str">
        <f>IF(IFERROR(VLOOKUP(AE2669,#REF!,1,0),"")&lt;&gt;"",1,"")</f>
        <v/>
      </c>
      <c r="AY2669" s="146" t="str">
        <f>IF(IFERROR(VLOOKUP(AE2669,#REF!,1,0),"")&lt;&gt;"",1,"")</f>
        <v/>
      </c>
      <c r="AZ2669" s="146" t="str">
        <f>IF(IFERROR(VLOOKUP(AE2669,#REF!,1,0),"")&lt;&gt;"",1,"")</f>
        <v/>
      </c>
      <c r="BA2669" s="146" t="str">
        <f>IF(IFERROR(VLOOKUP(AE2669,#REF!,1,0),"")&lt;&gt;"",1,"")</f>
        <v/>
      </c>
      <c r="BB2669" s="146" t="str">
        <f>IF(IFERROR(VLOOKUP(AE2669,#REF!,1,0),"")&lt;&gt;"",1,"")</f>
        <v/>
      </c>
      <c r="BC2669" s="146" t="str">
        <f>IF(IFERROR(VLOOKUP(AE2669,#REF!,1,0),"")&lt;&gt;"",1,"")</f>
        <v/>
      </c>
      <c r="BD2669" s="146" t="str">
        <f>IF(IFERROR(VLOOKUP(AE2669,#REF!,1,0),"")&lt;&gt;"",1,"")</f>
        <v/>
      </c>
      <c r="BE2669" s="148">
        <f t="shared" si="897"/>
        <v>1</v>
      </c>
    </row>
    <row r="2670" spans="1:57" ht="17">
      <c r="A2670" s="137">
        <v>2626</v>
      </c>
      <c r="B2670" s="137">
        <v>265314</v>
      </c>
      <c r="C2670" s="137" t="str">
        <f t="shared" si="964"/>
        <v>265314000</v>
      </c>
      <c r="D2670" s="138" t="str">
        <f t="shared" si="965"/>
        <v>26</v>
      </c>
      <c r="E2670" s="138" t="str">
        <f t="shared" si="966"/>
        <v>5</v>
      </c>
      <c r="F2670" s="138" t="str">
        <f t="shared" si="967"/>
        <v>3</v>
      </c>
      <c r="G2670" s="138" t="str">
        <f t="shared" si="968"/>
        <v>1</v>
      </c>
      <c r="H2670" s="138" t="str">
        <f t="shared" si="969"/>
        <v>4</v>
      </c>
      <c r="I2670" s="138" t="str">
        <f t="shared" si="970"/>
        <v>0</v>
      </c>
      <c r="J2670" s="138" t="str">
        <f t="shared" si="971"/>
        <v>0</v>
      </c>
      <c r="K2670" s="138" t="str">
        <f t="shared" si="972"/>
        <v>0</v>
      </c>
      <c r="L2670" s="138" t="s">
        <v>6843</v>
      </c>
      <c r="M2670" s="139" t="s">
        <v>3651</v>
      </c>
      <c r="N2670" s="139" t="s">
        <v>261</v>
      </c>
      <c r="O2670" s="141" t="s">
        <v>190</v>
      </c>
      <c r="P2670" s="141" t="s">
        <v>191</v>
      </c>
      <c r="Q2670" s="141">
        <v>1</v>
      </c>
      <c r="R2670" s="141">
        <v>3</v>
      </c>
      <c r="S2670" s="141" t="s">
        <v>194</v>
      </c>
      <c r="T2670" s="141" t="s">
        <v>194</v>
      </c>
      <c r="U2670" s="141">
        <v>1</v>
      </c>
      <c r="V2670" s="141">
        <v>1</v>
      </c>
      <c r="W2670" s="141" t="s">
        <v>3646</v>
      </c>
      <c r="X2670" s="141" t="s">
        <v>3646</v>
      </c>
      <c r="Y2670" s="140">
        <v>1</v>
      </c>
      <c r="Z2670" s="140">
        <v>3</v>
      </c>
      <c r="AA2670" s="140" t="s">
        <v>3651</v>
      </c>
      <c r="AB2670" s="140" t="s">
        <v>3651</v>
      </c>
      <c r="AC2670" s="140" t="s">
        <v>66</v>
      </c>
      <c r="AD2670" s="141" t="s">
        <v>66</v>
      </c>
      <c r="AE2670" s="141" t="s">
        <v>3651</v>
      </c>
      <c r="AF2670" s="141" t="s">
        <v>3651</v>
      </c>
      <c r="AG2670" s="134"/>
      <c r="AH2670" s="142"/>
      <c r="AI2670" s="143"/>
      <c r="AJ2670" s="143" t="b">
        <f t="shared" si="963"/>
        <v>0</v>
      </c>
      <c r="AK2670" s="143" t="str">
        <f>O2670&amp;Q2670&amp;R2670&amp;U2670&amp;V2670&amp;Y2670&amp;Z2670&amp;AC2670&amp;AD2670</f>
        <v>G13111300</v>
      </c>
      <c r="AL2670" s="40">
        <v>265314</v>
      </c>
      <c r="AM2670" s="41" t="b">
        <f>C2670&lt;&gt;AK2670</f>
        <v>1</v>
      </c>
      <c r="AN2670" s="145" t="str">
        <f>N2670&amp;AK2670</f>
        <v>J9FG13111300</v>
      </c>
      <c r="AO2670" s="145"/>
      <c r="AP2670" s="31"/>
      <c r="AQ2670" s="146"/>
      <c r="AR2670" s="146">
        <f t="shared" si="973"/>
        <v>1</v>
      </c>
      <c r="AS2670" s="146" t="str">
        <f>IF(IFERROR(VLOOKUP(AE2670,#REF!,1,0),"")&lt;&gt;"",1,"")</f>
        <v/>
      </c>
      <c r="AT2670" s="146" t="str">
        <f>IF(IFERROR(VLOOKUP(AE2670,#REF!,1,0),"")&lt;&gt;"",1,"")</f>
        <v/>
      </c>
      <c r="AU2670" s="146" t="str">
        <f>IF(IFERROR(VLOOKUP(AE2670,#REF!,1,0),"")&lt;&gt;"",1,"")</f>
        <v/>
      </c>
      <c r="AV2670" s="146" t="str">
        <f>IF(IFERROR(VLOOKUP(AE2670,#REF!,1,0),"")&lt;&gt;"",1,"")</f>
        <v/>
      </c>
      <c r="AW2670" s="146" t="str">
        <f>IF(IFERROR(VLOOKUP(AE2670,#REF!,1,0),"")&lt;&gt;"",1,"")</f>
        <v/>
      </c>
      <c r="AX2670" s="146" t="str">
        <f>IF(IFERROR(VLOOKUP(AE2670,#REF!,1,0),"")&lt;&gt;"",1,"")</f>
        <v/>
      </c>
      <c r="AY2670" s="146" t="str">
        <f>IF(IFERROR(VLOOKUP(AE2670,#REF!,1,0),"")&lt;&gt;"",1,"")</f>
        <v/>
      </c>
      <c r="AZ2670" s="146" t="str">
        <f>IF(IFERROR(VLOOKUP(AE2670,#REF!,1,0),"")&lt;&gt;"",1,"")</f>
        <v/>
      </c>
      <c r="BA2670" s="146" t="str">
        <f>IF(IFERROR(VLOOKUP(AE2670,#REF!,1,0),"")&lt;&gt;"",1,"")</f>
        <v/>
      </c>
      <c r="BB2670" s="146" t="str">
        <f>IF(IFERROR(VLOOKUP(AE2670,#REF!,1,0),"")&lt;&gt;"",1,"")</f>
        <v/>
      </c>
      <c r="BC2670" s="146" t="str">
        <f>IF(IFERROR(VLOOKUP(AE2670,#REF!,1,0),"")&lt;&gt;"",1,"")</f>
        <v/>
      </c>
      <c r="BD2670" s="146" t="str">
        <f>IF(IFERROR(VLOOKUP(AE2670,#REF!,1,0),"")&lt;&gt;"",1,"")</f>
        <v/>
      </c>
      <c r="BE2670" s="148">
        <f t="shared" si="897"/>
        <v>1</v>
      </c>
    </row>
    <row r="2671" spans="1:57" ht="17">
      <c r="A2671" s="137">
        <v>2627</v>
      </c>
      <c r="B2671" s="137">
        <v>265316</v>
      </c>
      <c r="C2671" s="137" t="str">
        <f t="shared" si="964"/>
        <v>265316000</v>
      </c>
      <c r="D2671" s="138" t="str">
        <f t="shared" si="965"/>
        <v>26</v>
      </c>
      <c r="E2671" s="138" t="str">
        <f t="shared" si="966"/>
        <v>5</v>
      </c>
      <c r="F2671" s="138" t="str">
        <f t="shared" si="967"/>
        <v>3</v>
      </c>
      <c r="G2671" s="138" t="str">
        <f t="shared" si="968"/>
        <v>1</v>
      </c>
      <c r="H2671" s="138" t="str">
        <f t="shared" si="969"/>
        <v>6</v>
      </c>
      <c r="I2671" s="138" t="str">
        <f t="shared" si="970"/>
        <v>0</v>
      </c>
      <c r="J2671" s="138" t="str">
        <f t="shared" si="971"/>
        <v>0</v>
      </c>
      <c r="K2671" s="138" t="str">
        <f t="shared" si="972"/>
        <v>0</v>
      </c>
      <c r="L2671" s="138" t="s">
        <v>6844</v>
      </c>
      <c r="M2671" s="139" t="s">
        <v>3652</v>
      </c>
      <c r="N2671" s="139" t="s">
        <v>261</v>
      </c>
      <c r="O2671" s="141" t="s">
        <v>190</v>
      </c>
      <c r="P2671" s="141" t="s">
        <v>191</v>
      </c>
      <c r="Q2671" s="141">
        <v>1</v>
      </c>
      <c r="R2671" s="141">
        <v>3</v>
      </c>
      <c r="S2671" s="141" t="s">
        <v>194</v>
      </c>
      <c r="T2671" s="141" t="s">
        <v>194</v>
      </c>
      <c r="U2671" s="141">
        <v>1</v>
      </c>
      <c r="V2671" s="141">
        <v>1</v>
      </c>
      <c r="W2671" s="141" t="s">
        <v>3646</v>
      </c>
      <c r="X2671" s="141" t="s">
        <v>3646</v>
      </c>
      <c r="Y2671" s="140">
        <v>1</v>
      </c>
      <c r="Z2671" s="140">
        <v>4</v>
      </c>
      <c r="AA2671" s="140" t="s">
        <v>3652</v>
      </c>
      <c r="AB2671" s="140" t="s">
        <v>3652</v>
      </c>
      <c r="AC2671" s="140" t="s">
        <v>66</v>
      </c>
      <c r="AD2671" s="141" t="s">
        <v>66</v>
      </c>
      <c r="AE2671" s="141" t="s">
        <v>3652</v>
      </c>
      <c r="AF2671" s="141" t="s">
        <v>3652</v>
      </c>
      <c r="AG2671" s="134"/>
      <c r="AH2671" s="142"/>
      <c r="AI2671" s="143"/>
      <c r="AJ2671" s="143" t="b">
        <f t="shared" si="963"/>
        <v>0</v>
      </c>
      <c r="AK2671" s="143" t="str">
        <f>O2671&amp;Q2671&amp;R2671&amp;U2671&amp;V2671&amp;Y2671&amp;Z2671&amp;AC2671&amp;AD2671</f>
        <v>G13111400</v>
      </c>
      <c r="AL2671" s="40">
        <v>265316</v>
      </c>
      <c r="AM2671" s="41" t="b">
        <f>C2671&lt;&gt;AK2671</f>
        <v>1</v>
      </c>
      <c r="AN2671" s="145" t="str">
        <f>N2671&amp;AK2671</f>
        <v>J9FG13111400</v>
      </c>
      <c r="AO2671" s="145"/>
      <c r="AP2671" s="31"/>
      <c r="AQ2671" s="146"/>
      <c r="AR2671" s="146">
        <f t="shared" si="973"/>
        <v>1</v>
      </c>
      <c r="AS2671" s="146" t="str">
        <f>IF(IFERROR(VLOOKUP(AE2671,#REF!,1,0),"")&lt;&gt;"",1,"")</f>
        <v/>
      </c>
      <c r="AT2671" s="146" t="str">
        <f>IF(IFERROR(VLOOKUP(AE2671,#REF!,1,0),"")&lt;&gt;"",1,"")</f>
        <v/>
      </c>
      <c r="AU2671" s="146" t="str">
        <f>IF(IFERROR(VLOOKUP(AE2671,#REF!,1,0),"")&lt;&gt;"",1,"")</f>
        <v/>
      </c>
      <c r="AV2671" s="146" t="str">
        <f>IF(IFERROR(VLOOKUP(AE2671,#REF!,1,0),"")&lt;&gt;"",1,"")</f>
        <v/>
      </c>
      <c r="AW2671" s="146" t="str">
        <f>IF(IFERROR(VLOOKUP(AE2671,#REF!,1,0),"")&lt;&gt;"",1,"")</f>
        <v/>
      </c>
      <c r="AX2671" s="146" t="str">
        <f>IF(IFERROR(VLOOKUP(AE2671,#REF!,1,0),"")&lt;&gt;"",1,"")</f>
        <v/>
      </c>
      <c r="AY2671" s="146" t="str">
        <f>IF(IFERROR(VLOOKUP(AE2671,#REF!,1,0),"")&lt;&gt;"",1,"")</f>
        <v/>
      </c>
      <c r="AZ2671" s="146" t="str">
        <f>IF(IFERROR(VLOOKUP(AE2671,#REF!,1,0),"")&lt;&gt;"",1,"")</f>
        <v/>
      </c>
      <c r="BA2671" s="146" t="str">
        <f>IF(IFERROR(VLOOKUP(AE2671,#REF!,1,0),"")&lt;&gt;"",1,"")</f>
        <v/>
      </c>
      <c r="BB2671" s="146" t="str">
        <f>IF(IFERROR(VLOOKUP(AE2671,#REF!,1,0),"")&lt;&gt;"",1,"")</f>
        <v/>
      </c>
      <c r="BC2671" s="146" t="str">
        <f>IF(IFERROR(VLOOKUP(AE2671,#REF!,1,0),"")&lt;&gt;"",1,"")</f>
        <v/>
      </c>
      <c r="BD2671" s="146" t="str">
        <f>IF(IFERROR(VLOOKUP(AE2671,#REF!,1,0),"")&lt;&gt;"",1,"")</f>
        <v/>
      </c>
      <c r="BE2671" s="148">
        <f t="shared" si="897"/>
        <v>1</v>
      </c>
    </row>
    <row r="2672" spans="1:57" ht="16">
      <c r="A2672" s="43">
        <v>2351</v>
      </c>
      <c r="B2672" s="107">
        <v>2653</v>
      </c>
      <c r="C2672" s="43" t="str">
        <f t="shared" si="964"/>
        <v>265300000</v>
      </c>
      <c r="D2672" s="44" t="str">
        <f t="shared" si="965"/>
        <v>26</v>
      </c>
      <c r="E2672" s="44" t="str">
        <f t="shared" si="966"/>
        <v>5</v>
      </c>
      <c r="F2672" s="44" t="str">
        <f t="shared" si="967"/>
        <v>3</v>
      </c>
      <c r="G2672" s="44" t="str">
        <f t="shared" si="968"/>
        <v>0</v>
      </c>
      <c r="H2672" s="44" t="str">
        <f t="shared" si="969"/>
        <v>0</v>
      </c>
      <c r="I2672" s="44" t="str">
        <f t="shared" si="970"/>
        <v>0</v>
      </c>
      <c r="J2672" s="44" t="str">
        <f t="shared" si="971"/>
        <v>0</v>
      </c>
      <c r="K2672" s="44" t="str">
        <f t="shared" si="972"/>
        <v>0</v>
      </c>
      <c r="L2672" s="44"/>
      <c r="M2672" s="45" t="s">
        <v>3653</v>
      </c>
      <c r="N2672" s="45"/>
      <c r="O2672" s="47" t="s">
        <v>190</v>
      </c>
      <c r="P2672" s="47" t="s">
        <v>191</v>
      </c>
      <c r="Q2672" s="60">
        <v>1</v>
      </c>
      <c r="R2672" s="47"/>
      <c r="S2672" s="47" t="s">
        <v>194</v>
      </c>
      <c r="T2672" s="47" t="s">
        <v>194</v>
      </c>
      <c r="U2672" s="60">
        <v>1</v>
      </c>
      <c r="V2672" s="60">
        <v>1</v>
      </c>
      <c r="W2672" s="97"/>
      <c r="X2672" s="97" t="s">
        <v>3646</v>
      </c>
      <c r="Y2672" s="76">
        <v>1</v>
      </c>
      <c r="Z2672" s="76" t="s">
        <v>31</v>
      </c>
      <c r="AA2672" s="61"/>
      <c r="AB2672" s="61" t="s">
        <v>3654</v>
      </c>
      <c r="AC2672" s="61" t="s">
        <v>66</v>
      </c>
      <c r="AD2672" s="47" t="s">
        <v>66</v>
      </c>
      <c r="AE2672" s="50" t="s">
        <v>3654</v>
      </c>
      <c r="AF2672" s="51"/>
      <c r="AG2672" s="51" t="s">
        <v>8</v>
      </c>
      <c r="AH2672" s="52"/>
      <c r="AI2672" s="39"/>
      <c r="AJ2672" s="39"/>
      <c r="AK2672" s="39" t="e">
        <f>O2672&amp;Q2672&amp;#REF!&amp;U2672&amp;V2672&amp;Y2672&amp;Z2672&amp;AC2672&amp;AD2672</f>
        <v>#REF!</v>
      </c>
      <c r="AL2672" s="108">
        <v>2653</v>
      </c>
      <c r="AM2672" s="44" t="e">
        <f>C2672&lt;&gt;AK2672</f>
        <v>#REF!</v>
      </c>
      <c r="AN2672" s="52"/>
      <c r="AO2672" s="52"/>
      <c r="AP2672" s="53"/>
      <c r="AQ2672" s="53"/>
      <c r="AR2672" s="53">
        <f t="shared" si="973"/>
        <v>1</v>
      </c>
      <c r="AS2672" s="53" t="str">
        <f>IF(IFERROR(VLOOKUP(AE2672,#REF!,1,0),"")&lt;&gt;"",1,"")</f>
        <v/>
      </c>
      <c r="AT2672" s="53" t="str">
        <f>IF(IFERROR(VLOOKUP(AE2672,#REF!,1,0),"")&lt;&gt;"",1,"")</f>
        <v/>
      </c>
      <c r="AU2672" s="53" t="str">
        <f>IF(IFERROR(VLOOKUP(AE2672,#REF!,1,0),"")&lt;&gt;"",1,"")</f>
        <v/>
      </c>
      <c r="AV2672" s="53" t="str">
        <f>IF(IFERROR(VLOOKUP(AE2672,#REF!,1,0),"")&lt;&gt;"",1,"")</f>
        <v/>
      </c>
      <c r="AW2672" s="53" t="str">
        <f>IF(IFERROR(VLOOKUP(AE2672,#REF!,1,0),"")&lt;&gt;"",1,"")</f>
        <v/>
      </c>
      <c r="AX2672" s="53" t="str">
        <f>IF(IFERROR(VLOOKUP(AE2672,#REF!,1,0),"")&lt;&gt;"",1,"")</f>
        <v/>
      </c>
      <c r="AY2672" s="53" t="str">
        <f>IF(IFERROR(VLOOKUP(AE2672,#REF!,1,0),"")&lt;&gt;"",1,"")</f>
        <v/>
      </c>
      <c r="AZ2672" s="53" t="str">
        <f>IF(IFERROR(VLOOKUP(AE2672,#REF!,1,0),"")&lt;&gt;"",1,"")</f>
        <v/>
      </c>
      <c r="BA2672" s="53" t="str">
        <f>IF(IFERROR(VLOOKUP(AE2672,#REF!,1,0),"")&lt;&gt;"",1,"")</f>
        <v/>
      </c>
      <c r="BB2672" s="53" t="str">
        <f>IF(IFERROR(VLOOKUP(AE2672,#REF!,1,0),"")&lt;&gt;"",1,"")</f>
        <v/>
      </c>
      <c r="BC2672" s="53" t="str">
        <f>IF(IFERROR(VLOOKUP(AE2672,#REF!,1,0),"")&lt;&gt;"",1,"")</f>
        <v/>
      </c>
      <c r="BD2672" s="53" t="str">
        <f>IF(IFERROR(VLOOKUP(AE2672,#REF!,1,0),"")&lt;&gt;"",1,"")</f>
        <v/>
      </c>
      <c r="BE2672" s="54">
        <f t="shared" si="897"/>
        <v>1</v>
      </c>
    </row>
    <row r="2673" spans="1:57" ht="17">
      <c r="A2673" s="137">
        <v>2352</v>
      </c>
      <c r="B2673" s="184">
        <v>2651</v>
      </c>
      <c r="C2673" s="137" t="str">
        <f t="shared" si="964"/>
        <v>265100000</v>
      </c>
      <c r="D2673" s="138" t="str">
        <f t="shared" si="965"/>
        <v>26</v>
      </c>
      <c r="E2673" s="138" t="str">
        <f t="shared" si="966"/>
        <v>5</v>
      </c>
      <c r="F2673" s="138" t="str">
        <f t="shared" si="967"/>
        <v>1</v>
      </c>
      <c r="G2673" s="138" t="str">
        <f t="shared" si="968"/>
        <v>0</v>
      </c>
      <c r="H2673" s="138" t="str">
        <f t="shared" si="969"/>
        <v>0</v>
      </c>
      <c r="I2673" s="138" t="str">
        <f t="shared" si="970"/>
        <v>0</v>
      </c>
      <c r="J2673" s="138" t="str">
        <f t="shared" si="971"/>
        <v>0</v>
      </c>
      <c r="K2673" s="138" t="str">
        <f t="shared" si="972"/>
        <v>0</v>
      </c>
      <c r="L2673" s="138" t="s">
        <v>6845</v>
      </c>
      <c r="M2673" s="139" t="s">
        <v>3655</v>
      </c>
      <c r="N2673" s="139" t="s">
        <v>261</v>
      </c>
      <c r="O2673" s="141" t="s">
        <v>190</v>
      </c>
      <c r="P2673" s="141" t="s">
        <v>191</v>
      </c>
      <c r="Q2673" s="141">
        <v>1</v>
      </c>
      <c r="R2673" s="141">
        <v>3</v>
      </c>
      <c r="S2673" s="141" t="s">
        <v>194</v>
      </c>
      <c r="T2673" s="141" t="s">
        <v>194</v>
      </c>
      <c r="U2673" s="141">
        <v>1</v>
      </c>
      <c r="V2673" s="141">
        <v>2</v>
      </c>
      <c r="W2673" s="141" t="s">
        <v>3656</v>
      </c>
      <c r="X2673" s="141" t="s">
        <v>3656</v>
      </c>
      <c r="Y2673" s="140" t="s">
        <v>66</v>
      </c>
      <c r="Z2673" s="140">
        <v>0</v>
      </c>
      <c r="AA2673" s="140" t="s">
        <v>3656</v>
      </c>
      <c r="AB2673" s="140" t="s">
        <v>3656</v>
      </c>
      <c r="AC2673" s="140" t="s">
        <v>66</v>
      </c>
      <c r="AD2673" s="141" t="s">
        <v>66</v>
      </c>
      <c r="AE2673" s="144" t="s">
        <v>3656</v>
      </c>
      <c r="AF2673" s="144" t="s">
        <v>3656</v>
      </c>
      <c r="AG2673" s="134"/>
      <c r="AH2673" s="142"/>
      <c r="AI2673" s="143"/>
      <c r="AJ2673" s="143" t="b">
        <f t="shared" ref="AJ2673:AJ2674" si="974">IF(OR(AS2673=1,AT2673=1,AU2673=1,AV2673=1,AW2673=1,AX2673=1,AY2673=1,AZ2673=1,BA2673=1,BB2673=1,BC2673=1,BD2673=1),TRUE,FALSE)</f>
        <v>0</v>
      </c>
      <c r="AK2673" s="143" t="str">
        <f>O2673&amp;Q2673&amp;R2673&amp;U2673&amp;V2673&amp;Y2673&amp;Z2673&amp;AC2673&amp;AD2673</f>
        <v>G13120000</v>
      </c>
      <c r="AL2673" s="106">
        <v>2651</v>
      </c>
      <c r="AM2673" s="41" t="b">
        <f>C2673&lt;&gt;AK2673</f>
        <v>1</v>
      </c>
      <c r="AN2673" s="145" t="str">
        <f>N2673&amp;AK2673</f>
        <v>J9FG13120000</v>
      </c>
      <c r="AO2673" s="145"/>
      <c r="AP2673" s="31"/>
      <c r="AQ2673" s="146"/>
      <c r="AR2673" s="146">
        <f t="shared" si="973"/>
        <v>1</v>
      </c>
      <c r="AS2673" s="146" t="str">
        <f>IF(IFERROR(VLOOKUP(AE2673,#REF!,1,0),"")&lt;&gt;"",1,"")</f>
        <v/>
      </c>
      <c r="AT2673" s="146" t="str">
        <f>IF(IFERROR(VLOOKUP(AE2673,#REF!,1,0),"")&lt;&gt;"",1,"")</f>
        <v/>
      </c>
      <c r="AU2673" s="146" t="str">
        <f>IF(IFERROR(VLOOKUP(AE2673,#REF!,1,0),"")&lt;&gt;"",1,"")</f>
        <v/>
      </c>
      <c r="AV2673" s="146" t="str">
        <f>IF(IFERROR(VLOOKUP(AE2673,#REF!,1,0),"")&lt;&gt;"",1,"")</f>
        <v/>
      </c>
      <c r="AW2673" s="146" t="str">
        <f>IF(IFERROR(VLOOKUP(AE2673,#REF!,1,0),"")&lt;&gt;"",1,"")</f>
        <v/>
      </c>
      <c r="AX2673" s="146" t="str">
        <f>IF(IFERROR(VLOOKUP(AE2673,#REF!,1,0),"")&lt;&gt;"",1,"")</f>
        <v/>
      </c>
      <c r="AY2673" s="146" t="str">
        <f>IF(IFERROR(VLOOKUP(AE2673,#REF!,1,0),"")&lt;&gt;"",1,"")</f>
        <v/>
      </c>
      <c r="AZ2673" s="146" t="str">
        <f>IF(IFERROR(VLOOKUP(AE2673,#REF!,1,0),"")&lt;&gt;"",1,"")</f>
        <v/>
      </c>
      <c r="BA2673" s="146" t="str">
        <f>IF(IFERROR(VLOOKUP(AE2673,#REF!,1,0),"")&lt;&gt;"",1,"")</f>
        <v/>
      </c>
      <c r="BB2673" s="146" t="str">
        <f>IF(IFERROR(VLOOKUP(AE2673,#REF!,1,0),"")&lt;&gt;"",1,"")</f>
        <v/>
      </c>
      <c r="BC2673" s="146" t="str">
        <f>IF(IFERROR(VLOOKUP(AE2673,#REF!,1,0),"")&lt;&gt;"",1,"")</f>
        <v/>
      </c>
      <c r="BD2673" s="146" t="str">
        <f>IF(IFERROR(VLOOKUP(AE2673,#REF!,1,0),"")&lt;&gt;"",1,"")</f>
        <v/>
      </c>
      <c r="BE2673" s="148">
        <f t="shared" si="897"/>
        <v>1</v>
      </c>
    </row>
    <row r="2674" spans="1:57" ht="17">
      <c r="A2674" s="137">
        <v>2353</v>
      </c>
      <c r="B2674" s="184">
        <v>2652</v>
      </c>
      <c r="C2674" s="137" t="str">
        <f t="shared" si="964"/>
        <v>265200000</v>
      </c>
      <c r="D2674" s="138" t="str">
        <f t="shared" si="965"/>
        <v>26</v>
      </c>
      <c r="E2674" s="138" t="str">
        <f t="shared" si="966"/>
        <v>5</v>
      </c>
      <c r="F2674" s="138" t="str">
        <f t="shared" si="967"/>
        <v>2</v>
      </c>
      <c r="G2674" s="138" t="str">
        <f t="shared" si="968"/>
        <v>0</v>
      </c>
      <c r="H2674" s="138" t="str">
        <f t="shared" si="969"/>
        <v>0</v>
      </c>
      <c r="I2674" s="138" t="str">
        <f t="shared" si="970"/>
        <v>0</v>
      </c>
      <c r="J2674" s="138" t="str">
        <f t="shared" si="971"/>
        <v>0</v>
      </c>
      <c r="K2674" s="138" t="str">
        <f t="shared" si="972"/>
        <v>0</v>
      </c>
      <c r="L2674" s="138" t="s">
        <v>6846</v>
      </c>
      <c r="M2674" s="139" t="s">
        <v>3657</v>
      </c>
      <c r="N2674" s="139" t="s">
        <v>261</v>
      </c>
      <c r="O2674" s="141" t="s">
        <v>190</v>
      </c>
      <c r="P2674" s="141" t="s">
        <v>191</v>
      </c>
      <c r="Q2674" s="141">
        <v>1</v>
      </c>
      <c r="R2674" s="141">
        <v>3</v>
      </c>
      <c r="S2674" s="141" t="s">
        <v>194</v>
      </c>
      <c r="T2674" s="141" t="s">
        <v>194</v>
      </c>
      <c r="U2674" s="141">
        <v>1</v>
      </c>
      <c r="V2674" s="141">
        <v>2</v>
      </c>
      <c r="W2674" s="141" t="s">
        <v>3656</v>
      </c>
      <c r="X2674" s="141" t="s">
        <v>3656</v>
      </c>
      <c r="Y2674" s="140">
        <v>1</v>
      </c>
      <c r="Z2674" s="140">
        <v>1</v>
      </c>
      <c r="AA2674" s="140" t="s">
        <v>3658</v>
      </c>
      <c r="AB2674" s="140" t="s">
        <v>3658</v>
      </c>
      <c r="AC2674" s="140" t="s">
        <v>66</v>
      </c>
      <c r="AD2674" s="141" t="s">
        <v>66</v>
      </c>
      <c r="AE2674" s="144" t="s">
        <v>3658</v>
      </c>
      <c r="AF2674" s="144" t="s">
        <v>3658</v>
      </c>
      <c r="AG2674" s="134"/>
      <c r="AH2674" s="142"/>
      <c r="AI2674" s="143"/>
      <c r="AJ2674" s="143" t="b">
        <f t="shared" si="974"/>
        <v>0</v>
      </c>
      <c r="AK2674" s="143" t="str">
        <f>O2674&amp;Q2674&amp;R2674&amp;U2674&amp;V2674&amp;Y2674&amp;Z2674&amp;AC2674&amp;AD2674</f>
        <v>G13121100</v>
      </c>
      <c r="AL2674" s="106">
        <v>2652</v>
      </c>
      <c r="AM2674" s="41" t="b">
        <f>C2674&lt;&gt;AK2674</f>
        <v>1</v>
      </c>
      <c r="AN2674" s="145" t="str">
        <f>N2674&amp;AK2674</f>
        <v>J9FG13121100</v>
      </c>
      <c r="AO2674" s="145"/>
      <c r="AP2674" s="31"/>
      <c r="AQ2674" s="146"/>
      <c r="AR2674" s="146">
        <f t="shared" si="973"/>
        <v>1</v>
      </c>
      <c r="AS2674" s="146" t="str">
        <f>IF(IFERROR(VLOOKUP(AE2674,#REF!,1,0),"")&lt;&gt;"",1,"")</f>
        <v/>
      </c>
      <c r="AT2674" s="146" t="str">
        <f>IF(IFERROR(VLOOKUP(AE2674,#REF!,1,0),"")&lt;&gt;"",1,"")</f>
        <v/>
      </c>
      <c r="AU2674" s="146" t="str">
        <f>IF(IFERROR(VLOOKUP(AE2674,#REF!,1,0),"")&lt;&gt;"",1,"")</f>
        <v/>
      </c>
      <c r="AV2674" s="146" t="str">
        <f>IF(IFERROR(VLOOKUP(AE2674,#REF!,1,0),"")&lt;&gt;"",1,"")</f>
        <v/>
      </c>
      <c r="AW2674" s="146" t="str">
        <f>IF(IFERROR(VLOOKUP(AE2674,#REF!,1,0),"")&lt;&gt;"",1,"")</f>
        <v/>
      </c>
      <c r="AX2674" s="146" t="str">
        <f>IF(IFERROR(VLOOKUP(AE2674,#REF!,1,0),"")&lt;&gt;"",1,"")</f>
        <v/>
      </c>
      <c r="AY2674" s="146" t="str">
        <f>IF(IFERROR(VLOOKUP(AE2674,#REF!,1,0),"")&lt;&gt;"",1,"")</f>
        <v/>
      </c>
      <c r="AZ2674" s="146" t="str">
        <f>IF(IFERROR(VLOOKUP(AE2674,#REF!,1,0),"")&lt;&gt;"",1,"")</f>
        <v/>
      </c>
      <c r="BA2674" s="146" t="str">
        <f>IF(IFERROR(VLOOKUP(AE2674,#REF!,1,0),"")&lt;&gt;"",1,"")</f>
        <v/>
      </c>
      <c r="BB2674" s="146" t="str">
        <f>IF(IFERROR(VLOOKUP(AE2674,#REF!,1,0),"")&lt;&gt;"",1,"")</f>
        <v/>
      </c>
      <c r="BC2674" s="146" t="str">
        <f>IF(IFERROR(VLOOKUP(AE2674,#REF!,1,0),"")&lt;&gt;"",1,"")</f>
        <v/>
      </c>
      <c r="BD2674" s="146" t="str">
        <f>IF(IFERROR(VLOOKUP(AE2674,#REF!,1,0),"")&lt;&gt;"",1,"")</f>
        <v/>
      </c>
      <c r="BE2674" s="148">
        <f t="shared" si="897"/>
        <v>1</v>
      </c>
    </row>
    <row r="2675" spans="1:57" ht="16">
      <c r="A2675" s="43">
        <v>2354</v>
      </c>
      <c r="B2675" s="107">
        <v>2651</v>
      </c>
      <c r="C2675" s="43" t="str">
        <f t="shared" si="964"/>
        <v>265100000</v>
      </c>
      <c r="D2675" s="44" t="str">
        <f t="shared" si="965"/>
        <v>26</v>
      </c>
      <c r="E2675" s="44" t="str">
        <f t="shared" si="966"/>
        <v>5</v>
      </c>
      <c r="F2675" s="44" t="str">
        <f t="shared" si="967"/>
        <v>1</v>
      </c>
      <c r="G2675" s="44" t="str">
        <f t="shared" si="968"/>
        <v>0</v>
      </c>
      <c r="H2675" s="44" t="str">
        <f t="shared" si="969"/>
        <v>0</v>
      </c>
      <c r="I2675" s="44" t="str">
        <f t="shared" si="970"/>
        <v>0</v>
      </c>
      <c r="J2675" s="44" t="str">
        <f t="shared" si="971"/>
        <v>0</v>
      </c>
      <c r="K2675" s="44" t="str">
        <f t="shared" si="972"/>
        <v>0</v>
      </c>
      <c r="L2675" s="44"/>
      <c r="M2675" s="45" t="s">
        <v>3659</v>
      </c>
      <c r="N2675" s="45"/>
      <c r="O2675" s="47" t="s">
        <v>190</v>
      </c>
      <c r="P2675" s="47" t="s">
        <v>191</v>
      </c>
      <c r="Q2675" s="60">
        <v>1</v>
      </c>
      <c r="R2675" s="47"/>
      <c r="S2675" s="47" t="s">
        <v>194</v>
      </c>
      <c r="T2675" s="47" t="s">
        <v>194</v>
      </c>
      <c r="U2675" s="60">
        <v>1</v>
      </c>
      <c r="V2675" s="60">
        <v>2</v>
      </c>
      <c r="W2675" s="97"/>
      <c r="X2675" s="97" t="s">
        <v>3656</v>
      </c>
      <c r="Y2675" s="76">
        <v>1</v>
      </c>
      <c r="Z2675" s="76" t="s">
        <v>15</v>
      </c>
      <c r="AA2675" s="61"/>
      <c r="AB2675" s="61" t="s">
        <v>3660</v>
      </c>
      <c r="AC2675" s="61" t="s">
        <v>66</v>
      </c>
      <c r="AD2675" s="47" t="s">
        <v>66</v>
      </c>
      <c r="AE2675" s="50" t="s">
        <v>3660</v>
      </c>
      <c r="AF2675" s="51"/>
      <c r="AG2675" s="51" t="s">
        <v>8</v>
      </c>
      <c r="AH2675" s="52"/>
      <c r="AI2675" s="39"/>
      <c r="AJ2675" s="39"/>
      <c r="AK2675" s="39" t="e">
        <f>O2675&amp;Q2675&amp;#REF!&amp;U2675&amp;V2675&amp;Y2675&amp;Z2675&amp;AC2675&amp;AD2675</f>
        <v>#REF!</v>
      </c>
      <c r="AL2675" s="108">
        <v>2651</v>
      </c>
      <c r="AM2675" s="44" t="e">
        <f>C2675&lt;&gt;AK2675</f>
        <v>#REF!</v>
      </c>
      <c r="AN2675" s="52"/>
      <c r="AO2675" s="52"/>
      <c r="AP2675" s="53"/>
      <c r="AQ2675" s="53"/>
      <c r="AR2675" s="53">
        <f t="shared" si="973"/>
        <v>1</v>
      </c>
      <c r="AS2675" s="53" t="str">
        <f>IF(IFERROR(VLOOKUP(AE2675,#REF!,1,0),"")&lt;&gt;"",1,"")</f>
        <v/>
      </c>
      <c r="AT2675" s="53" t="str">
        <f>IF(IFERROR(VLOOKUP(AE2675,#REF!,1,0),"")&lt;&gt;"",1,"")</f>
        <v/>
      </c>
      <c r="AU2675" s="53" t="str">
        <f>IF(IFERROR(VLOOKUP(AE2675,#REF!,1,0),"")&lt;&gt;"",1,"")</f>
        <v/>
      </c>
      <c r="AV2675" s="53" t="str">
        <f>IF(IFERROR(VLOOKUP(AE2675,#REF!,1,0),"")&lt;&gt;"",1,"")</f>
        <v/>
      </c>
      <c r="AW2675" s="53" t="str">
        <f>IF(IFERROR(VLOOKUP(AE2675,#REF!,1,0),"")&lt;&gt;"",1,"")</f>
        <v/>
      </c>
      <c r="AX2675" s="53" t="str">
        <f>IF(IFERROR(VLOOKUP(AE2675,#REF!,1,0),"")&lt;&gt;"",1,"")</f>
        <v/>
      </c>
      <c r="AY2675" s="53" t="str">
        <f>IF(IFERROR(VLOOKUP(AE2675,#REF!,1,0),"")&lt;&gt;"",1,"")</f>
        <v/>
      </c>
      <c r="AZ2675" s="53" t="str">
        <f>IF(IFERROR(VLOOKUP(AE2675,#REF!,1,0),"")&lt;&gt;"",1,"")</f>
        <v/>
      </c>
      <c r="BA2675" s="53" t="str">
        <f>IF(IFERROR(VLOOKUP(AE2675,#REF!,1,0),"")&lt;&gt;"",1,"")</f>
        <v/>
      </c>
      <c r="BB2675" s="53" t="str">
        <f>IF(IFERROR(VLOOKUP(AE2675,#REF!,1,0),"")&lt;&gt;"",1,"")</f>
        <v/>
      </c>
      <c r="BC2675" s="53" t="str">
        <f>IF(IFERROR(VLOOKUP(AE2675,#REF!,1,0),"")&lt;&gt;"",1,"")</f>
        <v/>
      </c>
      <c r="BD2675" s="53" t="str">
        <f>IF(IFERROR(VLOOKUP(AE2675,#REF!,1,0),"")&lt;&gt;"",1,"")</f>
        <v/>
      </c>
      <c r="BE2675" s="54">
        <f t="shared" si="897"/>
        <v>1</v>
      </c>
    </row>
    <row r="2676" spans="1:57" ht="17">
      <c r="A2676" s="137">
        <v>2355</v>
      </c>
      <c r="B2676" s="184">
        <v>265</v>
      </c>
      <c r="C2676" s="137" t="str">
        <f t="shared" si="964"/>
        <v>265000000</v>
      </c>
      <c r="D2676" s="138" t="str">
        <f t="shared" si="965"/>
        <v>26</v>
      </c>
      <c r="E2676" s="138" t="str">
        <f t="shared" si="966"/>
        <v>5</v>
      </c>
      <c r="F2676" s="138" t="str">
        <f t="shared" si="967"/>
        <v>0</v>
      </c>
      <c r="G2676" s="138" t="str">
        <f t="shared" si="968"/>
        <v>0</v>
      </c>
      <c r="H2676" s="138" t="str">
        <f t="shared" si="969"/>
        <v>0</v>
      </c>
      <c r="I2676" s="138" t="str">
        <f t="shared" si="970"/>
        <v>0</v>
      </c>
      <c r="J2676" s="138" t="str">
        <f t="shared" si="971"/>
        <v>0</v>
      </c>
      <c r="K2676" s="138" t="str">
        <f t="shared" si="972"/>
        <v>0</v>
      </c>
      <c r="L2676" s="138" t="s">
        <v>6847</v>
      </c>
      <c r="M2676" s="139" t="s">
        <v>3661</v>
      </c>
      <c r="N2676" s="139" t="s">
        <v>261</v>
      </c>
      <c r="O2676" s="141" t="s">
        <v>190</v>
      </c>
      <c r="P2676" s="141" t="s">
        <v>191</v>
      </c>
      <c r="Q2676" s="141">
        <v>1</v>
      </c>
      <c r="R2676" s="141">
        <v>3</v>
      </c>
      <c r="S2676" s="141" t="s">
        <v>194</v>
      </c>
      <c r="T2676" s="141" t="s">
        <v>194</v>
      </c>
      <c r="U2676" s="141">
        <v>1</v>
      </c>
      <c r="V2676" s="141">
        <v>3</v>
      </c>
      <c r="W2676" s="141" t="s">
        <v>3662</v>
      </c>
      <c r="X2676" s="141" t="s">
        <v>3662</v>
      </c>
      <c r="Y2676" s="140" t="s">
        <v>66</v>
      </c>
      <c r="Z2676" s="140">
        <v>0</v>
      </c>
      <c r="AA2676" s="140" t="s">
        <v>3662</v>
      </c>
      <c r="AB2676" s="140" t="s">
        <v>3662</v>
      </c>
      <c r="AC2676" s="140" t="s">
        <v>66</v>
      </c>
      <c r="AD2676" s="141" t="s">
        <v>66</v>
      </c>
      <c r="AE2676" s="144" t="s">
        <v>3662</v>
      </c>
      <c r="AF2676" s="144" t="s">
        <v>3662</v>
      </c>
      <c r="AG2676" s="134"/>
      <c r="AH2676" s="142"/>
      <c r="AI2676" s="143"/>
      <c r="AJ2676" s="143" t="b">
        <f t="shared" ref="AJ2676:AJ2680" si="975">IF(OR(AS2676=1,AT2676=1,AU2676=1,AV2676=1,AW2676=1,AX2676=1,AY2676=1,AZ2676=1,BA2676=1,BB2676=1,BC2676=1,BD2676=1),TRUE,FALSE)</f>
        <v>0</v>
      </c>
      <c r="AK2676" s="143" t="str">
        <f>O2676&amp;Q2676&amp;R2676&amp;U2676&amp;V2676&amp;Y2676&amp;Z2676&amp;AC2676&amp;AD2676</f>
        <v>G13130000</v>
      </c>
      <c r="AL2676" s="106">
        <v>265</v>
      </c>
      <c r="AM2676" s="41" t="b">
        <f>C2676&lt;&gt;AK2676</f>
        <v>1</v>
      </c>
      <c r="AN2676" s="145" t="str">
        <f>N2676&amp;AK2676</f>
        <v>J9FG13130000</v>
      </c>
      <c r="AO2676" s="145"/>
      <c r="AP2676" s="31"/>
      <c r="AQ2676" s="146"/>
      <c r="AR2676" s="146">
        <f t="shared" si="973"/>
        <v>1</v>
      </c>
      <c r="AS2676" s="146" t="str">
        <f>IF(IFERROR(VLOOKUP(AE2676,#REF!,1,0),"")&lt;&gt;"",1,"")</f>
        <v/>
      </c>
      <c r="AT2676" s="146" t="str">
        <f>IF(IFERROR(VLOOKUP(AE2676,#REF!,1,0),"")&lt;&gt;"",1,"")</f>
        <v/>
      </c>
      <c r="AU2676" s="146" t="str">
        <f>IF(IFERROR(VLOOKUP(AE2676,#REF!,1,0),"")&lt;&gt;"",1,"")</f>
        <v/>
      </c>
      <c r="AV2676" s="146" t="str">
        <f>IF(IFERROR(VLOOKUP(AE2676,#REF!,1,0),"")&lt;&gt;"",1,"")</f>
        <v/>
      </c>
      <c r="AW2676" s="146" t="str">
        <f>IF(IFERROR(VLOOKUP(AE2676,#REF!,1,0),"")&lt;&gt;"",1,"")</f>
        <v/>
      </c>
      <c r="AX2676" s="146" t="str">
        <f>IF(IFERROR(VLOOKUP(AE2676,#REF!,1,0),"")&lt;&gt;"",1,"")</f>
        <v/>
      </c>
      <c r="AY2676" s="146" t="str">
        <f>IF(IFERROR(VLOOKUP(AE2676,#REF!,1,0),"")&lt;&gt;"",1,"")</f>
        <v/>
      </c>
      <c r="AZ2676" s="146" t="str">
        <f>IF(IFERROR(VLOOKUP(AE2676,#REF!,1,0),"")&lt;&gt;"",1,"")</f>
        <v/>
      </c>
      <c r="BA2676" s="146" t="str">
        <f>IF(IFERROR(VLOOKUP(AE2676,#REF!,1,0),"")&lt;&gt;"",1,"")</f>
        <v/>
      </c>
      <c r="BB2676" s="146" t="str">
        <f>IF(IFERROR(VLOOKUP(AE2676,#REF!,1,0),"")&lt;&gt;"",1,"")</f>
        <v/>
      </c>
      <c r="BC2676" s="146" t="str">
        <f>IF(IFERROR(VLOOKUP(AE2676,#REF!,1,0),"")&lt;&gt;"",1,"")</f>
        <v/>
      </c>
      <c r="BD2676" s="146" t="str">
        <f>IF(IFERROR(VLOOKUP(AE2676,#REF!,1,0),"")&lt;&gt;"",1,"")</f>
        <v/>
      </c>
      <c r="BE2676" s="148">
        <f t="shared" si="897"/>
        <v>1</v>
      </c>
    </row>
    <row r="2677" spans="1:57" ht="17">
      <c r="A2677" s="137">
        <v>2356</v>
      </c>
      <c r="B2677" s="184">
        <v>2656</v>
      </c>
      <c r="C2677" s="137" t="str">
        <f t="shared" si="964"/>
        <v>265600000</v>
      </c>
      <c r="D2677" s="138" t="str">
        <f t="shared" si="965"/>
        <v>26</v>
      </c>
      <c r="E2677" s="138" t="str">
        <f t="shared" si="966"/>
        <v>5</v>
      </c>
      <c r="F2677" s="138" t="str">
        <f t="shared" si="967"/>
        <v>6</v>
      </c>
      <c r="G2677" s="138" t="str">
        <f t="shared" si="968"/>
        <v>0</v>
      </c>
      <c r="H2677" s="138" t="str">
        <f t="shared" si="969"/>
        <v>0</v>
      </c>
      <c r="I2677" s="138" t="str">
        <f t="shared" si="970"/>
        <v>0</v>
      </c>
      <c r="J2677" s="138" t="str">
        <f t="shared" si="971"/>
        <v>0</v>
      </c>
      <c r="K2677" s="138" t="str">
        <f t="shared" si="972"/>
        <v>0</v>
      </c>
      <c r="L2677" s="138" t="s">
        <v>6848</v>
      </c>
      <c r="M2677" s="139" t="s">
        <v>3663</v>
      </c>
      <c r="N2677" s="139" t="s">
        <v>261</v>
      </c>
      <c r="O2677" s="141" t="s">
        <v>190</v>
      </c>
      <c r="P2677" s="141" t="s">
        <v>191</v>
      </c>
      <c r="Q2677" s="141">
        <v>1</v>
      </c>
      <c r="R2677" s="141">
        <v>3</v>
      </c>
      <c r="S2677" s="141" t="s">
        <v>194</v>
      </c>
      <c r="T2677" s="141" t="s">
        <v>194</v>
      </c>
      <c r="U2677" s="141">
        <v>1</v>
      </c>
      <c r="V2677" s="141">
        <v>3</v>
      </c>
      <c r="W2677" s="141" t="s">
        <v>3662</v>
      </c>
      <c r="X2677" s="141" t="s">
        <v>3662</v>
      </c>
      <c r="Y2677" s="140">
        <v>1</v>
      </c>
      <c r="Z2677" s="140">
        <v>1</v>
      </c>
      <c r="AA2677" s="140" t="s">
        <v>3664</v>
      </c>
      <c r="AB2677" s="140" t="s">
        <v>3664</v>
      </c>
      <c r="AC2677" s="140" t="s">
        <v>66</v>
      </c>
      <c r="AD2677" s="141" t="s">
        <v>66</v>
      </c>
      <c r="AE2677" s="144" t="s">
        <v>3664</v>
      </c>
      <c r="AF2677" s="144" t="s">
        <v>3664</v>
      </c>
      <c r="AG2677" s="134"/>
      <c r="AH2677" s="142"/>
      <c r="AI2677" s="143"/>
      <c r="AJ2677" s="143" t="b">
        <f t="shared" si="975"/>
        <v>0</v>
      </c>
      <c r="AK2677" s="143" t="str">
        <f>O2677&amp;Q2677&amp;R2677&amp;U2677&amp;V2677&amp;Y2677&amp;Z2677&amp;AC2677&amp;AD2677</f>
        <v>G13131100</v>
      </c>
      <c r="AL2677" s="106">
        <v>2656</v>
      </c>
      <c r="AM2677" s="41" t="b">
        <f>C2677&lt;&gt;AK2677</f>
        <v>1</v>
      </c>
      <c r="AN2677" s="145" t="str">
        <f>N2677&amp;AK2677</f>
        <v>J9FG13131100</v>
      </c>
      <c r="AO2677" s="145"/>
      <c r="AP2677" s="31"/>
      <c r="AQ2677" s="146"/>
      <c r="AR2677" s="146">
        <f t="shared" si="973"/>
        <v>1</v>
      </c>
      <c r="AS2677" s="146" t="str">
        <f>IF(IFERROR(VLOOKUP(AE2677,#REF!,1,0),"")&lt;&gt;"",1,"")</f>
        <v/>
      </c>
      <c r="AT2677" s="146" t="str">
        <f>IF(IFERROR(VLOOKUP(AE2677,#REF!,1,0),"")&lt;&gt;"",1,"")</f>
        <v/>
      </c>
      <c r="AU2677" s="146" t="str">
        <f>IF(IFERROR(VLOOKUP(AE2677,#REF!,1,0),"")&lt;&gt;"",1,"")</f>
        <v/>
      </c>
      <c r="AV2677" s="146" t="str">
        <f>IF(IFERROR(VLOOKUP(AE2677,#REF!,1,0),"")&lt;&gt;"",1,"")</f>
        <v/>
      </c>
      <c r="AW2677" s="146" t="str">
        <f>IF(IFERROR(VLOOKUP(AE2677,#REF!,1,0),"")&lt;&gt;"",1,"")</f>
        <v/>
      </c>
      <c r="AX2677" s="146" t="str">
        <f>IF(IFERROR(VLOOKUP(AE2677,#REF!,1,0),"")&lt;&gt;"",1,"")</f>
        <v/>
      </c>
      <c r="AY2677" s="146" t="str">
        <f>IF(IFERROR(VLOOKUP(AE2677,#REF!,1,0),"")&lt;&gt;"",1,"")</f>
        <v/>
      </c>
      <c r="AZ2677" s="146" t="str">
        <f>IF(IFERROR(VLOOKUP(AE2677,#REF!,1,0),"")&lt;&gt;"",1,"")</f>
        <v/>
      </c>
      <c r="BA2677" s="146" t="str">
        <f>IF(IFERROR(VLOOKUP(AE2677,#REF!,1,0),"")&lt;&gt;"",1,"")</f>
        <v/>
      </c>
      <c r="BB2677" s="146" t="str">
        <f>IF(IFERROR(VLOOKUP(AE2677,#REF!,1,0),"")&lt;&gt;"",1,"")</f>
        <v/>
      </c>
      <c r="BC2677" s="146" t="str">
        <f>IF(IFERROR(VLOOKUP(AE2677,#REF!,1,0),"")&lt;&gt;"",1,"")</f>
        <v/>
      </c>
      <c r="BD2677" s="146" t="str">
        <f>IF(IFERROR(VLOOKUP(AE2677,#REF!,1,0),"")&lt;&gt;"",1,"")</f>
        <v/>
      </c>
      <c r="BE2677" s="148">
        <f t="shared" si="897"/>
        <v>1</v>
      </c>
    </row>
    <row r="2678" spans="1:57" ht="17">
      <c r="A2678" s="137">
        <v>2357</v>
      </c>
      <c r="B2678" s="184">
        <v>2657</v>
      </c>
      <c r="C2678" s="137" t="str">
        <f t="shared" si="964"/>
        <v>265700000</v>
      </c>
      <c r="D2678" s="138" t="str">
        <f t="shared" si="965"/>
        <v>26</v>
      </c>
      <c r="E2678" s="138" t="str">
        <f t="shared" si="966"/>
        <v>5</v>
      </c>
      <c r="F2678" s="138" t="str">
        <f t="shared" si="967"/>
        <v>7</v>
      </c>
      <c r="G2678" s="138" t="str">
        <f t="shared" si="968"/>
        <v>0</v>
      </c>
      <c r="H2678" s="138" t="str">
        <f t="shared" si="969"/>
        <v>0</v>
      </c>
      <c r="I2678" s="138" t="str">
        <f t="shared" si="970"/>
        <v>0</v>
      </c>
      <c r="J2678" s="138" t="str">
        <f t="shared" si="971"/>
        <v>0</v>
      </c>
      <c r="K2678" s="138" t="str">
        <f t="shared" si="972"/>
        <v>0</v>
      </c>
      <c r="L2678" s="138" t="s">
        <v>6849</v>
      </c>
      <c r="M2678" s="139" t="s">
        <v>3665</v>
      </c>
      <c r="N2678" s="139" t="s">
        <v>261</v>
      </c>
      <c r="O2678" s="141" t="s">
        <v>190</v>
      </c>
      <c r="P2678" s="141" t="s">
        <v>191</v>
      </c>
      <c r="Q2678" s="141">
        <v>1</v>
      </c>
      <c r="R2678" s="141">
        <v>3</v>
      </c>
      <c r="S2678" s="141" t="s">
        <v>194</v>
      </c>
      <c r="T2678" s="141" t="s">
        <v>194</v>
      </c>
      <c r="U2678" s="141">
        <v>1</v>
      </c>
      <c r="V2678" s="141">
        <v>3</v>
      </c>
      <c r="W2678" s="141" t="s">
        <v>3662</v>
      </c>
      <c r="X2678" s="141" t="s">
        <v>3662</v>
      </c>
      <c r="Y2678" s="140">
        <v>1</v>
      </c>
      <c r="Z2678" s="140">
        <v>2</v>
      </c>
      <c r="AA2678" s="140" t="s">
        <v>3666</v>
      </c>
      <c r="AB2678" s="140" t="s">
        <v>3666</v>
      </c>
      <c r="AC2678" s="140" t="s">
        <v>66</v>
      </c>
      <c r="AD2678" s="141" t="s">
        <v>66</v>
      </c>
      <c r="AE2678" s="144" t="s">
        <v>3666</v>
      </c>
      <c r="AF2678" s="144" t="s">
        <v>3667</v>
      </c>
      <c r="AG2678" s="134"/>
      <c r="AH2678" s="142"/>
      <c r="AI2678" s="143"/>
      <c r="AJ2678" s="143" t="b">
        <f t="shared" si="975"/>
        <v>0</v>
      </c>
      <c r="AK2678" s="143" t="str">
        <f>O2678&amp;Q2678&amp;R2678&amp;U2678&amp;V2678&amp;Y2678&amp;Z2678&amp;AC2678&amp;AD2678</f>
        <v>G13131200</v>
      </c>
      <c r="AL2678" s="106">
        <v>2657</v>
      </c>
      <c r="AM2678" s="41" t="b">
        <f>C2678&lt;&gt;AK2678</f>
        <v>1</v>
      </c>
      <c r="AN2678" s="145" t="str">
        <f>N2678&amp;AK2678</f>
        <v>J9FG13131200</v>
      </c>
      <c r="AO2678" s="145"/>
      <c r="AP2678" s="31"/>
      <c r="AQ2678" s="146"/>
      <c r="AR2678" s="146">
        <f t="shared" si="973"/>
        <v>1</v>
      </c>
      <c r="AS2678" s="146" t="str">
        <f>IF(IFERROR(VLOOKUP(AE2678,#REF!,1,0),"")&lt;&gt;"",1,"")</f>
        <v/>
      </c>
      <c r="AT2678" s="146" t="str">
        <f>IF(IFERROR(VLOOKUP(AE2678,#REF!,1,0),"")&lt;&gt;"",1,"")</f>
        <v/>
      </c>
      <c r="AU2678" s="146" t="str">
        <f>IF(IFERROR(VLOOKUP(AE2678,#REF!,1,0),"")&lt;&gt;"",1,"")</f>
        <v/>
      </c>
      <c r="AV2678" s="146" t="str">
        <f>IF(IFERROR(VLOOKUP(AE2678,#REF!,1,0),"")&lt;&gt;"",1,"")</f>
        <v/>
      </c>
      <c r="AW2678" s="146" t="str">
        <f>IF(IFERROR(VLOOKUP(AE2678,#REF!,1,0),"")&lt;&gt;"",1,"")</f>
        <v/>
      </c>
      <c r="AX2678" s="146" t="str">
        <f>IF(IFERROR(VLOOKUP(AE2678,#REF!,1,0),"")&lt;&gt;"",1,"")</f>
        <v/>
      </c>
      <c r="AY2678" s="146" t="str">
        <f>IF(IFERROR(VLOOKUP(AE2678,#REF!,1,0),"")&lt;&gt;"",1,"")</f>
        <v/>
      </c>
      <c r="AZ2678" s="146" t="str">
        <f>IF(IFERROR(VLOOKUP(AE2678,#REF!,1,0),"")&lt;&gt;"",1,"")</f>
        <v/>
      </c>
      <c r="BA2678" s="146" t="str">
        <f>IF(IFERROR(VLOOKUP(AE2678,#REF!,1,0),"")&lt;&gt;"",1,"")</f>
        <v/>
      </c>
      <c r="BB2678" s="146" t="str">
        <f>IF(IFERROR(VLOOKUP(AE2678,#REF!,1,0),"")&lt;&gt;"",1,"")</f>
        <v/>
      </c>
      <c r="BC2678" s="146" t="str">
        <f>IF(IFERROR(VLOOKUP(AE2678,#REF!,1,0),"")&lt;&gt;"",1,"")</f>
        <v/>
      </c>
      <c r="BD2678" s="146" t="str">
        <f>IF(IFERROR(VLOOKUP(AE2678,#REF!,1,0),"")&lt;&gt;"",1,"")</f>
        <v/>
      </c>
      <c r="BE2678" s="148">
        <f t="shared" si="897"/>
        <v>1</v>
      </c>
    </row>
    <row r="2679" spans="1:57" ht="17">
      <c r="A2679" s="137"/>
      <c r="B2679" s="137"/>
      <c r="C2679" s="137"/>
      <c r="D2679" s="138"/>
      <c r="E2679" s="138"/>
      <c r="F2679" s="138"/>
      <c r="G2679" s="138"/>
      <c r="H2679" s="138"/>
      <c r="I2679" s="138"/>
      <c r="J2679" s="138"/>
      <c r="K2679" s="138"/>
      <c r="L2679" s="138" t="s">
        <v>6850</v>
      </c>
      <c r="M2679" s="139"/>
      <c r="N2679" s="139" t="s">
        <v>261</v>
      </c>
      <c r="O2679" s="141" t="s">
        <v>190</v>
      </c>
      <c r="P2679" s="141" t="s">
        <v>191</v>
      </c>
      <c r="Q2679" s="141">
        <v>1</v>
      </c>
      <c r="R2679" s="141">
        <v>3</v>
      </c>
      <c r="S2679" s="141" t="s">
        <v>194</v>
      </c>
      <c r="T2679" s="141" t="s">
        <v>194</v>
      </c>
      <c r="U2679" s="141">
        <v>9</v>
      </c>
      <c r="V2679" s="141">
        <v>8</v>
      </c>
      <c r="W2679" s="140" t="s">
        <v>3668</v>
      </c>
      <c r="X2679" s="140" t="s">
        <v>3668</v>
      </c>
      <c r="Y2679" s="141" t="s">
        <v>66</v>
      </c>
      <c r="Z2679" s="141" t="s">
        <v>66</v>
      </c>
      <c r="AA2679" s="140" t="s">
        <v>3668</v>
      </c>
      <c r="AB2679" s="140" t="s">
        <v>3668</v>
      </c>
      <c r="AC2679" s="141" t="s">
        <v>66</v>
      </c>
      <c r="AD2679" s="141" t="s">
        <v>66</v>
      </c>
      <c r="AE2679" s="140" t="s">
        <v>3668</v>
      </c>
      <c r="AF2679" s="140" t="s">
        <v>3668</v>
      </c>
      <c r="AG2679" s="149"/>
      <c r="AH2679" s="150"/>
      <c r="AI2679" s="143"/>
      <c r="AJ2679" s="143" t="b">
        <f t="shared" si="975"/>
        <v>0</v>
      </c>
      <c r="AK2679" s="143" t="str">
        <f>O2679&amp;Q2679&amp;R2679&amp;U2679&amp;V2679&amp;Y2679&amp;Z2679&amp;AC2679&amp;AD2679</f>
        <v>G13980000</v>
      </c>
      <c r="AL2679" s="33"/>
      <c r="AM2679" s="34"/>
      <c r="AN2679" s="145" t="str">
        <f>N2679&amp;AK2679</f>
        <v>J9FG13980000</v>
      </c>
      <c r="AO2679" s="151"/>
      <c r="AP2679" s="64"/>
      <c r="AQ2679" s="152"/>
      <c r="AR2679" s="152"/>
      <c r="AS2679" s="152"/>
      <c r="AT2679" s="152"/>
      <c r="AU2679" s="152"/>
      <c r="AV2679" s="152"/>
      <c r="AW2679" s="152"/>
      <c r="AX2679" s="152"/>
      <c r="AY2679" s="152"/>
      <c r="AZ2679" s="152"/>
      <c r="BA2679" s="152"/>
      <c r="BB2679" s="152"/>
      <c r="BC2679" s="152"/>
      <c r="BD2679" s="152"/>
      <c r="BE2679" s="148">
        <f t="shared" si="897"/>
        <v>0</v>
      </c>
    </row>
    <row r="2680" spans="1:57" ht="17">
      <c r="A2680" s="137"/>
      <c r="B2680" s="137"/>
      <c r="C2680" s="137"/>
      <c r="D2680" s="138"/>
      <c r="E2680" s="138"/>
      <c r="F2680" s="138"/>
      <c r="G2680" s="138"/>
      <c r="H2680" s="138"/>
      <c r="I2680" s="138"/>
      <c r="J2680" s="138"/>
      <c r="K2680" s="138"/>
      <c r="L2680" s="138" t="s">
        <v>6851</v>
      </c>
      <c r="M2680" s="139"/>
      <c r="N2680" s="139" t="s">
        <v>261</v>
      </c>
      <c r="O2680" s="141" t="s">
        <v>190</v>
      </c>
      <c r="P2680" s="141" t="s">
        <v>191</v>
      </c>
      <c r="Q2680" s="141">
        <v>1</v>
      </c>
      <c r="R2680" s="141">
        <v>3</v>
      </c>
      <c r="S2680" s="141" t="s">
        <v>194</v>
      </c>
      <c r="T2680" s="141" t="s">
        <v>194</v>
      </c>
      <c r="U2680" s="141">
        <v>9</v>
      </c>
      <c r="V2680" s="141">
        <v>9</v>
      </c>
      <c r="W2680" s="140" t="s">
        <v>3669</v>
      </c>
      <c r="X2680" s="140" t="s">
        <v>3669</v>
      </c>
      <c r="Y2680" s="141" t="s">
        <v>66</v>
      </c>
      <c r="Z2680" s="141" t="s">
        <v>66</v>
      </c>
      <c r="AA2680" s="140" t="s">
        <v>3669</v>
      </c>
      <c r="AB2680" s="140" t="s">
        <v>3669</v>
      </c>
      <c r="AC2680" s="141" t="s">
        <v>66</v>
      </c>
      <c r="AD2680" s="141" t="s">
        <v>66</v>
      </c>
      <c r="AE2680" s="140" t="s">
        <v>3669</v>
      </c>
      <c r="AF2680" s="140" t="s">
        <v>3669</v>
      </c>
      <c r="AG2680" s="149"/>
      <c r="AH2680" s="150"/>
      <c r="AI2680" s="143"/>
      <c r="AJ2680" s="143" t="b">
        <f t="shared" si="975"/>
        <v>0</v>
      </c>
      <c r="AK2680" s="143" t="str">
        <f>O2680&amp;Q2680&amp;R2680&amp;U2680&amp;V2680&amp;Y2680&amp;Z2680&amp;AC2680&amp;AD2680</f>
        <v>G13990000</v>
      </c>
      <c r="AL2680" s="33"/>
      <c r="AM2680" s="34"/>
      <c r="AN2680" s="145" t="str">
        <f>N2680&amp;AK2680</f>
        <v>J9FG13990000</v>
      </c>
      <c r="AO2680" s="151"/>
      <c r="AP2680" s="64"/>
      <c r="AQ2680" s="152"/>
      <c r="AR2680" s="152"/>
      <c r="AS2680" s="152"/>
      <c r="AT2680" s="152"/>
      <c r="AU2680" s="152"/>
      <c r="AV2680" s="152"/>
      <c r="AW2680" s="152"/>
      <c r="AX2680" s="152"/>
      <c r="AY2680" s="152"/>
      <c r="AZ2680" s="152"/>
      <c r="BA2680" s="152"/>
      <c r="BB2680" s="152"/>
      <c r="BC2680" s="152"/>
      <c r="BD2680" s="152"/>
      <c r="BE2680" s="148">
        <f t="shared" si="897"/>
        <v>0</v>
      </c>
    </row>
    <row r="2681" spans="1:57" ht="16">
      <c r="A2681" s="43">
        <v>2358</v>
      </c>
      <c r="B2681" s="43">
        <v>753</v>
      </c>
      <c r="C2681" s="43" t="str">
        <f t="shared" ref="C2681:C2730" si="976">LEFT(B2681 &amp; "000000000", 9)</f>
        <v>753000000</v>
      </c>
      <c r="D2681" s="44" t="str">
        <f t="shared" ref="D2681:D2730" si="977">MID(C2681,1,2)</f>
        <v>75</v>
      </c>
      <c r="E2681" s="44" t="str">
        <f t="shared" ref="E2681:E2730" si="978">MID(C2681,3,1)</f>
        <v>3</v>
      </c>
      <c r="F2681" s="44" t="str">
        <f t="shared" ref="F2681:F2730" si="979">MID(C2681,4,1)</f>
        <v>0</v>
      </c>
      <c r="G2681" s="44" t="str">
        <f t="shared" ref="G2681:G2730" si="980">MID(C2681,5,1)</f>
        <v>0</v>
      </c>
      <c r="H2681" s="44" t="str">
        <f t="shared" ref="H2681:H2730" si="981">MID(C2681,6,1)</f>
        <v>0</v>
      </c>
      <c r="I2681" s="44" t="str">
        <f t="shared" ref="I2681:I2730" si="982">MID(C2681,7,1)</f>
        <v>0</v>
      </c>
      <c r="J2681" s="44" t="str">
        <f t="shared" ref="J2681:J2730" si="983">MID(C2681,8,1)</f>
        <v>0</v>
      </c>
      <c r="K2681" s="44" t="str">
        <f t="shared" ref="K2681:K2730" si="984">MID(C2681,9,1)</f>
        <v>0</v>
      </c>
      <c r="L2681" s="44"/>
      <c r="M2681" s="45" t="s">
        <v>3670</v>
      </c>
      <c r="N2681" s="45"/>
      <c r="O2681" s="47" t="s">
        <v>190</v>
      </c>
      <c r="P2681" s="47" t="s">
        <v>191</v>
      </c>
      <c r="Q2681" s="47" t="s">
        <v>21</v>
      </c>
      <c r="R2681" s="47"/>
      <c r="S2681" s="47" t="s">
        <v>3670</v>
      </c>
      <c r="T2681" s="47" t="s">
        <v>3670</v>
      </c>
      <c r="U2681" s="47" t="s">
        <v>66</v>
      </c>
      <c r="V2681" s="47" t="s">
        <v>66</v>
      </c>
      <c r="W2681" s="47"/>
      <c r="X2681" s="47" t="s">
        <v>3670</v>
      </c>
      <c r="Y2681" s="61" t="s">
        <v>66</v>
      </c>
      <c r="Z2681" s="61" t="s">
        <v>66</v>
      </c>
      <c r="AA2681" s="61"/>
      <c r="AB2681" s="61" t="s">
        <v>3670</v>
      </c>
      <c r="AC2681" s="61" t="s">
        <v>66</v>
      </c>
      <c r="AD2681" s="47" t="s">
        <v>66</v>
      </c>
      <c r="AE2681" s="50" t="s">
        <v>3670</v>
      </c>
      <c r="AF2681" s="51"/>
      <c r="AG2681" s="51" t="s">
        <v>8</v>
      </c>
      <c r="AH2681" s="52"/>
      <c r="AI2681" s="39"/>
      <c r="AJ2681" s="39"/>
      <c r="AK2681" s="39" t="e">
        <f>O2681&amp;Q2681&amp;#REF!&amp;U2681&amp;V2681&amp;Y2681&amp;Z2681&amp;AC2681&amp;AD2681</f>
        <v>#REF!</v>
      </c>
      <c r="AL2681" s="43">
        <v>753</v>
      </c>
      <c r="AM2681" s="44" t="e">
        <f>C2681&lt;&gt;AK2681</f>
        <v>#REF!</v>
      </c>
      <c r="AN2681" s="52"/>
      <c r="AO2681" s="52"/>
      <c r="AP2681" s="53"/>
      <c r="AQ2681" s="53"/>
      <c r="AR2681" s="53">
        <f t="shared" ref="AR2681:AR2730" si="985">IF(AL2681&lt;&gt;"",1,"")</f>
        <v>1</v>
      </c>
      <c r="AS2681" s="53" t="str">
        <f>IF(IFERROR(VLOOKUP(AE2681,#REF!,1,0),"")&lt;&gt;"",1,"")</f>
        <v/>
      </c>
      <c r="AT2681" s="53" t="str">
        <f>IF(IFERROR(VLOOKUP(AE2681,#REF!,1,0),"")&lt;&gt;"",1,"")</f>
        <v/>
      </c>
      <c r="AU2681" s="53" t="str">
        <f>IF(IFERROR(VLOOKUP(AE2681,#REF!,1,0),"")&lt;&gt;"",1,"")</f>
        <v/>
      </c>
      <c r="AV2681" s="53" t="str">
        <f>IF(IFERROR(VLOOKUP(AE2681,#REF!,1,0),"")&lt;&gt;"",1,"")</f>
        <v/>
      </c>
      <c r="AW2681" s="53" t="str">
        <f>IF(IFERROR(VLOOKUP(AE2681,#REF!,1,0),"")&lt;&gt;"",1,"")</f>
        <v/>
      </c>
      <c r="AX2681" s="53" t="str">
        <f>IF(IFERROR(VLOOKUP(AE2681,#REF!,1,0),"")&lt;&gt;"",1,"")</f>
        <v/>
      </c>
      <c r="AY2681" s="53" t="str">
        <f>IF(IFERROR(VLOOKUP(AE2681,#REF!,1,0),"")&lt;&gt;"",1,"")</f>
        <v/>
      </c>
      <c r="AZ2681" s="53" t="str">
        <f>IF(IFERROR(VLOOKUP(AE2681,#REF!,1,0),"")&lt;&gt;"",1,"")</f>
        <v/>
      </c>
      <c r="BA2681" s="53" t="str">
        <f>IF(IFERROR(VLOOKUP(AE2681,#REF!,1,0),"")&lt;&gt;"",1,"")</f>
        <v/>
      </c>
      <c r="BB2681" s="53" t="str">
        <f>IF(IFERROR(VLOOKUP(AE2681,#REF!,1,0),"")&lt;&gt;"",1,"")</f>
        <v/>
      </c>
      <c r="BC2681" s="53" t="str">
        <f>IF(IFERROR(VLOOKUP(AE2681,#REF!,1,0),"")&lt;&gt;"",1,"")</f>
        <v/>
      </c>
      <c r="BD2681" s="53" t="str">
        <f>IF(IFERROR(VLOOKUP(AE2681,#REF!,1,0),"")&lt;&gt;"",1,"")</f>
        <v/>
      </c>
      <c r="BE2681" s="54">
        <f t="shared" si="897"/>
        <v>1</v>
      </c>
    </row>
    <row r="2682" spans="1:57" ht="16">
      <c r="A2682" s="33">
        <v>2359</v>
      </c>
      <c r="B2682" s="33">
        <v>7531</v>
      </c>
      <c r="C2682" s="33" t="str">
        <f t="shared" si="976"/>
        <v>753100000</v>
      </c>
      <c r="D2682" s="34" t="str">
        <f t="shared" si="977"/>
        <v>75</v>
      </c>
      <c r="E2682" s="34" t="str">
        <f t="shared" si="978"/>
        <v>3</v>
      </c>
      <c r="F2682" s="34" t="str">
        <f t="shared" si="979"/>
        <v>1</v>
      </c>
      <c r="G2682" s="34" t="str">
        <f t="shared" si="980"/>
        <v>0</v>
      </c>
      <c r="H2682" s="34" t="str">
        <f t="shared" si="981"/>
        <v>0</v>
      </c>
      <c r="I2682" s="34" t="str">
        <f t="shared" si="982"/>
        <v>0</v>
      </c>
      <c r="J2682" s="34" t="str">
        <f t="shared" si="983"/>
        <v>0</v>
      </c>
      <c r="K2682" s="34" t="str">
        <f t="shared" si="984"/>
        <v>0</v>
      </c>
      <c r="L2682" s="34" t="s">
        <v>6852</v>
      </c>
      <c r="M2682" s="35" t="s">
        <v>195</v>
      </c>
      <c r="N2682" s="35" t="s">
        <v>261</v>
      </c>
      <c r="O2682" s="55" t="s">
        <v>190</v>
      </c>
      <c r="P2682" s="55" t="s">
        <v>191</v>
      </c>
      <c r="Q2682" s="55">
        <v>1</v>
      </c>
      <c r="R2682" s="55">
        <v>4</v>
      </c>
      <c r="S2682" s="55" t="s">
        <v>195</v>
      </c>
      <c r="T2682" s="55" t="s">
        <v>195</v>
      </c>
      <c r="U2682" s="55" t="s">
        <v>66</v>
      </c>
      <c r="V2682" s="55" t="s">
        <v>66</v>
      </c>
      <c r="W2682" s="55" t="s">
        <v>195</v>
      </c>
      <c r="X2682" s="55" t="s">
        <v>195</v>
      </c>
      <c r="Y2682" s="58" t="s">
        <v>66</v>
      </c>
      <c r="Z2682" s="58" t="s">
        <v>66</v>
      </c>
      <c r="AA2682" s="58" t="s">
        <v>195</v>
      </c>
      <c r="AB2682" s="58" t="s">
        <v>195</v>
      </c>
      <c r="AC2682" s="58" t="s">
        <v>66</v>
      </c>
      <c r="AD2682" s="55" t="s">
        <v>66</v>
      </c>
      <c r="AE2682" s="42" t="s">
        <v>195</v>
      </c>
      <c r="AF2682" s="109"/>
      <c r="AG2682" s="27"/>
      <c r="AH2682" s="30" t="s">
        <v>8</v>
      </c>
      <c r="AI2682" s="39"/>
      <c r="AJ2682" s="39" t="b">
        <f>IF(OR(AS2682=1,AT2682=1,AU2682=1,AV2682=1,AW2682=1,AX2682=1,AY2682=1,AZ2682=1,BA2682=1,BB2682=1,BC2682=1,BD2682=1),TRUE,FALSE)</f>
        <v>0</v>
      </c>
      <c r="AK2682" s="39" t="str">
        <f>O2682&amp;Q2682&amp;R2682&amp;U2682&amp;V2682&amp;Y2682&amp;Z2682&amp;AC2682&amp;AD2682</f>
        <v>G14000000</v>
      </c>
      <c r="AL2682" s="40">
        <v>7531</v>
      </c>
      <c r="AM2682" s="41" t="b">
        <f>C2682&lt;&gt;AK2682</f>
        <v>1</v>
      </c>
      <c r="AN2682" s="30" t="str">
        <f>N2682&amp;AK2682</f>
        <v>J9FG14000000</v>
      </c>
      <c r="AO2682" s="30"/>
      <c r="AP2682" s="31"/>
      <c r="AQ2682" s="31"/>
      <c r="AR2682" s="31">
        <f t="shared" si="985"/>
        <v>1</v>
      </c>
      <c r="AS2682" s="31" t="str">
        <f>IF(IFERROR(VLOOKUP(AE2682,#REF!,1,0),"")&lt;&gt;"",1,"")</f>
        <v/>
      </c>
      <c r="AT2682" s="31" t="str">
        <f>IF(IFERROR(VLOOKUP(AE2682,#REF!,1,0),"")&lt;&gt;"",1,"")</f>
        <v/>
      </c>
      <c r="AU2682" s="31" t="str">
        <f>IF(IFERROR(VLOOKUP(AE2682,#REF!,1,0),"")&lt;&gt;"",1,"")</f>
        <v/>
      </c>
      <c r="AV2682" s="31" t="str">
        <f>IF(IFERROR(VLOOKUP(AE2682,#REF!,1,0),"")&lt;&gt;"",1,"")</f>
        <v/>
      </c>
      <c r="AW2682" s="31" t="str">
        <f>IF(IFERROR(VLOOKUP(AE2682,#REF!,1,0),"")&lt;&gt;"",1,"")</f>
        <v/>
      </c>
      <c r="AX2682" s="31" t="str">
        <f>IF(IFERROR(VLOOKUP(AE2682,#REF!,1,0),"")&lt;&gt;"",1,"")</f>
        <v/>
      </c>
      <c r="AY2682" s="31" t="str">
        <f>IF(IFERROR(VLOOKUP(AE2682,#REF!,1,0),"")&lt;&gt;"",1,"")</f>
        <v/>
      </c>
      <c r="AZ2682" s="31" t="str">
        <f>IF(IFERROR(VLOOKUP(AE2682,#REF!,1,0),"")&lt;&gt;"",1,"")</f>
        <v/>
      </c>
      <c r="BA2682" s="31" t="str">
        <f>IF(IFERROR(VLOOKUP(AE2682,#REF!,1,0),"")&lt;&gt;"",1,"")</f>
        <v/>
      </c>
      <c r="BB2682" s="31" t="str">
        <f>IF(IFERROR(VLOOKUP(AE2682,#REF!,1,0),"")&lt;&gt;"",1,"")</f>
        <v/>
      </c>
      <c r="BC2682" s="31" t="str">
        <f>IF(IFERROR(VLOOKUP(AE2682,#REF!,1,0),"")&lt;&gt;"",1,"")</f>
        <v/>
      </c>
      <c r="BD2682" s="31" t="str">
        <f>IF(IFERROR(VLOOKUP(AE2682,#REF!,1,0),"")&lt;&gt;"",1,"")</f>
        <v/>
      </c>
      <c r="BE2682" s="32">
        <f t="shared" si="897"/>
        <v>1</v>
      </c>
    </row>
    <row r="2683" spans="1:57" ht="16">
      <c r="A2683" s="43">
        <v>2360</v>
      </c>
      <c r="B2683" s="43">
        <v>75311</v>
      </c>
      <c r="C2683" s="43" t="str">
        <f t="shared" si="976"/>
        <v>753110000</v>
      </c>
      <c r="D2683" s="44" t="str">
        <f t="shared" si="977"/>
        <v>75</v>
      </c>
      <c r="E2683" s="44" t="str">
        <f t="shared" si="978"/>
        <v>3</v>
      </c>
      <c r="F2683" s="44" t="str">
        <f t="shared" si="979"/>
        <v>1</v>
      </c>
      <c r="G2683" s="44" t="str">
        <f t="shared" si="980"/>
        <v>1</v>
      </c>
      <c r="H2683" s="44" t="str">
        <f t="shared" si="981"/>
        <v>0</v>
      </c>
      <c r="I2683" s="44" t="str">
        <f t="shared" si="982"/>
        <v>0</v>
      </c>
      <c r="J2683" s="44" t="str">
        <f t="shared" si="983"/>
        <v>0</v>
      </c>
      <c r="K2683" s="44" t="str">
        <f t="shared" si="984"/>
        <v>0</v>
      </c>
      <c r="L2683" s="44"/>
      <c r="M2683" s="45" t="s">
        <v>3671</v>
      </c>
      <c r="N2683" s="45"/>
      <c r="O2683" s="47" t="s">
        <v>190</v>
      </c>
      <c r="P2683" s="47" t="s">
        <v>191</v>
      </c>
      <c r="Q2683" s="60">
        <v>2</v>
      </c>
      <c r="R2683" s="47"/>
      <c r="S2683" s="47" t="s">
        <v>195</v>
      </c>
      <c r="T2683" s="47" t="s">
        <v>195</v>
      </c>
      <c r="U2683" s="47" t="s">
        <v>8</v>
      </c>
      <c r="V2683" s="47" t="s">
        <v>66</v>
      </c>
      <c r="W2683" s="47"/>
      <c r="X2683" s="47" t="s">
        <v>3671</v>
      </c>
      <c r="Y2683" s="61" t="s">
        <v>66</v>
      </c>
      <c r="Z2683" s="61" t="s">
        <v>66</v>
      </c>
      <c r="AA2683" s="61"/>
      <c r="AB2683" s="61" t="s">
        <v>3671</v>
      </c>
      <c r="AC2683" s="61" t="s">
        <v>66</v>
      </c>
      <c r="AD2683" s="47" t="s">
        <v>66</v>
      </c>
      <c r="AE2683" s="50" t="s">
        <v>3671</v>
      </c>
      <c r="AF2683" s="51"/>
      <c r="AG2683" s="51" t="s">
        <v>8</v>
      </c>
      <c r="AH2683" s="52"/>
      <c r="AI2683" s="39"/>
      <c r="AJ2683" s="39"/>
      <c r="AK2683" s="39" t="e">
        <f>O2683&amp;Q2683&amp;#REF!&amp;U2683&amp;V2683&amp;Y2683&amp;Z2683&amp;AC2683&amp;AD2683</f>
        <v>#REF!</v>
      </c>
      <c r="AL2683" s="43">
        <v>75311</v>
      </c>
      <c r="AM2683" s="44" t="e">
        <f>C2683&lt;&gt;AK2683</f>
        <v>#REF!</v>
      </c>
      <c r="AN2683" s="52"/>
      <c r="AO2683" s="52"/>
      <c r="AP2683" s="53"/>
      <c r="AQ2683" s="53"/>
      <c r="AR2683" s="53">
        <f t="shared" si="985"/>
        <v>1</v>
      </c>
      <c r="AS2683" s="53" t="str">
        <f>IF(IFERROR(VLOOKUP(AE2683,#REF!,1,0),"")&lt;&gt;"",1,"")</f>
        <v/>
      </c>
      <c r="AT2683" s="53" t="str">
        <f>IF(IFERROR(VLOOKUP(AE2683,#REF!,1,0),"")&lt;&gt;"",1,"")</f>
        <v/>
      </c>
      <c r="AU2683" s="53" t="str">
        <f>IF(IFERROR(VLOOKUP(AE2683,#REF!,1,0),"")&lt;&gt;"",1,"")</f>
        <v/>
      </c>
      <c r="AV2683" s="53" t="str">
        <f>IF(IFERROR(VLOOKUP(AE2683,#REF!,1,0),"")&lt;&gt;"",1,"")</f>
        <v/>
      </c>
      <c r="AW2683" s="53" t="str">
        <f>IF(IFERROR(VLOOKUP(AE2683,#REF!,1,0),"")&lt;&gt;"",1,"")</f>
        <v/>
      </c>
      <c r="AX2683" s="53" t="str">
        <f>IF(IFERROR(VLOOKUP(AE2683,#REF!,1,0),"")&lt;&gt;"",1,"")</f>
        <v/>
      </c>
      <c r="AY2683" s="53" t="str">
        <f>IF(IFERROR(VLOOKUP(AE2683,#REF!,1,0),"")&lt;&gt;"",1,"")</f>
        <v/>
      </c>
      <c r="AZ2683" s="53" t="str">
        <f>IF(IFERROR(VLOOKUP(AE2683,#REF!,1,0),"")&lt;&gt;"",1,"")</f>
        <v/>
      </c>
      <c r="BA2683" s="53" t="str">
        <f>IF(IFERROR(VLOOKUP(AE2683,#REF!,1,0),"")&lt;&gt;"",1,"")</f>
        <v/>
      </c>
      <c r="BB2683" s="53" t="str">
        <f>IF(IFERROR(VLOOKUP(AE2683,#REF!,1,0),"")&lt;&gt;"",1,"")</f>
        <v/>
      </c>
      <c r="BC2683" s="53" t="str">
        <f>IF(IFERROR(VLOOKUP(AE2683,#REF!,1,0),"")&lt;&gt;"",1,"")</f>
        <v/>
      </c>
      <c r="BD2683" s="53" t="str">
        <f>IF(IFERROR(VLOOKUP(AE2683,#REF!,1,0),"")&lt;&gt;"",1,"")</f>
        <v/>
      </c>
      <c r="BE2683" s="54">
        <f t="shared" si="897"/>
        <v>1</v>
      </c>
    </row>
    <row r="2684" spans="1:57" ht="16">
      <c r="A2684" s="33">
        <v>2361</v>
      </c>
      <c r="B2684" s="33">
        <v>753111</v>
      </c>
      <c r="C2684" s="33" t="str">
        <f t="shared" si="976"/>
        <v>753111000</v>
      </c>
      <c r="D2684" s="34" t="str">
        <f t="shared" si="977"/>
        <v>75</v>
      </c>
      <c r="E2684" s="34" t="str">
        <f t="shared" si="978"/>
        <v>3</v>
      </c>
      <c r="F2684" s="34" t="str">
        <f t="shared" si="979"/>
        <v>1</v>
      </c>
      <c r="G2684" s="34" t="str">
        <f t="shared" si="980"/>
        <v>1</v>
      </c>
      <c r="H2684" s="34" t="str">
        <f t="shared" si="981"/>
        <v>1</v>
      </c>
      <c r="I2684" s="34" t="str">
        <f t="shared" si="982"/>
        <v>0</v>
      </c>
      <c r="J2684" s="34" t="str">
        <f t="shared" si="983"/>
        <v>0</v>
      </c>
      <c r="K2684" s="34" t="str">
        <f t="shared" si="984"/>
        <v>0</v>
      </c>
      <c r="L2684" s="34" t="s">
        <v>6853</v>
      </c>
      <c r="M2684" s="35" t="s">
        <v>3672</v>
      </c>
      <c r="N2684" s="35" t="s">
        <v>261</v>
      </c>
      <c r="O2684" s="55" t="s">
        <v>190</v>
      </c>
      <c r="P2684" s="55" t="s">
        <v>191</v>
      </c>
      <c r="Q2684" s="55">
        <v>1</v>
      </c>
      <c r="R2684" s="55">
        <v>4</v>
      </c>
      <c r="S2684" s="55" t="s">
        <v>195</v>
      </c>
      <c r="T2684" s="55" t="s">
        <v>195</v>
      </c>
      <c r="U2684" s="55" t="s">
        <v>8</v>
      </c>
      <c r="V2684" s="55" t="s">
        <v>8</v>
      </c>
      <c r="W2684" s="55" t="s">
        <v>3672</v>
      </c>
      <c r="X2684" s="55" t="s">
        <v>3672</v>
      </c>
      <c r="Y2684" s="58" t="s">
        <v>66</v>
      </c>
      <c r="Z2684" s="58" t="s">
        <v>66</v>
      </c>
      <c r="AA2684" s="58" t="s">
        <v>3672</v>
      </c>
      <c r="AB2684" s="58" t="s">
        <v>3672</v>
      </c>
      <c r="AC2684" s="58" t="s">
        <v>66</v>
      </c>
      <c r="AD2684" s="55" t="s">
        <v>66</v>
      </c>
      <c r="AE2684" s="42" t="s">
        <v>3672</v>
      </c>
      <c r="AF2684" s="109"/>
      <c r="AG2684" s="27"/>
      <c r="AH2684" s="30" t="s">
        <v>8</v>
      </c>
      <c r="AI2684" s="39"/>
      <c r="AJ2684" s="39" t="b">
        <f t="shared" ref="AJ2684:AJ2689" si="986">IF(OR(AS2684=1,AT2684=1,AU2684=1,AV2684=1,AW2684=1,AX2684=1,AY2684=1,AZ2684=1,BA2684=1,BB2684=1,BC2684=1,BD2684=1),TRUE,FALSE)</f>
        <v>0</v>
      </c>
      <c r="AK2684" s="39" t="str">
        <f>O2684&amp;Q2684&amp;R2684&amp;U2684&amp;V2684&amp;Y2684&amp;Z2684&amp;AC2684&amp;AD2684</f>
        <v>G14110000</v>
      </c>
      <c r="AL2684" s="40">
        <v>753111</v>
      </c>
      <c r="AM2684" s="41" t="b">
        <f>C2684&lt;&gt;AK2684</f>
        <v>1</v>
      </c>
      <c r="AN2684" s="30" t="str">
        <f>N2684&amp;AK2684</f>
        <v>J9FG14110000</v>
      </c>
      <c r="AO2684" s="30"/>
      <c r="AP2684" s="31"/>
      <c r="AQ2684" s="31"/>
      <c r="AR2684" s="31">
        <f t="shared" si="985"/>
        <v>1</v>
      </c>
      <c r="AS2684" s="31" t="str">
        <f>IF(IFERROR(VLOOKUP(AE2684,#REF!,1,0),"")&lt;&gt;"",1,"")</f>
        <v/>
      </c>
      <c r="AT2684" s="31" t="str">
        <f>IF(IFERROR(VLOOKUP(AE2684,#REF!,1,0),"")&lt;&gt;"",1,"")</f>
        <v/>
      </c>
      <c r="AU2684" s="31" t="str">
        <f>IF(IFERROR(VLOOKUP(AE2684,#REF!,1,0),"")&lt;&gt;"",1,"")</f>
        <v/>
      </c>
      <c r="AV2684" s="31" t="str">
        <f>IF(IFERROR(VLOOKUP(AE2684,#REF!,1,0),"")&lt;&gt;"",1,"")</f>
        <v/>
      </c>
      <c r="AW2684" s="31" t="str">
        <f>IF(IFERROR(VLOOKUP(AE2684,#REF!,1,0),"")&lt;&gt;"",1,"")</f>
        <v/>
      </c>
      <c r="AX2684" s="31" t="str">
        <f>IF(IFERROR(VLOOKUP(AE2684,#REF!,1,0),"")&lt;&gt;"",1,"")</f>
        <v/>
      </c>
      <c r="AY2684" s="31" t="str">
        <f>IF(IFERROR(VLOOKUP(AE2684,#REF!,1,0),"")&lt;&gt;"",1,"")</f>
        <v/>
      </c>
      <c r="AZ2684" s="31" t="str">
        <f>IF(IFERROR(VLOOKUP(AE2684,#REF!,1,0),"")&lt;&gt;"",1,"")</f>
        <v/>
      </c>
      <c r="BA2684" s="31" t="str">
        <f>IF(IFERROR(VLOOKUP(AE2684,#REF!,1,0),"")&lt;&gt;"",1,"")</f>
        <v/>
      </c>
      <c r="BB2684" s="31" t="str">
        <f>IF(IFERROR(VLOOKUP(AE2684,#REF!,1,0),"")&lt;&gt;"",1,"")</f>
        <v/>
      </c>
      <c r="BC2684" s="31" t="str">
        <f>IF(IFERROR(VLOOKUP(AE2684,#REF!,1,0),"")&lt;&gt;"",1,"")</f>
        <v/>
      </c>
      <c r="BD2684" s="31" t="str">
        <f>IF(IFERROR(VLOOKUP(AE2684,#REF!,1,0),"")&lt;&gt;"",1,"")</f>
        <v/>
      </c>
      <c r="BE2684" s="32">
        <f t="shared" si="897"/>
        <v>1</v>
      </c>
    </row>
    <row r="2685" spans="1:57" ht="16">
      <c r="A2685" s="33">
        <v>2362</v>
      </c>
      <c r="B2685" s="33">
        <v>7531111</v>
      </c>
      <c r="C2685" s="33" t="str">
        <f t="shared" si="976"/>
        <v>753111100</v>
      </c>
      <c r="D2685" s="34" t="str">
        <f t="shared" si="977"/>
        <v>75</v>
      </c>
      <c r="E2685" s="34" t="str">
        <f t="shared" si="978"/>
        <v>3</v>
      </c>
      <c r="F2685" s="34" t="str">
        <f t="shared" si="979"/>
        <v>1</v>
      </c>
      <c r="G2685" s="34" t="str">
        <f t="shared" si="980"/>
        <v>1</v>
      </c>
      <c r="H2685" s="34" t="str">
        <f t="shared" si="981"/>
        <v>1</v>
      </c>
      <c r="I2685" s="34" t="str">
        <f t="shared" si="982"/>
        <v>1</v>
      </c>
      <c r="J2685" s="34" t="str">
        <f t="shared" si="983"/>
        <v>0</v>
      </c>
      <c r="K2685" s="34" t="str">
        <f t="shared" si="984"/>
        <v>0</v>
      </c>
      <c r="L2685" s="34" t="s">
        <v>6854</v>
      </c>
      <c r="M2685" s="35" t="s">
        <v>3673</v>
      </c>
      <c r="N2685" s="35" t="s">
        <v>261</v>
      </c>
      <c r="O2685" s="55" t="s">
        <v>190</v>
      </c>
      <c r="P2685" s="55" t="s">
        <v>191</v>
      </c>
      <c r="Q2685" s="55">
        <v>1</v>
      </c>
      <c r="R2685" s="55">
        <v>4</v>
      </c>
      <c r="S2685" s="55" t="s">
        <v>195</v>
      </c>
      <c r="T2685" s="55" t="s">
        <v>195</v>
      </c>
      <c r="U2685" s="55" t="s">
        <v>8</v>
      </c>
      <c r="V2685" s="55" t="s">
        <v>8</v>
      </c>
      <c r="W2685" s="55" t="s">
        <v>3672</v>
      </c>
      <c r="X2685" s="55" t="s">
        <v>3672</v>
      </c>
      <c r="Y2685" s="58">
        <v>1</v>
      </c>
      <c r="Z2685" s="58" t="s">
        <v>8</v>
      </c>
      <c r="AA2685" s="58" t="s">
        <v>3673</v>
      </c>
      <c r="AB2685" s="58" t="s">
        <v>3673</v>
      </c>
      <c r="AC2685" s="58" t="s">
        <v>66</v>
      </c>
      <c r="AD2685" s="55" t="s">
        <v>66</v>
      </c>
      <c r="AE2685" s="42" t="s">
        <v>3673</v>
      </c>
      <c r="AF2685" s="109"/>
      <c r="AG2685" s="27"/>
      <c r="AH2685" s="30" t="s">
        <v>8</v>
      </c>
      <c r="AI2685" s="39"/>
      <c r="AJ2685" s="39" t="b">
        <f t="shared" si="986"/>
        <v>0</v>
      </c>
      <c r="AK2685" s="39" t="str">
        <f>O2685&amp;Q2685&amp;R2685&amp;U2685&amp;V2685&amp;Y2685&amp;Z2685&amp;AC2685&amp;AD2685</f>
        <v>G14111100</v>
      </c>
      <c r="AL2685" s="40">
        <v>7531111</v>
      </c>
      <c r="AM2685" s="41" t="b">
        <f>C2685&lt;&gt;AK2685</f>
        <v>1</v>
      </c>
      <c r="AN2685" s="30" t="str">
        <f>N2685&amp;AK2685</f>
        <v>J9FG14111100</v>
      </c>
      <c r="AO2685" s="30"/>
      <c r="AP2685" s="31"/>
      <c r="AQ2685" s="31"/>
      <c r="AR2685" s="31">
        <f t="shared" si="985"/>
        <v>1</v>
      </c>
      <c r="AS2685" s="31" t="str">
        <f>IF(IFERROR(VLOOKUP(AE2685,#REF!,1,0),"")&lt;&gt;"",1,"")</f>
        <v/>
      </c>
      <c r="AT2685" s="31" t="str">
        <f>IF(IFERROR(VLOOKUP(AE2685,#REF!,1,0),"")&lt;&gt;"",1,"")</f>
        <v/>
      </c>
      <c r="AU2685" s="31" t="str">
        <f>IF(IFERROR(VLOOKUP(AE2685,#REF!,1,0),"")&lt;&gt;"",1,"")</f>
        <v/>
      </c>
      <c r="AV2685" s="31" t="str">
        <f>IF(IFERROR(VLOOKUP(AE2685,#REF!,1,0),"")&lt;&gt;"",1,"")</f>
        <v/>
      </c>
      <c r="AW2685" s="31" t="str">
        <f>IF(IFERROR(VLOOKUP(AE2685,#REF!,1,0),"")&lt;&gt;"",1,"")</f>
        <v/>
      </c>
      <c r="AX2685" s="31" t="str">
        <f>IF(IFERROR(VLOOKUP(AE2685,#REF!,1,0),"")&lt;&gt;"",1,"")</f>
        <v/>
      </c>
      <c r="AY2685" s="31" t="str">
        <f>IF(IFERROR(VLOOKUP(AE2685,#REF!,1,0),"")&lt;&gt;"",1,"")</f>
        <v/>
      </c>
      <c r="AZ2685" s="31" t="str">
        <f>IF(IFERROR(VLOOKUP(AE2685,#REF!,1,0),"")&lt;&gt;"",1,"")</f>
        <v/>
      </c>
      <c r="BA2685" s="31" t="str">
        <f>IF(IFERROR(VLOOKUP(AE2685,#REF!,1,0),"")&lt;&gt;"",1,"")</f>
        <v/>
      </c>
      <c r="BB2685" s="31" t="str">
        <f>IF(IFERROR(VLOOKUP(AE2685,#REF!,1,0),"")&lt;&gt;"",1,"")</f>
        <v/>
      </c>
      <c r="BC2685" s="31" t="str">
        <f>IF(IFERROR(VLOOKUP(AE2685,#REF!,1,0),"")&lt;&gt;"",1,"")</f>
        <v/>
      </c>
      <c r="BD2685" s="31" t="str">
        <f>IF(IFERROR(VLOOKUP(AE2685,#REF!,1,0),"")&lt;&gt;"",1,"")</f>
        <v/>
      </c>
      <c r="BE2685" s="32">
        <f t="shared" si="897"/>
        <v>1</v>
      </c>
    </row>
    <row r="2686" spans="1:57" ht="16">
      <c r="A2686" s="33">
        <v>2363</v>
      </c>
      <c r="B2686" s="33">
        <v>7531112</v>
      </c>
      <c r="C2686" s="33" t="str">
        <f t="shared" si="976"/>
        <v>753111200</v>
      </c>
      <c r="D2686" s="34" t="str">
        <f t="shared" si="977"/>
        <v>75</v>
      </c>
      <c r="E2686" s="34" t="str">
        <f t="shared" si="978"/>
        <v>3</v>
      </c>
      <c r="F2686" s="34" t="str">
        <f t="shared" si="979"/>
        <v>1</v>
      </c>
      <c r="G2686" s="34" t="str">
        <f t="shared" si="980"/>
        <v>1</v>
      </c>
      <c r="H2686" s="34" t="str">
        <f t="shared" si="981"/>
        <v>1</v>
      </c>
      <c r="I2686" s="34" t="str">
        <f t="shared" si="982"/>
        <v>2</v>
      </c>
      <c r="J2686" s="34" t="str">
        <f t="shared" si="983"/>
        <v>0</v>
      </c>
      <c r="K2686" s="34" t="str">
        <f t="shared" si="984"/>
        <v>0</v>
      </c>
      <c r="L2686" s="34" t="s">
        <v>6855</v>
      </c>
      <c r="M2686" s="35" t="s">
        <v>3674</v>
      </c>
      <c r="N2686" s="35" t="s">
        <v>261</v>
      </c>
      <c r="O2686" s="55" t="s">
        <v>190</v>
      </c>
      <c r="P2686" s="55" t="s">
        <v>191</v>
      </c>
      <c r="Q2686" s="55">
        <v>1</v>
      </c>
      <c r="R2686" s="55">
        <v>4</v>
      </c>
      <c r="S2686" s="55" t="s">
        <v>195</v>
      </c>
      <c r="T2686" s="55" t="s">
        <v>195</v>
      </c>
      <c r="U2686" s="55" t="s">
        <v>8</v>
      </c>
      <c r="V2686" s="55" t="s">
        <v>8</v>
      </c>
      <c r="W2686" s="55" t="s">
        <v>3672</v>
      </c>
      <c r="X2686" s="55" t="s">
        <v>3672</v>
      </c>
      <c r="Y2686" s="58">
        <v>1</v>
      </c>
      <c r="Z2686" s="58" t="s">
        <v>15</v>
      </c>
      <c r="AA2686" s="58" t="s">
        <v>3674</v>
      </c>
      <c r="AB2686" s="58" t="s">
        <v>3674</v>
      </c>
      <c r="AC2686" s="58" t="s">
        <v>66</v>
      </c>
      <c r="AD2686" s="55" t="s">
        <v>66</v>
      </c>
      <c r="AE2686" s="42" t="s">
        <v>3674</v>
      </c>
      <c r="AF2686" s="109"/>
      <c r="AG2686" s="27"/>
      <c r="AH2686" s="30" t="s">
        <v>8</v>
      </c>
      <c r="AI2686" s="39"/>
      <c r="AJ2686" s="39" t="b">
        <f t="shared" si="986"/>
        <v>0</v>
      </c>
      <c r="AK2686" s="39" t="str">
        <f>O2686&amp;Q2686&amp;R2686&amp;U2686&amp;V2686&amp;Y2686&amp;Z2686&amp;AC2686&amp;AD2686</f>
        <v>G14111200</v>
      </c>
      <c r="AL2686" s="40">
        <v>7531112</v>
      </c>
      <c r="AM2686" s="41" t="b">
        <f>C2686&lt;&gt;AK2686</f>
        <v>1</v>
      </c>
      <c r="AN2686" s="30" t="str">
        <f>N2686&amp;AK2686</f>
        <v>J9FG14111200</v>
      </c>
      <c r="AO2686" s="30"/>
      <c r="AP2686" s="31"/>
      <c r="AQ2686" s="31"/>
      <c r="AR2686" s="31">
        <f t="shared" si="985"/>
        <v>1</v>
      </c>
      <c r="AS2686" s="31" t="str">
        <f>IF(IFERROR(VLOOKUP(AE2686,#REF!,1,0),"")&lt;&gt;"",1,"")</f>
        <v/>
      </c>
      <c r="AT2686" s="31" t="str">
        <f>IF(IFERROR(VLOOKUP(AE2686,#REF!,1,0),"")&lt;&gt;"",1,"")</f>
        <v/>
      </c>
      <c r="AU2686" s="31" t="str">
        <f>IF(IFERROR(VLOOKUP(AE2686,#REF!,1,0),"")&lt;&gt;"",1,"")</f>
        <v/>
      </c>
      <c r="AV2686" s="31" t="str">
        <f>IF(IFERROR(VLOOKUP(AE2686,#REF!,1,0),"")&lt;&gt;"",1,"")</f>
        <v/>
      </c>
      <c r="AW2686" s="31" t="str">
        <f>IF(IFERROR(VLOOKUP(AE2686,#REF!,1,0),"")&lt;&gt;"",1,"")</f>
        <v/>
      </c>
      <c r="AX2686" s="31" t="str">
        <f>IF(IFERROR(VLOOKUP(AE2686,#REF!,1,0),"")&lt;&gt;"",1,"")</f>
        <v/>
      </c>
      <c r="AY2686" s="31" t="str">
        <f>IF(IFERROR(VLOOKUP(AE2686,#REF!,1,0),"")&lt;&gt;"",1,"")</f>
        <v/>
      </c>
      <c r="AZ2686" s="31" t="str">
        <f>IF(IFERROR(VLOOKUP(AE2686,#REF!,1,0),"")&lt;&gt;"",1,"")</f>
        <v/>
      </c>
      <c r="BA2686" s="31" t="str">
        <f>IF(IFERROR(VLOOKUP(AE2686,#REF!,1,0),"")&lt;&gt;"",1,"")</f>
        <v/>
      </c>
      <c r="BB2686" s="31" t="str">
        <f>IF(IFERROR(VLOOKUP(AE2686,#REF!,1,0),"")&lt;&gt;"",1,"")</f>
        <v/>
      </c>
      <c r="BC2686" s="31" t="str">
        <f>IF(IFERROR(VLOOKUP(AE2686,#REF!,1,0),"")&lt;&gt;"",1,"")</f>
        <v/>
      </c>
      <c r="BD2686" s="31" t="str">
        <f>IF(IFERROR(VLOOKUP(AE2686,#REF!,1,0),"")&lt;&gt;"",1,"")</f>
        <v/>
      </c>
      <c r="BE2686" s="32">
        <f t="shared" si="897"/>
        <v>1</v>
      </c>
    </row>
    <row r="2687" spans="1:57" ht="16">
      <c r="A2687" s="33">
        <v>2364</v>
      </c>
      <c r="B2687" s="33">
        <v>7531113</v>
      </c>
      <c r="C2687" s="33" t="str">
        <f t="shared" si="976"/>
        <v>753111300</v>
      </c>
      <c r="D2687" s="34" t="str">
        <f t="shared" si="977"/>
        <v>75</v>
      </c>
      <c r="E2687" s="34" t="str">
        <f t="shared" si="978"/>
        <v>3</v>
      </c>
      <c r="F2687" s="34" t="str">
        <f t="shared" si="979"/>
        <v>1</v>
      </c>
      <c r="G2687" s="34" t="str">
        <f t="shared" si="980"/>
        <v>1</v>
      </c>
      <c r="H2687" s="34" t="str">
        <f t="shared" si="981"/>
        <v>1</v>
      </c>
      <c r="I2687" s="34" t="str">
        <f t="shared" si="982"/>
        <v>3</v>
      </c>
      <c r="J2687" s="34" t="str">
        <f t="shared" si="983"/>
        <v>0</v>
      </c>
      <c r="K2687" s="34" t="str">
        <f t="shared" si="984"/>
        <v>0</v>
      </c>
      <c r="L2687" s="34" t="s">
        <v>6856</v>
      </c>
      <c r="M2687" s="35" t="s">
        <v>3675</v>
      </c>
      <c r="N2687" s="35" t="s">
        <v>261</v>
      </c>
      <c r="O2687" s="55" t="s">
        <v>190</v>
      </c>
      <c r="P2687" s="55" t="s">
        <v>191</v>
      </c>
      <c r="Q2687" s="55">
        <v>1</v>
      </c>
      <c r="R2687" s="55">
        <v>4</v>
      </c>
      <c r="S2687" s="55" t="s">
        <v>195</v>
      </c>
      <c r="T2687" s="55" t="s">
        <v>195</v>
      </c>
      <c r="U2687" s="55" t="s">
        <v>8</v>
      </c>
      <c r="V2687" s="55" t="s">
        <v>8</v>
      </c>
      <c r="W2687" s="55" t="s">
        <v>3672</v>
      </c>
      <c r="X2687" s="55" t="s">
        <v>3672</v>
      </c>
      <c r="Y2687" s="58">
        <v>1</v>
      </c>
      <c r="Z2687" s="58" t="s">
        <v>21</v>
      </c>
      <c r="AA2687" s="58" t="s">
        <v>3675</v>
      </c>
      <c r="AB2687" s="58" t="s">
        <v>3675</v>
      </c>
      <c r="AC2687" s="58" t="s">
        <v>66</v>
      </c>
      <c r="AD2687" s="55" t="s">
        <v>66</v>
      </c>
      <c r="AE2687" s="42" t="s">
        <v>3675</v>
      </c>
      <c r="AF2687" s="109"/>
      <c r="AG2687" s="27"/>
      <c r="AH2687" s="30" t="s">
        <v>8</v>
      </c>
      <c r="AI2687" s="39"/>
      <c r="AJ2687" s="39" t="b">
        <f t="shared" si="986"/>
        <v>0</v>
      </c>
      <c r="AK2687" s="39" t="str">
        <f>O2687&amp;Q2687&amp;R2687&amp;U2687&amp;V2687&amp;Y2687&amp;Z2687&amp;AC2687&amp;AD2687</f>
        <v>G14111300</v>
      </c>
      <c r="AL2687" s="40">
        <v>7531113</v>
      </c>
      <c r="AM2687" s="41" t="b">
        <f>C2687&lt;&gt;AK2687</f>
        <v>1</v>
      </c>
      <c r="AN2687" s="30" t="str">
        <f>N2687&amp;AK2687</f>
        <v>J9FG14111300</v>
      </c>
      <c r="AO2687" s="30"/>
      <c r="AP2687" s="31"/>
      <c r="AQ2687" s="31"/>
      <c r="AR2687" s="31">
        <f t="shared" si="985"/>
        <v>1</v>
      </c>
      <c r="AS2687" s="31" t="str">
        <f>IF(IFERROR(VLOOKUP(AE2687,#REF!,1,0),"")&lt;&gt;"",1,"")</f>
        <v/>
      </c>
      <c r="AT2687" s="31" t="str">
        <f>IF(IFERROR(VLOOKUP(AE2687,#REF!,1,0),"")&lt;&gt;"",1,"")</f>
        <v/>
      </c>
      <c r="AU2687" s="31" t="str">
        <f>IF(IFERROR(VLOOKUP(AE2687,#REF!,1,0),"")&lt;&gt;"",1,"")</f>
        <v/>
      </c>
      <c r="AV2687" s="31" t="str">
        <f>IF(IFERROR(VLOOKUP(AE2687,#REF!,1,0),"")&lt;&gt;"",1,"")</f>
        <v/>
      </c>
      <c r="AW2687" s="31" t="str">
        <f>IF(IFERROR(VLOOKUP(AE2687,#REF!,1,0),"")&lt;&gt;"",1,"")</f>
        <v/>
      </c>
      <c r="AX2687" s="31" t="str">
        <f>IF(IFERROR(VLOOKUP(AE2687,#REF!,1,0),"")&lt;&gt;"",1,"")</f>
        <v/>
      </c>
      <c r="AY2687" s="31" t="str">
        <f>IF(IFERROR(VLOOKUP(AE2687,#REF!,1,0),"")&lt;&gt;"",1,"")</f>
        <v/>
      </c>
      <c r="AZ2687" s="31" t="str">
        <f>IF(IFERROR(VLOOKUP(AE2687,#REF!,1,0),"")&lt;&gt;"",1,"")</f>
        <v/>
      </c>
      <c r="BA2687" s="31" t="str">
        <f>IF(IFERROR(VLOOKUP(AE2687,#REF!,1,0),"")&lt;&gt;"",1,"")</f>
        <v/>
      </c>
      <c r="BB2687" s="31" t="str">
        <f>IF(IFERROR(VLOOKUP(AE2687,#REF!,1,0),"")&lt;&gt;"",1,"")</f>
        <v/>
      </c>
      <c r="BC2687" s="31" t="str">
        <f>IF(IFERROR(VLOOKUP(AE2687,#REF!,1,0),"")&lt;&gt;"",1,"")</f>
        <v/>
      </c>
      <c r="BD2687" s="31" t="str">
        <f>IF(IFERROR(VLOOKUP(AE2687,#REF!,1,0),"")&lt;&gt;"",1,"")</f>
        <v/>
      </c>
      <c r="BE2687" s="32">
        <f t="shared" si="897"/>
        <v>1</v>
      </c>
    </row>
    <row r="2688" spans="1:57" ht="16">
      <c r="A2688" s="33">
        <v>2365</v>
      </c>
      <c r="B2688" s="33">
        <v>7531114</v>
      </c>
      <c r="C2688" s="33" t="str">
        <f t="shared" si="976"/>
        <v>753111400</v>
      </c>
      <c r="D2688" s="34" t="str">
        <f t="shared" si="977"/>
        <v>75</v>
      </c>
      <c r="E2688" s="34" t="str">
        <f t="shared" si="978"/>
        <v>3</v>
      </c>
      <c r="F2688" s="34" t="str">
        <f t="shared" si="979"/>
        <v>1</v>
      </c>
      <c r="G2688" s="34" t="str">
        <f t="shared" si="980"/>
        <v>1</v>
      </c>
      <c r="H2688" s="34" t="str">
        <f t="shared" si="981"/>
        <v>1</v>
      </c>
      <c r="I2688" s="34" t="str">
        <f t="shared" si="982"/>
        <v>4</v>
      </c>
      <c r="J2688" s="34" t="str">
        <f t="shared" si="983"/>
        <v>0</v>
      </c>
      <c r="K2688" s="34" t="str">
        <f t="shared" si="984"/>
        <v>0</v>
      </c>
      <c r="L2688" s="34" t="s">
        <v>6857</v>
      </c>
      <c r="M2688" s="35" t="s">
        <v>3676</v>
      </c>
      <c r="N2688" s="35" t="s">
        <v>261</v>
      </c>
      <c r="O2688" s="55" t="s">
        <v>190</v>
      </c>
      <c r="P2688" s="55" t="s">
        <v>191</v>
      </c>
      <c r="Q2688" s="55">
        <v>1</v>
      </c>
      <c r="R2688" s="55">
        <v>4</v>
      </c>
      <c r="S2688" s="55" t="s">
        <v>195</v>
      </c>
      <c r="T2688" s="55" t="s">
        <v>195</v>
      </c>
      <c r="U2688" s="55" t="s">
        <v>8</v>
      </c>
      <c r="V2688" s="55" t="s">
        <v>8</v>
      </c>
      <c r="W2688" s="55" t="s">
        <v>3672</v>
      </c>
      <c r="X2688" s="55" t="s">
        <v>3672</v>
      </c>
      <c r="Y2688" s="58">
        <v>1</v>
      </c>
      <c r="Z2688" s="58" t="s">
        <v>27</v>
      </c>
      <c r="AA2688" s="58" t="s">
        <v>3676</v>
      </c>
      <c r="AB2688" s="58" t="s">
        <v>3676</v>
      </c>
      <c r="AC2688" s="58" t="s">
        <v>66</v>
      </c>
      <c r="AD2688" s="55" t="s">
        <v>66</v>
      </c>
      <c r="AE2688" s="42" t="s">
        <v>3676</v>
      </c>
      <c r="AF2688" s="109"/>
      <c r="AG2688" s="27"/>
      <c r="AH2688" s="30" t="s">
        <v>8</v>
      </c>
      <c r="AI2688" s="39"/>
      <c r="AJ2688" s="39" t="b">
        <f t="shared" si="986"/>
        <v>0</v>
      </c>
      <c r="AK2688" s="39" t="str">
        <f>O2688&amp;Q2688&amp;R2688&amp;U2688&amp;V2688&amp;Y2688&amp;Z2688&amp;AC2688&amp;AD2688</f>
        <v>G14111400</v>
      </c>
      <c r="AL2688" s="40">
        <v>7531114</v>
      </c>
      <c r="AM2688" s="41" t="b">
        <f>C2688&lt;&gt;AK2688</f>
        <v>1</v>
      </c>
      <c r="AN2688" s="30" t="str">
        <f>N2688&amp;AK2688</f>
        <v>J9FG14111400</v>
      </c>
      <c r="AO2688" s="30"/>
      <c r="AP2688" s="31"/>
      <c r="AQ2688" s="31"/>
      <c r="AR2688" s="31">
        <f t="shared" si="985"/>
        <v>1</v>
      </c>
      <c r="AS2688" s="31" t="str">
        <f>IF(IFERROR(VLOOKUP(AE2688,#REF!,1,0),"")&lt;&gt;"",1,"")</f>
        <v/>
      </c>
      <c r="AT2688" s="31" t="str">
        <f>IF(IFERROR(VLOOKUP(AE2688,#REF!,1,0),"")&lt;&gt;"",1,"")</f>
        <v/>
      </c>
      <c r="AU2688" s="31" t="str">
        <f>IF(IFERROR(VLOOKUP(AE2688,#REF!,1,0),"")&lt;&gt;"",1,"")</f>
        <v/>
      </c>
      <c r="AV2688" s="31" t="str">
        <f>IF(IFERROR(VLOOKUP(AE2688,#REF!,1,0),"")&lt;&gt;"",1,"")</f>
        <v/>
      </c>
      <c r="AW2688" s="31" t="str">
        <f>IF(IFERROR(VLOOKUP(AE2688,#REF!,1,0),"")&lt;&gt;"",1,"")</f>
        <v/>
      </c>
      <c r="AX2688" s="31" t="str">
        <f>IF(IFERROR(VLOOKUP(AE2688,#REF!,1,0),"")&lt;&gt;"",1,"")</f>
        <v/>
      </c>
      <c r="AY2688" s="31" t="str">
        <f>IF(IFERROR(VLOOKUP(AE2688,#REF!,1,0),"")&lt;&gt;"",1,"")</f>
        <v/>
      </c>
      <c r="AZ2688" s="31" t="str">
        <f>IF(IFERROR(VLOOKUP(AE2688,#REF!,1,0),"")&lt;&gt;"",1,"")</f>
        <v/>
      </c>
      <c r="BA2688" s="31" t="str">
        <f>IF(IFERROR(VLOOKUP(AE2688,#REF!,1,0),"")&lt;&gt;"",1,"")</f>
        <v/>
      </c>
      <c r="BB2688" s="31" t="str">
        <f>IF(IFERROR(VLOOKUP(AE2688,#REF!,1,0),"")&lt;&gt;"",1,"")</f>
        <v/>
      </c>
      <c r="BC2688" s="31" t="str">
        <f>IF(IFERROR(VLOOKUP(AE2688,#REF!,1,0),"")&lt;&gt;"",1,"")</f>
        <v/>
      </c>
      <c r="BD2688" s="31" t="str">
        <f>IF(IFERROR(VLOOKUP(AE2688,#REF!,1,0),"")&lt;&gt;"",1,"")</f>
        <v/>
      </c>
      <c r="BE2688" s="32">
        <f t="shared" si="897"/>
        <v>1</v>
      </c>
    </row>
    <row r="2689" spans="1:57" ht="16">
      <c r="A2689" s="33">
        <v>2366</v>
      </c>
      <c r="B2689" s="33">
        <v>7531115</v>
      </c>
      <c r="C2689" s="33" t="str">
        <f t="shared" si="976"/>
        <v>753111500</v>
      </c>
      <c r="D2689" s="34" t="str">
        <f t="shared" si="977"/>
        <v>75</v>
      </c>
      <c r="E2689" s="34" t="str">
        <f t="shared" si="978"/>
        <v>3</v>
      </c>
      <c r="F2689" s="34" t="str">
        <f t="shared" si="979"/>
        <v>1</v>
      </c>
      <c r="G2689" s="34" t="str">
        <f t="shared" si="980"/>
        <v>1</v>
      </c>
      <c r="H2689" s="34" t="str">
        <f t="shared" si="981"/>
        <v>1</v>
      </c>
      <c r="I2689" s="34" t="str">
        <f t="shared" si="982"/>
        <v>5</v>
      </c>
      <c r="J2689" s="34" t="str">
        <f t="shared" si="983"/>
        <v>0</v>
      </c>
      <c r="K2689" s="34" t="str">
        <f t="shared" si="984"/>
        <v>0</v>
      </c>
      <c r="L2689" s="34" t="s">
        <v>6858</v>
      </c>
      <c r="M2689" s="35" t="s">
        <v>3677</v>
      </c>
      <c r="N2689" s="35" t="s">
        <v>261</v>
      </c>
      <c r="O2689" s="55" t="s">
        <v>190</v>
      </c>
      <c r="P2689" s="55" t="s">
        <v>191</v>
      </c>
      <c r="Q2689" s="55">
        <v>1</v>
      </c>
      <c r="R2689" s="55">
        <v>4</v>
      </c>
      <c r="S2689" s="55" t="s">
        <v>195</v>
      </c>
      <c r="T2689" s="55" t="s">
        <v>195</v>
      </c>
      <c r="U2689" s="55" t="s">
        <v>8</v>
      </c>
      <c r="V2689" s="55" t="s">
        <v>8</v>
      </c>
      <c r="W2689" s="55" t="s">
        <v>3672</v>
      </c>
      <c r="X2689" s="55" t="s">
        <v>3672</v>
      </c>
      <c r="Y2689" s="58">
        <v>1</v>
      </c>
      <c r="Z2689" s="58" t="s">
        <v>31</v>
      </c>
      <c r="AA2689" s="58" t="s">
        <v>3677</v>
      </c>
      <c r="AB2689" s="58" t="s">
        <v>3677</v>
      </c>
      <c r="AC2689" s="58" t="s">
        <v>66</v>
      </c>
      <c r="AD2689" s="55" t="s">
        <v>66</v>
      </c>
      <c r="AE2689" s="42" t="s">
        <v>3677</v>
      </c>
      <c r="AF2689" s="109"/>
      <c r="AG2689" s="27"/>
      <c r="AH2689" s="30" t="s">
        <v>8</v>
      </c>
      <c r="AI2689" s="39"/>
      <c r="AJ2689" s="39" t="b">
        <f t="shared" si="986"/>
        <v>0</v>
      </c>
      <c r="AK2689" s="39" t="str">
        <f>O2689&amp;Q2689&amp;R2689&amp;U2689&amp;V2689&amp;Y2689&amp;Z2689&amp;AC2689&amp;AD2689</f>
        <v>G14111500</v>
      </c>
      <c r="AL2689" s="40">
        <v>7531115</v>
      </c>
      <c r="AM2689" s="41" t="b">
        <f>C2689&lt;&gt;AK2689</f>
        <v>1</v>
      </c>
      <c r="AN2689" s="30" t="str">
        <f>N2689&amp;AK2689</f>
        <v>J9FG14111500</v>
      </c>
      <c r="AO2689" s="30"/>
      <c r="AP2689" s="31"/>
      <c r="AQ2689" s="31"/>
      <c r="AR2689" s="31">
        <f t="shared" si="985"/>
        <v>1</v>
      </c>
      <c r="AS2689" s="31" t="str">
        <f>IF(IFERROR(VLOOKUP(AE2689,#REF!,1,0),"")&lt;&gt;"",1,"")</f>
        <v/>
      </c>
      <c r="AT2689" s="31" t="str">
        <f>IF(IFERROR(VLOOKUP(AE2689,#REF!,1,0),"")&lt;&gt;"",1,"")</f>
        <v/>
      </c>
      <c r="AU2689" s="31" t="str">
        <f>IF(IFERROR(VLOOKUP(AE2689,#REF!,1,0),"")&lt;&gt;"",1,"")</f>
        <v/>
      </c>
      <c r="AV2689" s="31" t="str">
        <f>IF(IFERROR(VLOOKUP(AE2689,#REF!,1,0),"")&lt;&gt;"",1,"")</f>
        <v/>
      </c>
      <c r="AW2689" s="31" t="str">
        <f>IF(IFERROR(VLOOKUP(AE2689,#REF!,1,0),"")&lt;&gt;"",1,"")</f>
        <v/>
      </c>
      <c r="AX2689" s="31" t="str">
        <f>IF(IFERROR(VLOOKUP(AE2689,#REF!,1,0),"")&lt;&gt;"",1,"")</f>
        <v/>
      </c>
      <c r="AY2689" s="31" t="str">
        <f>IF(IFERROR(VLOOKUP(AE2689,#REF!,1,0),"")&lt;&gt;"",1,"")</f>
        <v/>
      </c>
      <c r="AZ2689" s="31" t="str">
        <f>IF(IFERROR(VLOOKUP(AE2689,#REF!,1,0),"")&lt;&gt;"",1,"")</f>
        <v/>
      </c>
      <c r="BA2689" s="31" t="str">
        <f>IF(IFERROR(VLOOKUP(AE2689,#REF!,1,0),"")&lt;&gt;"",1,"")</f>
        <v/>
      </c>
      <c r="BB2689" s="31" t="str">
        <f>IF(IFERROR(VLOOKUP(AE2689,#REF!,1,0),"")&lt;&gt;"",1,"")</f>
        <v/>
      </c>
      <c r="BC2689" s="31" t="str">
        <f>IF(IFERROR(VLOOKUP(AE2689,#REF!,1,0),"")&lt;&gt;"",1,"")</f>
        <v/>
      </c>
      <c r="BD2689" s="31" t="str">
        <f>IF(IFERROR(VLOOKUP(AE2689,#REF!,1,0),"")&lt;&gt;"",1,"")</f>
        <v/>
      </c>
      <c r="BE2689" s="32">
        <f t="shared" si="897"/>
        <v>1</v>
      </c>
    </row>
    <row r="2690" spans="1:57" ht="16">
      <c r="A2690" s="43">
        <v>2367</v>
      </c>
      <c r="B2690" s="43">
        <v>7531119</v>
      </c>
      <c r="C2690" s="43" t="str">
        <f t="shared" si="976"/>
        <v>753111900</v>
      </c>
      <c r="D2690" s="44" t="str">
        <f t="shared" si="977"/>
        <v>75</v>
      </c>
      <c r="E2690" s="44" t="str">
        <f t="shared" si="978"/>
        <v>3</v>
      </c>
      <c r="F2690" s="44" t="str">
        <f t="shared" si="979"/>
        <v>1</v>
      </c>
      <c r="G2690" s="44" t="str">
        <f t="shared" si="980"/>
        <v>1</v>
      </c>
      <c r="H2690" s="44" t="str">
        <f t="shared" si="981"/>
        <v>1</v>
      </c>
      <c r="I2690" s="44" t="str">
        <f t="shared" si="982"/>
        <v>9</v>
      </c>
      <c r="J2690" s="44" t="str">
        <f t="shared" si="983"/>
        <v>0</v>
      </c>
      <c r="K2690" s="44" t="str">
        <f t="shared" si="984"/>
        <v>0</v>
      </c>
      <c r="L2690" s="44"/>
      <c r="M2690" s="45" t="s">
        <v>3678</v>
      </c>
      <c r="N2690" s="45"/>
      <c r="O2690" s="47" t="s">
        <v>190</v>
      </c>
      <c r="P2690" s="47" t="s">
        <v>191</v>
      </c>
      <c r="Q2690" s="60">
        <v>2</v>
      </c>
      <c r="R2690" s="47"/>
      <c r="S2690" s="47" t="s">
        <v>195</v>
      </c>
      <c r="T2690" s="47" t="s">
        <v>195</v>
      </c>
      <c r="U2690" s="47" t="s">
        <v>8</v>
      </c>
      <c r="V2690" s="47" t="s">
        <v>8</v>
      </c>
      <c r="W2690" s="47"/>
      <c r="X2690" s="47" t="s">
        <v>3672</v>
      </c>
      <c r="Y2690" s="76">
        <v>1</v>
      </c>
      <c r="Z2690" s="76" t="s">
        <v>34</v>
      </c>
      <c r="AA2690" s="61"/>
      <c r="AB2690" s="61" t="s">
        <v>3678</v>
      </c>
      <c r="AC2690" s="61" t="s">
        <v>66</v>
      </c>
      <c r="AD2690" s="47" t="s">
        <v>66</v>
      </c>
      <c r="AE2690" s="50" t="s">
        <v>3678</v>
      </c>
      <c r="AF2690" s="51"/>
      <c r="AG2690" s="51" t="s">
        <v>8</v>
      </c>
      <c r="AH2690" s="52"/>
      <c r="AI2690" s="39"/>
      <c r="AJ2690" s="39"/>
      <c r="AK2690" s="39" t="e">
        <f>O2690&amp;Q2690&amp;#REF!&amp;U2690&amp;V2690&amp;Y2690&amp;Z2690&amp;AC2690&amp;AD2690</f>
        <v>#REF!</v>
      </c>
      <c r="AL2690" s="43">
        <v>7531119</v>
      </c>
      <c r="AM2690" s="44" t="e">
        <f>C2690&lt;&gt;AK2690</f>
        <v>#REF!</v>
      </c>
      <c r="AN2690" s="52"/>
      <c r="AO2690" s="52"/>
      <c r="AP2690" s="53"/>
      <c r="AQ2690" s="53"/>
      <c r="AR2690" s="53">
        <f t="shared" si="985"/>
        <v>1</v>
      </c>
      <c r="AS2690" s="53" t="str">
        <f>IF(IFERROR(VLOOKUP(AE2690,#REF!,1,0),"")&lt;&gt;"",1,"")</f>
        <v/>
      </c>
      <c r="AT2690" s="53" t="str">
        <f>IF(IFERROR(VLOOKUP(AE2690,#REF!,1,0),"")&lt;&gt;"",1,"")</f>
        <v/>
      </c>
      <c r="AU2690" s="53" t="str">
        <f>IF(IFERROR(VLOOKUP(AE2690,#REF!,1,0),"")&lt;&gt;"",1,"")</f>
        <v/>
      </c>
      <c r="AV2690" s="53" t="str">
        <f>IF(IFERROR(VLOOKUP(AE2690,#REF!,1,0),"")&lt;&gt;"",1,"")</f>
        <v/>
      </c>
      <c r="AW2690" s="53" t="str">
        <f>IF(IFERROR(VLOOKUP(AE2690,#REF!,1,0),"")&lt;&gt;"",1,"")</f>
        <v/>
      </c>
      <c r="AX2690" s="53" t="str">
        <f>IF(IFERROR(VLOOKUP(AE2690,#REF!,1,0),"")&lt;&gt;"",1,"")</f>
        <v/>
      </c>
      <c r="AY2690" s="53" t="str">
        <f>IF(IFERROR(VLOOKUP(AE2690,#REF!,1,0),"")&lt;&gt;"",1,"")</f>
        <v/>
      </c>
      <c r="AZ2690" s="53" t="str">
        <f>IF(IFERROR(VLOOKUP(AE2690,#REF!,1,0),"")&lt;&gt;"",1,"")</f>
        <v/>
      </c>
      <c r="BA2690" s="53" t="str">
        <f>IF(IFERROR(VLOOKUP(AE2690,#REF!,1,0),"")&lt;&gt;"",1,"")</f>
        <v/>
      </c>
      <c r="BB2690" s="53" t="str">
        <f>IF(IFERROR(VLOOKUP(AE2690,#REF!,1,0),"")&lt;&gt;"",1,"")</f>
        <v/>
      </c>
      <c r="BC2690" s="53" t="str">
        <f>IF(IFERROR(VLOOKUP(AE2690,#REF!,1,0),"")&lt;&gt;"",1,"")</f>
        <v/>
      </c>
      <c r="BD2690" s="53" t="str">
        <f>IF(IFERROR(VLOOKUP(AE2690,#REF!,1,0),"")&lt;&gt;"",1,"")</f>
        <v/>
      </c>
      <c r="BE2690" s="54">
        <f t="shared" si="897"/>
        <v>1</v>
      </c>
    </row>
    <row r="2691" spans="1:57" ht="16">
      <c r="A2691" s="33">
        <v>2368</v>
      </c>
      <c r="B2691" s="33">
        <v>753112</v>
      </c>
      <c r="C2691" s="33" t="str">
        <f t="shared" si="976"/>
        <v>753112000</v>
      </c>
      <c r="D2691" s="34" t="str">
        <f t="shared" si="977"/>
        <v>75</v>
      </c>
      <c r="E2691" s="34" t="str">
        <f t="shared" si="978"/>
        <v>3</v>
      </c>
      <c r="F2691" s="34" t="str">
        <f t="shared" si="979"/>
        <v>1</v>
      </c>
      <c r="G2691" s="34" t="str">
        <f t="shared" si="980"/>
        <v>1</v>
      </c>
      <c r="H2691" s="34" t="str">
        <f t="shared" si="981"/>
        <v>2</v>
      </c>
      <c r="I2691" s="34" t="str">
        <f t="shared" si="982"/>
        <v>0</v>
      </c>
      <c r="J2691" s="34" t="str">
        <f t="shared" si="983"/>
        <v>0</v>
      </c>
      <c r="K2691" s="34" t="str">
        <f t="shared" si="984"/>
        <v>0</v>
      </c>
      <c r="L2691" s="34" t="s">
        <v>6859</v>
      </c>
      <c r="M2691" s="35" t="s">
        <v>3679</v>
      </c>
      <c r="N2691" s="35" t="s">
        <v>261</v>
      </c>
      <c r="O2691" s="55" t="s">
        <v>190</v>
      </c>
      <c r="P2691" s="55" t="s">
        <v>191</v>
      </c>
      <c r="Q2691" s="55">
        <v>1</v>
      </c>
      <c r="R2691" s="55">
        <v>4</v>
      </c>
      <c r="S2691" s="55" t="s">
        <v>195</v>
      </c>
      <c r="T2691" s="55" t="s">
        <v>195</v>
      </c>
      <c r="U2691" s="55" t="s">
        <v>8</v>
      </c>
      <c r="V2691" s="55" t="s">
        <v>15</v>
      </c>
      <c r="W2691" s="55" t="s">
        <v>3679</v>
      </c>
      <c r="X2691" s="55" t="s">
        <v>3679</v>
      </c>
      <c r="Y2691" s="58" t="s">
        <v>66</v>
      </c>
      <c r="Z2691" s="58" t="s">
        <v>66</v>
      </c>
      <c r="AA2691" s="58" t="s">
        <v>3679</v>
      </c>
      <c r="AB2691" s="58" t="s">
        <v>3679</v>
      </c>
      <c r="AC2691" s="58" t="s">
        <v>66</v>
      </c>
      <c r="AD2691" s="55" t="s">
        <v>66</v>
      </c>
      <c r="AE2691" s="42" t="s">
        <v>3679</v>
      </c>
      <c r="AF2691" s="109"/>
      <c r="AG2691" s="27"/>
      <c r="AH2691" s="30" t="s">
        <v>8</v>
      </c>
      <c r="AI2691" s="39"/>
      <c r="AJ2691" s="39" t="b">
        <f t="shared" ref="AJ2691:AJ2693" si="987">IF(OR(AS2691=1,AT2691=1,AU2691=1,AV2691=1,AW2691=1,AX2691=1,AY2691=1,AZ2691=1,BA2691=1,BB2691=1,BC2691=1,BD2691=1),TRUE,FALSE)</f>
        <v>0</v>
      </c>
      <c r="AK2691" s="39" t="str">
        <f>O2691&amp;Q2691&amp;R2691&amp;U2691&amp;V2691&amp;Y2691&amp;Z2691&amp;AC2691&amp;AD2691</f>
        <v>G14120000</v>
      </c>
      <c r="AL2691" s="40">
        <v>753112</v>
      </c>
      <c r="AM2691" s="41" t="b">
        <f>C2691&lt;&gt;AK2691</f>
        <v>1</v>
      </c>
      <c r="AN2691" s="30" t="str">
        <f>N2691&amp;AK2691</f>
        <v>J9FG14120000</v>
      </c>
      <c r="AO2691" s="30"/>
      <c r="AP2691" s="31"/>
      <c r="AQ2691" s="31"/>
      <c r="AR2691" s="31">
        <f t="shared" si="985"/>
        <v>1</v>
      </c>
      <c r="AS2691" s="31" t="str">
        <f>IF(IFERROR(VLOOKUP(AE2691,#REF!,1,0),"")&lt;&gt;"",1,"")</f>
        <v/>
      </c>
      <c r="AT2691" s="31" t="str">
        <f>IF(IFERROR(VLOOKUP(AE2691,#REF!,1,0),"")&lt;&gt;"",1,"")</f>
        <v/>
      </c>
      <c r="AU2691" s="31" t="str">
        <f>IF(IFERROR(VLOOKUP(AE2691,#REF!,1,0),"")&lt;&gt;"",1,"")</f>
        <v/>
      </c>
      <c r="AV2691" s="31" t="str">
        <f>IF(IFERROR(VLOOKUP(AE2691,#REF!,1,0),"")&lt;&gt;"",1,"")</f>
        <v/>
      </c>
      <c r="AW2691" s="31" t="str">
        <f>IF(IFERROR(VLOOKUP(AE2691,#REF!,1,0),"")&lt;&gt;"",1,"")</f>
        <v/>
      </c>
      <c r="AX2691" s="31" t="str">
        <f>IF(IFERROR(VLOOKUP(AE2691,#REF!,1,0),"")&lt;&gt;"",1,"")</f>
        <v/>
      </c>
      <c r="AY2691" s="31" t="str">
        <f>IF(IFERROR(VLOOKUP(AE2691,#REF!,1,0),"")&lt;&gt;"",1,"")</f>
        <v/>
      </c>
      <c r="AZ2691" s="31" t="str">
        <f>IF(IFERROR(VLOOKUP(AE2691,#REF!,1,0),"")&lt;&gt;"",1,"")</f>
        <v/>
      </c>
      <c r="BA2691" s="31" t="str">
        <f>IF(IFERROR(VLOOKUP(AE2691,#REF!,1,0),"")&lt;&gt;"",1,"")</f>
        <v/>
      </c>
      <c r="BB2691" s="31" t="str">
        <f>IF(IFERROR(VLOOKUP(AE2691,#REF!,1,0),"")&lt;&gt;"",1,"")</f>
        <v/>
      </c>
      <c r="BC2691" s="31" t="str">
        <f>IF(IFERROR(VLOOKUP(AE2691,#REF!,1,0),"")&lt;&gt;"",1,"")</f>
        <v/>
      </c>
      <c r="BD2691" s="31" t="str">
        <f>IF(IFERROR(VLOOKUP(AE2691,#REF!,1,0),"")&lt;&gt;"",1,"")</f>
        <v/>
      </c>
      <c r="BE2691" s="32">
        <f t="shared" si="897"/>
        <v>1</v>
      </c>
    </row>
    <row r="2692" spans="1:57" ht="16">
      <c r="A2692" s="33">
        <v>2369</v>
      </c>
      <c r="B2692" s="33">
        <v>753113</v>
      </c>
      <c r="C2692" s="33" t="str">
        <f t="shared" si="976"/>
        <v>753113000</v>
      </c>
      <c r="D2692" s="34" t="str">
        <f t="shared" si="977"/>
        <v>75</v>
      </c>
      <c r="E2692" s="34" t="str">
        <f t="shared" si="978"/>
        <v>3</v>
      </c>
      <c r="F2692" s="34" t="str">
        <f t="shared" si="979"/>
        <v>1</v>
      </c>
      <c r="G2692" s="34" t="str">
        <f t="shared" si="980"/>
        <v>1</v>
      </c>
      <c r="H2692" s="34" t="str">
        <f t="shared" si="981"/>
        <v>3</v>
      </c>
      <c r="I2692" s="34" t="str">
        <f t="shared" si="982"/>
        <v>0</v>
      </c>
      <c r="J2692" s="34" t="str">
        <f t="shared" si="983"/>
        <v>0</v>
      </c>
      <c r="K2692" s="34" t="str">
        <f t="shared" si="984"/>
        <v>0</v>
      </c>
      <c r="L2692" s="34" t="s">
        <v>6860</v>
      </c>
      <c r="M2692" s="35" t="s">
        <v>3680</v>
      </c>
      <c r="N2692" s="35" t="s">
        <v>261</v>
      </c>
      <c r="O2692" s="55" t="s">
        <v>190</v>
      </c>
      <c r="P2692" s="55" t="s">
        <v>191</v>
      </c>
      <c r="Q2692" s="55">
        <v>1</v>
      </c>
      <c r="R2692" s="55">
        <v>4</v>
      </c>
      <c r="S2692" s="55" t="s">
        <v>195</v>
      </c>
      <c r="T2692" s="55" t="s">
        <v>195</v>
      </c>
      <c r="U2692" s="55" t="s">
        <v>8</v>
      </c>
      <c r="V2692" s="55" t="s">
        <v>21</v>
      </c>
      <c r="W2692" s="55" t="s">
        <v>3680</v>
      </c>
      <c r="X2692" s="55" t="s">
        <v>3680</v>
      </c>
      <c r="Y2692" s="58" t="s">
        <v>66</v>
      </c>
      <c r="Z2692" s="58" t="s">
        <v>66</v>
      </c>
      <c r="AA2692" s="58" t="s">
        <v>3680</v>
      </c>
      <c r="AB2692" s="58" t="s">
        <v>3680</v>
      </c>
      <c r="AC2692" s="58" t="s">
        <v>66</v>
      </c>
      <c r="AD2692" s="55" t="s">
        <v>66</v>
      </c>
      <c r="AE2692" s="42" t="s">
        <v>3680</v>
      </c>
      <c r="AF2692" s="109"/>
      <c r="AG2692" s="27"/>
      <c r="AH2692" s="30" t="s">
        <v>8</v>
      </c>
      <c r="AI2692" s="39"/>
      <c r="AJ2692" s="39" t="b">
        <f t="shared" si="987"/>
        <v>0</v>
      </c>
      <c r="AK2692" s="39" t="str">
        <f>O2692&amp;Q2692&amp;R2692&amp;U2692&amp;V2692&amp;Y2692&amp;Z2692&amp;AC2692&amp;AD2692</f>
        <v>G14130000</v>
      </c>
      <c r="AL2692" s="40">
        <v>753113</v>
      </c>
      <c r="AM2692" s="41" t="b">
        <f>C2692&lt;&gt;AK2692</f>
        <v>1</v>
      </c>
      <c r="AN2692" s="30" t="str">
        <f>N2692&amp;AK2692</f>
        <v>J9FG14130000</v>
      </c>
      <c r="AO2692" s="30"/>
      <c r="AP2692" s="31"/>
      <c r="AQ2692" s="31"/>
      <c r="AR2692" s="31">
        <f t="shared" si="985"/>
        <v>1</v>
      </c>
      <c r="AS2692" s="31" t="str">
        <f>IF(IFERROR(VLOOKUP(AE2692,#REF!,1,0),"")&lt;&gt;"",1,"")</f>
        <v/>
      </c>
      <c r="AT2692" s="31" t="str">
        <f>IF(IFERROR(VLOOKUP(AE2692,#REF!,1,0),"")&lt;&gt;"",1,"")</f>
        <v/>
      </c>
      <c r="AU2692" s="31" t="str">
        <f>IF(IFERROR(VLOOKUP(AE2692,#REF!,1,0),"")&lt;&gt;"",1,"")</f>
        <v/>
      </c>
      <c r="AV2692" s="31" t="str">
        <f>IF(IFERROR(VLOOKUP(AE2692,#REF!,1,0),"")&lt;&gt;"",1,"")</f>
        <v/>
      </c>
      <c r="AW2692" s="31" t="str">
        <f>IF(IFERROR(VLOOKUP(AE2692,#REF!,1,0),"")&lt;&gt;"",1,"")</f>
        <v/>
      </c>
      <c r="AX2692" s="31" t="str">
        <f>IF(IFERROR(VLOOKUP(AE2692,#REF!,1,0),"")&lt;&gt;"",1,"")</f>
        <v/>
      </c>
      <c r="AY2692" s="31" t="str">
        <f>IF(IFERROR(VLOOKUP(AE2692,#REF!,1,0),"")&lt;&gt;"",1,"")</f>
        <v/>
      </c>
      <c r="AZ2692" s="31" t="str">
        <f>IF(IFERROR(VLOOKUP(AE2692,#REF!,1,0),"")&lt;&gt;"",1,"")</f>
        <v/>
      </c>
      <c r="BA2692" s="31" t="str">
        <f>IF(IFERROR(VLOOKUP(AE2692,#REF!,1,0),"")&lt;&gt;"",1,"")</f>
        <v/>
      </c>
      <c r="BB2692" s="31" t="str">
        <f>IF(IFERROR(VLOOKUP(AE2692,#REF!,1,0),"")&lt;&gt;"",1,"")</f>
        <v/>
      </c>
      <c r="BC2692" s="31" t="str">
        <f>IF(IFERROR(VLOOKUP(AE2692,#REF!,1,0),"")&lt;&gt;"",1,"")</f>
        <v/>
      </c>
      <c r="BD2692" s="31" t="str">
        <f>IF(IFERROR(VLOOKUP(AE2692,#REF!,1,0),"")&lt;&gt;"",1,"")</f>
        <v/>
      </c>
      <c r="BE2692" s="32">
        <f t="shared" si="897"/>
        <v>1</v>
      </c>
    </row>
    <row r="2693" spans="1:57" ht="16">
      <c r="A2693" s="33">
        <v>2370</v>
      </c>
      <c r="B2693" s="33">
        <v>753114</v>
      </c>
      <c r="C2693" s="33" t="str">
        <f t="shared" si="976"/>
        <v>753114000</v>
      </c>
      <c r="D2693" s="34" t="str">
        <f t="shared" si="977"/>
        <v>75</v>
      </c>
      <c r="E2693" s="34" t="str">
        <f t="shared" si="978"/>
        <v>3</v>
      </c>
      <c r="F2693" s="34" t="str">
        <f t="shared" si="979"/>
        <v>1</v>
      </c>
      <c r="G2693" s="34" t="str">
        <f t="shared" si="980"/>
        <v>1</v>
      </c>
      <c r="H2693" s="34" t="str">
        <f t="shared" si="981"/>
        <v>4</v>
      </c>
      <c r="I2693" s="34" t="str">
        <f t="shared" si="982"/>
        <v>0</v>
      </c>
      <c r="J2693" s="34" t="str">
        <f t="shared" si="983"/>
        <v>0</v>
      </c>
      <c r="K2693" s="34" t="str">
        <f t="shared" si="984"/>
        <v>0</v>
      </c>
      <c r="L2693" s="34" t="s">
        <v>6861</v>
      </c>
      <c r="M2693" s="35" t="s">
        <v>3681</v>
      </c>
      <c r="N2693" s="35" t="s">
        <v>261</v>
      </c>
      <c r="O2693" s="55" t="s">
        <v>190</v>
      </c>
      <c r="P2693" s="55" t="s">
        <v>191</v>
      </c>
      <c r="Q2693" s="55">
        <v>1</v>
      </c>
      <c r="R2693" s="55">
        <v>4</v>
      </c>
      <c r="S2693" s="55" t="s">
        <v>195</v>
      </c>
      <c r="T2693" s="55" t="s">
        <v>195</v>
      </c>
      <c r="U2693" s="55" t="s">
        <v>8</v>
      </c>
      <c r="V2693" s="55" t="s">
        <v>27</v>
      </c>
      <c r="W2693" s="55" t="s">
        <v>3681</v>
      </c>
      <c r="X2693" s="55" t="s">
        <v>3681</v>
      </c>
      <c r="Y2693" s="58" t="s">
        <v>66</v>
      </c>
      <c r="Z2693" s="58" t="s">
        <v>66</v>
      </c>
      <c r="AA2693" s="58" t="s">
        <v>3681</v>
      </c>
      <c r="AB2693" s="58" t="s">
        <v>3681</v>
      </c>
      <c r="AC2693" s="58" t="s">
        <v>66</v>
      </c>
      <c r="AD2693" s="55" t="s">
        <v>66</v>
      </c>
      <c r="AE2693" s="42" t="s">
        <v>3681</v>
      </c>
      <c r="AF2693" s="109"/>
      <c r="AG2693" s="27"/>
      <c r="AH2693" s="30" t="s">
        <v>8</v>
      </c>
      <c r="AI2693" s="39"/>
      <c r="AJ2693" s="39" t="b">
        <f t="shared" si="987"/>
        <v>0</v>
      </c>
      <c r="AK2693" s="39" t="str">
        <f>O2693&amp;Q2693&amp;R2693&amp;U2693&amp;V2693&amp;Y2693&amp;Z2693&amp;AC2693&amp;AD2693</f>
        <v>G14140000</v>
      </c>
      <c r="AL2693" s="40">
        <v>753114</v>
      </c>
      <c r="AM2693" s="41" t="b">
        <f>C2693&lt;&gt;AK2693</f>
        <v>1</v>
      </c>
      <c r="AN2693" s="30" t="str">
        <f>N2693&amp;AK2693</f>
        <v>J9FG14140000</v>
      </c>
      <c r="AO2693" s="30"/>
      <c r="AP2693" s="31"/>
      <c r="AQ2693" s="31"/>
      <c r="AR2693" s="31">
        <f t="shared" si="985"/>
        <v>1</v>
      </c>
      <c r="AS2693" s="31" t="str">
        <f>IF(IFERROR(VLOOKUP(AE2693,#REF!,1,0),"")&lt;&gt;"",1,"")</f>
        <v/>
      </c>
      <c r="AT2693" s="31" t="str">
        <f>IF(IFERROR(VLOOKUP(AE2693,#REF!,1,0),"")&lt;&gt;"",1,"")</f>
        <v/>
      </c>
      <c r="AU2693" s="31" t="str">
        <f>IF(IFERROR(VLOOKUP(AE2693,#REF!,1,0),"")&lt;&gt;"",1,"")</f>
        <v/>
      </c>
      <c r="AV2693" s="31" t="str">
        <f>IF(IFERROR(VLOOKUP(AE2693,#REF!,1,0),"")&lt;&gt;"",1,"")</f>
        <v/>
      </c>
      <c r="AW2693" s="31" t="str">
        <f>IF(IFERROR(VLOOKUP(AE2693,#REF!,1,0),"")&lt;&gt;"",1,"")</f>
        <v/>
      </c>
      <c r="AX2693" s="31" t="str">
        <f>IF(IFERROR(VLOOKUP(AE2693,#REF!,1,0),"")&lt;&gt;"",1,"")</f>
        <v/>
      </c>
      <c r="AY2693" s="31" t="str">
        <f>IF(IFERROR(VLOOKUP(AE2693,#REF!,1,0),"")&lt;&gt;"",1,"")</f>
        <v/>
      </c>
      <c r="AZ2693" s="31" t="str">
        <f>IF(IFERROR(VLOOKUP(AE2693,#REF!,1,0),"")&lt;&gt;"",1,"")</f>
        <v/>
      </c>
      <c r="BA2693" s="31" t="str">
        <f>IF(IFERROR(VLOOKUP(AE2693,#REF!,1,0),"")&lt;&gt;"",1,"")</f>
        <v/>
      </c>
      <c r="BB2693" s="31" t="str">
        <f>IF(IFERROR(VLOOKUP(AE2693,#REF!,1,0),"")&lt;&gt;"",1,"")</f>
        <v/>
      </c>
      <c r="BC2693" s="31" t="str">
        <f>IF(IFERROR(VLOOKUP(AE2693,#REF!,1,0),"")&lt;&gt;"",1,"")</f>
        <v/>
      </c>
      <c r="BD2693" s="31" t="str">
        <f>IF(IFERROR(VLOOKUP(AE2693,#REF!,1,0),"")&lt;&gt;"",1,"")</f>
        <v/>
      </c>
      <c r="BE2693" s="32">
        <f t="shared" si="897"/>
        <v>1</v>
      </c>
    </row>
    <row r="2694" spans="1:57" ht="16">
      <c r="A2694" s="43">
        <v>2371</v>
      </c>
      <c r="B2694" s="43">
        <v>753119</v>
      </c>
      <c r="C2694" s="43" t="str">
        <f t="shared" si="976"/>
        <v>753119000</v>
      </c>
      <c r="D2694" s="44" t="str">
        <f t="shared" si="977"/>
        <v>75</v>
      </c>
      <c r="E2694" s="44" t="str">
        <f t="shared" si="978"/>
        <v>3</v>
      </c>
      <c r="F2694" s="44" t="str">
        <f t="shared" si="979"/>
        <v>1</v>
      </c>
      <c r="G2694" s="44" t="str">
        <f t="shared" si="980"/>
        <v>1</v>
      </c>
      <c r="H2694" s="44" t="str">
        <f t="shared" si="981"/>
        <v>9</v>
      </c>
      <c r="I2694" s="44" t="str">
        <f t="shared" si="982"/>
        <v>0</v>
      </c>
      <c r="J2694" s="44" t="str">
        <f t="shared" si="983"/>
        <v>0</v>
      </c>
      <c r="K2694" s="44" t="str">
        <f t="shared" si="984"/>
        <v>0</v>
      </c>
      <c r="L2694" s="44"/>
      <c r="M2694" s="45" t="s">
        <v>3682</v>
      </c>
      <c r="N2694" s="45"/>
      <c r="O2694" s="47" t="s">
        <v>190</v>
      </c>
      <c r="P2694" s="47" t="s">
        <v>191</v>
      </c>
      <c r="Q2694" s="60">
        <v>2</v>
      </c>
      <c r="R2694" s="47"/>
      <c r="S2694" s="47" t="s">
        <v>195</v>
      </c>
      <c r="T2694" s="47" t="s">
        <v>195</v>
      </c>
      <c r="U2694" s="47" t="s">
        <v>8</v>
      </c>
      <c r="V2694" s="47" t="s">
        <v>18</v>
      </c>
      <c r="W2694" s="47"/>
      <c r="X2694" s="47" t="s">
        <v>3682</v>
      </c>
      <c r="Y2694" s="47" t="s">
        <v>66</v>
      </c>
      <c r="Z2694" s="61" t="s">
        <v>66</v>
      </c>
      <c r="AA2694" s="61"/>
      <c r="AB2694" s="61" t="s">
        <v>3682</v>
      </c>
      <c r="AC2694" s="61" t="s">
        <v>66</v>
      </c>
      <c r="AD2694" s="47" t="s">
        <v>66</v>
      </c>
      <c r="AE2694" s="50" t="s">
        <v>3682</v>
      </c>
      <c r="AF2694" s="51"/>
      <c r="AG2694" s="51" t="s">
        <v>8</v>
      </c>
      <c r="AH2694" s="52"/>
      <c r="AI2694" s="39"/>
      <c r="AJ2694" s="39"/>
      <c r="AK2694" s="39" t="e">
        <f>O2694&amp;Q2694&amp;#REF!&amp;U2694&amp;V2694&amp;Y2694&amp;Z2694&amp;AC2694&amp;AD2694</f>
        <v>#REF!</v>
      </c>
      <c r="AL2694" s="43">
        <v>753119</v>
      </c>
      <c r="AM2694" s="44" t="e">
        <f>C2694&lt;&gt;AK2694</f>
        <v>#REF!</v>
      </c>
      <c r="AN2694" s="52"/>
      <c r="AO2694" s="52"/>
      <c r="AP2694" s="53"/>
      <c r="AQ2694" s="53"/>
      <c r="AR2694" s="53">
        <f t="shared" si="985"/>
        <v>1</v>
      </c>
      <c r="AS2694" s="53" t="str">
        <f>IF(IFERROR(VLOOKUP(AE2694,#REF!,1,0),"")&lt;&gt;"",1,"")</f>
        <v/>
      </c>
      <c r="AT2694" s="53" t="str">
        <f>IF(IFERROR(VLOOKUP(AE2694,#REF!,1,0),"")&lt;&gt;"",1,"")</f>
        <v/>
      </c>
      <c r="AU2694" s="53" t="str">
        <f>IF(IFERROR(VLOOKUP(AE2694,#REF!,1,0),"")&lt;&gt;"",1,"")</f>
        <v/>
      </c>
      <c r="AV2694" s="53" t="str">
        <f>IF(IFERROR(VLOOKUP(AE2694,#REF!,1,0),"")&lt;&gt;"",1,"")</f>
        <v/>
      </c>
      <c r="AW2694" s="53" t="str">
        <f>IF(IFERROR(VLOOKUP(AE2694,#REF!,1,0),"")&lt;&gt;"",1,"")</f>
        <v/>
      </c>
      <c r="AX2694" s="53" t="str">
        <f>IF(IFERROR(VLOOKUP(AE2694,#REF!,1,0),"")&lt;&gt;"",1,"")</f>
        <v/>
      </c>
      <c r="AY2694" s="53" t="str">
        <f>IF(IFERROR(VLOOKUP(AE2694,#REF!,1,0),"")&lt;&gt;"",1,"")</f>
        <v/>
      </c>
      <c r="AZ2694" s="53" t="str">
        <f>IF(IFERROR(VLOOKUP(AE2694,#REF!,1,0),"")&lt;&gt;"",1,"")</f>
        <v/>
      </c>
      <c r="BA2694" s="53" t="str">
        <f>IF(IFERROR(VLOOKUP(AE2694,#REF!,1,0),"")&lt;&gt;"",1,"")</f>
        <v/>
      </c>
      <c r="BB2694" s="53" t="str">
        <f>IF(IFERROR(VLOOKUP(AE2694,#REF!,1,0),"")&lt;&gt;"",1,"")</f>
        <v/>
      </c>
      <c r="BC2694" s="53" t="str">
        <f>IF(IFERROR(VLOOKUP(AE2694,#REF!,1,0),"")&lt;&gt;"",1,"")</f>
        <v/>
      </c>
      <c r="BD2694" s="53" t="str">
        <f>IF(IFERROR(VLOOKUP(AE2694,#REF!,1,0),"")&lt;&gt;"",1,"")</f>
        <v/>
      </c>
      <c r="BE2694" s="54">
        <f t="shared" si="897"/>
        <v>1</v>
      </c>
    </row>
    <row r="2695" spans="1:57" ht="16">
      <c r="A2695" s="43">
        <v>2372</v>
      </c>
      <c r="B2695" s="43">
        <v>75312</v>
      </c>
      <c r="C2695" s="43" t="str">
        <f t="shared" si="976"/>
        <v>753120000</v>
      </c>
      <c r="D2695" s="44" t="str">
        <f t="shared" si="977"/>
        <v>75</v>
      </c>
      <c r="E2695" s="44" t="str">
        <f t="shared" si="978"/>
        <v>3</v>
      </c>
      <c r="F2695" s="44" t="str">
        <f t="shared" si="979"/>
        <v>1</v>
      </c>
      <c r="G2695" s="44" t="str">
        <f t="shared" si="980"/>
        <v>2</v>
      </c>
      <c r="H2695" s="44" t="str">
        <f t="shared" si="981"/>
        <v>0</v>
      </c>
      <c r="I2695" s="44" t="str">
        <f t="shared" si="982"/>
        <v>0</v>
      </c>
      <c r="J2695" s="44" t="str">
        <f t="shared" si="983"/>
        <v>0</v>
      </c>
      <c r="K2695" s="44" t="str">
        <f t="shared" si="984"/>
        <v>0</v>
      </c>
      <c r="L2695" s="44"/>
      <c r="M2695" s="45" t="s">
        <v>3683</v>
      </c>
      <c r="N2695" s="45"/>
      <c r="O2695" s="47" t="s">
        <v>190</v>
      </c>
      <c r="P2695" s="47" t="s">
        <v>191</v>
      </c>
      <c r="Q2695" s="60">
        <v>2</v>
      </c>
      <c r="R2695" s="47"/>
      <c r="S2695" s="47" t="s">
        <v>195</v>
      </c>
      <c r="T2695" s="47" t="s">
        <v>195</v>
      </c>
      <c r="U2695" s="47" t="s">
        <v>15</v>
      </c>
      <c r="V2695" s="47" t="s">
        <v>66</v>
      </c>
      <c r="W2695" s="47"/>
      <c r="X2695" s="47" t="s">
        <v>3683</v>
      </c>
      <c r="Y2695" s="47" t="s">
        <v>66</v>
      </c>
      <c r="Z2695" s="61" t="s">
        <v>66</v>
      </c>
      <c r="AA2695" s="61"/>
      <c r="AB2695" s="61" t="s">
        <v>3683</v>
      </c>
      <c r="AC2695" s="61" t="s">
        <v>66</v>
      </c>
      <c r="AD2695" s="47" t="s">
        <v>66</v>
      </c>
      <c r="AE2695" s="50" t="s">
        <v>3683</v>
      </c>
      <c r="AF2695" s="51"/>
      <c r="AG2695" s="51" t="s">
        <v>8</v>
      </c>
      <c r="AH2695" s="52"/>
      <c r="AI2695" s="39"/>
      <c r="AJ2695" s="39"/>
      <c r="AK2695" s="39" t="e">
        <f>O2695&amp;Q2695&amp;#REF!&amp;U2695&amp;V2695&amp;Y2695&amp;Z2695&amp;AC2695&amp;AD2695</f>
        <v>#REF!</v>
      </c>
      <c r="AL2695" s="43">
        <v>75312</v>
      </c>
      <c r="AM2695" s="44" t="e">
        <f>C2695&lt;&gt;AK2695</f>
        <v>#REF!</v>
      </c>
      <c r="AN2695" s="52"/>
      <c r="AO2695" s="52"/>
      <c r="AP2695" s="53"/>
      <c r="AQ2695" s="53"/>
      <c r="AR2695" s="53">
        <f t="shared" si="985"/>
        <v>1</v>
      </c>
      <c r="AS2695" s="53" t="str">
        <f>IF(IFERROR(VLOOKUP(AE2695,#REF!,1,0),"")&lt;&gt;"",1,"")</f>
        <v/>
      </c>
      <c r="AT2695" s="53" t="str">
        <f>IF(IFERROR(VLOOKUP(AE2695,#REF!,1,0),"")&lt;&gt;"",1,"")</f>
        <v/>
      </c>
      <c r="AU2695" s="53" t="str">
        <f>IF(IFERROR(VLOOKUP(AE2695,#REF!,1,0),"")&lt;&gt;"",1,"")</f>
        <v/>
      </c>
      <c r="AV2695" s="53" t="str">
        <f>IF(IFERROR(VLOOKUP(AE2695,#REF!,1,0),"")&lt;&gt;"",1,"")</f>
        <v/>
      </c>
      <c r="AW2695" s="53" t="str">
        <f>IF(IFERROR(VLOOKUP(AE2695,#REF!,1,0),"")&lt;&gt;"",1,"")</f>
        <v/>
      </c>
      <c r="AX2695" s="53" t="str">
        <f>IF(IFERROR(VLOOKUP(AE2695,#REF!,1,0),"")&lt;&gt;"",1,"")</f>
        <v/>
      </c>
      <c r="AY2695" s="53" t="str">
        <f>IF(IFERROR(VLOOKUP(AE2695,#REF!,1,0),"")&lt;&gt;"",1,"")</f>
        <v/>
      </c>
      <c r="AZ2695" s="53" t="str">
        <f>IF(IFERROR(VLOOKUP(AE2695,#REF!,1,0),"")&lt;&gt;"",1,"")</f>
        <v/>
      </c>
      <c r="BA2695" s="53" t="str">
        <f>IF(IFERROR(VLOOKUP(AE2695,#REF!,1,0),"")&lt;&gt;"",1,"")</f>
        <v/>
      </c>
      <c r="BB2695" s="53" t="str">
        <f>IF(IFERROR(VLOOKUP(AE2695,#REF!,1,0),"")&lt;&gt;"",1,"")</f>
        <v/>
      </c>
      <c r="BC2695" s="53" t="str">
        <f>IF(IFERROR(VLOOKUP(AE2695,#REF!,1,0),"")&lt;&gt;"",1,"")</f>
        <v/>
      </c>
      <c r="BD2695" s="53" t="str">
        <f>IF(IFERROR(VLOOKUP(AE2695,#REF!,1,0),"")&lt;&gt;"",1,"")</f>
        <v/>
      </c>
      <c r="BE2695" s="54">
        <f t="shared" si="897"/>
        <v>1</v>
      </c>
    </row>
    <row r="2696" spans="1:57" ht="16">
      <c r="A2696" s="33">
        <v>2373</v>
      </c>
      <c r="B2696" s="33">
        <v>753121</v>
      </c>
      <c r="C2696" s="33" t="str">
        <f t="shared" si="976"/>
        <v>753121000</v>
      </c>
      <c r="D2696" s="34" t="str">
        <f t="shared" si="977"/>
        <v>75</v>
      </c>
      <c r="E2696" s="34" t="str">
        <f t="shared" si="978"/>
        <v>3</v>
      </c>
      <c r="F2696" s="34" t="str">
        <f t="shared" si="979"/>
        <v>1</v>
      </c>
      <c r="G2696" s="34" t="str">
        <f t="shared" si="980"/>
        <v>2</v>
      </c>
      <c r="H2696" s="34" t="str">
        <f t="shared" si="981"/>
        <v>1</v>
      </c>
      <c r="I2696" s="34" t="str">
        <f t="shared" si="982"/>
        <v>0</v>
      </c>
      <c r="J2696" s="34" t="str">
        <f t="shared" si="983"/>
        <v>0</v>
      </c>
      <c r="K2696" s="34" t="str">
        <f t="shared" si="984"/>
        <v>0</v>
      </c>
      <c r="L2696" s="34" t="s">
        <v>6862</v>
      </c>
      <c r="M2696" s="35" t="s">
        <v>3684</v>
      </c>
      <c r="N2696" s="35" t="s">
        <v>261</v>
      </c>
      <c r="O2696" s="55" t="s">
        <v>190</v>
      </c>
      <c r="P2696" s="55" t="s">
        <v>191</v>
      </c>
      <c r="Q2696" s="55">
        <v>1</v>
      </c>
      <c r="R2696" s="55">
        <v>4</v>
      </c>
      <c r="S2696" s="55" t="s">
        <v>195</v>
      </c>
      <c r="T2696" s="55" t="s">
        <v>195</v>
      </c>
      <c r="U2696" s="55">
        <v>1</v>
      </c>
      <c r="V2696" s="55">
        <v>5</v>
      </c>
      <c r="W2696" s="55" t="s">
        <v>3684</v>
      </c>
      <c r="X2696" s="55" t="s">
        <v>3684</v>
      </c>
      <c r="Y2696" s="55" t="s">
        <v>66</v>
      </c>
      <c r="Z2696" s="58" t="s">
        <v>66</v>
      </c>
      <c r="AA2696" s="58" t="s">
        <v>3684</v>
      </c>
      <c r="AB2696" s="58" t="s">
        <v>3684</v>
      </c>
      <c r="AC2696" s="58" t="s">
        <v>66</v>
      </c>
      <c r="AD2696" s="55" t="s">
        <v>66</v>
      </c>
      <c r="AE2696" s="42" t="s">
        <v>3685</v>
      </c>
      <c r="AF2696" s="109"/>
      <c r="AG2696" s="27"/>
      <c r="AH2696" s="30" t="s">
        <v>8</v>
      </c>
      <c r="AI2696" s="39"/>
      <c r="AJ2696" s="39" t="b">
        <f t="shared" ref="AJ2696:AJ2697" si="988">IF(OR(AS2696=1,AT2696=1,AU2696=1,AV2696=1,AW2696=1,AX2696=1,AY2696=1,AZ2696=1,BA2696=1,BB2696=1,BC2696=1,BD2696=1),TRUE,FALSE)</f>
        <v>0</v>
      </c>
      <c r="AK2696" s="39" t="str">
        <f>O2696&amp;Q2696&amp;R2696&amp;U2696&amp;V2696&amp;Y2696&amp;Z2696&amp;AC2696&amp;AD2696</f>
        <v>G14150000</v>
      </c>
      <c r="AL2696" s="40">
        <v>753121</v>
      </c>
      <c r="AM2696" s="41" t="b">
        <f>C2696&lt;&gt;AK2696</f>
        <v>1</v>
      </c>
      <c r="AN2696" s="30" t="str">
        <f>N2696&amp;AK2696</f>
        <v>J9FG14150000</v>
      </c>
      <c r="AO2696" s="30"/>
      <c r="AP2696" s="31"/>
      <c r="AQ2696" s="31"/>
      <c r="AR2696" s="31">
        <f t="shared" si="985"/>
        <v>1</v>
      </c>
      <c r="AS2696" s="31" t="str">
        <f>IF(IFERROR(VLOOKUP(AE2696,#REF!,1,0),"")&lt;&gt;"",1,"")</f>
        <v/>
      </c>
      <c r="AT2696" s="31" t="str">
        <f>IF(IFERROR(VLOOKUP(AE2696,#REF!,1,0),"")&lt;&gt;"",1,"")</f>
        <v/>
      </c>
      <c r="AU2696" s="31" t="str">
        <f>IF(IFERROR(VLOOKUP(AE2696,#REF!,1,0),"")&lt;&gt;"",1,"")</f>
        <v/>
      </c>
      <c r="AV2696" s="31" t="str">
        <f>IF(IFERROR(VLOOKUP(AE2696,#REF!,1,0),"")&lt;&gt;"",1,"")</f>
        <v/>
      </c>
      <c r="AW2696" s="31" t="str">
        <f>IF(IFERROR(VLOOKUP(AE2696,#REF!,1,0),"")&lt;&gt;"",1,"")</f>
        <v/>
      </c>
      <c r="AX2696" s="31" t="str">
        <f>IF(IFERROR(VLOOKUP(AE2696,#REF!,1,0),"")&lt;&gt;"",1,"")</f>
        <v/>
      </c>
      <c r="AY2696" s="31" t="str">
        <f>IF(IFERROR(VLOOKUP(AE2696,#REF!,1,0),"")&lt;&gt;"",1,"")</f>
        <v/>
      </c>
      <c r="AZ2696" s="31" t="str">
        <f>IF(IFERROR(VLOOKUP(AE2696,#REF!,1,0),"")&lt;&gt;"",1,"")</f>
        <v/>
      </c>
      <c r="BA2696" s="31" t="str">
        <f>IF(IFERROR(VLOOKUP(AE2696,#REF!,1,0),"")&lt;&gt;"",1,"")</f>
        <v/>
      </c>
      <c r="BB2696" s="31" t="str">
        <f>IF(IFERROR(VLOOKUP(AE2696,#REF!,1,0),"")&lt;&gt;"",1,"")</f>
        <v/>
      </c>
      <c r="BC2696" s="31" t="str">
        <f>IF(IFERROR(VLOOKUP(AE2696,#REF!,1,0),"")&lt;&gt;"",1,"")</f>
        <v/>
      </c>
      <c r="BD2696" s="31" t="str">
        <f>IF(IFERROR(VLOOKUP(AE2696,#REF!,1,0),"")&lt;&gt;"",1,"")</f>
        <v/>
      </c>
      <c r="BE2696" s="32">
        <f t="shared" si="897"/>
        <v>1</v>
      </c>
    </row>
    <row r="2697" spans="1:57" ht="16">
      <c r="A2697" s="33">
        <v>2374</v>
      </c>
      <c r="B2697" s="33">
        <v>753122</v>
      </c>
      <c r="C2697" s="33" t="str">
        <f t="shared" si="976"/>
        <v>753122000</v>
      </c>
      <c r="D2697" s="34" t="str">
        <f t="shared" si="977"/>
        <v>75</v>
      </c>
      <c r="E2697" s="34" t="str">
        <f t="shared" si="978"/>
        <v>3</v>
      </c>
      <c r="F2697" s="34" t="str">
        <f t="shared" si="979"/>
        <v>1</v>
      </c>
      <c r="G2697" s="34" t="str">
        <f t="shared" si="980"/>
        <v>2</v>
      </c>
      <c r="H2697" s="34" t="str">
        <f t="shared" si="981"/>
        <v>2</v>
      </c>
      <c r="I2697" s="34" t="str">
        <f t="shared" si="982"/>
        <v>0</v>
      </c>
      <c r="J2697" s="34" t="str">
        <f t="shared" si="983"/>
        <v>0</v>
      </c>
      <c r="K2697" s="34" t="str">
        <f t="shared" si="984"/>
        <v>0</v>
      </c>
      <c r="L2697" s="34" t="s">
        <v>6863</v>
      </c>
      <c r="M2697" s="35" t="s">
        <v>3686</v>
      </c>
      <c r="N2697" s="35" t="s">
        <v>261</v>
      </c>
      <c r="O2697" s="55" t="s">
        <v>190</v>
      </c>
      <c r="P2697" s="55" t="s">
        <v>191</v>
      </c>
      <c r="Q2697" s="55">
        <v>1</v>
      </c>
      <c r="R2697" s="55">
        <v>4</v>
      </c>
      <c r="S2697" s="55" t="s">
        <v>195</v>
      </c>
      <c r="T2697" s="55" t="s">
        <v>195</v>
      </c>
      <c r="U2697" s="55">
        <v>1</v>
      </c>
      <c r="V2697" s="55">
        <v>6</v>
      </c>
      <c r="W2697" s="55" t="s">
        <v>3686</v>
      </c>
      <c r="X2697" s="55" t="s">
        <v>3686</v>
      </c>
      <c r="Y2697" s="55" t="s">
        <v>66</v>
      </c>
      <c r="Z2697" s="58" t="s">
        <v>66</v>
      </c>
      <c r="AA2697" s="58" t="s">
        <v>3686</v>
      </c>
      <c r="AB2697" s="58" t="s">
        <v>3686</v>
      </c>
      <c r="AC2697" s="58" t="s">
        <v>66</v>
      </c>
      <c r="AD2697" s="55" t="s">
        <v>66</v>
      </c>
      <c r="AE2697" s="42" t="s">
        <v>3687</v>
      </c>
      <c r="AF2697" s="109"/>
      <c r="AG2697" s="27"/>
      <c r="AH2697" s="30" t="s">
        <v>8</v>
      </c>
      <c r="AI2697" s="39"/>
      <c r="AJ2697" s="39" t="b">
        <f t="shared" si="988"/>
        <v>0</v>
      </c>
      <c r="AK2697" s="39" t="str">
        <f>O2697&amp;Q2697&amp;R2697&amp;U2697&amp;V2697&amp;Y2697&amp;Z2697&amp;AC2697&amp;AD2697</f>
        <v>G14160000</v>
      </c>
      <c r="AL2697" s="40">
        <v>753122</v>
      </c>
      <c r="AM2697" s="41" t="b">
        <f>C2697&lt;&gt;AK2697</f>
        <v>1</v>
      </c>
      <c r="AN2697" s="30" t="str">
        <f>N2697&amp;AK2697</f>
        <v>J9FG14160000</v>
      </c>
      <c r="AO2697" s="30"/>
      <c r="AP2697" s="31"/>
      <c r="AQ2697" s="31"/>
      <c r="AR2697" s="31">
        <f t="shared" si="985"/>
        <v>1</v>
      </c>
      <c r="AS2697" s="31" t="str">
        <f>IF(IFERROR(VLOOKUP(AE2697,#REF!,1,0),"")&lt;&gt;"",1,"")</f>
        <v/>
      </c>
      <c r="AT2697" s="31" t="str">
        <f>IF(IFERROR(VLOOKUP(AE2697,#REF!,1,0),"")&lt;&gt;"",1,"")</f>
        <v/>
      </c>
      <c r="AU2697" s="31" t="str">
        <f>IF(IFERROR(VLOOKUP(AE2697,#REF!,1,0),"")&lt;&gt;"",1,"")</f>
        <v/>
      </c>
      <c r="AV2697" s="31" t="str">
        <f>IF(IFERROR(VLOOKUP(AE2697,#REF!,1,0),"")&lt;&gt;"",1,"")</f>
        <v/>
      </c>
      <c r="AW2697" s="31" t="str">
        <f>IF(IFERROR(VLOOKUP(AE2697,#REF!,1,0),"")&lt;&gt;"",1,"")</f>
        <v/>
      </c>
      <c r="AX2697" s="31" t="str">
        <f>IF(IFERROR(VLOOKUP(AE2697,#REF!,1,0),"")&lt;&gt;"",1,"")</f>
        <v/>
      </c>
      <c r="AY2697" s="31" t="str">
        <f>IF(IFERROR(VLOOKUP(AE2697,#REF!,1,0),"")&lt;&gt;"",1,"")</f>
        <v/>
      </c>
      <c r="AZ2697" s="31" t="str">
        <f>IF(IFERROR(VLOOKUP(AE2697,#REF!,1,0),"")&lt;&gt;"",1,"")</f>
        <v/>
      </c>
      <c r="BA2697" s="31" t="str">
        <f>IF(IFERROR(VLOOKUP(AE2697,#REF!,1,0),"")&lt;&gt;"",1,"")</f>
        <v/>
      </c>
      <c r="BB2697" s="31" t="str">
        <f>IF(IFERROR(VLOOKUP(AE2697,#REF!,1,0),"")&lt;&gt;"",1,"")</f>
        <v/>
      </c>
      <c r="BC2697" s="31" t="str">
        <f>IF(IFERROR(VLOOKUP(AE2697,#REF!,1,0),"")&lt;&gt;"",1,"")</f>
        <v/>
      </c>
      <c r="BD2697" s="31" t="str">
        <f>IF(IFERROR(VLOOKUP(AE2697,#REF!,1,0),"")&lt;&gt;"",1,"")</f>
        <v/>
      </c>
      <c r="BE2697" s="32">
        <f t="shared" si="897"/>
        <v>1</v>
      </c>
    </row>
    <row r="2698" spans="1:57" ht="16">
      <c r="A2698" s="43">
        <v>2375</v>
      </c>
      <c r="B2698" s="43">
        <v>753129</v>
      </c>
      <c r="C2698" s="43" t="str">
        <f t="shared" si="976"/>
        <v>753129000</v>
      </c>
      <c r="D2698" s="44" t="str">
        <f t="shared" si="977"/>
        <v>75</v>
      </c>
      <c r="E2698" s="44" t="str">
        <f t="shared" si="978"/>
        <v>3</v>
      </c>
      <c r="F2698" s="44" t="str">
        <f t="shared" si="979"/>
        <v>1</v>
      </c>
      <c r="G2698" s="44" t="str">
        <f t="shared" si="980"/>
        <v>2</v>
      </c>
      <c r="H2698" s="44" t="str">
        <f t="shared" si="981"/>
        <v>9</v>
      </c>
      <c r="I2698" s="44" t="str">
        <f t="shared" si="982"/>
        <v>0</v>
      </c>
      <c r="J2698" s="44" t="str">
        <f t="shared" si="983"/>
        <v>0</v>
      </c>
      <c r="K2698" s="44" t="str">
        <f t="shared" si="984"/>
        <v>0</v>
      </c>
      <c r="L2698" s="44"/>
      <c r="M2698" s="45" t="s">
        <v>3688</v>
      </c>
      <c r="N2698" s="45"/>
      <c r="O2698" s="47" t="s">
        <v>190</v>
      </c>
      <c r="P2698" s="47" t="s">
        <v>191</v>
      </c>
      <c r="Q2698" s="60">
        <v>2</v>
      </c>
      <c r="R2698" s="47"/>
      <c r="S2698" s="47" t="s">
        <v>195</v>
      </c>
      <c r="T2698" s="47" t="s">
        <v>195</v>
      </c>
      <c r="U2698" s="47" t="s">
        <v>15</v>
      </c>
      <c r="V2698" s="47" t="s">
        <v>18</v>
      </c>
      <c r="W2698" s="47"/>
      <c r="X2698" s="47" t="s">
        <v>3688</v>
      </c>
      <c r="Y2698" s="47" t="s">
        <v>66</v>
      </c>
      <c r="Z2698" s="61" t="s">
        <v>66</v>
      </c>
      <c r="AA2698" s="61"/>
      <c r="AB2698" s="61" t="s">
        <v>3688</v>
      </c>
      <c r="AC2698" s="61" t="s">
        <v>66</v>
      </c>
      <c r="AD2698" s="47" t="s">
        <v>66</v>
      </c>
      <c r="AE2698" s="50" t="s">
        <v>3688</v>
      </c>
      <c r="AF2698" s="51"/>
      <c r="AG2698" s="51" t="s">
        <v>8</v>
      </c>
      <c r="AH2698" s="52"/>
      <c r="AI2698" s="39"/>
      <c r="AJ2698" s="39"/>
      <c r="AK2698" s="39" t="e">
        <f>O2698&amp;Q2698&amp;#REF!&amp;U2698&amp;V2698&amp;Y2698&amp;Z2698&amp;AC2698&amp;AD2698</f>
        <v>#REF!</v>
      </c>
      <c r="AL2698" s="43">
        <v>753129</v>
      </c>
      <c r="AM2698" s="44" t="e">
        <f>C2698&lt;&gt;AK2698</f>
        <v>#REF!</v>
      </c>
      <c r="AN2698" s="52"/>
      <c r="AO2698" s="52"/>
      <c r="AP2698" s="53"/>
      <c r="AQ2698" s="53"/>
      <c r="AR2698" s="53">
        <f t="shared" si="985"/>
        <v>1</v>
      </c>
      <c r="AS2698" s="53" t="str">
        <f>IF(IFERROR(VLOOKUP(AE2698,#REF!,1,0),"")&lt;&gt;"",1,"")</f>
        <v/>
      </c>
      <c r="AT2698" s="53" t="str">
        <f>IF(IFERROR(VLOOKUP(AE2698,#REF!,1,0),"")&lt;&gt;"",1,"")</f>
        <v/>
      </c>
      <c r="AU2698" s="53" t="str">
        <f>IF(IFERROR(VLOOKUP(AE2698,#REF!,1,0),"")&lt;&gt;"",1,"")</f>
        <v/>
      </c>
      <c r="AV2698" s="53" t="str">
        <f>IF(IFERROR(VLOOKUP(AE2698,#REF!,1,0),"")&lt;&gt;"",1,"")</f>
        <v/>
      </c>
      <c r="AW2698" s="53" t="str">
        <f>IF(IFERROR(VLOOKUP(AE2698,#REF!,1,0),"")&lt;&gt;"",1,"")</f>
        <v/>
      </c>
      <c r="AX2698" s="53" t="str">
        <f>IF(IFERROR(VLOOKUP(AE2698,#REF!,1,0),"")&lt;&gt;"",1,"")</f>
        <v/>
      </c>
      <c r="AY2698" s="53" t="str">
        <f>IF(IFERROR(VLOOKUP(AE2698,#REF!,1,0),"")&lt;&gt;"",1,"")</f>
        <v/>
      </c>
      <c r="AZ2698" s="53" t="str">
        <f>IF(IFERROR(VLOOKUP(AE2698,#REF!,1,0),"")&lt;&gt;"",1,"")</f>
        <v/>
      </c>
      <c r="BA2698" s="53" t="str">
        <f>IF(IFERROR(VLOOKUP(AE2698,#REF!,1,0),"")&lt;&gt;"",1,"")</f>
        <v/>
      </c>
      <c r="BB2698" s="53" t="str">
        <f>IF(IFERROR(VLOOKUP(AE2698,#REF!,1,0),"")&lt;&gt;"",1,"")</f>
        <v/>
      </c>
      <c r="BC2698" s="53" t="str">
        <f>IF(IFERROR(VLOOKUP(AE2698,#REF!,1,0),"")&lt;&gt;"",1,"")</f>
        <v/>
      </c>
      <c r="BD2698" s="53" t="str">
        <f>IF(IFERROR(VLOOKUP(AE2698,#REF!,1,0),"")&lt;&gt;"",1,"")</f>
        <v/>
      </c>
      <c r="BE2698" s="54">
        <f t="shared" si="897"/>
        <v>1</v>
      </c>
    </row>
    <row r="2699" spans="1:57" ht="16">
      <c r="A2699" s="43">
        <v>2376</v>
      </c>
      <c r="B2699" s="43">
        <v>75313</v>
      </c>
      <c r="C2699" s="43" t="str">
        <f t="shared" si="976"/>
        <v>753130000</v>
      </c>
      <c r="D2699" s="44" t="str">
        <f t="shared" si="977"/>
        <v>75</v>
      </c>
      <c r="E2699" s="44" t="str">
        <f t="shared" si="978"/>
        <v>3</v>
      </c>
      <c r="F2699" s="44" t="str">
        <f t="shared" si="979"/>
        <v>1</v>
      </c>
      <c r="G2699" s="44" t="str">
        <f t="shared" si="980"/>
        <v>3</v>
      </c>
      <c r="H2699" s="44" t="str">
        <f t="shared" si="981"/>
        <v>0</v>
      </c>
      <c r="I2699" s="44" t="str">
        <f t="shared" si="982"/>
        <v>0</v>
      </c>
      <c r="J2699" s="44" t="str">
        <f t="shared" si="983"/>
        <v>0</v>
      </c>
      <c r="K2699" s="44" t="str">
        <f t="shared" si="984"/>
        <v>0</v>
      </c>
      <c r="L2699" s="44"/>
      <c r="M2699" s="45" t="s">
        <v>3689</v>
      </c>
      <c r="N2699" s="45"/>
      <c r="O2699" s="47" t="s">
        <v>190</v>
      </c>
      <c r="P2699" s="47" t="s">
        <v>191</v>
      </c>
      <c r="Q2699" s="60">
        <v>2</v>
      </c>
      <c r="R2699" s="47"/>
      <c r="S2699" s="47" t="s">
        <v>195</v>
      </c>
      <c r="T2699" s="47" t="s">
        <v>195</v>
      </c>
      <c r="U2699" s="47" t="s">
        <v>21</v>
      </c>
      <c r="V2699" s="47" t="s">
        <v>66</v>
      </c>
      <c r="W2699" s="47"/>
      <c r="X2699" s="47" t="s">
        <v>3689</v>
      </c>
      <c r="Y2699" s="47" t="s">
        <v>66</v>
      </c>
      <c r="Z2699" s="61" t="s">
        <v>66</v>
      </c>
      <c r="AA2699" s="61"/>
      <c r="AB2699" s="61" t="s">
        <v>3689</v>
      </c>
      <c r="AC2699" s="61" t="s">
        <v>66</v>
      </c>
      <c r="AD2699" s="47" t="s">
        <v>66</v>
      </c>
      <c r="AE2699" s="50" t="s">
        <v>3689</v>
      </c>
      <c r="AF2699" s="51"/>
      <c r="AG2699" s="51" t="s">
        <v>8</v>
      </c>
      <c r="AH2699" s="52"/>
      <c r="AI2699" s="39"/>
      <c r="AJ2699" s="39"/>
      <c r="AK2699" s="39" t="e">
        <f>O2699&amp;Q2699&amp;#REF!&amp;U2699&amp;V2699&amp;Y2699&amp;Z2699&amp;AC2699&amp;AD2699</f>
        <v>#REF!</v>
      </c>
      <c r="AL2699" s="43">
        <v>75313</v>
      </c>
      <c r="AM2699" s="44" t="e">
        <f>C2699&lt;&gt;AK2699</f>
        <v>#REF!</v>
      </c>
      <c r="AN2699" s="52"/>
      <c r="AO2699" s="52"/>
      <c r="AP2699" s="53"/>
      <c r="AQ2699" s="53"/>
      <c r="AR2699" s="53">
        <f t="shared" si="985"/>
        <v>1</v>
      </c>
      <c r="AS2699" s="53" t="str">
        <f>IF(IFERROR(VLOOKUP(AE2699,#REF!,1,0),"")&lt;&gt;"",1,"")</f>
        <v/>
      </c>
      <c r="AT2699" s="53" t="str">
        <f>IF(IFERROR(VLOOKUP(AE2699,#REF!,1,0),"")&lt;&gt;"",1,"")</f>
        <v/>
      </c>
      <c r="AU2699" s="53" t="str">
        <f>IF(IFERROR(VLOOKUP(AE2699,#REF!,1,0),"")&lt;&gt;"",1,"")</f>
        <v/>
      </c>
      <c r="AV2699" s="53" t="str">
        <f>IF(IFERROR(VLOOKUP(AE2699,#REF!,1,0),"")&lt;&gt;"",1,"")</f>
        <v/>
      </c>
      <c r="AW2699" s="53" t="str">
        <f>IF(IFERROR(VLOOKUP(AE2699,#REF!,1,0),"")&lt;&gt;"",1,"")</f>
        <v/>
      </c>
      <c r="AX2699" s="53" t="str">
        <f>IF(IFERROR(VLOOKUP(AE2699,#REF!,1,0),"")&lt;&gt;"",1,"")</f>
        <v/>
      </c>
      <c r="AY2699" s="53" t="str">
        <f>IF(IFERROR(VLOOKUP(AE2699,#REF!,1,0),"")&lt;&gt;"",1,"")</f>
        <v/>
      </c>
      <c r="AZ2699" s="53" t="str">
        <f>IF(IFERROR(VLOOKUP(AE2699,#REF!,1,0),"")&lt;&gt;"",1,"")</f>
        <v/>
      </c>
      <c r="BA2699" s="53" t="str">
        <f>IF(IFERROR(VLOOKUP(AE2699,#REF!,1,0),"")&lt;&gt;"",1,"")</f>
        <v/>
      </c>
      <c r="BB2699" s="53" t="str">
        <f>IF(IFERROR(VLOOKUP(AE2699,#REF!,1,0),"")&lt;&gt;"",1,"")</f>
        <v/>
      </c>
      <c r="BC2699" s="53" t="str">
        <f>IF(IFERROR(VLOOKUP(AE2699,#REF!,1,0),"")&lt;&gt;"",1,"")</f>
        <v/>
      </c>
      <c r="BD2699" s="53" t="str">
        <f>IF(IFERROR(VLOOKUP(AE2699,#REF!,1,0),"")&lt;&gt;"",1,"")</f>
        <v/>
      </c>
      <c r="BE2699" s="54">
        <f t="shared" si="897"/>
        <v>1</v>
      </c>
    </row>
    <row r="2700" spans="1:57" ht="16">
      <c r="A2700" s="33">
        <v>2377</v>
      </c>
      <c r="B2700" s="33">
        <v>753131</v>
      </c>
      <c r="C2700" s="33" t="str">
        <f t="shared" si="976"/>
        <v>753131000</v>
      </c>
      <c r="D2700" s="34" t="str">
        <f t="shared" si="977"/>
        <v>75</v>
      </c>
      <c r="E2700" s="34" t="str">
        <f t="shared" si="978"/>
        <v>3</v>
      </c>
      <c r="F2700" s="34" t="str">
        <f t="shared" si="979"/>
        <v>1</v>
      </c>
      <c r="G2700" s="34" t="str">
        <f t="shared" si="980"/>
        <v>3</v>
      </c>
      <c r="H2700" s="34" t="str">
        <f t="shared" si="981"/>
        <v>1</v>
      </c>
      <c r="I2700" s="34" t="str">
        <f t="shared" si="982"/>
        <v>0</v>
      </c>
      <c r="J2700" s="34" t="str">
        <f t="shared" si="983"/>
        <v>0</v>
      </c>
      <c r="K2700" s="34" t="str">
        <f t="shared" si="984"/>
        <v>0</v>
      </c>
      <c r="L2700" s="34" t="s">
        <v>6864</v>
      </c>
      <c r="M2700" s="35" t="s">
        <v>3690</v>
      </c>
      <c r="N2700" s="35" t="s">
        <v>261</v>
      </c>
      <c r="O2700" s="55" t="s">
        <v>190</v>
      </c>
      <c r="P2700" s="55" t="s">
        <v>191</v>
      </c>
      <c r="Q2700" s="55">
        <v>1</v>
      </c>
      <c r="R2700" s="55">
        <v>4</v>
      </c>
      <c r="S2700" s="55" t="s">
        <v>195</v>
      </c>
      <c r="T2700" s="55" t="s">
        <v>195</v>
      </c>
      <c r="U2700" s="55">
        <v>1</v>
      </c>
      <c r="V2700" s="55">
        <v>7</v>
      </c>
      <c r="W2700" s="55" t="s">
        <v>3690</v>
      </c>
      <c r="X2700" s="55" t="s">
        <v>3690</v>
      </c>
      <c r="Y2700" s="55" t="s">
        <v>66</v>
      </c>
      <c r="Z2700" s="58" t="s">
        <v>66</v>
      </c>
      <c r="AA2700" s="58" t="s">
        <v>3690</v>
      </c>
      <c r="AB2700" s="58" t="s">
        <v>3690</v>
      </c>
      <c r="AC2700" s="58" t="s">
        <v>66</v>
      </c>
      <c r="AD2700" s="55" t="s">
        <v>66</v>
      </c>
      <c r="AE2700" s="42" t="s">
        <v>3691</v>
      </c>
      <c r="AF2700" s="109"/>
      <c r="AG2700" s="27"/>
      <c r="AH2700" s="30" t="s">
        <v>8</v>
      </c>
      <c r="AI2700" s="39"/>
      <c r="AJ2700" s="39" t="b">
        <f t="shared" ref="AJ2700:AJ2703" si="989">IF(OR(AS2700=1,AT2700=1,AU2700=1,AV2700=1,AW2700=1,AX2700=1,AY2700=1,AZ2700=1,BA2700=1,BB2700=1,BC2700=1,BD2700=1),TRUE,FALSE)</f>
        <v>0</v>
      </c>
      <c r="AK2700" s="39" t="str">
        <f>O2700&amp;Q2700&amp;R2700&amp;U2700&amp;V2700&amp;Y2700&amp;Z2700&amp;AC2700&amp;AD2700</f>
        <v>G14170000</v>
      </c>
      <c r="AL2700" s="40">
        <v>753131</v>
      </c>
      <c r="AM2700" s="41" t="b">
        <f>C2700&lt;&gt;AK2700</f>
        <v>1</v>
      </c>
      <c r="AN2700" s="30" t="str">
        <f>N2700&amp;AK2700</f>
        <v>J9FG14170000</v>
      </c>
      <c r="AO2700" s="30"/>
      <c r="AP2700" s="31"/>
      <c r="AQ2700" s="31"/>
      <c r="AR2700" s="31">
        <f t="shared" si="985"/>
        <v>1</v>
      </c>
      <c r="AS2700" s="31" t="str">
        <f>IF(IFERROR(VLOOKUP(AE2700,#REF!,1,0),"")&lt;&gt;"",1,"")</f>
        <v/>
      </c>
      <c r="AT2700" s="31" t="str">
        <f>IF(IFERROR(VLOOKUP(AE2700,#REF!,1,0),"")&lt;&gt;"",1,"")</f>
        <v/>
      </c>
      <c r="AU2700" s="31" t="str">
        <f>IF(IFERROR(VLOOKUP(AE2700,#REF!,1,0),"")&lt;&gt;"",1,"")</f>
        <v/>
      </c>
      <c r="AV2700" s="31" t="str">
        <f>IF(IFERROR(VLOOKUP(AE2700,#REF!,1,0),"")&lt;&gt;"",1,"")</f>
        <v/>
      </c>
      <c r="AW2700" s="31" t="str">
        <f>IF(IFERROR(VLOOKUP(AE2700,#REF!,1,0),"")&lt;&gt;"",1,"")</f>
        <v/>
      </c>
      <c r="AX2700" s="31" t="str">
        <f>IF(IFERROR(VLOOKUP(AE2700,#REF!,1,0),"")&lt;&gt;"",1,"")</f>
        <v/>
      </c>
      <c r="AY2700" s="31" t="str">
        <f>IF(IFERROR(VLOOKUP(AE2700,#REF!,1,0),"")&lt;&gt;"",1,"")</f>
        <v/>
      </c>
      <c r="AZ2700" s="31" t="str">
        <f>IF(IFERROR(VLOOKUP(AE2700,#REF!,1,0),"")&lt;&gt;"",1,"")</f>
        <v/>
      </c>
      <c r="BA2700" s="31" t="str">
        <f>IF(IFERROR(VLOOKUP(AE2700,#REF!,1,0),"")&lt;&gt;"",1,"")</f>
        <v/>
      </c>
      <c r="BB2700" s="31" t="str">
        <f>IF(IFERROR(VLOOKUP(AE2700,#REF!,1,0),"")&lt;&gt;"",1,"")</f>
        <v/>
      </c>
      <c r="BC2700" s="31" t="str">
        <f>IF(IFERROR(VLOOKUP(AE2700,#REF!,1,0),"")&lt;&gt;"",1,"")</f>
        <v/>
      </c>
      <c r="BD2700" s="31" t="str">
        <f>IF(IFERROR(VLOOKUP(AE2700,#REF!,1,0),"")&lt;&gt;"",1,"")</f>
        <v/>
      </c>
      <c r="BE2700" s="32">
        <f t="shared" si="897"/>
        <v>1</v>
      </c>
    </row>
    <row r="2701" spans="1:57" ht="16">
      <c r="A2701" s="33">
        <v>2378</v>
      </c>
      <c r="B2701" s="33">
        <v>753132</v>
      </c>
      <c r="C2701" s="33" t="str">
        <f t="shared" si="976"/>
        <v>753132000</v>
      </c>
      <c r="D2701" s="34" t="str">
        <f t="shared" si="977"/>
        <v>75</v>
      </c>
      <c r="E2701" s="34" t="str">
        <f t="shared" si="978"/>
        <v>3</v>
      </c>
      <c r="F2701" s="34" t="str">
        <f t="shared" si="979"/>
        <v>1</v>
      </c>
      <c r="G2701" s="34" t="str">
        <f t="shared" si="980"/>
        <v>3</v>
      </c>
      <c r="H2701" s="34" t="str">
        <f t="shared" si="981"/>
        <v>2</v>
      </c>
      <c r="I2701" s="34" t="str">
        <f t="shared" si="982"/>
        <v>0</v>
      </c>
      <c r="J2701" s="34" t="str">
        <f t="shared" si="983"/>
        <v>0</v>
      </c>
      <c r="K2701" s="34" t="str">
        <f t="shared" si="984"/>
        <v>0</v>
      </c>
      <c r="L2701" s="34" t="s">
        <v>6865</v>
      </c>
      <c r="M2701" s="35" t="s">
        <v>3692</v>
      </c>
      <c r="N2701" s="35" t="s">
        <v>261</v>
      </c>
      <c r="O2701" s="55" t="s">
        <v>190</v>
      </c>
      <c r="P2701" s="55" t="s">
        <v>191</v>
      </c>
      <c r="Q2701" s="55">
        <v>1</v>
      </c>
      <c r="R2701" s="55">
        <v>4</v>
      </c>
      <c r="S2701" s="55" t="s">
        <v>195</v>
      </c>
      <c r="T2701" s="55" t="s">
        <v>195</v>
      </c>
      <c r="U2701" s="55">
        <v>1</v>
      </c>
      <c r="V2701" s="55">
        <v>8</v>
      </c>
      <c r="W2701" s="55" t="s">
        <v>3692</v>
      </c>
      <c r="X2701" s="55" t="s">
        <v>3692</v>
      </c>
      <c r="Y2701" s="55" t="s">
        <v>66</v>
      </c>
      <c r="Z2701" s="58" t="s">
        <v>66</v>
      </c>
      <c r="AA2701" s="58" t="s">
        <v>3692</v>
      </c>
      <c r="AB2701" s="58" t="s">
        <v>3692</v>
      </c>
      <c r="AC2701" s="58" t="s">
        <v>66</v>
      </c>
      <c r="AD2701" s="55" t="s">
        <v>66</v>
      </c>
      <c r="AE2701" s="42" t="s">
        <v>3693</v>
      </c>
      <c r="AF2701" s="109"/>
      <c r="AG2701" s="27"/>
      <c r="AH2701" s="30" t="s">
        <v>8</v>
      </c>
      <c r="AI2701" s="39"/>
      <c r="AJ2701" s="39" t="b">
        <f t="shared" si="989"/>
        <v>0</v>
      </c>
      <c r="AK2701" s="39" t="str">
        <f>O2701&amp;Q2701&amp;R2701&amp;U2701&amp;V2701&amp;Y2701&amp;Z2701&amp;AC2701&amp;AD2701</f>
        <v>G14180000</v>
      </c>
      <c r="AL2701" s="40">
        <v>753132</v>
      </c>
      <c r="AM2701" s="41" t="b">
        <f>C2701&lt;&gt;AK2701</f>
        <v>1</v>
      </c>
      <c r="AN2701" s="30" t="str">
        <f>N2701&amp;AK2701</f>
        <v>J9FG14180000</v>
      </c>
      <c r="AO2701" s="30"/>
      <c r="AP2701" s="31"/>
      <c r="AQ2701" s="31"/>
      <c r="AR2701" s="31">
        <f t="shared" si="985"/>
        <v>1</v>
      </c>
      <c r="AS2701" s="31" t="str">
        <f>IF(IFERROR(VLOOKUP(AE2701,#REF!,1,0),"")&lt;&gt;"",1,"")</f>
        <v/>
      </c>
      <c r="AT2701" s="31" t="str">
        <f>IF(IFERROR(VLOOKUP(AE2701,#REF!,1,0),"")&lt;&gt;"",1,"")</f>
        <v/>
      </c>
      <c r="AU2701" s="31" t="str">
        <f>IF(IFERROR(VLOOKUP(AE2701,#REF!,1,0),"")&lt;&gt;"",1,"")</f>
        <v/>
      </c>
      <c r="AV2701" s="31" t="str">
        <f>IF(IFERROR(VLOOKUP(AE2701,#REF!,1,0),"")&lt;&gt;"",1,"")</f>
        <v/>
      </c>
      <c r="AW2701" s="31" t="str">
        <f>IF(IFERROR(VLOOKUP(AE2701,#REF!,1,0),"")&lt;&gt;"",1,"")</f>
        <v/>
      </c>
      <c r="AX2701" s="31" t="str">
        <f>IF(IFERROR(VLOOKUP(AE2701,#REF!,1,0),"")&lt;&gt;"",1,"")</f>
        <v/>
      </c>
      <c r="AY2701" s="31" t="str">
        <f>IF(IFERROR(VLOOKUP(AE2701,#REF!,1,0),"")&lt;&gt;"",1,"")</f>
        <v/>
      </c>
      <c r="AZ2701" s="31" t="str">
        <f>IF(IFERROR(VLOOKUP(AE2701,#REF!,1,0),"")&lt;&gt;"",1,"")</f>
        <v/>
      </c>
      <c r="BA2701" s="31" t="str">
        <f>IF(IFERROR(VLOOKUP(AE2701,#REF!,1,0),"")&lt;&gt;"",1,"")</f>
        <v/>
      </c>
      <c r="BB2701" s="31" t="str">
        <f>IF(IFERROR(VLOOKUP(AE2701,#REF!,1,0),"")&lt;&gt;"",1,"")</f>
        <v/>
      </c>
      <c r="BC2701" s="31" t="str">
        <f>IF(IFERROR(VLOOKUP(AE2701,#REF!,1,0),"")&lt;&gt;"",1,"")</f>
        <v/>
      </c>
      <c r="BD2701" s="31" t="str">
        <f>IF(IFERROR(VLOOKUP(AE2701,#REF!,1,0),"")&lt;&gt;"",1,"")</f>
        <v/>
      </c>
      <c r="BE2701" s="32">
        <f t="shared" si="897"/>
        <v>1</v>
      </c>
    </row>
    <row r="2702" spans="1:57" ht="16">
      <c r="A2702" s="33">
        <v>2379</v>
      </c>
      <c r="B2702" s="33">
        <v>753133</v>
      </c>
      <c r="C2702" s="33" t="str">
        <f t="shared" si="976"/>
        <v>753133000</v>
      </c>
      <c r="D2702" s="34" t="str">
        <f t="shared" si="977"/>
        <v>75</v>
      </c>
      <c r="E2702" s="34" t="str">
        <f t="shared" si="978"/>
        <v>3</v>
      </c>
      <c r="F2702" s="34" t="str">
        <f t="shared" si="979"/>
        <v>1</v>
      </c>
      <c r="G2702" s="34" t="str">
        <f t="shared" si="980"/>
        <v>3</v>
      </c>
      <c r="H2702" s="34" t="str">
        <f t="shared" si="981"/>
        <v>3</v>
      </c>
      <c r="I2702" s="34" t="str">
        <f t="shared" si="982"/>
        <v>0</v>
      </c>
      <c r="J2702" s="34" t="str">
        <f t="shared" si="983"/>
        <v>0</v>
      </c>
      <c r="K2702" s="34" t="str">
        <f t="shared" si="984"/>
        <v>0</v>
      </c>
      <c r="L2702" s="34" t="s">
        <v>6866</v>
      </c>
      <c r="M2702" s="35" t="s">
        <v>3694</v>
      </c>
      <c r="N2702" s="35" t="s">
        <v>261</v>
      </c>
      <c r="O2702" s="55" t="s">
        <v>190</v>
      </c>
      <c r="P2702" s="55" t="s">
        <v>191</v>
      </c>
      <c r="Q2702" s="55">
        <v>1</v>
      </c>
      <c r="R2702" s="55">
        <v>4</v>
      </c>
      <c r="S2702" s="55" t="s">
        <v>195</v>
      </c>
      <c r="T2702" s="55" t="s">
        <v>195</v>
      </c>
      <c r="U2702" s="55">
        <v>1</v>
      </c>
      <c r="V2702" s="55">
        <v>9</v>
      </c>
      <c r="W2702" s="55" t="s">
        <v>3694</v>
      </c>
      <c r="X2702" s="55" t="s">
        <v>3694</v>
      </c>
      <c r="Y2702" s="55" t="s">
        <v>66</v>
      </c>
      <c r="Z2702" s="58" t="s">
        <v>66</v>
      </c>
      <c r="AA2702" s="58" t="s">
        <v>3694</v>
      </c>
      <c r="AB2702" s="58" t="s">
        <v>3694</v>
      </c>
      <c r="AC2702" s="58" t="s">
        <v>66</v>
      </c>
      <c r="AD2702" s="55" t="s">
        <v>66</v>
      </c>
      <c r="AE2702" s="42" t="s">
        <v>3695</v>
      </c>
      <c r="AF2702" s="109"/>
      <c r="AG2702" s="27"/>
      <c r="AH2702" s="30" t="s">
        <v>8</v>
      </c>
      <c r="AI2702" s="39"/>
      <c r="AJ2702" s="39" t="b">
        <f t="shared" si="989"/>
        <v>0</v>
      </c>
      <c r="AK2702" s="39" t="str">
        <f>O2702&amp;Q2702&amp;R2702&amp;U2702&amp;V2702&amp;Y2702&amp;Z2702&amp;AC2702&amp;AD2702</f>
        <v>G14190000</v>
      </c>
      <c r="AL2702" s="40">
        <v>753133</v>
      </c>
      <c r="AM2702" s="41" t="b">
        <f>C2702&lt;&gt;AK2702</f>
        <v>1</v>
      </c>
      <c r="AN2702" s="30" t="str">
        <f>N2702&amp;AK2702</f>
        <v>J9FG14190000</v>
      </c>
      <c r="AO2702" s="30"/>
      <c r="AP2702" s="31"/>
      <c r="AQ2702" s="31"/>
      <c r="AR2702" s="31">
        <f t="shared" si="985"/>
        <v>1</v>
      </c>
      <c r="AS2702" s="31" t="str">
        <f>IF(IFERROR(VLOOKUP(AE2702,#REF!,1,0),"")&lt;&gt;"",1,"")</f>
        <v/>
      </c>
      <c r="AT2702" s="31" t="str">
        <f>IF(IFERROR(VLOOKUP(AE2702,#REF!,1,0),"")&lt;&gt;"",1,"")</f>
        <v/>
      </c>
      <c r="AU2702" s="31" t="str">
        <f>IF(IFERROR(VLOOKUP(AE2702,#REF!,1,0),"")&lt;&gt;"",1,"")</f>
        <v/>
      </c>
      <c r="AV2702" s="31" t="str">
        <f>IF(IFERROR(VLOOKUP(AE2702,#REF!,1,0),"")&lt;&gt;"",1,"")</f>
        <v/>
      </c>
      <c r="AW2702" s="31" t="str">
        <f>IF(IFERROR(VLOOKUP(AE2702,#REF!,1,0),"")&lt;&gt;"",1,"")</f>
        <v/>
      </c>
      <c r="AX2702" s="31" t="str">
        <f>IF(IFERROR(VLOOKUP(AE2702,#REF!,1,0),"")&lt;&gt;"",1,"")</f>
        <v/>
      </c>
      <c r="AY2702" s="31" t="str">
        <f>IF(IFERROR(VLOOKUP(AE2702,#REF!,1,0),"")&lt;&gt;"",1,"")</f>
        <v/>
      </c>
      <c r="AZ2702" s="31" t="str">
        <f>IF(IFERROR(VLOOKUP(AE2702,#REF!,1,0),"")&lt;&gt;"",1,"")</f>
        <v/>
      </c>
      <c r="BA2702" s="31" t="str">
        <f>IF(IFERROR(VLOOKUP(AE2702,#REF!,1,0),"")&lt;&gt;"",1,"")</f>
        <v/>
      </c>
      <c r="BB2702" s="31" t="str">
        <f>IF(IFERROR(VLOOKUP(AE2702,#REF!,1,0),"")&lt;&gt;"",1,"")</f>
        <v/>
      </c>
      <c r="BC2702" s="31" t="str">
        <f>IF(IFERROR(VLOOKUP(AE2702,#REF!,1,0),"")&lt;&gt;"",1,"")</f>
        <v/>
      </c>
      <c r="BD2702" s="31" t="str">
        <f>IF(IFERROR(VLOOKUP(AE2702,#REF!,1,0),"")&lt;&gt;"",1,"")</f>
        <v/>
      </c>
      <c r="BE2702" s="32">
        <f t="shared" si="897"/>
        <v>1</v>
      </c>
    </row>
    <row r="2703" spans="1:57" ht="16">
      <c r="A2703" s="33">
        <v>2380</v>
      </c>
      <c r="B2703" s="33">
        <v>753134</v>
      </c>
      <c r="C2703" s="33" t="str">
        <f t="shared" si="976"/>
        <v>753134000</v>
      </c>
      <c r="D2703" s="34" t="str">
        <f t="shared" si="977"/>
        <v>75</v>
      </c>
      <c r="E2703" s="34" t="str">
        <f t="shared" si="978"/>
        <v>3</v>
      </c>
      <c r="F2703" s="34" t="str">
        <f t="shared" si="979"/>
        <v>1</v>
      </c>
      <c r="G2703" s="34" t="str">
        <f t="shared" si="980"/>
        <v>3</v>
      </c>
      <c r="H2703" s="34" t="str">
        <f t="shared" si="981"/>
        <v>4</v>
      </c>
      <c r="I2703" s="34" t="str">
        <f t="shared" si="982"/>
        <v>0</v>
      </c>
      <c r="J2703" s="34" t="str">
        <f t="shared" si="983"/>
        <v>0</v>
      </c>
      <c r="K2703" s="34" t="str">
        <f t="shared" si="984"/>
        <v>0</v>
      </c>
      <c r="L2703" s="34" t="s">
        <v>6867</v>
      </c>
      <c r="M2703" s="35" t="s">
        <v>3696</v>
      </c>
      <c r="N2703" s="35" t="s">
        <v>261</v>
      </c>
      <c r="O2703" s="55" t="s">
        <v>190</v>
      </c>
      <c r="P2703" s="55" t="s">
        <v>191</v>
      </c>
      <c r="Q2703" s="55">
        <v>1</v>
      </c>
      <c r="R2703" s="55">
        <v>4</v>
      </c>
      <c r="S2703" s="55" t="s">
        <v>195</v>
      </c>
      <c r="T2703" s="55" t="s">
        <v>195</v>
      </c>
      <c r="U2703" s="55">
        <v>2</v>
      </c>
      <c r="V2703" s="55">
        <v>1</v>
      </c>
      <c r="W2703" s="55" t="s">
        <v>3696</v>
      </c>
      <c r="X2703" s="55" t="s">
        <v>3696</v>
      </c>
      <c r="Y2703" s="55" t="s">
        <v>66</v>
      </c>
      <c r="Z2703" s="58" t="s">
        <v>66</v>
      </c>
      <c r="AA2703" s="58" t="s">
        <v>3696</v>
      </c>
      <c r="AB2703" s="58" t="s">
        <v>3696</v>
      </c>
      <c r="AC2703" s="58" t="s">
        <v>66</v>
      </c>
      <c r="AD2703" s="55" t="s">
        <v>66</v>
      </c>
      <c r="AE2703" s="42" t="s">
        <v>3696</v>
      </c>
      <c r="AF2703" s="110"/>
      <c r="AG2703" s="27"/>
      <c r="AH2703" s="30" t="s">
        <v>8</v>
      </c>
      <c r="AI2703" s="39"/>
      <c r="AJ2703" s="39" t="b">
        <f t="shared" si="989"/>
        <v>0</v>
      </c>
      <c r="AK2703" s="39" t="str">
        <f>O2703&amp;Q2703&amp;R2703&amp;U2703&amp;V2703&amp;Y2703&amp;Z2703&amp;AC2703&amp;AD2703</f>
        <v>G14210000</v>
      </c>
      <c r="AL2703" s="40">
        <v>753134</v>
      </c>
      <c r="AM2703" s="41" t="b">
        <f>C2703&lt;&gt;AK2703</f>
        <v>1</v>
      </c>
      <c r="AN2703" s="30" t="str">
        <f>N2703&amp;AK2703</f>
        <v>J9FG14210000</v>
      </c>
      <c r="AO2703" s="30"/>
      <c r="AP2703" s="31"/>
      <c r="AQ2703" s="31"/>
      <c r="AR2703" s="31">
        <f t="shared" si="985"/>
        <v>1</v>
      </c>
      <c r="AS2703" s="31" t="str">
        <f>IF(IFERROR(VLOOKUP(AE2703,#REF!,1,0),"")&lt;&gt;"",1,"")</f>
        <v/>
      </c>
      <c r="AT2703" s="31" t="str">
        <f>IF(IFERROR(VLOOKUP(AE2703,#REF!,1,0),"")&lt;&gt;"",1,"")</f>
        <v/>
      </c>
      <c r="AU2703" s="31" t="str">
        <f>IF(IFERROR(VLOOKUP(AE2703,#REF!,1,0),"")&lt;&gt;"",1,"")</f>
        <v/>
      </c>
      <c r="AV2703" s="31" t="str">
        <f>IF(IFERROR(VLOOKUP(AE2703,#REF!,1,0),"")&lt;&gt;"",1,"")</f>
        <v/>
      </c>
      <c r="AW2703" s="31" t="str">
        <f>IF(IFERROR(VLOOKUP(AE2703,#REF!,1,0),"")&lt;&gt;"",1,"")</f>
        <v/>
      </c>
      <c r="AX2703" s="31" t="str">
        <f>IF(IFERROR(VLOOKUP(AE2703,#REF!,1,0),"")&lt;&gt;"",1,"")</f>
        <v/>
      </c>
      <c r="AY2703" s="31" t="str">
        <f>IF(IFERROR(VLOOKUP(AE2703,#REF!,1,0),"")&lt;&gt;"",1,"")</f>
        <v/>
      </c>
      <c r="AZ2703" s="31" t="str">
        <f>IF(IFERROR(VLOOKUP(AE2703,#REF!,1,0),"")&lt;&gt;"",1,"")</f>
        <v/>
      </c>
      <c r="BA2703" s="31" t="str">
        <f>IF(IFERROR(VLOOKUP(AE2703,#REF!,1,0),"")&lt;&gt;"",1,"")</f>
        <v/>
      </c>
      <c r="BB2703" s="31" t="str">
        <f>IF(IFERROR(VLOOKUP(AE2703,#REF!,1,0),"")&lt;&gt;"",1,"")</f>
        <v/>
      </c>
      <c r="BC2703" s="31" t="str">
        <f>IF(IFERROR(VLOOKUP(AE2703,#REF!,1,0),"")&lt;&gt;"",1,"")</f>
        <v/>
      </c>
      <c r="BD2703" s="31" t="str">
        <f>IF(IFERROR(VLOOKUP(AE2703,#REF!,1,0),"")&lt;&gt;"",1,"")</f>
        <v/>
      </c>
      <c r="BE2703" s="32">
        <f t="shared" si="897"/>
        <v>1</v>
      </c>
    </row>
    <row r="2704" spans="1:57" ht="16">
      <c r="A2704" s="43">
        <v>2381</v>
      </c>
      <c r="B2704" s="43">
        <v>753139</v>
      </c>
      <c r="C2704" s="43" t="str">
        <f t="shared" si="976"/>
        <v>753139000</v>
      </c>
      <c r="D2704" s="44" t="str">
        <f t="shared" si="977"/>
        <v>75</v>
      </c>
      <c r="E2704" s="44" t="str">
        <f t="shared" si="978"/>
        <v>3</v>
      </c>
      <c r="F2704" s="44" t="str">
        <f t="shared" si="979"/>
        <v>1</v>
      </c>
      <c r="G2704" s="44" t="str">
        <f t="shared" si="980"/>
        <v>3</v>
      </c>
      <c r="H2704" s="44" t="str">
        <f t="shared" si="981"/>
        <v>9</v>
      </c>
      <c r="I2704" s="44" t="str">
        <f t="shared" si="982"/>
        <v>0</v>
      </c>
      <c r="J2704" s="44" t="str">
        <f t="shared" si="983"/>
        <v>0</v>
      </c>
      <c r="K2704" s="44" t="str">
        <f t="shared" si="984"/>
        <v>0</v>
      </c>
      <c r="L2704" s="44"/>
      <c r="M2704" s="45" t="s">
        <v>3697</v>
      </c>
      <c r="N2704" s="45"/>
      <c r="O2704" s="47" t="s">
        <v>190</v>
      </c>
      <c r="P2704" s="47" t="s">
        <v>191</v>
      </c>
      <c r="Q2704" s="60">
        <v>2</v>
      </c>
      <c r="R2704" s="47"/>
      <c r="S2704" s="47" t="s">
        <v>195</v>
      </c>
      <c r="T2704" s="47" t="s">
        <v>195</v>
      </c>
      <c r="U2704" s="47" t="s">
        <v>21</v>
      </c>
      <c r="V2704" s="47" t="s">
        <v>18</v>
      </c>
      <c r="W2704" s="47"/>
      <c r="X2704" s="47" t="s">
        <v>3697</v>
      </c>
      <c r="Y2704" s="47" t="s">
        <v>66</v>
      </c>
      <c r="Z2704" s="61" t="s">
        <v>66</v>
      </c>
      <c r="AA2704" s="61"/>
      <c r="AB2704" s="61" t="s">
        <v>3697</v>
      </c>
      <c r="AC2704" s="61" t="s">
        <v>66</v>
      </c>
      <c r="AD2704" s="47" t="s">
        <v>66</v>
      </c>
      <c r="AE2704" s="50" t="s">
        <v>3697</v>
      </c>
      <c r="AF2704" s="51"/>
      <c r="AG2704" s="51" t="s">
        <v>8</v>
      </c>
      <c r="AH2704" s="52"/>
      <c r="AI2704" s="39"/>
      <c r="AJ2704" s="39"/>
      <c r="AK2704" s="39" t="e">
        <f>O2704&amp;Q2704&amp;#REF!&amp;U2704&amp;V2704&amp;Y2704&amp;Z2704&amp;AC2704&amp;AD2704</f>
        <v>#REF!</v>
      </c>
      <c r="AL2704" s="43">
        <v>753139</v>
      </c>
      <c r="AM2704" s="44" t="e">
        <f>C2704&lt;&gt;AK2704</f>
        <v>#REF!</v>
      </c>
      <c r="AN2704" s="52"/>
      <c r="AO2704" s="52"/>
      <c r="AP2704" s="53"/>
      <c r="AQ2704" s="53"/>
      <c r="AR2704" s="53">
        <f t="shared" si="985"/>
        <v>1</v>
      </c>
      <c r="AS2704" s="53" t="str">
        <f>IF(IFERROR(VLOOKUP(AE2704,#REF!,1,0),"")&lt;&gt;"",1,"")</f>
        <v/>
      </c>
      <c r="AT2704" s="53" t="str">
        <f>IF(IFERROR(VLOOKUP(AE2704,#REF!,1,0),"")&lt;&gt;"",1,"")</f>
        <v/>
      </c>
      <c r="AU2704" s="53" t="str">
        <f>IF(IFERROR(VLOOKUP(AE2704,#REF!,1,0),"")&lt;&gt;"",1,"")</f>
        <v/>
      </c>
      <c r="AV2704" s="53" t="str">
        <f>IF(IFERROR(VLOOKUP(AE2704,#REF!,1,0),"")&lt;&gt;"",1,"")</f>
        <v/>
      </c>
      <c r="AW2704" s="53" t="str">
        <f>IF(IFERROR(VLOOKUP(AE2704,#REF!,1,0),"")&lt;&gt;"",1,"")</f>
        <v/>
      </c>
      <c r="AX2704" s="53" t="str">
        <f>IF(IFERROR(VLOOKUP(AE2704,#REF!,1,0),"")&lt;&gt;"",1,"")</f>
        <v/>
      </c>
      <c r="AY2704" s="53" t="str">
        <f>IF(IFERROR(VLOOKUP(AE2704,#REF!,1,0),"")&lt;&gt;"",1,"")</f>
        <v/>
      </c>
      <c r="AZ2704" s="53" t="str">
        <f>IF(IFERROR(VLOOKUP(AE2704,#REF!,1,0),"")&lt;&gt;"",1,"")</f>
        <v/>
      </c>
      <c r="BA2704" s="53" t="str">
        <f>IF(IFERROR(VLOOKUP(AE2704,#REF!,1,0),"")&lt;&gt;"",1,"")</f>
        <v/>
      </c>
      <c r="BB2704" s="53" t="str">
        <f>IF(IFERROR(VLOOKUP(AE2704,#REF!,1,0),"")&lt;&gt;"",1,"")</f>
        <v/>
      </c>
      <c r="BC2704" s="53" t="str">
        <f>IF(IFERROR(VLOOKUP(AE2704,#REF!,1,0),"")&lt;&gt;"",1,"")</f>
        <v/>
      </c>
      <c r="BD2704" s="53" t="str">
        <f>IF(IFERROR(VLOOKUP(AE2704,#REF!,1,0),"")&lt;&gt;"",1,"")</f>
        <v/>
      </c>
      <c r="BE2704" s="54">
        <f t="shared" si="897"/>
        <v>1</v>
      </c>
    </row>
    <row r="2705" spans="1:57" ht="16">
      <c r="A2705" s="43">
        <v>2382</v>
      </c>
      <c r="B2705" s="43">
        <v>75314</v>
      </c>
      <c r="C2705" s="43" t="str">
        <f t="shared" si="976"/>
        <v>753140000</v>
      </c>
      <c r="D2705" s="44" t="str">
        <f t="shared" si="977"/>
        <v>75</v>
      </c>
      <c r="E2705" s="44" t="str">
        <f t="shared" si="978"/>
        <v>3</v>
      </c>
      <c r="F2705" s="44" t="str">
        <f t="shared" si="979"/>
        <v>1</v>
      </c>
      <c r="G2705" s="44" t="str">
        <f t="shared" si="980"/>
        <v>4</v>
      </c>
      <c r="H2705" s="44" t="str">
        <f t="shared" si="981"/>
        <v>0</v>
      </c>
      <c r="I2705" s="44" t="str">
        <f t="shared" si="982"/>
        <v>0</v>
      </c>
      <c r="J2705" s="44" t="str">
        <f t="shared" si="983"/>
        <v>0</v>
      </c>
      <c r="K2705" s="44" t="str">
        <f t="shared" si="984"/>
        <v>0</v>
      </c>
      <c r="L2705" s="44"/>
      <c r="M2705" s="45" t="s">
        <v>3698</v>
      </c>
      <c r="N2705" s="45"/>
      <c r="O2705" s="47" t="s">
        <v>190</v>
      </c>
      <c r="P2705" s="47" t="s">
        <v>191</v>
      </c>
      <c r="Q2705" s="60">
        <v>2</v>
      </c>
      <c r="R2705" s="47"/>
      <c r="S2705" s="47" t="s">
        <v>195</v>
      </c>
      <c r="T2705" s="47" t="s">
        <v>195</v>
      </c>
      <c r="U2705" s="47" t="s">
        <v>27</v>
      </c>
      <c r="V2705" s="47" t="s">
        <v>66</v>
      </c>
      <c r="W2705" s="47"/>
      <c r="X2705" s="47" t="s">
        <v>3698</v>
      </c>
      <c r="Y2705" s="47" t="s">
        <v>66</v>
      </c>
      <c r="Z2705" s="61" t="s">
        <v>66</v>
      </c>
      <c r="AA2705" s="61"/>
      <c r="AB2705" s="61" t="s">
        <v>3698</v>
      </c>
      <c r="AC2705" s="61" t="s">
        <v>66</v>
      </c>
      <c r="AD2705" s="47" t="s">
        <v>66</v>
      </c>
      <c r="AE2705" s="50" t="s">
        <v>3698</v>
      </c>
      <c r="AF2705" s="51"/>
      <c r="AG2705" s="51" t="s">
        <v>8</v>
      </c>
      <c r="AH2705" s="52"/>
      <c r="AI2705" s="39"/>
      <c r="AJ2705" s="39"/>
      <c r="AK2705" s="39" t="e">
        <f>O2705&amp;Q2705&amp;#REF!&amp;U2705&amp;V2705&amp;Y2705&amp;Z2705&amp;AC2705&amp;AD2705</f>
        <v>#REF!</v>
      </c>
      <c r="AL2705" s="43">
        <v>75314</v>
      </c>
      <c r="AM2705" s="44" t="e">
        <f>C2705&lt;&gt;AK2705</f>
        <v>#REF!</v>
      </c>
      <c r="AN2705" s="52"/>
      <c r="AO2705" s="52"/>
      <c r="AP2705" s="53"/>
      <c r="AQ2705" s="53"/>
      <c r="AR2705" s="53">
        <f t="shared" si="985"/>
        <v>1</v>
      </c>
      <c r="AS2705" s="53" t="str">
        <f>IF(IFERROR(VLOOKUP(AE2705,#REF!,1,0),"")&lt;&gt;"",1,"")</f>
        <v/>
      </c>
      <c r="AT2705" s="53" t="str">
        <f>IF(IFERROR(VLOOKUP(AE2705,#REF!,1,0),"")&lt;&gt;"",1,"")</f>
        <v/>
      </c>
      <c r="AU2705" s="53" t="str">
        <f>IF(IFERROR(VLOOKUP(AE2705,#REF!,1,0),"")&lt;&gt;"",1,"")</f>
        <v/>
      </c>
      <c r="AV2705" s="53" t="str">
        <f>IF(IFERROR(VLOOKUP(AE2705,#REF!,1,0),"")&lt;&gt;"",1,"")</f>
        <v/>
      </c>
      <c r="AW2705" s="53" t="str">
        <f>IF(IFERROR(VLOOKUP(AE2705,#REF!,1,0),"")&lt;&gt;"",1,"")</f>
        <v/>
      </c>
      <c r="AX2705" s="53" t="str">
        <f>IF(IFERROR(VLOOKUP(AE2705,#REF!,1,0),"")&lt;&gt;"",1,"")</f>
        <v/>
      </c>
      <c r="AY2705" s="53" t="str">
        <f>IF(IFERROR(VLOOKUP(AE2705,#REF!,1,0),"")&lt;&gt;"",1,"")</f>
        <v/>
      </c>
      <c r="AZ2705" s="53" t="str">
        <f>IF(IFERROR(VLOOKUP(AE2705,#REF!,1,0),"")&lt;&gt;"",1,"")</f>
        <v/>
      </c>
      <c r="BA2705" s="53" t="str">
        <f>IF(IFERROR(VLOOKUP(AE2705,#REF!,1,0),"")&lt;&gt;"",1,"")</f>
        <v/>
      </c>
      <c r="BB2705" s="53" t="str">
        <f>IF(IFERROR(VLOOKUP(AE2705,#REF!,1,0),"")&lt;&gt;"",1,"")</f>
        <v/>
      </c>
      <c r="BC2705" s="53" t="str">
        <f>IF(IFERROR(VLOOKUP(AE2705,#REF!,1,0),"")&lt;&gt;"",1,"")</f>
        <v/>
      </c>
      <c r="BD2705" s="53" t="str">
        <f>IF(IFERROR(VLOOKUP(AE2705,#REF!,1,0),"")&lt;&gt;"",1,"")</f>
        <v/>
      </c>
      <c r="BE2705" s="54">
        <f t="shared" si="897"/>
        <v>1</v>
      </c>
    </row>
    <row r="2706" spans="1:57" ht="16">
      <c r="A2706" s="33">
        <v>2383</v>
      </c>
      <c r="B2706" s="33">
        <v>753141</v>
      </c>
      <c r="C2706" s="33" t="str">
        <f t="shared" si="976"/>
        <v>753141000</v>
      </c>
      <c r="D2706" s="34" t="str">
        <f t="shared" si="977"/>
        <v>75</v>
      </c>
      <c r="E2706" s="34" t="str">
        <f t="shared" si="978"/>
        <v>3</v>
      </c>
      <c r="F2706" s="34" t="str">
        <f t="shared" si="979"/>
        <v>1</v>
      </c>
      <c r="G2706" s="34" t="str">
        <f t="shared" si="980"/>
        <v>4</v>
      </c>
      <c r="H2706" s="34" t="str">
        <f t="shared" si="981"/>
        <v>1</v>
      </c>
      <c r="I2706" s="34" t="str">
        <f t="shared" si="982"/>
        <v>0</v>
      </c>
      <c r="J2706" s="34" t="str">
        <f t="shared" si="983"/>
        <v>0</v>
      </c>
      <c r="K2706" s="34" t="str">
        <f t="shared" si="984"/>
        <v>0</v>
      </c>
      <c r="L2706" s="34" t="s">
        <v>6868</v>
      </c>
      <c r="M2706" s="35" t="s">
        <v>3699</v>
      </c>
      <c r="N2706" s="35" t="s">
        <v>261</v>
      </c>
      <c r="O2706" s="55" t="s">
        <v>190</v>
      </c>
      <c r="P2706" s="55" t="s">
        <v>191</v>
      </c>
      <c r="Q2706" s="55">
        <v>1</v>
      </c>
      <c r="R2706" s="55">
        <v>4</v>
      </c>
      <c r="S2706" s="55" t="s">
        <v>195</v>
      </c>
      <c r="T2706" s="55" t="s">
        <v>195</v>
      </c>
      <c r="U2706" s="55">
        <v>2</v>
      </c>
      <c r="V2706" s="55">
        <v>2</v>
      </c>
      <c r="W2706" s="55" t="s">
        <v>3699</v>
      </c>
      <c r="X2706" s="55" t="s">
        <v>3699</v>
      </c>
      <c r="Y2706" s="55" t="s">
        <v>66</v>
      </c>
      <c r="Z2706" s="58" t="s">
        <v>66</v>
      </c>
      <c r="AA2706" s="58" t="s">
        <v>3699</v>
      </c>
      <c r="AB2706" s="58" t="s">
        <v>3699</v>
      </c>
      <c r="AC2706" s="58" t="s">
        <v>66</v>
      </c>
      <c r="AD2706" s="55" t="s">
        <v>66</v>
      </c>
      <c r="AE2706" s="42" t="s">
        <v>3699</v>
      </c>
      <c r="AF2706" s="110"/>
      <c r="AG2706" s="27"/>
      <c r="AH2706" s="30" t="s">
        <v>8</v>
      </c>
      <c r="AI2706" s="39"/>
      <c r="AJ2706" s="39" t="b">
        <f t="shared" ref="AJ2706:AJ2710" si="990">IF(OR(AS2706=1,AT2706=1,AU2706=1,AV2706=1,AW2706=1,AX2706=1,AY2706=1,AZ2706=1,BA2706=1,BB2706=1,BC2706=1,BD2706=1),TRUE,FALSE)</f>
        <v>0</v>
      </c>
      <c r="AK2706" s="39" t="str">
        <f>O2706&amp;Q2706&amp;R2706&amp;U2706&amp;V2706&amp;Y2706&amp;Z2706&amp;AC2706&amp;AD2706</f>
        <v>G14220000</v>
      </c>
      <c r="AL2706" s="40">
        <v>753141</v>
      </c>
      <c r="AM2706" s="41" t="b">
        <f>C2706&lt;&gt;AK2706</f>
        <v>1</v>
      </c>
      <c r="AN2706" s="30" t="str">
        <f>N2706&amp;AK2706</f>
        <v>J9FG14220000</v>
      </c>
      <c r="AO2706" s="30"/>
      <c r="AP2706" s="31"/>
      <c r="AQ2706" s="31"/>
      <c r="AR2706" s="31">
        <f t="shared" si="985"/>
        <v>1</v>
      </c>
      <c r="AS2706" s="31" t="str">
        <f>IF(IFERROR(VLOOKUP(AE2706,#REF!,1,0),"")&lt;&gt;"",1,"")</f>
        <v/>
      </c>
      <c r="AT2706" s="31" t="str">
        <f>IF(IFERROR(VLOOKUP(AE2706,#REF!,1,0),"")&lt;&gt;"",1,"")</f>
        <v/>
      </c>
      <c r="AU2706" s="31" t="str">
        <f>IF(IFERROR(VLOOKUP(AE2706,#REF!,1,0),"")&lt;&gt;"",1,"")</f>
        <v/>
      </c>
      <c r="AV2706" s="31" t="str">
        <f>IF(IFERROR(VLOOKUP(AE2706,#REF!,1,0),"")&lt;&gt;"",1,"")</f>
        <v/>
      </c>
      <c r="AW2706" s="31" t="str">
        <f>IF(IFERROR(VLOOKUP(AE2706,#REF!,1,0),"")&lt;&gt;"",1,"")</f>
        <v/>
      </c>
      <c r="AX2706" s="31" t="str">
        <f>IF(IFERROR(VLOOKUP(AE2706,#REF!,1,0),"")&lt;&gt;"",1,"")</f>
        <v/>
      </c>
      <c r="AY2706" s="31" t="str">
        <f>IF(IFERROR(VLOOKUP(AE2706,#REF!,1,0),"")&lt;&gt;"",1,"")</f>
        <v/>
      </c>
      <c r="AZ2706" s="31" t="str">
        <f>IF(IFERROR(VLOOKUP(AE2706,#REF!,1,0),"")&lt;&gt;"",1,"")</f>
        <v/>
      </c>
      <c r="BA2706" s="31" t="str">
        <f>IF(IFERROR(VLOOKUP(AE2706,#REF!,1,0),"")&lt;&gt;"",1,"")</f>
        <v/>
      </c>
      <c r="BB2706" s="31" t="str">
        <f>IF(IFERROR(VLOOKUP(AE2706,#REF!,1,0),"")&lt;&gt;"",1,"")</f>
        <v/>
      </c>
      <c r="BC2706" s="31" t="str">
        <f>IF(IFERROR(VLOOKUP(AE2706,#REF!,1,0),"")&lt;&gt;"",1,"")</f>
        <v/>
      </c>
      <c r="BD2706" s="31" t="str">
        <f>IF(IFERROR(VLOOKUP(AE2706,#REF!,1,0),"")&lt;&gt;"",1,"")</f>
        <v/>
      </c>
      <c r="BE2706" s="32">
        <f t="shared" si="897"/>
        <v>1</v>
      </c>
    </row>
    <row r="2707" spans="1:57" ht="16">
      <c r="A2707" s="33">
        <v>2384</v>
      </c>
      <c r="B2707" s="33">
        <v>753142</v>
      </c>
      <c r="C2707" s="33" t="str">
        <f t="shared" si="976"/>
        <v>753142000</v>
      </c>
      <c r="D2707" s="34" t="str">
        <f t="shared" si="977"/>
        <v>75</v>
      </c>
      <c r="E2707" s="34" t="str">
        <f t="shared" si="978"/>
        <v>3</v>
      </c>
      <c r="F2707" s="34" t="str">
        <f t="shared" si="979"/>
        <v>1</v>
      </c>
      <c r="G2707" s="34" t="str">
        <f t="shared" si="980"/>
        <v>4</v>
      </c>
      <c r="H2707" s="34" t="str">
        <f t="shared" si="981"/>
        <v>2</v>
      </c>
      <c r="I2707" s="34" t="str">
        <f t="shared" si="982"/>
        <v>0</v>
      </c>
      <c r="J2707" s="34" t="str">
        <f t="shared" si="983"/>
        <v>0</v>
      </c>
      <c r="K2707" s="34" t="str">
        <f t="shared" si="984"/>
        <v>0</v>
      </c>
      <c r="L2707" s="34" t="s">
        <v>6869</v>
      </c>
      <c r="M2707" s="35" t="s">
        <v>3700</v>
      </c>
      <c r="N2707" s="35" t="s">
        <v>261</v>
      </c>
      <c r="O2707" s="55" t="s">
        <v>190</v>
      </c>
      <c r="P2707" s="55" t="s">
        <v>191</v>
      </c>
      <c r="Q2707" s="55">
        <v>1</v>
      </c>
      <c r="R2707" s="55">
        <v>4</v>
      </c>
      <c r="S2707" s="55" t="s">
        <v>195</v>
      </c>
      <c r="T2707" s="55" t="s">
        <v>195</v>
      </c>
      <c r="U2707" s="55">
        <v>2</v>
      </c>
      <c r="V2707" s="55">
        <v>3</v>
      </c>
      <c r="W2707" s="55" t="s">
        <v>3700</v>
      </c>
      <c r="X2707" s="55" t="s">
        <v>3700</v>
      </c>
      <c r="Y2707" s="55" t="s">
        <v>66</v>
      </c>
      <c r="Z2707" s="58" t="s">
        <v>66</v>
      </c>
      <c r="AA2707" s="58" t="s">
        <v>3700</v>
      </c>
      <c r="AB2707" s="58" t="s">
        <v>3700</v>
      </c>
      <c r="AC2707" s="58" t="s">
        <v>66</v>
      </c>
      <c r="AD2707" s="55" t="s">
        <v>66</v>
      </c>
      <c r="AE2707" s="42" t="s">
        <v>3700</v>
      </c>
      <c r="AF2707" s="110"/>
      <c r="AG2707" s="27"/>
      <c r="AH2707" s="30" t="s">
        <v>8</v>
      </c>
      <c r="AI2707" s="39"/>
      <c r="AJ2707" s="39" t="b">
        <f t="shared" si="990"/>
        <v>0</v>
      </c>
      <c r="AK2707" s="39" t="str">
        <f>O2707&amp;Q2707&amp;R2707&amp;U2707&amp;V2707&amp;Y2707&amp;Z2707&amp;AC2707&amp;AD2707</f>
        <v>G14230000</v>
      </c>
      <c r="AL2707" s="40">
        <v>753142</v>
      </c>
      <c r="AM2707" s="41" t="b">
        <f>C2707&lt;&gt;AK2707</f>
        <v>1</v>
      </c>
      <c r="AN2707" s="30" t="str">
        <f>N2707&amp;AK2707</f>
        <v>J9FG14230000</v>
      </c>
      <c r="AO2707" s="30"/>
      <c r="AP2707" s="31"/>
      <c r="AQ2707" s="31"/>
      <c r="AR2707" s="31">
        <f t="shared" si="985"/>
        <v>1</v>
      </c>
      <c r="AS2707" s="31" t="str">
        <f>IF(IFERROR(VLOOKUP(AE2707,#REF!,1,0),"")&lt;&gt;"",1,"")</f>
        <v/>
      </c>
      <c r="AT2707" s="31" t="str">
        <f>IF(IFERROR(VLOOKUP(AE2707,#REF!,1,0),"")&lt;&gt;"",1,"")</f>
        <v/>
      </c>
      <c r="AU2707" s="31" t="str">
        <f>IF(IFERROR(VLOOKUP(AE2707,#REF!,1,0),"")&lt;&gt;"",1,"")</f>
        <v/>
      </c>
      <c r="AV2707" s="31" t="str">
        <f>IF(IFERROR(VLOOKUP(AE2707,#REF!,1,0),"")&lt;&gt;"",1,"")</f>
        <v/>
      </c>
      <c r="AW2707" s="31" t="str">
        <f>IF(IFERROR(VLOOKUP(AE2707,#REF!,1,0),"")&lt;&gt;"",1,"")</f>
        <v/>
      </c>
      <c r="AX2707" s="31" t="str">
        <f>IF(IFERROR(VLOOKUP(AE2707,#REF!,1,0),"")&lt;&gt;"",1,"")</f>
        <v/>
      </c>
      <c r="AY2707" s="31" t="str">
        <f>IF(IFERROR(VLOOKUP(AE2707,#REF!,1,0),"")&lt;&gt;"",1,"")</f>
        <v/>
      </c>
      <c r="AZ2707" s="31" t="str">
        <f>IF(IFERROR(VLOOKUP(AE2707,#REF!,1,0),"")&lt;&gt;"",1,"")</f>
        <v/>
      </c>
      <c r="BA2707" s="31" t="str">
        <f>IF(IFERROR(VLOOKUP(AE2707,#REF!,1,0),"")&lt;&gt;"",1,"")</f>
        <v/>
      </c>
      <c r="BB2707" s="31" t="str">
        <f>IF(IFERROR(VLOOKUP(AE2707,#REF!,1,0),"")&lt;&gt;"",1,"")</f>
        <v/>
      </c>
      <c r="BC2707" s="31" t="str">
        <f>IF(IFERROR(VLOOKUP(AE2707,#REF!,1,0),"")&lt;&gt;"",1,"")</f>
        <v/>
      </c>
      <c r="BD2707" s="31" t="str">
        <f>IF(IFERROR(VLOOKUP(AE2707,#REF!,1,0),"")&lt;&gt;"",1,"")</f>
        <v/>
      </c>
      <c r="BE2707" s="32">
        <f t="shared" si="897"/>
        <v>1</v>
      </c>
    </row>
    <row r="2708" spans="1:57" ht="16">
      <c r="A2708" s="33">
        <v>2385</v>
      </c>
      <c r="B2708" s="33">
        <v>753143</v>
      </c>
      <c r="C2708" s="33" t="str">
        <f t="shared" si="976"/>
        <v>753143000</v>
      </c>
      <c r="D2708" s="34" t="str">
        <f t="shared" si="977"/>
        <v>75</v>
      </c>
      <c r="E2708" s="34" t="str">
        <f t="shared" si="978"/>
        <v>3</v>
      </c>
      <c r="F2708" s="34" t="str">
        <f t="shared" si="979"/>
        <v>1</v>
      </c>
      <c r="G2708" s="34" t="str">
        <f t="shared" si="980"/>
        <v>4</v>
      </c>
      <c r="H2708" s="34" t="str">
        <f t="shared" si="981"/>
        <v>3</v>
      </c>
      <c r="I2708" s="34" t="str">
        <f t="shared" si="982"/>
        <v>0</v>
      </c>
      <c r="J2708" s="34" t="str">
        <f t="shared" si="983"/>
        <v>0</v>
      </c>
      <c r="K2708" s="34" t="str">
        <f t="shared" si="984"/>
        <v>0</v>
      </c>
      <c r="L2708" s="34" t="s">
        <v>6870</v>
      </c>
      <c r="M2708" s="35" t="s">
        <v>3701</v>
      </c>
      <c r="N2708" s="35" t="s">
        <v>261</v>
      </c>
      <c r="O2708" s="55" t="s">
        <v>190</v>
      </c>
      <c r="P2708" s="55" t="s">
        <v>191</v>
      </c>
      <c r="Q2708" s="55">
        <v>1</v>
      </c>
      <c r="R2708" s="55">
        <v>4</v>
      </c>
      <c r="S2708" s="55" t="s">
        <v>195</v>
      </c>
      <c r="T2708" s="55" t="s">
        <v>195</v>
      </c>
      <c r="U2708" s="55">
        <v>2</v>
      </c>
      <c r="V2708" s="55">
        <v>4</v>
      </c>
      <c r="W2708" s="55" t="s">
        <v>3701</v>
      </c>
      <c r="X2708" s="55" t="s">
        <v>3701</v>
      </c>
      <c r="Y2708" s="55" t="s">
        <v>66</v>
      </c>
      <c r="Z2708" s="58" t="s">
        <v>66</v>
      </c>
      <c r="AA2708" s="58" t="s">
        <v>3701</v>
      </c>
      <c r="AB2708" s="58" t="s">
        <v>3701</v>
      </c>
      <c r="AC2708" s="58" t="s">
        <v>66</v>
      </c>
      <c r="AD2708" s="55" t="s">
        <v>66</v>
      </c>
      <c r="AE2708" s="42" t="s">
        <v>3702</v>
      </c>
      <c r="AF2708" s="110"/>
      <c r="AG2708" s="27"/>
      <c r="AH2708" s="30" t="s">
        <v>8</v>
      </c>
      <c r="AI2708" s="39"/>
      <c r="AJ2708" s="39" t="b">
        <f t="shared" si="990"/>
        <v>0</v>
      </c>
      <c r="AK2708" s="39" t="str">
        <f>O2708&amp;Q2708&amp;R2708&amp;U2708&amp;V2708&amp;Y2708&amp;Z2708&amp;AC2708&amp;AD2708</f>
        <v>G14240000</v>
      </c>
      <c r="AL2708" s="40">
        <v>753143</v>
      </c>
      <c r="AM2708" s="41" t="b">
        <f>C2708&lt;&gt;AK2708</f>
        <v>1</v>
      </c>
      <c r="AN2708" s="30" t="str">
        <f>N2708&amp;AK2708</f>
        <v>J9FG14240000</v>
      </c>
      <c r="AO2708" s="30"/>
      <c r="AP2708" s="31"/>
      <c r="AQ2708" s="31"/>
      <c r="AR2708" s="31">
        <f t="shared" si="985"/>
        <v>1</v>
      </c>
      <c r="AS2708" s="31" t="str">
        <f>IF(IFERROR(VLOOKUP(AE2708,#REF!,1,0),"")&lt;&gt;"",1,"")</f>
        <v/>
      </c>
      <c r="AT2708" s="31" t="str">
        <f>IF(IFERROR(VLOOKUP(AE2708,#REF!,1,0),"")&lt;&gt;"",1,"")</f>
        <v/>
      </c>
      <c r="AU2708" s="31" t="str">
        <f>IF(IFERROR(VLOOKUP(AE2708,#REF!,1,0),"")&lt;&gt;"",1,"")</f>
        <v/>
      </c>
      <c r="AV2708" s="31" t="str">
        <f>IF(IFERROR(VLOOKUP(AE2708,#REF!,1,0),"")&lt;&gt;"",1,"")</f>
        <v/>
      </c>
      <c r="AW2708" s="31" t="str">
        <f>IF(IFERROR(VLOOKUP(AE2708,#REF!,1,0),"")&lt;&gt;"",1,"")</f>
        <v/>
      </c>
      <c r="AX2708" s="31" t="str">
        <f>IF(IFERROR(VLOOKUP(AE2708,#REF!,1,0),"")&lt;&gt;"",1,"")</f>
        <v/>
      </c>
      <c r="AY2708" s="31" t="str">
        <f>IF(IFERROR(VLOOKUP(AE2708,#REF!,1,0),"")&lt;&gt;"",1,"")</f>
        <v/>
      </c>
      <c r="AZ2708" s="31" t="str">
        <f>IF(IFERROR(VLOOKUP(AE2708,#REF!,1,0),"")&lt;&gt;"",1,"")</f>
        <v/>
      </c>
      <c r="BA2708" s="31" t="str">
        <f>IF(IFERROR(VLOOKUP(AE2708,#REF!,1,0),"")&lt;&gt;"",1,"")</f>
        <v/>
      </c>
      <c r="BB2708" s="31" t="str">
        <f>IF(IFERROR(VLOOKUP(AE2708,#REF!,1,0),"")&lt;&gt;"",1,"")</f>
        <v/>
      </c>
      <c r="BC2708" s="31" t="str">
        <f>IF(IFERROR(VLOOKUP(AE2708,#REF!,1,0),"")&lt;&gt;"",1,"")</f>
        <v/>
      </c>
      <c r="BD2708" s="31" t="str">
        <f>IF(IFERROR(VLOOKUP(AE2708,#REF!,1,0),"")&lt;&gt;"",1,"")</f>
        <v/>
      </c>
      <c r="BE2708" s="32">
        <f t="shared" si="897"/>
        <v>1</v>
      </c>
    </row>
    <row r="2709" spans="1:57" ht="16">
      <c r="A2709" s="33">
        <v>2386</v>
      </c>
      <c r="B2709" s="33">
        <v>753144</v>
      </c>
      <c r="C2709" s="33" t="str">
        <f t="shared" si="976"/>
        <v>753144000</v>
      </c>
      <c r="D2709" s="34" t="str">
        <f t="shared" si="977"/>
        <v>75</v>
      </c>
      <c r="E2709" s="34" t="str">
        <f t="shared" si="978"/>
        <v>3</v>
      </c>
      <c r="F2709" s="34" t="str">
        <f t="shared" si="979"/>
        <v>1</v>
      </c>
      <c r="G2709" s="34" t="str">
        <f t="shared" si="980"/>
        <v>4</v>
      </c>
      <c r="H2709" s="34" t="str">
        <f t="shared" si="981"/>
        <v>4</v>
      </c>
      <c r="I2709" s="34" t="str">
        <f t="shared" si="982"/>
        <v>0</v>
      </c>
      <c r="J2709" s="34" t="str">
        <f t="shared" si="983"/>
        <v>0</v>
      </c>
      <c r="K2709" s="34" t="str">
        <f t="shared" si="984"/>
        <v>0</v>
      </c>
      <c r="L2709" s="34" t="s">
        <v>6871</v>
      </c>
      <c r="M2709" s="35" t="s">
        <v>3703</v>
      </c>
      <c r="N2709" s="35" t="s">
        <v>261</v>
      </c>
      <c r="O2709" s="55" t="s">
        <v>190</v>
      </c>
      <c r="P2709" s="55" t="s">
        <v>191</v>
      </c>
      <c r="Q2709" s="55">
        <v>1</v>
      </c>
      <c r="R2709" s="55">
        <v>4</v>
      </c>
      <c r="S2709" s="55" t="s">
        <v>195</v>
      </c>
      <c r="T2709" s="55" t="s">
        <v>195</v>
      </c>
      <c r="U2709" s="55">
        <v>2</v>
      </c>
      <c r="V2709" s="55">
        <v>5</v>
      </c>
      <c r="W2709" s="55" t="s">
        <v>3703</v>
      </c>
      <c r="X2709" s="55" t="s">
        <v>3703</v>
      </c>
      <c r="Y2709" s="55" t="s">
        <v>66</v>
      </c>
      <c r="Z2709" s="58" t="s">
        <v>66</v>
      </c>
      <c r="AA2709" s="58" t="s">
        <v>3703</v>
      </c>
      <c r="AB2709" s="58" t="s">
        <v>3703</v>
      </c>
      <c r="AC2709" s="58" t="s">
        <v>66</v>
      </c>
      <c r="AD2709" s="55" t="s">
        <v>66</v>
      </c>
      <c r="AE2709" s="42" t="s">
        <v>3704</v>
      </c>
      <c r="AF2709" s="110"/>
      <c r="AG2709" s="27"/>
      <c r="AH2709" s="30" t="s">
        <v>8</v>
      </c>
      <c r="AI2709" s="39"/>
      <c r="AJ2709" s="39" t="b">
        <f t="shared" si="990"/>
        <v>0</v>
      </c>
      <c r="AK2709" s="39" t="str">
        <f>O2709&amp;Q2709&amp;R2709&amp;U2709&amp;V2709&amp;Y2709&amp;Z2709&amp;AC2709&amp;AD2709</f>
        <v>G14250000</v>
      </c>
      <c r="AL2709" s="40">
        <v>753144</v>
      </c>
      <c r="AM2709" s="41" t="b">
        <f>C2709&lt;&gt;AK2709</f>
        <v>1</v>
      </c>
      <c r="AN2709" s="30" t="str">
        <f>N2709&amp;AK2709</f>
        <v>J9FG14250000</v>
      </c>
      <c r="AO2709" s="30"/>
      <c r="AP2709" s="31"/>
      <c r="AQ2709" s="31"/>
      <c r="AR2709" s="31">
        <f t="shared" si="985"/>
        <v>1</v>
      </c>
      <c r="AS2709" s="31" t="str">
        <f>IF(IFERROR(VLOOKUP(AE2709,#REF!,1,0),"")&lt;&gt;"",1,"")</f>
        <v/>
      </c>
      <c r="AT2709" s="31" t="str">
        <f>IF(IFERROR(VLOOKUP(AE2709,#REF!,1,0),"")&lt;&gt;"",1,"")</f>
        <v/>
      </c>
      <c r="AU2709" s="31" t="str">
        <f>IF(IFERROR(VLOOKUP(AE2709,#REF!,1,0),"")&lt;&gt;"",1,"")</f>
        <v/>
      </c>
      <c r="AV2709" s="31" t="str">
        <f>IF(IFERROR(VLOOKUP(AE2709,#REF!,1,0),"")&lt;&gt;"",1,"")</f>
        <v/>
      </c>
      <c r="AW2709" s="31" t="str">
        <f>IF(IFERROR(VLOOKUP(AE2709,#REF!,1,0),"")&lt;&gt;"",1,"")</f>
        <v/>
      </c>
      <c r="AX2709" s="31" t="str">
        <f>IF(IFERROR(VLOOKUP(AE2709,#REF!,1,0),"")&lt;&gt;"",1,"")</f>
        <v/>
      </c>
      <c r="AY2709" s="31" t="str">
        <f>IF(IFERROR(VLOOKUP(AE2709,#REF!,1,0),"")&lt;&gt;"",1,"")</f>
        <v/>
      </c>
      <c r="AZ2709" s="31" t="str">
        <f>IF(IFERROR(VLOOKUP(AE2709,#REF!,1,0),"")&lt;&gt;"",1,"")</f>
        <v/>
      </c>
      <c r="BA2709" s="31" t="str">
        <f>IF(IFERROR(VLOOKUP(AE2709,#REF!,1,0),"")&lt;&gt;"",1,"")</f>
        <v/>
      </c>
      <c r="BB2709" s="31" t="str">
        <f>IF(IFERROR(VLOOKUP(AE2709,#REF!,1,0),"")&lt;&gt;"",1,"")</f>
        <v/>
      </c>
      <c r="BC2709" s="31" t="str">
        <f>IF(IFERROR(VLOOKUP(AE2709,#REF!,1,0),"")&lt;&gt;"",1,"")</f>
        <v/>
      </c>
      <c r="BD2709" s="31" t="str">
        <f>IF(IFERROR(VLOOKUP(AE2709,#REF!,1,0),"")&lt;&gt;"",1,"")</f>
        <v/>
      </c>
      <c r="BE2709" s="32">
        <f t="shared" si="897"/>
        <v>1</v>
      </c>
    </row>
    <row r="2710" spans="1:57" ht="16">
      <c r="A2710" s="33">
        <v>2387</v>
      </c>
      <c r="B2710" s="33">
        <v>753145</v>
      </c>
      <c r="C2710" s="33" t="str">
        <f t="shared" si="976"/>
        <v>753145000</v>
      </c>
      <c r="D2710" s="34" t="str">
        <f t="shared" si="977"/>
        <v>75</v>
      </c>
      <c r="E2710" s="34" t="str">
        <f t="shared" si="978"/>
        <v>3</v>
      </c>
      <c r="F2710" s="34" t="str">
        <f t="shared" si="979"/>
        <v>1</v>
      </c>
      <c r="G2710" s="34" t="str">
        <f t="shared" si="980"/>
        <v>4</v>
      </c>
      <c r="H2710" s="34" t="str">
        <f t="shared" si="981"/>
        <v>5</v>
      </c>
      <c r="I2710" s="34" t="str">
        <f t="shared" si="982"/>
        <v>0</v>
      </c>
      <c r="J2710" s="34" t="str">
        <f t="shared" si="983"/>
        <v>0</v>
      </c>
      <c r="K2710" s="34" t="str">
        <f t="shared" si="984"/>
        <v>0</v>
      </c>
      <c r="L2710" s="34" t="s">
        <v>6872</v>
      </c>
      <c r="M2710" s="35" t="s">
        <v>3705</v>
      </c>
      <c r="N2710" s="35" t="s">
        <v>261</v>
      </c>
      <c r="O2710" s="55" t="s">
        <v>190</v>
      </c>
      <c r="P2710" s="55" t="s">
        <v>191</v>
      </c>
      <c r="Q2710" s="55">
        <v>1</v>
      </c>
      <c r="R2710" s="55">
        <v>4</v>
      </c>
      <c r="S2710" s="55" t="s">
        <v>195</v>
      </c>
      <c r="T2710" s="55" t="s">
        <v>195</v>
      </c>
      <c r="U2710" s="55">
        <v>2</v>
      </c>
      <c r="V2710" s="55">
        <v>6</v>
      </c>
      <c r="W2710" s="55" t="s">
        <v>3705</v>
      </c>
      <c r="X2710" s="55" t="s">
        <v>3705</v>
      </c>
      <c r="Y2710" s="55" t="s">
        <v>66</v>
      </c>
      <c r="Z2710" s="58" t="s">
        <v>66</v>
      </c>
      <c r="AA2710" s="58" t="s">
        <v>3705</v>
      </c>
      <c r="AB2710" s="58" t="s">
        <v>3705</v>
      </c>
      <c r="AC2710" s="58" t="s">
        <v>66</v>
      </c>
      <c r="AD2710" s="55" t="s">
        <v>66</v>
      </c>
      <c r="AE2710" s="42" t="s">
        <v>3706</v>
      </c>
      <c r="AF2710" s="110"/>
      <c r="AG2710" s="27"/>
      <c r="AH2710" s="30" t="s">
        <v>8</v>
      </c>
      <c r="AI2710" s="39"/>
      <c r="AJ2710" s="39" t="b">
        <f t="shared" si="990"/>
        <v>0</v>
      </c>
      <c r="AK2710" s="39" t="str">
        <f>O2710&amp;Q2710&amp;R2710&amp;U2710&amp;V2710&amp;Y2710&amp;Z2710&amp;AC2710&amp;AD2710</f>
        <v>G14260000</v>
      </c>
      <c r="AL2710" s="40">
        <v>753145</v>
      </c>
      <c r="AM2710" s="41" t="b">
        <f>C2710&lt;&gt;AK2710</f>
        <v>1</v>
      </c>
      <c r="AN2710" s="30" t="str">
        <f>N2710&amp;AK2710</f>
        <v>J9FG14260000</v>
      </c>
      <c r="AO2710" s="30"/>
      <c r="AP2710" s="31"/>
      <c r="AQ2710" s="31"/>
      <c r="AR2710" s="31">
        <f t="shared" si="985"/>
        <v>1</v>
      </c>
      <c r="AS2710" s="31" t="str">
        <f>IF(IFERROR(VLOOKUP(AE2710,#REF!,1,0),"")&lt;&gt;"",1,"")</f>
        <v/>
      </c>
      <c r="AT2710" s="31" t="str">
        <f>IF(IFERROR(VLOOKUP(AE2710,#REF!,1,0),"")&lt;&gt;"",1,"")</f>
        <v/>
      </c>
      <c r="AU2710" s="31" t="str">
        <f>IF(IFERROR(VLOOKUP(AE2710,#REF!,1,0),"")&lt;&gt;"",1,"")</f>
        <v/>
      </c>
      <c r="AV2710" s="31" t="str">
        <f>IF(IFERROR(VLOOKUP(AE2710,#REF!,1,0),"")&lt;&gt;"",1,"")</f>
        <v/>
      </c>
      <c r="AW2710" s="31" t="str">
        <f>IF(IFERROR(VLOOKUP(AE2710,#REF!,1,0),"")&lt;&gt;"",1,"")</f>
        <v/>
      </c>
      <c r="AX2710" s="31" t="str">
        <f>IF(IFERROR(VLOOKUP(AE2710,#REF!,1,0),"")&lt;&gt;"",1,"")</f>
        <v/>
      </c>
      <c r="AY2710" s="31" t="str">
        <f>IF(IFERROR(VLOOKUP(AE2710,#REF!,1,0),"")&lt;&gt;"",1,"")</f>
        <v/>
      </c>
      <c r="AZ2710" s="31" t="str">
        <f>IF(IFERROR(VLOOKUP(AE2710,#REF!,1,0),"")&lt;&gt;"",1,"")</f>
        <v/>
      </c>
      <c r="BA2710" s="31" t="str">
        <f>IF(IFERROR(VLOOKUP(AE2710,#REF!,1,0),"")&lt;&gt;"",1,"")</f>
        <v/>
      </c>
      <c r="BB2710" s="31" t="str">
        <f>IF(IFERROR(VLOOKUP(AE2710,#REF!,1,0),"")&lt;&gt;"",1,"")</f>
        <v/>
      </c>
      <c r="BC2710" s="31" t="str">
        <f>IF(IFERROR(VLOOKUP(AE2710,#REF!,1,0),"")&lt;&gt;"",1,"")</f>
        <v/>
      </c>
      <c r="BD2710" s="31" t="str">
        <f>IF(IFERROR(VLOOKUP(AE2710,#REF!,1,0),"")&lt;&gt;"",1,"")</f>
        <v/>
      </c>
      <c r="BE2710" s="32">
        <f t="shared" si="897"/>
        <v>1</v>
      </c>
    </row>
    <row r="2711" spans="1:57" ht="16">
      <c r="A2711" s="43">
        <v>2388</v>
      </c>
      <c r="B2711" s="43">
        <v>753149</v>
      </c>
      <c r="C2711" s="43" t="str">
        <f t="shared" si="976"/>
        <v>753149000</v>
      </c>
      <c r="D2711" s="44" t="str">
        <f t="shared" si="977"/>
        <v>75</v>
      </c>
      <c r="E2711" s="44" t="str">
        <f t="shared" si="978"/>
        <v>3</v>
      </c>
      <c r="F2711" s="44" t="str">
        <f t="shared" si="979"/>
        <v>1</v>
      </c>
      <c r="G2711" s="44" t="str">
        <f t="shared" si="980"/>
        <v>4</v>
      </c>
      <c r="H2711" s="44" t="str">
        <f t="shared" si="981"/>
        <v>9</v>
      </c>
      <c r="I2711" s="44" t="str">
        <f t="shared" si="982"/>
        <v>0</v>
      </c>
      <c r="J2711" s="44" t="str">
        <f t="shared" si="983"/>
        <v>0</v>
      </c>
      <c r="K2711" s="44" t="str">
        <f t="shared" si="984"/>
        <v>0</v>
      </c>
      <c r="L2711" s="44"/>
      <c r="M2711" s="45" t="s">
        <v>3707</v>
      </c>
      <c r="N2711" s="45"/>
      <c r="O2711" s="47" t="s">
        <v>190</v>
      </c>
      <c r="P2711" s="47" t="s">
        <v>191</v>
      </c>
      <c r="Q2711" s="60">
        <v>2</v>
      </c>
      <c r="R2711" s="47"/>
      <c r="S2711" s="47" t="s">
        <v>195</v>
      </c>
      <c r="T2711" s="47" t="s">
        <v>195</v>
      </c>
      <c r="U2711" s="47" t="s">
        <v>27</v>
      </c>
      <c r="V2711" s="47" t="s">
        <v>18</v>
      </c>
      <c r="W2711" s="47"/>
      <c r="X2711" s="47" t="s">
        <v>3707</v>
      </c>
      <c r="Y2711" s="47" t="s">
        <v>66</v>
      </c>
      <c r="Z2711" s="61" t="s">
        <v>66</v>
      </c>
      <c r="AA2711" s="61"/>
      <c r="AB2711" s="61" t="s">
        <v>3707</v>
      </c>
      <c r="AC2711" s="61" t="s">
        <v>66</v>
      </c>
      <c r="AD2711" s="47" t="s">
        <v>66</v>
      </c>
      <c r="AE2711" s="50" t="s">
        <v>3707</v>
      </c>
      <c r="AF2711" s="51"/>
      <c r="AG2711" s="51" t="s">
        <v>8</v>
      </c>
      <c r="AH2711" s="52"/>
      <c r="AI2711" s="39"/>
      <c r="AJ2711" s="39"/>
      <c r="AK2711" s="39" t="e">
        <f>O2711&amp;Q2711&amp;#REF!&amp;U2711&amp;V2711&amp;Y2711&amp;Z2711&amp;AC2711&amp;AD2711</f>
        <v>#REF!</v>
      </c>
      <c r="AL2711" s="43">
        <v>753149</v>
      </c>
      <c r="AM2711" s="44" t="e">
        <f>C2711&lt;&gt;AK2711</f>
        <v>#REF!</v>
      </c>
      <c r="AN2711" s="52"/>
      <c r="AO2711" s="52"/>
      <c r="AP2711" s="53"/>
      <c r="AQ2711" s="53"/>
      <c r="AR2711" s="53">
        <f t="shared" si="985"/>
        <v>1</v>
      </c>
      <c r="AS2711" s="53" t="str">
        <f>IF(IFERROR(VLOOKUP(AE2711,#REF!,1,0),"")&lt;&gt;"",1,"")</f>
        <v/>
      </c>
      <c r="AT2711" s="53" t="str">
        <f>IF(IFERROR(VLOOKUP(AE2711,#REF!,1,0),"")&lt;&gt;"",1,"")</f>
        <v/>
      </c>
      <c r="AU2711" s="53" t="str">
        <f>IF(IFERROR(VLOOKUP(AE2711,#REF!,1,0),"")&lt;&gt;"",1,"")</f>
        <v/>
      </c>
      <c r="AV2711" s="53" t="str">
        <f>IF(IFERROR(VLOOKUP(AE2711,#REF!,1,0),"")&lt;&gt;"",1,"")</f>
        <v/>
      </c>
      <c r="AW2711" s="53" t="str">
        <f>IF(IFERROR(VLOOKUP(AE2711,#REF!,1,0),"")&lt;&gt;"",1,"")</f>
        <v/>
      </c>
      <c r="AX2711" s="53" t="str">
        <f>IF(IFERROR(VLOOKUP(AE2711,#REF!,1,0),"")&lt;&gt;"",1,"")</f>
        <v/>
      </c>
      <c r="AY2711" s="53" t="str">
        <f>IF(IFERROR(VLOOKUP(AE2711,#REF!,1,0),"")&lt;&gt;"",1,"")</f>
        <v/>
      </c>
      <c r="AZ2711" s="53" t="str">
        <f>IF(IFERROR(VLOOKUP(AE2711,#REF!,1,0),"")&lt;&gt;"",1,"")</f>
        <v/>
      </c>
      <c r="BA2711" s="53" t="str">
        <f>IF(IFERROR(VLOOKUP(AE2711,#REF!,1,0),"")&lt;&gt;"",1,"")</f>
        <v/>
      </c>
      <c r="BB2711" s="53" t="str">
        <f>IF(IFERROR(VLOOKUP(AE2711,#REF!,1,0),"")&lt;&gt;"",1,"")</f>
        <v/>
      </c>
      <c r="BC2711" s="53" t="str">
        <f>IF(IFERROR(VLOOKUP(AE2711,#REF!,1,0),"")&lt;&gt;"",1,"")</f>
        <v/>
      </c>
      <c r="BD2711" s="53" t="str">
        <f>IF(IFERROR(VLOOKUP(AE2711,#REF!,1,0),"")&lt;&gt;"",1,"")</f>
        <v/>
      </c>
      <c r="BE2711" s="54">
        <f t="shared" si="897"/>
        <v>1</v>
      </c>
    </row>
    <row r="2712" spans="1:57" ht="16">
      <c r="A2712" s="33">
        <v>2389</v>
      </c>
      <c r="B2712" s="33">
        <v>75315</v>
      </c>
      <c r="C2712" s="33" t="str">
        <f t="shared" si="976"/>
        <v>753150000</v>
      </c>
      <c r="D2712" s="34" t="str">
        <f t="shared" si="977"/>
        <v>75</v>
      </c>
      <c r="E2712" s="34" t="str">
        <f t="shared" si="978"/>
        <v>3</v>
      </c>
      <c r="F2712" s="34" t="str">
        <f t="shared" si="979"/>
        <v>1</v>
      </c>
      <c r="G2712" s="34" t="str">
        <f t="shared" si="980"/>
        <v>5</v>
      </c>
      <c r="H2712" s="34" t="str">
        <f t="shared" si="981"/>
        <v>0</v>
      </c>
      <c r="I2712" s="34" t="str">
        <f t="shared" si="982"/>
        <v>0</v>
      </c>
      <c r="J2712" s="34" t="str">
        <f t="shared" si="983"/>
        <v>0</v>
      </c>
      <c r="K2712" s="34" t="str">
        <f t="shared" si="984"/>
        <v>0</v>
      </c>
      <c r="L2712" s="34" t="s">
        <v>6873</v>
      </c>
      <c r="M2712" s="35" t="s">
        <v>204</v>
      </c>
      <c r="N2712" s="35" t="s">
        <v>261</v>
      </c>
      <c r="O2712" s="55" t="s">
        <v>190</v>
      </c>
      <c r="P2712" s="55" t="s">
        <v>191</v>
      </c>
      <c r="Q2712" s="55">
        <v>1</v>
      </c>
      <c r="R2712" s="55">
        <v>4</v>
      </c>
      <c r="S2712" s="55" t="s">
        <v>195</v>
      </c>
      <c r="T2712" s="55" t="s">
        <v>195</v>
      </c>
      <c r="U2712" s="55">
        <v>2</v>
      </c>
      <c r="V2712" s="55">
        <v>7</v>
      </c>
      <c r="W2712" s="55" t="s">
        <v>204</v>
      </c>
      <c r="X2712" s="55" t="s">
        <v>204</v>
      </c>
      <c r="Y2712" s="55">
        <v>0</v>
      </c>
      <c r="Z2712" s="58" t="s">
        <v>66</v>
      </c>
      <c r="AA2712" s="58" t="s">
        <v>204</v>
      </c>
      <c r="AB2712" s="58" t="s">
        <v>204</v>
      </c>
      <c r="AC2712" s="58" t="s">
        <v>66</v>
      </c>
      <c r="AD2712" s="55" t="s">
        <v>66</v>
      </c>
      <c r="AE2712" s="42" t="s">
        <v>3708</v>
      </c>
      <c r="AF2712" s="110"/>
      <c r="AG2712" s="27"/>
      <c r="AH2712" s="30" t="s">
        <v>8</v>
      </c>
      <c r="AI2712" s="39"/>
      <c r="AJ2712" s="39" t="b">
        <f t="shared" ref="AJ2712:AJ2713" si="991">IF(OR(AS2712=1,AT2712=1,AU2712=1,AV2712=1,AW2712=1,AX2712=1,AY2712=1,AZ2712=1,BA2712=1,BB2712=1,BC2712=1,BD2712=1),TRUE,FALSE)</f>
        <v>0</v>
      </c>
      <c r="AK2712" s="39" t="str">
        <f>O2712&amp;Q2712&amp;R2712&amp;U2712&amp;V2712&amp;Y2712&amp;Z2712&amp;AC2712&amp;AD2712</f>
        <v>G14270000</v>
      </c>
      <c r="AL2712" s="40">
        <v>75315</v>
      </c>
      <c r="AM2712" s="41" t="b">
        <f>C2712&lt;&gt;AK2712</f>
        <v>1</v>
      </c>
      <c r="AN2712" s="30" t="str">
        <f>N2712&amp;AK2712</f>
        <v>J9FG14270000</v>
      </c>
      <c r="AO2712" s="30"/>
      <c r="AP2712" s="31"/>
      <c r="AQ2712" s="31"/>
      <c r="AR2712" s="31">
        <f t="shared" si="985"/>
        <v>1</v>
      </c>
      <c r="AS2712" s="31" t="str">
        <f>IF(IFERROR(VLOOKUP(AE2712,#REF!,1,0),"")&lt;&gt;"",1,"")</f>
        <v/>
      </c>
      <c r="AT2712" s="31" t="str">
        <f>IF(IFERROR(VLOOKUP(AE2712,#REF!,1,0),"")&lt;&gt;"",1,"")</f>
        <v/>
      </c>
      <c r="AU2712" s="31" t="str">
        <f>IF(IFERROR(VLOOKUP(AE2712,#REF!,1,0),"")&lt;&gt;"",1,"")</f>
        <v/>
      </c>
      <c r="AV2712" s="31" t="str">
        <f>IF(IFERROR(VLOOKUP(AE2712,#REF!,1,0),"")&lt;&gt;"",1,"")</f>
        <v/>
      </c>
      <c r="AW2712" s="31" t="str">
        <f>IF(IFERROR(VLOOKUP(AE2712,#REF!,1,0),"")&lt;&gt;"",1,"")</f>
        <v/>
      </c>
      <c r="AX2712" s="31" t="str">
        <f>IF(IFERROR(VLOOKUP(AE2712,#REF!,1,0),"")&lt;&gt;"",1,"")</f>
        <v/>
      </c>
      <c r="AY2712" s="31" t="str">
        <f>IF(IFERROR(VLOOKUP(AE2712,#REF!,1,0),"")&lt;&gt;"",1,"")</f>
        <v/>
      </c>
      <c r="AZ2712" s="31" t="str">
        <f>IF(IFERROR(VLOOKUP(AE2712,#REF!,1,0),"")&lt;&gt;"",1,"")</f>
        <v/>
      </c>
      <c r="BA2712" s="31" t="str">
        <f>IF(IFERROR(VLOOKUP(AE2712,#REF!,1,0),"")&lt;&gt;"",1,"")</f>
        <v/>
      </c>
      <c r="BB2712" s="31" t="str">
        <f>IF(IFERROR(VLOOKUP(AE2712,#REF!,1,0),"")&lt;&gt;"",1,"")</f>
        <v/>
      </c>
      <c r="BC2712" s="31" t="str">
        <f>IF(IFERROR(VLOOKUP(AE2712,#REF!,1,0),"")&lt;&gt;"",1,"")</f>
        <v/>
      </c>
      <c r="BD2712" s="31" t="str">
        <f>IF(IFERROR(VLOOKUP(AE2712,#REF!,1,0),"")&lt;&gt;"",1,"")</f>
        <v/>
      </c>
      <c r="BE2712" s="32">
        <f t="shared" si="897"/>
        <v>1</v>
      </c>
    </row>
    <row r="2713" spans="1:57" ht="16">
      <c r="A2713" s="33">
        <v>2390</v>
      </c>
      <c r="B2713" s="33">
        <v>753151</v>
      </c>
      <c r="C2713" s="33" t="str">
        <f t="shared" si="976"/>
        <v>753151000</v>
      </c>
      <c r="D2713" s="34" t="str">
        <f t="shared" si="977"/>
        <v>75</v>
      </c>
      <c r="E2713" s="34" t="str">
        <f t="shared" si="978"/>
        <v>3</v>
      </c>
      <c r="F2713" s="34" t="str">
        <f t="shared" si="979"/>
        <v>1</v>
      </c>
      <c r="G2713" s="34" t="str">
        <f t="shared" si="980"/>
        <v>5</v>
      </c>
      <c r="H2713" s="34" t="str">
        <f t="shared" si="981"/>
        <v>1</v>
      </c>
      <c r="I2713" s="34" t="str">
        <f t="shared" si="982"/>
        <v>0</v>
      </c>
      <c r="J2713" s="34" t="str">
        <f t="shared" si="983"/>
        <v>0</v>
      </c>
      <c r="K2713" s="34" t="str">
        <f t="shared" si="984"/>
        <v>0</v>
      </c>
      <c r="L2713" s="34" t="s">
        <v>6874</v>
      </c>
      <c r="M2713" s="35" t="s">
        <v>3709</v>
      </c>
      <c r="N2713" s="35" t="s">
        <v>261</v>
      </c>
      <c r="O2713" s="55" t="s">
        <v>190</v>
      </c>
      <c r="P2713" s="55" t="s">
        <v>191</v>
      </c>
      <c r="Q2713" s="55">
        <v>1</v>
      </c>
      <c r="R2713" s="55">
        <v>4</v>
      </c>
      <c r="S2713" s="55" t="s">
        <v>195</v>
      </c>
      <c r="T2713" s="55" t="s">
        <v>195</v>
      </c>
      <c r="U2713" s="55">
        <v>2</v>
      </c>
      <c r="V2713" s="55">
        <v>7</v>
      </c>
      <c r="W2713" s="55" t="s">
        <v>204</v>
      </c>
      <c r="X2713" s="55" t="s">
        <v>204</v>
      </c>
      <c r="Y2713" s="55">
        <v>1</v>
      </c>
      <c r="Z2713" s="58" t="s">
        <v>8</v>
      </c>
      <c r="AA2713" s="58" t="s">
        <v>3709</v>
      </c>
      <c r="AB2713" s="58" t="s">
        <v>3709</v>
      </c>
      <c r="AC2713" s="58" t="s">
        <v>66</v>
      </c>
      <c r="AD2713" s="55" t="s">
        <v>66</v>
      </c>
      <c r="AE2713" s="42" t="s">
        <v>3710</v>
      </c>
      <c r="AF2713" s="110"/>
      <c r="AG2713" s="27"/>
      <c r="AH2713" s="30" t="s">
        <v>8</v>
      </c>
      <c r="AI2713" s="39"/>
      <c r="AJ2713" s="39" t="b">
        <f t="shared" si="991"/>
        <v>0</v>
      </c>
      <c r="AK2713" s="39" t="str">
        <f>O2713&amp;Q2713&amp;R2713&amp;U2713&amp;V2713&amp;Y2713&amp;Z2713&amp;AC2713&amp;AD2713</f>
        <v>G14271100</v>
      </c>
      <c r="AL2713" s="40">
        <v>753151</v>
      </c>
      <c r="AM2713" s="41" t="b">
        <f>C2713&lt;&gt;AK2713</f>
        <v>1</v>
      </c>
      <c r="AN2713" s="30" t="str">
        <f>N2713&amp;AK2713</f>
        <v>J9FG14271100</v>
      </c>
      <c r="AO2713" s="30"/>
      <c r="AP2713" s="31"/>
      <c r="AQ2713" s="31"/>
      <c r="AR2713" s="31">
        <f t="shared" si="985"/>
        <v>1</v>
      </c>
      <c r="AS2713" s="31" t="str">
        <f>IF(IFERROR(VLOOKUP(AE2713,#REF!,1,0),"")&lt;&gt;"",1,"")</f>
        <v/>
      </c>
      <c r="AT2713" s="31" t="str">
        <f>IF(IFERROR(VLOOKUP(AE2713,#REF!,1,0),"")&lt;&gt;"",1,"")</f>
        <v/>
      </c>
      <c r="AU2713" s="31" t="str">
        <f>IF(IFERROR(VLOOKUP(AE2713,#REF!,1,0),"")&lt;&gt;"",1,"")</f>
        <v/>
      </c>
      <c r="AV2713" s="31" t="str">
        <f>IF(IFERROR(VLOOKUP(AE2713,#REF!,1,0),"")&lt;&gt;"",1,"")</f>
        <v/>
      </c>
      <c r="AW2713" s="31" t="str">
        <f>IF(IFERROR(VLOOKUP(AE2713,#REF!,1,0),"")&lt;&gt;"",1,"")</f>
        <v/>
      </c>
      <c r="AX2713" s="31" t="str">
        <f>IF(IFERROR(VLOOKUP(AE2713,#REF!,1,0),"")&lt;&gt;"",1,"")</f>
        <v/>
      </c>
      <c r="AY2713" s="31" t="str">
        <f>IF(IFERROR(VLOOKUP(AE2713,#REF!,1,0),"")&lt;&gt;"",1,"")</f>
        <v/>
      </c>
      <c r="AZ2713" s="31" t="str">
        <f>IF(IFERROR(VLOOKUP(AE2713,#REF!,1,0),"")&lt;&gt;"",1,"")</f>
        <v/>
      </c>
      <c r="BA2713" s="31" t="str">
        <f>IF(IFERROR(VLOOKUP(AE2713,#REF!,1,0),"")&lt;&gt;"",1,"")</f>
        <v/>
      </c>
      <c r="BB2713" s="31" t="str">
        <f>IF(IFERROR(VLOOKUP(AE2713,#REF!,1,0),"")&lt;&gt;"",1,"")</f>
        <v/>
      </c>
      <c r="BC2713" s="31" t="str">
        <f>IF(IFERROR(VLOOKUP(AE2713,#REF!,1,0),"")&lt;&gt;"",1,"")</f>
        <v/>
      </c>
      <c r="BD2713" s="31" t="str">
        <f>IF(IFERROR(VLOOKUP(AE2713,#REF!,1,0),"")&lt;&gt;"",1,"")</f>
        <v/>
      </c>
      <c r="BE2713" s="32">
        <f t="shared" si="897"/>
        <v>1</v>
      </c>
    </row>
    <row r="2714" spans="1:57" ht="16">
      <c r="A2714" s="43">
        <v>2391</v>
      </c>
      <c r="B2714" s="43">
        <v>753159</v>
      </c>
      <c r="C2714" s="43" t="str">
        <f t="shared" si="976"/>
        <v>753159000</v>
      </c>
      <c r="D2714" s="44" t="str">
        <f t="shared" si="977"/>
        <v>75</v>
      </c>
      <c r="E2714" s="44" t="str">
        <f t="shared" si="978"/>
        <v>3</v>
      </c>
      <c r="F2714" s="44" t="str">
        <f t="shared" si="979"/>
        <v>1</v>
      </c>
      <c r="G2714" s="44" t="str">
        <f t="shared" si="980"/>
        <v>5</v>
      </c>
      <c r="H2714" s="44" t="str">
        <f t="shared" si="981"/>
        <v>9</v>
      </c>
      <c r="I2714" s="44" t="str">
        <f t="shared" si="982"/>
        <v>0</v>
      </c>
      <c r="J2714" s="44" t="str">
        <f t="shared" si="983"/>
        <v>0</v>
      </c>
      <c r="K2714" s="44" t="str">
        <f t="shared" si="984"/>
        <v>0</v>
      </c>
      <c r="L2714" s="44"/>
      <c r="M2714" s="45" t="s">
        <v>3711</v>
      </c>
      <c r="N2714" s="45"/>
      <c r="O2714" s="47" t="s">
        <v>190</v>
      </c>
      <c r="P2714" s="47" t="s">
        <v>191</v>
      </c>
      <c r="Q2714" s="60">
        <v>2</v>
      </c>
      <c r="R2714" s="47"/>
      <c r="S2714" s="47" t="s">
        <v>195</v>
      </c>
      <c r="T2714" s="47" t="s">
        <v>195</v>
      </c>
      <c r="U2714" s="60">
        <v>2</v>
      </c>
      <c r="V2714" s="60">
        <v>7</v>
      </c>
      <c r="W2714" s="47"/>
      <c r="X2714" s="47" t="s">
        <v>204</v>
      </c>
      <c r="Y2714" s="47">
        <v>2</v>
      </c>
      <c r="Z2714" s="61" t="s">
        <v>66</v>
      </c>
      <c r="AA2714" s="61"/>
      <c r="AB2714" s="61" t="s">
        <v>3711</v>
      </c>
      <c r="AC2714" s="61" t="s">
        <v>66</v>
      </c>
      <c r="AD2714" s="47" t="s">
        <v>66</v>
      </c>
      <c r="AE2714" s="50" t="s">
        <v>3712</v>
      </c>
      <c r="AF2714" s="51"/>
      <c r="AG2714" s="51" t="s">
        <v>8</v>
      </c>
      <c r="AH2714" s="52"/>
      <c r="AI2714" s="39"/>
      <c r="AJ2714" s="39"/>
      <c r="AK2714" s="39" t="e">
        <f>O2714&amp;Q2714&amp;#REF!&amp;U2714&amp;V2714&amp;Y2714&amp;Z2714&amp;AC2714&amp;AD2714</f>
        <v>#REF!</v>
      </c>
      <c r="AL2714" s="43">
        <v>753159</v>
      </c>
      <c r="AM2714" s="44" t="e">
        <f>C2714&lt;&gt;AK2714</f>
        <v>#REF!</v>
      </c>
      <c r="AN2714" s="52"/>
      <c r="AO2714" s="52"/>
      <c r="AP2714" s="53"/>
      <c r="AQ2714" s="53"/>
      <c r="AR2714" s="53">
        <f t="shared" si="985"/>
        <v>1</v>
      </c>
      <c r="AS2714" s="53" t="str">
        <f>IF(IFERROR(VLOOKUP(AE2714,#REF!,1,0),"")&lt;&gt;"",1,"")</f>
        <v/>
      </c>
      <c r="AT2714" s="53" t="str">
        <f>IF(IFERROR(VLOOKUP(AE2714,#REF!,1,0),"")&lt;&gt;"",1,"")</f>
        <v/>
      </c>
      <c r="AU2714" s="53" t="str">
        <f>IF(IFERROR(VLOOKUP(AE2714,#REF!,1,0),"")&lt;&gt;"",1,"")</f>
        <v/>
      </c>
      <c r="AV2714" s="53" t="str">
        <f>IF(IFERROR(VLOOKUP(AE2714,#REF!,1,0),"")&lt;&gt;"",1,"")</f>
        <v/>
      </c>
      <c r="AW2714" s="53" t="str">
        <f>IF(IFERROR(VLOOKUP(AE2714,#REF!,1,0),"")&lt;&gt;"",1,"")</f>
        <v/>
      </c>
      <c r="AX2714" s="53" t="str">
        <f>IF(IFERROR(VLOOKUP(AE2714,#REF!,1,0),"")&lt;&gt;"",1,"")</f>
        <v/>
      </c>
      <c r="AY2714" s="53" t="str">
        <f>IF(IFERROR(VLOOKUP(AE2714,#REF!,1,0),"")&lt;&gt;"",1,"")</f>
        <v/>
      </c>
      <c r="AZ2714" s="53" t="str">
        <f>IF(IFERROR(VLOOKUP(AE2714,#REF!,1,0),"")&lt;&gt;"",1,"")</f>
        <v/>
      </c>
      <c r="BA2714" s="53" t="str">
        <f>IF(IFERROR(VLOOKUP(AE2714,#REF!,1,0),"")&lt;&gt;"",1,"")</f>
        <v/>
      </c>
      <c r="BB2714" s="53" t="str">
        <f>IF(IFERROR(VLOOKUP(AE2714,#REF!,1,0),"")&lt;&gt;"",1,"")</f>
        <v/>
      </c>
      <c r="BC2714" s="53" t="str">
        <f>IF(IFERROR(VLOOKUP(AE2714,#REF!,1,0),"")&lt;&gt;"",1,"")</f>
        <v/>
      </c>
      <c r="BD2714" s="53" t="str">
        <f>IF(IFERROR(VLOOKUP(AE2714,#REF!,1,0),"")&lt;&gt;"",1,"")</f>
        <v/>
      </c>
      <c r="BE2714" s="54">
        <f t="shared" si="897"/>
        <v>1</v>
      </c>
    </row>
    <row r="2715" spans="1:57" ht="16">
      <c r="A2715" s="33">
        <v>2392</v>
      </c>
      <c r="B2715" s="33">
        <v>75316</v>
      </c>
      <c r="C2715" s="33" t="str">
        <f t="shared" si="976"/>
        <v>753160000</v>
      </c>
      <c r="D2715" s="34" t="str">
        <f t="shared" si="977"/>
        <v>75</v>
      </c>
      <c r="E2715" s="34" t="str">
        <f t="shared" si="978"/>
        <v>3</v>
      </c>
      <c r="F2715" s="34" t="str">
        <f t="shared" si="979"/>
        <v>1</v>
      </c>
      <c r="G2715" s="34" t="str">
        <f t="shared" si="980"/>
        <v>6</v>
      </c>
      <c r="H2715" s="34" t="str">
        <f t="shared" si="981"/>
        <v>0</v>
      </c>
      <c r="I2715" s="34" t="str">
        <f t="shared" si="982"/>
        <v>0</v>
      </c>
      <c r="J2715" s="34" t="str">
        <f t="shared" si="983"/>
        <v>0</v>
      </c>
      <c r="K2715" s="34" t="str">
        <f t="shared" si="984"/>
        <v>0</v>
      </c>
      <c r="L2715" s="34" t="s">
        <v>6875</v>
      </c>
      <c r="M2715" s="35" t="s">
        <v>181</v>
      </c>
      <c r="N2715" s="35" t="s">
        <v>261</v>
      </c>
      <c r="O2715" s="55" t="s">
        <v>190</v>
      </c>
      <c r="P2715" s="55" t="s">
        <v>191</v>
      </c>
      <c r="Q2715" s="55">
        <v>1</v>
      </c>
      <c r="R2715" s="55">
        <v>4</v>
      </c>
      <c r="S2715" s="55" t="s">
        <v>195</v>
      </c>
      <c r="T2715" s="55" t="s">
        <v>195</v>
      </c>
      <c r="U2715" s="55">
        <v>2</v>
      </c>
      <c r="V2715" s="55">
        <v>8</v>
      </c>
      <c r="W2715" s="55" t="s">
        <v>181</v>
      </c>
      <c r="X2715" s="55" t="s">
        <v>181</v>
      </c>
      <c r="Y2715" s="55" t="s">
        <v>66</v>
      </c>
      <c r="Z2715" s="58" t="s">
        <v>66</v>
      </c>
      <c r="AA2715" s="58" t="s">
        <v>181</v>
      </c>
      <c r="AB2715" s="58" t="s">
        <v>181</v>
      </c>
      <c r="AC2715" s="58" t="s">
        <v>66</v>
      </c>
      <c r="AD2715" s="55" t="s">
        <v>66</v>
      </c>
      <c r="AE2715" s="42" t="s">
        <v>3713</v>
      </c>
      <c r="AF2715" s="110"/>
      <c r="AG2715" s="27"/>
      <c r="AH2715" s="30" t="s">
        <v>8</v>
      </c>
      <c r="AI2715" s="39"/>
      <c r="AJ2715" s="39" t="b">
        <f>IF(OR(AS2715=1,AT2715=1,AU2715=1,AV2715=1,AW2715=1,AX2715=1,AY2715=1,AZ2715=1,BA2715=1,BB2715=1,BC2715=1,BD2715=1),TRUE,FALSE)</f>
        <v>0</v>
      </c>
      <c r="AK2715" s="39" t="str">
        <f>O2715&amp;Q2715&amp;R2715&amp;U2715&amp;V2715&amp;Y2715&amp;Z2715&amp;AC2715&amp;AD2715</f>
        <v>G14280000</v>
      </c>
      <c r="AL2715" s="40">
        <v>75316</v>
      </c>
      <c r="AM2715" s="41" t="b">
        <f>C2715&lt;&gt;AK2715</f>
        <v>1</v>
      </c>
      <c r="AN2715" s="30" t="str">
        <f>N2715&amp;AK2715</f>
        <v>J9FG14280000</v>
      </c>
      <c r="AO2715" s="30"/>
      <c r="AP2715" s="31"/>
      <c r="AQ2715" s="31"/>
      <c r="AR2715" s="31">
        <f t="shared" si="985"/>
        <v>1</v>
      </c>
      <c r="AS2715" s="31" t="str">
        <f>IF(IFERROR(VLOOKUP(AE2715,#REF!,1,0),"")&lt;&gt;"",1,"")</f>
        <v/>
      </c>
      <c r="AT2715" s="31" t="str">
        <f>IF(IFERROR(VLOOKUP(AE2715,#REF!,1,0),"")&lt;&gt;"",1,"")</f>
        <v/>
      </c>
      <c r="AU2715" s="31" t="str">
        <f>IF(IFERROR(VLOOKUP(AE2715,#REF!,1,0),"")&lt;&gt;"",1,"")</f>
        <v/>
      </c>
      <c r="AV2715" s="31" t="str">
        <f>IF(IFERROR(VLOOKUP(AE2715,#REF!,1,0),"")&lt;&gt;"",1,"")</f>
        <v/>
      </c>
      <c r="AW2715" s="31" t="str">
        <f>IF(IFERROR(VLOOKUP(AE2715,#REF!,1,0),"")&lt;&gt;"",1,"")</f>
        <v/>
      </c>
      <c r="AX2715" s="31" t="str">
        <f>IF(IFERROR(VLOOKUP(AE2715,#REF!,1,0),"")&lt;&gt;"",1,"")</f>
        <v/>
      </c>
      <c r="AY2715" s="31" t="str">
        <f>IF(IFERROR(VLOOKUP(AE2715,#REF!,1,0),"")&lt;&gt;"",1,"")</f>
        <v/>
      </c>
      <c r="AZ2715" s="31" t="str">
        <f>IF(IFERROR(VLOOKUP(AE2715,#REF!,1,0),"")&lt;&gt;"",1,"")</f>
        <v/>
      </c>
      <c r="BA2715" s="31" t="str">
        <f>IF(IFERROR(VLOOKUP(AE2715,#REF!,1,0),"")&lt;&gt;"",1,"")</f>
        <v/>
      </c>
      <c r="BB2715" s="31" t="str">
        <f>IF(IFERROR(VLOOKUP(AE2715,#REF!,1,0),"")&lt;&gt;"",1,"")</f>
        <v/>
      </c>
      <c r="BC2715" s="31" t="str">
        <f>IF(IFERROR(VLOOKUP(AE2715,#REF!,1,0),"")&lt;&gt;"",1,"")</f>
        <v/>
      </c>
      <c r="BD2715" s="31" t="str">
        <f>IF(IFERROR(VLOOKUP(AE2715,#REF!,1,0),"")&lt;&gt;"",1,"")</f>
        <v/>
      </c>
      <c r="BE2715" s="32">
        <f t="shared" si="897"/>
        <v>1</v>
      </c>
    </row>
    <row r="2716" spans="1:57" ht="16">
      <c r="A2716" s="43">
        <v>2393</v>
      </c>
      <c r="B2716" s="43">
        <v>75317</v>
      </c>
      <c r="C2716" s="43" t="str">
        <f t="shared" si="976"/>
        <v>753170000</v>
      </c>
      <c r="D2716" s="44" t="str">
        <f t="shared" si="977"/>
        <v>75</v>
      </c>
      <c r="E2716" s="44" t="str">
        <f t="shared" si="978"/>
        <v>3</v>
      </c>
      <c r="F2716" s="44" t="str">
        <f t="shared" si="979"/>
        <v>1</v>
      </c>
      <c r="G2716" s="44" t="str">
        <f t="shared" si="980"/>
        <v>7</v>
      </c>
      <c r="H2716" s="44" t="str">
        <f t="shared" si="981"/>
        <v>0</v>
      </c>
      <c r="I2716" s="44" t="str">
        <f t="shared" si="982"/>
        <v>0</v>
      </c>
      <c r="J2716" s="44" t="str">
        <f t="shared" si="983"/>
        <v>0</v>
      </c>
      <c r="K2716" s="44" t="str">
        <f t="shared" si="984"/>
        <v>0</v>
      </c>
      <c r="L2716" s="44"/>
      <c r="M2716" s="45" t="s">
        <v>3714</v>
      </c>
      <c r="N2716" s="45"/>
      <c r="O2716" s="47" t="s">
        <v>190</v>
      </c>
      <c r="P2716" s="47" t="s">
        <v>191</v>
      </c>
      <c r="Q2716" s="60">
        <v>2</v>
      </c>
      <c r="R2716" s="47"/>
      <c r="S2716" s="47" t="s">
        <v>195</v>
      </c>
      <c r="T2716" s="47" t="s">
        <v>195</v>
      </c>
      <c r="U2716" s="47" t="s">
        <v>20</v>
      </c>
      <c r="V2716" s="47" t="s">
        <v>66</v>
      </c>
      <c r="W2716" s="47"/>
      <c r="X2716" s="47" t="s">
        <v>3714</v>
      </c>
      <c r="Y2716" s="47" t="s">
        <v>66</v>
      </c>
      <c r="Z2716" s="61" t="s">
        <v>66</v>
      </c>
      <c r="AA2716" s="61"/>
      <c r="AB2716" s="61" t="s">
        <v>3714</v>
      </c>
      <c r="AC2716" s="61" t="s">
        <v>66</v>
      </c>
      <c r="AD2716" s="47" t="s">
        <v>66</v>
      </c>
      <c r="AE2716" s="50" t="s">
        <v>3714</v>
      </c>
      <c r="AF2716" s="51"/>
      <c r="AG2716" s="51" t="s">
        <v>8</v>
      </c>
      <c r="AH2716" s="52"/>
      <c r="AI2716" s="39"/>
      <c r="AJ2716" s="39"/>
      <c r="AK2716" s="39" t="e">
        <f>O2716&amp;Q2716&amp;#REF!&amp;U2716&amp;V2716&amp;Y2716&amp;Z2716&amp;AC2716&amp;AD2716</f>
        <v>#REF!</v>
      </c>
      <c r="AL2716" s="43">
        <v>75317</v>
      </c>
      <c r="AM2716" s="44" t="e">
        <f>C2716&lt;&gt;AK2716</f>
        <v>#REF!</v>
      </c>
      <c r="AN2716" s="52"/>
      <c r="AO2716" s="52"/>
      <c r="AP2716" s="53"/>
      <c r="AQ2716" s="53"/>
      <c r="AR2716" s="53">
        <f t="shared" si="985"/>
        <v>1</v>
      </c>
      <c r="AS2716" s="53" t="str">
        <f>IF(IFERROR(VLOOKUP(AE2716,#REF!,1,0),"")&lt;&gt;"",1,"")</f>
        <v/>
      </c>
      <c r="AT2716" s="53" t="str">
        <f>IF(IFERROR(VLOOKUP(AE2716,#REF!,1,0),"")&lt;&gt;"",1,"")</f>
        <v/>
      </c>
      <c r="AU2716" s="53" t="str">
        <f>IF(IFERROR(VLOOKUP(AE2716,#REF!,1,0),"")&lt;&gt;"",1,"")</f>
        <v/>
      </c>
      <c r="AV2716" s="53" t="str">
        <f>IF(IFERROR(VLOOKUP(AE2716,#REF!,1,0),"")&lt;&gt;"",1,"")</f>
        <v/>
      </c>
      <c r="AW2716" s="53" t="str">
        <f>IF(IFERROR(VLOOKUP(AE2716,#REF!,1,0),"")&lt;&gt;"",1,"")</f>
        <v/>
      </c>
      <c r="AX2716" s="53" t="str">
        <f>IF(IFERROR(VLOOKUP(AE2716,#REF!,1,0),"")&lt;&gt;"",1,"")</f>
        <v/>
      </c>
      <c r="AY2716" s="53" t="str">
        <f>IF(IFERROR(VLOOKUP(AE2716,#REF!,1,0),"")&lt;&gt;"",1,"")</f>
        <v/>
      </c>
      <c r="AZ2716" s="53" t="str">
        <f>IF(IFERROR(VLOOKUP(AE2716,#REF!,1,0),"")&lt;&gt;"",1,"")</f>
        <v/>
      </c>
      <c r="BA2716" s="53" t="str">
        <f>IF(IFERROR(VLOOKUP(AE2716,#REF!,1,0),"")&lt;&gt;"",1,"")</f>
        <v/>
      </c>
      <c r="BB2716" s="53" t="str">
        <f>IF(IFERROR(VLOOKUP(AE2716,#REF!,1,0),"")&lt;&gt;"",1,"")</f>
        <v/>
      </c>
      <c r="BC2716" s="53" t="str">
        <f>IF(IFERROR(VLOOKUP(AE2716,#REF!,1,0),"")&lt;&gt;"",1,"")</f>
        <v/>
      </c>
      <c r="BD2716" s="53" t="str">
        <f>IF(IFERROR(VLOOKUP(AE2716,#REF!,1,0),"")&lt;&gt;"",1,"")</f>
        <v/>
      </c>
      <c r="BE2716" s="54">
        <f t="shared" si="897"/>
        <v>1</v>
      </c>
    </row>
    <row r="2717" spans="1:57" ht="16">
      <c r="A2717" s="33">
        <v>2394</v>
      </c>
      <c r="B2717" s="33">
        <v>753171</v>
      </c>
      <c r="C2717" s="33" t="str">
        <f t="shared" si="976"/>
        <v>753171000</v>
      </c>
      <c r="D2717" s="34" t="str">
        <f t="shared" si="977"/>
        <v>75</v>
      </c>
      <c r="E2717" s="34" t="str">
        <f t="shared" si="978"/>
        <v>3</v>
      </c>
      <c r="F2717" s="34" t="str">
        <f t="shared" si="979"/>
        <v>1</v>
      </c>
      <c r="G2717" s="34" t="str">
        <f t="shared" si="980"/>
        <v>7</v>
      </c>
      <c r="H2717" s="34" t="str">
        <f t="shared" si="981"/>
        <v>1</v>
      </c>
      <c r="I2717" s="34" t="str">
        <f t="shared" si="982"/>
        <v>0</v>
      </c>
      <c r="J2717" s="34" t="str">
        <f t="shared" si="983"/>
        <v>0</v>
      </c>
      <c r="K2717" s="34" t="str">
        <f t="shared" si="984"/>
        <v>0</v>
      </c>
      <c r="L2717" s="34" t="s">
        <v>6876</v>
      </c>
      <c r="M2717" s="35" t="s">
        <v>3715</v>
      </c>
      <c r="N2717" s="35" t="s">
        <v>261</v>
      </c>
      <c r="O2717" s="55" t="s">
        <v>190</v>
      </c>
      <c r="P2717" s="55" t="s">
        <v>191</v>
      </c>
      <c r="Q2717" s="55">
        <v>1</v>
      </c>
      <c r="R2717" s="55">
        <v>4</v>
      </c>
      <c r="S2717" s="55" t="s">
        <v>195</v>
      </c>
      <c r="T2717" s="55" t="s">
        <v>195</v>
      </c>
      <c r="U2717" s="55">
        <v>2</v>
      </c>
      <c r="V2717" s="55">
        <v>9</v>
      </c>
      <c r="W2717" s="55" t="s">
        <v>3715</v>
      </c>
      <c r="X2717" s="55" t="s">
        <v>3715</v>
      </c>
      <c r="Y2717" s="55" t="s">
        <v>66</v>
      </c>
      <c r="Z2717" s="58" t="s">
        <v>66</v>
      </c>
      <c r="AA2717" s="58" t="s">
        <v>3715</v>
      </c>
      <c r="AB2717" s="58" t="s">
        <v>3715</v>
      </c>
      <c r="AC2717" s="58" t="s">
        <v>66</v>
      </c>
      <c r="AD2717" s="55" t="s">
        <v>66</v>
      </c>
      <c r="AE2717" s="42" t="s">
        <v>3715</v>
      </c>
      <c r="AF2717" s="110"/>
      <c r="AG2717" s="27"/>
      <c r="AH2717" s="30" t="s">
        <v>8</v>
      </c>
      <c r="AI2717" s="39"/>
      <c r="AJ2717" s="39" t="b">
        <f t="shared" ref="AJ2717:AJ2718" si="992">IF(OR(AS2717=1,AT2717=1,AU2717=1,AV2717=1,AW2717=1,AX2717=1,AY2717=1,AZ2717=1,BA2717=1,BB2717=1,BC2717=1,BD2717=1),TRUE,FALSE)</f>
        <v>0</v>
      </c>
      <c r="AK2717" s="39" t="str">
        <f>O2717&amp;Q2717&amp;R2717&amp;U2717&amp;V2717&amp;Y2717&amp;Z2717&amp;AC2717&amp;AD2717</f>
        <v>G14290000</v>
      </c>
      <c r="AL2717" s="40">
        <v>753171</v>
      </c>
      <c r="AM2717" s="41" t="b">
        <f>C2717&lt;&gt;AK2717</f>
        <v>1</v>
      </c>
      <c r="AN2717" s="30" t="str">
        <f>N2717&amp;AK2717</f>
        <v>J9FG14290000</v>
      </c>
      <c r="AO2717" s="30"/>
      <c r="AP2717" s="31"/>
      <c r="AQ2717" s="31"/>
      <c r="AR2717" s="31">
        <f t="shared" si="985"/>
        <v>1</v>
      </c>
      <c r="AS2717" s="31" t="str">
        <f>IF(IFERROR(VLOOKUP(AE2717,#REF!,1,0),"")&lt;&gt;"",1,"")</f>
        <v/>
      </c>
      <c r="AT2717" s="31" t="str">
        <f>IF(IFERROR(VLOOKUP(AE2717,#REF!,1,0),"")&lt;&gt;"",1,"")</f>
        <v/>
      </c>
      <c r="AU2717" s="31" t="str">
        <f>IF(IFERROR(VLOOKUP(AE2717,#REF!,1,0),"")&lt;&gt;"",1,"")</f>
        <v/>
      </c>
      <c r="AV2717" s="31" t="str">
        <f>IF(IFERROR(VLOOKUP(AE2717,#REF!,1,0),"")&lt;&gt;"",1,"")</f>
        <v/>
      </c>
      <c r="AW2717" s="31" t="str">
        <f>IF(IFERROR(VLOOKUP(AE2717,#REF!,1,0),"")&lt;&gt;"",1,"")</f>
        <v/>
      </c>
      <c r="AX2717" s="31" t="str">
        <f>IF(IFERROR(VLOOKUP(AE2717,#REF!,1,0),"")&lt;&gt;"",1,"")</f>
        <v/>
      </c>
      <c r="AY2717" s="31" t="str">
        <f>IF(IFERROR(VLOOKUP(AE2717,#REF!,1,0),"")&lt;&gt;"",1,"")</f>
        <v/>
      </c>
      <c r="AZ2717" s="31" t="str">
        <f>IF(IFERROR(VLOOKUP(AE2717,#REF!,1,0),"")&lt;&gt;"",1,"")</f>
        <v/>
      </c>
      <c r="BA2717" s="31" t="str">
        <f>IF(IFERROR(VLOOKUP(AE2717,#REF!,1,0),"")&lt;&gt;"",1,"")</f>
        <v/>
      </c>
      <c r="BB2717" s="31" t="str">
        <f>IF(IFERROR(VLOOKUP(AE2717,#REF!,1,0),"")&lt;&gt;"",1,"")</f>
        <v/>
      </c>
      <c r="BC2717" s="31" t="str">
        <f>IF(IFERROR(VLOOKUP(AE2717,#REF!,1,0),"")&lt;&gt;"",1,"")</f>
        <v/>
      </c>
      <c r="BD2717" s="31" t="str">
        <f>IF(IFERROR(VLOOKUP(AE2717,#REF!,1,0),"")&lt;&gt;"",1,"")</f>
        <v/>
      </c>
      <c r="BE2717" s="32">
        <f t="shared" si="897"/>
        <v>1</v>
      </c>
    </row>
    <row r="2718" spans="1:57" ht="16">
      <c r="A2718" s="33">
        <v>2395</v>
      </c>
      <c r="B2718" s="33">
        <v>753172</v>
      </c>
      <c r="C2718" s="33" t="str">
        <f t="shared" si="976"/>
        <v>753172000</v>
      </c>
      <c r="D2718" s="34" t="str">
        <f t="shared" si="977"/>
        <v>75</v>
      </c>
      <c r="E2718" s="34" t="str">
        <f t="shared" si="978"/>
        <v>3</v>
      </c>
      <c r="F2718" s="34" t="str">
        <f t="shared" si="979"/>
        <v>1</v>
      </c>
      <c r="G2718" s="34" t="str">
        <f t="shared" si="980"/>
        <v>7</v>
      </c>
      <c r="H2718" s="34" t="str">
        <f t="shared" si="981"/>
        <v>2</v>
      </c>
      <c r="I2718" s="34" t="str">
        <f t="shared" si="982"/>
        <v>0</v>
      </c>
      <c r="J2718" s="34" t="str">
        <f t="shared" si="983"/>
        <v>0</v>
      </c>
      <c r="K2718" s="34" t="str">
        <f t="shared" si="984"/>
        <v>0</v>
      </c>
      <c r="L2718" s="34" t="s">
        <v>6877</v>
      </c>
      <c r="M2718" s="35" t="s">
        <v>3716</v>
      </c>
      <c r="N2718" s="35" t="s">
        <v>261</v>
      </c>
      <c r="O2718" s="55" t="s">
        <v>190</v>
      </c>
      <c r="P2718" s="55" t="s">
        <v>191</v>
      </c>
      <c r="Q2718" s="55">
        <v>1</v>
      </c>
      <c r="R2718" s="55">
        <v>4</v>
      </c>
      <c r="S2718" s="55" t="s">
        <v>195</v>
      </c>
      <c r="T2718" s="55" t="s">
        <v>195</v>
      </c>
      <c r="U2718" s="55">
        <v>3</v>
      </c>
      <c r="V2718" s="55">
        <v>1</v>
      </c>
      <c r="W2718" s="55" t="s">
        <v>3716</v>
      </c>
      <c r="X2718" s="55" t="s">
        <v>3716</v>
      </c>
      <c r="Y2718" s="55" t="s">
        <v>66</v>
      </c>
      <c r="Z2718" s="58" t="s">
        <v>66</v>
      </c>
      <c r="AA2718" s="58" t="s">
        <v>3716</v>
      </c>
      <c r="AB2718" s="58" t="s">
        <v>3716</v>
      </c>
      <c r="AC2718" s="58" t="s">
        <v>66</v>
      </c>
      <c r="AD2718" s="55" t="s">
        <v>66</v>
      </c>
      <c r="AE2718" s="42" t="s">
        <v>3716</v>
      </c>
      <c r="AF2718" s="110"/>
      <c r="AG2718" s="27"/>
      <c r="AH2718" s="30" t="s">
        <v>8</v>
      </c>
      <c r="AI2718" s="39"/>
      <c r="AJ2718" s="39" t="b">
        <f t="shared" si="992"/>
        <v>0</v>
      </c>
      <c r="AK2718" s="39" t="str">
        <f>O2718&amp;Q2718&amp;R2718&amp;U2718&amp;V2718&amp;Y2718&amp;Z2718&amp;AC2718&amp;AD2718</f>
        <v>G14310000</v>
      </c>
      <c r="AL2718" s="40">
        <v>753172</v>
      </c>
      <c r="AM2718" s="41" t="b">
        <f>C2718&lt;&gt;AK2718</f>
        <v>1</v>
      </c>
      <c r="AN2718" s="30" t="str">
        <f>N2718&amp;AK2718</f>
        <v>J9FG14310000</v>
      </c>
      <c r="AO2718" s="30"/>
      <c r="AP2718" s="31"/>
      <c r="AQ2718" s="31"/>
      <c r="AR2718" s="31">
        <f t="shared" si="985"/>
        <v>1</v>
      </c>
      <c r="AS2718" s="31" t="str">
        <f>IF(IFERROR(VLOOKUP(AE2718,#REF!,1,0),"")&lt;&gt;"",1,"")</f>
        <v/>
      </c>
      <c r="AT2718" s="31" t="str">
        <f>IF(IFERROR(VLOOKUP(AE2718,#REF!,1,0),"")&lt;&gt;"",1,"")</f>
        <v/>
      </c>
      <c r="AU2718" s="31" t="str">
        <f>IF(IFERROR(VLOOKUP(AE2718,#REF!,1,0),"")&lt;&gt;"",1,"")</f>
        <v/>
      </c>
      <c r="AV2718" s="31" t="str">
        <f>IF(IFERROR(VLOOKUP(AE2718,#REF!,1,0),"")&lt;&gt;"",1,"")</f>
        <v/>
      </c>
      <c r="AW2718" s="31" t="str">
        <f>IF(IFERROR(VLOOKUP(AE2718,#REF!,1,0),"")&lt;&gt;"",1,"")</f>
        <v/>
      </c>
      <c r="AX2718" s="31" t="str">
        <f>IF(IFERROR(VLOOKUP(AE2718,#REF!,1,0),"")&lt;&gt;"",1,"")</f>
        <v/>
      </c>
      <c r="AY2718" s="31" t="str">
        <f>IF(IFERROR(VLOOKUP(AE2718,#REF!,1,0),"")&lt;&gt;"",1,"")</f>
        <v/>
      </c>
      <c r="AZ2718" s="31" t="str">
        <f>IF(IFERROR(VLOOKUP(AE2718,#REF!,1,0),"")&lt;&gt;"",1,"")</f>
        <v/>
      </c>
      <c r="BA2718" s="31" t="str">
        <f>IF(IFERROR(VLOOKUP(AE2718,#REF!,1,0),"")&lt;&gt;"",1,"")</f>
        <v/>
      </c>
      <c r="BB2718" s="31" t="str">
        <f>IF(IFERROR(VLOOKUP(AE2718,#REF!,1,0),"")&lt;&gt;"",1,"")</f>
        <v/>
      </c>
      <c r="BC2718" s="31" t="str">
        <f>IF(IFERROR(VLOOKUP(AE2718,#REF!,1,0),"")&lt;&gt;"",1,"")</f>
        <v/>
      </c>
      <c r="BD2718" s="31" t="str">
        <f>IF(IFERROR(VLOOKUP(AE2718,#REF!,1,0),"")&lt;&gt;"",1,"")</f>
        <v/>
      </c>
      <c r="BE2718" s="32">
        <f t="shared" si="897"/>
        <v>1</v>
      </c>
    </row>
    <row r="2719" spans="1:57" ht="16">
      <c r="A2719" s="43">
        <v>2396</v>
      </c>
      <c r="B2719" s="43">
        <v>753173</v>
      </c>
      <c r="C2719" s="43" t="str">
        <f t="shared" si="976"/>
        <v>753173000</v>
      </c>
      <c r="D2719" s="44" t="str">
        <f t="shared" si="977"/>
        <v>75</v>
      </c>
      <c r="E2719" s="44" t="str">
        <f t="shared" si="978"/>
        <v>3</v>
      </c>
      <c r="F2719" s="44" t="str">
        <f t="shared" si="979"/>
        <v>1</v>
      </c>
      <c r="G2719" s="44" t="str">
        <f t="shared" si="980"/>
        <v>7</v>
      </c>
      <c r="H2719" s="44" t="str">
        <f t="shared" si="981"/>
        <v>3</v>
      </c>
      <c r="I2719" s="44" t="str">
        <f t="shared" si="982"/>
        <v>0</v>
      </c>
      <c r="J2719" s="44" t="str">
        <f t="shared" si="983"/>
        <v>0</v>
      </c>
      <c r="K2719" s="44" t="str">
        <f t="shared" si="984"/>
        <v>0</v>
      </c>
      <c r="L2719" s="44"/>
      <c r="M2719" s="45" t="s">
        <v>3717</v>
      </c>
      <c r="N2719" s="45"/>
      <c r="O2719" s="47" t="s">
        <v>190</v>
      </c>
      <c r="P2719" s="47" t="s">
        <v>191</v>
      </c>
      <c r="Q2719" s="60">
        <v>2</v>
      </c>
      <c r="R2719" s="47"/>
      <c r="S2719" s="47" t="s">
        <v>195</v>
      </c>
      <c r="T2719" s="47" t="s">
        <v>195</v>
      </c>
      <c r="U2719" s="60">
        <v>3</v>
      </c>
      <c r="V2719" s="60">
        <v>2</v>
      </c>
      <c r="W2719" s="47"/>
      <c r="X2719" s="47" t="s">
        <v>3717</v>
      </c>
      <c r="Y2719" s="47" t="s">
        <v>66</v>
      </c>
      <c r="Z2719" s="61" t="s">
        <v>66</v>
      </c>
      <c r="AA2719" s="61"/>
      <c r="AB2719" s="61" t="s">
        <v>3717</v>
      </c>
      <c r="AC2719" s="61" t="s">
        <v>66</v>
      </c>
      <c r="AD2719" s="47" t="s">
        <v>66</v>
      </c>
      <c r="AE2719" s="50" t="s">
        <v>3717</v>
      </c>
      <c r="AF2719" s="51"/>
      <c r="AG2719" s="51" t="s">
        <v>8</v>
      </c>
      <c r="AH2719" s="52"/>
      <c r="AI2719" s="39"/>
      <c r="AJ2719" s="39"/>
      <c r="AK2719" s="39" t="e">
        <f>O2719&amp;Q2719&amp;#REF!&amp;U2719&amp;V2719&amp;Y2719&amp;Z2719&amp;AC2719&amp;AD2719</f>
        <v>#REF!</v>
      </c>
      <c r="AL2719" s="43">
        <v>753173</v>
      </c>
      <c r="AM2719" s="44" t="e">
        <f>C2719&lt;&gt;AK2719</f>
        <v>#REF!</v>
      </c>
      <c r="AN2719" s="52"/>
      <c r="AO2719" s="52"/>
      <c r="AP2719" s="53"/>
      <c r="AQ2719" s="53"/>
      <c r="AR2719" s="53">
        <f t="shared" si="985"/>
        <v>1</v>
      </c>
      <c r="AS2719" s="53" t="str">
        <f>IF(IFERROR(VLOOKUP(AE2719,#REF!,1,0),"")&lt;&gt;"",1,"")</f>
        <v/>
      </c>
      <c r="AT2719" s="53" t="str">
        <f>IF(IFERROR(VLOOKUP(AE2719,#REF!,1,0),"")&lt;&gt;"",1,"")</f>
        <v/>
      </c>
      <c r="AU2719" s="53" t="str">
        <f>IF(IFERROR(VLOOKUP(AE2719,#REF!,1,0),"")&lt;&gt;"",1,"")</f>
        <v/>
      </c>
      <c r="AV2719" s="53" t="str">
        <f>IF(IFERROR(VLOOKUP(AE2719,#REF!,1,0),"")&lt;&gt;"",1,"")</f>
        <v/>
      </c>
      <c r="AW2719" s="53" t="str">
        <f>IF(IFERROR(VLOOKUP(AE2719,#REF!,1,0),"")&lt;&gt;"",1,"")</f>
        <v/>
      </c>
      <c r="AX2719" s="53" t="str">
        <f>IF(IFERROR(VLOOKUP(AE2719,#REF!,1,0),"")&lt;&gt;"",1,"")</f>
        <v/>
      </c>
      <c r="AY2719" s="53" t="str">
        <f>IF(IFERROR(VLOOKUP(AE2719,#REF!,1,0),"")&lt;&gt;"",1,"")</f>
        <v/>
      </c>
      <c r="AZ2719" s="53" t="str">
        <f>IF(IFERROR(VLOOKUP(AE2719,#REF!,1,0),"")&lt;&gt;"",1,"")</f>
        <v/>
      </c>
      <c r="BA2719" s="53" t="str">
        <f>IF(IFERROR(VLOOKUP(AE2719,#REF!,1,0),"")&lt;&gt;"",1,"")</f>
        <v/>
      </c>
      <c r="BB2719" s="53" t="str">
        <f>IF(IFERROR(VLOOKUP(AE2719,#REF!,1,0),"")&lt;&gt;"",1,"")</f>
        <v/>
      </c>
      <c r="BC2719" s="53" t="str">
        <f>IF(IFERROR(VLOOKUP(AE2719,#REF!,1,0),"")&lt;&gt;"",1,"")</f>
        <v/>
      </c>
      <c r="BD2719" s="53" t="str">
        <f>IF(IFERROR(VLOOKUP(AE2719,#REF!,1,0),"")&lt;&gt;"",1,"")</f>
        <v/>
      </c>
      <c r="BE2719" s="54">
        <f t="shared" si="897"/>
        <v>1</v>
      </c>
    </row>
    <row r="2720" spans="1:57" ht="16">
      <c r="A2720" s="33">
        <v>2397</v>
      </c>
      <c r="B2720" s="33">
        <v>753174</v>
      </c>
      <c r="C2720" s="33" t="str">
        <f t="shared" si="976"/>
        <v>753174000</v>
      </c>
      <c r="D2720" s="34" t="str">
        <f t="shared" si="977"/>
        <v>75</v>
      </c>
      <c r="E2720" s="34" t="str">
        <f t="shared" si="978"/>
        <v>3</v>
      </c>
      <c r="F2720" s="34" t="str">
        <f t="shared" si="979"/>
        <v>1</v>
      </c>
      <c r="G2720" s="34" t="str">
        <f t="shared" si="980"/>
        <v>7</v>
      </c>
      <c r="H2720" s="34" t="str">
        <f t="shared" si="981"/>
        <v>4</v>
      </c>
      <c r="I2720" s="34" t="str">
        <f t="shared" si="982"/>
        <v>0</v>
      </c>
      <c r="J2720" s="34" t="str">
        <f t="shared" si="983"/>
        <v>0</v>
      </c>
      <c r="K2720" s="34" t="str">
        <f t="shared" si="984"/>
        <v>0</v>
      </c>
      <c r="L2720" s="34" t="s">
        <v>6878</v>
      </c>
      <c r="M2720" s="35" t="s">
        <v>3460</v>
      </c>
      <c r="N2720" s="35" t="s">
        <v>261</v>
      </c>
      <c r="O2720" s="55" t="s">
        <v>190</v>
      </c>
      <c r="P2720" s="55" t="s">
        <v>191</v>
      </c>
      <c r="Q2720" s="55">
        <v>1</v>
      </c>
      <c r="R2720" s="55">
        <v>4</v>
      </c>
      <c r="S2720" s="55" t="s">
        <v>195</v>
      </c>
      <c r="T2720" s="55" t="s">
        <v>195</v>
      </c>
      <c r="U2720" s="55">
        <v>3</v>
      </c>
      <c r="V2720" s="55">
        <v>2</v>
      </c>
      <c r="W2720" s="55" t="s">
        <v>3460</v>
      </c>
      <c r="X2720" s="55" t="s">
        <v>3460</v>
      </c>
      <c r="Y2720" s="55" t="s">
        <v>66</v>
      </c>
      <c r="Z2720" s="58" t="s">
        <v>66</v>
      </c>
      <c r="AA2720" s="58" t="s">
        <v>3460</v>
      </c>
      <c r="AB2720" s="58" t="s">
        <v>3460</v>
      </c>
      <c r="AC2720" s="58" t="s">
        <v>66</v>
      </c>
      <c r="AD2720" s="55" t="s">
        <v>66</v>
      </c>
      <c r="AE2720" s="42" t="s">
        <v>3718</v>
      </c>
      <c r="AF2720" s="110"/>
      <c r="AG2720" s="27"/>
      <c r="AH2720" s="30" t="s">
        <v>8</v>
      </c>
      <c r="AI2720" s="39"/>
      <c r="AJ2720" s="39" t="b">
        <f t="shared" ref="AJ2720:AJ2722" si="993">IF(OR(AS2720=1,AT2720=1,AU2720=1,AV2720=1,AW2720=1,AX2720=1,AY2720=1,AZ2720=1,BA2720=1,BB2720=1,BC2720=1,BD2720=1),TRUE,FALSE)</f>
        <v>0</v>
      </c>
      <c r="AK2720" s="39" t="str">
        <f>O2720&amp;Q2720&amp;R2720&amp;U2720&amp;V2720&amp;Y2720&amp;Z2720&amp;AC2720&amp;AD2720</f>
        <v>G14320000</v>
      </c>
      <c r="AL2720" s="40">
        <v>753174</v>
      </c>
      <c r="AM2720" s="41" t="b">
        <f>C2720&lt;&gt;AK2720</f>
        <v>1</v>
      </c>
      <c r="AN2720" s="30" t="str">
        <f>N2720&amp;AK2720</f>
        <v>J9FG14320000</v>
      </c>
      <c r="AO2720" s="30"/>
      <c r="AP2720" s="31"/>
      <c r="AQ2720" s="31"/>
      <c r="AR2720" s="31">
        <f t="shared" si="985"/>
        <v>1</v>
      </c>
      <c r="AS2720" s="31" t="str">
        <f>IF(IFERROR(VLOOKUP(AE2720,#REF!,1,0),"")&lt;&gt;"",1,"")</f>
        <v/>
      </c>
      <c r="AT2720" s="31" t="str">
        <f>IF(IFERROR(VLOOKUP(AE2720,#REF!,1,0),"")&lt;&gt;"",1,"")</f>
        <v/>
      </c>
      <c r="AU2720" s="31" t="str">
        <f>IF(IFERROR(VLOOKUP(AE2720,#REF!,1,0),"")&lt;&gt;"",1,"")</f>
        <v/>
      </c>
      <c r="AV2720" s="31" t="str">
        <f>IF(IFERROR(VLOOKUP(AE2720,#REF!,1,0),"")&lt;&gt;"",1,"")</f>
        <v/>
      </c>
      <c r="AW2720" s="31" t="str">
        <f>IF(IFERROR(VLOOKUP(AE2720,#REF!,1,0),"")&lt;&gt;"",1,"")</f>
        <v/>
      </c>
      <c r="AX2720" s="31" t="str">
        <f>IF(IFERROR(VLOOKUP(AE2720,#REF!,1,0),"")&lt;&gt;"",1,"")</f>
        <v/>
      </c>
      <c r="AY2720" s="31" t="str">
        <f>IF(IFERROR(VLOOKUP(AE2720,#REF!,1,0),"")&lt;&gt;"",1,"")</f>
        <v/>
      </c>
      <c r="AZ2720" s="31" t="str">
        <f>IF(IFERROR(VLOOKUP(AE2720,#REF!,1,0),"")&lt;&gt;"",1,"")</f>
        <v/>
      </c>
      <c r="BA2720" s="31" t="str">
        <f>IF(IFERROR(VLOOKUP(AE2720,#REF!,1,0),"")&lt;&gt;"",1,"")</f>
        <v/>
      </c>
      <c r="BB2720" s="31" t="str">
        <f>IF(IFERROR(VLOOKUP(AE2720,#REF!,1,0),"")&lt;&gt;"",1,"")</f>
        <v/>
      </c>
      <c r="BC2720" s="31" t="str">
        <f>IF(IFERROR(VLOOKUP(AE2720,#REF!,1,0),"")&lt;&gt;"",1,"")</f>
        <v/>
      </c>
      <c r="BD2720" s="31" t="str">
        <f>IF(IFERROR(VLOOKUP(AE2720,#REF!,1,0),"")&lt;&gt;"",1,"")</f>
        <v/>
      </c>
      <c r="BE2720" s="32">
        <f t="shared" si="897"/>
        <v>1</v>
      </c>
    </row>
    <row r="2721" spans="1:57" ht="16">
      <c r="A2721" s="33">
        <v>2398</v>
      </c>
      <c r="B2721" s="33">
        <v>753175</v>
      </c>
      <c r="C2721" s="33" t="str">
        <f t="shared" si="976"/>
        <v>753175000</v>
      </c>
      <c r="D2721" s="34" t="str">
        <f t="shared" si="977"/>
        <v>75</v>
      </c>
      <c r="E2721" s="34" t="str">
        <f t="shared" si="978"/>
        <v>3</v>
      </c>
      <c r="F2721" s="34" t="str">
        <f t="shared" si="979"/>
        <v>1</v>
      </c>
      <c r="G2721" s="34" t="str">
        <f t="shared" si="980"/>
        <v>7</v>
      </c>
      <c r="H2721" s="34" t="str">
        <f t="shared" si="981"/>
        <v>5</v>
      </c>
      <c r="I2721" s="34" t="str">
        <f t="shared" si="982"/>
        <v>0</v>
      </c>
      <c r="J2721" s="34" t="str">
        <f t="shared" si="983"/>
        <v>0</v>
      </c>
      <c r="K2721" s="34" t="str">
        <f t="shared" si="984"/>
        <v>0</v>
      </c>
      <c r="L2721" s="34" t="s">
        <v>6879</v>
      </c>
      <c r="M2721" s="35" t="s">
        <v>3483</v>
      </c>
      <c r="N2721" s="35" t="s">
        <v>261</v>
      </c>
      <c r="O2721" s="55" t="s">
        <v>190</v>
      </c>
      <c r="P2721" s="55" t="s">
        <v>191</v>
      </c>
      <c r="Q2721" s="55">
        <v>1</v>
      </c>
      <c r="R2721" s="55">
        <v>4</v>
      </c>
      <c r="S2721" s="55" t="s">
        <v>195</v>
      </c>
      <c r="T2721" s="55" t="s">
        <v>195</v>
      </c>
      <c r="U2721" s="55">
        <v>3</v>
      </c>
      <c r="V2721" s="55">
        <v>3</v>
      </c>
      <c r="W2721" s="55" t="s">
        <v>3483</v>
      </c>
      <c r="X2721" s="55" t="s">
        <v>3483</v>
      </c>
      <c r="Y2721" s="55" t="s">
        <v>66</v>
      </c>
      <c r="Z2721" s="58" t="s">
        <v>66</v>
      </c>
      <c r="AA2721" s="58" t="s">
        <v>3483</v>
      </c>
      <c r="AB2721" s="58" t="s">
        <v>3483</v>
      </c>
      <c r="AC2721" s="58" t="s">
        <v>66</v>
      </c>
      <c r="AD2721" s="55" t="s">
        <v>66</v>
      </c>
      <c r="AE2721" s="42" t="s">
        <v>3483</v>
      </c>
      <c r="AF2721" s="110"/>
      <c r="AG2721" s="27"/>
      <c r="AH2721" s="30" t="s">
        <v>8</v>
      </c>
      <c r="AI2721" s="39"/>
      <c r="AJ2721" s="39" t="b">
        <f t="shared" si="993"/>
        <v>0</v>
      </c>
      <c r="AK2721" s="39" t="str">
        <f>O2721&amp;Q2721&amp;R2721&amp;U2721&amp;V2721&amp;Y2721&amp;Z2721&amp;AC2721&amp;AD2721</f>
        <v>G14330000</v>
      </c>
      <c r="AL2721" s="40">
        <v>753175</v>
      </c>
      <c r="AM2721" s="41" t="b">
        <f>C2721&lt;&gt;AK2721</f>
        <v>1</v>
      </c>
      <c r="AN2721" s="30" t="str">
        <f>N2721&amp;AK2721</f>
        <v>J9FG14330000</v>
      </c>
      <c r="AO2721" s="30"/>
      <c r="AP2721" s="31"/>
      <c r="AQ2721" s="31"/>
      <c r="AR2721" s="31">
        <f t="shared" si="985"/>
        <v>1</v>
      </c>
      <c r="AS2721" s="31" t="str">
        <f>IF(IFERROR(VLOOKUP(AE2721,#REF!,1,0),"")&lt;&gt;"",1,"")</f>
        <v/>
      </c>
      <c r="AT2721" s="31" t="str">
        <f>IF(IFERROR(VLOOKUP(AE2721,#REF!,1,0),"")&lt;&gt;"",1,"")</f>
        <v/>
      </c>
      <c r="AU2721" s="31" t="str">
        <f>IF(IFERROR(VLOOKUP(AE2721,#REF!,1,0),"")&lt;&gt;"",1,"")</f>
        <v/>
      </c>
      <c r="AV2721" s="31" t="str">
        <f>IF(IFERROR(VLOOKUP(AE2721,#REF!,1,0),"")&lt;&gt;"",1,"")</f>
        <v/>
      </c>
      <c r="AW2721" s="31" t="str">
        <f>IF(IFERROR(VLOOKUP(AE2721,#REF!,1,0),"")&lt;&gt;"",1,"")</f>
        <v/>
      </c>
      <c r="AX2721" s="31" t="str">
        <f>IF(IFERROR(VLOOKUP(AE2721,#REF!,1,0),"")&lt;&gt;"",1,"")</f>
        <v/>
      </c>
      <c r="AY2721" s="31" t="str">
        <f>IF(IFERROR(VLOOKUP(AE2721,#REF!,1,0),"")&lt;&gt;"",1,"")</f>
        <v/>
      </c>
      <c r="AZ2721" s="31" t="str">
        <f>IF(IFERROR(VLOOKUP(AE2721,#REF!,1,0),"")&lt;&gt;"",1,"")</f>
        <v/>
      </c>
      <c r="BA2721" s="31" t="str">
        <f>IF(IFERROR(VLOOKUP(AE2721,#REF!,1,0),"")&lt;&gt;"",1,"")</f>
        <v/>
      </c>
      <c r="BB2721" s="31" t="str">
        <f>IF(IFERROR(VLOOKUP(AE2721,#REF!,1,0),"")&lt;&gt;"",1,"")</f>
        <v/>
      </c>
      <c r="BC2721" s="31" t="str">
        <f>IF(IFERROR(VLOOKUP(AE2721,#REF!,1,0),"")&lt;&gt;"",1,"")</f>
        <v/>
      </c>
      <c r="BD2721" s="31" t="str">
        <f>IF(IFERROR(VLOOKUP(AE2721,#REF!,1,0),"")&lt;&gt;"",1,"")</f>
        <v/>
      </c>
      <c r="BE2721" s="32">
        <f t="shared" si="897"/>
        <v>1</v>
      </c>
    </row>
    <row r="2722" spans="1:57" ht="16">
      <c r="A2722" s="33">
        <v>2399</v>
      </c>
      <c r="B2722" s="33">
        <v>753176</v>
      </c>
      <c r="C2722" s="33" t="str">
        <f t="shared" si="976"/>
        <v>753176000</v>
      </c>
      <c r="D2722" s="34" t="str">
        <f t="shared" si="977"/>
        <v>75</v>
      </c>
      <c r="E2722" s="34" t="str">
        <f t="shared" si="978"/>
        <v>3</v>
      </c>
      <c r="F2722" s="34" t="str">
        <f t="shared" si="979"/>
        <v>1</v>
      </c>
      <c r="G2722" s="34" t="str">
        <f t="shared" si="980"/>
        <v>7</v>
      </c>
      <c r="H2722" s="34" t="str">
        <f t="shared" si="981"/>
        <v>6</v>
      </c>
      <c r="I2722" s="34" t="str">
        <f t="shared" si="982"/>
        <v>0</v>
      </c>
      <c r="J2722" s="34" t="str">
        <f t="shared" si="983"/>
        <v>0</v>
      </c>
      <c r="K2722" s="34" t="str">
        <f t="shared" si="984"/>
        <v>0</v>
      </c>
      <c r="L2722" s="34" t="s">
        <v>6880</v>
      </c>
      <c r="M2722" s="35" t="s">
        <v>3719</v>
      </c>
      <c r="N2722" s="35" t="s">
        <v>261</v>
      </c>
      <c r="O2722" s="55" t="s">
        <v>190</v>
      </c>
      <c r="P2722" s="55" t="s">
        <v>191</v>
      </c>
      <c r="Q2722" s="55">
        <v>1</v>
      </c>
      <c r="R2722" s="55">
        <v>4</v>
      </c>
      <c r="S2722" s="55" t="s">
        <v>195</v>
      </c>
      <c r="T2722" s="55" t="s">
        <v>195</v>
      </c>
      <c r="U2722" s="55">
        <v>3</v>
      </c>
      <c r="V2722" s="55">
        <v>4</v>
      </c>
      <c r="W2722" s="55" t="s">
        <v>3719</v>
      </c>
      <c r="X2722" s="55" t="s">
        <v>3719</v>
      </c>
      <c r="Y2722" s="55" t="s">
        <v>66</v>
      </c>
      <c r="Z2722" s="58" t="s">
        <v>66</v>
      </c>
      <c r="AA2722" s="58" t="s">
        <v>3719</v>
      </c>
      <c r="AB2722" s="58" t="s">
        <v>3719</v>
      </c>
      <c r="AC2722" s="58" t="s">
        <v>66</v>
      </c>
      <c r="AD2722" s="55" t="s">
        <v>66</v>
      </c>
      <c r="AE2722" s="42" t="s">
        <v>3719</v>
      </c>
      <c r="AF2722" s="110"/>
      <c r="AG2722" s="27"/>
      <c r="AH2722" s="30" t="s">
        <v>8</v>
      </c>
      <c r="AI2722" s="39"/>
      <c r="AJ2722" s="39" t="b">
        <f t="shared" si="993"/>
        <v>0</v>
      </c>
      <c r="AK2722" s="39" t="str">
        <f>O2722&amp;Q2722&amp;R2722&amp;U2722&amp;V2722&amp;Y2722&amp;Z2722&amp;AC2722&amp;AD2722</f>
        <v>G14340000</v>
      </c>
      <c r="AL2722" s="40">
        <v>753176</v>
      </c>
      <c r="AM2722" s="41" t="b">
        <f>C2722&lt;&gt;AK2722</f>
        <v>1</v>
      </c>
      <c r="AN2722" s="30" t="str">
        <f>N2722&amp;AK2722</f>
        <v>J9FG14340000</v>
      </c>
      <c r="AO2722" s="30"/>
      <c r="AP2722" s="31"/>
      <c r="AQ2722" s="31"/>
      <c r="AR2722" s="31">
        <f t="shared" si="985"/>
        <v>1</v>
      </c>
      <c r="AS2722" s="31" t="str">
        <f>IF(IFERROR(VLOOKUP(AE2722,#REF!,1,0),"")&lt;&gt;"",1,"")</f>
        <v/>
      </c>
      <c r="AT2722" s="31" t="str">
        <f>IF(IFERROR(VLOOKUP(AE2722,#REF!,1,0),"")&lt;&gt;"",1,"")</f>
        <v/>
      </c>
      <c r="AU2722" s="31" t="str">
        <f>IF(IFERROR(VLOOKUP(AE2722,#REF!,1,0),"")&lt;&gt;"",1,"")</f>
        <v/>
      </c>
      <c r="AV2722" s="31" t="str">
        <f>IF(IFERROR(VLOOKUP(AE2722,#REF!,1,0),"")&lt;&gt;"",1,"")</f>
        <v/>
      </c>
      <c r="AW2722" s="31" t="str">
        <f>IF(IFERROR(VLOOKUP(AE2722,#REF!,1,0),"")&lt;&gt;"",1,"")</f>
        <v/>
      </c>
      <c r="AX2722" s="31" t="str">
        <f>IF(IFERROR(VLOOKUP(AE2722,#REF!,1,0),"")&lt;&gt;"",1,"")</f>
        <v/>
      </c>
      <c r="AY2722" s="31" t="str">
        <f>IF(IFERROR(VLOOKUP(AE2722,#REF!,1,0),"")&lt;&gt;"",1,"")</f>
        <v/>
      </c>
      <c r="AZ2722" s="31" t="str">
        <f>IF(IFERROR(VLOOKUP(AE2722,#REF!,1,0),"")&lt;&gt;"",1,"")</f>
        <v/>
      </c>
      <c r="BA2722" s="31" t="str">
        <f>IF(IFERROR(VLOOKUP(AE2722,#REF!,1,0),"")&lt;&gt;"",1,"")</f>
        <v/>
      </c>
      <c r="BB2722" s="31" t="str">
        <f>IF(IFERROR(VLOOKUP(AE2722,#REF!,1,0),"")&lt;&gt;"",1,"")</f>
        <v/>
      </c>
      <c r="BC2722" s="31" t="str">
        <f>IF(IFERROR(VLOOKUP(AE2722,#REF!,1,0),"")&lt;&gt;"",1,"")</f>
        <v/>
      </c>
      <c r="BD2722" s="31" t="str">
        <f>IF(IFERROR(VLOOKUP(AE2722,#REF!,1,0),"")&lt;&gt;"",1,"")</f>
        <v/>
      </c>
      <c r="BE2722" s="32">
        <f t="shared" si="897"/>
        <v>1</v>
      </c>
    </row>
    <row r="2723" spans="1:57" ht="16">
      <c r="A2723" s="43">
        <v>2400</v>
      </c>
      <c r="B2723" s="43">
        <v>753179</v>
      </c>
      <c r="C2723" s="43" t="str">
        <f t="shared" si="976"/>
        <v>753179000</v>
      </c>
      <c r="D2723" s="44" t="str">
        <f t="shared" si="977"/>
        <v>75</v>
      </c>
      <c r="E2723" s="44" t="str">
        <f t="shared" si="978"/>
        <v>3</v>
      </c>
      <c r="F2723" s="44" t="str">
        <f t="shared" si="979"/>
        <v>1</v>
      </c>
      <c r="G2723" s="44" t="str">
        <f t="shared" si="980"/>
        <v>7</v>
      </c>
      <c r="H2723" s="44" t="str">
        <f t="shared" si="981"/>
        <v>9</v>
      </c>
      <c r="I2723" s="44" t="str">
        <f t="shared" si="982"/>
        <v>0</v>
      </c>
      <c r="J2723" s="44" t="str">
        <f t="shared" si="983"/>
        <v>0</v>
      </c>
      <c r="K2723" s="44" t="str">
        <f t="shared" si="984"/>
        <v>0</v>
      </c>
      <c r="L2723" s="44"/>
      <c r="M2723" s="45" t="s">
        <v>3720</v>
      </c>
      <c r="N2723" s="45"/>
      <c r="O2723" s="47" t="s">
        <v>190</v>
      </c>
      <c r="P2723" s="47" t="s">
        <v>191</v>
      </c>
      <c r="Q2723" s="60">
        <v>2</v>
      </c>
      <c r="R2723" s="47"/>
      <c r="S2723" s="47" t="s">
        <v>195</v>
      </c>
      <c r="T2723" s="47" t="s">
        <v>195</v>
      </c>
      <c r="U2723" s="47" t="s">
        <v>20</v>
      </c>
      <c r="V2723" s="47" t="s">
        <v>18</v>
      </c>
      <c r="W2723" s="47"/>
      <c r="X2723" s="47" t="s">
        <v>3720</v>
      </c>
      <c r="Y2723" s="47" t="s">
        <v>66</v>
      </c>
      <c r="Z2723" s="61" t="s">
        <v>66</v>
      </c>
      <c r="AA2723" s="61"/>
      <c r="AB2723" s="61" t="s">
        <v>3720</v>
      </c>
      <c r="AC2723" s="61" t="s">
        <v>66</v>
      </c>
      <c r="AD2723" s="47" t="s">
        <v>66</v>
      </c>
      <c r="AE2723" s="50" t="s">
        <v>3720</v>
      </c>
      <c r="AF2723" s="51"/>
      <c r="AG2723" s="51" t="s">
        <v>8</v>
      </c>
      <c r="AH2723" s="52"/>
      <c r="AI2723" s="39"/>
      <c r="AJ2723" s="39"/>
      <c r="AK2723" s="39" t="e">
        <f>O2723&amp;Q2723&amp;#REF!&amp;U2723&amp;V2723&amp;Y2723&amp;Z2723&amp;AC2723&amp;AD2723</f>
        <v>#REF!</v>
      </c>
      <c r="AL2723" s="43">
        <v>753179</v>
      </c>
      <c r="AM2723" s="44" t="e">
        <f>C2723&lt;&gt;AK2723</f>
        <v>#REF!</v>
      </c>
      <c r="AN2723" s="52"/>
      <c r="AO2723" s="52"/>
      <c r="AP2723" s="53"/>
      <c r="AQ2723" s="53"/>
      <c r="AR2723" s="53">
        <f t="shared" si="985"/>
        <v>1</v>
      </c>
      <c r="AS2723" s="53" t="str">
        <f>IF(IFERROR(VLOOKUP(AE2723,#REF!,1,0),"")&lt;&gt;"",1,"")</f>
        <v/>
      </c>
      <c r="AT2723" s="53" t="str">
        <f>IF(IFERROR(VLOOKUP(AE2723,#REF!,1,0),"")&lt;&gt;"",1,"")</f>
        <v/>
      </c>
      <c r="AU2723" s="53" t="str">
        <f>IF(IFERROR(VLOOKUP(AE2723,#REF!,1,0),"")&lt;&gt;"",1,"")</f>
        <v/>
      </c>
      <c r="AV2723" s="53" t="str">
        <f>IF(IFERROR(VLOOKUP(AE2723,#REF!,1,0),"")&lt;&gt;"",1,"")</f>
        <v/>
      </c>
      <c r="AW2723" s="53" t="str">
        <f>IF(IFERROR(VLOOKUP(AE2723,#REF!,1,0),"")&lt;&gt;"",1,"")</f>
        <v/>
      </c>
      <c r="AX2723" s="53" t="str">
        <f>IF(IFERROR(VLOOKUP(AE2723,#REF!,1,0),"")&lt;&gt;"",1,"")</f>
        <v/>
      </c>
      <c r="AY2723" s="53" t="str">
        <f>IF(IFERROR(VLOOKUP(AE2723,#REF!,1,0),"")&lt;&gt;"",1,"")</f>
        <v/>
      </c>
      <c r="AZ2723" s="53" t="str">
        <f>IF(IFERROR(VLOOKUP(AE2723,#REF!,1,0),"")&lt;&gt;"",1,"")</f>
        <v/>
      </c>
      <c r="BA2723" s="53" t="str">
        <f>IF(IFERROR(VLOOKUP(AE2723,#REF!,1,0),"")&lt;&gt;"",1,"")</f>
        <v/>
      </c>
      <c r="BB2723" s="53" t="str">
        <f>IF(IFERROR(VLOOKUP(AE2723,#REF!,1,0),"")&lt;&gt;"",1,"")</f>
        <v/>
      </c>
      <c r="BC2723" s="53" t="str">
        <f>IF(IFERROR(VLOOKUP(AE2723,#REF!,1,0),"")&lt;&gt;"",1,"")</f>
        <v/>
      </c>
      <c r="BD2723" s="53" t="str">
        <f>IF(IFERROR(VLOOKUP(AE2723,#REF!,1,0),"")&lt;&gt;"",1,"")</f>
        <v/>
      </c>
      <c r="BE2723" s="54">
        <f t="shared" si="897"/>
        <v>1</v>
      </c>
    </row>
    <row r="2724" spans="1:57" ht="16">
      <c r="A2724" s="43">
        <v>2401</v>
      </c>
      <c r="B2724" s="43">
        <v>75319</v>
      </c>
      <c r="C2724" s="43" t="str">
        <f t="shared" si="976"/>
        <v>753190000</v>
      </c>
      <c r="D2724" s="44" t="str">
        <f t="shared" si="977"/>
        <v>75</v>
      </c>
      <c r="E2724" s="44" t="str">
        <f t="shared" si="978"/>
        <v>3</v>
      </c>
      <c r="F2724" s="44" t="str">
        <f t="shared" si="979"/>
        <v>1</v>
      </c>
      <c r="G2724" s="44" t="str">
        <f t="shared" si="980"/>
        <v>9</v>
      </c>
      <c r="H2724" s="44" t="str">
        <f t="shared" si="981"/>
        <v>0</v>
      </c>
      <c r="I2724" s="44" t="str">
        <f t="shared" si="982"/>
        <v>0</v>
      </c>
      <c r="J2724" s="44" t="str">
        <f t="shared" si="983"/>
        <v>0</v>
      </c>
      <c r="K2724" s="44" t="str">
        <f t="shared" si="984"/>
        <v>0</v>
      </c>
      <c r="L2724" s="44"/>
      <c r="M2724" s="45" t="s">
        <v>3721</v>
      </c>
      <c r="N2724" s="45"/>
      <c r="O2724" s="47" t="s">
        <v>190</v>
      </c>
      <c r="P2724" s="47" t="s">
        <v>191</v>
      </c>
      <c r="Q2724" s="60">
        <v>2</v>
      </c>
      <c r="R2724" s="47"/>
      <c r="S2724" s="47" t="s">
        <v>195</v>
      </c>
      <c r="T2724" s="47" t="s">
        <v>195</v>
      </c>
      <c r="U2724" s="47" t="s">
        <v>18</v>
      </c>
      <c r="V2724" s="47" t="s">
        <v>66</v>
      </c>
      <c r="W2724" s="47"/>
      <c r="X2724" s="47" t="s">
        <v>3721</v>
      </c>
      <c r="Y2724" s="47" t="s">
        <v>66</v>
      </c>
      <c r="Z2724" s="61" t="s">
        <v>66</v>
      </c>
      <c r="AA2724" s="61"/>
      <c r="AB2724" s="61" t="s">
        <v>3721</v>
      </c>
      <c r="AC2724" s="61" t="s">
        <v>66</v>
      </c>
      <c r="AD2724" s="47" t="s">
        <v>66</v>
      </c>
      <c r="AE2724" s="50" t="s">
        <v>3721</v>
      </c>
      <c r="AF2724" s="51"/>
      <c r="AG2724" s="51" t="s">
        <v>8</v>
      </c>
      <c r="AH2724" s="52"/>
      <c r="AI2724" s="39"/>
      <c r="AJ2724" s="39"/>
      <c r="AK2724" s="39" t="e">
        <f>O2724&amp;Q2724&amp;#REF!&amp;U2724&amp;V2724&amp;Y2724&amp;Z2724&amp;AC2724&amp;AD2724</f>
        <v>#REF!</v>
      </c>
      <c r="AL2724" s="43">
        <v>75319</v>
      </c>
      <c r="AM2724" s="44" t="e">
        <f>C2724&lt;&gt;AK2724</f>
        <v>#REF!</v>
      </c>
      <c r="AN2724" s="52"/>
      <c r="AO2724" s="52"/>
      <c r="AP2724" s="53"/>
      <c r="AQ2724" s="53"/>
      <c r="AR2724" s="53">
        <f t="shared" si="985"/>
        <v>1</v>
      </c>
      <c r="AS2724" s="53" t="str">
        <f>IF(IFERROR(VLOOKUP(AE2724,#REF!,1,0),"")&lt;&gt;"",1,"")</f>
        <v/>
      </c>
      <c r="AT2724" s="53" t="str">
        <f>IF(IFERROR(VLOOKUP(AE2724,#REF!,1,0),"")&lt;&gt;"",1,"")</f>
        <v/>
      </c>
      <c r="AU2724" s="53" t="str">
        <f>IF(IFERROR(VLOOKUP(AE2724,#REF!,1,0),"")&lt;&gt;"",1,"")</f>
        <v/>
      </c>
      <c r="AV2724" s="53" t="str">
        <f>IF(IFERROR(VLOOKUP(AE2724,#REF!,1,0),"")&lt;&gt;"",1,"")</f>
        <v/>
      </c>
      <c r="AW2724" s="53" t="str">
        <f>IF(IFERROR(VLOOKUP(AE2724,#REF!,1,0),"")&lt;&gt;"",1,"")</f>
        <v/>
      </c>
      <c r="AX2724" s="53" t="str">
        <f>IF(IFERROR(VLOOKUP(AE2724,#REF!,1,0),"")&lt;&gt;"",1,"")</f>
        <v/>
      </c>
      <c r="AY2724" s="53" t="str">
        <f>IF(IFERROR(VLOOKUP(AE2724,#REF!,1,0),"")&lt;&gt;"",1,"")</f>
        <v/>
      </c>
      <c r="AZ2724" s="53" t="str">
        <f>IF(IFERROR(VLOOKUP(AE2724,#REF!,1,0),"")&lt;&gt;"",1,"")</f>
        <v/>
      </c>
      <c r="BA2724" s="53" t="str">
        <f>IF(IFERROR(VLOOKUP(AE2724,#REF!,1,0),"")&lt;&gt;"",1,"")</f>
        <v/>
      </c>
      <c r="BB2724" s="53" t="str">
        <f>IF(IFERROR(VLOOKUP(AE2724,#REF!,1,0),"")&lt;&gt;"",1,"")</f>
        <v/>
      </c>
      <c r="BC2724" s="53" t="str">
        <f>IF(IFERROR(VLOOKUP(AE2724,#REF!,1,0),"")&lt;&gt;"",1,"")</f>
        <v/>
      </c>
      <c r="BD2724" s="53" t="str">
        <f>IF(IFERROR(VLOOKUP(AE2724,#REF!,1,0),"")&lt;&gt;"",1,"")</f>
        <v/>
      </c>
      <c r="BE2724" s="54">
        <f t="shared" si="897"/>
        <v>1</v>
      </c>
    </row>
    <row r="2725" spans="1:57" ht="16">
      <c r="A2725" s="33">
        <v>2402</v>
      </c>
      <c r="B2725" s="33">
        <v>753191</v>
      </c>
      <c r="C2725" s="33" t="str">
        <f t="shared" si="976"/>
        <v>753191000</v>
      </c>
      <c r="D2725" s="34" t="str">
        <f t="shared" si="977"/>
        <v>75</v>
      </c>
      <c r="E2725" s="34" t="str">
        <f t="shared" si="978"/>
        <v>3</v>
      </c>
      <c r="F2725" s="34" t="str">
        <f t="shared" si="979"/>
        <v>1</v>
      </c>
      <c r="G2725" s="34" t="str">
        <f t="shared" si="980"/>
        <v>9</v>
      </c>
      <c r="H2725" s="34" t="str">
        <f t="shared" si="981"/>
        <v>1</v>
      </c>
      <c r="I2725" s="34" t="str">
        <f t="shared" si="982"/>
        <v>0</v>
      </c>
      <c r="J2725" s="34" t="str">
        <f t="shared" si="983"/>
        <v>0</v>
      </c>
      <c r="K2725" s="34" t="str">
        <f t="shared" si="984"/>
        <v>0</v>
      </c>
      <c r="L2725" s="34" t="s">
        <v>6881</v>
      </c>
      <c r="M2725" s="35" t="s">
        <v>3722</v>
      </c>
      <c r="N2725" s="35" t="s">
        <v>261</v>
      </c>
      <c r="O2725" s="55" t="s">
        <v>190</v>
      </c>
      <c r="P2725" s="55" t="s">
        <v>191</v>
      </c>
      <c r="Q2725" s="55">
        <v>1</v>
      </c>
      <c r="R2725" s="55">
        <v>4</v>
      </c>
      <c r="S2725" s="55" t="s">
        <v>195</v>
      </c>
      <c r="T2725" s="55" t="s">
        <v>195</v>
      </c>
      <c r="U2725" s="55">
        <v>3</v>
      </c>
      <c r="V2725" s="55">
        <v>5</v>
      </c>
      <c r="W2725" s="55" t="s">
        <v>3722</v>
      </c>
      <c r="X2725" s="55" t="s">
        <v>3722</v>
      </c>
      <c r="Y2725" s="55" t="s">
        <v>66</v>
      </c>
      <c r="Z2725" s="58" t="s">
        <v>66</v>
      </c>
      <c r="AA2725" s="58" t="s">
        <v>3722</v>
      </c>
      <c r="AB2725" s="58" t="s">
        <v>3722</v>
      </c>
      <c r="AC2725" s="58" t="s">
        <v>66</v>
      </c>
      <c r="AD2725" s="55" t="s">
        <v>66</v>
      </c>
      <c r="AE2725" s="42" t="s">
        <v>3722</v>
      </c>
      <c r="AF2725" s="110"/>
      <c r="AG2725" s="27"/>
      <c r="AH2725" s="30" t="s">
        <v>8</v>
      </c>
      <c r="AI2725" s="39"/>
      <c r="AJ2725" s="39" t="b">
        <f t="shared" ref="AJ2725:AJ2729" si="994">IF(OR(AS2725=1,AT2725=1,AU2725=1,AV2725=1,AW2725=1,AX2725=1,AY2725=1,AZ2725=1,BA2725=1,BB2725=1,BC2725=1,BD2725=1),TRUE,FALSE)</f>
        <v>0</v>
      </c>
      <c r="AK2725" s="39" t="str">
        <f>O2725&amp;Q2725&amp;R2725&amp;U2725&amp;V2725&amp;Y2725&amp;Z2725&amp;AC2725&amp;AD2725</f>
        <v>G14350000</v>
      </c>
      <c r="AL2725" s="40">
        <v>753191</v>
      </c>
      <c r="AM2725" s="41" t="b">
        <f>C2725&lt;&gt;AK2725</f>
        <v>1</v>
      </c>
      <c r="AN2725" s="30" t="str">
        <f>N2725&amp;AK2725</f>
        <v>J9FG14350000</v>
      </c>
      <c r="AO2725" s="30"/>
      <c r="AP2725" s="31"/>
      <c r="AQ2725" s="31"/>
      <c r="AR2725" s="31">
        <f t="shared" si="985"/>
        <v>1</v>
      </c>
      <c r="AS2725" s="31" t="str">
        <f>IF(IFERROR(VLOOKUP(AE2725,#REF!,1,0),"")&lt;&gt;"",1,"")</f>
        <v/>
      </c>
      <c r="AT2725" s="31" t="str">
        <f>IF(IFERROR(VLOOKUP(AE2725,#REF!,1,0),"")&lt;&gt;"",1,"")</f>
        <v/>
      </c>
      <c r="AU2725" s="31" t="str">
        <f>IF(IFERROR(VLOOKUP(AE2725,#REF!,1,0),"")&lt;&gt;"",1,"")</f>
        <v/>
      </c>
      <c r="AV2725" s="31" t="str">
        <f>IF(IFERROR(VLOOKUP(AE2725,#REF!,1,0),"")&lt;&gt;"",1,"")</f>
        <v/>
      </c>
      <c r="AW2725" s="31" t="str">
        <f>IF(IFERROR(VLOOKUP(AE2725,#REF!,1,0),"")&lt;&gt;"",1,"")</f>
        <v/>
      </c>
      <c r="AX2725" s="31" t="str">
        <f>IF(IFERROR(VLOOKUP(AE2725,#REF!,1,0),"")&lt;&gt;"",1,"")</f>
        <v/>
      </c>
      <c r="AY2725" s="31" t="str">
        <f>IF(IFERROR(VLOOKUP(AE2725,#REF!,1,0),"")&lt;&gt;"",1,"")</f>
        <v/>
      </c>
      <c r="AZ2725" s="31" t="str">
        <f>IF(IFERROR(VLOOKUP(AE2725,#REF!,1,0),"")&lt;&gt;"",1,"")</f>
        <v/>
      </c>
      <c r="BA2725" s="31" t="str">
        <f>IF(IFERROR(VLOOKUP(AE2725,#REF!,1,0),"")&lt;&gt;"",1,"")</f>
        <v/>
      </c>
      <c r="BB2725" s="31" t="str">
        <f>IF(IFERROR(VLOOKUP(AE2725,#REF!,1,0),"")&lt;&gt;"",1,"")</f>
        <v/>
      </c>
      <c r="BC2725" s="31" t="str">
        <f>IF(IFERROR(VLOOKUP(AE2725,#REF!,1,0),"")&lt;&gt;"",1,"")</f>
        <v/>
      </c>
      <c r="BD2725" s="31" t="str">
        <f>IF(IFERROR(VLOOKUP(AE2725,#REF!,1,0),"")&lt;&gt;"",1,"")</f>
        <v/>
      </c>
      <c r="BE2725" s="32">
        <f t="shared" si="897"/>
        <v>1</v>
      </c>
    </row>
    <row r="2726" spans="1:57" ht="16">
      <c r="A2726" s="33">
        <v>2403</v>
      </c>
      <c r="B2726" s="33">
        <v>753192</v>
      </c>
      <c r="C2726" s="33" t="str">
        <f t="shared" si="976"/>
        <v>753192000</v>
      </c>
      <c r="D2726" s="34" t="str">
        <f t="shared" si="977"/>
        <v>75</v>
      </c>
      <c r="E2726" s="34" t="str">
        <f t="shared" si="978"/>
        <v>3</v>
      </c>
      <c r="F2726" s="34" t="str">
        <f t="shared" si="979"/>
        <v>1</v>
      </c>
      <c r="G2726" s="34" t="str">
        <f t="shared" si="980"/>
        <v>9</v>
      </c>
      <c r="H2726" s="34" t="str">
        <f t="shared" si="981"/>
        <v>2</v>
      </c>
      <c r="I2726" s="34" t="str">
        <f t="shared" si="982"/>
        <v>0</v>
      </c>
      <c r="J2726" s="34" t="str">
        <f t="shared" si="983"/>
        <v>0</v>
      </c>
      <c r="K2726" s="34" t="str">
        <f t="shared" si="984"/>
        <v>0</v>
      </c>
      <c r="L2726" s="34" t="s">
        <v>6882</v>
      </c>
      <c r="M2726" s="35" t="s">
        <v>3723</v>
      </c>
      <c r="N2726" s="35" t="s">
        <v>261</v>
      </c>
      <c r="O2726" s="55" t="s">
        <v>190</v>
      </c>
      <c r="P2726" s="55" t="s">
        <v>191</v>
      </c>
      <c r="Q2726" s="55">
        <v>1</v>
      </c>
      <c r="R2726" s="55">
        <v>4</v>
      </c>
      <c r="S2726" s="55" t="s">
        <v>195</v>
      </c>
      <c r="T2726" s="55" t="s">
        <v>195</v>
      </c>
      <c r="U2726" s="55">
        <v>3</v>
      </c>
      <c r="V2726" s="55">
        <v>6</v>
      </c>
      <c r="W2726" s="55" t="s">
        <v>3723</v>
      </c>
      <c r="X2726" s="55" t="s">
        <v>3723</v>
      </c>
      <c r="Y2726" s="55" t="s">
        <v>66</v>
      </c>
      <c r="Z2726" s="58" t="s">
        <v>66</v>
      </c>
      <c r="AA2726" s="58" t="s">
        <v>3723</v>
      </c>
      <c r="AB2726" s="58" t="s">
        <v>3723</v>
      </c>
      <c r="AC2726" s="58" t="s">
        <v>66</v>
      </c>
      <c r="AD2726" s="55" t="s">
        <v>66</v>
      </c>
      <c r="AE2726" s="42" t="s">
        <v>3723</v>
      </c>
      <c r="AF2726" s="110"/>
      <c r="AG2726" s="27"/>
      <c r="AH2726" s="30" t="s">
        <v>8</v>
      </c>
      <c r="AI2726" s="39"/>
      <c r="AJ2726" s="39" t="b">
        <f t="shared" si="994"/>
        <v>0</v>
      </c>
      <c r="AK2726" s="39" t="str">
        <f>O2726&amp;Q2726&amp;R2726&amp;U2726&amp;V2726&amp;Y2726&amp;Z2726&amp;AC2726&amp;AD2726</f>
        <v>G14360000</v>
      </c>
      <c r="AL2726" s="40">
        <v>753192</v>
      </c>
      <c r="AM2726" s="41" t="b">
        <f>C2726&lt;&gt;AK2726</f>
        <v>1</v>
      </c>
      <c r="AN2726" s="30" t="str">
        <f>N2726&amp;AK2726</f>
        <v>J9FG14360000</v>
      </c>
      <c r="AO2726" s="30"/>
      <c r="AP2726" s="31"/>
      <c r="AQ2726" s="31"/>
      <c r="AR2726" s="31">
        <f t="shared" si="985"/>
        <v>1</v>
      </c>
      <c r="AS2726" s="31" t="str">
        <f>IF(IFERROR(VLOOKUP(AE2726,#REF!,1,0),"")&lt;&gt;"",1,"")</f>
        <v/>
      </c>
      <c r="AT2726" s="31" t="str">
        <f>IF(IFERROR(VLOOKUP(AE2726,#REF!,1,0),"")&lt;&gt;"",1,"")</f>
        <v/>
      </c>
      <c r="AU2726" s="31" t="str">
        <f>IF(IFERROR(VLOOKUP(AE2726,#REF!,1,0),"")&lt;&gt;"",1,"")</f>
        <v/>
      </c>
      <c r="AV2726" s="31" t="str">
        <f>IF(IFERROR(VLOOKUP(AE2726,#REF!,1,0),"")&lt;&gt;"",1,"")</f>
        <v/>
      </c>
      <c r="AW2726" s="31" t="str">
        <f>IF(IFERROR(VLOOKUP(AE2726,#REF!,1,0),"")&lt;&gt;"",1,"")</f>
        <v/>
      </c>
      <c r="AX2726" s="31" t="str">
        <f>IF(IFERROR(VLOOKUP(AE2726,#REF!,1,0),"")&lt;&gt;"",1,"")</f>
        <v/>
      </c>
      <c r="AY2726" s="31" t="str">
        <f>IF(IFERROR(VLOOKUP(AE2726,#REF!,1,0),"")&lt;&gt;"",1,"")</f>
        <v/>
      </c>
      <c r="AZ2726" s="31" t="str">
        <f>IF(IFERROR(VLOOKUP(AE2726,#REF!,1,0),"")&lt;&gt;"",1,"")</f>
        <v/>
      </c>
      <c r="BA2726" s="31" t="str">
        <f>IF(IFERROR(VLOOKUP(AE2726,#REF!,1,0),"")&lt;&gt;"",1,"")</f>
        <v/>
      </c>
      <c r="BB2726" s="31" t="str">
        <f>IF(IFERROR(VLOOKUP(AE2726,#REF!,1,0),"")&lt;&gt;"",1,"")</f>
        <v/>
      </c>
      <c r="BC2726" s="31" t="str">
        <f>IF(IFERROR(VLOOKUP(AE2726,#REF!,1,0),"")&lt;&gt;"",1,"")</f>
        <v/>
      </c>
      <c r="BD2726" s="31" t="str">
        <f>IF(IFERROR(VLOOKUP(AE2726,#REF!,1,0),"")&lt;&gt;"",1,"")</f>
        <v/>
      </c>
      <c r="BE2726" s="32">
        <f t="shared" si="897"/>
        <v>1</v>
      </c>
    </row>
    <row r="2727" spans="1:57" ht="16">
      <c r="A2727" s="33">
        <v>2404</v>
      </c>
      <c r="B2727" s="33">
        <v>753193</v>
      </c>
      <c r="C2727" s="33" t="str">
        <f t="shared" si="976"/>
        <v>753193000</v>
      </c>
      <c r="D2727" s="34" t="str">
        <f t="shared" si="977"/>
        <v>75</v>
      </c>
      <c r="E2727" s="34" t="str">
        <f t="shared" si="978"/>
        <v>3</v>
      </c>
      <c r="F2727" s="34" t="str">
        <f t="shared" si="979"/>
        <v>1</v>
      </c>
      <c r="G2727" s="34" t="str">
        <f t="shared" si="980"/>
        <v>9</v>
      </c>
      <c r="H2727" s="34" t="str">
        <f t="shared" si="981"/>
        <v>3</v>
      </c>
      <c r="I2727" s="34" t="str">
        <f t="shared" si="982"/>
        <v>0</v>
      </c>
      <c r="J2727" s="34" t="str">
        <f t="shared" si="983"/>
        <v>0</v>
      </c>
      <c r="K2727" s="34" t="str">
        <f t="shared" si="984"/>
        <v>0</v>
      </c>
      <c r="L2727" s="34" t="s">
        <v>6883</v>
      </c>
      <c r="M2727" s="35" t="s">
        <v>3724</v>
      </c>
      <c r="N2727" s="35" t="s">
        <v>261</v>
      </c>
      <c r="O2727" s="55" t="s">
        <v>190</v>
      </c>
      <c r="P2727" s="55" t="s">
        <v>191</v>
      </c>
      <c r="Q2727" s="55">
        <v>1</v>
      </c>
      <c r="R2727" s="55">
        <v>4</v>
      </c>
      <c r="S2727" s="55" t="s">
        <v>195</v>
      </c>
      <c r="T2727" s="55" t="s">
        <v>195</v>
      </c>
      <c r="U2727" s="55">
        <v>3</v>
      </c>
      <c r="V2727" s="55">
        <v>7</v>
      </c>
      <c r="W2727" s="55" t="s">
        <v>3724</v>
      </c>
      <c r="X2727" s="55" t="s">
        <v>3724</v>
      </c>
      <c r="Y2727" s="55" t="s">
        <v>66</v>
      </c>
      <c r="Z2727" s="58" t="s">
        <v>66</v>
      </c>
      <c r="AA2727" s="58" t="s">
        <v>3724</v>
      </c>
      <c r="AB2727" s="58" t="s">
        <v>3724</v>
      </c>
      <c r="AC2727" s="58" t="s">
        <v>66</v>
      </c>
      <c r="AD2727" s="55" t="s">
        <v>66</v>
      </c>
      <c r="AE2727" s="42" t="s">
        <v>3725</v>
      </c>
      <c r="AF2727" s="110"/>
      <c r="AG2727" s="27"/>
      <c r="AH2727" s="30" t="s">
        <v>8</v>
      </c>
      <c r="AI2727" s="39"/>
      <c r="AJ2727" s="39" t="b">
        <f t="shared" si="994"/>
        <v>0</v>
      </c>
      <c r="AK2727" s="39" t="str">
        <f>O2727&amp;Q2727&amp;R2727&amp;U2727&amp;V2727&amp;Y2727&amp;Z2727&amp;AC2727&amp;AD2727</f>
        <v>G14370000</v>
      </c>
      <c r="AL2727" s="40">
        <v>753193</v>
      </c>
      <c r="AM2727" s="41" t="b">
        <f>C2727&lt;&gt;AK2727</f>
        <v>1</v>
      </c>
      <c r="AN2727" s="30" t="str">
        <f>N2727&amp;AK2727</f>
        <v>J9FG14370000</v>
      </c>
      <c r="AO2727" s="30"/>
      <c r="AP2727" s="31"/>
      <c r="AQ2727" s="31"/>
      <c r="AR2727" s="31">
        <f t="shared" si="985"/>
        <v>1</v>
      </c>
      <c r="AS2727" s="31" t="str">
        <f>IF(IFERROR(VLOOKUP(AE2727,#REF!,1,0),"")&lt;&gt;"",1,"")</f>
        <v/>
      </c>
      <c r="AT2727" s="31" t="str">
        <f>IF(IFERROR(VLOOKUP(AE2727,#REF!,1,0),"")&lt;&gt;"",1,"")</f>
        <v/>
      </c>
      <c r="AU2727" s="31" t="str">
        <f>IF(IFERROR(VLOOKUP(AE2727,#REF!,1,0),"")&lt;&gt;"",1,"")</f>
        <v/>
      </c>
      <c r="AV2727" s="31" t="str">
        <f>IF(IFERROR(VLOOKUP(AE2727,#REF!,1,0),"")&lt;&gt;"",1,"")</f>
        <v/>
      </c>
      <c r="AW2727" s="31" t="str">
        <f>IF(IFERROR(VLOOKUP(AE2727,#REF!,1,0),"")&lt;&gt;"",1,"")</f>
        <v/>
      </c>
      <c r="AX2727" s="31" t="str">
        <f>IF(IFERROR(VLOOKUP(AE2727,#REF!,1,0),"")&lt;&gt;"",1,"")</f>
        <v/>
      </c>
      <c r="AY2727" s="31" t="str">
        <f>IF(IFERROR(VLOOKUP(AE2727,#REF!,1,0),"")&lt;&gt;"",1,"")</f>
        <v/>
      </c>
      <c r="AZ2727" s="31" t="str">
        <f>IF(IFERROR(VLOOKUP(AE2727,#REF!,1,0),"")&lt;&gt;"",1,"")</f>
        <v/>
      </c>
      <c r="BA2727" s="31" t="str">
        <f>IF(IFERROR(VLOOKUP(AE2727,#REF!,1,0),"")&lt;&gt;"",1,"")</f>
        <v/>
      </c>
      <c r="BB2727" s="31" t="str">
        <f>IF(IFERROR(VLOOKUP(AE2727,#REF!,1,0),"")&lt;&gt;"",1,"")</f>
        <v/>
      </c>
      <c r="BC2727" s="31" t="str">
        <f>IF(IFERROR(VLOOKUP(AE2727,#REF!,1,0),"")&lt;&gt;"",1,"")</f>
        <v/>
      </c>
      <c r="BD2727" s="31" t="str">
        <f>IF(IFERROR(VLOOKUP(AE2727,#REF!,1,0),"")&lt;&gt;"",1,"")</f>
        <v/>
      </c>
      <c r="BE2727" s="32">
        <f t="shared" si="897"/>
        <v>1</v>
      </c>
    </row>
    <row r="2728" spans="1:57" ht="16">
      <c r="A2728" s="33">
        <v>2405</v>
      </c>
      <c r="B2728" s="33">
        <v>753194</v>
      </c>
      <c r="C2728" s="33" t="str">
        <f t="shared" si="976"/>
        <v>753194000</v>
      </c>
      <c r="D2728" s="34" t="str">
        <f t="shared" si="977"/>
        <v>75</v>
      </c>
      <c r="E2728" s="34" t="str">
        <f t="shared" si="978"/>
        <v>3</v>
      </c>
      <c r="F2728" s="34" t="str">
        <f t="shared" si="979"/>
        <v>1</v>
      </c>
      <c r="G2728" s="34" t="str">
        <f t="shared" si="980"/>
        <v>9</v>
      </c>
      <c r="H2728" s="34" t="str">
        <f t="shared" si="981"/>
        <v>4</v>
      </c>
      <c r="I2728" s="34" t="str">
        <f t="shared" si="982"/>
        <v>0</v>
      </c>
      <c r="J2728" s="34" t="str">
        <f t="shared" si="983"/>
        <v>0</v>
      </c>
      <c r="K2728" s="34" t="str">
        <f t="shared" si="984"/>
        <v>0</v>
      </c>
      <c r="L2728" s="34" t="s">
        <v>6884</v>
      </c>
      <c r="M2728" s="35" t="s">
        <v>3726</v>
      </c>
      <c r="N2728" s="35" t="s">
        <v>261</v>
      </c>
      <c r="O2728" s="55" t="s">
        <v>190</v>
      </c>
      <c r="P2728" s="55" t="s">
        <v>191</v>
      </c>
      <c r="Q2728" s="55">
        <v>1</v>
      </c>
      <c r="R2728" s="55">
        <v>4</v>
      </c>
      <c r="S2728" s="55" t="s">
        <v>195</v>
      </c>
      <c r="T2728" s="55" t="s">
        <v>195</v>
      </c>
      <c r="U2728" s="55">
        <v>3</v>
      </c>
      <c r="V2728" s="55">
        <v>8</v>
      </c>
      <c r="W2728" s="55" t="s">
        <v>3726</v>
      </c>
      <c r="X2728" s="55" t="s">
        <v>3726</v>
      </c>
      <c r="Y2728" s="55" t="s">
        <v>66</v>
      </c>
      <c r="Z2728" s="58" t="s">
        <v>66</v>
      </c>
      <c r="AA2728" s="58" t="s">
        <v>3726</v>
      </c>
      <c r="AB2728" s="58" t="s">
        <v>3726</v>
      </c>
      <c r="AC2728" s="58" t="s">
        <v>66</v>
      </c>
      <c r="AD2728" s="55" t="s">
        <v>66</v>
      </c>
      <c r="AE2728" s="42" t="s">
        <v>3726</v>
      </c>
      <c r="AF2728" s="110"/>
      <c r="AG2728" s="27"/>
      <c r="AH2728" s="30" t="s">
        <v>8</v>
      </c>
      <c r="AI2728" s="39"/>
      <c r="AJ2728" s="39" t="b">
        <f t="shared" si="994"/>
        <v>0</v>
      </c>
      <c r="AK2728" s="39" t="str">
        <f>O2728&amp;Q2728&amp;R2728&amp;U2728&amp;V2728&amp;Y2728&amp;Z2728&amp;AC2728&amp;AD2728</f>
        <v>G14380000</v>
      </c>
      <c r="AL2728" s="40">
        <v>753194</v>
      </c>
      <c r="AM2728" s="41" t="b">
        <f>C2728&lt;&gt;AK2728</f>
        <v>1</v>
      </c>
      <c r="AN2728" s="30" t="str">
        <f>N2728&amp;AK2728</f>
        <v>J9FG14380000</v>
      </c>
      <c r="AO2728" s="30"/>
      <c r="AP2728" s="31"/>
      <c r="AQ2728" s="31"/>
      <c r="AR2728" s="31">
        <f t="shared" si="985"/>
        <v>1</v>
      </c>
      <c r="AS2728" s="31" t="str">
        <f>IF(IFERROR(VLOOKUP(AE2728,#REF!,1,0),"")&lt;&gt;"",1,"")</f>
        <v/>
      </c>
      <c r="AT2728" s="31" t="str">
        <f>IF(IFERROR(VLOOKUP(AE2728,#REF!,1,0),"")&lt;&gt;"",1,"")</f>
        <v/>
      </c>
      <c r="AU2728" s="31" t="str">
        <f>IF(IFERROR(VLOOKUP(AE2728,#REF!,1,0),"")&lt;&gt;"",1,"")</f>
        <v/>
      </c>
      <c r="AV2728" s="31" t="str">
        <f>IF(IFERROR(VLOOKUP(AE2728,#REF!,1,0),"")&lt;&gt;"",1,"")</f>
        <v/>
      </c>
      <c r="AW2728" s="31" t="str">
        <f>IF(IFERROR(VLOOKUP(AE2728,#REF!,1,0),"")&lt;&gt;"",1,"")</f>
        <v/>
      </c>
      <c r="AX2728" s="31" t="str">
        <f>IF(IFERROR(VLOOKUP(AE2728,#REF!,1,0),"")&lt;&gt;"",1,"")</f>
        <v/>
      </c>
      <c r="AY2728" s="31" t="str">
        <f>IF(IFERROR(VLOOKUP(AE2728,#REF!,1,0),"")&lt;&gt;"",1,"")</f>
        <v/>
      </c>
      <c r="AZ2728" s="31" t="str">
        <f>IF(IFERROR(VLOOKUP(AE2728,#REF!,1,0),"")&lt;&gt;"",1,"")</f>
        <v/>
      </c>
      <c r="BA2728" s="31" t="str">
        <f>IF(IFERROR(VLOOKUP(AE2728,#REF!,1,0),"")&lt;&gt;"",1,"")</f>
        <v/>
      </c>
      <c r="BB2728" s="31" t="str">
        <f>IF(IFERROR(VLOOKUP(AE2728,#REF!,1,0),"")&lt;&gt;"",1,"")</f>
        <v/>
      </c>
      <c r="BC2728" s="31" t="str">
        <f>IF(IFERROR(VLOOKUP(AE2728,#REF!,1,0),"")&lt;&gt;"",1,"")</f>
        <v/>
      </c>
      <c r="BD2728" s="31" t="str">
        <f>IF(IFERROR(VLOOKUP(AE2728,#REF!,1,0),"")&lt;&gt;"",1,"")</f>
        <v/>
      </c>
      <c r="BE2728" s="32">
        <f t="shared" si="897"/>
        <v>1</v>
      </c>
    </row>
    <row r="2729" spans="1:57" ht="16">
      <c r="A2729" s="33">
        <v>2406</v>
      </c>
      <c r="B2729" s="33">
        <v>753195</v>
      </c>
      <c r="C2729" s="33" t="str">
        <f t="shared" si="976"/>
        <v>753195000</v>
      </c>
      <c r="D2729" s="34" t="str">
        <f t="shared" si="977"/>
        <v>75</v>
      </c>
      <c r="E2729" s="34" t="str">
        <f t="shared" si="978"/>
        <v>3</v>
      </c>
      <c r="F2729" s="34" t="str">
        <f t="shared" si="979"/>
        <v>1</v>
      </c>
      <c r="G2729" s="34" t="str">
        <f t="shared" si="980"/>
        <v>9</v>
      </c>
      <c r="H2729" s="34" t="str">
        <f t="shared" si="981"/>
        <v>5</v>
      </c>
      <c r="I2729" s="34" t="str">
        <f t="shared" si="982"/>
        <v>0</v>
      </c>
      <c r="J2729" s="34" t="str">
        <f t="shared" si="983"/>
        <v>0</v>
      </c>
      <c r="K2729" s="34" t="str">
        <f t="shared" si="984"/>
        <v>0</v>
      </c>
      <c r="L2729" s="34" t="s">
        <v>6885</v>
      </c>
      <c r="M2729" s="35" t="s">
        <v>3727</v>
      </c>
      <c r="N2729" s="35" t="s">
        <v>261</v>
      </c>
      <c r="O2729" s="55" t="s">
        <v>190</v>
      </c>
      <c r="P2729" s="55" t="s">
        <v>191</v>
      </c>
      <c r="Q2729" s="55">
        <v>1</v>
      </c>
      <c r="R2729" s="55">
        <v>4</v>
      </c>
      <c r="S2729" s="55" t="s">
        <v>195</v>
      </c>
      <c r="T2729" s="55" t="s">
        <v>195</v>
      </c>
      <c r="U2729" s="55">
        <v>3</v>
      </c>
      <c r="V2729" s="55">
        <v>9</v>
      </c>
      <c r="W2729" s="55" t="s">
        <v>3727</v>
      </c>
      <c r="X2729" s="55" t="s">
        <v>3727</v>
      </c>
      <c r="Y2729" s="55" t="s">
        <v>66</v>
      </c>
      <c r="Z2729" s="58" t="s">
        <v>66</v>
      </c>
      <c r="AA2729" s="58" t="s">
        <v>3727</v>
      </c>
      <c r="AB2729" s="58" t="s">
        <v>3727</v>
      </c>
      <c r="AC2729" s="58" t="s">
        <v>66</v>
      </c>
      <c r="AD2729" s="55" t="s">
        <v>66</v>
      </c>
      <c r="AE2729" s="42" t="s">
        <v>3727</v>
      </c>
      <c r="AF2729" s="110"/>
      <c r="AG2729" s="27"/>
      <c r="AH2729" s="30" t="s">
        <v>8</v>
      </c>
      <c r="AI2729" s="39"/>
      <c r="AJ2729" s="39" t="b">
        <f t="shared" si="994"/>
        <v>0</v>
      </c>
      <c r="AK2729" s="39" t="str">
        <f>O2729&amp;Q2729&amp;R2729&amp;U2729&amp;V2729&amp;Y2729&amp;Z2729&amp;AC2729&amp;AD2729</f>
        <v>G14390000</v>
      </c>
      <c r="AL2729" s="40">
        <v>753195</v>
      </c>
      <c r="AM2729" s="41" t="b">
        <f>C2729&lt;&gt;AK2729</f>
        <v>1</v>
      </c>
      <c r="AN2729" s="30" t="str">
        <f>N2729&amp;AK2729</f>
        <v>J9FG14390000</v>
      </c>
      <c r="AO2729" s="30"/>
      <c r="AP2729" s="31"/>
      <c r="AQ2729" s="31"/>
      <c r="AR2729" s="31">
        <f t="shared" si="985"/>
        <v>1</v>
      </c>
      <c r="AS2729" s="31" t="str">
        <f>IF(IFERROR(VLOOKUP(AE2729,#REF!,1,0),"")&lt;&gt;"",1,"")</f>
        <v/>
      </c>
      <c r="AT2729" s="31" t="str">
        <f>IF(IFERROR(VLOOKUP(AE2729,#REF!,1,0),"")&lt;&gt;"",1,"")</f>
        <v/>
      </c>
      <c r="AU2729" s="31" t="str">
        <f>IF(IFERROR(VLOOKUP(AE2729,#REF!,1,0),"")&lt;&gt;"",1,"")</f>
        <v/>
      </c>
      <c r="AV2729" s="31" t="str">
        <f>IF(IFERROR(VLOOKUP(AE2729,#REF!,1,0),"")&lt;&gt;"",1,"")</f>
        <v/>
      </c>
      <c r="AW2729" s="31" t="str">
        <f>IF(IFERROR(VLOOKUP(AE2729,#REF!,1,0),"")&lt;&gt;"",1,"")</f>
        <v/>
      </c>
      <c r="AX2729" s="31" t="str">
        <f>IF(IFERROR(VLOOKUP(AE2729,#REF!,1,0),"")&lt;&gt;"",1,"")</f>
        <v/>
      </c>
      <c r="AY2729" s="31" t="str">
        <f>IF(IFERROR(VLOOKUP(AE2729,#REF!,1,0),"")&lt;&gt;"",1,"")</f>
        <v/>
      </c>
      <c r="AZ2729" s="31" t="str">
        <f>IF(IFERROR(VLOOKUP(AE2729,#REF!,1,0),"")&lt;&gt;"",1,"")</f>
        <v/>
      </c>
      <c r="BA2729" s="31" t="str">
        <f>IF(IFERROR(VLOOKUP(AE2729,#REF!,1,0),"")&lt;&gt;"",1,"")</f>
        <v/>
      </c>
      <c r="BB2729" s="31" t="str">
        <f>IF(IFERROR(VLOOKUP(AE2729,#REF!,1,0),"")&lt;&gt;"",1,"")</f>
        <v/>
      </c>
      <c r="BC2729" s="31" t="str">
        <f>IF(IFERROR(VLOOKUP(AE2729,#REF!,1,0),"")&lt;&gt;"",1,"")</f>
        <v/>
      </c>
      <c r="BD2729" s="31" t="str">
        <f>IF(IFERROR(VLOOKUP(AE2729,#REF!,1,0),"")&lt;&gt;"",1,"")</f>
        <v/>
      </c>
      <c r="BE2729" s="32">
        <f t="shared" si="897"/>
        <v>1</v>
      </c>
    </row>
    <row r="2730" spans="1:57" ht="16">
      <c r="A2730" s="43">
        <v>2407</v>
      </c>
      <c r="B2730" s="43">
        <v>753199</v>
      </c>
      <c r="C2730" s="43" t="str">
        <f t="shared" si="976"/>
        <v>753199000</v>
      </c>
      <c r="D2730" s="44" t="str">
        <f t="shared" si="977"/>
        <v>75</v>
      </c>
      <c r="E2730" s="44" t="str">
        <f t="shared" si="978"/>
        <v>3</v>
      </c>
      <c r="F2730" s="44" t="str">
        <f t="shared" si="979"/>
        <v>1</v>
      </c>
      <c r="G2730" s="44" t="str">
        <f t="shared" si="980"/>
        <v>9</v>
      </c>
      <c r="H2730" s="44" t="str">
        <f t="shared" si="981"/>
        <v>9</v>
      </c>
      <c r="I2730" s="44" t="str">
        <f t="shared" si="982"/>
        <v>0</v>
      </c>
      <c r="J2730" s="44" t="str">
        <f t="shared" si="983"/>
        <v>0</v>
      </c>
      <c r="K2730" s="44" t="str">
        <f t="shared" si="984"/>
        <v>0</v>
      </c>
      <c r="L2730" s="44"/>
      <c r="M2730" s="45" t="s">
        <v>3728</v>
      </c>
      <c r="N2730" s="45"/>
      <c r="O2730" s="47" t="s">
        <v>190</v>
      </c>
      <c r="P2730" s="47" t="s">
        <v>191</v>
      </c>
      <c r="Q2730" s="60">
        <v>2</v>
      </c>
      <c r="R2730" s="47"/>
      <c r="S2730" s="47" t="s">
        <v>195</v>
      </c>
      <c r="T2730" s="47" t="s">
        <v>195</v>
      </c>
      <c r="U2730" s="47" t="s">
        <v>18</v>
      </c>
      <c r="V2730" s="47" t="s">
        <v>18</v>
      </c>
      <c r="W2730" s="47"/>
      <c r="X2730" s="47" t="s">
        <v>3728</v>
      </c>
      <c r="Y2730" s="47" t="s">
        <v>66</v>
      </c>
      <c r="Z2730" s="61" t="s">
        <v>66</v>
      </c>
      <c r="AA2730" s="61"/>
      <c r="AB2730" s="61" t="s">
        <v>3728</v>
      </c>
      <c r="AC2730" s="61" t="s">
        <v>66</v>
      </c>
      <c r="AD2730" s="47" t="s">
        <v>66</v>
      </c>
      <c r="AE2730" s="50" t="s">
        <v>3728</v>
      </c>
      <c r="AF2730" s="51"/>
      <c r="AG2730" s="51" t="s">
        <v>8</v>
      </c>
      <c r="AH2730" s="52"/>
      <c r="AI2730" s="39"/>
      <c r="AJ2730" s="39"/>
      <c r="AK2730" s="39" t="e">
        <f>O2730&amp;Q2730&amp;#REF!&amp;U2730&amp;V2730&amp;Y2730&amp;Z2730&amp;AC2730&amp;AD2730</f>
        <v>#REF!</v>
      </c>
      <c r="AL2730" s="43">
        <v>753199</v>
      </c>
      <c r="AM2730" s="44" t="e">
        <f>C2730&lt;&gt;AK2730</f>
        <v>#REF!</v>
      </c>
      <c r="AN2730" s="52"/>
      <c r="AO2730" s="52"/>
      <c r="AP2730" s="53"/>
      <c r="AQ2730" s="53"/>
      <c r="AR2730" s="53">
        <f t="shared" si="985"/>
        <v>1</v>
      </c>
      <c r="AS2730" s="53" t="str">
        <f>IF(IFERROR(VLOOKUP(AE2730,#REF!,1,0),"")&lt;&gt;"",1,"")</f>
        <v/>
      </c>
      <c r="AT2730" s="53" t="str">
        <f>IF(IFERROR(VLOOKUP(AE2730,#REF!,1,0),"")&lt;&gt;"",1,"")</f>
        <v/>
      </c>
      <c r="AU2730" s="53" t="str">
        <f>IF(IFERROR(VLOOKUP(AE2730,#REF!,1,0),"")&lt;&gt;"",1,"")</f>
        <v/>
      </c>
      <c r="AV2730" s="53" t="str">
        <f>IF(IFERROR(VLOOKUP(AE2730,#REF!,1,0),"")&lt;&gt;"",1,"")</f>
        <v/>
      </c>
      <c r="AW2730" s="53" t="str">
        <f>IF(IFERROR(VLOOKUP(AE2730,#REF!,1,0),"")&lt;&gt;"",1,"")</f>
        <v/>
      </c>
      <c r="AX2730" s="53" t="str">
        <f>IF(IFERROR(VLOOKUP(AE2730,#REF!,1,0),"")&lt;&gt;"",1,"")</f>
        <v/>
      </c>
      <c r="AY2730" s="53" t="str">
        <f>IF(IFERROR(VLOOKUP(AE2730,#REF!,1,0),"")&lt;&gt;"",1,"")</f>
        <v/>
      </c>
      <c r="AZ2730" s="53" t="str">
        <f>IF(IFERROR(VLOOKUP(AE2730,#REF!,1,0),"")&lt;&gt;"",1,"")</f>
        <v/>
      </c>
      <c r="BA2730" s="53" t="str">
        <f>IF(IFERROR(VLOOKUP(AE2730,#REF!,1,0),"")&lt;&gt;"",1,"")</f>
        <v/>
      </c>
      <c r="BB2730" s="53" t="str">
        <f>IF(IFERROR(VLOOKUP(AE2730,#REF!,1,0),"")&lt;&gt;"",1,"")</f>
        <v/>
      </c>
      <c r="BC2730" s="53" t="str">
        <f>IF(IFERROR(VLOOKUP(AE2730,#REF!,1,0),"")&lt;&gt;"",1,"")</f>
        <v/>
      </c>
      <c r="BD2730" s="53" t="str">
        <f>IF(IFERROR(VLOOKUP(AE2730,#REF!,1,0),"")&lt;&gt;"",1,"")</f>
        <v/>
      </c>
      <c r="BE2730" s="54">
        <f t="shared" si="897"/>
        <v>1</v>
      </c>
    </row>
    <row r="2731" spans="1:57" ht="16">
      <c r="A2731" s="33"/>
      <c r="B2731" s="33"/>
      <c r="C2731" s="33"/>
      <c r="D2731" s="34"/>
      <c r="E2731" s="34"/>
      <c r="F2731" s="34"/>
      <c r="G2731" s="34"/>
      <c r="H2731" s="34"/>
      <c r="I2731" s="34"/>
      <c r="J2731" s="34"/>
      <c r="K2731" s="34"/>
      <c r="L2731" s="34" t="s">
        <v>6886</v>
      </c>
      <c r="M2731" s="35"/>
      <c r="N2731" s="35" t="s">
        <v>261</v>
      </c>
      <c r="O2731" s="55" t="s">
        <v>190</v>
      </c>
      <c r="P2731" s="55" t="s">
        <v>191</v>
      </c>
      <c r="Q2731" s="55">
        <v>1</v>
      </c>
      <c r="R2731" s="55">
        <v>4</v>
      </c>
      <c r="S2731" s="55" t="s">
        <v>195</v>
      </c>
      <c r="T2731" s="55" t="s">
        <v>195</v>
      </c>
      <c r="U2731" s="55">
        <v>9</v>
      </c>
      <c r="V2731" s="55">
        <v>8</v>
      </c>
      <c r="W2731" s="58" t="s">
        <v>3729</v>
      </c>
      <c r="X2731" s="58" t="s">
        <v>3729</v>
      </c>
      <c r="Y2731" s="58" t="s">
        <v>66</v>
      </c>
      <c r="Z2731" s="58" t="s">
        <v>66</v>
      </c>
      <c r="AA2731" s="58" t="s">
        <v>3729</v>
      </c>
      <c r="AB2731" s="58" t="s">
        <v>3729</v>
      </c>
      <c r="AC2731" s="58" t="s">
        <v>66</v>
      </c>
      <c r="AD2731" s="58" t="s">
        <v>66</v>
      </c>
      <c r="AE2731" s="58" t="s">
        <v>3729</v>
      </c>
      <c r="AF2731" s="110"/>
      <c r="AG2731" s="27"/>
      <c r="AH2731" s="30" t="s">
        <v>8</v>
      </c>
      <c r="AI2731" s="39"/>
      <c r="AJ2731" s="39" t="b">
        <f t="shared" ref="AJ2731:AJ2738" si="995">IF(OR(AS2731=1,AT2731=1,AU2731=1,AV2731=1,AW2731=1,AX2731=1,AY2731=1,AZ2731=1,BA2731=1,BB2731=1,BC2731=1,BD2731=1),TRUE,FALSE)</f>
        <v>0</v>
      </c>
      <c r="AK2731" s="39" t="str">
        <f>O2731&amp;Q2731&amp;R2731&amp;U2731&amp;V2731&amp;Y2731&amp;Z2731&amp;AC2731&amp;AD2731</f>
        <v>G14980000</v>
      </c>
      <c r="AL2731" s="40"/>
      <c r="AM2731" s="41"/>
      <c r="AN2731" s="30" t="str">
        <f>N2731&amp;AK2731</f>
        <v>J9FG14980000</v>
      </c>
      <c r="AO2731" s="30"/>
      <c r="AP2731" s="31"/>
      <c r="AQ2731" s="31"/>
      <c r="AR2731" s="31"/>
      <c r="AS2731" s="31"/>
      <c r="AT2731" s="31"/>
      <c r="AU2731" s="31"/>
      <c r="AV2731" s="31"/>
      <c r="AW2731" s="31"/>
      <c r="AX2731" s="31"/>
      <c r="AY2731" s="31"/>
      <c r="AZ2731" s="31"/>
      <c r="BA2731" s="31"/>
      <c r="BB2731" s="31"/>
      <c r="BC2731" s="31"/>
      <c r="BD2731" s="31"/>
      <c r="BE2731" s="32">
        <f t="shared" si="897"/>
        <v>0</v>
      </c>
    </row>
    <row r="2732" spans="1:57" ht="16">
      <c r="A2732" s="33"/>
      <c r="B2732" s="33"/>
      <c r="C2732" s="33"/>
      <c r="D2732" s="34"/>
      <c r="E2732" s="34"/>
      <c r="F2732" s="34"/>
      <c r="G2732" s="34"/>
      <c r="H2732" s="34"/>
      <c r="I2732" s="34"/>
      <c r="J2732" s="34"/>
      <c r="K2732" s="34"/>
      <c r="L2732" s="34" t="s">
        <v>6887</v>
      </c>
      <c r="M2732" s="35"/>
      <c r="N2732" s="35" t="s">
        <v>261</v>
      </c>
      <c r="O2732" s="55" t="s">
        <v>190</v>
      </c>
      <c r="P2732" s="55" t="s">
        <v>191</v>
      </c>
      <c r="Q2732" s="55">
        <v>1</v>
      </c>
      <c r="R2732" s="55">
        <v>4</v>
      </c>
      <c r="S2732" s="55" t="s">
        <v>195</v>
      </c>
      <c r="T2732" s="55" t="s">
        <v>195</v>
      </c>
      <c r="U2732" s="55">
        <v>9</v>
      </c>
      <c r="V2732" s="55">
        <v>9</v>
      </c>
      <c r="W2732" s="58" t="s">
        <v>3730</v>
      </c>
      <c r="X2732" s="58" t="s">
        <v>3730</v>
      </c>
      <c r="Y2732" s="58" t="s">
        <v>66</v>
      </c>
      <c r="Z2732" s="58" t="s">
        <v>66</v>
      </c>
      <c r="AA2732" s="58" t="s">
        <v>3730</v>
      </c>
      <c r="AB2732" s="58" t="s">
        <v>3730</v>
      </c>
      <c r="AC2732" s="58" t="s">
        <v>66</v>
      </c>
      <c r="AD2732" s="58" t="s">
        <v>66</v>
      </c>
      <c r="AE2732" s="58" t="s">
        <v>3730</v>
      </c>
      <c r="AF2732" s="110"/>
      <c r="AG2732" s="27"/>
      <c r="AH2732" s="30" t="s">
        <v>8</v>
      </c>
      <c r="AI2732" s="39"/>
      <c r="AJ2732" s="39" t="b">
        <f t="shared" si="995"/>
        <v>0</v>
      </c>
      <c r="AK2732" s="39" t="str">
        <f>O2732&amp;Q2732&amp;R2732&amp;U2732&amp;V2732&amp;Y2732&amp;Z2732&amp;AC2732&amp;AD2732</f>
        <v>G14990000</v>
      </c>
      <c r="AL2732" s="40"/>
      <c r="AM2732" s="41"/>
      <c r="AN2732" s="30" t="str">
        <f>N2732&amp;AK2732</f>
        <v>J9FG14990000</v>
      </c>
      <c r="AO2732" s="30"/>
      <c r="AP2732" s="31"/>
      <c r="AQ2732" s="31"/>
      <c r="AR2732" s="31"/>
      <c r="AS2732" s="31"/>
      <c r="AT2732" s="31"/>
      <c r="AU2732" s="31"/>
      <c r="AV2732" s="31"/>
      <c r="AW2732" s="31"/>
      <c r="AX2732" s="31"/>
      <c r="AY2732" s="31"/>
      <c r="AZ2732" s="31"/>
      <c r="BA2732" s="31"/>
      <c r="BB2732" s="31"/>
      <c r="BC2732" s="31"/>
      <c r="BD2732" s="31"/>
      <c r="BE2732" s="32">
        <f t="shared" si="897"/>
        <v>0</v>
      </c>
    </row>
    <row r="2733" spans="1:57" ht="16">
      <c r="A2733" s="33">
        <v>2408</v>
      </c>
      <c r="B2733" s="33">
        <v>7532</v>
      </c>
      <c r="C2733" s="33" t="str">
        <f t="shared" ref="C2733:C2739" si="996">LEFT(B2733 &amp; "000000000", 9)</f>
        <v>753200000</v>
      </c>
      <c r="D2733" s="34" t="str">
        <f t="shared" ref="D2733:D2739" si="997">MID(C2733,1,2)</f>
        <v>75</v>
      </c>
      <c r="E2733" s="34" t="str">
        <f t="shared" ref="E2733:E2739" si="998">MID(C2733,3,1)</f>
        <v>3</v>
      </c>
      <c r="F2733" s="34" t="str">
        <f t="shared" ref="F2733:F2739" si="999">MID(C2733,4,1)</f>
        <v>2</v>
      </c>
      <c r="G2733" s="34" t="str">
        <f t="shared" ref="G2733:G2739" si="1000">MID(C2733,5,1)</f>
        <v>0</v>
      </c>
      <c r="H2733" s="34" t="str">
        <f t="shared" ref="H2733:H2739" si="1001">MID(C2733,6,1)</f>
        <v>0</v>
      </c>
      <c r="I2733" s="34" t="str">
        <f t="shared" ref="I2733:I2739" si="1002">MID(C2733,7,1)</f>
        <v>0</v>
      </c>
      <c r="J2733" s="34" t="str">
        <f t="shared" ref="J2733:J2739" si="1003">MID(C2733,8,1)</f>
        <v>0</v>
      </c>
      <c r="K2733" s="34" t="str">
        <f t="shared" ref="K2733:K2739" si="1004">MID(C2733,9,1)</f>
        <v>0</v>
      </c>
      <c r="L2733" s="34" t="s">
        <v>6888</v>
      </c>
      <c r="M2733" s="35" t="s">
        <v>196</v>
      </c>
      <c r="N2733" s="35" t="s">
        <v>261</v>
      </c>
      <c r="O2733" s="55" t="s">
        <v>190</v>
      </c>
      <c r="P2733" s="55" t="s">
        <v>191</v>
      </c>
      <c r="Q2733" s="55">
        <v>1</v>
      </c>
      <c r="R2733" s="55">
        <v>5</v>
      </c>
      <c r="S2733" s="55" t="s">
        <v>196</v>
      </c>
      <c r="T2733" s="55" t="s">
        <v>196</v>
      </c>
      <c r="U2733" s="55" t="s">
        <v>66</v>
      </c>
      <c r="V2733" s="55" t="s">
        <v>66</v>
      </c>
      <c r="W2733" s="55" t="s">
        <v>196</v>
      </c>
      <c r="X2733" s="55" t="s">
        <v>196</v>
      </c>
      <c r="Y2733" s="55" t="s">
        <v>66</v>
      </c>
      <c r="Z2733" s="58" t="s">
        <v>66</v>
      </c>
      <c r="AA2733" s="58" t="s">
        <v>196</v>
      </c>
      <c r="AB2733" s="58" t="s">
        <v>196</v>
      </c>
      <c r="AC2733" s="58" t="s">
        <v>66</v>
      </c>
      <c r="AD2733" s="55" t="s">
        <v>66</v>
      </c>
      <c r="AE2733" s="42" t="s">
        <v>196</v>
      </c>
      <c r="AF2733" s="110"/>
      <c r="AG2733" s="27"/>
      <c r="AH2733" s="30" t="s">
        <v>8</v>
      </c>
      <c r="AI2733" s="39"/>
      <c r="AJ2733" s="39" t="b">
        <f t="shared" si="995"/>
        <v>0</v>
      </c>
      <c r="AK2733" s="39" t="str">
        <f>O2733&amp;Q2733&amp;R2733&amp;U2733&amp;V2733&amp;Y2733&amp;Z2733&amp;AC2733&amp;AD2733</f>
        <v>G15000000</v>
      </c>
      <c r="AL2733" s="40">
        <v>7532</v>
      </c>
      <c r="AM2733" s="41" t="b">
        <f>C2733&lt;&gt;AK2733</f>
        <v>1</v>
      </c>
      <c r="AN2733" s="30" t="str">
        <f>N2733&amp;AK2733</f>
        <v>J9FG15000000</v>
      </c>
      <c r="AO2733" s="30"/>
      <c r="AP2733" s="31"/>
      <c r="AQ2733" s="31"/>
      <c r="AR2733" s="31">
        <f t="shared" ref="AR2733:AR2739" si="1005">IF(AL2733&lt;&gt;"",1,"")</f>
        <v>1</v>
      </c>
      <c r="AS2733" s="31" t="str">
        <f>IF(IFERROR(VLOOKUP(AE2733,#REF!,1,0),"")&lt;&gt;"",1,"")</f>
        <v/>
      </c>
      <c r="AT2733" s="31" t="str">
        <f>IF(IFERROR(VLOOKUP(AE2733,#REF!,1,0),"")&lt;&gt;"",1,"")</f>
        <v/>
      </c>
      <c r="AU2733" s="31" t="str">
        <f>IF(IFERROR(VLOOKUP(AE2733,#REF!,1,0),"")&lt;&gt;"",1,"")</f>
        <v/>
      </c>
      <c r="AV2733" s="31" t="str">
        <f>IF(IFERROR(VLOOKUP(AE2733,#REF!,1,0),"")&lt;&gt;"",1,"")</f>
        <v/>
      </c>
      <c r="AW2733" s="31" t="str">
        <f>IF(IFERROR(VLOOKUP(AE2733,#REF!,1,0),"")&lt;&gt;"",1,"")</f>
        <v/>
      </c>
      <c r="AX2733" s="31" t="str">
        <f>IF(IFERROR(VLOOKUP(AE2733,#REF!,1,0),"")&lt;&gt;"",1,"")</f>
        <v/>
      </c>
      <c r="AY2733" s="31" t="str">
        <f>IF(IFERROR(VLOOKUP(AE2733,#REF!,1,0),"")&lt;&gt;"",1,"")</f>
        <v/>
      </c>
      <c r="AZ2733" s="31" t="str">
        <f>IF(IFERROR(VLOOKUP(AE2733,#REF!,1,0),"")&lt;&gt;"",1,"")</f>
        <v/>
      </c>
      <c r="BA2733" s="31" t="str">
        <f>IF(IFERROR(VLOOKUP(AE2733,#REF!,1,0),"")&lt;&gt;"",1,"")</f>
        <v/>
      </c>
      <c r="BB2733" s="31" t="str">
        <f>IF(IFERROR(VLOOKUP(AE2733,#REF!,1,0),"")&lt;&gt;"",1,"")</f>
        <v/>
      </c>
      <c r="BC2733" s="31" t="str">
        <f>IF(IFERROR(VLOOKUP(AE2733,#REF!,1,0),"")&lt;&gt;"",1,"")</f>
        <v/>
      </c>
      <c r="BD2733" s="31" t="str">
        <f>IF(IFERROR(VLOOKUP(AE2733,#REF!,1,0),"")&lt;&gt;"",1,"")</f>
        <v/>
      </c>
      <c r="BE2733" s="32">
        <f t="shared" si="897"/>
        <v>1</v>
      </c>
    </row>
    <row r="2734" spans="1:57" ht="16">
      <c r="A2734" s="33">
        <v>2409</v>
      </c>
      <c r="B2734" s="33">
        <v>75321</v>
      </c>
      <c r="C2734" s="33" t="str">
        <f t="shared" si="996"/>
        <v>753210000</v>
      </c>
      <c r="D2734" s="34" t="str">
        <f t="shared" si="997"/>
        <v>75</v>
      </c>
      <c r="E2734" s="34" t="str">
        <f t="shared" si="998"/>
        <v>3</v>
      </c>
      <c r="F2734" s="34" t="str">
        <f t="shared" si="999"/>
        <v>2</v>
      </c>
      <c r="G2734" s="34" t="str">
        <f t="shared" si="1000"/>
        <v>1</v>
      </c>
      <c r="H2734" s="34" t="str">
        <f t="shared" si="1001"/>
        <v>0</v>
      </c>
      <c r="I2734" s="34" t="str">
        <f t="shared" si="1002"/>
        <v>0</v>
      </c>
      <c r="J2734" s="34" t="str">
        <f t="shared" si="1003"/>
        <v>0</v>
      </c>
      <c r="K2734" s="34" t="str">
        <f t="shared" si="1004"/>
        <v>0</v>
      </c>
      <c r="L2734" s="34" t="s">
        <v>6889</v>
      </c>
      <c r="M2734" s="35" t="s">
        <v>3684</v>
      </c>
      <c r="N2734" s="35" t="s">
        <v>261</v>
      </c>
      <c r="O2734" s="55" t="s">
        <v>190</v>
      </c>
      <c r="P2734" s="55" t="s">
        <v>191</v>
      </c>
      <c r="Q2734" s="55">
        <v>1</v>
      </c>
      <c r="R2734" s="55">
        <v>5</v>
      </c>
      <c r="S2734" s="55" t="s">
        <v>196</v>
      </c>
      <c r="T2734" s="55" t="s">
        <v>196</v>
      </c>
      <c r="U2734" s="55">
        <v>1</v>
      </c>
      <c r="V2734" s="55">
        <v>1</v>
      </c>
      <c r="W2734" s="55" t="s">
        <v>3684</v>
      </c>
      <c r="X2734" s="55" t="s">
        <v>3684</v>
      </c>
      <c r="Y2734" s="55" t="s">
        <v>66</v>
      </c>
      <c r="Z2734" s="58" t="s">
        <v>66</v>
      </c>
      <c r="AA2734" s="58" t="s">
        <v>3684</v>
      </c>
      <c r="AB2734" s="58" t="s">
        <v>3684</v>
      </c>
      <c r="AC2734" s="58" t="s">
        <v>66</v>
      </c>
      <c r="AD2734" s="55" t="s">
        <v>66</v>
      </c>
      <c r="AE2734" s="42" t="s">
        <v>3731</v>
      </c>
      <c r="AF2734" s="110"/>
      <c r="AG2734" s="27"/>
      <c r="AH2734" s="30" t="s">
        <v>8</v>
      </c>
      <c r="AI2734" s="39"/>
      <c r="AJ2734" s="39" t="b">
        <f t="shared" si="995"/>
        <v>0</v>
      </c>
      <c r="AK2734" s="39" t="str">
        <f>O2734&amp;Q2734&amp;R2734&amp;U2734&amp;V2734&amp;Y2734&amp;Z2734&amp;AC2734&amp;AD2734</f>
        <v>G15110000</v>
      </c>
      <c r="AL2734" s="40">
        <v>75321</v>
      </c>
      <c r="AM2734" s="41" t="b">
        <f>C2734&lt;&gt;AK2734</f>
        <v>1</v>
      </c>
      <c r="AN2734" s="30" t="str">
        <f>N2734&amp;AK2734</f>
        <v>J9FG15110000</v>
      </c>
      <c r="AO2734" s="30"/>
      <c r="AP2734" s="31"/>
      <c r="AQ2734" s="31"/>
      <c r="AR2734" s="31">
        <f t="shared" si="1005"/>
        <v>1</v>
      </c>
      <c r="AS2734" s="31" t="str">
        <f>IF(IFERROR(VLOOKUP(AE2734,#REF!,1,0),"")&lt;&gt;"",1,"")</f>
        <v/>
      </c>
      <c r="AT2734" s="31" t="str">
        <f>IF(IFERROR(VLOOKUP(AE2734,#REF!,1,0),"")&lt;&gt;"",1,"")</f>
        <v/>
      </c>
      <c r="AU2734" s="31" t="str">
        <f>IF(IFERROR(VLOOKUP(AE2734,#REF!,1,0),"")&lt;&gt;"",1,"")</f>
        <v/>
      </c>
      <c r="AV2734" s="31" t="str">
        <f>IF(IFERROR(VLOOKUP(AE2734,#REF!,1,0),"")&lt;&gt;"",1,"")</f>
        <v/>
      </c>
      <c r="AW2734" s="31" t="str">
        <f>IF(IFERROR(VLOOKUP(AE2734,#REF!,1,0),"")&lt;&gt;"",1,"")</f>
        <v/>
      </c>
      <c r="AX2734" s="31" t="str">
        <f>IF(IFERROR(VLOOKUP(AE2734,#REF!,1,0),"")&lt;&gt;"",1,"")</f>
        <v/>
      </c>
      <c r="AY2734" s="31" t="str">
        <f>IF(IFERROR(VLOOKUP(AE2734,#REF!,1,0),"")&lt;&gt;"",1,"")</f>
        <v/>
      </c>
      <c r="AZ2734" s="31" t="str">
        <f>IF(IFERROR(VLOOKUP(AE2734,#REF!,1,0),"")&lt;&gt;"",1,"")</f>
        <v/>
      </c>
      <c r="BA2734" s="31" t="str">
        <f>IF(IFERROR(VLOOKUP(AE2734,#REF!,1,0),"")&lt;&gt;"",1,"")</f>
        <v/>
      </c>
      <c r="BB2734" s="31" t="str">
        <f>IF(IFERROR(VLOOKUP(AE2734,#REF!,1,0),"")&lt;&gt;"",1,"")</f>
        <v/>
      </c>
      <c r="BC2734" s="31" t="str">
        <f>IF(IFERROR(VLOOKUP(AE2734,#REF!,1,0),"")&lt;&gt;"",1,"")</f>
        <v/>
      </c>
      <c r="BD2734" s="31" t="str">
        <f>IF(IFERROR(VLOOKUP(AE2734,#REF!,1,0),"")&lt;&gt;"",1,"")</f>
        <v/>
      </c>
      <c r="BE2734" s="32">
        <f t="shared" si="897"/>
        <v>1</v>
      </c>
    </row>
    <row r="2735" spans="1:57" ht="16">
      <c r="A2735" s="33">
        <v>2410</v>
      </c>
      <c r="B2735" s="33">
        <v>75322</v>
      </c>
      <c r="C2735" s="33" t="str">
        <f t="shared" si="996"/>
        <v>753220000</v>
      </c>
      <c r="D2735" s="34" t="str">
        <f t="shared" si="997"/>
        <v>75</v>
      </c>
      <c r="E2735" s="34" t="str">
        <f t="shared" si="998"/>
        <v>3</v>
      </c>
      <c r="F2735" s="34" t="str">
        <f t="shared" si="999"/>
        <v>2</v>
      </c>
      <c r="G2735" s="34" t="str">
        <f t="shared" si="1000"/>
        <v>2</v>
      </c>
      <c r="H2735" s="34" t="str">
        <f t="shared" si="1001"/>
        <v>0</v>
      </c>
      <c r="I2735" s="34" t="str">
        <f t="shared" si="1002"/>
        <v>0</v>
      </c>
      <c r="J2735" s="34" t="str">
        <f t="shared" si="1003"/>
        <v>0</v>
      </c>
      <c r="K2735" s="34" t="str">
        <f t="shared" si="1004"/>
        <v>0</v>
      </c>
      <c r="L2735" s="34" t="s">
        <v>6890</v>
      </c>
      <c r="M2735" s="35" t="s">
        <v>3686</v>
      </c>
      <c r="N2735" s="35" t="s">
        <v>261</v>
      </c>
      <c r="O2735" s="55" t="s">
        <v>190</v>
      </c>
      <c r="P2735" s="55" t="s">
        <v>191</v>
      </c>
      <c r="Q2735" s="55">
        <v>1</v>
      </c>
      <c r="R2735" s="55">
        <v>5</v>
      </c>
      <c r="S2735" s="55" t="s">
        <v>196</v>
      </c>
      <c r="T2735" s="55" t="s">
        <v>196</v>
      </c>
      <c r="U2735" s="55">
        <v>1</v>
      </c>
      <c r="V2735" s="55">
        <v>2</v>
      </c>
      <c r="W2735" s="55" t="s">
        <v>3686</v>
      </c>
      <c r="X2735" s="55" t="s">
        <v>3686</v>
      </c>
      <c r="Y2735" s="55" t="s">
        <v>66</v>
      </c>
      <c r="Z2735" s="58" t="s">
        <v>66</v>
      </c>
      <c r="AA2735" s="58" t="s">
        <v>3686</v>
      </c>
      <c r="AB2735" s="58" t="s">
        <v>3686</v>
      </c>
      <c r="AC2735" s="58" t="s">
        <v>66</v>
      </c>
      <c r="AD2735" s="55" t="s">
        <v>66</v>
      </c>
      <c r="AE2735" s="42" t="s">
        <v>3732</v>
      </c>
      <c r="AF2735" s="110"/>
      <c r="AG2735" s="27"/>
      <c r="AH2735" s="30" t="s">
        <v>8</v>
      </c>
      <c r="AI2735" s="39"/>
      <c r="AJ2735" s="39" t="b">
        <f t="shared" si="995"/>
        <v>0</v>
      </c>
      <c r="AK2735" s="39" t="str">
        <f>O2735&amp;Q2735&amp;R2735&amp;U2735&amp;V2735&amp;Y2735&amp;Z2735&amp;AC2735&amp;AD2735</f>
        <v>G15120000</v>
      </c>
      <c r="AL2735" s="40">
        <v>75322</v>
      </c>
      <c r="AM2735" s="41" t="b">
        <f>C2735&lt;&gt;AK2735</f>
        <v>1</v>
      </c>
      <c r="AN2735" s="30" t="str">
        <f>N2735&amp;AK2735</f>
        <v>J9FG15120000</v>
      </c>
      <c r="AO2735" s="30"/>
      <c r="AP2735" s="31"/>
      <c r="AQ2735" s="31"/>
      <c r="AR2735" s="31">
        <f t="shared" si="1005"/>
        <v>1</v>
      </c>
      <c r="AS2735" s="31" t="str">
        <f>IF(IFERROR(VLOOKUP(AE2735,#REF!,1,0),"")&lt;&gt;"",1,"")</f>
        <v/>
      </c>
      <c r="AT2735" s="31" t="str">
        <f>IF(IFERROR(VLOOKUP(AE2735,#REF!,1,0),"")&lt;&gt;"",1,"")</f>
        <v/>
      </c>
      <c r="AU2735" s="31" t="str">
        <f>IF(IFERROR(VLOOKUP(AE2735,#REF!,1,0),"")&lt;&gt;"",1,"")</f>
        <v/>
      </c>
      <c r="AV2735" s="31" t="str">
        <f>IF(IFERROR(VLOOKUP(AE2735,#REF!,1,0),"")&lt;&gt;"",1,"")</f>
        <v/>
      </c>
      <c r="AW2735" s="31" t="str">
        <f>IF(IFERROR(VLOOKUP(AE2735,#REF!,1,0),"")&lt;&gt;"",1,"")</f>
        <v/>
      </c>
      <c r="AX2735" s="31" t="str">
        <f>IF(IFERROR(VLOOKUP(AE2735,#REF!,1,0),"")&lt;&gt;"",1,"")</f>
        <v/>
      </c>
      <c r="AY2735" s="31" t="str">
        <f>IF(IFERROR(VLOOKUP(AE2735,#REF!,1,0),"")&lt;&gt;"",1,"")</f>
        <v/>
      </c>
      <c r="AZ2735" s="31" t="str">
        <f>IF(IFERROR(VLOOKUP(AE2735,#REF!,1,0),"")&lt;&gt;"",1,"")</f>
        <v/>
      </c>
      <c r="BA2735" s="31" t="str">
        <f>IF(IFERROR(VLOOKUP(AE2735,#REF!,1,0),"")&lt;&gt;"",1,"")</f>
        <v/>
      </c>
      <c r="BB2735" s="31" t="str">
        <f>IF(IFERROR(VLOOKUP(AE2735,#REF!,1,0),"")&lt;&gt;"",1,"")</f>
        <v/>
      </c>
      <c r="BC2735" s="31" t="str">
        <f>IF(IFERROR(VLOOKUP(AE2735,#REF!,1,0),"")&lt;&gt;"",1,"")</f>
        <v/>
      </c>
      <c r="BD2735" s="31" t="str">
        <f>IF(IFERROR(VLOOKUP(AE2735,#REF!,1,0),"")&lt;&gt;"",1,"")</f>
        <v/>
      </c>
      <c r="BE2735" s="32">
        <f t="shared" si="897"/>
        <v>1</v>
      </c>
    </row>
    <row r="2736" spans="1:57" ht="16">
      <c r="A2736" s="33">
        <v>2411</v>
      </c>
      <c r="B2736" s="33">
        <v>75323</v>
      </c>
      <c r="C2736" s="33" t="str">
        <f t="shared" si="996"/>
        <v>753230000</v>
      </c>
      <c r="D2736" s="34" t="str">
        <f t="shared" si="997"/>
        <v>75</v>
      </c>
      <c r="E2736" s="34" t="str">
        <f t="shared" si="998"/>
        <v>3</v>
      </c>
      <c r="F2736" s="34" t="str">
        <f t="shared" si="999"/>
        <v>2</v>
      </c>
      <c r="G2736" s="34" t="str">
        <f t="shared" si="1000"/>
        <v>3</v>
      </c>
      <c r="H2736" s="34" t="str">
        <f t="shared" si="1001"/>
        <v>0</v>
      </c>
      <c r="I2736" s="34" t="str">
        <f t="shared" si="1002"/>
        <v>0</v>
      </c>
      <c r="J2736" s="34" t="str">
        <f t="shared" si="1003"/>
        <v>0</v>
      </c>
      <c r="K2736" s="34" t="str">
        <f t="shared" si="1004"/>
        <v>0</v>
      </c>
      <c r="L2736" s="34" t="s">
        <v>6891</v>
      </c>
      <c r="M2736" s="35" t="s">
        <v>3692</v>
      </c>
      <c r="N2736" s="35" t="s">
        <v>261</v>
      </c>
      <c r="O2736" s="55" t="s">
        <v>190</v>
      </c>
      <c r="P2736" s="55" t="s">
        <v>191</v>
      </c>
      <c r="Q2736" s="55">
        <v>1</v>
      </c>
      <c r="R2736" s="55">
        <v>5</v>
      </c>
      <c r="S2736" s="55" t="s">
        <v>196</v>
      </c>
      <c r="T2736" s="55" t="s">
        <v>196</v>
      </c>
      <c r="U2736" s="55">
        <v>1</v>
      </c>
      <c r="V2736" s="55">
        <v>3</v>
      </c>
      <c r="W2736" s="55" t="s">
        <v>3692</v>
      </c>
      <c r="X2736" s="55" t="s">
        <v>3692</v>
      </c>
      <c r="Y2736" s="55" t="s">
        <v>66</v>
      </c>
      <c r="Z2736" s="58" t="s">
        <v>66</v>
      </c>
      <c r="AA2736" s="58" t="s">
        <v>3692</v>
      </c>
      <c r="AB2736" s="58" t="s">
        <v>3692</v>
      </c>
      <c r="AC2736" s="58" t="s">
        <v>66</v>
      </c>
      <c r="AD2736" s="55" t="s">
        <v>66</v>
      </c>
      <c r="AE2736" s="42" t="s">
        <v>3733</v>
      </c>
      <c r="AF2736" s="110"/>
      <c r="AG2736" s="27"/>
      <c r="AH2736" s="30" t="s">
        <v>8</v>
      </c>
      <c r="AI2736" s="39"/>
      <c r="AJ2736" s="39" t="b">
        <f t="shared" si="995"/>
        <v>0</v>
      </c>
      <c r="AK2736" s="39" t="str">
        <f>O2736&amp;Q2736&amp;R2736&amp;U2736&amp;V2736&amp;Y2736&amp;Z2736&amp;AC2736&amp;AD2736</f>
        <v>G15130000</v>
      </c>
      <c r="AL2736" s="40">
        <v>75323</v>
      </c>
      <c r="AM2736" s="41" t="b">
        <f>C2736&lt;&gt;AK2736</f>
        <v>1</v>
      </c>
      <c r="AN2736" s="30" t="str">
        <f>N2736&amp;AK2736</f>
        <v>J9FG15130000</v>
      </c>
      <c r="AO2736" s="30"/>
      <c r="AP2736" s="31"/>
      <c r="AQ2736" s="31"/>
      <c r="AR2736" s="31">
        <f t="shared" si="1005"/>
        <v>1</v>
      </c>
      <c r="AS2736" s="31" t="str">
        <f>IF(IFERROR(VLOOKUP(AE2736,#REF!,1,0),"")&lt;&gt;"",1,"")</f>
        <v/>
      </c>
      <c r="AT2736" s="31" t="str">
        <f>IF(IFERROR(VLOOKUP(AE2736,#REF!,1,0),"")&lt;&gt;"",1,"")</f>
        <v/>
      </c>
      <c r="AU2736" s="31" t="str">
        <f>IF(IFERROR(VLOOKUP(AE2736,#REF!,1,0),"")&lt;&gt;"",1,"")</f>
        <v/>
      </c>
      <c r="AV2736" s="31" t="str">
        <f>IF(IFERROR(VLOOKUP(AE2736,#REF!,1,0),"")&lt;&gt;"",1,"")</f>
        <v/>
      </c>
      <c r="AW2736" s="31" t="str">
        <f>IF(IFERROR(VLOOKUP(AE2736,#REF!,1,0),"")&lt;&gt;"",1,"")</f>
        <v/>
      </c>
      <c r="AX2736" s="31" t="str">
        <f>IF(IFERROR(VLOOKUP(AE2736,#REF!,1,0),"")&lt;&gt;"",1,"")</f>
        <v/>
      </c>
      <c r="AY2736" s="31" t="str">
        <f>IF(IFERROR(VLOOKUP(AE2736,#REF!,1,0),"")&lt;&gt;"",1,"")</f>
        <v/>
      </c>
      <c r="AZ2736" s="31" t="str">
        <f>IF(IFERROR(VLOOKUP(AE2736,#REF!,1,0),"")&lt;&gt;"",1,"")</f>
        <v/>
      </c>
      <c r="BA2736" s="31" t="str">
        <f>IF(IFERROR(VLOOKUP(AE2736,#REF!,1,0),"")&lt;&gt;"",1,"")</f>
        <v/>
      </c>
      <c r="BB2736" s="31" t="str">
        <f>IF(IFERROR(VLOOKUP(AE2736,#REF!,1,0),"")&lt;&gt;"",1,"")</f>
        <v/>
      </c>
      <c r="BC2736" s="31" t="str">
        <f>IF(IFERROR(VLOOKUP(AE2736,#REF!,1,0),"")&lt;&gt;"",1,"")</f>
        <v/>
      </c>
      <c r="BD2736" s="31" t="str">
        <f>IF(IFERROR(VLOOKUP(AE2736,#REF!,1,0),"")&lt;&gt;"",1,"")</f>
        <v/>
      </c>
      <c r="BE2736" s="32">
        <f t="shared" si="897"/>
        <v>1</v>
      </c>
    </row>
    <row r="2737" spans="1:57" ht="16">
      <c r="A2737" s="33">
        <v>2412</v>
      </c>
      <c r="B2737" s="33">
        <v>75324</v>
      </c>
      <c r="C2737" s="33" t="str">
        <f t="shared" si="996"/>
        <v>753240000</v>
      </c>
      <c r="D2737" s="34" t="str">
        <f t="shared" si="997"/>
        <v>75</v>
      </c>
      <c r="E2737" s="34" t="str">
        <f t="shared" si="998"/>
        <v>3</v>
      </c>
      <c r="F2737" s="34" t="str">
        <f t="shared" si="999"/>
        <v>2</v>
      </c>
      <c r="G2737" s="34" t="str">
        <f t="shared" si="1000"/>
        <v>4</v>
      </c>
      <c r="H2737" s="34" t="str">
        <f t="shared" si="1001"/>
        <v>0</v>
      </c>
      <c r="I2737" s="34" t="str">
        <f t="shared" si="1002"/>
        <v>0</v>
      </c>
      <c r="J2737" s="34" t="str">
        <f t="shared" si="1003"/>
        <v>0</v>
      </c>
      <c r="K2737" s="34" t="str">
        <f t="shared" si="1004"/>
        <v>0</v>
      </c>
      <c r="L2737" s="34" t="s">
        <v>6892</v>
      </c>
      <c r="M2737" s="35" t="s">
        <v>3690</v>
      </c>
      <c r="N2737" s="35" t="s">
        <v>261</v>
      </c>
      <c r="O2737" s="55" t="s">
        <v>190</v>
      </c>
      <c r="P2737" s="55" t="s">
        <v>191</v>
      </c>
      <c r="Q2737" s="55">
        <v>1</v>
      </c>
      <c r="R2737" s="55">
        <v>5</v>
      </c>
      <c r="S2737" s="55" t="s">
        <v>196</v>
      </c>
      <c r="T2737" s="55" t="s">
        <v>196</v>
      </c>
      <c r="U2737" s="55">
        <v>1</v>
      </c>
      <c r="V2737" s="55">
        <v>4</v>
      </c>
      <c r="W2737" s="55" t="s">
        <v>3690</v>
      </c>
      <c r="X2737" s="55" t="s">
        <v>3690</v>
      </c>
      <c r="Y2737" s="55" t="s">
        <v>66</v>
      </c>
      <c r="Z2737" s="58" t="s">
        <v>66</v>
      </c>
      <c r="AA2737" s="58" t="s">
        <v>3690</v>
      </c>
      <c r="AB2737" s="58" t="s">
        <v>3690</v>
      </c>
      <c r="AC2737" s="58" t="s">
        <v>66</v>
      </c>
      <c r="AD2737" s="55" t="s">
        <v>66</v>
      </c>
      <c r="AE2737" s="42" t="s">
        <v>3734</v>
      </c>
      <c r="AF2737" s="110"/>
      <c r="AG2737" s="27"/>
      <c r="AH2737" s="30" t="s">
        <v>8</v>
      </c>
      <c r="AI2737" s="39"/>
      <c r="AJ2737" s="39" t="b">
        <f t="shared" si="995"/>
        <v>0</v>
      </c>
      <c r="AK2737" s="39" t="str">
        <f>O2737&amp;Q2737&amp;R2737&amp;U2737&amp;V2737&amp;Y2737&amp;Z2737&amp;AC2737&amp;AD2737</f>
        <v>G15140000</v>
      </c>
      <c r="AL2737" s="40">
        <v>75324</v>
      </c>
      <c r="AM2737" s="41" t="b">
        <f>C2737&lt;&gt;AK2737</f>
        <v>1</v>
      </c>
      <c r="AN2737" s="30" t="str">
        <f>N2737&amp;AK2737</f>
        <v>J9FG15140000</v>
      </c>
      <c r="AO2737" s="30"/>
      <c r="AP2737" s="31"/>
      <c r="AQ2737" s="31"/>
      <c r="AR2737" s="31">
        <f t="shared" si="1005"/>
        <v>1</v>
      </c>
      <c r="AS2737" s="31" t="str">
        <f>IF(IFERROR(VLOOKUP(AE2737,#REF!,1,0),"")&lt;&gt;"",1,"")</f>
        <v/>
      </c>
      <c r="AT2737" s="31" t="str">
        <f>IF(IFERROR(VLOOKUP(AE2737,#REF!,1,0),"")&lt;&gt;"",1,"")</f>
        <v/>
      </c>
      <c r="AU2737" s="31" t="str">
        <f>IF(IFERROR(VLOOKUP(AE2737,#REF!,1,0),"")&lt;&gt;"",1,"")</f>
        <v/>
      </c>
      <c r="AV2737" s="31" t="str">
        <f>IF(IFERROR(VLOOKUP(AE2737,#REF!,1,0),"")&lt;&gt;"",1,"")</f>
        <v/>
      </c>
      <c r="AW2737" s="31" t="str">
        <f>IF(IFERROR(VLOOKUP(AE2737,#REF!,1,0),"")&lt;&gt;"",1,"")</f>
        <v/>
      </c>
      <c r="AX2737" s="31" t="str">
        <f>IF(IFERROR(VLOOKUP(AE2737,#REF!,1,0),"")&lt;&gt;"",1,"")</f>
        <v/>
      </c>
      <c r="AY2737" s="31" t="str">
        <f>IF(IFERROR(VLOOKUP(AE2737,#REF!,1,0),"")&lt;&gt;"",1,"")</f>
        <v/>
      </c>
      <c r="AZ2737" s="31" t="str">
        <f>IF(IFERROR(VLOOKUP(AE2737,#REF!,1,0),"")&lt;&gt;"",1,"")</f>
        <v/>
      </c>
      <c r="BA2737" s="31" t="str">
        <f>IF(IFERROR(VLOOKUP(AE2737,#REF!,1,0),"")&lt;&gt;"",1,"")</f>
        <v/>
      </c>
      <c r="BB2737" s="31" t="str">
        <f>IF(IFERROR(VLOOKUP(AE2737,#REF!,1,0),"")&lt;&gt;"",1,"")</f>
        <v/>
      </c>
      <c r="BC2737" s="31" t="str">
        <f>IF(IFERROR(VLOOKUP(AE2737,#REF!,1,0),"")&lt;&gt;"",1,"")</f>
        <v/>
      </c>
      <c r="BD2737" s="31" t="str">
        <f>IF(IFERROR(VLOOKUP(AE2737,#REF!,1,0),"")&lt;&gt;"",1,"")</f>
        <v/>
      </c>
      <c r="BE2737" s="32">
        <f t="shared" si="897"/>
        <v>1</v>
      </c>
    </row>
    <row r="2738" spans="1:57" ht="16">
      <c r="A2738" s="33">
        <v>2413</v>
      </c>
      <c r="B2738" s="33">
        <v>75325</v>
      </c>
      <c r="C2738" s="33" t="str">
        <f t="shared" si="996"/>
        <v>753250000</v>
      </c>
      <c r="D2738" s="34" t="str">
        <f t="shared" si="997"/>
        <v>75</v>
      </c>
      <c r="E2738" s="34" t="str">
        <f t="shared" si="998"/>
        <v>3</v>
      </c>
      <c r="F2738" s="34" t="str">
        <f t="shared" si="999"/>
        <v>2</v>
      </c>
      <c r="G2738" s="34" t="str">
        <f t="shared" si="1000"/>
        <v>5</v>
      </c>
      <c r="H2738" s="34" t="str">
        <f t="shared" si="1001"/>
        <v>0</v>
      </c>
      <c r="I2738" s="34" t="str">
        <f t="shared" si="1002"/>
        <v>0</v>
      </c>
      <c r="J2738" s="34" t="str">
        <f t="shared" si="1003"/>
        <v>0</v>
      </c>
      <c r="K2738" s="34" t="str">
        <f t="shared" si="1004"/>
        <v>0</v>
      </c>
      <c r="L2738" s="34" t="s">
        <v>6893</v>
      </c>
      <c r="M2738" s="35" t="s">
        <v>3694</v>
      </c>
      <c r="N2738" s="35" t="s">
        <v>261</v>
      </c>
      <c r="O2738" s="55" t="s">
        <v>190</v>
      </c>
      <c r="P2738" s="55" t="s">
        <v>191</v>
      </c>
      <c r="Q2738" s="55">
        <v>1</v>
      </c>
      <c r="R2738" s="55">
        <v>5</v>
      </c>
      <c r="S2738" s="55" t="s">
        <v>196</v>
      </c>
      <c r="T2738" s="55" t="s">
        <v>196</v>
      </c>
      <c r="U2738" s="55">
        <v>1</v>
      </c>
      <c r="V2738" s="55">
        <v>5</v>
      </c>
      <c r="W2738" s="55" t="s">
        <v>3694</v>
      </c>
      <c r="X2738" s="55" t="s">
        <v>3694</v>
      </c>
      <c r="Y2738" s="55" t="s">
        <v>66</v>
      </c>
      <c r="Z2738" s="58" t="s">
        <v>66</v>
      </c>
      <c r="AA2738" s="58" t="s">
        <v>3694</v>
      </c>
      <c r="AB2738" s="58" t="s">
        <v>3694</v>
      </c>
      <c r="AC2738" s="58" t="s">
        <v>66</v>
      </c>
      <c r="AD2738" s="55" t="s">
        <v>66</v>
      </c>
      <c r="AE2738" s="42" t="s">
        <v>3735</v>
      </c>
      <c r="AF2738" s="110"/>
      <c r="AG2738" s="27"/>
      <c r="AH2738" s="30" t="s">
        <v>8</v>
      </c>
      <c r="AI2738" s="39"/>
      <c r="AJ2738" s="39" t="b">
        <f t="shared" si="995"/>
        <v>0</v>
      </c>
      <c r="AK2738" s="39" t="str">
        <f>O2738&amp;Q2738&amp;R2738&amp;U2738&amp;V2738&amp;Y2738&amp;Z2738&amp;AC2738&amp;AD2738</f>
        <v>G15150000</v>
      </c>
      <c r="AL2738" s="40">
        <v>75325</v>
      </c>
      <c r="AM2738" s="41" t="b">
        <f>C2738&lt;&gt;AK2738</f>
        <v>1</v>
      </c>
      <c r="AN2738" s="30" t="str">
        <f>N2738&amp;AK2738</f>
        <v>J9FG15150000</v>
      </c>
      <c r="AO2738" s="30"/>
      <c r="AP2738" s="31"/>
      <c r="AQ2738" s="31"/>
      <c r="AR2738" s="31">
        <f t="shared" si="1005"/>
        <v>1</v>
      </c>
      <c r="AS2738" s="31" t="str">
        <f>IF(IFERROR(VLOOKUP(AE2738,#REF!,1,0),"")&lt;&gt;"",1,"")</f>
        <v/>
      </c>
      <c r="AT2738" s="31" t="str">
        <f>IF(IFERROR(VLOOKUP(AE2738,#REF!,1,0),"")&lt;&gt;"",1,"")</f>
        <v/>
      </c>
      <c r="AU2738" s="31" t="str">
        <f>IF(IFERROR(VLOOKUP(AE2738,#REF!,1,0),"")&lt;&gt;"",1,"")</f>
        <v/>
      </c>
      <c r="AV2738" s="31" t="str">
        <f>IF(IFERROR(VLOOKUP(AE2738,#REF!,1,0),"")&lt;&gt;"",1,"")</f>
        <v/>
      </c>
      <c r="AW2738" s="31" t="str">
        <f>IF(IFERROR(VLOOKUP(AE2738,#REF!,1,0),"")&lt;&gt;"",1,"")</f>
        <v/>
      </c>
      <c r="AX2738" s="31" t="str">
        <f>IF(IFERROR(VLOOKUP(AE2738,#REF!,1,0),"")&lt;&gt;"",1,"")</f>
        <v/>
      </c>
      <c r="AY2738" s="31" t="str">
        <f>IF(IFERROR(VLOOKUP(AE2738,#REF!,1,0),"")&lt;&gt;"",1,"")</f>
        <v/>
      </c>
      <c r="AZ2738" s="31" t="str">
        <f>IF(IFERROR(VLOOKUP(AE2738,#REF!,1,0),"")&lt;&gt;"",1,"")</f>
        <v/>
      </c>
      <c r="BA2738" s="31" t="str">
        <f>IF(IFERROR(VLOOKUP(AE2738,#REF!,1,0),"")&lt;&gt;"",1,"")</f>
        <v/>
      </c>
      <c r="BB2738" s="31" t="str">
        <f>IF(IFERROR(VLOOKUP(AE2738,#REF!,1,0),"")&lt;&gt;"",1,"")</f>
        <v/>
      </c>
      <c r="BC2738" s="31" t="str">
        <f>IF(IFERROR(VLOOKUP(AE2738,#REF!,1,0),"")&lt;&gt;"",1,"")</f>
        <v/>
      </c>
      <c r="BD2738" s="31" t="str">
        <f>IF(IFERROR(VLOOKUP(AE2738,#REF!,1,0),"")&lt;&gt;"",1,"")</f>
        <v/>
      </c>
      <c r="BE2738" s="32">
        <f t="shared" si="897"/>
        <v>1</v>
      </c>
    </row>
    <row r="2739" spans="1:57" ht="16">
      <c r="A2739" s="43">
        <v>2414</v>
      </c>
      <c r="B2739" s="43">
        <v>75329</v>
      </c>
      <c r="C2739" s="43" t="str">
        <f t="shared" si="996"/>
        <v>753290000</v>
      </c>
      <c r="D2739" s="44" t="str">
        <f t="shared" si="997"/>
        <v>75</v>
      </c>
      <c r="E2739" s="44" t="str">
        <f t="shared" si="998"/>
        <v>3</v>
      </c>
      <c r="F2739" s="44" t="str">
        <f t="shared" si="999"/>
        <v>2</v>
      </c>
      <c r="G2739" s="44" t="str">
        <f t="shared" si="1000"/>
        <v>9</v>
      </c>
      <c r="H2739" s="44" t="str">
        <f t="shared" si="1001"/>
        <v>0</v>
      </c>
      <c r="I2739" s="44" t="str">
        <f t="shared" si="1002"/>
        <v>0</v>
      </c>
      <c r="J2739" s="44" t="str">
        <f t="shared" si="1003"/>
        <v>0</v>
      </c>
      <c r="K2739" s="44" t="str">
        <f t="shared" si="1004"/>
        <v>0</v>
      </c>
      <c r="L2739" s="44"/>
      <c r="M2739" s="45" t="s">
        <v>3736</v>
      </c>
      <c r="N2739" s="45"/>
      <c r="O2739" s="47" t="s">
        <v>190</v>
      </c>
      <c r="P2739" s="47" t="s">
        <v>191</v>
      </c>
      <c r="Q2739" s="60">
        <v>2</v>
      </c>
      <c r="R2739" s="47"/>
      <c r="S2739" s="47" t="s">
        <v>196</v>
      </c>
      <c r="T2739" s="47" t="s">
        <v>196</v>
      </c>
      <c r="U2739" s="60">
        <v>1</v>
      </c>
      <c r="V2739" s="60">
        <v>6</v>
      </c>
      <c r="W2739" s="47"/>
      <c r="X2739" s="47" t="s">
        <v>3736</v>
      </c>
      <c r="Y2739" s="47" t="s">
        <v>66</v>
      </c>
      <c r="Z2739" s="61" t="s">
        <v>66</v>
      </c>
      <c r="AA2739" s="61"/>
      <c r="AB2739" s="61" t="s">
        <v>3736</v>
      </c>
      <c r="AC2739" s="61" t="s">
        <v>66</v>
      </c>
      <c r="AD2739" s="47" t="s">
        <v>66</v>
      </c>
      <c r="AE2739" s="50" t="s">
        <v>3736</v>
      </c>
      <c r="AF2739" s="51"/>
      <c r="AG2739" s="51" t="s">
        <v>8</v>
      </c>
      <c r="AH2739" s="52"/>
      <c r="AI2739" s="39"/>
      <c r="AJ2739" s="39"/>
      <c r="AK2739" s="39" t="e">
        <f>O2739&amp;Q2739&amp;#REF!&amp;U2739&amp;V2739&amp;Y2739&amp;Z2739&amp;AC2739&amp;AD2739</f>
        <v>#REF!</v>
      </c>
      <c r="AL2739" s="43">
        <v>75329</v>
      </c>
      <c r="AM2739" s="44" t="e">
        <f>C2739&lt;&gt;AK2739</f>
        <v>#REF!</v>
      </c>
      <c r="AN2739" s="52"/>
      <c r="AO2739" s="52"/>
      <c r="AP2739" s="53"/>
      <c r="AQ2739" s="53"/>
      <c r="AR2739" s="53">
        <f t="shared" si="1005"/>
        <v>1</v>
      </c>
      <c r="AS2739" s="53" t="str">
        <f>IF(IFERROR(VLOOKUP(AE2739,#REF!,1,0),"")&lt;&gt;"",1,"")</f>
        <v/>
      </c>
      <c r="AT2739" s="53" t="str">
        <f>IF(IFERROR(VLOOKUP(AE2739,#REF!,1,0),"")&lt;&gt;"",1,"")</f>
        <v/>
      </c>
      <c r="AU2739" s="53" t="str">
        <f>IF(IFERROR(VLOOKUP(AE2739,#REF!,1,0),"")&lt;&gt;"",1,"")</f>
        <v/>
      </c>
      <c r="AV2739" s="53" t="str">
        <f>IF(IFERROR(VLOOKUP(AE2739,#REF!,1,0),"")&lt;&gt;"",1,"")</f>
        <v/>
      </c>
      <c r="AW2739" s="53" t="str">
        <f>IF(IFERROR(VLOOKUP(AE2739,#REF!,1,0),"")&lt;&gt;"",1,"")</f>
        <v/>
      </c>
      <c r="AX2739" s="53" t="str">
        <f>IF(IFERROR(VLOOKUP(AE2739,#REF!,1,0),"")&lt;&gt;"",1,"")</f>
        <v/>
      </c>
      <c r="AY2739" s="53" t="str">
        <f>IF(IFERROR(VLOOKUP(AE2739,#REF!,1,0),"")&lt;&gt;"",1,"")</f>
        <v/>
      </c>
      <c r="AZ2739" s="53" t="str">
        <f>IF(IFERROR(VLOOKUP(AE2739,#REF!,1,0),"")&lt;&gt;"",1,"")</f>
        <v/>
      </c>
      <c r="BA2739" s="53" t="str">
        <f>IF(IFERROR(VLOOKUP(AE2739,#REF!,1,0),"")&lt;&gt;"",1,"")</f>
        <v/>
      </c>
      <c r="BB2739" s="53" t="str">
        <f>IF(IFERROR(VLOOKUP(AE2739,#REF!,1,0),"")&lt;&gt;"",1,"")</f>
        <v/>
      </c>
      <c r="BC2739" s="53" t="str">
        <f>IF(IFERROR(VLOOKUP(AE2739,#REF!,1,0),"")&lt;&gt;"",1,"")</f>
        <v/>
      </c>
      <c r="BD2739" s="53" t="str">
        <f>IF(IFERROR(VLOOKUP(AE2739,#REF!,1,0),"")&lt;&gt;"",1,"")</f>
        <v/>
      </c>
      <c r="BE2739" s="54">
        <f t="shared" si="897"/>
        <v>1</v>
      </c>
    </row>
    <row r="2740" spans="1:57" ht="16">
      <c r="A2740" s="33"/>
      <c r="B2740" s="33"/>
      <c r="C2740" s="33"/>
      <c r="D2740" s="34"/>
      <c r="E2740" s="34"/>
      <c r="F2740" s="34"/>
      <c r="G2740" s="34"/>
      <c r="H2740" s="34"/>
      <c r="I2740" s="34"/>
      <c r="J2740" s="34"/>
      <c r="K2740" s="34"/>
      <c r="L2740" s="34" t="s">
        <v>6894</v>
      </c>
      <c r="M2740" s="35"/>
      <c r="N2740" s="35" t="s">
        <v>261</v>
      </c>
      <c r="O2740" s="55" t="s">
        <v>190</v>
      </c>
      <c r="P2740" s="55" t="s">
        <v>191</v>
      </c>
      <c r="Q2740" s="55">
        <v>1</v>
      </c>
      <c r="R2740" s="55">
        <v>5</v>
      </c>
      <c r="S2740" s="55" t="s">
        <v>196</v>
      </c>
      <c r="T2740" s="55" t="s">
        <v>196</v>
      </c>
      <c r="U2740" s="55">
        <v>9</v>
      </c>
      <c r="V2740" s="55">
        <v>8</v>
      </c>
      <c r="W2740" s="58" t="s">
        <v>3737</v>
      </c>
      <c r="X2740" s="58" t="s">
        <v>3737</v>
      </c>
      <c r="Y2740" s="55" t="s">
        <v>66</v>
      </c>
      <c r="Z2740" s="55" t="s">
        <v>66</v>
      </c>
      <c r="AA2740" s="58" t="s">
        <v>3737</v>
      </c>
      <c r="AB2740" s="58" t="s">
        <v>3737</v>
      </c>
      <c r="AC2740" s="55" t="s">
        <v>66</v>
      </c>
      <c r="AD2740" s="55" t="s">
        <v>66</v>
      </c>
      <c r="AE2740" s="58" t="s">
        <v>3737</v>
      </c>
      <c r="AF2740" s="110"/>
      <c r="AG2740" s="27"/>
      <c r="AH2740" s="30" t="s">
        <v>8</v>
      </c>
      <c r="AI2740" s="39"/>
      <c r="AJ2740" s="39" t="b">
        <f t="shared" ref="AJ2740:AJ2755" si="1006">IF(OR(AS2740=1,AT2740=1,AU2740=1,AV2740=1,AW2740=1,AX2740=1,AY2740=1,AZ2740=1,BA2740=1,BB2740=1,BC2740=1,BD2740=1),TRUE,FALSE)</f>
        <v>0</v>
      </c>
      <c r="AK2740" s="39" t="str">
        <f>O2740&amp;Q2740&amp;R2740&amp;U2740&amp;V2740&amp;Y2740&amp;Z2740&amp;AC2740&amp;AD2740</f>
        <v>G15980000</v>
      </c>
      <c r="AL2740" s="40"/>
      <c r="AM2740" s="41"/>
      <c r="AN2740" s="30" t="str">
        <f>N2740&amp;AK2740</f>
        <v>J9FG15980000</v>
      </c>
      <c r="AO2740" s="30"/>
      <c r="AP2740" s="31"/>
      <c r="AQ2740" s="31"/>
      <c r="AR2740" s="31"/>
      <c r="AS2740" s="31"/>
      <c r="AT2740" s="31"/>
      <c r="AU2740" s="31"/>
      <c r="AV2740" s="31"/>
      <c r="AW2740" s="31"/>
      <c r="AX2740" s="31"/>
      <c r="AY2740" s="31"/>
      <c r="AZ2740" s="31"/>
      <c r="BA2740" s="31"/>
      <c r="BB2740" s="31"/>
      <c r="BC2740" s="31"/>
      <c r="BD2740" s="31"/>
      <c r="BE2740" s="32">
        <f t="shared" si="897"/>
        <v>0</v>
      </c>
    </row>
    <row r="2741" spans="1:57" ht="16">
      <c r="A2741" s="33"/>
      <c r="B2741" s="33"/>
      <c r="C2741" s="33"/>
      <c r="D2741" s="34"/>
      <c r="E2741" s="34"/>
      <c r="F2741" s="34"/>
      <c r="G2741" s="34"/>
      <c r="H2741" s="34"/>
      <c r="I2741" s="34"/>
      <c r="J2741" s="34"/>
      <c r="K2741" s="34"/>
      <c r="L2741" s="34" t="s">
        <v>6895</v>
      </c>
      <c r="M2741" s="35"/>
      <c r="N2741" s="35" t="s">
        <v>261</v>
      </c>
      <c r="O2741" s="55" t="s">
        <v>190</v>
      </c>
      <c r="P2741" s="55" t="s">
        <v>191</v>
      </c>
      <c r="Q2741" s="55">
        <v>1</v>
      </c>
      <c r="R2741" s="55">
        <v>5</v>
      </c>
      <c r="S2741" s="55" t="s">
        <v>196</v>
      </c>
      <c r="T2741" s="55" t="s">
        <v>196</v>
      </c>
      <c r="U2741" s="55">
        <v>9</v>
      </c>
      <c r="V2741" s="55">
        <v>9</v>
      </c>
      <c r="W2741" s="58" t="s">
        <v>3738</v>
      </c>
      <c r="X2741" s="58" t="s">
        <v>3738</v>
      </c>
      <c r="Y2741" s="55" t="s">
        <v>66</v>
      </c>
      <c r="Z2741" s="55" t="s">
        <v>66</v>
      </c>
      <c r="AA2741" s="58" t="s">
        <v>3738</v>
      </c>
      <c r="AB2741" s="58" t="s">
        <v>3738</v>
      </c>
      <c r="AC2741" s="55" t="s">
        <v>66</v>
      </c>
      <c r="AD2741" s="55" t="s">
        <v>66</v>
      </c>
      <c r="AE2741" s="58" t="s">
        <v>3738</v>
      </c>
      <c r="AF2741" s="110"/>
      <c r="AG2741" s="27"/>
      <c r="AH2741" s="30" t="s">
        <v>8</v>
      </c>
      <c r="AI2741" s="39"/>
      <c r="AJ2741" s="39" t="b">
        <f t="shared" si="1006"/>
        <v>0</v>
      </c>
      <c r="AK2741" s="39" t="str">
        <f>O2741&amp;Q2741&amp;R2741&amp;U2741&amp;V2741&amp;Y2741&amp;Z2741&amp;AC2741&amp;AD2741</f>
        <v>G15990000</v>
      </c>
      <c r="AL2741" s="40"/>
      <c r="AM2741" s="41"/>
      <c r="AN2741" s="30" t="str">
        <f>N2741&amp;AK2741</f>
        <v>J9FG15990000</v>
      </c>
      <c r="AO2741" s="30"/>
      <c r="AP2741" s="31"/>
      <c r="AQ2741" s="31"/>
      <c r="AR2741" s="31"/>
      <c r="AS2741" s="31"/>
      <c r="AT2741" s="31"/>
      <c r="AU2741" s="31"/>
      <c r="AV2741" s="31"/>
      <c r="AW2741" s="31"/>
      <c r="AX2741" s="31"/>
      <c r="AY2741" s="31"/>
      <c r="AZ2741" s="31"/>
      <c r="BA2741" s="31"/>
      <c r="BB2741" s="31"/>
      <c r="BC2741" s="31"/>
      <c r="BD2741" s="31"/>
      <c r="BE2741" s="32">
        <f t="shared" si="897"/>
        <v>0</v>
      </c>
    </row>
    <row r="2742" spans="1:57" ht="16">
      <c r="A2742" s="33">
        <v>2415</v>
      </c>
      <c r="B2742" s="33">
        <v>7533</v>
      </c>
      <c r="C2742" s="33" t="str">
        <f t="shared" ref="C2742:C2757" si="1007">LEFT(B2742 &amp; "000000000", 9)</f>
        <v>753300000</v>
      </c>
      <c r="D2742" s="34" t="str">
        <f t="shared" ref="D2742:D2757" si="1008">MID(C2742,1,2)</f>
        <v>75</v>
      </c>
      <c r="E2742" s="34" t="str">
        <f t="shared" ref="E2742:E2757" si="1009">MID(C2742,3,1)</f>
        <v>3</v>
      </c>
      <c r="F2742" s="34" t="str">
        <f t="shared" ref="F2742:F2757" si="1010">MID(C2742,4,1)</f>
        <v>3</v>
      </c>
      <c r="G2742" s="34" t="str">
        <f t="shared" ref="G2742:G2757" si="1011">MID(C2742,5,1)</f>
        <v>0</v>
      </c>
      <c r="H2742" s="34" t="str">
        <f t="shared" ref="H2742:H2757" si="1012">MID(C2742,6,1)</f>
        <v>0</v>
      </c>
      <c r="I2742" s="34" t="str">
        <f t="shared" ref="I2742:I2757" si="1013">MID(C2742,7,1)</f>
        <v>0</v>
      </c>
      <c r="J2742" s="34" t="str">
        <f t="shared" ref="J2742:J2757" si="1014">MID(C2742,8,1)</f>
        <v>0</v>
      </c>
      <c r="K2742" s="34" t="str">
        <f t="shared" ref="K2742:K2757" si="1015">MID(C2742,9,1)</f>
        <v>0</v>
      </c>
      <c r="L2742" s="34" t="s">
        <v>6896</v>
      </c>
      <c r="M2742" s="35" t="s">
        <v>197</v>
      </c>
      <c r="N2742" s="35" t="s">
        <v>261</v>
      </c>
      <c r="O2742" s="55" t="s">
        <v>190</v>
      </c>
      <c r="P2742" s="55" t="s">
        <v>191</v>
      </c>
      <c r="Q2742" s="55">
        <v>1</v>
      </c>
      <c r="R2742" s="55">
        <v>6</v>
      </c>
      <c r="S2742" s="55" t="s">
        <v>197</v>
      </c>
      <c r="T2742" s="55" t="s">
        <v>197</v>
      </c>
      <c r="U2742" s="55" t="s">
        <v>66</v>
      </c>
      <c r="V2742" s="55" t="s">
        <v>66</v>
      </c>
      <c r="W2742" s="55" t="s">
        <v>197</v>
      </c>
      <c r="X2742" s="55" t="s">
        <v>197</v>
      </c>
      <c r="Y2742" s="55" t="s">
        <v>66</v>
      </c>
      <c r="Z2742" s="58" t="s">
        <v>66</v>
      </c>
      <c r="AA2742" s="58" t="s">
        <v>197</v>
      </c>
      <c r="AB2742" s="58" t="s">
        <v>197</v>
      </c>
      <c r="AC2742" s="58" t="s">
        <v>66</v>
      </c>
      <c r="AD2742" s="55" t="s">
        <v>66</v>
      </c>
      <c r="AE2742" s="42" t="s">
        <v>197</v>
      </c>
      <c r="AF2742" s="110"/>
      <c r="AG2742" s="27"/>
      <c r="AH2742" s="30" t="s">
        <v>8</v>
      </c>
      <c r="AI2742" s="39"/>
      <c r="AJ2742" s="39" t="b">
        <f t="shared" si="1006"/>
        <v>0</v>
      </c>
      <c r="AK2742" s="39" t="str">
        <f>O2742&amp;Q2742&amp;R2742&amp;U2742&amp;V2742&amp;Y2742&amp;Z2742&amp;AC2742&amp;AD2742</f>
        <v>G16000000</v>
      </c>
      <c r="AL2742" s="40">
        <v>7533</v>
      </c>
      <c r="AM2742" s="41" t="b">
        <f>C2742&lt;&gt;AK2742</f>
        <v>1</v>
      </c>
      <c r="AN2742" s="30" t="str">
        <f>N2742&amp;AK2742</f>
        <v>J9FG16000000</v>
      </c>
      <c r="AO2742" s="30"/>
      <c r="AP2742" s="31"/>
      <c r="AQ2742" s="31"/>
      <c r="AR2742" s="31">
        <f t="shared" ref="AR2742:AR2757" si="1016">IF(AL2742&lt;&gt;"",1,"")</f>
        <v>1</v>
      </c>
      <c r="AS2742" s="31" t="str">
        <f>IF(IFERROR(VLOOKUP(AE2742,#REF!,1,0),"")&lt;&gt;"",1,"")</f>
        <v/>
      </c>
      <c r="AT2742" s="31" t="str">
        <f>IF(IFERROR(VLOOKUP(AE2742,#REF!,1,0),"")&lt;&gt;"",1,"")</f>
        <v/>
      </c>
      <c r="AU2742" s="31" t="str">
        <f>IF(IFERROR(VLOOKUP(AE2742,#REF!,1,0),"")&lt;&gt;"",1,"")</f>
        <v/>
      </c>
      <c r="AV2742" s="31" t="str">
        <f>IF(IFERROR(VLOOKUP(AE2742,#REF!,1,0),"")&lt;&gt;"",1,"")</f>
        <v/>
      </c>
      <c r="AW2742" s="31" t="str">
        <f>IF(IFERROR(VLOOKUP(AE2742,#REF!,1,0),"")&lt;&gt;"",1,"")</f>
        <v/>
      </c>
      <c r="AX2742" s="31" t="str">
        <f>IF(IFERROR(VLOOKUP(AE2742,#REF!,1,0),"")&lt;&gt;"",1,"")</f>
        <v/>
      </c>
      <c r="AY2742" s="31" t="str">
        <f>IF(IFERROR(VLOOKUP(AE2742,#REF!,1,0),"")&lt;&gt;"",1,"")</f>
        <v/>
      </c>
      <c r="AZ2742" s="31" t="str">
        <f>IF(IFERROR(VLOOKUP(AE2742,#REF!,1,0),"")&lt;&gt;"",1,"")</f>
        <v/>
      </c>
      <c r="BA2742" s="31" t="str">
        <f>IF(IFERROR(VLOOKUP(AE2742,#REF!,1,0),"")&lt;&gt;"",1,"")</f>
        <v/>
      </c>
      <c r="BB2742" s="31" t="str">
        <f>IF(IFERROR(VLOOKUP(AE2742,#REF!,1,0),"")&lt;&gt;"",1,"")</f>
        <v/>
      </c>
      <c r="BC2742" s="31" t="str">
        <f>IF(IFERROR(VLOOKUP(AE2742,#REF!,1,0),"")&lt;&gt;"",1,"")</f>
        <v/>
      </c>
      <c r="BD2742" s="31" t="str">
        <f>IF(IFERROR(VLOOKUP(AE2742,#REF!,1,0),"")&lt;&gt;"",1,"")</f>
        <v/>
      </c>
      <c r="BE2742" s="32">
        <f t="shared" si="897"/>
        <v>1</v>
      </c>
    </row>
    <row r="2743" spans="1:57" ht="16">
      <c r="A2743" s="33">
        <v>2416</v>
      </c>
      <c r="B2743" s="33">
        <v>753301</v>
      </c>
      <c r="C2743" s="33" t="str">
        <f t="shared" si="1007"/>
        <v>753301000</v>
      </c>
      <c r="D2743" s="34" t="str">
        <f t="shared" si="1008"/>
        <v>75</v>
      </c>
      <c r="E2743" s="34" t="str">
        <f t="shared" si="1009"/>
        <v>3</v>
      </c>
      <c r="F2743" s="34" t="str">
        <f t="shared" si="1010"/>
        <v>3</v>
      </c>
      <c r="G2743" s="34" t="str">
        <f t="shared" si="1011"/>
        <v>0</v>
      </c>
      <c r="H2743" s="34" t="str">
        <f t="shared" si="1012"/>
        <v>1</v>
      </c>
      <c r="I2743" s="34" t="str">
        <f t="shared" si="1013"/>
        <v>0</v>
      </c>
      <c r="J2743" s="34" t="str">
        <f t="shared" si="1014"/>
        <v>0</v>
      </c>
      <c r="K2743" s="34" t="str">
        <f t="shared" si="1015"/>
        <v>0</v>
      </c>
      <c r="L2743" s="34" t="s">
        <v>6897</v>
      </c>
      <c r="M2743" s="35" t="s">
        <v>3739</v>
      </c>
      <c r="N2743" s="35" t="s">
        <v>261</v>
      </c>
      <c r="O2743" s="55" t="s">
        <v>190</v>
      </c>
      <c r="P2743" s="55" t="s">
        <v>191</v>
      </c>
      <c r="Q2743" s="55">
        <v>1</v>
      </c>
      <c r="R2743" s="55">
        <v>6</v>
      </c>
      <c r="S2743" s="55" t="s">
        <v>197</v>
      </c>
      <c r="T2743" s="55" t="s">
        <v>197</v>
      </c>
      <c r="U2743" s="55">
        <v>1</v>
      </c>
      <c r="V2743" s="55">
        <v>1</v>
      </c>
      <c r="W2743" s="55" t="s">
        <v>3739</v>
      </c>
      <c r="X2743" s="55" t="s">
        <v>3739</v>
      </c>
      <c r="Y2743" s="55" t="s">
        <v>66</v>
      </c>
      <c r="Z2743" s="58" t="s">
        <v>66</v>
      </c>
      <c r="AA2743" s="58" t="s">
        <v>3739</v>
      </c>
      <c r="AB2743" s="58" t="s">
        <v>3739</v>
      </c>
      <c r="AC2743" s="58" t="s">
        <v>66</v>
      </c>
      <c r="AD2743" s="55" t="s">
        <v>66</v>
      </c>
      <c r="AE2743" s="42" t="s">
        <v>3739</v>
      </c>
      <c r="AF2743" s="110"/>
      <c r="AG2743" s="27"/>
      <c r="AH2743" s="30" t="s">
        <v>8</v>
      </c>
      <c r="AI2743" s="39"/>
      <c r="AJ2743" s="39" t="b">
        <f t="shared" si="1006"/>
        <v>0</v>
      </c>
      <c r="AK2743" s="39" t="str">
        <f>O2743&amp;Q2743&amp;R2743&amp;U2743&amp;V2743&amp;Y2743&amp;Z2743&amp;AC2743&amp;AD2743</f>
        <v>G16110000</v>
      </c>
      <c r="AL2743" s="40">
        <v>753301</v>
      </c>
      <c r="AM2743" s="41" t="b">
        <f>C2743&lt;&gt;AK2743</f>
        <v>1</v>
      </c>
      <c r="AN2743" s="30" t="str">
        <f>N2743&amp;AK2743</f>
        <v>J9FG16110000</v>
      </c>
      <c r="AO2743" s="30"/>
      <c r="AP2743" s="31"/>
      <c r="AQ2743" s="31"/>
      <c r="AR2743" s="31">
        <f t="shared" si="1016"/>
        <v>1</v>
      </c>
      <c r="AS2743" s="31" t="str">
        <f>IF(IFERROR(VLOOKUP(AE2743,#REF!,1,0),"")&lt;&gt;"",1,"")</f>
        <v/>
      </c>
      <c r="AT2743" s="31" t="str">
        <f>IF(IFERROR(VLOOKUP(AE2743,#REF!,1,0),"")&lt;&gt;"",1,"")</f>
        <v/>
      </c>
      <c r="AU2743" s="31" t="str">
        <f>IF(IFERROR(VLOOKUP(AE2743,#REF!,1,0),"")&lt;&gt;"",1,"")</f>
        <v/>
      </c>
      <c r="AV2743" s="31" t="str">
        <f>IF(IFERROR(VLOOKUP(AE2743,#REF!,1,0),"")&lt;&gt;"",1,"")</f>
        <v/>
      </c>
      <c r="AW2743" s="31" t="str">
        <f>IF(IFERROR(VLOOKUP(AE2743,#REF!,1,0),"")&lt;&gt;"",1,"")</f>
        <v/>
      </c>
      <c r="AX2743" s="31" t="str">
        <f>IF(IFERROR(VLOOKUP(AE2743,#REF!,1,0),"")&lt;&gt;"",1,"")</f>
        <v/>
      </c>
      <c r="AY2743" s="31" t="str">
        <f>IF(IFERROR(VLOOKUP(AE2743,#REF!,1,0),"")&lt;&gt;"",1,"")</f>
        <v/>
      </c>
      <c r="AZ2743" s="31" t="str">
        <f>IF(IFERROR(VLOOKUP(AE2743,#REF!,1,0),"")&lt;&gt;"",1,"")</f>
        <v/>
      </c>
      <c r="BA2743" s="31" t="str">
        <f>IF(IFERROR(VLOOKUP(AE2743,#REF!,1,0),"")&lt;&gt;"",1,"")</f>
        <v/>
      </c>
      <c r="BB2743" s="31" t="str">
        <f>IF(IFERROR(VLOOKUP(AE2743,#REF!,1,0),"")&lt;&gt;"",1,"")</f>
        <v/>
      </c>
      <c r="BC2743" s="31" t="str">
        <f>IF(IFERROR(VLOOKUP(AE2743,#REF!,1,0),"")&lt;&gt;"",1,"")</f>
        <v/>
      </c>
      <c r="BD2743" s="31" t="str">
        <f>IF(IFERROR(VLOOKUP(AE2743,#REF!,1,0),"")&lt;&gt;"",1,"")</f>
        <v/>
      </c>
      <c r="BE2743" s="32">
        <f t="shared" si="897"/>
        <v>1</v>
      </c>
    </row>
    <row r="2744" spans="1:57" ht="16">
      <c r="A2744" s="33">
        <v>2417</v>
      </c>
      <c r="B2744" s="33">
        <v>753302</v>
      </c>
      <c r="C2744" s="33" t="str">
        <f t="shared" si="1007"/>
        <v>753302000</v>
      </c>
      <c r="D2744" s="34" t="str">
        <f t="shared" si="1008"/>
        <v>75</v>
      </c>
      <c r="E2744" s="34" t="str">
        <f t="shared" si="1009"/>
        <v>3</v>
      </c>
      <c r="F2744" s="34" t="str">
        <f t="shared" si="1010"/>
        <v>3</v>
      </c>
      <c r="G2744" s="34" t="str">
        <f t="shared" si="1011"/>
        <v>0</v>
      </c>
      <c r="H2744" s="34" t="str">
        <f t="shared" si="1012"/>
        <v>2</v>
      </c>
      <c r="I2744" s="34" t="str">
        <f t="shared" si="1013"/>
        <v>0</v>
      </c>
      <c r="J2744" s="34" t="str">
        <f t="shared" si="1014"/>
        <v>0</v>
      </c>
      <c r="K2744" s="34" t="str">
        <f t="shared" si="1015"/>
        <v>0</v>
      </c>
      <c r="L2744" s="34" t="s">
        <v>6898</v>
      </c>
      <c r="M2744" s="35" t="s">
        <v>3740</v>
      </c>
      <c r="N2744" s="35" t="s">
        <v>261</v>
      </c>
      <c r="O2744" s="55" t="s">
        <v>190</v>
      </c>
      <c r="P2744" s="55" t="s">
        <v>191</v>
      </c>
      <c r="Q2744" s="55">
        <v>1</v>
      </c>
      <c r="R2744" s="55">
        <v>6</v>
      </c>
      <c r="S2744" s="55" t="s">
        <v>197</v>
      </c>
      <c r="T2744" s="55" t="s">
        <v>197</v>
      </c>
      <c r="U2744" s="55">
        <v>1</v>
      </c>
      <c r="V2744" s="55">
        <v>2</v>
      </c>
      <c r="W2744" s="55" t="s">
        <v>3740</v>
      </c>
      <c r="X2744" s="55" t="s">
        <v>3740</v>
      </c>
      <c r="Y2744" s="55" t="s">
        <v>66</v>
      </c>
      <c r="Z2744" s="58" t="s">
        <v>66</v>
      </c>
      <c r="AA2744" s="58" t="s">
        <v>3740</v>
      </c>
      <c r="AB2744" s="58" t="s">
        <v>3740</v>
      </c>
      <c r="AC2744" s="58" t="s">
        <v>66</v>
      </c>
      <c r="AD2744" s="55" t="s">
        <v>66</v>
      </c>
      <c r="AE2744" s="42" t="s">
        <v>3740</v>
      </c>
      <c r="AF2744" s="110"/>
      <c r="AG2744" s="27"/>
      <c r="AH2744" s="30" t="s">
        <v>8</v>
      </c>
      <c r="AI2744" s="39"/>
      <c r="AJ2744" s="39" t="b">
        <f t="shared" si="1006"/>
        <v>0</v>
      </c>
      <c r="AK2744" s="39" t="str">
        <f>O2744&amp;Q2744&amp;R2744&amp;U2744&amp;V2744&amp;Y2744&amp;Z2744&amp;AC2744&amp;AD2744</f>
        <v>G16120000</v>
      </c>
      <c r="AL2744" s="40">
        <v>753302</v>
      </c>
      <c r="AM2744" s="41" t="b">
        <f>C2744&lt;&gt;AK2744</f>
        <v>1</v>
      </c>
      <c r="AN2744" s="30" t="str">
        <f>N2744&amp;AK2744</f>
        <v>J9FG16120000</v>
      </c>
      <c r="AO2744" s="30"/>
      <c r="AP2744" s="31"/>
      <c r="AQ2744" s="31"/>
      <c r="AR2744" s="31">
        <f t="shared" si="1016"/>
        <v>1</v>
      </c>
      <c r="AS2744" s="31" t="str">
        <f>IF(IFERROR(VLOOKUP(AE2744,#REF!,1,0),"")&lt;&gt;"",1,"")</f>
        <v/>
      </c>
      <c r="AT2744" s="31" t="str">
        <f>IF(IFERROR(VLOOKUP(AE2744,#REF!,1,0),"")&lt;&gt;"",1,"")</f>
        <v/>
      </c>
      <c r="AU2744" s="31" t="str">
        <f>IF(IFERROR(VLOOKUP(AE2744,#REF!,1,0),"")&lt;&gt;"",1,"")</f>
        <v/>
      </c>
      <c r="AV2744" s="31" t="str">
        <f>IF(IFERROR(VLOOKUP(AE2744,#REF!,1,0),"")&lt;&gt;"",1,"")</f>
        <v/>
      </c>
      <c r="AW2744" s="31" t="str">
        <f>IF(IFERROR(VLOOKUP(AE2744,#REF!,1,0),"")&lt;&gt;"",1,"")</f>
        <v/>
      </c>
      <c r="AX2744" s="31" t="str">
        <f>IF(IFERROR(VLOOKUP(AE2744,#REF!,1,0),"")&lt;&gt;"",1,"")</f>
        <v/>
      </c>
      <c r="AY2744" s="31" t="str">
        <f>IF(IFERROR(VLOOKUP(AE2744,#REF!,1,0),"")&lt;&gt;"",1,"")</f>
        <v/>
      </c>
      <c r="AZ2744" s="31" t="str">
        <f>IF(IFERROR(VLOOKUP(AE2744,#REF!,1,0),"")&lt;&gt;"",1,"")</f>
        <v/>
      </c>
      <c r="BA2744" s="31" t="str">
        <f>IF(IFERROR(VLOOKUP(AE2744,#REF!,1,0),"")&lt;&gt;"",1,"")</f>
        <v/>
      </c>
      <c r="BB2744" s="31" t="str">
        <f>IF(IFERROR(VLOOKUP(AE2744,#REF!,1,0),"")&lt;&gt;"",1,"")</f>
        <v/>
      </c>
      <c r="BC2744" s="31" t="str">
        <f>IF(IFERROR(VLOOKUP(AE2744,#REF!,1,0),"")&lt;&gt;"",1,"")</f>
        <v/>
      </c>
      <c r="BD2744" s="31" t="str">
        <f>IF(IFERROR(VLOOKUP(AE2744,#REF!,1,0),"")&lt;&gt;"",1,"")</f>
        <v/>
      </c>
      <c r="BE2744" s="32">
        <f t="shared" si="897"/>
        <v>1</v>
      </c>
    </row>
    <row r="2745" spans="1:57" ht="16">
      <c r="A2745" s="33">
        <v>2418</v>
      </c>
      <c r="B2745" s="33">
        <v>753303</v>
      </c>
      <c r="C2745" s="33" t="str">
        <f t="shared" si="1007"/>
        <v>753303000</v>
      </c>
      <c r="D2745" s="34" t="str">
        <f t="shared" si="1008"/>
        <v>75</v>
      </c>
      <c r="E2745" s="34" t="str">
        <f t="shared" si="1009"/>
        <v>3</v>
      </c>
      <c r="F2745" s="34" t="str">
        <f t="shared" si="1010"/>
        <v>3</v>
      </c>
      <c r="G2745" s="34" t="str">
        <f t="shared" si="1011"/>
        <v>0</v>
      </c>
      <c r="H2745" s="34" t="str">
        <f t="shared" si="1012"/>
        <v>3</v>
      </c>
      <c r="I2745" s="34" t="str">
        <f t="shared" si="1013"/>
        <v>0</v>
      </c>
      <c r="J2745" s="34" t="str">
        <f t="shared" si="1014"/>
        <v>0</v>
      </c>
      <c r="K2745" s="34" t="str">
        <f t="shared" si="1015"/>
        <v>0</v>
      </c>
      <c r="L2745" s="34" t="s">
        <v>6899</v>
      </c>
      <c r="M2745" s="35" t="s">
        <v>3741</v>
      </c>
      <c r="N2745" s="35" t="s">
        <v>261</v>
      </c>
      <c r="O2745" s="55" t="s">
        <v>190</v>
      </c>
      <c r="P2745" s="55" t="s">
        <v>191</v>
      </c>
      <c r="Q2745" s="55">
        <v>1</v>
      </c>
      <c r="R2745" s="55">
        <v>6</v>
      </c>
      <c r="S2745" s="55" t="s">
        <v>197</v>
      </c>
      <c r="T2745" s="55" t="s">
        <v>197</v>
      </c>
      <c r="U2745" s="55">
        <v>1</v>
      </c>
      <c r="V2745" s="55">
        <v>3</v>
      </c>
      <c r="W2745" s="55" t="s">
        <v>3741</v>
      </c>
      <c r="X2745" s="55" t="s">
        <v>3741</v>
      </c>
      <c r="Y2745" s="55" t="s">
        <v>66</v>
      </c>
      <c r="Z2745" s="58" t="s">
        <v>66</v>
      </c>
      <c r="AA2745" s="58" t="s">
        <v>3741</v>
      </c>
      <c r="AB2745" s="58" t="s">
        <v>3741</v>
      </c>
      <c r="AC2745" s="58" t="s">
        <v>66</v>
      </c>
      <c r="AD2745" s="55" t="s">
        <v>66</v>
      </c>
      <c r="AE2745" s="42" t="s">
        <v>3741</v>
      </c>
      <c r="AF2745" s="110"/>
      <c r="AG2745" s="27"/>
      <c r="AH2745" s="30" t="s">
        <v>8</v>
      </c>
      <c r="AI2745" s="39"/>
      <c r="AJ2745" s="39" t="b">
        <f t="shared" si="1006"/>
        <v>0</v>
      </c>
      <c r="AK2745" s="39" t="str">
        <f>O2745&amp;Q2745&amp;R2745&amp;U2745&amp;V2745&amp;Y2745&amp;Z2745&amp;AC2745&amp;AD2745</f>
        <v>G16130000</v>
      </c>
      <c r="AL2745" s="40">
        <v>753303</v>
      </c>
      <c r="AM2745" s="41" t="b">
        <f>C2745&lt;&gt;AK2745</f>
        <v>1</v>
      </c>
      <c r="AN2745" s="30" t="str">
        <f>N2745&amp;AK2745</f>
        <v>J9FG16130000</v>
      </c>
      <c r="AO2745" s="30"/>
      <c r="AP2745" s="31"/>
      <c r="AQ2745" s="31"/>
      <c r="AR2745" s="31">
        <f t="shared" si="1016"/>
        <v>1</v>
      </c>
      <c r="AS2745" s="31" t="str">
        <f>IF(IFERROR(VLOOKUP(AE2745,#REF!,1,0),"")&lt;&gt;"",1,"")</f>
        <v/>
      </c>
      <c r="AT2745" s="31" t="str">
        <f>IF(IFERROR(VLOOKUP(AE2745,#REF!,1,0),"")&lt;&gt;"",1,"")</f>
        <v/>
      </c>
      <c r="AU2745" s="31" t="str">
        <f>IF(IFERROR(VLOOKUP(AE2745,#REF!,1,0),"")&lt;&gt;"",1,"")</f>
        <v/>
      </c>
      <c r="AV2745" s="31" t="str">
        <f>IF(IFERROR(VLOOKUP(AE2745,#REF!,1,0),"")&lt;&gt;"",1,"")</f>
        <v/>
      </c>
      <c r="AW2745" s="31" t="str">
        <f>IF(IFERROR(VLOOKUP(AE2745,#REF!,1,0),"")&lt;&gt;"",1,"")</f>
        <v/>
      </c>
      <c r="AX2745" s="31" t="str">
        <f>IF(IFERROR(VLOOKUP(AE2745,#REF!,1,0),"")&lt;&gt;"",1,"")</f>
        <v/>
      </c>
      <c r="AY2745" s="31" t="str">
        <f>IF(IFERROR(VLOOKUP(AE2745,#REF!,1,0),"")&lt;&gt;"",1,"")</f>
        <v/>
      </c>
      <c r="AZ2745" s="31" t="str">
        <f>IF(IFERROR(VLOOKUP(AE2745,#REF!,1,0),"")&lt;&gt;"",1,"")</f>
        <v/>
      </c>
      <c r="BA2745" s="31" t="str">
        <f>IF(IFERROR(VLOOKUP(AE2745,#REF!,1,0),"")&lt;&gt;"",1,"")</f>
        <v/>
      </c>
      <c r="BB2745" s="31" t="str">
        <f>IF(IFERROR(VLOOKUP(AE2745,#REF!,1,0),"")&lt;&gt;"",1,"")</f>
        <v/>
      </c>
      <c r="BC2745" s="31" t="str">
        <f>IF(IFERROR(VLOOKUP(AE2745,#REF!,1,0),"")&lt;&gt;"",1,"")</f>
        <v/>
      </c>
      <c r="BD2745" s="31" t="str">
        <f>IF(IFERROR(VLOOKUP(AE2745,#REF!,1,0),"")&lt;&gt;"",1,"")</f>
        <v/>
      </c>
      <c r="BE2745" s="32">
        <f t="shared" si="897"/>
        <v>1</v>
      </c>
    </row>
    <row r="2746" spans="1:57" ht="16">
      <c r="A2746" s="33">
        <v>2419</v>
      </c>
      <c r="B2746" s="33">
        <v>753304</v>
      </c>
      <c r="C2746" s="33" t="str">
        <f t="shared" si="1007"/>
        <v>753304000</v>
      </c>
      <c r="D2746" s="34" t="str">
        <f t="shared" si="1008"/>
        <v>75</v>
      </c>
      <c r="E2746" s="34" t="str">
        <f t="shared" si="1009"/>
        <v>3</v>
      </c>
      <c r="F2746" s="34" t="str">
        <f t="shared" si="1010"/>
        <v>3</v>
      </c>
      <c r="G2746" s="34" t="str">
        <f t="shared" si="1011"/>
        <v>0</v>
      </c>
      <c r="H2746" s="34" t="str">
        <f t="shared" si="1012"/>
        <v>4</v>
      </c>
      <c r="I2746" s="34" t="str">
        <f t="shared" si="1013"/>
        <v>0</v>
      </c>
      <c r="J2746" s="34" t="str">
        <f t="shared" si="1014"/>
        <v>0</v>
      </c>
      <c r="K2746" s="34" t="str">
        <f t="shared" si="1015"/>
        <v>0</v>
      </c>
      <c r="L2746" s="34" t="s">
        <v>6900</v>
      </c>
      <c r="M2746" s="35" t="s">
        <v>3742</v>
      </c>
      <c r="N2746" s="35" t="s">
        <v>261</v>
      </c>
      <c r="O2746" s="55" t="s">
        <v>190</v>
      </c>
      <c r="P2746" s="55" t="s">
        <v>191</v>
      </c>
      <c r="Q2746" s="55">
        <v>1</v>
      </c>
      <c r="R2746" s="55">
        <v>6</v>
      </c>
      <c r="S2746" s="55" t="s">
        <v>197</v>
      </c>
      <c r="T2746" s="55" t="s">
        <v>197</v>
      </c>
      <c r="U2746" s="55">
        <v>1</v>
      </c>
      <c r="V2746" s="55">
        <v>4</v>
      </c>
      <c r="W2746" s="55" t="s">
        <v>3742</v>
      </c>
      <c r="X2746" s="55" t="s">
        <v>3742</v>
      </c>
      <c r="Y2746" s="55" t="s">
        <v>66</v>
      </c>
      <c r="Z2746" s="58" t="s">
        <v>66</v>
      </c>
      <c r="AA2746" s="58" t="s">
        <v>3742</v>
      </c>
      <c r="AB2746" s="58" t="s">
        <v>3742</v>
      </c>
      <c r="AC2746" s="58" t="s">
        <v>66</v>
      </c>
      <c r="AD2746" s="55" t="s">
        <v>66</v>
      </c>
      <c r="AE2746" s="42" t="s">
        <v>3742</v>
      </c>
      <c r="AF2746" s="110"/>
      <c r="AG2746" s="27"/>
      <c r="AH2746" s="30" t="s">
        <v>8</v>
      </c>
      <c r="AI2746" s="39"/>
      <c r="AJ2746" s="39" t="b">
        <f t="shared" si="1006"/>
        <v>0</v>
      </c>
      <c r="AK2746" s="39" t="str">
        <f>O2746&amp;Q2746&amp;R2746&amp;U2746&amp;V2746&amp;Y2746&amp;Z2746&amp;AC2746&amp;AD2746</f>
        <v>G16140000</v>
      </c>
      <c r="AL2746" s="40">
        <v>753304</v>
      </c>
      <c r="AM2746" s="41" t="b">
        <f>C2746&lt;&gt;AK2746</f>
        <v>1</v>
      </c>
      <c r="AN2746" s="30" t="str">
        <f>N2746&amp;AK2746</f>
        <v>J9FG16140000</v>
      </c>
      <c r="AO2746" s="30"/>
      <c r="AP2746" s="31"/>
      <c r="AQ2746" s="31"/>
      <c r="AR2746" s="31">
        <f t="shared" si="1016"/>
        <v>1</v>
      </c>
      <c r="AS2746" s="31" t="str">
        <f>IF(IFERROR(VLOOKUP(AE2746,#REF!,1,0),"")&lt;&gt;"",1,"")</f>
        <v/>
      </c>
      <c r="AT2746" s="31" t="str">
        <f>IF(IFERROR(VLOOKUP(AE2746,#REF!,1,0),"")&lt;&gt;"",1,"")</f>
        <v/>
      </c>
      <c r="AU2746" s="31" t="str">
        <f>IF(IFERROR(VLOOKUP(AE2746,#REF!,1,0),"")&lt;&gt;"",1,"")</f>
        <v/>
      </c>
      <c r="AV2746" s="31" t="str">
        <f>IF(IFERROR(VLOOKUP(AE2746,#REF!,1,0),"")&lt;&gt;"",1,"")</f>
        <v/>
      </c>
      <c r="AW2746" s="31" t="str">
        <f>IF(IFERROR(VLOOKUP(AE2746,#REF!,1,0),"")&lt;&gt;"",1,"")</f>
        <v/>
      </c>
      <c r="AX2746" s="31" t="str">
        <f>IF(IFERROR(VLOOKUP(AE2746,#REF!,1,0),"")&lt;&gt;"",1,"")</f>
        <v/>
      </c>
      <c r="AY2746" s="31" t="str">
        <f>IF(IFERROR(VLOOKUP(AE2746,#REF!,1,0),"")&lt;&gt;"",1,"")</f>
        <v/>
      </c>
      <c r="AZ2746" s="31" t="str">
        <f>IF(IFERROR(VLOOKUP(AE2746,#REF!,1,0),"")&lt;&gt;"",1,"")</f>
        <v/>
      </c>
      <c r="BA2746" s="31" t="str">
        <f>IF(IFERROR(VLOOKUP(AE2746,#REF!,1,0),"")&lt;&gt;"",1,"")</f>
        <v/>
      </c>
      <c r="BB2746" s="31" t="str">
        <f>IF(IFERROR(VLOOKUP(AE2746,#REF!,1,0),"")&lt;&gt;"",1,"")</f>
        <v/>
      </c>
      <c r="BC2746" s="31" t="str">
        <f>IF(IFERROR(VLOOKUP(AE2746,#REF!,1,0),"")&lt;&gt;"",1,"")</f>
        <v/>
      </c>
      <c r="BD2746" s="31" t="str">
        <f>IF(IFERROR(VLOOKUP(AE2746,#REF!,1,0),"")&lt;&gt;"",1,"")</f>
        <v/>
      </c>
      <c r="BE2746" s="32">
        <f t="shared" si="897"/>
        <v>1</v>
      </c>
    </row>
    <row r="2747" spans="1:57" ht="16">
      <c r="A2747" s="33">
        <v>2420</v>
      </c>
      <c r="B2747" s="33">
        <v>753305</v>
      </c>
      <c r="C2747" s="33" t="str">
        <f t="shared" si="1007"/>
        <v>753305000</v>
      </c>
      <c r="D2747" s="34" t="str">
        <f t="shared" si="1008"/>
        <v>75</v>
      </c>
      <c r="E2747" s="34" t="str">
        <f t="shared" si="1009"/>
        <v>3</v>
      </c>
      <c r="F2747" s="34" t="str">
        <f t="shared" si="1010"/>
        <v>3</v>
      </c>
      <c r="G2747" s="34" t="str">
        <f t="shared" si="1011"/>
        <v>0</v>
      </c>
      <c r="H2747" s="34" t="str">
        <f t="shared" si="1012"/>
        <v>5</v>
      </c>
      <c r="I2747" s="34" t="str">
        <f t="shared" si="1013"/>
        <v>0</v>
      </c>
      <c r="J2747" s="34" t="str">
        <f t="shared" si="1014"/>
        <v>0</v>
      </c>
      <c r="K2747" s="34" t="str">
        <f t="shared" si="1015"/>
        <v>0</v>
      </c>
      <c r="L2747" s="34" t="s">
        <v>6901</v>
      </c>
      <c r="M2747" s="35" t="s">
        <v>3743</v>
      </c>
      <c r="N2747" s="35" t="s">
        <v>261</v>
      </c>
      <c r="O2747" s="55" t="s">
        <v>190</v>
      </c>
      <c r="P2747" s="55" t="s">
        <v>191</v>
      </c>
      <c r="Q2747" s="55">
        <v>1</v>
      </c>
      <c r="R2747" s="55">
        <v>6</v>
      </c>
      <c r="S2747" s="55" t="s">
        <v>197</v>
      </c>
      <c r="T2747" s="55" t="s">
        <v>197</v>
      </c>
      <c r="U2747" s="55">
        <v>1</v>
      </c>
      <c r="V2747" s="55">
        <v>5</v>
      </c>
      <c r="W2747" s="55" t="s">
        <v>3743</v>
      </c>
      <c r="X2747" s="55" t="s">
        <v>3743</v>
      </c>
      <c r="Y2747" s="55" t="s">
        <v>66</v>
      </c>
      <c r="Z2747" s="58" t="s">
        <v>66</v>
      </c>
      <c r="AA2747" s="58" t="s">
        <v>3743</v>
      </c>
      <c r="AB2747" s="58" t="s">
        <v>3743</v>
      </c>
      <c r="AC2747" s="58" t="s">
        <v>66</v>
      </c>
      <c r="AD2747" s="55" t="s">
        <v>66</v>
      </c>
      <c r="AE2747" s="42" t="s">
        <v>3744</v>
      </c>
      <c r="AF2747" s="110"/>
      <c r="AG2747" s="27"/>
      <c r="AH2747" s="30" t="s">
        <v>8</v>
      </c>
      <c r="AI2747" s="39"/>
      <c r="AJ2747" s="39" t="b">
        <f t="shared" si="1006"/>
        <v>0</v>
      </c>
      <c r="AK2747" s="39" t="str">
        <f>O2747&amp;Q2747&amp;R2747&amp;U2747&amp;V2747&amp;Y2747&amp;Z2747&amp;AC2747&amp;AD2747</f>
        <v>G16150000</v>
      </c>
      <c r="AL2747" s="40">
        <v>753305</v>
      </c>
      <c r="AM2747" s="41" t="b">
        <f>C2747&lt;&gt;AK2747</f>
        <v>1</v>
      </c>
      <c r="AN2747" s="30" t="str">
        <f>N2747&amp;AK2747</f>
        <v>J9FG16150000</v>
      </c>
      <c r="AO2747" s="30"/>
      <c r="AP2747" s="31"/>
      <c r="AQ2747" s="31"/>
      <c r="AR2747" s="31">
        <f t="shared" si="1016"/>
        <v>1</v>
      </c>
      <c r="AS2747" s="31" t="str">
        <f>IF(IFERROR(VLOOKUP(AE2747,#REF!,1,0),"")&lt;&gt;"",1,"")</f>
        <v/>
      </c>
      <c r="AT2747" s="31" t="str">
        <f>IF(IFERROR(VLOOKUP(AE2747,#REF!,1,0),"")&lt;&gt;"",1,"")</f>
        <v/>
      </c>
      <c r="AU2747" s="31" t="str">
        <f>IF(IFERROR(VLOOKUP(AE2747,#REF!,1,0),"")&lt;&gt;"",1,"")</f>
        <v/>
      </c>
      <c r="AV2747" s="31" t="str">
        <f>IF(IFERROR(VLOOKUP(AE2747,#REF!,1,0),"")&lt;&gt;"",1,"")</f>
        <v/>
      </c>
      <c r="AW2747" s="31" t="str">
        <f>IF(IFERROR(VLOOKUP(AE2747,#REF!,1,0),"")&lt;&gt;"",1,"")</f>
        <v/>
      </c>
      <c r="AX2747" s="31" t="str">
        <f>IF(IFERROR(VLOOKUP(AE2747,#REF!,1,0),"")&lt;&gt;"",1,"")</f>
        <v/>
      </c>
      <c r="AY2747" s="31" t="str">
        <f>IF(IFERROR(VLOOKUP(AE2747,#REF!,1,0),"")&lt;&gt;"",1,"")</f>
        <v/>
      </c>
      <c r="AZ2747" s="31" t="str">
        <f>IF(IFERROR(VLOOKUP(AE2747,#REF!,1,0),"")&lt;&gt;"",1,"")</f>
        <v/>
      </c>
      <c r="BA2747" s="31" t="str">
        <f>IF(IFERROR(VLOOKUP(AE2747,#REF!,1,0),"")&lt;&gt;"",1,"")</f>
        <v/>
      </c>
      <c r="BB2747" s="31" t="str">
        <f>IF(IFERROR(VLOOKUP(AE2747,#REF!,1,0),"")&lt;&gt;"",1,"")</f>
        <v/>
      </c>
      <c r="BC2747" s="31" t="str">
        <f>IF(IFERROR(VLOOKUP(AE2747,#REF!,1,0),"")&lt;&gt;"",1,"")</f>
        <v/>
      </c>
      <c r="BD2747" s="31" t="str">
        <f>IF(IFERROR(VLOOKUP(AE2747,#REF!,1,0),"")&lt;&gt;"",1,"")</f>
        <v/>
      </c>
      <c r="BE2747" s="32">
        <f t="shared" si="897"/>
        <v>1</v>
      </c>
    </row>
    <row r="2748" spans="1:57" ht="16">
      <c r="A2748" s="33">
        <v>2421</v>
      </c>
      <c r="B2748" s="33">
        <v>753306</v>
      </c>
      <c r="C2748" s="33" t="str">
        <f t="shared" si="1007"/>
        <v>753306000</v>
      </c>
      <c r="D2748" s="34" t="str">
        <f t="shared" si="1008"/>
        <v>75</v>
      </c>
      <c r="E2748" s="34" t="str">
        <f t="shared" si="1009"/>
        <v>3</v>
      </c>
      <c r="F2748" s="34" t="str">
        <f t="shared" si="1010"/>
        <v>3</v>
      </c>
      <c r="G2748" s="34" t="str">
        <f t="shared" si="1011"/>
        <v>0</v>
      </c>
      <c r="H2748" s="34" t="str">
        <f t="shared" si="1012"/>
        <v>6</v>
      </c>
      <c r="I2748" s="34" t="str">
        <f t="shared" si="1013"/>
        <v>0</v>
      </c>
      <c r="J2748" s="34" t="str">
        <f t="shared" si="1014"/>
        <v>0</v>
      </c>
      <c r="K2748" s="34" t="str">
        <f t="shared" si="1015"/>
        <v>0</v>
      </c>
      <c r="L2748" s="34" t="s">
        <v>6902</v>
      </c>
      <c r="M2748" s="35" t="s">
        <v>193</v>
      </c>
      <c r="N2748" s="35" t="s">
        <v>261</v>
      </c>
      <c r="O2748" s="55" t="s">
        <v>190</v>
      </c>
      <c r="P2748" s="55" t="s">
        <v>191</v>
      </c>
      <c r="Q2748" s="55">
        <v>1</v>
      </c>
      <c r="R2748" s="55">
        <v>6</v>
      </c>
      <c r="S2748" s="55" t="s">
        <v>197</v>
      </c>
      <c r="T2748" s="55" t="s">
        <v>197</v>
      </c>
      <c r="U2748" s="55">
        <v>1</v>
      </c>
      <c r="V2748" s="55">
        <v>6</v>
      </c>
      <c r="W2748" s="55" t="s">
        <v>193</v>
      </c>
      <c r="X2748" s="55" t="s">
        <v>193</v>
      </c>
      <c r="Y2748" s="55" t="s">
        <v>66</v>
      </c>
      <c r="Z2748" s="58" t="s">
        <v>66</v>
      </c>
      <c r="AA2748" s="58" t="s">
        <v>193</v>
      </c>
      <c r="AB2748" s="58" t="s">
        <v>193</v>
      </c>
      <c r="AC2748" s="58" t="s">
        <v>66</v>
      </c>
      <c r="AD2748" s="55" t="s">
        <v>66</v>
      </c>
      <c r="AE2748" s="42" t="s">
        <v>3745</v>
      </c>
      <c r="AF2748" s="110"/>
      <c r="AG2748" s="27"/>
      <c r="AH2748" s="30" t="s">
        <v>8</v>
      </c>
      <c r="AI2748" s="39"/>
      <c r="AJ2748" s="39" t="b">
        <f t="shared" si="1006"/>
        <v>0</v>
      </c>
      <c r="AK2748" s="39" t="str">
        <f>O2748&amp;Q2748&amp;R2748&amp;U2748&amp;V2748&amp;Y2748&amp;Z2748&amp;AC2748&amp;AD2748</f>
        <v>G16160000</v>
      </c>
      <c r="AL2748" s="40">
        <v>753306</v>
      </c>
      <c r="AM2748" s="41" t="b">
        <f>C2748&lt;&gt;AK2748</f>
        <v>1</v>
      </c>
      <c r="AN2748" s="30" t="str">
        <f>N2748&amp;AK2748</f>
        <v>J9FG16160000</v>
      </c>
      <c r="AO2748" s="30"/>
      <c r="AP2748" s="31"/>
      <c r="AQ2748" s="31"/>
      <c r="AR2748" s="31">
        <f t="shared" si="1016"/>
        <v>1</v>
      </c>
      <c r="AS2748" s="31" t="str">
        <f>IF(IFERROR(VLOOKUP(AE2748,#REF!,1,0),"")&lt;&gt;"",1,"")</f>
        <v/>
      </c>
      <c r="AT2748" s="31" t="str">
        <f>IF(IFERROR(VLOOKUP(AE2748,#REF!,1,0),"")&lt;&gt;"",1,"")</f>
        <v/>
      </c>
      <c r="AU2748" s="31" t="str">
        <f>IF(IFERROR(VLOOKUP(AE2748,#REF!,1,0),"")&lt;&gt;"",1,"")</f>
        <v/>
      </c>
      <c r="AV2748" s="31" t="str">
        <f>IF(IFERROR(VLOOKUP(AE2748,#REF!,1,0),"")&lt;&gt;"",1,"")</f>
        <v/>
      </c>
      <c r="AW2748" s="31" t="str">
        <f>IF(IFERROR(VLOOKUP(AE2748,#REF!,1,0),"")&lt;&gt;"",1,"")</f>
        <v/>
      </c>
      <c r="AX2748" s="31" t="str">
        <f>IF(IFERROR(VLOOKUP(AE2748,#REF!,1,0),"")&lt;&gt;"",1,"")</f>
        <v/>
      </c>
      <c r="AY2748" s="31" t="str">
        <f>IF(IFERROR(VLOOKUP(AE2748,#REF!,1,0),"")&lt;&gt;"",1,"")</f>
        <v/>
      </c>
      <c r="AZ2748" s="31" t="str">
        <f>IF(IFERROR(VLOOKUP(AE2748,#REF!,1,0),"")&lt;&gt;"",1,"")</f>
        <v/>
      </c>
      <c r="BA2748" s="31" t="str">
        <f>IF(IFERROR(VLOOKUP(AE2748,#REF!,1,0),"")&lt;&gt;"",1,"")</f>
        <v/>
      </c>
      <c r="BB2748" s="31" t="str">
        <f>IF(IFERROR(VLOOKUP(AE2748,#REF!,1,0),"")&lt;&gt;"",1,"")</f>
        <v/>
      </c>
      <c r="BC2748" s="31" t="str">
        <f>IF(IFERROR(VLOOKUP(AE2748,#REF!,1,0),"")&lt;&gt;"",1,"")</f>
        <v/>
      </c>
      <c r="BD2748" s="31" t="str">
        <f>IF(IFERROR(VLOOKUP(AE2748,#REF!,1,0),"")&lt;&gt;"",1,"")</f>
        <v/>
      </c>
      <c r="BE2748" s="32">
        <f t="shared" si="897"/>
        <v>1</v>
      </c>
    </row>
    <row r="2749" spans="1:57" ht="16">
      <c r="A2749" s="33">
        <v>2422</v>
      </c>
      <c r="B2749" s="33">
        <v>753307</v>
      </c>
      <c r="C2749" s="33" t="str">
        <f t="shared" si="1007"/>
        <v>753307000</v>
      </c>
      <c r="D2749" s="34" t="str">
        <f t="shared" si="1008"/>
        <v>75</v>
      </c>
      <c r="E2749" s="34" t="str">
        <f t="shared" si="1009"/>
        <v>3</v>
      </c>
      <c r="F2749" s="34" t="str">
        <f t="shared" si="1010"/>
        <v>3</v>
      </c>
      <c r="G2749" s="34" t="str">
        <f t="shared" si="1011"/>
        <v>0</v>
      </c>
      <c r="H2749" s="34" t="str">
        <f t="shared" si="1012"/>
        <v>7</v>
      </c>
      <c r="I2749" s="34" t="str">
        <f t="shared" si="1013"/>
        <v>0</v>
      </c>
      <c r="J2749" s="34" t="str">
        <f t="shared" si="1014"/>
        <v>0</v>
      </c>
      <c r="K2749" s="34" t="str">
        <f t="shared" si="1015"/>
        <v>0</v>
      </c>
      <c r="L2749" s="34" t="s">
        <v>6903</v>
      </c>
      <c r="M2749" s="35" t="s">
        <v>204</v>
      </c>
      <c r="N2749" s="35" t="s">
        <v>261</v>
      </c>
      <c r="O2749" s="55" t="s">
        <v>190</v>
      </c>
      <c r="P2749" s="55" t="s">
        <v>191</v>
      </c>
      <c r="Q2749" s="55">
        <v>1</v>
      </c>
      <c r="R2749" s="55">
        <v>6</v>
      </c>
      <c r="S2749" s="55" t="s">
        <v>197</v>
      </c>
      <c r="T2749" s="55" t="s">
        <v>197</v>
      </c>
      <c r="U2749" s="55">
        <v>1</v>
      </c>
      <c r="V2749" s="55">
        <v>7</v>
      </c>
      <c r="W2749" s="55" t="s">
        <v>204</v>
      </c>
      <c r="X2749" s="55" t="s">
        <v>204</v>
      </c>
      <c r="Y2749" s="55" t="s">
        <v>66</v>
      </c>
      <c r="Z2749" s="58" t="s">
        <v>66</v>
      </c>
      <c r="AA2749" s="58" t="s">
        <v>204</v>
      </c>
      <c r="AB2749" s="58" t="s">
        <v>204</v>
      </c>
      <c r="AC2749" s="58" t="s">
        <v>66</v>
      </c>
      <c r="AD2749" s="55" t="s">
        <v>66</v>
      </c>
      <c r="AE2749" s="42" t="s">
        <v>3746</v>
      </c>
      <c r="AF2749" s="110"/>
      <c r="AG2749" s="27"/>
      <c r="AH2749" s="30" t="s">
        <v>8</v>
      </c>
      <c r="AI2749" s="39"/>
      <c r="AJ2749" s="39" t="b">
        <f t="shared" si="1006"/>
        <v>0</v>
      </c>
      <c r="AK2749" s="39" t="str">
        <f>O2749&amp;Q2749&amp;R2749&amp;U2749&amp;V2749&amp;Y2749&amp;Z2749&amp;AC2749&amp;AD2749</f>
        <v>G16170000</v>
      </c>
      <c r="AL2749" s="40">
        <v>753307</v>
      </c>
      <c r="AM2749" s="41" t="b">
        <f>C2749&lt;&gt;AK2749</f>
        <v>1</v>
      </c>
      <c r="AN2749" s="30" t="str">
        <f>N2749&amp;AK2749</f>
        <v>J9FG16170000</v>
      </c>
      <c r="AO2749" s="30"/>
      <c r="AP2749" s="31"/>
      <c r="AQ2749" s="31"/>
      <c r="AR2749" s="31">
        <f t="shared" si="1016"/>
        <v>1</v>
      </c>
      <c r="AS2749" s="31" t="str">
        <f>IF(IFERROR(VLOOKUP(AE2749,#REF!,1,0),"")&lt;&gt;"",1,"")</f>
        <v/>
      </c>
      <c r="AT2749" s="31" t="str">
        <f>IF(IFERROR(VLOOKUP(AE2749,#REF!,1,0),"")&lt;&gt;"",1,"")</f>
        <v/>
      </c>
      <c r="AU2749" s="31" t="str">
        <f>IF(IFERROR(VLOOKUP(AE2749,#REF!,1,0),"")&lt;&gt;"",1,"")</f>
        <v/>
      </c>
      <c r="AV2749" s="31" t="str">
        <f>IF(IFERROR(VLOOKUP(AE2749,#REF!,1,0),"")&lt;&gt;"",1,"")</f>
        <v/>
      </c>
      <c r="AW2749" s="31" t="str">
        <f>IF(IFERROR(VLOOKUP(AE2749,#REF!,1,0),"")&lt;&gt;"",1,"")</f>
        <v/>
      </c>
      <c r="AX2749" s="31" t="str">
        <f>IF(IFERROR(VLOOKUP(AE2749,#REF!,1,0),"")&lt;&gt;"",1,"")</f>
        <v/>
      </c>
      <c r="AY2749" s="31" t="str">
        <f>IF(IFERROR(VLOOKUP(AE2749,#REF!,1,0),"")&lt;&gt;"",1,"")</f>
        <v/>
      </c>
      <c r="AZ2749" s="31" t="str">
        <f>IF(IFERROR(VLOOKUP(AE2749,#REF!,1,0),"")&lt;&gt;"",1,"")</f>
        <v/>
      </c>
      <c r="BA2749" s="31" t="str">
        <f>IF(IFERROR(VLOOKUP(AE2749,#REF!,1,0),"")&lt;&gt;"",1,"")</f>
        <v/>
      </c>
      <c r="BB2749" s="31" t="str">
        <f>IF(IFERROR(VLOOKUP(AE2749,#REF!,1,0),"")&lt;&gt;"",1,"")</f>
        <v/>
      </c>
      <c r="BC2749" s="31" t="str">
        <f>IF(IFERROR(VLOOKUP(AE2749,#REF!,1,0),"")&lt;&gt;"",1,"")</f>
        <v/>
      </c>
      <c r="BD2749" s="31" t="str">
        <f>IF(IFERROR(VLOOKUP(AE2749,#REF!,1,0),"")&lt;&gt;"",1,"")</f>
        <v/>
      </c>
      <c r="BE2749" s="32">
        <f t="shared" si="897"/>
        <v>1</v>
      </c>
    </row>
    <row r="2750" spans="1:57" ht="16">
      <c r="A2750" s="33">
        <v>2423</v>
      </c>
      <c r="B2750" s="33">
        <v>753308</v>
      </c>
      <c r="C2750" s="33" t="str">
        <f t="shared" si="1007"/>
        <v>753308000</v>
      </c>
      <c r="D2750" s="34" t="str">
        <f t="shared" si="1008"/>
        <v>75</v>
      </c>
      <c r="E2750" s="34" t="str">
        <f t="shared" si="1009"/>
        <v>3</v>
      </c>
      <c r="F2750" s="34" t="str">
        <f t="shared" si="1010"/>
        <v>3</v>
      </c>
      <c r="G2750" s="34" t="str">
        <f t="shared" si="1011"/>
        <v>0</v>
      </c>
      <c r="H2750" s="34" t="str">
        <f t="shared" si="1012"/>
        <v>8</v>
      </c>
      <c r="I2750" s="34" t="str">
        <f t="shared" si="1013"/>
        <v>0</v>
      </c>
      <c r="J2750" s="34" t="str">
        <f t="shared" si="1014"/>
        <v>0</v>
      </c>
      <c r="K2750" s="34" t="str">
        <f t="shared" si="1015"/>
        <v>0</v>
      </c>
      <c r="L2750" s="34" t="s">
        <v>6904</v>
      </c>
      <c r="M2750" s="35" t="s">
        <v>3747</v>
      </c>
      <c r="N2750" s="35" t="s">
        <v>261</v>
      </c>
      <c r="O2750" s="55" t="s">
        <v>190</v>
      </c>
      <c r="P2750" s="55" t="s">
        <v>191</v>
      </c>
      <c r="Q2750" s="55">
        <v>1</v>
      </c>
      <c r="R2750" s="55">
        <v>6</v>
      </c>
      <c r="S2750" s="55" t="s">
        <v>197</v>
      </c>
      <c r="T2750" s="55" t="s">
        <v>197</v>
      </c>
      <c r="U2750" s="55">
        <v>1</v>
      </c>
      <c r="V2750" s="55">
        <v>8</v>
      </c>
      <c r="W2750" s="55" t="s">
        <v>3747</v>
      </c>
      <c r="X2750" s="55" t="s">
        <v>3747</v>
      </c>
      <c r="Y2750" s="55" t="s">
        <v>66</v>
      </c>
      <c r="Z2750" s="58" t="s">
        <v>66</v>
      </c>
      <c r="AA2750" s="58" t="s">
        <v>3747</v>
      </c>
      <c r="AB2750" s="58" t="s">
        <v>3747</v>
      </c>
      <c r="AC2750" s="58" t="s">
        <v>66</v>
      </c>
      <c r="AD2750" s="55" t="s">
        <v>66</v>
      </c>
      <c r="AE2750" s="42" t="s">
        <v>3747</v>
      </c>
      <c r="AF2750" s="110"/>
      <c r="AG2750" s="27"/>
      <c r="AH2750" s="30" t="s">
        <v>8</v>
      </c>
      <c r="AI2750" s="39"/>
      <c r="AJ2750" s="39" t="b">
        <f t="shared" si="1006"/>
        <v>0</v>
      </c>
      <c r="AK2750" s="39" t="str">
        <f>O2750&amp;Q2750&amp;R2750&amp;U2750&amp;V2750&amp;Y2750&amp;Z2750&amp;AC2750&amp;AD2750</f>
        <v>G16180000</v>
      </c>
      <c r="AL2750" s="40">
        <v>753308</v>
      </c>
      <c r="AM2750" s="41" t="b">
        <f>C2750&lt;&gt;AK2750</f>
        <v>1</v>
      </c>
      <c r="AN2750" s="30" t="str">
        <f>N2750&amp;AK2750</f>
        <v>J9FG16180000</v>
      </c>
      <c r="AO2750" s="30"/>
      <c r="AP2750" s="31"/>
      <c r="AQ2750" s="31"/>
      <c r="AR2750" s="31">
        <f t="shared" si="1016"/>
        <v>1</v>
      </c>
      <c r="AS2750" s="31" t="str">
        <f>IF(IFERROR(VLOOKUP(AE2750,#REF!,1,0),"")&lt;&gt;"",1,"")</f>
        <v/>
      </c>
      <c r="AT2750" s="31" t="str">
        <f>IF(IFERROR(VLOOKUP(AE2750,#REF!,1,0),"")&lt;&gt;"",1,"")</f>
        <v/>
      </c>
      <c r="AU2750" s="31" t="str">
        <f>IF(IFERROR(VLOOKUP(AE2750,#REF!,1,0),"")&lt;&gt;"",1,"")</f>
        <v/>
      </c>
      <c r="AV2750" s="31" t="str">
        <f>IF(IFERROR(VLOOKUP(AE2750,#REF!,1,0),"")&lt;&gt;"",1,"")</f>
        <v/>
      </c>
      <c r="AW2750" s="31" t="str">
        <f>IF(IFERROR(VLOOKUP(AE2750,#REF!,1,0),"")&lt;&gt;"",1,"")</f>
        <v/>
      </c>
      <c r="AX2750" s="31" t="str">
        <f>IF(IFERROR(VLOOKUP(AE2750,#REF!,1,0),"")&lt;&gt;"",1,"")</f>
        <v/>
      </c>
      <c r="AY2750" s="31" t="str">
        <f>IF(IFERROR(VLOOKUP(AE2750,#REF!,1,0),"")&lt;&gt;"",1,"")</f>
        <v/>
      </c>
      <c r="AZ2750" s="31" t="str">
        <f>IF(IFERROR(VLOOKUP(AE2750,#REF!,1,0),"")&lt;&gt;"",1,"")</f>
        <v/>
      </c>
      <c r="BA2750" s="31" t="str">
        <f>IF(IFERROR(VLOOKUP(AE2750,#REF!,1,0),"")&lt;&gt;"",1,"")</f>
        <v/>
      </c>
      <c r="BB2750" s="31" t="str">
        <f>IF(IFERROR(VLOOKUP(AE2750,#REF!,1,0),"")&lt;&gt;"",1,"")</f>
        <v/>
      </c>
      <c r="BC2750" s="31" t="str">
        <f>IF(IFERROR(VLOOKUP(AE2750,#REF!,1,0),"")&lt;&gt;"",1,"")</f>
        <v/>
      </c>
      <c r="BD2750" s="31" t="str">
        <f>IF(IFERROR(VLOOKUP(AE2750,#REF!,1,0),"")&lt;&gt;"",1,"")</f>
        <v/>
      </c>
      <c r="BE2750" s="32">
        <f t="shared" si="897"/>
        <v>1</v>
      </c>
    </row>
    <row r="2751" spans="1:57" ht="16">
      <c r="A2751" s="33">
        <v>2424</v>
      </c>
      <c r="B2751" s="33">
        <v>7533081</v>
      </c>
      <c r="C2751" s="33" t="str">
        <f t="shared" si="1007"/>
        <v>753308100</v>
      </c>
      <c r="D2751" s="34" t="str">
        <f t="shared" si="1008"/>
        <v>75</v>
      </c>
      <c r="E2751" s="34" t="str">
        <f t="shared" si="1009"/>
        <v>3</v>
      </c>
      <c r="F2751" s="34" t="str">
        <f t="shared" si="1010"/>
        <v>3</v>
      </c>
      <c r="G2751" s="34" t="str">
        <f t="shared" si="1011"/>
        <v>0</v>
      </c>
      <c r="H2751" s="34" t="str">
        <f t="shared" si="1012"/>
        <v>8</v>
      </c>
      <c r="I2751" s="34" t="str">
        <f t="shared" si="1013"/>
        <v>1</v>
      </c>
      <c r="J2751" s="34" t="str">
        <f t="shared" si="1014"/>
        <v>0</v>
      </c>
      <c r="K2751" s="34" t="str">
        <f t="shared" si="1015"/>
        <v>0</v>
      </c>
      <c r="L2751" s="34" t="s">
        <v>6905</v>
      </c>
      <c r="M2751" s="35" t="s">
        <v>3748</v>
      </c>
      <c r="N2751" s="35" t="s">
        <v>261</v>
      </c>
      <c r="O2751" s="55" t="s">
        <v>190</v>
      </c>
      <c r="P2751" s="55" t="s">
        <v>191</v>
      </c>
      <c r="Q2751" s="55">
        <v>1</v>
      </c>
      <c r="R2751" s="55">
        <v>6</v>
      </c>
      <c r="S2751" s="55" t="s">
        <v>197</v>
      </c>
      <c r="T2751" s="55" t="s">
        <v>197</v>
      </c>
      <c r="U2751" s="55">
        <v>1</v>
      </c>
      <c r="V2751" s="55">
        <v>8</v>
      </c>
      <c r="W2751" s="55" t="s">
        <v>3747</v>
      </c>
      <c r="X2751" s="55" t="s">
        <v>3747</v>
      </c>
      <c r="Y2751" s="58" t="s">
        <v>8</v>
      </c>
      <c r="Z2751" s="58" t="s">
        <v>8</v>
      </c>
      <c r="AA2751" s="58" t="s">
        <v>3748</v>
      </c>
      <c r="AB2751" s="58" t="s">
        <v>3748</v>
      </c>
      <c r="AC2751" s="58" t="s">
        <v>66</v>
      </c>
      <c r="AD2751" s="55" t="s">
        <v>66</v>
      </c>
      <c r="AE2751" s="42" t="s">
        <v>3748</v>
      </c>
      <c r="AF2751" s="110"/>
      <c r="AG2751" s="27"/>
      <c r="AH2751" s="30" t="s">
        <v>8</v>
      </c>
      <c r="AI2751" s="39"/>
      <c r="AJ2751" s="39" t="b">
        <f t="shared" si="1006"/>
        <v>0</v>
      </c>
      <c r="AK2751" s="39" t="str">
        <f>O2751&amp;Q2751&amp;R2751&amp;U2751&amp;V2751&amp;Y2751&amp;Z2751&amp;AC2751&amp;AD2751</f>
        <v>G16181100</v>
      </c>
      <c r="AL2751" s="40">
        <v>7533081</v>
      </c>
      <c r="AM2751" s="41" t="b">
        <f>C2751&lt;&gt;AK2751</f>
        <v>1</v>
      </c>
      <c r="AN2751" s="30" t="str">
        <f>N2751&amp;AK2751</f>
        <v>J9FG16181100</v>
      </c>
      <c r="AO2751" s="30"/>
      <c r="AP2751" s="31"/>
      <c r="AQ2751" s="31"/>
      <c r="AR2751" s="31">
        <f t="shared" si="1016"/>
        <v>1</v>
      </c>
      <c r="AS2751" s="31" t="str">
        <f>IF(IFERROR(VLOOKUP(AE2751,#REF!,1,0),"")&lt;&gt;"",1,"")</f>
        <v/>
      </c>
      <c r="AT2751" s="31" t="str">
        <f>IF(IFERROR(VLOOKUP(AE2751,#REF!,1,0),"")&lt;&gt;"",1,"")</f>
        <v/>
      </c>
      <c r="AU2751" s="31" t="str">
        <f>IF(IFERROR(VLOOKUP(AE2751,#REF!,1,0),"")&lt;&gt;"",1,"")</f>
        <v/>
      </c>
      <c r="AV2751" s="31" t="str">
        <f>IF(IFERROR(VLOOKUP(AE2751,#REF!,1,0),"")&lt;&gt;"",1,"")</f>
        <v/>
      </c>
      <c r="AW2751" s="31" t="str">
        <f>IF(IFERROR(VLOOKUP(AE2751,#REF!,1,0),"")&lt;&gt;"",1,"")</f>
        <v/>
      </c>
      <c r="AX2751" s="31" t="str">
        <f>IF(IFERROR(VLOOKUP(AE2751,#REF!,1,0),"")&lt;&gt;"",1,"")</f>
        <v/>
      </c>
      <c r="AY2751" s="31" t="str">
        <f>IF(IFERROR(VLOOKUP(AE2751,#REF!,1,0),"")&lt;&gt;"",1,"")</f>
        <v/>
      </c>
      <c r="AZ2751" s="31" t="str">
        <f>IF(IFERROR(VLOOKUP(AE2751,#REF!,1,0),"")&lt;&gt;"",1,"")</f>
        <v/>
      </c>
      <c r="BA2751" s="31" t="str">
        <f>IF(IFERROR(VLOOKUP(AE2751,#REF!,1,0),"")&lt;&gt;"",1,"")</f>
        <v/>
      </c>
      <c r="BB2751" s="31" t="str">
        <f>IF(IFERROR(VLOOKUP(AE2751,#REF!,1,0),"")&lt;&gt;"",1,"")</f>
        <v/>
      </c>
      <c r="BC2751" s="31" t="str">
        <f>IF(IFERROR(VLOOKUP(AE2751,#REF!,1,0),"")&lt;&gt;"",1,"")</f>
        <v/>
      </c>
      <c r="BD2751" s="31" t="str">
        <f>IF(IFERROR(VLOOKUP(AE2751,#REF!,1,0),"")&lt;&gt;"",1,"")</f>
        <v/>
      </c>
      <c r="BE2751" s="32">
        <f t="shared" si="897"/>
        <v>1</v>
      </c>
    </row>
    <row r="2752" spans="1:57" ht="16">
      <c r="A2752" s="33">
        <v>2425</v>
      </c>
      <c r="B2752" s="33">
        <v>7533082</v>
      </c>
      <c r="C2752" s="33" t="str">
        <f t="shared" si="1007"/>
        <v>753308200</v>
      </c>
      <c r="D2752" s="34" t="str">
        <f t="shared" si="1008"/>
        <v>75</v>
      </c>
      <c r="E2752" s="34" t="str">
        <f t="shared" si="1009"/>
        <v>3</v>
      </c>
      <c r="F2752" s="34" t="str">
        <f t="shared" si="1010"/>
        <v>3</v>
      </c>
      <c r="G2752" s="34" t="str">
        <f t="shared" si="1011"/>
        <v>0</v>
      </c>
      <c r="H2752" s="34" t="str">
        <f t="shared" si="1012"/>
        <v>8</v>
      </c>
      <c r="I2752" s="34" t="str">
        <f t="shared" si="1013"/>
        <v>2</v>
      </c>
      <c r="J2752" s="34" t="str">
        <f t="shared" si="1014"/>
        <v>0</v>
      </c>
      <c r="K2752" s="34" t="str">
        <f t="shared" si="1015"/>
        <v>0</v>
      </c>
      <c r="L2752" s="34" t="s">
        <v>6906</v>
      </c>
      <c r="M2752" s="35" t="s">
        <v>3749</v>
      </c>
      <c r="N2752" s="35" t="s">
        <v>261</v>
      </c>
      <c r="O2752" s="55" t="s">
        <v>190</v>
      </c>
      <c r="P2752" s="55" t="s">
        <v>191</v>
      </c>
      <c r="Q2752" s="55">
        <v>1</v>
      </c>
      <c r="R2752" s="55">
        <v>6</v>
      </c>
      <c r="S2752" s="55" t="s">
        <v>197</v>
      </c>
      <c r="T2752" s="55" t="s">
        <v>197</v>
      </c>
      <c r="U2752" s="55">
        <v>1</v>
      </c>
      <c r="V2752" s="55">
        <v>8</v>
      </c>
      <c r="W2752" s="55" t="s">
        <v>3747</v>
      </c>
      <c r="X2752" s="55" t="s">
        <v>3747</v>
      </c>
      <c r="Y2752" s="58" t="s">
        <v>8</v>
      </c>
      <c r="Z2752" s="58" t="s">
        <v>15</v>
      </c>
      <c r="AA2752" s="58" t="s">
        <v>3749</v>
      </c>
      <c r="AB2752" s="58" t="s">
        <v>3749</v>
      </c>
      <c r="AC2752" s="58" t="s">
        <v>66</v>
      </c>
      <c r="AD2752" s="55" t="s">
        <v>66</v>
      </c>
      <c r="AE2752" s="42" t="s">
        <v>3749</v>
      </c>
      <c r="AF2752" s="110"/>
      <c r="AG2752" s="27"/>
      <c r="AH2752" s="30" t="s">
        <v>8</v>
      </c>
      <c r="AI2752" s="39"/>
      <c r="AJ2752" s="39" t="b">
        <f t="shared" si="1006"/>
        <v>0</v>
      </c>
      <c r="AK2752" s="39" t="str">
        <f>O2752&amp;Q2752&amp;R2752&amp;U2752&amp;V2752&amp;Y2752&amp;Z2752&amp;AC2752&amp;AD2752</f>
        <v>G16181200</v>
      </c>
      <c r="AL2752" s="40">
        <v>7533082</v>
      </c>
      <c r="AM2752" s="41" t="b">
        <f>C2752&lt;&gt;AK2752</f>
        <v>1</v>
      </c>
      <c r="AN2752" s="30" t="str">
        <f>N2752&amp;AK2752</f>
        <v>J9FG16181200</v>
      </c>
      <c r="AO2752" s="30"/>
      <c r="AP2752" s="31"/>
      <c r="AQ2752" s="31"/>
      <c r="AR2752" s="31">
        <f t="shared" si="1016"/>
        <v>1</v>
      </c>
      <c r="AS2752" s="31" t="str">
        <f>IF(IFERROR(VLOOKUP(AE2752,#REF!,1,0),"")&lt;&gt;"",1,"")</f>
        <v/>
      </c>
      <c r="AT2752" s="31" t="str">
        <f>IF(IFERROR(VLOOKUP(AE2752,#REF!,1,0),"")&lt;&gt;"",1,"")</f>
        <v/>
      </c>
      <c r="AU2752" s="31" t="str">
        <f>IF(IFERROR(VLOOKUP(AE2752,#REF!,1,0),"")&lt;&gt;"",1,"")</f>
        <v/>
      </c>
      <c r="AV2752" s="31" t="str">
        <f>IF(IFERROR(VLOOKUP(AE2752,#REF!,1,0),"")&lt;&gt;"",1,"")</f>
        <v/>
      </c>
      <c r="AW2752" s="31" t="str">
        <f>IF(IFERROR(VLOOKUP(AE2752,#REF!,1,0),"")&lt;&gt;"",1,"")</f>
        <v/>
      </c>
      <c r="AX2752" s="31" t="str">
        <f>IF(IFERROR(VLOOKUP(AE2752,#REF!,1,0),"")&lt;&gt;"",1,"")</f>
        <v/>
      </c>
      <c r="AY2752" s="31" t="str">
        <f>IF(IFERROR(VLOOKUP(AE2752,#REF!,1,0),"")&lt;&gt;"",1,"")</f>
        <v/>
      </c>
      <c r="AZ2752" s="31" t="str">
        <f>IF(IFERROR(VLOOKUP(AE2752,#REF!,1,0),"")&lt;&gt;"",1,"")</f>
        <v/>
      </c>
      <c r="BA2752" s="31" t="str">
        <f>IF(IFERROR(VLOOKUP(AE2752,#REF!,1,0),"")&lt;&gt;"",1,"")</f>
        <v/>
      </c>
      <c r="BB2752" s="31" t="str">
        <f>IF(IFERROR(VLOOKUP(AE2752,#REF!,1,0),"")&lt;&gt;"",1,"")</f>
        <v/>
      </c>
      <c r="BC2752" s="31" t="str">
        <f>IF(IFERROR(VLOOKUP(AE2752,#REF!,1,0),"")&lt;&gt;"",1,"")</f>
        <v/>
      </c>
      <c r="BD2752" s="31" t="str">
        <f>IF(IFERROR(VLOOKUP(AE2752,#REF!,1,0),"")&lt;&gt;"",1,"")</f>
        <v/>
      </c>
      <c r="BE2752" s="32">
        <f t="shared" si="897"/>
        <v>1</v>
      </c>
    </row>
    <row r="2753" spans="1:57" ht="16">
      <c r="A2753" s="33">
        <v>2426</v>
      </c>
      <c r="B2753" s="33">
        <v>753311</v>
      </c>
      <c r="C2753" s="33" t="str">
        <f t="shared" si="1007"/>
        <v>753311000</v>
      </c>
      <c r="D2753" s="34" t="str">
        <f t="shared" si="1008"/>
        <v>75</v>
      </c>
      <c r="E2753" s="34" t="str">
        <f t="shared" si="1009"/>
        <v>3</v>
      </c>
      <c r="F2753" s="34" t="str">
        <f t="shared" si="1010"/>
        <v>3</v>
      </c>
      <c r="G2753" s="34" t="str">
        <f t="shared" si="1011"/>
        <v>1</v>
      </c>
      <c r="H2753" s="34" t="str">
        <f t="shared" si="1012"/>
        <v>1</v>
      </c>
      <c r="I2753" s="34" t="str">
        <f t="shared" si="1013"/>
        <v>0</v>
      </c>
      <c r="J2753" s="34" t="str">
        <f t="shared" si="1014"/>
        <v>0</v>
      </c>
      <c r="K2753" s="34" t="str">
        <f t="shared" si="1015"/>
        <v>0</v>
      </c>
      <c r="L2753" s="34" t="s">
        <v>6907</v>
      </c>
      <c r="M2753" s="35" t="s">
        <v>3750</v>
      </c>
      <c r="N2753" s="35" t="s">
        <v>261</v>
      </c>
      <c r="O2753" s="55" t="s">
        <v>190</v>
      </c>
      <c r="P2753" s="55" t="s">
        <v>191</v>
      </c>
      <c r="Q2753" s="55">
        <v>1</v>
      </c>
      <c r="R2753" s="55">
        <v>6</v>
      </c>
      <c r="S2753" s="55" t="s">
        <v>197</v>
      </c>
      <c r="T2753" s="55" t="s">
        <v>197</v>
      </c>
      <c r="U2753" s="55">
        <v>1</v>
      </c>
      <c r="V2753" s="55">
        <v>9</v>
      </c>
      <c r="W2753" s="55" t="s">
        <v>3750</v>
      </c>
      <c r="X2753" s="55" t="s">
        <v>3750</v>
      </c>
      <c r="Y2753" s="58" t="s">
        <v>8</v>
      </c>
      <c r="Z2753" s="58" t="s">
        <v>66</v>
      </c>
      <c r="AA2753" s="58" t="s">
        <v>3750</v>
      </c>
      <c r="AB2753" s="58" t="s">
        <v>3750</v>
      </c>
      <c r="AC2753" s="58" t="s">
        <v>66</v>
      </c>
      <c r="AD2753" s="55" t="s">
        <v>66</v>
      </c>
      <c r="AE2753" s="42" t="s">
        <v>3750</v>
      </c>
      <c r="AF2753" s="110"/>
      <c r="AG2753" s="27"/>
      <c r="AH2753" s="30" t="s">
        <v>8</v>
      </c>
      <c r="AI2753" s="39"/>
      <c r="AJ2753" s="39" t="b">
        <f t="shared" si="1006"/>
        <v>0</v>
      </c>
      <c r="AK2753" s="39" t="str">
        <f>O2753&amp;Q2753&amp;R2753&amp;U2753&amp;V2753&amp;Y2753&amp;Z2753&amp;AC2753&amp;AD2753</f>
        <v>G16191000</v>
      </c>
      <c r="AL2753" s="40">
        <v>753311</v>
      </c>
      <c r="AM2753" s="41" t="b">
        <f>C2753&lt;&gt;AK2753</f>
        <v>1</v>
      </c>
      <c r="AN2753" s="30" t="str">
        <f>N2753&amp;AK2753</f>
        <v>J9FG16191000</v>
      </c>
      <c r="AO2753" s="30"/>
      <c r="AP2753" s="31"/>
      <c r="AQ2753" s="31"/>
      <c r="AR2753" s="31">
        <f t="shared" si="1016"/>
        <v>1</v>
      </c>
      <c r="AS2753" s="31" t="str">
        <f>IF(IFERROR(VLOOKUP(AE2753,#REF!,1,0),"")&lt;&gt;"",1,"")</f>
        <v/>
      </c>
      <c r="AT2753" s="31" t="str">
        <f>IF(IFERROR(VLOOKUP(AE2753,#REF!,1,0),"")&lt;&gt;"",1,"")</f>
        <v/>
      </c>
      <c r="AU2753" s="31" t="str">
        <f>IF(IFERROR(VLOOKUP(AE2753,#REF!,1,0),"")&lt;&gt;"",1,"")</f>
        <v/>
      </c>
      <c r="AV2753" s="31" t="str">
        <f>IF(IFERROR(VLOOKUP(AE2753,#REF!,1,0),"")&lt;&gt;"",1,"")</f>
        <v/>
      </c>
      <c r="AW2753" s="31" t="str">
        <f>IF(IFERROR(VLOOKUP(AE2753,#REF!,1,0),"")&lt;&gt;"",1,"")</f>
        <v/>
      </c>
      <c r="AX2753" s="31" t="str">
        <f>IF(IFERROR(VLOOKUP(AE2753,#REF!,1,0),"")&lt;&gt;"",1,"")</f>
        <v/>
      </c>
      <c r="AY2753" s="31" t="str">
        <f>IF(IFERROR(VLOOKUP(AE2753,#REF!,1,0),"")&lt;&gt;"",1,"")</f>
        <v/>
      </c>
      <c r="AZ2753" s="31" t="str">
        <f>IF(IFERROR(VLOOKUP(AE2753,#REF!,1,0),"")&lt;&gt;"",1,"")</f>
        <v/>
      </c>
      <c r="BA2753" s="31" t="str">
        <f>IF(IFERROR(VLOOKUP(AE2753,#REF!,1,0),"")&lt;&gt;"",1,"")</f>
        <v/>
      </c>
      <c r="BB2753" s="31" t="str">
        <f>IF(IFERROR(VLOOKUP(AE2753,#REF!,1,0),"")&lt;&gt;"",1,"")</f>
        <v/>
      </c>
      <c r="BC2753" s="31" t="str">
        <f>IF(IFERROR(VLOOKUP(AE2753,#REF!,1,0),"")&lt;&gt;"",1,"")</f>
        <v/>
      </c>
      <c r="BD2753" s="31" t="str">
        <f>IF(IFERROR(VLOOKUP(AE2753,#REF!,1,0),"")&lt;&gt;"",1,"")</f>
        <v/>
      </c>
      <c r="BE2753" s="32">
        <f t="shared" si="897"/>
        <v>1</v>
      </c>
    </row>
    <row r="2754" spans="1:57" ht="16">
      <c r="A2754" s="33">
        <v>2427</v>
      </c>
      <c r="B2754" s="33">
        <v>7533111</v>
      </c>
      <c r="C2754" s="33" t="str">
        <f t="shared" si="1007"/>
        <v>753311100</v>
      </c>
      <c r="D2754" s="34" t="str">
        <f t="shared" si="1008"/>
        <v>75</v>
      </c>
      <c r="E2754" s="34" t="str">
        <f t="shared" si="1009"/>
        <v>3</v>
      </c>
      <c r="F2754" s="34" t="str">
        <f t="shared" si="1010"/>
        <v>3</v>
      </c>
      <c r="G2754" s="34" t="str">
        <f t="shared" si="1011"/>
        <v>1</v>
      </c>
      <c r="H2754" s="34" t="str">
        <f t="shared" si="1012"/>
        <v>1</v>
      </c>
      <c r="I2754" s="34" t="str">
        <f t="shared" si="1013"/>
        <v>1</v>
      </c>
      <c r="J2754" s="34" t="str">
        <f t="shared" si="1014"/>
        <v>0</v>
      </c>
      <c r="K2754" s="34" t="str">
        <f t="shared" si="1015"/>
        <v>0</v>
      </c>
      <c r="L2754" s="34" t="s">
        <v>6908</v>
      </c>
      <c r="M2754" s="35" t="s">
        <v>3751</v>
      </c>
      <c r="N2754" s="35" t="s">
        <v>261</v>
      </c>
      <c r="O2754" s="55" t="s">
        <v>190</v>
      </c>
      <c r="P2754" s="55" t="s">
        <v>191</v>
      </c>
      <c r="Q2754" s="55">
        <v>1</v>
      </c>
      <c r="R2754" s="55">
        <v>6</v>
      </c>
      <c r="S2754" s="55" t="s">
        <v>197</v>
      </c>
      <c r="T2754" s="55" t="s">
        <v>197</v>
      </c>
      <c r="U2754" s="55">
        <v>1</v>
      </c>
      <c r="V2754" s="55">
        <v>9</v>
      </c>
      <c r="W2754" s="55" t="s">
        <v>3750</v>
      </c>
      <c r="X2754" s="55" t="s">
        <v>3750</v>
      </c>
      <c r="Y2754" s="58" t="s">
        <v>8</v>
      </c>
      <c r="Z2754" s="58" t="s">
        <v>8</v>
      </c>
      <c r="AA2754" s="58" t="s">
        <v>3751</v>
      </c>
      <c r="AB2754" s="58" t="s">
        <v>3751</v>
      </c>
      <c r="AC2754" s="58" t="s">
        <v>66</v>
      </c>
      <c r="AD2754" s="55" t="s">
        <v>66</v>
      </c>
      <c r="AE2754" s="42" t="s">
        <v>3751</v>
      </c>
      <c r="AF2754" s="110"/>
      <c r="AG2754" s="27"/>
      <c r="AH2754" s="30" t="s">
        <v>8</v>
      </c>
      <c r="AI2754" s="39"/>
      <c r="AJ2754" s="39" t="b">
        <f t="shared" si="1006"/>
        <v>0</v>
      </c>
      <c r="AK2754" s="39" t="str">
        <f>O2754&amp;Q2754&amp;R2754&amp;U2754&amp;V2754&amp;Y2754&amp;Z2754&amp;AC2754&amp;AD2754</f>
        <v>G16191100</v>
      </c>
      <c r="AL2754" s="40">
        <v>7533111</v>
      </c>
      <c r="AM2754" s="41" t="b">
        <f>C2754&lt;&gt;AK2754</f>
        <v>1</v>
      </c>
      <c r="AN2754" s="30" t="str">
        <f>N2754&amp;AK2754</f>
        <v>J9FG16191100</v>
      </c>
      <c r="AO2754" s="30"/>
      <c r="AP2754" s="31"/>
      <c r="AQ2754" s="31"/>
      <c r="AR2754" s="31">
        <f t="shared" si="1016"/>
        <v>1</v>
      </c>
      <c r="AS2754" s="31" t="str">
        <f>IF(IFERROR(VLOOKUP(AE2754,#REF!,1,0),"")&lt;&gt;"",1,"")</f>
        <v/>
      </c>
      <c r="AT2754" s="31" t="str">
        <f>IF(IFERROR(VLOOKUP(AE2754,#REF!,1,0),"")&lt;&gt;"",1,"")</f>
        <v/>
      </c>
      <c r="AU2754" s="31" t="str">
        <f>IF(IFERROR(VLOOKUP(AE2754,#REF!,1,0),"")&lt;&gt;"",1,"")</f>
        <v/>
      </c>
      <c r="AV2754" s="31" t="str">
        <f>IF(IFERROR(VLOOKUP(AE2754,#REF!,1,0),"")&lt;&gt;"",1,"")</f>
        <v/>
      </c>
      <c r="AW2754" s="31" t="str">
        <f>IF(IFERROR(VLOOKUP(AE2754,#REF!,1,0),"")&lt;&gt;"",1,"")</f>
        <v/>
      </c>
      <c r="AX2754" s="31" t="str">
        <f>IF(IFERROR(VLOOKUP(AE2754,#REF!,1,0),"")&lt;&gt;"",1,"")</f>
        <v/>
      </c>
      <c r="AY2754" s="31" t="str">
        <f>IF(IFERROR(VLOOKUP(AE2754,#REF!,1,0),"")&lt;&gt;"",1,"")</f>
        <v/>
      </c>
      <c r="AZ2754" s="31" t="str">
        <f>IF(IFERROR(VLOOKUP(AE2754,#REF!,1,0),"")&lt;&gt;"",1,"")</f>
        <v/>
      </c>
      <c r="BA2754" s="31" t="str">
        <f>IF(IFERROR(VLOOKUP(AE2754,#REF!,1,0),"")&lt;&gt;"",1,"")</f>
        <v/>
      </c>
      <c r="BB2754" s="31" t="str">
        <f>IF(IFERROR(VLOOKUP(AE2754,#REF!,1,0),"")&lt;&gt;"",1,"")</f>
        <v/>
      </c>
      <c r="BC2754" s="31" t="str">
        <f>IF(IFERROR(VLOOKUP(AE2754,#REF!,1,0),"")&lt;&gt;"",1,"")</f>
        <v/>
      </c>
      <c r="BD2754" s="31" t="str">
        <f>IF(IFERROR(VLOOKUP(AE2754,#REF!,1,0),"")&lt;&gt;"",1,"")</f>
        <v/>
      </c>
      <c r="BE2754" s="32">
        <f t="shared" si="897"/>
        <v>1</v>
      </c>
    </row>
    <row r="2755" spans="1:57" ht="16">
      <c r="A2755" s="33">
        <v>2428</v>
      </c>
      <c r="B2755" s="33">
        <v>7533112</v>
      </c>
      <c r="C2755" s="33" t="str">
        <f t="shared" si="1007"/>
        <v>753311200</v>
      </c>
      <c r="D2755" s="34" t="str">
        <f t="shared" si="1008"/>
        <v>75</v>
      </c>
      <c r="E2755" s="34" t="str">
        <f t="shared" si="1009"/>
        <v>3</v>
      </c>
      <c r="F2755" s="34" t="str">
        <f t="shared" si="1010"/>
        <v>3</v>
      </c>
      <c r="G2755" s="34" t="str">
        <f t="shared" si="1011"/>
        <v>1</v>
      </c>
      <c r="H2755" s="34" t="str">
        <f t="shared" si="1012"/>
        <v>1</v>
      </c>
      <c r="I2755" s="34" t="str">
        <f t="shared" si="1013"/>
        <v>2</v>
      </c>
      <c r="J2755" s="34" t="str">
        <f t="shared" si="1014"/>
        <v>0</v>
      </c>
      <c r="K2755" s="34" t="str">
        <f t="shared" si="1015"/>
        <v>0</v>
      </c>
      <c r="L2755" s="34" t="s">
        <v>6909</v>
      </c>
      <c r="M2755" s="35" t="s">
        <v>3752</v>
      </c>
      <c r="N2755" s="35" t="s">
        <v>261</v>
      </c>
      <c r="O2755" s="55" t="s">
        <v>190</v>
      </c>
      <c r="P2755" s="55" t="s">
        <v>191</v>
      </c>
      <c r="Q2755" s="55">
        <v>1</v>
      </c>
      <c r="R2755" s="55">
        <v>6</v>
      </c>
      <c r="S2755" s="55" t="s">
        <v>197</v>
      </c>
      <c r="T2755" s="55" t="s">
        <v>197</v>
      </c>
      <c r="U2755" s="55">
        <v>1</v>
      </c>
      <c r="V2755" s="55">
        <v>9</v>
      </c>
      <c r="W2755" s="55" t="s">
        <v>3750</v>
      </c>
      <c r="X2755" s="55" t="s">
        <v>3750</v>
      </c>
      <c r="Y2755" s="58" t="s">
        <v>8</v>
      </c>
      <c r="Z2755" s="58" t="s">
        <v>15</v>
      </c>
      <c r="AA2755" s="58" t="s">
        <v>3752</v>
      </c>
      <c r="AB2755" s="58" t="s">
        <v>3752</v>
      </c>
      <c r="AC2755" s="58" t="s">
        <v>66</v>
      </c>
      <c r="AD2755" s="55" t="s">
        <v>66</v>
      </c>
      <c r="AE2755" s="42" t="s">
        <v>3752</v>
      </c>
      <c r="AF2755" s="110"/>
      <c r="AG2755" s="27"/>
      <c r="AH2755" s="30" t="s">
        <v>8</v>
      </c>
      <c r="AI2755" s="39"/>
      <c r="AJ2755" s="39" t="b">
        <f t="shared" si="1006"/>
        <v>0</v>
      </c>
      <c r="AK2755" s="39" t="str">
        <f>O2755&amp;Q2755&amp;R2755&amp;U2755&amp;V2755&amp;Y2755&amp;Z2755&amp;AC2755&amp;AD2755</f>
        <v>G16191200</v>
      </c>
      <c r="AL2755" s="40">
        <v>7533112</v>
      </c>
      <c r="AM2755" s="41" t="b">
        <f>C2755&lt;&gt;AK2755</f>
        <v>1</v>
      </c>
      <c r="AN2755" s="30" t="str">
        <f>N2755&amp;AK2755</f>
        <v>J9FG16191200</v>
      </c>
      <c r="AO2755" s="30"/>
      <c r="AP2755" s="31"/>
      <c r="AQ2755" s="31"/>
      <c r="AR2755" s="31">
        <f t="shared" si="1016"/>
        <v>1</v>
      </c>
      <c r="AS2755" s="31" t="str">
        <f>IF(IFERROR(VLOOKUP(AE2755,#REF!,1,0),"")&lt;&gt;"",1,"")</f>
        <v/>
      </c>
      <c r="AT2755" s="31" t="str">
        <f>IF(IFERROR(VLOOKUP(AE2755,#REF!,1,0),"")&lt;&gt;"",1,"")</f>
        <v/>
      </c>
      <c r="AU2755" s="31" t="str">
        <f>IF(IFERROR(VLOOKUP(AE2755,#REF!,1,0),"")&lt;&gt;"",1,"")</f>
        <v/>
      </c>
      <c r="AV2755" s="31" t="str">
        <f>IF(IFERROR(VLOOKUP(AE2755,#REF!,1,0),"")&lt;&gt;"",1,"")</f>
        <v/>
      </c>
      <c r="AW2755" s="31" t="str">
        <f>IF(IFERROR(VLOOKUP(AE2755,#REF!,1,0),"")&lt;&gt;"",1,"")</f>
        <v/>
      </c>
      <c r="AX2755" s="31" t="str">
        <f>IF(IFERROR(VLOOKUP(AE2755,#REF!,1,0),"")&lt;&gt;"",1,"")</f>
        <v/>
      </c>
      <c r="AY2755" s="31" t="str">
        <f>IF(IFERROR(VLOOKUP(AE2755,#REF!,1,0),"")&lt;&gt;"",1,"")</f>
        <v/>
      </c>
      <c r="AZ2755" s="31" t="str">
        <f>IF(IFERROR(VLOOKUP(AE2755,#REF!,1,0),"")&lt;&gt;"",1,"")</f>
        <v/>
      </c>
      <c r="BA2755" s="31" t="str">
        <f>IF(IFERROR(VLOOKUP(AE2755,#REF!,1,0),"")&lt;&gt;"",1,"")</f>
        <v/>
      </c>
      <c r="BB2755" s="31" t="str">
        <f>IF(IFERROR(VLOOKUP(AE2755,#REF!,1,0),"")&lt;&gt;"",1,"")</f>
        <v/>
      </c>
      <c r="BC2755" s="31" t="str">
        <f>IF(IFERROR(VLOOKUP(AE2755,#REF!,1,0),"")&lt;&gt;"",1,"")</f>
        <v/>
      </c>
      <c r="BD2755" s="31" t="str">
        <f>IF(IFERROR(VLOOKUP(AE2755,#REF!,1,0),"")&lt;&gt;"",1,"")</f>
        <v/>
      </c>
      <c r="BE2755" s="32">
        <f t="shared" si="897"/>
        <v>1</v>
      </c>
    </row>
    <row r="2756" spans="1:57" ht="16">
      <c r="A2756" s="43">
        <v>2429</v>
      </c>
      <c r="B2756" s="43">
        <v>753399</v>
      </c>
      <c r="C2756" s="43" t="str">
        <f t="shared" si="1007"/>
        <v>753399000</v>
      </c>
      <c r="D2756" s="44" t="str">
        <f t="shared" si="1008"/>
        <v>75</v>
      </c>
      <c r="E2756" s="44" t="str">
        <f t="shared" si="1009"/>
        <v>3</v>
      </c>
      <c r="F2756" s="44" t="str">
        <f t="shared" si="1010"/>
        <v>3</v>
      </c>
      <c r="G2756" s="44" t="str">
        <f t="shared" si="1011"/>
        <v>9</v>
      </c>
      <c r="H2756" s="44" t="str">
        <f t="shared" si="1012"/>
        <v>9</v>
      </c>
      <c r="I2756" s="44" t="str">
        <f t="shared" si="1013"/>
        <v>0</v>
      </c>
      <c r="J2756" s="44" t="str">
        <f t="shared" si="1014"/>
        <v>0</v>
      </c>
      <c r="K2756" s="44" t="str">
        <f t="shared" si="1015"/>
        <v>0</v>
      </c>
      <c r="L2756" s="44"/>
      <c r="M2756" s="45" t="s">
        <v>3753</v>
      </c>
      <c r="N2756" s="45"/>
      <c r="O2756" s="47" t="s">
        <v>190</v>
      </c>
      <c r="P2756" s="47" t="s">
        <v>191</v>
      </c>
      <c r="Q2756" s="60">
        <v>2</v>
      </c>
      <c r="R2756" s="47"/>
      <c r="S2756" s="47" t="s">
        <v>197</v>
      </c>
      <c r="T2756" s="47" t="s">
        <v>197</v>
      </c>
      <c r="U2756" s="60">
        <v>2</v>
      </c>
      <c r="V2756" s="60">
        <v>1</v>
      </c>
      <c r="W2756" s="47"/>
      <c r="X2756" s="47" t="s">
        <v>3753</v>
      </c>
      <c r="Y2756" s="47" t="s">
        <v>66</v>
      </c>
      <c r="Z2756" s="61" t="s">
        <v>66</v>
      </c>
      <c r="AA2756" s="61"/>
      <c r="AB2756" s="61" t="s">
        <v>3753</v>
      </c>
      <c r="AC2756" s="61" t="s">
        <v>66</v>
      </c>
      <c r="AD2756" s="47" t="s">
        <v>66</v>
      </c>
      <c r="AE2756" s="50" t="s">
        <v>3753</v>
      </c>
      <c r="AF2756" s="51"/>
      <c r="AG2756" s="51" t="s">
        <v>8</v>
      </c>
      <c r="AH2756" s="52"/>
      <c r="AI2756" s="39"/>
      <c r="AJ2756" s="39"/>
      <c r="AK2756" s="39" t="e">
        <f>O2756&amp;Q2756&amp;#REF!&amp;U2756&amp;V2756&amp;Y2756&amp;Z2756&amp;AC2756&amp;AD2756</f>
        <v>#REF!</v>
      </c>
      <c r="AL2756" s="43">
        <v>753399</v>
      </c>
      <c r="AM2756" s="44" t="e">
        <f>C2756&lt;&gt;AK2756</f>
        <v>#REF!</v>
      </c>
      <c r="AN2756" s="52"/>
      <c r="AO2756" s="52"/>
      <c r="AP2756" s="53"/>
      <c r="AQ2756" s="53"/>
      <c r="AR2756" s="53">
        <f t="shared" si="1016"/>
        <v>1</v>
      </c>
      <c r="AS2756" s="53" t="str">
        <f>IF(IFERROR(VLOOKUP(AE2756,#REF!,1,0),"")&lt;&gt;"",1,"")</f>
        <v/>
      </c>
      <c r="AT2756" s="53" t="str">
        <f>IF(IFERROR(VLOOKUP(AE2756,#REF!,1,0),"")&lt;&gt;"",1,"")</f>
        <v/>
      </c>
      <c r="AU2756" s="53" t="str">
        <f>IF(IFERROR(VLOOKUP(AE2756,#REF!,1,0),"")&lt;&gt;"",1,"")</f>
        <v/>
      </c>
      <c r="AV2756" s="53" t="str">
        <f>IF(IFERROR(VLOOKUP(AE2756,#REF!,1,0),"")&lt;&gt;"",1,"")</f>
        <v/>
      </c>
      <c r="AW2756" s="53" t="str">
        <f>IF(IFERROR(VLOOKUP(AE2756,#REF!,1,0),"")&lt;&gt;"",1,"")</f>
        <v/>
      </c>
      <c r="AX2756" s="53" t="str">
        <f>IF(IFERROR(VLOOKUP(AE2756,#REF!,1,0),"")&lt;&gt;"",1,"")</f>
        <v/>
      </c>
      <c r="AY2756" s="53" t="str">
        <f>IF(IFERROR(VLOOKUP(AE2756,#REF!,1,0),"")&lt;&gt;"",1,"")</f>
        <v/>
      </c>
      <c r="AZ2756" s="53" t="str">
        <f>IF(IFERROR(VLOOKUP(AE2756,#REF!,1,0),"")&lt;&gt;"",1,"")</f>
        <v/>
      </c>
      <c r="BA2756" s="53" t="str">
        <f>IF(IFERROR(VLOOKUP(AE2756,#REF!,1,0),"")&lt;&gt;"",1,"")</f>
        <v/>
      </c>
      <c r="BB2756" s="53" t="str">
        <f>IF(IFERROR(VLOOKUP(AE2756,#REF!,1,0),"")&lt;&gt;"",1,"")</f>
        <v/>
      </c>
      <c r="BC2756" s="53" t="str">
        <f>IF(IFERROR(VLOOKUP(AE2756,#REF!,1,0),"")&lt;&gt;"",1,"")</f>
        <v/>
      </c>
      <c r="BD2756" s="53" t="str">
        <f>IF(IFERROR(VLOOKUP(AE2756,#REF!,1,0),"")&lt;&gt;"",1,"")</f>
        <v/>
      </c>
      <c r="BE2756" s="54">
        <f t="shared" si="897"/>
        <v>1</v>
      </c>
    </row>
    <row r="2757" spans="1:57" ht="16">
      <c r="A2757" s="43">
        <v>2430</v>
      </c>
      <c r="B2757" s="43">
        <v>7539</v>
      </c>
      <c r="C2757" s="43" t="str">
        <f t="shared" si="1007"/>
        <v>753900000</v>
      </c>
      <c r="D2757" s="44" t="str">
        <f t="shared" si="1008"/>
        <v>75</v>
      </c>
      <c r="E2757" s="44" t="str">
        <f t="shared" si="1009"/>
        <v>3</v>
      </c>
      <c r="F2757" s="44" t="str">
        <f t="shared" si="1010"/>
        <v>9</v>
      </c>
      <c r="G2757" s="44" t="str">
        <f t="shared" si="1011"/>
        <v>0</v>
      </c>
      <c r="H2757" s="44" t="str">
        <f t="shared" si="1012"/>
        <v>0</v>
      </c>
      <c r="I2757" s="44" t="str">
        <f t="shared" si="1013"/>
        <v>0</v>
      </c>
      <c r="J2757" s="44" t="str">
        <f t="shared" si="1014"/>
        <v>0</v>
      </c>
      <c r="K2757" s="44" t="str">
        <f t="shared" si="1015"/>
        <v>0</v>
      </c>
      <c r="L2757" s="44"/>
      <c r="M2757" s="45" t="s">
        <v>3754</v>
      </c>
      <c r="N2757" s="45"/>
      <c r="O2757" s="47" t="s">
        <v>190</v>
      </c>
      <c r="P2757" s="47" t="s">
        <v>191</v>
      </c>
      <c r="Q2757" s="47" t="s">
        <v>21</v>
      </c>
      <c r="R2757" s="47"/>
      <c r="S2757" s="47" t="s">
        <v>3670</v>
      </c>
      <c r="T2757" s="47" t="s">
        <v>3754</v>
      </c>
      <c r="U2757" s="47" t="s">
        <v>66</v>
      </c>
      <c r="V2757" s="47" t="s">
        <v>66</v>
      </c>
      <c r="W2757" s="47"/>
      <c r="X2757" s="47" t="s">
        <v>3754</v>
      </c>
      <c r="Y2757" s="47" t="s">
        <v>66</v>
      </c>
      <c r="Z2757" s="61" t="s">
        <v>66</v>
      </c>
      <c r="AA2757" s="61"/>
      <c r="AB2757" s="61" t="s">
        <v>3754</v>
      </c>
      <c r="AC2757" s="61" t="s">
        <v>66</v>
      </c>
      <c r="AD2757" s="47" t="s">
        <v>66</v>
      </c>
      <c r="AE2757" s="50" t="s">
        <v>3754</v>
      </c>
      <c r="AF2757" s="51"/>
      <c r="AG2757" s="51" t="s">
        <v>8</v>
      </c>
      <c r="AH2757" s="52"/>
      <c r="AI2757" s="39"/>
      <c r="AJ2757" s="39"/>
      <c r="AK2757" s="39" t="e">
        <f>O2757&amp;Q2757&amp;#REF!&amp;U2757&amp;V2757&amp;Y2757&amp;Z2757&amp;AC2757&amp;AD2757</f>
        <v>#REF!</v>
      </c>
      <c r="AL2757" s="43">
        <v>7539</v>
      </c>
      <c r="AM2757" s="44" t="e">
        <f>C2757&lt;&gt;AK2757</f>
        <v>#REF!</v>
      </c>
      <c r="AN2757" s="52"/>
      <c r="AO2757" s="52"/>
      <c r="AP2757" s="53"/>
      <c r="AQ2757" s="53"/>
      <c r="AR2757" s="53">
        <f t="shared" si="1016"/>
        <v>1</v>
      </c>
      <c r="AS2757" s="53" t="str">
        <f>IF(IFERROR(VLOOKUP(AE2757,#REF!,1,0),"")&lt;&gt;"",1,"")</f>
        <v/>
      </c>
      <c r="AT2757" s="53" t="str">
        <f>IF(IFERROR(VLOOKUP(AE2757,#REF!,1,0),"")&lt;&gt;"",1,"")</f>
        <v/>
      </c>
      <c r="AU2757" s="53" t="str">
        <f>IF(IFERROR(VLOOKUP(AE2757,#REF!,1,0),"")&lt;&gt;"",1,"")</f>
        <v/>
      </c>
      <c r="AV2757" s="53" t="str">
        <f>IF(IFERROR(VLOOKUP(AE2757,#REF!,1,0),"")&lt;&gt;"",1,"")</f>
        <v/>
      </c>
      <c r="AW2757" s="53" t="str">
        <f>IF(IFERROR(VLOOKUP(AE2757,#REF!,1,0),"")&lt;&gt;"",1,"")</f>
        <v/>
      </c>
      <c r="AX2757" s="53" t="str">
        <f>IF(IFERROR(VLOOKUP(AE2757,#REF!,1,0),"")&lt;&gt;"",1,"")</f>
        <v/>
      </c>
      <c r="AY2757" s="53" t="str">
        <f>IF(IFERROR(VLOOKUP(AE2757,#REF!,1,0),"")&lt;&gt;"",1,"")</f>
        <v/>
      </c>
      <c r="AZ2757" s="53" t="str">
        <f>IF(IFERROR(VLOOKUP(AE2757,#REF!,1,0),"")&lt;&gt;"",1,"")</f>
        <v/>
      </c>
      <c r="BA2757" s="53" t="str">
        <f>IF(IFERROR(VLOOKUP(AE2757,#REF!,1,0),"")&lt;&gt;"",1,"")</f>
        <v/>
      </c>
      <c r="BB2757" s="53" t="str">
        <f>IF(IFERROR(VLOOKUP(AE2757,#REF!,1,0),"")&lt;&gt;"",1,"")</f>
        <v/>
      </c>
      <c r="BC2757" s="53" t="str">
        <f>IF(IFERROR(VLOOKUP(AE2757,#REF!,1,0),"")&lt;&gt;"",1,"")</f>
        <v/>
      </c>
      <c r="BD2757" s="53" t="str">
        <f>IF(IFERROR(VLOOKUP(AE2757,#REF!,1,0),"")&lt;&gt;"",1,"")</f>
        <v/>
      </c>
      <c r="BE2757" s="54">
        <f t="shared" si="897"/>
        <v>1</v>
      </c>
    </row>
    <row r="2758" spans="1:57" ht="16">
      <c r="A2758" s="33"/>
      <c r="B2758" s="33"/>
      <c r="C2758" s="33"/>
      <c r="D2758" s="34"/>
      <c r="E2758" s="34"/>
      <c r="F2758" s="34"/>
      <c r="G2758" s="34"/>
      <c r="H2758" s="34"/>
      <c r="I2758" s="34"/>
      <c r="J2758" s="34"/>
      <c r="K2758" s="34"/>
      <c r="L2758" s="34" t="s">
        <v>6910</v>
      </c>
      <c r="M2758" s="35"/>
      <c r="N2758" s="35" t="s">
        <v>261</v>
      </c>
      <c r="O2758" s="55" t="s">
        <v>190</v>
      </c>
      <c r="P2758" s="55" t="s">
        <v>191</v>
      </c>
      <c r="Q2758" s="55">
        <v>1</v>
      </c>
      <c r="R2758" s="55">
        <v>6</v>
      </c>
      <c r="S2758" s="55" t="s">
        <v>197</v>
      </c>
      <c r="T2758" s="55" t="s">
        <v>197</v>
      </c>
      <c r="U2758" s="55">
        <v>9</v>
      </c>
      <c r="V2758" s="55">
        <v>8</v>
      </c>
      <c r="W2758" s="58" t="s">
        <v>3755</v>
      </c>
      <c r="X2758" s="58" t="s">
        <v>3755</v>
      </c>
      <c r="Y2758" s="58" t="s">
        <v>66</v>
      </c>
      <c r="Z2758" s="58" t="s">
        <v>66</v>
      </c>
      <c r="AA2758" s="58" t="s">
        <v>3755</v>
      </c>
      <c r="AB2758" s="58" t="s">
        <v>3755</v>
      </c>
      <c r="AC2758" s="58" t="s">
        <v>66</v>
      </c>
      <c r="AD2758" s="58" t="s">
        <v>66</v>
      </c>
      <c r="AE2758" s="58" t="s">
        <v>3755</v>
      </c>
      <c r="AF2758" s="110"/>
      <c r="AG2758" s="27"/>
      <c r="AH2758" s="30" t="s">
        <v>8</v>
      </c>
      <c r="AI2758" s="39"/>
      <c r="AJ2758" s="39" t="b">
        <f t="shared" ref="AJ2758:AJ2767" si="1017">IF(OR(AS2758=1,AT2758=1,AU2758=1,AV2758=1,AW2758=1,AX2758=1,AY2758=1,AZ2758=1,BA2758=1,BB2758=1,BC2758=1,BD2758=1),TRUE,FALSE)</f>
        <v>0</v>
      </c>
      <c r="AK2758" s="39" t="str">
        <f>O2758&amp;Q2758&amp;R2758&amp;U2758&amp;V2758&amp;Y2758&amp;Z2758&amp;AC2758&amp;AD2758</f>
        <v>G16980000</v>
      </c>
      <c r="AL2758" s="40"/>
      <c r="AM2758" s="41"/>
      <c r="AN2758" s="30" t="str">
        <f>N2758&amp;AK2758</f>
        <v>J9FG16980000</v>
      </c>
      <c r="AO2758" s="30"/>
      <c r="AP2758" s="31"/>
      <c r="AQ2758" s="31"/>
      <c r="AR2758" s="31"/>
      <c r="AS2758" s="31"/>
      <c r="AT2758" s="31"/>
      <c r="AU2758" s="31"/>
      <c r="AV2758" s="31"/>
      <c r="AW2758" s="31"/>
      <c r="AX2758" s="31"/>
      <c r="AY2758" s="31"/>
      <c r="AZ2758" s="31"/>
      <c r="BA2758" s="31"/>
      <c r="BB2758" s="31"/>
      <c r="BC2758" s="31"/>
      <c r="BD2758" s="31"/>
      <c r="BE2758" s="32">
        <f t="shared" si="897"/>
        <v>0</v>
      </c>
    </row>
    <row r="2759" spans="1:57" ht="16">
      <c r="A2759" s="33"/>
      <c r="B2759" s="33"/>
      <c r="C2759" s="33"/>
      <c r="D2759" s="34"/>
      <c r="E2759" s="34"/>
      <c r="F2759" s="34"/>
      <c r="G2759" s="34"/>
      <c r="H2759" s="34"/>
      <c r="I2759" s="34"/>
      <c r="J2759" s="34"/>
      <c r="K2759" s="34"/>
      <c r="L2759" s="34" t="s">
        <v>6911</v>
      </c>
      <c r="M2759" s="35"/>
      <c r="N2759" s="35" t="s">
        <v>261</v>
      </c>
      <c r="O2759" s="55" t="s">
        <v>190</v>
      </c>
      <c r="P2759" s="55" t="s">
        <v>191</v>
      </c>
      <c r="Q2759" s="55">
        <v>1</v>
      </c>
      <c r="R2759" s="55">
        <v>6</v>
      </c>
      <c r="S2759" s="55" t="s">
        <v>197</v>
      </c>
      <c r="T2759" s="55" t="s">
        <v>197</v>
      </c>
      <c r="U2759" s="55">
        <v>9</v>
      </c>
      <c r="V2759" s="55">
        <v>9</v>
      </c>
      <c r="W2759" s="58" t="s">
        <v>3756</v>
      </c>
      <c r="X2759" s="58" t="s">
        <v>3756</v>
      </c>
      <c r="Y2759" s="58" t="s">
        <v>66</v>
      </c>
      <c r="Z2759" s="58" t="s">
        <v>66</v>
      </c>
      <c r="AA2759" s="58" t="s">
        <v>3756</v>
      </c>
      <c r="AB2759" s="58" t="s">
        <v>3756</v>
      </c>
      <c r="AC2759" s="58" t="s">
        <v>66</v>
      </c>
      <c r="AD2759" s="58" t="s">
        <v>66</v>
      </c>
      <c r="AE2759" s="58" t="s">
        <v>3756</v>
      </c>
      <c r="AF2759" s="110"/>
      <c r="AG2759" s="27"/>
      <c r="AH2759" s="30" t="s">
        <v>8</v>
      </c>
      <c r="AI2759" s="39"/>
      <c r="AJ2759" s="39" t="b">
        <f t="shared" si="1017"/>
        <v>0</v>
      </c>
      <c r="AK2759" s="39" t="str">
        <f>O2759&amp;Q2759&amp;R2759&amp;U2759&amp;V2759&amp;Y2759&amp;Z2759&amp;AC2759&amp;AD2759</f>
        <v>G16990000</v>
      </c>
      <c r="AL2759" s="40"/>
      <c r="AM2759" s="41"/>
      <c r="AN2759" s="30" t="str">
        <f>N2759&amp;AK2759</f>
        <v>J9FG16990000</v>
      </c>
      <c r="AO2759" s="30"/>
      <c r="AP2759" s="31"/>
      <c r="AQ2759" s="31"/>
      <c r="AR2759" s="31"/>
      <c r="AS2759" s="31"/>
      <c r="AT2759" s="31"/>
      <c r="AU2759" s="31"/>
      <c r="AV2759" s="31"/>
      <c r="AW2759" s="31"/>
      <c r="AX2759" s="31"/>
      <c r="AY2759" s="31"/>
      <c r="AZ2759" s="31"/>
      <c r="BA2759" s="31"/>
      <c r="BB2759" s="31"/>
      <c r="BC2759" s="31"/>
      <c r="BD2759" s="31"/>
      <c r="BE2759" s="32">
        <f t="shared" si="897"/>
        <v>0</v>
      </c>
    </row>
    <row r="2760" spans="1:57" ht="17">
      <c r="A2760" s="137">
        <v>2431</v>
      </c>
      <c r="B2760" s="137">
        <v>75391</v>
      </c>
      <c r="C2760" s="137" t="str">
        <f t="shared" ref="C2760:C2768" si="1018">LEFT(B2760 &amp; "000000000", 9)</f>
        <v>753910000</v>
      </c>
      <c r="D2760" s="138" t="str">
        <f t="shared" ref="D2760:D2768" si="1019">MID(C2760,1,2)</f>
        <v>75</v>
      </c>
      <c r="E2760" s="138" t="str">
        <f t="shared" ref="E2760:E2768" si="1020">MID(C2760,3,1)</f>
        <v>3</v>
      </c>
      <c r="F2760" s="138" t="str">
        <f t="shared" ref="F2760:F2768" si="1021">MID(C2760,4,1)</f>
        <v>9</v>
      </c>
      <c r="G2760" s="138" t="str">
        <f t="shared" ref="G2760:G2768" si="1022">MID(C2760,5,1)</f>
        <v>1</v>
      </c>
      <c r="H2760" s="138" t="str">
        <f t="shared" ref="H2760:H2768" si="1023">MID(C2760,6,1)</f>
        <v>0</v>
      </c>
      <c r="I2760" s="138" t="str">
        <f t="shared" ref="I2760:I2768" si="1024">MID(C2760,7,1)</f>
        <v>0</v>
      </c>
      <c r="J2760" s="138" t="str">
        <f t="shared" ref="J2760:J2768" si="1025">MID(C2760,8,1)</f>
        <v>0</v>
      </c>
      <c r="K2760" s="138" t="str">
        <f t="shared" ref="K2760:K2768" si="1026">MID(C2760,9,1)</f>
        <v>0</v>
      </c>
      <c r="L2760" s="138" t="s">
        <v>6912</v>
      </c>
      <c r="M2760" s="139" t="s">
        <v>198</v>
      </c>
      <c r="N2760" s="139" t="s">
        <v>261</v>
      </c>
      <c r="O2760" s="141" t="s">
        <v>190</v>
      </c>
      <c r="P2760" s="141" t="s">
        <v>191</v>
      </c>
      <c r="Q2760" s="141">
        <v>1</v>
      </c>
      <c r="R2760" s="141">
        <v>7</v>
      </c>
      <c r="S2760" s="141" t="s">
        <v>198</v>
      </c>
      <c r="T2760" s="141" t="s">
        <v>198</v>
      </c>
      <c r="U2760" s="141">
        <v>0</v>
      </c>
      <c r="V2760" s="141" t="s">
        <v>66</v>
      </c>
      <c r="W2760" s="141" t="s">
        <v>198</v>
      </c>
      <c r="X2760" s="141" t="s">
        <v>198</v>
      </c>
      <c r="Y2760" s="141" t="s">
        <v>66</v>
      </c>
      <c r="Z2760" s="140" t="s">
        <v>66</v>
      </c>
      <c r="AA2760" s="140" t="s">
        <v>198</v>
      </c>
      <c r="AB2760" s="140" t="s">
        <v>198</v>
      </c>
      <c r="AC2760" s="140" t="s">
        <v>66</v>
      </c>
      <c r="AD2760" s="141" t="s">
        <v>66</v>
      </c>
      <c r="AE2760" s="144" t="s">
        <v>198</v>
      </c>
      <c r="AF2760" s="144" t="s">
        <v>198</v>
      </c>
      <c r="AG2760" s="134"/>
      <c r="AH2760" s="142"/>
      <c r="AI2760" s="143"/>
      <c r="AJ2760" s="143" t="b">
        <f t="shared" si="1017"/>
        <v>0</v>
      </c>
      <c r="AK2760" s="143" t="str">
        <f>O2760&amp;Q2760&amp;R2760&amp;U2760&amp;V2760&amp;Y2760&amp;Z2760&amp;AC2760&amp;AD2760</f>
        <v>G17000000</v>
      </c>
      <c r="AL2760" s="40">
        <v>75391</v>
      </c>
      <c r="AM2760" s="41" t="b">
        <f>C2760&lt;&gt;AK2760</f>
        <v>1</v>
      </c>
      <c r="AN2760" s="145" t="str">
        <f>N2760&amp;AK2760</f>
        <v>J9FG17000000</v>
      </c>
      <c r="AO2760" s="145"/>
      <c r="AP2760" s="31"/>
      <c r="AQ2760" s="146"/>
      <c r="AR2760" s="146">
        <f t="shared" ref="AR2760:AR2768" si="1027">IF(AL2760&lt;&gt;"",1,"")</f>
        <v>1</v>
      </c>
      <c r="AS2760" s="146" t="str">
        <f>IF(IFERROR(VLOOKUP(AE2760,#REF!,1,0),"")&lt;&gt;"",1,"")</f>
        <v/>
      </c>
      <c r="AT2760" s="146" t="str">
        <f>IF(IFERROR(VLOOKUP(AE2760,#REF!,1,0),"")&lt;&gt;"",1,"")</f>
        <v/>
      </c>
      <c r="AU2760" s="146" t="str">
        <f>IF(IFERROR(VLOOKUP(AE2760,#REF!,1,0),"")&lt;&gt;"",1,"")</f>
        <v/>
      </c>
      <c r="AV2760" s="146" t="str">
        <f>IF(IFERROR(VLOOKUP(AE2760,#REF!,1,0),"")&lt;&gt;"",1,"")</f>
        <v/>
      </c>
      <c r="AW2760" s="146" t="str">
        <f>IF(IFERROR(VLOOKUP(AE2760,#REF!,1,0),"")&lt;&gt;"",1,"")</f>
        <v/>
      </c>
      <c r="AX2760" s="146" t="str">
        <f>IF(IFERROR(VLOOKUP(AE2760,#REF!,1,0),"")&lt;&gt;"",1,"")</f>
        <v/>
      </c>
      <c r="AY2760" s="146" t="str">
        <f>IF(IFERROR(VLOOKUP(AE2760,#REF!,1,0),"")&lt;&gt;"",1,"")</f>
        <v/>
      </c>
      <c r="AZ2760" s="146" t="str">
        <f>IF(IFERROR(VLOOKUP(AE2760,#REF!,1,0),"")&lt;&gt;"",1,"")</f>
        <v/>
      </c>
      <c r="BA2760" s="146" t="str">
        <f>IF(IFERROR(VLOOKUP(AE2760,#REF!,1,0),"")&lt;&gt;"",1,"")</f>
        <v/>
      </c>
      <c r="BB2760" s="146" t="str">
        <f>IF(IFERROR(VLOOKUP(AE2760,#REF!,1,0),"")&lt;&gt;"",1,"")</f>
        <v/>
      </c>
      <c r="BC2760" s="146" t="str">
        <f>IF(IFERROR(VLOOKUP(AE2760,#REF!,1,0),"")&lt;&gt;"",1,"")</f>
        <v/>
      </c>
      <c r="BD2760" s="146" t="str">
        <f>IF(IFERROR(VLOOKUP(AE2760,#REF!,1,0),"")&lt;&gt;"",1,"")</f>
        <v/>
      </c>
      <c r="BE2760" s="148">
        <f t="shared" si="897"/>
        <v>1</v>
      </c>
    </row>
    <row r="2761" spans="1:57" ht="17">
      <c r="A2761" s="137">
        <v>2432</v>
      </c>
      <c r="B2761" s="137">
        <v>753911</v>
      </c>
      <c r="C2761" s="137" t="str">
        <f t="shared" si="1018"/>
        <v>753911000</v>
      </c>
      <c r="D2761" s="138" t="str">
        <f t="shared" si="1019"/>
        <v>75</v>
      </c>
      <c r="E2761" s="138" t="str">
        <f t="shared" si="1020"/>
        <v>3</v>
      </c>
      <c r="F2761" s="138" t="str">
        <f t="shared" si="1021"/>
        <v>9</v>
      </c>
      <c r="G2761" s="138" t="str">
        <f t="shared" si="1022"/>
        <v>1</v>
      </c>
      <c r="H2761" s="138" t="str">
        <f t="shared" si="1023"/>
        <v>1</v>
      </c>
      <c r="I2761" s="138" t="str">
        <f t="shared" si="1024"/>
        <v>0</v>
      </c>
      <c r="J2761" s="138" t="str">
        <f t="shared" si="1025"/>
        <v>0</v>
      </c>
      <c r="K2761" s="138" t="str">
        <f t="shared" si="1026"/>
        <v>0</v>
      </c>
      <c r="L2761" s="138" t="s">
        <v>6913</v>
      </c>
      <c r="M2761" s="139" t="s">
        <v>3757</v>
      </c>
      <c r="N2761" s="139" t="s">
        <v>261</v>
      </c>
      <c r="O2761" s="141" t="s">
        <v>190</v>
      </c>
      <c r="P2761" s="141" t="s">
        <v>191</v>
      </c>
      <c r="Q2761" s="141">
        <v>1</v>
      </c>
      <c r="R2761" s="141">
        <v>7</v>
      </c>
      <c r="S2761" s="141" t="s">
        <v>198</v>
      </c>
      <c r="T2761" s="141" t="s">
        <v>198</v>
      </c>
      <c r="U2761" s="141" t="s">
        <v>8</v>
      </c>
      <c r="V2761" s="141" t="s">
        <v>8</v>
      </c>
      <c r="W2761" s="141" t="s">
        <v>3757</v>
      </c>
      <c r="X2761" s="141" t="s">
        <v>3757</v>
      </c>
      <c r="Y2761" s="141" t="s">
        <v>66</v>
      </c>
      <c r="Z2761" s="140" t="s">
        <v>66</v>
      </c>
      <c r="AA2761" s="140" t="s">
        <v>3757</v>
      </c>
      <c r="AB2761" s="140" t="s">
        <v>3757</v>
      </c>
      <c r="AC2761" s="140" t="s">
        <v>66</v>
      </c>
      <c r="AD2761" s="141" t="s">
        <v>66</v>
      </c>
      <c r="AE2761" s="144" t="s">
        <v>3757</v>
      </c>
      <c r="AF2761" s="144" t="s">
        <v>3757</v>
      </c>
      <c r="AG2761" s="134"/>
      <c r="AH2761" s="142"/>
      <c r="AI2761" s="143"/>
      <c r="AJ2761" s="143" t="b">
        <f t="shared" si="1017"/>
        <v>0</v>
      </c>
      <c r="AK2761" s="143" t="str">
        <f>O2761&amp;Q2761&amp;R2761&amp;U2761&amp;V2761&amp;Y2761&amp;Z2761&amp;AC2761&amp;AD2761</f>
        <v>G17110000</v>
      </c>
      <c r="AL2761" s="40">
        <v>753911</v>
      </c>
      <c r="AM2761" s="41" t="b">
        <f>C2761&lt;&gt;AK2761</f>
        <v>1</v>
      </c>
      <c r="AN2761" s="145" t="str">
        <f>N2761&amp;AK2761</f>
        <v>J9FG17110000</v>
      </c>
      <c r="AO2761" s="145"/>
      <c r="AP2761" s="31"/>
      <c r="AQ2761" s="146"/>
      <c r="AR2761" s="146">
        <f t="shared" si="1027"/>
        <v>1</v>
      </c>
      <c r="AS2761" s="146" t="str">
        <f>IF(IFERROR(VLOOKUP(AE2761,#REF!,1,0),"")&lt;&gt;"",1,"")</f>
        <v/>
      </c>
      <c r="AT2761" s="146" t="str">
        <f>IF(IFERROR(VLOOKUP(AE2761,#REF!,1,0),"")&lt;&gt;"",1,"")</f>
        <v/>
      </c>
      <c r="AU2761" s="146" t="str">
        <f>IF(IFERROR(VLOOKUP(AE2761,#REF!,1,0),"")&lt;&gt;"",1,"")</f>
        <v/>
      </c>
      <c r="AV2761" s="146" t="str">
        <f>IF(IFERROR(VLOOKUP(AE2761,#REF!,1,0),"")&lt;&gt;"",1,"")</f>
        <v/>
      </c>
      <c r="AW2761" s="146" t="str">
        <f>IF(IFERROR(VLOOKUP(AE2761,#REF!,1,0),"")&lt;&gt;"",1,"")</f>
        <v/>
      </c>
      <c r="AX2761" s="146" t="str">
        <f>IF(IFERROR(VLOOKUP(AE2761,#REF!,1,0),"")&lt;&gt;"",1,"")</f>
        <v/>
      </c>
      <c r="AY2761" s="146" t="str">
        <f>IF(IFERROR(VLOOKUP(AE2761,#REF!,1,0),"")&lt;&gt;"",1,"")</f>
        <v/>
      </c>
      <c r="AZ2761" s="146" t="str">
        <f>IF(IFERROR(VLOOKUP(AE2761,#REF!,1,0),"")&lt;&gt;"",1,"")</f>
        <v/>
      </c>
      <c r="BA2761" s="146" t="str">
        <f>IF(IFERROR(VLOOKUP(AE2761,#REF!,1,0),"")&lt;&gt;"",1,"")</f>
        <v/>
      </c>
      <c r="BB2761" s="146" t="str">
        <f>IF(IFERROR(VLOOKUP(AE2761,#REF!,1,0),"")&lt;&gt;"",1,"")</f>
        <v/>
      </c>
      <c r="BC2761" s="146" t="str">
        <f>IF(IFERROR(VLOOKUP(AE2761,#REF!,1,0),"")&lt;&gt;"",1,"")</f>
        <v/>
      </c>
      <c r="BD2761" s="146" t="str">
        <f>IF(IFERROR(VLOOKUP(AE2761,#REF!,1,0),"")&lt;&gt;"",1,"")</f>
        <v/>
      </c>
      <c r="BE2761" s="148">
        <f t="shared" si="897"/>
        <v>1</v>
      </c>
    </row>
    <row r="2762" spans="1:57" ht="17">
      <c r="A2762" s="137">
        <v>2433</v>
      </c>
      <c r="B2762" s="137">
        <v>753912</v>
      </c>
      <c r="C2762" s="137" t="str">
        <f t="shared" si="1018"/>
        <v>753912000</v>
      </c>
      <c r="D2762" s="138" t="str">
        <f t="shared" si="1019"/>
        <v>75</v>
      </c>
      <c r="E2762" s="138" t="str">
        <f t="shared" si="1020"/>
        <v>3</v>
      </c>
      <c r="F2762" s="138" t="str">
        <f t="shared" si="1021"/>
        <v>9</v>
      </c>
      <c r="G2762" s="138" t="str">
        <f t="shared" si="1022"/>
        <v>1</v>
      </c>
      <c r="H2762" s="138" t="str">
        <f t="shared" si="1023"/>
        <v>2</v>
      </c>
      <c r="I2762" s="138" t="str">
        <f t="shared" si="1024"/>
        <v>0</v>
      </c>
      <c r="J2762" s="138" t="str">
        <f t="shared" si="1025"/>
        <v>0</v>
      </c>
      <c r="K2762" s="138" t="str">
        <f t="shared" si="1026"/>
        <v>0</v>
      </c>
      <c r="L2762" s="138" t="s">
        <v>6914</v>
      </c>
      <c r="M2762" s="139" t="s">
        <v>3758</v>
      </c>
      <c r="N2762" s="139" t="s">
        <v>261</v>
      </c>
      <c r="O2762" s="141" t="s">
        <v>190</v>
      </c>
      <c r="P2762" s="141" t="s">
        <v>191</v>
      </c>
      <c r="Q2762" s="141">
        <v>1</v>
      </c>
      <c r="R2762" s="141">
        <v>7</v>
      </c>
      <c r="S2762" s="141" t="s">
        <v>198</v>
      </c>
      <c r="T2762" s="141" t="s">
        <v>198</v>
      </c>
      <c r="U2762" s="141" t="s">
        <v>8</v>
      </c>
      <c r="V2762" s="141" t="s">
        <v>15</v>
      </c>
      <c r="W2762" s="141" t="s">
        <v>3758</v>
      </c>
      <c r="X2762" s="141" t="s">
        <v>3758</v>
      </c>
      <c r="Y2762" s="141" t="s">
        <v>66</v>
      </c>
      <c r="Z2762" s="140" t="s">
        <v>66</v>
      </c>
      <c r="AA2762" s="140" t="s">
        <v>3758</v>
      </c>
      <c r="AB2762" s="140" t="s">
        <v>3758</v>
      </c>
      <c r="AC2762" s="140" t="s">
        <v>66</v>
      </c>
      <c r="AD2762" s="141" t="s">
        <v>66</v>
      </c>
      <c r="AE2762" s="144" t="s">
        <v>3758</v>
      </c>
      <c r="AF2762" s="144" t="s">
        <v>3758</v>
      </c>
      <c r="AG2762" s="134"/>
      <c r="AH2762" s="142"/>
      <c r="AI2762" s="143"/>
      <c r="AJ2762" s="143" t="b">
        <f t="shared" si="1017"/>
        <v>0</v>
      </c>
      <c r="AK2762" s="143" t="str">
        <f>O2762&amp;Q2762&amp;R2762&amp;U2762&amp;V2762&amp;Y2762&amp;Z2762&amp;AC2762&amp;AD2762</f>
        <v>G17120000</v>
      </c>
      <c r="AL2762" s="40">
        <v>753912</v>
      </c>
      <c r="AM2762" s="41" t="b">
        <f>C2762&lt;&gt;AK2762</f>
        <v>1</v>
      </c>
      <c r="AN2762" s="145" t="str">
        <f>N2762&amp;AK2762</f>
        <v>J9FG17120000</v>
      </c>
      <c r="AO2762" s="145"/>
      <c r="AP2762" s="31"/>
      <c r="AQ2762" s="146"/>
      <c r="AR2762" s="146">
        <f t="shared" si="1027"/>
        <v>1</v>
      </c>
      <c r="AS2762" s="146" t="str">
        <f>IF(IFERROR(VLOOKUP(AE2762,#REF!,1,0),"")&lt;&gt;"",1,"")</f>
        <v/>
      </c>
      <c r="AT2762" s="146" t="str">
        <f>IF(IFERROR(VLOOKUP(AE2762,#REF!,1,0),"")&lt;&gt;"",1,"")</f>
        <v/>
      </c>
      <c r="AU2762" s="146" t="str">
        <f>IF(IFERROR(VLOOKUP(AE2762,#REF!,1,0),"")&lt;&gt;"",1,"")</f>
        <v/>
      </c>
      <c r="AV2762" s="146" t="str">
        <f>IF(IFERROR(VLOOKUP(AE2762,#REF!,1,0),"")&lt;&gt;"",1,"")</f>
        <v/>
      </c>
      <c r="AW2762" s="146" t="str">
        <f>IF(IFERROR(VLOOKUP(AE2762,#REF!,1,0),"")&lt;&gt;"",1,"")</f>
        <v/>
      </c>
      <c r="AX2762" s="146" t="str">
        <f>IF(IFERROR(VLOOKUP(AE2762,#REF!,1,0),"")&lt;&gt;"",1,"")</f>
        <v/>
      </c>
      <c r="AY2762" s="146" t="str">
        <f>IF(IFERROR(VLOOKUP(AE2762,#REF!,1,0),"")&lt;&gt;"",1,"")</f>
        <v/>
      </c>
      <c r="AZ2762" s="146" t="str">
        <f>IF(IFERROR(VLOOKUP(AE2762,#REF!,1,0),"")&lt;&gt;"",1,"")</f>
        <v/>
      </c>
      <c r="BA2762" s="146" t="str">
        <f>IF(IFERROR(VLOOKUP(AE2762,#REF!,1,0),"")&lt;&gt;"",1,"")</f>
        <v/>
      </c>
      <c r="BB2762" s="146" t="str">
        <f>IF(IFERROR(VLOOKUP(AE2762,#REF!,1,0),"")&lt;&gt;"",1,"")</f>
        <v/>
      </c>
      <c r="BC2762" s="146" t="str">
        <f>IF(IFERROR(VLOOKUP(AE2762,#REF!,1,0),"")&lt;&gt;"",1,"")</f>
        <v/>
      </c>
      <c r="BD2762" s="146" t="str">
        <f>IF(IFERROR(VLOOKUP(AE2762,#REF!,1,0),"")&lt;&gt;"",1,"")</f>
        <v/>
      </c>
      <c r="BE2762" s="148">
        <f t="shared" si="897"/>
        <v>1</v>
      </c>
    </row>
    <row r="2763" spans="1:57" ht="17">
      <c r="A2763" s="137">
        <v>2434</v>
      </c>
      <c r="B2763" s="137">
        <v>753913</v>
      </c>
      <c r="C2763" s="137" t="str">
        <f t="shared" si="1018"/>
        <v>753913000</v>
      </c>
      <c r="D2763" s="138" t="str">
        <f t="shared" si="1019"/>
        <v>75</v>
      </c>
      <c r="E2763" s="138" t="str">
        <f t="shared" si="1020"/>
        <v>3</v>
      </c>
      <c r="F2763" s="138" t="str">
        <f t="shared" si="1021"/>
        <v>9</v>
      </c>
      <c r="G2763" s="138" t="str">
        <f t="shared" si="1022"/>
        <v>1</v>
      </c>
      <c r="H2763" s="138" t="str">
        <f t="shared" si="1023"/>
        <v>3</v>
      </c>
      <c r="I2763" s="138" t="str">
        <f t="shared" si="1024"/>
        <v>0</v>
      </c>
      <c r="J2763" s="138" t="str">
        <f t="shared" si="1025"/>
        <v>0</v>
      </c>
      <c r="K2763" s="138" t="str">
        <f t="shared" si="1026"/>
        <v>0</v>
      </c>
      <c r="L2763" s="138" t="s">
        <v>6915</v>
      </c>
      <c r="M2763" s="139" t="s">
        <v>3759</v>
      </c>
      <c r="N2763" s="139" t="s">
        <v>261</v>
      </c>
      <c r="O2763" s="141" t="s">
        <v>190</v>
      </c>
      <c r="P2763" s="141" t="s">
        <v>191</v>
      </c>
      <c r="Q2763" s="141">
        <v>1</v>
      </c>
      <c r="R2763" s="141">
        <v>7</v>
      </c>
      <c r="S2763" s="141" t="s">
        <v>198</v>
      </c>
      <c r="T2763" s="141" t="s">
        <v>198</v>
      </c>
      <c r="U2763" s="141" t="s">
        <v>8</v>
      </c>
      <c r="V2763" s="141" t="s">
        <v>21</v>
      </c>
      <c r="W2763" s="141" t="s">
        <v>3759</v>
      </c>
      <c r="X2763" s="141" t="s">
        <v>3759</v>
      </c>
      <c r="Y2763" s="141" t="s">
        <v>66</v>
      </c>
      <c r="Z2763" s="140" t="s">
        <v>66</v>
      </c>
      <c r="AA2763" s="140" t="s">
        <v>3759</v>
      </c>
      <c r="AB2763" s="140" t="s">
        <v>3759</v>
      </c>
      <c r="AC2763" s="140" t="s">
        <v>66</v>
      </c>
      <c r="AD2763" s="141" t="s">
        <v>66</v>
      </c>
      <c r="AE2763" s="144" t="s">
        <v>3759</v>
      </c>
      <c r="AF2763" s="144" t="s">
        <v>3759</v>
      </c>
      <c r="AG2763" s="134"/>
      <c r="AH2763" s="142"/>
      <c r="AI2763" s="143"/>
      <c r="AJ2763" s="143" t="b">
        <f t="shared" si="1017"/>
        <v>0</v>
      </c>
      <c r="AK2763" s="143" t="str">
        <f>O2763&amp;Q2763&amp;R2763&amp;U2763&amp;V2763&amp;Y2763&amp;Z2763&amp;AC2763&amp;AD2763</f>
        <v>G17130000</v>
      </c>
      <c r="AL2763" s="40">
        <v>753913</v>
      </c>
      <c r="AM2763" s="41" t="b">
        <f>C2763&lt;&gt;AK2763</f>
        <v>1</v>
      </c>
      <c r="AN2763" s="145" t="str">
        <f>N2763&amp;AK2763</f>
        <v>J9FG17130000</v>
      </c>
      <c r="AO2763" s="145"/>
      <c r="AP2763" s="31"/>
      <c r="AQ2763" s="146"/>
      <c r="AR2763" s="146">
        <f t="shared" si="1027"/>
        <v>1</v>
      </c>
      <c r="AS2763" s="146" t="str">
        <f>IF(IFERROR(VLOOKUP(AE2763,#REF!,1,0),"")&lt;&gt;"",1,"")</f>
        <v/>
      </c>
      <c r="AT2763" s="146" t="str">
        <f>IF(IFERROR(VLOOKUP(AE2763,#REF!,1,0),"")&lt;&gt;"",1,"")</f>
        <v/>
      </c>
      <c r="AU2763" s="146" t="str">
        <f>IF(IFERROR(VLOOKUP(AE2763,#REF!,1,0),"")&lt;&gt;"",1,"")</f>
        <v/>
      </c>
      <c r="AV2763" s="146" t="str">
        <f>IF(IFERROR(VLOOKUP(AE2763,#REF!,1,0),"")&lt;&gt;"",1,"")</f>
        <v/>
      </c>
      <c r="AW2763" s="146" t="str">
        <f>IF(IFERROR(VLOOKUP(AE2763,#REF!,1,0),"")&lt;&gt;"",1,"")</f>
        <v/>
      </c>
      <c r="AX2763" s="146" t="str">
        <f>IF(IFERROR(VLOOKUP(AE2763,#REF!,1,0),"")&lt;&gt;"",1,"")</f>
        <v/>
      </c>
      <c r="AY2763" s="146" t="str">
        <f>IF(IFERROR(VLOOKUP(AE2763,#REF!,1,0),"")&lt;&gt;"",1,"")</f>
        <v/>
      </c>
      <c r="AZ2763" s="146" t="str">
        <f>IF(IFERROR(VLOOKUP(AE2763,#REF!,1,0),"")&lt;&gt;"",1,"")</f>
        <v/>
      </c>
      <c r="BA2763" s="146" t="str">
        <f>IF(IFERROR(VLOOKUP(AE2763,#REF!,1,0),"")&lt;&gt;"",1,"")</f>
        <v/>
      </c>
      <c r="BB2763" s="146" t="str">
        <f>IF(IFERROR(VLOOKUP(AE2763,#REF!,1,0),"")&lt;&gt;"",1,"")</f>
        <v/>
      </c>
      <c r="BC2763" s="146" t="str">
        <f>IF(IFERROR(VLOOKUP(AE2763,#REF!,1,0),"")&lt;&gt;"",1,"")</f>
        <v/>
      </c>
      <c r="BD2763" s="146" t="str">
        <f>IF(IFERROR(VLOOKUP(AE2763,#REF!,1,0),"")&lt;&gt;"",1,"")</f>
        <v/>
      </c>
      <c r="BE2763" s="148">
        <f t="shared" si="897"/>
        <v>1</v>
      </c>
    </row>
    <row r="2764" spans="1:57" ht="17">
      <c r="A2764" s="137">
        <v>2435</v>
      </c>
      <c r="B2764" s="137">
        <v>753914</v>
      </c>
      <c r="C2764" s="137" t="str">
        <f t="shared" si="1018"/>
        <v>753914000</v>
      </c>
      <c r="D2764" s="138" t="str">
        <f t="shared" si="1019"/>
        <v>75</v>
      </c>
      <c r="E2764" s="138" t="str">
        <f t="shared" si="1020"/>
        <v>3</v>
      </c>
      <c r="F2764" s="138" t="str">
        <f t="shared" si="1021"/>
        <v>9</v>
      </c>
      <c r="G2764" s="138" t="str">
        <f t="shared" si="1022"/>
        <v>1</v>
      </c>
      <c r="H2764" s="138" t="str">
        <f t="shared" si="1023"/>
        <v>4</v>
      </c>
      <c r="I2764" s="138" t="str">
        <f t="shared" si="1024"/>
        <v>0</v>
      </c>
      <c r="J2764" s="138" t="str">
        <f t="shared" si="1025"/>
        <v>0</v>
      </c>
      <c r="K2764" s="138" t="str">
        <f t="shared" si="1026"/>
        <v>0</v>
      </c>
      <c r="L2764" s="138" t="s">
        <v>6916</v>
      </c>
      <c r="M2764" s="139" t="s">
        <v>3760</v>
      </c>
      <c r="N2764" s="139" t="s">
        <v>261</v>
      </c>
      <c r="O2764" s="141" t="s">
        <v>190</v>
      </c>
      <c r="P2764" s="141" t="s">
        <v>191</v>
      </c>
      <c r="Q2764" s="141">
        <v>1</v>
      </c>
      <c r="R2764" s="141">
        <v>7</v>
      </c>
      <c r="S2764" s="141" t="s">
        <v>198</v>
      </c>
      <c r="T2764" s="141" t="s">
        <v>198</v>
      </c>
      <c r="U2764" s="141" t="s">
        <v>8</v>
      </c>
      <c r="V2764" s="141" t="s">
        <v>27</v>
      </c>
      <c r="W2764" s="141" t="s">
        <v>3760</v>
      </c>
      <c r="X2764" s="141" t="s">
        <v>3760</v>
      </c>
      <c r="Y2764" s="141" t="s">
        <v>66</v>
      </c>
      <c r="Z2764" s="140" t="s">
        <v>66</v>
      </c>
      <c r="AA2764" s="140" t="s">
        <v>3760</v>
      </c>
      <c r="AB2764" s="140" t="s">
        <v>3760</v>
      </c>
      <c r="AC2764" s="140" t="s">
        <v>66</v>
      </c>
      <c r="AD2764" s="141" t="s">
        <v>66</v>
      </c>
      <c r="AE2764" s="144" t="s">
        <v>3760</v>
      </c>
      <c r="AF2764" s="144" t="s">
        <v>3760</v>
      </c>
      <c r="AG2764" s="134"/>
      <c r="AH2764" s="142"/>
      <c r="AI2764" s="143"/>
      <c r="AJ2764" s="143" t="b">
        <f t="shared" si="1017"/>
        <v>0</v>
      </c>
      <c r="AK2764" s="143" t="str">
        <f>O2764&amp;Q2764&amp;R2764&amp;U2764&amp;V2764&amp;Y2764&amp;Z2764&amp;AC2764&amp;AD2764</f>
        <v>G17140000</v>
      </c>
      <c r="AL2764" s="40">
        <v>753914</v>
      </c>
      <c r="AM2764" s="41" t="b">
        <f>C2764&lt;&gt;AK2764</f>
        <v>1</v>
      </c>
      <c r="AN2764" s="145" t="str">
        <f>N2764&amp;AK2764</f>
        <v>J9FG17140000</v>
      </c>
      <c r="AO2764" s="145"/>
      <c r="AP2764" s="31"/>
      <c r="AQ2764" s="146"/>
      <c r="AR2764" s="146">
        <f t="shared" si="1027"/>
        <v>1</v>
      </c>
      <c r="AS2764" s="146" t="str">
        <f>IF(IFERROR(VLOOKUP(AE2764,#REF!,1,0),"")&lt;&gt;"",1,"")</f>
        <v/>
      </c>
      <c r="AT2764" s="146" t="str">
        <f>IF(IFERROR(VLOOKUP(AE2764,#REF!,1,0),"")&lt;&gt;"",1,"")</f>
        <v/>
      </c>
      <c r="AU2764" s="146" t="str">
        <f>IF(IFERROR(VLOOKUP(AE2764,#REF!,1,0),"")&lt;&gt;"",1,"")</f>
        <v/>
      </c>
      <c r="AV2764" s="146" t="str">
        <f>IF(IFERROR(VLOOKUP(AE2764,#REF!,1,0),"")&lt;&gt;"",1,"")</f>
        <v/>
      </c>
      <c r="AW2764" s="146" t="str">
        <f>IF(IFERROR(VLOOKUP(AE2764,#REF!,1,0),"")&lt;&gt;"",1,"")</f>
        <v/>
      </c>
      <c r="AX2764" s="146" t="str">
        <f>IF(IFERROR(VLOOKUP(AE2764,#REF!,1,0),"")&lt;&gt;"",1,"")</f>
        <v/>
      </c>
      <c r="AY2764" s="146" t="str">
        <f>IF(IFERROR(VLOOKUP(AE2764,#REF!,1,0),"")&lt;&gt;"",1,"")</f>
        <v/>
      </c>
      <c r="AZ2764" s="146" t="str">
        <f>IF(IFERROR(VLOOKUP(AE2764,#REF!,1,0),"")&lt;&gt;"",1,"")</f>
        <v/>
      </c>
      <c r="BA2764" s="146" t="str">
        <f>IF(IFERROR(VLOOKUP(AE2764,#REF!,1,0),"")&lt;&gt;"",1,"")</f>
        <v/>
      </c>
      <c r="BB2764" s="146" t="str">
        <f>IF(IFERROR(VLOOKUP(AE2764,#REF!,1,0),"")&lt;&gt;"",1,"")</f>
        <v/>
      </c>
      <c r="BC2764" s="146" t="str">
        <f>IF(IFERROR(VLOOKUP(AE2764,#REF!,1,0),"")&lt;&gt;"",1,"")</f>
        <v/>
      </c>
      <c r="BD2764" s="146" t="str">
        <f>IF(IFERROR(VLOOKUP(AE2764,#REF!,1,0),"")&lt;&gt;"",1,"")</f>
        <v/>
      </c>
      <c r="BE2764" s="148">
        <f t="shared" si="897"/>
        <v>1</v>
      </c>
    </row>
    <row r="2765" spans="1:57" ht="17">
      <c r="A2765" s="137">
        <v>2436</v>
      </c>
      <c r="B2765" s="137">
        <v>753915</v>
      </c>
      <c r="C2765" s="137" t="str">
        <f t="shared" si="1018"/>
        <v>753915000</v>
      </c>
      <c r="D2765" s="138" t="str">
        <f t="shared" si="1019"/>
        <v>75</v>
      </c>
      <c r="E2765" s="138" t="str">
        <f t="shared" si="1020"/>
        <v>3</v>
      </c>
      <c r="F2765" s="138" t="str">
        <f t="shared" si="1021"/>
        <v>9</v>
      </c>
      <c r="G2765" s="138" t="str">
        <f t="shared" si="1022"/>
        <v>1</v>
      </c>
      <c r="H2765" s="138" t="str">
        <f t="shared" si="1023"/>
        <v>5</v>
      </c>
      <c r="I2765" s="138" t="str">
        <f t="shared" si="1024"/>
        <v>0</v>
      </c>
      <c r="J2765" s="138" t="str">
        <f t="shared" si="1025"/>
        <v>0</v>
      </c>
      <c r="K2765" s="138" t="str">
        <f t="shared" si="1026"/>
        <v>0</v>
      </c>
      <c r="L2765" s="138" t="s">
        <v>6917</v>
      </c>
      <c r="M2765" s="139" t="s">
        <v>3701</v>
      </c>
      <c r="N2765" s="139" t="s">
        <v>261</v>
      </c>
      <c r="O2765" s="141" t="s">
        <v>190</v>
      </c>
      <c r="P2765" s="141" t="s">
        <v>191</v>
      </c>
      <c r="Q2765" s="141">
        <v>1</v>
      </c>
      <c r="R2765" s="141">
        <v>7</v>
      </c>
      <c r="S2765" s="141" t="s">
        <v>198</v>
      </c>
      <c r="T2765" s="141" t="s">
        <v>198</v>
      </c>
      <c r="U2765" s="141" t="s">
        <v>8</v>
      </c>
      <c r="V2765" s="141" t="s">
        <v>31</v>
      </c>
      <c r="W2765" s="141" t="s">
        <v>3701</v>
      </c>
      <c r="X2765" s="141" t="s">
        <v>3701</v>
      </c>
      <c r="Y2765" s="141" t="s">
        <v>66</v>
      </c>
      <c r="Z2765" s="140" t="s">
        <v>66</v>
      </c>
      <c r="AA2765" s="140" t="s">
        <v>3701</v>
      </c>
      <c r="AB2765" s="140" t="s">
        <v>3701</v>
      </c>
      <c r="AC2765" s="140" t="s">
        <v>66</v>
      </c>
      <c r="AD2765" s="141" t="s">
        <v>66</v>
      </c>
      <c r="AE2765" s="144" t="s">
        <v>3701</v>
      </c>
      <c r="AF2765" s="144" t="s">
        <v>3701</v>
      </c>
      <c r="AG2765" s="134"/>
      <c r="AH2765" s="142"/>
      <c r="AI2765" s="143"/>
      <c r="AJ2765" s="143" t="b">
        <f t="shared" si="1017"/>
        <v>0</v>
      </c>
      <c r="AK2765" s="143" t="str">
        <f>O2765&amp;Q2765&amp;R2765&amp;U2765&amp;V2765&amp;Y2765&amp;Z2765&amp;AC2765&amp;AD2765</f>
        <v>G17150000</v>
      </c>
      <c r="AL2765" s="40">
        <v>753915</v>
      </c>
      <c r="AM2765" s="41" t="b">
        <f>C2765&lt;&gt;AK2765</f>
        <v>1</v>
      </c>
      <c r="AN2765" s="145" t="str">
        <f>N2765&amp;AK2765</f>
        <v>J9FG17150000</v>
      </c>
      <c r="AO2765" s="145"/>
      <c r="AP2765" s="31"/>
      <c r="AQ2765" s="146"/>
      <c r="AR2765" s="146">
        <f t="shared" si="1027"/>
        <v>1</v>
      </c>
      <c r="AS2765" s="146" t="str">
        <f>IF(IFERROR(VLOOKUP(AE2765,#REF!,1,0),"")&lt;&gt;"",1,"")</f>
        <v/>
      </c>
      <c r="AT2765" s="146" t="str">
        <f>IF(IFERROR(VLOOKUP(AE2765,#REF!,1,0),"")&lt;&gt;"",1,"")</f>
        <v/>
      </c>
      <c r="AU2765" s="146" t="str">
        <f>IF(IFERROR(VLOOKUP(AE2765,#REF!,1,0),"")&lt;&gt;"",1,"")</f>
        <v/>
      </c>
      <c r="AV2765" s="146" t="str">
        <f>IF(IFERROR(VLOOKUP(AE2765,#REF!,1,0),"")&lt;&gt;"",1,"")</f>
        <v/>
      </c>
      <c r="AW2765" s="146" t="str">
        <f>IF(IFERROR(VLOOKUP(AE2765,#REF!,1,0),"")&lt;&gt;"",1,"")</f>
        <v/>
      </c>
      <c r="AX2765" s="146" t="str">
        <f>IF(IFERROR(VLOOKUP(AE2765,#REF!,1,0),"")&lt;&gt;"",1,"")</f>
        <v/>
      </c>
      <c r="AY2765" s="146" t="str">
        <f>IF(IFERROR(VLOOKUP(AE2765,#REF!,1,0),"")&lt;&gt;"",1,"")</f>
        <v/>
      </c>
      <c r="AZ2765" s="146" t="str">
        <f>IF(IFERROR(VLOOKUP(AE2765,#REF!,1,0),"")&lt;&gt;"",1,"")</f>
        <v/>
      </c>
      <c r="BA2765" s="146" t="str">
        <f>IF(IFERROR(VLOOKUP(AE2765,#REF!,1,0),"")&lt;&gt;"",1,"")</f>
        <v/>
      </c>
      <c r="BB2765" s="146" t="str">
        <f>IF(IFERROR(VLOOKUP(AE2765,#REF!,1,0),"")&lt;&gt;"",1,"")</f>
        <v/>
      </c>
      <c r="BC2765" s="146" t="str">
        <f>IF(IFERROR(VLOOKUP(AE2765,#REF!,1,0),"")&lt;&gt;"",1,"")</f>
        <v/>
      </c>
      <c r="BD2765" s="146" t="str">
        <f>IF(IFERROR(VLOOKUP(AE2765,#REF!,1,0),"")&lt;&gt;"",1,"")</f>
        <v/>
      </c>
      <c r="BE2765" s="148">
        <f t="shared" si="897"/>
        <v>1</v>
      </c>
    </row>
    <row r="2766" spans="1:57" ht="17">
      <c r="A2766" s="137">
        <v>2437</v>
      </c>
      <c r="B2766" s="137">
        <v>753916</v>
      </c>
      <c r="C2766" s="137" t="str">
        <f t="shared" si="1018"/>
        <v>753916000</v>
      </c>
      <c r="D2766" s="138" t="str">
        <f t="shared" si="1019"/>
        <v>75</v>
      </c>
      <c r="E2766" s="138" t="str">
        <f t="shared" si="1020"/>
        <v>3</v>
      </c>
      <c r="F2766" s="138" t="str">
        <f t="shared" si="1021"/>
        <v>9</v>
      </c>
      <c r="G2766" s="138" t="str">
        <f t="shared" si="1022"/>
        <v>1</v>
      </c>
      <c r="H2766" s="138" t="str">
        <f t="shared" si="1023"/>
        <v>6</v>
      </c>
      <c r="I2766" s="138" t="str">
        <f t="shared" si="1024"/>
        <v>0</v>
      </c>
      <c r="J2766" s="138" t="str">
        <f t="shared" si="1025"/>
        <v>0</v>
      </c>
      <c r="K2766" s="138" t="str">
        <f t="shared" si="1026"/>
        <v>0</v>
      </c>
      <c r="L2766" s="138" t="s">
        <v>6918</v>
      </c>
      <c r="M2766" s="139" t="s">
        <v>3743</v>
      </c>
      <c r="N2766" s="139" t="s">
        <v>261</v>
      </c>
      <c r="O2766" s="141" t="s">
        <v>190</v>
      </c>
      <c r="P2766" s="141" t="s">
        <v>191</v>
      </c>
      <c r="Q2766" s="141">
        <v>1</v>
      </c>
      <c r="R2766" s="141">
        <v>7</v>
      </c>
      <c r="S2766" s="141" t="s">
        <v>198</v>
      </c>
      <c r="T2766" s="141" t="s">
        <v>198</v>
      </c>
      <c r="U2766" s="141" t="s">
        <v>8</v>
      </c>
      <c r="V2766" s="141" t="s">
        <v>34</v>
      </c>
      <c r="W2766" s="141" t="s">
        <v>3743</v>
      </c>
      <c r="X2766" s="141" t="s">
        <v>3743</v>
      </c>
      <c r="Y2766" s="141" t="s">
        <v>66</v>
      </c>
      <c r="Z2766" s="140" t="s">
        <v>66</v>
      </c>
      <c r="AA2766" s="140" t="s">
        <v>3743</v>
      </c>
      <c r="AB2766" s="140" t="s">
        <v>3743</v>
      </c>
      <c r="AC2766" s="140" t="s">
        <v>66</v>
      </c>
      <c r="AD2766" s="141" t="s">
        <v>66</v>
      </c>
      <c r="AE2766" s="144" t="s">
        <v>3743</v>
      </c>
      <c r="AF2766" s="144" t="s">
        <v>3743</v>
      </c>
      <c r="AG2766" s="134"/>
      <c r="AH2766" s="142"/>
      <c r="AI2766" s="143"/>
      <c r="AJ2766" s="143" t="b">
        <f t="shared" si="1017"/>
        <v>0</v>
      </c>
      <c r="AK2766" s="143" t="str">
        <f>O2766&amp;Q2766&amp;R2766&amp;U2766&amp;V2766&amp;Y2766&amp;Z2766&amp;AC2766&amp;AD2766</f>
        <v>G17160000</v>
      </c>
      <c r="AL2766" s="40">
        <v>753916</v>
      </c>
      <c r="AM2766" s="41" t="b">
        <f>C2766&lt;&gt;AK2766</f>
        <v>1</v>
      </c>
      <c r="AN2766" s="145" t="str">
        <f>N2766&amp;AK2766</f>
        <v>J9FG17160000</v>
      </c>
      <c r="AO2766" s="145"/>
      <c r="AP2766" s="31"/>
      <c r="AQ2766" s="146"/>
      <c r="AR2766" s="146">
        <f t="shared" si="1027"/>
        <v>1</v>
      </c>
      <c r="AS2766" s="146" t="str">
        <f>IF(IFERROR(VLOOKUP(AE2766,#REF!,1,0),"")&lt;&gt;"",1,"")</f>
        <v/>
      </c>
      <c r="AT2766" s="146" t="str">
        <f>IF(IFERROR(VLOOKUP(AE2766,#REF!,1,0),"")&lt;&gt;"",1,"")</f>
        <v/>
      </c>
      <c r="AU2766" s="146" t="str">
        <f>IF(IFERROR(VLOOKUP(AE2766,#REF!,1,0),"")&lt;&gt;"",1,"")</f>
        <v/>
      </c>
      <c r="AV2766" s="146" t="str">
        <f>IF(IFERROR(VLOOKUP(AE2766,#REF!,1,0),"")&lt;&gt;"",1,"")</f>
        <v/>
      </c>
      <c r="AW2766" s="146" t="str">
        <f>IF(IFERROR(VLOOKUP(AE2766,#REF!,1,0),"")&lt;&gt;"",1,"")</f>
        <v/>
      </c>
      <c r="AX2766" s="146" t="str">
        <f>IF(IFERROR(VLOOKUP(AE2766,#REF!,1,0),"")&lt;&gt;"",1,"")</f>
        <v/>
      </c>
      <c r="AY2766" s="146" t="str">
        <f>IF(IFERROR(VLOOKUP(AE2766,#REF!,1,0),"")&lt;&gt;"",1,"")</f>
        <v/>
      </c>
      <c r="AZ2766" s="146" t="str">
        <f>IF(IFERROR(VLOOKUP(AE2766,#REF!,1,0),"")&lt;&gt;"",1,"")</f>
        <v/>
      </c>
      <c r="BA2766" s="146" t="str">
        <f>IF(IFERROR(VLOOKUP(AE2766,#REF!,1,0),"")&lt;&gt;"",1,"")</f>
        <v/>
      </c>
      <c r="BB2766" s="146" t="str">
        <f>IF(IFERROR(VLOOKUP(AE2766,#REF!,1,0),"")&lt;&gt;"",1,"")</f>
        <v/>
      </c>
      <c r="BC2766" s="146" t="str">
        <f>IF(IFERROR(VLOOKUP(AE2766,#REF!,1,0),"")&lt;&gt;"",1,"")</f>
        <v/>
      </c>
      <c r="BD2766" s="146" t="str">
        <f>IF(IFERROR(VLOOKUP(AE2766,#REF!,1,0),"")&lt;&gt;"",1,"")</f>
        <v/>
      </c>
      <c r="BE2766" s="148">
        <f t="shared" ref="BE2766:BE3020" si="1028">SUM(AR2766:BD2766)</f>
        <v>1</v>
      </c>
    </row>
    <row r="2767" spans="1:57" ht="17">
      <c r="A2767" s="137">
        <v>2438</v>
      </c>
      <c r="B2767" s="137">
        <v>753917</v>
      </c>
      <c r="C2767" s="137" t="str">
        <f t="shared" si="1018"/>
        <v>753917000</v>
      </c>
      <c r="D2767" s="138" t="str">
        <f t="shared" si="1019"/>
        <v>75</v>
      </c>
      <c r="E2767" s="138" t="str">
        <f t="shared" si="1020"/>
        <v>3</v>
      </c>
      <c r="F2767" s="138" t="str">
        <f t="shared" si="1021"/>
        <v>9</v>
      </c>
      <c r="G2767" s="138" t="str">
        <f t="shared" si="1022"/>
        <v>1</v>
      </c>
      <c r="H2767" s="138" t="str">
        <f t="shared" si="1023"/>
        <v>7</v>
      </c>
      <c r="I2767" s="138" t="str">
        <f t="shared" si="1024"/>
        <v>0</v>
      </c>
      <c r="J2767" s="138" t="str">
        <f t="shared" si="1025"/>
        <v>0</v>
      </c>
      <c r="K2767" s="138" t="str">
        <f t="shared" si="1026"/>
        <v>0</v>
      </c>
      <c r="L2767" s="138" t="s">
        <v>6919</v>
      </c>
      <c r="M2767" s="139" t="s">
        <v>3705</v>
      </c>
      <c r="N2767" s="139" t="s">
        <v>261</v>
      </c>
      <c r="O2767" s="141" t="s">
        <v>190</v>
      </c>
      <c r="P2767" s="141" t="s">
        <v>191</v>
      </c>
      <c r="Q2767" s="141">
        <v>1</v>
      </c>
      <c r="R2767" s="141">
        <v>7</v>
      </c>
      <c r="S2767" s="141" t="s">
        <v>198</v>
      </c>
      <c r="T2767" s="141" t="s">
        <v>198</v>
      </c>
      <c r="U2767" s="141" t="s">
        <v>8</v>
      </c>
      <c r="V2767" s="141" t="s">
        <v>20</v>
      </c>
      <c r="W2767" s="141" t="s">
        <v>3705</v>
      </c>
      <c r="X2767" s="141" t="s">
        <v>3705</v>
      </c>
      <c r="Y2767" s="141" t="s">
        <v>66</v>
      </c>
      <c r="Z2767" s="140" t="s">
        <v>66</v>
      </c>
      <c r="AA2767" s="140" t="s">
        <v>3705</v>
      </c>
      <c r="AB2767" s="140" t="s">
        <v>3705</v>
      </c>
      <c r="AC2767" s="140" t="s">
        <v>66</v>
      </c>
      <c r="AD2767" s="141" t="s">
        <v>66</v>
      </c>
      <c r="AE2767" s="144" t="s">
        <v>3705</v>
      </c>
      <c r="AF2767" s="144" t="s">
        <v>3705</v>
      </c>
      <c r="AG2767" s="134"/>
      <c r="AH2767" s="142"/>
      <c r="AI2767" s="143"/>
      <c r="AJ2767" s="143" t="b">
        <f t="shared" si="1017"/>
        <v>0</v>
      </c>
      <c r="AK2767" s="143" t="str">
        <f>O2767&amp;Q2767&amp;R2767&amp;U2767&amp;V2767&amp;Y2767&amp;Z2767&amp;AC2767&amp;AD2767</f>
        <v>G17170000</v>
      </c>
      <c r="AL2767" s="40">
        <v>753917</v>
      </c>
      <c r="AM2767" s="41" t="b">
        <f>C2767&lt;&gt;AK2767</f>
        <v>1</v>
      </c>
      <c r="AN2767" s="145" t="str">
        <f>N2767&amp;AK2767</f>
        <v>J9FG17170000</v>
      </c>
      <c r="AO2767" s="145"/>
      <c r="AP2767" s="31"/>
      <c r="AQ2767" s="146"/>
      <c r="AR2767" s="146">
        <f t="shared" si="1027"/>
        <v>1</v>
      </c>
      <c r="AS2767" s="146" t="str">
        <f>IF(IFERROR(VLOOKUP(AE2767,#REF!,1,0),"")&lt;&gt;"",1,"")</f>
        <v/>
      </c>
      <c r="AT2767" s="146" t="str">
        <f>IF(IFERROR(VLOOKUP(AE2767,#REF!,1,0),"")&lt;&gt;"",1,"")</f>
        <v/>
      </c>
      <c r="AU2767" s="146" t="str">
        <f>IF(IFERROR(VLOOKUP(AE2767,#REF!,1,0),"")&lt;&gt;"",1,"")</f>
        <v/>
      </c>
      <c r="AV2767" s="146" t="str">
        <f>IF(IFERROR(VLOOKUP(AE2767,#REF!,1,0),"")&lt;&gt;"",1,"")</f>
        <v/>
      </c>
      <c r="AW2767" s="146" t="str">
        <f>IF(IFERROR(VLOOKUP(AE2767,#REF!,1,0),"")&lt;&gt;"",1,"")</f>
        <v/>
      </c>
      <c r="AX2767" s="146" t="str">
        <f>IF(IFERROR(VLOOKUP(AE2767,#REF!,1,0),"")&lt;&gt;"",1,"")</f>
        <v/>
      </c>
      <c r="AY2767" s="146" t="str">
        <f>IF(IFERROR(VLOOKUP(AE2767,#REF!,1,0),"")&lt;&gt;"",1,"")</f>
        <v/>
      </c>
      <c r="AZ2767" s="146" t="str">
        <f>IF(IFERROR(VLOOKUP(AE2767,#REF!,1,0),"")&lt;&gt;"",1,"")</f>
        <v/>
      </c>
      <c r="BA2767" s="146" t="str">
        <f>IF(IFERROR(VLOOKUP(AE2767,#REF!,1,0),"")&lt;&gt;"",1,"")</f>
        <v/>
      </c>
      <c r="BB2767" s="146" t="str">
        <f>IF(IFERROR(VLOOKUP(AE2767,#REF!,1,0),"")&lt;&gt;"",1,"")</f>
        <v/>
      </c>
      <c r="BC2767" s="146" t="str">
        <f>IF(IFERROR(VLOOKUP(AE2767,#REF!,1,0),"")&lt;&gt;"",1,"")</f>
        <v/>
      </c>
      <c r="BD2767" s="146" t="str">
        <f>IF(IFERROR(VLOOKUP(AE2767,#REF!,1,0),"")&lt;&gt;"",1,"")</f>
        <v/>
      </c>
      <c r="BE2767" s="148">
        <f t="shared" si="1028"/>
        <v>1</v>
      </c>
    </row>
    <row r="2768" spans="1:57" ht="16">
      <c r="A2768" s="43">
        <v>2439</v>
      </c>
      <c r="B2768" s="43">
        <v>753919</v>
      </c>
      <c r="C2768" s="43" t="str">
        <f t="shared" si="1018"/>
        <v>753919000</v>
      </c>
      <c r="D2768" s="44" t="str">
        <f t="shared" si="1019"/>
        <v>75</v>
      </c>
      <c r="E2768" s="44" t="str">
        <f t="shared" si="1020"/>
        <v>3</v>
      </c>
      <c r="F2768" s="44" t="str">
        <f t="shared" si="1021"/>
        <v>9</v>
      </c>
      <c r="G2768" s="44" t="str">
        <f t="shared" si="1022"/>
        <v>1</v>
      </c>
      <c r="H2768" s="44" t="str">
        <f t="shared" si="1023"/>
        <v>9</v>
      </c>
      <c r="I2768" s="44" t="str">
        <f t="shared" si="1024"/>
        <v>0</v>
      </c>
      <c r="J2768" s="44" t="str">
        <f t="shared" si="1025"/>
        <v>0</v>
      </c>
      <c r="K2768" s="44" t="str">
        <f t="shared" si="1026"/>
        <v>0</v>
      </c>
      <c r="L2768" s="44"/>
      <c r="M2768" s="45" t="s">
        <v>3761</v>
      </c>
      <c r="N2768" s="45"/>
      <c r="O2768" s="47" t="s">
        <v>190</v>
      </c>
      <c r="P2768" s="47" t="s">
        <v>191</v>
      </c>
      <c r="Q2768" s="60">
        <v>2</v>
      </c>
      <c r="R2768" s="47"/>
      <c r="S2768" s="47" t="s">
        <v>198</v>
      </c>
      <c r="T2768" s="47" t="s">
        <v>198</v>
      </c>
      <c r="U2768" s="47" t="s">
        <v>8</v>
      </c>
      <c r="V2768" s="47">
        <v>8</v>
      </c>
      <c r="W2768" s="47"/>
      <c r="X2768" s="47" t="s">
        <v>3761</v>
      </c>
      <c r="Y2768" s="47" t="s">
        <v>66</v>
      </c>
      <c r="Z2768" s="61" t="s">
        <v>66</v>
      </c>
      <c r="AA2768" s="61"/>
      <c r="AB2768" s="61" t="s">
        <v>3761</v>
      </c>
      <c r="AC2768" s="61" t="s">
        <v>66</v>
      </c>
      <c r="AD2768" s="47" t="s">
        <v>66</v>
      </c>
      <c r="AE2768" s="50" t="s">
        <v>3761</v>
      </c>
      <c r="AF2768" s="51"/>
      <c r="AG2768" s="51" t="s">
        <v>8</v>
      </c>
      <c r="AH2768" s="52"/>
      <c r="AI2768" s="39"/>
      <c r="AJ2768" s="39"/>
      <c r="AK2768" s="39" t="e">
        <f>O2768&amp;Q2768&amp;#REF!&amp;U2768&amp;V2768&amp;Y2768&amp;Z2768&amp;AC2768&amp;AD2768</f>
        <v>#REF!</v>
      </c>
      <c r="AL2768" s="43">
        <v>753919</v>
      </c>
      <c r="AM2768" s="44" t="e">
        <f>C2768&lt;&gt;AK2768</f>
        <v>#REF!</v>
      </c>
      <c r="AN2768" s="52"/>
      <c r="AO2768" s="52"/>
      <c r="AP2768" s="53"/>
      <c r="AQ2768" s="53"/>
      <c r="AR2768" s="53">
        <f t="shared" si="1027"/>
        <v>1</v>
      </c>
      <c r="AS2768" s="53" t="str">
        <f>IF(IFERROR(VLOOKUP(AE2768,#REF!,1,0),"")&lt;&gt;"",1,"")</f>
        <v/>
      </c>
      <c r="AT2768" s="53" t="str">
        <f>IF(IFERROR(VLOOKUP(AE2768,#REF!,1,0),"")&lt;&gt;"",1,"")</f>
        <v/>
      </c>
      <c r="AU2768" s="53" t="str">
        <f>IF(IFERROR(VLOOKUP(AE2768,#REF!,1,0),"")&lt;&gt;"",1,"")</f>
        <v/>
      </c>
      <c r="AV2768" s="53" t="str">
        <f>IF(IFERROR(VLOOKUP(AE2768,#REF!,1,0),"")&lt;&gt;"",1,"")</f>
        <v/>
      </c>
      <c r="AW2768" s="53" t="str">
        <f>IF(IFERROR(VLOOKUP(AE2768,#REF!,1,0),"")&lt;&gt;"",1,"")</f>
        <v/>
      </c>
      <c r="AX2768" s="53" t="str">
        <f>IF(IFERROR(VLOOKUP(AE2768,#REF!,1,0),"")&lt;&gt;"",1,"")</f>
        <v/>
      </c>
      <c r="AY2768" s="53" t="str">
        <f>IF(IFERROR(VLOOKUP(AE2768,#REF!,1,0),"")&lt;&gt;"",1,"")</f>
        <v/>
      </c>
      <c r="AZ2768" s="53" t="str">
        <f>IF(IFERROR(VLOOKUP(AE2768,#REF!,1,0),"")&lt;&gt;"",1,"")</f>
        <v/>
      </c>
      <c r="BA2768" s="53" t="str">
        <f>IF(IFERROR(VLOOKUP(AE2768,#REF!,1,0),"")&lt;&gt;"",1,"")</f>
        <v/>
      </c>
      <c r="BB2768" s="53" t="str">
        <f>IF(IFERROR(VLOOKUP(AE2768,#REF!,1,0),"")&lt;&gt;"",1,"")</f>
        <v/>
      </c>
      <c r="BC2768" s="53" t="str">
        <f>IF(IFERROR(VLOOKUP(AE2768,#REF!,1,0),"")&lt;&gt;"",1,"")</f>
        <v/>
      </c>
      <c r="BD2768" s="53" t="str">
        <f>IF(IFERROR(VLOOKUP(AE2768,#REF!,1,0),"")&lt;&gt;"",1,"")</f>
        <v/>
      </c>
      <c r="BE2768" s="54">
        <f t="shared" si="1028"/>
        <v>1</v>
      </c>
    </row>
    <row r="2769" spans="1:57" ht="17">
      <c r="A2769" s="137"/>
      <c r="B2769" s="137"/>
      <c r="C2769" s="137"/>
      <c r="D2769" s="138"/>
      <c r="E2769" s="138"/>
      <c r="F2769" s="138"/>
      <c r="G2769" s="138"/>
      <c r="H2769" s="138"/>
      <c r="I2769" s="138"/>
      <c r="J2769" s="138"/>
      <c r="K2769" s="138"/>
      <c r="L2769" s="138" t="s">
        <v>6920</v>
      </c>
      <c r="M2769" s="139"/>
      <c r="N2769" s="139" t="s">
        <v>261</v>
      </c>
      <c r="O2769" s="141" t="s">
        <v>190</v>
      </c>
      <c r="P2769" s="141" t="s">
        <v>191</v>
      </c>
      <c r="Q2769" s="141">
        <v>1</v>
      </c>
      <c r="R2769" s="141">
        <v>7</v>
      </c>
      <c r="S2769" s="141" t="s">
        <v>198</v>
      </c>
      <c r="T2769" s="141" t="s">
        <v>198</v>
      </c>
      <c r="U2769" s="141">
        <v>9</v>
      </c>
      <c r="V2769" s="141">
        <v>8</v>
      </c>
      <c r="W2769" s="140" t="s">
        <v>3762</v>
      </c>
      <c r="X2769" s="140" t="s">
        <v>3762</v>
      </c>
      <c r="Y2769" s="140" t="s">
        <v>66</v>
      </c>
      <c r="Z2769" s="140" t="s">
        <v>66</v>
      </c>
      <c r="AA2769" s="140" t="s">
        <v>3762</v>
      </c>
      <c r="AB2769" s="140" t="s">
        <v>3762</v>
      </c>
      <c r="AC2769" s="140" t="s">
        <v>66</v>
      </c>
      <c r="AD2769" s="140" t="s">
        <v>66</v>
      </c>
      <c r="AE2769" s="140" t="s">
        <v>3762</v>
      </c>
      <c r="AF2769" s="140" t="s">
        <v>3762</v>
      </c>
      <c r="AG2769" s="134"/>
      <c r="AH2769" s="142"/>
      <c r="AI2769" s="143"/>
      <c r="AJ2769" s="143" t="b">
        <f t="shared" ref="AJ2769:AJ2779" si="1029">IF(OR(AS2769=1,AT2769=1,AU2769=1,AV2769=1,AW2769=1,AX2769=1,AY2769=1,AZ2769=1,BA2769=1,BB2769=1,BC2769=1,BD2769=1),TRUE,FALSE)</f>
        <v>0</v>
      </c>
      <c r="AK2769" s="143" t="str">
        <f>O2769&amp;Q2769&amp;R2769&amp;U2769&amp;V2769&amp;Y2769&amp;Z2769&amp;AC2769&amp;AD2769</f>
        <v>G17980000</v>
      </c>
      <c r="AL2769" s="40"/>
      <c r="AM2769" s="41"/>
      <c r="AN2769" s="145" t="str">
        <f>N2769&amp;AK2769</f>
        <v>J9FG17980000</v>
      </c>
      <c r="AO2769" s="145"/>
      <c r="AP2769" s="31"/>
      <c r="AQ2769" s="146"/>
      <c r="AR2769" s="146"/>
      <c r="AS2769" s="146"/>
      <c r="AT2769" s="146"/>
      <c r="AU2769" s="146"/>
      <c r="AV2769" s="146"/>
      <c r="AW2769" s="146"/>
      <c r="AX2769" s="146"/>
      <c r="AY2769" s="146"/>
      <c r="AZ2769" s="146"/>
      <c r="BA2769" s="146"/>
      <c r="BB2769" s="146"/>
      <c r="BC2769" s="146"/>
      <c r="BD2769" s="146"/>
      <c r="BE2769" s="148">
        <f t="shared" si="1028"/>
        <v>0</v>
      </c>
    </row>
    <row r="2770" spans="1:57" ht="17">
      <c r="A2770" s="137"/>
      <c r="B2770" s="137"/>
      <c r="C2770" s="137"/>
      <c r="D2770" s="138"/>
      <c r="E2770" s="138"/>
      <c r="F2770" s="138"/>
      <c r="G2770" s="138"/>
      <c r="H2770" s="138"/>
      <c r="I2770" s="138"/>
      <c r="J2770" s="138"/>
      <c r="K2770" s="138"/>
      <c r="L2770" s="138" t="s">
        <v>6921</v>
      </c>
      <c r="M2770" s="139"/>
      <c r="N2770" s="139" t="s">
        <v>261</v>
      </c>
      <c r="O2770" s="141" t="s">
        <v>190</v>
      </c>
      <c r="P2770" s="141" t="s">
        <v>191</v>
      </c>
      <c r="Q2770" s="141">
        <v>1</v>
      </c>
      <c r="R2770" s="141">
        <v>7</v>
      </c>
      <c r="S2770" s="141" t="s">
        <v>198</v>
      </c>
      <c r="T2770" s="141" t="s">
        <v>198</v>
      </c>
      <c r="U2770" s="141">
        <v>9</v>
      </c>
      <c r="V2770" s="141">
        <v>9</v>
      </c>
      <c r="W2770" s="140" t="s">
        <v>3763</v>
      </c>
      <c r="X2770" s="140" t="s">
        <v>3763</v>
      </c>
      <c r="Y2770" s="140" t="s">
        <v>66</v>
      </c>
      <c r="Z2770" s="140" t="s">
        <v>66</v>
      </c>
      <c r="AA2770" s="140" t="s">
        <v>3763</v>
      </c>
      <c r="AB2770" s="140" t="s">
        <v>3763</v>
      </c>
      <c r="AC2770" s="140" t="s">
        <v>66</v>
      </c>
      <c r="AD2770" s="140" t="s">
        <v>66</v>
      </c>
      <c r="AE2770" s="140" t="s">
        <v>3763</v>
      </c>
      <c r="AF2770" s="140" t="s">
        <v>3763</v>
      </c>
      <c r="AG2770" s="134"/>
      <c r="AH2770" s="142"/>
      <c r="AI2770" s="143"/>
      <c r="AJ2770" s="143" t="b">
        <f t="shared" si="1029"/>
        <v>0</v>
      </c>
      <c r="AK2770" s="143" t="str">
        <f>O2770&amp;Q2770&amp;R2770&amp;U2770&amp;V2770&amp;Y2770&amp;Z2770&amp;AC2770&amp;AD2770</f>
        <v>G17990000</v>
      </c>
      <c r="AL2770" s="40"/>
      <c r="AM2770" s="41"/>
      <c r="AN2770" s="145" t="str">
        <f>N2770&amp;AK2770</f>
        <v>J9FG17990000</v>
      </c>
      <c r="AO2770" s="145"/>
      <c r="AP2770" s="31"/>
      <c r="AQ2770" s="146"/>
      <c r="AR2770" s="146"/>
      <c r="AS2770" s="146"/>
      <c r="AT2770" s="146"/>
      <c r="AU2770" s="146"/>
      <c r="AV2770" s="146"/>
      <c r="AW2770" s="146"/>
      <c r="AX2770" s="146"/>
      <c r="AY2770" s="146"/>
      <c r="AZ2770" s="146"/>
      <c r="BA2770" s="146"/>
      <c r="BB2770" s="146"/>
      <c r="BC2770" s="146"/>
      <c r="BD2770" s="146"/>
      <c r="BE2770" s="148">
        <f t="shared" si="1028"/>
        <v>0</v>
      </c>
    </row>
    <row r="2771" spans="1:57" ht="17">
      <c r="A2771" s="137">
        <v>2440</v>
      </c>
      <c r="B2771" s="137">
        <v>75392</v>
      </c>
      <c r="C2771" s="137" t="str">
        <f t="shared" ref="C2771:C2780" si="1030">LEFT(B2771 &amp; "000000000", 9)</f>
        <v>753920000</v>
      </c>
      <c r="D2771" s="138" t="str">
        <f t="shared" ref="D2771:D2780" si="1031">MID(C2771,1,2)</f>
        <v>75</v>
      </c>
      <c r="E2771" s="138" t="str">
        <f t="shared" ref="E2771:E2780" si="1032">MID(C2771,3,1)</f>
        <v>3</v>
      </c>
      <c r="F2771" s="138" t="str">
        <f t="shared" ref="F2771:F2780" si="1033">MID(C2771,4,1)</f>
        <v>9</v>
      </c>
      <c r="G2771" s="138" t="str">
        <f t="shared" ref="G2771:G2780" si="1034">MID(C2771,5,1)</f>
        <v>2</v>
      </c>
      <c r="H2771" s="138" t="str">
        <f t="shared" ref="H2771:H2780" si="1035">MID(C2771,6,1)</f>
        <v>0</v>
      </c>
      <c r="I2771" s="138" t="str">
        <f t="shared" ref="I2771:I2780" si="1036">MID(C2771,7,1)</f>
        <v>0</v>
      </c>
      <c r="J2771" s="138" t="str">
        <f t="shared" ref="J2771:J2780" si="1037">MID(C2771,8,1)</f>
        <v>0</v>
      </c>
      <c r="K2771" s="138" t="str">
        <f t="shared" ref="K2771:K2780" si="1038">MID(C2771,9,1)</f>
        <v>0</v>
      </c>
      <c r="L2771" s="138" t="s">
        <v>6922</v>
      </c>
      <c r="M2771" s="139" t="s">
        <v>199</v>
      </c>
      <c r="N2771" s="139" t="s">
        <v>261</v>
      </c>
      <c r="O2771" s="141" t="s">
        <v>190</v>
      </c>
      <c r="P2771" s="141" t="s">
        <v>191</v>
      </c>
      <c r="Q2771" s="141">
        <v>1</v>
      </c>
      <c r="R2771" s="141">
        <v>8</v>
      </c>
      <c r="S2771" s="141" t="s">
        <v>199</v>
      </c>
      <c r="T2771" s="141" t="s">
        <v>199</v>
      </c>
      <c r="U2771" s="141">
        <v>0</v>
      </c>
      <c r="V2771" s="141" t="s">
        <v>66</v>
      </c>
      <c r="W2771" s="141" t="s">
        <v>199</v>
      </c>
      <c r="X2771" s="141" t="s">
        <v>199</v>
      </c>
      <c r="Y2771" s="141" t="s">
        <v>66</v>
      </c>
      <c r="Z2771" s="140" t="s">
        <v>66</v>
      </c>
      <c r="AA2771" s="140" t="s">
        <v>199</v>
      </c>
      <c r="AB2771" s="140" t="s">
        <v>199</v>
      </c>
      <c r="AC2771" s="140" t="s">
        <v>66</v>
      </c>
      <c r="AD2771" s="141" t="s">
        <v>66</v>
      </c>
      <c r="AE2771" s="144" t="s">
        <v>199</v>
      </c>
      <c r="AF2771" s="144" t="s">
        <v>199</v>
      </c>
      <c r="AG2771" s="134"/>
      <c r="AH2771" s="142"/>
      <c r="AI2771" s="143"/>
      <c r="AJ2771" s="143" t="b">
        <f t="shared" si="1029"/>
        <v>0</v>
      </c>
      <c r="AK2771" s="143" t="str">
        <f>O2771&amp;Q2771&amp;R2771&amp;U2771&amp;V2771&amp;Y2771&amp;Z2771&amp;AC2771&amp;AD2771</f>
        <v>G18000000</v>
      </c>
      <c r="AL2771" s="40">
        <v>75392</v>
      </c>
      <c r="AM2771" s="41" t="b">
        <f>C2771&lt;&gt;AK2771</f>
        <v>1</v>
      </c>
      <c r="AN2771" s="145" t="str">
        <f>N2771&amp;AK2771</f>
        <v>J9FG18000000</v>
      </c>
      <c r="AO2771" s="145"/>
      <c r="AP2771" s="31"/>
      <c r="AQ2771" s="146"/>
      <c r="AR2771" s="146">
        <f t="shared" ref="AR2771:AR2780" si="1039">IF(AL2771&lt;&gt;"",1,"")</f>
        <v>1</v>
      </c>
      <c r="AS2771" s="146" t="str">
        <f>IF(IFERROR(VLOOKUP(AE2771,#REF!,1,0),"")&lt;&gt;"",1,"")</f>
        <v/>
      </c>
      <c r="AT2771" s="146" t="str">
        <f>IF(IFERROR(VLOOKUP(AE2771,#REF!,1,0),"")&lt;&gt;"",1,"")</f>
        <v/>
      </c>
      <c r="AU2771" s="146" t="str">
        <f>IF(IFERROR(VLOOKUP(AE2771,#REF!,1,0),"")&lt;&gt;"",1,"")</f>
        <v/>
      </c>
      <c r="AV2771" s="146" t="str">
        <f>IF(IFERROR(VLOOKUP(AE2771,#REF!,1,0),"")&lt;&gt;"",1,"")</f>
        <v/>
      </c>
      <c r="AW2771" s="146" t="str">
        <f>IF(IFERROR(VLOOKUP(AE2771,#REF!,1,0),"")&lt;&gt;"",1,"")</f>
        <v/>
      </c>
      <c r="AX2771" s="146" t="str">
        <f>IF(IFERROR(VLOOKUP(AE2771,#REF!,1,0),"")&lt;&gt;"",1,"")</f>
        <v/>
      </c>
      <c r="AY2771" s="146" t="str">
        <f>IF(IFERROR(VLOOKUP(AE2771,#REF!,1,0),"")&lt;&gt;"",1,"")</f>
        <v/>
      </c>
      <c r="AZ2771" s="146" t="str">
        <f>IF(IFERROR(VLOOKUP(AE2771,#REF!,1,0),"")&lt;&gt;"",1,"")</f>
        <v/>
      </c>
      <c r="BA2771" s="146" t="str">
        <f>IF(IFERROR(VLOOKUP(AE2771,#REF!,1,0),"")&lt;&gt;"",1,"")</f>
        <v/>
      </c>
      <c r="BB2771" s="146" t="str">
        <f>IF(IFERROR(VLOOKUP(AE2771,#REF!,1,0),"")&lt;&gt;"",1,"")</f>
        <v/>
      </c>
      <c r="BC2771" s="146" t="str">
        <f>IF(IFERROR(VLOOKUP(AE2771,#REF!,1,0),"")&lt;&gt;"",1,"")</f>
        <v/>
      </c>
      <c r="BD2771" s="146" t="str">
        <f>IF(IFERROR(VLOOKUP(AE2771,#REF!,1,0),"")&lt;&gt;"",1,"")</f>
        <v/>
      </c>
      <c r="BE2771" s="148">
        <f t="shared" si="1028"/>
        <v>1</v>
      </c>
    </row>
    <row r="2772" spans="1:57" ht="17">
      <c r="A2772" s="137">
        <v>2441</v>
      </c>
      <c r="B2772" s="137">
        <v>753921</v>
      </c>
      <c r="C2772" s="137" t="str">
        <f t="shared" si="1030"/>
        <v>753921000</v>
      </c>
      <c r="D2772" s="138" t="str">
        <f t="shared" si="1031"/>
        <v>75</v>
      </c>
      <c r="E2772" s="138" t="str">
        <f t="shared" si="1032"/>
        <v>3</v>
      </c>
      <c r="F2772" s="138" t="str">
        <f t="shared" si="1033"/>
        <v>9</v>
      </c>
      <c r="G2772" s="138" t="str">
        <f t="shared" si="1034"/>
        <v>2</v>
      </c>
      <c r="H2772" s="138" t="str">
        <f t="shared" si="1035"/>
        <v>1</v>
      </c>
      <c r="I2772" s="138" t="str">
        <f t="shared" si="1036"/>
        <v>0</v>
      </c>
      <c r="J2772" s="138" t="str">
        <f t="shared" si="1037"/>
        <v>0</v>
      </c>
      <c r="K2772" s="138" t="str">
        <f t="shared" si="1038"/>
        <v>0</v>
      </c>
      <c r="L2772" s="138" t="s">
        <v>6923</v>
      </c>
      <c r="M2772" s="139" t="s">
        <v>3764</v>
      </c>
      <c r="N2772" s="139" t="s">
        <v>261</v>
      </c>
      <c r="O2772" s="141" t="s">
        <v>190</v>
      </c>
      <c r="P2772" s="141" t="s">
        <v>191</v>
      </c>
      <c r="Q2772" s="141">
        <v>1</v>
      </c>
      <c r="R2772" s="141">
        <v>8</v>
      </c>
      <c r="S2772" s="141" t="s">
        <v>199</v>
      </c>
      <c r="T2772" s="141" t="s">
        <v>199</v>
      </c>
      <c r="U2772" s="141">
        <v>1</v>
      </c>
      <c r="V2772" s="141" t="s">
        <v>8</v>
      </c>
      <c r="W2772" s="141" t="s">
        <v>3764</v>
      </c>
      <c r="X2772" s="141" t="s">
        <v>3764</v>
      </c>
      <c r="Y2772" s="141" t="s">
        <v>66</v>
      </c>
      <c r="Z2772" s="140" t="s">
        <v>66</v>
      </c>
      <c r="AA2772" s="140" t="s">
        <v>3764</v>
      </c>
      <c r="AB2772" s="140" t="s">
        <v>3764</v>
      </c>
      <c r="AC2772" s="140" t="s">
        <v>66</v>
      </c>
      <c r="AD2772" s="141" t="s">
        <v>66</v>
      </c>
      <c r="AE2772" s="144" t="s">
        <v>3764</v>
      </c>
      <c r="AF2772" s="144" t="s">
        <v>3764</v>
      </c>
      <c r="AG2772" s="134"/>
      <c r="AH2772" s="142"/>
      <c r="AI2772" s="143"/>
      <c r="AJ2772" s="143" t="b">
        <f t="shared" si="1029"/>
        <v>0</v>
      </c>
      <c r="AK2772" s="143" t="str">
        <f>O2772&amp;Q2772&amp;R2772&amp;U2772&amp;V2772&amp;Y2772&amp;Z2772&amp;AC2772&amp;AD2772</f>
        <v>G18110000</v>
      </c>
      <c r="AL2772" s="40">
        <v>753921</v>
      </c>
      <c r="AM2772" s="41" t="b">
        <f>C2772&lt;&gt;AK2772</f>
        <v>1</v>
      </c>
      <c r="AN2772" s="145" t="str">
        <f>N2772&amp;AK2772</f>
        <v>J9FG18110000</v>
      </c>
      <c r="AO2772" s="145"/>
      <c r="AP2772" s="31"/>
      <c r="AQ2772" s="146"/>
      <c r="AR2772" s="146">
        <f t="shared" si="1039"/>
        <v>1</v>
      </c>
      <c r="AS2772" s="146" t="str">
        <f>IF(IFERROR(VLOOKUP(AE2772,#REF!,1,0),"")&lt;&gt;"",1,"")</f>
        <v/>
      </c>
      <c r="AT2772" s="146" t="str">
        <f>IF(IFERROR(VLOOKUP(AE2772,#REF!,1,0),"")&lt;&gt;"",1,"")</f>
        <v/>
      </c>
      <c r="AU2772" s="146" t="str">
        <f>IF(IFERROR(VLOOKUP(AE2772,#REF!,1,0),"")&lt;&gt;"",1,"")</f>
        <v/>
      </c>
      <c r="AV2772" s="146" t="str">
        <f>IF(IFERROR(VLOOKUP(AE2772,#REF!,1,0),"")&lt;&gt;"",1,"")</f>
        <v/>
      </c>
      <c r="AW2772" s="146" t="str">
        <f>IF(IFERROR(VLOOKUP(AE2772,#REF!,1,0),"")&lt;&gt;"",1,"")</f>
        <v/>
      </c>
      <c r="AX2772" s="146" t="str">
        <f>IF(IFERROR(VLOOKUP(AE2772,#REF!,1,0),"")&lt;&gt;"",1,"")</f>
        <v/>
      </c>
      <c r="AY2772" s="146" t="str">
        <f>IF(IFERROR(VLOOKUP(AE2772,#REF!,1,0),"")&lt;&gt;"",1,"")</f>
        <v/>
      </c>
      <c r="AZ2772" s="146" t="str">
        <f>IF(IFERROR(VLOOKUP(AE2772,#REF!,1,0),"")&lt;&gt;"",1,"")</f>
        <v/>
      </c>
      <c r="BA2772" s="146" t="str">
        <f>IF(IFERROR(VLOOKUP(AE2772,#REF!,1,0),"")&lt;&gt;"",1,"")</f>
        <v/>
      </c>
      <c r="BB2772" s="146" t="str">
        <f>IF(IFERROR(VLOOKUP(AE2772,#REF!,1,0),"")&lt;&gt;"",1,"")</f>
        <v/>
      </c>
      <c r="BC2772" s="146" t="str">
        <f>IF(IFERROR(VLOOKUP(AE2772,#REF!,1,0),"")&lt;&gt;"",1,"")</f>
        <v/>
      </c>
      <c r="BD2772" s="146" t="str">
        <f>IF(IFERROR(VLOOKUP(AE2772,#REF!,1,0),"")&lt;&gt;"",1,"")</f>
        <v/>
      </c>
      <c r="BE2772" s="148">
        <f t="shared" si="1028"/>
        <v>1</v>
      </c>
    </row>
    <row r="2773" spans="1:57" ht="17">
      <c r="A2773" s="137">
        <v>2442</v>
      </c>
      <c r="B2773" s="137">
        <v>753922</v>
      </c>
      <c r="C2773" s="137" t="str">
        <f t="shared" si="1030"/>
        <v>753922000</v>
      </c>
      <c r="D2773" s="138" t="str">
        <f t="shared" si="1031"/>
        <v>75</v>
      </c>
      <c r="E2773" s="138" t="str">
        <f t="shared" si="1032"/>
        <v>3</v>
      </c>
      <c r="F2773" s="138" t="str">
        <f t="shared" si="1033"/>
        <v>9</v>
      </c>
      <c r="G2773" s="138" t="str">
        <f t="shared" si="1034"/>
        <v>2</v>
      </c>
      <c r="H2773" s="138" t="str">
        <f t="shared" si="1035"/>
        <v>2</v>
      </c>
      <c r="I2773" s="138" t="str">
        <f t="shared" si="1036"/>
        <v>0</v>
      </c>
      <c r="J2773" s="138" t="str">
        <f t="shared" si="1037"/>
        <v>0</v>
      </c>
      <c r="K2773" s="138" t="str">
        <f t="shared" si="1038"/>
        <v>0</v>
      </c>
      <c r="L2773" s="138" t="s">
        <v>6924</v>
      </c>
      <c r="M2773" s="139" t="s">
        <v>3765</v>
      </c>
      <c r="N2773" s="139" t="s">
        <v>261</v>
      </c>
      <c r="O2773" s="141" t="s">
        <v>190</v>
      </c>
      <c r="P2773" s="141" t="s">
        <v>191</v>
      </c>
      <c r="Q2773" s="141">
        <v>1</v>
      </c>
      <c r="R2773" s="141">
        <v>8</v>
      </c>
      <c r="S2773" s="141" t="s">
        <v>199</v>
      </c>
      <c r="T2773" s="141" t="s">
        <v>199</v>
      </c>
      <c r="U2773" s="141">
        <v>1</v>
      </c>
      <c r="V2773" s="141" t="s">
        <v>15</v>
      </c>
      <c r="W2773" s="141" t="s">
        <v>3765</v>
      </c>
      <c r="X2773" s="141" t="s">
        <v>3765</v>
      </c>
      <c r="Y2773" s="141" t="s">
        <v>66</v>
      </c>
      <c r="Z2773" s="140" t="s">
        <v>66</v>
      </c>
      <c r="AA2773" s="140" t="s">
        <v>3765</v>
      </c>
      <c r="AB2773" s="140" t="s">
        <v>3765</v>
      </c>
      <c r="AC2773" s="140" t="s">
        <v>66</v>
      </c>
      <c r="AD2773" s="141" t="s">
        <v>66</v>
      </c>
      <c r="AE2773" s="144" t="s">
        <v>3765</v>
      </c>
      <c r="AF2773" s="144" t="s">
        <v>3765</v>
      </c>
      <c r="AG2773" s="134"/>
      <c r="AH2773" s="142"/>
      <c r="AI2773" s="143"/>
      <c r="AJ2773" s="143" t="b">
        <f t="shared" si="1029"/>
        <v>0</v>
      </c>
      <c r="AK2773" s="143" t="str">
        <f>O2773&amp;Q2773&amp;R2773&amp;U2773&amp;V2773&amp;Y2773&amp;Z2773&amp;AC2773&amp;AD2773</f>
        <v>G18120000</v>
      </c>
      <c r="AL2773" s="40">
        <v>753922</v>
      </c>
      <c r="AM2773" s="41" t="b">
        <f>C2773&lt;&gt;AK2773</f>
        <v>1</v>
      </c>
      <c r="AN2773" s="145" t="str">
        <f>N2773&amp;AK2773</f>
        <v>J9FG18120000</v>
      </c>
      <c r="AO2773" s="145"/>
      <c r="AP2773" s="31"/>
      <c r="AQ2773" s="146"/>
      <c r="AR2773" s="146">
        <f t="shared" si="1039"/>
        <v>1</v>
      </c>
      <c r="AS2773" s="146" t="str">
        <f>IF(IFERROR(VLOOKUP(AE2773,#REF!,1,0),"")&lt;&gt;"",1,"")</f>
        <v/>
      </c>
      <c r="AT2773" s="146" t="str">
        <f>IF(IFERROR(VLOOKUP(AE2773,#REF!,1,0),"")&lt;&gt;"",1,"")</f>
        <v/>
      </c>
      <c r="AU2773" s="146" t="str">
        <f>IF(IFERROR(VLOOKUP(AE2773,#REF!,1,0),"")&lt;&gt;"",1,"")</f>
        <v/>
      </c>
      <c r="AV2773" s="146" t="str">
        <f>IF(IFERROR(VLOOKUP(AE2773,#REF!,1,0),"")&lt;&gt;"",1,"")</f>
        <v/>
      </c>
      <c r="AW2773" s="146" t="str">
        <f>IF(IFERROR(VLOOKUP(AE2773,#REF!,1,0),"")&lt;&gt;"",1,"")</f>
        <v/>
      </c>
      <c r="AX2773" s="146" t="str">
        <f>IF(IFERROR(VLOOKUP(AE2773,#REF!,1,0),"")&lt;&gt;"",1,"")</f>
        <v/>
      </c>
      <c r="AY2773" s="146" t="str">
        <f>IF(IFERROR(VLOOKUP(AE2773,#REF!,1,0),"")&lt;&gt;"",1,"")</f>
        <v/>
      </c>
      <c r="AZ2773" s="146" t="str">
        <f>IF(IFERROR(VLOOKUP(AE2773,#REF!,1,0),"")&lt;&gt;"",1,"")</f>
        <v/>
      </c>
      <c r="BA2773" s="146" t="str">
        <f>IF(IFERROR(VLOOKUP(AE2773,#REF!,1,0),"")&lt;&gt;"",1,"")</f>
        <v/>
      </c>
      <c r="BB2773" s="146" t="str">
        <f>IF(IFERROR(VLOOKUP(AE2773,#REF!,1,0),"")&lt;&gt;"",1,"")</f>
        <v/>
      </c>
      <c r="BC2773" s="146" t="str">
        <f>IF(IFERROR(VLOOKUP(AE2773,#REF!,1,0),"")&lt;&gt;"",1,"")</f>
        <v/>
      </c>
      <c r="BD2773" s="146" t="str">
        <f>IF(IFERROR(VLOOKUP(AE2773,#REF!,1,0),"")&lt;&gt;"",1,"")</f>
        <v/>
      </c>
      <c r="BE2773" s="148">
        <f t="shared" si="1028"/>
        <v>1</v>
      </c>
    </row>
    <row r="2774" spans="1:57" ht="17">
      <c r="A2774" s="137">
        <v>2443</v>
      </c>
      <c r="B2774" s="137">
        <v>753923</v>
      </c>
      <c r="C2774" s="137" t="str">
        <f t="shared" si="1030"/>
        <v>753923000</v>
      </c>
      <c r="D2774" s="138" t="str">
        <f t="shared" si="1031"/>
        <v>75</v>
      </c>
      <c r="E2774" s="138" t="str">
        <f t="shared" si="1032"/>
        <v>3</v>
      </c>
      <c r="F2774" s="138" t="str">
        <f t="shared" si="1033"/>
        <v>9</v>
      </c>
      <c r="G2774" s="138" t="str">
        <f t="shared" si="1034"/>
        <v>2</v>
      </c>
      <c r="H2774" s="138" t="str">
        <f t="shared" si="1035"/>
        <v>3</v>
      </c>
      <c r="I2774" s="138" t="str">
        <f t="shared" si="1036"/>
        <v>0</v>
      </c>
      <c r="J2774" s="138" t="str">
        <f t="shared" si="1037"/>
        <v>0</v>
      </c>
      <c r="K2774" s="138" t="str">
        <f t="shared" si="1038"/>
        <v>0</v>
      </c>
      <c r="L2774" s="138" t="s">
        <v>6925</v>
      </c>
      <c r="M2774" s="139" t="s">
        <v>3766</v>
      </c>
      <c r="N2774" s="139" t="s">
        <v>261</v>
      </c>
      <c r="O2774" s="141" t="s">
        <v>190</v>
      </c>
      <c r="P2774" s="141" t="s">
        <v>191</v>
      </c>
      <c r="Q2774" s="141">
        <v>1</v>
      </c>
      <c r="R2774" s="141">
        <v>8</v>
      </c>
      <c r="S2774" s="141" t="s">
        <v>199</v>
      </c>
      <c r="T2774" s="141" t="s">
        <v>199</v>
      </c>
      <c r="U2774" s="141">
        <v>1</v>
      </c>
      <c r="V2774" s="141" t="s">
        <v>21</v>
      </c>
      <c r="W2774" s="141" t="s">
        <v>3766</v>
      </c>
      <c r="X2774" s="141" t="s">
        <v>3766</v>
      </c>
      <c r="Y2774" s="141" t="s">
        <v>66</v>
      </c>
      <c r="Z2774" s="140" t="s">
        <v>66</v>
      </c>
      <c r="AA2774" s="140" t="s">
        <v>3766</v>
      </c>
      <c r="AB2774" s="140" t="s">
        <v>3766</v>
      </c>
      <c r="AC2774" s="140" t="s">
        <v>66</v>
      </c>
      <c r="AD2774" s="141" t="s">
        <v>66</v>
      </c>
      <c r="AE2774" s="144" t="s">
        <v>3766</v>
      </c>
      <c r="AF2774" s="144" t="s">
        <v>3766</v>
      </c>
      <c r="AG2774" s="134"/>
      <c r="AH2774" s="142"/>
      <c r="AI2774" s="143"/>
      <c r="AJ2774" s="143" t="b">
        <f t="shared" si="1029"/>
        <v>0</v>
      </c>
      <c r="AK2774" s="143" t="str">
        <f>O2774&amp;Q2774&amp;R2774&amp;U2774&amp;V2774&amp;Y2774&amp;Z2774&amp;AC2774&amp;AD2774</f>
        <v>G18130000</v>
      </c>
      <c r="AL2774" s="40">
        <v>753923</v>
      </c>
      <c r="AM2774" s="41" t="b">
        <f>C2774&lt;&gt;AK2774</f>
        <v>1</v>
      </c>
      <c r="AN2774" s="145" t="str">
        <f>N2774&amp;AK2774</f>
        <v>J9FG18130000</v>
      </c>
      <c r="AO2774" s="145"/>
      <c r="AP2774" s="31"/>
      <c r="AQ2774" s="146"/>
      <c r="AR2774" s="146">
        <f t="shared" si="1039"/>
        <v>1</v>
      </c>
      <c r="AS2774" s="146" t="str">
        <f>IF(IFERROR(VLOOKUP(AE2774,#REF!,1,0),"")&lt;&gt;"",1,"")</f>
        <v/>
      </c>
      <c r="AT2774" s="146" t="str">
        <f>IF(IFERROR(VLOOKUP(AE2774,#REF!,1,0),"")&lt;&gt;"",1,"")</f>
        <v/>
      </c>
      <c r="AU2774" s="146" t="str">
        <f>IF(IFERROR(VLOOKUP(AE2774,#REF!,1,0),"")&lt;&gt;"",1,"")</f>
        <v/>
      </c>
      <c r="AV2774" s="146" t="str">
        <f>IF(IFERROR(VLOOKUP(AE2774,#REF!,1,0),"")&lt;&gt;"",1,"")</f>
        <v/>
      </c>
      <c r="AW2774" s="146" t="str">
        <f>IF(IFERROR(VLOOKUP(AE2774,#REF!,1,0),"")&lt;&gt;"",1,"")</f>
        <v/>
      </c>
      <c r="AX2774" s="146" t="str">
        <f>IF(IFERROR(VLOOKUP(AE2774,#REF!,1,0),"")&lt;&gt;"",1,"")</f>
        <v/>
      </c>
      <c r="AY2774" s="146" t="str">
        <f>IF(IFERROR(VLOOKUP(AE2774,#REF!,1,0),"")&lt;&gt;"",1,"")</f>
        <v/>
      </c>
      <c r="AZ2774" s="146" t="str">
        <f>IF(IFERROR(VLOOKUP(AE2774,#REF!,1,0),"")&lt;&gt;"",1,"")</f>
        <v/>
      </c>
      <c r="BA2774" s="146" t="str">
        <f>IF(IFERROR(VLOOKUP(AE2774,#REF!,1,0),"")&lt;&gt;"",1,"")</f>
        <v/>
      </c>
      <c r="BB2774" s="146" t="str">
        <f>IF(IFERROR(VLOOKUP(AE2774,#REF!,1,0),"")&lt;&gt;"",1,"")</f>
        <v/>
      </c>
      <c r="BC2774" s="146" t="str">
        <f>IF(IFERROR(VLOOKUP(AE2774,#REF!,1,0),"")&lt;&gt;"",1,"")</f>
        <v/>
      </c>
      <c r="BD2774" s="146" t="str">
        <f>IF(IFERROR(VLOOKUP(AE2774,#REF!,1,0),"")&lt;&gt;"",1,"")</f>
        <v/>
      </c>
      <c r="BE2774" s="148">
        <f t="shared" si="1028"/>
        <v>1</v>
      </c>
    </row>
    <row r="2775" spans="1:57" ht="17">
      <c r="A2775" s="137">
        <v>2444</v>
      </c>
      <c r="B2775" s="137">
        <v>753924</v>
      </c>
      <c r="C2775" s="137" t="str">
        <f t="shared" si="1030"/>
        <v>753924000</v>
      </c>
      <c r="D2775" s="138" t="str">
        <f t="shared" si="1031"/>
        <v>75</v>
      </c>
      <c r="E2775" s="138" t="str">
        <f t="shared" si="1032"/>
        <v>3</v>
      </c>
      <c r="F2775" s="138" t="str">
        <f t="shared" si="1033"/>
        <v>9</v>
      </c>
      <c r="G2775" s="138" t="str">
        <f t="shared" si="1034"/>
        <v>2</v>
      </c>
      <c r="H2775" s="138" t="str">
        <f t="shared" si="1035"/>
        <v>4</v>
      </c>
      <c r="I2775" s="138" t="str">
        <f t="shared" si="1036"/>
        <v>0</v>
      </c>
      <c r="J2775" s="138" t="str">
        <f t="shared" si="1037"/>
        <v>0</v>
      </c>
      <c r="K2775" s="138" t="str">
        <f t="shared" si="1038"/>
        <v>0</v>
      </c>
      <c r="L2775" s="138" t="s">
        <v>6926</v>
      </c>
      <c r="M2775" s="139" t="s">
        <v>3767</v>
      </c>
      <c r="N2775" s="139" t="s">
        <v>261</v>
      </c>
      <c r="O2775" s="141" t="s">
        <v>190</v>
      </c>
      <c r="P2775" s="141" t="s">
        <v>191</v>
      </c>
      <c r="Q2775" s="141">
        <v>1</v>
      </c>
      <c r="R2775" s="141">
        <v>8</v>
      </c>
      <c r="S2775" s="141" t="s">
        <v>199</v>
      </c>
      <c r="T2775" s="141" t="s">
        <v>199</v>
      </c>
      <c r="U2775" s="141">
        <v>1</v>
      </c>
      <c r="V2775" s="141" t="s">
        <v>27</v>
      </c>
      <c r="W2775" s="141" t="s">
        <v>3767</v>
      </c>
      <c r="X2775" s="141" t="s">
        <v>3767</v>
      </c>
      <c r="Y2775" s="141" t="s">
        <v>66</v>
      </c>
      <c r="Z2775" s="140" t="s">
        <v>66</v>
      </c>
      <c r="AA2775" s="140" t="s">
        <v>3767</v>
      </c>
      <c r="AB2775" s="140" t="s">
        <v>3767</v>
      </c>
      <c r="AC2775" s="140" t="s">
        <v>66</v>
      </c>
      <c r="AD2775" s="141" t="s">
        <v>66</v>
      </c>
      <c r="AE2775" s="144" t="s">
        <v>3767</v>
      </c>
      <c r="AF2775" s="144" t="s">
        <v>3767</v>
      </c>
      <c r="AG2775" s="134"/>
      <c r="AH2775" s="142"/>
      <c r="AI2775" s="143"/>
      <c r="AJ2775" s="143" t="b">
        <f t="shared" si="1029"/>
        <v>0</v>
      </c>
      <c r="AK2775" s="143" t="str">
        <f>O2775&amp;Q2775&amp;R2775&amp;U2775&amp;V2775&amp;Y2775&amp;Z2775&amp;AC2775&amp;AD2775</f>
        <v>G18140000</v>
      </c>
      <c r="AL2775" s="40">
        <v>753924</v>
      </c>
      <c r="AM2775" s="41" t="b">
        <f>C2775&lt;&gt;AK2775</f>
        <v>1</v>
      </c>
      <c r="AN2775" s="145" t="str">
        <f>N2775&amp;AK2775</f>
        <v>J9FG18140000</v>
      </c>
      <c r="AO2775" s="145"/>
      <c r="AP2775" s="31"/>
      <c r="AQ2775" s="146"/>
      <c r="AR2775" s="146">
        <f t="shared" si="1039"/>
        <v>1</v>
      </c>
      <c r="AS2775" s="146" t="str">
        <f>IF(IFERROR(VLOOKUP(AE2775,#REF!,1,0),"")&lt;&gt;"",1,"")</f>
        <v/>
      </c>
      <c r="AT2775" s="146" t="str">
        <f>IF(IFERROR(VLOOKUP(AE2775,#REF!,1,0),"")&lt;&gt;"",1,"")</f>
        <v/>
      </c>
      <c r="AU2775" s="146" t="str">
        <f>IF(IFERROR(VLOOKUP(AE2775,#REF!,1,0),"")&lt;&gt;"",1,"")</f>
        <v/>
      </c>
      <c r="AV2775" s="146" t="str">
        <f>IF(IFERROR(VLOOKUP(AE2775,#REF!,1,0),"")&lt;&gt;"",1,"")</f>
        <v/>
      </c>
      <c r="AW2775" s="146" t="str">
        <f>IF(IFERROR(VLOOKUP(AE2775,#REF!,1,0),"")&lt;&gt;"",1,"")</f>
        <v/>
      </c>
      <c r="AX2775" s="146" t="str">
        <f>IF(IFERROR(VLOOKUP(AE2775,#REF!,1,0),"")&lt;&gt;"",1,"")</f>
        <v/>
      </c>
      <c r="AY2775" s="146" t="str">
        <f>IF(IFERROR(VLOOKUP(AE2775,#REF!,1,0),"")&lt;&gt;"",1,"")</f>
        <v/>
      </c>
      <c r="AZ2775" s="146" t="str">
        <f>IF(IFERROR(VLOOKUP(AE2775,#REF!,1,0),"")&lt;&gt;"",1,"")</f>
        <v/>
      </c>
      <c r="BA2775" s="146" t="str">
        <f>IF(IFERROR(VLOOKUP(AE2775,#REF!,1,0),"")&lt;&gt;"",1,"")</f>
        <v/>
      </c>
      <c r="BB2775" s="146" t="str">
        <f>IF(IFERROR(VLOOKUP(AE2775,#REF!,1,0),"")&lt;&gt;"",1,"")</f>
        <v/>
      </c>
      <c r="BC2775" s="146" t="str">
        <f>IF(IFERROR(VLOOKUP(AE2775,#REF!,1,0),"")&lt;&gt;"",1,"")</f>
        <v/>
      </c>
      <c r="BD2775" s="146" t="str">
        <f>IF(IFERROR(VLOOKUP(AE2775,#REF!,1,0),"")&lt;&gt;"",1,"")</f>
        <v/>
      </c>
      <c r="BE2775" s="148">
        <f t="shared" si="1028"/>
        <v>1</v>
      </c>
    </row>
    <row r="2776" spans="1:57" ht="17">
      <c r="A2776" s="137">
        <v>2445</v>
      </c>
      <c r="B2776" s="137">
        <v>753925</v>
      </c>
      <c r="C2776" s="137" t="str">
        <f t="shared" si="1030"/>
        <v>753925000</v>
      </c>
      <c r="D2776" s="138" t="str">
        <f t="shared" si="1031"/>
        <v>75</v>
      </c>
      <c r="E2776" s="138" t="str">
        <f t="shared" si="1032"/>
        <v>3</v>
      </c>
      <c r="F2776" s="138" t="str">
        <f t="shared" si="1033"/>
        <v>9</v>
      </c>
      <c r="G2776" s="138" t="str">
        <f t="shared" si="1034"/>
        <v>2</v>
      </c>
      <c r="H2776" s="138" t="str">
        <f t="shared" si="1035"/>
        <v>5</v>
      </c>
      <c r="I2776" s="138" t="str">
        <f t="shared" si="1036"/>
        <v>0</v>
      </c>
      <c r="J2776" s="138" t="str">
        <f t="shared" si="1037"/>
        <v>0</v>
      </c>
      <c r="K2776" s="138" t="str">
        <f t="shared" si="1038"/>
        <v>0</v>
      </c>
      <c r="L2776" s="138" t="s">
        <v>6927</v>
      </c>
      <c r="M2776" s="139" t="s">
        <v>3703</v>
      </c>
      <c r="N2776" s="139" t="s">
        <v>261</v>
      </c>
      <c r="O2776" s="141" t="s">
        <v>190</v>
      </c>
      <c r="P2776" s="141" t="s">
        <v>191</v>
      </c>
      <c r="Q2776" s="141">
        <v>1</v>
      </c>
      <c r="R2776" s="141">
        <v>8</v>
      </c>
      <c r="S2776" s="141" t="s">
        <v>199</v>
      </c>
      <c r="T2776" s="141" t="s">
        <v>199</v>
      </c>
      <c r="U2776" s="141">
        <v>1</v>
      </c>
      <c r="V2776" s="141" t="s">
        <v>31</v>
      </c>
      <c r="W2776" s="141" t="s">
        <v>3703</v>
      </c>
      <c r="X2776" s="141" t="s">
        <v>3703</v>
      </c>
      <c r="Y2776" s="141" t="s">
        <v>66</v>
      </c>
      <c r="Z2776" s="140" t="s">
        <v>66</v>
      </c>
      <c r="AA2776" s="140" t="s">
        <v>3703</v>
      </c>
      <c r="AB2776" s="140" t="s">
        <v>3703</v>
      </c>
      <c r="AC2776" s="140" t="s">
        <v>66</v>
      </c>
      <c r="AD2776" s="141" t="s">
        <v>66</v>
      </c>
      <c r="AE2776" s="144" t="s">
        <v>3703</v>
      </c>
      <c r="AF2776" s="144" t="s">
        <v>3703</v>
      </c>
      <c r="AG2776" s="134"/>
      <c r="AH2776" s="142"/>
      <c r="AI2776" s="143"/>
      <c r="AJ2776" s="143" t="b">
        <f t="shared" si="1029"/>
        <v>0</v>
      </c>
      <c r="AK2776" s="143" t="str">
        <f>O2776&amp;Q2776&amp;R2776&amp;U2776&amp;V2776&amp;Y2776&amp;Z2776&amp;AC2776&amp;AD2776</f>
        <v>G18150000</v>
      </c>
      <c r="AL2776" s="40">
        <v>753925</v>
      </c>
      <c r="AM2776" s="41" t="b">
        <f>C2776&lt;&gt;AK2776</f>
        <v>1</v>
      </c>
      <c r="AN2776" s="145" t="str">
        <f>N2776&amp;AK2776</f>
        <v>J9FG18150000</v>
      </c>
      <c r="AO2776" s="145"/>
      <c r="AP2776" s="31"/>
      <c r="AQ2776" s="146"/>
      <c r="AR2776" s="146">
        <f t="shared" si="1039"/>
        <v>1</v>
      </c>
      <c r="AS2776" s="146" t="str">
        <f>IF(IFERROR(VLOOKUP(AE2776,#REF!,1,0),"")&lt;&gt;"",1,"")</f>
        <v/>
      </c>
      <c r="AT2776" s="146" t="str">
        <f>IF(IFERROR(VLOOKUP(AE2776,#REF!,1,0),"")&lt;&gt;"",1,"")</f>
        <v/>
      </c>
      <c r="AU2776" s="146" t="str">
        <f>IF(IFERROR(VLOOKUP(AE2776,#REF!,1,0),"")&lt;&gt;"",1,"")</f>
        <v/>
      </c>
      <c r="AV2776" s="146" t="str">
        <f>IF(IFERROR(VLOOKUP(AE2776,#REF!,1,0),"")&lt;&gt;"",1,"")</f>
        <v/>
      </c>
      <c r="AW2776" s="146" t="str">
        <f>IF(IFERROR(VLOOKUP(AE2776,#REF!,1,0),"")&lt;&gt;"",1,"")</f>
        <v/>
      </c>
      <c r="AX2776" s="146" t="str">
        <f>IF(IFERROR(VLOOKUP(AE2776,#REF!,1,0),"")&lt;&gt;"",1,"")</f>
        <v/>
      </c>
      <c r="AY2776" s="146" t="str">
        <f>IF(IFERROR(VLOOKUP(AE2776,#REF!,1,0),"")&lt;&gt;"",1,"")</f>
        <v/>
      </c>
      <c r="AZ2776" s="146" t="str">
        <f>IF(IFERROR(VLOOKUP(AE2776,#REF!,1,0),"")&lt;&gt;"",1,"")</f>
        <v/>
      </c>
      <c r="BA2776" s="146" t="str">
        <f>IF(IFERROR(VLOOKUP(AE2776,#REF!,1,0),"")&lt;&gt;"",1,"")</f>
        <v/>
      </c>
      <c r="BB2776" s="146" t="str">
        <f>IF(IFERROR(VLOOKUP(AE2776,#REF!,1,0),"")&lt;&gt;"",1,"")</f>
        <v/>
      </c>
      <c r="BC2776" s="146" t="str">
        <f>IF(IFERROR(VLOOKUP(AE2776,#REF!,1,0),"")&lt;&gt;"",1,"")</f>
        <v/>
      </c>
      <c r="BD2776" s="146" t="str">
        <f>IF(IFERROR(VLOOKUP(AE2776,#REF!,1,0),"")&lt;&gt;"",1,"")</f>
        <v/>
      </c>
      <c r="BE2776" s="148">
        <f t="shared" si="1028"/>
        <v>1</v>
      </c>
    </row>
    <row r="2777" spans="1:57" ht="17">
      <c r="A2777" s="137">
        <v>2446</v>
      </c>
      <c r="B2777" s="137">
        <v>753926</v>
      </c>
      <c r="C2777" s="137" t="str">
        <f t="shared" si="1030"/>
        <v>753926000</v>
      </c>
      <c r="D2777" s="138" t="str">
        <f t="shared" si="1031"/>
        <v>75</v>
      </c>
      <c r="E2777" s="138" t="str">
        <f t="shared" si="1032"/>
        <v>3</v>
      </c>
      <c r="F2777" s="138" t="str">
        <f t="shared" si="1033"/>
        <v>9</v>
      </c>
      <c r="G2777" s="138" t="str">
        <f t="shared" si="1034"/>
        <v>2</v>
      </c>
      <c r="H2777" s="138" t="str">
        <f t="shared" si="1035"/>
        <v>6</v>
      </c>
      <c r="I2777" s="138" t="str">
        <f t="shared" si="1036"/>
        <v>0</v>
      </c>
      <c r="J2777" s="138" t="str">
        <f t="shared" si="1037"/>
        <v>0</v>
      </c>
      <c r="K2777" s="138" t="str">
        <f t="shared" si="1038"/>
        <v>0</v>
      </c>
      <c r="L2777" s="138" t="s">
        <v>6928</v>
      </c>
      <c r="M2777" s="139" t="s">
        <v>3768</v>
      </c>
      <c r="N2777" s="139" t="s">
        <v>261</v>
      </c>
      <c r="O2777" s="141" t="s">
        <v>190</v>
      </c>
      <c r="P2777" s="141" t="s">
        <v>191</v>
      </c>
      <c r="Q2777" s="141">
        <v>1</v>
      </c>
      <c r="R2777" s="141">
        <v>8</v>
      </c>
      <c r="S2777" s="141" t="s">
        <v>199</v>
      </c>
      <c r="T2777" s="141" t="s">
        <v>199</v>
      </c>
      <c r="U2777" s="141">
        <v>1</v>
      </c>
      <c r="V2777" s="141" t="s">
        <v>34</v>
      </c>
      <c r="W2777" s="141" t="s">
        <v>3768</v>
      </c>
      <c r="X2777" s="141" t="s">
        <v>3768</v>
      </c>
      <c r="Y2777" s="141" t="s">
        <v>66</v>
      </c>
      <c r="Z2777" s="140" t="s">
        <v>66</v>
      </c>
      <c r="AA2777" s="140" t="s">
        <v>3768</v>
      </c>
      <c r="AB2777" s="140" t="s">
        <v>3768</v>
      </c>
      <c r="AC2777" s="140" t="s">
        <v>66</v>
      </c>
      <c r="AD2777" s="141" t="s">
        <v>66</v>
      </c>
      <c r="AE2777" s="144" t="s">
        <v>3768</v>
      </c>
      <c r="AF2777" s="144" t="s">
        <v>3768</v>
      </c>
      <c r="AG2777" s="134"/>
      <c r="AH2777" s="142"/>
      <c r="AI2777" s="143"/>
      <c r="AJ2777" s="143" t="b">
        <f t="shared" si="1029"/>
        <v>0</v>
      </c>
      <c r="AK2777" s="143" t="str">
        <f>O2777&amp;Q2777&amp;R2777&amp;U2777&amp;V2777&amp;Y2777&amp;Z2777&amp;AC2777&amp;AD2777</f>
        <v>G18160000</v>
      </c>
      <c r="AL2777" s="40">
        <v>753926</v>
      </c>
      <c r="AM2777" s="41" t="b">
        <f>C2777&lt;&gt;AK2777</f>
        <v>1</v>
      </c>
      <c r="AN2777" s="145" t="str">
        <f>N2777&amp;AK2777</f>
        <v>J9FG18160000</v>
      </c>
      <c r="AO2777" s="145"/>
      <c r="AP2777" s="31"/>
      <c r="AQ2777" s="146"/>
      <c r="AR2777" s="146">
        <f t="shared" si="1039"/>
        <v>1</v>
      </c>
      <c r="AS2777" s="146" t="str">
        <f>IF(IFERROR(VLOOKUP(AE2777,#REF!,1,0),"")&lt;&gt;"",1,"")</f>
        <v/>
      </c>
      <c r="AT2777" s="146" t="str">
        <f>IF(IFERROR(VLOOKUP(AE2777,#REF!,1,0),"")&lt;&gt;"",1,"")</f>
        <v/>
      </c>
      <c r="AU2777" s="146" t="str">
        <f>IF(IFERROR(VLOOKUP(AE2777,#REF!,1,0),"")&lt;&gt;"",1,"")</f>
        <v/>
      </c>
      <c r="AV2777" s="146" t="str">
        <f>IF(IFERROR(VLOOKUP(AE2777,#REF!,1,0),"")&lt;&gt;"",1,"")</f>
        <v/>
      </c>
      <c r="AW2777" s="146" t="str">
        <f>IF(IFERROR(VLOOKUP(AE2777,#REF!,1,0),"")&lt;&gt;"",1,"")</f>
        <v/>
      </c>
      <c r="AX2777" s="146" t="str">
        <f>IF(IFERROR(VLOOKUP(AE2777,#REF!,1,0),"")&lt;&gt;"",1,"")</f>
        <v/>
      </c>
      <c r="AY2777" s="146" t="str">
        <f>IF(IFERROR(VLOOKUP(AE2777,#REF!,1,0),"")&lt;&gt;"",1,"")</f>
        <v/>
      </c>
      <c r="AZ2777" s="146" t="str">
        <f>IF(IFERROR(VLOOKUP(AE2777,#REF!,1,0),"")&lt;&gt;"",1,"")</f>
        <v/>
      </c>
      <c r="BA2777" s="146" t="str">
        <f>IF(IFERROR(VLOOKUP(AE2777,#REF!,1,0),"")&lt;&gt;"",1,"")</f>
        <v/>
      </c>
      <c r="BB2777" s="146" t="str">
        <f>IF(IFERROR(VLOOKUP(AE2777,#REF!,1,0),"")&lt;&gt;"",1,"")</f>
        <v/>
      </c>
      <c r="BC2777" s="146" t="str">
        <f>IF(IFERROR(VLOOKUP(AE2777,#REF!,1,0),"")&lt;&gt;"",1,"")</f>
        <v/>
      </c>
      <c r="BD2777" s="146" t="str">
        <f>IF(IFERROR(VLOOKUP(AE2777,#REF!,1,0),"")&lt;&gt;"",1,"")</f>
        <v/>
      </c>
      <c r="BE2777" s="148">
        <f t="shared" si="1028"/>
        <v>1</v>
      </c>
    </row>
    <row r="2778" spans="1:57" ht="17">
      <c r="A2778" s="137">
        <v>2447</v>
      </c>
      <c r="B2778" s="137">
        <v>753927</v>
      </c>
      <c r="C2778" s="137" t="str">
        <f t="shared" si="1030"/>
        <v>753927000</v>
      </c>
      <c r="D2778" s="138" t="str">
        <f t="shared" si="1031"/>
        <v>75</v>
      </c>
      <c r="E2778" s="138" t="str">
        <f t="shared" si="1032"/>
        <v>3</v>
      </c>
      <c r="F2778" s="138" t="str">
        <f t="shared" si="1033"/>
        <v>9</v>
      </c>
      <c r="G2778" s="138" t="str">
        <f t="shared" si="1034"/>
        <v>2</v>
      </c>
      <c r="H2778" s="138" t="str">
        <f t="shared" si="1035"/>
        <v>7</v>
      </c>
      <c r="I2778" s="138" t="str">
        <f t="shared" si="1036"/>
        <v>0</v>
      </c>
      <c r="J2778" s="138" t="str">
        <f t="shared" si="1037"/>
        <v>0</v>
      </c>
      <c r="K2778" s="138" t="str">
        <f t="shared" si="1038"/>
        <v>0</v>
      </c>
      <c r="L2778" s="138" t="s">
        <v>6929</v>
      </c>
      <c r="M2778" s="139" t="s">
        <v>3724</v>
      </c>
      <c r="N2778" s="139" t="s">
        <v>261</v>
      </c>
      <c r="O2778" s="141" t="s">
        <v>190</v>
      </c>
      <c r="P2778" s="141" t="s">
        <v>191</v>
      </c>
      <c r="Q2778" s="141">
        <v>1</v>
      </c>
      <c r="R2778" s="141">
        <v>8</v>
      </c>
      <c r="S2778" s="141" t="s">
        <v>199</v>
      </c>
      <c r="T2778" s="141" t="s">
        <v>199</v>
      </c>
      <c r="U2778" s="141">
        <v>1</v>
      </c>
      <c r="V2778" s="141" t="s">
        <v>20</v>
      </c>
      <c r="W2778" s="141" t="s">
        <v>3724</v>
      </c>
      <c r="X2778" s="141" t="s">
        <v>3724</v>
      </c>
      <c r="Y2778" s="141" t="s">
        <v>66</v>
      </c>
      <c r="Z2778" s="140" t="s">
        <v>66</v>
      </c>
      <c r="AA2778" s="140" t="s">
        <v>3724</v>
      </c>
      <c r="AB2778" s="140" t="s">
        <v>3724</v>
      </c>
      <c r="AC2778" s="140" t="s">
        <v>66</v>
      </c>
      <c r="AD2778" s="141" t="s">
        <v>66</v>
      </c>
      <c r="AE2778" s="144" t="s">
        <v>3724</v>
      </c>
      <c r="AF2778" s="144" t="s">
        <v>3724</v>
      </c>
      <c r="AG2778" s="134"/>
      <c r="AH2778" s="142"/>
      <c r="AI2778" s="143"/>
      <c r="AJ2778" s="143" t="b">
        <f t="shared" si="1029"/>
        <v>0</v>
      </c>
      <c r="AK2778" s="143" t="str">
        <f>O2778&amp;Q2778&amp;R2778&amp;U2778&amp;V2778&amp;Y2778&amp;Z2778&amp;AC2778&amp;AD2778</f>
        <v>G18170000</v>
      </c>
      <c r="AL2778" s="40">
        <v>753927</v>
      </c>
      <c r="AM2778" s="41" t="b">
        <f>C2778&lt;&gt;AK2778</f>
        <v>1</v>
      </c>
      <c r="AN2778" s="145" t="str">
        <f>N2778&amp;AK2778</f>
        <v>J9FG18170000</v>
      </c>
      <c r="AO2778" s="145"/>
      <c r="AP2778" s="31"/>
      <c r="AQ2778" s="146"/>
      <c r="AR2778" s="146">
        <f t="shared" si="1039"/>
        <v>1</v>
      </c>
      <c r="AS2778" s="146" t="str">
        <f>IF(IFERROR(VLOOKUP(AE2778,#REF!,1,0),"")&lt;&gt;"",1,"")</f>
        <v/>
      </c>
      <c r="AT2778" s="146" t="str">
        <f>IF(IFERROR(VLOOKUP(AE2778,#REF!,1,0),"")&lt;&gt;"",1,"")</f>
        <v/>
      </c>
      <c r="AU2778" s="146" t="str">
        <f>IF(IFERROR(VLOOKUP(AE2778,#REF!,1,0),"")&lt;&gt;"",1,"")</f>
        <v/>
      </c>
      <c r="AV2778" s="146" t="str">
        <f>IF(IFERROR(VLOOKUP(AE2778,#REF!,1,0),"")&lt;&gt;"",1,"")</f>
        <v/>
      </c>
      <c r="AW2778" s="146" t="str">
        <f>IF(IFERROR(VLOOKUP(AE2778,#REF!,1,0),"")&lt;&gt;"",1,"")</f>
        <v/>
      </c>
      <c r="AX2778" s="146" t="str">
        <f>IF(IFERROR(VLOOKUP(AE2778,#REF!,1,0),"")&lt;&gt;"",1,"")</f>
        <v/>
      </c>
      <c r="AY2778" s="146" t="str">
        <f>IF(IFERROR(VLOOKUP(AE2778,#REF!,1,0),"")&lt;&gt;"",1,"")</f>
        <v/>
      </c>
      <c r="AZ2778" s="146" t="str">
        <f>IF(IFERROR(VLOOKUP(AE2778,#REF!,1,0),"")&lt;&gt;"",1,"")</f>
        <v/>
      </c>
      <c r="BA2778" s="146" t="str">
        <f>IF(IFERROR(VLOOKUP(AE2778,#REF!,1,0),"")&lt;&gt;"",1,"")</f>
        <v/>
      </c>
      <c r="BB2778" s="146" t="str">
        <f>IF(IFERROR(VLOOKUP(AE2778,#REF!,1,0),"")&lt;&gt;"",1,"")</f>
        <v/>
      </c>
      <c r="BC2778" s="146" t="str">
        <f>IF(IFERROR(VLOOKUP(AE2778,#REF!,1,0),"")&lt;&gt;"",1,"")</f>
        <v/>
      </c>
      <c r="BD2778" s="146" t="str">
        <f>IF(IFERROR(VLOOKUP(AE2778,#REF!,1,0),"")&lt;&gt;"",1,"")</f>
        <v/>
      </c>
      <c r="BE2778" s="148">
        <f t="shared" si="1028"/>
        <v>1</v>
      </c>
    </row>
    <row r="2779" spans="1:57" ht="17">
      <c r="A2779" s="137">
        <v>2448</v>
      </c>
      <c r="B2779" s="137">
        <v>753928</v>
      </c>
      <c r="C2779" s="137" t="str">
        <f t="shared" si="1030"/>
        <v>753928000</v>
      </c>
      <c r="D2779" s="138" t="str">
        <f t="shared" si="1031"/>
        <v>75</v>
      </c>
      <c r="E2779" s="138" t="str">
        <f t="shared" si="1032"/>
        <v>3</v>
      </c>
      <c r="F2779" s="138" t="str">
        <f t="shared" si="1033"/>
        <v>9</v>
      </c>
      <c r="G2779" s="138" t="str">
        <f t="shared" si="1034"/>
        <v>2</v>
      </c>
      <c r="H2779" s="138" t="str">
        <f t="shared" si="1035"/>
        <v>8</v>
      </c>
      <c r="I2779" s="138" t="str">
        <f t="shared" si="1036"/>
        <v>0</v>
      </c>
      <c r="J2779" s="138" t="str">
        <f t="shared" si="1037"/>
        <v>0</v>
      </c>
      <c r="K2779" s="138" t="str">
        <f t="shared" si="1038"/>
        <v>0</v>
      </c>
      <c r="L2779" s="138" t="s">
        <v>6930</v>
      </c>
      <c r="M2779" s="139" t="s">
        <v>3684</v>
      </c>
      <c r="N2779" s="139" t="s">
        <v>261</v>
      </c>
      <c r="O2779" s="141" t="s">
        <v>190</v>
      </c>
      <c r="P2779" s="141" t="s">
        <v>191</v>
      </c>
      <c r="Q2779" s="141">
        <v>1</v>
      </c>
      <c r="R2779" s="141">
        <v>8</v>
      </c>
      <c r="S2779" s="141" t="s">
        <v>199</v>
      </c>
      <c r="T2779" s="141" t="s">
        <v>199</v>
      </c>
      <c r="U2779" s="141">
        <v>1</v>
      </c>
      <c r="V2779" s="141" t="s">
        <v>37</v>
      </c>
      <c r="W2779" s="141" t="s">
        <v>3684</v>
      </c>
      <c r="X2779" s="141" t="s">
        <v>3684</v>
      </c>
      <c r="Y2779" s="141" t="s">
        <v>66</v>
      </c>
      <c r="Z2779" s="140" t="s">
        <v>66</v>
      </c>
      <c r="AA2779" s="140" t="s">
        <v>3684</v>
      </c>
      <c r="AB2779" s="140" t="s">
        <v>3684</v>
      </c>
      <c r="AC2779" s="140" t="s">
        <v>66</v>
      </c>
      <c r="AD2779" s="141" t="s">
        <v>66</v>
      </c>
      <c r="AE2779" s="144" t="s">
        <v>3684</v>
      </c>
      <c r="AF2779" s="144" t="s">
        <v>3684</v>
      </c>
      <c r="AG2779" s="134"/>
      <c r="AH2779" s="142"/>
      <c r="AI2779" s="143"/>
      <c r="AJ2779" s="143" t="b">
        <f t="shared" si="1029"/>
        <v>0</v>
      </c>
      <c r="AK2779" s="143" t="str">
        <f>O2779&amp;Q2779&amp;R2779&amp;U2779&amp;V2779&amp;Y2779&amp;Z2779&amp;AC2779&amp;AD2779</f>
        <v>G18180000</v>
      </c>
      <c r="AL2779" s="40">
        <v>753928</v>
      </c>
      <c r="AM2779" s="41" t="b">
        <f>C2779&lt;&gt;AK2779</f>
        <v>1</v>
      </c>
      <c r="AN2779" s="145" t="str">
        <f>N2779&amp;AK2779</f>
        <v>J9FG18180000</v>
      </c>
      <c r="AO2779" s="145"/>
      <c r="AP2779" s="31"/>
      <c r="AQ2779" s="146"/>
      <c r="AR2779" s="146">
        <f t="shared" si="1039"/>
        <v>1</v>
      </c>
      <c r="AS2779" s="146" t="str">
        <f>IF(IFERROR(VLOOKUP(AE2779,#REF!,1,0),"")&lt;&gt;"",1,"")</f>
        <v/>
      </c>
      <c r="AT2779" s="146" t="str">
        <f>IF(IFERROR(VLOOKUP(AE2779,#REF!,1,0),"")&lt;&gt;"",1,"")</f>
        <v/>
      </c>
      <c r="AU2779" s="146" t="str">
        <f>IF(IFERROR(VLOOKUP(AE2779,#REF!,1,0),"")&lt;&gt;"",1,"")</f>
        <v/>
      </c>
      <c r="AV2779" s="146" t="str">
        <f>IF(IFERROR(VLOOKUP(AE2779,#REF!,1,0),"")&lt;&gt;"",1,"")</f>
        <v/>
      </c>
      <c r="AW2779" s="146" t="str">
        <f>IF(IFERROR(VLOOKUP(AE2779,#REF!,1,0),"")&lt;&gt;"",1,"")</f>
        <v/>
      </c>
      <c r="AX2779" s="146" t="str">
        <f>IF(IFERROR(VLOOKUP(AE2779,#REF!,1,0),"")&lt;&gt;"",1,"")</f>
        <v/>
      </c>
      <c r="AY2779" s="146" t="str">
        <f>IF(IFERROR(VLOOKUP(AE2779,#REF!,1,0),"")&lt;&gt;"",1,"")</f>
        <v/>
      </c>
      <c r="AZ2779" s="146" t="str">
        <f>IF(IFERROR(VLOOKUP(AE2779,#REF!,1,0),"")&lt;&gt;"",1,"")</f>
        <v/>
      </c>
      <c r="BA2779" s="146" t="str">
        <f>IF(IFERROR(VLOOKUP(AE2779,#REF!,1,0),"")&lt;&gt;"",1,"")</f>
        <v/>
      </c>
      <c r="BB2779" s="146" t="str">
        <f>IF(IFERROR(VLOOKUP(AE2779,#REF!,1,0),"")&lt;&gt;"",1,"")</f>
        <v/>
      </c>
      <c r="BC2779" s="146" t="str">
        <f>IF(IFERROR(VLOOKUP(AE2779,#REF!,1,0),"")&lt;&gt;"",1,"")</f>
        <v/>
      </c>
      <c r="BD2779" s="146" t="str">
        <f>IF(IFERROR(VLOOKUP(AE2779,#REF!,1,0),"")&lt;&gt;"",1,"")</f>
        <v/>
      </c>
      <c r="BE2779" s="148">
        <f t="shared" si="1028"/>
        <v>1</v>
      </c>
    </row>
    <row r="2780" spans="1:57" ht="16">
      <c r="A2780" s="43">
        <v>2449</v>
      </c>
      <c r="B2780" s="43">
        <v>753929</v>
      </c>
      <c r="C2780" s="43" t="str">
        <f t="shared" si="1030"/>
        <v>753929000</v>
      </c>
      <c r="D2780" s="44" t="str">
        <f t="shared" si="1031"/>
        <v>75</v>
      </c>
      <c r="E2780" s="44" t="str">
        <f t="shared" si="1032"/>
        <v>3</v>
      </c>
      <c r="F2780" s="44" t="str">
        <f t="shared" si="1033"/>
        <v>9</v>
      </c>
      <c r="G2780" s="44" t="str">
        <f t="shared" si="1034"/>
        <v>2</v>
      </c>
      <c r="H2780" s="44" t="str">
        <f t="shared" si="1035"/>
        <v>9</v>
      </c>
      <c r="I2780" s="44" t="str">
        <f t="shared" si="1036"/>
        <v>0</v>
      </c>
      <c r="J2780" s="44" t="str">
        <f t="shared" si="1037"/>
        <v>0</v>
      </c>
      <c r="K2780" s="44" t="str">
        <f t="shared" si="1038"/>
        <v>0</v>
      </c>
      <c r="L2780" s="44"/>
      <c r="M2780" s="45" t="s">
        <v>3769</v>
      </c>
      <c r="N2780" s="45"/>
      <c r="O2780" s="47" t="s">
        <v>190</v>
      </c>
      <c r="P2780" s="47" t="s">
        <v>191</v>
      </c>
      <c r="Q2780" s="60">
        <v>2</v>
      </c>
      <c r="R2780" s="47"/>
      <c r="S2780" s="47" t="s">
        <v>199</v>
      </c>
      <c r="T2780" s="47" t="s">
        <v>199</v>
      </c>
      <c r="U2780" s="60">
        <v>1</v>
      </c>
      <c r="V2780" s="47" t="s">
        <v>18</v>
      </c>
      <c r="W2780" s="47"/>
      <c r="X2780" s="47" t="s">
        <v>3769</v>
      </c>
      <c r="Y2780" s="47" t="s">
        <v>66</v>
      </c>
      <c r="Z2780" s="61" t="s">
        <v>66</v>
      </c>
      <c r="AA2780" s="61"/>
      <c r="AB2780" s="61" t="s">
        <v>3769</v>
      </c>
      <c r="AC2780" s="61" t="s">
        <v>66</v>
      </c>
      <c r="AD2780" s="47" t="s">
        <v>66</v>
      </c>
      <c r="AE2780" s="50" t="s">
        <v>3769</v>
      </c>
      <c r="AF2780" s="51"/>
      <c r="AG2780" s="51" t="s">
        <v>8</v>
      </c>
      <c r="AH2780" s="52"/>
      <c r="AI2780" s="39"/>
      <c r="AJ2780" s="39"/>
      <c r="AK2780" s="39" t="e">
        <f>O2780&amp;Q2780&amp;#REF!&amp;U2780&amp;V2780&amp;Y2780&amp;Z2780&amp;AC2780&amp;AD2780</f>
        <v>#REF!</v>
      </c>
      <c r="AL2780" s="43">
        <v>753929</v>
      </c>
      <c r="AM2780" s="44" t="e">
        <f>C2780&lt;&gt;AK2780</f>
        <v>#REF!</v>
      </c>
      <c r="AN2780" s="52"/>
      <c r="AO2780" s="52"/>
      <c r="AP2780" s="53"/>
      <c r="AQ2780" s="53"/>
      <c r="AR2780" s="53">
        <f t="shared" si="1039"/>
        <v>1</v>
      </c>
      <c r="AS2780" s="53" t="str">
        <f>IF(IFERROR(VLOOKUP(AE2780,#REF!,1,0),"")&lt;&gt;"",1,"")</f>
        <v/>
      </c>
      <c r="AT2780" s="53" t="str">
        <f>IF(IFERROR(VLOOKUP(AE2780,#REF!,1,0),"")&lt;&gt;"",1,"")</f>
        <v/>
      </c>
      <c r="AU2780" s="53" t="str">
        <f>IF(IFERROR(VLOOKUP(AE2780,#REF!,1,0),"")&lt;&gt;"",1,"")</f>
        <v/>
      </c>
      <c r="AV2780" s="53" t="str">
        <f>IF(IFERROR(VLOOKUP(AE2780,#REF!,1,0),"")&lt;&gt;"",1,"")</f>
        <v/>
      </c>
      <c r="AW2780" s="53" t="str">
        <f>IF(IFERROR(VLOOKUP(AE2780,#REF!,1,0),"")&lt;&gt;"",1,"")</f>
        <v/>
      </c>
      <c r="AX2780" s="53" t="str">
        <f>IF(IFERROR(VLOOKUP(AE2780,#REF!,1,0),"")&lt;&gt;"",1,"")</f>
        <v/>
      </c>
      <c r="AY2780" s="53" t="str">
        <f>IF(IFERROR(VLOOKUP(AE2780,#REF!,1,0),"")&lt;&gt;"",1,"")</f>
        <v/>
      </c>
      <c r="AZ2780" s="53" t="str">
        <f>IF(IFERROR(VLOOKUP(AE2780,#REF!,1,0),"")&lt;&gt;"",1,"")</f>
        <v/>
      </c>
      <c r="BA2780" s="53" t="str">
        <f>IF(IFERROR(VLOOKUP(AE2780,#REF!,1,0),"")&lt;&gt;"",1,"")</f>
        <v/>
      </c>
      <c r="BB2780" s="53" t="str">
        <f>IF(IFERROR(VLOOKUP(AE2780,#REF!,1,0),"")&lt;&gt;"",1,"")</f>
        <v/>
      </c>
      <c r="BC2780" s="53" t="str">
        <f>IF(IFERROR(VLOOKUP(AE2780,#REF!,1,0),"")&lt;&gt;"",1,"")</f>
        <v/>
      </c>
      <c r="BD2780" s="53" t="str">
        <f>IF(IFERROR(VLOOKUP(AE2780,#REF!,1,0),"")&lt;&gt;"",1,"")</f>
        <v/>
      </c>
      <c r="BE2780" s="54">
        <f t="shared" si="1028"/>
        <v>1</v>
      </c>
    </row>
    <row r="2781" spans="1:57" ht="17">
      <c r="A2781" s="137"/>
      <c r="B2781" s="137"/>
      <c r="C2781" s="137"/>
      <c r="D2781" s="138"/>
      <c r="E2781" s="138"/>
      <c r="F2781" s="138"/>
      <c r="G2781" s="138"/>
      <c r="H2781" s="138"/>
      <c r="I2781" s="138"/>
      <c r="J2781" s="138"/>
      <c r="K2781" s="138"/>
      <c r="L2781" s="138" t="s">
        <v>6931</v>
      </c>
      <c r="M2781" s="139"/>
      <c r="N2781" s="139" t="s">
        <v>261</v>
      </c>
      <c r="O2781" s="141" t="s">
        <v>190</v>
      </c>
      <c r="P2781" s="141" t="s">
        <v>191</v>
      </c>
      <c r="Q2781" s="141">
        <v>1</v>
      </c>
      <c r="R2781" s="141">
        <v>8</v>
      </c>
      <c r="S2781" s="141" t="s">
        <v>199</v>
      </c>
      <c r="T2781" s="141" t="s">
        <v>199</v>
      </c>
      <c r="U2781" s="141">
        <v>9</v>
      </c>
      <c r="V2781" s="141">
        <v>8</v>
      </c>
      <c r="W2781" s="140" t="s">
        <v>3770</v>
      </c>
      <c r="X2781" s="140" t="s">
        <v>3770</v>
      </c>
      <c r="Y2781" s="140" t="s">
        <v>66</v>
      </c>
      <c r="Z2781" s="140" t="s">
        <v>66</v>
      </c>
      <c r="AA2781" s="140" t="s">
        <v>3770</v>
      </c>
      <c r="AB2781" s="140" t="s">
        <v>3770</v>
      </c>
      <c r="AC2781" s="140" t="s">
        <v>66</v>
      </c>
      <c r="AD2781" s="140" t="s">
        <v>66</v>
      </c>
      <c r="AE2781" s="140" t="s">
        <v>3770</v>
      </c>
      <c r="AF2781" s="140" t="s">
        <v>3770</v>
      </c>
      <c r="AG2781" s="134"/>
      <c r="AH2781" s="142"/>
      <c r="AI2781" s="143"/>
      <c r="AJ2781" s="143" t="b">
        <f t="shared" ref="AJ2781:AJ2786" si="1040">IF(OR(AS2781=1,AT2781=1,AU2781=1,AV2781=1,AW2781=1,AX2781=1,AY2781=1,AZ2781=1,BA2781=1,BB2781=1,BC2781=1,BD2781=1),TRUE,FALSE)</f>
        <v>0</v>
      </c>
      <c r="AK2781" s="143" t="str">
        <f>O2781&amp;Q2781&amp;R2781&amp;U2781&amp;V2781&amp;Y2781&amp;Z2781&amp;AC2781&amp;AD2781</f>
        <v>G18980000</v>
      </c>
      <c r="AL2781" s="40"/>
      <c r="AM2781" s="41"/>
      <c r="AN2781" s="145" t="str">
        <f>N2781&amp;AK2781</f>
        <v>J9FG18980000</v>
      </c>
      <c r="AO2781" s="145"/>
      <c r="AP2781" s="31"/>
      <c r="AQ2781" s="146"/>
      <c r="AR2781" s="146"/>
      <c r="AS2781" s="146"/>
      <c r="AT2781" s="146"/>
      <c r="AU2781" s="146"/>
      <c r="AV2781" s="146"/>
      <c r="AW2781" s="146"/>
      <c r="AX2781" s="146"/>
      <c r="AY2781" s="146"/>
      <c r="AZ2781" s="146"/>
      <c r="BA2781" s="146"/>
      <c r="BB2781" s="146"/>
      <c r="BC2781" s="146"/>
      <c r="BD2781" s="146"/>
      <c r="BE2781" s="148">
        <f t="shared" si="1028"/>
        <v>0</v>
      </c>
    </row>
    <row r="2782" spans="1:57" ht="17">
      <c r="A2782" s="137"/>
      <c r="B2782" s="137"/>
      <c r="C2782" s="137"/>
      <c r="D2782" s="138"/>
      <c r="E2782" s="138"/>
      <c r="F2782" s="138"/>
      <c r="G2782" s="138"/>
      <c r="H2782" s="138"/>
      <c r="I2782" s="138"/>
      <c r="J2782" s="138"/>
      <c r="K2782" s="138"/>
      <c r="L2782" s="138" t="s">
        <v>6932</v>
      </c>
      <c r="M2782" s="139"/>
      <c r="N2782" s="139" t="s">
        <v>261</v>
      </c>
      <c r="O2782" s="141" t="s">
        <v>190</v>
      </c>
      <c r="P2782" s="141" t="s">
        <v>191</v>
      </c>
      <c r="Q2782" s="141">
        <v>1</v>
      </c>
      <c r="R2782" s="141">
        <v>8</v>
      </c>
      <c r="S2782" s="141" t="s">
        <v>199</v>
      </c>
      <c r="T2782" s="141" t="s">
        <v>199</v>
      </c>
      <c r="U2782" s="141">
        <v>9</v>
      </c>
      <c r="V2782" s="141">
        <v>9</v>
      </c>
      <c r="W2782" s="140" t="s">
        <v>3771</v>
      </c>
      <c r="X2782" s="140" t="s">
        <v>3771</v>
      </c>
      <c r="Y2782" s="140" t="s">
        <v>66</v>
      </c>
      <c r="Z2782" s="140" t="s">
        <v>66</v>
      </c>
      <c r="AA2782" s="140" t="s">
        <v>3771</v>
      </c>
      <c r="AB2782" s="140" t="s">
        <v>3771</v>
      </c>
      <c r="AC2782" s="140" t="s">
        <v>66</v>
      </c>
      <c r="AD2782" s="140" t="s">
        <v>66</v>
      </c>
      <c r="AE2782" s="140" t="s">
        <v>3771</v>
      </c>
      <c r="AF2782" s="140" t="s">
        <v>3771</v>
      </c>
      <c r="AG2782" s="134"/>
      <c r="AH2782" s="142"/>
      <c r="AI2782" s="143"/>
      <c r="AJ2782" s="143" t="b">
        <f t="shared" si="1040"/>
        <v>0</v>
      </c>
      <c r="AK2782" s="143" t="str">
        <f>O2782&amp;Q2782&amp;R2782&amp;U2782&amp;V2782&amp;Y2782&amp;Z2782&amp;AC2782&amp;AD2782</f>
        <v>G18990000</v>
      </c>
      <c r="AL2782" s="40"/>
      <c r="AM2782" s="41"/>
      <c r="AN2782" s="145" t="str">
        <f>N2782&amp;AK2782</f>
        <v>J9FG18990000</v>
      </c>
      <c r="AO2782" s="145"/>
      <c r="AP2782" s="31"/>
      <c r="AQ2782" s="146"/>
      <c r="AR2782" s="146"/>
      <c r="AS2782" s="146"/>
      <c r="AT2782" s="146"/>
      <c r="AU2782" s="146"/>
      <c r="AV2782" s="146"/>
      <c r="AW2782" s="146"/>
      <c r="AX2782" s="146"/>
      <c r="AY2782" s="146"/>
      <c r="AZ2782" s="146"/>
      <c r="BA2782" s="146"/>
      <c r="BB2782" s="146"/>
      <c r="BC2782" s="146"/>
      <c r="BD2782" s="146"/>
      <c r="BE2782" s="148">
        <f t="shared" si="1028"/>
        <v>0</v>
      </c>
    </row>
    <row r="2783" spans="1:57" ht="17">
      <c r="A2783" s="137">
        <v>2450</v>
      </c>
      <c r="B2783" s="137">
        <v>75393</v>
      </c>
      <c r="C2783" s="137" t="str">
        <f t="shared" ref="C2783:C2787" si="1041">LEFT(B2783 &amp; "000000000", 9)</f>
        <v>753930000</v>
      </c>
      <c r="D2783" s="138" t="str">
        <f t="shared" ref="D2783:D2787" si="1042">MID(C2783,1,2)</f>
        <v>75</v>
      </c>
      <c r="E2783" s="138" t="str">
        <f t="shared" ref="E2783:E2787" si="1043">MID(C2783,3,1)</f>
        <v>3</v>
      </c>
      <c r="F2783" s="138" t="str">
        <f t="shared" ref="F2783:F2787" si="1044">MID(C2783,4,1)</f>
        <v>9</v>
      </c>
      <c r="G2783" s="138" t="str">
        <f t="shared" ref="G2783:G2787" si="1045">MID(C2783,5,1)</f>
        <v>3</v>
      </c>
      <c r="H2783" s="138" t="str">
        <f t="shared" ref="H2783:H2787" si="1046">MID(C2783,6,1)</f>
        <v>0</v>
      </c>
      <c r="I2783" s="138" t="str">
        <f t="shared" ref="I2783:I2787" si="1047">MID(C2783,7,1)</f>
        <v>0</v>
      </c>
      <c r="J2783" s="138" t="str">
        <f t="shared" ref="J2783:J2787" si="1048">MID(C2783,8,1)</f>
        <v>0</v>
      </c>
      <c r="K2783" s="138" t="str">
        <f t="shared" ref="K2783:K2787" si="1049">MID(C2783,9,1)</f>
        <v>0</v>
      </c>
      <c r="L2783" s="138" t="s">
        <v>6933</v>
      </c>
      <c r="M2783" s="139" t="s">
        <v>200</v>
      </c>
      <c r="N2783" s="139" t="s">
        <v>261</v>
      </c>
      <c r="O2783" s="141" t="s">
        <v>190</v>
      </c>
      <c r="P2783" s="141" t="s">
        <v>191</v>
      </c>
      <c r="Q2783" s="141">
        <v>1</v>
      </c>
      <c r="R2783" s="141">
        <v>9</v>
      </c>
      <c r="S2783" s="141" t="s">
        <v>200</v>
      </c>
      <c r="T2783" s="141" t="s">
        <v>200</v>
      </c>
      <c r="U2783" s="141">
        <v>0</v>
      </c>
      <c r="V2783" s="141" t="s">
        <v>66</v>
      </c>
      <c r="W2783" s="141" t="s">
        <v>200</v>
      </c>
      <c r="X2783" s="141" t="s">
        <v>200</v>
      </c>
      <c r="Y2783" s="141" t="s">
        <v>66</v>
      </c>
      <c r="Z2783" s="140" t="s">
        <v>66</v>
      </c>
      <c r="AA2783" s="140" t="s">
        <v>200</v>
      </c>
      <c r="AB2783" s="140" t="s">
        <v>200</v>
      </c>
      <c r="AC2783" s="140" t="s">
        <v>66</v>
      </c>
      <c r="AD2783" s="141" t="s">
        <v>66</v>
      </c>
      <c r="AE2783" s="144" t="s">
        <v>200</v>
      </c>
      <c r="AF2783" s="144" t="s">
        <v>200</v>
      </c>
      <c r="AG2783" s="134"/>
      <c r="AH2783" s="142"/>
      <c r="AI2783" s="143"/>
      <c r="AJ2783" s="143" t="b">
        <f t="shared" si="1040"/>
        <v>0</v>
      </c>
      <c r="AK2783" s="143" t="str">
        <f>O2783&amp;Q2783&amp;R2783&amp;U2783&amp;V2783&amp;Y2783&amp;Z2783&amp;AC2783&amp;AD2783</f>
        <v>G19000000</v>
      </c>
      <c r="AL2783" s="40">
        <v>75393</v>
      </c>
      <c r="AM2783" s="41" t="b">
        <f>C2783&lt;&gt;AK2783</f>
        <v>1</v>
      </c>
      <c r="AN2783" s="145" t="str">
        <f>N2783&amp;AK2783</f>
        <v>J9FG19000000</v>
      </c>
      <c r="AO2783" s="145"/>
      <c r="AP2783" s="31"/>
      <c r="AQ2783" s="146"/>
      <c r="AR2783" s="146">
        <f t="shared" ref="AR2783:AR2787" si="1050">IF(AL2783&lt;&gt;"",1,"")</f>
        <v>1</v>
      </c>
      <c r="AS2783" s="146" t="str">
        <f>IF(IFERROR(VLOOKUP(AE2783,#REF!,1,0),"")&lt;&gt;"",1,"")</f>
        <v/>
      </c>
      <c r="AT2783" s="146" t="str">
        <f>IF(IFERROR(VLOOKUP(AE2783,#REF!,1,0),"")&lt;&gt;"",1,"")</f>
        <v/>
      </c>
      <c r="AU2783" s="146" t="str">
        <f>IF(IFERROR(VLOOKUP(AE2783,#REF!,1,0),"")&lt;&gt;"",1,"")</f>
        <v/>
      </c>
      <c r="AV2783" s="146" t="str">
        <f>IF(IFERROR(VLOOKUP(AE2783,#REF!,1,0),"")&lt;&gt;"",1,"")</f>
        <v/>
      </c>
      <c r="AW2783" s="146" t="str">
        <f>IF(IFERROR(VLOOKUP(AE2783,#REF!,1,0),"")&lt;&gt;"",1,"")</f>
        <v/>
      </c>
      <c r="AX2783" s="146" t="str">
        <f>IF(IFERROR(VLOOKUP(AE2783,#REF!,1,0),"")&lt;&gt;"",1,"")</f>
        <v/>
      </c>
      <c r="AY2783" s="146" t="str">
        <f>IF(IFERROR(VLOOKUP(AE2783,#REF!,1,0),"")&lt;&gt;"",1,"")</f>
        <v/>
      </c>
      <c r="AZ2783" s="146" t="str">
        <f>IF(IFERROR(VLOOKUP(AE2783,#REF!,1,0),"")&lt;&gt;"",1,"")</f>
        <v/>
      </c>
      <c r="BA2783" s="146" t="str">
        <f>IF(IFERROR(VLOOKUP(AE2783,#REF!,1,0),"")&lt;&gt;"",1,"")</f>
        <v/>
      </c>
      <c r="BB2783" s="146" t="str">
        <f>IF(IFERROR(VLOOKUP(AE2783,#REF!,1,0),"")&lt;&gt;"",1,"")</f>
        <v/>
      </c>
      <c r="BC2783" s="146" t="str">
        <f>IF(IFERROR(VLOOKUP(AE2783,#REF!,1,0),"")&lt;&gt;"",1,"")</f>
        <v/>
      </c>
      <c r="BD2783" s="146" t="str">
        <f>IF(IFERROR(VLOOKUP(AE2783,#REF!,1,0),"")&lt;&gt;"",1,"")</f>
        <v/>
      </c>
      <c r="BE2783" s="148">
        <f t="shared" si="1028"/>
        <v>1</v>
      </c>
    </row>
    <row r="2784" spans="1:57" ht="17">
      <c r="A2784" s="137">
        <v>2451</v>
      </c>
      <c r="B2784" s="137">
        <v>753931</v>
      </c>
      <c r="C2784" s="137" t="str">
        <f t="shared" si="1041"/>
        <v>753931000</v>
      </c>
      <c r="D2784" s="138" t="str">
        <f t="shared" si="1042"/>
        <v>75</v>
      </c>
      <c r="E2784" s="138" t="str">
        <f t="shared" si="1043"/>
        <v>3</v>
      </c>
      <c r="F2784" s="138" t="str">
        <f t="shared" si="1044"/>
        <v>9</v>
      </c>
      <c r="G2784" s="138" t="str">
        <f t="shared" si="1045"/>
        <v>3</v>
      </c>
      <c r="H2784" s="138" t="str">
        <f t="shared" si="1046"/>
        <v>1</v>
      </c>
      <c r="I2784" s="138" t="str">
        <f t="shared" si="1047"/>
        <v>0</v>
      </c>
      <c r="J2784" s="138" t="str">
        <f t="shared" si="1048"/>
        <v>0</v>
      </c>
      <c r="K2784" s="138" t="str">
        <f t="shared" si="1049"/>
        <v>0</v>
      </c>
      <c r="L2784" s="138" t="s">
        <v>6934</v>
      </c>
      <c r="M2784" s="139" t="s">
        <v>3772</v>
      </c>
      <c r="N2784" s="139" t="s">
        <v>261</v>
      </c>
      <c r="O2784" s="141" t="s">
        <v>190</v>
      </c>
      <c r="P2784" s="141" t="s">
        <v>191</v>
      </c>
      <c r="Q2784" s="141">
        <v>1</v>
      </c>
      <c r="R2784" s="141">
        <v>9</v>
      </c>
      <c r="S2784" s="141" t="s">
        <v>200</v>
      </c>
      <c r="T2784" s="141" t="s">
        <v>200</v>
      </c>
      <c r="U2784" s="141">
        <v>1</v>
      </c>
      <c r="V2784" s="141" t="s">
        <v>8</v>
      </c>
      <c r="W2784" s="141" t="s">
        <v>3772</v>
      </c>
      <c r="X2784" s="141" t="s">
        <v>3772</v>
      </c>
      <c r="Y2784" s="141" t="s">
        <v>66</v>
      </c>
      <c r="Z2784" s="140" t="s">
        <v>66</v>
      </c>
      <c r="AA2784" s="140" t="s">
        <v>3772</v>
      </c>
      <c r="AB2784" s="140" t="s">
        <v>3772</v>
      </c>
      <c r="AC2784" s="140" t="s">
        <v>66</v>
      </c>
      <c r="AD2784" s="141" t="s">
        <v>66</v>
      </c>
      <c r="AE2784" s="144" t="s">
        <v>3772</v>
      </c>
      <c r="AF2784" s="144" t="s">
        <v>3772</v>
      </c>
      <c r="AG2784" s="134"/>
      <c r="AH2784" s="142"/>
      <c r="AI2784" s="143"/>
      <c r="AJ2784" s="143" t="b">
        <f t="shared" si="1040"/>
        <v>0</v>
      </c>
      <c r="AK2784" s="143" t="str">
        <f>O2784&amp;Q2784&amp;R2784&amp;U2784&amp;V2784&amp;Y2784&amp;Z2784&amp;AC2784&amp;AD2784</f>
        <v>G19110000</v>
      </c>
      <c r="AL2784" s="40">
        <v>753931</v>
      </c>
      <c r="AM2784" s="41" t="b">
        <f>C2784&lt;&gt;AK2784</f>
        <v>1</v>
      </c>
      <c r="AN2784" s="145" t="str">
        <f>N2784&amp;AK2784</f>
        <v>J9FG19110000</v>
      </c>
      <c r="AO2784" s="145"/>
      <c r="AP2784" s="31"/>
      <c r="AQ2784" s="146"/>
      <c r="AR2784" s="146">
        <f t="shared" si="1050"/>
        <v>1</v>
      </c>
      <c r="AS2784" s="146" t="str">
        <f>IF(IFERROR(VLOOKUP(AE2784,#REF!,1,0),"")&lt;&gt;"",1,"")</f>
        <v/>
      </c>
      <c r="AT2784" s="146" t="str">
        <f>IF(IFERROR(VLOOKUP(AE2784,#REF!,1,0),"")&lt;&gt;"",1,"")</f>
        <v/>
      </c>
      <c r="AU2784" s="146" t="str">
        <f>IF(IFERROR(VLOOKUP(AE2784,#REF!,1,0),"")&lt;&gt;"",1,"")</f>
        <v/>
      </c>
      <c r="AV2784" s="146" t="str">
        <f>IF(IFERROR(VLOOKUP(AE2784,#REF!,1,0),"")&lt;&gt;"",1,"")</f>
        <v/>
      </c>
      <c r="AW2784" s="146" t="str">
        <f>IF(IFERROR(VLOOKUP(AE2784,#REF!,1,0),"")&lt;&gt;"",1,"")</f>
        <v/>
      </c>
      <c r="AX2784" s="146" t="str">
        <f>IF(IFERROR(VLOOKUP(AE2784,#REF!,1,0),"")&lt;&gt;"",1,"")</f>
        <v/>
      </c>
      <c r="AY2784" s="146" t="str">
        <f>IF(IFERROR(VLOOKUP(AE2784,#REF!,1,0),"")&lt;&gt;"",1,"")</f>
        <v/>
      </c>
      <c r="AZ2784" s="146" t="str">
        <f>IF(IFERROR(VLOOKUP(AE2784,#REF!,1,0),"")&lt;&gt;"",1,"")</f>
        <v/>
      </c>
      <c r="BA2784" s="146" t="str">
        <f>IF(IFERROR(VLOOKUP(AE2784,#REF!,1,0),"")&lt;&gt;"",1,"")</f>
        <v/>
      </c>
      <c r="BB2784" s="146" t="str">
        <f>IF(IFERROR(VLOOKUP(AE2784,#REF!,1,0),"")&lt;&gt;"",1,"")</f>
        <v/>
      </c>
      <c r="BC2784" s="146" t="str">
        <f>IF(IFERROR(VLOOKUP(AE2784,#REF!,1,0),"")&lt;&gt;"",1,"")</f>
        <v/>
      </c>
      <c r="BD2784" s="146" t="str">
        <f>IF(IFERROR(VLOOKUP(AE2784,#REF!,1,0),"")&lt;&gt;"",1,"")</f>
        <v/>
      </c>
      <c r="BE2784" s="148">
        <f t="shared" si="1028"/>
        <v>1</v>
      </c>
    </row>
    <row r="2785" spans="1:57" ht="17">
      <c r="A2785" s="137">
        <v>2452</v>
      </c>
      <c r="B2785" s="137">
        <v>753932</v>
      </c>
      <c r="C2785" s="137" t="str">
        <f t="shared" si="1041"/>
        <v>753932000</v>
      </c>
      <c r="D2785" s="138" t="str">
        <f t="shared" si="1042"/>
        <v>75</v>
      </c>
      <c r="E2785" s="138" t="str">
        <f t="shared" si="1043"/>
        <v>3</v>
      </c>
      <c r="F2785" s="138" t="str">
        <f t="shared" si="1044"/>
        <v>9</v>
      </c>
      <c r="G2785" s="138" t="str">
        <f t="shared" si="1045"/>
        <v>3</v>
      </c>
      <c r="H2785" s="138" t="str">
        <f t="shared" si="1046"/>
        <v>2</v>
      </c>
      <c r="I2785" s="138" t="str">
        <f t="shared" si="1047"/>
        <v>0</v>
      </c>
      <c r="J2785" s="138" t="str">
        <f t="shared" si="1048"/>
        <v>0</v>
      </c>
      <c r="K2785" s="138" t="str">
        <f t="shared" si="1049"/>
        <v>0</v>
      </c>
      <c r="L2785" s="138" t="s">
        <v>6935</v>
      </c>
      <c r="M2785" s="139" t="s">
        <v>3773</v>
      </c>
      <c r="N2785" s="139" t="s">
        <v>261</v>
      </c>
      <c r="O2785" s="141" t="s">
        <v>190</v>
      </c>
      <c r="P2785" s="141" t="s">
        <v>191</v>
      </c>
      <c r="Q2785" s="141">
        <v>1</v>
      </c>
      <c r="R2785" s="141">
        <v>9</v>
      </c>
      <c r="S2785" s="141" t="s">
        <v>200</v>
      </c>
      <c r="T2785" s="141" t="s">
        <v>200</v>
      </c>
      <c r="U2785" s="141">
        <v>1</v>
      </c>
      <c r="V2785" s="141" t="s">
        <v>15</v>
      </c>
      <c r="W2785" s="141" t="s">
        <v>3773</v>
      </c>
      <c r="X2785" s="141" t="s">
        <v>3773</v>
      </c>
      <c r="Y2785" s="141" t="s">
        <v>66</v>
      </c>
      <c r="Z2785" s="140" t="s">
        <v>66</v>
      </c>
      <c r="AA2785" s="140" t="s">
        <v>3773</v>
      </c>
      <c r="AB2785" s="140" t="s">
        <v>3773</v>
      </c>
      <c r="AC2785" s="140" t="s">
        <v>66</v>
      </c>
      <c r="AD2785" s="141" t="s">
        <v>66</v>
      </c>
      <c r="AE2785" s="144" t="s">
        <v>3773</v>
      </c>
      <c r="AF2785" s="144" t="s">
        <v>3773</v>
      </c>
      <c r="AG2785" s="134"/>
      <c r="AH2785" s="142"/>
      <c r="AI2785" s="143"/>
      <c r="AJ2785" s="143" t="b">
        <f t="shared" si="1040"/>
        <v>0</v>
      </c>
      <c r="AK2785" s="143" t="str">
        <f>O2785&amp;Q2785&amp;R2785&amp;U2785&amp;V2785&amp;Y2785&amp;Z2785&amp;AC2785&amp;AD2785</f>
        <v>G19120000</v>
      </c>
      <c r="AL2785" s="40">
        <v>753932</v>
      </c>
      <c r="AM2785" s="41" t="b">
        <f>C2785&lt;&gt;AK2785</f>
        <v>1</v>
      </c>
      <c r="AN2785" s="145" t="str">
        <f>N2785&amp;AK2785</f>
        <v>J9FG19120000</v>
      </c>
      <c r="AO2785" s="145"/>
      <c r="AP2785" s="31"/>
      <c r="AQ2785" s="146"/>
      <c r="AR2785" s="146">
        <f t="shared" si="1050"/>
        <v>1</v>
      </c>
      <c r="AS2785" s="146" t="str">
        <f>IF(IFERROR(VLOOKUP(AE2785,#REF!,1,0),"")&lt;&gt;"",1,"")</f>
        <v/>
      </c>
      <c r="AT2785" s="146" t="str">
        <f>IF(IFERROR(VLOOKUP(AE2785,#REF!,1,0),"")&lt;&gt;"",1,"")</f>
        <v/>
      </c>
      <c r="AU2785" s="146" t="str">
        <f>IF(IFERROR(VLOOKUP(AE2785,#REF!,1,0),"")&lt;&gt;"",1,"")</f>
        <v/>
      </c>
      <c r="AV2785" s="146" t="str">
        <f>IF(IFERROR(VLOOKUP(AE2785,#REF!,1,0),"")&lt;&gt;"",1,"")</f>
        <v/>
      </c>
      <c r="AW2785" s="146" t="str">
        <f>IF(IFERROR(VLOOKUP(AE2785,#REF!,1,0),"")&lt;&gt;"",1,"")</f>
        <v/>
      </c>
      <c r="AX2785" s="146" t="str">
        <f>IF(IFERROR(VLOOKUP(AE2785,#REF!,1,0),"")&lt;&gt;"",1,"")</f>
        <v/>
      </c>
      <c r="AY2785" s="146" t="str">
        <f>IF(IFERROR(VLOOKUP(AE2785,#REF!,1,0),"")&lt;&gt;"",1,"")</f>
        <v/>
      </c>
      <c r="AZ2785" s="146" t="str">
        <f>IF(IFERROR(VLOOKUP(AE2785,#REF!,1,0),"")&lt;&gt;"",1,"")</f>
        <v/>
      </c>
      <c r="BA2785" s="146" t="str">
        <f>IF(IFERROR(VLOOKUP(AE2785,#REF!,1,0),"")&lt;&gt;"",1,"")</f>
        <v/>
      </c>
      <c r="BB2785" s="146" t="str">
        <f>IF(IFERROR(VLOOKUP(AE2785,#REF!,1,0),"")&lt;&gt;"",1,"")</f>
        <v/>
      </c>
      <c r="BC2785" s="146" t="str">
        <f>IF(IFERROR(VLOOKUP(AE2785,#REF!,1,0),"")&lt;&gt;"",1,"")</f>
        <v/>
      </c>
      <c r="BD2785" s="146" t="str">
        <f>IF(IFERROR(VLOOKUP(AE2785,#REF!,1,0),"")&lt;&gt;"",1,"")</f>
        <v/>
      </c>
      <c r="BE2785" s="148">
        <f t="shared" si="1028"/>
        <v>1</v>
      </c>
    </row>
    <row r="2786" spans="1:57" ht="17">
      <c r="A2786" s="137">
        <v>2453</v>
      </c>
      <c r="B2786" s="137">
        <v>753933</v>
      </c>
      <c r="C2786" s="137" t="str">
        <f t="shared" si="1041"/>
        <v>753933000</v>
      </c>
      <c r="D2786" s="138" t="str">
        <f t="shared" si="1042"/>
        <v>75</v>
      </c>
      <c r="E2786" s="138" t="str">
        <f t="shared" si="1043"/>
        <v>3</v>
      </c>
      <c r="F2786" s="138" t="str">
        <f t="shared" si="1044"/>
        <v>9</v>
      </c>
      <c r="G2786" s="138" t="str">
        <f t="shared" si="1045"/>
        <v>3</v>
      </c>
      <c r="H2786" s="138" t="str">
        <f t="shared" si="1046"/>
        <v>3</v>
      </c>
      <c r="I2786" s="138" t="str">
        <f t="shared" si="1047"/>
        <v>0</v>
      </c>
      <c r="J2786" s="138" t="str">
        <f t="shared" si="1048"/>
        <v>0</v>
      </c>
      <c r="K2786" s="138" t="str">
        <f t="shared" si="1049"/>
        <v>0</v>
      </c>
      <c r="L2786" s="138" t="s">
        <v>6936</v>
      </c>
      <c r="M2786" s="139" t="s">
        <v>3774</v>
      </c>
      <c r="N2786" s="139" t="s">
        <v>261</v>
      </c>
      <c r="O2786" s="141" t="s">
        <v>190</v>
      </c>
      <c r="P2786" s="141" t="s">
        <v>191</v>
      </c>
      <c r="Q2786" s="141">
        <v>1</v>
      </c>
      <c r="R2786" s="141">
        <v>9</v>
      </c>
      <c r="S2786" s="141" t="s">
        <v>200</v>
      </c>
      <c r="T2786" s="141" t="s">
        <v>200</v>
      </c>
      <c r="U2786" s="141">
        <v>1</v>
      </c>
      <c r="V2786" s="141" t="s">
        <v>21</v>
      </c>
      <c r="W2786" s="141" t="s">
        <v>3774</v>
      </c>
      <c r="X2786" s="141" t="s">
        <v>3774</v>
      </c>
      <c r="Y2786" s="141" t="s">
        <v>66</v>
      </c>
      <c r="Z2786" s="140" t="s">
        <v>66</v>
      </c>
      <c r="AA2786" s="140" t="s">
        <v>3774</v>
      </c>
      <c r="AB2786" s="140" t="s">
        <v>3774</v>
      </c>
      <c r="AC2786" s="140" t="s">
        <v>66</v>
      </c>
      <c r="AD2786" s="141" t="s">
        <v>66</v>
      </c>
      <c r="AE2786" s="144" t="s">
        <v>3774</v>
      </c>
      <c r="AF2786" s="144" t="s">
        <v>3774</v>
      </c>
      <c r="AG2786" s="134"/>
      <c r="AH2786" s="142"/>
      <c r="AI2786" s="143"/>
      <c r="AJ2786" s="143" t="b">
        <f t="shared" si="1040"/>
        <v>0</v>
      </c>
      <c r="AK2786" s="143" t="str">
        <f>O2786&amp;Q2786&amp;R2786&amp;U2786&amp;V2786&amp;Y2786&amp;Z2786&amp;AC2786&amp;AD2786</f>
        <v>G19130000</v>
      </c>
      <c r="AL2786" s="40">
        <v>753933</v>
      </c>
      <c r="AM2786" s="41" t="b">
        <f>C2786&lt;&gt;AK2786</f>
        <v>1</v>
      </c>
      <c r="AN2786" s="145" t="str">
        <f>N2786&amp;AK2786</f>
        <v>J9FG19130000</v>
      </c>
      <c r="AO2786" s="145"/>
      <c r="AP2786" s="31"/>
      <c r="AQ2786" s="146"/>
      <c r="AR2786" s="146">
        <f t="shared" si="1050"/>
        <v>1</v>
      </c>
      <c r="AS2786" s="146" t="str">
        <f>IF(IFERROR(VLOOKUP(AE2786,#REF!,1,0),"")&lt;&gt;"",1,"")</f>
        <v/>
      </c>
      <c r="AT2786" s="146" t="str">
        <f>IF(IFERROR(VLOOKUP(AE2786,#REF!,1,0),"")&lt;&gt;"",1,"")</f>
        <v/>
      </c>
      <c r="AU2786" s="146" t="str">
        <f>IF(IFERROR(VLOOKUP(AE2786,#REF!,1,0),"")&lt;&gt;"",1,"")</f>
        <v/>
      </c>
      <c r="AV2786" s="146" t="str">
        <f>IF(IFERROR(VLOOKUP(AE2786,#REF!,1,0),"")&lt;&gt;"",1,"")</f>
        <v/>
      </c>
      <c r="AW2786" s="146" t="str">
        <f>IF(IFERROR(VLOOKUP(AE2786,#REF!,1,0),"")&lt;&gt;"",1,"")</f>
        <v/>
      </c>
      <c r="AX2786" s="146" t="str">
        <f>IF(IFERROR(VLOOKUP(AE2786,#REF!,1,0),"")&lt;&gt;"",1,"")</f>
        <v/>
      </c>
      <c r="AY2786" s="146" t="str">
        <f>IF(IFERROR(VLOOKUP(AE2786,#REF!,1,0),"")&lt;&gt;"",1,"")</f>
        <v/>
      </c>
      <c r="AZ2786" s="146" t="str">
        <f>IF(IFERROR(VLOOKUP(AE2786,#REF!,1,0),"")&lt;&gt;"",1,"")</f>
        <v/>
      </c>
      <c r="BA2786" s="146" t="str">
        <f>IF(IFERROR(VLOOKUP(AE2786,#REF!,1,0),"")&lt;&gt;"",1,"")</f>
        <v/>
      </c>
      <c r="BB2786" s="146" t="str">
        <f>IF(IFERROR(VLOOKUP(AE2786,#REF!,1,0),"")&lt;&gt;"",1,"")</f>
        <v/>
      </c>
      <c r="BC2786" s="146" t="str">
        <f>IF(IFERROR(VLOOKUP(AE2786,#REF!,1,0),"")&lt;&gt;"",1,"")</f>
        <v/>
      </c>
      <c r="BD2786" s="146" t="str">
        <f>IF(IFERROR(VLOOKUP(AE2786,#REF!,1,0),"")&lt;&gt;"",1,"")</f>
        <v/>
      </c>
      <c r="BE2786" s="148">
        <f t="shared" si="1028"/>
        <v>1</v>
      </c>
    </row>
    <row r="2787" spans="1:57" ht="16">
      <c r="A2787" s="43">
        <v>2454</v>
      </c>
      <c r="B2787" s="43">
        <v>753939</v>
      </c>
      <c r="C2787" s="43" t="str">
        <f t="shared" si="1041"/>
        <v>753939000</v>
      </c>
      <c r="D2787" s="44" t="str">
        <f t="shared" si="1042"/>
        <v>75</v>
      </c>
      <c r="E2787" s="44" t="str">
        <f t="shared" si="1043"/>
        <v>3</v>
      </c>
      <c r="F2787" s="44" t="str">
        <f t="shared" si="1044"/>
        <v>9</v>
      </c>
      <c r="G2787" s="44" t="str">
        <f t="shared" si="1045"/>
        <v>3</v>
      </c>
      <c r="H2787" s="44" t="str">
        <f t="shared" si="1046"/>
        <v>9</v>
      </c>
      <c r="I2787" s="44" t="str">
        <f t="shared" si="1047"/>
        <v>0</v>
      </c>
      <c r="J2787" s="44" t="str">
        <f t="shared" si="1048"/>
        <v>0</v>
      </c>
      <c r="K2787" s="44" t="str">
        <f t="shared" si="1049"/>
        <v>0</v>
      </c>
      <c r="L2787" s="44"/>
      <c r="M2787" s="45" t="s">
        <v>3775</v>
      </c>
      <c r="N2787" s="45"/>
      <c r="O2787" s="47" t="s">
        <v>190</v>
      </c>
      <c r="P2787" s="47" t="s">
        <v>191</v>
      </c>
      <c r="Q2787" s="60">
        <v>2</v>
      </c>
      <c r="R2787" s="47"/>
      <c r="S2787" s="47" t="s">
        <v>200</v>
      </c>
      <c r="T2787" s="47" t="s">
        <v>200</v>
      </c>
      <c r="U2787" s="60">
        <v>1</v>
      </c>
      <c r="V2787" s="47">
        <v>4</v>
      </c>
      <c r="W2787" s="47"/>
      <c r="X2787" s="47" t="s">
        <v>3775</v>
      </c>
      <c r="Y2787" s="47" t="s">
        <v>66</v>
      </c>
      <c r="Z2787" s="61" t="s">
        <v>66</v>
      </c>
      <c r="AA2787" s="61"/>
      <c r="AB2787" s="61" t="s">
        <v>3775</v>
      </c>
      <c r="AC2787" s="61" t="s">
        <v>66</v>
      </c>
      <c r="AD2787" s="47" t="s">
        <v>66</v>
      </c>
      <c r="AE2787" s="50" t="s">
        <v>3775</v>
      </c>
      <c r="AF2787" s="51"/>
      <c r="AG2787" s="51" t="s">
        <v>8</v>
      </c>
      <c r="AH2787" s="52"/>
      <c r="AI2787" s="39"/>
      <c r="AJ2787" s="39"/>
      <c r="AK2787" s="39" t="e">
        <f>O2787&amp;Q2787&amp;#REF!&amp;U2787&amp;V2787&amp;Y2787&amp;Z2787&amp;AC2787&amp;AD2787</f>
        <v>#REF!</v>
      </c>
      <c r="AL2787" s="43">
        <v>753939</v>
      </c>
      <c r="AM2787" s="44" t="e">
        <f>C2787&lt;&gt;AK2787</f>
        <v>#REF!</v>
      </c>
      <c r="AN2787" s="52"/>
      <c r="AO2787" s="52"/>
      <c r="AP2787" s="53"/>
      <c r="AQ2787" s="53"/>
      <c r="AR2787" s="53">
        <f t="shared" si="1050"/>
        <v>1</v>
      </c>
      <c r="AS2787" s="53" t="str">
        <f>IF(IFERROR(VLOOKUP(AE2787,#REF!,1,0),"")&lt;&gt;"",1,"")</f>
        <v/>
      </c>
      <c r="AT2787" s="53" t="str">
        <f>IF(IFERROR(VLOOKUP(AE2787,#REF!,1,0),"")&lt;&gt;"",1,"")</f>
        <v/>
      </c>
      <c r="AU2787" s="53" t="str">
        <f>IF(IFERROR(VLOOKUP(AE2787,#REF!,1,0),"")&lt;&gt;"",1,"")</f>
        <v/>
      </c>
      <c r="AV2787" s="53" t="str">
        <f>IF(IFERROR(VLOOKUP(AE2787,#REF!,1,0),"")&lt;&gt;"",1,"")</f>
        <v/>
      </c>
      <c r="AW2787" s="53" t="str">
        <f>IF(IFERROR(VLOOKUP(AE2787,#REF!,1,0),"")&lt;&gt;"",1,"")</f>
        <v/>
      </c>
      <c r="AX2787" s="53" t="str">
        <f>IF(IFERROR(VLOOKUP(AE2787,#REF!,1,0),"")&lt;&gt;"",1,"")</f>
        <v/>
      </c>
      <c r="AY2787" s="53" t="str">
        <f>IF(IFERROR(VLOOKUP(AE2787,#REF!,1,0),"")&lt;&gt;"",1,"")</f>
        <v/>
      </c>
      <c r="AZ2787" s="53" t="str">
        <f>IF(IFERROR(VLOOKUP(AE2787,#REF!,1,0),"")&lt;&gt;"",1,"")</f>
        <v/>
      </c>
      <c r="BA2787" s="53" t="str">
        <f>IF(IFERROR(VLOOKUP(AE2787,#REF!,1,0),"")&lt;&gt;"",1,"")</f>
        <v/>
      </c>
      <c r="BB2787" s="53" t="str">
        <f>IF(IFERROR(VLOOKUP(AE2787,#REF!,1,0),"")&lt;&gt;"",1,"")</f>
        <v/>
      </c>
      <c r="BC2787" s="53" t="str">
        <f>IF(IFERROR(VLOOKUP(AE2787,#REF!,1,0),"")&lt;&gt;"",1,"")</f>
        <v/>
      </c>
      <c r="BD2787" s="53" t="str">
        <f>IF(IFERROR(VLOOKUP(AE2787,#REF!,1,0),"")&lt;&gt;"",1,"")</f>
        <v/>
      </c>
      <c r="BE2787" s="54">
        <f t="shared" si="1028"/>
        <v>1</v>
      </c>
    </row>
    <row r="2788" spans="1:57" ht="17">
      <c r="A2788" s="137"/>
      <c r="B2788" s="137"/>
      <c r="C2788" s="137"/>
      <c r="D2788" s="138"/>
      <c r="E2788" s="138"/>
      <c r="F2788" s="138"/>
      <c r="G2788" s="138"/>
      <c r="H2788" s="138"/>
      <c r="I2788" s="138"/>
      <c r="J2788" s="138"/>
      <c r="K2788" s="138"/>
      <c r="L2788" s="138" t="s">
        <v>6937</v>
      </c>
      <c r="M2788" s="139"/>
      <c r="N2788" s="139" t="s">
        <v>261</v>
      </c>
      <c r="O2788" s="141" t="s">
        <v>190</v>
      </c>
      <c r="P2788" s="141" t="s">
        <v>191</v>
      </c>
      <c r="Q2788" s="141">
        <v>1</v>
      </c>
      <c r="R2788" s="141">
        <v>9</v>
      </c>
      <c r="S2788" s="141" t="s">
        <v>200</v>
      </c>
      <c r="T2788" s="141" t="s">
        <v>200</v>
      </c>
      <c r="U2788" s="141">
        <v>9</v>
      </c>
      <c r="V2788" s="141">
        <v>8</v>
      </c>
      <c r="W2788" s="140" t="s">
        <v>3776</v>
      </c>
      <c r="X2788" s="140" t="s">
        <v>3776</v>
      </c>
      <c r="Y2788" s="141" t="s">
        <v>66</v>
      </c>
      <c r="Z2788" s="141" t="s">
        <v>66</v>
      </c>
      <c r="AA2788" s="140" t="s">
        <v>3776</v>
      </c>
      <c r="AB2788" s="140" t="s">
        <v>3776</v>
      </c>
      <c r="AC2788" s="141" t="s">
        <v>66</v>
      </c>
      <c r="AD2788" s="141" t="s">
        <v>66</v>
      </c>
      <c r="AE2788" s="140" t="s">
        <v>3776</v>
      </c>
      <c r="AF2788" s="140" t="s">
        <v>3776</v>
      </c>
      <c r="AG2788" s="134"/>
      <c r="AH2788" s="142"/>
      <c r="AI2788" s="143"/>
      <c r="AJ2788" s="143" t="b">
        <f t="shared" ref="AJ2788:AJ2797" si="1051">IF(OR(AS2788=1,AT2788=1,AU2788=1,AV2788=1,AW2788=1,AX2788=1,AY2788=1,AZ2788=1,BA2788=1,BB2788=1,BC2788=1,BD2788=1),TRUE,FALSE)</f>
        <v>0</v>
      </c>
      <c r="AK2788" s="143" t="str">
        <f>O2788&amp;Q2788&amp;R2788&amp;U2788&amp;V2788&amp;Y2788&amp;Z2788&amp;AC2788&amp;AD2788</f>
        <v>G19980000</v>
      </c>
      <c r="AL2788" s="40"/>
      <c r="AM2788" s="41"/>
      <c r="AN2788" s="145" t="str">
        <f>N2788&amp;AK2788</f>
        <v>J9FG19980000</v>
      </c>
      <c r="AO2788" s="145"/>
      <c r="AP2788" s="31"/>
      <c r="AQ2788" s="146"/>
      <c r="AR2788" s="146"/>
      <c r="AS2788" s="146"/>
      <c r="AT2788" s="146"/>
      <c r="AU2788" s="146"/>
      <c r="AV2788" s="146"/>
      <c r="AW2788" s="146"/>
      <c r="AX2788" s="146"/>
      <c r="AY2788" s="146"/>
      <c r="AZ2788" s="146"/>
      <c r="BA2788" s="146"/>
      <c r="BB2788" s="146"/>
      <c r="BC2788" s="146"/>
      <c r="BD2788" s="146"/>
      <c r="BE2788" s="148">
        <f t="shared" si="1028"/>
        <v>0</v>
      </c>
    </row>
    <row r="2789" spans="1:57" ht="17">
      <c r="A2789" s="137"/>
      <c r="B2789" s="137"/>
      <c r="C2789" s="137"/>
      <c r="D2789" s="138"/>
      <c r="E2789" s="138"/>
      <c r="F2789" s="138"/>
      <c r="G2789" s="138"/>
      <c r="H2789" s="138"/>
      <c r="I2789" s="138"/>
      <c r="J2789" s="138"/>
      <c r="K2789" s="138"/>
      <c r="L2789" s="138" t="s">
        <v>6938</v>
      </c>
      <c r="M2789" s="139"/>
      <c r="N2789" s="139" t="s">
        <v>261</v>
      </c>
      <c r="O2789" s="141" t="s">
        <v>190</v>
      </c>
      <c r="P2789" s="141" t="s">
        <v>191</v>
      </c>
      <c r="Q2789" s="141">
        <v>1</v>
      </c>
      <c r="R2789" s="141">
        <v>9</v>
      </c>
      <c r="S2789" s="141" t="s">
        <v>200</v>
      </c>
      <c r="T2789" s="141" t="s">
        <v>200</v>
      </c>
      <c r="U2789" s="141">
        <v>9</v>
      </c>
      <c r="V2789" s="141">
        <v>9</v>
      </c>
      <c r="W2789" s="140" t="s">
        <v>3777</v>
      </c>
      <c r="X2789" s="140" t="s">
        <v>3777</v>
      </c>
      <c r="Y2789" s="141" t="s">
        <v>66</v>
      </c>
      <c r="Z2789" s="141" t="s">
        <v>66</v>
      </c>
      <c r="AA2789" s="140" t="s">
        <v>3777</v>
      </c>
      <c r="AB2789" s="140" t="s">
        <v>3777</v>
      </c>
      <c r="AC2789" s="141" t="s">
        <v>66</v>
      </c>
      <c r="AD2789" s="141" t="s">
        <v>66</v>
      </c>
      <c r="AE2789" s="140" t="s">
        <v>3777</v>
      </c>
      <c r="AF2789" s="140" t="s">
        <v>3777</v>
      </c>
      <c r="AG2789" s="134"/>
      <c r="AH2789" s="142"/>
      <c r="AI2789" s="143"/>
      <c r="AJ2789" s="143" t="b">
        <f t="shared" si="1051"/>
        <v>0</v>
      </c>
      <c r="AK2789" s="143" t="str">
        <f>O2789&amp;Q2789&amp;R2789&amp;U2789&amp;V2789&amp;Y2789&amp;Z2789&amp;AC2789&amp;AD2789</f>
        <v>G19990000</v>
      </c>
      <c r="AL2789" s="40"/>
      <c r="AM2789" s="41"/>
      <c r="AN2789" s="145" t="str">
        <f>N2789&amp;AK2789</f>
        <v>J9FG19990000</v>
      </c>
      <c r="AO2789" s="145"/>
      <c r="AP2789" s="31"/>
      <c r="AQ2789" s="146"/>
      <c r="AR2789" s="146"/>
      <c r="AS2789" s="146"/>
      <c r="AT2789" s="146"/>
      <c r="AU2789" s="146"/>
      <c r="AV2789" s="146"/>
      <c r="AW2789" s="146"/>
      <c r="AX2789" s="146"/>
      <c r="AY2789" s="146"/>
      <c r="AZ2789" s="146"/>
      <c r="BA2789" s="146"/>
      <c r="BB2789" s="146"/>
      <c r="BC2789" s="146"/>
      <c r="BD2789" s="146"/>
      <c r="BE2789" s="148">
        <f t="shared" si="1028"/>
        <v>0</v>
      </c>
    </row>
    <row r="2790" spans="1:57" ht="17">
      <c r="A2790" s="137">
        <v>2455</v>
      </c>
      <c r="B2790" s="137">
        <v>75394</v>
      </c>
      <c r="C2790" s="137" t="str">
        <f t="shared" ref="C2790:C2798" si="1052">LEFT(B2790 &amp; "000000000", 9)</f>
        <v>753940000</v>
      </c>
      <c r="D2790" s="138" t="str">
        <f t="shared" ref="D2790:D2798" si="1053">MID(C2790,1,2)</f>
        <v>75</v>
      </c>
      <c r="E2790" s="138" t="str">
        <f t="shared" ref="E2790:E2798" si="1054">MID(C2790,3,1)</f>
        <v>3</v>
      </c>
      <c r="F2790" s="138" t="str">
        <f t="shared" ref="F2790:F2798" si="1055">MID(C2790,4,1)</f>
        <v>9</v>
      </c>
      <c r="G2790" s="138" t="str">
        <f t="shared" ref="G2790:G2798" si="1056">MID(C2790,5,1)</f>
        <v>4</v>
      </c>
      <c r="H2790" s="138" t="str">
        <f t="shared" ref="H2790:H2798" si="1057">MID(C2790,6,1)</f>
        <v>0</v>
      </c>
      <c r="I2790" s="138" t="str">
        <f t="shared" ref="I2790:I2798" si="1058">MID(C2790,7,1)</f>
        <v>0</v>
      </c>
      <c r="J2790" s="138" t="str">
        <f t="shared" ref="J2790:J2798" si="1059">MID(C2790,8,1)</f>
        <v>0</v>
      </c>
      <c r="K2790" s="138" t="str">
        <f t="shared" ref="K2790:K2798" si="1060">MID(C2790,9,1)</f>
        <v>0</v>
      </c>
      <c r="L2790" s="138" t="s">
        <v>6939</v>
      </c>
      <c r="M2790" s="139" t="s">
        <v>201</v>
      </c>
      <c r="N2790" s="139" t="s">
        <v>261</v>
      </c>
      <c r="O2790" s="141" t="s">
        <v>190</v>
      </c>
      <c r="P2790" s="141" t="s">
        <v>191</v>
      </c>
      <c r="Q2790" s="141">
        <v>2</v>
      </c>
      <c r="R2790" s="141">
        <v>1</v>
      </c>
      <c r="S2790" s="141" t="s">
        <v>201</v>
      </c>
      <c r="T2790" s="141" t="s">
        <v>201</v>
      </c>
      <c r="U2790" s="141">
        <v>0</v>
      </c>
      <c r="V2790" s="141" t="s">
        <v>66</v>
      </c>
      <c r="W2790" s="141" t="s">
        <v>201</v>
      </c>
      <c r="X2790" s="141" t="s">
        <v>201</v>
      </c>
      <c r="Y2790" s="141" t="s">
        <v>66</v>
      </c>
      <c r="Z2790" s="140" t="s">
        <v>66</v>
      </c>
      <c r="AA2790" s="140" t="s">
        <v>201</v>
      </c>
      <c r="AB2790" s="140" t="s">
        <v>201</v>
      </c>
      <c r="AC2790" s="140" t="s">
        <v>66</v>
      </c>
      <c r="AD2790" s="141" t="s">
        <v>66</v>
      </c>
      <c r="AE2790" s="144" t="s">
        <v>201</v>
      </c>
      <c r="AF2790" s="144" t="s">
        <v>201</v>
      </c>
      <c r="AG2790" s="134"/>
      <c r="AH2790" s="142"/>
      <c r="AI2790" s="143"/>
      <c r="AJ2790" s="143" t="b">
        <f t="shared" si="1051"/>
        <v>0</v>
      </c>
      <c r="AK2790" s="143" t="str">
        <f>O2790&amp;Q2790&amp;R2790&amp;U2790&amp;V2790&amp;Y2790&amp;Z2790&amp;AC2790&amp;AD2790</f>
        <v>G21000000</v>
      </c>
      <c r="AL2790" s="40">
        <v>75394</v>
      </c>
      <c r="AM2790" s="41" t="b">
        <f>C2790&lt;&gt;AK2790</f>
        <v>1</v>
      </c>
      <c r="AN2790" s="145" t="str">
        <f>N2790&amp;AK2790</f>
        <v>J9FG21000000</v>
      </c>
      <c r="AO2790" s="145"/>
      <c r="AP2790" s="31"/>
      <c r="AQ2790" s="146"/>
      <c r="AR2790" s="146">
        <f t="shared" ref="AR2790:AR2798" si="1061">IF(AL2790&lt;&gt;"",1,"")</f>
        <v>1</v>
      </c>
      <c r="AS2790" s="146" t="str">
        <f>IF(IFERROR(VLOOKUP(AE2790,#REF!,1,0),"")&lt;&gt;"",1,"")</f>
        <v/>
      </c>
      <c r="AT2790" s="146" t="str">
        <f>IF(IFERROR(VLOOKUP(AE2790,#REF!,1,0),"")&lt;&gt;"",1,"")</f>
        <v/>
      </c>
      <c r="AU2790" s="146" t="str">
        <f>IF(IFERROR(VLOOKUP(AE2790,#REF!,1,0),"")&lt;&gt;"",1,"")</f>
        <v/>
      </c>
      <c r="AV2790" s="146" t="str">
        <f>IF(IFERROR(VLOOKUP(AE2790,#REF!,1,0),"")&lt;&gt;"",1,"")</f>
        <v/>
      </c>
      <c r="AW2790" s="146" t="str">
        <f>IF(IFERROR(VLOOKUP(AE2790,#REF!,1,0),"")&lt;&gt;"",1,"")</f>
        <v/>
      </c>
      <c r="AX2790" s="146" t="str">
        <f>IF(IFERROR(VLOOKUP(AE2790,#REF!,1,0),"")&lt;&gt;"",1,"")</f>
        <v/>
      </c>
      <c r="AY2790" s="146" t="str">
        <f>IF(IFERROR(VLOOKUP(AE2790,#REF!,1,0),"")&lt;&gt;"",1,"")</f>
        <v/>
      </c>
      <c r="AZ2790" s="146" t="str">
        <f>IF(IFERROR(VLOOKUP(AE2790,#REF!,1,0),"")&lt;&gt;"",1,"")</f>
        <v/>
      </c>
      <c r="BA2790" s="146" t="str">
        <f>IF(IFERROR(VLOOKUP(AE2790,#REF!,1,0),"")&lt;&gt;"",1,"")</f>
        <v/>
      </c>
      <c r="BB2790" s="146" t="str">
        <f>IF(IFERROR(VLOOKUP(AE2790,#REF!,1,0),"")&lt;&gt;"",1,"")</f>
        <v/>
      </c>
      <c r="BC2790" s="146" t="str">
        <f>IF(IFERROR(VLOOKUP(AE2790,#REF!,1,0),"")&lt;&gt;"",1,"")</f>
        <v/>
      </c>
      <c r="BD2790" s="146" t="str">
        <f>IF(IFERROR(VLOOKUP(AE2790,#REF!,1,0),"")&lt;&gt;"",1,"")</f>
        <v/>
      </c>
      <c r="BE2790" s="148">
        <f t="shared" si="1028"/>
        <v>1</v>
      </c>
    </row>
    <row r="2791" spans="1:57" ht="17">
      <c r="A2791" s="137">
        <v>2456</v>
      </c>
      <c r="B2791" s="137">
        <v>753941</v>
      </c>
      <c r="C2791" s="137" t="str">
        <f t="shared" si="1052"/>
        <v>753941000</v>
      </c>
      <c r="D2791" s="138" t="str">
        <f t="shared" si="1053"/>
        <v>75</v>
      </c>
      <c r="E2791" s="138" t="str">
        <f t="shared" si="1054"/>
        <v>3</v>
      </c>
      <c r="F2791" s="138" t="str">
        <f t="shared" si="1055"/>
        <v>9</v>
      </c>
      <c r="G2791" s="138" t="str">
        <f t="shared" si="1056"/>
        <v>4</v>
      </c>
      <c r="H2791" s="138" t="str">
        <f t="shared" si="1057"/>
        <v>1</v>
      </c>
      <c r="I2791" s="138" t="str">
        <f t="shared" si="1058"/>
        <v>0</v>
      </c>
      <c r="J2791" s="138" t="str">
        <f t="shared" si="1059"/>
        <v>0</v>
      </c>
      <c r="K2791" s="138" t="str">
        <f t="shared" si="1060"/>
        <v>0</v>
      </c>
      <c r="L2791" s="138" t="s">
        <v>6940</v>
      </c>
      <c r="M2791" s="139" t="s">
        <v>3778</v>
      </c>
      <c r="N2791" s="139" t="s">
        <v>261</v>
      </c>
      <c r="O2791" s="141" t="s">
        <v>190</v>
      </c>
      <c r="P2791" s="141" t="s">
        <v>191</v>
      </c>
      <c r="Q2791" s="141">
        <v>2</v>
      </c>
      <c r="R2791" s="141">
        <v>1</v>
      </c>
      <c r="S2791" s="141" t="s">
        <v>201</v>
      </c>
      <c r="T2791" s="141" t="s">
        <v>201</v>
      </c>
      <c r="U2791" s="141">
        <v>1</v>
      </c>
      <c r="V2791" s="141" t="s">
        <v>8</v>
      </c>
      <c r="W2791" s="141" t="s">
        <v>3778</v>
      </c>
      <c r="X2791" s="141" t="s">
        <v>3778</v>
      </c>
      <c r="Y2791" s="141" t="s">
        <v>66</v>
      </c>
      <c r="Z2791" s="140" t="s">
        <v>66</v>
      </c>
      <c r="AA2791" s="140" t="s">
        <v>3778</v>
      </c>
      <c r="AB2791" s="140" t="s">
        <v>3778</v>
      </c>
      <c r="AC2791" s="140" t="s">
        <v>66</v>
      </c>
      <c r="AD2791" s="141" t="s">
        <v>66</v>
      </c>
      <c r="AE2791" s="144" t="s">
        <v>3778</v>
      </c>
      <c r="AF2791" s="144" t="s">
        <v>3778</v>
      </c>
      <c r="AG2791" s="134"/>
      <c r="AH2791" s="142"/>
      <c r="AI2791" s="143"/>
      <c r="AJ2791" s="143" t="b">
        <f t="shared" si="1051"/>
        <v>0</v>
      </c>
      <c r="AK2791" s="143" t="str">
        <f>O2791&amp;Q2791&amp;R2791&amp;U2791&amp;V2791&amp;Y2791&amp;Z2791&amp;AC2791&amp;AD2791</f>
        <v>G21110000</v>
      </c>
      <c r="AL2791" s="40">
        <v>753941</v>
      </c>
      <c r="AM2791" s="41" t="b">
        <f>C2791&lt;&gt;AK2791</f>
        <v>1</v>
      </c>
      <c r="AN2791" s="145" t="str">
        <f>N2791&amp;AK2791</f>
        <v>J9FG21110000</v>
      </c>
      <c r="AO2791" s="145"/>
      <c r="AP2791" s="31"/>
      <c r="AQ2791" s="146"/>
      <c r="AR2791" s="146">
        <f t="shared" si="1061"/>
        <v>1</v>
      </c>
      <c r="AS2791" s="146" t="str">
        <f>IF(IFERROR(VLOOKUP(AE2791,#REF!,1,0),"")&lt;&gt;"",1,"")</f>
        <v/>
      </c>
      <c r="AT2791" s="146" t="str">
        <f>IF(IFERROR(VLOOKUP(AE2791,#REF!,1,0),"")&lt;&gt;"",1,"")</f>
        <v/>
      </c>
      <c r="AU2791" s="146" t="str">
        <f>IF(IFERROR(VLOOKUP(AE2791,#REF!,1,0),"")&lt;&gt;"",1,"")</f>
        <v/>
      </c>
      <c r="AV2791" s="146" t="str">
        <f>IF(IFERROR(VLOOKUP(AE2791,#REF!,1,0),"")&lt;&gt;"",1,"")</f>
        <v/>
      </c>
      <c r="AW2791" s="146" t="str">
        <f>IF(IFERROR(VLOOKUP(AE2791,#REF!,1,0),"")&lt;&gt;"",1,"")</f>
        <v/>
      </c>
      <c r="AX2791" s="146" t="str">
        <f>IF(IFERROR(VLOOKUP(AE2791,#REF!,1,0),"")&lt;&gt;"",1,"")</f>
        <v/>
      </c>
      <c r="AY2791" s="146" t="str">
        <f>IF(IFERROR(VLOOKUP(AE2791,#REF!,1,0),"")&lt;&gt;"",1,"")</f>
        <v/>
      </c>
      <c r="AZ2791" s="146" t="str">
        <f>IF(IFERROR(VLOOKUP(AE2791,#REF!,1,0),"")&lt;&gt;"",1,"")</f>
        <v/>
      </c>
      <c r="BA2791" s="146" t="str">
        <f>IF(IFERROR(VLOOKUP(AE2791,#REF!,1,0),"")&lt;&gt;"",1,"")</f>
        <v/>
      </c>
      <c r="BB2791" s="146" t="str">
        <f>IF(IFERROR(VLOOKUP(AE2791,#REF!,1,0),"")&lt;&gt;"",1,"")</f>
        <v/>
      </c>
      <c r="BC2791" s="146" t="str">
        <f>IF(IFERROR(VLOOKUP(AE2791,#REF!,1,0),"")&lt;&gt;"",1,"")</f>
        <v/>
      </c>
      <c r="BD2791" s="146" t="str">
        <f>IF(IFERROR(VLOOKUP(AE2791,#REF!,1,0),"")&lt;&gt;"",1,"")</f>
        <v/>
      </c>
      <c r="BE2791" s="148">
        <f t="shared" si="1028"/>
        <v>1</v>
      </c>
    </row>
    <row r="2792" spans="1:57" ht="17">
      <c r="A2792" s="137">
        <v>2457</v>
      </c>
      <c r="B2792" s="137">
        <v>753942</v>
      </c>
      <c r="C2792" s="137" t="str">
        <f t="shared" si="1052"/>
        <v>753942000</v>
      </c>
      <c r="D2792" s="138" t="str">
        <f t="shared" si="1053"/>
        <v>75</v>
      </c>
      <c r="E2792" s="138" t="str">
        <f t="shared" si="1054"/>
        <v>3</v>
      </c>
      <c r="F2792" s="138" t="str">
        <f t="shared" si="1055"/>
        <v>9</v>
      </c>
      <c r="G2792" s="138" t="str">
        <f t="shared" si="1056"/>
        <v>4</v>
      </c>
      <c r="H2792" s="138" t="str">
        <f t="shared" si="1057"/>
        <v>2</v>
      </c>
      <c r="I2792" s="138" t="str">
        <f t="shared" si="1058"/>
        <v>0</v>
      </c>
      <c r="J2792" s="138" t="str">
        <f t="shared" si="1059"/>
        <v>0</v>
      </c>
      <c r="K2792" s="138" t="str">
        <f t="shared" si="1060"/>
        <v>0</v>
      </c>
      <c r="L2792" s="138" t="s">
        <v>6941</v>
      </c>
      <c r="M2792" s="139" t="s">
        <v>3779</v>
      </c>
      <c r="N2792" s="139" t="s">
        <v>261</v>
      </c>
      <c r="O2792" s="141" t="s">
        <v>190</v>
      </c>
      <c r="P2792" s="141" t="s">
        <v>191</v>
      </c>
      <c r="Q2792" s="141">
        <v>2</v>
      </c>
      <c r="R2792" s="141">
        <v>1</v>
      </c>
      <c r="S2792" s="141" t="s">
        <v>201</v>
      </c>
      <c r="T2792" s="141" t="s">
        <v>201</v>
      </c>
      <c r="U2792" s="141">
        <v>1</v>
      </c>
      <c r="V2792" s="141" t="s">
        <v>15</v>
      </c>
      <c r="W2792" s="141" t="s">
        <v>3779</v>
      </c>
      <c r="X2792" s="141" t="s">
        <v>3779</v>
      </c>
      <c r="Y2792" s="141" t="s">
        <v>66</v>
      </c>
      <c r="Z2792" s="140" t="s">
        <v>66</v>
      </c>
      <c r="AA2792" s="140" t="s">
        <v>3779</v>
      </c>
      <c r="AB2792" s="140" t="s">
        <v>3779</v>
      </c>
      <c r="AC2792" s="140" t="s">
        <v>66</v>
      </c>
      <c r="AD2792" s="141" t="s">
        <v>66</v>
      </c>
      <c r="AE2792" s="144" t="s">
        <v>3779</v>
      </c>
      <c r="AF2792" s="144" t="s">
        <v>3779</v>
      </c>
      <c r="AG2792" s="134"/>
      <c r="AH2792" s="142"/>
      <c r="AI2792" s="143"/>
      <c r="AJ2792" s="143" t="b">
        <f t="shared" si="1051"/>
        <v>0</v>
      </c>
      <c r="AK2792" s="143" t="str">
        <f>O2792&amp;Q2792&amp;R2792&amp;U2792&amp;V2792&amp;Y2792&amp;Z2792&amp;AC2792&amp;AD2792</f>
        <v>G21120000</v>
      </c>
      <c r="AL2792" s="40">
        <v>753942</v>
      </c>
      <c r="AM2792" s="41" t="b">
        <f>C2792&lt;&gt;AK2792</f>
        <v>1</v>
      </c>
      <c r="AN2792" s="145" t="str">
        <f>N2792&amp;AK2792</f>
        <v>J9FG21120000</v>
      </c>
      <c r="AO2792" s="145"/>
      <c r="AP2792" s="31"/>
      <c r="AQ2792" s="146"/>
      <c r="AR2792" s="146">
        <f t="shared" si="1061"/>
        <v>1</v>
      </c>
      <c r="AS2792" s="146" t="str">
        <f>IF(IFERROR(VLOOKUP(AE2792,#REF!,1,0),"")&lt;&gt;"",1,"")</f>
        <v/>
      </c>
      <c r="AT2792" s="146" t="str">
        <f>IF(IFERROR(VLOOKUP(AE2792,#REF!,1,0),"")&lt;&gt;"",1,"")</f>
        <v/>
      </c>
      <c r="AU2792" s="146" t="str">
        <f>IF(IFERROR(VLOOKUP(AE2792,#REF!,1,0),"")&lt;&gt;"",1,"")</f>
        <v/>
      </c>
      <c r="AV2792" s="146" t="str">
        <f>IF(IFERROR(VLOOKUP(AE2792,#REF!,1,0),"")&lt;&gt;"",1,"")</f>
        <v/>
      </c>
      <c r="AW2792" s="146" t="str">
        <f>IF(IFERROR(VLOOKUP(AE2792,#REF!,1,0),"")&lt;&gt;"",1,"")</f>
        <v/>
      </c>
      <c r="AX2792" s="146" t="str">
        <f>IF(IFERROR(VLOOKUP(AE2792,#REF!,1,0),"")&lt;&gt;"",1,"")</f>
        <v/>
      </c>
      <c r="AY2792" s="146" t="str">
        <f>IF(IFERROR(VLOOKUP(AE2792,#REF!,1,0),"")&lt;&gt;"",1,"")</f>
        <v/>
      </c>
      <c r="AZ2792" s="146" t="str">
        <f>IF(IFERROR(VLOOKUP(AE2792,#REF!,1,0),"")&lt;&gt;"",1,"")</f>
        <v/>
      </c>
      <c r="BA2792" s="146" t="str">
        <f>IF(IFERROR(VLOOKUP(AE2792,#REF!,1,0),"")&lt;&gt;"",1,"")</f>
        <v/>
      </c>
      <c r="BB2792" s="146" t="str">
        <f>IF(IFERROR(VLOOKUP(AE2792,#REF!,1,0),"")&lt;&gt;"",1,"")</f>
        <v/>
      </c>
      <c r="BC2792" s="146" t="str">
        <f>IF(IFERROR(VLOOKUP(AE2792,#REF!,1,0),"")&lt;&gt;"",1,"")</f>
        <v/>
      </c>
      <c r="BD2792" s="146" t="str">
        <f>IF(IFERROR(VLOOKUP(AE2792,#REF!,1,0),"")&lt;&gt;"",1,"")</f>
        <v/>
      </c>
      <c r="BE2792" s="148">
        <f t="shared" si="1028"/>
        <v>1</v>
      </c>
    </row>
    <row r="2793" spans="1:57" ht="17">
      <c r="A2793" s="137">
        <v>2458</v>
      </c>
      <c r="B2793" s="137">
        <v>753943</v>
      </c>
      <c r="C2793" s="137" t="str">
        <f t="shared" si="1052"/>
        <v>753943000</v>
      </c>
      <c r="D2793" s="138" t="str">
        <f t="shared" si="1053"/>
        <v>75</v>
      </c>
      <c r="E2793" s="138" t="str">
        <f t="shared" si="1054"/>
        <v>3</v>
      </c>
      <c r="F2793" s="138" t="str">
        <f t="shared" si="1055"/>
        <v>9</v>
      </c>
      <c r="G2793" s="138" t="str">
        <f t="shared" si="1056"/>
        <v>4</v>
      </c>
      <c r="H2793" s="138" t="str">
        <f t="shared" si="1057"/>
        <v>3</v>
      </c>
      <c r="I2793" s="138" t="str">
        <f t="shared" si="1058"/>
        <v>0</v>
      </c>
      <c r="J2793" s="138" t="str">
        <f t="shared" si="1059"/>
        <v>0</v>
      </c>
      <c r="K2793" s="138" t="str">
        <f t="shared" si="1060"/>
        <v>0</v>
      </c>
      <c r="L2793" s="138" t="s">
        <v>6942</v>
      </c>
      <c r="M2793" s="139" t="s">
        <v>3780</v>
      </c>
      <c r="N2793" s="139" t="s">
        <v>261</v>
      </c>
      <c r="O2793" s="141" t="s">
        <v>190</v>
      </c>
      <c r="P2793" s="141" t="s">
        <v>191</v>
      </c>
      <c r="Q2793" s="141">
        <v>2</v>
      </c>
      <c r="R2793" s="141">
        <v>1</v>
      </c>
      <c r="S2793" s="141" t="s">
        <v>201</v>
      </c>
      <c r="T2793" s="141" t="s">
        <v>201</v>
      </c>
      <c r="U2793" s="141">
        <v>1</v>
      </c>
      <c r="V2793" s="141" t="s">
        <v>21</v>
      </c>
      <c r="W2793" s="141" t="s">
        <v>3780</v>
      </c>
      <c r="X2793" s="141" t="s">
        <v>3780</v>
      </c>
      <c r="Y2793" s="141" t="s">
        <v>66</v>
      </c>
      <c r="Z2793" s="140" t="s">
        <v>66</v>
      </c>
      <c r="AA2793" s="140" t="s">
        <v>3780</v>
      </c>
      <c r="AB2793" s="140" t="s">
        <v>3780</v>
      </c>
      <c r="AC2793" s="140" t="s">
        <v>66</v>
      </c>
      <c r="AD2793" s="141" t="s">
        <v>66</v>
      </c>
      <c r="AE2793" s="144" t="s">
        <v>3780</v>
      </c>
      <c r="AF2793" s="144" t="s">
        <v>3780</v>
      </c>
      <c r="AG2793" s="134"/>
      <c r="AH2793" s="142"/>
      <c r="AI2793" s="143"/>
      <c r="AJ2793" s="143" t="b">
        <f t="shared" si="1051"/>
        <v>0</v>
      </c>
      <c r="AK2793" s="143" t="str">
        <f>O2793&amp;Q2793&amp;R2793&amp;U2793&amp;V2793&amp;Y2793&amp;Z2793&amp;AC2793&amp;AD2793</f>
        <v>G21130000</v>
      </c>
      <c r="AL2793" s="40">
        <v>753943</v>
      </c>
      <c r="AM2793" s="41" t="b">
        <f>C2793&lt;&gt;AK2793</f>
        <v>1</v>
      </c>
      <c r="AN2793" s="145" t="str">
        <f>N2793&amp;AK2793</f>
        <v>J9FG21130000</v>
      </c>
      <c r="AO2793" s="145"/>
      <c r="AP2793" s="31"/>
      <c r="AQ2793" s="146"/>
      <c r="AR2793" s="146">
        <f t="shared" si="1061"/>
        <v>1</v>
      </c>
      <c r="AS2793" s="146" t="str">
        <f>IF(IFERROR(VLOOKUP(AE2793,#REF!,1,0),"")&lt;&gt;"",1,"")</f>
        <v/>
      </c>
      <c r="AT2793" s="146" t="str">
        <f>IF(IFERROR(VLOOKUP(AE2793,#REF!,1,0),"")&lt;&gt;"",1,"")</f>
        <v/>
      </c>
      <c r="AU2793" s="146" t="str">
        <f>IF(IFERROR(VLOOKUP(AE2793,#REF!,1,0),"")&lt;&gt;"",1,"")</f>
        <v/>
      </c>
      <c r="AV2793" s="146" t="str">
        <f>IF(IFERROR(VLOOKUP(AE2793,#REF!,1,0),"")&lt;&gt;"",1,"")</f>
        <v/>
      </c>
      <c r="AW2793" s="146" t="str">
        <f>IF(IFERROR(VLOOKUP(AE2793,#REF!,1,0),"")&lt;&gt;"",1,"")</f>
        <v/>
      </c>
      <c r="AX2793" s="146" t="str">
        <f>IF(IFERROR(VLOOKUP(AE2793,#REF!,1,0),"")&lt;&gt;"",1,"")</f>
        <v/>
      </c>
      <c r="AY2793" s="146" t="str">
        <f>IF(IFERROR(VLOOKUP(AE2793,#REF!,1,0),"")&lt;&gt;"",1,"")</f>
        <v/>
      </c>
      <c r="AZ2793" s="146" t="str">
        <f>IF(IFERROR(VLOOKUP(AE2793,#REF!,1,0),"")&lt;&gt;"",1,"")</f>
        <v/>
      </c>
      <c r="BA2793" s="146" t="str">
        <f>IF(IFERROR(VLOOKUP(AE2793,#REF!,1,0),"")&lt;&gt;"",1,"")</f>
        <v/>
      </c>
      <c r="BB2793" s="146" t="str">
        <f>IF(IFERROR(VLOOKUP(AE2793,#REF!,1,0),"")&lt;&gt;"",1,"")</f>
        <v/>
      </c>
      <c r="BC2793" s="146" t="str">
        <f>IF(IFERROR(VLOOKUP(AE2793,#REF!,1,0),"")&lt;&gt;"",1,"")</f>
        <v/>
      </c>
      <c r="BD2793" s="146" t="str">
        <f>IF(IFERROR(VLOOKUP(AE2793,#REF!,1,0),"")&lt;&gt;"",1,"")</f>
        <v/>
      </c>
      <c r="BE2793" s="148">
        <f t="shared" si="1028"/>
        <v>1</v>
      </c>
    </row>
    <row r="2794" spans="1:57" ht="17">
      <c r="A2794" s="137">
        <v>2459</v>
      </c>
      <c r="B2794" s="137">
        <v>753944</v>
      </c>
      <c r="C2794" s="137" t="str">
        <f t="shared" si="1052"/>
        <v>753944000</v>
      </c>
      <c r="D2794" s="138" t="str">
        <f t="shared" si="1053"/>
        <v>75</v>
      </c>
      <c r="E2794" s="138" t="str">
        <f t="shared" si="1054"/>
        <v>3</v>
      </c>
      <c r="F2794" s="138" t="str">
        <f t="shared" si="1055"/>
        <v>9</v>
      </c>
      <c r="G2794" s="138" t="str">
        <f t="shared" si="1056"/>
        <v>4</v>
      </c>
      <c r="H2794" s="138" t="str">
        <f t="shared" si="1057"/>
        <v>4</v>
      </c>
      <c r="I2794" s="138" t="str">
        <f t="shared" si="1058"/>
        <v>0</v>
      </c>
      <c r="J2794" s="138" t="str">
        <f t="shared" si="1059"/>
        <v>0</v>
      </c>
      <c r="K2794" s="138" t="str">
        <f t="shared" si="1060"/>
        <v>0</v>
      </c>
      <c r="L2794" s="138" t="s">
        <v>6943</v>
      </c>
      <c r="M2794" s="139" t="s">
        <v>3781</v>
      </c>
      <c r="N2794" s="139" t="s">
        <v>261</v>
      </c>
      <c r="O2794" s="141" t="s">
        <v>190</v>
      </c>
      <c r="P2794" s="141" t="s">
        <v>191</v>
      </c>
      <c r="Q2794" s="141">
        <v>2</v>
      </c>
      <c r="R2794" s="141">
        <v>1</v>
      </c>
      <c r="S2794" s="141" t="s">
        <v>201</v>
      </c>
      <c r="T2794" s="141" t="s">
        <v>201</v>
      </c>
      <c r="U2794" s="141">
        <v>1</v>
      </c>
      <c r="V2794" s="141" t="s">
        <v>27</v>
      </c>
      <c r="W2794" s="141" t="s">
        <v>3781</v>
      </c>
      <c r="X2794" s="141" t="s">
        <v>3781</v>
      </c>
      <c r="Y2794" s="141" t="s">
        <v>66</v>
      </c>
      <c r="Z2794" s="140" t="s">
        <v>66</v>
      </c>
      <c r="AA2794" s="140" t="s">
        <v>3781</v>
      </c>
      <c r="AB2794" s="140" t="s">
        <v>3781</v>
      </c>
      <c r="AC2794" s="140" t="s">
        <v>66</v>
      </c>
      <c r="AD2794" s="141" t="s">
        <v>66</v>
      </c>
      <c r="AE2794" s="144" t="s">
        <v>3781</v>
      </c>
      <c r="AF2794" s="144" t="s">
        <v>3781</v>
      </c>
      <c r="AG2794" s="134"/>
      <c r="AH2794" s="142"/>
      <c r="AI2794" s="143"/>
      <c r="AJ2794" s="143" t="b">
        <f t="shared" si="1051"/>
        <v>0</v>
      </c>
      <c r="AK2794" s="143" t="str">
        <f>O2794&amp;Q2794&amp;R2794&amp;U2794&amp;V2794&amp;Y2794&amp;Z2794&amp;AC2794&amp;AD2794</f>
        <v>G21140000</v>
      </c>
      <c r="AL2794" s="40">
        <v>753944</v>
      </c>
      <c r="AM2794" s="41" t="b">
        <f>C2794&lt;&gt;AK2794</f>
        <v>1</v>
      </c>
      <c r="AN2794" s="145" t="str">
        <f>N2794&amp;AK2794</f>
        <v>J9FG21140000</v>
      </c>
      <c r="AO2794" s="145"/>
      <c r="AP2794" s="31"/>
      <c r="AQ2794" s="146"/>
      <c r="AR2794" s="146">
        <f t="shared" si="1061"/>
        <v>1</v>
      </c>
      <c r="AS2794" s="146" t="str">
        <f>IF(IFERROR(VLOOKUP(AE2794,#REF!,1,0),"")&lt;&gt;"",1,"")</f>
        <v/>
      </c>
      <c r="AT2794" s="146" t="str">
        <f>IF(IFERROR(VLOOKUP(AE2794,#REF!,1,0),"")&lt;&gt;"",1,"")</f>
        <v/>
      </c>
      <c r="AU2794" s="146" t="str">
        <f>IF(IFERROR(VLOOKUP(AE2794,#REF!,1,0),"")&lt;&gt;"",1,"")</f>
        <v/>
      </c>
      <c r="AV2794" s="146" t="str">
        <f>IF(IFERROR(VLOOKUP(AE2794,#REF!,1,0),"")&lt;&gt;"",1,"")</f>
        <v/>
      </c>
      <c r="AW2794" s="146" t="str">
        <f>IF(IFERROR(VLOOKUP(AE2794,#REF!,1,0),"")&lt;&gt;"",1,"")</f>
        <v/>
      </c>
      <c r="AX2794" s="146" t="str">
        <f>IF(IFERROR(VLOOKUP(AE2794,#REF!,1,0),"")&lt;&gt;"",1,"")</f>
        <v/>
      </c>
      <c r="AY2794" s="146" t="str">
        <f>IF(IFERROR(VLOOKUP(AE2794,#REF!,1,0),"")&lt;&gt;"",1,"")</f>
        <v/>
      </c>
      <c r="AZ2794" s="146" t="str">
        <f>IF(IFERROR(VLOOKUP(AE2794,#REF!,1,0),"")&lt;&gt;"",1,"")</f>
        <v/>
      </c>
      <c r="BA2794" s="146" t="str">
        <f>IF(IFERROR(VLOOKUP(AE2794,#REF!,1,0),"")&lt;&gt;"",1,"")</f>
        <v/>
      </c>
      <c r="BB2794" s="146" t="str">
        <f>IF(IFERROR(VLOOKUP(AE2794,#REF!,1,0),"")&lt;&gt;"",1,"")</f>
        <v/>
      </c>
      <c r="BC2794" s="146" t="str">
        <f>IF(IFERROR(VLOOKUP(AE2794,#REF!,1,0),"")&lt;&gt;"",1,"")</f>
        <v/>
      </c>
      <c r="BD2794" s="146" t="str">
        <f>IF(IFERROR(VLOOKUP(AE2794,#REF!,1,0),"")&lt;&gt;"",1,"")</f>
        <v/>
      </c>
      <c r="BE2794" s="148">
        <f t="shared" si="1028"/>
        <v>1</v>
      </c>
    </row>
    <row r="2795" spans="1:57" ht="17">
      <c r="A2795" s="137">
        <v>2460</v>
      </c>
      <c r="B2795" s="137">
        <v>753945</v>
      </c>
      <c r="C2795" s="137" t="str">
        <f t="shared" si="1052"/>
        <v>753945000</v>
      </c>
      <c r="D2795" s="138" t="str">
        <f t="shared" si="1053"/>
        <v>75</v>
      </c>
      <c r="E2795" s="138" t="str">
        <f t="shared" si="1054"/>
        <v>3</v>
      </c>
      <c r="F2795" s="138" t="str">
        <f t="shared" si="1055"/>
        <v>9</v>
      </c>
      <c r="G2795" s="138" t="str">
        <f t="shared" si="1056"/>
        <v>4</v>
      </c>
      <c r="H2795" s="138" t="str">
        <f t="shared" si="1057"/>
        <v>5</v>
      </c>
      <c r="I2795" s="138" t="str">
        <f t="shared" si="1058"/>
        <v>0</v>
      </c>
      <c r="J2795" s="138" t="str">
        <f t="shared" si="1059"/>
        <v>0</v>
      </c>
      <c r="K2795" s="138" t="str">
        <f t="shared" si="1060"/>
        <v>0</v>
      </c>
      <c r="L2795" s="138" t="s">
        <v>6944</v>
      </c>
      <c r="M2795" s="139" t="s">
        <v>3782</v>
      </c>
      <c r="N2795" s="139" t="s">
        <v>261</v>
      </c>
      <c r="O2795" s="141" t="s">
        <v>190</v>
      </c>
      <c r="P2795" s="141" t="s">
        <v>191</v>
      </c>
      <c r="Q2795" s="141">
        <v>2</v>
      </c>
      <c r="R2795" s="141">
        <v>1</v>
      </c>
      <c r="S2795" s="141" t="s">
        <v>201</v>
      </c>
      <c r="T2795" s="141" t="s">
        <v>201</v>
      </c>
      <c r="U2795" s="141">
        <v>1</v>
      </c>
      <c r="V2795" s="141" t="s">
        <v>31</v>
      </c>
      <c r="W2795" s="141" t="s">
        <v>3782</v>
      </c>
      <c r="X2795" s="141" t="s">
        <v>3782</v>
      </c>
      <c r="Y2795" s="141" t="s">
        <v>66</v>
      </c>
      <c r="Z2795" s="140" t="s">
        <v>66</v>
      </c>
      <c r="AA2795" s="140" t="s">
        <v>3782</v>
      </c>
      <c r="AB2795" s="140" t="s">
        <v>3782</v>
      </c>
      <c r="AC2795" s="140" t="s">
        <v>66</v>
      </c>
      <c r="AD2795" s="141" t="s">
        <v>66</v>
      </c>
      <c r="AE2795" s="144" t="s">
        <v>3782</v>
      </c>
      <c r="AF2795" s="144" t="s">
        <v>3782</v>
      </c>
      <c r="AG2795" s="134"/>
      <c r="AH2795" s="142"/>
      <c r="AI2795" s="143"/>
      <c r="AJ2795" s="143" t="b">
        <f t="shared" si="1051"/>
        <v>0</v>
      </c>
      <c r="AK2795" s="143" t="str">
        <f>O2795&amp;Q2795&amp;R2795&amp;U2795&amp;V2795&amp;Y2795&amp;Z2795&amp;AC2795&amp;AD2795</f>
        <v>G21150000</v>
      </c>
      <c r="AL2795" s="40">
        <v>753945</v>
      </c>
      <c r="AM2795" s="41" t="b">
        <f>C2795&lt;&gt;AK2795</f>
        <v>1</v>
      </c>
      <c r="AN2795" s="145" t="str">
        <f>N2795&amp;AK2795</f>
        <v>J9FG21150000</v>
      </c>
      <c r="AO2795" s="145"/>
      <c r="AP2795" s="31"/>
      <c r="AQ2795" s="146"/>
      <c r="AR2795" s="146">
        <f t="shared" si="1061"/>
        <v>1</v>
      </c>
      <c r="AS2795" s="146" t="str">
        <f>IF(IFERROR(VLOOKUP(AE2795,#REF!,1,0),"")&lt;&gt;"",1,"")</f>
        <v/>
      </c>
      <c r="AT2795" s="146" t="str">
        <f>IF(IFERROR(VLOOKUP(AE2795,#REF!,1,0),"")&lt;&gt;"",1,"")</f>
        <v/>
      </c>
      <c r="AU2795" s="146" t="str">
        <f>IF(IFERROR(VLOOKUP(AE2795,#REF!,1,0),"")&lt;&gt;"",1,"")</f>
        <v/>
      </c>
      <c r="AV2795" s="146" t="str">
        <f>IF(IFERROR(VLOOKUP(AE2795,#REF!,1,0),"")&lt;&gt;"",1,"")</f>
        <v/>
      </c>
      <c r="AW2795" s="146" t="str">
        <f>IF(IFERROR(VLOOKUP(AE2795,#REF!,1,0),"")&lt;&gt;"",1,"")</f>
        <v/>
      </c>
      <c r="AX2795" s="146" t="str">
        <f>IF(IFERROR(VLOOKUP(AE2795,#REF!,1,0),"")&lt;&gt;"",1,"")</f>
        <v/>
      </c>
      <c r="AY2795" s="146" t="str">
        <f>IF(IFERROR(VLOOKUP(AE2795,#REF!,1,0),"")&lt;&gt;"",1,"")</f>
        <v/>
      </c>
      <c r="AZ2795" s="146" t="str">
        <f>IF(IFERROR(VLOOKUP(AE2795,#REF!,1,0),"")&lt;&gt;"",1,"")</f>
        <v/>
      </c>
      <c r="BA2795" s="146" t="str">
        <f>IF(IFERROR(VLOOKUP(AE2795,#REF!,1,0),"")&lt;&gt;"",1,"")</f>
        <v/>
      </c>
      <c r="BB2795" s="146" t="str">
        <f>IF(IFERROR(VLOOKUP(AE2795,#REF!,1,0),"")&lt;&gt;"",1,"")</f>
        <v/>
      </c>
      <c r="BC2795" s="146" t="str">
        <f>IF(IFERROR(VLOOKUP(AE2795,#REF!,1,0),"")&lt;&gt;"",1,"")</f>
        <v/>
      </c>
      <c r="BD2795" s="146" t="str">
        <f>IF(IFERROR(VLOOKUP(AE2795,#REF!,1,0),"")&lt;&gt;"",1,"")</f>
        <v/>
      </c>
      <c r="BE2795" s="148">
        <f t="shared" si="1028"/>
        <v>1</v>
      </c>
    </row>
    <row r="2796" spans="1:57" ht="17">
      <c r="A2796" s="137">
        <v>2461</v>
      </c>
      <c r="B2796" s="137">
        <v>753946</v>
      </c>
      <c r="C2796" s="137" t="str">
        <f t="shared" si="1052"/>
        <v>753946000</v>
      </c>
      <c r="D2796" s="138" t="str">
        <f t="shared" si="1053"/>
        <v>75</v>
      </c>
      <c r="E2796" s="138" t="str">
        <f t="shared" si="1054"/>
        <v>3</v>
      </c>
      <c r="F2796" s="138" t="str">
        <f t="shared" si="1055"/>
        <v>9</v>
      </c>
      <c r="G2796" s="138" t="str">
        <f t="shared" si="1056"/>
        <v>4</v>
      </c>
      <c r="H2796" s="138" t="str">
        <f t="shared" si="1057"/>
        <v>6</v>
      </c>
      <c r="I2796" s="138" t="str">
        <f t="shared" si="1058"/>
        <v>0</v>
      </c>
      <c r="J2796" s="138" t="str">
        <f t="shared" si="1059"/>
        <v>0</v>
      </c>
      <c r="K2796" s="138" t="str">
        <f t="shared" si="1060"/>
        <v>0</v>
      </c>
      <c r="L2796" s="138" t="s">
        <v>6945</v>
      </c>
      <c r="M2796" s="139" t="s">
        <v>3783</v>
      </c>
      <c r="N2796" s="139" t="s">
        <v>261</v>
      </c>
      <c r="O2796" s="141" t="s">
        <v>190</v>
      </c>
      <c r="P2796" s="141" t="s">
        <v>191</v>
      </c>
      <c r="Q2796" s="141">
        <v>2</v>
      </c>
      <c r="R2796" s="141">
        <v>1</v>
      </c>
      <c r="S2796" s="141" t="s">
        <v>201</v>
      </c>
      <c r="T2796" s="141" t="s">
        <v>201</v>
      </c>
      <c r="U2796" s="141">
        <v>1</v>
      </c>
      <c r="V2796" s="141" t="s">
        <v>34</v>
      </c>
      <c r="W2796" s="141" t="s">
        <v>3783</v>
      </c>
      <c r="X2796" s="141" t="s">
        <v>3783</v>
      </c>
      <c r="Y2796" s="141" t="s">
        <v>66</v>
      </c>
      <c r="Z2796" s="140" t="s">
        <v>66</v>
      </c>
      <c r="AA2796" s="140" t="s">
        <v>3783</v>
      </c>
      <c r="AB2796" s="140" t="s">
        <v>3783</v>
      </c>
      <c r="AC2796" s="140" t="s">
        <v>66</v>
      </c>
      <c r="AD2796" s="141" t="s">
        <v>66</v>
      </c>
      <c r="AE2796" s="144" t="s">
        <v>3783</v>
      </c>
      <c r="AF2796" s="144" t="s">
        <v>3783</v>
      </c>
      <c r="AG2796" s="134"/>
      <c r="AH2796" s="142"/>
      <c r="AI2796" s="143"/>
      <c r="AJ2796" s="143" t="b">
        <f t="shared" si="1051"/>
        <v>0</v>
      </c>
      <c r="AK2796" s="143" t="str">
        <f>O2796&amp;Q2796&amp;R2796&amp;U2796&amp;V2796&amp;Y2796&amp;Z2796&amp;AC2796&amp;AD2796</f>
        <v>G21160000</v>
      </c>
      <c r="AL2796" s="40">
        <v>753946</v>
      </c>
      <c r="AM2796" s="41" t="b">
        <f>C2796&lt;&gt;AK2796</f>
        <v>1</v>
      </c>
      <c r="AN2796" s="145" t="str">
        <f>N2796&amp;AK2796</f>
        <v>J9FG21160000</v>
      </c>
      <c r="AO2796" s="145"/>
      <c r="AP2796" s="31"/>
      <c r="AQ2796" s="146"/>
      <c r="AR2796" s="146">
        <f t="shared" si="1061"/>
        <v>1</v>
      </c>
      <c r="AS2796" s="146" t="str">
        <f>IF(IFERROR(VLOOKUP(AE2796,#REF!,1,0),"")&lt;&gt;"",1,"")</f>
        <v/>
      </c>
      <c r="AT2796" s="146" t="str">
        <f>IF(IFERROR(VLOOKUP(AE2796,#REF!,1,0),"")&lt;&gt;"",1,"")</f>
        <v/>
      </c>
      <c r="AU2796" s="146" t="str">
        <f>IF(IFERROR(VLOOKUP(AE2796,#REF!,1,0),"")&lt;&gt;"",1,"")</f>
        <v/>
      </c>
      <c r="AV2796" s="146" t="str">
        <f>IF(IFERROR(VLOOKUP(AE2796,#REF!,1,0),"")&lt;&gt;"",1,"")</f>
        <v/>
      </c>
      <c r="AW2796" s="146" t="str">
        <f>IF(IFERROR(VLOOKUP(AE2796,#REF!,1,0),"")&lt;&gt;"",1,"")</f>
        <v/>
      </c>
      <c r="AX2796" s="146" t="str">
        <f>IF(IFERROR(VLOOKUP(AE2796,#REF!,1,0),"")&lt;&gt;"",1,"")</f>
        <v/>
      </c>
      <c r="AY2796" s="146" t="str">
        <f>IF(IFERROR(VLOOKUP(AE2796,#REF!,1,0),"")&lt;&gt;"",1,"")</f>
        <v/>
      </c>
      <c r="AZ2796" s="146" t="str">
        <f>IF(IFERROR(VLOOKUP(AE2796,#REF!,1,0),"")&lt;&gt;"",1,"")</f>
        <v/>
      </c>
      <c r="BA2796" s="146" t="str">
        <f>IF(IFERROR(VLOOKUP(AE2796,#REF!,1,0),"")&lt;&gt;"",1,"")</f>
        <v/>
      </c>
      <c r="BB2796" s="146" t="str">
        <f>IF(IFERROR(VLOOKUP(AE2796,#REF!,1,0),"")&lt;&gt;"",1,"")</f>
        <v/>
      </c>
      <c r="BC2796" s="146" t="str">
        <f>IF(IFERROR(VLOOKUP(AE2796,#REF!,1,0),"")&lt;&gt;"",1,"")</f>
        <v/>
      </c>
      <c r="BD2796" s="146" t="str">
        <f>IF(IFERROR(VLOOKUP(AE2796,#REF!,1,0),"")&lt;&gt;"",1,"")</f>
        <v/>
      </c>
      <c r="BE2796" s="148">
        <f t="shared" si="1028"/>
        <v>1</v>
      </c>
    </row>
    <row r="2797" spans="1:57" ht="17">
      <c r="A2797" s="137">
        <v>2462</v>
      </c>
      <c r="B2797" s="137">
        <v>753947</v>
      </c>
      <c r="C2797" s="137" t="str">
        <f t="shared" si="1052"/>
        <v>753947000</v>
      </c>
      <c r="D2797" s="138" t="str">
        <f t="shared" si="1053"/>
        <v>75</v>
      </c>
      <c r="E2797" s="138" t="str">
        <f t="shared" si="1054"/>
        <v>3</v>
      </c>
      <c r="F2797" s="138" t="str">
        <f t="shared" si="1055"/>
        <v>9</v>
      </c>
      <c r="G2797" s="138" t="str">
        <f t="shared" si="1056"/>
        <v>4</v>
      </c>
      <c r="H2797" s="138" t="str">
        <f t="shared" si="1057"/>
        <v>7</v>
      </c>
      <c r="I2797" s="138" t="str">
        <f t="shared" si="1058"/>
        <v>0</v>
      </c>
      <c r="J2797" s="138" t="str">
        <f t="shared" si="1059"/>
        <v>0</v>
      </c>
      <c r="K2797" s="138" t="str">
        <f t="shared" si="1060"/>
        <v>0</v>
      </c>
      <c r="L2797" s="138" t="s">
        <v>6946</v>
      </c>
      <c r="M2797" s="139" t="s">
        <v>3694</v>
      </c>
      <c r="N2797" s="139" t="s">
        <v>261</v>
      </c>
      <c r="O2797" s="141" t="s">
        <v>190</v>
      </c>
      <c r="P2797" s="141" t="s">
        <v>191</v>
      </c>
      <c r="Q2797" s="141">
        <v>2</v>
      </c>
      <c r="R2797" s="141">
        <v>1</v>
      </c>
      <c r="S2797" s="141" t="s">
        <v>201</v>
      </c>
      <c r="T2797" s="141" t="s">
        <v>201</v>
      </c>
      <c r="U2797" s="141">
        <v>1</v>
      </c>
      <c r="V2797" s="141" t="s">
        <v>20</v>
      </c>
      <c r="W2797" s="141" t="s">
        <v>3694</v>
      </c>
      <c r="X2797" s="141" t="s">
        <v>3694</v>
      </c>
      <c r="Y2797" s="141" t="s">
        <v>66</v>
      </c>
      <c r="Z2797" s="140" t="s">
        <v>66</v>
      </c>
      <c r="AA2797" s="140" t="s">
        <v>3694</v>
      </c>
      <c r="AB2797" s="140" t="s">
        <v>3694</v>
      </c>
      <c r="AC2797" s="140" t="s">
        <v>66</v>
      </c>
      <c r="AD2797" s="141" t="s">
        <v>66</v>
      </c>
      <c r="AE2797" s="144" t="s">
        <v>3694</v>
      </c>
      <c r="AF2797" s="144" t="s">
        <v>3694</v>
      </c>
      <c r="AG2797" s="134"/>
      <c r="AH2797" s="142"/>
      <c r="AI2797" s="143"/>
      <c r="AJ2797" s="143" t="b">
        <f t="shared" si="1051"/>
        <v>0</v>
      </c>
      <c r="AK2797" s="143" t="str">
        <f>O2797&amp;Q2797&amp;R2797&amp;U2797&amp;V2797&amp;Y2797&amp;Z2797&amp;AC2797&amp;AD2797</f>
        <v>G21170000</v>
      </c>
      <c r="AL2797" s="40">
        <v>753947</v>
      </c>
      <c r="AM2797" s="41" t="b">
        <f>C2797&lt;&gt;AK2797</f>
        <v>1</v>
      </c>
      <c r="AN2797" s="145" t="str">
        <f>N2797&amp;AK2797</f>
        <v>J9FG21170000</v>
      </c>
      <c r="AO2797" s="145"/>
      <c r="AP2797" s="31"/>
      <c r="AQ2797" s="146"/>
      <c r="AR2797" s="146">
        <f t="shared" si="1061"/>
        <v>1</v>
      </c>
      <c r="AS2797" s="146" t="str">
        <f>IF(IFERROR(VLOOKUP(AE2797,#REF!,1,0),"")&lt;&gt;"",1,"")</f>
        <v/>
      </c>
      <c r="AT2797" s="146" t="str">
        <f>IF(IFERROR(VLOOKUP(AE2797,#REF!,1,0),"")&lt;&gt;"",1,"")</f>
        <v/>
      </c>
      <c r="AU2797" s="146" t="str">
        <f>IF(IFERROR(VLOOKUP(AE2797,#REF!,1,0),"")&lt;&gt;"",1,"")</f>
        <v/>
      </c>
      <c r="AV2797" s="146" t="str">
        <f>IF(IFERROR(VLOOKUP(AE2797,#REF!,1,0),"")&lt;&gt;"",1,"")</f>
        <v/>
      </c>
      <c r="AW2797" s="146" t="str">
        <f>IF(IFERROR(VLOOKUP(AE2797,#REF!,1,0),"")&lt;&gt;"",1,"")</f>
        <v/>
      </c>
      <c r="AX2797" s="146" t="str">
        <f>IF(IFERROR(VLOOKUP(AE2797,#REF!,1,0),"")&lt;&gt;"",1,"")</f>
        <v/>
      </c>
      <c r="AY2797" s="146" t="str">
        <f>IF(IFERROR(VLOOKUP(AE2797,#REF!,1,0),"")&lt;&gt;"",1,"")</f>
        <v/>
      </c>
      <c r="AZ2797" s="146" t="str">
        <f>IF(IFERROR(VLOOKUP(AE2797,#REF!,1,0),"")&lt;&gt;"",1,"")</f>
        <v/>
      </c>
      <c r="BA2797" s="146" t="str">
        <f>IF(IFERROR(VLOOKUP(AE2797,#REF!,1,0),"")&lt;&gt;"",1,"")</f>
        <v/>
      </c>
      <c r="BB2797" s="146" t="str">
        <f>IF(IFERROR(VLOOKUP(AE2797,#REF!,1,0),"")&lt;&gt;"",1,"")</f>
        <v/>
      </c>
      <c r="BC2797" s="146" t="str">
        <f>IF(IFERROR(VLOOKUP(AE2797,#REF!,1,0),"")&lt;&gt;"",1,"")</f>
        <v/>
      </c>
      <c r="BD2797" s="146" t="str">
        <f>IF(IFERROR(VLOOKUP(AE2797,#REF!,1,0),"")&lt;&gt;"",1,"")</f>
        <v/>
      </c>
      <c r="BE2797" s="148">
        <f t="shared" si="1028"/>
        <v>1</v>
      </c>
    </row>
    <row r="2798" spans="1:57" ht="16">
      <c r="A2798" s="43">
        <v>2463</v>
      </c>
      <c r="B2798" s="43">
        <v>753949</v>
      </c>
      <c r="C2798" s="43" t="str">
        <f t="shared" si="1052"/>
        <v>753949000</v>
      </c>
      <c r="D2798" s="44" t="str">
        <f t="shared" si="1053"/>
        <v>75</v>
      </c>
      <c r="E2798" s="44" t="str">
        <f t="shared" si="1054"/>
        <v>3</v>
      </c>
      <c r="F2798" s="44" t="str">
        <f t="shared" si="1055"/>
        <v>9</v>
      </c>
      <c r="G2798" s="44" t="str">
        <f t="shared" si="1056"/>
        <v>4</v>
      </c>
      <c r="H2798" s="44" t="str">
        <f t="shared" si="1057"/>
        <v>9</v>
      </c>
      <c r="I2798" s="44" t="str">
        <f t="shared" si="1058"/>
        <v>0</v>
      </c>
      <c r="J2798" s="44" t="str">
        <f t="shared" si="1059"/>
        <v>0</v>
      </c>
      <c r="K2798" s="44" t="str">
        <f t="shared" si="1060"/>
        <v>0</v>
      </c>
      <c r="L2798" s="44"/>
      <c r="M2798" s="45" t="s">
        <v>3784</v>
      </c>
      <c r="N2798" s="45"/>
      <c r="O2798" s="47" t="s">
        <v>190</v>
      </c>
      <c r="P2798" s="47" t="s">
        <v>191</v>
      </c>
      <c r="Q2798" s="60">
        <v>2</v>
      </c>
      <c r="R2798" s="47"/>
      <c r="S2798" s="47" t="s">
        <v>201</v>
      </c>
      <c r="T2798" s="47" t="s">
        <v>201</v>
      </c>
      <c r="U2798" s="60">
        <v>1</v>
      </c>
      <c r="V2798" s="47">
        <v>8</v>
      </c>
      <c r="W2798" s="47"/>
      <c r="X2798" s="47" t="s">
        <v>3784</v>
      </c>
      <c r="Y2798" s="47" t="s">
        <v>66</v>
      </c>
      <c r="Z2798" s="61" t="s">
        <v>66</v>
      </c>
      <c r="AA2798" s="61"/>
      <c r="AB2798" s="61" t="s">
        <v>3784</v>
      </c>
      <c r="AC2798" s="61" t="s">
        <v>66</v>
      </c>
      <c r="AD2798" s="47" t="s">
        <v>66</v>
      </c>
      <c r="AE2798" s="50" t="s">
        <v>3784</v>
      </c>
      <c r="AF2798" s="51"/>
      <c r="AG2798" s="51" t="s">
        <v>8</v>
      </c>
      <c r="AH2798" s="52"/>
      <c r="AI2798" s="39"/>
      <c r="AJ2798" s="39"/>
      <c r="AK2798" s="39" t="e">
        <f>O2798&amp;Q2798&amp;#REF!&amp;U2798&amp;V2798&amp;Y2798&amp;Z2798&amp;AC2798&amp;AD2798</f>
        <v>#REF!</v>
      </c>
      <c r="AL2798" s="43">
        <v>753949</v>
      </c>
      <c r="AM2798" s="44" t="e">
        <f>C2798&lt;&gt;AK2798</f>
        <v>#REF!</v>
      </c>
      <c r="AN2798" s="52"/>
      <c r="AO2798" s="52"/>
      <c r="AP2798" s="53"/>
      <c r="AQ2798" s="53"/>
      <c r="AR2798" s="53">
        <f t="shared" si="1061"/>
        <v>1</v>
      </c>
      <c r="AS2798" s="53" t="str">
        <f>IF(IFERROR(VLOOKUP(AE2798,#REF!,1,0),"")&lt;&gt;"",1,"")</f>
        <v/>
      </c>
      <c r="AT2798" s="53" t="str">
        <f>IF(IFERROR(VLOOKUP(AE2798,#REF!,1,0),"")&lt;&gt;"",1,"")</f>
        <v/>
      </c>
      <c r="AU2798" s="53" t="str">
        <f>IF(IFERROR(VLOOKUP(AE2798,#REF!,1,0),"")&lt;&gt;"",1,"")</f>
        <v/>
      </c>
      <c r="AV2798" s="53" t="str">
        <f>IF(IFERROR(VLOOKUP(AE2798,#REF!,1,0),"")&lt;&gt;"",1,"")</f>
        <v/>
      </c>
      <c r="AW2798" s="53" t="str">
        <f>IF(IFERROR(VLOOKUP(AE2798,#REF!,1,0),"")&lt;&gt;"",1,"")</f>
        <v/>
      </c>
      <c r="AX2798" s="53" t="str">
        <f>IF(IFERROR(VLOOKUP(AE2798,#REF!,1,0),"")&lt;&gt;"",1,"")</f>
        <v/>
      </c>
      <c r="AY2798" s="53" t="str">
        <f>IF(IFERROR(VLOOKUP(AE2798,#REF!,1,0),"")&lt;&gt;"",1,"")</f>
        <v/>
      </c>
      <c r="AZ2798" s="53" t="str">
        <f>IF(IFERROR(VLOOKUP(AE2798,#REF!,1,0),"")&lt;&gt;"",1,"")</f>
        <v/>
      </c>
      <c r="BA2798" s="53" t="str">
        <f>IF(IFERROR(VLOOKUP(AE2798,#REF!,1,0),"")&lt;&gt;"",1,"")</f>
        <v/>
      </c>
      <c r="BB2798" s="53" t="str">
        <f>IF(IFERROR(VLOOKUP(AE2798,#REF!,1,0),"")&lt;&gt;"",1,"")</f>
        <v/>
      </c>
      <c r="BC2798" s="53" t="str">
        <f>IF(IFERROR(VLOOKUP(AE2798,#REF!,1,0),"")&lt;&gt;"",1,"")</f>
        <v/>
      </c>
      <c r="BD2798" s="53" t="str">
        <f>IF(IFERROR(VLOOKUP(AE2798,#REF!,1,0),"")&lt;&gt;"",1,"")</f>
        <v/>
      </c>
      <c r="BE2798" s="54">
        <f t="shared" si="1028"/>
        <v>1</v>
      </c>
    </row>
    <row r="2799" spans="1:57" ht="17">
      <c r="A2799" s="137"/>
      <c r="B2799" s="137"/>
      <c r="C2799" s="137"/>
      <c r="D2799" s="138"/>
      <c r="E2799" s="138"/>
      <c r="F2799" s="138"/>
      <c r="G2799" s="138"/>
      <c r="H2799" s="138"/>
      <c r="I2799" s="138"/>
      <c r="J2799" s="138"/>
      <c r="K2799" s="138"/>
      <c r="L2799" s="138" t="s">
        <v>6947</v>
      </c>
      <c r="M2799" s="139"/>
      <c r="N2799" s="139" t="s">
        <v>261</v>
      </c>
      <c r="O2799" s="141" t="s">
        <v>190</v>
      </c>
      <c r="P2799" s="141" t="s">
        <v>191</v>
      </c>
      <c r="Q2799" s="141">
        <v>2</v>
      </c>
      <c r="R2799" s="141">
        <v>1</v>
      </c>
      <c r="S2799" s="141" t="s">
        <v>201</v>
      </c>
      <c r="T2799" s="141" t="s">
        <v>201</v>
      </c>
      <c r="U2799" s="141">
        <v>9</v>
      </c>
      <c r="V2799" s="141">
        <v>8</v>
      </c>
      <c r="W2799" s="140" t="s">
        <v>3785</v>
      </c>
      <c r="X2799" s="140" t="s">
        <v>3785</v>
      </c>
      <c r="Y2799" s="140" t="s">
        <v>66</v>
      </c>
      <c r="Z2799" s="140" t="s">
        <v>66</v>
      </c>
      <c r="AA2799" s="140" t="s">
        <v>3785</v>
      </c>
      <c r="AB2799" s="140" t="s">
        <v>3785</v>
      </c>
      <c r="AC2799" s="140" t="s">
        <v>66</v>
      </c>
      <c r="AD2799" s="140" t="s">
        <v>66</v>
      </c>
      <c r="AE2799" s="140" t="s">
        <v>3785</v>
      </c>
      <c r="AF2799" s="140" t="s">
        <v>3785</v>
      </c>
      <c r="AG2799" s="134"/>
      <c r="AH2799" s="142"/>
      <c r="AI2799" s="143"/>
      <c r="AJ2799" s="143" t="b">
        <f t="shared" ref="AJ2799:AJ2804" si="1062">IF(OR(AS2799=1,AT2799=1,AU2799=1,AV2799=1,AW2799=1,AX2799=1,AY2799=1,AZ2799=1,BA2799=1,BB2799=1,BC2799=1,BD2799=1),TRUE,FALSE)</f>
        <v>0</v>
      </c>
      <c r="AK2799" s="143" t="str">
        <f>O2799&amp;Q2799&amp;R2799&amp;U2799&amp;V2799&amp;Y2799&amp;Z2799&amp;AC2799&amp;AD2799</f>
        <v>G21980000</v>
      </c>
      <c r="AL2799" s="40"/>
      <c r="AM2799" s="41"/>
      <c r="AN2799" s="145" t="str">
        <f>N2799&amp;AK2799</f>
        <v>J9FG21980000</v>
      </c>
      <c r="AO2799" s="145"/>
      <c r="AP2799" s="31"/>
      <c r="AQ2799" s="146"/>
      <c r="AR2799" s="146"/>
      <c r="AS2799" s="146"/>
      <c r="AT2799" s="146"/>
      <c r="AU2799" s="146"/>
      <c r="AV2799" s="146"/>
      <c r="AW2799" s="146"/>
      <c r="AX2799" s="146"/>
      <c r="AY2799" s="146"/>
      <c r="AZ2799" s="146"/>
      <c r="BA2799" s="146"/>
      <c r="BB2799" s="146"/>
      <c r="BC2799" s="146"/>
      <c r="BD2799" s="146"/>
      <c r="BE2799" s="148">
        <f t="shared" si="1028"/>
        <v>0</v>
      </c>
    </row>
    <row r="2800" spans="1:57" ht="17">
      <c r="A2800" s="137"/>
      <c r="B2800" s="137"/>
      <c r="C2800" s="137"/>
      <c r="D2800" s="138"/>
      <c r="E2800" s="138"/>
      <c r="F2800" s="138"/>
      <c r="G2800" s="138"/>
      <c r="H2800" s="138"/>
      <c r="I2800" s="138"/>
      <c r="J2800" s="138"/>
      <c r="K2800" s="138"/>
      <c r="L2800" s="138" t="s">
        <v>6948</v>
      </c>
      <c r="M2800" s="139"/>
      <c r="N2800" s="139" t="s">
        <v>261</v>
      </c>
      <c r="O2800" s="141" t="s">
        <v>190</v>
      </c>
      <c r="P2800" s="141" t="s">
        <v>191</v>
      </c>
      <c r="Q2800" s="141">
        <v>2</v>
      </c>
      <c r="R2800" s="141">
        <v>1</v>
      </c>
      <c r="S2800" s="141" t="s">
        <v>201</v>
      </c>
      <c r="T2800" s="141" t="s">
        <v>201</v>
      </c>
      <c r="U2800" s="141">
        <v>9</v>
      </c>
      <c r="V2800" s="141">
        <v>9</v>
      </c>
      <c r="W2800" s="140" t="s">
        <v>3786</v>
      </c>
      <c r="X2800" s="140" t="s">
        <v>3786</v>
      </c>
      <c r="Y2800" s="140" t="s">
        <v>66</v>
      </c>
      <c r="Z2800" s="140" t="s">
        <v>66</v>
      </c>
      <c r="AA2800" s="140" t="s">
        <v>3786</v>
      </c>
      <c r="AB2800" s="140" t="s">
        <v>3786</v>
      </c>
      <c r="AC2800" s="140" t="s">
        <v>66</v>
      </c>
      <c r="AD2800" s="140" t="s">
        <v>66</v>
      </c>
      <c r="AE2800" s="140" t="s">
        <v>3786</v>
      </c>
      <c r="AF2800" s="140" t="s">
        <v>3786</v>
      </c>
      <c r="AG2800" s="134"/>
      <c r="AH2800" s="142"/>
      <c r="AI2800" s="143"/>
      <c r="AJ2800" s="143" t="b">
        <f t="shared" si="1062"/>
        <v>0</v>
      </c>
      <c r="AK2800" s="143" t="str">
        <f>O2800&amp;Q2800&amp;R2800&amp;U2800&amp;V2800&amp;Y2800&amp;Z2800&amp;AC2800&amp;AD2800</f>
        <v>G21990000</v>
      </c>
      <c r="AL2800" s="40"/>
      <c r="AM2800" s="41"/>
      <c r="AN2800" s="145" t="str">
        <f>N2800&amp;AK2800</f>
        <v>J9FG21990000</v>
      </c>
      <c r="AO2800" s="145"/>
      <c r="AP2800" s="31"/>
      <c r="AQ2800" s="146"/>
      <c r="AR2800" s="146"/>
      <c r="AS2800" s="146"/>
      <c r="AT2800" s="146"/>
      <c r="AU2800" s="146"/>
      <c r="AV2800" s="146"/>
      <c r="AW2800" s="146"/>
      <c r="AX2800" s="146"/>
      <c r="AY2800" s="146"/>
      <c r="AZ2800" s="146"/>
      <c r="BA2800" s="146"/>
      <c r="BB2800" s="146"/>
      <c r="BC2800" s="146"/>
      <c r="BD2800" s="146"/>
      <c r="BE2800" s="148">
        <f t="shared" si="1028"/>
        <v>0</v>
      </c>
    </row>
    <row r="2801" spans="1:57" ht="17">
      <c r="A2801" s="137">
        <v>2464</v>
      </c>
      <c r="B2801" s="137">
        <v>75395</v>
      </c>
      <c r="C2801" s="137" t="str">
        <f t="shared" ref="C2801:C2805" si="1063">LEFT(B2801 &amp; "000000000", 9)</f>
        <v>753950000</v>
      </c>
      <c r="D2801" s="138" t="str">
        <f t="shared" ref="D2801:D2805" si="1064">MID(C2801,1,2)</f>
        <v>75</v>
      </c>
      <c r="E2801" s="138" t="str">
        <f t="shared" ref="E2801:E2805" si="1065">MID(C2801,3,1)</f>
        <v>3</v>
      </c>
      <c r="F2801" s="138" t="str">
        <f t="shared" ref="F2801:F2805" si="1066">MID(C2801,4,1)</f>
        <v>9</v>
      </c>
      <c r="G2801" s="138" t="str">
        <f t="shared" ref="G2801:G2805" si="1067">MID(C2801,5,1)</f>
        <v>5</v>
      </c>
      <c r="H2801" s="138" t="str">
        <f t="shared" ref="H2801:H2805" si="1068">MID(C2801,6,1)</f>
        <v>0</v>
      </c>
      <c r="I2801" s="138" t="str">
        <f t="shared" ref="I2801:I2805" si="1069">MID(C2801,7,1)</f>
        <v>0</v>
      </c>
      <c r="J2801" s="138" t="str">
        <f t="shared" ref="J2801:J2805" si="1070">MID(C2801,8,1)</f>
        <v>0</v>
      </c>
      <c r="K2801" s="138" t="str">
        <f t="shared" ref="K2801:K2805" si="1071">MID(C2801,9,1)</f>
        <v>0</v>
      </c>
      <c r="L2801" s="138" t="s">
        <v>6949</v>
      </c>
      <c r="M2801" s="139" t="s">
        <v>202</v>
      </c>
      <c r="N2801" s="139" t="s">
        <v>261</v>
      </c>
      <c r="O2801" s="141" t="s">
        <v>190</v>
      </c>
      <c r="P2801" s="141" t="s">
        <v>191</v>
      </c>
      <c r="Q2801" s="141">
        <v>2</v>
      </c>
      <c r="R2801" s="141">
        <v>2</v>
      </c>
      <c r="S2801" s="141" t="s">
        <v>202</v>
      </c>
      <c r="T2801" s="141" t="s">
        <v>202</v>
      </c>
      <c r="U2801" s="141">
        <v>0</v>
      </c>
      <c r="V2801" s="141" t="s">
        <v>66</v>
      </c>
      <c r="W2801" s="141" t="s">
        <v>202</v>
      </c>
      <c r="X2801" s="141" t="s">
        <v>202</v>
      </c>
      <c r="Y2801" s="141" t="s">
        <v>66</v>
      </c>
      <c r="Z2801" s="140" t="s">
        <v>66</v>
      </c>
      <c r="AA2801" s="140" t="s">
        <v>202</v>
      </c>
      <c r="AB2801" s="140" t="s">
        <v>202</v>
      </c>
      <c r="AC2801" s="140" t="s">
        <v>66</v>
      </c>
      <c r="AD2801" s="141" t="s">
        <v>66</v>
      </c>
      <c r="AE2801" s="144" t="s">
        <v>202</v>
      </c>
      <c r="AF2801" s="144" t="s">
        <v>202</v>
      </c>
      <c r="AG2801" s="134"/>
      <c r="AH2801" s="142"/>
      <c r="AI2801" s="143"/>
      <c r="AJ2801" s="143" t="b">
        <f t="shared" si="1062"/>
        <v>0</v>
      </c>
      <c r="AK2801" s="143" t="str">
        <f>O2801&amp;Q2801&amp;R2801&amp;U2801&amp;V2801&amp;Y2801&amp;Z2801&amp;AC2801&amp;AD2801</f>
        <v>G22000000</v>
      </c>
      <c r="AL2801" s="40">
        <v>75395</v>
      </c>
      <c r="AM2801" s="41" t="b">
        <f>C2801&lt;&gt;AK2801</f>
        <v>1</v>
      </c>
      <c r="AN2801" s="145" t="str">
        <f>N2801&amp;AK2801</f>
        <v>J9FG22000000</v>
      </c>
      <c r="AO2801" s="145"/>
      <c r="AP2801" s="31"/>
      <c r="AQ2801" s="146"/>
      <c r="AR2801" s="146">
        <f t="shared" ref="AR2801:AR2805" si="1072">IF(AL2801&lt;&gt;"",1,"")</f>
        <v>1</v>
      </c>
      <c r="AS2801" s="146" t="str">
        <f>IF(IFERROR(VLOOKUP(AE2801,#REF!,1,0),"")&lt;&gt;"",1,"")</f>
        <v/>
      </c>
      <c r="AT2801" s="146" t="str">
        <f>IF(IFERROR(VLOOKUP(AE2801,#REF!,1,0),"")&lt;&gt;"",1,"")</f>
        <v/>
      </c>
      <c r="AU2801" s="146" t="str">
        <f>IF(IFERROR(VLOOKUP(AE2801,#REF!,1,0),"")&lt;&gt;"",1,"")</f>
        <v/>
      </c>
      <c r="AV2801" s="146" t="str">
        <f>IF(IFERROR(VLOOKUP(AE2801,#REF!,1,0),"")&lt;&gt;"",1,"")</f>
        <v/>
      </c>
      <c r="AW2801" s="146" t="str">
        <f>IF(IFERROR(VLOOKUP(AE2801,#REF!,1,0),"")&lt;&gt;"",1,"")</f>
        <v/>
      </c>
      <c r="AX2801" s="146" t="str">
        <f>IF(IFERROR(VLOOKUP(AE2801,#REF!,1,0),"")&lt;&gt;"",1,"")</f>
        <v/>
      </c>
      <c r="AY2801" s="146" t="str">
        <f>IF(IFERROR(VLOOKUP(AE2801,#REF!,1,0),"")&lt;&gt;"",1,"")</f>
        <v/>
      </c>
      <c r="AZ2801" s="146" t="str">
        <f>IF(IFERROR(VLOOKUP(AE2801,#REF!,1,0),"")&lt;&gt;"",1,"")</f>
        <v/>
      </c>
      <c r="BA2801" s="146" t="str">
        <f>IF(IFERROR(VLOOKUP(AE2801,#REF!,1,0),"")&lt;&gt;"",1,"")</f>
        <v/>
      </c>
      <c r="BB2801" s="146" t="str">
        <f>IF(IFERROR(VLOOKUP(AE2801,#REF!,1,0),"")&lt;&gt;"",1,"")</f>
        <v/>
      </c>
      <c r="BC2801" s="146" t="str">
        <f>IF(IFERROR(VLOOKUP(AE2801,#REF!,1,0),"")&lt;&gt;"",1,"")</f>
        <v/>
      </c>
      <c r="BD2801" s="146" t="str">
        <f>IF(IFERROR(VLOOKUP(AE2801,#REF!,1,0),"")&lt;&gt;"",1,"")</f>
        <v/>
      </c>
      <c r="BE2801" s="148">
        <f t="shared" si="1028"/>
        <v>1</v>
      </c>
    </row>
    <row r="2802" spans="1:57" ht="17">
      <c r="A2802" s="137">
        <v>2465</v>
      </c>
      <c r="B2802" s="137">
        <v>753951</v>
      </c>
      <c r="C2802" s="137" t="str">
        <f t="shared" si="1063"/>
        <v>753951000</v>
      </c>
      <c r="D2802" s="138" t="str">
        <f t="shared" si="1064"/>
        <v>75</v>
      </c>
      <c r="E2802" s="138" t="str">
        <f t="shared" si="1065"/>
        <v>3</v>
      </c>
      <c r="F2802" s="138" t="str">
        <f t="shared" si="1066"/>
        <v>9</v>
      </c>
      <c r="G2802" s="138" t="str">
        <f t="shared" si="1067"/>
        <v>5</v>
      </c>
      <c r="H2802" s="138" t="str">
        <f t="shared" si="1068"/>
        <v>1</v>
      </c>
      <c r="I2802" s="138" t="str">
        <f t="shared" si="1069"/>
        <v>0</v>
      </c>
      <c r="J2802" s="138" t="str">
        <f t="shared" si="1070"/>
        <v>0</v>
      </c>
      <c r="K2802" s="138" t="str">
        <f t="shared" si="1071"/>
        <v>0</v>
      </c>
      <c r="L2802" s="138" t="s">
        <v>6950</v>
      </c>
      <c r="M2802" s="139" t="s">
        <v>3787</v>
      </c>
      <c r="N2802" s="139" t="s">
        <v>261</v>
      </c>
      <c r="O2802" s="141" t="s">
        <v>190</v>
      </c>
      <c r="P2802" s="141" t="s">
        <v>191</v>
      </c>
      <c r="Q2802" s="141">
        <v>2</v>
      </c>
      <c r="R2802" s="141">
        <v>2</v>
      </c>
      <c r="S2802" s="141" t="s">
        <v>202</v>
      </c>
      <c r="T2802" s="141" t="s">
        <v>202</v>
      </c>
      <c r="U2802" s="141">
        <v>1</v>
      </c>
      <c r="V2802" s="141" t="s">
        <v>8</v>
      </c>
      <c r="W2802" s="141" t="s">
        <v>3787</v>
      </c>
      <c r="X2802" s="141" t="s">
        <v>3787</v>
      </c>
      <c r="Y2802" s="141" t="s">
        <v>66</v>
      </c>
      <c r="Z2802" s="140" t="s">
        <v>66</v>
      </c>
      <c r="AA2802" s="140" t="s">
        <v>3787</v>
      </c>
      <c r="AB2802" s="140" t="s">
        <v>3787</v>
      </c>
      <c r="AC2802" s="140" t="s">
        <v>66</v>
      </c>
      <c r="AD2802" s="141" t="s">
        <v>66</v>
      </c>
      <c r="AE2802" s="144" t="s">
        <v>3787</v>
      </c>
      <c r="AF2802" s="144" t="s">
        <v>3787</v>
      </c>
      <c r="AG2802" s="134"/>
      <c r="AH2802" s="142"/>
      <c r="AI2802" s="143"/>
      <c r="AJ2802" s="143" t="b">
        <f t="shared" si="1062"/>
        <v>0</v>
      </c>
      <c r="AK2802" s="143" t="str">
        <f>O2802&amp;Q2802&amp;R2802&amp;U2802&amp;V2802&amp;Y2802&amp;Z2802&amp;AC2802&amp;AD2802</f>
        <v>G22110000</v>
      </c>
      <c r="AL2802" s="40">
        <v>753951</v>
      </c>
      <c r="AM2802" s="41" t="b">
        <f>C2802&lt;&gt;AK2802</f>
        <v>1</v>
      </c>
      <c r="AN2802" s="145" t="str">
        <f>N2802&amp;AK2802</f>
        <v>J9FG22110000</v>
      </c>
      <c r="AO2802" s="145"/>
      <c r="AP2802" s="31"/>
      <c r="AQ2802" s="146"/>
      <c r="AR2802" s="146">
        <f t="shared" si="1072"/>
        <v>1</v>
      </c>
      <c r="AS2802" s="146" t="str">
        <f>IF(IFERROR(VLOOKUP(AE2802,#REF!,1,0),"")&lt;&gt;"",1,"")</f>
        <v/>
      </c>
      <c r="AT2802" s="146" t="str">
        <f>IF(IFERROR(VLOOKUP(AE2802,#REF!,1,0),"")&lt;&gt;"",1,"")</f>
        <v/>
      </c>
      <c r="AU2802" s="146" t="str">
        <f>IF(IFERROR(VLOOKUP(AE2802,#REF!,1,0),"")&lt;&gt;"",1,"")</f>
        <v/>
      </c>
      <c r="AV2802" s="146" t="str">
        <f>IF(IFERROR(VLOOKUP(AE2802,#REF!,1,0),"")&lt;&gt;"",1,"")</f>
        <v/>
      </c>
      <c r="AW2802" s="146" t="str">
        <f>IF(IFERROR(VLOOKUP(AE2802,#REF!,1,0),"")&lt;&gt;"",1,"")</f>
        <v/>
      </c>
      <c r="AX2802" s="146" t="str">
        <f>IF(IFERROR(VLOOKUP(AE2802,#REF!,1,0),"")&lt;&gt;"",1,"")</f>
        <v/>
      </c>
      <c r="AY2802" s="146" t="str">
        <f>IF(IFERROR(VLOOKUP(AE2802,#REF!,1,0),"")&lt;&gt;"",1,"")</f>
        <v/>
      </c>
      <c r="AZ2802" s="146" t="str">
        <f>IF(IFERROR(VLOOKUP(AE2802,#REF!,1,0),"")&lt;&gt;"",1,"")</f>
        <v/>
      </c>
      <c r="BA2802" s="146" t="str">
        <f>IF(IFERROR(VLOOKUP(AE2802,#REF!,1,0),"")&lt;&gt;"",1,"")</f>
        <v/>
      </c>
      <c r="BB2802" s="146" t="str">
        <f>IF(IFERROR(VLOOKUP(AE2802,#REF!,1,0),"")&lt;&gt;"",1,"")</f>
        <v/>
      </c>
      <c r="BC2802" s="146" t="str">
        <f>IF(IFERROR(VLOOKUP(AE2802,#REF!,1,0),"")&lt;&gt;"",1,"")</f>
        <v/>
      </c>
      <c r="BD2802" s="146" t="str">
        <f>IF(IFERROR(VLOOKUP(AE2802,#REF!,1,0),"")&lt;&gt;"",1,"")</f>
        <v/>
      </c>
      <c r="BE2802" s="148">
        <f t="shared" si="1028"/>
        <v>1</v>
      </c>
    </row>
    <row r="2803" spans="1:57" ht="17">
      <c r="A2803" s="137">
        <v>2466</v>
      </c>
      <c r="B2803" s="137">
        <v>753952</v>
      </c>
      <c r="C2803" s="137" t="str">
        <f t="shared" si="1063"/>
        <v>753952000</v>
      </c>
      <c r="D2803" s="138" t="str">
        <f t="shared" si="1064"/>
        <v>75</v>
      </c>
      <c r="E2803" s="138" t="str">
        <f t="shared" si="1065"/>
        <v>3</v>
      </c>
      <c r="F2803" s="138" t="str">
        <f t="shared" si="1066"/>
        <v>9</v>
      </c>
      <c r="G2803" s="138" t="str">
        <f t="shared" si="1067"/>
        <v>5</v>
      </c>
      <c r="H2803" s="138" t="str">
        <f t="shared" si="1068"/>
        <v>2</v>
      </c>
      <c r="I2803" s="138" t="str">
        <f t="shared" si="1069"/>
        <v>0</v>
      </c>
      <c r="J2803" s="138" t="str">
        <f t="shared" si="1070"/>
        <v>0</v>
      </c>
      <c r="K2803" s="138" t="str">
        <f t="shared" si="1071"/>
        <v>0</v>
      </c>
      <c r="L2803" s="138" t="s">
        <v>6951</v>
      </c>
      <c r="M2803" s="139" t="s">
        <v>3788</v>
      </c>
      <c r="N2803" s="139" t="s">
        <v>261</v>
      </c>
      <c r="O2803" s="141" t="s">
        <v>190</v>
      </c>
      <c r="P2803" s="141" t="s">
        <v>191</v>
      </c>
      <c r="Q2803" s="141">
        <v>2</v>
      </c>
      <c r="R2803" s="141">
        <v>2</v>
      </c>
      <c r="S2803" s="141" t="s">
        <v>202</v>
      </c>
      <c r="T2803" s="141" t="s">
        <v>202</v>
      </c>
      <c r="U2803" s="141">
        <v>1</v>
      </c>
      <c r="V2803" s="141" t="s">
        <v>15</v>
      </c>
      <c r="W2803" s="141" t="s">
        <v>3788</v>
      </c>
      <c r="X2803" s="141" t="s">
        <v>3788</v>
      </c>
      <c r="Y2803" s="141" t="s">
        <v>66</v>
      </c>
      <c r="Z2803" s="140" t="s">
        <v>66</v>
      </c>
      <c r="AA2803" s="140" t="s">
        <v>3788</v>
      </c>
      <c r="AB2803" s="140" t="s">
        <v>3788</v>
      </c>
      <c r="AC2803" s="140" t="s">
        <v>66</v>
      </c>
      <c r="AD2803" s="141" t="s">
        <v>66</v>
      </c>
      <c r="AE2803" s="144" t="s">
        <v>3788</v>
      </c>
      <c r="AF2803" s="144" t="s">
        <v>3788</v>
      </c>
      <c r="AG2803" s="134"/>
      <c r="AH2803" s="142"/>
      <c r="AI2803" s="143"/>
      <c r="AJ2803" s="143" t="b">
        <f t="shared" si="1062"/>
        <v>0</v>
      </c>
      <c r="AK2803" s="143" t="str">
        <f>O2803&amp;Q2803&amp;R2803&amp;U2803&amp;V2803&amp;Y2803&amp;Z2803&amp;AC2803&amp;AD2803</f>
        <v>G22120000</v>
      </c>
      <c r="AL2803" s="40">
        <v>753952</v>
      </c>
      <c r="AM2803" s="41" t="b">
        <f>C2803&lt;&gt;AK2803</f>
        <v>1</v>
      </c>
      <c r="AN2803" s="145" t="str">
        <f>N2803&amp;AK2803</f>
        <v>J9FG22120000</v>
      </c>
      <c r="AO2803" s="145"/>
      <c r="AP2803" s="31"/>
      <c r="AQ2803" s="146"/>
      <c r="AR2803" s="146">
        <f t="shared" si="1072"/>
        <v>1</v>
      </c>
      <c r="AS2803" s="146" t="str">
        <f>IF(IFERROR(VLOOKUP(AE2803,#REF!,1,0),"")&lt;&gt;"",1,"")</f>
        <v/>
      </c>
      <c r="AT2803" s="146" t="str">
        <f>IF(IFERROR(VLOOKUP(AE2803,#REF!,1,0),"")&lt;&gt;"",1,"")</f>
        <v/>
      </c>
      <c r="AU2803" s="146" t="str">
        <f>IF(IFERROR(VLOOKUP(AE2803,#REF!,1,0),"")&lt;&gt;"",1,"")</f>
        <v/>
      </c>
      <c r="AV2803" s="146" t="str">
        <f>IF(IFERROR(VLOOKUP(AE2803,#REF!,1,0),"")&lt;&gt;"",1,"")</f>
        <v/>
      </c>
      <c r="AW2803" s="146" t="str">
        <f>IF(IFERROR(VLOOKUP(AE2803,#REF!,1,0),"")&lt;&gt;"",1,"")</f>
        <v/>
      </c>
      <c r="AX2803" s="146" t="str">
        <f>IF(IFERROR(VLOOKUP(AE2803,#REF!,1,0),"")&lt;&gt;"",1,"")</f>
        <v/>
      </c>
      <c r="AY2803" s="146" t="str">
        <f>IF(IFERROR(VLOOKUP(AE2803,#REF!,1,0),"")&lt;&gt;"",1,"")</f>
        <v/>
      </c>
      <c r="AZ2803" s="146" t="str">
        <f>IF(IFERROR(VLOOKUP(AE2803,#REF!,1,0),"")&lt;&gt;"",1,"")</f>
        <v/>
      </c>
      <c r="BA2803" s="146" t="str">
        <f>IF(IFERROR(VLOOKUP(AE2803,#REF!,1,0),"")&lt;&gt;"",1,"")</f>
        <v/>
      </c>
      <c r="BB2803" s="146" t="str">
        <f>IF(IFERROR(VLOOKUP(AE2803,#REF!,1,0),"")&lt;&gt;"",1,"")</f>
        <v/>
      </c>
      <c r="BC2803" s="146" t="str">
        <f>IF(IFERROR(VLOOKUP(AE2803,#REF!,1,0),"")&lt;&gt;"",1,"")</f>
        <v/>
      </c>
      <c r="BD2803" s="146" t="str">
        <f>IF(IFERROR(VLOOKUP(AE2803,#REF!,1,0),"")&lt;&gt;"",1,"")</f>
        <v/>
      </c>
      <c r="BE2803" s="148">
        <f t="shared" si="1028"/>
        <v>1</v>
      </c>
    </row>
    <row r="2804" spans="1:57" ht="17">
      <c r="A2804" s="137">
        <v>2467</v>
      </c>
      <c r="B2804" s="137">
        <v>753953</v>
      </c>
      <c r="C2804" s="137" t="str">
        <f t="shared" si="1063"/>
        <v>753953000</v>
      </c>
      <c r="D2804" s="138" t="str">
        <f t="shared" si="1064"/>
        <v>75</v>
      </c>
      <c r="E2804" s="138" t="str">
        <f t="shared" si="1065"/>
        <v>3</v>
      </c>
      <c r="F2804" s="138" t="str">
        <f t="shared" si="1066"/>
        <v>9</v>
      </c>
      <c r="G2804" s="138" t="str">
        <f t="shared" si="1067"/>
        <v>5</v>
      </c>
      <c r="H2804" s="138" t="str">
        <f t="shared" si="1068"/>
        <v>3</v>
      </c>
      <c r="I2804" s="138" t="str">
        <f t="shared" si="1069"/>
        <v>0</v>
      </c>
      <c r="J2804" s="138" t="str">
        <f t="shared" si="1070"/>
        <v>0</v>
      </c>
      <c r="K2804" s="138" t="str">
        <f t="shared" si="1071"/>
        <v>0</v>
      </c>
      <c r="L2804" s="138" t="s">
        <v>6952</v>
      </c>
      <c r="M2804" s="139" t="s">
        <v>3789</v>
      </c>
      <c r="N2804" s="139" t="s">
        <v>261</v>
      </c>
      <c r="O2804" s="141" t="s">
        <v>190</v>
      </c>
      <c r="P2804" s="141" t="s">
        <v>191</v>
      </c>
      <c r="Q2804" s="141">
        <v>2</v>
      </c>
      <c r="R2804" s="141">
        <v>2</v>
      </c>
      <c r="S2804" s="141" t="s">
        <v>202</v>
      </c>
      <c r="T2804" s="141" t="s">
        <v>202</v>
      </c>
      <c r="U2804" s="141">
        <v>1</v>
      </c>
      <c r="V2804" s="141" t="s">
        <v>21</v>
      </c>
      <c r="W2804" s="141" t="s">
        <v>3789</v>
      </c>
      <c r="X2804" s="141" t="s">
        <v>3789</v>
      </c>
      <c r="Y2804" s="141" t="s">
        <v>66</v>
      </c>
      <c r="Z2804" s="140" t="s">
        <v>66</v>
      </c>
      <c r="AA2804" s="140" t="s">
        <v>3789</v>
      </c>
      <c r="AB2804" s="140" t="s">
        <v>3789</v>
      </c>
      <c r="AC2804" s="140" t="s">
        <v>66</v>
      </c>
      <c r="AD2804" s="141" t="s">
        <v>66</v>
      </c>
      <c r="AE2804" s="144" t="s">
        <v>3789</v>
      </c>
      <c r="AF2804" s="144" t="s">
        <v>3789</v>
      </c>
      <c r="AG2804" s="134"/>
      <c r="AH2804" s="142"/>
      <c r="AI2804" s="143"/>
      <c r="AJ2804" s="143" t="b">
        <f t="shared" si="1062"/>
        <v>0</v>
      </c>
      <c r="AK2804" s="143" t="str">
        <f>O2804&amp;Q2804&amp;R2804&amp;U2804&amp;V2804&amp;Y2804&amp;Z2804&amp;AC2804&amp;AD2804</f>
        <v>G22130000</v>
      </c>
      <c r="AL2804" s="40">
        <v>753953</v>
      </c>
      <c r="AM2804" s="41" t="b">
        <f>C2804&lt;&gt;AK2804</f>
        <v>1</v>
      </c>
      <c r="AN2804" s="145" t="str">
        <f>N2804&amp;AK2804</f>
        <v>J9FG22130000</v>
      </c>
      <c r="AO2804" s="145"/>
      <c r="AP2804" s="31"/>
      <c r="AQ2804" s="146"/>
      <c r="AR2804" s="146">
        <f t="shared" si="1072"/>
        <v>1</v>
      </c>
      <c r="AS2804" s="146" t="str">
        <f>IF(IFERROR(VLOOKUP(AE2804,#REF!,1,0),"")&lt;&gt;"",1,"")</f>
        <v/>
      </c>
      <c r="AT2804" s="146" t="str">
        <f>IF(IFERROR(VLOOKUP(AE2804,#REF!,1,0),"")&lt;&gt;"",1,"")</f>
        <v/>
      </c>
      <c r="AU2804" s="146" t="str">
        <f>IF(IFERROR(VLOOKUP(AE2804,#REF!,1,0),"")&lt;&gt;"",1,"")</f>
        <v/>
      </c>
      <c r="AV2804" s="146" t="str">
        <f>IF(IFERROR(VLOOKUP(AE2804,#REF!,1,0),"")&lt;&gt;"",1,"")</f>
        <v/>
      </c>
      <c r="AW2804" s="146" t="str">
        <f>IF(IFERROR(VLOOKUP(AE2804,#REF!,1,0),"")&lt;&gt;"",1,"")</f>
        <v/>
      </c>
      <c r="AX2804" s="146" t="str">
        <f>IF(IFERROR(VLOOKUP(AE2804,#REF!,1,0),"")&lt;&gt;"",1,"")</f>
        <v/>
      </c>
      <c r="AY2804" s="146" t="str">
        <f>IF(IFERROR(VLOOKUP(AE2804,#REF!,1,0),"")&lt;&gt;"",1,"")</f>
        <v/>
      </c>
      <c r="AZ2804" s="146" t="str">
        <f>IF(IFERROR(VLOOKUP(AE2804,#REF!,1,0),"")&lt;&gt;"",1,"")</f>
        <v/>
      </c>
      <c r="BA2804" s="146" t="str">
        <f>IF(IFERROR(VLOOKUP(AE2804,#REF!,1,0),"")&lt;&gt;"",1,"")</f>
        <v/>
      </c>
      <c r="BB2804" s="146" t="str">
        <f>IF(IFERROR(VLOOKUP(AE2804,#REF!,1,0),"")&lt;&gt;"",1,"")</f>
        <v/>
      </c>
      <c r="BC2804" s="146" t="str">
        <f>IF(IFERROR(VLOOKUP(AE2804,#REF!,1,0),"")&lt;&gt;"",1,"")</f>
        <v/>
      </c>
      <c r="BD2804" s="146" t="str">
        <f>IF(IFERROR(VLOOKUP(AE2804,#REF!,1,0),"")&lt;&gt;"",1,"")</f>
        <v/>
      </c>
      <c r="BE2804" s="148">
        <f t="shared" si="1028"/>
        <v>1</v>
      </c>
    </row>
    <row r="2805" spans="1:57" ht="16">
      <c r="A2805" s="43">
        <v>2468</v>
      </c>
      <c r="B2805" s="43">
        <v>753959</v>
      </c>
      <c r="C2805" s="43" t="str">
        <f t="shared" si="1063"/>
        <v>753959000</v>
      </c>
      <c r="D2805" s="44" t="str">
        <f t="shared" si="1064"/>
        <v>75</v>
      </c>
      <c r="E2805" s="44" t="str">
        <f t="shared" si="1065"/>
        <v>3</v>
      </c>
      <c r="F2805" s="44" t="str">
        <f t="shared" si="1066"/>
        <v>9</v>
      </c>
      <c r="G2805" s="44" t="str">
        <f t="shared" si="1067"/>
        <v>5</v>
      </c>
      <c r="H2805" s="44" t="str">
        <f t="shared" si="1068"/>
        <v>9</v>
      </c>
      <c r="I2805" s="44" t="str">
        <f t="shared" si="1069"/>
        <v>0</v>
      </c>
      <c r="J2805" s="44" t="str">
        <f t="shared" si="1070"/>
        <v>0</v>
      </c>
      <c r="K2805" s="44" t="str">
        <f t="shared" si="1071"/>
        <v>0</v>
      </c>
      <c r="L2805" s="44"/>
      <c r="M2805" s="45" t="s">
        <v>3790</v>
      </c>
      <c r="N2805" s="45"/>
      <c r="O2805" s="47" t="s">
        <v>190</v>
      </c>
      <c r="P2805" s="47" t="s">
        <v>191</v>
      </c>
      <c r="Q2805" s="60">
        <v>2</v>
      </c>
      <c r="R2805" s="47"/>
      <c r="S2805" s="47" t="s">
        <v>202</v>
      </c>
      <c r="T2805" s="47" t="s">
        <v>202</v>
      </c>
      <c r="U2805" s="60">
        <v>1</v>
      </c>
      <c r="V2805" s="47">
        <v>4</v>
      </c>
      <c r="W2805" s="47"/>
      <c r="X2805" s="47" t="s">
        <v>3790</v>
      </c>
      <c r="Y2805" s="47" t="s">
        <v>66</v>
      </c>
      <c r="Z2805" s="61" t="s">
        <v>66</v>
      </c>
      <c r="AA2805" s="61"/>
      <c r="AB2805" s="61" t="s">
        <v>3790</v>
      </c>
      <c r="AC2805" s="61" t="s">
        <v>66</v>
      </c>
      <c r="AD2805" s="47" t="s">
        <v>66</v>
      </c>
      <c r="AE2805" s="50" t="s">
        <v>3790</v>
      </c>
      <c r="AF2805" s="51"/>
      <c r="AG2805" s="51" t="s">
        <v>8</v>
      </c>
      <c r="AH2805" s="52"/>
      <c r="AI2805" s="39"/>
      <c r="AJ2805" s="39"/>
      <c r="AK2805" s="39" t="e">
        <f>O2805&amp;Q2805&amp;#REF!&amp;U2805&amp;V2805&amp;Y2805&amp;Z2805&amp;AC2805&amp;AD2805</f>
        <v>#REF!</v>
      </c>
      <c r="AL2805" s="43">
        <v>753959</v>
      </c>
      <c r="AM2805" s="44" t="e">
        <f>C2805&lt;&gt;AK2805</f>
        <v>#REF!</v>
      </c>
      <c r="AN2805" s="52"/>
      <c r="AO2805" s="52"/>
      <c r="AP2805" s="53"/>
      <c r="AQ2805" s="53"/>
      <c r="AR2805" s="53">
        <f t="shared" si="1072"/>
        <v>1</v>
      </c>
      <c r="AS2805" s="53" t="str">
        <f>IF(IFERROR(VLOOKUP(AE2805,#REF!,1,0),"")&lt;&gt;"",1,"")</f>
        <v/>
      </c>
      <c r="AT2805" s="53" t="str">
        <f>IF(IFERROR(VLOOKUP(AE2805,#REF!,1,0),"")&lt;&gt;"",1,"")</f>
        <v/>
      </c>
      <c r="AU2805" s="53" t="str">
        <f>IF(IFERROR(VLOOKUP(AE2805,#REF!,1,0),"")&lt;&gt;"",1,"")</f>
        <v/>
      </c>
      <c r="AV2805" s="53" t="str">
        <f>IF(IFERROR(VLOOKUP(AE2805,#REF!,1,0),"")&lt;&gt;"",1,"")</f>
        <v/>
      </c>
      <c r="AW2805" s="53" t="str">
        <f>IF(IFERROR(VLOOKUP(AE2805,#REF!,1,0),"")&lt;&gt;"",1,"")</f>
        <v/>
      </c>
      <c r="AX2805" s="53" t="str">
        <f>IF(IFERROR(VLOOKUP(AE2805,#REF!,1,0),"")&lt;&gt;"",1,"")</f>
        <v/>
      </c>
      <c r="AY2805" s="53" t="str">
        <f>IF(IFERROR(VLOOKUP(AE2805,#REF!,1,0),"")&lt;&gt;"",1,"")</f>
        <v/>
      </c>
      <c r="AZ2805" s="53" t="str">
        <f>IF(IFERROR(VLOOKUP(AE2805,#REF!,1,0),"")&lt;&gt;"",1,"")</f>
        <v/>
      </c>
      <c r="BA2805" s="53" t="str">
        <f>IF(IFERROR(VLOOKUP(AE2805,#REF!,1,0),"")&lt;&gt;"",1,"")</f>
        <v/>
      </c>
      <c r="BB2805" s="53" t="str">
        <f>IF(IFERROR(VLOOKUP(AE2805,#REF!,1,0),"")&lt;&gt;"",1,"")</f>
        <v/>
      </c>
      <c r="BC2805" s="53" t="str">
        <f>IF(IFERROR(VLOOKUP(AE2805,#REF!,1,0),"")&lt;&gt;"",1,"")</f>
        <v/>
      </c>
      <c r="BD2805" s="53" t="str">
        <f>IF(IFERROR(VLOOKUP(AE2805,#REF!,1,0),"")&lt;&gt;"",1,"")</f>
        <v/>
      </c>
      <c r="BE2805" s="54">
        <f t="shared" si="1028"/>
        <v>1</v>
      </c>
    </row>
    <row r="2806" spans="1:57" ht="17">
      <c r="A2806" s="137"/>
      <c r="B2806" s="137"/>
      <c r="C2806" s="137"/>
      <c r="D2806" s="138"/>
      <c r="E2806" s="138"/>
      <c r="F2806" s="138"/>
      <c r="G2806" s="138"/>
      <c r="H2806" s="138"/>
      <c r="I2806" s="138"/>
      <c r="J2806" s="138"/>
      <c r="K2806" s="138"/>
      <c r="L2806" s="138" t="s">
        <v>6953</v>
      </c>
      <c r="M2806" s="139"/>
      <c r="N2806" s="139" t="s">
        <v>261</v>
      </c>
      <c r="O2806" s="141" t="s">
        <v>190</v>
      </c>
      <c r="P2806" s="141" t="s">
        <v>191</v>
      </c>
      <c r="Q2806" s="141">
        <v>2</v>
      </c>
      <c r="R2806" s="141">
        <v>2</v>
      </c>
      <c r="S2806" s="141" t="s">
        <v>202</v>
      </c>
      <c r="T2806" s="141" t="s">
        <v>202</v>
      </c>
      <c r="U2806" s="141">
        <v>9</v>
      </c>
      <c r="V2806" s="141">
        <v>8</v>
      </c>
      <c r="W2806" s="140" t="s">
        <v>3791</v>
      </c>
      <c r="X2806" s="140" t="s">
        <v>3791</v>
      </c>
      <c r="Y2806" s="140" t="s">
        <v>66</v>
      </c>
      <c r="Z2806" s="140" t="s">
        <v>66</v>
      </c>
      <c r="AA2806" s="140" t="s">
        <v>3791</v>
      </c>
      <c r="AB2806" s="140" t="s">
        <v>3791</v>
      </c>
      <c r="AC2806" s="140" t="s">
        <v>66</v>
      </c>
      <c r="AD2806" s="140" t="s">
        <v>66</v>
      </c>
      <c r="AE2806" s="140" t="s">
        <v>3791</v>
      </c>
      <c r="AF2806" s="140" t="s">
        <v>3791</v>
      </c>
      <c r="AG2806" s="134"/>
      <c r="AH2806" s="142"/>
      <c r="AI2806" s="143"/>
      <c r="AJ2806" s="143" t="b">
        <f t="shared" ref="AJ2806:AJ2813" si="1073">IF(OR(AS2806=1,AT2806=1,AU2806=1,AV2806=1,AW2806=1,AX2806=1,AY2806=1,AZ2806=1,BA2806=1,BB2806=1,BC2806=1,BD2806=1),TRUE,FALSE)</f>
        <v>0</v>
      </c>
      <c r="AK2806" s="143" t="str">
        <f>O2806&amp;Q2806&amp;R2806&amp;U2806&amp;V2806&amp;Y2806&amp;Z2806&amp;AC2806&amp;AD2806</f>
        <v>G22980000</v>
      </c>
      <c r="AL2806" s="40"/>
      <c r="AM2806" s="41"/>
      <c r="AN2806" s="145" t="str">
        <f>N2806&amp;AK2806</f>
        <v>J9FG22980000</v>
      </c>
      <c r="AO2806" s="145"/>
      <c r="AP2806" s="31"/>
      <c r="AQ2806" s="146"/>
      <c r="AR2806" s="146"/>
      <c r="AS2806" s="146"/>
      <c r="AT2806" s="146"/>
      <c r="AU2806" s="146"/>
      <c r="AV2806" s="146"/>
      <c r="AW2806" s="146"/>
      <c r="AX2806" s="146"/>
      <c r="AY2806" s="146"/>
      <c r="AZ2806" s="146"/>
      <c r="BA2806" s="146"/>
      <c r="BB2806" s="146"/>
      <c r="BC2806" s="146"/>
      <c r="BD2806" s="146"/>
      <c r="BE2806" s="148">
        <f t="shared" si="1028"/>
        <v>0</v>
      </c>
    </row>
    <row r="2807" spans="1:57" ht="17">
      <c r="A2807" s="137"/>
      <c r="B2807" s="137"/>
      <c r="C2807" s="137"/>
      <c r="D2807" s="138"/>
      <c r="E2807" s="138"/>
      <c r="F2807" s="138"/>
      <c r="G2807" s="138"/>
      <c r="H2807" s="138"/>
      <c r="I2807" s="138"/>
      <c r="J2807" s="138"/>
      <c r="K2807" s="138"/>
      <c r="L2807" s="138" t="s">
        <v>6954</v>
      </c>
      <c r="M2807" s="139"/>
      <c r="N2807" s="139" t="s">
        <v>261</v>
      </c>
      <c r="O2807" s="141" t="s">
        <v>190</v>
      </c>
      <c r="P2807" s="141" t="s">
        <v>191</v>
      </c>
      <c r="Q2807" s="141">
        <v>2</v>
      </c>
      <c r="R2807" s="141">
        <v>2</v>
      </c>
      <c r="S2807" s="141" t="s">
        <v>202</v>
      </c>
      <c r="T2807" s="141" t="s">
        <v>202</v>
      </c>
      <c r="U2807" s="141">
        <v>9</v>
      </c>
      <c r="V2807" s="141">
        <v>9</v>
      </c>
      <c r="W2807" s="140" t="s">
        <v>3792</v>
      </c>
      <c r="X2807" s="140" t="s">
        <v>3792</v>
      </c>
      <c r="Y2807" s="140" t="s">
        <v>66</v>
      </c>
      <c r="Z2807" s="140" t="s">
        <v>66</v>
      </c>
      <c r="AA2807" s="140" t="s">
        <v>3792</v>
      </c>
      <c r="AB2807" s="140" t="s">
        <v>3792</v>
      </c>
      <c r="AC2807" s="140" t="s">
        <v>66</v>
      </c>
      <c r="AD2807" s="140" t="s">
        <v>66</v>
      </c>
      <c r="AE2807" s="140" t="s">
        <v>3792</v>
      </c>
      <c r="AF2807" s="140" t="s">
        <v>3792</v>
      </c>
      <c r="AG2807" s="134"/>
      <c r="AH2807" s="142"/>
      <c r="AI2807" s="143"/>
      <c r="AJ2807" s="143" t="b">
        <f t="shared" si="1073"/>
        <v>0</v>
      </c>
      <c r="AK2807" s="143" t="str">
        <f>O2807&amp;Q2807&amp;R2807&amp;U2807&amp;V2807&amp;Y2807&amp;Z2807&amp;AC2807&amp;AD2807</f>
        <v>G22990000</v>
      </c>
      <c r="AL2807" s="40"/>
      <c r="AM2807" s="41"/>
      <c r="AN2807" s="145" t="str">
        <f>N2807&amp;AK2807</f>
        <v>J9FG22990000</v>
      </c>
      <c r="AO2807" s="145"/>
      <c r="AP2807" s="31"/>
      <c r="AQ2807" s="146"/>
      <c r="AR2807" s="146"/>
      <c r="AS2807" s="146"/>
      <c r="AT2807" s="146"/>
      <c r="AU2807" s="146"/>
      <c r="AV2807" s="146"/>
      <c r="AW2807" s="146"/>
      <c r="AX2807" s="146"/>
      <c r="AY2807" s="146"/>
      <c r="AZ2807" s="146"/>
      <c r="BA2807" s="146"/>
      <c r="BB2807" s="146"/>
      <c r="BC2807" s="146"/>
      <c r="BD2807" s="146"/>
      <c r="BE2807" s="148">
        <f t="shared" si="1028"/>
        <v>0</v>
      </c>
    </row>
    <row r="2808" spans="1:57" ht="17">
      <c r="A2808" s="137">
        <v>2469</v>
      </c>
      <c r="B2808" s="137">
        <v>75396</v>
      </c>
      <c r="C2808" s="137" t="str">
        <f t="shared" ref="C2808:C2814" si="1074">LEFT(B2808 &amp; "000000000", 9)</f>
        <v>753960000</v>
      </c>
      <c r="D2808" s="138" t="str">
        <f t="shared" ref="D2808:D2814" si="1075">MID(C2808,1,2)</f>
        <v>75</v>
      </c>
      <c r="E2808" s="138" t="str">
        <f t="shared" ref="E2808:E2814" si="1076">MID(C2808,3,1)</f>
        <v>3</v>
      </c>
      <c r="F2808" s="138" t="str">
        <f t="shared" ref="F2808:F2814" si="1077">MID(C2808,4,1)</f>
        <v>9</v>
      </c>
      <c r="G2808" s="138" t="str">
        <f t="shared" ref="G2808:G2814" si="1078">MID(C2808,5,1)</f>
        <v>6</v>
      </c>
      <c r="H2808" s="138" t="str">
        <f t="shared" ref="H2808:H2814" si="1079">MID(C2808,6,1)</f>
        <v>0</v>
      </c>
      <c r="I2808" s="138" t="str">
        <f t="shared" ref="I2808:I2814" si="1080">MID(C2808,7,1)</f>
        <v>0</v>
      </c>
      <c r="J2808" s="138" t="str">
        <f t="shared" ref="J2808:J2814" si="1081">MID(C2808,8,1)</f>
        <v>0</v>
      </c>
      <c r="K2808" s="138" t="str">
        <f t="shared" ref="K2808:K2814" si="1082">MID(C2808,9,1)</f>
        <v>0</v>
      </c>
      <c r="L2808" s="138" t="s">
        <v>6955</v>
      </c>
      <c r="M2808" s="139" t="s">
        <v>203</v>
      </c>
      <c r="N2808" s="139" t="s">
        <v>261</v>
      </c>
      <c r="O2808" s="141" t="s">
        <v>190</v>
      </c>
      <c r="P2808" s="141" t="s">
        <v>191</v>
      </c>
      <c r="Q2808" s="141">
        <v>2</v>
      </c>
      <c r="R2808" s="141">
        <v>3</v>
      </c>
      <c r="S2808" s="141" t="s">
        <v>203</v>
      </c>
      <c r="T2808" s="141" t="s">
        <v>203</v>
      </c>
      <c r="U2808" s="141">
        <v>0</v>
      </c>
      <c r="V2808" s="141" t="s">
        <v>66</v>
      </c>
      <c r="W2808" s="141" t="s">
        <v>203</v>
      </c>
      <c r="X2808" s="141" t="s">
        <v>203</v>
      </c>
      <c r="Y2808" s="141" t="s">
        <v>66</v>
      </c>
      <c r="Z2808" s="140" t="s">
        <v>66</v>
      </c>
      <c r="AA2808" s="140" t="s">
        <v>203</v>
      </c>
      <c r="AB2808" s="140" t="s">
        <v>203</v>
      </c>
      <c r="AC2808" s="140" t="s">
        <v>66</v>
      </c>
      <c r="AD2808" s="141" t="s">
        <v>66</v>
      </c>
      <c r="AE2808" s="144" t="s">
        <v>203</v>
      </c>
      <c r="AF2808" s="144" t="s">
        <v>203</v>
      </c>
      <c r="AG2808" s="134"/>
      <c r="AH2808" s="142"/>
      <c r="AI2808" s="143"/>
      <c r="AJ2808" s="143" t="b">
        <f t="shared" si="1073"/>
        <v>0</v>
      </c>
      <c r="AK2808" s="143" t="str">
        <f>O2808&amp;Q2808&amp;R2808&amp;U2808&amp;V2808&amp;Y2808&amp;Z2808&amp;AC2808&amp;AD2808</f>
        <v>G23000000</v>
      </c>
      <c r="AL2808" s="40">
        <v>75396</v>
      </c>
      <c r="AM2808" s="41" t="b">
        <f>C2808&lt;&gt;AK2808</f>
        <v>1</v>
      </c>
      <c r="AN2808" s="145" t="str">
        <f>N2808&amp;AK2808</f>
        <v>J9FG23000000</v>
      </c>
      <c r="AO2808" s="145"/>
      <c r="AP2808" s="31"/>
      <c r="AQ2808" s="146"/>
      <c r="AR2808" s="146">
        <f t="shared" ref="AR2808:AR2814" si="1083">IF(AL2808&lt;&gt;"",1,"")</f>
        <v>1</v>
      </c>
      <c r="AS2808" s="146" t="str">
        <f>IF(IFERROR(VLOOKUP(AE2808,#REF!,1,0),"")&lt;&gt;"",1,"")</f>
        <v/>
      </c>
      <c r="AT2808" s="146" t="str">
        <f>IF(IFERROR(VLOOKUP(AE2808,#REF!,1,0),"")&lt;&gt;"",1,"")</f>
        <v/>
      </c>
      <c r="AU2808" s="146" t="str">
        <f>IF(IFERROR(VLOOKUP(AE2808,#REF!,1,0),"")&lt;&gt;"",1,"")</f>
        <v/>
      </c>
      <c r="AV2808" s="146" t="str">
        <f>IF(IFERROR(VLOOKUP(AE2808,#REF!,1,0),"")&lt;&gt;"",1,"")</f>
        <v/>
      </c>
      <c r="AW2808" s="146" t="str">
        <f>IF(IFERROR(VLOOKUP(AE2808,#REF!,1,0),"")&lt;&gt;"",1,"")</f>
        <v/>
      </c>
      <c r="AX2808" s="146" t="str">
        <f>IF(IFERROR(VLOOKUP(AE2808,#REF!,1,0),"")&lt;&gt;"",1,"")</f>
        <v/>
      </c>
      <c r="AY2808" s="146" t="str">
        <f>IF(IFERROR(VLOOKUP(AE2808,#REF!,1,0),"")&lt;&gt;"",1,"")</f>
        <v/>
      </c>
      <c r="AZ2808" s="146" t="str">
        <f>IF(IFERROR(VLOOKUP(AE2808,#REF!,1,0),"")&lt;&gt;"",1,"")</f>
        <v/>
      </c>
      <c r="BA2808" s="146" t="str">
        <f>IF(IFERROR(VLOOKUP(AE2808,#REF!,1,0),"")&lt;&gt;"",1,"")</f>
        <v/>
      </c>
      <c r="BB2808" s="146" t="str">
        <f>IF(IFERROR(VLOOKUP(AE2808,#REF!,1,0),"")&lt;&gt;"",1,"")</f>
        <v/>
      </c>
      <c r="BC2808" s="146" t="str">
        <f>IF(IFERROR(VLOOKUP(AE2808,#REF!,1,0),"")&lt;&gt;"",1,"")</f>
        <v/>
      </c>
      <c r="BD2808" s="146" t="str">
        <f>IF(IFERROR(VLOOKUP(AE2808,#REF!,1,0),"")&lt;&gt;"",1,"")</f>
        <v/>
      </c>
      <c r="BE2808" s="148">
        <f t="shared" si="1028"/>
        <v>1</v>
      </c>
    </row>
    <row r="2809" spans="1:57" ht="17">
      <c r="A2809" s="137">
        <v>2470</v>
      </c>
      <c r="B2809" s="137">
        <v>753961</v>
      </c>
      <c r="C2809" s="137" t="str">
        <f t="shared" si="1074"/>
        <v>753961000</v>
      </c>
      <c r="D2809" s="138" t="str">
        <f t="shared" si="1075"/>
        <v>75</v>
      </c>
      <c r="E2809" s="138" t="str">
        <f t="shared" si="1076"/>
        <v>3</v>
      </c>
      <c r="F2809" s="138" t="str">
        <f t="shared" si="1077"/>
        <v>9</v>
      </c>
      <c r="G2809" s="138" t="str">
        <f t="shared" si="1078"/>
        <v>6</v>
      </c>
      <c r="H2809" s="138" t="str">
        <f t="shared" si="1079"/>
        <v>1</v>
      </c>
      <c r="I2809" s="138" t="str">
        <f t="shared" si="1080"/>
        <v>0</v>
      </c>
      <c r="J2809" s="138" t="str">
        <f t="shared" si="1081"/>
        <v>0</v>
      </c>
      <c r="K2809" s="138" t="str">
        <f t="shared" si="1082"/>
        <v>0</v>
      </c>
      <c r="L2809" s="138" t="s">
        <v>6956</v>
      </c>
      <c r="M2809" s="139" t="s">
        <v>3793</v>
      </c>
      <c r="N2809" s="139" t="s">
        <v>261</v>
      </c>
      <c r="O2809" s="141" t="s">
        <v>190</v>
      </c>
      <c r="P2809" s="141" t="s">
        <v>191</v>
      </c>
      <c r="Q2809" s="141">
        <v>2</v>
      </c>
      <c r="R2809" s="141">
        <v>3</v>
      </c>
      <c r="S2809" s="141" t="s">
        <v>203</v>
      </c>
      <c r="T2809" s="141" t="s">
        <v>203</v>
      </c>
      <c r="U2809" s="141">
        <v>1</v>
      </c>
      <c r="V2809" s="141" t="s">
        <v>8</v>
      </c>
      <c r="W2809" s="141" t="s">
        <v>3793</v>
      </c>
      <c r="X2809" s="141" t="s">
        <v>3793</v>
      </c>
      <c r="Y2809" s="141" t="s">
        <v>66</v>
      </c>
      <c r="Z2809" s="140" t="s">
        <v>66</v>
      </c>
      <c r="AA2809" s="140" t="s">
        <v>3793</v>
      </c>
      <c r="AB2809" s="140" t="s">
        <v>3793</v>
      </c>
      <c r="AC2809" s="140" t="s">
        <v>66</v>
      </c>
      <c r="AD2809" s="141" t="s">
        <v>66</v>
      </c>
      <c r="AE2809" s="144" t="s">
        <v>3793</v>
      </c>
      <c r="AF2809" s="144" t="s">
        <v>3793</v>
      </c>
      <c r="AG2809" s="134"/>
      <c r="AH2809" s="142"/>
      <c r="AI2809" s="143"/>
      <c r="AJ2809" s="143" t="b">
        <f t="shared" si="1073"/>
        <v>0</v>
      </c>
      <c r="AK2809" s="143" t="str">
        <f>O2809&amp;Q2809&amp;R2809&amp;U2809&amp;V2809&amp;Y2809&amp;Z2809&amp;AC2809&amp;AD2809</f>
        <v>G23110000</v>
      </c>
      <c r="AL2809" s="40">
        <v>753961</v>
      </c>
      <c r="AM2809" s="41" t="b">
        <f>C2809&lt;&gt;AK2809</f>
        <v>1</v>
      </c>
      <c r="AN2809" s="145" t="str">
        <f>N2809&amp;AK2809</f>
        <v>J9FG23110000</v>
      </c>
      <c r="AO2809" s="145"/>
      <c r="AP2809" s="31"/>
      <c r="AQ2809" s="146"/>
      <c r="AR2809" s="146">
        <f t="shared" si="1083"/>
        <v>1</v>
      </c>
      <c r="AS2809" s="146" t="str">
        <f>IF(IFERROR(VLOOKUP(AE2809,#REF!,1,0),"")&lt;&gt;"",1,"")</f>
        <v/>
      </c>
      <c r="AT2809" s="146" t="str">
        <f>IF(IFERROR(VLOOKUP(AE2809,#REF!,1,0),"")&lt;&gt;"",1,"")</f>
        <v/>
      </c>
      <c r="AU2809" s="146" t="str">
        <f>IF(IFERROR(VLOOKUP(AE2809,#REF!,1,0),"")&lt;&gt;"",1,"")</f>
        <v/>
      </c>
      <c r="AV2809" s="146" t="str">
        <f>IF(IFERROR(VLOOKUP(AE2809,#REF!,1,0),"")&lt;&gt;"",1,"")</f>
        <v/>
      </c>
      <c r="AW2809" s="146" t="str">
        <f>IF(IFERROR(VLOOKUP(AE2809,#REF!,1,0),"")&lt;&gt;"",1,"")</f>
        <v/>
      </c>
      <c r="AX2809" s="146" t="str">
        <f>IF(IFERROR(VLOOKUP(AE2809,#REF!,1,0),"")&lt;&gt;"",1,"")</f>
        <v/>
      </c>
      <c r="AY2809" s="146" t="str">
        <f>IF(IFERROR(VLOOKUP(AE2809,#REF!,1,0),"")&lt;&gt;"",1,"")</f>
        <v/>
      </c>
      <c r="AZ2809" s="146" t="str">
        <f>IF(IFERROR(VLOOKUP(AE2809,#REF!,1,0),"")&lt;&gt;"",1,"")</f>
        <v/>
      </c>
      <c r="BA2809" s="146" t="str">
        <f>IF(IFERROR(VLOOKUP(AE2809,#REF!,1,0),"")&lt;&gt;"",1,"")</f>
        <v/>
      </c>
      <c r="BB2809" s="146" t="str">
        <f>IF(IFERROR(VLOOKUP(AE2809,#REF!,1,0),"")&lt;&gt;"",1,"")</f>
        <v/>
      </c>
      <c r="BC2809" s="146" t="str">
        <f>IF(IFERROR(VLOOKUP(AE2809,#REF!,1,0),"")&lt;&gt;"",1,"")</f>
        <v/>
      </c>
      <c r="BD2809" s="146" t="str">
        <f>IF(IFERROR(VLOOKUP(AE2809,#REF!,1,0),"")&lt;&gt;"",1,"")</f>
        <v/>
      </c>
      <c r="BE2809" s="148">
        <f t="shared" si="1028"/>
        <v>1</v>
      </c>
    </row>
    <row r="2810" spans="1:57" ht="17">
      <c r="A2810" s="137">
        <v>2471</v>
      </c>
      <c r="B2810" s="137">
        <v>753962</v>
      </c>
      <c r="C2810" s="137" t="str">
        <f t="shared" si="1074"/>
        <v>753962000</v>
      </c>
      <c r="D2810" s="138" t="str">
        <f t="shared" si="1075"/>
        <v>75</v>
      </c>
      <c r="E2810" s="138" t="str">
        <f t="shared" si="1076"/>
        <v>3</v>
      </c>
      <c r="F2810" s="138" t="str">
        <f t="shared" si="1077"/>
        <v>9</v>
      </c>
      <c r="G2810" s="138" t="str">
        <f t="shared" si="1078"/>
        <v>6</v>
      </c>
      <c r="H2810" s="138" t="str">
        <f t="shared" si="1079"/>
        <v>2</v>
      </c>
      <c r="I2810" s="138" t="str">
        <f t="shared" si="1080"/>
        <v>0</v>
      </c>
      <c r="J2810" s="138" t="str">
        <f t="shared" si="1081"/>
        <v>0</v>
      </c>
      <c r="K2810" s="138" t="str">
        <f t="shared" si="1082"/>
        <v>0</v>
      </c>
      <c r="L2810" s="138" t="s">
        <v>6957</v>
      </c>
      <c r="M2810" s="139" t="s">
        <v>3794</v>
      </c>
      <c r="N2810" s="139" t="s">
        <v>261</v>
      </c>
      <c r="O2810" s="141" t="s">
        <v>190</v>
      </c>
      <c r="P2810" s="141" t="s">
        <v>191</v>
      </c>
      <c r="Q2810" s="141">
        <v>2</v>
      </c>
      <c r="R2810" s="141">
        <v>3</v>
      </c>
      <c r="S2810" s="141" t="s">
        <v>203</v>
      </c>
      <c r="T2810" s="141" t="s">
        <v>203</v>
      </c>
      <c r="U2810" s="141">
        <v>1</v>
      </c>
      <c r="V2810" s="141" t="s">
        <v>15</v>
      </c>
      <c r="W2810" s="141" t="s">
        <v>3794</v>
      </c>
      <c r="X2810" s="141" t="s">
        <v>3794</v>
      </c>
      <c r="Y2810" s="141" t="s">
        <v>66</v>
      </c>
      <c r="Z2810" s="140" t="s">
        <v>66</v>
      </c>
      <c r="AA2810" s="140" t="s">
        <v>3794</v>
      </c>
      <c r="AB2810" s="140" t="s">
        <v>3794</v>
      </c>
      <c r="AC2810" s="140" t="s">
        <v>66</v>
      </c>
      <c r="AD2810" s="141" t="s">
        <v>66</v>
      </c>
      <c r="AE2810" s="144" t="s">
        <v>3794</v>
      </c>
      <c r="AF2810" s="144" t="s">
        <v>3794</v>
      </c>
      <c r="AG2810" s="134"/>
      <c r="AH2810" s="142"/>
      <c r="AI2810" s="143"/>
      <c r="AJ2810" s="143" t="b">
        <f t="shared" si="1073"/>
        <v>0</v>
      </c>
      <c r="AK2810" s="143" t="str">
        <f>O2810&amp;Q2810&amp;R2810&amp;U2810&amp;V2810&amp;Y2810&amp;Z2810&amp;AC2810&amp;AD2810</f>
        <v>G23120000</v>
      </c>
      <c r="AL2810" s="40">
        <v>753962</v>
      </c>
      <c r="AM2810" s="41" t="b">
        <f>C2810&lt;&gt;AK2810</f>
        <v>1</v>
      </c>
      <c r="AN2810" s="145" t="str">
        <f>N2810&amp;AK2810</f>
        <v>J9FG23120000</v>
      </c>
      <c r="AO2810" s="145"/>
      <c r="AP2810" s="31"/>
      <c r="AQ2810" s="146"/>
      <c r="AR2810" s="146">
        <f t="shared" si="1083"/>
        <v>1</v>
      </c>
      <c r="AS2810" s="146" t="str">
        <f>IF(IFERROR(VLOOKUP(AE2810,#REF!,1,0),"")&lt;&gt;"",1,"")</f>
        <v/>
      </c>
      <c r="AT2810" s="146" t="str">
        <f>IF(IFERROR(VLOOKUP(AE2810,#REF!,1,0),"")&lt;&gt;"",1,"")</f>
        <v/>
      </c>
      <c r="AU2810" s="146" t="str">
        <f>IF(IFERROR(VLOOKUP(AE2810,#REF!,1,0),"")&lt;&gt;"",1,"")</f>
        <v/>
      </c>
      <c r="AV2810" s="146" t="str">
        <f>IF(IFERROR(VLOOKUP(AE2810,#REF!,1,0),"")&lt;&gt;"",1,"")</f>
        <v/>
      </c>
      <c r="AW2810" s="146" t="str">
        <f>IF(IFERROR(VLOOKUP(AE2810,#REF!,1,0),"")&lt;&gt;"",1,"")</f>
        <v/>
      </c>
      <c r="AX2810" s="146" t="str">
        <f>IF(IFERROR(VLOOKUP(AE2810,#REF!,1,0),"")&lt;&gt;"",1,"")</f>
        <v/>
      </c>
      <c r="AY2810" s="146" t="str">
        <f>IF(IFERROR(VLOOKUP(AE2810,#REF!,1,0),"")&lt;&gt;"",1,"")</f>
        <v/>
      </c>
      <c r="AZ2810" s="146" t="str">
        <f>IF(IFERROR(VLOOKUP(AE2810,#REF!,1,0),"")&lt;&gt;"",1,"")</f>
        <v/>
      </c>
      <c r="BA2810" s="146" t="str">
        <f>IF(IFERROR(VLOOKUP(AE2810,#REF!,1,0),"")&lt;&gt;"",1,"")</f>
        <v/>
      </c>
      <c r="BB2810" s="146" t="str">
        <f>IF(IFERROR(VLOOKUP(AE2810,#REF!,1,0),"")&lt;&gt;"",1,"")</f>
        <v/>
      </c>
      <c r="BC2810" s="146" t="str">
        <f>IF(IFERROR(VLOOKUP(AE2810,#REF!,1,0),"")&lt;&gt;"",1,"")</f>
        <v/>
      </c>
      <c r="BD2810" s="146" t="str">
        <f>IF(IFERROR(VLOOKUP(AE2810,#REF!,1,0),"")&lt;&gt;"",1,"")</f>
        <v/>
      </c>
      <c r="BE2810" s="148">
        <f t="shared" si="1028"/>
        <v>1</v>
      </c>
    </row>
    <row r="2811" spans="1:57" ht="17">
      <c r="A2811" s="137">
        <v>2472</v>
      </c>
      <c r="B2811" s="137">
        <v>753963</v>
      </c>
      <c r="C2811" s="137" t="str">
        <f t="shared" si="1074"/>
        <v>753963000</v>
      </c>
      <c r="D2811" s="138" t="str">
        <f t="shared" si="1075"/>
        <v>75</v>
      </c>
      <c r="E2811" s="138" t="str">
        <f t="shared" si="1076"/>
        <v>3</v>
      </c>
      <c r="F2811" s="138" t="str">
        <f t="shared" si="1077"/>
        <v>9</v>
      </c>
      <c r="G2811" s="138" t="str">
        <f t="shared" si="1078"/>
        <v>6</v>
      </c>
      <c r="H2811" s="138" t="str">
        <f t="shared" si="1079"/>
        <v>3</v>
      </c>
      <c r="I2811" s="138" t="str">
        <f t="shared" si="1080"/>
        <v>0</v>
      </c>
      <c r="J2811" s="138" t="str">
        <f t="shared" si="1081"/>
        <v>0</v>
      </c>
      <c r="K2811" s="138" t="str">
        <f t="shared" si="1082"/>
        <v>0</v>
      </c>
      <c r="L2811" s="138" t="s">
        <v>6958</v>
      </c>
      <c r="M2811" s="139" t="s">
        <v>3795</v>
      </c>
      <c r="N2811" s="139" t="s">
        <v>261</v>
      </c>
      <c r="O2811" s="141" t="s">
        <v>190</v>
      </c>
      <c r="P2811" s="141" t="s">
        <v>191</v>
      </c>
      <c r="Q2811" s="141">
        <v>2</v>
      </c>
      <c r="R2811" s="141">
        <v>3</v>
      </c>
      <c r="S2811" s="141" t="s">
        <v>203</v>
      </c>
      <c r="T2811" s="141" t="s">
        <v>203</v>
      </c>
      <c r="U2811" s="141">
        <v>1</v>
      </c>
      <c r="V2811" s="141" t="s">
        <v>21</v>
      </c>
      <c r="W2811" s="141" t="s">
        <v>3795</v>
      </c>
      <c r="X2811" s="141" t="s">
        <v>3795</v>
      </c>
      <c r="Y2811" s="141" t="s">
        <v>66</v>
      </c>
      <c r="Z2811" s="140" t="s">
        <v>66</v>
      </c>
      <c r="AA2811" s="140" t="s">
        <v>3795</v>
      </c>
      <c r="AB2811" s="140" t="s">
        <v>3795</v>
      </c>
      <c r="AC2811" s="140" t="s">
        <v>66</v>
      </c>
      <c r="AD2811" s="141" t="s">
        <v>66</v>
      </c>
      <c r="AE2811" s="144" t="s">
        <v>3795</v>
      </c>
      <c r="AF2811" s="144" t="s">
        <v>3795</v>
      </c>
      <c r="AG2811" s="134"/>
      <c r="AH2811" s="142"/>
      <c r="AI2811" s="143"/>
      <c r="AJ2811" s="143" t="b">
        <f t="shared" si="1073"/>
        <v>0</v>
      </c>
      <c r="AK2811" s="143" t="str">
        <f>O2811&amp;Q2811&amp;R2811&amp;U2811&amp;V2811&amp;Y2811&amp;Z2811&amp;AC2811&amp;AD2811</f>
        <v>G23130000</v>
      </c>
      <c r="AL2811" s="40">
        <v>753963</v>
      </c>
      <c r="AM2811" s="41" t="b">
        <f>C2811&lt;&gt;AK2811</f>
        <v>1</v>
      </c>
      <c r="AN2811" s="145" t="str">
        <f>N2811&amp;AK2811</f>
        <v>J9FG23130000</v>
      </c>
      <c r="AO2811" s="145"/>
      <c r="AP2811" s="31"/>
      <c r="AQ2811" s="146"/>
      <c r="AR2811" s="146">
        <f t="shared" si="1083"/>
        <v>1</v>
      </c>
      <c r="AS2811" s="146" t="str">
        <f>IF(IFERROR(VLOOKUP(AE2811,#REF!,1,0),"")&lt;&gt;"",1,"")</f>
        <v/>
      </c>
      <c r="AT2811" s="146" t="str">
        <f>IF(IFERROR(VLOOKUP(AE2811,#REF!,1,0),"")&lt;&gt;"",1,"")</f>
        <v/>
      </c>
      <c r="AU2811" s="146" t="str">
        <f>IF(IFERROR(VLOOKUP(AE2811,#REF!,1,0),"")&lt;&gt;"",1,"")</f>
        <v/>
      </c>
      <c r="AV2811" s="146" t="str">
        <f>IF(IFERROR(VLOOKUP(AE2811,#REF!,1,0),"")&lt;&gt;"",1,"")</f>
        <v/>
      </c>
      <c r="AW2811" s="146" t="str">
        <f>IF(IFERROR(VLOOKUP(AE2811,#REF!,1,0),"")&lt;&gt;"",1,"")</f>
        <v/>
      </c>
      <c r="AX2811" s="146" t="str">
        <f>IF(IFERROR(VLOOKUP(AE2811,#REF!,1,0),"")&lt;&gt;"",1,"")</f>
        <v/>
      </c>
      <c r="AY2811" s="146" t="str">
        <f>IF(IFERROR(VLOOKUP(AE2811,#REF!,1,0),"")&lt;&gt;"",1,"")</f>
        <v/>
      </c>
      <c r="AZ2811" s="146" t="str">
        <f>IF(IFERROR(VLOOKUP(AE2811,#REF!,1,0),"")&lt;&gt;"",1,"")</f>
        <v/>
      </c>
      <c r="BA2811" s="146" t="str">
        <f>IF(IFERROR(VLOOKUP(AE2811,#REF!,1,0),"")&lt;&gt;"",1,"")</f>
        <v/>
      </c>
      <c r="BB2811" s="146" t="str">
        <f>IF(IFERROR(VLOOKUP(AE2811,#REF!,1,0),"")&lt;&gt;"",1,"")</f>
        <v/>
      </c>
      <c r="BC2811" s="146" t="str">
        <f>IF(IFERROR(VLOOKUP(AE2811,#REF!,1,0),"")&lt;&gt;"",1,"")</f>
        <v/>
      </c>
      <c r="BD2811" s="146" t="str">
        <f>IF(IFERROR(VLOOKUP(AE2811,#REF!,1,0),"")&lt;&gt;"",1,"")</f>
        <v/>
      </c>
      <c r="BE2811" s="148">
        <f t="shared" si="1028"/>
        <v>1</v>
      </c>
    </row>
    <row r="2812" spans="1:57" ht="17">
      <c r="A2812" s="137">
        <v>2473</v>
      </c>
      <c r="B2812" s="137">
        <v>753964</v>
      </c>
      <c r="C2812" s="137" t="str">
        <f t="shared" si="1074"/>
        <v>753964000</v>
      </c>
      <c r="D2812" s="138" t="str">
        <f t="shared" si="1075"/>
        <v>75</v>
      </c>
      <c r="E2812" s="138" t="str">
        <f t="shared" si="1076"/>
        <v>3</v>
      </c>
      <c r="F2812" s="138" t="str">
        <f t="shared" si="1077"/>
        <v>9</v>
      </c>
      <c r="G2812" s="138" t="str">
        <f t="shared" si="1078"/>
        <v>6</v>
      </c>
      <c r="H2812" s="138" t="str">
        <f t="shared" si="1079"/>
        <v>4</v>
      </c>
      <c r="I2812" s="138" t="str">
        <f t="shared" si="1080"/>
        <v>0</v>
      </c>
      <c r="J2812" s="138" t="str">
        <f t="shared" si="1081"/>
        <v>0</v>
      </c>
      <c r="K2812" s="138" t="str">
        <f t="shared" si="1082"/>
        <v>0</v>
      </c>
      <c r="L2812" s="138" t="s">
        <v>6959</v>
      </c>
      <c r="M2812" s="139" t="s">
        <v>3796</v>
      </c>
      <c r="N2812" s="139" t="s">
        <v>261</v>
      </c>
      <c r="O2812" s="141" t="s">
        <v>190</v>
      </c>
      <c r="P2812" s="141" t="s">
        <v>191</v>
      </c>
      <c r="Q2812" s="141">
        <v>2</v>
      </c>
      <c r="R2812" s="141">
        <v>3</v>
      </c>
      <c r="S2812" s="141" t="s">
        <v>203</v>
      </c>
      <c r="T2812" s="141" t="s">
        <v>203</v>
      </c>
      <c r="U2812" s="141">
        <v>1</v>
      </c>
      <c r="V2812" s="141" t="s">
        <v>27</v>
      </c>
      <c r="W2812" s="141" t="s">
        <v>3796</v>
      </c>
      <c r="X2812" s="141" t="s">
        <v>3796</v>
      </c>
      <c r="Y2812" s="141" t="s">
        <v>66</v>
      </c>
      <c r="Z2812" s="140" t="s">
        <v>66</v>
      </c>
      <c r="AA2812" s="140" t="s">
        <v>3796</v>
      </c>
      <c r="AB2812" s="140" t="s">
        <v>3796</v>
      </c>
      <c r="AC2812" s="140" t="s">
        <v>66</v>
      </c>
      <c r="AD2812" s="141" t="s">
        <v>66</v>
      </c>
      <c r="AE2812" s="144" t="s">
        <v>3796</v>
      </c>
      <c r="AF2812" s="144" t="s">
        <v>3796</v>
      </c>
      <c r="AG2812" s="134"/>
      <c r="AH2812" s="142"/>
      <c r="AI2812" s="143"/>
      <c r="AJ2812" s="143" t="b">
        <f t="shared" si="1073"/>
        <v>0</v>
      </c>
      <c r="AK2812" s="143" t="str">
        <f>O2812&amp;Q2812&amp;R2812&amp;U2812&amp;V2812&amp;Y2812&amp;Z2812&amp;AC2812&amp;AD2812</f>
        <v>G23140000</v>
      </c>
      <c r="AL2812" s="40">
        <v>753964</v>
      </c>
      <c r="AM2812" s="41" t="b">
        <f>C2812&lt;&gt;AK2812</f>
        <v>1</v>
      </c>
      <c r="AN2812" s="145" t="str">
        <f>N2812&amp;AK2812</f>
        <v>J9FG23140000</v>
      </c>
      <c r="AO2812" s="145"/>
      <c r="AP2812" s="31"/>
      <c r="AQ2812" s="146"/>
      <c r="AR2812" s="146">
        <f t="shared" si="1083"/>
        <v>1</v>
      </c>
      <c r="AS2812" s="146" t="str">
        <f>IF(IFERROR(VLOOKUP(AE2812,#REF!,1,0),"")&lt;&gt;"",1,"")</f>
        <v/>
      </c>
      <c r="AT2812" s="146" t="str">
        <f>IF(IFERROR(VLOOKUP(AE2812,#REF!,1,0),"")&lt;&gt;"",1,"")</f>
        <v/>
      </c>
      <c r="AU2812" s="146" t="str">
        <f>IF(IFERROR(VLOOKUP(AE2812,#REF!,1,0),"")&lt;&gt;"",1,"")</f>
        <v/>
      </c>
      <c r="AV2812" s="146" t="str">
        <f>IF(IFERROR(VLOOKUP(AE2812,#REF!,1,0),"")&lt;&gt;"",1,"")</f>
        <v/>
      </c>
      <c r="AW2812" s="146" t="str">
        <f>IF(IFERROR(VLOOKUP(AE2812,#REF!,1,0),"")&lt;&gt;"",1,"")</f>
        <v/>
      </c>
      <c r="AX2812" s="146" t="str">
        <f>IF(IFERROR(VLOOKUP(AE2812,#REF!,1,0),"")&lt;&gt;"",1,"")</f>
        <v/>
      </c>
      <c r="AY2812" s="146" t="str">
        <f>IF(IFERROR(VLOOKUP(AE2812,#REF!,1,0),"")&lt;&gt;"",1,"")</f>
        <v/>
      </c>
      <c r="AZ2812" s="146" t="str">
        <f>IF(IFERROR(VLOOKUP(AE2812,#REF!,1,0),"")&lt;&gt;"",1,"")</f>
        <v/>
      </c>
      <c r="BA2812" s="146" t="str">
        <f>IF(IFERROR(VLOOKUP(AE2812,#REF!,1,0),"")&lt;&gt;"",1,"")</f>
        <v/>
      </c>
      <c r="BB2812" s="146" t="str">
        <f>IF(IFERROR(VLOOKUP(AE2812,#REF!,1,0),"")&lt;&gt;"",1,"")</f>
        <v/>
      </c>
      <c r="BC2812" s="146" t="str">
        <f>IF(IFERROR(VLOOKUP(AE2812,#REF!,1,0),"")&lt;&gt;"",1,"")</f>
        <v/>
      </c>
      <c r="BD2812" s="146" t="str">
        <f>IF(IFERROR(VLOOKUP(AE2812,#REF!,1,0),"")&lt;&gt;"",1,"")</f>
        <v/>
      </c>
      <c r="BE2812" s="148">
        <f t="shared" si="1028"/>
        <v>1</v>
      </c>
    </row>
    <row r="2813" spans="1:57" ht="17">
      <c r="A2813" s="137">
        <v>2474</v>
      </c>
      <c r="B2813" s="137">
        <v>753965</v>
      </c>
      <c r="C2813" s="137" t="str">
        <f t="shared" si="1074"/>
        <v>753965000</v>
      </c>
      <c r="D2813" s="138" t="str">
        <f t="shared" si="1075"/>
        <v>75</v>
      </c>
      <c r="E2813" s="138" t="str">
        <f t="shared" si="1076"/>
        <v>3</v>
      </c>
      <c r="F2813" s="138" t="str">
        <f t="shared" si="1077"/>
        <v>9</v>
      </c>
      <c r="G2813" s="138" t="str">
        <f t="shared" si="1078"/>
        <v>6</v>
      </c>
      <c r="H2813" s="138" t="str">
        <f t="shared" si="1079"/>
        <v>5</v>
      </c>
      <c r="I2813" s="138" t="str">
        <f t="shared" si="1080"/>
        <v>0</v>
      </c>
      <c r="J2813" s="138" t="str">
        <f t="shared" si="1081"/>
        <v>0</v>
      </c>
      <c r="K2813" s="138" t="str">
        <f t="shared" si="1082"/>
        <v>0</v>
      </c>
      <c r="L2813" s="138" t="s">
        <v>6960</v>
      </c>
      <c r="M2813" s="139" t="s">
        <v>3797</v>
      </c>
      <c r="N2813" s="139" t="s">
        <v>261</v>
      </c>
      <c r="O2813" s="141" t="s">
        <v>190</v>
      </c>
      <c r="P2813" s="141" t="s">
        <v>191</v>
      </c>
      <c r="Q2813" s="141">
        <v>2</v>
      </c>
      <c r="R2813" s="141">
        <v>3</v>
      </c>
      <c r="S2813" s="141" t="s">
        <v>203</v>
      </c>
      <c r="T2813" s="141" t="s">
        <v>203</v>
      </c>
      <c r="U2813" s="141">
        <v>1</v>
      </c>
      <c r="V2813" s="141" t="s">
        <v>31</v>
      </c>
      <c r="W2813" s="141" t="s">
        <v>3797</v>
      </c>
      <c r="X2813" s="141" t="s">
        <v>3797</v>
      </c>
      <c r="Y2813" s="141" t="s">
        <v>66</v>
      </c>
      <c r="Z2813" s="140" t="s">
        <v>66</v>
      </c>
      <c r="AA2813" s="140" t="s">
        <v>3797</v>
      </c>
      <c r="AB2813" s="140" t="s">
        <v>3797</v>
      </c>
      <c r="AC2813" s="140" t="s">
        <v>66</v>
      </c>
      <c r="AD2813" s="141" t="s">
        <v>66</v>
      </c>
      <c r="AE2813" s="144" t="s">
        <v>3797</v>
      </c>
      <c r="AF2813" s="144" t="s">
        <v>3797</v>
      </c>
      <c r="AG2813" s="134"/>
      <c r="AH2813" s="142"/>
      <c r="AI2813" s="143"/>
      <c r="AJ2813" s="143" t="b">
        <f t="shared" si="1073"/>
        <v>0</v>
      </c>
      <c r="AK2813" s="143" t="str">
        <f>O2813&amp;Q2813&amp;R2813&amp;U2813&amp;V2813&amp;Y2813&amp;Z2813&amp;AC2813&amp;AD2813</f>
        <v>G23150000</v>
      </c>
      <c r="AL2813" s="40">
        <v>753965</v>
      </c>
      <c r="AM2813" s="41" t="b">
        <f>C2813&lt;&gt;AK2813</f>
        <v>1</v>
      </c>
      <c r="AN2813" s="145" t="str">
        <f>N2813&amp;AK2813</f>
        <v>J9FG23150000</v>
      </c>
      <c r="AO2813" s="145"/>
      <c r="AP2813" s="31"/>
      <c r="AQ2813" s="146"/>
      <c r="AR2813" s="146">
        <f t="shared" si="1083"/>
        <v>1</v>
      </c>
      <c r="AS2813" s="146" t="str">
        <f>IF(IFERROR(VLOOKUP(AE2813,#REF!,1,0),"")&lt;&gt;"",1,"")</f>
        <v/>
      </c>
      <c r="AT2813" s="146" t="str">
        <f>IF(IFERROR(VLOOKUP(AE2813,#REF!,1,0),"")&lt;&gt;"",1,"")</f>
        <v/>
      </c>
      <c r="AU2813" s="146" t="str">
        <f>IF(IFERROR(VLOOKUP(AE2813,#REF!,1,0),"")&lt;&gt;"",1,"")</f>
        <v/>
      </c>
      <c r="AV2813" s="146" t="str">
        <f>IF(IFERROR(VLOOKUP(AE2813,#REF!,1,0),"")&lt;&gt;"",1,"")</f>
        <v/>
      </c>
      <c r="AW2813" s="146" t="str">
        <f>IF(IFERROR(VLOOKUP(AE2813,#REF!,1,0),"")&lt;&gt;"",1,"")</f>
        <v/>
      </c>
      <c r="AX2813" s="146" t="str">
        <f>IF(IFERROR(VLOOKUP(AE2813,#REF!,1,0),"")&lt;&gt;"",1,"")</f>
        <v/>
      </c>
      <c r="AY2813" s="146" t="str">
        <f>IF(IFERROR(VLOOKUP(AE2813,#REF!,1,0),"")&lt;&gt;"",1,"")</f>
        <v/>
      </c>
      <c r="AZ2813" s="146" t="str">
        <f>IF(IFERROR(VLOOKUP(AE2813,#REF!,1,0),"")&lt;&gt;"",1,"")</f>
        <v/>
      </c>
      <c r="BA2813" s="146" t="str">
        <f>IF(IFERROR(VLOOKUP(AE2813,#REF!,1,0),"")&lt;&gt;"",1,"")</f>
        <v/>
      </c>
      <c r="BB2813" s="146" t="str">
        <f>IF(IFERROR(VLOOKUP(AE2813,#REF!,1,0),"")&lt;&gt;"",1,"")</f>
        <v/>
      </c>
      <c r="BC2813" s="146" t="str">
        <f>IF(IFERROR(VLOOKUP(AE2813,#REF!,1,0),"")&lt;&gt;"",1,"")</f>
        <v/>
      </c>
      <c r="BD2813" s="146" t="str">
        <f>IF(IFERROR(VLOOKUP(AE2813,#REF!,1,0),"")&lt;&gt;"",1,"")</f>
        <v/>
      </c>
      <c r="BE2813" s="148">
        <f t="shared" si="1028"/>
        <v>1</v>
      </c>
    </row>
    <row r="2814" spans="1:57" ht="16">
      <c r="A2814" s="43">
        <v>2475</v>
      </c>
      <c r="B2814" s="43">
        <v>753969</v>
      </c>
      <c r="C2814" s="43" t="str">
        <f t="shared" si="1074"/>
        <v>753969000</v>
      </c>
      <c r="D2814" s="44" t="str">
        <f t="shared" si="1075"/>
        <v>75</v>
      </c>
      <c r="E2814" s="44" t="str">
        <f t="shared" si="1076"/>
        <v>3</v>
      </c>
      <c r="F2814" s="44" t="str">
        <f t="shared" si="1077"/>
        <v>9</v>
      </c>
      <c r="G2814" s="44" t="str">
        <f t="shared" si="1078"/>
        <v>6</v>
      </c>
      <c r="H2814" s="44" t="str">
        <f t="shared" si="1079"/>
        <v>9</v>
      </c>
      <c r="I2814" s="44" t="str">
        <f t="shared" si="1080"/>
        <v>0</v>
      </c>
      <c r="J2814" s="44" t="str">
        <f t="shared" si="1081"/>
        <v>0</v>
      </c>
      <c r="K2814" s="44" t="str">
        <f t="shared" si="1082"/>
        <v>0</v>
      </c>
      <c r="L2814" s="44"/>
      <c r="M2814" s="45" t="s">
        <v>3798</v>
      </c>
      <c r="N2814" s="45"/>
      <c r="O2814" s="47" t="s">
        <v>190</v>
      </c>
      <c r="P2814" s="47" t="s">
        <v>191</v>
      </c>
      <c r="Q2814" s="60">
        <v>2</v>
      </c>
      <c r="R2814" s="47"/>
      <c r="S2814" s="47" t="s">
        <v>203</v>
      </c>
      <c r="T2814" s="47" t="s">
        <v>203</v>
      </c>
      <c r="U2814" s="60">
        <v>1</v>
      </c>
      <c r="V2814" s="47">
        <v>6</v>
      </c>
      <c r="W2814" s="47"/>
      <c r="X2814" s="47" t="s">
        <v>3798</v>
      </c>
      <c r="Y2814" s="47" t="s">
        <v>66</v>
      </c>
      <c r="Z2814" s="61" t="s">
        <v>66</v>
      </c>
      <c r="AA2814" s="61"/>
      <c r="AB2814" s="61" t="s">
        <v>3798</v>
      </c>
      <c r="AC2814" s="61" t="s">
        <v>66</v>
      </c>
      <c r="AD2814" s="47" t="s">
        <v>66</v>
      </c>
      <c r="AE2814" s="50" t="s">
        <v>3798</v>
      </c>
      <c r="AF2814" s="51"/>
      <c r="AG2814" s="51" t="s">
        <v>8</v>
      </c>
      <c r="AH2814" s="52"/>
      <c r="AI2814" s="39"/>
      <c r="AJ2814" s="39"/>
      <c r="AK2814" s="39" t="e">
        <f>O2814&amp;Q2814&amp;#REF!&amp;U2814&amp;V2814&amp;Y2814&amp;Z2814&amp;AC2814&amp;AD2814</f>
        <v>#REF!</v>
      </c>
      <c r="AL2814" s="43">
        <v>753969</v>
      </c>
      <c r="AM2814" s="44" t="e">
        <f>C2814&lt;&gt;AK2814</f>
        <v>#REF!</v>
      </c>
      <c r="AN2814" s="52"/>
      <c r="AO2814" s="52"/>
      <c r="AP2814" s="53"/>
      <c r="AQ2814" s="53"/>
      <c r="AR2814" s="53">
        <f t="shared" si="1083"/>
        <v>1</v>
      </c>
      <c r="AS2814" s="53" t="str">
        <f>IF(IFERROR(VLOOKUP(AE2814,#REF!,1,0),"")&lt;&gt;"",1,"")</f>
        <v/>
      </c>
      <c r="AT2814" s="53" t="str">
        <f>IF(IFERROR(VLOOKUP(AE2814,#REF!,1,0),"")&lt;&gt;"",1,"")</f>
        <v/>
      </c>
      <c r="AU2814" s="53" t="str">
        <f>IF(IFERROR(VLOOKUP(AE2814,#REF!,1,0),"")&lt;&gt;"",1,"")</f>
        <v/>
      </c>
      <c r="AV2814" s="53" t="str">
        <f>IF(IFERROR(VLOOKUP(AE2814,#REF!,1,0),"")&lt;&gt;"",1,"")</f>
        <v/>
      </c>
      <c r="AW2814" s="53" t="str">
        <f>IF(IFERROR(VLOOKUP(AE2814,#REF!,1,0),"")&lt;&gt;"",1,"")</f>
        <v/>
      </c>
      <c r="AX2814" s="53" t="str">
        <f>IF(IFERROR(VLOOKUP(AE2814,#REF!,1,0),"")&lt;&gt;"",1,"")</f>
        <v/>
      </c>
      <c r="AY2814" s="53" t="str">
        <f>IF(IFERROR(VLOOKUP(AE2814,#REF!,1,0),"")&lt;&gt;"",1,"")</f>
        <v/>
      </c>
      <c r="AZ2814" s="53" t="str">
        <f>IF(IFERROR(VLOOKUP(AE2814,#REF!,1,0),"")&lt;&gt;"",1,"")</f>
        <v/>
      </c>
      <c r="BA2814" s="53" t="str">
        <f>IF(IFERROR(VLOOKUP(AE2814,#REF!,1,0),"")&lt;&gt;"",1,"")</f>
        <v/>
      </c>
      <c r="BB2814" s="53" t="str">
        <f>IF(IFERROR(VLOOKUP(AE2814,#REF!,1,0),"")&lt;&gt;"",1,"")</f>
        <v/>
      </c>
      <c r="BC2814" s="53" t="str">
        <f>IF(IFERROR(VLOOKUP(AE2814,#REF!,1,0),"")&lt;&gt;"",1,"")</f>
        <v/>
      </c>
      <c r="BD2814" s="53" t="str">
        <f>IF(IFERROR(VLOOKUP(AE2814,#REF!,1,0),"")&lt;&gt;"",1,"")</f>
        <v/>
      </c>
      <c r="BE2814" s="54">
        <f t="shared" si="1028"/>
        <v>1</v>
      </c>
    </row>
    <row r="2815" spans="1:57" ht="17">
      <c r="A2815" s="137"/>
      <c r="B2815" s="137"/>
      <c r="C2815" s="137"/>
      <c r="D2815" s="138"/>
      <c r="E2815" s="138"/>
      <c r="F2815" s="138"/>
      <c r="G2815" s="138"/>
      <c r="H2815" s="138"/>
      <c r="I2815" s="138"/>
      <c r="J2815" s="138"/>
      <c r="K2815" s="138"/>
      <c r="L2815" s="138" t="s">
        <v>6961</v>
      </c>
      <c r="M2815" s="139"/>
      <c r="N2815" s="139" t="s">
        <v>261</v>
      </c>
      <c r="O2815" s="141" t="s">
        <v>190</v>
      </c>
      <c r="P2815" s="141" t="s">
        <v>191</v>
      </c>
      <c r="Q2815" s="141">
        <v>2</v>
      </c>
      <c r="R2815" s="141">
        <v>3</v>
      </c>
      <c r="S2815" s="141" t="s">
        <v>203</v>
      </c>
      <c r="T2815" s="141" t="s">
        <v>203</v>
      </c>
      <c r="U2815" s="141">
        <v>9</v>
      </c>
      <c r="V2815" s="141">
        <v>8</v>
      </c>
      <c r="W2815" s="140" t="s">
        <v>3799</v>
      </c>
      <c r="X2815" s="140" t="s">
        <v>3799</v>
      </c>
      <c r="Y2815" s="140" t="s">
        <v>66</v>
      </c>
      <c r="Z2815" s="140" t="s">
        <v>66</v>
      </c>
      <c r="AA2815" s="140" t="s">
        <v>3799</v>
      </c>
      <c r="AB2815" s="140" t="s">
        <v>3799</v>
      </c>
      <c r="AC2815" s="140" t="s">
        <v>66</v>
      </c>
      <c r="AD2815" s="140" t="s">
        <v>66</v>
      </c>
      <c r="AE2815" s="140" t="s">
        <v>3799</v>
      </c>
      <c r="AF2815" s="140" t="s">
        <v>3799</v>
      </c>
      <c r="AG2815" s="134"/>
      <c r="AH2815" s="142"/>
      <c r="AI2815" s="143"/>
      <c r="AJ2815" s="143" t="b">
        <f t="shared" ref="AJ2815:AJ2830" si="1084">IF(OR(AS2815=1,AT2815=1,AU2815=1,AV2815=1,AW2815=1,AX2815=1,AY2815=1,AZ2815=1,BA2815=1,BB2815=1,BC2815=1,BD2815=1),TRUE,FALSE)</f>
        <v>0</v>
      </c>
      <c r="AK2815" s="143" t="str">
        <f>O2815&amp;Q2815&amp;R2815&amp;U2815&amp;V2815&amp;Y2815&amp;Z2815&amp;AC2815&amp;AD2815</f>
        <v>G23980000</v>
      </c>
      <c r="AL2815" s="40"/>
      <c r="AM2815" s="41"/>
      <c r="AN2815" s="145" t="str">
        <f>N2815&amp;AK2815</f>
        <v>J9FG23980000</v>
      </c>
      <c r="AO2815" s="145"/>
      <c r="AP2815" s="31"/>
      <c r="AQ2815" s="146"/>
      <c r="AR2815" s="146"/>
      <c r="AS2815" s="146"/>
      <c r="AT2815" s="146"/>
      <c r="AU2815" s="146"/>
      <c r="AV2815" s="146"/>
      <c r="AW2815" s="146"/>
      <c r="AX2815" s="146"/>
      <c r="AY2815" s="146"/>
      <c r="AZ2815" s="146"/>
      <c r="BA2815" s="146"/>
      <c r="BB2815" s="146"/>
      <c r="BC2815" s="146"/>
      <c r="BD2815" s="146"/>
      <c r="BE2815" s="148">
        <f t="shared" si="1028"/>
        <v>0</v>
      </c>
    </row>
    <row r="2816" spans="1:57" ht="17">
      <c r="A2816" s="137"/>
      <c r="B2816" s="137"/>
      <c r="C2816" s="137"/>
      <c r="D2816" s="138"/>
      <c r="E2816" s="138"/>
      <c r="F2816" s="138"/>
      <c r="G2816" s="138"/>
      <c r="H2816" s="138"/>
      <c r="I2816" s="138"/>
      <c r="J2816" s="138"/>
      <c r="K2816" s="138"/>
      <c r="L2816" s="138" t="s">
        <v>6962</v>
      </c>
      <c r="M2816" s="139"/>
      <c r="N2816" s="139" t="s">
        <v>261</v>
      </c>
      <c r="O2816" s="141" t="s">
        <v>190</v>
      </c>
      <c r="P2816" s="141" t="s">
        <v>191</v>
      </c>
      <c r="Q2816" s="141">
        <v>2</v>
      </c>
      <c r="R2816" s="141">
        <v>3</v>
      </c>
      <c r="S2816" s="141" t="s">
        <v>203</v>
      </c>
      <c r="T2816" s="141" t="s">
        <v>203</v>
      </c>
      <c r="U2816" s="141">
        <v>9</v>
      </c>
      <c r="V2816" s="141">
        <v>9</v>
      </c>
      <c r="W2816" s="140" t="s">
        <v>3800</v>
      </c>
      <c r="X2816" s="140" t="s">
        <v>3800</v>
      </c>
      <c r="Y2816" s="140" t="s">
        <v>66</v>
      </c>
      <c r="Z2816" s="140" t="s">
        <v>66</v>
      </c>
      <c r="AA2816" s="140" t="s">
        <v>3800</v>
      </c>
      <c r="AB2816" s="140" t="s">
        <v>3800</v>
      </c>
      <c r="AC2816" s="140" t="s">
        <v>66</v>
      </c>
      <c r="AD2816" s="140" t="s">
        <v>66</v>
      </c>
      <c r="AE2816" s="140" t="s">
        <v>3800</v>
      </c>
      <c r="AF2816" s="140" t="s">
        <v>3800</v>
      </c>
      <c r="AG2816" s="134"/>
      <c r="AH2816" s="142"/>
      <c r="AI2816" s="143"/>
      <c r="AJ2816" s="143" t="b">
        <f t="shared" si="1084"/>
        <v>0</v>
      </c>
      <c r="AK2816" s="143" t="str">
        <f>O2816&amp;Q2816&amp;R2816&amp;U2816&amp;V2816&amp;Y2816&amp;Z2816&amp;AC2816&amp;AD2816</f>
        <v>G23990000</v>
      </c>
      <c r="AL2816" s="40"/>
      <c r="AM2816" s="41"/>
      <c r="AN2816" s="145" t="str">
        <f>N2816&amp;AK2816</f>
        <v>J9FG23990000</v>
      </c>
      <c r="AO2816" s="145"/>
      <c r="AP2816" s="31"/>
      <c r="AQ2816" s="146"/>
      <c r="AR2816" s="146"/>
      <c r="AS2816" s="146"/>
      <c r="AT2816" s="146"/>
      <c r="AU2816" s="146"/>
      <c r="AV2816" s="146"/>
      <c r="AW2816" s="146"/>
      <c r="AX2816" s="146"/>
      <c r="AY2816" s="146"/>
      <c r="AZ2816" s="146"/>
      <c r="BA2816" s="146"/>
      <c r="BB2816" s="146"/>
      <c r="BC2816" s="146"/>
      <c r="BD2816" s="146"/>
      <c r="BE2816" s="148">
        <f t="shared" si="1028"/>
        <v>0</v>
      </c>
    </row>
    <row r="2817" spans="1:57" ht="17">
      <c r="A2817" s="137">
        <v>2476</v>
      </c>
      <c r="B2817" s="137">
        <v>75397</v>
      </c>
      <c r="C2817" s="137" t="str">
        <f t="shared" ref="C2817:C2831" si="1085">LEFT(B2817 &amp; "000000000", 9)</f>
        <v>753970000</v>
      </c>
      <c r="D2817" s="138" t="str">
        <f t="shared" ref="D2817:D2831" si="1086">MID(C2817,1,2)</f>
        <v>75</v>
      </c>
      <c r="E2817" s="138" t="str">
        <f t="shared" ref="E2817:E2831" si="1087">MID(C2817,3,1)</f>
        <v>3</v>
      </c>
      <c r="F2817" s="138" t="str">
        <f t="shared" ref="F2817:F2831" si="1088">MID(C2817,4,1)</f>
        <v>9</v>
      </c>
      <c r="G2817" s="138" t="str">
        <f t="shared" ref="G2817:G2831" si="1089">MID(C2817,5,1)</f>
        <v>7</v>
      </c>
      <c r="H2817" s="138" t="str">
        <f t="shared" ref="H2817:H2831" si="1090">MID(C2817,6,1)</f>
        <v>0</v>
      </c>
      <c r="I2817" s="138" t="str">
        <f t="shared" ref="I2817:I2831" si="1091">MID(C2817,7,1)</f>
        <v>0</v>
      </c>
      <c r="J2817" s="138" t="str">
        <f t="shared" ref="J2817:J2831" si="1092">MID(C2817,8,1)</f>
        <v>0</v>
      </c>
      <c r="K2817" s="138" t="str">
        <f t="shared" ref="K2817:K2831" si="1093">MID(C2817,9,1)</f>
        <v>0</v>
      </c>
      <c r="L2817" s="138" t="s">
        <v>6963</v>
      </c>
      <c r="M2817" s="139" t="s">
        <v>204</v>
      </c>
      <c r="N2817" s="139" t="s">
        <v>261</v>
      </c>
      <c r="O2817" s="141" t="s">
        <v>190</v>
      </c>
      <c r="P2817" s="141" t="s">
        <v>191</v>
      </c>
      <c r="Q2817" s="141">
        <v>2</v>
      </c>
      <c r="R2817" s="141">
        <v>4</v>
      </c>
      <c r="S2817" s="141" t="s">
        <v>204</v>
      </c>
      <c r="T2817" s="141" t="s">
        <v>204</v>
      </c>
      <c r="U2817" s="141">
        <v>0</v>
      </c>
      <c r="V2817" s="141" t="s">
        <v>66</v>
      </c>
      <c r="W2817" s="141" t="s">
        <v>204</v>
      </c>
      <c r="X2817" s="141" t="s">
        <v>204</v>
      </c>
      <c r="Y2817" s="140" t="s">
        <v>66</v>
      </c>
      <c r="Z2817" s="140" t="s">
        <v>66</v>
      </c>
      <c r="AA2817" s="141" t="s">
        <v>204</v>
      </c>
      <c r="AB2817" s="141" t="s">
        <v>204</v>
      </c>
      <c r="AC2817" s="140" t="s">
        <v>66</v>
      </c>
      <c r="AD2817" s="141" t="s">
        <v>66</v>
      </c>
      <c r="AE2817" s="144" t="s">
        <v>204</v>
      </c>
      <c r="AF2817" s="144" t="s">
        <v>204</v>
      </c>
      <c r="AG2817" s="134"/>
      <c r="AH2817" s="142"/>
      <c r="AI2817" s="143"/>
      <c r="AJ2817" s="143" t="b">
        <f t="shared" si="1084"/>
        <v>0</v>
      </c>
      <c r="AK2817" s="143" t="str">
        <f>O2817&amp;Q2817&amp;R2817&amp;U2817&amp;V2817&amp;Y2817&amp;Z2817&amp;AC2817&amp;AD2817</f>
        <v>G24000000</v>
      </c>
      <c r="AL2817" s="40">
        <v>75397</v>
      </c>
      <c r="AM2817" s="41" t="b">
        <f>C2817&lt;&gt;AK2817</f>
        <v>1</v>
      </c>
      <c r="AN2817" s="145" t="str">
        <f>N2817&amp;AK2817</f>
        <v>J9FG24000000</v>
      </c>
      <c r="AO2817" s="145"/>
      <c r="AP2817" s="31"/>
      <c r="AQ2817" s="146"/>
      <c r="AR2817" s="146">
        <f t="shared" ref="AR2817:AR2831" si="1094">IF(AL2817&lt;&gt;"",1,"")</f>
        <v>1</v>
      </c>
      <c r="AS2817" s="146" t="str">
        <f>IF(IFERROR(VLOOKUP(AE2817,#REF!,1,0),"")&lt;&gt;"",1,"")</f>
        <v/>
      </c>
      <c r="AT2817" s="146" t="str">
        <f>IF(IFERROR(VLOOKUP(AE2817,#REF!,1,0),"")&lt;&gt;"",1,"")</f>
        <v/>
      </c>
      <c r="AU2817" s="146" t="str">
        <f>IF(IFERROR(VLOOKUP(AE2817,#REF!,1,0),"")&lt;&gt;"",1,"")</f>
        <v/>
      </c>
      <c r="AV2817" s="146" t="str">
        <f>IF(IFERROR(VLOOKUP(AE2817,#REF!,1,0),"")&lt;&gt;"",1,"")</f>
        <v/>
      </c>
      <c r="AW2817" s="146" t="str">
        <f>IF(IFERROR(VLOOKUP(AE2817,#REF!,1,0),"")&lt;&gt;"",1,"")</f>
        <v/>
      </c>
      <c r="AX2817" s="146" t="str">
        <f>IF(IFERROR(VLOOKUP(AE2817,#REF!,1,0),"")&lt;&gt;"",1,"")</f>
        <v/>
      </c>
      <c r="AY2817" s="146" t="str">
        <f>IF(IFERROR(VLOOKUP(AE2817,#REF!,1,0),"")&lt;&gt;"",1,"")</f>
        <v/>
      </c>
      <c r="AZ2817" s="146" t="str">
        <f>IF(IFERROR(VLOOKUP(AE2817,#REF!,1,0),"")&lt;&gt;"",1,"")</f>
        <v/>
      </c>
      <c r="BA2817" s="146" t="str">
        <f>IF(IFERROR(VLOOKUP(AE2817,#REF!,1,0),"")&lt;&gt;"",1,"")</f>
        <v/>
      </c>
      <c r="BB2817" s="146" t="str">
        <f>IF(IFERROR(VLOOKUP(AE2817,#REF!,1,0),"")&lt;&gt;"",1,"")</f>
        <v/>
      </c>
      <c r="BC2817" s="146" t="str">
        <f>IF(IFERROR(VLOOKUP(AE2817,#REF!,1,0),"")&lt;&gt;"",1,"")</f>
        <v/>
      </c>
      <c r="BD2817" s="146" t="str">
        <f>IF(IFERROR(VLOOKUP(AE2817,#REF!,1,0),"")&lt;&gt;"",1,"")</f>
        <v/>
      </c>
      <c r="BE2817" s="148">
        <f t="shared" si="1028"/>
        <v>1</v>
      </c>
    </row>
    <row r="2818" spans="1:57" ht="17">
      <c r="A2818" s="137">
        <v>2477</v>
      </c>
      <c r="B2818" s="137">
        <v>7539701</v>
      </c>
      <c r="C2818" s="137" t="str">
        <f t="shared" si="1085"/>
        <v>753970100</v>
      </c>
      <c r="D2818" s="138" t="str">
        <f t="shared" si="1086"/>
        <v>75</v>
      </c>
      <c r="E2818" s="138" t="str">
        <f t="shared" si="1087"/>
        <v>3</v>
      </c>
      <c r="F2818" s="138" t="str">
        <f t="shared" si="1088"/>
        <v>9</v>
      </c>
      <c r="G2818" s="138" t="str">
        <f t="shared" si="1089"/>
        <v>7</v>
      </c>
      <c r="H2818" s="138" t="str">
        <f t="shared" si="1090"/>
        <v>0</v>
      </c>
      <c r="I2818" s="138" t="str">
        <f t="shared" si="1091"/>
        <v>1</v>
      </c>
      <c r="J2818" s="138" t="str">
        <f t="shared" si="1092"/>
        <v>0</v>
      </c>
      <c r="K2818" s="138" t="str">
        <f t="shared" si="1093"/>
        <v>0</v>
      </c>
      <c r="L2818" s="138" t="s">
        <v>6964</v>
      </c>
      <c r="M2818" s="139" t="s">
        <v>3801</v>
      </c>
      <c r="N2818" s="139" t="s">
        <v>261</v>
      </c>
      <c r="O2818" s="141" t="s">
        <v>190</v>
      </c>
      <c r="P2818" s="141" t="s">
        <v>191</v>
      </c>
      <c r="Q2818" s="141">
        <v>2</v>
      </c>
      <c r="R2818" s="141">
        <v>4</v>
      </c>
      <c r="S2818" s="141" t="s">
        <v>204</v>
      </c>
      <c r="T2818" s="141" t="s">
        <v>204</v>
      </c>
      <c r="U2818" s="141">
        <v>1</v>
      </c>
      <c r="V2818" s="141">
        <v>1</v>
      </c>
      <c r="W2818" s="141" t="s">
        <v>3801</v>
      </c>
      <c r="X2818" s="141" t="s">
        <v>3801</v>
      </c>
      <c r="Y2818" s="140" t="s">
        <v>66</v>
      </c>
      <c r="Z2818" s="140" t="s">
        <v>66</v>
      </c>
      <c r="AA2818" s="141" t="s">
        <v>3801</v>
      </c>
      <c r="AB2818" s="141" t="s">
        <v>3801</v>
      </c>
      <c r="AC2818" s="140" t="s">
        <v>66</v>
      </c>
      <c r="AD2818" s="141" t="s">
        <v>66</v>
      </c>
      <c r="AE2818" s="144" t="s">
        <v>3801</v>
      </c>
      <c r="AF2818" s="144" t="s">
        <v>3801</v>
      </c>
      <c r="AG2818" s="134"/>
      <c r="AH2818" s="142"/>
      <c r="AI2818" s="143"/>
      <c r="AJ2818" s="143" t="b">
        <f t="shared" si="1084"/>
        <v>0</v>
      </c>
      <c r="AK2818" s="143" t="str">
        <f>O2818&amp;Q2818&amp;R2818&amp;U2818&amp;V2818&amp;Y2818&amp;Z2818&amp;AC2818&amp;AD2818</f>
        <v>G24110000</v>
      </c>
      <c r="AL2818" s="40">
        <v>7539701</v>
      </c>
      <c r="AM2818" s="41" t="b">
        <f>C2818&lt;&gt;AK2818</f>
        <v>1</v>
      </c>
      <c r="AN2818" s="145" t="str">
        <f>N2818&amp;AK2818</f>
        <v>J9FG24110000</v>
      </c>
      <c r="AO2818" s="145"/>
      <c r="AP2818" s="31"/>
      <c r="AQ2818" s="146"/>
      <c r="AR2818" s="146">
        <f t="shared" si="1094"/>
        <v>1</v>
      </c>
      <c r="AS2818" s="146" t="str">
        <f>IF(IFERROR(VLOOKUP(AE2818,#REF!,1,0),"")&lt;&gt;"",1,"")</f>
        <v/>
      </c>
      <c r="AT2818" s="146" t="str">
        <f>IF(IFERROR(VLOOKUP(AE2818,#REF!,1,0),"")&lt;&gt;"",1,"")</f>
        <v/>
      </c>
      <c r="AU2818" s="146" t="str">
        <f>IF(IFERROR(VLOOKUP(AE2818,#REF!,1,0),"")&lt;&gt;"",1,"")</f>
        <v/>
      </c>
      <c r="AV2818" s="146" t="str">
        <f>IF(IFERROR(VLOOKUP(AE2818,#REF!,1,0),"")&lt;&gt;"",1,"")</f>
        <v/>
      </c>
      <c r="AW2818" s="146" t="str">
        <f>IF(IFERROR(VLOOKUP(AE2818,#REF!,1,0),"")&lt;&gt;"",1,"")</f>
        <v/>
      </c>
      <c r="AX2818" s="146" t="str">
        <f>IF(IFERROR(VLOOKUP(AE2818,#REF!,1,0),"")&lt;&gt;"",1,"")</f>
        <v/>
      </c>
      <c r="AY2818" s="146" t="str">
        <f>IF(IFERROR(VLOOKUP(AE2818,#REF!,1,0),"")&lt;&gt;"",1,"")</f>
        <v/>
      </c>
      <c r="AZ2818" s="146" t="str">
        <f>IF(IFERROR(VLOOKUP(AE2818,#REF!,1,0),"")&lt;&gt;"",1,"")</f>
        <v/>
      </c>
      <c r="BA2818" s="146" t="str">
        <f>IF(IFERROR(VLOOKUP(AE2818,#REF!,1,0),"")&lt;&gt;"",1,"")</f>
        <v/>
      </c>
      <c r="BB2818" s="146" t="str">
        <f>IF(IFERROR(VLOOKUP(AE2818,#REF!,1,0),"")&lt;&gt;"",1,"")</f>
        <v/>
      </c>
      <c r="BC2818" s="146" t="str">
        <f>IF(IFERROR(VLOOKUP(AE2818,#REF!,1,0),"")&lt;&gt;"",1,"")</f>
        <v/>
      </c>
      <c r="BD2818" s="146" t="str">
        <f>IF(IFERROR(VLOOKUP(AE2818,#REF!,1,0),"")&lt;&gt;"",1,"")</f>
        <v/>
      </c>
      <c r="BE2818" s="148">
        <f t="shared" si="1028"/>
        <v>1</v>
      </c>
    </row>
    <row r="2819" spans="1:57" ht="17">
      <c r="A2819" s="137">
        <v>2478</v>
      </c>
      <c r="B2819" s="137">
        <v>7539702</v>
      </c>
      <c r="C2819" s="137" t="str">
        <f t="shared" si="1085"/>
        <v>753970200</v>
      </c>
      <c r="D2819" s="138" t="str">
        <f t="shared" si="1086"/>
        <v>75</v>
      </c>
      <c r="E2819" s="138" t="str">
        <f t="shared" si="1087"/>
        <v>3</v>
      </c>
      <c r="F2819" s="138" t="str">
        <f t="shared" si="1088"/>
        <v>9</v>
      </c>
      <c r="G2819" s="138" t="str">
        <f t="shared" si="1089"/>
        <v>7</v>
      </c>
      <c r="H2819" s="138" t="str">
        <f t="shared" si="1090"/>
        <v>0</v>
      </c>
      <c r="I2819" s="138" t="str">
        <f t="shared" si="1091"/>
        <v>2</v>
      </c>
      <c r="J2819" s="138" t="str">
        <f t="shared" si="1092"/>
        <v>0</v>
      </c>
      <c r="K2819" s="138" t="str">
        <f t="shared" si="1093"/>
        <v>0</v>
      </c>
      <c r="L2819" s="138" t="s">
        <v>6965</v>
      </c>
      <c r="M2819" s="139" t="s">
        <v>3802</v>
      </c>
      <c r="N2819" s="139" t="s">
        <v>261</v>
      </c>
      <c r="O2819" s="141" t="s">
        <v>190</v>
      </c>
      <c r="P2819" s="141" t="s">
        <v>191</v>
      </c>
      <c r="Q2819" s="141">
        <v>2</v>
      </c>
      <c r="R2819" s="141">
        <v>4</v>
      </c>
      <c r="S2819" s="141" t="s">
        <v>204</v>
      </c>
      <c r="T2819" s="141" t="s">
        <v>204</v>
      </c>
      <c r="U2819" s="141">
        <v>1</v>
      </c>
      <c r="V2819" s="141">
        <v>2</v>
      </c>
      <c r="W2819" s="141" t="s">
        <v>3802</v>
      </c>
      <c r="X2819" s="141" t="s">
        <v>3802</v>
      </c>
      <c r="Y2819" s="140" t="s">
        <v>66</v>
      </c>
      <c r="Z2819" s="140" t="s">
        <v>66</v>
      </c>
      <c r="AA2819" s="141" t="s">
        <v>3802</v>
      </c>
      <c r="AB2819" s="141" t="s">
        <v>3802</v>
      </c>
      <c r="AC2819" s="140" t="s">
        <v>66</v>
      </c>
      <c r="AD2819" s="141" t="s">
        <v>66</v>
      </c>
      <c r="AE2819" s="144" t="s">
        <v>3802</v>
      </c>
      <c r="AF2819" s="144" t="s">
        <v>3802</v>
      </c>
      <c r="AG2819" s="134"/>
      <c r="AH2819" s="142"/>
      <c r="AI2819" s="143"/>
      <c r="AJ2819" s="143" t="b">
        <f t="shared" si="1084"/>
        <v>0</v>
      </c>
      <c r="AK2819" s="143" t="str">
        <f>O2819&amp;Q2819&amp;R2819&amp;U2819&amp;V2819&amp;Y2819&amp;Z2819&amp;AC2819&amp;AD2819</f>
        <v>G24120000</v>
      </c>
      <c r="AL2819" s="40">
        <v>7539702</v>
      </c>
      <c r="AM2819" s="41" t="b">
        <f>C2819&lt;&gt;AK2819</f>
        <v>1</v>
      </c>
      <c r="AN2819" s="145" t="str">
        <f>N2819&amp;AK2819</f>
        <v>J9FG24120000</v>
      </c>
      <c r="AO2819" s="145"/>
      <c r="AP2819" s="31"/>
      <c r="AQ2819" s="146"/>
      <c r="AR2819" s="146">
        <f t="shared" si="1094"/>
        <v>1</v>
      </c>
      <c r="AS2819" s="146" t="str">
        <f>IF(IFERROR(VLOOKUP(AE2819,#REF!,1,0),"")&lt;&gt;"",1,"")</f>
        <v/>
      </c>
      <c r="AT2819" s="146" t="str">
        <f>IF(IFERROR(VLOOKUP(AE2819,#REF!,1,0),"")&lt;&gt;"",1,"")</f>
        <v/>
      </c>
      <c r="AU2819" s="146" t="str">
        <f>IF(IFERROR(VLOOKUP(AE2819,#REF!,1,0),"")&lt;&gt;"",1,"")</f>
        <v/>
      </c>
      <c r="AV2819" s="146" t="str">
        <f>IF(IFERROR(VLOOKUP(AE2819,#REF!,1,0),"")&lt;&gt;"",1,"")</f>
        <v/>
      </c>
      <c r="AW2819" s="146" t="str">
        <f>IF(IFERROR(VLOOKUP(AE2819,#REF!,1,0),"")&lt;&gt;"",1,"")</f>
        <v/>
      </c>
      <c r="AX2819" s="146" t="str">
        <f>IF(IFERROR(VLOOKUP(AE2819,#REF!,1,0),"")&lt;&gt;"",1,"")</f>
        <v/>
      </c>
      <c r="AY2819" s="146" t="str">
        <f>IF(IFERROR(VLOOKUP(AE2819,#REF!,1,0),"")&lt;&gt;"",1,"")</f>
        <v/>
      </c>
      <c r="AZ2819" s="146" t="str">
        <f>IF(IFERROR(VLOOKUP(AE2819,#REF!,1,0),"")&lt;&gt;"",1,"")</f>
        <v/>
      </c>
      <c r="BA2819" s="146" t="str">
        <f>IF(IFERROR(VLOOKUP(AE2819,#REF!,1,0),"")&lt;&gt;"",1,"")</f>
        <v/>
      </c>
      <c r="BB2819" s="146" t="str">
        <f>IF(IFERROR(VLOOKUP(AE2819,#REF!,1,0),"")&lt;&gt;"",1,"")</f>
        <v/>
      </c>
      <c r="BC2819" s="146" t="str">
        <f>IF(IFERROR(VLOOKUP(AE2819,#REF!,1,0),"")&lt;&gt;"",1,"")</f>
        <v/>
      </c>
      <c r="BD2819" s="146" t="str">
        <f>IF(IFERROR(VLOOKUP(AE2819,#REF!,1,0),"")&lt;&gt;"",1,"")</f>
        <v/>
      </c>
      <c r="BE2819" s="148">
        <f t="shared" si="1028"/>
        <v>1</v>
      </c>
    </row>
    <row r="2820" spans="1:57" ht="17">
      <c r="A2820" s="137">
        <v>2479</v>
      </c>
      <c r="B2820" s="137">
        <v>7539703</v>
      </c>
      <c r="C2820" s="137" t="str">
        <f t="shared" si="1085"/>
        <v>753970300</v>
      </c>
      <c r="D2820" s="138" t="str">
        <f t="shared" si="1086"/>
        <v>75</v>
      </c>
      <c r="E2820" s="138" t="str">
        <f t="shared" si="1087"/>
        <v>3</v>
      </c>
      <c r="F2820" s="138" t="str">
        <f t="shared" si="1088"/>
        <v>9</v>
      </c>
      <c r="G2820" s="138" t="str">
        <f t="shared" si="1089"/>
        <v>7</v>
      </c>
      <c r="H2820" s="138" t="str">
        <f t="shared" si="1090"/>
        <v>0</v>
      </c>
      <c r="I2820" s="138" t="str">
        <f t="shared" si="1091"/>
        <v>3</v>
      </c>
      <c r="J2820" s="138" t="str">
        <f t="shared" si="1092"/>
        <v>0</v>
      </c>
      <c r="K2820" s="138" t="str">
        <f t="shared" si="1093"/>
        <v>0</v>
      </c>
      <c r="L2820" s="138" t="s">
        <v>6966</v>
      </c>
      <c r="M2820" s="139" t="s">
        <v>3803</v>
      </c>
      <c r="N2820" s="139" t="s">
        <v>261</v>
      </c>
      <c r="O2820" s="141" t="s">
        <v>190</v>
      </c>
      <c r="P2820" s="141" t="s">
        <v>191</v>
      </c>
      <c r="Q2820" s="141">
        <v>2</v>
      </c>
      <c r="R2820" s="141">
        <v>4</v>
      </c>
      <c r="S2820" s="141" t="s">
        <v>204</v>
      </c>
      <c r="T2820" s="141" t="s">
        <v>204</v>
      </c>
      <c r="U2820" s="141">
        <v>1</v>
      </c>
      <c r="V2820" s="141">
        <v>3</v>
      </c>
      <c r="W2820" s="141" t="s">
        <v>3803</v>
      </c>
      <c r="X2820" s="141" t="s">
        <v>3803</v>
      </c>
      <c r="Y2820" s="140" t="s">
        <v>66</v>
      </c>
      <c r="Z2820" s="140" t="s">
        <v>66</v>
      </c>
      <c r="AA2820" s="141" t="s">
        <v>3803</v>
      </c>
      <c r="AB2820" s="141" t="s">
        <v>3803</v>
      </c>
      <c r="AC2820" s="140" t="s">
        <v>66</v>
      </c>
      <c r="AD2820" s="141" t="s">
        <v>66</v>
      </c>
      <c r="AE2820" s="144" t="s">
        <v>3803</v>
      </c>
      <c r="AF2820" s="144" t="s">
        <v>3803</v>
      </c>
      <c r="AG2820" s="134"/>
      <c r="AH2820" s="142"/>
      <c r="AI2820" s="143"/>
      <c r="AJ2820" s="143" t="b">
        <f t="shared" si="1084"/>
        <v>0</v>
      </c>
      <c r="AK2820" s="143" t="str">
        <f>O2820&amp;Q2820&amp;R2820&amp;U2820&amp;V2820&amp;Y2820&amp;Z2820&amp;AC2820&amp;AD2820</f>
        <v>G24130000</v>
      </c>
      <c r="AL2820" s="40">
        <v>7539703</v>
      </c>
      <c r="AM2820" s="41" t="b">
        <f>C2820&lt;&gt;AK2820</f>
        <v>1</v>
      </c>
      <c r="AN2820" s="145" t="str">
        <f>N2820&amp;AK2820</f>
        <v>J9FG24130000</v>
      </c>
      <c r="AO2820" s="145"/>
      <c r="AP2820" s="31"/>
      <c r="AQ2820" s="146"/>
      <c r="AR2820" s="146">
        <f t="shared" si="1094"/>
        <v>1</v>
      </c>
      <c r="AS2820" s="146" t="str">
        <f>IF(IFERROR(VLOOKUP(AE2820,#REF!,1,0),"")&lt;&gt;"",1,"")</f>
        <v/>
      </c>
      <c r="AT2820" s="146" t="str">
        <f>IF(IFERROR(VLOOKUP(AE2820,#REF!,1,0),"")&lt;&gt;"",1,"")</f>
        <v/>
      </c>
      <c r="AU2820" s="146" t="str">
        <f>IF(IFERROR(VLOOKUP(AE2820,#REF!,1,0),"")&lt;&gt;"",1,"")</f>
        <v/>
      </c>
      <c r="AV2820" s="146" t="str">
        <f>IF(IFERROR(VLOOKUP(AE2820,#REF!,1,0),"")&lt;&gt;"",1,"")</f>
        <v/>
      </c>
      <c r="AW2820" s="146" t="str">
        <f>IF(IFERROR(VLOOKUP(AE2820,#REF!,1,0),"")&lt;&gt;"",1,"")</f>
        <v/>
      </c>
      <c r="AX2820" s="146" t="str">
        <f>IF(IFERROR(VLOOKUP(AE2820,#REF!,1,0),"")&lt;&gt;"",1,"")</f>
        <v/>
      </c>
      <c r="AY2820" s="146" t="str">
        <f>IF(IFERROR(VLOOKUP(AE2820,#REF!,1,0),"")&lt;&gt;"",1,"")</f>
        <v/>
      </c>
      <c r="AZ2820" s="146" t="str">
        <f>IF(IFERROR(VLOOKUP(AE2820,#REF!,1,0),"")&lt;&gt;"",1,"")</f>
        <v/>
      </c>
      <c r="BA2820" s="146" t="str">
        <f>IF(IFERROR(VLOOKUP(AE2820,#REF!,1,0),"")&lt;&gt;"",1,"")</f>
        <v/>
      </c>
      <c r="BB2820" s="146" t="str">
        <f>IF(IFERROR(VLOOKUP(AE2820,#REF!,1,0),"")&lt;&gt;"",1,"")</f>
        <v/>
      </c>
      <c r="BC2820" s="146" t="str">
        <f>IF(IFERROR(VLOOKUP(AE2820,#REF!,1,0),"")&lt;&gt;"",1,"")</f>
        <v/>
      </c>
      <c r="BD2820" s="146" t="str">
        <f>IF(IFERROR(VLOOKUP(AE2820,#REF!,1,0),"")&lt;&gt;"",1,"")</f>
        <v/>
      </c>
      <c r="BE2820" s="148">
        <f t="shared" si="1028"/>
        <v>1</v>
      </c>
    </row>
    <row r="2821" spans="1:57" ht="17">
      <c r="A2821" s="137">
        <v>2480</v>
      </c>
      <c r="B2821" s="137">
        <v>7539704</v>
      </c>
      <c r="C2821" s="137" t="str">
        <f t="shared" si="1085"/>
        <v>753970400</v>
      </c>
      <c r="D2821" s="138" t="str">
        <f t="shared" si="1086"/>
        <v>75</v>
      </c>
      <c r="E2821" s="138" t="str">
        <f t="shared" si="1087"/>
        <v>3</v>
      </c>
      <c r="F2821" s="138" t="str">
        <f t="shared" si="1088"/>
        <v>9</v>
      </c>
      <c r="G2821" s="138" t="str">
        <f t="shared" si="1089"/>
        <v>7</v>
      </c>
      <c r="H2821" s="138" t="str">
        <f t="shared" si="1090"/>
        <v>0</v>
      </c>
      <c r="I2821" s="138" t="str">
        <f t="shared" si="1091"/>
        <v>4</v>
      </c>
      <c r="J2821" s="138" t="str">
        <f t="shared" si="1092"/>
        <v>0</v>
      </c>
      <c r="K2821" s="138" t="str">
        <f t="shared" si="1093"/>
        <v>0</v>
      </c>
      <c r="L2821" s="138" t="s">
        <v>6967</v>
      </c>
      <c r="M2821" s="139" t="s">
        <v>3709</v>
      </c>
      <c r="N2821" s="139" t="s">
        <v>261</v>
      </c>
      <c r="O2821" s="141" t="s">
        <v>190</v>
      </c>
      <c r="P2821" s="141" t="s">
        <v>191</v>
      </c>
      <c r="Q2821" s="141">
        <v>2</v>
      </c>
      <c r="R2821" s="141">
        <v>4</v>
      </c>
      <c r="S2821" s="141" t="s">
        <v>204</v>
      </c>
      <c r="T2821" s="141" t="s">
        <v>204</v>
      </c>
      <c r="U2821" s="141">
        <v>1</v>
      </c>
      <c r="V2821" s="141">
        <v>4</v>
      </c>
      <c r="W2821" s="141" t="s">
        <v>3709</v>
      </c>
      <c r="X2821" s="141" t="s">
        <v>3709</v>
      </c>
      <c r="Y2821" s="140" t="s">
        <v>66</v>
      </c>
      <c r="Z2821" s="140" t="s">
        <v>66</v>
      </c>
      <c r="AA2821" s="141" t="s">
        <v>3709</v>
      </c>
      <c r="AB2821" s="141" t="s">
        <v>3709</v>
      </c>
      <c r="AC2821" s="140" t="s">
        <v>66</v>
      </c>
      <c r="AD2821" s="141" t="s">
        <v>66</v>
      </c>
      <c r="AE2821" s="144" t="s">
        <v>3709</v>
      </c>
      <c r="AF2821" s="144" t="s">
        <v>3709</v>
      </c>
      <c r="AG2821" s="134"/>
      <c r="AH2821" s="142"/>
      <c r="AI2821" s="143"/>
      <c r="AJ2821" s="143" t="b">
        <f t="shared" si="1084"/>
        <v>0</v>
      </c>
      <c r="AK2821" s="143" t="str">
        <f>O2821&amp;Q2821&amp;R2821&amp;U2821&amp;V2821&amp;Y2821&amp;Z2821&amp;AC2821&amp;AD2821</f>
        <v>G24140000</v>
      </c>
      <c r="AL2821" s="40">
        <v>7539704</v>
      </c>
      <c r="AM2821" s="41" t="b">
        <f>C2821&lt;&gt;AK2821</f>
        <v>1</v>
      </c>
      <c r="AN2821" s="145" t="str">
        <f>N2821&amp;AK2821</f>
        <v>J9FG24140000</v>
      </c>
      <c r="AO2821" s="145"/>
      <c r="AP2821" s="31"/>
      <c r="AQ2821" s="146"/>
      <c r="AR2821" s="146">
        <f t="shared" si="1094"/>
        <v>1</v>
      </c>
      <c r="AS2821" s="146" t="str">
        <f>IF(IFERROR(VLOOKUP(AE2821,#REF!,1,0),"")&lt;&gt;"",1,"")</f>
        <v/>
      </c>
      <c r="AT2821" s="146" t="str">
        <f>IF(IFERROR(VLOOKUP(AE2821,#REF!,1,0),"")&lt;&gt;"",1,"")</f>
        <v/>
      </c>
      <c r="AU2821" s="146" t="str">
        <f>IF(IFERROR(VLOOKUP(AE2821,#REF!,1,0),"")&lt;&gt;"",1,"")</f>
        <v/>
      </c>
      <c r="AV2821" s="146" t="str">
        <f>IF(IFERROR(VLOOKUP(AE2821,#REF!,1,0),"")&lt;&gt;"",1,"")</f>
        <v/>
      </c>
      <c r="AW2821" s="146" t="str">
        <f>IF(IFERROR(VLOOKUP(AE2821,#REF!,1,0),"")&lt;&gt;"",1,"")</f>
        <v/>
      </c>
      <c r="AX2821" s="146" t="str">
        <f>IF(IFERROR(VLOOKUP(AE2821,#REF!,1,0),"")&lt;&gt;"",1,"")</f>
        <v/>
      </c>
      <c r="AY2821" s="146" t="str">
        <f>IF(IFERROR(VLOOKUP(AE2821,#REF!,1,0),"")&lt;&gt;"",1,"")</f>
        <v/>
      </c>
      <c r="AZ2821" s="146" t="str">
        <f>IF(IFERROR(VLOOKUP(AE2821,#REF!,1,0),"")&lt;&gt;"",1,"")</f>
        <v/>
      </c>
      <c r="BA2821" s="146" t="str">
        <f>IF(IFERROR(VLOOKUP(AE2821,#REF!,1,0),"")&lt;&gt;"",1,"")</f>
        <v/>
      </c>
      <c r="BB2821" s="146" t="str">
        <f>IF(IFERROR(VLOOKUP(AE2821,#REF!,1,0),"")&lt;&gt;"",1,"")</f>
        <v/>
      </c>
      <c r="BC2821" s="146" t="str">
        <f>IF(IFERROR(VLOOKUP(AE2821,#REF!,1,0),"")&lt;&gt;"",1,"")</f>
        <v/>
      </c>
      <c r="BD2821" s="146" t="str">
        <f>IF(IFERROR(VLOOKUP(AE2821,#REF!,1,0),"")&lt;&gt;"",1,"")</f>
        <v/>
      </c>
      <c r="BE2821" s="148">
        <f t="shared" si="1028"/>
        <v>1</v>
      </c>
    </row>
    <row r="2822" spans="1:57" ht="17">
      <c r="A2822" s="137">
        <v>2481</v>
      </c>
      <c r="B2822" s="137">
        <v>7539705</v>
      </c>
      <c r="C2822" s="137" t="str">
        <f t="shared" si="1085"/>
        <v>753970500</v>
      </c>
      <c r="D2822" s="138" t="str">
        <f t="shared" si="1086"/>
        <v>75</v>
      </c>
      <c r="E2822" s="138" t="str">
        <f t="shared" si="1087"/>
        <v>3</v>
      </c>
      <c r="F2822" s="138" t="str">
        <f t="shared" si="1088"/>
        <v>9</v>
      </c>
      <c r="G2822" s="138" t="str">
        <f t="shared" si="1089"/>
        <v>7</v>
      </c>
      <c r="H2822" s="138" t="str">
        <f t="shared" si="1090"/>
        <v>0</v>
      </c>
      <c r="I2822" s="138" t="str">
        <f t="shared" si="1091"/>
        <v>5</v>
      </c>
      <c r="J2822" s="138" t="str">
        <f t="shared" si="1092"/>
        <v>0</v>
      </c>
      <c r="K2822" s="138" t="str">
        <f t="shared" si="1093"/>
        <v>0</v>
      </c>
      <c r="L2822" s="138" t="s">
        <v>6968</v>
      </c>
      <c r="M2822" s="139" t="s">
        <v>3804</v>
      </c>
      <c r="N2822" s="139" t="s">
        <v>261</v>
      </c>
      <c r="O2822" s="141" t="s">
        <v>190</v>
      </c>
      <c r="P2822" s="141" t="s">
        <v>191</v>
      </c>
      <c r="Q2822" s="141">
        <v>2</v>
      </c>
      <c r="R2822" s="141">
        <v>4</v>
      </c>
      <c r="S2822" s="141" t="s">
        <v>204</v>
      </c>
      <c r="T2822" s="141" t="s">
        <v>204</v>
      </c>
      <c r="U2822" s="141">
        <v>1</v>
      </c>
      <c r="V2822" s="141">
        <v>5</v>
      </c>
      <c r="W2822" s="141" t="s">
        <v>3804</v>
      </c>
      <c r="X2822" s="141" t="s">
        <v>3804</v>
      </c>
      <c r="Y2822" s="140" t="s">
        <v>66</v>
      </c>
      <c r="Z2822" s="140" t="s">
        <v>66</v>
      </c>
      <c r="AA2822" s="141" t="s">
        <v>3804</v>
      </c>
      <c r="AB2822" s="141" t="s">
        <v>3804</v>
      </c>
      <c r="AC2822" s="140" t="s">
        <v>66</v>
      </c>
      <c r="AD2822" s="141" t="s">
        <v>66</v>
      </c>
      <c r="AE2822" s="144" t="s">
        <v>3804</v>
      </c>
      <c r="AF2822" s="144" t="s">
        <v>3804</v>
      </c>
      <c r="AG2822" s="134"/>
      <c r="AH2822" s="142"/>
      <c r="AI2822" s="143"/>
      <c r="AJ2822" s="143" t="b">
        <f t="shared" si="1084"/>
        <v>0</v>
      </c>
      <c r="AK2822" s="143" t="str">
        <f>O2822&amp;Q2822&amp;R2822&amp;U2822&amp;V2822&amp;Y2822&amp;Z2822&amp;AC2822&amp;AD2822</f>
        <v>G24150000</v>
      </c>
      <c r="AL2822" s="40">
        <v>7539705</v>
      </c>
      <c r="AM2822" s="41" t="b">
        <f>C2822&lt;&gt;AK2822</f>
        <v>1</v>
      </c>
      <c r="AN2822" s="145" t="str">
        <f>N2822&amp;AK2822</f>
        <v>J9FG24150000</v>
      </c>
      <c r="AO2822" s="145"/>
      <c r="AP2822" s="31"/>
      <c r="AQ2822" s="146"/>
      <c r="AR2822" s="146">
        <f t="shared" si="1094"/>
        <v>1</v>
      </c>
      <c r="AS2822" s="146" t="str">
        <f>IF(IFERROR(VLOOKUP(AE2822,#REF!,1,0),"")&lt;&gt;"",1,"")</f>
        <v/>
      </c>
      <c r="AT2822" s="146" t="str">
        <f>IF(IFERROR(VLOOKUP(AE2822,#REF!,1,0),"")&lt;&gt;"",1,"")</f>
        <v/>
      </c>
      <c r="AU2822" s="146" t="str">
        <f>IF(IFERROR(VLOOKUP(AE2822,#REF!,1,0),"")&lt;&gt;"",1,"")</f>
        <v/>
      </c>
      <c r="AV2822" s="146" t="str">
        <f>IF(IFERROR(VLOOKUP(AE2822,#REF!,1,0),"")&lt;&gt;"",1,"")</f>
        <v/>
      </c>
      <c r="AW2822" s="146" t="str">
        <f>IF(IFERROR(VLOOKUP(AE2822,#REF!,1,0),"")&lt;&gt;"",1,"")</f>
        <v/>
      </c>
      <c r="AX2822" s="146" t="str">
        <f>IF(IFERROR(VLOOKUP(AE2822,#REF!,1,0),"")&lt;&gt;"",1,"")</f>
        <v/>
      </c>
      <c r="AY2822" s="146" t="str">
        <f>IF(IFERROR(VLOOKUP(AE2822,#REF!,1,0),"")&lt;&gt;"",1,"")</f>
        <v/>
      </c>
      <c r="AZ2822" s="146" t="str">
        <f>IF(IFERROR(VLOOKUP(AE2822,#REF!,1,0),"")&lt;&gt;"",1,"")</f>
        <v/>
      </c>
      <c r="BA2822" s="146" t="str">
        <f>IF(IFERROR(VLOOKUP(AE2822,#REF!,1,0),"")&lt;&gt;"",1,"")</f>
        <v/>
      </c>
      <c r="BB2822" s="146" t="str">
        <f>IF(IFERROR(VLOOKUP(AE2822,#REF!,1,0),"")&lt;&gt;"",1,"")</f>
        <v/>
      </c>
      <c r="BC2822" s="146" t="str">
        <f>IF(IFERROR(VLOOKUP(AE2822,#REF!,1,0),"")&lt;&gt;"",1,"")</f>
        <v/>
      </c>
      <c r="BD2822" s="146" t="str">
        <f>IF(IFERROR(VLOOKUP(AE2822,#REF!,1,0),"")&lt;&gt;"",1,"")</f>
        <v/>
      </c>
      <c r="BE2822" s="148">
        <f t="shared" si="1028"/>
        <v>1</v>
      </c>
    </row>
    <row r="2823" spans="1:57" ht="17">
      <c r="A2823" s="137">
        <v>2482</v>
      </c>
      <c r="B2823" s="137">
        <v>7539706</v>
      </c>
      <c r="C2823" s="137" t="str">
        <f t="shared" si="1085"/>
        <v>753970600</v>
      </c>
      <c r="D2823" s="138" t="str">
        <f t="shared" si="1086"/>
        <v>75</v>
      </c>
      <c r="E2823" s="138" t="str">
        <f t="shared" si="1087"/>
        <v>3</v>
      </c>
      <c r="F2823" s="138" t="str">
        <f t="shared" si="1088"/>
        <v>9</v>
      </c>
      <c r="G2823" s="138" t="str">
        <f t="shared" si="1089"/>
        <v>7</v>
      </c>
      <c r="H2823" s="138" t="str">
        <f t="shared" si="1090"/>
        <v>0</v>
      </c>
      <c r="I2823" s="138" t="str">
        <f t="shared" si="1091"/>
        <v>6</v>
      </c>
      <c r="J2823" s="138" t="str">
        <f t="shared" si="1092"/>
        <v>0</v>
      </c>
      <c r="K2823" s="138" t="str">
        <f t="shared" si="1093"/>
        <v>0</v>
      </c>
      <c r="L2823" s="138" t="s">
        <v>6969</v>
      </c>
      <c r="M2823" s="139" t="s">
        <v>3805</v>
      </c>
      <c r="N2823" s="139" t="s">
        <v>261</v>
      </c>
      <c r="O2823" s="141" t="s">
        <v>190</v>
      </c>
      <c r="P2823" s="141" t="s">
        <v>191</v>
      </c>
      <c r="Q2823" s="141">
        <v>2</v>
      </c>
      <c r="R2823" s="141">
        <v>4</v>
      </c>
      <c r="S2823" s="141" t="s">
        <v>204</v>
      </c>
      <c r="T2823" s="141" t="s">
        <v>204</v>
      </c>
      <c r="U2823" s="141">
        <v>1</v>
      </c>
      <c r="V2823" s="141">
        <v>6</v>
      </c>
      <c r="W2823" s="141" t="s">
        <v>3805</v>
      </c>
      <c r="X2823" s="141" t="s">
        <v>3805</v>
      </c>
      <c r="Y2823" s="140" t="s">
        <v>66</v>
      </c>
      <c r="Z2823" s="140" t="s">
        <v>66</v>
      </c>
      <c r="AA2823" s="141" t="s">
        <v>3805</v>
      </c>
      <c r="AB2823" s="141" t="s">
        <v>3805</v>
      </c>
      <c r="AC2823" s="140" t="s">
        <v>66</v>
      </c>
      <c r="AD2823" s="141" t="s">
        <v>66</v>
      </c>
      <c r="AE2823" s="144" t="s">
        <v>3805</v>
      </c>
      <c r="AF2823" s="144" t="s">
        <v>3805</v>
      </c>
      <c r="AG2823" s="134"/>
      <c r="AH2823" s="142"/>
      <c r="AI2823" s="143"/>
      <c r="AJ2823" s="143" t="b">
        <f t="shared" si="1084"/>
        <v>0</v>
      </c>
      <c r="AK2823" s="143" t="str">
        <f>O2823&amp;Q2823&amp;R2823&amp;U2823&amp;V2823&amp;Y2823&amp;Z2823&amp;AC2823&amp;AD2823</f>
        <v>G24160000</v>
      </c>
      <c r="AL2823" s="40">
        <v>7539706</v>
      </c>
      <c r="AM2823" s="41" t="b">
        <f>C2823&lt;&gt;AK2823</f>
        <v>1</v>
      </c>
      <c r="AN2823" s="145" t="str">
        <f>N2823&amp;AK2823</f>
        <v>J9FG24160000</v>
      </c>
      <c r="AO2823" s="145"/>
      <c r="AP2823" s="31"/>
      <c r="AQ2823" s="146"/>
      <c r="AR2823" s="146">
        <f t="shared" si="1094"/>
        <v>1</v>
      </c>
      <c r="AS2823" s="146" t="str">
        <f>IF(IFERROR(VLOOKUP(AE2823,#REF!,1,0),"")&lt;&gt;"",1,"")</f>
        <v/>
      </c>
      <c r="AT2823" s="146" t="str">
        <f>IF(IFERROR(VLOOKUP(AE2823,#REF!,1,0),"")&lt;&gt;"",1,"")</f>
        <v/>
      </c>
      <c r="AU2823" s="146" t="str">
        <f>IF(IFERROR(VLOOKUP(AE2823,#REF!,1,0),"")&lt;&gt;"",1,"")</f>
        <v/>
      </c>
      <c r="AV2823" s="146" t="str">
        <f>IF(IFERROR(VLOOKUP(AE2823,#REF!,1,0),"")&lt;&gt;"",1,"")</f>
        <v/>
      </c>
      <c r="AW2823" s="146" t="str">
        <f>IF(IFERROR(VLOOKUP(AE2823,#REF!,1,0),"")&lt;&gt;"",1,"")</f>
        <v/>
      </c>
      <c r="AX2823" s="146" t="str">
        <f>IF(IFERROR(VLOOKUP(AE2823,#REF!,1,0),"")&lt;&gt;"",1,"")</f>
        <v/>
      </c>
      <c r="AY2823" s="146" t="str">
        <f>IF(IFERROR(VLOOKUP(AE2823,#REF!,1,0),"")&lt;&gt;"",1,"")</f>
        <v/>
      </c>
      <c r="AZ2823" s="146" t="str">
        <f>IF(IFERROR(VLOOKUP(AE2823,#REF!,1,0),"")&lt;&gt;"",1,"")</f>
        <v/>
      </c>
      <c r="BA2823" s="146" t="str">
        <f>IF(IFERROR(VLOOKUP(AE2823,#REF!,1,0),"")&lt;&gt;"",1,"")</f>
        <v/>
      </c>
      <c r="BB2823" s="146" t="str">
        <f>IF(IFERROR(VLOOKUP(AE2823,#REF!,1,0),"")&lt;&gt;"",1,"")</f>
        <v/>
      </c>
      <c r="BC2823" s="146" t="str">
        <f>IF(IFERROR(VLOOKUP(AE2823,#REF!,1,0),"")&lt;&gt;"",1,"")</f>
        <v/>
      </c>
      <c r="BD2823" s="146" t="str">
        <f>IF(IFERROR(VLOOKUP(AE2823,#REF!,1,0),"")&lt;&gt;"",1,"")</f>
        <v/>
      </c>
      <c r="BE2823" s="148">
        <f t="shared" si="1028"/>
        <v>1</v>
      </c>
    </row>
    <row r="2824" spans="1:57" ht="17">
      <c r="A2824" s="137">
        <v>2483</v>
      </c>
      <c r="B2824" s="137">
        <v>7539707</v>
      </c>
      <c r="C2824" s="137" t="str">
        <f t="shared" si="1085"/>
        <v>753970700</v>
      </c>
      <c r="D2824" s="138" t="str">
        <f t="shared" si="1086"/>
        <v>75</v>
      </c>
      <c r="E2824" s="138" t="str">
        <f t="shared" si="1087"/>
        <v>3</v>
      </c>
      <c r="F2824" s="138" t="str">
        <f t="shared" si="1088"/>
        <v>9</v>
      </c>
      <c r="G2824" s="138" t="str">
        <f t="shared" si="1089"/>
        <v>7</v>
      </c>
      <c r="H2824" s="138" t="str">
        <f t="shared" si="1090"/>
        <v>0</v>
      </c>
      <c r="I2824" s="138" t="str">
        <f t="shared" si="1091"/>
        <v>7</v>
      </c>
      <c r="J2824" s="138" t="str">
        <f t="shared" si="1092"/>
        <v>0</v>
      </c>
      <c r="K2824" s="138" t="str">
        <f t="shared" si="1093"/>
        <v>0</v>
      </c>
      <c r="L2824" s="138" t="s">
        <v>6970</v>
      </c>
      <c r="M2824" s="139" t="s">
        <v>3806</v>
      </c>
      <c r="N2824" s="139" t="s">
        <v>261</v>
      </c>
      <c r="O2824" s="141" t="s">
        <v>190</v>
      </c>
      <c r="P2824" s="141" t="s">
        <v>191</v>
      </c>
      <c r="Q2824" s="141">
        <v>2</v>
      </c>
      <c r="R2824" s="141">
        <v>4</v>
      </c>
      <c r="S2824" s="141" t="s">
        <v>204</v>
      </c>
      <c r="T2824" s="141" t="s">
        <v>204</v>
      </c>
      <c r="U2824" s="141">
        <v>1</v>
      </c>
      <c r="V2824" s="141">
        <v>7</v>
      </c>
      <c r="W2824" s="141" t="s">
        <v>3806</v>
      </c>
      <c r="X2824" s="141" t="s">
        <v>3806</v>
      </c>
      <c r="Y2824" s="140" t="s">
        <v>66</v>
      </c>
      <c r="Z2824" s="140" t="s">
        <v>66</v>
      </c>
      <c r="AA2824" s="141" t="s">
        <v>3806</v>
      </c>
      <c r="AB2824" s="141" t="s">
        <v>3806</v>
      </c>
      <c r="AC2824" s="140" t="s">
        <v>66</v>
      </c>
      <c r="AD2824" s="141" t="s">
        <v>66</v>
      </c>
      <c r="AE2824" s="144" t="s">
        <v>3806</v>
      </c>
      <c r="AF2824" s="144" t="s">
        <v>3806</v>
      </c>
      <c r="AG2824" s="134"/>
      <c r="AH2824" s="142"/>
      <c r="AI2824" s="143"/>
      <c r="AJ2824" s="143" t="b">
        <f t="shared" si="1084"/>
        <v>0</v>
      </c>
      <c r="AK2824" s="143" t="str">
        <f>O2824&amp;Q2824&amp;R2824&amp;U2824&amp;V2824&amp;Y2824&amp;Z2824&amp;AC2824&amp;AD2824</f>
        <v>G24170000</v>
      </c>
      <c r="AL2824" s="40">
        <v>7539707</v>
      </c>
      <c r="AM2824" s="41" t="b">
        <f>C2824&lt;&gt;AK2824</f>
        <v>1</v>
      </c>
      <c r="AN2824" s="145" t="str">
        <f>N2824&amp;AK2824</f>
        <v>J9FG24170000</v>
      </c>
      <c r="AO2824" s="145"/>
      <c r="AP2824" s="31"/>
      <c r="AQ2824" s="146"/>
      <c r="AR2824" s="146">
        <f t="shared" si="1094"/>
        <v>1</v>
      </c>
      <c r="AS2824" s="146" t="str">
        <f>IF(IFERROR(VLOOKUP(AE2824,#REF!,1,0),"")&lt;&gt;"",1,"")</f>
        <v/>
      </c>
      <c r="AT2824" s="146" t="str">
        <f>IF(IFERROR(VLOOKUP(AE2824,#REF!,1,0),"")&lt;&gt;"",1,"")</f>
        <v/>
      </c>
      <c r="AU2824" s="146" t="str">
        <f>IF(IFERROR(VLOOKUP(AE2824,#REF!,1,0),"")&lt;&gt;"",1,"")</f>
        <v/>
      </c>
      <c r="AV2824" s="146" t="str">
        <f>IF(IFERROR(VLOOKUP(AE2824,#REF!,1,0),"")&lt;&gt;"",1,"")</f>
        <v/>
      </c>
      <c r="AW2824" s="146" t="str">
        <f>IF(IFERROR(VLOOKUP(AE2824,#REF!,1,0),"")&lt;&gt;"",1,"")</f>
        <v/>
      </c>
      <c r="AX2824" s="146" t="str">
        <f>IF(IFERROR(VLOOKUP(AE2824,#REF!,1,0),"")&lt;&gt;"",1,"")</f>
        <v/>
      </c>
      <c r="AY2824" s="146" t="str">
        <f>IF(IFERROR(VLOOKUP(AE2824,#REF!,1,0),"")&lt;&gt;"",1,"")</f>
        <v/>
      </c>
      <c r="AZ2824" s="146" t="str">
        <f>IF(IFERROR(VLOOKUP(AE2824,#REF!,1,0),"")&lt;&gt;"",1,"")</f>
        <v/>
      </c>
      <c r="BA2824" s="146" t="str">
        <f>IF(IFERROR(VLOOKUP(AE2824,#REF!,1,0),"")&lt;&gt;"",1,"")</f>
        <v/>
      </c>
      <c r="BB2824" s="146" t="str">
        <f>IF(IFERROR(VLOOKUP(AE2824,#REF!,1,0),"")&lt;&gt;"",1,"")</f>
        <v/>
      </c>
      <c r="BC2824" s="146" t="str">
        <f>IF(IFERROR(VLOOKUP(AE2824,#REF!,1,0),"")&lt;&gt;"",1,"")</f>
        <v/>
      </c>
      <c r="BD2824" s="146" t="str">
        <f>IF(IFERROR(VLOOKUP(AE2824,#REF!,1,0),"")&lt;&gt;"",1,"")</f>
        <v/>
      </c>
      <c r="BE2824" s="148">
        <f t="shared" si="1028"/>
        <v>1</v>
      </c>
    </row>
    <row r="2825" spans="1:57" ht="17">
      <c r="A2825" s="137">
        <v>2484</v>
      </c>
      <c r="B2825" s="137">
        <v>7539708</v>
      </c>
      <c r="C2825" s="137" t="str">
        <f t="shared" si="1085"/>
        <v>753970800</v>
      </c>
      <c r="D2825" s="138" t="str">
        <f t="shared" si="1086"/>
        <v>75</v>
      </c>
      <c r="E2825" s="138" t="str">
        <f t="shared" si="1087"/>
        <v>3</v>
      </c>
      <c r="F2825" s="138" t="str">
        <f t="shared" si="1088"/>
        <v>9</v>
      </c>
      <c r="G2825" s="138" t="str">
        <f t="shared" si="1089"/>
        <v>7</v>
      </c>
      <c r="H2825" s="138" t="str">
        <f t="shared" si="1090"/>
        <v>0</v>
      </c>
      <c r="I2825" s="138" t="str">
        <f t="shared" si="1091"/>
        <v>8</v>
      </c>
      <c r="J2825" s="138" t="str">
        <f t="shared" si="1092"/>
        <v>0</v>
      </c>
      <c r="K2825" s="138" t="str">
        <f t="shared" si="1093"/>
        <v>0</v>
      </c>
      <c r="L2825" s="138" t="s">
        <v>6971</v>
      </c>
      <c r="M2825" s="139" t="s">
        <v>3807</v>
      </c>
      <c r="N2825" s="139" t="s">
        <v>261</v>
      </c>
      <c r="O2825" s="141" t="s">
        <v>190</v>
      </c>
      <c r="P2825" s="141" t="s">
        <v>191</v>
      </c>
      <c r="Q2825" s="141">
        <v>2</v>
      </c>
      <c r="R2825" s="141">
        <v>4</v>
      </c>
      <c r="S2825" s="141" t="s">
        <v>204</v>
      </c>
      <c r="T2825" s="141" t="s">
        <v>204</v>
      </c>
      <c r="U2825" s="141">
        <v>1</v>
      </c>
      <c r="V2825" s="141">
        <v>8</v>
      </c>
      <c r="W2825" s="141" t="s">
        <v>3807</v>
      </c>
      <c r="X2825" s="141" t="s">
        <v>3807</v>
      </c>
      <c r="Y2825" s="140" t="s">
        <v>66</v>
      </c>
      <c r="Z2825" s="140" t="s">
        <v>66</v>
      </c>
      <c r="AA2825" s="141" t="s">
        <v>3807</v>
      </c>
      <c r="AB2825" s="141" t="s">
        <v>3807</v>
      </c>
      <c r="AC2825" s="140" t="s">
        <v>66</v>
      </c>
      <c r="AD2825" s="141" t="s">
        <v>66</v>
      </c>
      <c r="AE2825" s="144" t="s">
        <v>3807</v>
      </c>
      <c r="AF2825" s="144" t="s">
        <v>3807</v>
      </c>
      <c r="AG2825" s="134"/>
      <c r="AH2825" s="142"/>
      <c r="AI2825" s="143"/>
      <c r="AJ2825" s="143" t="b">
        <f t="shared" si="1084"/>
        <v>0</v>
      </c>
      <c r="AK2825" s="143" t="str">
        <f>O2825&amp;Q2825&amp;R2825&amp;U2825&amp;V2825&amp;Y2825&amp;Z2825&amp;AC2825&amp;AD2825</f>
        <v>G24180000</v>
      </c>
      <c r="AL2825" s="40">
        <v>7539708</v>
      </c>
      <c r="AM2825" s="41" t="b">
        <f>C2825&lt;&gt;AK2825</f>
        <v>1</v>
      </c>
      <c r="AN2825" s="145" t="str">
        <f>N2825&amp;AK2825</f>
        <v>J9FG24180000</v>
      </c>
      <c r="AO2825" s="145"/>
      <c r="AP2825" s="31"/>
      <c r="AQ2825" s="146"/>
      <c r="AR2825" s="146">
        <f t="shared" si="1094"/>
        <v>1</v>
      </c>
      <c r="AS2825" s="146" t="str">
        <f>IF(IFERROR(VLOOKUP(AE2825,#REF!,1,0),"")&lt;&gt;"",1,"")</f>
        <v/>
      </c>
      <c r="AT2825" s="146" t="str">
        <f>IF(IFERROR(VLOOKUP(AE2825,#REF!,1,0),"")&lt;&gt;"",1,"")</f>
        <v/>
      </c>
      <c r="AU2825" s="146" t="str">
        <f>IF(IFERROR(VLOOKUP(AE2825,#REF!,1,0),"")&lt;&gt;"",1,"")</f>
        <v/>
      </c>
      <c r="AV2825" s="146" t="str">
        <f>IF(IFERROR(VLOOKUP(AE2825,#REF!,1,0),"")&lt;&gt;"",1,"")</f>
        <v/>
      </c>
      <c r="AW2825" s="146" t="str">
        <f>IF(IFERROR(VLOOKUP(AE2825,#REF!,1,0),"")&lt;&gt;"",1,"")</f>
        <v/>
      </c>
      <c r="AX2825" s="146" t="str">
        <f>IF(IFERROR(VLOOKUP(AE2825,#REF!,1,0),"")&lt;&gt;"",1,"")</f>
        <v/>
      </c>
      <c r="AY2825" s="146" t="str">
        <f>IF(IFERROR(VLOOKUP(AE2825,#REF!,1,0),"")&lt;&gt;"",1,"")</f>
        <v/>
      </c>
      <c r="AZ2825" s="146" t="str">
        <f>IF(IFERROR(VLOOKUP(AE2825,#REF!,1,0),"")&lt;&gt;"",1,"")</f>
        <v/>
      </c>
      <c r="BA2825" s="146" t="str">
        <f>IF(IFERROR(VLOOKUP(AE2825,#REF!,1,0),"")&lt;&gt;"",1,"")</f>
        <v/>
      </c>
      <c r="BB2825" s="146" t="str">
        <f>IF(IFERROR(VLOOKUP(AE2825,#REF!,1,0),"")&lt;&gt;"",1,"")</f>
        <v/>
      </c>
      <c r="BC2825" s="146" t="str">
        <f>IF(IFERROR(VLOOKUP(AE2825,#REF!,1,0),"")&lt;&gt;"",1,"")</f>
        <v/>
      </c>
      <c r="BD2825" s="146" t="str">
        <f>IF(IFERROR(VLOOKUP(AE2825,#REF!,1,0),"")&lt;&gt;"",1,"")</f>
        <v/>
      </c>
      <c r="BE2825" s="148">
        <f t="shared" si="1028"/>
        <v>1</v>
      </c>
    </row>
    <row r="2826" spans="1:57" ht="17">
      <c r="A2826" s="137">
        <v>2485</v>
      </c>
      <c r="B2826" s="137">
        <v>7539711</v>
      </c>
      <c r="C2826" s="137" t="str">
        <f t="shared" si="1085"/>
        <v>753971100</v>
      </c>
      <c r="D2826" s="138" t="str">
        <f t="shared" si="1086"/>
        <v>75</v>
      </c>
      <c r="E2826" s="138" t="str">
        <f t="shared" si="1087"/>
        <v>3</v>
      </c>
      <c r="F2826" s="138" t="str">
        <f t="shared" si="1088"/>
        <v>9</v>
      </c>
      <c r="G2826" s="138" t="str">
        <f t="shared" si="1089"/>
        <v>7</v>
      </c>
      <c r="H2826" s="138" t="str">
        <f t="shared" si="1090"/>
        <v>1</v>
      </c>
      <c r="I2826" s="138" t="str">
        <f t="shared" si="1091"/>
        <v>1</v>
      </c>
      <c r="J2826" s="138" t="str">
        <f t="shared" si="1092"/>
        <v>0</v>
      </c>
      <c r="K2826" s="138" t="str">
        <f t="shared" si="1093"/>
        <v>0</v>
      </c>
      <c r="L2826" s="138" t="s">
        <v>6972</v>
      </c>
      <c r="M2826" s="139" t="s">
        <v>3808</v>
      </c>
      <c r="N2826" s="139" t="s">
        <v>261</v>
      </c>
      <c r="O2826" s="141" t="s">
        <v>190</v>
      </c>
      <c r="P2826" s="141" t="s">
        <v>191</v>
      </c>
      <c r="Q2826" s="141">
        <v>2</v>
      </c>
      <c r="R2826" s="141">
        <v>4</v>
      </c>
      <c r="S2826" s="141" t="s">
        <v>204</v>
      </c>
      <c r="T2826" s="141" t="s">
        <v>204</v>
      </c>
      <c r="U2826" s="141">
        <v>1</v>
      </c>
      <c r="V2826" s="141">
        <v>9</v>
      </c>
      <c r="W2826" s="141" t="s">
        <v>3808</v>
      </c>
      <c r="X2826" s="141" t="s">
        <v>3808</v>
      </c>
      <c r="Y2826" s="140" t="s">
        <v>66</v>
      </c>
      <c r="Z2826" s="140" t="s">
        <v>66</v>
      </c>
      <c r="AA2826" s="141" t="s">
        <v>3808</v>
      </c>
      <c r="AB2826" s="141" t="s">
        <v>3808</v>
      </c>
      <c r="AC2826" s="140" t="s">
        <v>66</v>
      </c>
      <c r="AD2826" s="141" t="s">
        <v>66</v>
      </c>
      <c r="AE2826" s="144" t="s">
        <v>3808</v>
      </c>
      <c r="AF2826" s="144" t="s">
        <v>3808</v>
      </c>
      <c r="AG2826" s="134"/>
      <c r="AH2826" s="142"/>
      <c r="AI2826" s="143"/>
      <c r="AJ2826" s="143" t="b">
        <f t="shared" si="1084"/>
        <v>0</v>
      </c>
      <c r="AK2826" s="143" t="str">
        <f>O2826&amp;Q2826&amp;R2826&amp;U2826&amp;V2826&amp;Y2826&amp;Z2826&amp;AC2826&amp;AD2826</f>
        <v>G24190000</v>
      </c>
      <c r="AL2826" s="40">
        <v>7539711</v>
      </c>
      <c r="AM2826" s="41" t="b">
        <f>C2826&lt;&gt;AK2826</f>
        <v>1</v>
      </c>
      <c r="AN2826" s="145" t="str">
        <f>N2826&amp;AK2826</f>
        <v>J9FG24190000</v>
      </c>
      <c r="AO2826" s="145"/>
      <c r="AP2826" s="31"/>
      <c r="AQ2826" s="146"/>
      <c r="AR2826" s="146">
        <f t="shared" si="1094"/>
        <v>1</v>
      </c>
      <c r="AS2826" s="146" t="str">
        <f>IF(IFERROR(VLOOKUP(AE2826,#REF!,1,0),"")&lt;&gt;"",1,"")</f>
        <v/>
      </c>
      <c r="AT2826" s="146" t="str">
        <f>IF(IFERROR(VLOOKUP(AE2826,#REF!,1,0),"")&lt;&gt;"",1,"")</f>
        <v/>
      </c>
      <c r="AU2826" s="146" t="str">
        <f>IF(IFERROR(VLOOKUP(AE2826,#REF!,1,0),"")&lt;&gt;"",1,"")</f>
        <v/>
      </c>
      <c r="AV2826" s="146" t="str">
        <f>IF(IFERROR(VLOOKUP(AE2826,#REF!,1,0),"")&lt;&gt;"",1,"")</f>
        <v/>
      </c>
      <c r="AW2826" s="146" t="str">
        <f>IF(IFERROR(VLOOKUP(AE2826,#REF!,1,0),"")&lt;&gt;"",1,"")</f>
        <v/>
      </c>
      <c r="AX2826" s="146" t="str">
        <f>IF(IFERROR(VLOOKUP(AE2826,#REF!,1,0),"")&lt;&gt;"",1,"")</f>
        <v/>
      </c>
      <c r="AY2826" s="146" t="str">
        <f>IF(IFERROR(VLOOKUP(AE2826,#REF!,1,0),"")&lt;&gt;"",1,"")</f>
        <v/>
      </c>
      <c r="AZ2826" s="146" t="str">
        <f>IF(IFERROR(VLOOKUP(AE2826,#REF!,1,0),"")&lt;&gt;"",1,"")</f>
        <v/>
      </c>
      <c r="BA2826" s="146" t="str">
        <f>IF(IFERROR(VLOOKUP(AE2826,#REF!,1,0),"")&lt;&gt;"",1,"")</f>
        <v/>
      </c>
      <c r="BB2826" s="146" t="str">
        <f>IF(IFERROR(VLOOKUP(AE2826,#REF!,1,0),"")&lt;&gt;"",1,"")</f>
        <v/>
      </c>
      <c r="BC2826" s="146" t="str">
        <f>IF(IFERROR(VLOOKUP(AE2826,#REF!,1,0),"")&lt;&gt;"",1,"")</f>
        <v/>
      </c>
      <c r="BD2826" s="146" t="str">
        <f>IF(IFERROR(VLOOKUP(AE2826,#REF!,1,0),"")&lt;&gt;"",1,"")</f>
        <v/>
      </c>
      <c r="BE2826" s="148">
        <f t="shared" si="1028"/>
        <v>1</v>
      </c>
    </row>
    <row r="2827" spans="1:57" ht="17">
      <c r="A2827" s="137">
        <v>2486</v>
      </c>
      <c r="B2827" s="137">
        <v>7539712</v>
      </c>
      <c r="C2827" s="137" t="str">
        <f t="shared" si="1085"/>
        <v>753971200</v>
      </c>
      <c r="D2827" s="138" t="str">
        <f t="shared" si="1086"/>
        <v>75</v>
      </c>
      <c r="E2827" s="138" t="str">
        <f t="shared" si="1087"/>
        <v>3</v>
      </c>
      <c r="F2827" s="138" t="str">
        <f t="shared" si="1088"/>
        <v>9</v>
      </c>
      <c r="G2827" s="138" t="str">
        <f t="shared" si="1089"/>
        <v>7</v>
      </c>
      <c r="H2827" s="138" t="str">
        <f t="shared" si="1090"/>
        <v>1</v>
      </c>
      <c r="I2827" s="138" t="str">
        <f t="shared" si="1091"/>
        <v>2</v>
      </c>
      <c r="J2827" s="138" t="str">
        <f t="shared" si="1092"/>
        <v>0</v>
      </c>
      <c r="K2827" s="138" t="str">
        <f t="shared" si="1093"/>
        <v>0</v>
      </c>
      <c r="L2827" s="138" t="s">
        <v>6973</v>
      </c>
      <c r="M2827" s="139" t="s">
        <v>3412</v>
      </c>
      <c r="N2827" s="139" t="s">
        <v>261</v>
      </c>
      <c r="O2827" s="141" t="s">
        <v>190</v>
      </c>
      <c r="P2827" s="141" t="s">
        <v>191</v>
      </c>
      <c r="Q2827" s="141">
        <v>2</v>
      </c>
      <c r="R2827" s="141">
        <v>4</v>
      </c>
      <c r="S2827" s="141" t="s">
        <v>204</v>
      </c>
      <c r="T2827" s="141" t="s">
        <v>204</v>
      </c>
      <c r="U2827" s="141">
        <v>2</v>
      </c>
      <c r="V2827" s="141">
        <v>1</v>
      </c>
      <c r="W2827" s="141" t="s">
        <v>3412</v>
      </c>
      <c r="X2827" s="141" t="s">
        <v>3412</v>
      </c>
      <c r="Y2827" s="140" t="s">
        <v>66</v>
      </c>
      <c r="Z2827" s="140" t="s">
        <v>66</v>
      </c>
      <c r="AA2827" s="141" t="s">
        <v>3412</v>
      </c>
      <c r="AB2827" s="141" t="s">
        <v>3412</v>
      </c>
      <c r="AC2827" s="140" t="s">
        <v>66</v>
      </c>
      <c r="AD2827" s="141" t="s">
        <v>66</v>
      </c>
      <c r="AE2827" s="144" t="s">
        <v>3412</v>
      </c>
      <c r="AF2827" s="144" t="s">
        <v>3412</v>
      </c>
      <c r="AG2827" s="134"/>
      <c r="AH2827" s="142"/>
      <c r="AI2827" s="143"/>
      <c r="AJ2827" s="143" t="b">
        <f t="shared" si="1084"/>
        <v>0</v>
      </c>
      <c r="AK2827" s="143" t="str">
        <f>O2827&amp;Q2827&amp;R2827&amp;U2827&amp;V2827&amp;Y2827&amp;Z2827&amp;AC2827&amp;AD2827</f>
        <v>G24210000</v>
      </c>
      <c r="AL2827" s="40">
        <v>7539712</v>
      </c>
      <c r="AM2827" s="41" t="b">
        <f>C2827&lt;&gt;AK2827</f>
        <v>1</v>
      </c>
      <c r="AN2827" s="145" t="str">
        <f>N2827&amp;AK2827</f>
        <v>J9FG24210000</v>
      </c>
      <c r="AO2827" s="145"/>
      <c r="AP2827" s="31"/>
      <c r="AQ2827" s="146"/>
      <c r="AR2827" s="146">
        <f t="shared" si="1094"/>
        <v>1</v>
      </c>
      <c r="AS2827" s="146" t="str">
        <f>IF(IFERROR(VLOOKUP(AE2827,#REF!,1,0),"")&lt;&gt;"",1,"")</f>
        <v/>
      </c>
      <c r="AT2827" s="146" t="str">
        <f>IF(IFERROR(VLOOKUP(AE2827,#REF!,1,0),"")&lt;&gt;"",1,"")</f>
        <v/>
      </c>
      <c r="AU2827" s="146" t="str">
        <f>IF(IFERROR(VLOOKUP(AE2827,#REF!,1,0),"")&lt;&gt;"",1,"")</f>
        <v/>
      </c>
      <c r="AV2827" s="146" t="str">
        <f>IF(IFERROR(VLOOKUP(AE2827,#REF!,1,0),"")&lt;&gt;"",1,"")</f>
        <v/>
      </c>
      <c r="AW2827" s="146" t="str">
        <f>IF(IFERROR(VLOOKUP(AE2827,#REF!,1,0),"")&lt;&gt;"",1,"")</f>
        <v/>
      </c>
      <c r="AX2827" s="146" t="str">
        <f>IF(IFERROR(VLOOKUP(AE2827,#REF!,1,0),"")&lt;&gt;"",1,"")</f>
        <v/>
      </c>
      <c r="AY2827" s="146" t="str">
        <f>IF(IFERROR(VLOOKUP(AE2827,#REF!,1,0),"")&lt;&gt;"",1,"")</f>
        <v/>
      </c>
      <c r="AZ2827" s="146" t="str">
        <f>IF(IFERROR(VLOOKUP(AE2827,#REF!,1,0),"")&lt;&gt;"",1,"")</f>
        <v/>
      </c>
      <c r="BA2827" s="146" t="str">
        <f>IF(IFERROR(VLOOKUP(AE2827,#REF!,1,0),"")&lt;&gt;"",1,"")</f>
        <v/>
      </c>
      <c r="BB2827" s="146" t="str">
        <f>IF(IFERROR(VLOOKUP(AE2827,#REF!,1,0),"")&lt;&gt;"",1,"")</f>
        <v/>
      </c>
      <c r="BC2827" s="146" t="str">
        <f>IF(IFERROR(VLOOKUP(AE2827,#REF!,1,0),"")&lt;&gt;"",1,"")</f>
        <v/>
      </c>
      <c r="BD2827" s="146" t="str">
        <f>IF(IFERROR(VLOOKUP(AE2827,#REF!,1,0),"")&lt;&gt;"",1,"")</f>
        <v/>
      </c>
      <c r="BE2827" s="148">
        <f t="shared" si="1028"/>
        <v>1</v>
      </c>
    </row>
    <row r="2828" spans="1:57" ht="17">
      <c r="A2828" s="137">
        <v>2487</v>
      </c>
      <c r="B2828" s="137">
        <v>7539713</v>
      </c>
      <c r="C2828" s="137" t="str">
        <f t="shared" si="1085"/>
        <v>753971300</v>
      </c>
      <c r="D2828" s="138" t="str">
        <f t="shared" si="1086"/>
        <v>75</v>
      </c>
      <c r="E2828" s="138" t="str">
        <f t="shared" si="1087"/>
        <v>3</v>
      </c>
      <c r="F2828" s="138" t="str">
        <f t="shared" si="1088"/>
        <v>9</v>
      </c>
      <c r="G2828" s="138" t="str">
        <f t="shared" si="1089"/>
        <v>7</v>
      </c>
      <c r="H2828" s="138" t="str">
        <f t="shared" si="1090"/>
        <v>1</v>
      </c>
      <c r="I2828" s="138" t="str">
        <f t="shared" si="1091"/>
        <v>3</v>
      </c>
      <c r="J2828" s="138" t="str">
        <f t="shared" si="1092"/>
        <v>0</v>
      </c>
      <c r="K2828" s="138" t="str">
        <f t="shared" si="1093"/>
        <v>0</v>
      </c>
      <c r="L2828" s="138" t="s">
        <v>6974</v>
      </c>
      <c r="M2828" s="139" t="s">
        <v>3809</v>
      </c>
      <c r="N2828" s="139" t="s">
        <v>261</v>
      </c>
      <c r="O2828" s="141" t="s">
        <v>190</v>
      </c>
      <c r="P2828" s="141" t="s">
        <v>191</v>
      </c>
      <c r="Q2828" s="141">
        <v>2</v>
      </c>
      <c r="R2828" s="141">
        <v>4</v>
      </c>
      <c r="S2828" s="141" t="s">
        <v>204</v>
      </c>
      <c r="T2828" s="141" t="s">
        <v>204</v>
      </c>
      <c r="U2828" s="141">
        <v>2</v>
      </c>
      <c r="V2828" s="141">
        <v>2</v>
      </c>
      <c r="W2828" s="141" t="s">
        <v>3809</v>
      </c>
      <c r="X2828" s="141" t="s">
        <v>3809</v>
      </c>
      <c r="Y2828" s="140" t="s">
        <v>66</v>
      </c>
      <c r="Z2828" s="140" t="s">
        <v>66</v>
      </c>
      <c r="AA2828" s="141" t="s">
        <v>3809</v>
      </c>
      <c r="AB2828" s="141" t="s">
        <v>3809</v>
      </c>
      <c r="AC2828" s="140" t="s">
        <v>66</v>
      </c>
      <c r="AD2828" s="141" t="s">
        <v>66</v>
      </c>
      <c r="AE2828" s="144" t="s">
        <v>3809</v>
      </c>
      <c r="AF2828" s="144" t="s">
        <v>3809</v>
      </c>
      <c r="AG2828" s="134"/>
      <c r="AH2828" s="142"/>
      <c r="AI2828" s="143"/>
      <c r="AJ2828" s="143" t="b">
        <f t="shared" si="1084"/>
        <v>0</v>
      </c>
      <c r="AK2828" s="143" t="str">
        <f>O2828&amp;Q2828&amp;R2828&amp;U2828&amp;V2828&amp;Y2828&amp;Z2828&amp;AC2828&amp;AD2828</f>
        <v>G24220000</v>
      </c>
      <c r="AL2828" s="40">
        <v>7539713</v>
      </c>
      <c r="AM2828" s="41" t="b">
        <f>C2828&lt;&gt;AK2828</f>
        <v>1</v>
      </c>
      <c r="AN2828" s="145" t="str">
        <f>N2828&amp;AK2828</f>
        <v>J9FG24220000</v>
      </c>
      <c r="AO2828" s="145"/>
      <c r="AP2828" s="31"/>
      <c r="AQ2828" s="146"/>
      <c r="AR2828" s="146">
        <f t="shared" si="1094"/>
        <v>1</v>
      </c>
      <c r="AS2828" s="146" t="str">
        <f>IF(IFERROR(VLOOKUP(AE2828,#REF!,1,0),"")&lt;&gt;"",1,"")</f>
        <v/>
      </c>
      <c r="AT2828" s="146" t="str">
        <f>IF(IFERROR(VLOOKUP(AE2828,#REF!,1,0),"")&lt;&gt;"",1,"")</f>
        <v/>
      </c>
      <c r="AU2828" s="146" t="str">
        <f>IF(IFERROR(VLOOKUP(AE2828,#REF!,1,0),"")&lt;&gt;"",1,"")</f>
        <v/>
      </c>
      <c r="AV2828" s="146" t="str">
        <f>IF(IFERROR(VLOOKUP(AE2828,#REF!,1,0),"")&lt;&gt;"",1,"")</f>
        <v/>
      </c>
      <c r="AW2828" s="146" t="str">
        <f>IF(IFERROR(VLOOKUP(AE2828,#REF!,1,0),"")&lt;&gt;"",1,"")</f>
        <v/>
      </c>
      <c r="AX2828" s="146" t="str">
        <f>IF(IFERROR(VLOOKUP(AE2828,#REF!,1,0),"")&lt;&gt;"",1,"")</f>
        <v/>
      </c>
      <c r="AY2828" s="146" t="str">
        <f>IF(IFERROR(VLOOKUP(AE2828,#REF!,1,0),"")&lt;&gt;"",1,"")</f>
        <v/>
      </c>
      <c r="AZ2828" s="146" t="str">
        <f>IF(IFERROR(VLOOKUP(AE2828,#REF!,1,0),"")&lt;&gt;"",1,"")</f>
        <v/>
      </c>
      <c r="BA2828" s="146" t="str">
        <f>IF(IFERROR(VLOOKUP(AE2828,#REF!,1,0),"")&lt;&gt;"",1,"")</f>
        <v/>
      </c>
      <c r="BB2828" s="146" t="str">
        <f>IF(IFERROR(VLOOKUP(AE2828,#REF!,1,0),"")&lt;&gt;"",1,"")</f>
        <v/>
      </c>
      <c r="BC2828" s="146" t="str">
        <f>IF(IFERROR(VLOOKUP(AE2828,#REF!,1,0),"")&lt;&gt;"",1,"")</f>
        <v/>
      </c>
      <c r="BD2828" s="146" t="str">
        <f>IF(IFERROR(VLOOKUP(AE2828,#REF!,1,0),"")&lt;&gt;"",1,"")</f>
        <v/>
      </c>
      <c r="BE2828" s="148">
        <f t="shared" si="1028"/>
        <v>1</v>
      </c>
    </row>
    <row r="2829" spans="1:57" ht="17">
      <c r="A2829" s="137">
        <v>2488</v>
      </c>
      <c r="B2829" s="137">
        <v>7539714</v>
      </c>
      <c r="C2829" s="137" t="str">
        <f t="shared" si="1085"/>
        <v>753971400</v>
      </c>
      <c r="D2829" s="138" t="str">
        <f t="shared" si="1086"/>
        <v>75</v>
      </c>
      <c r="E2829" s="138" t="str">
        <f t="shared" si="1087"/>
        <v>3</v>
      </c>
      <c r="F2829" s="138" t="str">
        <f t="shared" si="1088"/>
        <v>9</v>
      </c>
      <c r="G2829" s="138" t="str">
        <f t="shared" si="1089"/>
        <v>7</v>
      </c>
      <c r="H2829" s="138" t="str">
        <f t="shared" si="1090"/>
        <v>1</v>
      </c>
      <c r="I2829" s="138" t="str">
        <f t="shared" si="1091"/>
        <v>4</v>
      </c>
      <c r="J2829" s="138" t="str">
        <f t="shared" si="1092"/>
        <v>0</v>
      </c>
      <c r="K2829" s="138" t="str">
        <f t="shared" si="1093"/>
        <v>0</v>
      </c>
      <c r="L2829" s="138" t="s">
        <v>6975</v>
      </c>
      <c r="M2829" s="139" t="s">
        <v>3810</v>
      </c>
      <c r="N2829" s="139" t="s">
        <v>261</v>
      </c>
      <c r="O2829" s="141" t="s">
        <v>190</v>
      </c>
      <c r="P2829" s="141" t="s">
        <v>191</v>
      </c>
      <c r="Q2829" s="141">
        <v>2</v>
      </c>
      <c r="R2829" s="141">
        <v>4</v>
      </c>
      <c r="S2829" s="141" t="s">
        <v>204</v>
      </c>
      <c r="T2829" s="141" t="s">
        <v>204</v>
      </c>
      <c r="U2829" s="141">
        <v>2</v>
      </c>
      <c r="V2829" s="141">
        <v>3</v>
      </c>
      <c r="W2829" s="141" t="s">
        <v>3810</v>
      </c>
      <c r="X2829" s="141" t="s">
        <v>3810</v>
      </c>
      <c r="Y2829" s="140" t="s">
        <v>66</v>
      </c>
      <c r="Z2829" s="140" t="s">
        <v>66</v>
      </c>
      <c r="AA2829" s="141" t="s">
        <v>3810</v>
      </c>
      <c r="AB2829" s="141" t="s">
        <v>3810</v>
      </c>
      <c r="AC2829" s="140" t="s">
        <v>66</v>
      </c>
      <c r="AD2829" s="141" t="s">
        <v>66</v>
      </c>
      <c r="AE2829" s="144" t="s">
        <v>3810</v>
      </c>
      <c r="AF2829" s="144" t="s">
        <v>3810</v>
      </c>
      <c r="AG2829" s="134"/>
      <c r="AH2829" s="142"/>
      <c r="AI2829" s="143"/>
      <c r="AJ2829" s="143" t="b">
        <f t="shared" si="1084"/>
        <v>0</v>
      </c>
      <c r="AK2829" s="143" t="str">
        <f>O2829&amp;Q2829&amp;R2829&amp;U2829&amp;V2829&amp;Y2829&amp;Z2829&amp;AC2829&amp;AD2829</f>
        <v>G24230000</v>
      </c>
      <c r="AL2829" s="40">
        <v>7539714</v>
      </c>
      <c r="AM2829" s="41" t="b">
        <f>C2829&lt;&gt;AK2829</f>
        <v>1</v>
      </c>
      <c r="AN2829" s="145" t="str">
        <f>N2829&amp;AK2829</f>
        <v>J9FG24230000</v>
      </c>
      <c r="AO2829" s="145"/>
      <c r="AP2829" s="31"/>
      <c r="AQ2829" s="146"/>
      <c r="AR2829" s="146">
        <f t="shared" si="1094"/>
        <v>1</v>
      </c>
      <c r="AS2829" s="146" t="str">
        <f>IF(IFERROR(VLOOKUP(AE2829,#REF!,1,0),"")&lt;&gt;"",1,"")</f>
        <v/>
      </c>
      <c r="AT2829" s="146" t="str">
        <f>IF(IFERROR(VLOOKUP(AE2829,#REF!,1,0),"")&lt;&gt;"",1,"")</f>
        <v/>
      </c>
      <c r="AU2829" s="146" t="str">
        <f>IF(IFERROR(VLOOKUP(AE2829,#REF!,1,0),"")&lt;&gt;"",1,"")</f>
        <v/>
      </c>
      <c r="AV2829" s="146" t="str">
        <f>IF(IFERROR(VLOOKUP(AE2829,#REF!,1,0),"")&lt;&gt;"",1,"")</f>
        <v/>
      </c>
      <c r="AW2829" s="146" t="str">
        <f>IF(IFERROR(VLOOKUP(AE2829,#REF!,1,0),"")&lt;&gt;"",1,"")</f>
        <v/>
      </c>
      <c r="AX2829" s="146" t="str">
        <f>IF(IFERROR(VLOOKUP(AE2829,#REF!,1,0),"")&lt;&gt;"",1,"")</f>
        <v/>
      </c>
      <c r="AY2829" s="146" t="str">
        <f>IF(IFERROR(VLOOKUP(AE2829,#REF!,1,0),"")&lt;&gt;"",1,"")</f>
        <v/>
      </c>
      <c r="AZ2829" s="146" t="str">
        <f>IF(IFERROR(VLOOKUP(AE2829,#REF!,1,0),"")&lt;&gt;"",1,"")</f>
        <v/>
      </c>
      <c r="BA2829" s="146" t="str">
        <f>IF(IFERROR(VLOOKUP(AE2829,#REF!,1,0),"")&lt;&gt;"",1,"")</f>
        <v/>
      </c>
      <c r="BB2829" s="146" t="str">
        <f>IF(IFERROR(VLOOKUP(AE2829,#REF!,1,0),"")&lt;&gt;"",1,"")</f>
        <v/>
      </c>
      <c r="BC2829" s="146" t="str">
        <f>IF(IFERROR(VLOOKUP(AE2829,#REF!,1,0),"")&lt;&gt;"",1,"")</f>
        <v/>
      </c>
      <c r="BD2829" s="146" t="str">
        <f>IF(IFERROR(VLOOKUP(AE2829,#REF!,1,0),"")&lt;&gt;"",1,"")</f>
        <v/>
      </c>
      <c r="BE2829" s="148">
        <f t="shared" si="1028"/>
        <v>1</v>
      </c>
    </row>
    <row r="2830" spans="1:57" ht="17">
      <c r="A2830" s="137">
        <v>2489</v>
      </c>
      <c r="B2830" s="137">
        <v>7539715</v>
      </c>
      <c r="C2830" s="137" t="str">
        <f t="shared" si="1085"/>
        <v>753971500</v>
      </c>
      <c r="D2830" s="138" t="str">
        <f t="shared" si="1086"/>
        <v>75</v>
      </c>
      <c r="E2830" s="138" t="str">
        <f t="shared" si="1087"/>
        <v>3</v>
      </c>
      <c r="F2830" s="138" t="str">
        <f t="shared" si="1088"/>
        <v>9</v>
      </c>
      <c r="G2830" s="138" t="str">
        <f t="shared" si="1089"/>
        <v>7</v>
      </c>
      <c r="H2830" s="138" t="str">
        <f t="shared" si="1090"/>
        <v>1</v>
      </c>
      <c r="I2830" s="138" t="str">
        <f t="shared" si="1091"/>
        <v>5</v>
      </c>
      <c r="J2830" s="138" t="str">
        <f t="shared" si="1092"/>
        <v>0</v>
      </c>
      <c r="K2830" s="138" t="str">
        <f t="shared" si="1093"/>
        <v>0</v>
      </c>
      <c r="L2830" s="138" t="s">
        <v>6976</v>
      </c>
      <c r="M2830" s="139" t="s">
        <v>3811</v>
      </c>
      <c r="N2830" s="139" t="s">
        <v>261</v>
      </c>
      <c r="O2830" s="141" t="s">
        <v>190</v>
      </c>
      <c r="P2830" s="141" t="s">
        <v>191</v>
      </c>
      <c r="Q2830" s="141">
        <v>2</v>
      </c>
      <c r="R2830" s="141">
        <v>4</v>
      </c>
      <c r="S2830" s="141" t="s">
        <v>204</v>
      </c>
      <c r="T2830" s="141" t="s">
        <v>204</v>
      </c>
      <c r="U2830" s="141">
        <v>2</v>
      </c>
      <c r="V2830" s="141">
        <v>4</v>
      </c>
      <c r="W2830" s="141" t="s">
        <v>3811</v>
      </c>
      <c r="X2830" s="141" t="s">
        <v>3811</v>
      </c>
      <c r="Y2830" s="140" t="s">
        <v>66</v>
      </c>
      <c r="Z2830" s="140" t="s">
        <v>66</v>
      </c>
      <c r="AA2830" s="141" t="s">
        <v>3811</v>
      </c>
      <c r="AB2830" s="141" t="s">
        <v>3811</v>
      </c>
      <c r="AC2830" s="140" t="s">
        <v>66</v>
      </c>
      <c r="AD2830" s="141" t="s">
        <v>66</v>
      </c>
      <c r="AE2830" s="144" t="s">
        <v>3811</v>
      </c>
      <c r="AF2830" s="144" t="s">
        <v>3811</v>
      </c>
      <c r="AG2830" s="134"/>
      <c r="AH2830" s="142"/>
      <c r="AI2830" s="143"/>
      <c r="AJ2830" s="143" t="b">
        <f t="shared" si="1084"/>
        <v>0</v>
      </c>
      <c r="AK2830" s="143" t="str">
        <f>O2830&amp;Q2830&amp;R2830&amp;U2830&amp;V2830&amp;Y2830&amp;Z2830&amp;AC2830&amp;AD2830</f>
        <v>G24240000</v>
      </c>
      <c r="AL2830" s="40">
        <v>7539715</v>
      </c>
      <c r="AM2830" s="41" t="b">
        <f>C2830&lt;&gt;AK2830</f>
        <v>1</v>
      </c>
      <c r="AN2830" s="145" t="str">
        <f>N2830&amp;AK2830</f>
        <v>J9FG24240000</v>
      </c>
      <c r="AO2830" s="145"/>
      <c r="AP2830" s="31"/>
      <c r="AQ2830" s="146"/>
      <c r="AR2830" s="146">
        <f t="shared" si="1094"/>
        <v>1</v>
      </c>
      <c r="AS2830" s="146" t="str">
        <f>IF(IFERROR(VLOOKUP(AE2830,#REF!,1,0),"")&lt;&gt;"",1,"")</f>
        <v/>
      </c>
      <c r="AT2830" s="146" t="str">
        <f>IF(IFERROR(VLOOKUP(AE2830,#REF!,1,0),"")&lt;&gt;"",1,"")</f>
        <v/>
      </c>
      <c r="AU2830" s="146" t="str">
        <f>IF(IFERROR(VLOOKUP(AE2830,#REF!,1,0),"")&lt;&gt;"",1,"")</f>
        <v/>
      </c>
      <c r="AV2830" s="146" t="str">
        <f>IF(IFERROR(VLOOKUP(AE2830,#REF!,1,0),"")&lt;&gt;"",1,"")</f>
        <v/>
      </c>
      <c r="AW2830" s="146" t="str">
        <f>IF(IFERROR(VLOOKUP(AE2830,#REF!,1,0),"")&lt;&gt;"",1,"")</f>
        <v/>
      </c>
      <c r="AX2830" s="146" t="str">
        <f>IF(IFERROR(VLOOKUP(AE2830,#REF!,1,0),"")&lt;&gt;"",1,"")</f>
        <v/>
      </c>
      <c r="AY2830" s="146" t="str">
        <f>IF(IFERROR(VLOOKUP(AE2830,#REF!,1,0),"")&lt;&gt;"",1,"")</f>
        <v/>
      </c>
      <c r="AZ2830" s="146" t="str">
        <f>IF(IFERROR(VLOOKUP(AE2830,#REF!,1,0),"")&lt;&gt;"",1,"")</f>
        <v/>
      </c>
      <c r="BA2830" s="146" t="str">
        <f>IF(IFERROR(VLOOKUP(AE2830,#REF!,1,0),"")&lt;&gt;"",1,"")</f>
        <v/>
      </c>
      <c r="BB2830" s="146" t="str">
        <f>IF(IFERROR(VLOOKUP(AE2830,#REF!,1,0),"")&lt;&gt;"",1,"")</f>
        <v/>
      </c>
      <c r="BC2830" s="146" t="str">
        <f>IF(IFERROR(VLOOKUP(AE2830,#REF!,1,0),"")&lt;&gt;"",1,"")</f>
        <v/>
      </c>
      <c r="BD2830" s="146" t="str">
        <f>IF(IFERROR(VLOOKUP(AE2830,#REF!,1,0),"")&lt;&gt;"",1,"")</f>
        <v/>
      </c>
      <c r="BE2830" s="148">
        <f t="shared" si="1028"/>
        <v>1</v>
      </c>
    </row>
    <row r="2831" spans="1:57" ht="16">
      <c r="A2831" s="43">
        <v>2490</v>
      </c>
      <c r="B2831" s="43">
        <v>7539799</v>
      </c>
      <c r="C2831" s="43" t="str">
        <f t="shared" si="1085"/>
        <v>753979900</v>
      </c>
      <c r="D2831" s="44" t="str">
        <f t="shared" si="1086"/>
        <v>75</v>
      </c>
      <c r="E2831" s="44" t="str">
        <f t="shared" si="1087"/>
        <v>3</v>
      </c>
      <c r="F2831" s="44" t="str">
        <f t="shared" si="1088"/>
        <v>9</v>
      </c>
      <c r="G2831" s="44" t="str">
        <f t="shared" si="1089"/>
        <v>7</v>
      </c>
      <c r="H2831" s="44" t="str">
        <f t="shared" si="1090"/>
        <v>9</v>
      </c>
      <c r="I2831" s="44" t="str">
        <f t="shared" si="1091"/>
        <v>9</v>
      </c>
      <c r="J2831" s="44" t="str">
        <f t="shared" si="1092"/>
        <v>0</v>
      </c>
      <c r="K2831" s="44" t="str">
        <f t="shared" si="1093"/>
        <v>0</v>
      </c>
      <c r="L2831" s="44"/>
      <c r="M2831" s="45" t="s">
        <v>3711</v>
      </c>
      <c r="N2831" s="45"/>
      <c r="O2831" s="47" t="s">
        <v>190</v>
      </c>
      <c r="P2831" s="47" t="s">
        <v>191</v>
      </c>
      <c r="Q2831" s="60">
        <v>3</v>
      </c>
      <c r="R2831" s="47"/>
      <c r="S2831" s="47" t="s">
        <v>204</v>
      </c>
      <c r="T2831" s="47" t="s">
        <v>204</v>
      </c>
      <c r="U2831" s="60">
        <v>2</v>
      </c>
      <c r="V2831" s="60">
        <v>5</v>
      </c>
      <c r="W2831" s="47"/>
      <c r="X2831" s="47" t="s">
        <v>3711</v>
      </c>
      <c r="Y2831" s="76" t="s">
        <v>66</v>
      </c>
      <c r="Z2831" s="76" t="s">
        <v>66</v>
      </c>
      <c r="AA2831" s="47"/>
      <c r="AB2831" s="47" t="s">
        <v>3711</v>
      </c>
      <c r="AC2831" s="61" t="s">
        <v>66</v>
      </c>
      <c r="AD2831" s="47" t="s">
        <v>66</v>
      </c>
      <c r="AE2831" s="50" t="s">
        <v>3711</v>
      </c>
      <c r="AF2831" s="51"/>
      <c r="AG2831" s="51" t="s">
        <v>8</v>
      </c>
      <c r="AH2831" s="52"/>
      <c r="AI2831" s="39"/>
      <c r="AJ2831" s="39"/>
      <c r="AK2831" s="39" t="e">
        <f>O2831&amp;Q2831&amp;#REF!&amp;U2831&amp;V2831&amp;Y2831&amp;Z2831&amp;AC2831&amp;AD2831</f>
        <v>#REF!</v>
      </c>
      <c r="AL2831" s="43">
        <v>7539799</v>
      </c>
      <c r="AM2831" s="44" t="e">
        <f>C2831&lt;&gt;AK2831</f>
        <v>#REF!</v>
      </c>
      <c r="AN2831" s="52"/>
      <c r="AO2831" s="52"/>
      <c r="AP2831" s="53"/>
      <c r="AQ2831" s="53"/>
      <c r="AR2831" s="53">
        <f t="shared" si="1094"/>
        <v>1</v>
      </c>
      <c r="AS2831" s="53" t="str">
        <f>IF(IFERROR(VLOOKUP(AE2831,#REF!,1,0),"")&lt;&gt;"",1,"")</f>
        <v/>
      </c>
      <c r="AT2831" s="53" t="str">
        <f>IF(IFERROR(VLOOKUP(AE2831,#REF!,1,0),"")&lt;&gt;"",1,"")</f>
        <v/>
      </c>
      <c r="AU2831" s="53" t="str">
        <f>IF(IFERROR(VLOOKUP(AE2831,#REF!,1,0),"")&lt;&gt;"",1,"")</f>
        <v/>
      </c>
      <c r="AV2831" s="53" t="str">
        <f>IF(IFERROR(VLOOKUP(AE2831,#REF!,1,0),"")&lt;&gt;"",1,"")</f>
        <v/>
      </c>
      <c r="AW2831" s="53" t="str">
        <f>IF(IFERROR(VLOOKUP(AE2831,#REF!,1,0),"")&lt;&gt;"",1,"")</f>
        <v/>
      </c>
      <c r="AX2831" s="53" t="str">
        <f>IF(IFERROR(VLOOKUP(AE2831,#REF!,1,0),"")&lt;&gt;"",1,"")</f>
        <v/>
      </c>
      <c r="AY2831" s="53" t="str">
        <f>IF(IFERROR(VLOOKUP(AE2831,#REF!,1,0),"")&lt;&gt;"",1,"")</f>
        <v/>
      </c>
      <c r="AZ2831" s="53" t="str">
        <f>IF(IFERROR(VLOOKUP(AE2831,#REF!,1,0),"")&lt;&gt;"",1,"")</f>
        <v/>
      </c>
      <c r="BA2831" s="53" t="str">
        <f>IF(IFERROR(VLOOKUP(AE2831,#REF!,1,0),"")&lt;&gt;"",1,"")</f>
        <v/>
      </c>
      <c r="BB2831" s="53" t="str">
        <f>IF(IFERROR(VLOOKUP(AE2831,#REF!,1,0),"")&lt;&gt;"",1,"")</f>
        <v/>
      </c>
      <c r="BC2831" s="53" t="str">
        <f>IF(IFERROR(VLOOKUP(AE2831,#REF!,1,0),"")&lt;&gt;"",1,"")</f>
        <v/>
      </c>
      <c r="BD2831" s="53" t="str">
        <f>IF(IFERROR(VLOOKUP(AE2831,#REF!,1,0),"")&lt;&gt;"",1,"")</f>
        <v/>
      </c>
      <c r="BE2831" s="54">
        <f t="shared" si="1028"/>
        <v>1</v>
      </c>
    </row>
    <row r="2832" spans="1:57" ht="17">
      <c r="A2832" s="137"/>
      <c r="B2832" s="137"/>
      <c r="C2832" s="137"/>
      <c r="D2832" s="138"/>
      <c r="E2832" s="138"/>
      <c r="F2832" s="138"/>
      <c r="G2832" s="138"/>
      <c r="H2832" s="138"/>
      <c r="I2832" s="138"/>
      <c r="J2832" s="138"/>
      <c r="K2832" s="138"/>
      <c r="L2832" s="138" t="s">
        <v>6977</v>
      </c>
      <c r="M2832" s="139"/>
      <c r="N2832" s="139" t="s">
        <v>261</v>
      </c>
      <c r="O2832" s="141" t="s">
        <v>190</v>
      </c>
      <c r="P2832" s="141" t="s">
        <v>191</v>
      </c>
      <c r="Q2832" s="141">
        <v>2</v>
      </c>
      <c r="R2832" s="141">
        <v>4</v>
      </c>
      <c r="S2832" s="141" t="s">
        <v>204</v>
      </c>
      <c r="T2832" s="141" t="s">
        <v>204</v>
      </c>
      <c r="U2832" s="141">
        <v>9</v>
      </c>
      <c r="V2832" s="141">
        <v>8</v>
      </c>
      <c r="W2832" s="140" t="s">
        <v>3812</v>
      </c>
      <c r="X2832" s="140" t="s">
        <v>3812</v>
      </c>
      <c r="Y2832" s="140" t="s">
        <v>66</v>
      </c>
      <c r="Z2832" s="140" t="s">
        <v>66</v>
      </c>
      <c r="AA2832" s="140" t="s">
        <v>3812</v>
      </c>
      <c r="AB2832" s="140" t="s">
        <v>3812</v>
      </c>
      <c r="AC2832" s="140" t="s">
        <v>66</v>
      </c>
      <c r="AD2832" s="140" t="s">
        <v>66</v>
      </c>
      <c r="AE2832" s="140" t="s">
        <v>3812</v>
      </c>
      <c r="AF2832" s="140" t="s">
        <v>3812</v>
      </c>
      <c r="AG2832" s="149"/>
      <c r="AH2832" s="150"/>
      <c r="AI2832" s="143"/>
      <c r="AJ2832" s="143" t="b">
        <f t="shared" ref="AJ2832:AJ2833" si="1095">IF(OR(AS2832=1,AT2832=1,AU2832=1,AV2832=1,AW2832=1,AX2832=1,AY2832=1,AZ2832=1,BA2832=1,BB2832=1,BC2832=1,BD2832=1),TRUE,FALSE)</f>
        <v>0</v>
      </c>
      <c r="AK2832" s="143" t="str">
        <f>O2832&amp;Q2832&amp;R2832&amp;U2832&amp;V2832&amp;Y2832&amp;Z2832&amp;AC2832&amp;AD2832</f>
        <v>G24980000</v>
      </c>
      <c r="AL2832" s="33"/>
      <c r="AM2832" s="34"/>
      <c r="AN2832" s="145" t="str">
        <f>N2832&amp;AK2832</f>
        <v>J9FG24980000</v>
      </c>
      <c r="AO2832" s="151"/>
      <c r="AP2832" s="64"/>
      <c r="AQ2832" s="152"/>
      <c r="AR2832" s="152"/>
      <c r="AS2832" s="152"/>
      <c r="AT2832" s="152"/>
      <c r="AU2832" s="152"/>
      <c r="AV2832" s="152"/>
      <c r="AW2832" s="152"/>
      <c r="AX2832" s="152"/>
      <c r="AY2832" s="152"/>
      <c r="AZ2832" s="152"/>
      <c r="BA2832" s="152"/>
      <c r="BB2832" s="152"/>
      <c r="BC2832" s="152"/>
      <c r="BD2832" s="152"/>
      <c r="BE2832" s="148">
        <f t="shared" si="1028"/>
        <v>0</v>
      </c>
    </row>
    <row r="2833" spans="1:57" ht="17">
      <c r="A2833" s="137"/>
      <c r="B2833" s="137"/>
      <c r="C2833" s="137"/>
      <c r="D2833" s="138"/>
      <c r="E2833" s="138"/>
      <c r="F2833" s="138"/>
      <c r="G2833" s="138"/>
      <c r="H2833" s="138"/>
      <c r="I2833" s="138"/>
      <c r="J2833" s="138"/>
      <c r="K2833" s="138"/>
      <c r="L2833" s="138" t="s">
        <v>6978</v>
      </c>
      <c r="M2833" s="139"/>
      <c r="N2833" s="139" t="s">
        <v>261</v>
      </c>
      <c r="O2833" s="141" t="s">
        <v>190</v>
      </c>
      <c r="P2833" s="141" t="s">
        <v>191</v>
      </c>
      <c r="Q2833" s="141">
        <v>2</v>
      </c>
      <c r="R2833" s="141">
        <v>4</v>
      </c>
      <c r="S2833" s="141" t="s">
        <v>204</v>
      </c>
      <c r="T2833" s="141" t="s">
        <v>204</v>
      </c>
      <c r="U2833" s="141">
        <v>9</v>
      </c>
      <c r="V2833" s="141">
        <v>9</v>
      </c>
      <c r="W2833" s="140" t="s">
        <v>3813</v>
      </c>
      <c r="X2833" s="140" t="s">
        <v>3813</v>
      </c>
      <c r="Y2833" s="140" t="s">
        <v>66</v>
      </c>
      <c r="Z2833" s="140" t="s">
        <v>66</v>
      </c>
      <c r="AA2833" s="140" t="s">
        <v>3813</v>
      </c>
      <c r="AB2833" s="140" t="s">
        <v>3813</v>
      </c>
      <c r="AC2833" s="140" t="s">
        <v>66</v>
      </c>
      <c r="AD2833" s="140" t="s">
        <v>66</v>
      </c>
      <c r="AE2833" s="140" t="s">
        <v>3813</v>
      </c>
      <c r="AF2833" s="140" t="s">
        <v>3813</v>
      </c>
      <c r="AG2833" s="149"/>
      <c r="AH2833" s="150"/>
      <c r="AI2833" s="143"/>
      <c r="AJ2833" s="143" t="b">
        <f t="shared" si="1095"/>
        <v>0</v>
      </c>
      <c r="AK2833" s="143" t="str">
        <f>O2833&amp;Q2833&amp;R2833&amp;U2833&amp;V2833&amp;Y2833&amp;Z2833&amp;AC2833&amp;AD2833</f>
        <v>G24990000</v>
      </c>
      <c r="AL2833" s="33"/>
      <c r="AM2833" s="34"/>
      <c r="AN2833" s="145" t="str">
        <f>N2833&amp;AK2833</f>
        <v>J9FG24990000</v>
      </c>
      <c r="AO2833" s="151"/>
      <c r="AP2833" s="64"/>
      <c r="AQ2833" s="152"/>
      <c r="AR2833" s="152"/>
      <c r="AS2833" s="152"/>
      <c r="AT2833" s="152"/>
      <c r="AU2833" s="152"/>
      <c r="AV2833" s="152"/>
      <c r="AW2833" s="152"/>
      <c r="AX2833" s="152"/>
      <c r="AY2833" s="152"/>
      <c r="AZ2833" s="152"/>
      <c r="BA2833" s="152"/>
      <c r="BB2833" s="152"/>
      <c r="BC2833" s="152"/>
      <c r="BD2833" s="152"/>
      <c r="BE2833" s="148">
        <f t="shared" si="1028"/>
        <v>0</v>
      </c>
    </row>
    <row r="2834" spans="1:57" ht="16">
      <c r="A2834" s="43">
        <v>2491</v>
      </c>
      <c r="B2834" s="43">
        <v>75399</v>
      </c>
      <c r="C2834" s="43" t="str">
        <f t="shared" ref="C2834:C2838" si="1096">LEFT(B2834 &amp; "000000000", 9)</f>
        <v>753990000</v>
      </c>
      <c r="D2834" s="44" t="str">
        <f t="shared" ref="D2834:D2838" si="1097">MID(C2834,1,2)</f>
        <v>75</v>
      </c>
      <c r="E2834" s="44" t="str">
        <f t="shared" ref="E2834:E2838" si="1098">MID(C2834,3,1)</f>
        <v>3</v>
      </c>
      <c r="F2834" s="44" t="str">
        <f t="shared" ref="F2834:F2838" si="1099">MID(C2834,4,1)</f>
        <v>9</v>
      </c>
      <c r="G2834" s="44" t="str">
        <f t="shared" ref="G2834:G2838" si="1100">MID(C2834,5,1)</f>
        <v>9</v>
      </c>
      <c r="H2834" s="44" t="str">
        <f t="shared" ref="H2834:H2838" si="1101">MID(C2834,6,1)</f>
        <v>0</v>
      </c>
      <c r="I2834" s="44" t="str">
        <f t="shared" ref="I2834:I2838" si="1102">MID(C2834,7,1)</f>
        <v>0</v>
      </c>
      <c r="J2834" s="44" t="str">
        <f t="shared" ref="J2834:J2838" si="1103">MID(C2834,8,1)</f>
        <v>0</v>
      </c>
      <c r="K2834" s="44" t="str">
        <f t="shared" ref="K2834:K2838" si="1104">MID(C2834,9,1)</f>
        <v>0</v>
      </c>
      <c r="L2834" s="44"/>
      <c r="M2834" s="45" t="s">
        <v>3814</v>
      </c>
      <c r="N2834" s="45"/>
      <c r="O2834" s="47" t="s">
        <v>190</v>
      </c>
      <c r="P2834" s="47" t="s">
        <v>191</v>
      </c>
      <c r="Q2834" s="47" t="s">
        <v>21</v>
      </c>
      <c r="R2834" s="47"/>
      <c r="S2834" s="47" t="s">
        <v>3670</v>
      </c>
      <c r="T2834" s="47" t="s">
        <v>3754</v>
      </c>
      <c r="U2834" s="47" t="s">
        <v>18</v>
      </c>
      <c r="V2834" s="47" t="s">
        <v>66</v>
      </c>
      <c r="W2834" s="47"/>
      <c r="X2834" s="47" t="s">
        <v>3814</v>
      </c>
      <c r="Y2834" s="47" t="s">
        <v>66</v>
      </c>
      <c r="Z2834" s="61" t="s">
        <v>66</v>
      </c>
      <c r="AA2834" s="61"/>
      <c r="AB2834" s="61" t="s">
        <v>3814</v>
      </c>
      <c r="AC2834" s="61" t="s">
        <v>66</v>
      </c>
      <c r="AD2834" s="47" t="s">
        <v>66</v>
      </c>
      <c r="AE2834" s="50" t="s">
        <v>3814</v>
      </c>
      <c r="AF2834" s="51"/>
      <c r="AG2834" s="51" t="s">
        <v>8</v>
      </c>
      <c r="AH2834" s="52"/>
      <c r="AI2834" s="39"/>
      <c r="AJ2834" s="39"/>
      <c r="AK2834" s="39" t="e">
        <f>O2834&amp;Q2834&amp;#REF!&amp;U2834&amp;V2834&amp;Y2834&amp;Z2834&amp;AC2834&amp;AD2834</f>
        <v>#REF!</v>
      </c>
      <c r="AL2834" s="43">
        <v>75399</v>
      </c>
      <c r="AM2834" s="44" t="e">
        <f>C2834&lt;&gt;AK2834</f>
        <v>#REF!</v>
      </c>
      <c r="AN2834" s="52"/>
      <c r="AO2834" s="52"/>
      <c r="AP2834" s="53"/>
      <c r="AQ2834" s="53"/>
      <c r="AR2834" s="53">
        <f t="shared" ref="AR2834:AR2838" si="1105">IF(AL2834&lt;&gt;"",1,"")</f>
        <v>1</v>
      </c>
      <c r="AS2834" s="53" t="str">
        <f>IF(IFERROR(VLOOKUP(AE2834,#REF!,1,0),"")&lt;&gt;"",1,"")</f>
        <v/>
      </c>
      <c r="AT2834" s="53" t="str">
        <f>IF(IFERROR(VLOOKUP(AE2834,#REF!,1,0),"")&lt;&gt;"",1,"")</f>
        <v/>
      </c>
      <c r="AU2834" s="53" t="str">
        <f>IF(IFERROR(VLOOKUP(AE2834,#REF!,1,0),"")&lt;&gt;"",1,"")</f>
        <v/>
      </c>
      <c r="AV2834" s="53" t="str">
        <f>IF(IFERROR(VLOOKUP(AE2834,#REF!,1,0),"")&lt;&gt;"",1,"")</f>
        <v/>
      </c>
      <c r="AW2834" s="53" t="str">
        <f>IF(IFERROR(VLOOKUP(AE2834,#REF!,1,0),"")&lt;&gt;"",1,"")</f>
        <v/>
      </c>
      <c r="AX2834" s="53" t="str">
        <f>IF(IFERROR(VLOOKUP(AE2834,#REF!,1,0),"")&lt;&gt;"",1,"")</f>
        <v/>
      </c>
      <c r="AY2834" s="53" t="str">
        <f>IF(IFERROR(VLOOKUP(AE2834,#REF!,1,0),"")&lt;&gt;"",1,"")</f>
        <v/>
      </c>
      <c r="AZ2834" s="53" t="str">
        <f>IF(IFERROR(VLOOKUP(AE2834,#REF!,1,0),"")&lt;&gt;"",1,"")</f>
        <v/>
      </c>
      <c r="BA2834" s="53" t="str">
        <f>IF(IFERROR(VLOOKUP(AE2834,#REF!,1,0),"")&lt;&gt;"",1,"")</f>
        <v/>
      </c>
      <c r="BB2834" s="53" t="str">
        <f>IF(IFERROR(VLOOKUP(AE2834,#REF!,1,0),"")&lt;&gt;"",1,"")</f>
        <v/>
      </c>
      <c r="BC2834" s="53" t="str">
        <f>IF(IFERROR(VLOOKUP(AE2834,#REF!,1,0),"")&lt;&gt;"",1,"")</f>
        <v/>
      </c>
      <c r="BD2834" s="53" t="str">
        <f>IF(IFERROR(VLOOKUP(AE2834,#REF!,1,0),"")&lt;&gt;"",1,"")</f>
        <v/>
      </c>
      <c r="BE2834" s="54">
        <f t="shared" si="1028"/>
        <v>1</v>
      </c>
    </row>
    <row r="2835" spans="1:57" ht="16">
      <c r="A2835" s="43">
        <v>2492</v>
      </c>
      <c r="B2835" s="43">
        <v>759</v>
      </c>
      <c r="C2835" s="43" t="str">
        <f t="shared" si="1096"/>
        <v>759000000</v>
      </c>
      <c r="D2835" s="44" t="str">
        <f t="shared" si="1097"/>
        <v>75</v>
      </c>
      <c r="E2835" s="44" t="str">
        <f t="shared" si="1098"/>
        <v>9</v>
      </c>
      <c r="F2835" s="44" t="str">
        <f t="shared" si="1099"/>
        <v>0</v>
      </c>
      <c r="G2835" s="44" t="str">
        <f t="shared" si="1100"/>
        <v>0</v>
      </c>
      <c r="H2835" s="44" t="str">
        <f t="shared" si="1101"/>
        <v>0</v>
      </c>
      <c r="I2835" s="44" t="str">
        <f t="shared" si="1102"/>
        <v>0</v>
      </c>
      <c r="J2835" s="44" t="str">
        <f t="shared" si="1103"/>
        <v>0</v>
      </c>
      <c r="K2835" s="44" t="str">
        <f t="shared" si="1104"/>
        <v>0</v>
      </c>
      <c r="L2835" s="44"/>
      <c r="M2835" s="45" t="s">
        <v>3815</v>
      </c>
      <c r="N2835" s="45"/>
      <c r="O2835" s="47" t="s">
        <v>190</v>
      </c>
      <c r="P2835" s="47" t="s">
        <v>191</v>
      </c>
      <c r="Q2835" s="60">
        <v>3</v>
      </c>
      <c r="R2835" s="47"/>
      <c r="S2835" s="47" t="s">
        <v>3815</v>
      </c>
      <c r="T2835" s="47" t="s">
        <v>3815</v>
      </c>
      <c r="U2835" s="47" t="s">
        <v>66</v>
      </c>
      <c r="V2835" s="47" t="s">
        <v>66</v>
      </c>
      <c r="W2835" s="47"/>
      <c r="X2835" s="47" t="s">
        <v>3815</v>
      </c>
      <c r="Y2835" s="47" t="s">
        <v>66</v>
      </c>
      <c r="Z2835" s="61" t="s">
        <v>66</v>
      </c>
      <c r="AA2835" s="61"/>
      <c r="AB2835" s="61" t="s">
        <v>3815</v>
      </c>
      <c r="AC2835" s="61" t="s">
        <v>66</v>
      </c>
      <c r="AD2835" s="47" t="s">
        <v>66</v>
      </c>
      <c r="AE2835" s="50" t="s">
        <v>3815</v>
      </c>
      <c r="AF2835" s="51"/>
      <c r="AG2835" s="51" t="s">
        <v>8</v>
      </c>
      <c r="AH2835" s="52"/>
      <c r="AI2835" s="39"/>
      <c r="AJ2835" s="39"/>
      <c r="AK2835" s="39" t="e">
        <f>O2835&amp;Q2835&amp;#REF!&amp;U2835&amp;V2835&amp;Y2835&amp;Z2835&amp;AC2835&amp;AD2835</f>
        <v>#REF!</v>
      </c>
      <c r="AL2835" s="43">
        <v>759</v>
      </c>
      <c r="AM2835" s="44" t="e">
        <f>C2835&lt;&gt;AK2835</f>
        <v>#REF!</v>
      </c>
      <c r="AN2835" s="52"/>
      <c r="AO2835" s="52"/>
      <c r="AP2835" s="53"/>
      <c r="AQ2835" s="53"/>
      <c r="AR2835" s="53">
        <f t="shared" si="1105"/>
        <v>1</v>
      </c>
      <c r="AS2835" s="53" t="str">
        <f>IF(IFERROR(VLOOKUP(AE2835,#REF!,1,0),"")&lt;&gt;"",1,"")</f>
        <v/>
      </c>
      <c r="AT2835" s="53" t="str">
        <f>IF(IFERROR(VLOOKUP(AE2835,#REF!,1,0),"")&lt;&gt;"",1,"")</f>
        <v/>
      </c>
      <c r="AU2835" s="53" t="str">
        <f>IF(IFERROR(VLOOKUP(AE2835,#REF!,1,0),"")&lt;&gt;"",1,"")</f>
        <v/>
      </c>
      <c r="AV2835" s="53" t="str">
        <f>IF(IFERROR(VLOOKUP(AE2835,#REF!,1,0),"")&lt;&gt;"",1,"")</f>
        <v/>
      </c>
      <c r="AW2835" s="53" t="str">
        <f>IF(IFERROR(VLOOKUP(AE2835,#REF!,1,0),"")&lt;&gt;"",1,"")</f>
        <v/>
      </c>
      <c r="AX2835" s="53" t="str">
        <f>IF(IFERROR(VLOOKUP(AE2835,#REF!,1,0),"")&lt;&gt;"",1,"")</f>
        <v/>
      </c>
      <c r="AY2835" s="53" t="str">
        <f>IF(IFERROR(VLOOKUP(AE2835,#REF!,1,0),"")&lt;&gt;"",1,"")</f>
        <v/>
      </c>
      <c r="AZ2835" s="53" t="str">
        <f>IF(IFERROR(VLOOKUP(AE2835,#REF!,1,0),"")&lt;&gt;"",1,"")</f>
        <v/>
      </c>
      <c r="BA2835" s="53" t="str">
        <f>IF(IFERROR(VLOOKUP(AE2835,#REF!,1,0),"")&lt;&gt;"",1,"")</f>
        <v/>
      </c>
      <c r="BB2835" s="53" t="str">
        <f>IF(IFERROR(VLOOKUP(AE2835,#REF!,1,0),"")&lt;&gt;"",1,"")</f>
        <v/>
      </c>
      <c r="BC2835" s="53" t="str">
        <f>IF(IFERROR(VLOOKUP(AE2835,#REF!,1,0),"")&lt;&gt;"",1,"")</f>
        <v/>
      </c>
      <c r="BD2835" s="53" t="str">
        <f>IF(IFERROR(VLOOKUP(AE2835,#REF!,1,0),"")&lt;&gt;"",1,"")</f>
        <v/>
      </c>
      <c r="BE2835" s="54">
        <f t="shared" si="1028"/>
        <v>1</v>
      </c>
    </row>
    <row r="2836" spans="1:57" ht="17">
      <c r="A2836" s="137">
        <v>2493</v>
      </c>
      <c r="B2836" s="137">
        <v>7591</v>
      </c>
      <c r="C2836" s="137" t="str">
        <f t="shared" si="1096"/>
        <v>759100000</v>
      </c>
      <c r="D2836" s="138" t="str">
        <f t="shared" si="1097"/>
        <v>75</v>
      </c>
      <c r="E2836" s="138" t="str">
        <f t="shared" si="1098"/>
        <v>9</v>
      </c>
      <c r="F2836" s="138" t="str">
        <f t="shared" si="1099"/>
        <v>1</v>
      </c>
      <c r="G2836" s="138" t="str">
        <f t="shared" si="1100"/>
        <v>0</v>
      </c>
      <c r="H2836" s="138" t="str">
        <f t="shared" si="1101"/>
        <v>0</v>
      </c>
      <c r="I2836" s="138" t="str">
        <f t="shared" si="1102"/>
        <v>0</v>
      </c>
      <c r="J2836" s="138" t="str">
        <f t="shared" si="1103"/>
        <v>0</v>
      </c>
      <c r="K2836" s="138" t="str">
        <f t="shared" si="1104"/>
        <v>0</v>
      </c>
      <c r="L2836" s="138" t="s">
        <v>6979</v>
      </c>
      <c r="M2836" s="139" t="s">
        <v>3816</v>
      </c>
      <c r="N2836" s="139" t="s">
        <v>261</v>
      </c>
      <c r="O2836" s="141" t="s">
        <v>190</v>
      </c>
      <c r="P2836" s="141" t="s">
        <v>191</v>
      </c>
      <c r="Q2836" s="141">
        <v>2</v>
      </c>
      <c r="R2836" s="141">
        <v>5</v>
      </c>
      <c r="S2836" s="141" t="s">
        <v>205</v>
      </c>
      <c r="T2836" s="141" t="s">
        <v>205</v>
      </c>
      <c r="U2836" s="141" t="s">
        <v>66</v>
      </c>
      <c r="V2836" s="141" t="s">
        <v>66</v>
      </c>
      <c r="W2836" s="141" t="s">
        <v>205</v>
      </c>
      <c r="X2836" s="141" t="s">
        <v>205</v>
      </c>
      <c r="Y2836" s="141" t="s">
        <v>66</v>
      </c>
      <c r="Z2836" s="140" t="s">
        <v>66</v>
      </c>
      <c r="AA2836" s="141" t="s">
        <v>205</v>
      </c>
      <c r="AB2836" s="141" t="s">
        <v>205</v>
      </c>
      <c r="AC2836" s="140" t="s">
        <v>66</v>
      </c>
      <c r="AD2836" s="141" t="s">
        <v>66</v>
      </c>
      <c r="AE2836" s="141" t="s">
        <v>205</v>
      </c>
      <c r="AF2836" s="141" t="s">
        <v>205</v>
      </c>
      <c r="AG2836" s="134"/>
      <c r="AH2836" s="142"/>
      <c r="AI2836" s="143"/>
      <c r="AJ2836" s="143" t="b">
        <f t="shared" ref="AJ2836:AJ2841" si="1106">IF(OR(AS2836=1,AT2836=1,AU2836=1,AV2836=1,AW2836=1,AX2836=1,AY2836=1,AZ2836=1,BA2836=1,BB2836=1,BC2836=1,BD2836=1),TRUE,FALSE)</f>
        <v>0</v>
      </c>
      <c r="AK2836" s="143" t="str">
        <f>O2836&amp;Q2836&amp;R2836&amp;U2836&amp;V2836&amp;Y2836&amp;Z2836&amp;AC2836&amp;AD2836</f>
        <v>G25000000</v>
      </c>
      <c r="AL2836" s="40">
        <v>7591</v>
      </c>
      <c r="AM2836" s="41" t="b">
        <f>C2836&lt;&gt;AK2836</f>
        <v>1</v>
      </c>
      <c r="AN2836" s="145" t="str">
        <f>N2836&amp;AK2836</f>
        <v>J9FG25000000</v>
      </c>
      <c r="AO2836" s="145"/>
      <c r="AP2836" s="31"/>
      <c r="AQ2836" s="146"/>
      <c r="AR2836" s="146">
        <f t="shared" si="1105"/>
        <v>1</v>
      </c>
      <c r="AS2836" s="146" t="str">
        <f>IF(IFERROR(VLOOKUP(AE2836,#REF!,1,0),"")&lt;&gt;"",1,"")</f>
        <v/>
      </c>
      <c r="AT2836" s="146" t="str">
        <f>IF(IFERROR(VLOOKUP(AE2836,#REF!,1,0),"")&lt;&gt;"",1,"")</f>
        <v/>
      </c>
      <c r="AU2836" s="146" t="str">
        <f>IF(IFERROR(VLOOKUP(AE2836,#REF!,1,0),"")&lt;&gt;"",1,"")</f>
        <v/>
      </c>
      <c r="AV2836" s="146" t="str">
        <f>IF(IFERROR(VLOOKUP(AE2836,#REF!,1,0),"")&lt;&gt;"",1,"")</f>
        <v/>
      </c>
      <c r="AW2836" s="146" t="str">
        <f>IF(IFERROR(VLOOKUP(AE2836,#REF!,1,0),"")&lt;&gt;"",1,"")</f>
        <v/>
      </c>
      <c r="AX2836" s="146" t="str">
        <f>IF(IFERROR(VLOOKUP(AE2836,#REF!,1,0),"")&lt;&gt;"",1,"")</f>
        <v/>
      </c>
      <c r="AY2836" s="146" t="str">
        <f>IF(IFERROR(VLOOKUP(AE2836,#REF!,1,0),"")&lt;&gt;"",1,"")</f>
        <v/>
      </c>
      <c r="AZ2836" s="146" t="str">
        <f>IF(IFERROR(VLOOKUP(AE2836,#REF!,1,0),"")&lt;&gt;"",1,"")</f>
        <v/>
      </c>
      <c r="BA2836" s="146" t="str">
        <f>IF(IFERROR(VLOOKUP(AE2836,#REF!,1,0),"")&lt;&gt;"",1,"")</f>
        <v/>
      </c>
      <c r="BB2836" s="146" t="str">
        <f>IF(IFERROR(VLOOKUP(AE2836,#REF!,1,0),"")&lt;&gt;"",1,"")</f>
        <v/>
      </c>
      <c r="BC2836" s="146" t="str">
        <f>IF(IFERROR(VLOOKUP(AE2836,#REF!,1,0),"")&lt;&gt;"",1,"")</f>
        <v/>
      </c>
      <c r="BD2836" s="146" t="str">
        <f>IF(IFERROR(VLOOKUP(AE2836,#REF!,1,0),"")&lt;&gt;"",1,"")</f>
        <v/>
      </c>
      <c r="BE2836" s="148">
        <f t="shared" si="1028"/>
        <v>1</v>
      </c>
    </row>
    <row r="2837" spans="1:57" ht="17">
      <c r="A2837" s="137">
        <v>2494</v>
      </c>
      <c r="B2837" s="137">
        <v>75911</v>
      </c>
      <c r="C2837" s="137" t="str">
        <f t="shared" si="1096"/>
        <v>759110000</v>
      </c>
      <c r="D2837" s="138" t="str">
        <f t="shared" si="1097"/>
        <v>75</v>
      </c>
      <c r="E2837" s="138" t="str">
        <f t="shared" si="1098"/>
        <v>9</v>
      </c>
      <c r="F2837" s="138" t="str">
        <f t="shared" si="1099"/>
        <v>1</v>
      </c>
      <c r="G2837" s="138" t="str">
        <f t="shared" si="1100"/>
        <v>1</v>
      </c>
      <c r="H2837" s="138" t="str">
        <f t="shared" si="1101"/>
        <v>0</v>
      </c>
      <c r="I2837" s="138" t="str">
        <f t="shared" si="1102"/>
        <v>0</v>
      </c>
      <c r="J2837" s="138" t="str">
        <f t="shared" si="1103"/>
        <v>0</v>
      </c>
      <c r="K2837" s="138" t="str">
        <f t="shared" si="1104"/>
        <v>0</v>
      </c>
      <c r="L2837" s="138" t="s">
        <v>6980</v>
      </c>
      <c r="M2837" s="139" t="s">
        <v>3817</v>
      </c>
      <c r="N2837" s="139" t="s">
        <v>261</v>
      </c>
      <c r="O2837" s="141" t="s">
        <v>190</v>
      </c>
      <c r="P2837" s="141" t="s">
        <v>191</v>
      </c>
      <c r="Q2837" s="141">
        <v>2</v>
      </c>
      <c r="R2837" s="141">
        <v>5</v>
      </c>
      <c r="S2837" s="141" t="s">
        <v>205</v>
      </c>
      <c r="T2837" s="141" t="s">
        <v>205</v>
      </c>
      <c r="U2837" s="141">
        <v>1</v>
      </c>
      <c r="V2837" s="141" t="s">
        <v>8</v>
      </c>
      <c r="W2837" s="141" t="s">
        <v>3817</v>
      </c>
      <c r="X2837" s="141" t="s">
        <v>3817</v>
      </c>
      <c r="Y2837" s="141" t="s">
        <v>66</v>
      </c>
      <c r="Z2837" s="140" t="s">
        <v>66</v>
      </c>
      <c r="AA2837" s="140" t="s">
        <v>3817</v>
      </c>
      <c r="AB2837" s="140" t="s">
        <v>3817</v>
      </c>
      <c r="AC2837" s="140" t="s">
        <v>66</v>
      </c>
      <c r="AD2837" s="141" t="s">
        <v>66</v>
      </c>
      <c r="AE2837" s="144" t="s">
        <v>3817</v>
      </c>
      <c r="AF2837" s="144" t="s">
        <v>3817</v>
      </c>
      <c r="AG2837" s="134"/>
      <c r="AH2837" s="142"/>
      <c r="AI2837" s="143"/>
      <c r="AJ2837" s="143" t="b">
        <f t="shared" si="1106"/>
        <v>0</v>
      </c>
      <c r="AK2837" s="143" t="str">
        <f>O2837&amp;Q2837&amp;R2837&amp;U2837&amp;V2837&amp;Y2837&amp;Z2837&amp;AC2837&amp;AD2837</f>
        <v>G25110000</v>
      </c>
      <c r="AL2837" s="40">
        <v>75911</v>
      </c>
      <c r="AM2837" s="41" t="b">
        <f>C2837&lt;&gt;AK2837</f>
        <v>1</v>
      </c>
      <c r="AN2837" s="145" t="str">
        <f>N2837&amp;AK2837</f>
        <v>J9FG25110000</v>
      </c>
      <c r="AO2837" s="145"/>
      <c r="AP2837" s="31"/>
      <c r="AQ2837" s="146"/>
      <c r="AR2837" s="146">
        <f t="shared" si="1105"/>
        <v>1</v>
      </c>
      <c r="AS2837" s="146" t="str">
        <f>IF(IFERROR(VLOOKUP(AE2837,#REF!,1,0),"")&lt;&gt;"",1,"")</f>
        <v/>
      </c>
      <c r="AT2837" s="146" t="str">
        <f>IF(IFERROR(VLOOKUP(AE2837,#REF!,1,0),"")&lt;&gt;"",1,"")</f>
        <v/>
      </c>
      <c r="AU2837" s="146" t="str">
        <f>IF(IFERROR(VLOOKUP(AE2837,#REF!,1,0),"")&lt;&gt;"",1,"")</f>
        <v/>
      </c>
      <c r="AV2837" s="146" t="str">
        <f>IF(IFERROR(VLOOKUP(AE2837,#REF!,1,0),"")&lt;&gt;"",1,"")</f>
        <v/>
      </c>
      <c r="AW2837" s="146" t="str">
        <f>IF(IFERROR(VLOOKUP(AE2837,#REF!,1,0),"")&lt;&gt;"",1,"")</f>
        <v/>
      </c>
      <c r="AX2837" s="146" t="str">
        <f>IF(IFERROR(VLOOKUP(AE2837,#REF!,1,0),"")&lt;&gt;"",1,"")</f>
        <v/>
      </c>
      <c r="AY2837" s="146" t="str">
        <f>IF(IFERROR(VLOOKUP(AE2837,#REF!,1,0),"")&lt;&gt;"",1,"")</f>
        <v/>
      </c>
      <c r="AZ2837" s="146" t="str">
        <f>IF(IFERROR(VLOOKUP(AE2837,#REF!,1,0),"")&lt;&gt;"",1,"")</f>
        <v/>
      </c>
      <c r="BA2837" s="146" t="str">
        <f>IF(IFERROR(VLOOKUP(AE2837,#REF!,1,0),"")&lt;&gt;"",1,"")</f>
        <v/>
      </c>
      <c r="BB2837" s="146" t="str">
        <f>IF(IFERROR(VLOOKUP(AE2837,#REF!,1,0),"")&lt;&gt;"",1,"")</f>
        <v/>
      </c>
      <c r="BC2837" s="146" t="str">
        <f>IF(IFERROR(VLOOKUP(AE2837,#REF!,1,0),"")&lt;&gt;"",1,"")</f>
        <v/>
      </c>
      <c r="BD2837" s="146" t="str">
        <f>IF(IFERROR(VLOOKUP(AE2837,#REF!,1,0),"")&lt;&gt;"",1,"")</f>
        <v/>
      </c>
      <c r="BE2837" s="148">
        <f t="shared" si="1028"/>
        <v>1</v>
      </c>
    </row>
    <row r="2838" spans="1:57" ht="17">
      <c r="A2838" s="137">
        <v>2495</v>
      </c>
      <c r="B2838" s="137">
        <v>75912</v>
      </c>
      <c r="C2838" s="137" t="str">
        <f t="shared" si="1096"/>
        <v>759120000</v>
      </c>
      <c r="D2838" s="138" t="str">
        <f t="shared" si="1097"/>
        <v>75</v>
      </c>
      <c r="E2838" s="138" t="str">
        <f t="shared" si="1098"/>
        <v>9</v>
      </c>
      <c r="F2838" s="138" t="str">
        <f t="shared" si="1099"/>
        <v>1</v>
      </c>
      <c r="G2838" s="138" t="str">
        <f t="shared" si="1100"/>
        <v>2</v>
      </c>
      <c r="H2838" s="138" t="str">
        <f t="shared" si="1101"/>
        <v>0</v>
      </c>
      <c r="I2838" s="138" t="str">
        <f t="shared" si="1102"/>
        <v>0</v>
      </c>
      <c r="J2838" s="138" t="str">
        <f t="shared" si="1103"/>
        <v>0</v>
      </c>
      <c r="K2838" s="138" t="str">
        <f t="shared" si="1104"/>
        <v>0</v>
      </c>
      <c r="L2838" s="138" t="s">
        <v>6981</v>
      </c>
      <c r="M2838" s="139" t="s">
        <v>3818</v>
      </c>
      <c r="N2838" s="139" t="s">
        <v>261</v>
      </c>
      <c r="O2838" s="141" t="s">
        <v>190</v>
      </c>
      <c r="P2838" s="141" t="s">
        <v>191</v>
      </c>
      <c r="Q2838" s="141">
        <v>2</v>
      </c>
      <c r="R2838" s="141">
        <v>5</v>
      </c>
      <c r="S2838" s="141" t="s">
        <v>205</v>
      </c>
      <c r="T2838" s="141" t="s">
        <v>205</v>
      </c>
      <c r="U2838" s="141">
        <v>1</v>
      </c>
      <c r="V2838" s="141" t="s">
        <v>15</v>
      </c>
      <c r="W2838" s="141" t="s">
        <v>3818</v>
      </c>
      <c r="X2838" s="141" t="s">
        <v>3818</v>
      </c>
      <c r="Y2838" s="141" t="s">
        <v>66</v>
      </c>
      <c r="Z2838" s="140" t="s">
        <v>66</v>
      </c>
      <c r="AA2838" s="140" t="s">
        <v>3818</v>
      </c>
      <c r="AB2838" s="140" t="s">
        <v>3818</v>
      </c>
      <c r="AC2838" s="140" t="s">
        <v>66</v>
      </c>
      <c r="AD2838" s="141" t="s">
        <v>66</v>
      </c>
      <c r="AE2838" s="144" t="s">
        <v>3818</v>
      </c>
      <c r="AF2838" s="144" t="s">
        <v>3818</v>
      </c>
      <c r="AG2838" s="134"/>
      <c r="AH2838" s="142"/>
      <c r="AI2838" s="143"/>
      <c r="AJ2838" s="143" t="b">
        <f t="shared" si="1106"/>
        <v>0</v>
      </c>
      <c r="AK2838" s="143" t="str">
        <f>O2838&amp;Q2838&amp;R2838&amp;U2838&amp;V2838&amp;Y2838&amp;Z2838&amp;AC2838&amp;AD2838</f>
        <v>G25120000</v>
      </c>
      <c r="AL2838" s="40">
        <v>75912</v>
      </c>
      <c r="AM2838" s="41" t="b">
        <f>C2838&lt;&gt;AK2838</f>
        <v>1</v>
      </c>
      <c r="AN2838" s="145" t="str">
        <f>N2838&amp;AK2838</f>
        <v>J9FG25120000</v>
      </c>
      <c r="AO2838" s="145"/>
      <c r="AP2838" s="31"/>
      <c r="AQ2838" s="146"/>
      <c r="AR2838" s="146">
        <f t="shared" si="1105"/>
        <v>1</v>
      </c>
      <c r="AS2838" s="146" t="str">
        <f>IF(IFERROR(VLOOKUP(AE2838,#REF!,1,0),"")&lt;&gt;"",1,"")</f>
        <v/>
      </c>
      <c r="AT2838" s="146" t="str">
        <f>IF(IFERROR(VLOOKUP(AE2838,#REF!,1,0),"")&lt;&gt;"",1,"")</f>
        <v/>
      </c>
      <c r="AU2838" s="146" t="str">
        <f>IF(IFERROR(VLOOKUP(AE2838,#REF!,1,0),"")&lt;&gt;"",1,"")</f>
        <v/>
      </c>
      <c r="AV2838" s="146" t="str">
        <f>IF(IFERROR(VLOOKUP(AE2838,#REF!,1,0),"")&lt;&gt;"",1,"")</f>
        <v/>
      </c>
      <c r="AW2838" s="146" t="str">
        <f>IF(IFERROR(VLOOKUP(AE2838,#REF!,1,0),"")&lt;&gt;"",1,"")</f>
        <v/>
      </c>
      <c r="AX2838" s="146" t="str">
        <f>IF(IFERROR(VLOOKUP(AE2838,#REF!,1,0),"")&lt;&gt;"",1,"")</f>
        <v/>
      </c>
      <c r="AY2838" s="146" t="str">
        <f>IF(IFERROR(VLOOKUP(AE2838,#REF!,1,0),"")&lt;&gt;"",1,"")</f>
        <v/>
      </c>
      <c r="AZ2838" s="146" t="str">
        <f>IF(IFERROR(VLOOKUP(AE2838,#REF!,1,0),"")&lt;&gt;"",1,"")</f>
        <v/>
      </c>
      <c r="BA2838" s="146" t="str">
        <f>IF(IFERROR(VLOOKUP(AE2838,#REF!,1,0),"")&lt;&gt;"",1,"")</f>
        <v/>
      </c>
      <c r="BB2838" s="146" t="str">
        <f>IF(IFERROR(VLOOKUP(AE2838,#REF!,1,0),"")&lt;&gt;"",1,"")</f>
        <v/>
      </c>
      <c r="BC2838" s="146" t="str">
        <f>IF(IFERROR(VLOOKUP(AE2838,#REF!,1,0),"")&lt;&gt;"",1,"")</f>
        <v/>
      </c>
      <c r="BD2838" s="146" t="str">
        <f>IF(IFERROR(VLOOKUP(AE2838,#REF!,1,0),"")&lt;&gt;"",1,"")</f>
        <v/>
      </c>
      <c r="BE2838" s="148">
        <f t="shared" si="1028"/>
        <v>1</v>
      </c>
    </row>
    <row r="2839" spans="1:57" ht="17">
      <c r="A2839" s="137"/>
      <c r="B2839" s="137"/>
      <c r="C2839" s="137"/>
      <c r="D2839" s="138"/>
      <c r="E2839" s="138"/>
      <c r="F2839" s="138"/>
      <c r="G2839" s="138"/>
      <c r="H2839" s="138"/>
      <c r="I2839" s="138"/>
      <c r="J2839" s="138"/>
      <c r="K2839" s="138"/>
      <c r="L2839" s="138" t="s">
        <v>6982</v>
      </c>
      <c r="M2839" s="139"/>
      <c r="N2839" s="139" t="s">
        <v>261</v>
      </c>
      <c r="O2839" s="141" t="s">
        <v>190</v>
      </c>
      <c r="P2839" s="141" t="s">
        <v>191</v>
      </c>
      <c r="Q2839" s="141">
        <v>2</v>
      </c>
      <c r="R2839" s="141">
        <v>5</v>
      </c>
      <c r="S2839" s="141" t="s">
        <v>205</v>
      </c>
      <c r="T2839" s="141" t="s">
        <v>205</v>
      </c>
      <c r="U2839" s="141">
        <v>9</v>
      </c>
      <c r="V2839" s="141">
        <v>8</v>
      </c>
      <c r="W2839" s="140" t="s">
        <v>3819</v>
      </c>
      <c r="X2839" s="140" t="s">
        <v>3819</v>
      </c>
      <c r="Y2839" s="141" t="s">
        <v>66</v>
      </c>
      <c r="Z2839" s="141" t="s">
        <v>66</v>
      </c>
      <c r="AA2839" s="140" t="s">
        <v>3819</v>
      </c>
      <c r="AB2839" s="140" t="s">
        <v>3819</v>
      </c>
      <c r="AC2839" s="141" t="s">
        <v>66</v>
      </c>
      <c r="AD2839" s="141" t="s">
        <v>66</v>
      </c>
      <c r="AE2839" s="140" t="s">
        <v>3819</v>
      </c>
      <c r="AF2839" s="140" t="s">
        <v>3819</v>
      </c>
      <c r="AG2839" s="134"/>
      <c r="AH2839" s="142"/>
      <c r="AI2839" s="143"/>
      <c r="AJ2839" s="143" t="b">
        <f t="shared" si="1106"/>
        <v>0</v>
      </c>
      <c r="AK2839" s="143" t="str">
        <f>O2839&amp;Q2839&amp;R2839&amp;U2839&amp;V2839&amp;Y2839&amp;Z2839&amp;AC2839&amp;AD2839</f>
        <v>G25980000</v>
      </c>
      <c r="AL2839" s="40"/>
      <c r="AM2839" s="41"/>
      <c r="AN2839" s="145" t="str">
        <f>N2839&amp;AK2839</f>
        <v>J9FG25980000</v>
      </c>
      <c r="AO2839" s="145"/>
      <c r="AP2839" s="31"/>
      <c r="AQ2839" s="146"/>
      <c r="AR2839" s="146"/>
      <c r="AS2839" s="146"/>
      <c r="AT2839" s="146"/>
      <c r="AU2839" s="146"/>
      <c r="AV2839" s="146"/>
      <c r="AW2839" s="146"/>
      <c r="AX2839" s="146"/>
      <c r="AY2839" s="146"/>
      <c r="AZ2839" s="146"/>
      <c r="BA2839" s="146"/>
      <c r="BB2839" s="146"/>
      <c r="BC2839" s="146"/>
      <c r="BD2839" s="146"/>
      <c r="BE2839" s="148">
        <f t="shared" si="1028"/>
        <v>0</v>
      </c>
    </row>
    <row r="2840" spans="1:57" ht="17">
      <c r="A2840" s="137"/>
      <c r="B2840" s="137"/>
      <c r="C2840" s="137"/>
      <c r="D2840" s="138"/>
      <c r="E2840" s="138"/>
      <c r="F2840" s="138"/>
      <c r="G2840" s="138"/>
      <c r="H2840" s="138"/>
      <c r="I2840" s="138"/>
      <c r="J2840" s="138"/>
      <c r="K2840" s="138"/>
      <c r="L2840" s="138" t="s">
        <v>6983</v>
      </c>
      <c r="M2840" s="139"/>
      <c r="N2840" s="139" t="s">
        <v>261</v>
      </c>
      <c r="O2840" s="141" t="s">
        <v>190</v>
      </c>
      <c r="P2840" s="141" t="s">
        <v>191</v>
      </c>
      <c r="Q2840" s="141">
        <v>2</v>
      </c>
      <c r="R2840" s="141">
        <v>5</v>
      </c>
      <c r="S2840" s="141" t="s">
        <v>205</v>
      </c>
      <c r="T2840" s="141" t="s">
        <v>205</v>
      </c>
      <c r="U2840" s="141">
        <v>9</v>
      </c>
      <c r="V2840" s="141">
        <v>9</v>
      </c>
      <c r="W2840" s="140" t="s">
        <v>3820</v>
      </c>
      <c r="X2840" s="140" t="s">
        <v>3820</v>
      </c>
      <c r="Y2840" s="141" t="s">
        <v>66</v>
      </c>
      <c r="Z2840" s="141" t="s">
        <v>66</v>
      </c>
      <c r="AA2840" s="140" t="s">
        <v>3820</v>
      </c>
      <c r="AB2840" s="140" t="s">
        <v>3820</v>
      </c>
      <c r="AC2840" s="141" t="s">
        <v>66</v>
      </c>
      <c r="AD2840" s="141" t="s">
        <v>66</v>
      </c>
      <c r="AE2840" s="140" t="s">
        <v>3820</v>
      </c>
      <c r="AF2840" s="140" t="s">
        <v>3820</v>
      </c>
      <c r="AG2840" s="134"/>
      <c r="AH2840" s="142"/>
      <c r="AI2840" s="143"/>
      <c r="AJ2840" s="143" t="b">
        <f t="shared" si="1106"/>
        <v>0</v>
      </c>
      <c r="AK2840" s="143" t="str">
        <f>O2840&amp;Q2840&amp;R2840&amp;U2840&amp;V2840&amp;Y2840&amp;Z2840&amp;AC2840&amp;AD2840</f>
        <v>G25990000</v>
      </c>
      <c r="AL2840" s="40"/>
      <c r="AM2840" s="41"/>
      <c r="AN2840" s="145" t="str">
        <f>N2840&amp;AK2840</f>
        <v>J9FG25990000</v>
      </c>
      <c r="AO2840" s="145"/>
      <c r="AP2840" s="31"/>
      <c r="AQ2840" s="146"/>
      <c r="AR2840" s="146"/>
      <c r="AS2840" s="146"/>
      <c r="AT2840" s="146"/>
      <c r="AU2840" s="146"/>
      <c r="AV2840" s="146"/>
      <c r="AW2840" s="146"/>
      <c r="AX2840" s="146"/>
      <c r="AY2840" s="146"/>
      <c r="AZ2840" s="146"/>
      <c r="BA2840" s="146"/>
      <c r="BB2840" s="146"/>
      <c r="BC2840" s="146"/>
      <c r="BD2840" s="146"/>
      <c r="BE2840" s="148">
        <f t="shared" si="1028"/>
        <v>0</v>
      </c>
    </row>
    <row r="2841" spans="1:57" ht="17">
      <c r="A2841" s="137">
        <v>2496</v>
      </c>
      <c r="B2841" s="137">
        <v>75913</v>
      </c>
      <c r="C2841" s="137" t="str">
        <f t="shared" ref="C2841:C2842" si="1107">LEFT(B2841 &amp; "000000000", 9)</f>
        <v>759130000</v>
      </c>
      <c r="D2841" s="138" t="str">
        <f t="shared" ref="D2841:D2842" si="1108">MID(C2841,1,2)</f>
        <v>75</v>
      </c>
      <c r="E2841" s="138" t="str">
        <f t="shared" ref="E2841:E2842" si="1109">MID(C2841,3,1)</f>
        <v>9</v>
      </c>
      <c r="F2841" s="138" t="str">
        <f t="shared" ref="F2841:F2842" si="1110">MID(C2841,4,1)</f>
        <v>1</v>
      </c>
      <c r="G2841" s="138" t="str">
        <f t="shared" ref="G2841:G2842" si="1111">MID(C2841,5,1)</f>
        <v>3</v>
      </c>
      <c r="H2841" s="138" t="str">
        <f t="shared" ref="H2841:H2842" si="1112">MID(C2841,6,1)</f>
        <v>0</v>
      </c>
      <c r="I2841" s="138" t="str">
        <f t="shared" ref="I2841:I2842" si="1113">MID(C2841,7,1)</f>
        <v>0</v>
      </c>
      <c r="J2841" s="138" t="str">
        <f t="shared" ref="J2841:J2842" si="1114">MID(C2841,8,1)</f>
        <v>0</v>
      </c>
      <c r="K2841" s="138" t="str">
        <f t="shared" ref="K2841:K2842" si="1115">MID(C2841,9,1)</f>
        <v>0</v>
      </c>
      <c r="L2841" s="138" t="s">
        <v>6984</v>
      </c>
      <c r="M2841" s="139" t="s">
        <v>206</v>
      </c>
      <c r="N2841" s="139" t="s">
        <v>261</v>
      </c>
      <c r="O2841" s="141" t="s">
        <v>190</v>
      </c>
      <c r="P2841" s="141" t="s">
        <v>191</v>
      </c>
      <c r="Q2841" s="141">
        <v>2</v>
      </c>
      <c r="R2841" s="141">
        <v>6</v>
      </c>
      <c r="S2841" s="141" t="s">
        <v>206</v>
      </c>
      <c r="T2841" s="141" t="s">
        <v>206</v>
      </c>
      <c r="U2841" s="141">
        <v>1</v>
      </c>
      <c r="V2841" s="141" t="s">
        <v>21</v>
      </c>
      <c r="W2841" s="141" t="s">
        <v>206</v>
      </c>
      <c r="X2841" s="141" t="s">
        <v>206</v>
      </c>
      <c r="Y2841" s="141" t="s">
        <v>66</v>
      </c>
      <c r="Z2841" s="140" t="s">
        <v>66</v>
      </c>
      <c r="AA2841" s="140" t="s">
        <v>206</v>
      </c>
      <c r="AB2841" s="140" t="s">
        <v>206</v>
      </c>
      <c r="AC2841" s="140" t="s">
        <v>66</v>
      </c>
      <c r="AD2841" s="141" t="s">
        <v>66</v>
      </c>
      <c r="AE2841" s="144" t="s">
        <v>206</v>
      </c>
      <c r="AF2841" s="144" t="s">
        <v>206</v>
      </c>
      <c r="AG2841" s="134"/>
      <c r="AH2841" s="142"/>
      <c r="AI2841" s="143"/>
      <c r="AJ2841" s="143" t="b">
        <f t="shared" si="1106"/>
        <v>0</v>
      </c>
      <c r="AK2841" s="143" t="str">
        <f>O2841&amp;Q2841&amp;R2841&amp;U2841&amp;V2841&amp;Y2841&amp;Z2841&amp;AC2841&amp;AD2841</f>
        <v>G26130000</v>
      </c>
      <c r="AL2841" s="40">
        <v>75913</v>
      </c>
      <c r="AM2841" s="41" t="b">
        <f>C2841&lt;&gt;AK2841</f>
        <v>1</v>
      </c>
      <c r="AN2841" s="145" t="str">
        <f>N2841&amp;AK2841</f>
        <v>J9FG26130000</v>
      </c>
      <c r="AO2841" s="145"/>
      <c r="AP2841" s="31"/>
      <c r="AQ2841" s="146"/>
      <c r="AR2841" s="146">
        <f t="shared" ref="AR2841:AR2842" si="1116">IF(AL2841&lt;&gt;"",1,"")</f>
        <v>1</v>
      </c>
      <c r="AS2841" s="146" t="str">
        <f>IF(IFERROR(VLOOKUP(AE2841,#REF!,1,0),"")&lt;&gt;"",1,"")</f>
        <v/>
      </c>
      <c r="AT2841" s="146" t="str">
        <f>IF(IFERROR(VLOOKUP(AE2841,#REF!,1,0),"")&lt;&gt;"",1,"")</f>
        <v/>
      </c>
      <c r="AU2841" s="146" t="str">
        <f>IF(IFERROR(VLOOKUP(AE2841,#REF!,1,0),"")&lt;&gt;"",1,"")</f>
        <v/>
      </c>
      <c r="AV2841" s="146" t="str">
        <f>IF(IFERROR(VLOOKUP(AE2841,#REF!,1,0),"")&lt;&gt;"",1,"")</f>
        <v/>
      </c>
      <c r="AW2841" s="146" t="str">
        <f>IF(IFERROR(VLOOKUP(AE2841,#REF!,1,0),"")&lt;&gt;"",1,"")</f>
        <v/>
      </c>
      <c r="AX2841" s="146" t="str">
        <f>IF(IFERROR(VLOOKUP(AE2841,#REF!,1,0),"")&lt;&gt;"",1,"")</f>
        <v/>
      </c>
      <c r="AY2841" s="146" t="str">
        <f>IF(IFERROR(VLOOKUP(AE2841,#REF!,1,0),"")&lt;&gt;"",1,"")</f>
        <v/>
      </c>
      <c r="AZ2841" s="146" t="str">
        <f>IF(IFERROR(VLOOKUP(AE2841,#REF!,1,0),"")&lt;&gt;"",1,"")</f>
        <v/>
      </c>
      <c r="BA2841" s="146" t="str">
        <f>IF(IFERROR(VLOOKUP(AE2841,#REF!,1,0),"")&lt;&gt;"",1,"")</f>
        <v/>
      </c>
      <c r="BB2841" s="146" t="str">
        <f>IF(IFERROR(VLOOKUP(AE2841,#REF!,1,0),"")&lt;&gt;"",1,"")</f>
        <v/>
      </c>
      <c r="BC2841" s="146" t="str">
        <f>IF(IFERROR(VLOOKUP(AE2841,#REF!,1,0),"")&lt;&gt;"",1,"")</f>
        <v/>
      </c>
      <c r="BD2841" s="146" t="str">
        <f>IF(IFERROR(VLOOKUP(AE2841,#REF!,1,0),"")&lt;&gt;"",1,"")</f>
        <v/>
      </c>
      <c r="BE2841" s="148">
        <f t="shared" si="1028"/>
        <v>1</v>
      </c>
    </row>
    <row r="2842" spans="1:57" ht="16">
      <c r="A2842" s="43">
        <v>2497</v>
      </c>
      <c r="B2842" s="43">
        <v>75919</v>
      </c>
      <c r="C2842" s="43" t="str">
        <f t="shared" si="1107"/>
        <v>759190000</v>
      </c>
      <c r="D2842" s="44" t="str">
        <f t="shared" si="1108"/>
        <v>75</v>
      </c>
      <c r="E2842" s="44" t="str">
        <f t="shared" si="1109"/>
        <v>9</v>
      </c>
      <c r="F2842" s="44" t="str">
        <f t="shared" si="1110"/>
        <v>1</v>
      </c>
      <c r="G2842" s="44" t="str">
        <f t="shared" si="1111"/>
        <v>9</v>
      </c>
      <c r="H2842" s="44" t="str">
        <f t="shared" si="1112"/>
        <v>0</v>
      </c>
      <c r="I2842" s="44" t="str">
        <f t="shared" si="1113"/>
        <v>0</v>
      </c>
      <c r="J2842" s="44" t="str">
        <f t="shared" si="1114"/>
        <v>0</v>
      </c>
      <c r="K2842" s="44" t="str">
        <f t="shared" si="1115"/>
        <v>0</v>
      </c>
      <c r="L2842" s="44"/>
      <c r="M2842" s="45" t="s">
        <v>3821</v>
      </c>
      <c r="N2842" s="45"/>
      <c r="O2842" s="47" t="s">
        <v>190</v>
      </c>
      <c r="P2842" s="47" t="s">
        <v>191</v>
      </c>
      <c r="Q2842" s="60">
        <v>3</v>
      </c>
      <c r="R2842" s="47"/>
      <c r="S2842" s="47" t="s">
        <v>3816</v>
      </c>
      <c r="T2842" s="47" t="s">
        <v>3816</v>
      </c>
      <c r="U2842" s="60">
        <v>1</v>
      </c>
      <c r="V2842" s="60">
        <v>4</v>
      </c>
      <c r="W2842" s="47"/>
      <c r="X2842" s="47" t="s">
        <v>3821</v>
      </c>
      <c r="Y2842" s="47" t="s">
        <v>66</v>
      </c>
      <c r="Z2842" s="61" t="s">
        <v>66</v>
      </c>
      <c r="AA2842" s="61"/>
      <c r="AB2842" s="61" t="s">
        <v>3821</v>
      </c>
      <c r="AC2842" s="61" t="s">
        <v>66</v>
      </c>
      <c r="AD2842" s="47" t="s">
        <v>66</v>
      </c>
      <c r="AE2842" s="50" t="s">
        <v>3821</v>
      </c>
      <c r="AF2842" s="51"/>
      <c r="AG2842" s="51" t="s">
        <v>8</v>
      </c>
      <c r="AH2842" s="52"/>
      <c r="AI2842" s="39"/>
      <c r="AJ2842" s="39"/>
      <c r="AK2842" s="39" t="e">
        <f>O2842&amp;Q2842&amp;#REF!&amp;U2842&amp;V2842&amp;Y2842&amp;Z2842&amp;AC2842&amp;AD2842</f>
        <v>#REF!</v>
      </c>
      <c r="AL2842" s="43">
        <v>75919</v>
      </c>
      <c r="AM2842" s="44" t="e">
        <f>C2842&lt;&gt;AK2842</f>
        <v>#REF!</v>
      </c>
      <c r="AN2842" s="52"/>
      <c r="AO2842" s="52"/>
      <c r="AP2842" s="53"/>
      <c r="AQ2842" s="53"/>
      <c r="AR2842" s="53">
        <f t="shared" si="1116"/>
        <v>1</v>
      </c>
      <c r="AS2842" s="53" t="str">
        <f>IF(IFERROR(VLOOKUP(AE2842,#REF!,1,0),"")&lt;&gt;"",1,"")</f>
        <v/>
      </c>
      <c r="AT2842" s="53" t="str">
        <f>IF(IFERROR(VLOOKUP(AE2842,#REF!,1,0),"")&lt;&gt;"",1,"")</f>
        <v/>
      </c>
      <c r="AU2842" s="53" t="str">
        <f>IF(IFERROR(VLOOKUP(AE2842,#REF!,1,0),"")&lt;&gt;"",1,"")</f>
        <v/>
      </c>
      <c r="AV2842" s="53" t="str">
        <f>IF(IFERROR(VLOOKUP(AE2842,#REF!,1,0),"")&lt;&gt;"",1,"")</f>
        <v/>
      </c>
      <c r="AW2842" s="53" t="str">
        <f>IF(IFERROR(VLOOKUP(AE2842,#REF!,1,0),"")&lt;&gt;"",1,"")</f>
        <v/>
      </c>
      <c r="AX2842" s="53" t="str">
        <f>IF(IFERROR(VLOOKUP(AE2842,#REF!,1,0),"")&lt;&gt;"",1,"")</f>
        <v/>
      </c>
      <c r="AY2842" s="53" t="str">
        <f>IF(IFERROR(VLOOKUP(AE2842,#REF!,1,0),"")&lt;&gt;"",1,"")</f>
        <v/>
      </c>
      <c r="AZ2842" s="53" t="str">
        <f>IF(IFERROR(VLOOKUP(AE2842,#REF!,1,0),"")&lt;&gt;"",1,"")</f>
        <v/>
      </c>
      <c r="BA2842" s="53" t="str">
        <f>IF(IFERROR(VLOOKUP(AE2842,#REF!,1,0),"")&lt;&gt;"",1,"")</f>
        <v/>
      </c>
      <c r="BB2842" s="53" t="str">
        <f>IF(IFERROR(VLOOKUP(AE2842,#REF!,1,0),"")&lt;&gt;"",1,"")</f>
        <v/>
      </c>
      <c r="BC2842" s="53" t="str">
        <f>IF(IFERROR(VLOOKUP(AE2842,#REF!,1,0),"")&lt;&gt;"",1,"")</f>
        <v/>
      </c>
      <c r="BD2842" s="53" t="str">
        <f>IF(IFERROR(VLOOKUP(AE2842,#REF!,1,0),"")&lt;&gt;"",1,"")</f>
        <v/>
      </c>
      <c r="BE2842" s="54">
        <f t="shared" si="1028"/>
        <v>1</v>
      </c>
    </row>
    <row r="2843" spans="1:57" ht="17">
      <c r="A2843" s="137"/>
      <c r="B2843" s="137"/>
      <c r="C2843" s="137"/>
      <c r="D2843" s="138"/>
      <c r="E2843" s="138"/>
      <c r="F2843" s="138"/>
      <c r="G2843" s="138"/>
      <c r="H2843" s="138"/>
      <c r="I2843" s="138"/>
      <c r="J2843" s="138"/>
      <c r="K2843" s="138"/>
      <c r="L2843" s="138" t="s">
        <v>6985</v>
      </c>
      <c r="M2843" s="139"/>
      <c r="N2843" s="139" t="s">
        <v>261</v>
      </c>
      <c r="O2843" s="141" t="s">
        <v>190</v>
      </c>
      <c r="P2843" s="141" t="s">
        <v>191</v>
      </c>
      <c r="Q2843" s="141">
        <v>2</v>
      </c>
      <c r="R2843" s="141">
        <v>6</v>
      </c>
      <c r="S2843" s="141" t="s">
        <v>206</v>
      </c>
      <c r="T2843" s="141" t="s">
        <v>206</v>
      </c>
      <c r="U2843" s="141">
        <v>9</v>
      </c>
      <c r="V2843" s="141">
        <v>8</v>
      </c>
      <c r="W2843" s="140" t="s">
        <v>3822</v>
      </c>
      <c r="X2843" s="140" t="s">
        <v>3822</v>
      </c>
      <c r="Y2843" s="141" t="s">
        <v>66</v>
      </c>
      <c r="Z2843" s="141" t="s">
        <v>66</v>
      </c>
      <c r="AA2843" s="140" t="s">
        <v>3822</v>
      </c>
      <c r="AB2843" s="140" t="s">
        <v>3822</v>
      </c>
      <c r="AC2843" s="141" t="s">
        <v>66</v>
      </c>
      <c r="AD2843" s="141" t="s">
        <v>66</v>
      </c>
      <c r="AE2843" s="140" t="s">
        <v>3822</v>
      </c>
      <c r="AF2843" s="140" t="s">
        <v>3822</v>
      </c>
      <c r="AG2843" s="134"/>
      <c r="AH2843" s="142"/>
      <c r="AI2843" s="143"/>
      <c r="AJ2843" s="143" t="b">
        <f t="shared" ref="AJ2843:AJ2867" si="1117">IF(OR(AS2843=1,AT2843=1,AU2843=1,AV2843=1,AW2843=1,AX2843=1,AY2843=1,AZ2843=1,BA2843=1,BB2843=1,BC2843=1,BD2843=1),TRUE,FALSE)</f>
        <v>0</v>
      </c>
      <c r="AK2843" s="143" t="str">
        <f>O2843&amp;Q2843&amp;R2843&amp;U2843&amp;V2843&amp;Y2843&amp;Z2843&amp;AC2843&amp;AD2843</f>
        <v>G26980000</v>
      </c>
      <c r="AL2843" s="40"/>
      <c r="AM2843" s="41"/>
      <c r="AN2843" s="145" t="str">
        <f>N2843&amp;AK2843</f>
        <v>J9FG26980000</v>
      </c>
      <c r="AO2843" s="145"/>
      <c r="AP2843" s="31"/>
      <c r="AQ2843" s="146"/>
      <c r="AR2843" s="146"/>
      <c r="AS2843" s="146"/>
      <c r="AT2843" s="146"/>
      <c r="AU2843" s="146"/>
      <c r="AV2843" s="146"/>
      <c r="AW2843" s="146"/>
      <c r="AX2843" s="146"/>
      <c r="AY2843" s="146"/>
      <c r="AZ2843" s="146"/>
      <c r="BA2843" s="146"/>
      <c r="BB2843" s="146"/>
      <c r="BC2843" s="146"/>
      <c r="BD2843" s="146"/>
      <c r="BE2843" s="148">
        <f t="shared" si="1028"/>
        <v>0</v>
      </c>
    </row>
    <row r="2844" spans="1:57" ht="17">
      <c r="A2844" s="137"/>
      <c r="B2844" s="137"/>
      <c r="C2844" s="137"/>
      <c r="D2844" s="138"/>
      <c r="E2844" s="138"/>
      <c r="F2844" s="138"/>
      <c r="G2844" s="138"/>
      <c r="H2844" s="138"/>
      <c r="I2844" s="138"/>
      <c r="J2844" s="138"/>
      <c r="K2844" s="138"/>
      <c r="L2844" s="138" t="s">
        <v>6986</v>
      </c>
      <c r="M2844" s="139"/>
      <c r="N2844" s="139" t="s">
        <v>261</v>
      </c>
      <c r="O2844" s="141" t="s">
        <v>190</v>
      </c>
      <c r="P2844" s="141" t="s">
        <v>191</v>
      </c>
      <c r="Q2844" s="141">
        <v>2</v>
      </c>
      <c r="R2844" s="141">
        <v>6</v>
      </c>
      <c r="S2844" s="141" t="s">
        <v>206</v>
      </c>
      <c r="T2844" s="141" t="s">
        <v>206</v>
      </c>
      <c r="U2844" s="141">
        <v>9</v>
      </c>
      <c r="V2844" s="141">
        <v>9</v>
      </c>
      <c r="W2844" s="140" t="s">
        <v>3823</v>
      </c>
      <c r="X2844" s="140" t="s">
        <v>3823</v>
      </c>
      <c r="Y2844" s="141" t="s">
        <v>66</v>
      </c>
      <c r="Z2844" s="141" t="s">
        <v>66</v>
      </c>
      <c r="AA2844" s="140" t="s">
        <v>3823</v>
      </c>
      <c r="AB2844" s="140" t="s">
        <v>3823</v>
      </c>
      <c r="AC2844" s="141" t="s">
        <v>66</v>
      </c>
      <c r="AD2844" s="141" t="s">
        <v>66</v>
      </c>
      <c r="AE2844" s="140" t="s">
        <v>3823</v>
      </c>
      <c r="AF2844" s="140" t="s">
        <v>3823</v>
      </c>
      <c r="AG2844" s="134"/>
      <c r="AH2844" s="142"/>
      <c r="AI2844" s="143"/>
      <c r="AJ2844" s="143" t="b">
        <f t="shared" si="1117"/>
        <v>0</v>
      </c>
      <c r="AK2844" s="143" t="str">
        <f>O2844&amp;Q2844&amp;R2844&amp;U2844&amp;V2844&amp;Y2844&amp;Z2844&amp;AC2844&amp;AD2844</f>
        <v>G26990000</v>
      </c>
      <c r="AL2844" s="40"/>
      <c r="AM2844" s="41"/>
      <c r="AN2844" s="145" t="str">
        <f>N2844&amp;AK2844</f>
        <v>J9FG26990000</v>
      </c>
      <c r="AO2844" s="145"/>
      <c r="AP2844" s="31"/>
      <c r="AQ2844" s="146"/>
      <c r="AR2844" s="146"/>
      <c r="AS2844" s="146"/>
      <c r="AT2844" s="146"/>
      <c r="AU2844" s="146"/>
      <c r="AV2844" s="146"/>
      <c r="AW2844" s="146"/>
      <c r="AX2844" s="146"/>
      <c r="AY2844" s="146"/>
      <c r="AZ2844" s="146"/>
      <c r="BA2844" s="146"/>
      <c r="BB2844" s="146"/>
      <c r="BC2844" s="146"/>
      <c r="BD2844" s="146"/>
      <c r="BE2844" s="148">
        <f t="shared" si="1028"/>
        <v>0</v>
      </c>
    </row>
    <row r="2845" spans="1:57" ht="17">
      <c r="A2845" s="137">
        <v>2498</v>
      </c>
      <c r="B2845" s="137">
        <v>7592</v>
      </c>
      <c r="C2845" s="137" t="str">
        <f t="shared" ref="C2845:C2851" si="1118">LEFT(B2845 &amp; "000000000", 9)</f>
        <v>759200000</v>
      </c>
      <c r="D2845" s="138" t="str">
        <f t="shared" ref="D2845:D2851" si="1119">MID(C2845,1,2)</f>
        <v>75</v>
      </c>
      <c r="E2845" s="138" t="str">
        <f t="shared" ref="E2845:E2851" si="1120">MID(C2845,3,1)</f>
        <v>9</v>
      </c>
      <c r="F2845" s="138" t="str">
        <f t="shared" ref="F2845:F2851" si="1121">MID(C2845,4,1)</f>
        <v>2</v>
      </c>
      <c r="G2845" s="138" t="str">
        <f t="shared" ref="G2845:G2851" si="1122">MID(C2845,5,1)</f>
        <v>0</v>
      </c>
      <c r="H2845" s="138" t="str">
        <f t="shared" ref="H2845:H2851" si="1123">MID(C2845,6,1)</f>
        <v>0</v>
      </c>
      <c r="I2845" s="138" t="str">
        <f t="shared" ref="I2845:I2851" si="1124">MID(C2845,7,1)</f>
        <v>0</v>
      </c>
      <c r="J2845" s="138" t="str">
        <f t="shared" ref="J2845:J2851" si="1125">MID(C2845,8,1)</f>
        <v>0</v>
      </c>
      <c r="K2845" s="138" t="str">
        <f t="shared" ref="K2845:K2851" si="1126">MID(C2845,9,1)</f>
        <v>0</v>
      </c>
      <c r="L2845" s="138" t="s">
        <v>6987</v>
      </c>
      <c r="M2845" s="139" t="s">
        <v>207</v>
      </c>
      <c r="N2845" s="139" t="s">
        <v>261</v>
      </c>
      <c r="O2845" s="141" t="s">
        <v>190</v>
      </c>
      <c r="P2845" s="141" t="s">
        <v>191</v>
      </c>
      <c r="Q2845" s="141">
        <v>2</v>
      </c>
      <c r="R2845" s="141">
        <v>7</v>
      </c>
      <c r="S2845" s="141" t="s">
        <v>207</v>
      </c>
      <c r="T2845" s="141" t="s">
        <v>207</v>
      </c>
      <c r="U2845" s="141" t="s">
        <v>66</v>
      </c>
      <c r="V2845" s="141" t="s">
        <v>66</v>
      </c>
      <c r="W2845" s="141" t="s">
        <v>207</v>
      </c>
      <c r="X2845" s="141" t="s">
        <v>207</v>
      </c>
      <c r="Y2845" s="141" t="s">
        <v>66</v>
      </c>
      <c r="Z2845" s="140" t="s">
        <v>66</v>
      </c>
      <c r="AA2845" s="140" t="s">
        <v>207</v>
      </c>
      <c r="AB2845" s="140" t="s">
        <v>207</v>
      </c>
      <c r="AC2845" s="140" t="s">
        <v>66</v>
      </c>
      <c r="AD2845" s="141" t="s">
        <v>66</v>
      </c>
      <c r="AE2845" s="144" t="s">
        <v>207</v>
      </c>
      <c r="AF2845" s="144" t="s">
        <v>207</v>
      </c>
      <c r="AG2845" s="134"/>
      <c r="AH2845" s="142"/>
      <c r="AI2845" s="143"/>
      <c r="AJ2845" s="143" t="b">
        <f t="shared" si="1117"/>
        <v>0</v>
      </c>
      <c r="AK2845" s="143" t="str">
        <f>O2845&amp;Q2845&amp;R2845&amp;U2845&amp;V2845&amp;Y2845&amp;Z2845&amp;AC2845&amp;AD2845</f>
        <v>G27000000</v>
      </c>
      <c r="AL2845" s="40">
        <v>7592</v>
      </c>
      <c r="AM2845" s="41" t="b">
        <f>C2845&lt;&gt;AK2845</f>
        <v>1</v>
      </c>
      <c r="AN2845" s="145" t="str">
        <f>N2845&amp;AK2845</f>
        <v>J9FG27000000</v>
      </c>
      <c r="AO2845" s="145"/>
      <c r="AP2845" s="31"/>
      <c r="AQ2845" s="146"/>
      <c r="AR2845" s="146">
        <f t="shared" ref="AR2845:AR2851" si="1127">IF(AL2845&lt;&gt;"",1,"")</f>
        <v>1</v>
      </c>
      <c r="AS2845" s="146" t="str">
        <f>IF(IFERROR(VLOOKUP(AE2845,#REF!,1,0),"")&lt;&gt;"",1,"")</f>
        <v/>
      </c>
      <c r="AT2845" s="146" t="str">
        <f>IF(IFERROR(VLOOKUP(AE2845,#REF!,1,0),"")&lt;&gt;"",1,"")</f>
        <v/>
      </c>
      <c r="AU2845" s="146" t="str">
        <f>IF(IFERROR(VLOOKUP(AE2845,#REF!,1,0),"")&lt;&gt;"",1,"")</f>
        <v/>
      </c>
      <c r="AV2845" s="146" t="str">
        <f>IF(IFERROR(VLOOKUP(AE2845,#REF!,1,0),"")&lt;&gt;"",1,"")</f>
        <v/>
      </c>
      <c r="AW2845" s="146" t="str">
        <f>IF(IFERROR(VLOOKUP(AE2845,#REF!,1,0),"")&lt;&gt;"",1,"")</f>
        <v/>
      </c>
      <c r="AX2845" s="146" t="str">
        <f>IF(IFERROR(VLOOKUP(AE2845,#REF!,1,0),"")&lt;&gt;"",1,"")</f>
        <v/>
      </c>
      <c r="AY2845" s="146" t="str">
        <f>IF(IFERROR(VLOOKUP(AE2845,#REF!,1,0),"")&lt;&gt;"",1,"")</f>
        <v/>
      </c>
      <c r="AZ2845" s="146" t="str">
        <f>IF(IFERROR(VLOOKUP(AE2845,#REF!,1,0),"")&lt;&gt;"",1,"")</f>
        <v/>
      </c>
      <c r="BA2845" s="146" t="str">
        <f>IF(IFERROR(VLOOKUP(AE2845,#REF!,1,0),"")&lt;&gt;"",1,"")</f>
        <v/>
      </c>
      <c r="BB2845" s="146" t="str">
        <f>IF(IFERROR(VLOOKUP(AE2845,#REF!,1,0),"")&lt;&gt;"",1,"")</f>
        <v/>
      </c>
      <c r="BC2845" s="146" t="str">
        <f>IF(IFERROR(VLOOKUP(AE2845,#REF!,1,0),"")&lt;&gt;"",1,"")</f>
        <v/>
      </c>
      <c r="BD2845" s="146" t="str">
        <f>IF(IFERROR(VLOOKUP(AE2845,#REF!,1,0),"")&lt;&gt;"",1,"")</f>
        <v/>
      </c>
      <c r="BE2845" s="148">
        <f t="shared" si="1028"/>
        <v>1</v>
      </c>
    </row>
    <row r="2846" spans="1:57" ht="16">
      <c r="A2846" s="33">
        <v>2499</v>
      </c>
      <c r="B2846" s="33">
        <v>75921</v>
      </c>
      <c r="C2846" s="33" t="str">
        <f t="shared" si="1118"/>
        <v>759210000</v>
      </c>
      <c r="D2846" s="34" t="str">
        <f t="shared" si="1119"/>
        <v>75</v>
      </c>
      <c r="E2846" s="34" t="str">
        <f t="shared" si="1120"/>
        <v>9</v>
      </c>
      <c r="F2846" s="34" t="str">
        <f t="shared" si="1121"/>
        <v>2</v>
      </c>
      <c r="G2846" s="34" t="str">
        <f t="shared" si="1122"/>
        <v>1</v>
      </c>
      <c r="H2846" s="34" t="str">
        <f t="shared" si="1123"/>
        <v>0</v>
      </c>
      <c r="I2846" s="34" t="str">
        <f t="shared" si="1124"/>
        <v>0</v>
      </c>
      <c r="J2846" s="34" t="str">
        <f t="shared" si="1125"/>
        <v>0</v>
      </c>
      <c r="K2846" s="34" t="str">
        <f t="shared" si="1126"/>
        <v>0</v>
      </c>
      <c r="L2846" s="34" t="s">
        <v>6988</v>
      </c>
      <c r="M2846" s="35" t="s">
        <v>3824</v>
      </c>
      <c r="N2846" s="35" t="s">
        <v>261</v>
      </c>
      <c r="O2846" s="55" t="s">
        <v>190</v>
      </c>
      <c r="P2846" s="55" t="s">
        <v>191</v>
      </c>
      <c r="Q2846" s="55">
        <v>2</v>
      </c>
      <c r="R2846" s="55">
        <v>7</v>
      </c>
      <c r="S2846" s="55" t="s">
        <v>207</v>
      </c>
      <c r="T2846" s="55" t="s">
        <v>207</v>
      </c>
      <c r="U2846" s="55">
        <v>1</v>
      </c>
      <c r="V2846" s="55" t="s">
        <v>8</v>
      </c>
      <c r="W2846" s="55" t="s">
        <v>3824</v>
      </c>
      <c r="X2846" s="55" t="s">
        <v>3824</v>
      </c>
      <c r="Y2846" s="55" t="s">
        <v>66</v>
      </c>
      <c r="Z2846" s="58" t="s">
        <v>66</v>
      </c>
      <c r="AA2846" s="58" t="s">
        <v>3824</v>
      </c>
      <c r="AB2846" s="58" t="s">
        <v>3824</v>
      </c>
      <c r="AC2846" s="58" t="s">
        <v>66</v>
      </c>
      <c r="AD2846" s="55" t="s">
        <v>66</v>
      </c>
      <c r="AE2846" s="42" t="s">
        <v>3824</v>
      </c>
      <c r="AF2846" s="42" t="s">
        <v>3824</v>
      </c>
      <c r="AG2846" s="27"/>
      <c r="AH2846" s="30" t="s">
        <v>8</v>
      </c>
      <c r="AI2846" s="39"/>
      <c r="AJ2846" s="39" t="b">
        <f t="shared" si="1117"/>
        <v>0</v>
      </c>
      <c r="AK2846" s="39" t="str">
        <f>O2846&amp;Q2846&amp;R2846&amp;U2846&amp;V2846&amp;Y2846&amp;Z2846&amp;AC2846&amp;AD2846</f>
        <v>G27110000</v>
      </c>
      <c r="AL2846" s="40">
        <v>75921</v>
      </c>
      <c r="AM2846" s="41" t="b">
        <f>C2846&lt;&gt;AK2846</f>
        <v>1</v>
      </c>
      <c r="AN2846" s="30" t="str">
        <f>N2846&amp;AK2846</f>
        <v>J9FG27110000</v>
      </c>
      <c r="AO2846" s="30"/>
      <c r="AP2846" s="31"/>
      <c r="AQ2846" s="31"/>
      <c r="AR2846" s="31">
        <f t="shared" si="1127"/>
        <v>1</v>
      </c>
      <c r="AS2846" s="31" t="str">
        <f>IF(IFERROR(VLOOKUP(AE2846,#REF!,1,0),"")&lt;&gt;"",1,"")</f>
        <v/>
      </c>
      <c r="AT2846" s="31" t="str">
        <f>IF(IFERROR(VLOOKUP(AE2846,#REF!,1,0),"")&lt;&gt;"",1,"")</f>
        <v/>
      </c>
      <c r="AU2846" s="31" t="str">
        <f>IF(IFERROR(VLOOKUP(AE2846,#REF!,1,0),"")&lt;&gt;"",1,"")</f>
        <v/>
      </c>
      <c r="AV2846" s="31" t="str">
        <f>IF(IFERROR(VLOOKUP(AE2846,#REF!,1,0),"")&lt;&gt;"",1,"")</f>
        <v/>
      </c>
      <c r="AW2846" s="31" t="str">
        <f>IF(IFERROR(VLOOKUP(AE2846,#REF!,1,0),"")&lt;&gt;"",1,"")</f>
        <v/>
      </c>
      <c r="AX2846" s="31" t="str">
        <f>IF(IFERROR(VLOOKUP(AE2846,#REF!,1,0),"")&lt;&gt;"",1,"")</f>
        <v/>
      </c>
      <c r="AY2846" s="31" t="str">
        <f>IF(IFERROR(VLOOKUP(AE2846,#REF!,1,0),"")&lt;&gt;"",1,"")</f>
        <v/>
      </c>
      <c r="AZ2846" s="31" t="str">
        <f>IF(IFERROR(VLOOKUP(AE2846,#REF!,1,0),"")&lt;&gt;"",1,"")</f>
        <v/>
      </c>
      <c r="BA2846" s="31" t="str">
        <f>IF(IFERROR(VLOOKUP(AE2846,#REF!,1,0),"")&lt;&gt;"",1,"")</f>
        <v/>
      </c>
      <c r="BB2846" s="31" t="str">
        <f>IF(IFERROR(VLOOKUP(AE2846,#REF!,1,0),"")&lt;&gt;"",1,"")</f>
        <v/>
      </c>
      <c r="BC2846" s="31" t="str">
        <f>IF(IFERROR(VLOOKUP(AE2846,#REF!,1,0),"")&lt;&gt;"",1,"")</f>
        <v/>
      </c>
      <c r="BD2846" s="31" t="str">
        <f>IF(IFERROR(VLOOKUP(AE2846,#REF!,1,0),"")&lt;&gt;"",1,"")</f>
        <v/>
      </c>
      <c r="BE2846" s="32">
        <f t="shared" si="1028"/>
        <v>1</v>
      </c>
    </row>
    <row r="2847" spans="1:57" ht="16">
      <c r="A2847" s="33">
        <v>2500</v>
      </c>
      <c r="B2847" s="33">
        <v>75922</v>
      </c>
      <c r="C2847" s="33" t="str">
        <f t="shared" si="1118"/>
        <v>759220000</v>
      </c>
      <c r="D2847" s="34" t="str">
        <f t="shared" si="1119"/>
        <v>75</v>
      </c>
      <c r="E2847" s="34" t="str">
        <f t="shared" si="1120"/>
        <v>9</v>
      </c>
      <c r="F2847" s="34" t="str">
        <f t="shared" si="1121"/>
        <v>2</v>
      </c>
      <c r="G2847" s="34" t="str">
        <f t="shared" si="1122"/>
        <v>2</v>
      </c>
      <c r="H2847" s="34" t="str">
        <f t="shared" si="1123"/>
        <v>0</v>
      </c>
      <c r="I2847" s="34" t="str">
        <f t="shared" si="1124"/>
        <v>0</v>
      </c>
      <c r="J2847" s="34" t="str">
        <f t="shared" si="1125"/>
        <v>0</v>
      </c>
      <c r="K2847" s="34" t="str">
        <f t="shared" si="1126"/>
        <v>0</v>
      </c>
      <c r="L2847" s="34" t="s">
        <v>6989</v>
      </c>
      <c r="M2847" s="35" t="s">
        <v>3825</v>
      </c>
      <c r="N2847" s="35" t="s">
        <v>261</v>
      </c>
      <c r="O2847" s="55" t="s">
        <v>190</v>
      </c>
      <c r="P2847" s="55" t="s">
        <v>191</v>
      </c>
      <c r="Q2847" s="55">
        <v>2</v>
      </c>
      <c r="R2847" s="55">
        <v>7</v>
      </c>
      <c r="S2847" s="55" t="s">
        <v>207</v>
      </c>
      <c r="T2847" s="55" t="s">
        <v>207</v>
      </c>
      <c r="U2847" s="55">
        <v>1</v>
      </c>
      <c r="V2847" s="55" t="s">
        <v>15</v>
      </c>
      <c r="W2847" s="55" t="s">
        <v>3825</v>
      </c>
      <c r="X2847" s="55" t="s">
        <v>3825</v>
      </c>
      <c r="Y2847" s="55" t="s">
        <v>66</v>
      </c>
      <c r="Z2847" s="58" t="s">
        <v>66</v>
      </c>
      <c r="AA2847" s="58" t="s">
        <v>3825</v>
      </c>
      <c r="AB2847" s="58" t="s">
        <v>3825</v>
      </c>
      <c r="AC2847" s="58" t="s">
        <v>66</v>
      </c>
      <c r="AD2847" s="55" t="s">
        <v>66</v>
      </c>
      <c r="AE2847" s="42" t="s">
        <v>3825</v>
      </c>
      <c r="AF2847" s="42" t="s">
        <v>3825</v>
      </c>
      <c r="AG2847" s="27"/>
      <c r="AH2847" s="30" t="s">
        <v>8</v>
      </c>
      <c r="AI2847" s="39"/>
      <c r="AJ2847" s="39" t="b">
        <f t="shared" si="1117"/>
        <v>0</v>
      </c>
      <c r="AK2847" s="39" t="str">
        <f>O2847&amp;Q2847&amp;R2847&amp;U2847&amp;V2847&amp;Y2847&amp;Z2847&amp;AC2847&amp;AD2847</f>
        <v>G27120000</v>
      </c>
      <c r="AL2847" s="40">
        <v>75922</v>
      </c>
      <c r="AM2847" s="41" t="b">
        <f>C2847&lt;&gt;AK2847</f>
        <v>1</v>
      </c>
      <c r="AN2847" s="30" t="str">
        <f>N2847&amp;AK2847</f>
        <v>J9FG27120000</v>
      </c>
      <c r="AO2847" s="30"/>
      <c r="AP2847" s="31"/>
      <c r="AQ2847" s="31"/>
      <c r="AR2847" s="31">
        <f t="shared" si="1127"/>
        <v>1</v>
      </c>
      <c r="AS2847" s="31" t="str">
        <f>IF(IFERROR(VLOOKUP(AE2847,#REF!,1,0),"")&lt;&gt;"",1,"")</f>
        <v/>
      </c>
      <c r="AT2847" s="31" t="str">
        <f>IF(IFERROR(VLOOKUP(AE2847,#REF!,1,0),"")&lt;&gt;"",1,"")</f>
        <v/>
      </c>
      <c r="AU2847" s="31" t="str">
        <f>IF(IFERROR(VLOOKUP(AE2847,#REF!,1,0),"")&lt;&gt;"",1,"")</f>
        <v/>
      </c>
      <c r="AV2847" s="31" t="str">
        <f>IF(IFERROR(VLOOKUP(AE2847,#REF!,1,0),"")&lt;&gt;"",1,"")</f>
        <v/>
      </c>
      <c r="AW2847" s="31" t="str">
        <f>IF(IFERROR(VLOOKUP(AE2847,#REF!,1,0),"")&lt;&gt;"",1,"")</f>
        <v/>
      </c>
      <c r="AX2847" s="31" t="str">
        <f>IF(IFERROR(VLOOKUP(AE2847,#REF!,1,0),"")&lt;&gt;"",1,"")</f>
        <v/>
      </c>
      <c r="AY2847" s="31" t="str">
        <f>IF(IFERROR(VLOOKUP(AE2847,#REF!,1,0),"")&lt;&gt;"",1,"")</f>
        <v/>
      </c>
      <c r="AZ2847" s="31" t="str">
        <f>IF(IFERROR(VLOOKUP(AE2847,#REF!,1,0),"")&lt;&gt;"",1,"")</f>
        <v/>
      </c>
      <c r="BA2847" s="31" t="str">
        <f>IF(IFERROR(VLOOKUP(AE2847,#REF!,1,0),"")&lt;&gt;"",1,"")</f>
        <v/>
      </c>
      <c r="BB2847" s="31" t="str">
        <f>IF(IFERROR(VLOOKUP(AE2847,#REF!,1,0),"")&lt;&gt;"",1,"")</f>
        <v/>
      </c>
      <c r="BC2847" s="31" t="str">
        <f>IF(IFERROR(VLOOKUP(AE2847,#REF!,1,0),"")&lt;&gt;"",1,"")</f>
        <v/>
      </c>
      <c r="BD2847" s="31" t="str">
        <f>IF(IFERROR(VLOOKUP(AE2847,#REF!,1,0),"")&lt;&gt;"",1,"")</f>
        <v/>
      </c>
      <c r="BE2847" s="32">
        <f t="shared" si="1028"/>
        <v>1</v>
      </c>
    </row>
    <row r="2848" spans="1:57" ht="16">
      <c r="A2848" s="33">
        <v>2501</v>
      </c>
      <c r="B2848" s="33">
        <v>75923</v>
      </c>
      <c r="C2848" s="33" t="str">
        <f t="shared" si="1118"/>
        <v>759230000</v>
      </c>
      <c r="D2848" s="34" t="str">
        <f t="shared" si="1119"/>
        <v>75</v>
      </c>
      <c r="E2848" s="34" t="str">
        <f t="shared" si="1120"/>
        <v>9</v>
      </c>
      <c r="F2848" s="34" t="str">
        <f t="shared" si="1121"/>
        <v>2</v>
      </c>
      <c r="G2848" s="34" t="str">
        <f t="shared" si="1122"/>
        <v>3</v>
      </c>
      <c r="H2848" s="34" t="str">
        <f t="shared" si="1123"/>
        <v>0</v>
      </c>
      <c r="I2848" s="34" t="str">
        <f t="shared" si="1124"/>
        <v>0</v>
      </c>
      <c r="J2848" s="34" t="str">
        <f t="shared" si="1125"/>
        <v>0</v>
      </c>
      <c r="K2848" s="34" t="str">
        <f t="shared" si="1126"/>
        <v>0</v>
      </c>
      <c r="L2848" s="34" t="s">
        <v>6990</v>
      </c>
      <c r="M2848" s="35" t="s">
        <v>3826</v>
      </c>
      <c r="N2848" s="35" t="s">
        <v>261</v>
      </c>
      <c r="O2848" s="55" t="s">
        <v>190</v>
      </c>
      <c r="P2848" s="55" t="s">
        <v>191</v>
      </c>
      <c r="Q2848" s="55">
        <v>2</v>
      </c>
      <c r="R2848" s="55">
        <v>7</v>
      </c>
      <c r="S2848" s="55" t="s">
        <v>207</v>
      </c>
      <c r="T2848" s="55" t="s">
        <v>207</v>
      </c>
      <c r="U2848" s="55">
        <v>1</v>
      </c>
      <c r="V2848" s="55" t="s">
        <v>21</v>
      </c>
      <c r="W2848" s="55" t="s">
        <v>3826</v>
      </c>
      <c r="X2848" s="55" t="s">
        <v>3826</v>
      </c>
      <c r="Y2848" s="55" t="s">
        <v>66</v>
      </c>
      <c r="Z2848" s="58" t="s">
        <v>66</v>
      </c>
      <c r="AA2848" s="58" t="s">
        <v>3826</v>
      </c>
      <c r="AB2848" s="58" t="s">
        <v>3826</v>
      </c>
      <c r="AC2848" s="58" t="s">
        <v>66</v>
      </c>
      <c r="AD2848" s="55" t="s">
        <v>66</v>
      </c>
      <c r="AE2848" s="42" t="s">
        <v>3826</v>
      </c>
      <c r="AF2848" s="42" t="s">
        <v>3826</v>
      </c>
      <c r="AG2848" s="27"/>
      <c r="AH2848" s="30" t="s">
        <v>8</v>
      </c>
      <c r="AI2848" s="39"/>
      <c r="AJ2848" s="39" t="b">
        <f t="shared" si="1117"/>
        <v>0</v>
      </c>
      <c r="AK2848" s="39" t="str">
        <f>O2848&amp;Q2848&amp;R2848&amp;U2848&amp;V2848&amp;Y2848&amp;Z2848&amp;AC2848&amp;AD2848</f>
        <v>G27130000</v>
      </c>
      <c r="AL2848" s="40">
        <v>75923</v>
      </c>
      <c r="AM2848" s="41" t="b">
        <f>C2848&lt;&gt;AK2848</f>
        <v>1</v>
      </c>
      <c r="AN2848" s="30" t="str">
        <f>N2848&amp;AK2848</f>
        <v>J9FG27130000</v>
      </c>
      <c r="AO2848" s="30"/>
      <c r="AP2848" s="31"/>
      <c r="AQ2848" s="31"/>
      <c r="AR2848" s="31">
        <f t="shared" si="1127"/>
        <v>1</v>
      </c>
      <c r="AS2848" s="31" t="str">
        <f>IF(IFERROR(VLOOKUP(AE2848,#REF!,1,0),"")&lt;&gt;"",1,"")</f>
        <v/>
      </c>
      <c r="AT2848" s="31" t="str">
        <f>IF(IFERROR(VLOOKUP(AE2848,#REF!,1,0),"")&lt;&gt;"",1,"")</f>
        <v/>
      </c>
      <c r="AU2848" s="31" t="str">
        <f>IF(IFERROR(VLOOKUP(AE2848,#REF!,1,0),"")&lt;&gt;"",1,"")</f>
        <v/>
      </c>
      <c r="AV2848" s="31" t="str">
        <f>IF(IFERROR(VLOOKUP(AE2848,#REF!,1,0),"")&lt;&gt;"",1,"")</f>
        <v/>
      </c>
      <c r="AW2848" s="31" t="str">
        <f>IF(IFERROR(VLOOKUP(AE2848,#REF!,1,0),"")&lt;&gt;"",1,"")</f>
        <v/>
      </c>
      <c r="AX2848" s="31" t="str">
        <f>IF(IFERROR(VLOOKUP(AE2848,#REF!,1,0),"")&lt;&gt;"",1,"")</f>
        <v/>
      </c>
      <c r="AY2848" s="31" t="str">
        <f>IF(IFERROR(VLOOKUP(AE2848,#REF!,1,0),"")&lt;&gt;"",1,"")</f>
        <v/>
      </c>
      <c r="AZ2848" s="31" t="str">
        <f>IF(IFERROR(VLOOKUP(AE2848,#REF!,1,0),"")&lt;&gt;"",1,"")</f>
        <v/>
      </c>
      <c r="BA2848" s="31" t="str">
        <f>IF(IFERROR(VLOOKUP(AE2848,#REF!,1,0),"")&lt;&gt;"",1,"")</f>
        <v/>
      </c>
      <c r="BB2848" s="31" t="str">
        <f>IF(IFERROR(VLOOKUP(AE2848,#REF!,1,0),"")&lt;&gt;"",1,"")</f>
        <v/>
      </c>
      <c r="BC2848" s="31" t="str">
        <f>IF(IFERROR(VLOOKUP(AE2848,#REF!,1,0),"")&lt;&gt;"",1,"")</f>
        <v/>
      </c>
      <c r="BD2848" s="31" t="str">
        <f>IF(IFERROR(VLOOKUP(AE2848,#REF!,1,0),"")&lt;&gt;"",1,"")</f>
        <v/>
      </c>
      <c r="BE2848" s="32">
        <f t="shared" si="1028"/>
        <v>1</v>
      </c>
    </row>
    <row r="2849" spans="1:57" ht="16">
      <c r="A2849" s="33">
        <v>2502</v>
      </c>
      <c r="B2849" s="33">
        <v>75924</v>
      </c>
      <c r="C2849" s="33" t="str">
        <f t="shared" si="1118"/>
        <v>759240000</v>
      </c>
      <c r="D2849" s="34" t="str">
        <f t="shared" si="1119"/>
        <v>75</v>
      </c>
      <c r="E2849" s="34" t="str">
        <f t="shared" si="1120"/>
        <v>9</v>
      </c>
      <c r="F2849" s="34" t="str">
        <f t="shared" si="1121"/>
        <v>2</v>
      </c>
      <c r="G2849" s="34" t="str">
        <f t="shared" si="1122"/>
        <v>4</v>
      </c>
      <c r="H2849" s="34" t="str">
        <f t="shared" si="1123"/>
        <v>0</v>
      </c>
      <c r="I2849" s="34" t="str">
        <f t="shared" si="1124"/>
        <v>0</v>
      </c>
      <c r="J2849" s="34" t="str">
        <f t="shared" si="1125"/>
        <v>0</v>
      </c>
      <c r="K2849" s="34" t="str">
        <f t="shared" si="1126"/>
        <v>0</v>
      </c>
      <c r="L2849" s="34" t="s">
        <v>6991</v>
      </c>
      <c r="M2849" s="35" t="s">
        <v>3827</v>
      </c>
      <c r="N2849" s="35" t="s">
        <v>261</v>
      </c>
      <c r="O2849" s="55" t="s">
        <v>190</v>
      </c>
      <c r="P2849" s="55" t="s">
        <v>191</v>
      </c>
      <c r="Q2849" s="55">
        <v>2</v>
      </c>
      <c r="R2849" s="55">
        <v>7</v>
      </c>
      <c r="S2849" s="55" t="s">
        <v>207</v>
      </c>
      <c r="T2849" s="55" t="s">
        <v>207</v>
      </c>
      <c r="U2849" s="55">
        <v>1</v>
      </c>
      <c r="V2849" s="55">
        <v>4</v>
      </c>
      <c r="W2849" s="55" t="s">
        <v>3827</v>
      </c>
      <c r="X2849" s="55" t="s">
        <v>3827</v>
      </c>
      <c r="Y2849" s="55" t="s">
        <v>66</v>
      </c>
      <c r="Z2849" s="58" t="s">
        <v>66</v>
      </c>
      <c r="AA2849" s="58" t="s">
        <v>3827</v>
      </c>
      <c r="AB2849" s="58" t="s">
        <v>3827</v>
      </c>
      <c r="AC2849" s="58" t="s">
        <v>66</v>
      </c>
      <c r="AD2849" s="55" t="s">
        <v>66</v>
      </c>
      <c r="AE2849" s="42" t="s">
        <v>3827</v>
      </c>
      <c r="AF2849" s="42" t="s">
        <v>3827</v>
      </c>
      <c r="AG2849" s="27"/>
      <c r="AH2849" s="30" t="s">
        <v>8</v>
      </c>
      <c r="AI2849" s="39"/>
      <c r="AJ2849" s="39" t="b">
        <f t="shared" si="1117"/>
        <v>0</v>
      </c>
      <c r="AK2849" s="39" t="str">
        <f>O2849&amp;Q2849&amp;R2849&amp;U2849&amp;V2849&amp;Y2849&amp;Z2849&amp;AC2849&amp;AD2849</f>
        <v>G27140000</v>
      </c>
      <c r="AL2849" s="40">
        <v>75924</v>
      </c>
      <c r="AM2849" s="41" t="b">
        <f>C2849&lt;&gt;AK2849</f>
        <v>1</v>
      </c>
      <c r="AN2849" s="30" t="str">
        <f>N2849&amp;AK2849</f>
        <v>J9FG27140000</v>
      </c>
      <c r="AO2849" s="30"/>
      <c r="AP2849" s="31"/>
      <c r="AQ2849" s="31"/>
      <c r="AR2849" s="31">
        <f t="shared" si="1127"/>
        <v>1</v>
      </c>
      <c r="AS2849" s="31" t="str">
        <f>IF(IFERROR(VLOOKUP(AE2849,#REF!,1,0),"")&lt;&gt;"",1,"")</f>
        <v/>
      </c>
      <c r="AT2849" s="31" t="str">
        <f>IF(IFERROR(VLOOKUP(AE2849,#REF!,1,0),"")&lt;&gt;"",1,"")</f>
        <v/>
      </c>
      <c r="AU2849" s="31" t="str">
        <f>IF(IFERROR(VLOOKUP(AE2849,#REF!,1,0),"")&lt;&gt;"",1,"")</f>
        <v/>
      </c>
      <c r="AV2849" s="31" t="str">
        <f>IF(IFERROR(VLOOKUP(AE2849,#REF!,1,0),"")&lt;&gt;"",1,"")</f>
        <v/>
      </c>
      <c r="AW2849" s="31" t="str">
        <f>IF(IFERROR(VLOOKUP(AE2849,#REF!,1,0),"")&lt;&gt;"",1,"")</f>
        <v/>
      </c>
      <c r="AX2849" s="31" t="str">
        <f>IF(IFERROR(VLOOKUP(AE2849,#REF!,1,0),"")&lt;&gt;"",1,"")</f>
        <v/>
      </c>
      <c r="AY2849" s="31" t="str">
        <f>IF(IFERROR(VLOOKUP(AE2849,#REF!,1,0),"")&lt;&gt;"",1,"")</f>
        <v/>
      </c>
      <c r="AZ2849" s="31" t="str">
        <f>IF(IFERROR(VLOOKUP(AE2849,#REF!,1,0),"")&lt;&gt;"",1,"")</f>
        <v/>
      </c>
      <c r="BA2849" s="31" t="str">
        <f>IF(IFERROR(VLOOKUP(AE2849,#REF!,1,0),"")&lt;&gt;"",1,"")</f>
        <v/>
      </c>
      <c r="BB2849" s="31" t="str">
        <f>IF(IFERROR(VLOOKUP(AE2849,#REF!,1,0),"")&lt;&gt;"",1,"")</f>
        <v/>
      </c>
      <c r="BC2849" s="31" t="str">
        <f>IF(IFERROR(VLOOKUP(AE2849,#REF!,1,0),"")&lt;&gt;"",1,"")</f>
        <v/>
      </c>
      <c r="BD2849" s="31" t="str">
        <f>IF(IFERROR(VLOOKUP(AE2849,#REF!,1,0),"")&lt;&gt;"",1,"")</f>
        <v/>
      </c>
      <c r="BE2849" s="32">
        <f t="shared" si="1028"/>
        <v>1</v>
      </c>
    </row>
    <row r="2850" spans="1:57" ht="16">
      <c r="A2850" s="33">
        <v>2503</v>
      </c>
      <c r="B2850" s="33">
        <v>75925</v>
      </c>
      <c r="C2850" s="33" t="str">
        <f t="shared" si="1118"/>
        <v>759250000</v>
      </c>
      <c r="D2850" s="34" t="str">
        <f t="shared" si="1119"/>
        <v>75</v>
      </c>
      <c r="E2850" s="34" t="str">
        <f t="shared" si="1120"/>
        <v>9</v>
      </c>
      <c r="F2850" s="34" t="str">
        <f t="shared" si="1121"/>
        <v>2</v>
      </c>
      <c r="G2850" s="34" t="str">
        <f t="shared" si="1122"/>
        <v>5</v>
      </c>
      <c r="H2850" s="34" t="str">
        <f t="shared" si="1123"/>
        <v>0</v>
      </c>
      <c r="I2850" s="34" t="str">
        <f t="shared" si="1124"/>
        <v>0</v>
      </c>
      <c r="J2850" s="34" t="str">
        <f t="shared" si="1125"/>
        <v>0</v>
      </c>
      <c r="K2850" s="34" t="str">
        <f t="shared" si="1126"/>
        <v>0</v>
      </c>
      <c r="L2850" s="34" t="s">
        <v>6992</v>
      </c>
      <c r="M2850" s="35" t="s">
        <v>3828</v>
      </c>
      <c r="N2850" s="35" t="s">
        <v>261</v>
      </c>
      <c r="O2850" s="55" t="s">
        <v>190</v>
      </c>
      <c r="P2850" s="55" t="s">
        <v>191</v>
      </c>
      <c r="Q2850" s="55">
        <v>2</v>
      </c>
      <c r="R2850" s="55">
        <v>7</v>
      </c>
      <c r="S2850" s="55" t="s">
        <v>207</v>
      </c>
      <c r="T2850" s="55" t="s">
        <v>207</v>
      </c>
      <c r="U2850" s="55">
        <v>1</v>
      </c>
      <c r="V2850" s="55">
        <v>5</v>
      </c>
      <c r="W2850" s="55" t="s">
        <v>3828</v>
      </c>
      <c r="X2850" s="55" t="s">
        <v>3828</v>
      </c>
      <c r="Y2850" s="55" t="s">
        <v>66</v>
      </c>
      <c r="Z2850" s="58" t="s">
        <v>66</v>
      </c>
      <c r="AA2850" s="58" t="s">
        <v>3828</v>
      </c>
      <c r="AB2850" s="58" t="s">
        <v>3828</v>
      </c>
      <c r="AC2850" s="58" t="s">
        <v>66</v>
      </c>
      <c r="AD2850" s="55" t="s">
        <v>66</v>
      </c>
      <c r="AE2850" s="42" t="s">
        <v>3828</v>
      </c>
      <c r="AF2850" s="42" t="s">
        <v>3828</v>
      </c>
      <c r="AG2850" s="27"/>
      <c r="AH2850" s="30" t="s">
        <v>8</v>
      </c>
      <c r="AI2850" s="39"/>
      <c r="AJ2850" s="39" t="b">
        <f t="shared" si="1117"/>
        <v>0</v>
      </c>
      <c r="AK2850" s="39" t="str">
        <f>O2850&amp;Q2850&amp;R2850&amp;U2850&amp;V2850&amp;Y2850&amp;Z2850&amp;AC2850&amp;AD2850</f>
        <v>G27150000</v>
      </c>
      <c r="AL2850" s="40">
        <v>75925</v>
      </c>
      <c r="AM2850" s="41" t="b">
        <f>C2850&lt;&gt;AK2850</f>
        <v>1</v>
      </c>
      <c r="AN2850" s="30" t="str">
        <f>N2850&amp;AK2850</f>
        <v>J9FG27150000</v>
      </c>
      <c r="AO2850" s="30"/>
      <c r="AP2850" s="31"/>
      <c r="AQ2850" s="31"/>
      <c r="AR2850" s="31">
        <f t="shared" si="1127"/>
        <v>1</v>
      </c>
      <c r="AS2850" s="31" t="str">
        <f>IF(IFERROR(VLOOKUP(AE2850,#REF!,1,0),"")&lt;&gt;"",1,"")</f>
        <v/>
      </c>
      <c r="AT2850" s="31" t="str">
        <f>IF(IFERROR(VLOOKUP(AE2850,#REF!,1,0),"")&lt;&gt;"",1,"")</f>
        <v/>
      </c>
      <c r="AU2850" s="31" t="str">
        <f>IF(IFERROR(VLOOKUP(AE2850,#REF!,1,0),"")&lt;&gt;"",1,"")</f>
        <v/>
      </c>
      <c r="AV2850" s="31" t="str">
        <f>IF(IFERROR(VLOOKUP(AE2850,#REF!,1,0),"")&lt;&gt;"",1,"")</f>
        <v/>
      </c>
      <c r="AW2850" s="31" t="str">
        <f>IF(IFERROR(VLOOKUP(AE2850,#REF!,1,0),"")&lt;&gt;"",1,"")</f>
        <v/>
      </c>
      <c r="AX2850" s="31" t="str">
        <f>IF(IFERROR(VLOOKUP(AE2850,#REF!,1,0),"")&lt;&gt;"",1,"")</f>
        <v/>
      </c>
      <c r="AY2850" s="31" t="str">
        <f>IF(IFERROR(VLOOKUP(AE2850,#REF!,1,0),"")&lt;&gt;"",1,"")</f>
        <v/>
      </c>
      <c r="AZ2850" s="31" t="str">
        <f>IF(IFERROR(VLOOKUP(AE2850,#REF!,1,0),"")&lt;&gt;"",1,"")</f>
        <v/>
      </c>
      <c r="BA2850" s="31" t="str">
        <f>IF(IFERROR(VLOOKUP(AE2850,#REF!,1,0),"")&lt;&gt;"",1,"")</f>
        <v/>
      </c>
      <c r="BB2850" s="31" t="str">
        <f>IF(IFERROR(VLOOKUP(AE2850,#REF!,1,0),"")&lt;&gt;"",1,"")</f>
        <v/>
      </c>
      <c r="BC2850" s="31" t="str">
        <f>IF(IFERROR(VLOOKUP(AE2850,#REF!,1,0),"")&lt;&gt;"",1,"")</f>
        <v/>
      </c>
      <c r="BD2850" s="31" t="str">
        <f>IF(IFERROR(VLOOKUP(AE2850,#REF!,1,0),"")&lt;&gt;"",1,"")</f>
        <v/>
      </c>
      <c r="BE2850" s="32">
        <f t="shared" si="1028"/>
        <v>1</v>
      </c>
    </row>
    <row r="2851" spans="1:57" ht="16">
      <c r="A2851" s="33">
        <v>2504</v>
      </c>
      <c r="B2851" s="33">
        <v>75926</v>
      </c>
      <c r="C2851" s="33" t="str">
        <f t="shared" si="1118"/>
        <v>759260000</v>
      </c>
      <c r="D2851" s="34" t="str">
        <f t="shared" si="1119"/>
        <v>75</v>
      </c>
      <c r="E2851" s="34" t="str">
        <f t="shared" si="1120"/>
        <v>9</v>
      </c>
      <c r="F2851" s="34" t="str">
        <f t="shared" si="1121"/>
        <v>2</v>
      </c>
      <c r="G2851" s="34" t="str">
        <f t="shared" si="1122"/>
        <v>6</v>
      </c>
      <c r="H2851" s="34" t="str">
        <f t="shared" si="1123"/>
        <v>0</v>
      </c>
      <c r="I2851" s="34" t="str">
        <f t="shared" si="1124"/>
        <v>0</v>
      </c>
      <c r="J2851" s="34" t="str">
        <f t="shared" si="1125"/>
        <v>0</v>
      </c>
      <c r="K2851" s="34" t="str">
        <f t="shared" si="1126"/>
        <v>0</v>
      </c>
      <c r="L2851" s="34" t="s">
        <v>6993</v>
      </c>
      <c r="M2851" s="35" t="s">
        <v>3829</v>
      </c>
      <c r="N2851" s="35" t="s">
        <v>261</v>
      </c>
      <c r="O2851" s="55" t="s">
        <v>190</v>
      </c>
      <c r="P2851" s="55" t="s">
        <v>191</v>
      </c>
      <c r="Q2851" s="55">
        <v>2</v>
      </c>
      <c r="R2851" s="55">
        <v>7</v>
      </c>
      <c r="S2851" s="55" t="s">
        <v>207</v>
      </c>
      <c r="T2851" s="55" t="s">
        <v>207</v>
      </c>
      <c r="U2851" s="55">
        <v>1</v>
      </c>
      <c r="V2851" s="55">
        <v>6</v>
      </c>
      <c r="W2851" s="55" t="s">
        <v>3829</v>
      </c>
      <c r="X2851" s="55" t="s">
        <v>3829</v>
      </c>
      <c r="Y2851" s="55" t="s">
        <v>66</v>
      </c>
      <c r="Z2851" s="58" t="s">
        <v>66</v>
      </c>
      <c r="AA2851" s="58" t="s">
        <v>3829</v>
      </c>
      <c r="AB2851" s="58" t="s">
        <v>3829</v>
      </c>
      <c r="AC2851" s="58" t="s">
        <v>66</v>
      </c>
      <c r="AD2851" s="55" t="s">
        <v>66</v>
      </c>
      <c r="AE2851" s="42" t="s">
        <v>3829</v>
      </c>
      <c r="AF2851" s="42" t="s">
        <v>3829</v>
      </c>
      <c r="AG2851" s="27"/>
      <c r="AH2851" s="30" t="s">
        <v>8</v>
      </c>
      <c r="AI2851" s="39"/>
      <c r="AJ2851" s="39" t="b">
        <f t="shared" si="1117"/>
        <v>0</v>
      </c>
      <c r="AK2851" s="39" t="str">
        <f>O2851&amp;Q2851&amp;R2851&amp;U2851&amp;V2851&amp;Y2851&amp;Z2851&amp;AC2851&amp;AD2851</f>
        <v>G27160000</v>
      </c>
      <c r="AL2851" s="40">
        <v>75926</v>
      </c>
      <c r="AM2851" s="41" t="b">
        <f>C2851&lt;&gt;AK2851</f>
        <v>1</v>
      </c>
      <c r="AN2851" s="30" t="str">
        <f>N2851&amp;AK2851</f>
        <v>J9FG27160000</v>
      </c>
      <c r="AO2851" s="30"/>
      <c r="AP2851" s="31"/>
      <c r="AQ2851" s="31"/>
      <c r="AR2851" s="31">
        <f t="shared" si="1127"/>
        <v>1</v>
      </c>
      <c r="AS2851" s="31" t="str">
        <f>IF(IFERROR(VLOOKUP(AE2851,#REF!,1,0),"")&lt;&gt;"",1,"")</f>
        <v/>
      </c>
      <c r="AT2851" s="31" t="str">
        <f>IF(IFERROR(VLOOKUP(AE2851,#REF!,1,0),"")&lt;&gt;"",1,"")</f>
        <v/>
      </c>
      <c r="AU2851" s="31" t="str">
        <f>IF(IFERROR(VLOOKUP(AE2851,#REF!,1,0),"")&lt;&gt;"",1,"")</f>
        <v/>
      </c>
      <c r="AV2851" s="31" t="str">
        <f>IF(IFERROR(VLOOKUP(AE2851,#REF!,1,0),"")&lt;&gt;"",1,"")</f>
        <v/>
      </c>
      <c r="AW2851" s="31" t="str">
        <f>IF(IFERROR(VLOOKUP(AE2851,#REF!,1,0),"")&lt;&gt;"",1,"")</f>
        <v/>
      </c>
      <c r="AX2851" s="31" t="str">
        <f>IF(IFERROR(VLOOKUP(AE2851,#REF!,1,0),"")&lt;&gt;"",1,"")</f>
        <v/>
      </c>
      <c r="AY2851" s="31" t="str">
        <f>IF(IFERROR(VLOOKUP(AE2851,#REF!,1,0),"")&lt;&gt;"",1,"")</f>
        <v/>
      </c>
      <c r="AZ2851" s="31" t="str">
        <f>IF(IFERROR(VLOOKUP(AE2851,#REF!,1,0),"")&lt;&gt;"",1,"")</f>
        <v/>
      </c>
      <c r="BA2851" s="31" t="str">
        <f>IF(IFERROR(VLOOKUP(AE2851,#REF!,1,0),"")&lt;&gt;"",1,"")</f>
        <v/>
      </c>
      <c r="BB2851" s="31" t="str">
        <f>IF(IFERROR(VLOOKUP(AE2851,#REF!,1,0),"")&lt;&gt;"",1,"")</f>
        <v/>
      </c>
      <c r="BC2851" s="31" t="str">
        <f>IF(IFERROR(VLOOKUP(AE2851,#REF!,1,0),"")&lt;&gt;"",1,"")</f>
        <v/>
      </c>
      <c r="BD2851" s="31" t="str">
        <f>IF(IFERROR(VLOOKUP(AE2851,#REF!,1,0),"")&lt;&gt;"",1,"")</f>
        <v/>
      </c>
      <c r="BE2851" s="32">
        <f t="shared" si="1028"/>
        <v>1</v>
      </c>
    </row>
    <row r="2852" spans="1:57" ht="17">
      <c r="A2852" s="137"/>
      <c r="B2852" s="137"/>
      <c r="C2852" s="137"/>
      <c r="D2852" s="138"/>
      <c r="E2852" s="138"/>
      <c r="F2852" s="138"/>
      <c r="G2852" s="138"/>
      <c r="H2852" s="138"/>
      <c r="I2852" s="138"/>
      <c r="J2852" s="138"/>
      <c r="K2852" s="138"/>
      <c r="L2852" s="138" t="s">
        <v>6994</v>
      </c>
      <c r="M2852" s="139"/>
      <c r="N2852" s="139" t="s">
        <v>261</v>
      </c>
      <c r="O2852" s="141" t="s">
        <v>190</v>
      </c>
      <c r="P2852" s="141" t="s">
        <v>191</v>
      </c>
      <c r="Q2852" s="141">
        <v>2</v>
      </c>
      <c r="R2852" s="141">
        <v>7</v>
      </c>
      <c r="S2852" s="141" t="s">
        <v>207</v>
      </c>
      <c r="T2852" s="141" t="s">
        <v>207</v>
      </c>
      <c r="U2852" s="141">
        <v>9</v>
      </c>
      <c r="V2852" s="141">
        <v>8</v>
      </c>
      <c r="W2852" s="140" t="s">
        <v>3830</v>
      </c>
      <c r="X2852" s="140" t="s">
        <v>3830</v>
      </c>
      <c r="Y2852" s="141" t="s">
        <v>66</v>
      </c>
      <c r="Z2852" s="141" t="s">
        <v>66</v>
      </c>
      <c r="AA2852" s="140" t="s">
        <v>3830</v>
      </c>
      <c r="AB2852" s="140" t="s">
        <v>3830</v>
      </c>
      <c r="AC2852" s="141" t="s">
        <v>66</v>
      </c>
      <c r="AD2852" s="141" t="s">
        <v>66</v>
      </c>
      <c r="AE2852" s="140" t="s">
        <v>3830</v>
      </c>
      <c r="AF2852" s="140" t="s">
        <v>3830</v>
      </c>
      <c r="AG2852" s="134"/>
      <c r="AH2852" s="142"/>
      <c r="AI2852" s="143"/>
      <c r="AJ2852" s="143" t="b">
        <f t="shared" si="1117"/>
        <v>0</v>
      </c>
      <c r="AK2852" s="143" t="str">
        <f>O2852&amp;Q2852&amp;R2852&amp;U2852&amp;V2852&amp;Y2852&amp;Z2852&amp;AC2852&amp;AD2852</f>
        <v>G27980000</v>
      </c>
      <c r="AL2852" s="40"/>
      <c r="AM2852" s="41"/>
      <c r="AN2852" s="145" t="str">
        <f>N2852&amp;AK2852</f>
        <v>J9FG27980000</v>
      </c>
      <c r="AO2852" s="145"/>
      <c r="AP2852" s="31"/>
      <c r="AQ2852" s="146"/>
      <c r="AR2852" s="146"/>
      <c r="AS2852" s="146"/>
      <c r="AT2852" s="146"/>
      <c r="AU2852" s="146"/>
      <c r="AV2852" s="146"/>
      <c r="AW2852" s="146"/>
      <c r="AX2852" s="146"/>
      <c r="AY2852" s="146"/>
      <c r="AZ2852" s="146"/>
      <c r="BA2852" s="146"/>
      <c r="BB2852" s="146"/>
      <c r="BC2852" s="146"/>
      <c r="BD2852" s="146"/>
      <c r="BE2852" s="148">
        <f t="shared" si="1028"/>
        <v>0</v>
      </c>
    </row>
    <row r="2853" spans="1:57" ht="17">
      <c r="A2853" s="137"/>
      <c r="B2853" s="137"/>
      <c r="C2853" s="137"/>
      <c r="D2853" s="138"/>
      <c r="E2853" s="138"/>
      <c r="F2853" s="138"/>
      <c r="G2853" s="138"/>
      <c r="H2853" s="138"/>
      <c r="I2853" s="138"/>
      <c r="J2853" s="138"/>
      <c r="K2853" s="138"/>
      <c r="L2853" s="138" t="s">
        <v>6995</v>
      </c>
      <c r="M2853" s="139"/>
      <c r="N2853" s="139" t="s">
        <v>261</v>
      </c>
      <c r="O2853" s="141" t="s">
        <v>190</v>
      </c>
      <c r="P2853" s="141" t="s">
        <v>191</v>
      </c>
      <c r="Q2853" s="141">
        <v>2</v>
      </c>
      <c r="R2853" s="141">
        <v>7</v>
      </c>
      <c r="S2853" s="141" t="s">
        <v>207</v>
      </c>
      <c r="T2853" s="141" t="s">
        <v>207</v>
      </c>
      <c r="U2853" s="141">
        <v>9</v>
      </c>
      <c r="V2853" s="141">
        <v>9</v>
      </c>
      <c r="W2853" s="140" t="s">
        <v>3831</v>
      </c>
      <c r="X2853" s="140" t="s">
        <v>3831</v>
      </c>
      <c r="Y2853" s="141" t="s">
        <v>66</v>
      </c>
      <c r="Z2853" s="141" t="s">
        <v>66</v>
      </c>
      <c r="AA2853" s="140" t="s">
        <v>3831</v>
      </c>
      <c r="AB2853" s="140" t="s">
        <v>3831</v>
      </c>
      <c r="AC2853" s="141" t="s">
        <v>66</v>
      </c>
      <c r="AD2853" s="141" t="s">
        <v>66</v>
      </c>
      <c r="AE2853" s="140" t="s">
        <v>3831</v>
      </c>
      <c r="AF2853" s="140" t="s">
        <v>3831</v>
      </c>
      <c r="AG2853" s="134"/>
      <c r="AH2853" s="142"/>
      <c r="AI2853" s="143"/>
      <c r="AJ2853" s="143" t="b">
        <f t="shared" si="1117"/>
        <v>0</v>
      </c>
      <c r="AK2853" s="143" t="str">
        <f>O2853&amp;Q2853&amp;R2853&amp;U2853&amp;V2853&amp;Y2853&amp;Z2853&amp;AC2853&amp;AD2853</f>
        <v>G27990000</v>
      </c>
      <c r="AL2853" s="40"/>
      <c r="AM2853" s="41"/>
      <c r="AN2853" s="145" t="str">
        <f>N2853&amp;AK2853</f>
        <v>J9FG27990000</v>
      </c>
      <c r="AO2853" s="145"/>
      <c r="AP2853" s="31"/>
      <c r="AQ2853" s="146"/>
      <c r="AR2853" s="146"/>
      <c r="AS2853" s="146"/>
      <c r="AT2853" s="146"/>
      <c r="AU2853" s="146"/>
      <c r="AV2853" s="146"/>
      <c r="AW2853" s="146"/>
      <c r="AX2853" s="146"/>
      <c r="AY2853" s="146"/>
      <c r="AZ2853" s="146"/>
      <c r="BA2853" s="146"/>
      <c r="BB2853" s="146"/>
      <c r="BC2853" s="146"/>
      <c r="BD2853" s="146"/>
      <c r="BE2853" s="148">
        <f t="shared" si="1028"/>
        <v>0</v>
      </c>
    </row>
    <row r="2854" spans="1:57" ht="17">
      <c r="A2854" s="137">
        <v>2505</v>
      </c>
      <c r="B2854" s="137">
        <v>7593</v>
      </c>
      <c r="C2854" s="137" t="str">
        <f t="shared" ref="C2854:C2856" si="1128">LEFT(B2854 &amp; "000000000", 9)</f>
        <v>759300000</v>
      </c>
      <c r="D2854" s="138" t="str">
        <f t="shared" ref="D2854:D2856" si="1129">MID(C2854,1,2)</f>
        <v>75</v>
      </c>
      <c r="E2854" s="138" t="str">
        <f t="shared" ref="E2854:E2856" si="1130">MID(C2854,3,1)</f>
        <v>9</v>
      </c>
      <c r="F2854" s="138" t="str">
        <f t="shared" ref="F2854:F2856" si="1131">MID(C2854,4,1)</f>
        <v>3</v>
      </c>
      <c r="G2854" s="138" t="str">
        <f t="shared" ref="G2854:G2856" si="1132">MID(C2854,5,1)</f>
        <v>0</v>
      </c>
      <c r="H2854" s="138" t="str">
        <f t="shared" ref="H2854:H2856" si="1133">MID(C2854,6,1)</f>
        <v>0</v>
      </c>
      <c r="I2854" s="138" t="str">
        <f t="shared" ref="I2854:I2856" si="1134">MID(C2854,7,1)</f>
        <v>0</v>
      </c>
      <c r="J2854" s="138" t="str">
        <f t="shared" ref="J2854:J2856" si="1135">MID(C2854,8,1)</f>
        <v>0</v>
      </c>
      <c r="K2854" s="138" t="str">
        <f t="shared" ref="K2854:K2856" si="1136">MID(C2854,9,1)</f>
        <v>0</v>
      </c>
      <c r="L2854" s="138" t="s">
        <v>6996</v>
      </c>
      <c r="M2854" s="139" t="s">
        <v>208</v>
      </c>
      <c r="N2854" s="139" t="s">
        <v>261</v>
      </c>
      <c r="O2854" s="141" t="s">
        <v>190</v>
      </c>
      <c r="P2854" s="141" t="s">
        <v>191</v>
      </c>
      <c r="Q2854" s="141">
        <v>2</v>
      </c>
      <c r="R2854" s="141">
        <v>8</v>
      </c>
      <c r="S2854" s="141" t="s">
        <v>208</v>
      </c>
      <c r="T2854" s="141" t="s">
        <v>208</v>
      </c>
      <c r="U2854" s="141" t="s">
        <v>66</v>
      </c>
      <c r="V2854" s="141" t="s">
        <v>66</v>
      </c>
      <c r="W2854" s="141" t="s">
        <v>208</v>
      </c>
      <c r="X2854" s="141" t="s">
        <v>208</v>
      </c>
      <c r="Y2854" s="141" t="s">
        <v>66</v>
      </c>
      <c r="Z2854" s="140" t="s">
        <v>66</v>
      </c>
      <c r="AA2854" s="140" t="s">
        <v>208</v>
      </c>
      <c r="AB2854" s="140" t="s">
        <v>208</v>
      </c>
      <c r="AC2854" s="140" t="s">
        <v>66</v>
      </c>
      <c r="AD2854" s="141" t="s">
        <v>66</v>
      </c>
      <c r="AE2854" s="144" t="s">
        <v>208</v>
      </c>
      <c r="AF2854" s="144" t="s">
        <v>208</v>
      </c>
      <c r="AG2854" s="134"/>
      <c r="AH2854" s="142"/>
      <c r="AI2854" s="143"/>
      <c r="AJ2854" s="143" t="b">
        <f t="shared" si="1117"/>
        <v>0</v>
      </c>
      <c r="AK2854" s="143" t="str">
        <f>O2854&amp;Q2854&amp;R2854&amp;U2854&amp;V2854&amp;Y2854&amp;Z2854&amp;AC2854&amp;AD2854</f>
        <v>G28000000</v>
      </c>
      <c r="AL2854" s="40">
        <v>7593</v>
      </c>
      <c r="AM2854" s="41" t="b">
        <f>C2854&lt;&gt;AK2854</f>
        <v>1</v>
      </c>
      <c r="AN2854" s="145" t="str">
        <f>N2854&amp;AK2854</f>
        <v>J9FG28000000</v>
      </c>
      <c r="AO2854" s="145"/>
      <c r="AP2854" s="31"/>
      <c r="AQ2854" s="146"/>
      <c r="AR2854" s="146">
        <f t="shared" ref="AR2854:AR2856" si="1137">IF(AL2854&lt;&gt;"",1,"")</f>
        <v>1</v>
      </c>
      <c r="AS2854" s="146" t="str">
        <f>IF(IFERROR(VLOOKUP(AE2854,#REF!,1,0),"")&lt;&gt;"",1,"")</f>
        <v/>
      </c>
      <c r="AT2854" s="146" t="str">
        <f>IF(IFERROR(VLOOKUP(AE2854,#REF!,1,0),"")&lt;&gt;"",1,"")</f>
        <v/>
      </c>
      <c r="AU2854" s="146" t="str">
        <f>IF(IFERROR(VLOOKUP(AE2854,#REF!,1,0),"")&lt;&gt;"",1,"")</f>
        <v/>
      </c>
      <c r="AV2854" s="146" t="str">
        <f>IF(IFERROR(VLOOKUP(AE2854,#REF!,1,0),"")&lt;&gt;"",1,"")</f>
        <v/>
      </c>
      <c r="AW2854" s="146" t="str">
        <f>IF(IFERROR(VLOOKUP(AE2854,#REF!,1,0),"")&lt;&gt;"",1,"")</f>
        <v/>
      </c>
      <c r="AX2854" s="146" t="str">
        <f>IF(IFERROR(VLOOKUP(AE2854,#REF!,1,0),"")&lt;&gt;"",1,"")</f>
        <v/>
      </c>
      <c r="AY2854" s="146" t="str">
        <f>IF(IFERROR(VLOOKUP(AE2854,#REF!,1,0),"")&lt;&gt;"",1,"")</f>
        <v/>
      </c>
      <c r="AZ2854" s="146" t="str">
        <f>IF(IFERROR(VLOOKUP(AE2854,#REF!,1,0),"")&lt;&gt;"",1,"")</f>
        <v/>
      </c>
      <c r="BA2854" s="146" t="str">
        <f>IF(IFERROR(VLOOKUP(AE2854,#REF!,1,0),"")&lt;&gt;"",1,"")</f>
        <v/>
      </c>
      <c r="BB2854" s="146" t="str">
        <f>IF(IFERROR(VLOOKUP(AE2854,#REF!,1,0),"")&lt;&gt;"",1,"")</f>
        <v/>
      </c>
      <c r="BC2854" s="146" t="str">
        <f>IF(IFERROR(VLOOKUP(AE2854,#REF!,1,0),"")&lt;&gt;"",1,"")</f>
        <v/>
      </c>
      <c r="BD2854" s="146" t="str">
        <f>IF(IFERROR(VLOOKUP(AE2854,#REF!,1,0),"")&lt;&gt;"",1,"")</f>
        <v/>
      </c>
      <c r="BE2854" s="148">
        <f t="shared" si="1028"/>
        <v>1</v>
      </c>
    </row>
    <row r="2855" spans="1:57" ht="17">
      <c r="A2855" s="137">
        <v>2506</v>
      </c>
      <c r="B2855" s="137">
        <v>75931</v>
      </c>
      <c r="C2855" s="137" t="str">
        <f t="shared" si="1128"/>
        <v>759310000</v>
      </c>
      <c r="D2855" s="138" t="str">
        <f t="shared" si="1129"/>
        <v>75</v>
      </c>
      <c r="E2855" s="138" t="str">
        <f t="shared" si="1130"/>
        <v>9</v>
      </c>
      <c r="F2855" s="138" t="str">
        <f t="shared" si="1131"/>
        <v>3</v>
      </c>
      <c r="G2855" s="138" t="str">
        <f t="shared" si="1132"/>
        <v>1</v>
      </c>
      <c r="H2855" s="138" t="str">
        <f t="shared" si="1133"/>
        <v>0</v>
      </c>
      <c r="I2855" s="138" t="str">
        <f t="shared" si="1134"/>
        <v>0</v>
      </c>
      <c r="J2855" s="138" t="str">
        <f t="shared" si="1135"/>
        <v>0</v>
      </c>
      <c r="K2855" s="138" t="str">
        <f t="shared" si="1136"/>
        <v>0</v>
      </c>
      <c r="L2855" s="138" t="s">
        <v>6997</v>
      </c>
      <c r="M2855" s="139" t="s">
        <v>3832</v>
      </c>
      <c r="N2855" s="139" t="s">
        <v>261</v>
      </c>
      <c r="O2855" s="141" t="s">
        <v>190</v>
      </c>
      <c r="P2855" s="141" t="s">
        <v>191</v>
      </c>
      <c r="Q2855" s="141">
        <v>2</v>
      </c>
      <c r="R2855" s="141">
        <v>8</v>
      </c>
      <c r="S2855" s="141" t="s">
        <v>208</v>
      </c>
      <c r="T2855" s="141" t="s">
        <v>208</v>
      </c>
      <c r="U2855" s="141">
        <v>1</v>
      </c>
      <c r="V2855" s="141">
        <v>1</v>
      </c>
      <c r="W2855" s="141" t="s">
        <v>3832</v>
      </c>
      <c r="X2855" s="141" t="s">
        <v>3832</v>
      </c>
      <c r="Y2855" s="141" t="s">
        <v>66</v>
      </c>
      <c r="Z2855" s="140" t="s">
        <v>66</v>
      </c>
      <c r="AA2855" s="140" t="s">
        <v>3832</v>
      </c>
      <c r="AB2855" s="140" t="s">
        <v>3832</v>
      </c>
      <c r="AC2855" s="140" t="s">
        <v>66</v>
      </c>
      <c r="AD2855" s="141" t="s">
        <v>66</v>
      </c>
      <c r="AE2855" s="144" t="s">
        <v>3832</v>
      </c>
      <c r="AF2855" s="144" t="s">
        <v>3832</v>
      </c>
      <c r="AG2855" s="134"/>
      <c r="AH2855" s="142"/>
      <c r="AI2855" s="143"/>
      <c r="AJ2855" s="143" t="b">
        <f t="shared" si="1117"/>
        <v>0</v>
      </c>
      <c r="AK2855" s="143" t="str">
        <f>O2855&amp;Q2855&amp;R2855&amp;U2855&amp;V2855&amp;Y2855&amp;Z2855&amp;AC2855&amp;AD2855</f>
        <v>G28110000</v>
      </c>
      <c r="AL2855" s="40">
        <v>75931</v>
      </c>
      <c r="AM2855" s="41" t="b">
        <f>C2855&lt;&gt;AK2855</f>
        <v>1</v>
      </c>
      <c r="AN2855" s="145" t="str">
        <f>N2855&amp;AK2855</f>
        <v>J9FG28110000</v>
      </c>
      <c r="AO2855" s="145"/>
      <c r="AP2855" s="31"/>
      <c r="AQ2855" s="146"/>
      <c r="AR2855" s="146">
        <f t="shared" si="1137"/>
        <v>1</v>
      </c>
      <c r="AS2855" s="146" t="str">
        <f>IF(IFERROR(VLOOKUP(AE2855,#REF!,1,0),"")&lt;&gt;"",1,"")</f>
        <v/>
      </c>
      <c r="AT2855" s="146" t="str">
        <f>IF(IFERROR(VLOOKUP(AE2855,#REF!,1,0),"")&lt;&gt;"",1,"")</f>
        <v/>
      </c>
      <c r="AU2855" s="146" t="str">
        <f>IF(IFERROR(VLOOKUP(AE2855,#REF!,1,0),"")&lt;&gt;"",1,"")</f>
        <v/>
      </c>
      <c r="AV2855" s="146" t="str">
        <f>IF(IFERROR(VLOOKUP(AE2855,#REF!,1,0),"")&lt;&gt;"",1,"")</f>
        <v/>
      </c>
      <c r="AW2855" s="146" t="str">
        <f>IF(IFERROR(VLOOKUP(AE2855,#REF!,1,0),"")&lt;&gt;"",1,"")</f>
        <v/>
      </c>
      <c r="AX2855" s="146" t="str">
        <f>IF(IFERROR(VLOOKUP(AE2855,#REF!,1,0),"")&lt;&gt;"",1,"")</f>
        <v/>
      </c>
      <c r="AY2855" s="146" t="str">
        <f>IF(IFERROR(VLOOKUP(AE2855,#REF!,1,0),"")&lt;&gt;"",1,"")</f>
        <v/>
      </c>
      <c r="AZ2855" s="146" t="str">
        <f>IF(IFERROR(VLOOKUP(AE2855,#REF!,1,0),"")&lt;&gt;"",1,"")</f>
        <v/>
      </c>
      <c r="BA2855" s="146" t="str">
        <f>IF(IFERROR(VLOOKUP(AE2855,#REF!,1,0),"")&lt;&gt;"",1,"")</f>
        <v/>
      </c>
      <c r="BB2855" s="146" t="str">
        <f>IF(IFERROR(VLOOKUP(AE2855,#REF!,1,0),"")&lt;&gt;"",1,"")</f>
        <v/>
      </c>
      <c r="BC2855" s="146" t="str">
        <f>IF(IFERROR(VLOOKUP(AE2855,#REF!,1,0),"")&lt;&gt;"",1,"")</f>
        <v/>
      </c>
      <c r="BD2855" s="146" t="str">
        <f>IF(IFERROR(VLOOKUP(AE2855,#REF!,1,0),"")&lt;&gt;"",1,"")</f>
        <v/>
      </c>
      <c r="BE2855" s="148">
        <f t="shared" si="1028"/>
        <v>1</v>
      </c>
    </row>
    <row r="2856" spans="1:57" ht="17">
      <c r="A2856" s="137">
        <v>2507</v>
      </c>
      <c r="B2856" s="137">
        <v>75932</v>
      </c>
      <c r="C2856" s="137" t="str">
        <f t="shared" si="1128"/>
        <v>759320000</v>
      </c>
      <c r="D2856" s="138" t="str">
        <f t="shared" si="1129"/>
        <v>75</v>
      </c>
      <c r="E2856" s="138" t="str">
        <f t="shared" si="1130"/>
        <v>9</v>
      </c>
      <c r="F2856" s="138" t="str">
        <f t="shared" si="1131"/>
        <v>3</v>
      </c>
      <c r="G2856" s="138" t="str">
        <f t="shared" si="1132"/>
        <v>2</v>
      </c>
      <c r="H2856" s="138" t="str">
        <f t="shared" si="1133"/>
        <v>0</v>
      </c>
      <c r="I2856" s="138" t="str">
        <f t="shared" si="1134"/>
        <v>0</v>
      </c>
      <c r="J2856" s="138" t="str">
        <f t="shared" si="1135"/>
        <v>0</v>
      </c>
      <c r="K2856" s="138" t="str">
        <f t="shared" si="1136"/>
        <v>0</v>
      </c>
      <c r="L2856" s="138" t="s">
        <v>6998</v>
      </c>
      <c r="M2856" s="139" t="s">
        <v>3833</v>
      </c>
      <c r="N2856" s="139" t="s">
        <v>261</v>
      </c>
      <c r="O2856" s="141" t="s">
        <v>190</v>
      </c>
      <c r="P2856" s="141" t="s">
        <v>191</v>
      </c>
      <c r="Q2856" s="141">
        <v>2</v>
      </c>
      <c r="R2856" s="141">
        <v>8</v>
      </c>
      <c r="S2856" s="141" t="s">
        <v>208</v>
      </c>
      <c r="T2856" s="141" t="s">
        <v>208</v>
      </c>
      <c r="U2856" s="141">
        <v>1</v>
      </c>
      <c r="V2856" s="141">
        <v>2</v>
      </c>
      <c r="W2856" s="141" t="s">
        <v>209</v>
      </c>
      <c r="X2856" s="141" t="s">
        <v>3833</v>
      </c>
      <c r="Y2856" s="141" t="s">
        <v>66</v>
      </c>
      <c r="Z2856" s="140" t="s">
        <v>66</v>
      </c>
      <c r="AA2856" s="140" t="s">
        <v>3833</v>
      </c>
      <c r="AB2856" s="140" t="s">
        <v>3833</v>
      </c>
      <c r="AC2856" s="140" t="s">
        <v>66</v>
      </c>
      <c r="AD2856" s="141" t="s">
        <v>66</v>
      </c>
      <c r="AE2856" s="144" t="s">
        <v>3833</v>
      </c>
      <c r="AF2856" s="144" t="s">
        <v>3833</v>
      </c>
      <c r="AG2856" s="134"/>
      <c r="AH2856" s="142"/>
      <c r="AI2856" s="143"/>
      <c r="AJ2856" s="143" t="b">
        <f t="shared" si="1117"/>
        <v>0</v>
      </c>
      <c r="AK2856" s="143" t="str">
        <f>O2856&amp;Q2856&amp;R2856&amp;U2856&amp;V2856&amp;Y2856&amp;Z2856&amp;AC2856&amp;AD2856</f>
        <v>G28120000</v>
      </c>
      <c r="AL2856" s="40">
        <v>75932</v>
      </c>
      <c r="AM2856" s="41" t="b">
        <f>C2856&lt;&gt;AK2856</f>
        <v>1</v>
      </c>
      <c r="AN2856" s="145" t="str">
        <f>N2856&amp;AK2856</f>
        <v>J9FG28120000</v>
      </c>
      <c r="AO2856" s="145"/>
      <c r="AP2856" s="31"/>
      <c r="AQ2856" s="146"/>
      <c r="AR2856" s="146">
        <f t="shared" si="1137"/>
        <v>1</v>
      </c>
      <c r="AS2856" s="146" t="str">
        <f>IF(IFERROR(VLOOKUP(AE2856,#REF!,1,0),"")&lt;&gt;"",1,"")</f>
        <v/>
      </c>
      <c r="AT2856" s="146" t="str">
        <f>IF(IFERROR(VLOOKUP(AE2856,#REF!,1,0),"")&lt;&gt;"",1,"")</f>
        <v/>
      </c>
      <c r="AU2856" s="146" t="str">
        <f>IF(IFERROR(VLOOKUP(AE2856,#REF!,1,0),"")&lt;&gt;"",1,"")</f>
        <v/>
      </c>
      <c r="AV2856" s="146" t="str">
        <f>IF(IFERROR(VLOOKUP(AE2856,#REF!,1,0),"")&lt;&gt;"",1,"")</f>
        <v/>
      </c>
      <c r="AW2856" s="146" t="str">
        <f>IF(IFERROR(VLOOKUP(AE2856,#REF!,1,0),"")&lt;&gt;"",1,"")</f>
        <v/>
      </c>
      <c r="AX2856" s="146" t="str">
        <f>IF(IFERROR(VLOOKUP(AE2856,#REF!,1,0),"")&lt;&gt;"",1,"")</f>
        <v/>
      </c>
      <c r="AY2856" s="146" t="str">
        <f>IF(IFERROR(VLOOKUP(AE2856,#REF!,1,0),"")&lt;&gt;"",1,"")</f>
        <v/>
      </c>
      <c r="AZ2856" s="146" t="str">
        <f>IF(IFERROR(VLOOKUP(AE2856,#REF!,1,0),"")&lt;&gt;"",1,"")</f>
        <v/>
      </c>
      <c r="BA2856" s="146" t="str">
        <f>IF(IFERROR(VLOOKUP(AE2856,#REF!,1,0),"")&lt;&gt;"",1,"")</f>
        <v/>
      </c>
      <c r="BB2856" s="146" t="str">
        <f>IF(IFERROR(VLOOKUP(AE2856,#REF!,1,0),"")&lt;&gt;"",1,"")</f>
        <v/>
      </c>
      <c r="BC2856" s="146" t="str">
        <f>IF(IFERROR(VLOOKUP(AE2856,#REF!,1,0),"")&lt;&gt;"",1,"")</f>
        <v/>
      </c>
      <c r="BD2856" s="146" t="str">
        <f>IF(IFERROR(VLOOKUP(AE2856,#REF!,1,0),"")&lt;&gt;"",1,"")</f>
        <v/>
      </c>
      <c r="BE2856" s="148">
        <f t="shared" si="1028"/>
        <v>1</v>
      </c>
    </row>
    <row r="2857" spans="1:57" ht="17">
      <c r="A2857" s="137"/>
      <c r="B2857" s="137"/>
      <c r="C2857" s="137"/>
      <c r="D2857" s="138"/>
      <c r="E2857" s="138"/>
      <c r="F2857" s="138"/>
      <c r="G2857" s="138"/>
      <c r="H2857" s="138"/>
      <c r="I2857" s="138"/>
      <c r="J2857" s="138"/>
      <c r="K2857" s="138"/>
      <c r="L2857" s="138" t="s">
        <v>6999</v>
      </c>
      <c r="M2857" s="139"/>
      <c r="N2857" s="139" t="s">
        <v>261</v>
      </c>
      <c r="O2857" s="141" t="s">
        <v>190</v>
      </c>
      <c r="P2857" s="141" t="s">
        <v>191</v>
      </c>
      <c r="Q2857" s="141">
        <v>2</v>
      </c>
      <c r="R2857" s="141">
        <v>8</v>
      </c>
      <c r="S2857" s="141" t="s">
        <v>208</v>
      </c>
      <c r="T2857" s="141" t="s">
        <v>208</v>
      </c>
      <c r="U2857" s="141">
        <v>9</v>
      </c>
      <c r="V2857" s="141">
        <v>8</v>
      </c>
      <c r="W2857" s="140" t="s">
        <v>3834</v>
      </c>
      <c r="X2857" s="140" t="s">
        <v>3834</v>
      </c>
      <c r="Y2857" s="141" t="s">
        <v>66</v>
      </c>
      <c r="Z2857" s="141" t="s">
        <v>66</v>
      </c>
      <c r="AA2857" s="140" t="s">
        <v>3834</v>
      </c>
      <c r="AB2857" s="140" t="s">
        <v>3834</v>
      </c>
      <c r="AC2857" s="141" t="s">
        <v>66</v>
      </c>
      <c r="AD2857" s="141" t="s">
        <v>66</v>
      </c>
      <c r="AE2857" s="140" t="s">
        <v>3834</v>
      </c>
      <c r="AF2857" s="140" t="s">
        <v>3834</v>
      </c>
      <c r="AG2857" s="134"/>
      <c r="AH2857" s="142"/>
      <c r="AI2857" s="143"/>
      <c r="AJ2857" s="143" t="b">
        <f t="shared" si="1117"/>
        <v>0</v>
      </c>
      <c r="AK2857" s="143" t="str">
        <f>O2857&amp;Q2857&amp;R2857&amp;U2857&amp;V2857&amp;Y2857&amp;Z2857&amp;AC2857&amp;AD2857</f>
        <v>G28980000</v>
      </c>
      <c r="AL2857" s="40"/>
      <c r="AM2857" s="41"/>
      <c r="AN2857" s="145" t="str">
        <f>N2857&amp;AK2857</f>
        <v>J9FG28980000</v>
      </c>
      <c r="AO2857" s="145"/>
      <c r="AP2857" s="31"/>
      <c r="AQ2857" s="146"/>
      <c r="AR2857" s="146"/>
      <c r="AS2857" s="146"/>
      <c r="AT2857" s="146"/>
      <c r="AU2857" s="146"/>
      <c r="AV2857" s="146"/>
      <c r="AW2857" s="146"/>
      <c r="AX2857" s="146"/>
      <c r="AY2857" s="146"/>
      <c r="AZ2857" s="146"/>
      <c r="BA2857" s="146"/>
      <c r="BB2857" s="146"/>
      <c r="BC2857" s="146"/>
      <c r="BD2857" s="146"/>
      <c r="BE2857" s="148">
        <f t="shared" si="1028"/>
        <v>0</v>
      </c>
    </row>
    <row r="2858" spans="1:57" ht="17">
      <c r="A2858" s="137"/>
      <c r="B2858" s="137"/>
      <c r="C2858" s="137"/>
      <c r="D2858" s="138"/>
      <c r="E2858" s="138"/>
      <c r="F2858" s="138"/>
      <c r="G2858" s="138"/>
      <c r="H2858" s="138"/>
      <c r="I2858" s="138"/>
      <c r="J2858" s="138"/>
      <c r="K2858" s="138"/>
      <c r="L2858" s="138" t="s">
        <v>7000</v>
      </c>
      <c r="M2858" s="139"/>
      <c r="N2858" s="139" t="s">
        <v>261</v>
      </c>
      <c r="O2858" s="141" t="s">
        <v>190</v>
      </c>
      <c r="P2858" s="141" t="s">
        <v>191</v>
      </c>
      <c r="Q2858" s="141">
        <v>2</v>
      </c>
      <c r="R2858" s="141">
        <v>8</v>
      </c>
      <c r="S2858" s="141" t="s">
        <v>208</v>
      </c>
      <c r="T2858" s="141" t="s">
        <v>208</v>
      </c>
      <c r="U2858" s="141">
        <v>9</v>
      </c>
      <c r="V2858" s="141">
        <v>9</v>
      </c>
      <c r="W2858" s="140" t="s">
        <v>3835</v>
      </c>
      <c r="X2858" s="140" t="s">
        <v>3835</v>
      </c>
      <c r="Y2858" s="141" t="s">
        <v>66</v>
      </c>
      <c r="Z2858" s="141" t="s">
        <v>66</v>
      </c>
      <c r="AA2858" s="140" t="s">
        <v>3835</v>
      </c>
      <c r="AB2858" s="140" t="s">
        <v>3835</v>
      </c>
      <c r="AC2858" s="141" t="s">
        <v>66</v>
      </c>
      <c r="AD2858" s="141" t="s">
        <v>66</v>
      </c>
      <c r="AE2858" s="140" t="s">
        <v>3835</v>
      </c>
      <c r="AF2858" s="140" t="s">
        <v>3835</v>
      </c>
      <c r="AG2858" s="134"/>
      <c r="AH2858" s="142"/>
      <c r="AI2858" s="143"/>
      <c r="AJ2858" s="143" t="b">
        <f t="shared" si="1117"/>
        <v>0</v>
      </c>
      <c r="AK2858" s="143" t="str">
        <f>O2858&amp;Q2858&amp;R2858&amp;U2858&amp;V2858&amp;Y2858&amp;Z2858&amp;AC2858&amp;AD2858</f>
        <v>G28990000</v>
      </c>
      <c r="AL2858" s="40"/>
      <c r="AM2858" s="41"/>
      <c r="AN2858" s="145" t="str">
        <f>N2858&amp;AK2858</f>
        <v>J9FG28990000</v>
      </c>
      <c r="AO2858" s="145"/>
      <c r="AP2858" s="31"/>
      <c r="AQ2858" s="146"/>
      <c r="AR2858" s="146"/>
      <c r="AS2858" s="146"/>
      <c r="AT2858" s="146"/>
      <c r="AU2858" s="146"/>
      <c r="AV2858" s="146"/>
      <c r="AW2858" s="146"/>
      <c r="AX2858" s="146"/>
      <c r="AY2858" s="146"/>
      <c r="AZ2858" s="146"/>
      <c r="BA2858" s="146"/>
      <c r="BB2858" s="146"/>
      <c r="BC2858" s="146"/>
      <c r="BD2858" s="146"/>
      <c r="BE2858" s="148">
        <f t="shared" si="1028"/>
        <v>0</v>
      </c>
    </row>
    <row r="2859" spans="1:57" ht="16">
      <c r="A2859" s="33">
        <v>2508</v>
      </c>
      <c r="B2859" s="33">
        <v>7594</v>
      </c>
      <c r="C2859" s="33" t="str">
        <f>LEFT(B2859 &amp; "000000000", 9)</f>
        <v>759400000</v>
      </c>
      <c r="D2859" s="34" t="str">
        <f>MID(C2859,1,2)</f>
        <v>75</v>
      </c>
      <c r="E2859" s="34" t="str">
        <f>MID(C2859,3,1)</f>
        <v>9</v>
      </c>
      <c r="F2859" s="34" t="str">
        <f>MID(C2859,4,1)</f>
        <v>4</v>
      </c>
      <c r="G2859" s="34" t="str">
        <f>MID(C2859,5,1)</f>
        <v>0</v>
      </c>
      <c r="H2859" s="34" t="str">
        <f>MID(C2859,6,1)</f>
        <v>0</v>
      </c>
      <c r="I2859" s="34" t="str">
        <f>MID(C2859,7,1)</f>
        <v>0</v>
      </c>
      <c r="J2859" s="34" t="str">
        <f>MID(C2859,8,1)</f>
        <v>0</v>
      </c>
      <c r="K2859" s="34" t="str">
        <f>MID(C2859,9,1)</f>
        <v>0</v>
      </c>
      <c r="L2859" s="34" t="s">
        <v>7001</v>
      </c>
      <c r="M2859" s="35" t="s">
        <v>209</v>
      </c>
      <c r="N2859" s="35" t="s">
        <v>261</v>
      </c>
      <c r="O2859" s="55" t="s">
        <v>190</v>
      </c>
      <c r="P2859" s="55" t="s">
        <v>191</v>
      </c>
      <c r="Q2859" s="55">
        <v>2</v>
      </c>
      <c r="R2859" s="55">
        <v>9</v>
      </c>
      <c r="S2859" s="55" t="s">
        <v>209</v>
      </c>
      <c r="T2859" s="55" t="s">
        <v>209</v>
      </c>
      <c r="U2859" s="55" t="s">
        <v>66</v>
      </c>
      <c r="V2859" s="55" t="s">
        <v>66</v>
      </c>
      <c r="W2859" s="55" t="s">
        <v>209</v>
      </c>
      <c r="X2859" s="55" t="s">
        <v>209</v>
      </c>
      <c r="Y2859" s="55" t="s">
        <v>66</v>
      </c>
      <c r="Z2859" s="58" t="s">
        <v>66</v>
      </c>
      <c r="AA2859" s="58" t="s">
        <v>209</v>
      </c>
      <c r="AB2859" s="58" t="s">
        <v>209</v>
      </c>
      <c r="AC2859" s="58" t="s">
        <v>66</v>
      </c>
      <c r="AD2859" s="55" t="s">
        <v>66</v>
      </c>
      <c r="AE2859" s="42" t="s">
        <v>209</v>
      </c>
      <c r="AF2859" s="42" t="s">
        <v>209</v>
      </c>
      <c r="AG2859" s="27"/>
      <c r="AH2859" s="30" t="s">
        <v>8</v>
      </c>
      <c r="AI2859" s="39"/>
      <c r="AJ2859" s="39" t="b">
        <f t="shared" si="1117"/>
        <v>0</v>
      </c>
      <c r="AK2859" s="39" t="str">
        <f>O2859&amp;Q2859&amp;R2859&amp;U2859&amp;V2859&amp;Y2859&amp;Z2859&amp;AC2859&amp;AD2859</f>
        <v>G29000000</v>
      </c>
      <c r="AL2859" s="40">
        <v>7594</v>
      </c>
      <c r="AM2859" s="41" t="b">
        <f>C2859&lt;&gt;AK2859</f>
        <v>1</v>
      </c>
      <c r="AN2859" s="30" t="str">
        <f>N2859&amp;AK2859</f>
        <v>J9FG29000000</v>
      </c>
      <c r="AO2859" s="30"/>
      <c r="AP2859" s="31"/>
      <c r="AQ2859" s="31"/>
      <c r="AR2859" s="31">
        <f>IF(AL2859&lt;&gt;"",1,"")</f>
        <v>1</v>
      </c>
      <c r="AS2859" s="31" t="str">
        <f>IF(IFERROR(VLOOKUP(AE2859,#REF!,1,0),"")&lt;&gt;"",1,"")</f>
        <v/>
      </c>
      <c r="AT2859" s="31" t="str">
        <f>IF(IFERROR(VLOOKUP(AE2859,#REF!,1,0),"")&lt;&gt;"",1,"")</f>
        <v/>
      </c>
      <c r="AU2859" s="31" t="str">
        <f>IF(IFERROR(VLOOKUP(AE2859,#REF!,1,0),"")&lt;&gt;"",1,"")</f>
        <v/>
      </c>
      <c r="AV2859" s="31" t="str">
        <f>IF(IFERROR(VLOOKUP(AE2859,#REF!,1,0),"")&lt;&gt;"",1,"")</f>
        <v/>
      </c>
      <c r="AW2859" s="31" t="str">
        <f>IF(IFERROR(VLOOKUP(AE2859,#REF!,1,0),"")&lt;&gt;"",1,"")</f>
        <v/>
      </c>
      <c r="AX2859" s="31" t="str">
        <f>IF(IFERROR(VLOOKUP(AE2859,#REF!,1,0),"")&lt;&gt;"",1,"")</f>
        <v/>
      </c>
      <c r="AY2859" s="31" t="str">
        <f>IF(IFERROR(VLOOKUP(AE2859,#REF!,1,0),"")&lt;&gt;"",1,"")</f>
        <v/>
      </c>
      <c r="AZ2859" s="31" t="str">
        <f>IF(IFERROR(VLOOKUP(AE2859,#REF!,1,0),"")&lt;&gt;"",1,"")</f>
        <v/>
      </c>
      <c r="BA2859" s="31" t="str">
        <f>IF(IFERROR(VLOOKUP(AE2859,#REF!,1,0),"")&lt;&gt;"",1,"")</f>
        <v/>
      </c>
      <c r="BB2859" s="31" t="str">
        <f>IF(IFERROR(VLOOKUP(AE2859,#REF!,1,0),"")&lt;&gt;"",1,"")</f>
        <v/>
      </c>
      <c r="BC2859" s="31" t="str">
        <f>IF(IFERROR(VLOOKUP(AE2859,#REF!,1,0),"")&lt;&gt;"",1,"")</f>
        <v/>
      </c>
      <c r="BD2859" s="31" t="str">
        <f>IF(IFERROR(VLOOKUP(AE2859,#REF!,1,0),"")&lt;&gt;"",1,"")</f>
        <v/>
      </c>
      <c r="BE2859" s="32">
        <f t="shared" si="1028"/>
        <v>1</v>
      </c>
    </row>
    <row r="2860" spans="1:57" ht="16">
      <c r="A2860" s="33"/>
      <c r="B2860" s="33"/>
      <c r="C2860" s="33"/>
      <c r="D2860" s="34"/>
      <c r="E2860" s="34"/>
      <c r="F2860" s="34"/>
      <c r="G2860" s="34"/>
      <c r="H2860" s="34"/>
      <c r="I2860" s="34"/>
      <c r="J2860" s="34"/>
      <c r="K2860" s="34"/>
      <c r="L2860" s="34" t="s">
        <v>7002</v>
      </c>
      <c r="M2860" s="35"/>
      <c r="N2860" s="35" t="s">
        <v>261</v>
      </c>
      <c r="O2860" s="55" t="s">
        <v>190</v>
      </c>
      <c r="P2860" s="55" t="s">
        <v>191</v>
      </c>
      <c r="Q2860" s="55">
        <v>2</v>
      </c>
      <c r="R2860" s="55">
        <v>9</v>
      </c>
      <c r="S2860" s="55" t="s">
        <v>209</v>
      </c>
      <c r="T2860" s="55" t="s">
        <v>209</v>
      </c>
      <c r="U2860" s="55">
        <v>9</v>
      </c>
      <c r="V2860" s="55">
        <v>8</v>
      </c>
      <c r="W2860" s="58" t="s">
        <v>3836</v>
      </c>
      <c r="X2860" s="58" t="s">
        <v>3836</v>
      </c>
      <c r="Y2860" s="55" t="s">
        <v>66</v>
      </c>
      <c r="Z2860" s="55" t="s">
        <v>66</v>
      </c>
      <c r="AA2860" s="58" t="s">
        <v>3836</v>
      </c>
      <c r="AB2860" s="58" t="s">
        <v>3836</v>
      </c>
      <c r="AC2860" s="55" t="s">
        <v>66</v>
      </c>
      <c r="AD2860" s="55" t="s">
        <v>66</v>
      </c>
      <c r="AE2860" s="58" t="s">
        <v>3836</v>
      </c>
      <c r="AF2860" s="58" t="s">
        <v>3836</v>
      </c>
      <c r="AG2860" s="27"/>
      <c r="AH2860" s="30" t="s">
        <v>8</v>
      </c>
      <c r="AI2860" s="39"/>
      <c r="AJ2860" s="39" t="b">
        <f t="shared" si="1117"/>
        <v>0</v>
      </c>
      <c r="AK2860" s="39" t="str">
        <f>O2860&amp;Q2860&amp;R2860&amp;U2860&amp;V2860&amp;Y2860&amp;Z2860&amp;AC2860&amp;AD2860</f>
        <v>G29980000</v>
      </c>
      <c r="AL2860" s="40"/>
      <c r="AM2860" s="41"/>
      <c r="AN2860" s="30" t="str">
        <f>N2860&amp;AK2860</f>
        <v>J9FG29980000</v>
      </c>
      <c r="AO2860" s="30"/>
      <c r="AP2860" s="31"/>
      <c r="AQ2860" s="31"/>
      <c r="AR2860" s="31"/>
      <c r="AS2860" s="31"/>
      <c r="AT2860" s="31"/>
      <c r="AU2860" s="31"/>
      <c r="AV2860" s="31"/>
      <c r="AW2860" s="31"/>
      <c r="AX2860" s="31"/>
      <c r="AY2860" s="31"/>
      <c r="AZ2860" s="31"/>
      <c r="BA2860" s="31"/>
      <c r="BB2860" s="31"/>
      <c r="BC2860" s="31"/>
      <c r="BD2860" s="31"/>
      <c r="BE2860" s="32">
        <f t="shared" si="1028"/>
        <v>0</v>
      </c>
    </row>
    <row r="2861" spans="1:57" ht="16">
      <c r="A2861" s="33"/>
      <c r="B2861" s="33"/>
      <c r="C2861" s="33"/>
      <c r="D2861" s="34"/>
      <c r="E2861" s="34"/>
      <c r="F2861" s="34"/>
      <c r="G2861" s="34"/>
      <c r="H2861" s="34"/>
      <c r="I2861" s="34"/>
      <c r="J2861" s="34"/>
      <c r="K2861" s="34"/>
      <c r="L2861" s="34" t="s">
        <v>7003</v>
      </c>
      <c r="M2861" s="35"/>
      <c r="N2861" s="35" t="s">
        <v>261</v>
      </c>
      <c r="O2861" s="55" t="s">
        <v>190</v>
      </c>
      <c r="P2861" s="55" t="s">
        <v>191</v>
      </c>
      <c r="Q2861" s="55">
        <v>2</v>
      </c>
      <c r="R2861" s="55">
        <v>9</v>
      </c>
      <c r="S2861" s="55" t="s">
        <v>209</v>
      </c>
      <c r="T2861" s="55" t="s">
        <v>209</v>
      </c>
      <c r="U2861" s="55">
        <v>9</v>
      </c>
      <c r="V2861" s="55">
        <v>9</v>
      </c>
      <c r="W2861" s="58" t="s">
        <v>3837</v>
      </c>
      <c r="X2861" s="58" t="s">
        <v>3837</v>
      </c>
      <c r="Y2861" s="55" t="s">
        <v>66</v>
      </c>
      <c r="Z2861" s="55" t="s">
        <v>66</v>
      </c>
      <c r="AA2861" s="58" t="s">
        <v>3837</v>
      </c>
      <c r="AB2861" s="58" t="s">
        <v>3837</v>
      </c>
      <c r="AC2861" s="55" t="s">
        <v>66</v>
      </c>
      <c r="AD2861" s="55" t="s">
        <v>66</v>
      </c>
      <c r="AE2861" s="58" t="s">
        <v>3837</v>
      </c>
      <c r="AF2861" s="58" t="s">
        <v>3837</v>
      </c>
      <c r="AG2861" s="27"/>
      <c r="AH2861" s="30" t="s">
        <v>8</v>
      </c>
      <c r="AI2861" s="39"/>
      <c r="AJ2861" s="39" t="b">
        <f t="shared" si="1117"/>
        <v>0</v>
      </c>
      <c r="AK2861" s="39" t="str">
        <f>O2861&amp;Q2861&amp;R2861&amp;U2861&amp;V2861&amp;Y2861&amp;Z2861&amp;AC2861&amp;AD2861</f>
        <v>G29990000</v>
      </c>
      <c r="AL2861" s="40"/>
      <c r="AM2861" s="41"/>
      <c r="AN2861" s="30" t="str">
        <f>N2861&amp;AK2861</f>
        <v>J9FG29990000</v>
      </c>
      <c r="AO2861" s="30"/>
      <c r="AP2861" s="31"/>
      <c r="AQ2861" s="31"/>
      <c r="AR2861" s="31"/>
      <c r="AS2861" s="31"/>
      <c r="AT2861" s="31"/>
      <c r="AU2861" s="31"/>
      <c r="AV2861" s="31"/>
      <c r="AW2861" s="31"/>
      <c r="AX2861" s="31"/>
      <c r="AY2861" s="31"/>
      <c r="AZ2861" s="31"/>
      <c r="BA2861" s="31"/>
      <c r="BB2861" s="31"/>
      <c r="BC2861" s="31"/>
      <c r="BD2861" s="31"/>
      <c r="BE2861" s="32">
        <f t="shared" si="1028"/>
        <v>0</v>
      </c>
    </row>
    <row r="2862" spans="1:57" ht="16">
      <c r="A2862" s="33">
        <v>2509</v>
      </c>
      <c r="B2862" s="33">
        <v>7595</v>
      </c>
      <c r="C2862" s="33" t="str">
        <f>LEFT(B2862 &amp; "000000000", 9)</f>
        <v>759500000</v>
      </c>
      <c r="D2862" s="34" t="str">
        <f>MID(C2862,1,2)</f>
        <v>75</v>
      </c>
      <c r="E2862" s="34" t="str">
        <f>MID(C2862,3,1)</f>
        <v>9</v>
      </c>
      <c r="F2862" s="34" t="str">
        <f>MID(C2862,4,1)</f>
        <v>5</v>
      </c>
      <c r="G2862" s="34" t="str">
        <f>MID(C2862,5,1)</f>
        <v>0</v>
      </c>
      <c r="H2862" s="34" t="str">
        <f>MID(C2862,6,1)</f>
        <v>0</v>
      </c>
      <c r="I2862" s="34" t="str">
        <f>MID(C2862,7,1)</f>
        <v>0</v>
      </c>
      <c r="J2862" s="34" t="str">
        <f>MID(C2862,8,1)</f>
        <v>0</v>
      </c>
      <c r="K2862" s="34" t="str">
        <f>MID(C2862,9,1)</f>
        <v>0</v>
      </c>
      <c r="L2862" s="34" t="s">
        <v>7004</v>
      </c>
      <c r="M2862" s="35" t="s">
        <v>210</v>
      </c>
      <c r="N2862" s="35" t="s">
        <v>261</v>
      </c>
      <c r="O2862" s="55" t="s">
        <v>190</v>
      </c>
      <c r="P2862" s="55" t="s">
        <v>191</v>
      </c>
      <c r="Q2862" s="55">
        <v>3</v>
      </c>
      <c r="R2862" s="55">
        <v>1</v>
      </c>
      <c r="S2862" s="55" t="s">
        <v>210</v>
      </c>
      <c r="T2862" s="55" t="s">
        <v>210</v>
      </c>
      <c r="U2862" s="55" t="s">
        <v>66</v>
      </c>
      <c r="V2862" s="55" t="s">
        <v>66</v>
      </c>
      <c r="W2862" s="55" t="s">
        <v>210</v>
      </c>
      <c r="X2862" s="55" t="s">
        <v>210</v>
      </c>
      <c r="Y2862" s="55" t="s">
        <v>66</v>
      </c>
      <c r="Z2862" s="58" t="s">
        <v>66</v>
      </c>
      <c r="AA2862" s="58" t="s">
        <v>210</v>
      </c>
      <c r="AB2862" s="58" t="s">
        <v>210</v>
      </c>
      <c r="AC2862" s="58" t="s">
        <v>66</v>
      </c>
      <c r="AD2862" s="55" t="s">
        <v>66</v>
      </c>
      <c r="AE2862" s="42" t="s">
        <v>210</v>
      </c>
      <c r="AF2862" s="42" t="s">
        <v>210</v>
      </c>
      <c r="AG2862" s="27"/>
      <c r="AH2862" s="30" t="s">
        <v>8</v>
      </c>
      <c r="AI2862" s="39"/>
      <c r="AJ2862" s="39" t="b">
        <f t="shared" si="1117"/>
        <v>0</v>
      </c>
      <c r="AK2862" s="39" t="str">
        <f>O2862&amp;Q2862&amp;R2862&amp;U2862&amp;V2862&amp;Y2862&amp;Z2862&amp;AC2862&amp;AD2862</f>
        <v>G31000000</v>
      </c>
      <c r="AL2862" s="40">
        <v>7595</v>
      </c>
      <c r="AM2862" s="41" t="b">
        <f>C2862&lt;&gt;AK2862</f>
        <v>1</v>
      </c>
      <c r="AN2862" s="30" t="str">
        <f>N2862&amp;AK2862</f>
        <v>J9FG31000000</v>
      </c>
      <c r="AO2862" s="30"/>
      <c r="AP2862" s="31"/>
      <c r="AQ2862" s="31"/>
      <c r="AR2862" s="31">
        <f>IF(AL2862&lt;&gt;"",1,"")</f>
        <v>1</v>
      </c>
      <c r="AS2862" s="31" t="str">
        <f>IF(IFERROR(VLOOKUP(AE2862,#REF!,1,0),"")&lt;&gt;"",1,"")</f>
        <v/>
      </c>
      <c r="AT2862" s="31" t="str">
        <f>IF(IFERROR(VLOOKUP(AE2862,#REF!,1,0),"")&lt;&gt;"",1,"")</f>
        <v/>
      </c>
      <c r="AU2862" s="31" t="str">
        <f>IF(IFERROR(VLOOKUP(AE2862,#REF!,1,0),"")&lt;&gt;"",1,"")</f>
        <v/>
      </c>
      <c r="AV2862" s="31" t="str">
        <f>IF(IFERROR(VLOOKUP(AE2862,#REF!,1,0),"")&lt;&gt;"",1,"")</f>
        <v/>
      </c>
      <c r="AW2862" s="31" t="str">
        <f>IF(IFERROR(VLOOKUP(AE2862,#REF!,1,0),"")&lt;&gt;"",1,"")</f>
        <v/>
      </c>
      <c r="AX2862" s="31" t="str">
        <f>IF(IFERROR(VLOOKUP(AE2862,#REF!,1,0),"")&lt;&gt;"",1,"")</f>
        <v/>
      </c>
      <c r="AY2862" s="31" t="str">
        <f>IF(IFERROR(VLOOKUP(AE2862,#REF!,1,0),"")&lt;&gt;"",1,"")</f>
        <v/>
      </c>
      <c r="AZ2862" s="31" t="str">
        <f>IF(IFERROR(VLOOKUP(AE2862,#REF!,1,0),"")&lt;&gt;"",1,"")</f>
        <v/>
      </c>
      <c r="BA2862" s="31" t="str">
        <f>IF(IFERROR(VLOOKUP(AE2862,#REF!,1,0),"")&lt;&gt;"",1,"")</f>
        <v/>
      </c>
      <c r="BB2862" s="31" t="str">
        <f>IF(IFERROR(VLOOKUP(AE2862,#REF!,1,0),"")&lt;&gt;"",1,"")</f>
        <v/>
      </c>
      <c r="BC2862" s="31" t="str">
        <f>IF(IFERROR(VLOOKUP(AE2862,#REF!,1,0),"")&lt;&gt;"",1,"")</f>
        <v/>
      </c>
      <c r="BD2862" s="31" t="str">
        <f>IF(IFERROR(VLOOKUP(AE2862,#REF!,1,0),"")&lt;&gt;"",1,"")</f>
        <v/>
      </c>
      <c r="BE2862" s="32">
        <f t="shared" si="1028"/>
        <v>1</v>
      </c>
    </row>
    <row r="2863" spans="1:57" ht="16">
      <c r="A2863" s="33"/>
      <c r="B2863" s="33"/>
      <c r="C2863" s="33"/>
      <c r="D2863" s="34"/>
      <c r="E2863" s="34"/>
      <c r="F2863" s="34"/>
      <c r="G2863" s="34"/>
      <c r="H2863" s="34"/>
      <c r="I2863" s="34"/>
      <c r="J2863" s="34"/>
      <c r="K2863" s="34"/>
      <c r="L2863" s="34" t="s">
        <v>7005</v>
      </c>
      <c r="M2863" s="42"/>
      <c r="N2863" s="35" t="s">
        <v>261</v>
      </c>
      <c r="O2863" s="55" t="s">
        <v>190</v>
      </c>
      <c r="P2863" s="55" t="s">
        <v>191</v>
      </c>
      <c r="Q2863" s="55">
        <v>3</v>
      </c>
      <c r="R2863" s="55">
        <v>1</v>
      </c>
      <c r="S2863" s="55" t="s">
        <v>210</v>
      </c>
      <c r="T2863" s="55" t="s">
        <v>210</v>
      </c>
      <c r="U2863" s="55">
        <v>9</v>
      </c>
      <c r="V2863" s="55">
        <v>8</v>
      </c>
      <c r="W2863" s="58" t="s">
        <v>3838</v>
      </c>
      <c r="X2863" s="58" t="s">
        <v>3838</v>
      </c>
      <c r="Y2863" s="55" t="s">
        <v>66</v>
      </c>
      <c r="Z2863" s="55" t="s">
        <v>66</v>
      </c>
      <c r="AA2863" s="58" t="s">
        <v>3838</v>
      </c>
      <c r="AB2863" s="58" t="s">
        <v>3838</v>
      </c>
      <c r="AC2863" s="55" t="s">
        <v>66</v>
      </c>
      <c r="AD2863" s="55" t="s">
        <v>66</v>
      </c>
      <c r="AE2863" s="58" t="s">
        <v>3838</v>
      </c>
      <c r="AF2863" s="58" t="s">
        <v>3838</v>
      </c>
      <c r="AG2863" s="27"/>
      <c r="AH2863" s="30" t="s">
        <v>8</v>
      </c>
      <c r="AI2863" s="39"/>
      <c r="AJ2863" s="39" t="b">
        <f t="shared" si="1117"/>
        <v>0</v>
      </c>
      <c r="AK2863" s="39" t="str">
        <f>O2863&amp;Q2863&amp;R2863&amp;U2863&amp;V2863&amp;Y2863&amp;Z2863&amp;AC2863&amp;AD2863</f>
        <v>G31980000</v>
      </c>
      <c r="AL2863" s="41"/>
      <c r="AM2863" s="41"/>
      <c r="AN2863" s="30" t="str">
        <f>N2863&amp;AK2863</f>
        <v>J9FG31980000</v>
      </c>
      <c r="AO2863" s="30"/>
      <c r="AP2863" s="31"/>
      <c r="AQ2863" s="31"/>
      <c r="AR2863" s="31"/>
      <c r="AS2863" s="31"/>
      <c r="AT2863" s="31"/>
      <c r="AU2863" s="31"/>
      <c r="AV2863" s="31"/>
      <c r="AW2863" s="31"/>
      <c r="AX2863" s="31"/>
      <c r="AY2863" s="31"/>
      <c r="AZ2863" s="31"/>
      <c r="BA2863" s="31"/>
      <c r="BB2863" s="31"/>
      <c r="BC2863" s="31"/>
      <c r="BD2863" s="31"/>
      <c r="BE2863" s="32">
        <f t="shared" si="1028"/>
        <v>0</v>
      </c>
    </row>
    <row r="2864" spans="1:57" ht="16">
      <c r="A2864" s="33"/>
      <c r="B2864" s="33"/>
      <c r="C2864" s="33"/>
      <c r="D2864" s="34"/>
      <c r="E2864" s="34"/>
      <c r="F2864" s="34"/>
      <c r="G2864" s="34"/>
      <c r="H2864" s="34"/>
      <c r="I2864" s="34"/>
      <c r="J2864" s="34"/>
      <c r="K2864" s="34"/>
      <c r="L2864" s="34" t="s">
        <v>7006</v>
      </c>
      <c r="M2864" s="42"/>
      <c r="N2864" s="35" t="s">
        <v>261</v>
      </c>
      <c r="O2864" s="55" t="s">
        <v>190</v>
      </c>
      <c r="P2864" s="55" t="s">
        <v>191</v>
      </c>
      <c r="Q2864" s="55">
        <v>3</v>
      </c>
      <c r="R2864" s="55">
        <v>1</v>
      </c>
      <c r="S2864" s="55" t="s">
        <v>210</v>
      </c>
      <c r="T2864" s="55" t="s">
        <v>210</v>
      </c>
      <c r="U2864" s="55">
        <v>9</v>
      </c>
      <c r="V2864" s="55">
        <v>9</v>
      </c>
      <c r="W2864" s="58" t="s">
        <v>3839</v>
      </c>
      <c r="X2864" s="58" t="s">
        <v>3839</v>
      </c>
      <c r="Y2864" s="55" t="s">
        <v>66</v>
      </c>
      <c r="Z2864" s="55" t="s">
        <v>66</v>
      </c>
      <c r="AA2864" s="58" t="s">
        <v>3839</v>
      </c>
      <c r="AB2864" s="58" t="s">
        <v>3839</v>
      </c>
      <c r="AC2864" s="55" t="s">
        <v>66</v>
      </c>
      <c r="AD2864" s="55" t="s">
        <v>66</v>
      </c>
      <c r="AE2864" s="58" t="s">
        <v>3839</v>
      </c>
      <c r="AF2864" s="58" t="s">
        <v>3839</v>
      </c>
      <c r="AG2864" s="27"/>
      <c r="AH2864" s="30" t="s">
        <v>8</v>
      </c>
      <c r="AI2864" s="39"/>
      <c r="AJ2864" s="39" t="b">
        <f t="shared" si="1117"/>
        <v>0</v>
      </c>
      <c r="AK2864" s="39" t="str">
        <f>O2864&amp;Q2864&amp;R2864&amp;U2864&amp;V2864&amp;Y2864&amp;Z2864&amp;AC2864&amp;AD2864</f>
        <v>G31990000</v>
      </c>
      <c r="AL2864" s="41"/>
      <c r="AM2864" s="41"/>
      <c r="AN2864" s="30" t="str">
        <f>N2864&amp;AK2864</f>
        <v>J9FG31990000</v>
      </c>
      <c r="AO2864" s="30"/>
      <c r="AP2864" s="31"/>
      <c r="AQ2864" s="31"/>
      <c r="AR2864" s="31"/>
      <c r="AS2864" s="31"/>
      <c r="AT2864" s="31"/>
      <c r="AU2864" s="31"/>
      <c r="AV2864" s="31"/>
      <c r="AW2864" s="31"/>
      <c r="AX2864" s="31"/>
      <c r="AY2864" s="31"/>
      <c r="AZ2864" s="31"/>
      <c r="BA2864" s="31"/>
      <c r="BB2864" s="31"/>
      <c r="BC2864" s="31"/>
      <c r="BD2864" s="31"/>
      <c r="BE2864" s="32">
        <f t="shared" si="1028"/>
        <v>0</v>
      </c>
    </row>
    <row r="2865" spans="1:57" ht="17">
      <c r="A2865" s="137">
        <v>2753</v>
      </c>
      <c r="B2865" s="137">
        <v>999999999</v>
      </c>
      <c r="C2865" s="137">
        <v>999999999</v>
      </c>
      <c r="D2865" s="138" t="str">
        <f>MID(C2865,1,2)</f>
        <v>99</v>
      </c>
      <c r="E2865" s="138" t="str">
        <f>MID(C2865,3,1)</f>
        <v>9</v>
      </c>
      <c r="F2865" s="138" t="str">
        <f>MID(C2865,4,1)</f>
        <v>9</v>
      </c>
      <c r="G2865" s="138" t="str">
        <f>MID(C2865,5,1)</f>
        <v>9</v>
      </c>
      <c r="H2865" s="138" t="str">
        <f>MID(C2865,6,1)</f>
        <v>9</v>
      </c>
      <c r="I2865" s="138" t="str">
        <f>MID(C2865,7,1)</f>
        <v>9</v>
      </c>
      <c r="J2865" s="138" t="str">
        <f>MID(C2865,8,1)</f>
        <v>9</v>
      </c>
      <c r="K2865" s="138" t="str">
        <f>MID(C2865,9,1)</f>
        <v>9</v>
      </c>
      <c r="L2865" s="138" t="s">
        <v>7007</v>
      </c>
      <c r="M2865" s="144" t="s">
        <v>211</v>
      </c>
      <c r="N2865" s="139" t="s">
        <v>261</v>
      </c>
      <c r="O2865" s="141" t="s">
        <v>190</v>
      </c>
      <c r="P2865" s="141" t="s">
        <v>191</v>
      </c>
      <c r="Q2865" s="141">
        <v>3</v>
      </c>
      <c r="R2865" s="141">
        <v>2</v>
      </c>
      <c r="S2865" s="141" t="s">
        <v>211</v>
      </c>
      <c r="T2865" s="141" t="s">
        <v>211</v>
      </c>
      <c r="U2865" s="141">
        <v>0</v>
      </c>
      <c r="V2865" s="141">
        <v>0</v>
      </c>
      <c r="W2865" s="141" t="s">
        <v>211</v>
      </c>
      <c r="X2865" s="141" t="s">
        <v>211</v>
      </c>
      <c r="Y2865" s="140" t="s">
        <v>66</v>
      </c>
      <c r="Z2865" s="140">
        <v>0</v>
      </c>
      <c r="AA2865" s="140" t="s">
        <v>211</v>
      </c>
      <c r="AB2865" s="140" t="s">
        <v>211</v>
      </c>
      <c r="AC2865" s="140" t="s">
        <v>66</v>
      </c>
      <c r="AD2865" s="141" t="s">
        <v>66</v>
      </c>
      <c r="AE2865" s="144" t="s">
        <v>211</v>
      </c>
      <c r="AF2865" s="144" t="s">
        <v>211</v>
      </c>
      <c r="AG2865" s="134"/>
      <c r="AH2865" s="142"/>
      <c r="AI2865" s="143"/>
      <c r="AJ2865" s="143" t="b">
        <f t="shared" si="1117"/>
        <v>0</v>
      </c>
      <c r="AK2865" s="143" t="str">
        <f>O2865&amp;Q2865&amp;R2865&amp;U2865&amp;V2865&amp;Y2865&amp;Z2865&amp;AC2865&amp;AD2865</f>
        <v>G32000000</v>
      </c>
      <c r="AL2865" s="41"/>
      <c r="AM2865" s="41" t="b">
        <f>C2865&lt;&gt;AK2865</f>
        <v>1</v>
      </c>
      <c r="AN2865" s="145" t="str">
        <f>N2865&amp;AK2865</f>
        <v>J9FG32000000</v>
      </c>
      <c r="AO2865" s="145"/>
      <c r="AP2865" s="31"/>
      <c r="AQ2865" s="146"/>
      <c r="AR2865" s="146" t="str">
        <f>IF(AL2865&lt;&gt;"",1,"")</f>
        <v/>
      </c>
      <c r="AS2865" s="146" t="str">
        <f>IF(IFERROR(VLOOKUP(AE2865,#REF!,1,0),"")&lt;&gt;"",1,"")</f>
        <v/>
      </c>
      <c r="AT2865" s="146" t="str">
        <f>IF(IFERROR(VLOOKUP(AE2865,#REF!,1,0),"")&lt;&gt;"",1,"")</f>
        <v/>
      </c>
      <c r="AU2865" s="146" t="str">
        <f>IF(IFERROR(VLOOKUP(AE2865,#REF!,1,0),"")&lt;&gt;"",1,"")</f>
        <v/>
      </c>
      <c r="AV2865" s="146" t="str">
        <f>IF(IFERROR(VLOOKUP(AE2865,#REF!,1,0),"")&lt;&gt;"",1,"")</f>
        <v/>
      </c>
      <c r="AW2865" s="146" t="str">
        <f>IF(IFERROR(VLOOKUP(AE2865,#REF!,1,0),"")&lt;&gt;"",1,"")</f>
        <v/>
      </c>
      <c r="AX2865" s="146" t="str">
        <f>IF(IFERROR(VLOOKUP(AE2865,#REF!,1,0),"")&lt;&gt;"",1,"")</f>
        <v/>
      </c>
      <c r="AY2865" s="146" t="str">
        <f>IF(IFERROR(VLOOKUP(AE2865,#REF!,1,0),"")&lt;&gt;"",1,"")</f>
        <v/>
      </c>
      <c r="AZ2865" s="146" t="str">
        <f>IF(IFERROR(VLOOKUP(AE2865,#REF!,1,0),"")&lt;&gt;"",1,"")</f>
        <v/>
      </c>
      <c r="BA2865" s="146" t="str">
        <f>IF(IFERROR(VLOOKUP(AE2865,#REF!,1,0),"")&lt;&gt;"",1,"")</f>
        <v/>
      </c>
      <c r="BB2865" s="146" t="str">
        <f>IF(IFERROR(VLOOKUP(AE2865,#REF!,1,0),"")&lt;&gt;"",1,"")</f>
        <v/>
      </c>
      <c r="BC2865" s="146" t="str">
        <f>IF(IFERROR(VLOOKUP(AE2865,#REF!,1,0),"")&lt;&gt;"",1,"")</f>
        <v/>
      </c>
      <c r="BD2865" s="146" t="str">
        <f>IF(IFERROR(VLOOKUP(AE2865,#REF!,1,0),"")&lt;&gt;"",1,"")</f>
        <v/>
      </c>
      <c r="BE2865" s="148">
        <f t="shared" si="1028"/>
        <v>0</v>
      </c>
    </row>
    <row r="2866" spans="1:57" ht="17">
      <c r="A2866" s="137"/>
      <c r="B2866" s="137"/>
      <c r="C2866" s="137"/>
      <c r="D2866" s="138"/>
      <c r="E2866" s="138"/>
      <c r="F2866" s="138"/>
      <c r="G2866" s="138"/>
      <c r="H2866" s="138"/>
      <c r="I2866" s="138"/>
      <c r="J2866" s="138"/>
      <c r="K2866" s="138"/>
      <c r="L2866" s="138" t="s">
        <v>7008</v>
      </c>
      <c r="M2866" s="139"/>
      <c r="N2866" s="139" t="s">
        <v>261</v>
      </c>
      <c r="O2866" s="141" t="s">
        <v>190</v>
      </c>
      <c r="P2866" s="141" t="s">
        <v>191</v>
      </c>
      <c r="Q2866" s="141">
        <v>3</v>
      </c>
      <c r="R2866" s="141">
        <v>2</v>
      </c>
      <c r="S2866" s="141" t="s">
        <v>211</v>
      </c>
      <c r="T2866" s="141" t="s">
        <v>211</v>
      </c>
      <c r="U2866" s="141">
        <v>9</v>
      </c>
      <c r="V2866" s="141">
        <v>8</v>
      </c>
      <c r="W2866" s="140" t="s">
        <v>3840</v>
      </c>
      <c r="X2866" s="140" t="s">
        <v>3840</v>
      </c>
      <c r="Y2866" s="141" t="s">
        <v>66</v>
      </c>
      <c r="Z2866" s="141" t="s">
        <v>66</v>
      </c>
      <c r="AA2866" s="140" t="s">
        <v>3840</v>
      </c>
      <c r="AB2866" s="140" t="s">
        <v>3840</v>
      </c>
      <c r="AC2866" s="141" t="s">
        <v>66</v>
      </c>
      <c r="AD2866" s="141" t="s">
        <v>66</v>
      </c>
      <c r="AE2866" s="140" t="s">
        <v>3840</v>
      </c>
      <c r="AF2866" s="140" t="s">
        <v>3840</v>
      </c>
      <c r="AG2866" s="149"/>
      <c r="AH2866" s="150"/>
      <c r="AI2866" s="143"/>
      <c r="AJ2866" s="143" t="b">
        <f t="shared" si="1117"/>
        <v>0</v>
      </c>
      <c r="AK2866" s="143" t="str">
        <f>O2866&amp;Q2866&amp;R2866&amp;U2866&amp;V2866&amp;Y2866&amp;Z2866&amp;AC2866&amp;AD2866</f>
        <v>G32980000</v>
      </c>
      <c r="AL2866" s="33"/>
      <c r="AM2866" s="34"/>
      <c r="AN2866" s="145" t="str">
        <f>N2866&amp;AK2866</f>
        <v>J9FG32980000</v>
      </c>
      <c r="AO2866" s="151"/>
      <c r="AP2866" s="64"/>
      <c r="AQ2866" s="152"/>
      <c r="AR2866" s="152"/>
      <c r="AS2866" s="152"/>
      <c r="AT2866" s="152"/>
      <c r="AU2866" s="152"/>
      <c r="AV2866" s="152"/>
      <c r="AW2866" s="152"/>
      <c r="AX2866" s="152"/>
      <c r="AY2866" s="152"/>
      <c r="AZ2866" s="152"/>
      <c r="BA2866" s="152"/>
      <c r="BB2866" s="152"/>
      <c r="BC2866" s="152"/>
      <c r="BD2866" s="152"/>
      <c r="BE2866" s="148">
        <f t="shared" si="1028"/>
        <v>0</v>
      </c>
    </row>
    <row r="2867" spans="1:57" ht="17">
      <c r="A2867" s="137"/>
      <c r="B2867" s="137"/>
      <c r="C2867" s="137"/>
      <c r="D2867" s="138"/>
      <c r="E2867" s="138"/>
      <c r="F2867" s="138"/>
      <c r="G2867" s="138"/>
      <c r="H2867" s="138"/>
      <c r="I2867" s="138"/>
      <c r="J2867" s="138"/>
      <c r="K2867" s="138"/>
      <c r="L2867" s="138" t="s">
        <v>7009</v>
      </c>
      <c r="M2867" s="139"/>
      <c r="N2867" s="139" t="s">
        <v>261</v>
      </c>
      <c r="O2867" s="141" t="s">
        <v>190</v>
      </c>
      <c r="P2867" s="141" t="s">
        <v>191</v>
      </c>
      <c r="Q2867" s="141">
        <v>3</v>
      </c>
      <c r="R2867" s="141">
        <v>2</v>
      </c>
      <c r="S2867" s="141" t="s">
        <v>211</v>
      </c>
      <c r="T2867" s="141" t="s">
        <v>211</v>
      </c>
      <c r="U2867" s="141">
        <v>9</v>
      </c>
      <c r="V2867" s="141">
        <v>9</v>
      </c>
      <c r="W2867" s="140" t="s">
        <v>3841</v>
      </c>
      <c r="X2867" s="140" t="s">
        <v>3841</v>
      </c>
      <c r="Y2867" s="141" t="s">
        <v>66</v>
      </c>
      <c r="Z2867" s="141" t="s">
        <v>66</v>
      </c>
      <c r="AA2867" s="140" t="s">
        <v>3841</v>
      </c>
      <c r="AB2867" s="140" t="s">
        <v>3841</v>
      </c>
      <c r="AC2867" s="141" t="s">
        <v>66</v>
      </c>
      <c r="AD2867" s="141" t="s">
        <v>66</v>
      </c>
      <c r="AE2867" s="140" t="s">
        <v>3841</v>
      </c>
      <c r="AF2867" s="140" t="s">
        <v>3841</v>
      </c>
      <c r="AG2867" s="149"/>
      <c r="AH2867" s="150"/>
      <c r="AI2867" s="143"/>
      <c r="AJ2867" s="143" t="b">
        <f t="shared" si="1117"/>
        <v>0</v>
      </c>
      <c r="AK2867" s="143" t="str">
        <f>O2867&amp;Q2867&amp;R2867&amp;U2867&amp;V2867&amp;Y2867&amp;Z2867&amp;AC2867&amp;AD2867</f>
        <v>G32990000</v>
      </c>
      <c r="AL2867" s="33"/>
      <c r="AM2867" s="34"/>
      <c r="AN2867" s="145" t="str">
        <f>N2867&amp;AK2867</f>
        <v>J9FG32990000</v>
      </c>
      <c r="AO2867" s="151"/>
      <c r="AP2867" s="64"/>
      <c r="AQ2867" s="152"/>
      <c r="AR2867" s="152"/>
      <c r="AS2867" s="152"/>
      <c r="AT2867" s="152"/>
      <c r="AU2867" s="152"/>
      <c r="AV2867" s="152"/>
      <c r="AW2867" s="152"/>
      <c r="AX2867" s="152"/>
      <c r="AY2867" s="152"/>
      <c r="AZ2867" s="152"/>
      <c r="BA2867" s="152"/>
      <c r="BB2867" s="152"/>
      <c r="BC2867" s="152"/>
      <c r="BD2867" s="152"/>
      <c r="BE2867" s="148">
        <f t="shared" si="1028"/>
        <v>0</v>
      </c>
    </row>
    <row r="2868" spans="1:57" ht="16">
      <c r="A2868" s="43">
        <v>2510</v>
      </c>
      <c r="B2868" s="43">
        <v>7599</v>
      </c>
      <c r="C2868" s="43" t="str">
        <f t="shared" ref="C2868:C2873" si="1138">LEFT(B2868 &amp; "000000000", 9)</f>
        <v>759900000</v>
      </c>
      <c r="D2868" s="44" t="str">
        <f t="shared" ref="D2868:D2873" si="1139">MID(C2868,1,2)</f>
        <v>75</v>
      </c>
      <c r="E2868" s="44" t="str">
        <f t="shared" ref="E2868:E2873" si="1140">MID(C2868,3,1)</f>
        <v>9</v>
      </c>
      <c r="F2868" s="44" t="str">
        <f t="shared" ref="F2868:F2873" si="1141">MID(C2868,4,1)</f>
        <v>9</v>
      </c>
      <c r="G2868" s="44" t="str">
        <f t="shared" ref="G2868:G2873" si="1142">MID(C2868,5,1)</f>
        <v>0</v>
      </c>
      <c r="H2868" s="44" t="str">
        <f t="shared" ref="H2868:H2873" si="1143">MID(C2868,6,1)</f>
        <v>0</v>
      </c>
      <c r="I2868" s="44" t="str">
        <f t="shared" ref="I2868:I2873" si="1144">MID(C2868,7,1)</f>
        <v>0</v>
      </c>
      <c r="J2868" s="44" t="str">
        <f t="shared" ref="J2868:J2873" si="1145">MID(C2868,8,1)</f>
        <v>0</v>
      </c>
      <c r="K2868" s="44" t="str">
        <f t="shared" ref="K2868:K2873" si="1146">MID(C2868,9,1)</f>
        <v>0</v>
      </c>
      <c r="L2868" s="44"/>
      <c r="M2868" s="45" t="s">
        <v>3842</v>
      </c>
      <c r="N2868" s="45"/>
      <c r="O2868" s="47" t="s">
        <v>190</v>
      </c>
      <c r="P2868" s="47" t="s">
        <v>191</v>
      </c>
      <c r="Q2868" s="60">
        <v>3</v>
      </c>
      <c r="R2868" s="47"/>
      <c r="S2868" s="47" t="s">
        <v>3842</v>
      </c>
      <c r="T2868" s="47" t="s">
        <v>3842</v>
      </c>
      <c r="U2868" s="47" t="s">
        <v>66</v>
      </c>
      <c r="V2868" s="47" t="s">
        <v>66</v>
      </c>
      <c r="W2868" s="47"/>
      <c r="X2868" s="47" t="s">
        <v>3842</v>
      </c>
      <c r="Y2868" s="47" t="s">
        <v>66</v>
      </c>
      <c r="Z2868" s="61" t="s">
        <v>66</v>
      </c>
      <c r="AA2868" s="61"/>
      <c r="AB2868" s="61" t="s">
        <v>3842</v>
      </c>
      <c r="AC2868" s="61" t="s">
        <v>66</v>
      </c>
      <c r="AD2868" s="47" t="s">
        <v>66</v>
      </c>
      <c r="AE2868" s="50" t="s">
        <v>3842</v>
      </c>
      <c r="AF2868" s="51"/>
      <c r="AG2868" s="51" t="s">
        <v>8</v>
      </c>
      <c r="AH2868" s="52"/>
      <c r="AI2868" s="39"/>
      <c r="AJ2868" s="39"/>
      <c r="AK2868" s="39" t="e">
        <f>O2868&amp;Q2868&amp;#REF!&amp;U2868&amp;V2868&amp;Y2868&amp;Z2868&amp;AC2868&amp;AD2868</f>
        <v>#REF!</v>
      </c>
      <c r="AL2868" s="43">
        <v>7599</v>
      </c>
      <c r="AM2868" s="44" t="e">
        <f>C2868&lt;&gt;AK2868</f>
        <v>#REF!</v>
      </c>
      <c r="AN2868" s="52"/>
      <c r="AO2868" s="52"/>
      <c r="AP2868" s="53"/>
      <c r="AQ2868" s="53"/>
      <c r="AR2868" s="53">
        <f t="shared" ref="AR2868:AR2873" si="1147">IF(AL2868&lt;&gt;"",1,"")</f>
        <v>1</v>
      </c>
      <c r="AS2868" s="53" t="str">
        <f>IF(IFERROR(VLOOKUP(AE2868,#REF!,1,0),"")&lt;&gt;"",1,"")</f>
        <v/>
      </c>
      <c r="AT2868" s="53" t="str">
        <f>IF(IFERROR(VLOOKUP(AE2868,#REF!,1,0),"")&lt;&gt;"",1,"")</f>
        <v/>
      </c>
      <c r="AU2868" s="53" t="str">
        <f>IF(IFERROR(VLOOKUP(AE2868,#REF!,1,0),"")&lt;&gt;"",1,"")</f>
        <v/>
      </c>
      <c r="AV2868" s="53" t="str">
        <f>IF(IFERROR(VLOOKUP(AE2868,#REF!,1,0),"")&lt;&gt;"",1,"")</f>
        <v/>
      </c>
      <c r="AW2868" s="53" t="str">
        <f>IF(IFERROR(VLOOKUP(AE2868,#REF!,1,0),"")&lt;&gt;"",1,"")</f>
        <v/>
      </c>
      <c r="AX2868" s="53" t="str">
        <f>IF(IFERROR(VLOOKUP(AE2868,#REF!,1,0),"")&lt;&gt;"",1,"")</f>
        <v/>
      </c>
      <c r="AY2868" s="53" t="str">
        <f>IF(IFERROR(VLOOKUP(AE2868,#REF!,1,0),"")&lt;&gt;"",1,"")</f>
        <v/>
      </c>
      <c r="AZ2868" s="53" t="str">
        <f>IF(IFERROR(VLOOKUP(AE2868,#REF!,1,0),"")&lt;&gt;"",1,"")</f>
        <v/>
      </c>
      <c r="BA2868" s="53" t="str">
        <f>IF(IFERROR(VLOOKUP(AE2868,#REF!,1,0),"")&lt;&gt;"",1,"")</f>
        <v/>
      </c>
      <c r="BB2868" s="53" t="str">
        <f>IF(IFERROR(VLOOKUP(AE2868,#REF!,1,0),"")&lt;&gt;"",1,"")</f>
        <v/>
      </c>
      <c r="BC2868" s="53" t="str">
        <f>IF(IFERROR(VLOOKUP(AE2868,#REF!,1,0),"")&lt;&gt;"",1,"")</f>
        <v/>
      </c>
      <c r="BD2868" s="53" t="str">
        <f>IF(IFERROR(VLOOKUP(AE2868,#REF!,1,0),"")&lt;&gt;"",1,"")</f>
        <v/>
      </c>
      <c r="BE2868" s="54">
        <f t="shared" si="1028"/>
        <v>1</v>
      </c>
    </row>
    <row r="2869" spans="1:57" ht="17">
      <c r="A2869" s="137">
        <v>2511</v>
      </c>
      <c r="B2869" s="137">
        <v>76</v>
      </c>
      <c r="C2869" s="137" t="str">
        <f t="shared" si="1138"/>
        <v>760000000</v>
      </c>
      <c r="D2869" s="138" t="str">
        <f t="shared" si="1139"/>
        <v>76</v>
      </c>
      <c r="E2869" s="138" t="str">
        <f t="shared" si="1140"/>
        <v>0</v>
      </c>
      <c r="F2869" s="138" t="str">
        <f t="shared" si="1141"/>
        <v>0</v>
      </c>
      <c r="G2869" s="138" t="str">
        <f t="shared" si="1142"/>
        <v>0</v>
      </c>
      <c r="H2869" s="138" t="str">
        <f t="shared" si="1143"/>
        <v>0</v>
      </c>
      <c r="I2869" s="138" t="str">
        <f t="shared" si="1144"/>
        <v>0</v>
      </c>
      <c r="J2869" s="138" t="str">
        <f t="shared" si="1145"/>
        <v>0</v>
      </c>
      <c r="K2869" s="138" t="str">
        <f t="shared" si="1146"/>
        <v>0</v>
      </c>
      <c r="L2869" s="138" t="s">
        <v>7010</v>
      </c>
      <c r="M2869" s="139" t="s">
        <v>213</v>
      </c>
      <c r="N2869" s="139" t="s">
        <v>261</v>
      </c>
      <c r="O2869" s="141" t="s">
        <v>212</v>
      </c>
      <c r="P2869" s="164" t="s">
        <v>3843</v>
      </c>
      <c r="Q2869" s="141" t="s">
        <v>66</v>
      </c>
      <c r="R2869" s="141" t="s">
        <v>66</v>
      </c>
      <c r="S2869" s="164" t="s">
        <v>3843</v>
      </c>
      <c r="T2869" s="164" t="s">
        <v>3843</v>
      </c>
      <c r="U2869" s="141" t="s">
        <v>66</v>
      </c>
      <c r="V2869" s="141" t="s">
        <v>66</v>
      </c>
      <c r="W2869" s="164" t="s">
        <v>3843</v>
      </c>
      <c r="X2869" s="164" t="s">
        <v>3843</v>
      </c>
      <c r="Y2869" s="141" t="s">
        <v>66</v>
      </c>
      <c r="Z2869" s="140" t="s">
        <v>66</v>
      </c>
      <c r="AA2869" s="164" t="s">
        <v>3843</v>
      </c>
      <c r="AB2869" s="164" t="s">
        <v>3843</v>
      </c>
      <c r="AC2869" s="140" t="s">
        <v>66</v>
      </c>
      <c r="AD2869" s="141" t="s">
        <v>66</v>
      </c>
      <c r="AE2869" s="164" t="s">
        <v>3843</v>
      </c>
      <c r="AF2869" s="164" t="s">
        <v>3843</v>
      </c>
      <c r="AG2869" s="134"/>
      <c r="AH2869" s="142"/>
      <c r="AI2869" s="143" t="s">
        <v>3844</v>
      </c>
      <c r="AJ2869" s="143" t="b">
        <f>IF(OR(AS2869=1,AT2869=1,AU2869=1,AV2869=1,AW2869=1,AX2869=1,AY2869=1,AZ2869=1,BA2869=1,BB2869=1,BC2869=1,BD2869=1),TRUE,FALSE)</f>
        <v>0</v>
      </c>
      <c r="AK2869" s="143" t="str">
        <f>O2869&amp;Q2869&amp;R2869&amp;U2869&amp;V2869&amp;Y2869&amp;Z2869&amp;AC2869&amp;AD2869</f>
        <v>H00000000</v>
      </c>
      <c r="AL2869" s="40">
        <v>76</v>
      </c>
      <c r="AM2869" s="41" t="b">
        <f>C2869&lt;&gt;AK2869</f>
        <v>1</v>
      </c>
      <c r="AN2869" s="145" t="str">
        <f>N2869&amp;AK2869</f>
        <v>J9FH00000000</v>
      </c>
      <c r="AO2869" s="145"/>
      <c r="AP2869" s="31"/>
      <c r="AQ2869" s="146"/>
      <c r="AR2869" s="146">
        <f t="shared" si="1147"/>
        <v>1</v>
      </c>
      <c r="AS2869" s="146" t="str">
        <f>IF(IFERROR(VLOOKUP(AE2869,#REF!,1,0),"")&lt;&gt;"",1,"")</f>
        <v/>
      </c>
      <c r="AT2869" s="146" t="str">
        <f>IF(IFERROR(VLOOKUP(AE2869,#REF!,1,0),"")&lt;&gt;"",1,"")</f>
        <v/>
      </c>
      <c r="AU2869" s="146" t="str">
        <f>IF(IFERROR(VLOOKUP(AE2869,#REF!,1,0),"")&lt;&gt;"",1,"")</f>
        <v/>
      </c>
      <c r="AV2869" s="146" t="str">
        <f>IF(IFERROR(VLOOKUP(AE2869,#REF!,1,0),"")&lt;&gt;"",1,"")</f>
        <v/>
      </c>
      <c r="AW2869" s="146" t="str">
        <f>IF(IFERROR(VLOOKUP(AE2869,#REF!,1,0),"")&lt;&gt;"",1,"")</f>
        <v/>
      </c>
      <c r="AX2869" s="146" t="str">
        <f>IF(IFERROR(VLOOKUP(AE2869,#REF!,1,0),"")&lt;&gt;"",1,"")</f>
        <v/>
      </c>
      <c r="AY2869" s="146" t="str">
        <f>IF(IFERROR(VLOOKUP(AE2869,#REF!,1,0),"")&lt;&gt;"",1,"")</f>
        <v/>
      </c>
      <c r="AZ2869" s="146" t="str">
        <f>IF(IFERROR(VLOOKUP(AE2869,#REF!,1,0),"")&lt;&gt;"",1,"")</f>
        <v/>
      </c>
      <c r="BA2869" s="146" t="str">
        <f>IF(IFERROR(VLOOKUP(AE2869,#REF!,1,0),"")&lt;&gt;"",1,"")</f>
        <v/>
      </c>
      <c r="BB2869" s="146" t="str">
        <f>IF(IFERROR(VLOOKUP(AE2869,#REF!,1,0),"")&lt;&gt;"",1,"")</f>
        <v/>
      </c>
      <c r="BC2869" s="146" t="str">
        <f>IF(IFERROR(VLOOKUP(AE2869,#REF!,1,0),"")&lt;&gt;"",1,"")</f>
        <v/>
      </c>
      <c r="BD2869" s="146" t="str">
        <f>IF(IFERROR(VLOOKUP(AE2869,#REF!,1,0),"")&lt;&gt;"",1,"")</f>
        <v/>
      </c>
      <c r="BE2869" s="148">
        <f t="shared" si="1028"/>
        <v>1</v>
      </c>
    </row>
    <row r="2870" spans="1:57" ht="16">
      <c r="A2870" s="43">
        <v>2512</v>
      </c>
      <c r="B2870" s="43">
        <v>761</v>
      </c>
      <c r="C2870" s="43" t="str">
        <f t="shared" si="1138"/>
        <v>761000000</v>
      </c>
      <c r="D2870" s="44" t="str">
        <f t="shared" si="1139"/>
        <v>76</v>
      </c>
      <c r="E2870" s="44" t="str">
        <f t="shared" si="1140"/>
        <v>1</v>
      </c>
      <c r="F2870" s="44" t="str">
        <f t="shared" si="1141"/>
        <v>0</v>
      </c>
      <c r="G2870" s="44" t="str">
        <f t="shared" si="1142"/>
        <v>0</v>
      </c>
      <c r="H2870" s="44" t="str">
        <f t="shared" si="1143"/>
        <v>0</v>
      </c>
      <c r="I2870" s="44" t="str">
        <f t="shared" si="1144"/>
        <v>0</v>
      </c>
      <c r="J2870" s="44" t="str">
        <f t="shared" si="1145"/>
        <v>0</v>
      </c>
      <c r="K2870" s="44" t="str">
        <f t="shared" si="1146"/>
        <v>0</v>
      </c>
      <c r="L2870" s="44"/>
      <c r="M2870" s="45" t="s">
        <v>3845</v>
      </c>
      <c r="N2870" s="45"/>
      <c r="O2870" s="47" t="s">
        <v>212</v>
      </c>
      <c r="P2870" s="47" t="s">
        <v>213</v>
      </c>
      <c r="Q2870" s="47" t="s">
        <v>8</v>
      </c>
      <c r="R2870" s="47"/>
      <c r="S2870" s="47" t="s">
        <v>3845</v>
      </c>
      <c r="T2870" s="47" t="s">
        <v>3845</v>
      </c>
      <c r="U2870" s="47" t="s">
        <v>66</v>
      </c>
      <c r="V2870" s="47" t="s">
        <v>66</v>
      </c>
      <c r="W2870" s="47"/>
      <c r="X2870" s="47" t="s">
        <v>3845</v>
      </c>
      <c r="Y2870" s="47" t="s">
        <v>66</v>
      </c>
      <c r="Z2870" s="61" t="s">
        <v>66</v>
      </c>
      <c r="AA2870" s="61"/>
      <c r="AB2870" s="61" t="s">
        <v>3845</v>
      </c>
      <c r="AC2870" s="61" t="s">
        <v>66</v>
      </c>
      <c r="AD2870" s="47" t="s">
        <v>66</v>
      </c>
      <c r="AE2870" s="50" t="s">
        <v>3845</v>
      </c>
      <c r="AF2870" s="51"/>
      <c r="AG2870" s="51" t="s">
        <v>8</v>
      </c>
      <c r="AH2870" s="52"/>
      <c r="AI2870" s="39"/>
      <c r="AJ2870" s="39"/>
      <c r="AK2870" s="39" t="e">
        <f>O2870&amp;Q2870&amp;#REF!&amp;U2870&amp;V2870&amp;Y2870&amp;Z2870&amp;AC2870&amp;AD2870</f>
        <v>#REF!</v>
      </c>
      <c r="AL2870" s="43">
        <v>761</v>
      </c>
      <c r="AM2870" s="44" t="e">
        <f>C2870&lt;&gt;AK2870</f>
        <v>#REF!</v>
      </c>
      <c r="AN2870" s="52"/>
      <c r="AO2870" s="52"/>
      <c r="AP2870" s="53"/>
      <c r="AQ2870" s="53"/>
      <c r="AR2870" s="53">
        <f t="shared" si="1147"/>
        <v>1</v>
      </c>
      <c r="AS2870" s="53" t="str">
        <f>IF(IFERROR(VLOOKUP(AE2870,#REF!,1,0),"")&lt;&gt;"",1,"")</f>
        <v/>
      </c>
      <c r="AT2870" s="53" t="str">
        <f>IF(IFERROR(VLOOKUP(AE2870,#REF!,1,0),"")&lt;&gt;"",1,"")</f>
        <v/>
      </c>
      <c r="AU2870" s="53" t="str">
        <f>IF(IFERROR(VLOOKUP(AE2870,#REF!,1,0),"")&lt;&gt;"",1,"")</f>
        <v/>
      </c>
      <c r="AV2870" s="53" t="str">
        <f>IF(IFERROR(VLOOKUP(AE2870,#REF!,1,0),"")&lt;&gt;"",1,"")</f>
        <v/>
      </c>
      <c r="AW2870" s="53" t="str">
        <f>IF(IFERROR(VLOOKUP(AE2870,#REF!,1,0),"")&lt;&gt;"",1,"")</f>
        <v/>
      </c>
      <c r="AX2870" s="53" t="str">
        <f>IF(IFERROR(VLOOKUP(AE2870,#REF!,1,0),"")&lt;&gt;"",1,"")</f>
        <v/>
      </c>
      <c r="AY2870" s="53" t="str">
        <f>IF(IFERROR(VLOOKUP(AE2870,#REF!,1,0),"")&lt;&gt;"",1,"")</f>
        <v/>
      </c>
      <c r="AZ2870" s="53" t="str">
        <f>IF(IFERROR(VLOOKUP(AE2870,#REF!,1,0),"")&lt;&gt;"",1,"")</f>
        <v/>
      </c>
      <c r="BA2870" s="53" t="str">
        <f>IF(IFERROR(VLOOKUP(AE2870,#REF!,1,0),"")&lt;&gt;"",1,"")</f>
        <v/>
      </c>
      <c r="BB2870" s="53" t="str">
        <f>IF(IFERROR(VLOOKUP(AE2870,#REF!,1,0),"")&lt;&gt;"",1,"")</f>
        <v/>
      </c>
      <c r="BC2870" s="53" t="str">
        <f>IF(IFERROR(VLOOKUP(AE2870,#REF!,1,0),"")&lt;&gt;"",1,"")</f>
        <v/>
      </c>
      <c r="BD2870" s="53" t="str">
        <f>IF(IFERROR(VLOOKUP(AE2870,#REF!,1,0),"")&lt;&gt;"",1,"")</f>
        <v/>
      </c>
      <c r="BE2870" s="54">
        <f t="shared" si="1028"/>
        <v>1</v>
      </c>
    </row>
    <row r="2871" spans="1:57" ht="17">
      <c r="A2871" s="137">
        <v>2513</v>
      </c>
      <c r="B2871" s="137">
        <v>7611</v>
      </c>
      <c r="C2871" s="137" t="str">
        <f t="shared" si="1138"/>
        <v>761100000</v>
      </c>
      <c r="D2871" s="138" t="str">
        <f t="shared" si="1139"/>
        <v>76</v>
      </c>
      <c r="E2871" s="138" t="str">
        <f t="shared" si="1140"/>
        <v>1</v>
      </c>
      <c r="F2871" s="138" t="str">
        <f t="shared" si="1141"/>
        <v>1</v>
      </c>
      <c r="G2871" s="138" t="str">
        <f t="shared" si="1142"/>
        <v>0</v>
      </c>
      <c r="H2871" s="138" t="str">
        <f t="shared" si="1143"/>
        <v>0</v>
      </c>
      <c r="I2871" s="138" t="str">
        <f t="shared" si="1144"/>
        <v>0</v>
      </c>
      <c r="J2871" s="138" t="str">
        <f t="shared" si="1145"/>
        <v>0</v>
      </c>
      <c r="K2871" s="138" t="str">
        <f t="shared" si="1146"/>
        <v>0</v>
      </c>
      <c r="L2871" s="138" t="s">
        <v>7011</v>
      </c>
      <c r="M2871" s="139" t="s">
        <v>214</v>
      </c>
      <c r="N2871" s="139" t="s">
        <v>261</v>
      </c>
      <c r="O2871" s="141" t="s">
        <v>212</v>
      </c>
      <c r="P2871" s="164" t="s">
        <v>3843</v>
      </c>
      <c r="Q2871" s="141" t="s">
        <v>8</v>
      </c>
      <c r="R2871" s="141" t="s">
        <v>8</v>
      </c>
      <c r="S2871" s="141" t="s">
        <v>214</v>
      </c>
      <c r="T2871" s="141" t="s">
        <v>214</v>
      </c>
      <c r="U2871" s="141" t="s">
        <v>66</v>
      </c>
      <c r="V2871" s="141" t="s">
        <v>66</v>
      </c>
      <c r="W2871" s="141" t="s">
        <v>214</v>
      </c>
      <c r="X2871" s="141" t="s">
        <v>214</v>
      </c>
      <c r="Y2871" s="141" t="s">
        <v>66</v>
      </c>
      <c r="Z2871" s="140" t="s">
        <v>66</v>
      </c>
      <c r="AA2871" s="140" t="s">
        <v>214</v>
      </c>
      <c r="AB2871" s="140" t="s">
        <v>214</v>
      </c>
      <c r="AC2871" s="140" t="s">
        <v>66</v>
      </c>
      <c r="AD2871" s="141" t="s">
        <v>66</v>
      </c>
      <c r="AE2871" s="144" t="s">
        <v>214</v>
      </c>
      <c r="AF2871" s="144" t="s">
        <v>214</v>
      </c>
      <c r="AG2871" s="134"/>
      <c r="AH2871" s="142"/>
      <c r="AI2871" s="143"/>
      <c r="AJ2871" s="143" t="b">
        <f t="shared" ref="AJ2871:AJ2872" si="1148">IF(OR(AS2871=1,AT2871=1,AU2871=1,AV2871=1,AW2871=1,AX2871=1,AY2871=1,AZ2871=1,BA2871=1,BB2871=1,BC2871=1,BD2871=1),TRUE,FALSE)</f>
        <v>0</v>
      </c>
      <c r="AK2871" s="143" t="str">
        <f>O2871&amp;Q2871&amp;R2871&amp;U2871&amp;V2871&amp;Y2871&amp;Z2871&amp;AC2871&amp;AD2871</f>
        <v>H11000000</v>
      </c>
      <c r="AL2871" s="40">
        <v>7611</v>
      </c>
      <c r="AM2871" s="41" t="b">
        <f>C2871&lt;&gt;AK2871</f>
        <v>1</v>
      </c>
      <c r="AN2871" s="145" t="str">
        <f>N2871&amp;AK2871</f>
        <v>J9FH11000000</v>
      </c>
      <c r="AO2871" s="145"/>
      <c r="AP2871" s="31"/>
      <c r="AQ2871" s="146"/>
      <c r="AR2871" s="146">
        <f t="shared" si="1147"/>
        <v>1</v>
      </c>
      <c r="AS2871" s="146" t="str">
        <f>IF(IFERROR(VLOOKUP(AE2871,#REF!,1,0),"")&lt;&gt;"",1,"")</f>
        <v/>
      </c>
      <c r="AT2871" s="146" t="str">
        <f>IF(IFERROR(VLOOKUP(AE2871,#REF!,1,0),"")&lt;&gt;"",1,"")</f>
        <v/>
      </c>
      <c r="AU2871" s="146" t="str">
        <f>IF(IFERROR(VLOOKUP(AE2871,#REF!,1,0),"")&lt;&gt;"",1,"")</f>
        <v/>
      </c>
      <c r="AV2871" s="146" t="str">
        <f>IF(IFERROR(VLOOKUP(AE2871,#REF!,1,0),"")&lt;&gt;"",1,"")</f>
        <v/>
      </c>
      <c r="AW2871" s="146" t="str">
        <f>IF(IFERROR(VLOOKUP(AE2871,#REF!,1,0),"")&lt;&gt;"",1,"")</f>
        <v/>
      </c>
      <c r="AX2871" s="146" t="str">
        <f>IF(IFERROR(VLOOKUP(AE2871,#REF!,1,0),"")&lt;&gt;"",1,"")</f>
        <v/>
      </c>
      <c r="AY2871" s="146" t="str">
        <f>IF(IFERROR(VLOOKUP(AE2871,#REF!,1,0),"")&lt;&gt;"",1,"")</f>
        <v/>
      </c>
      <c r="AZ2871" s="146" t="str">
        <f>IF(IFERROR(VLOOKUP(AE2871,#REF!,1,0),"")&lt;&gt;"",1,"")</f>
        <v/>
      </c>
      <c r="BA2871" s="146" t="str">
        <f>IF(IFERROR(VLOOKUP(AE2871,#REF!,1,0),"")&lt;&gt;"",1,"")</f>
        <v/>
      </c>
      <c r="BB2871" s="146" t="str">
        <f>IF(IFERROR(VLOOKUP(AE2871,#REF!,1,0),"")&lt;&gt;"",1,"")</f>
        <v/>
      </c>
      <c r="BC2871" s="146" t="str">
        <f>IF(IFERROR(VLOOKUP(AE2871,#REF!,1,0),"")&lt;&gt;"",1,"")</f>
        <v/>
      </c>
      <c r="BD2871" s="146" t="str">
        <f>IF(IFERROR(VLOOKUP(AE2871,#REF!,1,0),"")&lt;&gt;"",1,"")</f>
        <v/>
      </c>
      <c r="BE2871" s="148">
        <f t="shared" si="1028"/>
        <v>1</v>
      </c>
    </row>
    <row r="2872" spans="1:57" ht="17">
      <c r="A2872" s="137">
        <v>2514</v>
      </c>
      <c r="B2872" s="137">
        <v>76111</v>
      </c>
      <c r="C2872" s="137" t="str">
        <f t="shared" si="1138"/>
        <v>761110000</v>
      </c>
      <c r="D2872" s="138" t="str">
        <f t="shared" si="1139"/>
        <v>76</v>
      </c>
      <c r="E2872" s="138" t="str">
        <f t="shared" si="1140"/>
        <v>1</v>
      </c>
      <c r="F2872" s="138" t="str">
        <f t="shared" si="1141"/>
        <v>1</v>
      </c>
      <c r="G2872" s="138" t="str">
        <f t="shared" si="1142"/>
        <v>1</v>
      </c>
      <c r="H2872" s="138" t="str">
        <f t="shared" si="1143"/>
        <v>0</v>
      </c>
      <c r="I2872" s="138" t="str">
        <f t="shared" si="1144"/>
        <v>0</v>
      </c>
      <c r="J2872" s="138" t="str">
        <f t="shared" si="1145"/>
        <v>0</v>
      </c>
      <c r="K2872" s="138" t="str">
        <f t="shared" si="1146"/>
        <v>0</v>
      </c>
      <c r="L2872" s="138" t="s">
        <v>7012</v>
      </c>
      <c r="M2872" s="139" t="s">
        <v>3846</v>
      </c>
      <c r="N2872" s="139" t="s">
        <v>261</v>
      </c>
      <c r="O2872" s="141" t="s">
        <v>212</v>
      </c>
      <c r="P2872" s="164" t="s">
        <v>3843</v>
      </c>
      <c r="Q2872" s="141" t="s">
        <v>8</v>
      </c>
      <c r="R2872" s="141" t="s">
        <v>8</v>
      </c>
      <c r="S2872" s="141" t="s">
        <v>214</v>
      </c>
      <c r="T2872" s="141" t="s">
        <v>214</v>
      </c>
      <c r="U2872" s="141" t="s">
        <v>8</v>
      </c>
      <c r="V2872" s="141" t="s">
        <v>8</v>
      </c>
      <c r="W2872" s="141" t="s">
        <v>3846</v>
      </c>
      <c r="X2872" s="141" t="s">
        <v>3846</v>
      </c>
      <c r="Y2872" s="141" t="s">
        <v>66</v>
      </c>
      <c r="Z2872" s="140" t="s">
        <v>66</v>
      </c>
      <c r="AA2872" s="140" t="s">
        <v>3846</v>
      </c>
      <c r="AB2872" s="140" t="s">
        <v>3846</v>
      </c>
      <c r="AC2872" s="140" t="s">
        <v>66</v>
      </c>
      <c r="AD2872" s="141" t="s">
        <v>66</v>
      </c>
      <c r="AE2872" s="144" t="s">
        <v>3846</v>
      </c>
      <c r="AF2872" s="144" t="s">
        <v>3846</v>
      </c>
      <c r="AG2872" s="134"/>
      <c r="AH2872" s="142"/>
      <c r="AI2872" s="143"/>
      <c r="AJ2872" s="143" t="b">
        <f t="shared" si="1148"/>
        <v>0</v>
      </c>
      <c r="AK2872" s="143" t="str">
        <f>O2872&amp;Q2872&amp;R2872&amp;U2872&amp;V2872&amp;Y2872&amp;Z2872&amp;AC2872&amp;AD2872</f>
        <v>H11110000</v>
      </c>
      <c r="AL2872" s="40">
        <v>76111</v>
      </c>
      <c r="AM2872" s="41" t="b">
        <f>C2872&lt;&gt;AK2872</f>
        <v>1</v>
      </c>
      <c r="AN2872" s="145" t="str">
        <f>N2872&amp;AK2872</f>
        <v>J9FH11110000</v>
      </c>
      <c r="AO2872" s="145"/>
      <c r="AP2872" s="31"/>
      <c r="AQ2872" s="146"/>
      <c r="AR2872" s="146">
        <f t="shared" si="1147"/>
        <v>1</v>
      </c>
      <c r="AS2872" s="146" t="str">
        <f>IF(IFERROR(VLOOKUP(AE2872,#REF!,1,0),"")&lt;&gt;"",1,"")</f>
        <v/>
      </c>
      <c r="AT2872" s="146" t="str">
        <f>IF(IFERROR(VLOOKUP(AE2872,#REF!,1,0),"")&lt;&gt;"",1,"")</f>
        <v/>
      </c>
      <c r="AU2872" s="146" t="str">
        <f>IF(IFERROR(VLOOKUP(AE2872,#REF!,1,0),"")&lt;&gt;"",1,"")</f>
        <v/>
      </c>
      <c r="AV2872" s="146" t="str">
        <f>IF(IFERROR(VLOOKUP(AE2872,#REF!,1,0),"")&lt;&gt;"",1,"")</f>
        <v/>
      </c>
      <c r="AW2872" s="146" t="str">
        <f>IF(IFERROR(VLOOKUP(AE2872,#REF!,1,0),"")&lt;&gt;"",1,"")</f>
        <v/>
      </c>
      <c r="AX2872" s="146" t="str">
        <f>IF(IFERROR(VLOOKUP(AE2872,#REF!,1,0),"")&lt;&gt;"",1,"")</f>
        <v/>
      </c>
      <c r="AY2872" s="146" t="str">
        <f>IF(IFERROR(VLOOKUP(AE2872,#REF!,1,0),"")&lt;&gt;"",1,"")</f>
        <v/>
      </c>
      <c r="AZ2872" s="146" t="str">
        <f>IF(IFERROR(VLOOKUP(AE2872,#REF!,1,0),"")&lt;&gt;"",1,"")</f>
        <v/>
      </c>
      <c r="BA2872" s="146" t="str">
        <f>IF(IFERROR(VLOOKUP(AE2872,#REF!,1,0),"")&lt;&gt;"",1,"")</f>
        <v/>
      </c>
      <c r="BB2872" s="146" t="str">
        <f>IF(IFERROR(VLOOKUP(AE2872,#REF!,1,0),"")&lt;&gt;"",1,"")</f>
        <v/>
      </c>
      <c r="BC2872" s="146" t="str">
        <f>IF(IFERROR(VLOOKUP(AE2872,#REF!,1,0),"")&lt;&gt;"",1,"")</f>
        <v/>
      </c>
      <c r="BD2872" s="146" t="str">
        <f>IF(IFERROR(VLOOKUP(AE2872,#REF!,1,0),"")&lt;&gt;"",1,"")</f>
        <v/>
      </c>
      <c r="BE2872" s="148">
        <f t="shared" si="1028"/>
        <v>1</v>
      </c>
    </row>
    <row r="2873" spans="1:57" ht="16">
      <c r="A2873" s="43">
        <v>2515</v>
      </c>
      <c r="B2873" s="43">
        <v>76119</v>
      </c>
      <c r="C2873" s="43" t="str">
        <f t="shared" si="1138"/>
        <v>761190000</v>
      </c>
      <c r="D2873" s="44" t="str">
        <f t="shared" si="1139"/>
        <v>76</v>
      </c>
      <c r="E2873" s="44" t="str">
        <f t="shared" si="1140"/>
        <v>1</v>
      </c>
      <c r="F2873" s="44" t="str">
        <f t="shared" si="1141"/>
        <v>1</v>
      </c>
      <c r="G2873" s="44" t="str">
        <f t="shared" si="1142"/>
        <v>9</v>
      </c>
      <c r="H2873" s="44" t="str">
        <f t="shared" si="1143"/>
        <v>0</v>
      </c>
      <c r="I2873" s="44" t="str">
        <f t="shared" si="1144"/>
        <v>0</v>
      </c>
      <c r="J2873" s="44" t="str">
        <f t="shared" si="1145"/>
        <v>0</v>
      </c>
      <c r="K2873" s="44" t="str">
        <f t="shared" si="1146"/>
        <v>0</v>
      </c>
      <c r="L2873" s="44"/>
      <c r="M2873" s="45" t="s">
        <v>3847</v>
      </c>
      <c r="N2873" s="45"/>
      <c r="O2873" s="47" t="s">
        <v>212</v>
      </c>
      <c r="P2873" s="47" t="s">
        <v>213</v>
      </c>
      <c r="Q2873" s="60" t="s">
        <v>8</v>
      </c>
      <c r="R2873" s="47"/>
      <c r="S2873" s="47" t="s">
        <v>214</v>
      </c>
      <c r="T2873" s="47" t="s">
        <v>214</v>
      </c>
      <c r="U2873" s="60" t="s">
        <v>8</v>
      </c>
      <c r="V2873" s="47">
        <v>0</v>
      </c>
      <c r="W2873" s="47"/>
      <c r="X2873" s="47" t="s">
        <v>3847</v>
      </c>
      <c r="Y2873" s="47" t="s">
        <v>66</v>
      </c>
      <c r="Z2873" s="61" t="s">
        <v>66</v>
      </c>
      <c r="AA2873" s="61"/>
      <c r="AB2873" s="61" t="s">
        <v>3847</v>
      </c>
      <c r="AC2873" s="61" t="s">
        <v>66</v>
      </c>
      <c r="AD2873" s="47" t="s">
        <v>66</v>
      </c>
      <c r="AE2873" s="50" t="s">
        <v>3847</v>
      </c>
      <c r="AF2873" s="51"/>
      <c r="AG2873" s="51" t="s">
        <v>8</v>
      </c>
      <c r="AH2873" s="52"/>
      <c r="AI2873" s="39"/>
      <c r="AJ2873" s="39"/>
      <c r="AK2873" s="39" t="e">
        <f>O2873&amp;Q2873&amp;#REF!&amp;U2873&amp;V2873&amp;Y2873&amp;Z2873&amp;AC2873&amp;AD2873</f>
        <v>#REF!</v>
      </c>
      <c r="AL2873" s="43">
        <v>76119</v>
      </c>
      <c r="AM2873" s="44" t="e">
        <f>C2873&lt;&gt;AK2873</f>
        <v>#REF!</v>
      </c>
      <c r="AN2873" s="52"/>
      <c r="AO2873" s="52"/>
      <c r="AP2873" s="53"/>
      <c r="AQ2873" s="53"/>
      <c r="AR2873" s="53">
        <f t="shared" si="1147"/>
        <v>1</v>
      </c>
      <c r="AS2873" s="53" t="str">
        <f>IF(IFERROR(VLOOKUP(AE2873,#REF!,1,0),"")&lt;&gt;"",1,"")</f>
        <v/>
      </c>
      <c r="AT2873" s="53" t="str">
        <f>IF(IFERROR(VLOOKUP(AE2873,#REF!,1,0),"")&lt;&gt;"",1,"")</f>
        <v/>
      </c>
      <c r="AU2873" s="53" t="str">
        <f>IF(IFERROR(VLOOKUP(AE2873,#REF!,1,0),"")&lt;&gt;"",1,"")</f>
        <v/>
      </c>
      <c r="AV2873" s="53" t="str">
        <f>IF(IFERROR(VLOOKUP(AE2873,#REF!,1,0),"")&lt;&gt;"",1,"")</f>
        <v/>
      </c>
      <c r="AW2873" s="53" t="str">
        <f>IF(IFERROR(VLOOKUP(AE2873,#REF!,1,0),"")&lt;&gt;"",1,"")</f>
        <v/>
      </c>
      <c r="AX2873" s="53" t="str">
        <f>IF(IFERROR(VLOOKUP(AE2873,#REF!,1,0),"")&lt;&gt;"",1,"")</f>
        <v/>
      </c>
      <c r="AY2873" s="53" t="str">
        <f>IF(IFERROR(VLOOKUP(AE2873,#REF!,1,0),"")&lt;&gt;"",1,"")</f>
        <v/>
      </c>
      <c r="AZ2873" s="53" t="str">
        <f>IF(IFERROR(VLOOKUP(AE2873,#REF!,1,0),"")&lt;&gt;"",1,"")</f>
        <v/>
      </c>
      <c r="BA2873" s="53" t="str">
        <f>IF(IFERROR(VLOOKUP(AE2873,#REF!,1,0),"")&lt;&gt;"",1,"")</f>
        <v/>
      </c>
      <c r="BB2873" s="53" t="str">
        <f>IF(IFERROR(VLOOKUP(AE2873,#REF!,1,0),"")&lt;&gt;"",1,"")</f>
        <v/>
      </c>
      <c r="BC2873" s="53" t="str">
        <f>IF(IFERROR(VLOOKUP(AE2873,#REF!,1,0),"")&lt;&gt;"",1,"")</f>
        <v/>
      </c>
      <c r="BD2873" s="53" t="str">
        <f>IF(IFERROR(VLOOKUP(AE2873,#REF!,1,0),"")&lt;&gt;"",1,"")</f>
        <v/>
      </c>
      <c r="BE2873" s="54">
        <f t="shared" si="1028"/>
        <v>1</v>
      </c>
    </row>
    <row r="2874" spans="1:57" ht="17">
      <c r="A2874" s="137"/>
      <c r="B2874" s="137"/>
      <c r="C2874" s="137"/>
      <c r="D2874" s="138"/>
      <c r="E2874" s="138"/>
      <c r="F2874" s="138"/>
      <c r="G2874" s="138"/>
      <c r="H2874" s="138"/>
      <c r="I2874" s="138"/>
      <c r="J2874" s="138"/>
      <c r="K2874" s="138"/>
      <c r="L2874" s="138" t="s">
        <v>7013</v>
      </c>
      <c r="M2874" s="139"/>
      <c r="N2874" s="139" t="s">
        <v>261</v>
      </c>
      <c r="O2874" s="141" t="s">
        <v>212</v>
      </c>
      <c r="P2874" s="164" t="s">
        <v>3843</v>
      </c>
      <c r="Q2874" s="141" t="s">
        <v>8</v>
      </c>
      <c r="R2874" s="141" t="s">
        <v>8</v>
      </c>
      <c r="S2874" s="141" t="s">
        <v>214</v>
      </c>
      <c r="T2874" s="141" t="s">
        <v>214</v>
      </c>
      <c r="U2874" s="141">
        <v>9</v>
      </c>
      <c r="V2874" s="141">
        <v>8</v>
      </c>
      <c r="W2874" s="140" t="s">
        <v>3848</v>
      </c>
      <c r="X2874" s="140" t="s">
        <v>3848</v>
      </c>
      <c r="Y2874" s="141" t="s">
        <v>66</v>
      </c>
      <c r="Z2874" s="141" t="s">
        <v>66</v>
      </c>
      <c r="AA2874" s="140" t="s">
        <v>3848</v>
      </c>
      <c r="AB2874" s="140" t="s">
        <v>3848</v>
      </c>
      <c r="AC2874" s="141" t="s">
        <v>66</v>
      </c>
      <c r="AD2874" s="141" t="s">
        <v>66</v>
      </c>
      <c r="AE2874" s="140" t="s">
        <v>3848</v>
      </c>
      <c r="AF2874" s="140" t="s">
        <v>3848</v>
      </c>
      <c r="AG2874" s="134"/>
      <c r="AH2874" s="142"/>
      <c r="AI2874" s="143"/>
      <c r="AJ2874" s="143" t="b">
        <f t="shared" ref="AJ2874:AJ2877" si="1149">IF(OR(AS2874=1,AT2874=1,AU2874=1,AV2874=1,AW2874=1,AX2874=1,AY2874=1,AZ2874=1,BA2874=1,BB2874=1,BC2874=1,BD2874=1),TRUE,FALSE)</f>
        <v>0</v>
      </c>
      <c r="AK2874" s="143" t="str">
        <f>O2874&amp;Q2874&amp;R2874&amp;U2874&amp;V2874&amp;Y2874&amp;Z2874&amp;AC2874&amp;AD2874</f>
        <v>H11980000</v>
      </c>
      <c r="AL2874" s="40"/>
      <c r="AM2874" s="41"/>
      <c r="AN2874" s="145" t="str">
        <f>N2874&amp;AK2874</f>
        <v>J9FH11980000</v>
      </c>
      <c r="AO2874" s="145"/>
      <c r="AP2874" s="31"/>
      <c r="AQ2874" s="146"/>
      <c r="AR2874" s="146"/>
      <c r="AS2874" s="146"/>
      <c r="AT2874" s="146"/>
      <c r="AU2874" s="146"/>
      <c r="AV2874" s="146"/>
      <c r="AW2874" s="146"/>
      <c r="AX2874" s="146"/>
      <c r="AY2874" s="146"/>
      <c r="AZ2874" s="146"/>
      <c r="BA2874" s="146"/>
      <c r="BB2874" s="146"/>
      <c r="BC2874" s="146"/>
      <c r="BD2874" s="146"/>
      <c r="BE2874" s="148">
        <f t="shared" si="1028"/>
        <v>0</v>
      </c>
    </row>
    <row r="2875" spans="1:57" ht="17">
      <c r="A2875" s="137"/>
      <c r="B2875" s="137"/>
      <c r="C2875" s="137"/>
      <c r="D2875" s="138"/>
      <c r="E2875" s="138"/>
      <c r="F2875" s="138"/>
      <c r="G2875" s="138"/>
      <c r="H2875" s="138"/>
      <c r="I2875" s="138"/>
      <c r="J2875" s="138"/>
      <c r="K2875" s="138"/>
      <c r="L2875" s="138" t="s">
        <v>7014</v>
      </c>
      <c r="M2875" s="139"/>
      <c r="N2875" s="139" t="s">
        <v>261</v>
      </c>
      <c r="O2875" s="141" t="s">
        <v>212</v>
      </c>
      <c r="P2875" s="164" t="s">
        <v>3843</v>
      </c>
      <c r="Q2875" s="141" t="s">
        <v>8</v>
      </c>
      <c r="R2875" s="141" t="s">
        <v>8</v>
      </c>
      <c r="S2875" s="141" t="s">
        <v>214</v>
      </c>
      <c r="T2875" s="141" t="s">
        <v>214</v>
      </c>
      <c r="U2875" s="141">
        <v>9</v>
      </c>
      <c r="V2875" s="141">
        <v>9</v>
      </c>
      <c r="W2875" s="140" t="s">
        <v>3849</v>
      </c>
      <c r="X2875" s="140" t="s">
        <v>3849</v>
      </c>
      <c r="Y2875" s="141" t="s">
        <v>66</v>
      </c>
      <c r="Z2875" s="141" t="s">
        <v>66</v>
      </c>
      <c r="AA2875" s="140" t="s">
        <v>3849</v>
      </c>
      <c r="AB2875" s="140" t="s">
        <v>3849</v>
      </c>
      <c r="AC2875" s="141" t="s">
        <v>66</v>
      </c>
      <c r="AD2875" s="141" t="s">
        <v>66</v>
      </c>
      <c r="AE2875" s="140" t="s">
        <v>3849</v>
      </c>
      <c r="AF2875" s="140" t="s">
        <v>3849</v>
      </c>
      <c r="AG2875" s="134"/>
      <c r="AH2875" s="142"/>
      <c r="AI2875" s="143"/>
      <c r="AJ2875" s="143" t="b">
        <f t="shared" si="1149"/>
        <v>0</v>
      </c>
      <c r="AK2875" s="143" t="str">
        <f>O2875&amp;Q2875&amp;R2875&amp;U2875&amp;V2875&amp;Y2875&amp;Z2875&amp;AC2875&amp;AD2875</f>
        <v>H11990000</v>
      </c>
      <c r="AL2875" s="40"/>
      <c r="AM2875" s="41"/>
      <c r="AN2875" s="145" t="str">
        <f>N2875&amp;AK2875</f>
        <v>J9FH11990000</v>
      </c>
      <c r="AO2875" s="145"/>
      <c r="AP2875" s="31"/>
      <c r="AQ2875" s="146"/>
      <c r="AR2875" s="146"/>
      <c r="AS2875" s="146"/>
      <c r="AT2875" s="146"/>
      <c r="AU2875" s="146"/>
      <c r="AV2875" s="146"/>
      <c r="AW2875" s="146"/>
      <c r="AX2875" s="146"/>
      <c r="AY2875" s="146"/>
      <c r="AZ2875" s="146"/>
      <c r="BA2875" s="146"/>
      <c r="BB2875" s="146"/>
      <c r="BC2875" s="146"/>
      <c r="BD2875" s="146"/>
      <c r="BE2875" s="148">
        <f t="shared" si="1028"/>
        <v>0</v>
      </c>
    </row>
    <row r="2876" spans="1:57" ht="17">
      <c r="A2876" s="137">
        <v>2516</v>
      </c>
      <c r="B2876" s="137">
        <v>7612</v>
      </c>
      <c r="C2876" s="137" t="str">
        <f t="shared" ref="C2876:C2894" si="1150">LEFT(B2876 &amp; "000000000", 9)</f>
        <v>761200000</v>
      </c>
      <c r="D2876" s="138" t="str">
        <f t="shared" ref="D2876:D2894" si="1151">MID(C2876,1,2)</f>
        <v>76</v>
      </c>
      <c r="E2876" s="138" t="str">
        <f t="shared" ref="E2876:E2894" si="1152">MID(C2876,3,1)</f>
        <v>1</v>
      </c>
      <c r="F2876" s="138" t="str">
        <f t="shared" ref="F2876:F2894" si="1153">MID(C2876,4,1)</f>
        <v>2</v>
      </c>
      <c r="G2876" s="138" t="str">
        <f t="shared" ref="G2876:G2894" si="1154">MID(C2876,5,1)</f>
        <v>0</v>
      </c>
      <c r="H2876" s="138" t="str">
        <f t="shared" ref="H2876:H2894" si="1155">MID(C2876,6,1)</f>
        <v>0</v>
      </c>
      <c r="I2876" s="138" t="str">
        <f t="shared" ref="I2876:I2894" si="1156">MID(C2876,7,1)</f>
        <v>0</v>
      </c>
      <c r="J2876" s="138" t="str">
        <f t="shared" ref="J2876:J2894" si="1157">MID(C2876,8,1)</f>
        <v>0</v>
      </c>
      <c r="K2876" s="138" t="str">
        <f t="shared" ref="K2876:K2894" si="1158">MID(C2876,9,1)</f>
        <v>0</v>
      </c>
      <c r="L2876" s="138" t="s">
        <v>7015</v>
      </c>
      <c r="M2876" s="139" t="s">
        <v>215</v>
      </c>
      <c r="N2876" s="139" t="s">
        <v>261</v>
      </c>
      <c r="O2876" s="141" t="s">
        <v>212</v>
      </c>
      <c r="P2876" s="164" t="s">
        <v>3843</v>
      </c>
      <c r="Q2876" s="141" t="s">
        <v>8</v>
      </c>
      <c r="R2876" s="141" t="s">
        <v>15</v>
      </c>
      <c r="S2876" s="141" t="s">
        <v>215</v>
      </c>
      <c r="T2876" s="141" t="s">
        <v>215</v>
      </c>
      <c r="U2876" s="141" t="s">
        <v>66</v>
      </c>
      <c r="V2876" s="141" t="s">
        <v>66</v>
      </c>
      <c r="W2876" s="141" t="s">
        <v>215</v>
      </c>
      <c r="X2876" s="141" t="s">
        <v>215</v>
      </c>
      <c r="Y2876" s="141" t="s">
        <v>66</v>
      </c>
      <c r="Z2876" s="140" t="s">
        <v>66</v>
      </c>
      <c r="AA2876" s="140" t="s">
        <v>215</v>
      </c>
      <c r="AB2876" s="140" t="s">
        <v>215</v>
      </c>
      <c r="AC2876" s="140" t="s">
        <v>66</v>
      </c>
      <c r="AD2876" s="141" t="s">
        <v>66</v>
      </c>
      <c r="AE2876" s="144" t="s">
        <v>215</v>
      </c>
      <c r="AF2876" s="144" t="s">
        <v>215</v>
      </c>
      <c r="AG2876" s="134"/>
      <c r="AH2876" s="142"/>
      <c r="AI2876" s="143"/>
      <c r="AJ2876" s="143" t="b">
        <f t="shared" si="1149"/>
        <v>0</v>
      </c>
      <c r="AK2876" s="143" t="str">
        <f>O2876&amp;Q2876&amp;R2876&amp;U2876&amp;V2876&amp;Y2876&amp;Z2876&amp;AC2876&amp;AD2876</f>
        <v>H12000000</v>
      </c>
      <c r="AL2876" s="40">
        <v>7612</v>
      </c>
      <c r="AM2876" s="41" t="b">
        <f>C2876&lt;&gt;AK2876</f>
        <v>1</v>
      </c>
      <c r="AN2876" s="145" t="str">
        <f>N2876&amp;AK2876</f>
        <v>J9FH12000000</v>
      </c>
      <c r="AO2876" s="145"/>
      <c r="AP2876" s="31"/>
      <c r="AQ2876" s="146"/>
      <c r="AR2876" s="146">
        <f t="shared" ref="AR2876:AR2894" si="1159">IF(AL2876&lt;&gt;"",1,"")</f>
        <v>1</v>
      </c>
      <c r="AS2876" s="146" t="str">
        <f>IF(IFERROR(VLOOKUP(AE2876,#REF!,1,0),"")&lt;&gt;"",1,"")</f>
        <v/>
      </c>
      <c r="AT2876" s="146" t="str">
        <f>IF(IFERROR(VLOOKUP(AE2876,#REF!,1,0),"")&lt;&gt;"",1,"")</f>
        <v/>
      </c>
      <c r="AU2876" s="146" t="str">
        <f>IF(IFERROR(VLOOKUP(AE2876,#REF!,1,0),"")&lt;&gt;"",1,"")</f>
        <v/>
      </c>
      <c r="AV2876" s="146" t="str">
        <f>IF(IFERROR(VLOOKUP(AE2876,#REF!,1,0),"")&lt;&gt;"",1,"")</f>
        <v/>
      </c>
      <c r="AW2876" s="146" t="str">
        <f>IF(IFERROR(VLOOKUP(AE2876,#REF!,1,0),"")&lt;&gt;"",1,"")</f>
        <v/>
      </c>
      <c r="AX2876" s="146" t="str">
        <f>IF(IFERROR(VLOOKUP(AE2876,#REF!,1,0),"")&lt;&gt;"",1,"")</f>
        <v/>
      </c>
      <c r="AY2876" s="146" t="str">
        <f>IF(IFERROR(VLOOKUP(AE2876,#REF!,1,0),"")&lt;&gt;"",1,"")</f>
        <v/>
      </c>
      <c r="AZ2876" s="146" t="str">
        <f>IF(IFERROR(VLOOKUP(AE2876,#REF!,1,0),"")&lt;&gt;"",1,"")</f>
        <v/>
      </c>
      <c r="BA2876" s="146" t="str">
        <f>IF(IFERROR(VLOOKUP(AE2876,#REF!,1,0),"")&lt;&gt;"",1,"")</f>
        <v/>
      </c>
      <c r="BB2876" s="146" t="str">
        <f>IF(IFERROR(VLOOKUP(AE2876,#REF!,1,0),"")&lt;&gt;"",1,"")</f>
        <v/>
      </c>
      <c r="BC2876" s="146" t="str">
        <f>IF(IFERROR(VLOOKUP(AE2876,#REF!,1,0),"")&lt;&gt;"",1,"")</f>
        <v/>
      </c>
      <c r="BD2876" s="146" t="str">
        <f>IF(IFERROR(VLOOKUP(AE2876,#REF!,1,0),"")&lt;&gt;"",1,"")</f>
        <v/>
      </c>
      <c r="BE2876" s="148">
        <f t="shared" si="1028"/>
        <v>1</v>
      </c>
    </row>
    <row r="2877" spans="1:57" ht="17">
      <c r="A2877" s="137">
        <v>2517</v>
      </c>
      <c r="B2877" s="137">
        <v>76121</v>
      </c>
      <c r="C2877" s="137" t="str">
        <f t="shared" si="1150"/>
        <v>761210000</v>
      </c>
      <c r="D2877" s="138" t="str">
        <f t="shared" si="1151"/>
        <v>76</v>
      </c>
      <c r="E2877" s="138" t="str">
        <f t="shared" si="1152"/>
        <v>1</v>
      </c>
      <c r="F2877" s="138" t="str">
        <f t="shared" si="1153"/>
        <v>2</v>
      </c>
      <c r="G2877" s="138" t="str">
        <f t="shared" si="1154"/>
        <v>1</v>
      </c>
      <c r="H2877" s="138" t="str">
        <f t="shared" si="1155"/>
        <v>0</v>
      </c>
      <c r="I2877" s="138" t="str">
        <f t="shared" si="1156"/>
        <v>0</v>
      </c>
      <c r="J2877" s="138" t="str">
        <f t="shared" si="1157"/>
        <v>0</v>
      </c>
      <c r="K2877" s="138" t="str">
        <f t="shared" si="1158"/>
        <v>0</v>
      </c>
      <c r="L2877" s="138" t="s">
        <v>7016</v>
      </c>
      <c r="M2877" s="139" t="s">
        <v>3850</v>
      </c>
      <c r="N2877" s="139" t="s">
        <v>261</v>
      </c>
      <c r="O2877" s="141" t="s">
        <v>212</v>
      </c>
      <c r="P2877" s="164" t="s">
        <v>3843</v>
      </c>
      <c r="Q2877" s="141" t="s">
        <v>8</v>
      </c>
      <c r="R2877" s="141" t="s">
        <v>15</v>
      </c>
      <c r="S2877" s="141" t="s">
        <v>215</v>
      </c>
      <c r="T2877" s="141" t="s">
        <v>215</v>
      </c>
      <c r="U2877" s="141" t="s">
        <v>8</v>
      </c>
      <c r="V2877" s="141" t="s">
        <v>8</v>
      </c>
      <c r="W2877" s="141" t="s">
        <v>3850</v>
      </c>
      <c r="X2877" s="141" t="s">
        <v>3850</v>
      </c>
      <c r="Y2877" s="141" t="s">
        <v>66</v>
      </c>
      <c r="Z2877" s="140" t="s">
        <v>66</v>
      </c>
      <c r="AA2877" s="140" t="s">
        <v>3850</v>
      </c>
      <c r="AB2877" s="140" t="s">
        <v>3850</v>
      </c>
      <c r="AC2877" s="140" t="s">
        <v>66</v>
      </c>
      <c r="AD2877" s="141" t="s">
        <v>66</v>
      </c>
      <c r="AE2877" s="144" t="s">
        <v>3850</v>
      </c>
      <c r="AF2877" s="144" t="s">
        <v>3850</v>
      </c>
      <c r="AG2877" s="134"/>
      <c r="AH2877" s="142"/>
      <c r="AI2877" s="143"/>
      <c r="AJ2877" s="143" t="b">
        <f t="shared" si="1149"/>
        <v>0</v>
      </c>
      <c r="AK2877" s="143" t="str">
        <f>O2877&amp;Q2877&amp;R2877&amp;U2877&amp;V2877&amp;Y2877&amp;Z2877&amp;AC2877&amp;AD2877</f>
        <v>H12110000</v>
      </c>
      <c r="AL2877" s="40">
        <v>76121</v>
      </c>
      <c r="AM2877" s="41" t="b">
        <f>C2877&lt;&gt;AK2877</f>
        <v>1</v>
      </c>
      <c r="AN2877" s="145" t="str">
        <f>N2877&amp;AK2877</f>
        <v>J9FH12110000</v>
      </c>
      <c r="AO2877" s="145"/>
      <c r="AP2877" s="31"/>
      <c r="AQ2877" s="146"/>
      <c r="AR2877" s="146">
        <f t="shared" si="1159"/>
        <v>1</v>
      </c>
      <c r="AS2877" s="146" t="str">
        <f>IF(IFERROR(VLOOKUP(AE2877,#REF!,1,0),"")&lt;&gt;"",1,"")</f>
        <v/>
      </c>
      <c r="AT2877" s="146" t="str">
        <f>IF(IFERROR(VLOOKUP(AE2877,#REF!,1,0),"")&lt;&gt;"",1,"")</f>
        <v/>
      </c>
      <c r="AU2877" s="146" t="str">
        <f>IF(IFERROR(VLOOKUP(AE2877,#REF!,1,0),"")&lt;&gt;"",1,"")</f>
        <v/>
      </c>
      <c r="AV2877" s="146" t="str">
        <f>IF(IFERROR(VLOOKUP(AE2877,#REF!,1,0),"")&lt;&gt;"",1,"")</f>
        <v/>
      </c>
      <c r="AW2877" s="146" t="str">
        <f>IF(IFERROR(VLOOKUP(AE2877,#REF!,1,0),"")&lt;&gt;"",1,"")</f>
        <v/>
      </c>
      <c r="AX2877" s="146" t="str">
        <f>IF(IFERROR(VLOOKUP(AE2877,#REF!,1,0),"")&lt;&gt;"",1,"")</f>
        <v/>
      </c>
      <c r="AY2877" s="146" t="str">
        <f>IF(IFERROR(VLOOKUP(AE2877,#REF!,1,0),"")&lt;&gt;"",1,"")</f>
        <v/>
      </c>
      <c r="AZ2877" s="146" t="str">
        <f>IF(IFERROR(VLOOKUP(AE2877,#REF!,1,0),"")&lt;&gt;"",1,"")</f>
        <v/>
      </c>
      <c r="BA2877" s="146" t="str">
        <f>IF(IFERROR(VLOOKUP(AE2877,#REF!,1,0),"")&lt;&gt;"",1,"")</f>
        <v/>
      </c>
      <c r="BB2877" s="146" t="str">
        <f>IF(IFERROR(VLOOKUP(AE2877,#REF!,1,0),"")&lt;&gt;"",1,"")</f>
        <v/>
      </c>
      <c r="BC2877" s="146" t="str">
        <f>IF(IFERROR(VLOOKUP(AE2877,#REF!,1,0),"")&lt;&gt;"",1,"")</f>
        <v/>
      </c>
      <c r="BD2877" s="146" t="str">
        <f>IF(IFERROR(VLOOKUP(AE2877,#REF!,1,0),"")&lt;&gt;"",1,"")</f>
        <v/>
      </c>
      <c r="BE2877" s="148">
        <f t="shared" si="1028"/>
        <v>1</v>
      </c>
    </row>
    <row r="2878" spans="1:57" ht="16">
      <c r="A2878" s="43">
        <v>2518</v>
      </c>
      <c r="B2878" s="43">
        <v>761211</v>
      </c>
      <c r="C2878" s="43" t="str">
        <f t="shared" si="1150"/>
        <v>761211000</v>
      </c>
      <c r="D2878" s="44" t="str">
        <f t="shared" si="1151"/>
        <v>76</v>
      </c>
      <c r="E2878" s="44" t="str">
        <f t="shared" si="1152"/>
        <v>1</v>
      </c>
      <c r="F2878" s="44" t="str">
        <f t="shared" si="1153"/>
        <v>2</v>
      </c>
      <c r="G2878" s="44" t="str">
        <f t="shared" si="1154"/>
        <v>1</v>
      </c>
      <c r="H2878" s="44" t="str">
        <f t="shared" si="1155"/>
        <v>1</v>
      </c>
      <c r="I2878" s="44" t="str">
        <f t="shared" si="1156"/>
        <v>0</v>
      </c>
      <c r="J2878" s="44" t="str">
        <f t="shared" si="1157"/>
        <v>0</v>
      </c>
      <c r="K2878" s="44" t="str">
        <f t="shared" si="1158"/>
        <v>0</v>
      </c>
      <c r="L2878" s="44"/>
      <c r="M2878" s="45" t="s">
        <v>3851</v>
      </c>
      <c r="N2878" s="45"/>
      <c r="O2878" s="47" t="s">
        <v>212</v>
      </c>
      <c r="P2878" s="47" t="s">
        <v>213</v>
      </c>
      <c r="Q2878" s="60" t="s">
        <v>8</v>
      </c>
      <c r="R2878" s="47"/>
      <c r="S2878" s="47" t="s">
        <v>215</v>
      </c>
      <c r="T2878" s="47" t="s">
        <v>215</v>
      </c>
      <c r="U2878" s="47" t="s">
        <v>8</v>
      </c>
      <c r="V2878" s="60" t="s">
        <v>8</v>
      </c>
      <c r="W2878" s="60"/>
      <c r="X2878" s="60" t="s">
        <v>3850</v>
      </c>
      <c r="Y2878" s="60" t="s">
        <v>8</v>
      </c>
      <c r="Z2878" s="60" t="s">
        <v>8</v>
      </c>
      <c r="AA2878" s="61"/>
      <c r="AB2878" s="61" t="s">
        <v>3851</v>
      </c>
      <c r="AC2878" s="61" t="s">
        <v>66</v>
      </c>
      <c r="AD2878" s="47" t="s">
        <v>66</v>
      </c>
      <c r="AE2878" s="50" t="s">
        <v>3851</v>
      </c>
      <c r="AF2878" s="51"/>
      <c r="AG2878" s="51" t="s">
        <v>8</v>
      </c>
      <c r="AH2878" s="52"/>
      <c r="AI2878" s="39"/>
      <c r="AJ2878" s="39"/>
      <c r="AK2878" s="39" t="e">
        <f>O2878&amp;Q2878&amp;#REF!&amp;U2878&amp;V2878&amp;Y2878&amp;Z2878&amp;AC2878&amp;AD2878</f>
        <v>#REF!</v>
      </c>
      <c r="AL2878" s="43">
        <v>761211</v>
      </c>
      <c r="AM2878" s="44" t="e">
        <f>C2878&lt;&gt;AK2878</f>
        <v>#REF!</v>
      </c>
      <c r="AN2878" s="52"/>
      <c r="AO2878" s="52"/>
      <c r="AP2878" s="53"/>
      <c r="AQ2878" s="53"/>
      <c r="AR2878" s="53">
        <f t="shared" si="1159"/>
        <v>1</v>
      </c>
      <c r="AS2878" s="53" t="str">
        <f>IF(IFERROR(VLOOKUP(AE2878,#REF!,1,0),"")&lt;&gt;"",1,"")</f>
        <v/>
      </c>
      <c r="AT2878" s="53" t="str">
        <f>IF(IFERROR(VLOOKUP(AE2878,#REF!,1,0),"")&lt;&gt;"",1,"")</f>
        <v/>
      </c>
      <c r="AU2878" s="53" t="str">
        <f>IF(IFERROR(VLOOKUP(AE2878,#REF!,1,0),"")&lt;&gt;"",1,"")</f>
        <v/>
      </c>
      <c r="AV2878" s="53" t="str">
        <f>IF(IFERROR(VLOOKUP(AE2878,#REF!,1,0),"")&lt;&gt;"",1,"")</f>
        <v/>
      </c>
      <c r="AW2878" s="53" t="str">
        <f>IF(IFERROR(VLOOKUP(AE2878,#REF!,1,0),"")&lt;&gt;"",1,"")</f>
        <v/>
      </c>
      <c r="AX2878" s="53" t="str">
        <f>IF(IFERROR(VLOOKUP(AE2878,#REF!,1,0),"")&lt;&gt;"",1,"")</f>
        <v/>
      </c>
      <c r="AY2878" s="53" t="str">
        <f>IF(IFERROR(VLOOKUP(AE2878,#REF!,1,0),"")&lt;&gt;"",1,"")</f>
        <v/>
      </c>
      <c r="AZ2878" s="53" t="str">
        <f>IF(IFERROR(VLOOKUP(AE2878,#REF!,1,0),"")&lt;&gt;"",1,"")</f>
        <v/>
      </c>
      <c r="BA2878" s="53" t="str">
        <f>IF(IFERROR(VLOOKUP(AE2878,#REF!,1,0),"")&lt;&gt;"",1,"")</f>
        <v/>
      </c>
      <c r="BB2878" s="53" t="str">
        <f>IF(IFERROR(VLOOKUP(AE2878,#REF!,1,0),"")&lt;&gt;"",1,"")</f>
        <v/>
      </c>
      <c r="BC2878" s="53" t="str">
        <f>IF(IFERROR(VLOOKUP(AE2878,#REF!,1,0),"")&lt;&gt;"",1,"")</f>
        <v/>
      </c>
      <c r="BD2878" s="53" t="str">
        <f>IF(IFERROR(VLOOKUP(AE2878,#REF!,1,0),"")&lt;&gt;"",1,"")</f>
        <v/>
      </c>
      <c r="BE2878" s="54">
        <f t="shared" si="1028"/>
        <v>1</v>
      </c>
    </row>
    <row r="2879" spans="1:57" ht="16">
      <c r="A2879" s="33">
        <v>2519</v>
      </c>
      <c r="B2879" s="33">
        <v>761212</v>
      </c>
      <c r="C2879" s="33" t="str">
        <f t="shared" si="1150"/>
        <v>761212000</v>
      </c>
      <c r="D2879" s="34" t="str">
        <f t="shared" si="1151"/>
        <v>76</v>
      </c>
      <c r="E2879" s="34" t="str">
        <f t="shared" si="1152"/>
        <v>1</v>
      </c>
      <c r="F2879" s="34" t="str">
        <f t="shared" si="1153"/>
        <v>2</v>
      </c>
      <c r="G2879" s="34" t="str">
        <f t="shared" si="1154"/>
        <v>1</v>
      </c>
      <c r="H2879" s="34" t="str">
        <f t="shared" si="1155"/>
        <v>2</v>
      </c>
      <c r="I2879" s="34" t="str">
        <f t="shared" si="1156"/>
        <v>0</v>
      </c>
      <c r="J2879" s="34" t="str">
        <f t="shared" si="1157"/>
        <v>0</v>
      </c>
      <c r="K2879" s="34" t="str">
        <f t="shared" si="1158"/>
        <v>0</v>
      </c>
      <c r="L2879" s="34" t="s">
        <v>7017</v>
      </c>
      <c r="M2879" s="35" t="s">
        <v>3852</v>
      </c>
      <c r="N2879" s="35" t="s">
        <v>261</v>
      </c>
      <c r="O2879" s="55" t="s">
        <v>212</v>
      </c>
      <c r="P2879" s="55" t="s">
        <v>213</v>
      </c>
      <c r="Q2879" s="55" t="s">
        <v>8</v>
      </c>
      <c r="R2879" s="55" t="s">
        <v>15</v>
      </c>
      <c r="S2879" s="55" t="s">
        <v>215</v>
      </c>
      <c r="T2879" s="55" t="s">
        <v>215</v>
      </c>
      <c r="U2879" s="55" t="s">
        <v>8</v>
      </c>
      <c r="V2879" s="55" t="s">
        <v>8</v>
      </c>
      <c r="W2879" s="55" t="s">
        <v>3850</v>
      </c>
      <c r="X2879" s="55" t="s">
        <v>3850</v>
      </c>
      <c r="Y2879" s="55" t="s">
        <v>8</v>
      </c>
      <c r="Z2879" s="55">
        <v>1</v>
      </c>
      <c r="AA2879" s="58" t="s">
        <v>3852</v>
      </c>
      <c r="AB2879" s="58" t="s">
        <v>3852</v>
      </c>
      <c r="AC2879" s="58" t="s">
        <v>66</v>
      </c>
      <c r="AD2879" s="55" t="s">
        <v>66</v>
      </c>
      <c r="AE2879" s="42" t="s">
        <v>3852</v>
      </c>
      <c r="AF2879" s="42" t="s">
        <v>3852</v>
      </c>
      <c r="AG2879" s="27"/>
      <c r="AH2879" s="30" t="s">
        <v>8</v>
      </c>
      <c r="AI2879" s="39"/>
      <c r="AJ2879" s="39" t="b">
        <f t="shared" ref="AJ2879:AJ2883" si="1160">IF(OR(AS2879=1,AT2879=1,AU2879=1,AV2879=1,AW2879=1,AX2879=1,AY2879=1,AZ2879=1,BA2879=1,BB2879=1,BC2879=1,BD2879=1),TRUE,FALSE)</f>
        <v>0</v>
      </c>
      <c r="AK2879" s="39" t="str">
        <f>O2879&amp;Q2879&amp;R2879&amp;U2879&amp;V2879&amp;Y2879&amp;Z2879&amp;AC2879&amp;AD2879</f>
        <v>H12111100</v>
      </c>
      <c r="AL2879" s="40">
        <v>761212</v>
      </c>
      <c r="AM2879" s="41" t="b">
        <f>C2879&lt;&gt;AK2879</f>
        <v>1</v>
      </c>
      <c r="AN2879" s="30" t="str">
        <f>N2879&amp;AK2879</f>
        <v>J9FH12111100</v>
      </c>
      <c r="AO2879" s="30"/>
      <c r="AP2879" s="31"/>
      <c r="AQ2879" s="31"/>
      <c r="AR2879" s="31">
        <f t="shared" si="1159"/>
        <v>1</v>
      </c>
      <c r="AS2879" s="31" t="str">
        <f>IF(IFERROR(VLOOKUP(AE2879,#REF!,1,0),"")&lt;&gt;"",1,"")</f>
        <v/>
      </c>
      <c r="AT2879" s="31" t="str">
        <f>IF(IFERROR(VLOOKUP(AE2879,#REF!,1,0),"")&lt;&gt;"",1,"")</f>
        <v/>
      </c>
      <c r="AU2879" s="31" t="str">
        <f>IF(IFERROR(VLOOKUP(AE2879,#REF!,1,0),"")&lt;&gt;"",1,"")</f>
        <v/>
      </c>
      <c r="AV2879" s="31" t="str">
        <f>IF(IFERROR(VLOOKUP(AE2879,#REF!,1,0),"")&lt;&gt;"",1,"")</f>
        <v/>
      </c>
      <c r="AW2879" s="31" t="str">
        <f>IF(IFERROR(VLOOKUP(AE2879,#REF!,1,0),"")&lt;&gt;"",1,"")</f>
        <v/>
      </c>
      <c r="AX2879" s="31" t="str">
        <f>IF(IFERROR(VLOOKUP(AE2879,#REF!,1,0),"")&lt;&gt;"",1,"")</f>
        <v/>
      </c>
      <c r="AY2879" s="31" t="str">
        <f>IF(IFERROR(VLOOKUP(AE2879,#REF!,1,0),"")&lt;&gt;"",1,"")</f>
        <v/>
      </c>
      <c r="AZ2879" s="31" t="str">
        <f>IF(IFERROR(VLOOKUP(AE2879,#REF!,1,0),"")&lt;&gt;"",1,"")</f>
        <v/>
      </c>
      <c r="BA2879" s="31" t="str">
        <f>IF(IFERROR(VLOOKUP(AE2879,#REF!,1,0),"")&lt;&gt;"",1,"")</f>
        <v/>
      </c>
      <c r="BB2879" s="31" t="str">
        <f>IF(IFERROR(VLOOKUP(AE2879,#REF!,1,0),"")&lt;&gt;"",1,"")</f>
        <v/>
      </c>
      <c r="BC2879" s="31" t="str">
        <f>IF(IFERROR(VLOOKUP(AE2879,#REF!,1,0),"")&lt;&gt;"",1,"")</f>
        <v/>
      </c>
      <c r="BD2879" s="31" t="str">
        <f>IF(IFERROR(VLOOKUP(AE2879,#REF!,1,0),"")&lt;&gt;"",1,"")</f>
        <v/>
      </c>
      <c r="BE2879" s="32">
        <f t="shared" si="1028"/>
        <v>1</v>
      </c>
    </row>
    <row r="2880" spans="1:57" ht="16">
      <c r="A2880" s="33">
        <v>2520</v>
      </c>
      <c r="B2880" s="33">
        <v>761213</v>
      </c>
      <c r="C2880" s="33" t="str">
        <f t="shared" si="1150"/>
        <v>761213000</v>
      </c>
      <c r="D2880" s="34" t="str">
        <f t="shared" si="1151"/>
        <v>76</v>
      </c>
      <c r="E2880" s="34" t="str">
        <f t="shared" si="1152"/>
        <v>1</v>
      </c>
      <c r="F2880" s="34" t="str">
        <f t="shared" si="1153"/>
        <v>2</v>
      </c>
      <c r="G2880" s="34" t="str">
        <f t="shared" si="1154"/>
        <v>1</v>
      </c>
      <c r="H2880" s="34" t="str">
        <f t="shared" si="1155"/>
        <v>3</v>
      </c>
      <c r="I2880" s="34" t="str">
        <f t="shared" si="1156"/>
        <v>0</v>
      </c>
      <c r="J2880" s="34" t="str">
        <f t="shared" si="1157"/>
        <v>0</v>
      </c>
      <c r="K2880" s="34" t="str">
        <f t="shared" si="1158"/>
        <v>0</v>
      </c>
      <c r="L2880" s="34" t="s">
        <v>7018</v>
      </c>
      <c r="M2880" s="35" t="s">
        <v>3853</v>
      </c>
      <c r="N2880" s="35" t="s">
        <v>261</v>
      </c>
      <c r="O2880" s="55" t="s">
        <v>212</v>
      </c>
      <c r="P2880" s="55" t="s">
        <v>213</v>
      </c>
      <c r="Q2880" s="55" t="s">
        <v>8</v>
      </c>
      <c r="R2880" s="55" t="s">
        <v>15</v>
      </c>
      <c r="S2880" s="55" t="s">
        <v>215</v>
      </c>
      <c r="T2880" s="55" t="s">
        <v>215</v>
      </c>
      <c r="U2880" s="55" t="s">
        <v>8</v>
      </c>
      <c r="V2880" s="55" t="s">
        <v>8</v>
      </c>
      <c r="W2880" s="55" t="s">
        <v>3850</v>
      </c>
      <c r="X2880" s="55" t="s">
        <v>3850</v>
      </c>
      <c r="Y2880" s="55" t="s">
        <v>8</v>
      </c>
      <c r="Z2880" s="55">
        <v>2</v>
      </c>
      <c r="AA2880" s="58" t="s">
        <v>3853</v>
      </c>
      <c r="AB2880" s="58" t="s">
        <v>3853</v>
      </c>
      <c r="AC2880" s="58" t="s">
        <v>66</v>
      </c>
      <c r="AD2880" s="55" t="s">
        <v>66</v>
      </c>
      <c r="AE2880" s="42" t="s">
        <v>3853</v>
      </c>
      <c r="AF2880" s="42" t="s">
        <v>3853</v>
      </c>
      <c r="AG2880" s="27"/>
      <c r="AH2880" s="30" t="s">
        <v>8</v>
      </c>
      <c r="AI2880" s="39"/>
      <c r="AJ2880" s="39" t="b">
        <f t="shared" si="1160"/>
        <v>0</v>
      </c>
      <c r="AK2880" s="39" t="str">
        <f>O2880&amp;Q2880&amp;R2880&amp;U2880&amp;V2880&amp;Y2880&amp;Z2880&amp;AC2880&amp;AD2880</f>
        <v>H12111200</v>
      </c>
      <c r="AL2880" s="40">
        <v>761213</v>
      </c>
      <c r="AM2880" s="41" t="b">
        <f>C2880&lt;&gt;AK2880</f>
        <v>1</v>
      </c>
      <c r="AN2880" s="30" t="str">
        <f>N2880&amp;AK2880</f>
        <v>J9FH12111200</v>
      </c>
      <c r="AO2880" s="30"/>
      <c r="AP2880" s="31"/>
      <c r="AQ2880" s="31"/>
      <c r="AR2880" s="31">
        <f t="shared" si="1159"/>
        <v>1</v>
      </c>
      <c r="AS2880" s="31" t="str">
        <f>IF(IFERROR(VLOOKUP(AE2880,#REF!,1,0),"")&lt;&gt;"",1,"")</f>
        <v/>
      </c>
      <c r="AT2880" s="31" t="str">
        <f>IF(IFERROR(VLOOKUP(AE2880,#REF!,1,0),"")&lt;&gt;"",1,"")</f>
        <v/>
      </c>
      <c r="AU2880" s="31" t="str">
        <f>IF(IFERROR(VLOOKUP(AE2880,#REF!,1,0),"")&lt;&gt;"",1,"")</f>
        <v/>
      </c>
      <c r="AV2880" s="31" t="str">
        <f>IF(IFERROR(VLOOKUP(AE2880,#REF!,1,0),"")&lt;&gt;"",1,"")</f>
        <v/>
      </c>
      <c r="AW2880" s="31" t="str">
        <f>IF(IFERROR(VLOOKUP(AE2880,#REF!,1,0),"")&lt;&gt;"",1,"")</f>
        <v/>
      </c>
      <c r="AX2880" s="31" t="str">
        <f>IF(IFERROR(VLOOKUP(AE2880,#REF!,1,0),"")&lt;&gt;"",1,"")</f>
        <v/>
      </c>
      <c r="AY2880" s="31" t="str">
        <f>IF(IFERROR(VLOOKUP(AE2880,#REF!,1,0),"")&lt;&gt;"",1,"")</f>
        <v/>
      </c>
      <c r="AZ2880" s="31" t="str">
        <f>IF(IFERROR(VLOOKUP(AE2880,#REF!,1,0),"")&lt;&gt;"",1,"")</f>
        <v/>
      </c>
      <c r="BA2880" s="31" t="str">
        <f>IF(IFERROR(VLOOKUP(AE2880,#REF!,1,0),"")&lt;&gt;"",1,"")</f>
        <v/>
      </c>
      <c r="BB2880" s="31" t="str">
        <f>IF(IFERROR(VLOOKUP(AE2880,#REF!,1,0),"")&lt;&gt;"",1,"")</f>
        <v/>
      </c>
      <c r="BC2880" s="31" t="str">
        <f>IF(IFERROR(VLOOKUP(AE2880,#REF!,1,0),"")&lt;&gt;"",1,"")</f>
        <v/>
      </c>
      <c r="BD2880" s="31" t="str">
        <f>IF(IFERROR(VLOOKUP(AE2880,#REF!,1,0),"")&lt;&gt;"",1,"")</f>
        <v/>
      </c>
      <c r="BE2880" s="32">
        <f t="shared" si="1028"/>
        <v>1</v>
      </c>
    </row>
    <row r="2881" spans="1:57" ht="16">
      <c r="A2881" s="33">
        <v>2521</v>
      </c>
      <c r="B2881" s="33">
        <v>761214</v>
      </c>
      <c r="C2881" s="33" t="str">
        <f t="shared" si="1150"/>
        <v>761214000</v>
      </c>
      <c r="D2881" s="34" t="str">
        <f t="shared" si="1151"/>
        <v>76</v>
      </c>
      <c r="E2881" s="34" t="str">
        <f t="shared" si="1152"/>
        <v>1</v>
      </c>
      <c r="F2881" s="34" t="str">
        <f t="shared" si="1153"/>
        <v>2</v>
      </c>
      <c r="G2881" s="34" t="str">
        <f t="shared" si="1154"/>
        <v>1</v>
      </c>
      <c r="H2881" s="34" t="str">
        <f t="shared" si="1155"/>
        <v>4</v>
      </c>
      <c r="I2881" s="34" t="str">
        <f t="shared" si="1156"/>
        <v>0</v>
      </c>
      <c r="J2881" s="34" t="str">
        <f t="shared" si="1157"/>
        <v>0</v>
      </c>
      <c r="K2881" s="34" t="str">
        <f t="shared" si="1158"/>
        <v>0</v>
      </c>
      <c r="L2881" s="34" t="s">
        <v>7019</v>
      </c>
      <c r="M2881" s="35" t="s">
        <v>3854</v>
      </c>
      <c r="N2881" s="35" t="s">
        <v>261</v>
      </c>
      <c r="O2881" s="55" t="s">
        <v>212</v>
      </c>
      <c r="P2881" s="55" t="s">
        <v>213</v>
      </c>
      <c r="Q2881" s="55" t="s">
        <v>8</v>
      </c>
      <c r="R2881" s="55" t="s">
        <v>15</v>
      </c>
      <c r="S2881" s="55" t="s">
        <v>215</v>
      </c>
      <c r="T2881" s="55" t="s">
        <v>215</v>
      </c>
      <c r="U2881" s="55" t="s">
        <v>8</v>
      </c>
      <c r="V2881" s="55" t="s">
        <v>8</v>
      </c>
      <c r="W2881" s="55" t="s">
        <v>3850</v>
      </c>
      <c r="X2881" s="55" t="s">
        <v>3850</v>
      </c>
      <c r="Y2881" s="55" t="s">
        <v>8</v>
      </c>
      <c r="Z2881" s="55">
        <v>3</v>
      </c>
      <c r="AA2881" s="58" t="s">
        <v>3854</v>
      </c>
      <c r="AB2881" s="58" t="s">
        <v>3854</v>
      </c>
      <c r="AC2881" s="58" t="s">
        <v>66</v>
      </c>
      <c r="AD2881" s="55" t="s">
        <v>66</v>
      </c>
      <c r="AE2881" s="42" t="s">
        <v>3854</v>
      </c>
      <c r="AF2881" s="42" t="s">
        <v>3854</v>
      </c>
      <c r="AG2881" s="27"/>
      <c r="AH2881" s="30" t="s">
        <v>8</v>
      </c>
      <c r="AI2881" s="39"/>
      <c r="AJ2881" s="39" t="b">
        <f t="shared" si="1160"/>
        <v>0</v>
      </c>
      <c r="AK2881" s="39" t="str">
        <f>O2881&amp;Q2881&amp;R2881&amp;U2881&amp;V2881&amp;Y2881&amp;Z2881&amp;AC2881&amp;AD2881</f>
        <v>H12111300</v>
      </c>
      <c r="AL2881" s="40">
        <v>761214</v>
      </c>
      <c r="AM2881" s="41" t="b">
        <f>C2881&lt;&gt;AK2881</f>
        <v>1</v>
      </c>
      <c r="AN2881" s="30" t="str">
        <f>N2881&amp;AK2881</f>
        <v>J9FH12111300</v>
      </c>
      <c r="AO2881" s="30"/>
      <c r="AP2881" s="31"/>
      <c r="AQ2881" s="31"/>
      <c r="AR2881" s="31">
        <f t="shared" si="1159"/>
        <v>1</v>
      </c>
      <c r="AS2881" s="31" t="str">
        <f>IF(IFERROR(VLOOKUP(AE2881,#REF!,1,0),"")&lt;&gt;"",1,"")</f>
        <v/>
      </c>
      <c r="AT2881" s="31" t="str">
        <f>IF(IFERROR(VLOOKUP(AE2881,#REF!,1,0),"")&lt;&gt;"",1,"")</f>
        <v/>
      </c>
      <c r="AU2881" s="31" t="str">
        <f>IF(IFERROR(VLOOKUP(AE2881,#REF!,1,0),"")&lt;&gt;"",1,"")</f>
        <v/>
      </c>
      <c r="AV2881" s="31" t="str">
        <f>IF(IFERROR(VLOOKUP(AE2881,#REF!,1,0),"")&lt;&gt;"",1,"")</f>
        <v/>
      </c>
      <c r="AW2881" s="31" t="str">
        <f>IF(IFERROR(VLOOKUP(AE2881,#REF!,1,0),"")&lt;&gt;"",1,"")</f>
        <v/>
      </c>
      <c r="AX2881" s="31" t="str">
        <f>IF(IFERROR(VLOOKUP(AE2881,#REF!,1,0),"")&lt;&gt;"",1,"")</f>
        <v/>
      </c>
      <c r="AY2881" s="31" t="str">
        <f>IF(IFERROR(VLOOKUP(AE2881,#REF!,1,0),"")&lt;&gt;"",1,"")</f>
        <v/>
      </c>
      <c r="AZ2881" s="31" t="str">
        <f>IF(IFERROR(VLOOKUP(AE2881,#REF!,1,0),"")&lt;&gt;"",1,"")</f>
        <v/>
      </c>
      <c r="BA2881" s="31" t="str">
        <f>IF(IFERROR(VLOOKUP(AE2881,#REF!,1,0),"")&lt;&gt;"",1,"")</f>
        <v/>
      </c>
      <c r="BB2881" s="31" t="str">
        <f>IF(IFERROR(VLOOKUP(AE2881,#REF!,1,0),"")&lt;&gt;"",1,"")</f>
        <v/>
      </c>
      <c r="BC2881" s="31" t="str">
        <f>IF(IFERROR(VLOOKUP(AE2881,#REF!,1,0),"")&lt;&gt;"",1,"")</f>
        <v/>
      </c>
      <c r="BD2881" s="31" t="str">
        <f>IF(IFERROR(VLOOKUP(AE2881,#REF!,1,0),"")&lt;&gt;"",1,"")</f>
        <v/>
      </c>
      <c r="BE2881" s="32">
        <f t="shared" si="1028"/>
        <v>1</v>
      </c>
    </row>
    <row r="2882" spans="1:57" ht="16">
      <c r="A2882" s="33">
        <v>2522</v>
      </c>
      <c r="B2882" s="33">
        <v>761215</v>
      </c>
      <c r="C2882" s="33" t="str">
        <f t="shared" si="1150"/>
        <v>761215000</v>
      </c>
      <c r="D2882" s="34" t="str">
        <f t="shared" si="1151"/>
        <v>76</v>
      </c>
      <c r="E2882" s="34" t="str">
        <f t="shared" si="1152"/>
        <v>1</v>
      </c>
      <c r="F2882" s="34" t="str">
        <f t="shared" si="1153"/>
        <v>2</v>
      </c>
      <c r="G2882" s="34" t="str">
        <f t="shared" si="1154"/>
        <v>1</v>
      </c>
      <c r="H2882" s="34" t="str">
        <f t="shared" si="1155"/>
        <v>5</v>
      </c>
      <c r="I2882" s="34" t="str">
        <f t="shared" si="1156"/>
        <v>0</v>
      </c>
      <c r="J2882" s="34" t="str">
        <f t="shared" si="1157"/>
        <v>0</v>
      </c>
      <c r="K2882" s="34" t="str">
        <f t="shared" si="1158"/>
        <v>0</v>
      </c>
      <c r="L2882" s="34" t="s">
        <v>7020</v>
      </c>
      <c r="M2882" s="35" t="s">
        <v>3855</v>
      </c>
      <c r="N2882" s="35" t="s">
        <v>261</v>
      </c>
      <c r="O2882" s="55" t="s">
        <v>212</v>
      </c>
      <c r="P2882" s="55" t="s">
        <v>213</v>
      </c>
      <c r="Q2882" s="55" t="s">
        <v>8</v>
      </c>
      <c r="R2882" s="55" t="s">
        <v>15</v>
      </c>
      <c r="S2882" s="55" t="s">
        <v>215</v>
      </c>
      <c r="T2882" s="55" t="s">
        <v>215</v>
      </c>
      <c r="U2882" s="55" t="s">
        <v>8</v>
      </c>
      <c r="V2882" s="55" t="s">
        <v>8</v>
      </c>
      <c r="W2882" s="55" t="s">
        <v>3850</v>
      </c>
      <c r="X2882" s="55" t="s">
        <v>3850</v>
      </c>
      <c r="Y2882" s="55" t="s">
        <v>8</v>
      </c>
      <c r="Z2882" s="55">
        <v>4</v>
      </c>
      <c r="AA2882" s="58" t="s">
        <v>3855</v>
      </c>
      <c r="AB2882" s="58" t="s">
        <v>3855</v>
      </c>
      <c r="AC2882" s="58" t="s">
        <v>66</v>
      </c>
      <c r="AD2882" s="55" t="s">
        <v>66</v>
      </c>
      <c r="AE2882" s="42" t="s">
        <v>3855</v>
      </c>
      <c r="AF2882" s="42" t="s">
        <v>3855</v>
      </c>
      <c r="AG2882" s="27"/>
      <c r="AH2882" s="30" t="s">
        <v>8</v>
      </c>
      <c r="AI2882" s="39"/>
      <c r="AJ2882" s="39" t="b">
        <f t="shared" si="1160"/>
        <v>0</v>
      </c>
      <c r="AK2882" s="39" t="str">
        <f>O2882&amp;Q2882&amp;R2882&amp;U2882&amp;V2882&amp;Y2882&amp;Z2882&amp;AC2882&amp;AD2882</f>
        <v>H12111400</v>
      </c>
      <c r="AL2882" s="40">
        <v>761215</v>
      </c>
      <c r="AM2882" s="41" t="b">
        <f>C2882&lt;&gt;AK2882</f>
        <v>1</v>
      </c>
      <c r="AN2882" s="30" t="str">
        <f>N2882&amp;AK2882</f>
        <v>J9FH12111400</v>
      </c>
      <c r="AO2882" s="30"/>
      <c r="AP2882" s="31"/>
      <c r="AQ2882" s="31"/>
      <c r="AR2882" s="31">
        <f t="shared" si="1159"/>
        <v>1</v>
      </c>
      <c r="AS2882" s="31" t="str">
        <f>IF(IFERROR(VLOOKUP(AE2882,#REF!,1,0),"")&lt;&gt;"",1,"")</f>
        <v/>
      </c>
      <c r="AT2882" s="31" t="str">
        <f>IF(IFERROR(VLOOKUP(AE2882,#REF!,1,0),"")&lt;&gt;"",1,"")</f>
        <v/>
      </c>
      <c r="AU2882" s="31" t="str">
        <f>IF(IFERROR(VLOOKUP(AE2882,#REF!,1,0),"")&lt;&gt;"",1,"")</f>
        <v/>
      </c>
      <c r="AV2882" s="31" t="str">
        <f>IF(IFERROR(VLOOKUP(AE2882,#REF!,1,0),"")&lt;&gt;"",1,"")</f>
        <v/>
      </c>
      <c r="AW2882" s="31" t="str">
        <f>IF(IFERROR(VLOOKUP(AE2882,#REF!,1,0),"")&lt;&gt;"",1,"")</f>
        <v/>
      </c>
      <c r="AX2882" s="31" t="str">
        <f>IF(IFERROR(VLOOKUP(AE2882,#REF!,1,0),"")&lt;&gt;"",1,"")</f>
        <v/>
      </c>
      <c r="AY2882" s="31" t="str">
        <f>IF(IFERROR(VLOOKUP(AE2882,#REF!,1,0),"")&lt;&gt;"",1,"")</f>
        <v/>
      </c>
      <c r="AZ2882" s="31" t="str">
        <f>IF(IFERROR(VLOOKUP(AE2882,#REF!,1,0),"")&lt;&gt;"",1,"")</f>
        <v/>
      </c>
      <c r="BA2882" s="31" t="str">
        <f>IF(IFERROR(VLOOKUP(AE2882,#REF!,1,0),"")&lt;&gt;"",1,"")</f>
        <v/>
      </c>
      <c r="BB2882" s="31" t="str">
        <f>IF(IFERROR(VLOOKUP(AE2882,#REF!,1,0),"")&lt;&gt;"",1,"")</f>
        <v/>
      </c>
      <c r="BC2882" s="31" t="str">
        <f>IF(IFERROR(VLOOKUP(AE2882,#REF!,1,0),"")&lt;&gt;"",1,"")</f>
        <v/>
      </c>
      <c r="BD2882" s="31" t="str">
        <f>IF(IFERROR(VLOOKUP(AE2882,#REF!,1,0),"")&lt;&gt;"",1,"")</f>
        <v/>
      </c>
      <c r="BE2882" s="32">
        <f t="shared" si="1028"/>
        <v>1</v>
      </c>
    </row>
    <row r="2883" spans="1:57" ht="16">
      <c r="A2883" s="33">
        <v>2523</v>
      </c>
      <c r="B2883" s="33">
        <v>761216</v>
      </c>
      <c r="C2883" s="33" t="str">
        <f t="shared" si="1150"/>
        <v>761216000</v>
      </c>
      <c r="D2883" s="34" t="str">
        <f t="shared" si="1151"/>
        <v>76</v>
      </c>
      <c r="E2883" s="34" t="str">
        <f t="shared" si="1152"/>
        <v>1</v>
      </c>
      <c r="F2883" s="34" t="str">
        <f t="shared" si="1153"/>
        <v>2</v>
      </c>
      <c r="G2883" s="34" t="str">
        <f t="shared" si="1154"/>
        <v>1</v>
      </c>
      <c r="H2883" s="34" t="str">
        <f t="shared" si="1155"/>
        <v>6</v>
      </c>
      <c r="I2883" s="34" t="str">
        <f t="shared" si="1156"/>
        <v>0</v>
      </c>
      <c r="J2883" s="34" t="str">
        <f t="shared" si="1157"/>
        <v>0</v>
      </c>
      <c r="K2883" s="34" t="str">
        <f t="shared" si="1158"/>
        <v>0</v>
      </c>
      <c r="L2883" s="34" t="s">
        <v>7021</v>
      </c>
      <c r="M2883" s="35" t="s">
        <v>3856</v>
      </c>
      <c r="N2883" s="35" t="s">
        <v>261</v>
      </c>
      <c r="O2883" s="55" t="s">
        <v>212</v>
      </c>
      <c r="P2883" s="55" t="s">
        <v>213</v>
      </c>
      <c r="Q2883" s="55" t="s">
        <v>8</v>
      </c>
      <c r="R2883" s="55" t="s">
        <v>15</v>
      </c>
      <c r="S2883" s="55" t="s">
        <v>215</v>
      </c>
      <c r="T2883" s="55" t="s">
        <v>215</v>
      </c>
      <c r="U2883" s="55" t="s">
        <v>8</v>
      </c>
      <c r="V2883" s="55" t="s">
        <v>8</v>
      </c>
      <c r="W2883" s="55" t="s">
        <v>3850</v>
      </c>
      <c r="X2883" s="55" t="s">
        <v>3850</v>
      </c>
      <c r="Y2883" s="55" t="s">
        <v>8</v>
      </c>
      <c r="Z2883" s="55">
        <v>5</v>
      </c>
      <c r="AA2883" s="58" t="s">
        <v>3856</v>
      </c>
      <c r="AB2883" s="58" t="s">
        <v>3856</v>
      </c>
      <c r="AC2883" s="58" t="s">
        <v>66</v>
      </c>
      <c r="AD2883" s="55" t="s">
        <v>66</v>
      </c>
      <c r="AE2883" s="42" t="s">
        <v>3856</v>
      </c>
      <c r="AF2883" s="42" t="s">
        <v>3856</v>
      </c>
      <c r="AG2883" s="27"/>
      <c r="AH2883" s="30" t="s">
        <v>8</v>
      </c>
      <c r="AI2883" s="39"/>
      <c r="AJ2883" s="39" t="b">
        <f t="shared" si="1160"/>
        <v>0</v>
      </c>
      <c r="AK2883" s="39" t="str">
        <f>O2883&amp;Q2883&amp;R2883&amp;U2883&amp;V2883&amp;Y2883&amp;Z2883&amp;AC2883&amp;AD2883</f>
        <v>H12111500</v>
      </c>
      <c r="AL2883" s="40">
        <v>761216</v>
      </c>
      <c r="AM2883" s="41" t="b">
        <f>C2883&lt;&gt;AK2883</f>
        <v>1</v>
      </c>
      <c r="AN2883" s="30" t="str">
        <f>N2883&amp;AK2883</f>
        <v>J9FH12111500</v>
      </c>
      <c r="AO2883" s="30"/>
      <c r="AP2883" s="31"/>
      <c r="AQ2883" s="31"/>
      <c r="AR2883" s="31">
        <f t="shared" si="1159"/>
        <v>1</v>
      </c>
      <c r="AS2883" s="31" t="str">
        <f>IF(IFERROR(VLOOKUP(AE2883,#REF!,1,0),"")&lt;&gt;"",1,"")</f>
        <v/>
      </c>
      <c r="AT2883" s="31" t="str">
        <f>IF(IFERROR(VLOOKUP(AE2883,#REF!,1,0),"")&lt;&gt;"",1,"")</f>
        <v/>
      </c>
      <c r="AU2883" s="31" t="str">
        <f>IF(IFERROR(VLOOKUP(AE2883,#REF!,1,0),"")&lt;&gt;"",1,"")</f>
        <v/>
      </c>
      <c r="AV2883" s="31" t="str">
        <f>IF(IFERROR(VLOOKUP(AE2883,#REF!,1,0),"")&lt;&gt;"",1,"")</f>
        <v/>
      </c>
      <c r="AW2883" s="31" t="str">
        <f>IF(IFERROR(VLOOKUP(AE2883,#REF!,1,0),"")&lt;&gt;"",1,"")</f>
        <v/>
      </c>
      <c r="AX2883" s="31" t="str">
        <f>IF(IFERROR(VLOOKUP(AE2883,#REF!,1,0),"")&lt;&gt;"",1,"")</f>
        <v/>
      </c>
      <c r="AY2883" s="31" t="str">
        <f>IF(IFERROR(VLOOKUP(AE2883,#REF!,1,0),"")&lt;&gt;"",1,"")</f>
        <v/>
      </c>
      <c r="AZ2883" s="31" t="str">
        <f>IF(IFERROR(VLOOKUP(AE2883,#REF!,1,0),"")&lt;&gt;"",1,"")</f>
        <v/>
      </c>
      <c r="BA2883" s="31" t="str">
        <f>IF(IFERROR(VLOOKUP(AE2883,#REF!,1,0),"")&lt;&gt;"",1,"")</f>
        <v/>
      </c>
      <c r="BB2883" s="31" t="str">
        <f>IF(IFERROR(VLOOKUP(AE2883,#REF!,1,0),"")&lt;&gt;"",1,"")</f>
        <v/>
      </c>
      <c r="BC2883" s="31" t="str">
        <f>IF(IFERROR(VLOOKUP(AE2883,#REF!,1,0),"")&lt;&gt;"",1,"")</f>
        <v/>
      </c>
      <c r="BD2883" s="31" t="str">
        <f>IF(IFERROR(VLOOKUP(AE2883,#REF!,1,0),"")&lt;&gt;"",1,"")</f>
        <v/>
      </c>
      <c r="BE2883" s="32">
        <f t="shared" si="1028"/>
        <v>1</v>
      </c>
    </row>
    <row r="2884" spans="1:57" ht="16">
      <c r="A2884" s="43">
        <v>2524</v>
      </c>
      <c r="B2884" s="43">
        <v>761219</v>
      </c>
      <c r="C2884" s="43" t="str">
        <f t="shared" si="1150"/>
        <v>761219000</v>
      </c>
      <c r="D2884" s="44" t="str">
        <f t="shared" si="1151"/>
        <v>76</v>
      </c>
      <c r="E2884" s="44" t="str">
        <f t="shared" si="1152"/>
        <v>1</v>
      </c>
      <c r="F2884" s="44" t="str">
        <f t="shared" si="1153"/>
        <v>2</v>
      </c>
      <c r="G2884" s="44" t="str">
        <f t="shared" si="1154"/>
        <v>1</v>
      </c>
      <c r="H2884" s="44" t="str">
        <f t="shared" si="1155"/>
        <v>9</v>
      </c>
      <c r="I2884" s="44" t="str">
        <f t="shared" si="1156"/>
        <v>0</v>
      </c>
      <c r="J2884" s="44" t="str">
        <f t="shared" si="1157"/>
        <v>0</v>
      </c>
      <c r="K2884" s="44" t="str">
        <f t="shared" si="1158"/>
        <v>0</v>
      </c>
      <c r="L2884" s="44"/>
      <c r="M2884" s="45" t="s">
        <v>3857</v>
      </c>
      <c r="N2884" s="45"/>
      <c r="O2884" s="47" t="s">
        <v>212</v>
      </c>
      <c r="P2884" s="47" t="s">
        <v>213</v>
      </c>
      <c r="Q2884" s="60" t="s">
        <v>8</v>
      </c>
      <c r="R2884" s="47"/>
      <c r="S2884" s="47" t="s">
        <v>215</v>
      </c>
      <c r="T2884" s="47" t="s">
        <v>215</v>
      </c>
      <c r="U2884" s="47" t="s">
        <v>8</v>
      </c>
      <c r="V2884" s="60" t="s">
        <v>8</v>
      </c>
      <c r="W2884" s="60"/>
      <c r="X2884" s="60" t="s">
        <v>3850</v>
      </c>
      <c r="Y2884" s="60" t="s">
        <v>8</v>
      </c>
      <c r="Z2884" s="60">
        <v>7</v>
      </c>
      <c r="AA2884" s="61"/>
      <c r="AB2884" s="61" t="s">
        <v>3857</v>
      </c>
      <c r="AC2884" s="61" t="s">
        <v>66</v>
      </c>
      <c r="AD2884" s="47" t="s">
        <v>66</v>
      </c>
      <c r="AE2884" s="50" t="s">
        <v>3857</v>
      </c>
      <c r="AF2884" s="51"/>
      <c r="AG2884" s="51" t="s">
        <v>8</v>
      </c>
      <c r="AH2884" s="52"/>
      <c r="AI2884" s="39"/>
      <c r="AJ2884" s="39"/>
      <c r="AK2884" s="39" t="e">
        <f>O2884&amp;Q2884&amp;#REF!&amp;U2884&amp;V2884&amp;Y2884&amp;Z2884&amp;AC2884&amp;AD2884</f>
        <v>#REF!</v>
      </c>
      <c r="AL2884" s="43">
        <v>761219</v>
      </c>
      <c r="AM2884" s="44" t="e">
        <f>C2884&lt;&gt;AK2884</f>
        <v>#REF!</v>
      </c>
      <c r="AN2884" s="52"/>
      <c r="AO2884" s="52"/>
      <c r="AP2884" s="53"/>
      <c r="AQ2884" s="53"/>
      <c r="AR2884" s="53">
        <f t="shared" si="1159"/>
        <v>1</v>
      </c>
      <c r="AS2884" s="53" t="str">
        <f>IF(IFERROR(VLOOKUP(AE2884,#REF!,1,0),"")&lt;&gt;"",1,"")</f>
        <v/>
      </c>
      <c r="AT2884" s="53" t="str">
        <f>IF(IFERROR(VLOOKUP(AE2884,#REF!,1,0),"")&lt;&gt;"",1,"")</f>
        <v/>
      </c>
      <c r="AU2884" s="53" t="str">
        <f>IF(IFERROR(VLOOKUP(AE2884,#REF!,1,0),"")&lt;&gt;"",1,"")</f>
        <v/>
      </c>
      <c r="AV2884" s="53" t="str">
        <f>IF(IFERROR(VLOOKUP(AE2884,#REF!,1,0),"")&lt;&gt;"",1,"")</f>
        <v/>
      </c>
      <c r="AW2884" s="53" t="str">
        <f>IF(IFERROR(VLOOKUP(AE2884,#REF!,1,0),"")&lt;&gt;"",1,"")</f>
        <v/>
      </c>
      <c r="AX2884" s="53" t="str">
        <f>IF(IFERROR(VLOOKUP(AE2884,#REF!,1,0),"")&lt;&gt;"",1,"")</f>
        <v/>
      </c>
      <c r="AY2884" s="53" t="str">
        <f>IF(IFERROR(VLOOKUP(AE2884,#REF!,1,0),"")&lt;&gt;"",1,"")</f>
        <v/>
      </c>
      <c r="AZ2884" s="53" t="str">
        <f>IF(IFERROR(VLOOKUP(AE2884,#REF!,1,0),"")&lt;&gt;"",1,"")</f>
        <v/>
      </c>
      <c r="BA2884" s="53" t="str">
        <f>IF(IFERROR(VLOOKUP(AE2884,#REF!,1,0),"")&lt;&gt;"",1,"")</f>
        <v/>
      </c>
      <c r="BB2884" s="53" t="str">
        <f>IF(IFERROR(VLOOKUP(AE2884,#REF!,1,0),"")&lt;&gt;"",1,"")</f>
        <v/>
      </c>
      <c r="BC2884" s="53" t="str">
        <f>IF(IFERROR(VLOOKUP(AE2884,#REF!,1,0),"")&lt;&gt;"",1,"")</f>
        <v/>
      </c>
      <c r="BD2884" s="53" t="str">
        <f>IF(IFERROR(VLOOKUP(AE2884,#REF!,1,0),"")&lt;&gt;"",1,"")</f>
        <v/>
      </c>
      <c r="BE2884" s="54">
        <f t="shared" si="1028"/>
        <v>1</v>
      </c>
    </row>
    <row r="2885" spans="1:57" ht="17">
      <c r="A2885" s="137">
        <v>2525</v>
      </c>
      <c r="B2885" s="137">
        <v>76122</v>
      </c>
      <c r="C2885" s="137" t="str">
        <f t="shared" si="1150"/>
        <v>761220000</v>
      </c>
      <c r="D2885" s="138" t="str">
        <f t="shared" si="1151"/>
        <v>76</v>
      </c>
      <c r="E2885" s="138" t="str">
        <f t="shared" si="1152"/>
        <v>1</v>
      </c>
      <c r="F2885" s="138" t="str">
        <f t="shared" si="1153"/>
        <v>2</v>
      </c>
      <c r="G2885" s="138" t="str">
        <f t="shared" si="1154"/>
        <v>2</v>
      </c>
      <c r="H2885" s="138" t="str">
        <f t="shared" si="1155"/>
        <v>0</v>
      </c>
      <c r="I2885" s="138" t="str">
        <f t="shared" si="1156"/>
        <v>0</v>
      </c>
      <c r="J2885" s="138" t="str">
        <f t="shared" si="1157"/>
        <v>0</v>
      </c>
      <c r="K2885" s="138" t="str">
        <f t="shared" si="1158"/>
        <v>0</v>
      </c>
      <c r="L2885" s="138" t="s">
        <v>7022</v>
      </c>
      <c r="M2885" s="139" t="s">
        <v>3858</v>
      </c>
      <c r="N2885" s="139" t="s">
        <v>261</v>
      </c>
      <c r="O2885" s="141" t="s">
        <v>212</v>
      </c>
      <c r="P2885" s="164" t="s">
        <v>3843</v>
      </c>
      <c r="Q2885" s="141" t="s">
        <v>8</v>
      </c>
      <c r="R2885" s="141" t="s">
        <v>15</v>
      </c>
      <c r="S2885" s="141" t="s">
        <v>215</v>
      </c>
      <c r="T2885" s="141" t="s">
        <v>215</v>
      </c>
      <c r="U2885" s="141" t="s">
        <v>8</v>
      </c>
      <c r="V2885" s="141" t="s">
        <v>15</v>
      </c>
      <c r="W2885" s="141" t="s">
        <v>3858</v>
      </c>
      <c r="X2885" s="141" t="s">
        <v>3858</v>
      </c>
      <c r="Y2885" s="141" t="s">
        <v>66</v>
      </c>
      <c r="Z2885" s="140" t="s">
        <v>66</v>
      </c>
      <c r="AA2885" s="140" t="s">
        <v>3858</v>
      </c>
      <c r="AB2885" s="140" t="s">
        <v>3858</v>
      </c>
      <c r="AC2885" s="140" t="s">
        <v>66</v>
      </c>
      <c r="AD2885" s="141" t="s">
        <v>66</v>
      </c>
      <c r="AE2885" s="144" t="s">
        <v>3858</v>
      </c>
      <c r="AF2885" s="144" t="s">
        <v>3859</v>
      </c>
      <c r="AG2885" s="134"/>
      <c r="AH2885" s="142"/>
      <c r="AI2885" s="143"/>
      <c r="AJ2885" s="143" t="b">
        <f t="shared" ref="AJ2885:AJ2893" si="1161">IF(OR(AS2885=1,AT2885=1,AU2885=1,AV2885=1,AW2885=1,AX2885=1,AY2885=1,AZ2885=1,BA2885=1,BB2885=1,BC2885=1,BD2885=1),TRUE,FALSE)</f>
        <v>0</v>
      </c>
      <c r="AK2885" s="143" t="str">
        <f>O2885&amp;Q2885&amp;R2885&amp;U2885&amp;V2885&amp;Y2885&amp;Z2885&amp;AC2885&amp;AD2885</f>
        <v>H12120000</v>
      </c>
      <c r="AL2885" s="40">
        <v>76122</v>
      </c>
      <c r="AM2885" s="41" t="b">
        <f>C2885&lt;&gt;AK2885</f>
        <v>1</v>
      </c>
      <c r="AN2885" s="145" t="str">
        <f>N2885&amp;AK2885</f>
        <v>J9FH12120000</v>
      </c>
      <c r="AO2885" s="145"/>
      <c r="AP2885" s="31"/>
      <c r="AQ2885" s="146"/>
      <c r="AR2885" s="146">
        <f t="shared" si="1159"/>
        <v>1</v>
      </c>
      <c r="AS2885" s="146" t="str">
        <f>IF(IFERROR(VLOOKUP(AE2885,#REF!,1,0),"")&lt;&gt;"",1,"")</f>
        <v/>
      </c>
      <c r="AT2885" s="146" t="str">
        <f>IF(IFERROR(VLOOKUP(AE2885,#REF!,1,0),"")&lt;&gt;"",1,"")</f>
        <v/>
      </c>
      <c r="AU2885" s="146" t="str">
        <f>IF(IFERROR(VLOOKUP(AE2885,#REF!,1,0),"")&lt;&gt;"",1,"")</f>
        <v/>
      </c>
      <c r="AV2885" s="146" t="str">
        <f>IF(IFERROR(VLOOKUP(AE2885,#REF!,1,0),"")&lt;&gt;"",1,"")</f>
        <v/>
      </c>
      <c r="AW2885" s="146" t="str">
        <f>IF(IFERROR(VLOOKUP(AE2885,#REF!,1,0),"")&lt;&gt;"",1,"")</f>
        <v/>
      </c>
      <c r="AX2885" s="146" t="str">
        <f>IF(IFERROR(VLOOKUP(AE2885,#REF!,1,0),"")&lt;&gt;"",1,"")</f>
        <v/>
      </c>
      <c r="AY2885" s="146" t="str">
        <f>IF(IFERROR(VLOOKUP(AE2885,#REF!,1,0),"")&lt;&gt;"",1,"")</f>
        <v/>
      </c>
      <c r="AZ2885" s="146" t="str">
        <f>IF(IFERROR(VLOOKUP(AE2885,#REF!,1,0),"")&lt;&gt;"",1,"")</f>
        <v/>
      </c>
      <c r="BA2885" s="146" t="str">
        <f>IF(IFERROR(VLOOKUP(AE2885,#REF!,1,0),"")&lt;&gt;"",1,"")</f>
        <v/>
      </c>
      <c r="BB2885" s="146" t="str">
        <f>IF(IFERROR(VLOOKUP(AE2885,#REF!,1,0),"")&lt;&gt;"",1,"")</f>
        <v/>
      </c>
      <c r="BC2885" s="146" t="str">
        <f>IF(IFERROR(VLOOKUP(AE2885,#REF!,1,0),"")&lt;&gt;"",1,"")</f>
        <v/>
      </c>
      <c r="BD2885" s="146" t="str">
        <f>IF(IFERROR(VLOOKUP(AE2885,#REF!,1,0),"")&lt;&gt;"",1,"")</f>
        <v/>
      </c>
      <c r="BE2885" s="148">
        <f t="shared" si="1028"/>
        <v>1</v>
      </c>
    </row>
    <row r="2886" spans="1:57" ht="16">
      <c r="A2886" s="33">
        <v>2569</v>
      </c>
      <c r="B2886" s="33">
        <v>761223</v>
      </c>
      <c r="C2886" s="33" t="str">
        <f t="shared" si="1150"/>
        <v>761223000</v>
      </c>
      <c r="D2886" s="34" t="str">
        <f t="shared" si="1151"/>
        <v>76</v>
      </c>
      <c r="E2886" s="34" t="str">
        <f t="shared" si="1152"/>
        <v>1</v>
      </c>
      <c r="F2886" s="34" t="str">
        <f t="shared" si="1153"/>
        <v>2</v>
      </c>
      <c r="G2886" s="34" t="str">
        <f t="shared" si="1154"/>
        <v>2</v>
      </c>
      <c r="H2886" s="34" t="str">
        <f t="shared" si="1155"/>
        <v>3</v>
      </c>
      <c r="I2886" s="34" t="str">
        <f t="shared" si="1156"/>
        <v>0</v>
      </c>
      <c r="J2886" s="34" t="str">
        <f t="shared" si="1157"/>
        <v>0</v>
      </c>
      <c r="K2886" s="34" t="str">
        <f t="shared" si="1158"/>
        <v>0</v>
      </c>
      <c r="L2886" s="34" t="s">
        <v>7023</v>
      </c>
      <c r="M2886" s="35" t="s">
        <v>3860</v>
      </c>
      <c r="N2886" s="35" t="s">
        <v>261</v>
      </c>
      <c r="O2886" s="55" t="s">
        <v>212</v>
      </c>
      <c r="P2886" s="55" t="s">
        <v>213</v>
      </c>
      <c r="Q2886" s="55" t="s">
        <v>8</v>
      </c>
      <c r="R2886" s="55" t="s">
        <v>15</v>
      </c>
      <c r="S2886" s="55" t="s">
        <v>215</v>
      </c>
      <c r="T2886" s="55" t="s">
        <v>215</v>
      </c>
      <c r="U2886" s="55" t="s">
        <v>8</v>
      </c>
      <c r="V2886" s="55" t="s">
        <v>15</v>
      </c>
      <c r="W2886" s="55" t="s">
        <v>3858</v>
      </c>
      <c r="X2886" s="55" t="s">
        <v>3858</v>
      </c>
      <c r="Y2886" s="55" t="s">
        <v>8</v>
      </c>
      <c r="Z2886" s="55" t="s">
        <v>8</v>
      </c>
      <c r="AA2886" s="58" t="s">
        <v>3860</v>
      </c>
      <c r="AB2886" s="58" t="s">
        <v>3860</v>
      </c>
      <c r="AC2886" s="58" t="s">
        <v>66</v>
      </c>
      <c r="AD2886" s="55" t="s">
        <v>66</v>
      </c>
      <c r="AE2886" s="42" t="s">
        <v>3860</v>
      </c>
      <c r="AF2886" s="42" t="s">
        <v>3860</v>
      </c>
      <c r="AG2886" s="27"/>
      <c r="AH2886" s="30" t="s">
        <v>8</v>
      </c>
      <c r="AI2886" s="39"/>
      <c r="AJ2886" s="39" t="b">
        <f t="shared" si="1161"/>
        <v>0</v>
      </c>
      <c r="AK2886" s="39" t="str">
        <f>O2886&amp;Q2886&amp;R2886&amp;U2886&amp;V2886&amp;Y2886&amp;Z2886&amp;AC2886&amp;AD2886</f>
        <v>H12121100</v>
      </c>
      <c r="AL2886" s="40">
        <v>761223</v>
      </c>
      <c r="AM2886" s="41" t="b">
        <f>C2886&lt;&gt;AK2886</f>
        <v>1</v>
      </c>
      <c r="AN2886" s="30" t="str">
        <f>N2886&amp;AK2886</f>
        <v>J9FH12121100</v>
      </c>
      <c r="AO2886" s="30"/>
      <c r="AP2886" s="31"/>
      <c r="AQ2886" s="31"/>
      <c r="AR2886" s="31">
        <f t="shared" si="1159"/>
        <v>1</v>
      </c>
      <c r="AS2886" s="31" t="str">
        <f>IF(IFERROR(VLOOKUP(AE2886,#REF!,1,0),"")&lt;&gt;"",1,"")</f>
        <v/>
      </c>
      <c r="AT2886" s="31" t="str">
        <f>IF(IFERROR(VLOOKUP(AE2886,#REF!,1,0),"")&lt;&gt;"",1,"")</f>
        <v/>
      </c>
      <c r="AU2886" s="31" t="str">
        <f>IF(IFERROR(VLOOKUP(AE2886,#REF!,1,0),"")&lt;&gt;"",1,"")</f>
        <v/>
      </c>
      <c r="AV2886" s="31" t="str">
        <f>IF(IFERROR(VLOOKUP(AE2886,#REF!,1,0),"")&lt;&gt;"",1,"")</f>
        <v/>
      </c>
      <c r="AW2886" s="31" t="str">
        <f>IF(IFERROR(VLOOKUP(AE2886,#REF!,1,0),"")&lt;&gt;"",1,"")</f>
        <v/>
      </c>
      <c r="AX2886" s="31" t="str">
        <f>IF(IFERROR(VLOOKUP(AE2886,#REF!,1,0),"")&lt;&gt;"",1,"")</f>
        <v/>
      </c>
      <c r="AY2886" s="31" t="str">
        <f>IF(IFERROR(VLOOKUP(AE2886,#REF!,1,0),"")&lt;&gt;"",1,"")</f>
        <v/>
      </c>
      <c r="AZ2886" s="31" t="str">
        <f>IF(IFERROR(VLOOKUP(AE2886,#REF!,1,0),"")&lt;&gt;"",1,"")</f>
        <v/>
      </c>
      <c r="BA2886" s="31" t="str">
        <f>IF(IFERROR(VLOOKUP(AE2886,#REF!,1,0),"")&lt;&gt;"",1,"")</f>
        <v/>
      </c>
      <c r="BB2886" s="31" t="str">
        <f>IF(IFERROR(VLOOKUP(AE2886,#REF!,1,0),"")&lt;&gt;"",1,"")</f>
        <v/>
      </c>
      <c r="BC2886" s="31" t="str">
        <f>IF(IFERROR(VLOOKUP(AE2886,#REF!,1,0),"")&lt;&gt;"",1,"")</f>
        <v/>
      </c>
      <c r="BD2886" s="31" t="str">
        <f>IF(IFERROR(VLOOKUP(AE2886,#REF!,1,0),"")&lt;&gt;"",1,"")</f>
        <v/>
      </c>
      <c r="BE2886" s="32">
        <f t="shared" si="1028"/>
        <v>1</v>
      </c>
    </row>
    <row r="2887" spans="1:57" ht="16">
      <c r="A2887" s="33">
        <v>2570</v>
      </c>
      <c r="B2887" s="33">
        <v>761224</v>
      </c>
      <c r="C2887" s="33" t="str">
        <f t="shared" si="1150"/>
        <v>761224000</v>
      </c>
      <c r="D2887" s="34" t="str">
        <f t="shared" si="1151"/>
        <v>76</v>
      </c>
      <c r="E2887" s="34" t="str">
        <f t="shared" si="1152"/>
        <v>1</v>
      </c>
      <c r="F2887" s="34" t="str">
        <f t="shared" si="1153"/>
        <v>2</v>
      </c>
      <c r="G2887" s="34" t="str">
        <f t="shared" si="1154"/>
        <v>2</v>
      </c>
      <c r="H2887" s="34" t="str">
        <f t="shared" si="1155"/>
        <v>4</v>
      </c>
      <c r="I2887" s="34" t="str">
        <f t="shared" si="1156"/>
        <v>0</v>
      </c>
      <c r="J2887" s="34" t="str">
        <f t="shared" si="1157"/>
        <v>0</v>
      </c>
      <c r="K2887" s="34" t="str">
        <f t="shared" si="1158"/>
        <v>0</v>
      </c>
      <c r="L2887" s="34" t="s">
        <v>7024</v>
      </c>
      <c r="M2887" s="35" t="s">
        <v>3861</v>
      </c>
      <c r="N2887" s="35" t="s">
        <v>261</v>
      </c>
      <c r="O2887" s="55" t="s">
        <v>212</v>
      </c>
      <c r="P2887" s="55" t="s">
        <v>213</v>
      </c>
      <c r="Q2887" s="55" t="s">
        <v>8</v>
      </c>
      <c r="R2887" s="55" t="s">
        <v>15</v>
      </c>
      <c r="S2887" s="55" t="s">
        <v>215</v>
      </c>
      <c r="T2887" s="55" t="s">
        <v>215</v>
      </c>
      <c r="U2887" s="55" t="s">
        <v>8</v>
      </c>
      <c r="V2887" s="55" t="s">
        <v>15</v>
      </c>
      <c r="W2887" s="55" t="s">
        <v>3858</v>
      </c>
      <c r="X2887" s="55" t="s">
        <v>3858</v>
      </c>
      <c r="Y2887" s="55" t="s">
        <v>8</v>
      </c>
      <c r="Z2887" s="55" t="s">
        <v>15</v>
      </c>
      <c r="AA2887" s="58" t="s">
        <v>3861</v>
      </c>
      <c r="AB2887" s="58" t="s">
        <v>3861</v>
      </c>
      <c r="AC2887" s="58" t="s">
        <v>66</v>
      </c>
      <c r="AD2887" s="55" t="s">
        <v>66</v>
      </c>
      <c r="AE2887" s="42" t="s">
        <v>3861</v>
      </c>
      <c r="AF2887" s="42" t="s">
        <v>3861</v>
      </c>
      <c r="AG2887" s="27"/>
      <c r="AH2887" s="30" t="s">
        <v>8</v>
      </c>
      <c r="AI2887" s="39"/>
      <c r="AJ2887" s="39" t="b">
        <f t="shared" si="1161"/>
        <v>0</v>
      </c>
      <c r="AK2887" s="39" t="str">
        <f>O2887&amp;Q2887&amp;R2887&amp;U2887&amp;V2887&amp;Y2887&amp;Z2887&amp;AC2887&amp;AD2887</f>
        <v>H12121200</v>
      </c>
      <c r="AL2887" s="40">
        <v>761224</v>
      </c>
      <c r="AM2887" s="41" t="b">
        <f>C2887&lt;&gt;AK2887</f>
        <v>1</v>
      </c>
      <c r="AN2887" s="30" t="str">
        <f>N2887&amp;AK2887</f>
        <v>J9FH12121200</v>
      </c>
      <c r="AO2887" s="30"/>
      <c r="AP2887" s="31"/>
      <c r="AQ2887" s="31"/>
      <c r="AR2887" s="31">
        <f t="shared" si="1159"/>
        <v>1</v>
      </c>
      <c r="AS2887" s="31" t="str">
        <f>IF(IFERROR(VLOOKUP(AE2887,#REF!,1,0),"")&lt;&gt;"",1,"")</f>
        <v/>
      </c>
      <c r="AT2887" s="31" t="str">
        <f>IF(IFERROR(VLOOKUP(AE2887,#REF!,1,0),"")&lt;&gt;"",1,"")</f>
        <v/>
      </c>
      <c r="AU2887" s="31" t="str">
        <f>IF(IFERROR(VLOOKUP(AE2887,#REF!,1,0),"")&lt;&gt;"",1,"")</f>
        <v/>
      </c>
      <c r="AV2887" s="31" t="str">
        <f>IF(IFERROR(VLOOKUP(AE2887,#REF!,1,0),"")&lt;&gt;"",1,"")</f>
        <v/>
      </c>
      <c r="AW2887" s="31" t="str">
        <f>IF(IFERROR(VLOOKUP(AE2887,#REF!,1,0),"")&lt;&gt;"",1,"")</f>
        <v/>
      </c>
      <c r="AX2887" s="31" t="str">
        <f>IF(IFERROR(VLOOKUP(AE2887,#REF!,1,0),"")&lt;&gt;"",1,"")</f>
        <v/>
      </c>
      <c r="AY2887" s="31" t="str">
        <f>IF(IFERROR(VLOOKUP(AE2887,#REF!,1,0),"")&lt;&gt;"",1,"")</f>
        <v/>
      </c>
      <c r="AZ2887" s="31" t="str">
        <f>IF(IFERROR(VLOOKUP(AE2887,#REF!,1,0),"")&lt;&gt;"",1,"")</f>
        <v/>
      </c>
      <c r="BA2887" s="31" t="str">
        <f>IF(IFERROR(VLOOKUP(AE2887,#REF!,1,0),"")&lt;&gt;"",1,"")</f>
        <v/>
      </c>
      <c r="BB2887" s="31" t="str">
        <f>IF(IFERROR(VLOOKUP(AE2887,#REF!,1,0),"")&lt;&gt;"",1,"")</f>
        <v/>
      </c>
      <c r="BC2887" s="31" t="str">
        <f>IF(IFERROR(VLOOKUP(AE2887,#REF!,1,0),"")&lt;&gt;"",1,"")</f>
        <v/>
      </c>
      <c r="BD2887" s="31" t="str">
        <f>IF(IFERROR(VLOOKUP(AE2887,#REF!,1,0),"")&lt;&gt;"",1,"")</f>
        <v/>
      </c>
      <c r="BE2887" s="32">
        <f t="shared" si="1028"/>
        <v>1</v>
      </c>
    </row>
    <row r="2888" spans="1:57" ht="16">
      <c r="A2888" s="33">
        <v>2571</v>
      </c>
      <c r="B2888" s="33">
        <v>761225</v>
      </c>
      <c r="C2888" s="33" t="str">
        <f t="shared" si="1150"/>
        <v>761225000</v>
      </c>
      <c r="D2888" s="34" t="str">
        <f t="shared" si="1151"/>
        <v>76</v>
      </c>
      <c r="E2888" s="34" t="str">
        <f t="shared" si="1152"/>
        <v>1</v>
      </c>
      <c r="F2888" s="34" t="str">
        <f t="shared" si="1153"/>
        <v>2</v>
      </c>
      <c r="G2888" s="34" t="str">
        <f t="shared" si="1154"/>
        <v>2</v>
      </c>
      <c r="H2888" s="34" t="str">
        <f t="shared" si="1155"/>
        <v>5</v>
      </c>
      <c r="I2888" s="34" t="str">
        <f t="shared" si="1156"/>
        <v>0</v>
      </c>
      <c r="J2888" s="34" t="str">
        <f t="shared" si="1157"/>
        <v>0</v>
      </c>
      <c r="K2888" s="34" t="str">
        <f t="shared" si="1158"/>
        <v>0</v>
      </c>
      <c r="L2888" s="34" t="s">
        <v>7025</v>
      </c>
      <c r="M2888" s="35" t="s">
        <v>3862</v>
      </c>
      <c r="N2888" s="35" t="s">
        <v>261</v>
      </c>
      <c r="O2888" s="55" t="s">
        <v>212</v>
      </c>
      <c r="P2888" s="55" t="s">
        <v>213</v>
      </c>
      <c r="Q2888" s="55" t="s">
        <v>8</v>
      </c>
      <c r="R2888" s="55" t="s">
        <v>15</v>
      </c>
      <c r="S2888" s="55" t="s">
        <v>215</v>
      </c>
      <c r="T2888" s="55" t="s">
        <v>215</v>
      </c>
      <c r="U2888" s="55" t="s">
        <v>8</v>
      </c>
      <c r="V2888" s="55" t="s">
        <v>15</v>
      </c>
      <c r="W2888" s="55" t="s">
        <v>3858</v>
      </c>
      <c r="X2888" s="55" t="s">
        <v>3858</v>
      </c>
      <c r="Y2888" s="55" t="s">
        <v>8</v>
      </c>
      <c r="Z2888" s="55">
        <v>3</v>
      </c>
      <c r="AA2888" s="58" t="s">
        <v>3862</v>
      </c>
      <c r="AB2888" s="58" t="s">
        <v>3862</v>
      </c>
      <c r="AC2888" s="58" t="s">
        <v>66</v>
      </c>
      <c r="AD2888" s="55" t="s">
        <v>66</v>
      </c>
      <c r="AE2888" s="42" t="s">
        <v>3862</v>
      </c>
      <c r="AF2888" s="42" t="s">
        <v>3862</v>
      </c>
      <c r="AG2888" s="27"/>
      <c r="AH2888" s="30" t="s">
        <v>8</v>
      </c>
      <c r="AI2888" s="39" t="s">
        <v>3863</v>
      </c>
      <c r="AJ2888" s="39" t="b">
        <f t="shared" si="1161"/>
        <v>0</v>
      </c>
      <c r="AK2888" s="39" t="str">
        <f>O2888&amp;Q2888&amp;R2888&amp;U2888&amp;V2888&amp;Y2888&amp;Z2888&amp;AC2888&amp;AD2888</f>
        <v>H12121300</v>
      </c>
      <c r="AL2888" s="40">
        <v>761225</v>
      </c>
      <c r="AM2888" s="41" t="b">
        <f>C2888&lt;&gt;AK2888</f>
        <v>1</v>
      </c>
      <c r="AN2888" s="30" t="str">
        <f>N2888&amp;AK2888</f>
        <v>J9FH12121300</v>
      </c>
      <c r="AO2888" s="30"/>
      <c r="AP2888" s="31"/>
      <c r="AQ2888" s="31"/>
      <c r="AR2888" s="31">
        <f t="shared" si="1159"/>
        <v>1</v>
      </c>
      <c r="AS2888" s="31" t="str">
        <f>IF(IFERROR(VLOOKUP(AE2888,#REF!,1,0),"")&lt;&gt;"",1,"")</f>
        <v/>
      </c>
      <c r="AT2888" s="31" t="str">
        <f>IF(IFERROR(VLOOKUP(AE2888,#REF!,1,0),"")&lt;&gt;"",1,"")</f>
        <v/>
      </c>
      <c r="AU2888" s="31" t="str">
        <f>IF(IFERROR(VLOOKUP(AE2888,#REF!,1,0),"")&lt;&gt;"",1,"")</f>
        <v/>
      </c>
      <c r="AV2888" s="31" t="str">
        <f>IF(IFERROR(VLOOKUP(AE2888,#REF!,1,0),"")&lt;&gt;"",1,"")</f>
        <v/>
      </c>
      <c r="AW2888" s="31" t="str">
        <f>IF(IFERROR(VLOOKUP(AE2888,#REF!,1,0),"")&lt;&gt;"",1,"")</f>
        <v/>
      </c>
      <c r="AX2888" s="31" t="str">
        <f>IF(IFERROR(VLOOKUP(AE2888,#REF!,1,0),"")&lt;&gt;"",1,"")</f>
        <v/>
      </c>
      <c r="AY2888" s="31" t="str">
        <f>IF(IFERROR(VLOOKUP(AE2888,#REF!,1,0),"")&lt;&gt;"",1,"")</f>
        <v/>
      </c>
      <c r="AZ2888" s="31" t="str">
        <f>IF(IFERROR(VLOOKUP(AE2888,#REF!,1,0),"")&lt;&gt;"",1,"")</f>
        <v/>
      </c>
      <c r="BA2888" s="31" t="str">
        <f>IF(IFERROR(VLOOKUP(AE2888,#REF!,1,0),"")&lt;&gt;"",1,"")</f>
        <v/>
      </c>
      <c r="BB2888" s="31" t="str">
        <f>IF(IFERROR(VLOOKUP(AE2888,#REF!,1,0),"")&lt;&gt;"",1,"")</f>
        <v/>
      </c>
      <c r="BC2888" s="31" t="str">
        <f>IF(IFERROR(VLOOKUP(AE2888,#REF!,1,0),"")&lt;&gt;"",1,"")</f>
        <v/>
      </c>
      <c r="BD2888" s="31" t="str">
        <f>IF(IFERROR(VLOOKUP(AE2888,#REF!,1,0),"")&lt;&gt;"",1,"")</f>
        <v/>
      </c>
      <c r="BE2888" s="32">
        <f t="shared" si="1028"/>
        <v>1</v>
      </c>
    </row>
    <row r="2889" spans="1:57" ht="16">
      <c r="A2889" s="33">
        <v>2572</v>
      </c>
      <c r="B2889" s="33">
        <v>761226</v>
      </c>
      <c r="C2889" s="33" t="str">
        <f t="shared" si="1150"/>
        <v>761226000</v>
      </c>
      <c r="D2889" s="34" t="str">
        <f t="shared" si="1151"/>
        <v>76</v>
      </c>
      <c r="E2889" s="34" t="str">
        <f t="shared" si="1152"/>
        <v>1</v>
      </c>
      <c r="F2889" s="34" t="str">
        <f t="shared" si="1153"/>
        <v>2</v>
      </c>
      <c r="G2889" s="34" t="str">
        <f t="shared" si="1154"/>
        <v>2</v>
      </c>
      <c r="H2889" s="34" t="str">
        <f t="shared" si="1155"/>
        <v>6</v>
      </c>
      <c r="I2889" s="34" t="str">
        <f t="shared" si="1156"/>
        <v>0</v>
      </c>
      <c r="J2889" s="34" t="str">
        <f t="shared" si="1157"/>
        <v>0</v>
      </c>
      <c r="K2889" s="34" t="str">
        <f t="shared" si="1158"/>
        <v>0</v>
      </c>
      <c r="L2889" s="34" t="s">
        <v>7026</v>
      </c>
      <c r="M2889" s="35" t="s">
        <v>3864</v>
      </c>
      <c r="N2889" s="35" t="s">
        <v>261</v>
      </c>
      <c r="O2889" s="55" t="s">
        <v>212</v>
      </c>
      <c r="P2889" s="55" t="s">
        <v>213</v>
      </c>
      <c r="Q2889" s="55" t="s">
        <v>8</v>
      </c>
      <c r="R2889" s="55" t="s">
        <v>15</v>
      </c>
      <c r="S2889" s="55" t="s">
        <v>215</v>
      </c>
      <c r="T2889" s="55" t="s">
        <v>215</v>
      </c>
      <c r="U2889" s="55" t="s">
        <v>8</v>
      </c>
      <c r="V2889" s="55" t="s">
        <v>15</v>
      </c>
      <c r="W2889" s="55" t="s">
        <v>3858</v>
      </c>
      <c r="X2889" s="55" t="s">
        <v>3858</v>
      </c>
      <c r="Y2889" s="55" t="s">
        <v>8</v>
      </c>
      <c r="Z2889" s="55">
        <v>4</v>
      </c>
      <c r="AA2889" s="58" t="s">
        <v>3864</v>
      </c>
      <c r="AB2889" s="58" t="s">
        <v>3864</v>
      </c>
      <c r="AC2889" s="58" t="s">
        <v>66</v>
      </c>
      <c r="AD2889" s="55" t="s">
        <v>66</v>
      </c>
      <c r="AE2889" s="42" t="s">
        <v>3864</v>
      </c>
      <c r="AF2889" s="42" t="s">
        <v>3864</v>
      </c>
      <c r="AG2889" s="27"/>
      <c r="AH2889" s="30" t="s">
        <v>8</v>
      </c>
      <c r="AI2889" s="39" t="s">
        <v>3865</v>
      </c>
      <c r="AJ2889" s="39" t="b">
        <f t="shared" si="1161"/>
        <v>0</v>
      </c>
      <c r="AK2889" s="39" t="str">
        <f>O2889&amp;Q2889&amp;R2889&amp;U2889&amp;V2889&amp;Y2889&amp;Z2889&amp;AC2889&amp;AD2889</f>
        <v>H12121400</v>
      </c>
      <c r="AL2889" s="40">
        <v>761226</v>
      </c>
      <c r="AM2889" s="41" t="b">
        <f>C2889&lt;&gt;AK2889</f>
        <v>1</v>
      </c>
      <c r="AN2889" s="30" t="str">
        <f>N2889&amp;AK2889</f>
        <v>J9FH12121400</v>
      </c>
      <c r="AO2889" s="30"/>
      <c r="AP2889" s="31"/>
      <c r="AQ2889" s="31"/>
      <c r="AR2889" s="31">
        <f t="shared" si="1159"/>
        <v>1</v>
      </c>
      <c r="AS2889" s="31" t="str">
        <f>IF(IFERROR(VLOOKUP(AE2889,#REF!,1,0),"")&lt;&gt;"",1,"")</f>
        <v/>
      </c>
      <c r="AT2889" s="31" t="str">
        <f>IF(IFERROR(VLOOKUP(AE2889,#REF!,1,0),"")&lt;&gt;"",1,"")</f>
        <v/>
      </c>
      <c r="AU2889" s="31" t="str">
        <f>IF(IFERROR(VLOOKUP(AE2889,#REF!,1,0),"")&lt;&gt;"",1,"")</f>
        <v/>
      </c>
      <c r="AV2889" s="31" t="str">
        <f>IF(IFERROR(VLOOKUP(AE2889,#REF!,1,0),"")&lt;&gt;"",1,"")</f>
        <v/>
      </c>
      <c r="AW2889" s="31" t="str">
        <f>IF(IFERROR(VLOOKUP(AE2889,#REF!,1,0),"")&lt;&gt;"",1,"")</f>
        <v/>
      </c>
      <c r="AX2889" s="31" t="str">
        <f>IF(IFERROR(VLOOKUP(AE2889,#REF!,1,0),"")&lt;&gt;"",1,"")</f>
        <v/>
      </c>
      <c r="AY2889" s="31" t="str">
        <f>IF(IFERROR(VLOOKUP(AE2889,#REF!,1,0),"")&lt;&gt;"",1,"")</f>
        <v/>
      </c>
      <c r="AZ2889" s="31" t="str">
        <f>IF(IFERROR(VLOOKUP(AE2889,#REF!,1,0),"")&lt;&gt;"",1,"")</f>
        <v/>
      </c>
      <c r="BA2889" s="31" t="str">
        <f>IF(IFERROR(VLOOKUP(AE2889,#REF!,1,0),"")&lt;&gt;"",1,"")</f>
        <v/>
      </c>
      <c r="BB2889" s="31" t="str">
        <f>IF(IFERROR(VLOOKUP(AE2889,#REF!,1,0),"")&lt;&gt;"",1,"")</f>
        <v/>
      </c>
      <c r="BC2889" s="31" t="str">
        <f>IF(IFERROR(VLOOKUP(AE2889,#REF!,1,0),"")&lt;&gt;"",1,"")</f>
        <v/>
      </c>
      <c r="BD2889" s="31" t="str">
        <f>IF(IFERROR(VLOOKUP(AE2889,#REF!,1,0),"")&lt;&gt;"",1,"")</f>
        <v/>
      </c>
      <c r="BE2889" s="32">
        <f t="shared" si="1028"/>
        <v>1</v>
      </c>
    </row>
    <row r="2890" spans="1:57" ht="16">
      <c r="A2890" s="33">
        <v>2573</v>
      </c>
      <c r="B2890" s="33">
        <v>761227</v>
      </c>
      <c r="C2890" s="33" t="str">
        <f t="shared" si="1150"/>
        <v>761227000</v>
      </c>
      <c r="D2890" s="34" t="str">
        <f t="shared" si="1151"/>
        <v>76</v>
      </c>
      <c r="E2890" s="34" t="str">
        <f t="shared" si="1152"/>
        <v>1</v>
      </c>
      <c r="F2890" s="34" t="str">
        <f t="shared" si="1153"/>
        <v>2</v>
      </c>
      <c r="G2890" s="34" t="str">
        <f t="shared" si="1154"/>
        <v>2</v>
      </c>
      <c r="H2890" s="34" t="str">
        <f t="shared" si="1155"/>
        <v>7</v>
      </c>
      <c r="I2890" s="34" t="str">
        <f t="shared" si="1156"/>
        <v>0</v>
      </c>
      <c r="J2890" s="34" t="str">
        <f t="shared" si="1157"/>
        <v>0</v>
      </c>
      <c r="K2890" s="34" t="str">
        <f t="shared" si="1158"/>
        <v>0</v>
      </c>
      <c r="L2890" s="34" t="s">
        <v>7027</v>
      </c>
      <c r="M2890" s="35" t="s">
        <v>3866</v>
      </c>
      <c r="N2890" s="35" t="s">
        <v>261</v>
      </c>
      <c r="O2890" s="55" t="s">
        <v>212</v>
      </c>
      <c r="P2890" s="55" t="s">
        <v>213</v>
      </c>
      <c r="Q2890" s="55" t="s">
        <v>8</v>
      </c>
      <c r="R2890" s="55" t="s">
        <v>15</v>
      </c>
      <c r="S2890" s="55" t="s">
        <v>215</v>
      </c>
      <c r="T2890" s="55" t="s">
        <v>215</v>
      </c>
      <c r="U2890" s="55" t="s">
        <v>8</v>
      </c>
      <c r="V2890" s="55" t="s">
        <v>15</v>
      </c>
      <c r="W2890" s="55" t="s">
        <v>3858</v>
      </c>
      <c r="X2890" s="55" t="s">
        <v>3858</v>
      </c>
      <c r="Y2890" s="55" t="s">
        <v>8</v>
      </c>
      <c r="Z2890" s="55">
        <v>5</v>
      </c>
      <c r="AA2890" s="58" t="s">
        <v>3866</v>
      </c>
      <c r="AB2890" s="58" t="s">
        <v>3866</v>
      </c>
      <c r="AC2890" s="58" t="s">
        <v>66</v>
      </c>
      <c r="AD2890" s="55" t="s">
        <v>66</v>
      </c>
      <c r="AE2890" s="42" t="s">
        <v>3866</v>
      </c>
      <c r="AF2890" s="42" t="s">
        <v>3866</v>
      </c>
      <c r="AG2890" s="27"/>
      <c r="AH2890" s="30" t="s">
        <v>8</v>
      </c>
      <c r="AI2890" s="39" t="s">
        <v>3865</v>
      </c>
      <c r="AJ2890" s="39" t="b">
        <f t="shared" si="1161"/>
        <v>0</v>
      </c>
      <c r="AK2890" s="39" t="str">
        <f>O2890&amp;Q2890&amp;R2890&amp;U2890&amp;V2890&amp;Y2890&amp;Z2890&amp;AC2890&amp;AD2890</f>
        <v>H12121500</v>
      </c>
      <c r="AL2890" s="40">
        <v>761227</v>
      </c>
      <c r="AM2890" s="41" t="b">
        <f>C2890&lt;&gt;AK2890</f>
        <v>1</v>
      </c>
      <c r="AN2890" s="30" t="str">
        <f>N2890&amp;AK2890</f>
        <v>J9FH12121500</v>
      </c>
      <c r="AO2890" s="30"/>
      <c r="AP2890" s="31"/>
      <c r="AQ2890" s="31"/>
      <c r="AR2890" s="31">
        <f t="shared" si="1159"/>
        <v>1</v>
      </c>
      <c r="AS2890" s="31" t="str">
        <f>IF(IFERROR(VLOOKUP(AE2890,#REF!,1,0),"")&lt;&gt;"",1,"")</f>
        <v/>
      </c>
      <c r="AT2890" s="31" t="str">
        <f>IF(IFERROR(VLOOKUP(AE2890,#REF!,1,0),"")&lt;&gt;"",1,"")</f>
        <v/>
      </c>
      <c r="AU2890" s="31" t="str">
        <f>IF(IFERROR(VLOOKUP(AE2890,#REF!,1,0),"")&lt;&gt;"",1,"")</f>
        <v/>
      </c>
      <c r="AV2890" s="31" t="str">
        <f>IF(IFERROR(VLOOKUP(AE2890,#REF!,1,0),"")&lt;&gt;"",1,"")</f>
        <v/>
      </c>
      <c r="AW2890" s="31" t="str">
        <f>IF(IFERROR(VLOOKUP(AE2890,#REF!,1,0),"")&lt;&gt;"",1,"")</f>
        <v/>
      </c>
      <c r="AX2890" s="31" t="str">
        <f>IF(IFERROR(VLOOKUP(AE2890,#REF!,1,0),"")&lt;&gt;"",1,"")</f>
        <v/>
      </c>
      <c r="AY2890" s="31" t="str">
        <f>IF(IFERROR(VLOOKUP(AE2890,#REF!,1,0),"")&lt;&gt;"",1,"")</f>
        <v/>
      </c>
      <c r="AZ2890" s="31" t="str">
        <f>IF(IFERROR(VLOOKUP(AE2890,#REF!,1,0),"")&lt;&gt;"",1,"")</f>
        <v/>
      </c>
      <c r="BA2890" s="31" t="str">
        <f>IF(IFERROR(VLOOKUP(AE2890,#REF!,1,0),"")&lt;&gt;"",1,"")</f>
        <v/>
      </c>
      <c r="BB2890" s="31" t="str">
        <f>IF(IFERROR(VLOOKUP(AE2890,#REF!,1,0),"")&lt;&gt;"",1,"")</f>
        <v/>
      </c>
      <c r="BC2890" s="31" t="str">
        <f>IF(IFERROR(VLOOKUP(AE2890,#REF!,1,0),"")&lt;&gt;"",1,"")</f>
        <v/>
      </c>
      <c r="BD2890" s="31" t="str">
        <f>IF(IFERROR(VLOOKUP(AE2890,#REF!,1,0),"")&lt;&gt;"",1,"")</f>
        <v/>
      </c>
      <c r="BE2890" s="32">
        <f t="shared" si="1028"/>
        <v>1</v>
      </c>
    </row>
    <row r="2891" spans="1:57" ht="16">
      <c r="A2891" s="33">
        <v>2574</v>
      </c>
      <c r="B2891" s="33">
        <v>7612271</v>
      </c>
      <c r="C2891" s="33" t="str">
        <f t="shared" si="1150"/>
        <v>761227100</v>
      </c>
      <c r="D2891" s="34" t="str">
        <f t="shared" si="1151"/>
        <v>76</v>
      </c>
      <c r="E2891" s="34" t="str">
        <f t="shared" si="1152"/>
        <v>1</v>
      </c>
      <c r="F2891" s="34" t="str">
        <f t="shared" si="1153"/>
        <v>2</v>
      </c>
      <c r="G2891" s="34" t="str">
        <f t="shared" si="1154"/>
        <v>2</v>
      </c>
      <c r="H2891" s="34" t="str">
        <f t="shared" si="1155"/>
        <v>7</v>
      </c>
      <c r="I2891" s="34" t="str">
        <f t="shared" si="1156"/>
        <v>1</v>
      </c>
      <c r="J2891" s="34" t="str">
        <f t="shared" si="1157"/>
        <v>0</v>
      </c>
      <c r="K2891" s="34" t="str">
        <f t="shared" si="1158"/>
        <v>0</v>
      </c>
      <c r="L2891" s="34" t="s">
        <v>7028</v>
      </c>
      <c r="M2891" s="35" t="s">
        <v>3867</v>
      </c>
      <c r="N2891" s="35" t="s">
        <v>261</v>
      </c>
      <c r="O2891" s="55" t="s">
        <v>212</v>
      </c>
      <c r="P2891" s="55" t="s">
        <v>213</v>
      </c>
      <c r="Q2891" s="55" t="s">
        <v>8</v>
      </c>
      <c r="R2891" s="55" t="s">
        <v>15</v>
      </c>
      <c r="S2891" s="55" t="s">
        <v>215</v>
      </c>
      <c r="T2891" s="55" t="s">
        <v>215</v>
      </c>
      <c r="U2891" s="55" t="s">
        <v>8</v>
      </c>
      <c r="V2891" s="55" t="s">
        <v>15</v>
      </c>
      <c r="W2891" s="55" t="s">
        <v>3858</v>
      </c>
      <c r="X2891" s="55" t="s">
        <v>3858</v>
      </c>
      <c r="Y2891" s="55" t="s">
        <v>8</v>
      </c>
      <c r="Z2891" s="55">
        <v>6</v>
      </c>
      <c r="AA2891" s="58" t="s">
        <v>3867</v>
      </c>
      <c r="AB2891" s="58" t="s">
        <v>3867</v>
      </c>
      <c r="AC2891" s="58" t="s">
        <v>66</v>
      </c>
      <c r="AD2891" s="55" t="s">
        <v>66</v>
      </c>
      <c r="AE2891" s="42" t="s">
        <v>3867</v>
      </c>
      <c r="AF2891" s="42" t="s">
        <v>3867</v>
      </c>
      <c r="AG2891" s="27"/>
      <c r="AH2891" s="30" t="s">
        <v>8</v>
      </c>
      <c r="AI2891" s="39" t="s">
        <v>3865</v>
      </c>
      <c r="AJ2891" s="39" t="b">
        <f t="shared" si="1161"/>
        <v>0</v>
      </c>
      <c r="AK2891" s="39" t="str">
        <f>O2891&amp;Q2891&amp;R2891&amp;U2891&amp;V2891&amp;Y2891&amp;Z2891&amp;AC2891&amp;AD2891</f>
        <v>H12121600</v>
      </c>
      <c r="AL2891" s="40">
        <v>7612271</v>
      </c>
      <c r="AM2891" s="41" t="b">
        <f>C2891&lt;&gt;AK2891</f>
        <v>1</v>
      </c>
      <c r="AN2891" s="30" t="str">
        <f>N2891&amp;AK2891</f>
        <v>J9FH12121600</v>
      </c>
      <c r="AO2891" s="30"/>
      <c r="AP2891" s="31"/>
      <c r="AQ2891" s="31"/>
      <c r="AR2891" s="31">
        <f t="shared" si="1159"/>
        <v>1</v>
      </c>
      <c r="AS2891" s="31" t="str">
        <f>IF(IFERROR(VLOOKUP(AE2891,#REF!,1,0),"")&lt;&gt;"",1,"")</f>
        <v/>
      </c>
      <c r="AT2891" s="31" t="str">
        <f>IF(IFERROR(VLOOKUP(AE2891,#REF!,1,0),"")&lt;&gt;"",1,"")</f>
        <v/>
      </c>
      <c r="AU2891" s="31" t="str">
        <f>IF(IFERROR(VLOOKUP(AE2891,#REF!,1,0),"")&lt;&gt;"",1,"")</f>
        <v/>
      </c>
      <c r="AV2891" s="31" t="str">
        <f>IF(IFERROR(VLOOKUP(AE2891,#REF!,1,0),"")&lt;&gt;"",1,"")</f>
        <v/>
      </c>
      <c r="AW2891" s="31" t="str">
        <f>IF(IFERROR(VLOOKUP(AE2891,#REF!,1,0),"")&lt;&gt;"",1,"")</f>
        <v/>
      </c>
      <c r="AX2891" s="31" t="str">
        <f>IF(IFERROR(VLOOKUP(AE2891,#REF!,1,0),"")&lt;&gt;"",1,"")</f>
        <v/>
      </c>
      <c r="AY2891" s="31" t="str">
        <f>IF(IFERROR(VLOOKUP(AE2891,#REF!,1,0),"")&lt;&gt;"",1,"")</f>
        <v/>
      </c>
      <c r="AZ2891" s="31" t="str">
        <f>IF(IFERROR(VLOOKUP(AE2891,#REF!,1,0),"")&lt;&gt;"",1,"")</f>
        <v/>
      </c>
      <c r="BA2891" s="31" t="str">
        <f>IF(IFERROR(VLOOKUP(AE2891,#REF!,1,0),"")&lt;&gt;"",1,"")</f>
        <v/>
      </c>
      <c r="BB2891" s="31" t="str">
        <f>IF(IFERROR(VLOOKUP(AE2891,#REF!,1,0),"")&lt;&gt;"",1,"")</f>
        <v/>
      </c>
      <c r="BC2891" s="31" t="str">
        <f>IF(IFERROR(VLOOKUP(AE2891,#REF!,1,0),"")&lt;&gt;"",1,"")</f>
        <v/>
      </c>
      <c r="BD2891" s="31" t="str">
        <f>IF(IFERROR(VLOOKUP(AE2891,#REF!,1,0),"")&lt;&gt;"",1,"")</f>
        <v/>
      </c>
      <c r="BE2891" s="32">
        <f t="shared" si="1028"/>
        <v>1</v>
      </c>
    </row>
    <row r="2892" spans="1:57" ht="16">
      <c r="A2892" s="33">
        <v>2575</v>
      </c>
      <c r="B2892" s="33">
        <v>7612272</v>
      </c>
      <c r="C2892" s="33" t="str">
        <f t="shared" si="1150"/>
        <v>761227200</v>
      </c>
      <c r="D2892" s="34" t="str">
        <f t="shared" si="1151"/>
        <v>76</v>
      </c>
      <c r="E2892" s="34" t="str">
        <f t="shared" si="1152"/>
        <v>1</v>
      </c>
      <c r="F2892" s="34" t="str">
        <f t="shared" si="1153"/>
        <v>2</v>
      </c>
      <c r="G2892" s="34" t="str">
        <f t="shared" si="1154"/>
        <v>2</v>
      </c>
      <c r="H2892" s="34" t="str">
        <f t="shared" si="1155"/>
        <v>7</v>
      </c>
      <c r="I2892" s="34" t="str">
        <f t="shared" si="1156"/>
        <v>2</v>
      </c>
      <c r="J2892" s="34" t="str">
        <f t="shared" si="1157"/>
        <v>0</v>
      </c>
      <c r="K2892" s="34" t="str">
        <f t="shared" si="1158"/>
        <v>0</v>
      </c>
      <c r="L2892" s="34" t="s">
        <v>7029</v>
      </c>
      <c r="M2892" s="35" t="s">
        <v>3341</v>
      </c>
      <c r="N2892" s="35" t="s">
        <v>261</v>
      </c>
      <c r="O2892" s="55" t="s">
        <v>212</v>
      </c>
      <c r="P2892" s="55" t="s">
        <v>213</v>
      </c>
      <c r="Q2892" s="55" t="s">
        <v>8</v>
      </c>
      <c r="R2892" s="55" t="s">
        <v>15</v>
      </c>
      <c r="S2892" s="55" t="s">
        <v>215</v>
      </c>
      <c r="T2892" s="55" t="s">
        <v>215</v>
      </c>
      <c r="U2892" s="55" t="s">
        <v>8</v>
      </c>
      <c r="V2892" s="55" t="s">
        <v>15</v>
      </c>
      <c r="W2892" s="55" t="s">
        <v>3858</v>
      </c>
      <c r="X2892" s="55" t="s">
        <v>3858</v>
      </c>
      <c r="Y2892" s="55" t="s">
        <v>8</v>
      </c>
      <c r="Z2892" s="55">
        <v>7</v>
      </c>
      <c r="AA2892" s="58" t="s">
        <v>3341</v>
      </c>
      <c r="AB2892" s="58" t="s">
        <v>3341</v>
      </c>
      <c r="AC2892" s="58" t="s">
        <v>66</v>
      </c>
      <c r="AD2892" s="55" t="s">
        <v>66</v>
      </c>
      <c r="AE2892" s="42" t="s">
        <v>3868</v>
      </c>
      <c r="AF2892" s="42" t="s">
        <v>3869</v>
      </c>
      <c r="AG2892" s="27"/>
      <c r="AH2892" s="30" t="s">
        <v>8</v>
      </c>
      <c r="AI2892" s="39" t="s">
        <v>3865</v>
      </c>
      <c r="AJ2892" s="39" t="b">
        <f t="shared" si="1161"/>
        <v>0</v>
      </c>
      <c r="AK2892" s="39" t="str">
        <f>O2892&amp;Q2892&amp;R2892&amp;U2892&amp;V2892&amp;Y2892&amp;Z2892&amp;AC2892&amp;AD2892</f>
        <v>H12121700</v>
      </c>
      <c r="AL2892" s="40">
        <v>7612272</v>
      </c>
      <c r="AM2892" s="41" t="b">
        <f>C2892&lt;&gt;AK2892</f>
        <v>1</v>
      </c>
      <c r="AN2892" s="30" t="str">
        <f>N2892&amp;AK2892</f>
        <v>J9FH12121700</v>
      </c>
      <c r="AO2892" s="30"/>
      <c r="AP2892" s="31"/>
      <c r="AQ2892" s="31"/>
      <c r="AR2892" s="31">
        <f t="shared" si="1159"/>
        <v>1</v>
      </c>
      <c r="AS2892" s="31" t="str">
        <f>IF(IFERROR(VLOOKUP(AE2892,#REF!,1,0),"")&lt;&gt;"",1,"")</f>
        <v/>
      </c>
      <c r="AT2892" s="31" t="str">
        <f>IF(IFERROR(VLOOKUP(AE2892,#REF!,1,0),"")&lt;&gt;"",1,"")</f>
        <v/>
      </c>
      <c r="AU2892" s="31" t="str">
        <f>IF(IFERROR(VLOOKUP(AE2892,#REF!,1,0),"")&lt;&gt;"",1,"")</f>
        <v/>
      </c>
      <c r="AV2892" s="31" t="str">
        <f>IF(IFERROR(VLOOKUP(AE2892,#REF!,1,0),"")&lt;&gt;"",1,"")</f>
        <v/>
      </c>
      <c r="AW2892" s="31" t="str">
        <f>IF(IFERROR(VLOOKUP(AE2892,#REF!,1,0),"")&lt;&gt;"",1,"")</f>
        <v/>
      </c>
      <c r="AX2892" s="31" t="str">
        <f>IF(IFERROR(VLOOKUP(AE2892,#REF!,1,0),"")&lt;&gt;"",1,"")</f>
        <v/>
      </c>
      <c r="AY2892" s="31" t="str">
        <f>IF(IFERROR(VLOOKUP(AE2892,#REF!,1,0),"")&lt;&gt;"",1,"")</f>
        <v/>
      </c>
      <c r="AZ2892" s="31" t="str">
        <f>IF(IFERROR(VLOOKUP(AE2892,#REF!,1,0),"")&lt;&gt;"",1,"")</f>
        <v/>
      </c>
      <c r="BA2892" s="31" t="str">
        <f>IF(IFERROR(VLOOKUP(AE2892,#REF!,1,0),"")&lt;&gt;"",1,"")</f>
        <v/>
      </c>
      <c r="BB2892" s="31" t="str">
        <f>IF(IFERROR(VLOOKUP(AE2892,#REF!,1,0),"")&lt;&gt;"",1,"")</f>
        <v/>
      </c>
      <c r="BC2892" s="31" t="str">
        <f>IF(IFERROR(VLOOKUP(AE2892,#REF!,1,0),"")&lt;&gt;"",1,"")</f>
        <v/>
      </c>
      <c r="BD2892" s="31" t="str">
        <f>IF(IFERROR(VLOOKUP(AE2892,#REF!,1,0),"")&lt;&gt;"",1,"")</f>
        <v/>
      </c>
      <c r="BE2892" s="32">
        <f t="shared" si="1028"/>
        <v>1</v>
      </c>
    </row>
    <row r="2893" spans="1:57" ht="16">
      <c r="A2893" s="33">
        <v>2576</v>
      </c>
      <c r="B2893" s="33">
        <v>7612273</v>
      </c>
      <c r="C2893" s="33" t="str">
        <f t="shared" si="1150"/>
        <v>761227300</v>
      </c>
      <c r="D2893" s="34" t="str">
        <f t="shared" si="1151"/>
        <v>76</v>
      </c>
      <c r="E2893" s="34" t="str">
        <f t="shared" si="1152"/>
        <v>1</v>
      </c>
      <c r="F2893" s="34" t="str">
        <f t="shared" si="1153"/>
        <v>2</v>
      </c>
      <c r="G2893" s="34" t="str">
        <f t="shared" si="1154"/>
        <v>2</v>
      </c>
      <c r="H2893" s="34" t="str">
        <f t="shared" si="1155"/>
        <v>7</v>
      </c>
      <c r="I2893" s="34" t="str">
        <f t="shared" si="1156"/>
        <v>3</v>
      </c>
      <c r="J2893" s="34" t="str">
        <f t="shared" si="1157"/>
        <v>0</v>
      </c>
      <c r="K2893" s="34" t="str">
        <f t="shared" si="1158"/>
        <v>0</v>
      </c>
      <c r="L2893" s="34" t="s">
        <v>7030</v>
      </c>
      <c r="M2893" s="35" t="s">
        <v>3344</v>
      </c>
      <c r="N2893" s="35" t="s">
        <v>261</v>
      </c>
      <c r="O2893" s="55" t="s">
        <v>212</v>
      </c>
      <c r="P2893" s="55" t="s">
        <v>213</v>
      </c>
      <c r="Q2893" s="55" t="s">
        <v>8</v>
      </c>
      <c r="R2893" s="55" t="s">
        <v>15</v>
      </c>
      <c r="S2893" s="55" t="s">
        <v>215</v>
      </c>
      <c r="T2893" s="55" t="s">
        <v>215</v>
      </c>
      <c r="U2893" s="55" t="s">
        <v>8</v>
      </c>
      <c r="V2893" s="55" t="s">
        <v>15</v>
      </c>
      <c r="W2893" s="55" t="s">
        <v>3858</v>
      </c>
      <c r="X2893" s="55" t="s">
        <v>3858</v>
      </c>
      <c r="Y2893" s="55" t="s">
        <v>8</v>
      </c>
      <c r="Z2893" s="58" t="s">
        <v>37</v>
      </c>
      <c r="AA2893" s="58" t="s">
        <v>3344</v>
      </c>
      <c r="AB2893" s="58" t="s">
        <v>3344</v>
      </c>
      <c r="AC2893" s="58" t="s">
        <v>66</v>
      </c>
      <c r="AD2893" s="55" t="s">
        <v>66</v>
      </c>
      <c r="AE2893" s="42" t="s">
        <v>3870</v>
      </c>
      <c r="AF2893" s="42" t="s">
        <v>3871</v>
      </c>
      <c r="AG2893" s="27"/>
      <c r="AH2893" s="30" t="s">
        <v>8</v>
      </c>
      <c r="AI2893" s="39" t="s">
        <v>3865</v>
      </c>
      <c r="AJ2893" s="39" t="b">
        <f t="shared" si="1161"/>
        <v>0</v>
      </c>
      <c r="AK2893" s="39" t="str">
        <f>O2893&amp;Q2893&amp;R2893&amp;U2893&amp;V2893&amp;Y2893&amp;Z2893&amp;AC2893&amp;AD2893</f>
        <v>H12121800</v>
      </c>
      <c r="AL2893" s="40">
        <v>7612273</v>
      </c>
      <c r="AM2893" s="41" t="b">
        <f>C2893&lt;&gt;AK2893</f>
        <v>1</v>
      </c>
      <c r="AN2893" s="30" t="str">
        <f>N2893&amp;AK2893</f>
        <v>J9FH12121800</v>
      </c>
      <c r="AO2893" s="30"/>
      <c r="AP2893" s="31"/>
      <c r="AQ2893" s="31"/>
      <c r="AR2893" s="31">
        <f t="shared" si="1159"/>
        <v>1</v>
      </c>
      <c r="AS2893" s="31" t="str">
        <f>IF(IFERROR(VLOOKUP(AE2893,#REF!,1,0),"")&lt;&gt;"",1,"")</f>
        <v/>
      </c>
      <c r="AT2893" s="31" t="str">
        <f>IF(IFERROR(VLOOKUP(AE2893,#REF!,1,0),"")&lt;&gt;"",1,"")</f>
        <v/>
      </c>
      <c r="AU2893" s="31" t="str">
        <f>IF(IFERROR(VLOOKUP(AE2893,#REF!,1,0),"")&lt;&gt;"",1,"")</f>
        <v/>
      </c>
      <c r="AV2893" s="31" t="str">
        <f>IF(IFERROR(VLOOKUP(AE2893,#REF!,1,0),"")&lt;&gt;"",1,"")</f>
        <v/>
      </c>
      <c r="AW2893" s="31" t="str">
        <f>IF(IFERROR(VLOOKUP(AE2893,#REF!,1,0),"")&lt;&gt;"",1,"")</f>
        <v/>
      </c>
      <c r="AX2893" s="31" t="str">
        <f>IF(IFERROR(VLOOKUP(AE2893,#REF!,1,0),"")&lt;&gt;"",1,"")</f>
        <v/>
      </c>
      <c r="AY2893" s="31" t="str">
        <f>IF(IFERROR(VLOOKUP(AE2893,#REF!,1,0),"")&lt;&gt;"",1,"")</f>
        <v/>
      </c>
      <c r="AZ2893" s="31" t="str">
        <f>IF(IFERROR(VLOOKUP(AE2893,#REF!,1,0),"")&lt;&gt;"",1,"")</f>
        <v/>
      </c>
      <c r="BA2893" s="31" t="str">
        <f>IF(IFERROR(VLOOKUP(AE2893,#REF!,1,0),"")&lt;&gt;"",1,"")</f>
        <v/>
      </c>
      <c r="BB2893" s="31" t="str">
        <f>IF(IFERROR(VLOOKUP(AE2893,#REF!,1,0),"")&lt;&gt;"",1,"")</f>
        <v/>
      </c>
      <c r="BC2893" s="31" t="str">
        <f>IF(IFERROR(VLOOKUP(AE2893,#REF!,1,0),"")&lt;&gt;"",1,"")</f>
        <v/>
      </c>
      <c r="BD2893" s="31" t="str">
        <f>IF(IFERROR(VLOOKUP(AE2893,#REF!,1,0),"")&lt;&gt;"",1,"")</f>
        <v/>
      </c>
      <c r="BE2893" s="32">
        <f t="shared" si="1028"/>
        <v>1</v>
      </c>
    </row>
    <row r="2894" spans="1:57" ht="16">
      <c r="A2894" s="43">
        <v>2581</v>
      </c>
      <c r="B2894" s="43">
        <v>761229</v>
      </c>
      <c r="C2894" s="43" t="str">
        <f t="shared" si="1150"/>
        <v>761229000</v>
      </c>
      <c r="D2894" s="44" t="str">
        <f t="shared" si="1151"/>
        <v>76</v>
      </c>
      <c r="E2894" s="44" t="str">
        <f t="shared" si="1152"/>
        <v>1</v>
      </c>
      <c r="F2894" s="44" t="str">
        <f t="shared" si="1153"/>
        <v>2</v>
      </c>
      <c r="G2894" s="44" t="str">
        <f t="shared" si="1154"/>
        <v>2</v>
      </c>
      <c r="H2894" s="44" t="str">
        <f t="shared" si="1155"/>
        <v>9</v>
      </c>
      <c r="I2894" s="44" t="str">
        <f t="shared" si="1156"/>
        <v>0</v>
      </c>
      <c r="J2894" s="44" t="str">
        <f t="shared" si="1157"/>
        <v>0</v>
      </c>
      <c r="K2894" s="44" t="str">
        <f t="shared" si="1158"/>
        <v>0</v>
      </c>
      <c r="L2894" s="44"/>
      <c r="M2894" s="45" t="s">
        <v>3872</v>
      </c>
      <c r="N2894" s="45"/>
      <c r="O2894" s="47" t="s">
        <v>212</v>
      </c>
      <c r="P2894" s="47" t="s">
        <v>213</v>
      </c>
      <c r="Q2894" s="60" t="s">
        <v>8</v>
      </c>
      <c r="R2894" s="47"/>
      <c r="S2894" s="47" t="s">
        <v>215</v>
      </c>
      <c r="T2894" s="47" t="s">
        <v>215</v>
      </c>
      <c r="U2894" s="60" t="s">
        <v>8</v>
      </c>
      <c r="V2894" s="60" t="s">
        <v>15</v>
      </c>
      <c r="W2894" s="87"/>
      <c r="X2894" s="87" t="s">
        <v>3858</v>
      </c>
      <c r="Y2894" s="60" t="s">
        <v>8</v>
      </c>
      <c r="Z2894" s="76" t="s">
        <v>18</v>
      </c>
      <c r="AA2894" s="61"/>
      <c r="AB2894" s="61" t="s">
        <v>3872</v>
      </c>
      <c r="AC2894" s="61" t="s">
        <v>66</v>
      </c>
      <c r="AD2894" s="47" t="s">
        <v>66</v>
      </c>
      <c r="AE2894" s="50" t="s">
        <v>3872</v>
      </c>
      <c r="AF2894" s="51"/>
      <c r="AG2894" s="51" t="s">
        <v>8</v>
      </c>
      <c r="AH2894" s="52"/>
      <c r="AI2894" s="39"/>
      <c r="AJ2894" s="39"/>
      <c r="AK2894" s="39" t="e">
        <f>O2894&amp;Q2894&amp;#REF!&amp;U2894&amp;V2894&amp;Y2894&amp;Z2894&amp;AC2894&amp;AD2894</f>
        <v>#REF!</v>
      </c>
      <c r="AL2894" s="43">
        <v>761229</v>
      </c>
      <c r="AM2894" s="44" t="e">
        <f>C2894&lt;&gt;AK2894</f>
        <v>#REF!</v>
      </c>
      <c r="AN2894" s="52"/>
      <c r="AO2894" s="52"/>
      <c r="AP2894" s="53"/>
      <c r="AQ2894" s="53"/>
      <c r="AR2894" s="53">
        <f t="shared" si="1159"/>
        <v>1</v>
      </c>
      <c r="AS2894" s="53" t="str">
        <f>IF(IFERROR(VLOOKUP(AE2894,#REF!,1,0),"")&lt;&gt;"",1,"")</f>
        <v/>
      </c>
      <c r="AT2894" s="53" t="str">
        <f>IF(IFERROR(VLOOKUP(AE2894,#REF!,1,0),"")&lt;&gt;"",1,"")</f>
        <v/>
      </c>
      <c r="AU2894" s="53" t="str">
        <f>IF(IFERROR(VLOOKUP(AE2894,#REF!,1,0),"")&lt;&gt;"",1,"")</f>
        <v/>
      </c>
      <c r="AV2894" s="53" t="str">
        <f>IF(IFERROR(VLOOKUP(AE2894,#REF!,1,0),"")&lt;&gt;"",1,"")</f>
        <v/>
      </c>
      <c r="AW2894" s="53" t="str">
        <f>IF(IFERROR(VLOOKUP(AE2894,#REF!,1,0),"")&lt;&gt;"",1,"")</f>
        <v/>
      </c>
      <c r="AX2894" s="53" t="str">
        <f>IF(IFERROR(VLOOKUP(AE2894,#REF!,1,0),"")&lt;&gt;"",1,"")</f>
        <v/>
      </c>
      <c r="AY2894" s="53" t="str">
        <f>IF(IFERROR(VLOOKUP(AE2894,#REF!,1,0),"")&lt;&gt;"",1,"")</f>
        <v/>
      </c>
      <c r="AZ2894" s="53" t="str">
        <f>IF(IFERROR(VLOOKUP(AE2894,#REF!,1,0),"")&lt;&gt;"",1,"")</f>
        <v/>
      </c>
      <c r="BA2894" s="53" t="str">
        <f>IF(IFERROR(VLOOKUP(AE2894,#REF!,1,0),"")&lt;&gt;"",1,"")</f>
        <v/>
      </c>
      <c r="BB2894" s="53" t="str">
        <f>IF(IFERROR(VLOOKUP(AE2894,#REF!,1,0),"")&lt;&gt;"",1,"")</f>
        <v/>
      </c>
      <c r="BC2894" s="53" t="str">
        <f>IF(IFERROR(VLOOKUP(AE2894,#REF!,1,0),"")&lt;&gt;"",1,"")</f>
        <v/>
      </c>
      <c r="BD2894" s="53" t="str">
        <f>IF(IFERROR(VLOOKUP(AE2894,#REF!,1,0),"")&lt;&gt;"",1,"")</f>
        <v/>
      </c>
      <c r="BE2894" s="54">
        <f t="shared" si="1028"/>
        <v>1</v>
      </c>
    </row>
    <row r="2895" spans="1:57" ht="17">
      <c r="A2895" s="137"/>
      <c r="B2895" s="137"/>
      <c r="C2895" s="137"/>
      <c r="D2895" s="138"/>
      <c r="E2895" s="138"/>
      <c r="F2895" s="138"/>
      <c r="G2895" s="138"/>
      <c r="H2895" s="138"/>
      <c r="I2895" s="138"/>
      <c r="J2895" s="138"/>
      <c r="K2895" s="138"/>
      <c r="L2895" s="138" t="s">
        <v>7031</v>
      </c>
      <c r="M2895" s="139"/>
      <c r="N2895" s="139" t="s">
        <v>261</v>
      </c>
      <c r="O2895" s="141" t="s">
        <v>212</v>
      </c>
      <c r="P2895" s="164" t="s">
        <v>3843</v>
      </c>
      <c r="Q2895" s="141" t="s">
        <v>8</v>
      </c>
      <c r="R2895" s="141" t="s">
        <v>15</v>
      </c>
      <c r="S2895" s="141" t="s">
        <v>215</v>
      </c>
      <c r="T2895" s="141" t="s">
        <v>215</v>
      </c>
      <c r="U2895" s="141">
        <v>9</v>
      </c>
      <c r="V2895" s="141">
        <v>8</v>
      </c>
      <c r="W2895" s="140" t="s">
        <v>3873</v>
      </c>
      <c r="X2895" s="140" t="s">
        <v>3873</v>
      </c>
      <c r="Y2895" s="141" t="s">
        <v>66</v>
      </c>
      <c r="Z2895" s="141" t="s">
        <v>66</v>
      </c>
      <c r="AA2895" s="140" t="s">
        <v>3873</v>
      </c>
      <c r="AB2895" s="140" t="s">
        <v>3873</v>
      </c>
      <c r="AC2895" s="141" t="s">
        <v>66</v>
      </c>
      <c r="AD2895" s="141" t="s">
        <v>66</v>
      </c>
      <c r="AE2895" s="140" t="s">
        <v>3873</v>
      </c>
      <c r="AF2895" s="140" t="s">
        <v>3873</v>
      </c>
      <c r="AG2895" s="149"/>
      <c r="AH2895" s="150"/>
      <c r="AI2895" s="143"/>
      <c r="AJ2895" s="143" t="b">
        <f t="shared" ref="AJ2895:AJ2896" si="1162">IF(OR(AS2895=1,AT2895=1,AU2895=1,AV2895=1,AW2895=1,AX2895=1,AY2895=1,AZ2895=1,BA2895=1,BB2895=1,BC2895=1,BD2895=1),TRUE,FALSE)</f>
        <v>0</v>
      </c>
      <c r="AK2895" s="143" t="str">
        <f>O2895&amp;Q2895&amp;R2895&amp;U2895&amp;V2895&amp;Y2895&amp;Z2895&amp;AC2895&amp;AD2895</f>
        <v>H12980000</v>
      </c>
      <c r="AL2895" s="33"/>
      <c r="AM2895" s="34"/>
      <c r="AN2895" s="145" t="str">
        <f>N2895&amp;AK2895</f>
        <v>J9FH12980000</v>
      </c>
      <c r="AO2895" s="151"/>
      <c r="AP2895" s="64"/>
      <c r="AQ2895" s="152"/>
      <c r="AR2895" s="152"/>
      <c r="AS2895" s="152"/>
      <c r="AT2895" s="152"/>
      <c r="AU2895" s="152"/>
      <c r="AV2895" s="152"/>
      <c r="AW2895" s="152"/>
      <c r="AX2895" s="152"/>
      <c r="AY2895" s="152"/>
      <c r="AZ2895" s="152"/>
      <c r="BA2895" s="152"/>
      <c r="BB2895" s="152"/>
      <c r="BC2895" s="152"/>
      <c r="BD2895" s="152"/>
      <c r="BE2895" s="148">
        <f t="shared" si="1028"/>
        <v>0</v>
      </c>
    </row>
    <row r="2896" spans="1:57" ht="17">
      <c r="A2896" s="137"/>
      <c r="B2896" s="137"/>
      <c r="C2896" s="137"/>
      <c r="D2896" s="138"/>
      <c r="E2896" s="138"/>
      <c r="F2896" s="138"/>
      <c r="G2896" s="138"/>
      <c r="H2896" s="138"/>
      <c r="I2896" s="138"/>
      <c r="J2896" s="138"/>
      <c r="K2896" s="138"/>
      <c r="L2896" s="138" t="s">
        <v>7032</v>
      </c>
      <c r="M2896" s="139"/>
      <c r="N2896" s="139" t="s">
        <v>261</v>
      </c>
      <c r="O2896" s="141" t="s">
        <v>212</v>
      </c>
      <c r="P2896" s="164" t="s">
        <v>3843</v>
      </c>
      <c r="Q2896" s="141" t="s">
        <v>8</v>
      </c>
      <c r="R2896" s="141" t="s">
        <v>15</v>
      </c>
      <c r="S2896" s="141" t="s">
        <v>215</v>
      </c>
      <c r="T2896" s="141" t="s">
        <v>215</v>
      </c>
      <c r="U2896" s="141">
        <v>9</v>
      </c>
      <c r="V2896" s="141">
        <v>9</v>
      </c>
      <c r="W2896" s="140" t="s">
        <v>3874</v>
      </c>
      <c r="X2896" s="140" t="s">
        <v>3874</v>
      </c>
      <c r="Y2896" s="141" t="s">
        <v>66</v>
      </c>
      <c r="Z2896" s="141" t="s">
        <v>66</v>
      </c>
      <c r="AA2896" s="140" t="s">
        <v>3874</v>
      </c>
      <c r="AB2896" s="140" t="s">
        <v>3874</v>
      </c>
      <c r="AC2896" s="141" t="s">
        <v>66</v>
      </c>
      <c r="AD2896" s="141" t="s">
        <v>66</v>
      </c>
      <c r="AE2896" s="140" t="s">
        <v>3874</v>
      </c>
      <c r="AF2896" s="140" t="s">
        <v>3874</v>
      </c>
      <c r="AG2896" s="149"/>
      <c r="AH2896" s="150"/>
      <c r="AI2896" s="143"/>
      <c r="AJ2896" s="143" t="b">
        <f t="shared" si="1162"/>
        <v>0</v>
      </c>
      <c r="AK2896" s="143" t="str">
        <f>O2896&amp;Q2896&amp;R2896&amp;U2896&amp;V2896&amp;Y2896&amp;Z2896&amp;AC2896&amp;AD2896</f>
        <v>H12990000</v>
      </c>
      <c r="AL2896" s="33"/>
      <c r="AM2896" s="34"/>
      <c r="AN2896" s="145" t="str">
        <f>N2896&amp;AK2896</f>
        <v>J9FH12990000</v>
      </c>
      <c r="AO2896" s="151"/>
      <c r="AP2896" s="64"/>
      <c r="AQ2896" s="152"/>
      <c r="AR2896" s="152"/>
      <c r="AS2896" s="152"/>
      <c r="AT2896" s="152"/>
      <c r="AU2896" s="152"/>
      <c r="AV2896" s="152"/>
      <c r="AW2896" s="152"/>
      <c r="AX2896" s="152"/>
      <c r="AY2896" s="152"/>
      <c r="AZ2896" s="152"/>
      <c r="BA2896" s="152"/>
      <c r="BB2896" s="152"/>
      <c r="BC2896" s="152"/>
      <c r="BD2896" s="152"/>
      <c r="BE2896" s="148">
        <f t="shared" si="1028"/>
        <v>0</v>
      </c>
    </row>
    <row r="2897" spans="1:57" ht="16">
      <c r="A2897" s="43">
        <v>2582</v>
      </c>
      <c r="B2897" s="43">
        <v>7619</v>
      </c>
      <c r="C2897" s="43" t="str">
        <f t="shared" ref="C2897:C2899" si="1163">LEFT(B2897 &amp; "000000000", 9)</f>
        <v>761900000</v>
      </c>
      <c r="D2897" s="44" t="str">
        <f t="shared" ref="D2897:D2937" si="1164">MID(C2897,1,2)</f>
        <v>76</v>
      </c>
      <c r="E2897" s="44" t="str">
        <f t="shared" ref="E2897:E2937" si="1165">MID(C2897,3,1)</f>
        <v>1</v>
      </c>
      <c r="F2897" s="44" t="str">
        <f t="shared" ref="F2897:F2937" si="1166">MID(C2897,4,1)</f>
        <v>9</v>
      </c>
      <c r="G2897" s="44" t="str">
        <f t="shared" ref="G2897:G2937" si="1167">MID(C2897,5,1)</f>
        <v>0</v>
      </c>
      <c r="H2897" s="44" t="str">
        <f t="shared" ref="H2897:H2937" si="1168">MID(C2897,6,1)</f>
        <v>0</v>
      </c>
      <c r="I2897" s="44" t="str">
        <f t="shared" ref="I2897:I2937" si="1169">MID(C2897,7,1)</f>
        <v>0</v>
      </c>
      <c r="J2897" s="44" t="str">
        <f t="shared" ref="J2897:J2937" si="1170">MID(C2897,8,1)</f>
        <v>0</v>
      </c>
      <c r="K2897" s="44" t="str">
        <f t="shared" ref="K2897:K2937" si="1171">MID(C2897,9,1)</f>
        <v>0</v>
      </c>
      <c r="L2897" s="44"/>
      <c r="M2897" s="45" t="s">
        <v>3875</v>
      </c>
      <c r="N2897" s="45"/>
      <c r="O2897" s="47" t="s">
        <v>212</v>
      </c>
      <c r="P2897" s="47" t="s">
        <v>213</v>
      </c>
      <c r="Q2897" s="47" t="s">
        <v>8</v>
      </c>
      <c r="R2897" s="47"/>
      <c r="S2897" s="47" t="s">
        <v>3845</v>
      </c>
      <c r="T2897" s="47" t="s">
        <v>3875</v>
      </c>
      <c r="U2897" s="47" t="s">
        <v>66</v>
      </c>
      <c r="V2897" s="47" t="s">
        <v>66</v>
      </c>
      <c r="W2897" s="47"/>
      <c r="X2897" s="47" t="s">
        <v>3875</v>
      </c>
      <c r="Y2897" s="47" t="s">
        <v>66</v>
      </c>
      <c r="Z2897" s="61" t="s">
        <v>66</v>
      </c>
      <c r="AA2897" s="61"/>
      <c r="AB2897" s="61" t="s">
        <v>3875</v>
      </c>
      <c r="AC2897" s="61" t="s">
        <v>66</v>
      </c>
      <c r="AD2897" s="47" t="s">
        <v>66</v>
      </c>
      <c r="AE2897" s="50" t="s">
        <v>3875</v>
      </c>
      <c r="AF2897" s="51"/>
      <c r="AG2897" s="51" t="s">
        <v>8</v>
      </c>
      <c r="AH2897" s="52"/>
      <c r="AI2897" s="39"/>
      <c r="AJ2897" s="39"/>
      <c r="AK2897" s="39" t="e">
        <f>O2897&amp;Q2897&amp;#REF!&amp;U2897&amp;V2897&amp;Y2897&amp;Z2897&amp;AC2897&amp;AD2897</f>
        <v>#REF!</v>
      </c>
      <c r="AL2897" s="43">
        <v>7619</v>
      </c>
      <c r="AM2897" s="44" t="e">
        <f>C2897&lt;&gt;AK2897</f>
        <v>#REF!</v>
      </c>
      <c r="AN2897" s="52"/>
      <c r="AO2897" s="52"/>
      <c r="AP2897" s="53"/>
      <c r="AQ2897" s="53"/>
      <c r="AR2897" s="53">
        <f t="shared" ref="AR2897:AR2937" si="1172">IF(AL2897&lt;&gt;"",1,"")</f>
        <v>1</v>
      </c>
      <c r="AS2897" s="53" t="str">
        <f>IF(IFERROR(VLOOKUP(AE2897,#REF!,1,0),"")&lt;&gt;"",1,"")</f>
        <v/>
      </c>
      <c r="AT2897" s="53" t="str">
        <f>IF(IFERROR(VLOOKUP(AE2897,#REF!,1,0),"")&lt;&gt;"",1,"")</f>
        <v/>
      </c>
      <c r="AU2897" s="53" t="str">
        <f>IF(IFERROR(VLOOKUP(AE2897,#REF!,1,0),"")&lt;&gt;"",1,"")</f>
        <v/>
      </c>
      <c r="AV2897" s="53" t="str">
        <f>IF(IFERROR(VLOOKUP(AE2897,#REF!,1,0),"")&lt;&gt;"",1,"")</f>
        <v/>
      </c>
      <c r="AW2897" s="53" t="str">
        <f>IF(IFERROR(VLOOKUP(AE2897,#REF!,1,0),"")&lt;&gt;"",1,"")</f>
        <v/>
      </c>
      <c r="AX2897" s="53" t="str">
        <f>IF(IFERROR(VLOOKUP(AE2897,#REF!,1,0),"")&lt;&gt;"",1,"")</f>
        <v/>
      </c>
      <c r="AY2897" s="53" t="str">
        <f>IF(IFERROR(VLOOKUP(AE2897,#REF!,1,0),"")&lt;&gt;"",1,"")</f>
        <v/>
      </c>
      <c r="AZ2897" s="53" t="str">
        <f>IF(IFERROR(VLOOKUP(AE2897,#REF!,1,0),"")&lt;&gt;"",1,"")</f>
        <v/>
      </c>
      <c r="BA2897" s="53" t="str">
        <f>IF(IFERROR(VLOOKUP(AE2897,#REF!,1,0),"")&lt;&gt;"",1,"")</f>
        <v/>
      </c>
      <c r="BB2897" s="53" t="str">
        <f>IF(IFERROR(VLOOKUP(AE2897,#REF!,1,0),"")&lt;&gt;"",1,"")</f>
        <v/>
      </c>
      <c r="BC2897" s="53" t="str">
        <f>IF(IFERROR(VLOOKUP(AE2897,#REF!,1,0),"")&lt;&gt;"",1,"")</f>
        <v/>
      </c>
      <c r="BD2897" s="53" t="str">
        <f>IF(IFERROR(VLOOKUP(AE2897,#REF!,1,0),"")&lt;&gt;"",1,"")</f>
        <v/>
      </c>
      <c r="BE2897" s="54">
        <f t="shared" si="1028"/>
        <v>1</v>
      </c>
    </row>
    <row r="2898" spans="1:57" ht="17">
      <c r="A2898" s="177">
        <v>2583</v>
      </c>
      <c r="B2898" s="177">
        <v>762</v>
      </c>
      <c r="C2898" s="177" t="str">
        <f t="shared" si="1163"/>
        <v>762000000</v>
      </c>
      <c r="D2898" s="178" t="str">
        <f t="shared" si="1164"/>
        <v>76</v>
      </c>
      <c r="E2898" s="178" t="str">
        <f t="shared" si="1165"/>
        <v>2</v>
      </c>
      <c r="F2898" s="178" t="str">
        <f t="shared" si="1166"/>
        <v>0</v>
      </c>
      <c r="G2898" s="178" t="str">
        <f t="shared" si="1167"/>
        <v>0</v>
      </c>
      <c r="H2898" s="178" t="str">
        <f t="shared" si="1168"/>
        <v>0</v>
      </c>
      <c r="I2898" s="178" t="str">
        <f t="shared" si="1169"/>
        <v>0</v>
      </c>
      <c r="J2898" s="178" t="str">
        <f t="shared" si="1170"/>
        <v>0</v>
      </c>
      <c r="K2898" s="178" t="str">
        <f t="shared" si="1171"/>
        <v>0</v>
      </c>
      <c r="L2898" s="178" t="s">
        <v>7033</v>
      </c>
      <c r="M2898" s="179" t="s">
        <v>216</v>
      </c>
      <c r="N2898" s="139" t="s">
        <v>261</v>
      </c>
      <c r="O2898" s="141" t="s">
        <v>212</v>
      </c>
      <c r="P2898" s="164" t="s">
        <v>3843</v>
      </c>
      <c r="Q2898" s="141" t="s">
        <v>8</v>
      </c>
      <c r="R2898" s="141">
        <v>3</v>
      </c>
      <c r="S2898" s="185" t="s">
        <v>3876</v>
      </c>
      <c r="T2898" s="185" t="s">
        <v>3876</v>
      </c>
      <c r="U2898" s="180" t="s">
        <v>66</v>
      </c>
      <c r="V2898" s="180" t="s">
        <v>66</v>
      </c>
      <c r="W2898" s="185" t="s">
        <v>3876</v>
      </c>
      <c r="X2898" s="185" t="s">
        <v>3876</v>
      </c>
      <c r="Y2898" s="180" t="s">
        <v>66</v>
      </c>
      <c r="Z2898" s="181" t="s">
        <v>66</v>
      </c>
      <c r="AA2898" s="185" t="s">
        <v>3876</v>
      </c>
      <c r="AB2898" s="185" t="s">
        <v>3876</v>
      </c>
      <c r="AC2898" s="181" t="s">
        <v>66</v>
      </c>
      <c r="AD2898" s="180" t="s">
        <v>66</v>
      </c>
      <c r="AE2898" s="185" t="s">
        <v>3876</v>
      </c>
      <c r="AF2898" s="185" t="s">
        <v>3876</v>
      </c>
      <c r="AG2898" s="153"/>
      <c r="AH2898" s="154"/>
      <c r="AI2898" s="182" t="s">
        <v>3877</v>
      </c>
      <c r="AJ2898" s="143" t="b">
        <f t="shared" ref="AJ2898:AJ2901" si="1173">IF(OR(AS2898=1,AT2898=1,AU2898=1,AV2898=1,AW2898=1,AX2898=1,AY2898=1,AZ2898=1,BA2898=1,BB2898=1,BC2898=1,BD2898=1),TRUE,FALSE)</f>
        <v>0</v>
      </c>
      <c r="AK2898" s="143" t="str">
        <f>O2898&amp;Q2898&amp;R2898&amp;U2898&amp;V2898&amp;Y2898&amp;Z2898&amp;AC2898&amp;AD2898</f>
        <v>H13000000</v>
      </c>
      <c r="AL2898" s="66">
        <v>762</v>
      </c>
      <c r="AM2898" s="67" t="b">
        <f>C2898&lt;&gt;AK2898</f>
        <v>1</v>
      </c>
      <c r="AN2898" s="145" t="str">
        <f>N2898&amp;AK2898</f>
        <v>J9FH13000000</v>
      </c>
      <c r="AO2898" s="155"/>
      <c r="AP2898" s="68"/>
      <c r="AQ2898" s="156"/>
      <c r="AR2898" s="156">
        <f t="shared" si="1172"/>
        <v>1</v>
      </c>
      <c r="AS2898" s="156" t="str">
        <f>IF(IFERROR(VLOOKUP(AE2898,#REF!,1,0),"")&lt;&gt;"",1,"")</f>
        <v/>
      </c>
      <c r="AT2898" s="156" t="str">
        <f>IF(IFERROR(VLOOKUP(AE2898,#REF!,1,0),"")&lt;&gt;"",1,"")</f>
        <v/>
      </c>
      <c r="AU2898" s="156" t="str">
        <f>IF(IFERROR(VLOOKUP(AE2898,#REF!,1,0),"")&lt;&gt;"",1,"")</f>
        <v/>
      </c>
      <c r="AV2898" s="156" t="str">
        <f>IF(IFERROR(VLOOKUP(AE2898,#REF!,1,0),"")&lt;&gt;"",1,"")</f>
        <v/>
      </c>
      <c r="AW2898" s="156" t="str">
        <f>IF(IFERROR(VLOOKUP(AE2898,#REF!,1,0),"")&lt;&gt;"",1,"")</f>
        <v/>
      </c>
      <c r="AX2898" s="156" t="str">
        <f>IF(IFERROR(VLOOKUP(AE2898,#REF!,1,0),"")&lt;&gt;"",1,"")</f>
        <v/>
      </c>
      <c r="AY2898" s="156" t="str">
        <f>IF(IFERROR(VLOOKUP(AE2898,#REF!,1,0),"")&lt;&gt;"",1,"")</f>
        <v/>
      </c>
      <c r="AZ2898" s="156" t="str">
        <f>IF(IFERROR(VLOOKUP(AE2898,#REF!,1,0),"")&lt;&gt;"",1,"")</f>
        <v/>
      </c>
      <c r="BA2898" s="156" t="str">
        <f>IF(IFERROR(VLOOKUP(AE2898,#REF!,1,0),"")&lt;&gt;"",1,"")</f>
        <v/>
      </c>
      <c r="BB2898" s="156" t="str">
        <f>IF(IFERROR(VLOOKUP(AE2898,#REF!,1,0),"")&lt;&gt;"",1,"")</f>
        <v/>
      </c>
      <c r="BC2898" s="156" t="str">
        <f>IF(IFERROR(VLOOKUP(AE2898,#REF!,1,0),"")&lt;&gt;"",1,"")</f>
        <v/>
      </c>
      <c r="BD2898" s="156" t="str">
        <f>IF(IFERROR(VLOOKUP(AE2898,#REF!,1,0),"")&lt;&gt;"",1,"")</f>
        <v/>
      </c>
      <c r="BE2898" s="183">
        <f t="shared" si="1028"/>
        <v>1</v>
      </c>
    </row>
    <row r="2899" spans="1:57" ht="17">
      <c r="A2899" s="137">
        <v>2584</v>
      </c>
      <c r="B2899" s="137">
        <v>7621</v>
      </c>
      <c r="C2899" s="137" t="str">
        <f t="shared" si="1163"/>
        <v>762100000</v>
      </c>
      <c r="D2899" s="138" t="str">
        <f t="shared" si="1164"/>
        <v>76</v>
      </c>
      <c r="E2899" s="138" t="str">
        <f t="shared" si="1165"/>
        <v>2</v>
      </c>
      <c r="F2899" s="138" t="str">
        <f t="shared" si="1166"/>
        <v>1</v>
      </c>
      <c r="G2899" s="138" t="str">
        <f t="shared" si="1167"/>
        <v>0</v>
      </c>
      <c r="H2899" s="138" t="str">
        <f t="shared" si="1168"/>
        <v>0</v>
      </c>
      <c r="I2899" s="138" t="str">
        <f t="shared" si="1169"/>
        <v>0</v>
      </c>
      <c r="J2899" s="138" t="str">
        <f t="shared" si="1170"/>
        <v>0</v>
      </c>
      <c r="K2899" s="138" t="str">
        <f t="shared" si="1171"/>
        <v>0</v>
      </c>
      <c r="L2899" s="138" t="s">
        <v>7034</v>
      </c>
      <c r="M2899" s="139" t="s">
        <v>3878</v>
      </c>
      <c r="N2899" s="139" t="s">
        <v>261</v>
      </c>
      <c r="O2899" s="141" t="s">
        <v>212</v>
      </c>
      <c r="P2899" s="164" t="s">
        <v>3843</v>
      </c>
      <c r="Q2899" s="141" t="s">
        <v>8</v>
      </c>
      <c r="R2899" s="141">
        <v>3</v>
      </c>
      <c r="S2899" s="185" t="s">
        <v>3876</v>
      </c>
      <c r="T2899" s="185" t="s">
        <v>3876</v>
      </c>
      <c r="U2899" s="141" t="s">
        <v>8</v>
      </c>
      <c r="V2899" s="141" t="s">
        <v>8</v>
      </c>
      <c r="W2899" s="141" t="s">
        <v>3878</v>
      </c>
      <c r="X2899" s="141" t="s">
        <v>3878</v>
      </c>
      <c r="Y2899" s="141" t="s">
        <v>66</v>
      </c>
      <c r="Z2899" s="140" t="s">
        <v>66</v>
      </c>
      <c r="AA2899" s="140" t="s">
        <v>3878</v>
      </c>
      <c r="AB2899" s="140" t="s">
        <v>3878</v>
      </c>
      <c r="AC2899" s="140" t="s">
        <v>66</v>
      </c>
      <c r="AD2899" s="141" t="s">
        <v>66</v>
      </c>
      <c r="AE2899" s="144" t="s">
        <v>3878</v>
      </c>
      <c r="AF2899" s="144" t="s">
        <v>3878</v>
      </c>
      <c r="AG2899" s="134"/>
      <c r="AH2899" s="142"/>
      <c r="AI2899" s="143"/>
      <c r="AJ2899" s="143" t="b">
        <f t="shared" si="1173"/>
        <v>0</v>
      </c>
      <c r="AK2899" s="143" t="str">
        <f>O2899&amp;Q2899&amp;R2899&amp;U2899&amp;V2899&amp;Y2899&amp;Z2899&amp;AC2899&amp;AD2899</f>
        <v>H13110000</v>
      </c>
      <c r="AL2899" s="40">
        <v>7621</v>
      </c>
      <c r="AM2899" s="41" t="b">
        <f>C2899&lt;&gt;AK2899</f>
        <v>1</v>
      </c>
      <c r="AN2899" s="145" t="str">
        <f>N2899&amp;AK2899</f>
        <v>J9FH13110000</v>
      </c>
      <c r="AO2899" s="145"/>
      <c r="AP2899" s="31"/>
      <c r="AQ2899" s="146"/>
      <c r="AR2899" s="146">
        <f t="shared" si="1172"/>
        <v>1</v>
      </c>
      <c r="AS2899" s="146" t="str">
        <f>IF(IFERROR(VLOOKUP(AE2899,#REF!,1,0),"")&lt;&gt;"",1,"")</f>
        <v/>
      </c>
      <c r="AT2899" s="146" t="str">
        <f>IF(IFERROR(VLOOKUP(AE2899,#REF!,1,0),"")&lt;&gt;"",1,"")</f>
        <v/>
      </c>
      <c r="AU2899" s="146" t="str">
        <f>IF(IFERROR(VLOOKUP(AE2899,#REF!,1,0),"")&lt;&gt;"",1,"")</f>
        <v/>
      </c>
      <c r="AV2899" s="146" t="str">
        <f>IF(IFERROR(VLOOKUP(AE2899,#REF!,1,0),"")&lt;&gt;"",1,"")</f>
        <v/>
      </c>
      <c r="AW2899" s="146" t="str">
        <f>IF(IFERROR(VLOOKUP(AE2899,#REF!,1,0),"")&lt;&gt;"",1,"")</f>
        <v/>
      </c>
      <c r="AX2899" s="146" t="str">
        <f>IF(IFERROR(VLOOKUP(AE2899,#REF!,1,0),"")&lt;&gt;"",1,"")</f>
        <v/>
      </c>
      <c r="AY2899" s="146" t="str">
        <f>IF(IFERROR(VLOOKUP(AE2899,#REF!,1,0),"")&lt;&gt;"",1,"")</f>
        <v/>
      </c>
      <c r="AZ2899" s="146" t="str">
        <f>IF(IFERROR(VLOOKUP(AE2899,#REF!,1,0),"")&lt;&gt;"",1,"")</f>
        <v/>
      </c>
      <c r="BA2899" s="146" t="str">
        <f>IF(IFERROR(VLOOKUP(AE2899,#REF!,1,0),"")&lt;&gt;"",1,"")</f>
        <v/>
      </c>
      <c r="BB2899" s="146" t="str">
        <f>IF(IFERROR(VLOOKUP(AE2899,#REF!,1,0),"")&lt;&gt;"",1,"")</f>
        <v/>
      </c>
      <c r="BC2899" s="146" t="str">
        <f>IF(IFERROR(VLOOKUP(AE2899,#REF!,1,0),"")&lt;&gt;"",1,"")</f>
        <v/>
      </c>
      <c r="BD2899" s="146" t="str">
        <f>IF(IFERROR(VLOOKUP(AE2899,#REF!,1,0),"")&lt;&gt;"",1,"")</f>
        <v/>
      </c>
      <c r="BE2899" s="148">
        <f t="shared" si="1028"/>
        <v>1</v>
      </c>
    </row>
    <row r="2900" spans="1:57" ht="17">
      <c r="A2900" s="137">
        <v>2755</v>
      </c>
      <c r="B2900" s="137">
        <v>999999999</v>
      </c>
      <c r="C2900" s="137">
        <v>999999999</v>
      </c>
      <c r="D2900" s="138" t="str">
        <f t="shared" si="1164"/>
        <v>99</v>
      </c>
      <c r="E2900" s="138" t="str">
        <f t="shared" si="1165"/>
        <v>9</v>
      </c>
      <c r="F2900" s="138" t="str">
        <f t="shared" si="1166"/>
        <v>9</v>
      </c>
      <c r="G2900" s="138" t="str">
        <f t="shared" si="1167"/>
        <v>9</v>
      </c>
      <c r="H2900" s="138" t="str">
        <f t="shared" si="1168"/>
        <v>9</v>
      </c>
      <c r="I2900" s="138" t="str">
        <f t="shared" si="1169"/>
        <v>9</v>
      </c>
      <c r="J2900" s="138" t="str">
        <f t="shared" si="1170"/>
        <v>9</v>
      </c>
      <c r="K2900" s="138" t="str">
        <f t="shared" si="1171"/>
        <v>9</v>
      </c>
      <c r="L2900" s="138" t="s">
        <v>7035</v>
      </c>
      <c r="M2900" s="144" t="s">
        <v>3879</v>
      </c>
      <c r="N2900" s="139" t="s">
        <v>261</v>
      </c>
      <c r="O2900" s="141" t="s">
        <v>212</v>
      </c>
      <c r="P2900" s="164" t="s">
        <v>3843</v>
      </c>
      <c r="Q2900" s="141" t="s">
        <v>8</v>
      </c>
      <c r="R2900" s="141">
        <v>3</v>
      </c>
      <c r="S2900" s="185" t="s">
        <v>3876</v>
      </c>
      <c r="T2900" s="185" t="s">
        <v>3876</v>
      </c>
      <c r="U2900" s="141" t="s">
        <v>8</v>
      </c>
      <c r="V2900" s="141" t="s">
        <v>8</v>
      </c>
      <c r="W2900" s="141" t="s">
        <v>3878</v>
      </c>
      <c r="X2900" s="141" t="s">
        <v>3878</v>
      </c>
      <c r="Y2900" s="141" t="s">
        <v>66</v>
      </c>
      <c r="Z2900" s="140" t="s">
        <v>66</v>
      </c>
      <c r="AA2900" s="140" t="s">
        <v>3878</v>
      </c>
      <c r="AB2900" s="140" t="s">
        <v>3878</v>
      </c>
      <c r="AC2900" s="140" t="s">
        <v>8</v>
      </c>
      <c r="AD2900" s="141">
        <v>1</v>
      </c>
      <c r="AE2900" s="144" t="s">
        <v>3879</v>
      </c>
      <c r="AF2900" s="144" t="s">
        <v>3879</v>
      </c>
      <c r="AG2900" s="134"/>
      <c r="AH2900" s="142"/>
      <c r="AI2900" s="143"/>
      <c r="AJ2900" s="143" t="b">
        <f t="shared" si="1173"/>
        <v>0</v>
      </c>
      <c r="AK2900" s="143" t="str">
        <f>O2900&amp;Q2900&amp;R2900&amp;U2900&amp;V2900&amp;Y2900&amp;Z2900&amp;AC2900&amp;AD2900</f>
        <v>H13110011</v>
      </c>
      <c r="AL2900" s="59"/>
      <c r="AM2900" s="41" t="b">
        <f>C2900&lt;&gt;AK2900</f>
        <v>1</v>
      </c>
      <c r="AN2900" s="145" t="str">
        <f>N2900&amp;AK2900</f>
        <v>J9FH13110011</v>
      </c>
      <c r="AO2900" s="145"/>
      <c r="AP2900" s="31"/>
      <c r="AQ2900" s="146"/>
      <c r="AR2900" s="146" t="str">
        <f t="shared" si="1172"/>
        <v/>
      </c>
      <c r="AS2900" s="146" t="str">
        <f>IF(IFERROR(VLOOKUP(AE2900,#REF!,1,0),"")&lt;&gt;"",1,"")</f>
        <v/>
      </c>
      <c r="AT2900" s="146" t="str">
        <f>IF(IFERROR(VLOOKUP(AE2900,#REF!,1,0),"")&lt;&gt;"",1,"")</f>
        <v/>
      </c>
      <c r="AU2900" s="146" t="str">
        <f>IF(IFERROR(VLOOKUP(AE2900,#REF!,1,0),"")&lt;&gt;"",1,"")</f>
        <v/>
      </c>
      <c r="AV2900" s="146" t="str">
        <f>IF(IFERROR(VLOOKUP(AE2900,#REF!,1,0),"")&lt;&gt;"",1,"")</f>
        <v/>
      </c>
      <c r="AW2900" s="146" t="str">
        <f>IF(IFERROR(VLOOKUP(AE2900,#REF!,1,0),"")&lt;&gt;"",1,"")</f>
        <v/>
      </c>
      <c r="AX2900" s="146" t="str">
        <f>IF(IFERROR(VLOOKUP(AE2900,#REF!,1,0),"")&lt;&gt;"",1,"")</f>
        <v/>
      </c>
      <c r="AY2900" s="146" t="str">
        <f>IF(IFERROR(VLOOKUP(AE2900,#REF!,1,0),"")&lt;&gt;"",1,"")</f>
        <v/>
      </c>
      <c r="AZ2900" s="146" t="str">
        <f>IF(IFERROR(VLOOKUP(AE2900,#REF!,1,0),"")&lt;&gt;"",1,"")</f>
        <v/>
      </c>
      <c r="BA2900" s="146" t="str">
        <f>IF(IFERROR(VLOOKUP(AE2900,#REF!,1,0),"")&lt;&gt;"",1,"")</f>
        <v/>
      </c>
      <c r="BB2900" s="146" t="str">
        <f>IF(IFERROR(VLOOKUP(AE2900,#REF!,1,0),"")&lt;&gt;"",1,"")</f>
        <v/>
      </c>
      <c r="BC2900" s="146" t="str">
        <f>IF(IFERROR(VLOOKUP(AE2900,#REF!,1,0),"")&lt;&gt;"",1,"")</f>
        <v/>
      </c>
      <c r="BD2900" s="146" t="str">
        <f>IF(IFERROR(VLOOKUP(AE2900,#REF!,1,0),"")&lt;&gt;"",1,"")</f>
        <v/>
      </c>
      <c r="BE2900" s="148">
        <f t="shared" si="1028"/>
        <v>0</v>
      </c>
    </row>
    <row r="2901" spans="1:57" ht="17">
      <c r="A2901" s="137">
        <v>2585</v>
      </c>
      <c r="B2901" s="137">
        <v>7622</v>
      </c>
      <c r="C2901" s="137" t="str">
        <f t="shared" ref="C2901:C2937" si="1174">LEFT(B2901 &amp; "000000000", 9)</f>
        <v>762200000</v>
      </c>
      <c r="D2901" s="138" t="str">
        <f t="shared" si="1164"/>
        <v>76</v>
      </c>
      <c r="E2901" s="138" t="str">
        <f t="shared" si="1165"/>
        <v>2</v>
      </c>
      <c r="F2901" s="138" t="str">
        <f t="shared" si="1166"/>
        <v>2</v>
      </c>
      <c r="G2901" s="138" t="str">
        <f t="shared" si="1167"/>
        <v>0</v>
      </c>
      <c r="H2901" s="138" t="str">
        <f t="shared" si="1168"/>
        <v>0</v>
      </c>
      <c r="I2901" s="138" t="str">
        <f t="shared" si="1169"/>
        <v>0</v>
      </c>
      <c r="J2901" s="138" t="str">
        <f t="shared" si="1170"/>
        <v>0</v>
      </c>
      <c r="K2901" s="138" t="str">
        <f t="shared" si="1171"/>
        <v>0</v>
      </c>
      <c r="L2901" s="138" t="s">
        <v>7036</v>
      </c>
      <c r="M2901" s="139" t="s">
        <v>3880</v>
      </c>
      <c r="N2901" s="139" t="s">
        <v>261</v>
      </c>
      <c r="O2901" s="141" t="s">
        <v>212</v>
      </c>
      <c r="P2901" s="164" t="s">
        <v>3843</v>
      </c>
      <c r="Q2901" s="141" t="s">
        <v>8</v>
      </c>
      <c r="R2901" s="141">
        <v>3</v>
      </c>
      <c r="S2901" s="185" t="s">
        <v>3876</v>
      </c>
      <c r="T2901" s="185" t="s">
        <v>3876</v>
      </c>
      <c r="U2901" s="141" t="s">
        <v>8</v>
      </c>
      <c r="V2901" s="141">
        <v>2</v>
      </c>
      <c r="W2901" s="141" t="s">
        <v>3880</v>
      </c>
      <c r="X2901" s="141" t="s">
        <v>3880</v>
      </c>
      <c r="Y2901" s="141" t="s">
        <v>66</v>
      </c>
      <c r="Z2901" s="140" t="s">
        <v>66</v>
      </c>
      <c r="AA2901" s="140" t="s">
        <v>3880</v>
      </c>
      <c r="AB2901" s="140" t="s">
        <v>3880</v>
      </c>
      <c r="AC2901" s="140" t="s">
        <v>66</v>
      </c>
      <c r="AD2901" s="141" t="s">
        <v>66</v>
      </c>
      <c r="AE2901" s="144" t="s">
        <v>3880</v>
      </c>
      <c r="AF2901" s="144" t="s">
        <v>3880</v>
      </c>
      <c r="AG2901" s="134"/>
      <c r="AH2901" s="142"/>
      <c r="AI2901" s="143"/>
      <c r="AJ2901" s="143" t="b">
        <f t="shared" si="1173"/>
        <v>0</v>
      </c>
      <c r="AK2901" s="143" t="str">
        <f>O2901&amp;Q2901&amp;R2901&amp;U2901&amp;V2901&amp;Y2901&amp;Z2901&amp;AC2901&amp;AD2901</f>
        <v>H13120000</v>
      </c>
      <c r="AL2901" s="40">
        <v>7622</v>
      </c>
      <c r="AM2901" s="41" t="b">
        <f>C2901&lt;&gt;AK2901</f>
        <v>1</v>
      </c>
      <c r="AN2901" s="145" t="str">
        <f>N2901&amp;AK2901</f>
        <v>J9FH13120000</v>
      </c>
      <c r="AO2901" s="145"/>
      <c r="AP2901" s="31"/>
      <c r="AQ2901" s="146"/>
      <c r="AR2901" s="146">
        <f t="shared" si="1172"/>
        <v>1</v>
      </c>
      <c r="AS2901" s="146" t="str">
        <f>IF(IFERROR(VLOOKUP(AE2901,#REF!,1,0),"")&lt;&gt;"",1,"")</f>
        <v/>
      </c>
      <c r="AT2901" s="146" t="str">
        <f>IF(IFERROR(VLOOKUP(AE2901,#REF!,1,0),"")&lt;&gt;"",1,"")</f>
        <v/>
      </c>
      <c r="AU2901" s="146" t="str">
        <f>IF(IFERROR(VLOOKUP(AE2901,#REF!,1,0),"")&lt;&gt;"",1,"")</f>
        <v/>
      </c>
      <c r="AV2901" s="146" t="str">
        <f>IF(IFERROR(VLOOKUP(AE2901,#REF!,1,0),"")&lt;&gt;"",1,"")</f>
        <v/>
      </c>
      <c r="AW2901" s="146" t="str">
        <f>IF(IFERROR(VLOOKUP(AE2901,#REF!,1,0),"")&lt;&gt;"",1,"")</f>
        <v/>
      </c>
      <c r="AX2901" s="146" t="str">
        <f>IF(IFERROR(VLOOKUP(AE2901,#REF!,1,0),"")&lt;&gt;"",1,"")</f>
        <v/>
      </c>
      <c r="AY2901" s="146" t="str">
        <f>IF(IFERROR(VLOOKUP(AE2901,#REF!,1,0),"")&lt;&gt;"",1,"")</f>
        <v/>
      </c>
      <c r="AZ2901" s="146" t="str">
        <f>IF(IFERROR(VLOOKUP(AE2901,#REF!,1,0),"")&lt;&gt;"",1,"")</f>
        <v/>
      </c>
      <c r="BA2901" s="146" t="str">
        <f>IF(IFERROR(VLOOKUP(AE2901,#REF!,1,0),"")&lt;&gt;"",1,"")</f>
        <v/>
      </c>
      <c r="BB2901" s="146" t="str">
        <f>IF(IFERROR(VLOOKUP(AE2901,#REF!,1,0),"")&lt;&gt;"",1,"")</f>
        <v/>
      </c>
      <c r="BC2901" s="146" t="str">
        <f>IF(IFERROR(VLOOKUP(AE2901,#REF!,1,0),"")&lt;&gt;"",1,"")</f>
        <v/>
      </c>
      <c r="BD2901" s="146" t="str">
        <f>IF(IFERROR(VLOOKUP(AE2901,#REF!,1,0),"")&lt;&gt;"",1,"")</f>
        <v/>
      </c>
      <c r="BE2901" s="148">
        <f t="shared" si="1028"/>
        <v>1</v>
      </c>
    </row>
    <row r="2902" spans="1:57" ht="16">
      <c r="A2902" s="43">
        <v>2586</v>
      </c>
      <c r="B2902" s="43">
        <v>76221</v>
      </c>
      <c r="C2902" s="43" t="str">
        <f t="shared" si="1174"/>
        <v>762210000</v>
      </c>
      <c r="D2902" s="44" t="str">
        <f t="shared" si="1164"/>
        <v>76</v>
      </c>
      <c r="E2902" s="44" t="str">
        <f t="shared" si="1165"/>
        <v>2</v>
      </c>
      <c r="F2902" s="44" t="str">
        <f t="shared" si="1166"/>
        <v>2</v>
      </c>
      <c r="G2902" s="44" t="str">
        <f t="shared" si="1167"/>
        <v>1</v>
      </c>
      <c r="H2902" s="44" t="str">
        <f t="shared" si="1168"/>
        <v>0</v>
      </c>
      <c r="I2902" s="44" t="str">
        <f t="shared" si="1169"/>
        <v>0</v>
      </c>
      <c r="J2902" s="44" t="str">
        <f t="shared" si="1170"/>
        <v>0</v>
      </c>
      <c r="K2902" s="44" t="str">
        <f t="shared" si="1171"/>
        <v>0</v>
      </c>
      <c r="L2902" s="44"/>
      <c r="M2902" s="45" t="s">
        <v>3881</v>
      </c>
      <c r="N2902" s="45"/>
      <c r="O2902" s="47" t="s">
        <v>212</v>
      </c>
      <c r="P2902" s="47" t="s">
        <v>213</v>
      </c>
      <c r="Q2902" s="60" t="s">
        <v>8</v>
      </c>
      <c r="R2902" s="47"/>
      <c r="S2902" s="47" t="s">
        <v>216</v>
      </c>
      <c r="T2902" s="47" t="s">
        <v>216</v>
      </c>
      <c r="U2902" s="47" t="s">
        <v>8</v>
      </c>
      <c r="V2902" s="47" t="s">
        <v>66</v>
      </c>
      <c r="W2902" s="47"/>
      <c r="X2902" s="47" t="s">
        <v>3881</v>
      </c>
      <c r="Y2902" s="47" t="s">
        <v>66</v>
      </c>
      <c r="Z2902" s="61" t="s">
        <v>66</v>
      </c>
      <c r="AA2902" s="61"/>
      <c r="AB2902" s="61" t="s">
        <v>3881</v>
      </c>
      <c r="AC2902" s="61" t="s">
        <v>66</v>
      </c>
      <c r="AD2902" s="47" t="s">
        <v>66</v>
      </c>
      <c r="AE2902" s="50" t="s">
        <v>3881</v>
      </c>
      <c r="AF2902" s="51"/>
      <c r="AG2902" s="51" t="s">
        <v>8</v>
      </c>
      <c r="AH2902" s="52"/>
      <c r="AI2902" s="39"/>
      <c r="AJ2902" s="39"/>
      <c r="AK2902" s="39" t="e">
        <f>O2902&amp;Q2902&amp;#REF!&amp;U2902&amp;V2902&amp;Y2902&amp;Z2902&amp;AC2902&amp;AD2902</f>
        <v>#REF!</v>
      </c>
      <c r="AL2902" s="43">
        <v>76221</v>
      </c>
      <c r="AM2902" s="44" t="e">
        <f>C2902&lt;&gt;AK2902</f>
        <v>#REF!</v>
      </c>
      <c r="AN2902" s="52"/>
      <c r="AO2902" s="52"/>
      <c r="AP2902" s="53"/>
      <c r="AQ2902" s="53"/>
      <c r="AR2902" s="53">
        <f t="shared" si="1172"/>
        <v>1</v>
      </c>
      <c r="AS2902" s="53" t="str">
        <f>IF(IFERROR(VLOOKUP(AE2902,#REF!,1,0),"")&lt;&gt;"",1,"")</f>
        <v/>
      </c>
      <c r="AT2902" s="53" t="str">
        <f>IF(IFERROR(VLOOKUP(AE2902,#REF!,1,0),"")&lt;&gt;"",1,"")</f>
        <v/>
      </c>
      <c r="AU2902" s="53" t="str">
        <f>IF(IFERROR(VLOOKUP(AE2902,#REF!,1,0),"")&lt;&gt;"",1,"")</f>
        <v/>
      </c>
      <c r="AV2902" s="53" t="str">
        <f>IF(IFERROR(VLOOKUP(AE2902,#REF!,1,0),"")&lt;&gt;"",1,"")</f>
        <v/>
      </c>
      <c r="AW2902" s="53" t="str">
        <f>IF(IFERROR(VLOOKUP(AE2902,#REF!,1,0),"")&lt;&gt;"",1,"")</f>
        <v/>
      </c>
      <c r="AX2902" s="53" t="str">
        <f>IF(IFERROR(VLOOKUP(AE2902,#REF!,1,0),"")&lt;&gt;"",1,"")</f>
        <v/>
      </c>
      <c r="AY2902" s="53" t="str">
        <f>IF(IFERROR(VLOOKUP(AE2902,#REF!,1,0),"")&lt;&gt;"",1,"")</f>
        <v/>
      </c>
      <c r="AZ2902" s="53" t="str">
        <f>IF(IFERROR(VLOOKUP(AE2902,#REF!,1,0),"")&lt;&gt;"",1,"")</f>
        <v/>
      </c>
      <c r="BA2902" s="53" t="str">
        <f>IF(IFERROR(VLOOKUP(AE2902,#REF!,1,0),"")&lt;&gt;"",1,"")</f>
        <v/>
      </c>
      <c r="BB2902" s="53" t="str">
        <f>IF(IFERROR(VLOOKUP(AE2902,#REF!,1,0),"")&lt;&gt;"",1,"")</f>
        <v/>
      </c>
      <c r="BC2902" s="53" t="str">
        <f>IF(IFERROR(VLOOKUP(AE2902,#REF!,1,0),"")&lt;&gt;"",1,"")</f>
        <v/>
      </c>
      <c r="BD2902" s="53" t="str">
        <f>IF(IFERROR(VLOOKUP(AE2902,#REF!,1,0),"")&lt;&gt;"",1,"")</f>
        <v/>
      </c>
      <c r="BE2902" s="54">
        <f t="shared" si="1028"/>
        <v>1</v>
      </c>
    </row>
    <row r="2903" spans="1:57" ht="17">
      <c r="A2903" s="137">
        <v>2587</v>
      </c>
      <c r="B2903" s="137">
        <v>762211</v>
      </c>
      <c r="C2903" s="137" t="str">
        <f t="shared" si="1174"/>
        <v>762211000</v>
      </c>
      <c r="D2903" s="138" t="str">
        <f t="shared" si="1164"/>
        <v>76</v>
      </c>
      <c r="E2903" s="138" t="str">
        <f t="shared" si="1165"/>
        <v>2</v>
      </c>
      <c r="F2903" s="138" t="str">
        <f t="shared" si="1166"/>
        <v>2</v>
      </c>
      <c r="G2903" s="138" t="str">
        <f t="shared" si="1167"/>
        <v>1</v>
      </c>
      <c r="H2903" s="138" t="str">
        <f t="shared" si="1168"/>
        <v>1</v>
      </c>
      <c r="I2903" s="138" t="str">
        <f t="shared" si="1169"/>
        <v>0</v>
      </c>
      <c r="J2903" s="138" t="str">
        <f t="shared" si="1170"/>
        <v>0</v>
      </c>
      <c r="K2903" s="138" t="str">
        <f t="shared" si="1171"/>
        <v>0</v>
      </c>
      <c r="L2903" s="138" t="s">
        <v>7037</v>
      </c>
      <c r="M2903" s="139" t="s">
        <v>3882</v>
      </c>
      <c r="N2903" s="139" t="s">
        <v>261</v>
      </c>
      <c r="O2903" s="141" t="s">
        <v>212</v>
      </c>
      <c r="P2903" s="164" t="s">
        <v>3843</v>
      </c>
      <c r="Q2903" s="141" t="s">
        <v>8</v>
      </c>
      <c r="R2903" s="141">
        <v>3</v>
      </c>
      <c r="S2903" s="185" t="s">
        <v>3876</v>
      </c>
      <c r="T2903" s="185" t="s">
        <v>3876</v>
      </c>
      <c r="U2903" s="141" t="s">
        <v>8</v>
      </c>
      <c r="V2903" s="141">
        <v>2</v>
      </c>
      <c r="W2903" s="141" t="s">
        <v>3880</v>
      </c>
      <c r="X2903" s="141" t="s">
        <v>3880</v>
      </c>
      <c r="Y2903" s="140" t="s">
        <v>8</v>
      </c>
      <c r="Z2903" s="140" t="s">
        <v>8</v>
      </c>
      <c r="AA2903" s="140" t="s">
        <v>3882</v>
      </c>
      <c r="AB2903" s="140" t="s">
        <v>3882</v>
      </c>
      <c r="AC2903" s="140" t="s">
        <v>66</v>
      </c>
      <c r="AD2903" s="141" t="s">
        <v>66</v>
      </c>
      <c r="AE2903" s="144" t="s">
        <v>3882</v>
      </c>
      <c r="AF2903" s="144" t="s">
        <v>3882</v>
      </c>
      <c r="AG2903" s="134"/>
      <c r="AH2903" s="142"/>
      <c r="AI2903" s="143"/>
      <c r="AJ2903" s="143" t="b">
        <f t="shared" ref="AJ2903:AJ2906" si="1175">IF(OR(AS2903=1,AT2903=1,AU2903=1,AV2903=1,AW2903=1,AX2903=1,AY2903=1,AZ2903=1,BA2903=1,BB2903=1,BC2903=1,BD2903=1),TRUE,FALSE)</f>
        <v>0</v>
      </c>
      <c r="AK2903" s="143" t="str">
        <f>O2903&amp;Q2903&amp;R2903&amp;U2903&amp;V2903&amp;Y2903&amp;Z2903&amp;AC2903&amp;AD2903</f>
        <v>H13121100</v>
      </c>
      <c r="AL2903" s="40">
        <v>762211</v>
      </c>
      <c r="AM2903" s="41" t="b">
        <f>C2903&lt;&gt;AK2903</f>
        <v>1</v>
      </c>
      <c r="AN2903" s="145" t="str">
        <f>N2903&amp;AK2903</f>
        <v>J9FH13121100</v>
      </c>
      <c r="AO2903" s="145" t="s">
        <v>3883</v>
      </c>
      <c r="AP2903" s="31"/>
      <c r="AQ2903" s="146"/>
      <c r="AR2903" s="146">
        <f t="shared" si="1172"/>
        <v>1</v>
      </c>
      <c r="AS2903" s="146" t="str">
        <f>IF(IFERROR(VLOOKUP(AE2903,#REF!,1,0),"")&lt;&gt;"",1,"")</f>
        <v/>
      </c>
      <c r="AT2903" s="146" t="str">
        <f>IF(IFERROR(VLOOKUP(AE2903,#REF!,1,0),"")&lt;&gt;"",1,"")</f>
        <v/>
      </c>
      <c r="AU2903" s="146" t="str">
        <f>IF(IFERROR(VLOOKUP(AE2903,#REF!,1,0),"")&lt;&gt;"",1,"")</f>
        <v/>
      </c>
      <c r="AV2903" s="146" t="str">
        <f>IF(IFERROR(VLOOKUP(AE2903,#REF!,1,0),"")&lt;&gt;"",1,"")</f>
        <v/>
      </c>
      <c r="AW2903" s="146" t="str">
        <f>IF(IFERROR(VLOOKUP(AE2903,#REF!,1,0),"")&lt;&gt;"",1,"")</f>
        <v/>
      </c>
      <c r="AX2903" s="146" t="str">
        <f>IF(IFERROR(VLOOKUP(AE2903,#REF!,1,0),"")&lt;&gt;"",1,"")</f>
        <v/>
      </c>
      <c r="AY2903" s="146" t="str">
        <f>IF(IFERROR(VLOOKUP(AE2903,#REF!,1,0),"")&lt;&gt;"",1,"")</f>
        <v/>
      </c>
      <c r="AZ2903" s="146" t="str">
        <f>IF(IFERROR(VLOOKUP(AE2903,#REF!,1,0),"")&lt;&gt;"",1,"")</f>
        <v/>
      </c>
      <c r="BA2903" s="146" t="str">
        <f>IF(IFERROR(VLOOKUP(AE2903,#REF!,1,0),"")&lt;&gt;"",1,"")</f>
        <v/>
      </c>
      <c r="BB2903" s="146" t="str">
        <f>IF(IFERROR(VLOOKUP(AE2903,#REF!,1,0),"")&lt;&gt;"",1,"")</f>
        <v/>
      </c>
      <c r="BC2903" s="146" t="str">
        <f>IF(IFERROR(VLOOKUP(AE2903,#REF!,1,0),"")&lt;&gt;"",1,"")</f>
        <v/>
      </c>
      <c r="BD2903" s="146" t="str">
        <f>IF(IFERROR(VLOOKUP(AE2903,#REF!,1,0),"")&lt;&gt;"",1,"")</f>
        <v/>
      </c>
      <c r="BE2903" s="148">
        <f t="shared" si="1028"/>
        <v>1</v>
      </c>
    </row>
    <row r="2904" spans="1:57" ht="16">
      <c r="A2904" s="33">
        <v>2588</v>
      </c>
      <c r="B2904" s="33">
        <v>762212</v>
      </c>
      <c r="C2904" s="33" t="str">
        <f t="shared" si="1174"/>
        <v>762212000</v>
      </c>
      <c r="D2904" s="34" t="str">
        <f t="shared" si="1164"/>
        <v>76</v>
      </c>
      <c r="E2904" s="34" t="str">
        <f t="shared" si="1165"/>
        <v>2</v>
      </c>
      <c r="F2904" s="34" t="str">
        <f t="shared" si="1166"/>
        <v>2</v>
      </c>
      <c r="G2904" s="34" t="str">
        <f t="shared" si="1167"/>
        <v>1</v>
      </c>
      <c r="H2904" s="34" t="str">
        <f t="shared" si="1168"/>
        <v>2</v>
      </c>
      <c r="I2904" s="34" t="str">
        <f t="shared" si="1169"/>
        <v>0</v>
      </c>
      <c r="J2904" s="34" t="str">
        <f t="shared" si="1170"/>
        <v>0</v>
      </c>
      <c r="K2904" s="34" t="str">
        <f t="shared" si="1171"/>
        <v>0</v>
      </c>
      <c r="L2904" s="34" t="s">
        <v>7038</v>
      </c>
      <c r="M2904" s="35" t="s">
        <v>3884</v>
      </c>
      <c r="N2904" s="35" t="s">
        <v>261</v>
      </c>
      <c r="O2904" s="55" t="s">
        <v>212</v>
      </c>
      <c r="P2904" s="55" t="s">
        <v>213</v>
      </c>
      <c r="Q2904" s="55" t="s">
        <v>8</v>
      </c>
      <c r="R2904" s="55">
        <v>3</v>
      </c>
      <c r="S2904" s="55" t="s">
        <v>216</v>
      </c>
      <c r="T2904" s="55" t="s">
        <v>216</v>
      </c>
      <c r="U2904" s="55" t="s">
        <v>8</v>
      </c>
      <c r="V2904" s="55" t="s">
        <v>8</v>
      </c>
      <c r="W2904" s="55" t="s">
        <v>3880</v>
      </c>
      <c r="X2904" s="55" t="s">
        <v>3880</v>
      </c>
      <c r="Y2904" s="58" t="s">
        <v>8</v>
      </c>
      <c r="Z2904" s="58" t="s">
        <v>15</v>
      </c>
      <c r="AA2904" s="58" t="s">
        <v>3884</v>
      </c>
      <c r="AB2904" s="58" t="s">
        <v>3884</v>
      </c>
      <c r="AC2904" s="58" t="s">
        <v>66</v>
      </c>
      <c r="AD2904" s="55" t="s">
        <v>66</v>
      </c>
      <c r="AE2904" s="42" t="s">
        <v>3884</v>
      </c>
      <c r="AF2904" s="42" t="s">
        <v>3885</v>
      </c>
      <c r="AG2904" s="27"/>
      <c r="AH2904" s="30" t="s">
        <v>8</v>
      </c>
      <c r="AI2904" s="39"/>
      <c r="AJ2904" s="39" t="b">
        <f t="shared" si="1175"/>
        <v>0</v>
      </c>
      <c r="AK2904" s="39" t="str">
        <f>O2904&amp;Q2904&amp;R2904&amp;U2904&amp;V2904&amp;Y2904&amp;Z2904&amp;AC2904&amp;AD2904</f>
        <v>H13111200</v>
      </c>
      <c r="AL2904" s="40">
        <v>762212</v>
      </c>
      <c r="AM2904" s="41" t="b">
        <f>C2904&lt;&gt;AK2904</f>
        <v>1</v>
      </c>
      <c r="AN2904" s="30" t="str">
        <f>N2904&amp;AK2904</f>
        <v>J9FH13111200</v>
      </c>
      <c r="AO2904" s="30"/>
      <c r="AP2904" s="31"/>
      <c r="AQ2904" s="31"/>
      <c r="AR2904" s="31">
        <f t="shared" si="1172"/>
        <v>1</v>
      </c>
      <c r="AS2904" s="31" t="str">
        <f>IF(IFERROR(VLOOKUP(AE2904,#REF!,1,0),"")&lt;&gt;"",1,"")</f>
        <v/>
      </c>
      <c r="AT2904" s="31" t="str">
        <f>IF(IFERROR(VLOOKUP(AE2904,#REF!,1,0),"")&lt;&gt;"",1,"")</f>
        <v/>
      </c>
      <c r="AU2904" s="31" t="str">
        <f>IF(IFERROR(VLOOKUP(AE2904,#REF!,1,0),"")&lt;&gt;"",1,"")</f>
        <v/>
      </c>
      <c r="AV2904" s="31" t="str">
        <f>IF(IFERROR(VLOOKUP(AE2904,#REF!,1,0),"")&lt;&gt;"",1,"")</f>
        <v/>
      </c>
      <c r="AW2904" s="31" t="str">
        <f>IF(IFERROR(VLOOKUP(AE2904,#REF!,1,0),"")&lt;&gt;"",1,"")</f>
        <v/>
      </c>
      <c r="AX2904" s="31" t="str">
        <f>IF(IFERROR(VLOOKUP(AE2904,#REF!,1,0),"")&lt;&gt;"",1,"")</f>
        <v/>
      </c>
      <c r="AY2904" s="31" t="str">
        <f>IF(IFERROR(VLOOKUP(AE2904,#REF!,1,0),"")&lt;&gt;"",1,"")</f>
        <v/>
      </c>
      <c r="AZ2904" s="31" t="str">
        <f>IF(IFERROR(VLOOKUP(AE2904,#REF!,1,0),"")&lt;&gt;"",1,"")</f>
        <v/>
      </c>
      <c r="BA2904" s="31" t="str">
        <f>IF(IFERROR(VLOOKUP(AE2904,#REF!,1,0),"")&lt;&gt;"",1,"")</f>
        <v/>
      </c>
      <c r="BB2904" s="31" t="str">
        <f>IF(IFERROR(VLOOKUP(AE2904,#REF!,1,0),"")&lt;&gt;"",1,"")</f>
        <v/>
      </c>
      <c r="BC2904" s="31" t="str">
        <f>IF(IFERROR(VLOOKUP(AE2904,#REF!,1,0),"")&lt;&gt;"",1,"")</f>
        <v/>
      </c>
      <c r="BD2904" s="31" t="str">
        <f>IF(IFERROR(VLOOKUP(AE2904,#REF!,1,0),"")&lt;&gt;"",1,"")</f>
        <v/>
      </c>
      <c r="BE2904" s="32">
        <f t="shared" si="1028"/>
        <v>1</v>
      </c>
    </row>
    <row r="2905" spans="1:57" ht="16">
      <c r="A2905" s="33">
        <v>2589</v>
      </c>
      <c r="B2905" s="33">
        <v>762213</v>
      </c>
      <c r="C2905" s="33" t="str">
        <f t="shared" si="1174"/>
        <v>762213000</v>
      </c>
      <c r="D2905" s="34" t="str">
        <f t="shared" si="1164"/>
        <v>76</v>
      </c>
      <c r="E2905" s="34" t="str">
        <f t="shared" si="1165"/>
        <v>2</v>
      </c>
      <c r="F2905" s="34" t="str">
        <f t="shared" si="1166"/>
        <v>2</v>
      </c>
      <c r="G2905" s="34" t="str">
        <f t="shared" si="1167"/>
        <v>1</v>
      </c>
      <c r="H2905" s="34" t="str">
        <f t="shared" si="1168"/>
        <v>3</v>
      </c>
      <c r="I2905" s="34" t="str">
        <f t="shared" si="1169"/>
        <v>0</v>
      </c>
      <c r="J2905" s="34" t="str">
        <f t="shared" si="1170"/>
        <v>0</v>
      </c>
      <c r="K2905" s="34" t="str">
        <f t="shared" si="1171"/>
        <v>0</v>
      </c>
      <c r="L2905" s="34" t="s">
        <v>7039</v>
      </c>
      <c r="M2905" s="35" t="s">
        <v>3886</v>
      </c>
      <c r="N2905" s="35" t="s">
        <v>261</v>
      </c>
      <c r="O2905" s="55" t="s">
        <v>212</v>
      </c>
      <c r="P2905" s="55" t="s">
        <v>213</v>
      </c>
      <c r="Q2905" s="55" t="s">
        <v>8</v>
      </c>
      <c r="R2905" s="55">
        <v>3</v>
      </c>
      <c r="S2905" s="55" t="s">
        <v>216</v>
      </c>
      <c r="T2905" s="55" t="s">
        <v>216</v>
      </c>
      <c r="U2905" s="55" t="s">
        <v>8</v>
      </c>
      <c r="V2905" s="55" t="s">
        <v>8</v>
      </c>
      <c r="W2905" s="55" t="s">
        <v>3880</v>
      </c>
      <c r="X2905" s="55" t="s">
        <v>3880</v>
      </c>
      <c r="Y2905" s="58" t="s">
        <v>8</v>
      </c>
      <c r="Z2905" s="58" t="s">
        <v>21</v>
      </c>
      <c r="AA2905" s="58" t="s">
        <v>3886</v>
      </c>
      <c r="AB2905" s="58" t="s">
        <v>3886</v>
      </c>
      <c r="AC2905" s="58" t="s">
        <v>66</v>
      </c>
      <c r="AD2905" s="55" t="s">
        <v>66</v>
      </c>
      <c r="AE2905" s="42" t="s">
        <v>3886</v>
      </c>
      <c r="AF2905" s="42" t="s">
        <v>3886</v>
      </c>
      <c r="AG2905" s="27"/>
      <c r="AH2905" s="30" t="s">
        <v>8</v>
      </c>
      <c r="AI2905" s="39"/>
      <c r="AJ2905" s="39" t="b">
        <f t="shared" si="1175"/>
        <v>0</v>
      </c>
      <c r="AK2905" s="39" t="str">
        <f>O2905&amp;Q2905&amp;R2905&amp;U2905&amp;V2905&amp;Y2905&amp;Z2905&amp;AC2905&amp;AD2905</f>
        <v>H13111300</v>
      </c>
      <c r="AL2905" s="40">
        <v>762213</v>
      </c>
      <c r="AM2905" s="41" t="b">
        <f>C2905&lt;&gt;AK2905</f>
        <v>1</v>
      </c>
      <c r="AN2905" s="30" t="str">
        <f>N2905&amp;AK2905</f>
        <v>J9FH13111300</v>
      </c>
      <c r="AO2905" s="30"/>
      <c r="AP2905" s="31"/>
      <c r="AQ2905" s="31"/>
      <c r="AR2905" s="31">
        <f t="shared" si="1172"/>
        <v>1</v>
      </c>
      <c r="AS2905" s="31" t="str">
        <f>IF(IFERROR(VLOOKUP(AE2905,#REF!,1,0),"")&lt;&gt;"",1,"")</f>
        <v/>
      </c>
      <c r="AT2905" s="31" t="str">
        <f>IF(IFERROR(VLOOKUP(AE2905,#REF!,1,0),"")&lt;&gt;"",1,"")</f>
        <v/>
      </c>
      <c r="AU2905" s="31" t="str">
        <f>IF(IFERROR(VLOOKUP(AE2905,#REF!,1,0),"")&lt;&gt;"",1,"")</f>
        <v/>
      </c>
      <c r="AV2905" s="31" t="str">
        <f>IF(IFERROR(VLOOKUP(AE2905,#REF!,1,0),"")&lt;&gt;"",1,"")</f>
        <v/>
      </c>
      <c r="AW2905" s="31" t="str">
        <f>IF(IFERROR(VLOOKUP(AE2905,#REF!,1,0),"")&lt;&gt;"",1,"")</f>
        <v/>
      </c>
      <c r="AX2905" s="31" t="str">
        <f>IF(IFERROR(VLOOKUP(AE2905,#REF!,1,0),"")&lt;&gt;"",1,"")</f>
        <v/>
      </c>
      <c r="AY2905" s="31" t="str">
        <f>IF(IFERROR(VLOOKUP(AE2905,#REF!,1,0),"")&lt;&gt;"",1,"")</f>
        <v/>
      </c>
      <c r="AZ2905" s="31" t="str">
        <f>IF(IFERROR(VLOOKUP(AE2905,#REF!,1,0),"")&lt;&gt;"",1,"")</f>
        <v/>
      </c>
      <c r="BA2905" s="31" t="str">
        <f>IF(IFERROR(VLOOKUP(AE2905,#REF!,1,0),"")&lt;&gt;"",1,"")</f>
        <v/>
      </c>
      <c r="BB2905" s="31" t="str">
        <f>IF(IFERROR(VLOOKUP(AE2905,#REF!,1,0),"")&lt;&gt;"",1,"")</f>
        <v/>
      </c>
      <c r="BC2905" s="31" t="str">
        <f>IF(IFERROR(VLOOKUP(AE2905,#REF!,1,0),"")&lt;&gt;"",1,"")</f>
        <v/>
      </c>
      <c r="BD2905" s="31" t="str">
        <f>IF(IFERROR(VLOOKUP(AE2905,#REF!,1,0),"")&lt;&gt;"",1,"")</f>
        <v/>
      </c>
      <c r="BE2905" s="32">
        <f t="shared" si="1028"/>
        <v>1</v>
      </c>
    </row>
    <row r="2906" spans="1:57" ht="16">
      <c r="A2906" s="33">
        <v>2590</v>
      </c>
      <c r="B2906" s="33">
        <v>762214</v>
      </c>
      <c r="C2906" s="33" t="str">
        <f t="shared" si="1174"/>
        <v>762214000</v>
      </c>
      <c r="D2906" s="34" t="str">
        <f t="shared" si="1164"/>
        <v>76</v>
      </c>
      <c r="E2906" s="34" t="str">
        <f t="shared" si="1165"/>
        <v>2</v>
      </c>
      <c r="F2906" s="34" t="str">
        <f t="shared" si="1166"/>
        <v>2</v>
      </c>
      <c r="G2906" s="34" t="str">
        <f t="shared" si="1167"/>
        <v>1</v>
      </c>
      <c r="H2906" s="34" t="str">
        <f t="shared" si="1168"/>
        <v>4</v>
      </c>
      <c r="I2906" s="34" t="str">
        <f t="shared" si="1169"/>
        <v>0</v>
      </c>
      <c r="J2906" s="34" t="str">
        <f t="shared" si="1170"/>
        <v>0</v>
      </c>
      <c r="K2906" s="34" t="str">
        <f t="shared" si="1171"/>
        <v>0</v>
      </c>
      <c r="L2906" s="34" t="s">
        <v>7040</v>
      </c>
      <c r="M2906" s="35" t="s">
        <v>3887</v>
      </c>
      <c r="N2906" s="35" t="s">
        <v>261</v>
      </c>
      <c r="O2906" s="55" t="s">
        <v>212</v>
      </c>
      <c r="P2906" s="55" t="s">
        <v>213</v>
      </c>
      <c r="Q2906" s="55" t="s">
        <v>8</v>
      </c>
      <c r="R2906" s="55">
        <v>3</v>
      </c>
      <c r="S2906" s="55" t="s">
        <v>216</v>
      </c>
      <c r="T2906" s="55" t="s">
        <v>216</v>
      </c>
      <c r="U2906" s="55" t="s">
        <v>8</v>
      </c>
      <c r="V2906" s="55" t="s">
        <v>8</v>
      </c>
      <c r="W2906" s="55" t="s">
        <v>3880</v>
      </c>
      <c r="X2906" s="55" t="s">
        <v>3880</v>
      </c>
      <c r="Y2906" s="58" t="s">
        <v>8</v>
      </c>
      <c r="Z2906" s="58" t="s">
        <v>27</v>
      </c>
      <c r="AA2906" s="58" t="s">
        <v>3887</v>
      </c>
      <c r="AB2906" s="58" t="s">
        <v>3887</v>
      </c>
      <c r="AC2906" s="58" t="s">
        <v>66</v>
      </c>
      <c r="AD2906" s="55" t="s">
        <v>66</v>
      </c>
      <c r="AE2906" s="42" t="s">
        <v>3887</v>
      </c>
      <c r="AF2906" s="42" t="s">
        <v>3887</v>
      </c>
      <c r="AG2906" s="27"/>
      <c r="AH2906" s="30" t="s">
        <v>8</v>
      </c>
      <c r="AI2906" s="39"/>
      <c r="AJ2906" s="39" t="b">
        <f t="shared" si="1175"/>
        <v>0</v>
      </c>
      <c r="AK2906" s="39" t="str">
        <f>O2906&amp;Q2906&amp;R2906&amp;U2906&amp;V2906&amp;Y2906&amp;Z2906&amp;AC2906&amp;AD2906</f>
        <v>H13111400</v>
      </c>
      <c r="AL2906" s="40">
        <v>762214</v>
      </c>
      <c r="AM2906" s="41" t="b">
        <f>C2906&lt;&gt;AK2906</f>
        <v>1</v>
      </c>
      <c r="AN2906" s="30" t="str">
        <f>N2906&amp;AK2906</f>
        <v>J9FH13111400</v>
      </c>
      <c r="AO2906" s="30"/>
      <c r="AP2906" s="31"/>
      <c r="AQ2906" s="31"/>
      <c r="AR2906" s="31">
        <f t="shared" si="1172"/>
        <v>1</v>
      </c>
      <c r="AS2906" s="31" t="str">
        <f>IF(IFERROR(VLOOKUP(AE2906,#REF!,1,0),"")&lt;&gt;"",1,"")</f>
        <v/>
      </c>
      <c r="AT2906" s="31" t="str">
        <f>IF(IFERROR(VLOOKUP(AE2906,#REF!,1,0),"")&lt;&gt;"",1,"")</f>
        <v/>
      </c>
      <c r="AU2906" s="31" t="str">
        <f>IF(IFERROR(VLOOKUP(AE2906,#REF!,1,0),"")&lt;&gt;"",1,"")</f>
        <v/>
      </c>
      <c r="AV2906" s="31" t="str">
        <f>IF(IFERROR(VLOOKUP(AE2906,#REF!,1,0),"")&lt;&gt;"",1,"")</f>
        <v/>
      </c>
      <c r="AW2906" s="31" t="str">
        <f>IF(IFERROR(VLOOKUP(AE2906,#REF!,1,0),"")&lt;&gt;"",1,"")</f>
        <v/>
      </c>
      <c r="AX2906" s="31" t="str">
        <f>IF(IFERROR(VLOOKUP(AE2906,#REF!,1,0),"")&lt;&gt;"",1,"")</f>
        <v/>
      </c>
      <c r="AY2906" s="31" t="str">
        <f>IF(IFERROR(VLOOKUP(AE2906,#REF!,1,0),"")&lt;&gt;"",1,"")</f>
        <v/>
      </c>
      <c r="AZ2906" s="31" t="str">
        <f>IF(IFERROR(VLOOKUP(AE2906,#REF!,1,0),"")&lt;&gt;"",1,"")</f>
        <v/>
      </c>
      <c r="BA2906" s="31" t="str">
        <f>IF(IFERROR(VLOOKUP(AE2906,#REF!,1,0),"")&lt;&gt;"",1,"")</f>
        <v/>
      </c>
      <c r="BB2906" s="31" t="str">
        <f>IF(IFERROR(VLOOKUP(AE2906,#REF!,1,0),"")&lt;&gt;"",1,"")</f>
        <v/>
      </c>
      <c r="BC2906" s="31" t="str">
        <f>IF(IFERROR(VLOOKUP(AE2906,#REF!,1,0),"")&lt;&gt;"",1,"")</f>
        <v/>
      </c>
      <c r="BD2906" s="31" t="str">
        <f>IF(IFERROR(VLOOKUP(AE2906,#REF!,1,0),"")&lt;&gt;"",1,"")</f>
        <v/>
      </c>
      <c r="BE2906" s="32">
        <f t="shared" si="1028"/>
        <v>1</v>
      </c>
    </row>
    <row r="2907" spans="1:57" ht="16">
      <c r="A2907" s="43">
        <v>2591</v>
      </c>
      <c r="B2907" s="43">
        <v>76229</v>
      </c>
      <c r="C2907" s="43" t="str">
        <f t="shared" si="1174"/>
        <v>762290000</v>
      </c>
      <c r="D2907" s="44" t="str">
        <f t="shared" si="1164"/>
        <v>76</v>
      </c>
      <c r="E2907" s="44" t="str">
        <f t="shared" si="1165"/>
        <v>2</v>
      </c>
      <c r="F2907" s="44" t="str">
        <f t="shared" si="1166"/>
        <v>2</v>
      </c>
      <c r="G2907" s="44" t="str">
        <f t="shared" si="1167"/>
        <v>9</v>
      </c>
      <c r="H2907" s="44" t="str">
        <f t="shared" si="1168"/>
        <v>0</v>
      </c>
      <c r="I2907" s="44" t="str">
        <f t="shared" si="1169"/>
        <v>0</v>
      </c>
      <c r="J2907" s="44" t="str">
        <f t="shared" si="1170"/>
        <v>0</v>
      </c>
      <c r="K2907" s="44" t="str">
        <f t="shared" si="1171"/>
        <v>0</v>
      </c>
      <c r="L2907" s="44"/>
      <c r="M2907" s="45" t="s">
        <v>3888</v>
      </c>
      <c r="N2907" s="45"/>
      <c r="O2907" s="47" t="s">
        <v>212</v>
      </c>
      <c r="P2907" s="47" t="s">
        <v>213</v>
      </c>
      <c r="Q2907" s="60" t="s">
        <v>8</v>
      </c>
      <c r="R2907" s="47"/>
      <c r="S2907" s="47" t="s">
        <v>216</v>
      </c>
      <c r="T2907" s="47" t="s">
        <v>216</v>
      </c>
      <c r="U2907" s="47" t="s">
        <v>18</v>
      </c>
      <c r="V2907" s="47" t="s">
        <v>66</v>
      </c>
      <c r="W2907" s="47"/>
      <c r="X2907" s="47" t="s">
        <v>3888</v>
      </c>
      <c r="Y2907" s="76" t="s">
        <v>8</v>
      </c>
      <c r="Z2907" s="61" t="s">
        <v>66</v>
      </c>
      <c r="AA2907" s="61"/>
      <c r="AB2907" s="61" t="s">
        <v>3888</v>
      </c>
      <c r="AC2907" s="61" t="s">
        <v>66</v>
      </c>
      <c r="AD2907" s="47" t="s">
        <v>66</v>
      </c>
      <c r="AE2907" s="50" t="s">
        <v>3888</v>
      </c>
      <c r="AF2907" s="51"/>
      <c r="AG2907" s="51" t="s">
        <v>8</v>
      </c>
      <c r="AH2907" s="52"/>
      <c r="AI2907" s="39"/>
      <c r="AJ2907" s="39"/>
      <c r="AK2907" s="39" t="e">
        <f>O2907&amp;Q2907&amp;#REF!&amp;U2907&amp;V2907&amp;Y2907&amp;Z2907&amp;AC2907&amp;AD2907</f>
        <v>#REF!</v>
      </c>
      <c r="AL2907" s="43">
        <v>76229</v>
      </c>
      <c r="AM2907" s="44" t="e">
        <f>C2907&lt;&gt;AK2907</f>
        <v>#REF!</v>
      </c>
      <c r="AN2907" s="52"/>
      <c r="AO2907" s="52"/>
      <c r="AP2907" s="53"/>
      <c r="AQ2907" s="53"/>
      <c r="AR2907" s="53">
        <f t="shared" si="1172"/>
        <v>1</v>
      </c>
      <c r="AS2907" s="53" t="str">
        <f>IF(IFERROR(VLOOKUP(AE2907,#REF!,1,0),"")&lt;&gt;"",1,"")</f>
        <v/>
      </c>
      <c r="AT2907" s="53" t="str">
        <f>IF(IFERROR(VLOOKUP(AE2907,#REF!,1,0),"")&lt;&gt;"",1,"")</f>
        <v/>
      </c>
      <c r="AU2907" s="53" t="str">
        <f>IF(IFERROR(VLOOKUP(AE2907,#REF!,1,0),"")&lt;&gt;"",1,"")</f>
        <v/>
      </c>
      <c r="AV2907" s="53" t="str">
        <f>IF(IFERROR(VLOOKUP(AE2907,#REF!,1,0),"")&lt;&gt;"",1,"")</f>
        <v/>
      </c>
      <c r="AW2907" s="53" t="str">
        <f>IF(IFERROR(VLOOKUP(AE2907,#REF!,1,0),"")&lt;&gt;"",1,"")</f>
        <v/>
      </c>
      <c r="AX2907" s="53" t="str">
        <f>IF(IFERROR(VLOOKUP(AE2907,#REF!,1,0),"")&lt;&gt;"",1,"")</f>
        <v/>
      </c>
      <c r="AY2907" s="53" t="str">
        <f>IF(IFERROR(VLOOKUP(AE2907,#REF!,1,0),"")&lt;&gt;"",1,"")</f>
        <v/>
      </c>
      <c r="AZ2907" s="53" t="str">
        <f>IF(IFERROR(VLOOKUP(AE2907,#REF!,1,0),"")&lt;&gt;"",1,"")</f>
        <v/>
      </c>
      <c r="BA2907" s="53" t="str">
        <f>IF(IFERROR(VLOOKUP(AE2907,#REF!,1,0),"")&lt;&gt;"",1,"")</f>
        <v/>
      </c>
      <c r="BB2907" s="53" t="str">
        <f>IF(IFERROR(VLOOKUP(AE2907,#REF!,1,0),"")&lt;&gt;"",1,"")</f>
        <v/>
      </c>
      <c r="BC2907" s="53" t="str">
        <f>IF(IFERROR(VLOOKUP(AE2907,#REF!,1,0),"")&lt;&gt;"",1,"")</f>
        <v/>
      </c>
      <c r="BD2907" s="53" t="str">
        <f>IF(IFERROR(VLOOKUP(AE2907,#REF!,1,0),"")&lt;&gt;"",1,"")</f>
        <v/>
      </c>
      <c r="BE2907" s="54">
        <f t="shared" si="1028"/>
        <v>1</v>
      </c>
    </row>
    <row r="2908" spans="1:57" ht="16">
      <c r="A2908" s="33">
        <v>2592</v>
      </c>
      <c r="B2908" s="33">
        <v>762291</v>
      </c>
      <c r="C2908" s="33" t="str">
        <f t="shared" si="1174"/>
        <v>762291000</v>
      </c>
      <c r="D2908" s="34" t="str">
        <f t="shared" si="1164"/>
        <v>76</v>
      </c>
      <c r="E2908" s="34" t="str">
        <f t="shared" si="1165"/>
        <v>2</v>
      </c>
      <c r="F2908" s="34" t="str">
        <f t="shared" si="1166"/>
        <v>2</v>
      </c>
      <c r="G2908" s="34" t="str">
        <f t="shared" si="1167"/>
        <v>9</v>
      </c>
      <c r="H2908" s="34" t="str">
        <f t="shared" si="1168"/>
        <v>1</v>
      </c>
      <c r="I2908" s="34" t="str">
        <f t="shared" si="1169"/>
        <v>0</v>
      </c>
      <c r="J2908" s="34" t="str">
        <f t="shared" si="1170"/>
        <v>0</v>
      </c>
      <c r="K2908" s="34" t="str">
        <f t="shared" si="1171"/>
        <v>0</v>
      </c>
      <c r="L2908" s="34" t="s">
        <v>7041</v>
      </c>
      <c r="M2908" s="35" t="s">
        <v>3889</v>
      </c>
      <c r="N2908" s="35" t="s">
        <v>261</v>
      </c>
      <c r="O2908" s="55" t="s">
        <v>212</v>
      </c>
      <c r="P2908" s="55" t="s">
        <v>213</v>
      </c>
      <c r="Q2908" s="55" t="s">
        <v>8</v>
      </c>
      <c r="R2908" s="55">
        <v>3</v>
      </c>
      <c r="S2908" s="55" t="s">
        <v>216</v>
      </c>
      <c r="T2908" s="55" t="s">
        <v>216</v>
      </c>
      <c r="U2908" s="55" t="s">
        <v>8</v>
      </c>
      <c r="V2908" s="55" t="s">
        <v>8</v>
      </c>
      <c r="W2908" s="55" t="s">
        <v>3880</v>
      </c>
      <c r="X2908" s="55" t="s">
        <v>3880</v>
      </c>
      <c r="Y2908" s="58" t="s">
        <v>8</v>
      </c>
      <c r="Z2908" s="58" t="s">
        <v>31</v>
      </c>
      <c r="AA2908" s="58" t="s">
        <v>3889</v>
      </c>
      <c r="AB2908" s="58" t="s">
        <v>3889</v>
      </c>
      <c r="AC2908" s="58" t="s">
        <v>66</v>
      </c>
      <c r="AD2908" s="55" t="s">
        <v>66</v>
      </c>
      <c r="AE2908" s="42" t="s">
        <v>3889</v>
      </c>
      <c r="AF2908" s="42" t="s">
        <v>3889</v>
      </c>
      <c r="AG2908" s="62"/>
      <c r="AH2908" s="30" t="s">
        <v>8</v>
      </c>
      <c r="AI2908" s="39"/>
      <c r="AJ2908" s="39" t="b">
        <f t="shared" ref="AJ2908:AJ2909" si="1176">IF(OR(AS2908=1,AT2908=1,AU2908=1,AV2908=1,AW2908=1,AX2908=1,AY2908=1,AZ2908=1,BA2908=1,BB2908=1,BC2908=1,BD2908=1),TRUE,FALSE)</f>
        <v>0</v>
      </c>
      <c r="AK2908" s="39" t="str">
        <f>O2908&amp;Q2908&amp;R2908&amp;U2908&amp;V2908&amp;Y2908&amp;Z2908&amp;AC2908&amp;AD2908</f>
        <v>H13111500</v>
      </c>
      <c r="AL2908" s="33">
        <v>762291</v>
      </c>
      <c r="AM2908" s="34" t="b">
        <f>C2908&lt;&gt;AK2908</f>
        <v>1</v>
      </c>
      <c r="AN2908" s="30" t="str">
        <f>N2908&amp;AK2908</f>
        <v>J9FH13111500</v>
      </c>
      <c r="AO2908" s="63"/>
      <c r="AP2908" s="64"/>
      <c r="AQ2908" s="64"/>
      <c r="AR2908" s="64">
        <f t="shared" si="1172"/>
        <v>1</v>
      </c>
      <c r="AS2908" s="64" t="str">
        <f>IF(IFERROR(VLOOKUP(AE2908,#REF!,1,0),"")&lt;&gt;"",1,"")</f>
        <v/>
      </c>
      <c r="AT2908" s="64" t="str">
        <f>IF(IFERROR(VLOOKUP(AE2908,#REF!,1,0),"")&lt;&gt;"",1,"")</f>
        <v/>
      </c>
      <c r="AU2908" s="64" t="str">
        <f>IF(IFERROR(VLOOKUP(AE2908,#REF!,1,0),"")&lt;&gt;"",1,"")</f>
        <v/>
      </c>
      <c r="AV2908" s="64" t="str">
        <f>IF(IFERROR(VLOOKUP(AE2908,#REF!,1,0),"")&lt;&gt;"",1,"")</f>
        <v/>
      </c>
      <c r="AW2908" s="64" t="str">
        <f>IF(IFERROR(VLOOKUP(AE2908,#REF!,1,0),"")&lt;&gt;"",1,"")</f>
        <v/>
      </c>
      <c r="AX2908" s="64" t="str">
        <f>IF(IFERROR(VLOOKUP(AE2908,#REF!,1,0),"")&lt;&gt;"",1,"")</f>
        <v/>
      </c>
      <c r="AY2908" s="64" t="str">
        <f>IF(IFERROR(VLOOKUP(AE2908,#REF!,1,0),"")&lt;&gt;"",1,"")</f>
        <v/>
      </c>
      <c r="AZ2908" s="64" t="str">
        <f>IF(IFERROR(VLOOKUP(AE2908,#REF!,1,0),"")&lt;&gt;"",1,"")</f>
        <v/>
      </c>
      <c r="BA2908" s="64" t="str">
        <f>IF(IFERROR(VLOOKUP(AE2908,#REF!,1,0),"")&lt;&gt;"",1,"")</f>
        <v/>
      </c>
      <c r="BB2908" s="64" t="str">
        <f>IF(IFERROR(VLOOKUP(AE2908,#REF!,1,0),"")&lt;&gt;"",1,"")</f>
        <v/>
      </c>
      <c r="BC2908" s="64" t="str">
        <f>IF(IFERROR(VLOOKUP(AE2908,#REF!,1,0),"")&lt;&gt;"",1,"")</f>
        <v/>
      </c>
      <c r="BD2908" s="64" t="str">
        <f>IF(IFERROR(VLOOKUP(AE2908,#REF!,1,0),"")&lt;&gt;"",1,"")</f>
        <v/>
      </c>
      <c r="BE2908" s="32">
        <f t="shared" si="1028"/>
        <v>1</v>
      </c>
    </row>
    <row r="2909" spans="1:57" ht="16">
      <c r="A2909" s="33">
        <v>2593</v>
      </c>
      <c r="B2909" s="33">
        <v>7622911</v>
      </c>
      <c r="C2909" s="33" t="str">
        <f t="shared" si="1174"/>
        <v>762291100</v>
      </c>
      <c r="D2909" s="34" t="str">
        <f t="shared" si="1164"/>
        <v>76</v>
      </c>
      <c r="E2909" s="34" t="str">
        <f t="shared" si="1165"/>
        <v>2</v>
      </c>
      <c r="F2909" s="34" t="str">
        <f t="shared" si="1166"/>
        <v>2</v>
      </c>
      <c r="G2909" s="34" t="str">
        <f t="shared" si="1167"/>
        <v>9</v>
      </c>
      <c r="H2909" s="34" t="str">
        <f t="shared" si="1168"/>
        <v>1</v>
      </c>
      <c r="I2909" s="34" t="str">
        <f t="shared" si="1169"/>
        <v>1</v>
      </c>
      <c r="J2909" s="34" t="str">
        <f t="shared" si="1170"/>
        <v>0</v>
      </c>
      <c r="K2909" s="34" t="str">
        <f t="shared" si="1171"/>
        <v>0</v>
      </c>
      <c r="L2909" s="34" t="s">
        <v>7042</v>
      </c>
      <c r="M2909" s="35" t="s">
        <v>3890</v>
      </c>
      <c r="N2909" s="35" t="s">
        <v>261</v>
      </c>
      <c r="O2909" s="55" t="s">
        <v>212</v>
      </c>
      <c r="P2909" s="55" t="s">
        <v>213</v>
      </c>
      <c r="Q2909" s="55" t="s">
        <v>8</v>
      </c>
      <c r="R2909" s="55">
        <v>3</v>
      </c>
      <c r="S2909" s="55" t="s">
        <v>216</v>
      </c>
      <c r="T2909" s="55" t="s">
        <v>216</v>
      </c>
      <c r="U2909" s="55" t="s">
        <v>8</v>
      </c>
      <c r="V2909" s="55" t="s">
        <v>8</v>
      </c>
      <c r="W2909" s="55" t="s">
        <v>3880</v>
      </c>
      <c r="X2909" s="55" t="s">
        <v>3880</v>
      </c>
      <c r="Y2909" s="58" t="s">
        <v>8</v>
      </c>
      <c r="Z2909" s="58" t="s">
        <v>34</v>
      </c>
      <c r="AA2909" s="58" t="s">
        <v>3890</v>
      </c>
      <c r="AB2909" s="58" t="s">
        <v>3890</v>
      </c>
      <c r="AC2909" s="58" t="s">
        <v>66</v>
      </c>
      <c r="AD2909" s="55" t="s">
        <v>66</v>
      </c>
      <c r="AE2909" s="42" t="s">
        <v>3891</v>
      </c>
      <c r="AF2909" s="42" t="s">
        <v>3890</v>
      </c>
      <c r="AG2909" s="62"/>
      <c r="AH2909" s="30" t="s">
        <v>8</v>
      </c>
      <c r="AI2909" s="39"/>
      <c r="AJ2909" s="39" t="b">
        <f t="shared" si="1176"/>
        <v>0</v>
      </c>
      <c r="AK2909" s="39" t="str">
        <f>O2909&amp;Q2909&amp;R2909&amp;U2909&amp;V2909&amp;Y2909&amp;Z2909&amp;AC2909&amp;AD2909</f>
        <v>H13111600</v>
      </c>
      <c r="AL2909" s="33">
        <v>7622911</v>
      </c>
      <c r="AM2909" s="34" t="b">
        <f>C2909&lt;&gt;AK2909</f>
        <v>1</v>
      </c>
      <c r="AN2909" s="30" t="str">
        <f>N2909&amp;AK2909</f>
        <v>J9FH13111600</v>
      </c>
      <c r="AO2909" s="63"/>
      <c r="AP2909" s="64"/>
      <c r="AQ2909" s="64"/>
      <c r="AR2909" s="64">
        <f t="shared" si="1172"/>
        <v>1</v>
      </c>
      <c r="AS2909" s="64" t="str">
        <f>IF(IFERROR(VLOOKUP(AE2909,#REF!,1,0),"")&lt;&gt;"",1,"")</f>
        <v/>
      </c>
      <c r="AT2909" s="64" t="str">
        <f>IF(IFERROR(VLOOKUP(AE2909,#REF!,1,0),"")&lt;&gt;"",1,"")</f>
        <v/>
      </c>
      <c r="AU2909" s="64" t="str">
        <f>IF(IFERROR(VLOOKUP(AE2909,#REF!,1,0),"")&lt;&gt;"",1,"")</f>
        <v/>
      </c>
      <c r="AV2909" s="64" t="str">
        <f>IF(IFERROR(VLOOKUP(AE2909,#REF!,1,0),"")&lt;&gt;"",1,"")</f>
        <v/>
      </c>
      <c r="AW2909" s="64" t="str">
        <f>IF(IFERROR(VLOOKUP(AE2909,#REF!,1,0),"")&lt;&gt;"",1,"")</f>
        <v/>
      </c>
      <c r="AX2909" s="64" t="str">
        <f>IF(IFERROR(VLOOKUP(AE2909,#REF!,1,0),"")&lt;&gt;"",1,"")</f>
        <v/>
      </c>
      <c r="AY2909" s="64" t="str">
        <f>IF(IFERROR(VLOOKUP(AE2909,#REF!,1,0),"")&lt;&gt;"",1,"")</f>
        <v/>
      </c>
      <c r="AZ2909" s="64" t="str">
        <f>IF(IFERROR(VLOOKUP(AE2909,#REF!,1,0),"")&lt;&gt;"",1,"")</f>
        <v/>
      </c>
      <c r="BA2909" s="64" t="str">
        <f>IF(IFERROR(VLOOKUP(AE2909,#REF!,1,0),"")&lt;&gt;"",1,"")</f>
        <v/>
      </c>
      <c r="BB2909" s="64" t="str">
        <f>IF(IFERROR(VLOOKUP(AE2909,#REF!,1,0),"")&lt;&gt;"",1,"")</f>
        <v/>
      </c>
      <c r="BC2909" s="64" t="str">
        <f>IF(IFERROR(VLOOKUP(AE2909,#REF!,1,0),"")&lt;&gt;"",1,"")</f>
        <v/>
      </c>
      <c r="BD2909" s="64" t="str">
        <f>IF(IFERROR(VLOOKUP(AE2909,#REF!,1,0),"")&lt;&gt;"",1,"")</f>
        <v/>
      </c>
      <c r="BE2909" s="32">
        <f t="shared" si="1028"/>
        <v>1</v>
      </c>
    </row>
    <row r="2910" spans="1:57" ht="16">
      <c r="A2910" s="43">
        <v>2594</v>
      </c>
      <c r="B2910" s="43">
        <v>7622919</v>
      </c>
      <c r="C2910" s="43" t="str">
        <f t="shared" si="1174"/>
        <v>762291900</v>
      </c>
      <c r="D2910" s="44" t="str">
        <f t="shared" si="1164"/>
        <v>76</v>
      </c>
      <c r="E2910" s="44" t="str">
        <f t="shared" si="1165"/>
        <v>2</v>
      </c>
      <c r="F2910" s="44" t="str">
        <f t="shared" si="1166"/>
        <v>2</v>
      </c>
      <c r="G2910" s="44" t="str">
        <f t="shared" si="1167"/>
        <v>9</v>
      </c>
      <c r="H2910" s="44" t="str">
        <f t="shared" si="1168"/>
        <v>1</v>
      </c>
      <c r="I2910" s="44" t="str">
        <f t="shared" si="1169"/>
        <v>9</v>
      </c>
      <c r="J2910" s="44" t="str">
        <f t="shared" si="1170"/>
        <v>0</v>
      </c>
      <c r="K2910" s="44" t="str">
        <f t="shared" si="1171"/>
        <v>0</v>
      </c>
      <c r="L2910" s="44"/>
      <c r="M2910" s="45" t="s">
        <v>3888</v>
      </c>
      <c r="N2910" s="45"/>
      <c r="O2910" s="47" t="s">
        <v>212</v>
      </c>
      <c r="P2910" s="47" t="s">
        <v>213</v>
      </c>
      <c r="Q2910" s="60" t="s">
        <v>8</v>
      </c>
      <c r="R2910" s="47"/>
      <c r="S2910" s="47" t="s">
        <v>216</v>
      </c>
      <c r="T2910" s="47" t="s">
        <v>216</v>
      </c>
      <c r="U2910" s="47" t="s">
        <v>18</v>
      </c>
      <c r="V2910" s="60" t="s">
        <v>8</v>
      </c>
      <c r="W2910" s="60"/>
      <c r="X2910" s="60" t="s">
        <v>3880</v>
      </c>
      <c r="Y2910" s="47" t="s">
        <v>18</v>
      </c>
      <c r="Z2910" s="76" t="s">
        <v>18</v>
      </c>
      <c r="AA2910" s="61"/>
      <c r="AB2910" s="61" t="s">
        <v>3888</v>
      </c>
      <c r="AC2910" s="61" t="s">
        <v>66</v>
      </c>
      <c r="AD2910" s="47" t="s">
        <v>66</v>
      </c>
      <c r="AE2910" s="50" t="s">
        <v>3892</v>
      </c>
      <c r="AF2910" s="51"/>
      <c r="AG2910" s="51" t="s">
        <v>8</v>
      </c>
      <c r="AH2910" s="52"/>
      <c r="AI2910" s="39"/>
      <c r="AJ2910" s="39"/>
      <c r="AK2910" s="39" t="e">
        <f>O2910&amp;Q2910&amp;#REF!&amp;U2910&amp;V2910&amp;Y2910&amp;Z2910&amp;AC2910&amp;AD2910</f>
        <v>#REF!</v>
      </c>
      <c r="AL2910" s="43">
        <v>7622919</v>
      </c>
      <c r="AM2910" s="44" t="e">
        <f>C2910&lt;&gt;AK2910</f>
        <v>#REF!</v>
      </c>
      <c r="AN2910" s="52"/>
      <c r="AO2910" s="52"/>
      <c r="AP2910" s="53"/>
      <c r="AQ2910" s="53"/>
      <c r="AR2910" s="53">
        <f t="shared" si="1172"/>
        <v>1</v>
      </c>
      <c r="AS2910" s="53" t="str">
        <f>IF(IFERROR(VLOOKUP(AE2910,#REF!,1,0),"")&lt;&gt;"",1,"")</f>
        <v/>
      </c>
      <c r="AT2910" s="53" t="str">
        <f>IF(IFERROR(VLOOKUP(AE2910,#REF!,1,0),"")&lt;&gt;"",1,"")</f>
        <v/>
      </c>
      <c r="AU2910" s="53" t="str">
        <f>IF(IFERROR(VLOOKUP(AE2910,#REF!,1,0),"")&lt;&gt;"",1,"")</f>
        <v/>
      </c>
      <c r="AV2910" s="53" t="str">
        <f>IF(IFERROR(VLOOKUP(AE2910,#REF!,1,0),"")&lt;&gt;"",1,"")</f>
        <v/>
      </c>
      <c r="AW2910" s="53" t="str">
        <f>IF(IFERROR(VLOOKUP(AE2910,#REF!,1,0),"")&lt;&gt;"",1,"")</f>
        <v/>
      </c>
      <c r="AX2910" s="53" t="str">
        <f>IF(IFERROR(VLOOKUP(AE2910,#REF!,1,0),"")&lt;&gt;"",1,"")</f>
        <v/>
      </c>
      <c r="AY2910" s="53" t="str">
        <f>IF(IFERROR(VLOOKUP(AE2910,#REF!,1,0),"")&lt;&gt;"",1,"")</f>
        <v/>
      </c>
      <c r="AZ2910" s="53" t="str">
        <f>IF(IFERROR(VLOOKUP(AE2910,#REF!,1,0),"")&lt;&gt;"",1,"")</f>
        <v/>
      </c>
      <c r="BA2910" s="53" t="str">
        <f>IF(IFERROR(VLOOKUP(AE2910,#REF!,1,0),"")&lt;&gt;"",1,"")</f>
        <v/>
      </c>
      <c r="BB2910" s="53" t="str">
        <f>IF(IFERROR(VLOOKUP(AE2910,#REF!,1,0),"")&lt;&gt;"",1,"")</f>
        <v/>
      </c>
      <c r="BC2910" s="53" t="str">
        <f>IF(IFERROR(VLOOKUP(AE2910,#REF!,1,0),"")&lt;&gt;"",1,"")</f>
        <v/>
      </c>
      <c r="BD2910" s="53" t="str">
        <f>IF(IFERROR(VLOOKUP(AE2910,#REF!,1,0),"")&lt;&gt;"",1,"")</f>
        <v/>
      </c>
      <c r="BE2910" s="54">
        <f t="shared" si="1028"/>
        <v>1</v>
      </c>
    </row>
    <row r="2911" spans="1:57" ht="16">
      <c r="A2911" s="33">
        <v>2595</v>
      </c>
      <c r="B2911" s="33">
        <v>762292</v>
      </c>
      <c r="C2911" s="33" t="str">
        <f t="shared" si="1174"/>
        <v>762292000</v>
      </c>
      <c r="D2911" s="34" t="str">
        <f t="shared" si="1164"/>
        <v>76</v>
      </c>
      <c r="E2911" s="34" t="str">
        <f t="shared" si="1165"/>
        <v>2</v>
      </c>
      <c r="F2911" s="34" t="str">
        <f t="shared" si="1166"/>
        <v>2</v>
      </c>
      <c r="G2911" s="34" t="str">
        <f t="shared" si="1167"/>
        <v>9</v>
      </c>
      <c r="H2911" s="34" t="str">
        <f t="shared" si="1168"/>
        <v>2</v>
      </c>
      <c r="I2911" s="34" t="str">
        <f t="shared" si="1169"/>
        <v>0</v>
      </c>
      <c r="J2911" s="34" t="str">
        <f t="shared" si="1170"/>
        <v>0</v>
      </c>
      <c r="K2911" s="34" t="str">
        <f t="shared" si="1171"/>
        <v>0</v>
      </c>
      <c r="L2911" s="34" t="s">
        <v>7043</v>
      </c>
      <c r="M2911" s="35" t="s">
        <v>3893</v>
      </c>
      <c r="N2911" s="35" t="s">
        <v>261</v>
      </c>
      <c r="O2911" s="55" t="s">
        <v>212</v>
      </c>
      <c r="P2911" s="55" t="s">
        <v>213</v>
      </c>
      <c r="Q2911" s="55" t="s">
        <v>8</v>
      </c>
      <c r="R2911" s="55">
        <v>3</v>
      </c>
      <c r="S2911" s="55" t="s">
        <v>216</v>
      </c>
      <c r="T2911" s="55" t="s">
        <v>216</v>
      </c>
      <c r="U2911" s="55" t="s">
        <v>8</v>
      </c>
      <c r="V2911" s="55" t="s">
        <v>8</v>
      </c>
      <c r="W2911" s="55" t="s">
        <v>3880</v>
      </c>
      <c r="X2911" s="55" t="s">
        <v>3880</v>
      </c>
      <c r="Y2911" s="58" t="s">
        <v>8</v>
      </c>
      <c r="Z2911" s="58" t="s">
        <v>20</v>
      </c>
      <c r="AA2911" s="58" t="s">
        <v>3893</v>
      </c>
      <c r="AB2911" s="58" t="s">
        <v>3893</v>
      </c>
      <c r="AC2911" s="58" t="s">
        <v>66</v>
      </c>
      <c r="AD2911" s="55" t="s">
        <v>66</v>
      </c>
      <c r="AE2911" s="42" t="s">
        <v>3893</v>
      </c>
      <c r="AF2911" s="42" t="s">
        <v>3893</v>
      </c>
      <c r="AG2911" s="27"/>
      <c r="AH2911" s="30" t="s">
        <v>8</v>
      </c>
      <c r="AI2911" s="39"/>
      <c r="AJ2911" s="39" t="b">
        <f t="shared" ref="AJ2911:AJ2912" si="1177">IF(OR(AS2911=1,AT2911=1,AU2911=1,AV2911=1,AW2911=1,AX2911=1,AY2911=1,AZ2911=1,BA2911=1,BB2911=1,BC2911=1,BD2911=1),TRUE,FALSE)</f>
        <v>0</v>
      </c>
      <c r="AK2911" s="39" t="str">
        <f>O2911&amp;Q2911&amp;R2911&amp;U2911&amp;V2911&amp;Y2911&amp;Z2911&amp;AC2911&amp;AD2911</f>
        <v>H13111700</v>
      </c>
      <c r="AL2911" s="40">
        <v>762292</v>
      </c>
      <c r="AM2911" s="41" t="b">
        <f>C2911&lt;&gt;AK2911</f>
        <v>1</v>
      </c>
      <c r="AN2911" s="30" t="str">
        <f>N2911&amp;AK2911</f>
        <v>J9FH13111700</v>
      </c>
      <c r="AO2911" s="30"/>
      <c r="AP2911" s="31"/>
      <c r="AQ2911" s="31"/>
      <c r="AR2911" s="31">
        <f t="shared" si="1172"/>
        <v>1</v>
      </c>
      <c r="AS2911" s="31" t="str">
        <f>IF(IFERROR(VLOOKUP(AE2911,#REF!,1,0),"")&lt;&gt;"",1,"")</f>
        <v/>
      </c>
      <c r="AT2911" s="31" t="str">
        <f>IF(IFERROR(VLOOKUP(AE2911,#REF!,1,0),"")&lt;&gt;"",1,"")</f>
        <v/>
      </c>
      <c r="AU2911" s="31" t="str">
        <f>IF(IFERROR(VLOOKUP(AE2911,#REF!,1,0),"")&lt;&gt;"",1,"")</f>
        <v/>
      </c>
      <c r="AV2911" s="31" t="str">
        <f>IF(IFERROR(VLOOKUP(AE2911,#REF!,1,0),"")&lt;&gt;"",1,"")</f>
        <v/>
      </c>
      <c r="AW2911" s="31" t="str">
        <f>IF(IFERROR(VLOOKUP(AE2911,#REF!,1,0),"")&lt;&gt;"",1,"")</f>
        <v/>
      </c>
      <c r="AX2911" s="31" t="str">
        <f>IF(IFERROR(VLOOKUP(AE2911,#REF!,1,0),"")&lt;&gt;"",1,"")</f>
        <v/>
      </c>
      <c r="AY2911" s="31" t="str">
        <f>IF(IFERROR(VLOOKUP(AE2911,#REF!,1,0),"")&lt;&gt;"",1,"")</f>
        <v/>
      </c>
      <c r="AZ2911" s="31" t="str">
        <f>IF(IFERROR(VLOOKUP(AE2911,#REF!,1,0),"")&lt;&gt;"",1,"")</f>
        <v/>
      </c>
      <c r="BA2911" s="31" t="str">
        <f>IF(IFERROR(VLOOKUP(AE2911,#REF!,1,0),"")&lt;&gt;"",1,"")</f>
        <v/>
      </c>
      <c r="BB2911" s="31" t="str">
        <f>IF(IFERROR(VLOOKUP(AE2911,#REF!,1,0),"")&lt;&gt;"",1,"")</f>
        <v/>
      </c>
      <c r="BC2911" s="31" t="str">
        <f>IF(IFERROR(VLOOKUP(AE2911,#REF!,1,0),"")&lt;&gt;"",1,"")</f>
        <v/>
      </c>
      <c r="BD2911" s="31" t="str">
        <f>IF(IFERROR(VLOOKUP(AE2911,#REF!,1,0),"")&lt;&gt;"",1,"")</f>
        <v/>
      </c>
      <c r="BE2911" s="32">
        <f t="shared" si="1028"/>
        <v>1</v>
      </c>
    </row>
    <row r="2912" spans="1:57" ht="16">
      <c r="A2912" s="33">
        <v>2596</v>
      </c>
      <c r="B2912" s="33">
        <v>7622921</v>
      </c>
      <c r="C2912" s="33" t="str">
        <f t="shared" si="1174"/>
        <v>762292100</v>
      </c>
      <c r="D2912" s="34" t="str">
        <f t="shared" si="1164"/>
        <v>76</v>
      </c>
      <c r="E2912" s="34" t="str">
        <f t="shared" si="1165"/>
        <v>2</v>
      </c>
      <c r="F2912" s="34" t="str">
        <f t="shared" si="1166"/>
        <v>2</v>
      </c>
      <c r="G2912" s="34" t="str">
        <f t="shared" si="1167"/>
        <v>9</v>
      </c>
      <c r="H2912" s="34" t="str">
        <f t="shared" si="1168"/>
        <v>2</v>
      </c>
      <c r="I2912" s="34" t="str">
        <f t="shared" si="1169"/>
        <v>1</v>
      </c>
      <c r="J2912" s="34" t="str">
        <f t="shared" si="1170"/>
        <v>0</v>
      </c>
      <c r="K2912" s="34" t="str">
        <f t="shared" si="1171"/>
        <v>0</v>
      </c>
      <c r="L2912" s="34" t="s">
        <v>7044</v>
      </c>
      <c r="M2912" s="35" t="s">
        <v>3890</v>
      </c>
      <c r="N2912" s="35" t="s">
        <v>261</v>
      </c>
      <c r="O2912" s="55" t="s">
        <v>212</v>
      </c>
      <c r="P2912" s="55" t="s">
        <v>213</v>
      </c>
      <c r="Q2912" s="55" t="s">
        <v>8</v>
      </c>
      <c r="R2912" s="55">
        <v>3</v>
      </c>
      <c r="S2912" s="55" t="s">
        <v>216</v>
      </c>
      <c r="T2912" s="55" t="s">
        <v>216</v>
      </c>
      <c r="U2912" s="55" t="s">
        <v>8</v>
      </c>
      <c r="V2912" s="55" t="s">
        <v>8</v>
      </c>
      <c r="W2912" s="55" t="s">
        <v>3880</v>
      </c>
      <c r="X2912" s="55" t="s">
        <v>3880</v>
      </c>
      <c r="Y2912" s="58" t="s">
        <v>8</v>
      </c>
      <c r="Z2912" s="58" t="s">
        <v>37</v>
      </c>
      <c r="AA2912" s="58" t="s">
        <v>3890</v>
      </c>
      <c r="AB2912" s="58" t="s">
        <v>3890</v>
      </c>
      <c r="AC2912" s="58" t="s">
        <v>66</v>
      </c>
      <c r="AD2912" s="55" t="s">
        <v>66</v>
      </c>
      <c r="AE2912" s="42" t="s">
        <v>3894</v>
      </c>
      <c r="AF2912" s="42" t="s">
        <v>3895</v>
      </c>
      <c r="AG2912" s="27"/>
      <c r="AH2912" s="30" t="s">
        <v>8</v>
      </c>
      <c r="AI2912" s="39"/>
      <c r="AJ2912" s="39" t="b">
        <f t="shared" si="1177"/>
        <v>0</v>
      </c>
      <c r="AK2912" s="39" t="str">
        <f>O2912&amp;Q2912&amp;R2912&amp;U2912&amp;V2912&amp;Y2912&amp;Z2912&amp;AC2912&amp;AD2912</f>
        <v>H13111800</v>
      </c>
      <c r="AL2912" s="40">
        <v>7622921</v>
      </c>
      <c r="AM2912" s="41" t="b">
        <f>C2912&lt;&gt;AK2912</f>
        <v>1</v>
      </c>
      <c r="AN2912" s="30" t="str">
        <f>N2912&amp;AK2912</f>
        <v>J9FH13111800</v>
      </c>
      <c r="AO2912" s="30"/>
      <c r="AP2912" s="31"/>
      <c r="AQ2912" s="31"/>
      <c r="AR2912" s="31">
        <f t="shared" si="1172"/>
        <v>1</v>
      </c>
      <c r="AS2912" s="31" t="str">
        <f>IF(IFERROR(VLOOKUP(AE2912,#REF!,1,0),"")&lt;&gt;"",1,"")</f>
        <v/>
      </c>
      <c r="AT2912" s="31" t="str">
        <f>IF(IFERROR(VLOOKUP(AE2912,#REF!,1,0),"")&lt;&gt;"",1,"")</f>
        <v/>
      </c>
      <c r="AU2912" s="31" t="str">
        <f>IF(IFERROR(VLOOKUP(AE2912,#REF!,1,0),"")&lt;&gt;"",1,"")</f>
        <v/>
      </c>
      <c r="AV2912" s="31" t="str">
        <f>IF(IFERROR(VLOOKUP(AE2912,#REF!,1,0),"")&lt;&gt;"",1,"")</f>
        <v/>
      </c>
      <c r="AW2912" s="31" t="str">
        <f>IF(IFERROR(VLOOKUP(AE2912,#REF!,1,0),"")&lt;&gt;"",1,"")</f>
        <v/>
      </c>
      <c r="AX2912" s="31" t="str">
        <f>IF(IFERROR(VLOOKUP(AE2912,#REF!,1,0),"")&lt;&gt;"",1,"")</f>
        <v/>
      </c>
      <c r="AY2912" s="31" t="str">
        <f>IF(IFERROR(VLOOKUP(AE2912,#REF!,1,0),"")&lt;&gt;"",1,"")</f>
        <v/>
      </c>
      <c r="AZ2912" s="31" t="str">
        <f>IF(IFERROR(VLOOKUP(AE2912,#REF!,1,0),"")&lt;&gt;"",1,"")</f>
        <v/>
      </c>
      <c r="BA2912" s="31" t="str">
        <f>IF(IFERROR(VLOOKUP(AE2912,#REF!,1,0),"")&lt;&gt;"",1,"")</f>
        <v/>
      </c>
      <c r="BB2912" s="31" t="str">
        <f>IF(IFERROR(VLOOKUP(AE2912,#REF!,1,0),"")&lt;&gt;"",1,"")</f>
        <v/>
      </c>
      <c r="BC2912" s="31" t="str">
        <f>IF(IFERROR(VLOOKUP(AE2912,#REF!,1,0),"")&lt;&gt;"",1,"")</f>
        <v/>
      </c>
      <c r="BD2912" s="31" t="str">
        <f>IF(IFERROR(VLOOKUP(AE2912,#REF!,1,0),"")&lt;&gt;"",1,"")</f>
        <v/>
      </c>
      <c r="BE2912" s="32">
        <f t="shared" si="1028"/>
        <v>1</v>
      </c>
    </row>
    <row r="2913" spans="1:57" ht="16">
      <c r="A2913" s="43">
        <v>2597</v>
      </c>
      <c r="B2913" s="43">
        <v>7622929</v>
      </c>
      <c r="C2913" s="43" t="str">
        <f t="shared" si="1174"/>
        <v>762292900</v>
      </c>
      <c r="D2913" s="44" t="str">
        <f t="shared" si="1164"/>
        <v>76</v>
      </c>
      <c r="E2913" s="44" t="str">
        <f t="shared" si="1165"/>
        <v>2</v>
      </c>
      <c r="F2913" s="44" t="str">
        <f t="shared" si="1166"/>
        <v>2</v>
      </c>
      <c r="G2913" s="44" t="str">
        <f t="shared" si="1167"/>
        <v>9</v>
      </c>
      <c r="H2913" s="44" t="str">
        <f t="shared" si="1168"/>
        <v>2</v>
      </c>
      <c r="I2913" s="44" t="str">
        <f t="shared" si="1169"/>
        <v>9</v>
      </c>
      <c r="J2913" s="44" t="str">
        <f t="shared" si="1170"/>
        <v>0</v>
      </c>
      <c r="K2913" s="44" t="str">
        <f t="shared" si="1171"/>
        <v>0</v>
      </c>
      <c r="L2913" s="44"/>
      <c r="M2913" s="45" t="s">
        <v>3888</v>
      </c>
      <c r="N2913" s="45"/>
      <c r="O2913" s="47" t="s">
        <v>212</v>
      </c>
      <c r="P2913" s="47" t="s">
        <v>213</v>
      </c>
      <c r="Q2913" s="60" t="s">
        <v>8</v>
      </c>
      <c r="R2913" s="47"/>
      <c r="S2913" s="47" t="s">
        <v>216</v>
      </c>
      <c r="T2913" s="47" t="s">
        <v>216</v>
      </c>
      <c r="U2913" s="47" t="s">
        <v>18</v>
      </c>
      <c r="V2913" s="60" t="s">
        <v>8</v>
      </c>
      <c r="W2913" s="60"/>
      <c r="X2913" s="60" t="s">
        <v>3880</v>
      </c>
      <c r="Y2913" s="47" t="s">
        <v>18</v>
      </c>
      <c r="Z2913" s="76" t="s">
        <v>18</v>
      </c>
      <c r="AA2913" s="61"/>
      <c r="AB2913" s="61" t="s">
        <v>3888</v>
      </c>
      <c r="AC2913" s="61" t="s">
        <v>66</v>
      </c>
      <c r="AD2913" s="47" t="s">
        <v>66</v>
      </c>
      <c r="AE2913" s="50" t="s">
        <v>3896</v>
      </c>
      <c r="AF2913" s="51"/>
      <c r="AG2913" s="51" t="s">
        <v>8</v>
      </c>
      <c r="AH2913" s="52"/>
      <c r="AI2913" s="39"/>
      <c r="AJ2913" s="39"/>
      <c r="AK2913" s="39" t="e">
        <f>O2913&amp;Q2913&amp;#REF!&amp;U2913&amp;V2913&amp;Y2913&amp;Z2913&amp;AC2913&amp;AD2913</f>
        <v>#REF!</v>
      </c>
      <c r="AL2913" s="43">
        <v>7622929</v>
      </c>
      <c r="AM2913" s="44" t="e">
        <f>C2913&lt;&gt;AK2913</f>
        <v>#REF!</v>
      </c>
      <c r="AN2913" s="52"/>
      <c r="AO2913" s="52"/>
      <c r="AP2913" s="53"/>
      <c r="AQ2913" s="53"/>
      <c r="AR2913" s="53">
        <f t="shared" si="1172"/>
        <v>1</v>
      </c>
      <c r="AS2913" s="53" t="str">
        <f>IF(IFERROR(VLOOKUP(AE2913,#REF!,1,0),"")&lt;&gt;"",1,"")</f>
        <v/>
      </c>
      <c r="AT2913" s="53" t="str">
        <f>IF(IFERROR(VLOOKUP(AE2913,#REF!,1,0),"")&lt;&gt;"",1,"")</f>
        <v/>
      </c>
      <c r="AU2913" s="53" t="str">
        <f>IF(IFERROR(VLOOKUP(AE2913,#REF!,1,0),"")&lt;&gt;"",1,"")</f>
        <v/>
      </c>
      <c r="AV2913" s="53" t="str">
        <f>IF(IFERROR(VLOOKUP(AE2913,#REF!,1,0),"")&lt;&gt;"",1,"")</f>
        <v/>
      </c>
      <c r="AW2913" s="53" t="str">
        <f>IF(IFERROR(VLOOKUP(AE2913,#REF!,1,0),"")&lt;&gt;"",1,"")</f>
        <v/>
      </c>
      <c r="AX2913" s="53" t="str">
        <f>IF(IFERROR(VLOOKUP(AE2913,#REF!,1,0),"")&lt;&gt;"",1,"")</f>
        <v/>
      </c>
      <c r="AY2913" s="53" t="str">
        <f>IF(IFERROR(VLOOKUP(AE2913,#REF!,1,0),"")&lt;&gt;"",1,"")</f>
        <v/>
      </c>
      <c r="AZ2913" s="53" t="str">
        <f>IF(IFERROR(VLOOKUP(AE2913,#REF!,1,0),"")&lt;&gt;"",1,"")</f>
        <v/>
      </c>
      <c r="BA2913" s="53" t="str">
        <f>IF(IFERROR(VLOOKUP(AE2913,#REF!,1,0),"")&lt;&gt;"",1,"")</f>
        <v/>
      </c>
      <c r="BB2913" s="53" t="str">
        <f>IF(IFERROR(VLOOKUP(AE2913,#REF!,1,0),"")&lt;&gt;"",1,"")</f>
        <v/>
      </c>
      <c r="BC2913" s="53" t="str">
        <f>IF(IFERROR(VLOOKUP(AE2913,#REF!,1,0),"")&lt;&gt;"",1,"")</f>
        <v/>
      </c>
      <c r="BD2913" s="53" t="str">
        <f>IF(IFERROR(VLOOKUP(AE2913,#REF!,1,0),"")&lt;&gt;"",1,"")</f>
        <v/>
      </c>
      <c r="BE2913" s="54">
        <f t="shared" si="1028"/>
        <v>1</v>
      </c>
    </row>
    <row r="2914" spans="1:57" ht="16">
      <c r="A2914" s="43">
        <v>2598</v>
      </c>
      <c r="B2914" s="43">
        <v>7623</v>
      </c>
      <c r="C2914" s="43" t="str">
        <f t="shared" si="1174"/>
        <v>762300000</v>
      </c>
      <c r="D2914" s="44" t="str">
        <f t="shared" si="1164"/>
        <v>76</v>
      </c>
      <c r="E2914" s="44" t="str">
        <f t="shared" si="1165"/>
        <v>2</v>
      </c>
      <c r="F2914" s="44" t="str">
        <f t="shared" si="1166"/>
        <v>3</v>
      </c>
      <c r="G2914" s="44" t="str">
        <f t="shared" si="1167"/>
        <v>0</v>
      </c>
      <c r="H2914" s="44" t="str">
        <f t="shared" si="1168"/>
        <v>0</v>
      </c>
      <c r="I2914" s="44" t="str">
        <f t="shared" si="1169"/>
        <v>0</v>
      </c>
      <c r="J2914" s="44" t="str">
        <f t="shared" si="1170"/>
        <v>0</v>
      </c>
      <c r="K2914" s="44" t="str">
        <f t="shared" si="1171"/>
        <v>0</v>
      </c>
      <c r="L2914" s="44"/>
      <c r="M2914" s="45" t="s">
        <v>3897</v>
      </c>
      <c r="N2914" s="45"/>
      <c r="O2914" s="47" t="s">
        <v>212</v>
      </c>
      <c r="P2914" s="47" t="s">
        <v>213</v>
      </c>
      <c r="Q2914" s="60" t="s">
        <v>8</v>
      </c>
      <c r="R2914" s="47"/>
      <c r="S2914" s="47" t="s">
        <v>216</v>
      </c>
      <c r="T2914" s="47" t="s">
        <v>216</v>
      </c>
      <c r="U2914" s="47" t="s">
        <v>66</v>
      </c>
      <c r="V2914" s="47" t="s">
        <v>66</v>
      </c>
      <c r="W2914" s="47"/>
      <c r="X2914" s="47" t="s">
        <v>3897</v>
      </c>
      <c r="Y2914" s="47" t="s">
        <v>66</v>
      </c>
      <c r="Z2914" s="61" t="s">
        <v>66</v>
      </c>
      <c r="AA2914" s="61"/>
      <c r="AB2914" s="61" t="s">
        <v>3897</v>
      </c>
      <c r="AC2914" s="61" t="s">
        <v>66</v>
      </c>
      <c r="AD2914" s="47" t="s">
        <v>66</v>
      </c>
      <c r="AE2914" s="50" t="s">
        <v>3897</v>
      </c>
      <c r="AF2914" s="51"/>
      <c r="AG2914" s="51" t="s">
        <v>8</v>
      </c>
      <c r="AH2914" s="52"/>
      <c r="AI2914" s="39"/>
      <c r="AJ2914" s="39"/>
      <c r="AK2914" s="39" t="e">
        <f>O2914&amp;Q2914&amp;#REF!&amp;U2914&amp;V2914&amp;Y2914&amp;Z2914&amp;AC2914&amp;AD2914</f>
        <v>#REF!</v>
      </c>
      <c r="AL2914" s="43">
        <v>7623</v>
      </c>
      <c r="AM2914" s="44" t="e">
        <f>C2914&lt;&gt;AK2914</f>
        <v>#REF!</v>
      </c>
      <c r="AN2914" s="52"/>
      <c r="AO2914" s="52"/>
      <c r="AP2914" s="53"/>
      <c r="AQ2914" s="53"/>
      <c r="AR2914" s="53">
        <f t="shared" si="1172"/>
        <v>1</v>
      </c>
      <c r="AS2914" s="53" t="str">
        <f>IF(IFERROR(VLOOKUP(AE2914,#REF!,1,0),"")&lt;&gt;"",1,"")</f>
        <v/>
      </c>
      <c r="AT2914" s="53" t="str">
        <f>IF(IFERROR(VLOOKUP(AE2914,#REF!,1,0),"")&lt;&gt;"",1,"")</f>
        <v/>
      </c>
      <c r="AU2914" s="53" t="str">
        <f>IF(IFERROR(VLOOKUP(AE2914,#REF!,1,0),"")&lt;&gt;"",1,"")</f>
        <v/>
      </c>
      <c r="AV2914" s="53" t="str">
        <f>IF(IFERROR(VLOOKUP(AE2914,#REF!,1,0),"")&lt;&gt;"",1,"")</f>
        <v/>
      </c>
      <c r="AW2914" s="53" t="str">
        <f>IF(IFERROR(VLOOKUP(AE2914,#REF!,1,0),"")&lt;&gt;"",1,"")</f>
        <v/>
      </c>
      <c r="AX2914" s="53" t="str">
        <f>IF(IFERROR(VLOOKUP(AE2914,#REF!,1,0),"")&lt;&gt;"",1,"")</f>
        <v/>
      </c>
      <c r="AY2914" s="53" t="str">
        <f>IF(IFERROR(VLOOKUP(AE2914,#REF!,1,0),"")&lt;&gt;"",1,"")</f>
        <v/>
      </c>
      <c r="AZ2914" s="53" t="str">
        <f>IF(IFERROR(VLOOKUP(AE2914,#REF!,1,0),"")&lt;&gt;"",1,"")</f>
        <v/>
      </c>
      <c r="BA2914" s="53" t="str">
        <f>IF(IFERROR(VLOOKUP(AE2914,#REF!,1,0),"")&lt;&gt;"",1,"")</f>
        <v/>
      </c>
      <c r="BB2914" s="53" t="str">
        <f>IF(IFERROR(VLOOKUP(AE2914,#REF!,1,0),"")&lt;&gt;"",1,"")</f>
        <v/>
      </c>
      <c r="BC2914" s="53" t="str">
        <f>IF(IFERROR(VLOOKUP(AE2914,#REF!,1,0),"")&lt;&gt;"",1,"")</f>
        <v/>
      </c>
      <c r="BD2914" s="53" t="str">
        <f>IF(IFERROR(VLOOKUP(AE2914,#REF!,1,0),"")&lt;&gt;"",1,"")</f>
        <v/>
      </c>
      <c r="BE2914" s="54">
        <f t="shared" si="1028"/>
        <v>1</v>
      </c>
    </row>
    <row r="2915" spans="1:57" ht="17">
      <c r="A2915" s="137">
        <v>2599</v>
      </c>
      <c r="B2915" s="137">
        <v>76231</v>
      </c>
      <c r="C2915" s="137" t="str">
        <f t="shared" si="1174"/>
        <v>762310000</v>
      </c>
      <c r="D2915" s="138" t="str">
        <f t="shared" si="1164"/>
        <v>76</v>
      </c>
      <c r="E2915" s="138" t="str">
        <f t="shared" si="1165"/>
        <v>2</v>
      </c>
      <c r="F2915" s="138" t="str">
        <f t="shared" si="1166"/>
        <v>3</v>
      </c>
      <c r="G2915" s="138" t="str">
        <f t="shared" si="1167"/>
        <v>1</v>
      </c>
      <c r="H2915" s="138" t="str">
        <f t="shared" si="1168"/>
        <v>0</v>
      </c>
      <c r="I2915" s="138" t="str">
        <f t="shared" si="1169"/>
        <v>0</v>
      </c>
      <c r="J2915" s="138" t="str">
        <f t="shared" si="1170"/>
        <v>0</v>
      </c>
      <c r="K2915" s="138" t="str">
        <f t="shared" si="1171"/>
        <v>0</v>
      </c>
      <c r="L2915" s="138" t="s">
        <v>7045</v>
      </c>
      <c r="M2915" s="139" t="s">
        <v>3898</v>
      </c>
      <c r="N2915" s="139" t="s">
        <v>261</v>
      </c>
      <c r="O2915" s="141" t="s">
        <v>212</v>
      </c>
      <c r="P2915" s="164" t="s">
        <v>3843</v>
      </c>
      <c r="Q2915" s="141" t="s">
        <v>8</v>
      </c>
      <c r="R2915" s="141">
        <v>3</v>
      </c>
      <c r="S2915" s="185" t="s">
        <v>3876</v>
      </c>
      <c r="T2915" s="185" t="s">
        <v>3876</v>
      </c>
      <c r="U2915" s="141" t="s">
        <v>8</v>
      </c>
      <c r="V2915" s="141">
        <v>3</v>
      </c>
      <c r="W2915" s="141" t="s">
        <v>3898</v>
      </c>
      <c r="X2915" s="141" t="s">
        <v>3898</v>
      </c>
      <c r="Y2915" s="141" t="s">
        <v>66</v>
      </c>
      <c r="Z2915" s="140" t="s">
        <v>66</v>
      </c>
      <c r="AA2915" s="140" t="s">
        <v>3898</v>
      </c>
      <c r="AB2915" s="140" t="s">
        <v>3898</v>
      </c>
      <c r="AC2915" s="140" t="s">
        <v>66</v>
      </c>
      <c r="AD2915" s="141" t="s">
        <v>66</v>
      </c>
      <c r="AE2915" s="144" t="s">
        <v>3898</v>
      </c>
      <c r="AF2915" s="144" t="s">
        <v>3898</v>
      </c>
      <c r="AG2915" s="134"/>
      <c r="AH2915" s="142"/>
      <c r="AI2915" s="143"/>
      <c r="AJ2915" s="143" t="b">
        <f>IF(OR(AS2915=1,AT2915=1,AU2915=1,AV2915=1,AW2915=1,AX2915=1,AY2915=1,AZ2915=1,BA2915=1,BB2915=1,BC2915=1,BD2915=1),TRUE,FALSE)</f>
        <v>0</v>
      </c>
      <c r="AK2915" s="143" t="str">
        <f>O2915&amp;Q2915&amp;R2915&amp;U2915&amp;V2915&amp;Y2915&amp;Z2915&amp;AC2915&amp;AD2915</f>
        <v>H13130000</v>
      </c>
      <c r="AL2915" s="40">
        <v>76231</v>
      </c>
      <c r="AM2915" s="41" t="b">
        <f>C2915&lt;&gt;AK2915</f>
        <v>1</v>
      </c>
      <c r="AN2915" s="145" t="str">
        <f>N2915&amp;AK2915</f>
        <v>J9FH13130000</v>
      </c>
      <c r="AO2915" s="145"/>
      <c r="AP2915" s="31"/>
      <c r="AQ2915" s="146"/>
      <c r="AR2915" s="146">
        <f t="shared" si="1172"/>
        <v>1</v>
      </c>
      <c r="AS2915" s="146" t="str">
        <f>IF(IFERROR(VLOOKUP(AE2915,#REF!,1,0),"")&lt;&gt;"",1,"")</f>
        <v/>
      </c>
      <c r="AT2915" s="146" t="str">
        <f>IF(IFERROR(VLOOKUP(AE2915,#REF!,1,0),"")&lt;&gt;"",1,"")</f>
        <v/>
      </c>
      <c r="AU2915" s="146" t="str">
        <f>IF(IFERROR(VLOOKUP(AE2915,#REF!,1,0),"")&lt;&gt;"",1,"")</f>
        <v/>
      </c>
      <c r="AV2915" s="146" t="str">
        <f>IF(IFERROR(VLOOKUP(AE2915,#REF!,1,0),"")&lt;&gt;"",1,"")</f>
        <v/>
      </c>
      <c r="AW2915" s="146" t="str">
        <f>IF(IFERROR(VLOOKUP(AE2915,#REF!,1,0),"")&lt;&gt;"",1,"")</f>
        <v/>
      </c>
      <c r="AX2915" s="146" t="str">
        <f>IF(IFERROR(VLOOKUP(AE2915,#REF!,1,0),"")&lt;&gt;"",1,"")</f>
        <v/>
      </c>
      <c r="AY2915" s="146" t="str">
        <f>IF(IFERROR(VLOOKUP(AE2915,#REF!,1,0),"")&lt;&gt;"",1,"")</f>
        <v/>
      </c>
      <c r="AZ2915" s="146" t="str">
        <f>IF(IFERROR(VLOOKUP(AE2915,#REF!,1,0),"")&lt;&gt;"",1,"")</f>
        <v/>
      </c>
      <c r="BA2915" s="146" t="str">
        <f>IF(IFERROR(VLOOKUP(AE2915,#REF!,1,0),"")&lt;&gt;"",1,"")</f>
        <v/>
      </c>
      <c r="BB2915" s="146" t="str">
        <f>IF(IFERROR(VLOOKUP(AE2915,#REF!,1,0),"")&lt;&gt;"",1,"")</f>
        <v/>
      </c>
      <c r="BC2915" s="146" t="str">
        <f>IF(IFERROR(VLOOKUP(AE2915,#REF!,1,0),"")&lt;&gt;"",1,"")</f>
        <v/>
      </c>
      <c r="BD2915" s="146" t="str">
        <f>IF(IFERROR(VLOOKUP(AE2915,#REF!,1,0),"")&lt;&gt;"",1,"")</f>
        <v/>
      </c>
      <c r="BE2915" s="148">
        <f t="shared" si="1028"/>
        <v>1</v>
      </c>
    </row>
    <row r="2916" spans="1:57" ht="16">
      <c r="A2916" s="43">
        <v>2600</v>
      </c>
      <c r="B2916" s="43">
        <v>76232</v>
      </c>
      <c r="C2916" s="43" t="str">
        <f t="shared" si="1174"/>
        <v>762320000</v>
      </c>
      <c r="D2916" s="44" t="str">
        <f t="shared" si="1164"/>
        <v>76</v>
      </c>
      <c r="E2916" s="44" t="str">
        <f t="shared" si="1165"/>
        <v>2</v>
      </c>
      <c r="F2916" s="44" t="str">
        <f t="shared" si="1166"/>
        <v>3</v>
      </c>
      <c r="G2916" s="44" t="str">
        <f t="shared" si="1167"/>
        <v>2</v>
      </c>
      <c r="H2916" s="44" t="str">
        <f t="shared" si="1168"/>
        <v>0</v>
      </c>
      <c r="I2916" s="44" t="str">
        <f t="shared" si="1169"/>
        <v>0</v>
      </c>
      <c r="J2916" s="44" t="str">
        <f t="shared" si="1170"/>
        <v>0</v>
      </c>
      <c r="K2916" s="44" t="str">
        <f t="shared" si="1171"/>
        <v>0</v>
      </c>
      <c r="L2916" s="44"/>
      <c r="M2916" s="45" t="s">
        <v>3899</v>
      </c>
      <c r="N2916" s="45"/>
      <c r="O2916" s="47" t="s">
        <v>212</v>
      </c>
      <c r="P2916" s="47" t="s">
        <v>213</v>
      </c>
      <c r="Q2916" s="60" t="s">
        <v>8</v>
      </c>
      <c r="R2916" s="47"/>
      <c r="S2916" s="47" t="s">
        <v>216</v>
      </c>
      <c r="T2916" s="47" t="s">
        <v>216</v>
      </c>
      <c r="U2916" s="47" t="s">
        <v>15</v>
      </c>
      <c r="V2916" s="47" t="s">
        <v>66</v>
      </c>
      <c r="W2916" s="47"/>
      <c r="X2916" s="47" t="s">
        <v>3899</v>
      </c>
      <c r="Y2916" s="47" t="s">
        <v>66</v>
      </c>
      <c r="Z2916" s="61" t="s">
        <v>66</v>
      </c>
      <c r="AA2916" s="61"/>
      <c r="AB2916" s="61" t="s">
        <v>3899</v>
      </c>
      <c r="AC2916" s="61" t="s">
        <v>66</v>
      </c>
      <c r="AD2916" s="47" t="s">
        <v>66</v>
      </c>
      <c r="AE2916" s="50" t="s">
        <v>3899</v>
      </c>
      <c r="AF2916" s="51"/>
      <c r="AG2916" s="51" t="s">
        <v>8</v>
      </c>
      <c r="AH2916" s="52"/>
      <c r="AI2916" s="39"/>
      <c r="AJ2916" s="39"/>
      <c r="AK2916" s="39" t="e">
        <f>O2916&amp;Q2916&amp;#REF!&amp;U2916&amp;V2916&amp;Y2916&amp;Z2916&amp;AC2916&amp;AD2916</f>
        <v>#REF!</v>
      </c>
      <c r="AL2916" s="43">
        <v>76232</v>
      </c>
      <c r="AM2916" s="44" t="e">
        <f>C2916&lt;&gt;AK2916</f>
        <v>#REF!</v>
      </c>
      <c r="AN2916" s="52"/>
      <c r="AO2916" s="52"/>
      <c r="AP2916" s="53"/>
      <c r="AQ2916" s="53"/>
      <c r="AR2916" s="53">
        <f t="shared" si="1172"/>
        <v>1</v>
      </c>
      <c r="AS2916" s="53" t="str">
        <f>IF(IFERROR(VLOOKUP(AE2916,#REF!,1,0),"")&lt;&gt;"",1,"")</f>
        <v/>
      </c>
      <c r="AT2916" s="53" t="str">
        <f>IF(IFERROR(VLOOKUP(AE2916,#REF!,1,0),"")&lt;&gt;"",1,"")</f>
        <v/>
      </c>
      <c r="AU2916" s="53" t="str">
        <f>IF(IFERROR(VLOOKUP(AE2916,#REF!,1,0),"")&lt;&gt;"",1,"")</f>
        <v/>
      </c>
      <c r="AV2916" s="53" t="str">
        <f>IF(IFERROR(VLOOKUP(AE2916,#REF!,1,0),"")&lt;&gt;"",1,"")</f>
        <v/>
      </c>
      <c r="AW2916" s="53" t="str">
        <f>IF(IFERROR(VLOOKUP(AE2916,#REF!,1,0),"")&lt;&gt;"",1,"")</f>
        <v/>
      </c>
      <c r="AX2916" s="53" t="str">
        <f>IF(IFERROR(VLOOKUP(AE2916,#REF!,1,0),"")&lt;&gt;"",1,"")</f>
        <v/>
      </c>
      <c r="AY2916" s="53" t="str">
        <f>IF(IFERROR(VLOOKUP(AE2916,#REF!,1,0),"")&lt;&gt;"",1,"")</f>
        <v/>
      </c>
      <c r="AZ2916" s="53" t="str">
        <f>IF(IFERROR(VLOOKUP(AE2916,#REF!,1,0),"")&lt;&gt;"",1,"")</f>
        <v/>
      </c>
      <c r="BA2916" s="53" t="str">
        <f>IF(IFERROR(VLOOKUP(AE2916,#REF!,1,0),"")&lt;&gt;"",1,"")</f>
        <v/>
      </c>
      <c r="BB2916" s="53" t="str">
        <f>IF(IFERROR(VLOOKUP(AE2916,#REF!,1,0),"")&lt;&gt;"",1,"")</f>
        <v/>
      </c>
      <c r="BC2916" s="53" t="str">
        <f>IF(IFERROR(VLOOKUP(AE2916,#REF!,1,0),"")&lt;&gt;"",1,"")</f>
        <v/>
      </c>
      <c r="BD2916" s="53" t="str">
        <f>IF(IFERROR(VLOOKUP(AE2916,#REF!,1,0),"")&lt;&gt;"",1,"")</f>
        <v/>
      </c>
      <c r="BE2916" s="54">
        <f t="shared" si="1028"/>
        <v>1</v>
      </c>
    </row>
    <row r="2917" spans="1:57" ht="17">
      <c r="A2917" s="137">
        <v>2601</v>
      </c>
      <c r="B2917" s="137">
        <v>76233</v>
      </c>
      <c r="C2917" s="137" t="str">
        <f t="shared" si="1174"/>
        <v>762330000</v>
      </c>
      <c r="D2917" s="138" t="str">
        <f t="shared" si="1164"/>
        <v>76</v>
      </c>
      <c r="E2917" s="138" t="str">
        <f t="shared" si="1165"/>
        <v>2</v>
      </c>
      <c r="F2917" s="138" t="str">
        <f t="shared" si="1166"/>
        <v>3</v>
      </c>
      <c r="G2917" s="138" t="str">
        <f t="shared" si="1167"/>
        <v>3</v>
      </c>
      <c r="H2917" s="138" t="str">
        <f t="shared" si="1168"/>
        <v>0</v>
      </c>
      <c r="I2917" s="138" t="str">
        <f t="shared" si="1169"/>
        <v>0</v>
      </c>
      <c r="J2917" s="138" t="str">
        <f t="shared" si="1170"/>
        <v>0</v>
      </c>
      <c r="K2917" s="138" t="str">
        <f t="shared" si="1171"/>
        <v>0</v>
      </c>
      <c r="L2917" s="138" t="s">
        <v>7046</v>
      </c>
      <c r="M2917" s="139" t="s">
        <v>3900</v>
      </c>
      <c r="N2917" s="139" t="s">
        <v>261</v>
      </c>
      <c r="O2917" s="141" t="s">
        <v>212</v>
      </c>
      <c r="P2917" s="164" t="s">
        <v>3843</v>
      </c>
      <c r="Q2917" s="141" t="s">
        <v>8</v>
      </c>
      <c r="R2917" s="141">
        <v>3</v>
      </c>
      <c r="S2917" s="185" t="s">
        <v>3876</v>
      </c>
      <c r="T2917" s="185" t="s">
        <v>3876</v>
      </c>
      <c r="U2917" s="141" t="s">
        <v>8</v>
      </c>
      <c r="V2917" s="141">
        <v>4</v>
      </c>
      <c r="W2917" s="141" t="s">
        <v>3900</v>
      </c>
      <c r="X2917" s="141" t="s">
        <v>3900</v>
      </c>
      <c r="Y2917" s="141" t="s">
        <v>66</v>
      </c>
      <c r="Z2917" s="140" t="s">
        <v>66</v>
      </c>
      <c r="AA2917" s="140" t="s">
        <v>3900</v>
      </c>
      <c r="AB2917" s="140" t="s">
        <v>3900</v>
      </c>
      <c r="AC2917" s="140" t="s">
        <v>66</v>
      </c>
      <c r="AD2917" s="141" t="s">
        <v>66</v>
      </c>
      <c r="AE2917" s="144" t="s">
        <v>3900</v>
      </c>
      <c r="AF2917" s="144" t="s">
        <v>3900</v>
      </c>
      <c r="AG2917" s="134"/>
      <c r="AH2917" s="142"/>
      <c r="AI2917" s="143"/>
      <c r="AJ2917" s="143" t="b">
        <f>IF(OR(AS2917=1,AT2917=1,AU2917=1,AV2917=1,AW2917=1,AX2917=1,AY2917=1,AZ2917=1,BA2917=1,BB2917=1,BC2917=1,BD2917=1),TRUE,FALSE)</f>
        <v>0</v>
      </c>
      <c r="AK2917" s="143" t="str">
        <f>O2917&amp;Q2917&amp;R2917&amp;U2917&amp;V2917&amp;Y2917&amp;Z2917&amp;AC2917&amp;AD2917</f>
        <v>H13140000</v>
      </c>
      <c r="AL2917" s="40">
        <v>76233</v>
      </c>
      <c r="AM2917" s="41" t="b">
        <f>C2917&lt;&gt;AK2917</f>
        <v>1</v>
      </c>
      <c r="AN2917" s="145" t="str">
        <f>N2917&amp;AK2917</f>
        <v>J9FH13140000</v>
      </c>
      <c r="AO2917" s="145"/>
      <c r="AP2917" s="31"/>
      <c r="AQ2917" s="146"/>
      <c r="AR2917" s="146">
        <f t="shared" si="1172"/>
        <v>1</v>
      </c>
      <c r="AS2917" s="146" t="str">
        <f>IF(IFERROR(VLOOKUP(AE2917,#REF!,1,0),"")&lt;&gt;"",1,"")</f>
        <v/>
      </c>
      <c r="AT2917" s="146" t="str">
        <f>IF(IFERROR(VLOOKUP(AE2917,#REF!,1,0),"")&lt;&gt;"",1,"")</f>
        <v/>
      </c>
      <c r="AU2917" s="146" t="str">
        <f>IF(IFERROR(VLOOKUP(AE2917,#REF!,1,0),"")&lt;&gt;"",1,"")</f>
        <v/>
      </c>
      <c r="AV2917" s="146" t="str">
        <f>IF(IFERROR(VLOOKUP(AE2917,#REF!,1,0),"")&lt;&gt;"",1,"")</f>
        <v/>
      </c>
      <c r="AW2917" s="146" t="str">
        <f>IF(IFERROR(VLOOKUP(AE2917,#REF!,1,0),"")&lt;&gt;"",1,"")</f>
        <v/>
      </c>
      <c r="AX2917" s="146" t="str">
        <f>IF(IFERROR(VLOOKUP(AE2917,#REF!,1,0),"")&lt;&gt;"",1,"")</f>
        <v/>
      </c>
      <c r="AY2917" s="146" t="str">
        <f>IF(IFERROR(VLOOKUP(AE2917,#REF!,1,0),"")&lt;&gt;"",1,"")</f>
        <v/>
      </c>
      <c r="AZ2917" s="146" t="str">
        <f>IF(IFERROR(VLOOKUP(AE2917,#REF!,1,0),"")&lt;&gt;"",1,"")</f>
        <v/>
      </c>
      <c r="BA2917" s="146" t="str">
        <f>IF(IFERROR(VLOOKUP(AE2917,#REF!,1,0),"")&lt;&gt;"",1,"")</f>
        <v/>
      </c>
      <c r="BB2917" s="146" t="str">
        <f>IF(IFERROR(VLOOKUP(AE2917,#REF!,1,0),"")&lt;&gt;"",1,"")</f>
        <v/>
      </c>
      <c r="BC2917" s="146" t="str">
        <f>IF(IFERROR(VLOOKUP(AE2917,#REF!,1,0),"")&lt;&gt;"",1,"")</f>
        <v/>
      </c>
      <c r="BD2917" s="146" t="str">
        <f>IF(IFERROR(VLOOKUP(AE2917,#REF!,1,0),"")&lt;&gt;"",1,"")</f>
        <v/>
      </c>
      <c r="BE2917" s="148">
        <f t="shared" si="1028"/>
        <v>1</v>
      </c>
    </row>
    <row r="2918" spans="1:57" ht="16">
      <c r="A2918" s="43">
        <v>2602</v>
      </c>
      <c r="B2918" s="43">
        <v>76239</v>
      </c>
      <c r="C2918" s="43" t="str">
        <f t="shared" si="1174"/>
        <v>762390000</v>
      </c>
      <c r="D2918" s="44" t="str">
        <f t="shared" si="1164"/>
        <v>76</v>
      </c>
      <c r="E2918" s="44" t="str">
        <f t="shared" si="1165"/>
        <v>2</v>
      </c>
      <c r="F2918" s="44" t="str">
        <f t="shared" si="1166"/>
        <v>3</v>
      </c>
      <c r="G2918" s="44" t="str">
        <f t="shared" si="1167"/>
        <v>9</v>
      </c>
      <c r="H2918" s="44" t="str">
        <f t="shared" si="1168"/>
        <v>0</v>
      </c>
      <c r="I2918" s="44" t="str">
        <f t="shared" si="1169"/>
        <v>0</v>
      </c>
      <c r="J2918" s="44" t="str">
        <f t="shared" si="1170"/>
        <v>0</v>
      </c>
      <c r="K2918" s="44" t="str">
        <f t="shared" si="1171"/>
        <v>0</v>
      </c>
      <c r="L2918" s="44"/>
      <c r="M2918" s="45" t="s">
        <v>3901</v>
      </c>
      <c r="N2918" s="45"/>
      <c r="O2918" s="47" t="s">
        <v>212</v>
      </c>
      <c r="P2918" s="47" t="s">
        <v>213</v>
      </c>
      <c r="Q2918" s="60" t="s">
        <v>8</v>
      </c>
      <c r="R2918" s="47"/>
      <c r="S2918" s="47" t="s">
        <v>216</v>
      </c>
      <c r="T2918" s="47" t="s">
        <v>216</v>
      </c>
      <c r="U2918" s="47" t="s">
        <v>18</v>
      </c>
      <c r="V2918" s="47" t="s">
        <v>66</v>
      </c>
      <c r="W2918" s="47"/>
      <c r="X2918" s="47" t="s">
        <v>3901</v>
      </c>
      <c r="Y2918" s="47" t="s">
        <v>66</v>
      </c>
      <c r="Z2918" s="61" t="s">
        <v>66</v>
      </c>
      <c r="AA2918" s="61"/>
      <c r="AB2918" s="61" t="s">
        <v>3901</v>
      </c>
      <c r="AC2918" s="61" t="s">
        <v>66</v>
      </c>
      <c r="AD2918" s="47" t="s">
        <v>66</v>
      </c>
      <c r="AE2918" s="50" t="s">
        <v>3901</v>
      </c>
      <c r="AF2918" s="51"/>
      <c r="AG2918" s="51" t="s">
        <v>8</v>
      </c>
      <c r="AH2918" s="52"/>
      <c r="AI2918" s="39"/>
      <c r="AJ2918" s="39"/>
      <c r="AK2918" s="39" t="e">
        <f>O2918&amp;Q2918&amp;#REF!&amp;U2918&amp;V2918&amp;Y2918&amp;Z2918&amp;AC2918&amp;AD2918</f>
        <v>#REF!</v>
      </c>
      <c r="AL2918" s="43">
        <v>76239</v>
      </c>
      <c r="AM2918" s="44" t="e">
        <f>C2918&lt;&gt;AK2918</f>
        <v>#REF!</v>
      </c>
      <c r="AN2918" s="52"/>
      <c r="AO2918" s="52"/>
      <c r="AP2918" s="53"/>
      <c r="AQ2918" s="53"/>
      <c r="AR2918" s="53">
        <f t="shared" si="1172"/>
        <v>1</v>
      </c>
      <c r="AS2918" s="53" t="str">
        <f>IF(IFERROR(VLOOKUP(AE2918,#REF!,1,0),"")&lt;&gt;"",1,"")</f>
        <v/>
      </c>
      <c r="AT2918" s="53" t="str">
        <f>IF(IFERROR(VLOOKUP(AE2918,#REF!,1,0),"")&lt;&gt;"",1,"")</f>
        <v/>
      </c>
      <c r="AU2918" s="53" t="str">
        <f>IF(IFERROR(VLOOKUP(AE2918,#REF!,1,0),"")&lt;&gt;"",1,"")</f>
        <v/>
      </c>
      <c r="AV2918" s="53" t="str">
        <f>IF(IFERROR(VLOOKUP(AE2918,#REF!,1,0),"")&lt;&gt;"",1,"")</f>
        <v/>
      </c>
      <c r="AW2918" s="53" t="str">
        <f>IF(IFERROR(VLOOKUP(AE2918,#REF!,1,0),"")&lt;&gt;"",1,"")</f>
        <v/>
      </c>
      <c r="AX2918" s="53" t="str">
        <f>IF(IFERROR(VLOOKUP(AE2918,#REF!,1,0),"")&lt;&gt;"",1,"")</f>
        <v/>
      </c>
      <c r="AY2918" s="53" t="str">
        <f>IF(IFERROR(VLOOKUP(AE2918,#REF!,1,0),"")&lt;&gt;"",1,"")</f>
        <v/>
      </c>
      <c r="AZ2918" s="53" t="str">
        <f>IF(IFERROR(VLOOKUP(AE2918,#REF!,1,0),"")&lt;&gt;"",1,"")</f>
        <v/>
      </c>
      <c r="BA2918" s="53" t="str">
        <f>IF(IFERROR(VLOOKUP(AE2918,#REF!,1,0),"")&lt;&gt;"",1,"")</f>
        <v/>
      </c>
      <c r="BB2918" s="53" t="str">
        <f>IF(IFERROR(VLOOKUP(AE2918,#REF!,1,0),"")&lt;&gt;"",1,"")</f>
        <v/>
      </c>
      <c r="BC2918" s="53" t="str">
        <f>IF(IFERROR(VLOOKUP(AE2918,#REF!,1,0),"")&lt;&gt;"",1,"")</f>
        <v/>
      </c>
      <c r="BD2918" s="53" t="str">
        <f>IF(IFERROR(VLOOKUP(AE2918,#REF!,1,0),"")&lt;&gt;"",1,"")</f>
        <v/>
      </c>
      <c r="BE2918" s="54">
        <f t="shared" si="1028"/>
        <v>1</v>
      </c>
    </row>
    <row r="2919" spans="1:57" ht="16">
      <c r="A2919" s="43">
        <v>2603</v>
      </c>
      <c r="B2919" s="43">
        <v>7624</v>
      </c>
      <c r="C2919" s="43" t="str">
        <f t="shared" si="1174"/>
        <v>762400000</v>
      </c>
      <c r="D2919" s="44" t="str">
        <f t="shared" si="1164"/>
        <v>76</v>
      </c>
      <c r="E2919" s="44" t="str">
        <f t="shared" si="1165"/>
        <v>2</v>
      </c>
      <c r="F2919" s="44" t="str">
        <f t="shared" si="1166"/>
        <v>4</v>
      </c>
      <c r="G2919" s="44" t="str">
        <f t="shared" si="1167"/>
        <v>0</v>
      </c>
      <c r="H2919" s="44" t="str">
        <f t="shared" si="1168"/>
        <v>0</v>
      </c>
      <c r="I2919" s="44" t="str">
        <f t="shared" si="1169"/>
        <v>0</v>
      </c>
      <c r="J2919" s="44" t="str">
        <f t="shared" si="1170"/>
        <v>0</v>
      </c>
      <c r="K2919" s="44" t="str">
        <f t="shared" si="1171"/>
        <v>0</v>
      </c>
      <c r="L2919" s="44"/>
      <c r="M2919" s="45" t="s">
        <v>3902</v>
      </c>
      <c r="N2919" s="45"/>
      <c r="O2919" s="47" t="s">
        <v>212</v>
      </c>
      <c r="P2919" s="47" t="s">
        <v>213</v>
      </c>
      <c r="Q2919" s="60" t="s">
        <v>8</v>
      </c>
      <c r="R2919" s="47"/>
      <c r="S2919" s="47" t="s">
        <v>216</v>
      </c>
      <c r="T2919" s="47" t="s">
        <v>216</v>
      </c>
      <c r="U2919" s="47" t="s">
        <v>66</v>
      </c>
      <c r="V2919" s="47" t="s">
        <v>66</v>
      </c>
      <c r="W2919" s="47"/>
      <c r="X2919" s="47" t="s">
        <v>3902</v>
      </c>
      <c r="Y2919" s="47" t="s">
        <v>66</v>
      </c>
      <c r="Z2919" s="61" t="s">
        <v>66</v>
      </c>
      <c r="AA2919" s="61"/>
      <c r="AB2919" s="61" t="s">
        <v>3902</v>
      </c>
      <c r="AC2919" s="61" t="s">
        <v>66</v>
      </c>
      <c r="AD2919" s="47" t="s">
        <v>66</v>
      </c>
      <c r="AE2919" s="50" t="s">
        <v>3902</v>
      </c>
      <c r="AF2919" s="51"/>
      <c r="AG2919" s="51" t="s">
        <v>8</v>
      </c>
      <c r="AH2919" s="52"/>
      <c r="AI2919" s="39"/>
      <c r="AJ2919" s="39"/>
      <c r="AK2919" s="39" t="e">
        <f>O2919&amp;Q2919&amp;#REF!&amp;U2919&amp;V2919&amp;Y2919&amp;Z2919&amp;AC2919&amp;AD2919</f>
        <v>#REF!</v>
      </c>
      <c r="AL2919" s="43">
        <v>7624</v>
      </c>
      <c r="AM2919" s="44" t="e">
        <f>C2919&lt;&gt;AK2919</f>
        <v>#REF!</v>
      </c>
      <c r="AN2919" s="52"/>
      <c r="AO2919" s="52"/>
      <c r="AP2919" s="53"/>
      <c r="AQ2919" s="53"/>
      <c r="AR2919" s="53">
        <f t="shared" si="1172"/>
        <v>1</v>
      </c>
      <c r="AS2919" s="53" t="str">
        <f>IF(IFERROR(VLOOKUP(AE2919,#REF!,1,0),"")&lt;&gt;"",1,"")</f>
        <v/>
      </c>
      <c r="AT2919" s="53" t="str">
        <f>IF(IFERROR(VLOOKUP(AE2919,#REF!,1,0),"")&lt;&gt;"",1,"")</f>
        <v/>
      </c>
      <c r="AU2919" s="53" t="str">
        <f>IF(IFERROR(VLOOKUP(AE2919,#REF!,1,0),"")&lt;&gt;"",1,"")</f>
        <v/>
      </c>
      <c r="AV2919" s="53" t="str">
        <f>IF(IFERROR(VLOOKUP(AE2919,#REF!,1,0),"")&lt;&gt;"",1,"")</f>
        <v/>
      </c>
      <c r="AW2919" s="53" t="str">
        <f>IF(IFERROR(VLOOKUP(AE2919,#REF!,1,0),"")&lt;&gt;"",1,"")</f>
        <v/>
      </c>
      <c r="AX2919" s="53" t="str">
        <f>IF(IFERROR(VLOOKUP(AE2919,#REF!,1,0),"")&lt;&gt;"",1,"")</f>
        <v/>
      </c>
      <c r="AY2919" s="53" t="str">
        <f>IF(IFERROR(VLOOKUP(AE2919,#REF!,1,0),"")&lt;&gt;"",1,"")</f>
        <v/>
      </c>
      <c r="AZ2919" s="53" t="str">
        <f>IF(IFERROR(VLOOKUP(AE2919,#REF!,1,0),"")&lt;&gt;"",1,"")</f>
        <v/>
      </c>
      <c r="BA2919" s="53" t="str">
        <f>IF(IFERROR(VLOOKUP(AE2919,#REF!,1,0),"")&lt;&gt;"",1,"")</f>
        <v/>
      </c>
      <c r="BB2919" s="53" t="str">
        <f>IF(IFERROR(VLOOKUP(AE2919,#REF!,1,0),"")&lt;&gt;"",1,"")</f>
        <v/>
      </c>
      <c r="BC2919" s="53" t="str">
        <f>IF(IFERROR(VLOOKUP(AE2919,#REF!,1,0),"")&lt;&gt;"",1,"")</f>
        <v/>
      </c>
      <c r="BD2919" s="53" t="str">
        <f>IF(IFERROR(VLOOKUP(AE2919,#REF!,1,0),"")&lt;&gt;"",1,"")</f>
        <v/>
      </c>
      <c r="BE2919" s="54">
        <f t="shared" si="1028"/>
        <v>1</v>
      </c>
    </row>
    <row r="2920" spans="1:57" ht="17">
      <c r="A2920" s="137">
        <v>2604</v>
      </c>
      <c r="B2920" s="137">
        <v>76241</v>
      </c>
      <c r="C2920" s="137" t="str">
        <f t="shared" si="1174"/>
        <v>762410000</v>
      </c>
      <c r="D2920" s="138" t="str">
        <f t="shared" si="1164"/>
        <v>76</v>
      </c>
      <c r="E2920" s="138" t="str">
        <f t="shared" si="1165"/>
        <v>2</v>
      </c>
      <c r="F2920" s="138" t="str">
        <f t="shared" si="1166"/>
        <v>4</v>
      </c>
      <c r="G2920" s="138" t="str">
        <f t="shared" si="1167"/>
        <v>1</v>
      </c>
      <c r="H2920" s="138" t="str">
        <f t="shared" si="1168"/>
        <v>0</v>
      </c>
      <c r="I2920" s="138" t="str">
        <f t="shared" si="1169"/>
        <v>0</v>
      </c>
      <c r="J2920" s="138" t="str">
        <f t="shared" si="1170"/>
        <v>0</v>
      </c>
      <c r="K2920" s="138" t="str">
        <f t="shared" si="1171"/>
        <v>0</v>
      </c>
      <c r="L2920" s="138" t="s">
        <v>7047</v>
      </c>
      <c r="M2920" s="139" t="s">
        <v>3903</v>
      </c>
      <c r="N2920" s="139" t="s">
        <v>261</v>
      </c>
      <c r="O2920" s="141" t="s">
        <v>212</v>
      </c>
      <c r="P2920" s="164" t="s">
        <v>3843</v>
      </c>
      <c r="Q2920" s="141" t="s">
        <v>8</v>
      </c>
      <c r="R2920" s="141">
        <v>3</v>
      </c>
      <c r="S2920" s="185" t="s">
        <v>3876</v>
      </c>
      <c r="T2920" s="185" t="s">
        <v>3876</v>
      </c>
      <c r="U2920" s="141" t="s">
        <v>8</v>
      </c>
      <c r="V2920" s="141">
        <v>5</v>
      </c>
      <c r="W2920" s="141" t="s">
        <v>3903</v>
      </c>
      <c r="X2920" s="141" t="s">
        <v>3903</v>
      </c>
      <c r="Y2920" s="141" t="s">
        <v>66</v>
      </c>
      <c r="Z2920" s="140" t="s">
        <v>66</v>
      </c>
      <c r="AA2920" s="140" t="s">
        <v>3903</v>
      </c>
      <c r="AB2920" s="140" t="s">
        <v>3903</v>
      </c>
      <c r="AC2920" s="140" t="s">
        <v>66</v>
      </c>
      <c r="AD2920" s="141" t="s">
        <v>66</v>
      </c>
      <c r="AE2920" s="144" t="s">
        <v>3903</v>
      </c>
      <c r="AF2920" s="144" t="s">
        <v>3904</v>
      </c>
      <c r="AG2920" s="134"/>
      <c r="AH2920" s="142"/>
      <c r="AI2920" s="143"/>
      <c r="AJ2920" s="143" t="b">
        <f>IF(OR(AS2920=1,AT2920=1,AU2920=1,AV2920=1,AW2920=1,AX2920=1,AY2920=1,AZ2920=1,BA2920=1,BB2920=1,BC2920=1,BD2920=1),TRUE,FALSE)</f>
        <v>0</v>
      </c>
      <c r="AK2920" s="143" t="str">
        <f>O2920&amp;Q2920&amp;R2920&amp;U2920&amp;V2920&amp;Y2920&amp;Z2920&amp;AC2920&amp;AD2920</f>
        <v>H13150000</v>
      </c>
      <c r="AL2920" s="40">
        <v>76241</v>
      </c>
      <c r="AM2920" s="41" t="b">
        <f>C2920&lt;&gt;AK2920</f>
        <v>1</v>
      </c>
      <c r="AN2920" s="145" t="str">
        <f>N2920&amp;AK2920</f>
        <v>J9FH13150000</v>
      </c>
      <c r="AO2920" s="145" t="s">
        <v>3903</v>
      </c>
      <c r="AP2920" s="31"/>
      <c r="AQ2920" s="146"/>
      <c r="AR2920" s="146">
        <f t="shared" si="1172"/>
        <v>1</v>
      </c>
      <c r="AS2920" s="146" t="str">
        <f>IF(IFERROR(VLOOKUP(AE2920,#REF!,1,0),"")&lt;&gt;"",1,"")</f>
        <v/>
      </c>
      <c r="AT2920" s="146" t="str">
        <f>IF(IFERROR(VLOOKUP(AE2920,#REF!,1,0),"")&lt;&gt;"",1,"")</f>
        <v/>
      </c>
      <c r="AU2920" s="146" t="str">
        <f>IF(IFERROR(VLOOKUP(AE2920,#REF!,1,0),"")&lt;&gt;"",1,"")</f>
        <v/>
      </c>
      <c r="AV2920" s="146" t="str">
        <f>IF(IFERROR(VLOOKUP(AE2920,#REF!,1,0),"")&lt;&gt;"",1,"")</f>
        <v/>
      </c>
      <c r="AW2920" s="146" t="str">
        <f>IF(IFERROR(VLOOKUP(AE2920,#REF!,1,0),"")&lt;&gt;"",1,"")</f>
        <v/>
      </c>
      <c r="AX2920" s="146" t="str">
        <f>IF(IFERROR(VLOOKUP(AE2920,#REF!,1,0),"")&lt;&gt;"",1,"")</f>
        <v/>
      </c>
      <c r="AY2920" s="146" t="str">
        <f>IF(IFERROR(VLOOKUP(AE2920,#REF!,1,0),"")&lt;&gt;"",1,"")</f>
        <v/>
      </c>
      <c r="AZ2920" s="146" t="str">
        <f>IF(IFERROR(VLOOKUP(AE2920,#REF!,1,0),"")&lt;&gt;"",1,"")</f>
        <v/>
      </c>
      <c r="BA2920" s="146" t="str">
        <f>IF(IFERROR(VLOOKUP(AE2920,#REF!,1,0),"")&lt;&gt;"",1,"")</f>
        <v/>
      </c>
      <c r="BB2920" s="146" t="str">
        <f>IF(IFERROR(VLOOKUP(AE2920,#REF!,1,0),"")&lt;&gt;"",1,"")</f>
        <v/>
      </c>
      <c r="BC2920" s="146" t="str">
        <f>IF(IFERROR(VLOOKUP(AE2920,#REF!,1,0),"")&lt;&gt;"",1,"")</f>
        <v/>
      </c>
      <c r="BD2920" s="146" t="str">
        <f>IF(IFERROR(VLOOKUP(AE2920,#REF!,1,0),"")&lt;&gt;"",1,"")</f>
        <v/>
      </c>
      <c r="BE2920" s="148">
        <f t="shared" si="1028"/>
        <v>1</v>
      </c>
    </row>
    <row r="2921" spans="1:57" ht="16">
      <c r="A2921" s="43">
        <v>2605</v>
      </c>
      <c r="B2921" s="43">
        <v>762411</v>
      </c>
      <c r="C2921" s="43" t="str">
        <f t="shared" si="1174"/>
        <v>762411000</v>
      </c>
      <c r="D2921" s="44" t="str">
        <f t="shared" si="1164"/>
        <v>76</v>
      </c>
      <c r="E2921" s="44" t="str">
        <f t="shared" si="1165"/>
        <v>2</v>
      </c>
      <c r="F2921" s="44" t="str">
        <f t="shared" si="1166"/>
        <v>4</v>
      </c>
      <c r="G2921" s="44" t="str">
        <f t="shared" si="1167"/>
        <v>1</v>
      </c>
      <c r="H2921" s="44" t="str">
        <f t="shared" si="1168"/>
        <v>1</v>
      </c>
      <c r="I2921" s="44" t="str">
        <f t="shared" si="1169"/>
        <v>0</v>
      </c>
      <c r="J2921" s="44" t="str">
        <f t="shared" si="1170"/>
        <v>0</v>
      </c>
      <c r="K2921" s="44" t="str">
        <f t="shared" si="1171"/>
        <v>0</v>
      </c>
      <c r="L2921" s="44"/>
      <c r="M2921" s="45" t="s">
        <v>3905</v>
      </c>
      <c r="N2921" s="45"/>
      <c r="O2921" s="47" t="s">
        <v>212</v>
      </c>
      <c r="P2921" s="47" t="s">
        <v>213</v>
      </c>
      <c r="Q2921" s="60" t="s">
        <v>8</v>
      </c>
      <c r="R2921" s="47"/>
      <c r="S2921" s="47" t="s">
        <v>216</v>
      </c>
      <c r="T2921" s="47" t="s">
        <v>216</v>
      </c>
      <c r="U2921" s="47" t="s">
        <v>8</v>
      </c>
      <c r="V2921" s="47" t="s">
        <v>8</v>
      </c>
      <c r="W2921" s="47"/>
      <c r="X2921" s="47" t="s">
        <v>3905</v>
      </c>
      <c r="Y2921" s="47" t="s">
        <v>66</v>
      </c>
      <c r="Z2921" s="61" t="s">
        <v>66</v>
      </c>
      <c r="AA2921" s="61"/>
      <c r="AB2921" s="61" t="s">
        <v>3905</v>
      </c>
      <c r="AC2921" s="61" t="s">
        <v>66</v>
      </c>
      <c r="AD2921" s="47" t="s">
        <v>66</v>
      </c>
      <c r="AE2921" s="50" t="s">
        <v>3905</v>
      </c>
      <c r="AF2921" s="51"/>
      <c r="AG2921" s="51" t="s">
        <v>8</v>
      </c>
      <c r="AH2921" s="52"/>
      <c r="AI2921" s="39"/>
      <c r="AJ2921" s="39"/>
      <c r="AK2921" s="39" t="e">
        <f>O2921&amp;Q2921&amp;#REF!&amp;U2921&amp;V2921&amp;Y2921&amp;Z2921&amp;AC2921&amp;AD2921</f>
        <v>#REF!</v>
      </c>
      <c r="AL2921" s="43">
        <v>762411</v>
      </c>
      <c r="AM2921" s="44" t="e">
        <f>C2921&lt;&gt;AK2921</f>
        <v>#REF!</v>
      </c>
      <c r="AN2921" s="52"/>
      <c r="AO2921" s="52"/>
      <c r="AP2921" s="53"/>
      <c r="AQ2921" s="53"/>
      <c r="AR2921" s="53">
        <f t="shared" si="1172"/>
        <v>1</v>
      </c>
      <c r="AS2921" s="53" t="str">
        <f>IF(IFERROR(VLOOKUP(AE2921,#REF!,1,0),"")&lt;&gt;"",1,"")</f>
        <v/>
      </c>
      <c r="AT2921" s="53" t="str">
        <f>IF(IFERROR(VLOOKUP(AE2921,#REF!,1,0),"")&lt;&gt;"",1,"")</f>
        <v/>
      </c>
      <c r="AU2921" s="53" t="str">
        <f>IF(IFERROR(VLOOKUP(AE2921,#REF!,1,0),"")&lt;&gt;"",1,"")</f>
        <v/>
      </c>
      <c r="AV2921" s="53" t="str">
        <f>IF(IFERROR(VLOOKUP(AE2921,#REF!,1,0),"")&lt;&gt;"",1,"")</f>
        <v/>
      </c>
      <c r="AW2921" s="53" t="str">
        <f>IF(IFERROR(VLOOKUP(AE2921,#REF!,1,0),"")&lt;&gt;"",1,"")</f>
        <v/>
      </c>
      <c r="AX2921" s="53" t="str">
        <f>IF(IFERROR(VLOOKUP(AE2921,#REF!,1,0),"")&lt;&gt;"",1,"")</f>
        <v/>
      </c>
      <c r="AY2921" s="53" t="str">
        <f>IF(IFERROR(VLOOKUP(AE2921,#REF!,1,0),"")&lt;&gt;"",1,"")</f>
        <v/>
      </c>
      <c r="AZ2921" s="53" t="str">
        <f>IF(IFERROR(VLOOKUP(AE2921,#REF!,1,0),"")&lt;&gt;"",1,"")</f>
        <v/>
      </c>
      <c r="BA2921" s="53" t="str">
        <f>IF(IFERROR(VLOOKUP(AE2921,#REF!,1,0),"")&lt;&gt;"",1,"")</f>
        <v/>
      </c>
      <c r="BB2921" s="53" t="str">
        <f>IF(IFERROR(VLOOKUP(AE2921,#REF!,1,0),"")&lt;&gt;"",1,"")</f>
        <v/>
      </c>
      <c r="BC2921" s="53" t="str">
        <f>IF(IFERROR(VLOOKUP(AE2921,#REF!,1,0),"")&lt;&gt;"",1,"")</f>
        <v/>
      </c>
      <c r="BD2921" s="53" t="str">
        <f>IF(IFERROR(VLOOKUP(AE2921,#REF!,1,0),"")&lt;&gt;"",1,"")</f>
        <v/>
      </c>
      <c r="BE2921" s="54">
        <f t="shared" si="1028"/>
        <v>1</v>
      </c>
    </row>
    <row r="2922" spans="1:57" ht="16">
      <c r="A2922" s="43">
        <v>2606</v>
      </c>
      <c r="B2922" s="43">
        <v>762419</v>
      </c>
      <c r="C2922" s="43" t="str">
        <f t="shared" si="1174"/>
        <v>762419000</v>
      </c>
      <c r="D2922" s="44" t="str">
        <f t="shared" si="1164"/>
        <v>76</v>
      </c>
      <c r="E2922" s="44" t="str">
        <f t="shared" si="1165"/>
        <v>2</v>
      </c>
      <c r="F2922" s="44" t="str">
        <f t="shared" si="1166"/>
        <v>4</v>
      </c>
      <c r="G2922" s="44" t="str">
        <f t="shared" si="1167"/>
        <v>1</v>
      </c>
      <c r="H2922" s="44" t="str">
        <f t="shared" si="1168"/>
        <v>9</v>
      </c>
      <c r="I2922" s="44" t="str">
        <f t="shared" si="1169"/>
        <v>0</v>
      </c>
      <c r="J2922" s="44" t="str">
        <f t="shared" si="1170"/>
        <v>0</v>
      </c>
      <c r="K2922" s="44" t="str">
        <f t="shared" si="1171"/>
        <v>0</v>
      </c>
      <c r="L2922" s="44"/>
      <c r="M2922" s="45" t="s">
        <v>3906</v>
      </c>
      <c r="N2922" s="45"/>
      <c r="O2922" s="47" t="s">
        <v>212</v>
      </c>
      <c r="P2922" s="47" t="s">
        <v>213</v>
      </c>
      <c r="Q2922" s="60" t="s">
        <v>8</v>
      </c>
      <c r="R2922" s="47"/>
      <c r="S2922" s="47" t="s">
        <v>216</v>
      </c>
      <c r="T2922" s="47" t="s">
        <v>216</v>
      </c>
      <c r="U2922" s="47" t="s">
        <v>8</v>
      </c>
      <c r="V2922" s="47" t="s">
        <v>18</v>
      </c>
      <c r="W2922" s="47"/>
      <c r="X2922" s="47" t="s">
        <v>3906</v>
      </c>
      <c r="Y2922" s="47" t="s">
        <v>66</v>
      </c>
      <c r="Z2922" s="61" t="s">
        <v>66</v>
      </c>
      <c r="AA2922" s="61"/>
      <c r="AB2922" s="61" t="s">
        <v>3906</v>
      </c>
      <c r="AC2922" s="61" t="s">
        <v>66</v>
      </c>
      <c r="AD2922" s="47" t="s">
        <v>66</v>
      </c>
      <c r="AE2922" s="50" t="s">
        <v>3906</v>
      </c>
      <c r="AF2922" s="51"/>
      <c r="AG2922" s="51" t="s">
        <v>8</v>
      </c>
      <c r="AH2922" s="52"/>
      <c r="AI2922" s="39"/>
      <c r="AJ2922" s="39"/>
      <c r="AK2922" s="39" t="e">
        <f>O2922&amp;Q2922&amp;#REF!&amp;U2922&amp;V2922&amp;Y2922&amp;Z2922&amp;AC2922&amp;AD2922</f>
        <v>#REF!</v>
      </c>
      <c r="AL2922" s="43">
        <v>762419</v>
      </c>
      <c r="AM2922" s="44" t="e">
        <f>C2922&lt;&gt;AK2922</f>
        <v>#REF!</v>
      </c>
      <c r="AN2922" s="52"/>
      <c r="AO2922" s="52"/>
      <c r="AP2922" s="53"/>
      <c r="AQ2922" s="53"/>
      <c r="AR2922" s="53">
        <f t="shared" si="1172"/>
        <v>1</v>
      </c>
      <c r="AS2922" s="53" t="str">
        <f>IF(IFERROR(VLOOKUP(AE2922,#REF!,1,0),"")&lt;&gt;"",1,"")</f>
        <v/>
      </c>
      <c r="AT2922" s="53" t="str">
        <f>IF(IFERROR(VLOOKUP(AE2922,#REF!,1,0),"")&lt;&gt;"",1,"")</f>
        <v/>
      </c>
      <c r="AU2922" s="53" t="str">
        <f>IF(IFERROR(VLOOKUP(AE2922,#REF!,1,0),"")&lt;&gt;"",1,"")</f>
        <v/>
      </c>
      <c r="AV2922" s="53" t="str">
        <f>IF(IFERROR(VLOOKUP(AE2922,#REF!,1,0),"")&lt;&gt;"",1,"")</f>
        <v/>
      </c>
      <c r="AW2922" s="53" t="str">
        <f>IF(IFERROR(VLOOKUP(AE2922,#REF!,1,0),"")&lt;&gt;"",1,"")</f>
        <v/>
      </c>
      <c r="AX2922" s="53" t="str">
        <f>IF(IFERROR(VLOOKUP(AE2922,#REF!,1,0),"")&lt;&gt;"",1,"")</f>
        <v/>
      </c>
      <c r="AY2922" s="53" t="str">
        <f>IF(IFERROR(VLOOKUP(AE2922,#REF!,1,0),"")&lt;&gt;"",1,"")</f>
        <v/>
      </c>
      <c r="AZ2922" s="53" t="str">
        <f>IF(IFERROR(VLOOKUP(AE2922,#REF!,1,0),"")&lt;&gt;"",1,"")</f>
        <v/>
      </c>
      <c r="BA2922" s="53" t="str">
        <f>IF(IFERROR(VLOOKUP(AE2922,#REF!,1,0),"")&lt;&gt;"",1,"")</f>
        <v/>
      </c>
      <c r="BB2922" s="53" t="str">
        <f>IF(IFERROR(VLOOKUP(AE2922,#REF!,1,0),"")&lt;&gt;"",1,"")</f>
        <v/>
      </c>
      <c r="BC2922" s="53" t="str">
        <f>IF(IFERROR(VLOOKUP(AE2922,#REF!,1,0),"")&lt;&gt;"",1,"")</f>
        <v/>
      </c>
      <c r="BD2922" s="53" t="str">
        <f>IF(IFERROR(VLOOKUP(AE2922,#REF!,1,0),"")&lt;&gt;"",1,"")</f>
        <v/>
      </c>
      <c r="BE2922" s="54">
        <f t="shared" si="1028"/>
        <v>1</v>
      </c>
    </row>
    <row r="2923" spans="1:57" ht="17">
      <c r="A2923" s="137">
        <v>2607</v>
      </c>
      <c r="B2923" s="137">
        <v>76242</v>
      </c>
      <c r="C2923" s="137" t="str">
        <f t="shared" si="1174"/>
        <v>762420000</v>
      </c>
      <c r="D2923" s="138" t="str">
        <f t="shared" si="1164"/>
        <v>76</v>
      </c>
      <c r="E2923" s="138" t="str">
        <f t="shared" si="1165"/>
        <v>2</v>
      </c>
      <c r="F2923" s="138" t="str">
        <f t="shared" si="1166"/>
        <v>4</v>
      </c>
      <c r="G2923" s="138" t="str">
        <f t="shared" si="1167"/>
        <v>2</v>
      </c>
      <c r="H2923" s="138" t="str">
        <f t="shared" si="1168"/>
        <v>0</v>
      </c>
      <c r="I2923" s="138" t="str">
        <f t="shared" si="1169"/>
        <v>0</v>
      </c>
      <c r="J2923" s="138" t="str">
        <f t="shared" si="1170"/>
        <v>0</v>
      </c>
      <c r="K2923" s="138" t="str">
        <f t="shared" si="1171"/>
        <v>0</v>
      </c>
      <c r="L2923" s="138" t="s">
        <v>7048</v>
      </c>
      <c r="M2923" s="139" t="s">
        <v>3907</v>
      </c>
      <c r="N2923" s="139" t="s">
        <v>261</v>
      </c>
      <c r="O2923" s="141" t="s">
        <v>212</v>
      </c>
      <c r="P2923" s="164" t="s">
        <v>3843</v>
      </c>
      <c r="Q2923" s="141" t="s">
        <v>8</v>
      </c>
      <c r="R2923" s="141">
        <v>3</v>
      </c>
      <c r="S2923" s="185" t="s">
        <v>3876</v>
      </c>
      <c r="T2923" s="185" t="s">
        <v>3876</v>
      </c>
      <c r="U2923" s="141" t="s">
        <v>8</v>
      </c>
      <c r="V2923" s="141">
        <v>6</v>
      </c>
      <c r="W2923" s="141" t="s">
        <v>3907</v>
      </c>
      <c r="X2923" s="141" t="s">
        <v>3907</v>
      </c>
      <c r="Y2923" s="141" t="s">
        <v>66</v>
      </c>
      <c r="Z2923" s="140" t="s">
        <v>66</v>
      </c>
      <c r="AA2923" s="140" t="s">
        <v>3907</v>
      </c>
      <c r="AB2923" s="140" t="s">
        <v>3907</v>
      </c>
      <c r="AC2923" s="140" t="s">
        <v>66</v>
      </c>
      <c r="AD2923" s="141" t="s">
        <v>66</v>
      </c>
      <c r="AE2923" s="144" t="s">
        <v>3907</v>
      </c>
      <c r="AF2923" s="144" t="s">
        <v>3907</v>
      </c>
      <c r="AG2923" s="134"/>
      <c r="AH2923" s="142"/>
      <c r="AI2923" s="143"/>
      <c r="AJ2923" s="143" t="b">
        <f t="shared" ref="AJ2923:AJ2925" si="1178">IF(OR(AS2923=1,AT2923=1,AU2923=1,AV2923=1,AW2923=1,AX2923=1,AY2923=1,AZ2923=1,BA2923=1,BB2923=1,BC2923=1,BD2923=1),TRUE,FALSE)</f>
        <v>0</v>
      </c>
      <c r="AK2923" s="143" t="str">
        <f>O2923&amp;Q2923&amp;R2923&amp;U2923&amp;V2923&amp;Y2923&amp;Z2923&amp;AC2923&amp;AD2923</f>
        <v>H13160000</v>
      </c>
      <c r="AL2923" s="40">
        <v>76242</v>
      </c>
      <c r="AM2923" s="41" t="b">
        <f>C2923&lt;&gt;AK2923</f>
        <v>1</v>
      </c>
      <c r="AN2923" s="145" t="str">
        <f>N2923&amp;AK2923</f>
        <v>J9FH13160000</v>
      </c>
      <c r="AO2923" s="145"/>
      <c r="AP2923" s="31"/>
      <c r="AQ2923" s="146"/>
      <c r="AR2923" s="146">
        <f t="shared" si="1172"/>
        <v>1</v>
      </c>
      <c r="AS2923" s="146" t="str">
        <f>IF(IFERROR(VLOOKUP(AE2923,#REF!,1,0),"")&lt;&gt;"",1,"")</f>
        <v/>
      </c>
      <c r="AT2923" s="146" t="str">
        <f>IF(IFERROR(VLOOKUP(AE2923,#REF!,1,0),"")&lt;&gt;"",1,"")</f>
        <v/>
      </c>
      <c r="AU2923" s="146" t="str">
        <f>IF(IFERROR(VLOOKUP(AE2923,#REF!,1,0),"")&lt;&gt;"",1,"")</f>
        <v/>
      </c>
      <c r="AV2923" s="146" t="str">
        <f>IF(IFERROR(VLOOKUP(AE2923,#REF!,1,0),"")&lt;&gt;"",1,"")</f>
        <v/>
      </c>
      <c r="AW2923" s="146" t="str">
        <f>IF(IFERROR(VLOOKUP(AE2923,#REF!,1,0),"")&lt;&gt;"",1,"")</f>
        <v/>
      </c>
      <c r="AX2923" s="146" t="str">
        <f>IF(IFERROR(VLOOKUP(AE2923,#REF!,1,0),"")&lt;&gt;"",1,"")</f>
        <v/>
      </c>
      <c r="AY2923" s="146" t="str">
        <f>IF(IFERROR(VLOOKUP(AE2923,#REF!,1,0),"")&lt;&gt;"",1,"")</f>
        <v/>
      </c>
      <c r="AZ2923" s="146" t="str">
        <f>IF(IFERROR(VLOOKUP(AE2923,#REF!,1,0),"")&lt;&gt;"",1,"")</f>
        <v/>
      </c>
      <c r="BA2923" s="146" t="str">
        <f>IF(IFERROR(VLOOKUP(AE2923,#REF!,1,0),"")&lt;&gt;"",1,"")</f>
        <v/>
      </c>
      <c r="BB2923" s="146" t="str">
        <f>IF(IFERROR(VLOOKUP(AE2923,#REF!,1,0),"")&lt;&gt;"",1,"")</f>
        <v/>
      </c>
      <c r="BC2923" s="146" t="str">
        <f>IF(IFERROR(VLOOKUP(AE2923,#REF!,1,0),"")&lt;&gt;"",1,"")</f>
        <v/>
      </c>
      <c r="BD2923" s="146" t="str">
        <f>IF(IFERROR(VLOOKUP(AE2923,#REF!,1,0),"")&lt;&gt;"",1,"")</f>
        <v/>
      </c>
      <c r="BE2923" s="148">
        <f t="shared" si="1028"/>
        <v>1</v>
      </c>
    </row>
    <row r="2924" spans="1:57" ht="17">
      <c r="A2924" s="137">
        <v>2608</v>
      </c>
      <c r="B2924" s="137">
        <v>76243</v>
      </c>
      <c r="C2924" s="137" t="str">
        <f t="shared" si="1174"/>
        <v>762430000</v>
      </c>
      <c r="D2924" s="138" t="str">
        <f t="shared" si="1164"/>
        <v>76</v>
      </c>
      <c r="E2924" s="138" t="str">
        <f t="shared" si="1165"/>
        <v>2</v>
      </c>
      <c r="F2924" s="138" t="str">
        <f t="shared" si="1166"/>
        <v>4</v>
      </c>
      <c r="G2924" s="138" t="str">
        <f t="shared" si="1167"/>
        <v>3</v>
      </c>
      <c r="H2924" s="138" t="str">
        <f t="shared" si="1168"/>
        <v>0</v>
      </c>
      <c r="I2924" s="138" t="str">
        <f t="shared" si="1169"/>
        <v>0</v>
      </c>
      <c r="J2924" s="138" t="str">
        <f t="shared" si="1170"/>
        <v>0</v>
      </c>
      <c r="K2924" s="138" t="str">
        <f t="shared" si="1171"/>
        <v>0</v>
      </c>
      <c r="L2924" s="138" t="s">
        <v>7049</v>
      </c>
      <c r="M2924" s="139" t="s">
        <v>3908</v>
      </c>
      <c r="N2924" s="139" t="s">
        <v>261</v>
      </c>
      <c r="O2924" s="141" t="s">
        <v>212</v>
      </c>
      <c r="P2924" s="164" t="s">
        <v>3843</v>
      </c>
      <c r="Q2924" s="141" t="s">
        <v>8</v>
      </c>
      <c r="R2924" s="141">
        <v>3</v>
      </c>
      <c r="S2924" s="185" t="s">
        <v>3876</v>
      </c>
      <c r="T2924" s="185" t="s">
        <v>3876</v>
      </c>
      <c r="U2924" s="141" t="s">
        <v>8</v>
      </c>
      <c r="V2924" s="141">
        <v>7</v>
      </c>
      <c r="W2924" s="141" t="s">
        <v>3908</v>
      </c>
      <c r="X2924" s="141" t="s">
        <v>3908</v>
      </c>
      <c r="Y2924" s="141" t="s">
        <v>66</v>
      </c>
      <c r="Z2924" s="140" t="s">
        <v>66</v>
      </c>
      <c r="AA2924" s="140" t="s">
        <v>3908</v>
      </c>
      <c r="AB2924" s="140" t="s">
        <v>3908</v>
      </c>
      <c r="AC2924" s="140" t="s">
        <v>66</v>
      </c>
      <c r="AD2924" s="141" t="s">
        <v>66</v>
      </c>
      <c r="AE2924" s="144" t="s">
        <v>3908</v>
      </c>
      <c r="AF2924" s="144" t="s">
        <v>3908</v>
      </c>
      <c r="AG2924" s="134"/>
      <c r="AH2924" s="142"/>
      <c r="AI2924" s="143"/>
      <c r="AJ2924" s="143" t="b">
        <f t="shared" si="1178"/>
        <v>0</v>
      </c>
      <c r="AK2924" s="143" t="str">
        <f>O2924&amp;Q2924&amp;R2924&amp;U2924&amp;V2924&amp;Y2924&amp;Z2924&amp;AC2924&amp;AD2924</f>
        <v>H13170000</v>
      </c>
      <c r="AL2924" s="40">
        <v>76243</v>
      </c>
      <c r="AM2924" s="41" t="b">
        <f>C2924&lt;&gt;AK2924</f>
        <v>1</v>
      </c>
      <c r="AN2924" s="145" t="str">
        <f>N2924&amp;AK2924</f>
        <v>J9FH13170000</v>
      </c>
      <c r="AO2924" s="145"/>
      <c r="AP2924" s="31"/>
      <c r="AQ2924" s="146"/>
      <c r="AR2924" s="146">
        <f t="shared" si="1172"/>
        <v>1</v>
      </c>
      <c r="AS2924" s="146" t="str">
        <f>IF(IFERROR(VLOOKUP(AE2924,#REF!,1,0),"")&lt;&gt;"",1,"")</f>
        <v/>
      </c>
      <c r="AT2924" s="146" t="str">
        <f>IF(IFERROR(VLOOKUP(AE2924,#REF!,1,0),"")&lt;&gt;"",1,"")</f>
        <v/>
      </c>
      <c r="AU2924" s="146" t="str">
        <f>IF(IFERROR(VLOOKUP(AE2924,#REF!,1,0),"")&lt;&gt;"",1,"")</f>
        <v/>
      </c>
      <c r="AV2924" s="146" t="str">
        <f>IF(IFERROR(VLOOKUP(AE2924,#REF!,1,0),"")&lt;&gt;"",1,"")</f>
        <v/>
      </c>
      <c r="AW2924" s="146" t="str">
        <f>IF(IFERROR(VLOOKUP(AE2924,#REF!,1,0),"")&lt;&gt;"",1,"")</f>
        <v/>
      </c>
      <c r="AX2924" s="146" t="str">
        <f>IF(IFERROR(VLOOKUP(AE2924,#REF!,1,0),"")&lt;&gt;"",1,"")</f>
        <v/>
      </c>
      <c r="AY2924" s="146" t="str">
        <f>IF(IFERROR(VLOOKUP(AE2924,#REF!,1,0),"")&lt;&gt;"",1,"")</f>
        <v/>
      </c>
      <c r="AZ2924" s="146" t="str">
        <f>IF(IFERROR(VLOOKUP(AE2924,#REF!,1,0),"")&lt;&gt;"",1,"")</f>
        <v/>
      </c>
      <c r="BA2924" s="146" t="str">
        <f>IF(IFERROR(VLOOKUP(AE2924,#REF!,1,0),"")&lt;&gt;"",1,"")</f>
        <v/>
      </c>
      <c r="BB2924" s="146" t="str">
        <f>IF(IFERROR(VLOOKUP(AE2924,#REF!,1,0),"")&lt;&gt;"",1,"")</f>
        <v/>
      </c>
      <c r="BC2924" s="146" t="str">
        <f>IF(IFERROR(VLOOKUP(AE2924,#REF!,1,0),"")&lt;&gt;"",1,"")</f>
        <v/>
      </c>
      <c r="BD2924" s="146" t="str">
        <f>IF(IFERROR(VLOOKUP(AE2924,#REF!,1,0),"")&lt;&gt;"",1,"")</f>
        <v/>
      </c>
      <c r="BE2924" s="148">
        <f t="shared" si="1028"/>
        <v>1</v>
      </c>
    </row>
    <row r="2925" spans="1:57" ht="16">
      <c r="A2925" s="33">
        <v>2609</v>
      </c>
      <c r="B2925" s="33">
        <v>762431</v>
      </c>
      <c r="C2925" s="33" t="str">
        <f t="shared" si="1174"/>
        <v>762431000</v>
      </c>
      <c r="D2925" s="34" t="str">
        <f t="shared" si="1164"/>
        <v>76</v>
      </c>
      <c r="E2925" s="34" t="str">
        <f t="shared" si="1165"/>
        <v>2</v>
      </c>
      <c r="F2925" s="34" t="str">
        <f t="shared" si="1166"/>
        <v>4</v>
      </c>
      <c r="G2925" s="34" t="str">
        <f t="shared" si="1167"/>
        <v>3</v>
      </c>
      <c r="H2925" s="34" t="str">
        <f t="shared" si="1168"/>
        <v>1</v>
      </c>
      <c r="I2925" s="34" t="str">
        <f t="shared" si="1169"/>
        <v>0</v>
      </c>
      <c r="J2925" s="34" t="str">
        <f t="shared" si="1170"/>
        <v>0</v>
      </c>
      <c r="K2925" s="34" t="str">
        <f t="shared" si="1171"/>
        <v>0</v>
      </c>
      <c r="L2925" s="34" t="s">
        <v>7050</v>
      </c>
      <c r="M2925" s="35" t="s">
        <v>3909</v>
      </c>
      <c r="N2925" s="35" t="s">
        <v>261</v>
      </c>
      <c r="O2925" s="55" t="s">
        <v>212</v>
      </c>
      <c r="P2925" s="55" t="s">
        <v>213</v>
      </c>
      <c r="Q2925" s="55" t="s">
        <v>8</v>
      </c>
      <c r="R2925" s="55">
        <v>3</v>
      </c>
      <c r="S2925" s="55" t="s">
        <v>216</v>
      </c>
      <c r="T2925" s="55" t="s">
        <v>216</v>
      </c>
      <c r="U2925" s="55" t="s">
        <v>8</v>
      </c>
      <c r="V2925" s="55">
        <v>6</v>
      </c>
      <c r="W2925" s="55" t="s">
        <v>3908</v>
      </c>
      <c r="X2925" s="55" t="s">
        <v>3908</v>
      </c>
      <c r="Y2925" s="58">
        <v>1</v>
      </c>
      <c r="Z2925" s="58">
        <v>1</v>
      </c>
      <c r="AA2925" s="58" t="s">
        <v>3909</v>
      </c>
      <c r="AB2925" s="58" t="s">
        <v>3909</v>
      </c>
      <c r="AC2925" s="58" t="s">
        <v>66</v>
      </c>
      <c r="AD2925" s="55" t="s">
        <v>66</v>
      </c>
      <c r="AE2925" s="42" t="s">
        <v>3909</v>
      </c>
      <c r="AF2925" s="42" t="s">
        <v>3909</v>
      </c>
      <c r="AG2925" s="27"/>
      <c r="AH2925" s="30" t="s">
        <v>8</v>
      </c>
      <c r="AI2925" s="39"/>
      <c r="AJ2925" s="39" t="b">
        <f t="shared" si="1178"/>
        <v>0</v>
      </c>
      <c r="AK2925" s="39" t="str">
        <f>O2925&amp;Q2925&amp;R2925&amp;U2925&amp;V2925&amp;Y2925&amp;Z2925&amp;AC2925&amp;AD2925</f>
        <v>H13161100</v>
      </c>
      <c r="AL2925" s="40">
        <v>762431</v>
      </c>
      <c r="AM2925" s="41" t="b">
        <f>C2925&lt;&gt;AK2925</f>
        <v>1</v>
      </c>
      <c r="AN2925" s="30" t="str">
        <f>N2925&amp;AK2925</f>
        <v>J9FH13161100</v>
      </c>
      <c r="AO2925" s="30"/>
      <c r="AP2925" s="31"/>
      <c r="AQ2925" s="31"/>
      <c r="AR2925" s="31">
        <f t="shared" si="1172"/>
        <v>1</v>
      </c>
      <c r="AS2925" s="31" t="str">
        <f>IF(IFERROR(VLOOKUP(AE2925,#REF!,1,0),"")&lt;&gt;"",1,"")</f>
        <v/>
      </c>
      <c r="AT2925" s="31" t="str">
        <f>IF(IFERROR(VLOOKUP(AE2925,#REF!,1,0),"")&lt;&gt;"",1,"")</f>
        <v/>
      </c>
      <c r="AU2925" s="31" t="str">
        <f>IF(IFERROR(VLOOKUP(AE2925,#REF!,1,0),"")&lt;&gt;"",1,"")</f>
        <v/>
      </c>
      <c r="AV2925" s="31" t="str">
        <f>IF(IFERROR(VLOOKUP(AE2925,#REF!,1,0),"")&lt;&gt;"",1,"")</f>
        <v/>
      </c>
      <c r="AW2925" s="31" t="str">
        <f>IF(IFERROR(VLOOKUP(AE2925,#REF!,1,0),"")&lt;&gt;"",1,"")</f>
        <v/>
      </c>
      <c r="AX2925" s="31" t="str">
        <f>IF(IFERROR(VLOOKUP(AE2925,#REF!,1,0),"")&lt;&gt;"",1,"")</f>
        <v/>
      </c>
      <c r="AY2925" s="31" t="str">
        <f>IF(IFERROR(VLOOKUP(AE2925,#REF!,1,0),"")&lt;&gt;"",1,"")</f>
        <v/>
      </c>
      <c r="AZ2925" s="31" t="str">
        <f>IF(IFERROR(VLOOKUP(AE2925,#REF!,1,0),"")&lt;&gt;"",1,"")</f>
        <v/>
      </c>
      <c r="BA2925" s="31" t="str">
        <f>IF(IFERROR(VLOOKUP(AE2925,#REF!,1,0),"")&lt;&gt;"",1,"")</f>
        <v/>
      </c>
      <c r="BB2925" s="31" t="str">
        <f>IF(IFERROR(VLOOKUP(AE2925,#REF!,1,0),"")&lt;&gt;"",1,"")</f>
        <v/>
      </c>
      <c r="BC2925" s="31" t="str">
        <f>IF(IFERROR(VLOOKUP(AE2925,#REF!,1,0),"")&lt;&gt;"",1,"")</f>
        <v/>
      </c>
      <c r="BD2925" s="31" t="str">
        <f>IF(IFERROR(VLOOKUP(AE2925,#REF!,1,0),"")&lt;&gt;"",1,"")</f>
        <v/>
      </c>
      <c r="BE2925" s="32">
        <f t="shared" si="1028"/>
        <v>1</v>
      </c>
    </row>
    <row r="2926" spans="1:57" ht="16">
      <c r="A2926" s="43">
        <v>2610</v>
      </c>
      <c r="B2926" s="43">
        <v>762439</v>
      </c>
      <c r="C2926" s="43" t="str">
        <f t="shared" si="1174"/>
        <v>762439000</v>
      </c>
      <c r="D2926" s="44" t="str">
        <f t="shared" si="1164"/>
        <v>76</v>
      </c>
      <c r="E2926" s="44" t="str">
        <f t="shared" si="1165"/>
        <v>2</v>
      </c>
      <c r="F2926" s="44" t="str">
        <f t="shared" si="1166"/>
        <v>4</v>
      </c>
      <c r="G2926" s="44" t="str">
        <f t="shared" si="1167"/>
        <v>3</v>
      </c>
      <c r="H2926" s="44" t="str">
        <f t="shared" si="1168"/>
        <v>9</v>
      </c>
      <c r="I2926" s="44" t="str">
        <f t="shared" si="1169"/>
        <v>0</v>
      </c>
      <c r="J2926" s="44" t="str">
        <f t="shared" si="1170"/>
        <v>0</v>
      </c>
      <c r="K2926" s="44" t="str">
        <f t="shared" si="1171"/>
        <v>0</v>
      </c>
      <c r="L2926" s="44"/>
      <c r="M2926" s="45" t="s">
        <v>3910</v>
      </c>
      <c r="N2926" s="45"/>
      <c r="O2926" s="47" t="s">
        <v>212</v>
      </c>
      <c r="P2926" s="47" t="s">
        <v>213</v>
      </c>
      <c r="Q2926" s="60" t="s">
        <v>8</v>
      </c>
      <c r="R2926" s="47"/>
      <c r="S2926" s="47" t="s">
        <v>216</v>
      </c>
      <c r="T2926" s="47" t="s">
        <v>216</v>
      </c>
      <c r="U2926" s="60" t="s">
        <v>8</v>
      </c>
      <c r="V2926" s="60">
        <v>6</v>
      </c>
      <c r="W2926" s="47"/>
      <c r="X2926" s="47" t="s">
        <v>3908</v>
      </c>
      <c r="Y2926" s="76">
        <v>1</v>
      </c>
      <c r="Z2926" s="76">
        <v>2</v>
      </c>
      <c r="AA2926" s="61"/>
      <c r="AB2926" s="61" t="s">
        <v>3910</v>
      </c>
      <c r="AC2926" s="61" t="s">
        <v>66</v>
      </c>
      <c r="AD2926" s="47" t="s">
        <v>66</v>
      </c>
      <c r="AE2926" s="50" t="s">
        <v>3910</v>
      </c>
      <c r="AF2926" s="51"/>
      <c r="AG2926" s="51" t="s">
        <v>8</v>
      </c>
      <c r="AH2926" s="52"/>
      <c r="AI2926" s="39"/>
      <c r="AJ2926" s="39"/>
      <c r="AK2926" s="39" t="e">
        <f>O2926&amp;Q2926&amp;#REF!&amp;U2926&amp;V2926&amp;Y2926&amp;Z2926&amp;AC2926&amp;AD2926</f>
        <v>#REF!</v>
      </c>
      <c r="AL2926" s="43">
        <v>762439</v>
      </c>
      <c r="AM2926" s="44" t="e">
        <f>C2926&lt;&gt;AK2926</f>
        <v>#REF!</v>
      </c>
      <c r="AN2926" s="52"/>
      <c r="AO2926" s="52"/>
      <c r="AP2926" s="53"/>
      <c r="AQ2926" s="53"/>
      <c r="AR2926" s="53">
        <f t="shared" si="1172"/>
        <v>1</v>
      </c>
      <c r="AS2926" s="53" t="str">
        <f>IF(IFERROR(VLOOKUP(AE2926,#REF!,1,0),"")&lt;&gt;"",1,"")</f>
        <v/>
      </c>
      <c r="AT2926" s="53" t="str">
        <f>IF(IFERROR(VLOOKUP(AE2926,#REF!,1,0),"")&lt;&gt;"",1,"")</f>
        <v/>
      </c>
      <c r="AU2926" s="53" t="str">
        <f>IF(IFERROR(VLOOKUP(AE2926,#REF!,1,0),"")&lt;&gt;"",1,"")</f>
        <v/>
      </c>
      <c r="AV2926" s="53" t="str">
        <f>IF(IFERROR(VLOOKUP(AE2926,#REF!,1,0),"")&lt;&gt;"",1,"")</f>
        <v/>
      </c>
      <c r="AW2926" s="53" t="str">
        <f>IF(IFERROR(VLOOKUP(AE2926,#REF!,1,0),"")&lt;&gt;"",1,"")</f>
        <v/>
      </c>
      <c r="AX2926" s="53" t="str">
        <f>IF(IFERROR(VLOOKUP(AE2926,#REF!,1,0),"")&lt;&gt;"",1,"")</f>
        <v/>
      </c>
      <c r="AY2926" s="53" t="str">
        <f>IF(IFERROR(VLOOKUP(AE2926,#REF!,1,0),"")&lt;&gt;"",1,"")</f>
        <v/>
      </c>
      <c r="AZ2926" s="53" t="str">
        <f>IF(IFERROR(VLOOKUP(AE2926,#REF!,1,0),"")&lt;&gt;"",1,"")</f>
        <v/>
      </c>
      <c r="BA2926" s="53" t="str">
        <f>IF(IFERROR(VLOOKUP(AE2926,#REF!,1,0),"")&lt;&gt;"",1,"")</f>
        <v/>
      </c>
      <c r="BB2926" s="53" t="str">
        <f>IF(IFERROR(VLOOKUP(AE2926,#REF!,1,0),"")&lt;&gt;"",1,"")</f>
        <v/>
      </c>
      <c r="BC2926" s="53" t="str">
        <f>IF(IFERROR(VLOOKUP(AE2926,#REF!,1,0),"")&lt;&gt;"",1,"")</f>
        <v/>
      </c>
      <c r="BD2926" s="53" t="str">
        <f>IF(IFERROR(VLOOKUP(AE2926,#REF!,1,0),"")&lt;&gt;"",1,"")</f>
        <v/>
      </c>
      <c r="BE2926" s="54">
        <f t="shared" si="1028"/>
        <v>1</v>
      </c>
    </row>
    <row r="2927" spans="1:57" ht="17">
      <c r="A2927" s="137">
        <v>2611</v>
      </c>
      <c r="B2927" s="137">
        <v>76244</v>
      </c>
      <c r="C2927" s="137" t="str">
        <f t="shared" si="1174"/>
        <v>762440000</v>
      </c>
      <c r="D2927" s="138" t="str">
        <f t="shared" si="1164"/>
        <v>76</v>
      </c>
      <c r="E2927" s="138" t="str">
        <f t="shared" si="1165"/>
        <v>2</v>
      </c>
      <c r="F2927" s="138" t="str">
        <f t="shared" si="1166"/>
        <v>4</v>
      </c>
      <c r="G2927" s="138" t="str">
        <f t="shared" si="1167"/>
        <v>4</v>
      </c>
      <c r="H2927" s="138" t="str">
        <f t="shared" si="1168"/>
        <v>0</v>
      </c>
      <c r="I2927" s="138" t="str">
        <f t="shared" si="1169"/>
        <v>0</v>
      </c>
      <c r="J2927" s="138" t="str">
        <f t="shared" si="1170"/>
        <v>0</v>
      </c>
      <c r="K2927" s="138" t="str">
        <f t="shared" si="1171"/>
        <v>0</v>
      </c>
      <c r="L2927" s="138" t="s">
        <v>7051</v>
      </c>
      <c r="M2927" s="139" t="s">
        <v>3911</v>
      </c>
      <c r="N2927" s="139" t="s">
        <v>261</v>
      </c>
      <c r="O2927" s="141" t="s">
        <v>212</v>
      </c>
      <c r="P2927" s="164" t="s">
        <v>3843</v>
      </c>
      <c r="Q2927" s="141" t="s">
        <v>8</v>
      </c>
      <c r="R2927" s="141">
        <v>3</v>
      </c>
      <c r="S2927" s="185" t="s">
        <v>3876</v>
      </c>
      <c r="T2927" s="185" t="s">
        <v>3876</v>
      </c>
      <c r="U2927" s="141" t="s">
        <v>8</v>
      </c>
      <c r="V2927" s="141">
        <v>8</v>
      </c>
      <c r="W2927" s="141" t="s">
        <v>3911</v>
      </c>
      <c r="X2927" s="141" t="s">
        <v>3911</v>
      </c>
      <c r="Y2927" s="141" t="s">
        <v>66</v>
      </c>
      <c r="Z2927" s="140" t="s">
        <v>66</v>
      </c>
      <c r="AA2927" s="140" t="s">
        <v>3911</v>
      </c>
      <c r="AB2927" s="140" t="s">
        <v>3911</v>
      </c>
      <c r="AC2927" s="140" t="s">
        <v>66</v>
      </c>
      <c r="AD2927" s="141" t="s">
        <v>66</v>
      </c>
      <c r="AE2927" s="144" t="s">
        <v>3911</v>
      </c>
      <c r="AF2927" s="144" t="s">
        <v>3911</v>
      </c>
      <c r="AG2927" s="134"/>
      <c r="AH2927" s="142"/>
      <c r="AI2927" s="143"/>
      <c r="AJ2927" s="143" t="b">
        <f t="shared" ref="AJ2927:AJ2930" si="1179">IF(OR(AS2927=1,AT2927=1,AU2927=1,AV2927=1,AW2927=1,AX2927=1,AY2927=1,AZ2927=1,BA2927=1,BB2927=1,BC2927=1,BD2927=1),TRUE,FALSE)</f>
        <v>0</v>
      </c>
      <c r="AK2927" s="143" t="str">
        <f>O2927&amp;Q2927&amp;R2927&amp;U2927&amp;V2927&amp;Y2927&amp;Z2927&amp;AC2927&amp;AD2927</f>
        <v>H13180000</v>
      </c>
      <c r="AL2927" s="40">
        <v>76244</v>
      </c>
      <c r="AM2927" s="41" t="b">
        <f>C2927&lt;&gt;AK2927</f>
        <v>1</v>
      </c>
      <c r="AN2927" s="145" t="str">
        <f>N2927&amp;AK2927</f>
        <v>J9FH13180000</v>
      </c>
      <c r="AO2927" s="145"/>
      <c r="AP2927" s="31"/>
      <c r="AQ2927" s="146"/>
      <c r="AR2927" s="146">
        <f t="shared" si="1172"/>
        <v>1</v>
      </c>
      <c r="AS2927" s="146" t="str">
        <f>IF(IFERROR(VLOOKUP(AE2927,#REF!,1,0),"")&lt;&gt;"",1,"")</f>
        <v/>
      </c>
      <c r="AT2927" s="146" t="str">
        <f>IF(IFERROR(VLOOKUP(AE2927,#REF!,1,0),"")&lt;&gt;"",1,"")</f>
        <v/>
      </c>
      <c r="AU2927" s="146" t="str">
        <f>IF(IFERROR(VLOOKUP(AE2927,#REF!,1,0),"")&lt;&gt;"",1,"")</f>
        <v/>
      </c>
      <c r="AV2927" s="146" t="str">
        <f>IF(IFERROR(VLOOKUP(AE2927,#REF!,1,0),"")&lt;&gt;"",1,"")</f>
        <v/>
      </c>
      <c r="AW2927" s="146" t="str">
        <f>IF(IFERROR(VLOOKUP(AE2927,#REF!,1,0),"")&lt;&gt;"",1,"")</f>
        <v/>
      </c>
      <c r="AX2927" s="146" t="str">
        <f>IF(IFERROR(VLOOKUP(AE2927,#REF!,1,0),"")&lt;&gt;"",1,"")</f>
        <v/>
      </c>
      <c r="AY2927" s="146" t="str">
        <f>IF(IFERROR(VLOOKUP(AE2927,#REF!,1,0),"")&lt;&gt;"",1,"")</f>
        <v/>
      </c>
      <c r="AZ2927" s="146" t="str">
        <f>IF(IFERROR(VLOOKUP(AE2927,#REF!,1,0),"")&lt;&gt;"",1,"")</f>
        <v/>
      </c>
      <c r="BA2927" s="146" t="str">
        <f>IF(IFERROR(VLOOKUP(AE2927,#REF!,1,0),"")&lt;&gt;"",1,"")</f>
        <v/>
      </c>
      <c r="BB2927" s="146" t="str">
        <f>IF(IFERROR(VLOOKUP(AE2927,#REF!,1,0),"")&lt;&gt;"",1,"")</f>
        <v/>
      </c>
      <c r="BC2927" s="146" t="str">
        <f>IF(IFERROR(VLOOKUP(AE2927,#REF!,1,0),"")&lt;&gt;"",1,"")</f>
        <v/>
      </c>
      <c r="BD2927" s="146" t="str">
        <f>IF(IFERROR(VLOOKUP(AE2927,#REF!,1,0),"")&lt;&gt;"",1,"")</f>
        <v/>
      </c>
      <c r="BE2927" s="148">
        <f t="shared" si="1028"/>
        <v>1</v>
      </c>
    </row>
    <row r="2928" spans="1:57" ht="17">
      <c r="A2928" s="137">
        <v>2612</v>
      </c>
      <c r="B2928" s="137">
        <v>76245</v>
      </c>
      <c r="C2928" s="137" t="str">
        <f t="shared" si="1174"/>
        <v>762450000</v>
      </c>
      <c r="D2928" s="138" t="str">
        <f t="shared" si="1164"/>
        <v>76</v>
      </c>
      <c r="E2928" s="138" t="str">
        <f t="shared" si="1165"/>
        <v>2</v>
      </c>
      <c r="F2928" s="138" t="str">
        <f t="shared" si="1166"/>
        <v>4</v>
      </c>
      <c r="G2928" s="138" t="str">
        <f t="shared" si="1167"/>
        <v>5</v>
      </c>
      <c r="H2928" s="138" t="str">
        <f t="shared" si="1168"/>
        <v>0</v>
      </c>
      <c r="I2928" s="138" t="str">
        <f t="shared" si="1169"/>
        <v>0</v>
      </c>
      <c r="J2928" s="138" t="str">
        <f t="shared" si="1170"/>
        <v>0</v>
      </c>
      <c r="K2928" s="138" t="str">
        <f t="shared" si="1171"/>
        <v>0</v>
      </c>
      <c r="L2928" s="138" t="s">
        <v>7052</v>
      </c>
      <c r="M2928" s="139" t="s">
        <v>3912</v>
      </c>
      <c r="N2928" s="139" t="s">
        <v>261</v>
      </c>
      <c r="O2928" s="141" t="s">
        <v>212</v>
      </c>
      <c r="P2928" s="164" t="s">
        <v>3843</v>
      </c>
      <c r="Q2928" s="141" t="s">
        <v>8</v>
      </c>
      <c r="R2928" s="141">
        <v>3</v>
      </c>
      <c r="S2928" s="185" t="s">
        <v>3876</v>
      </c>
      <c r="T2928" s="185" t="s">
        <v>3876</v>
      </c>
      <c r="U2928" s="141" t="s">
        <v>8</v>
      </c>
      <c r="V2928" s="141">
        <v>9</v>
      </c>
      <c r="W2928" s="141" t="s">
        <v>3912</v>
      </c>
      <c r="X2928" s="141" t="s">
        <v>3912</v>
      </c>
      <c r="Y2928" s="141" t="s">
        <v>66</v>
      </c>
      <c r="Z2928" s="140" t="s">
        <v>66</v>
      </c>
      <c r="AA2928" s="140" t="s">
        <v>3912</v>
      </c>
      <c r="AB2928" s="140" t="s">
        <v>3912</v>
      </c>
      <c r="AC2928" s="140" t="s">
        <v>66</v>
      </c>
      <c r="AD2928" s="141" t="s">
        <v>66</v>
      </c>
      <c r="AE2928" s="144" t="s">
        <v>3912</v>
      </c>
      <c r="AF2928" s="144" t="s">
        <v>3912</v>
      </c>
      <c r="AG2928" s="134"/>
      <c r="AH2928" s="142"/>
      <c r="AI2928" s="143"/>
      <c r="AJ2928" s="143" t="b">
        <f t="shared" si="1179"/>
        <v>0</v>
      </c>
      <c r="AK2928" s="143" t="str">
        <f>O2928&amp;Q2928&amp;R2928&amp;U2928&amp;V2928&amp;Y2928&amp;Z2928&amp;AC2928&amp;AD2928</f>
        <v>H13190000</v>
      </c>
      <c r="AL2928" s="40">
        <v>76245</v>
      </c>
      <c r="AM2928" s="41" t="b">
        <f>C2928&lt;&gt;AK2928</f>
        <v>1</v>
      </c>
      <c r="AN2928" s="145" t="str">
        <f>N2928&amp;AK2928</f>
        <v>J9FH13190000</v>
      </c>
      <c r="AO2928" s="145"/>
      <c r="AP2928" s="31"/>
      <c r="AQ2928" s="146"/>
      <c r="AR2928" s="146">
        <f t="shared" si="1172"/>
        <v>1</v>
      </c>
      <c r="AS2928" s="146" t="str">
        <f>IF(IFERROR(VLOOKUP(AE2928,#REF!,1,0),"")&lt;&gt;"",1,"")</f>
        <v/>
      </c>
      <c r="AT2928" s="146" t="str">
        <f>IF(IFERROR(VLOOKUP(AE2928,#REF!,1,0),"")&lt;&gt;"",1,"")</f>
        <v/>
      </c>
      <c r="AU2928" s="146" t="str">
        <f>IF(IFERROR(VLOOKUP(AE2928,#REF!,1,0),"")&lt;&gt;"",1,"")</f>
        <v/>
      </c>
      <c r="AV2928" s="146" t="str">
        <f>IF(IFERROR(VLOOKUP(AE2928,#REF!,1,0),"")&lt;&gt;"",1,"")</f>
        <v/>
      </c>
      <c r="AW2928" s="146" t="str">
        <f>IF(IFERROR(VLOOKUP(AE2928,#REF!,1,0),"")&lt;&gt;"",1,"")</f>
        <v/>
      </c>
      <c r="AX2928" s="146" t="str">
        <f>IF(IFERROR(VLOOKUP(AE2928,#REF!,1,0),"")&lt;&gt;"",1,"")</f>
        <v/>
      </c>
      <c r="AY2928" s="146" t="str">
        <f>IF(IFERROR(VLOOKUP(AE2928,#REF!,1,0),"")&lt;&gt;"",1,"")</f>
        <v/>
      </c>
      <c r="AZ2928" s="146" t="str">
        <f>IF(IFERROR(VLOOKUP(AE2928,#REF!,1,0),"")&lt;&gt;"",1,"")</f>
        <v/>
      </c>
      <c r="BA2928" s="146" t="str">
        <f>IF(IFERROR(VLOOKUP(AE2928,#REF!,1,0),"")&lt;&gt;"",1,"")</f>
        <v/>
      </c>
      <c r="BB2928" s="146" t="str">
        <f>IF(IFERROR(VLOOKUP(AE2928,#REF!,1,0),"")&lt;&gt;"",1,"")</f>
        <v/>
      </c>
      <c r="BC2928" s="146" t="str">
        <f>IF(IFERROR(VLOOKUP(AE2928,#REF!,1,0),"")&lt;&gt;"",1,"")</f>
        <v/>
      </c>
      <c r="BD2928" s="146" t="str">
        <f>IF(IFERROR(VLOOKUP(AE2928,#REF!,1,0),"")&lt;&gt;"",1,"")</f>
        <v/>
      </c>
      <c r="BE2928" s="148">
        <f t="shared" si="1028"/>
        <v>1</v>
      </c>
    </row>
    <row r="2929" spans="1:57" ht="17">
      <c r="A2929" s="137">
        <v>2613</v>
      </c>
      <c r="B2929" s="137">
        <v>76246</v>
      </c>
      <c r="C2929" s="137" t="str">
        <f t="shared" si="1174"/>
        <v>762460000</v>
      </c>
      <c r="D2929" s="138" t="str">
        <f t="shared" si="1164"/>
        <v>76</v>
      </c>
      <c r="E2929" s="138" t="str">
        <f t="shared" si="1165"/>
        <v>2</v>
      </c>
      <c r="F2929" s="138" t="str">
        <f t="shared" si="1166"/>
        <v>4</v>
      </c>
      <c r="G2929" s="138" t="str">
        <f t="shared" si="1167"/>
        <v>6</v>
      </c>
      <c r="H2929" s="138" t="str">
        <f t="shared" si="1168"/>
        <v>0</v>
      </c>
      <c r="I2929" s="138" t="str">
        <f t="shared" si="1169"/>
        <v>0</v>
      </c>
      <c r="J2929" s="138" t="str">
        <f t="shared" si="1170"/>
        <v>0</v>
      </c>
      <c r="K2929" s="138" t="str">
        <f t="shared" si="1171"/>
        <v>0</v>
      </c>
      <c r="L2929" s="138" t="s">
        <v>7053</v>
      </c>
      <c r="M2929" s="139" t="s">
        <v>3913</v>
      </c>
      <c r="N2929" s="139" t="s">
        <v>261</v>
      </c>
      <c r="O2929" s="141" t="s">
        <v>212</v>
      </c>
      <c r="P2929" s="164" t="s">
        <v>3843</v>
      </c>
      <c r="Q2929" s="141" t="s">
        <v>8</v>
      </c>
      <c r="R2929" s="141">
        <v>3</v>
      </c>
      <c r="S2929" s="185" t="s">
        <v>3876</v>
      </c>
      <c r="T2929" s="185" t="s">
        <v>3876</v>
      </c>
      <c r="U2929" s="141" t="s">
        <v>15</v>
      </c>
      <c r="V2929" s="141">
        <v>1</v>
      </c>
      <c r="W2929" s="141" t="s">
        <v>3913</v>
      </c>
      <c r="X2929" s="141" t="s">
        <v>3913</v>
      </c>
      <c r="Y2929" s="141" t="s">
        <v>66</v>
      </c>
      <c r="Z2929" s="140" t="s">
        <v>66</v>
      </c>
      <c r="AA2929" s="140" t="s">
        <v>3913</v>
      </c>
      <c r="AB2929" s="140" t="s">
        <v>3913</v>
      </c>
      <c r="AC2929" s="140" t="s">
        <v>66</v>
      </c>
      <c r="AD2929" s="141" t="s">
        <v>66</v>
      </c>
      <c r="AE2929" s="144" t="s">
        <v>3913</v>
      </c>
      <c r="AF2929" s="144" t="s">
        <v>3913</v>
      </c>
      <c r="AG2929" s="134"/>
      <c r="AH2929" s="142"/>
      <c r="AI2929" s="143"/>
      <c r="AJ2929" s="143" t="b">
        <f t="shared" si="1179"/>
        <v>0</v>
      </c>
      <c r="AK2929" s="143" t="str">
        <f>O2929&amp;Q2929&amp;R2929&amp;U2929&amp;V2929&amp;Y2929&amp;Z2929&amp;AC2929&amp;AD2929</f>
        <v>H13210000</v>
      </c>
      <c r="AL2929" s="40">
        <v>76246</v>
      </c>
      <c r="AM2929" s="41" t="b">
        <f>C2929&lt;&gt;AK2929</f>
        <v>1</v>
      </c>
      <c r="AN2929" s="145" t="str">
        <f>N2929&amp;AK2929</f>
        <v>J9FH13210000</v>
      </c>
      <c r="AO2929" s="145"/>
      <c r="AP2929" s="31"/>
      <c r="AQ2929" s="146"/>
      <c r="AR2929" s="146">
        <f t="shared" si="1172"/>
        <v>1</v>
      </c>
      <c r="AS2929" s="146" t="str">
        <f>IF(IFERROR(VLOOKUP(AE2929,#REF!,1,0),"")&lt;&gt;"",1,"")</f>
        <v/>
      </c>
      <c r="AT2929" s="146" t="str">
        <f>IF(IFERROR(VLOOKUP(AE2929,#REF!,1,0),"")&lt;&gt;"",1,"")</f>
        <v/>
      </c>
      <c r="AU2929" s="146" t="str">
        <f>IF(IFERROR(VLOOKUP(AE2929,#REF!,1,0),"")&lt;&gt;"",1,"")</f>
        <v/>
      </c>
      <c r="AV2929" s="146" t="str">
        <f>IF(IFERROR(VLOOKUP(AE2929,#REF!,1,0),"")&lt;&gt;"",1,"")</f>
        <v/>
      </c>
      <c r="AW2929" s="146" t="str">
        <f>IF(IFERROR(VLOOKUP(AE2929,#REF!,1,0),"")&lt;&gt;"",1,"")</f>
        <v/>
      </c>
      <c r="AX2929" s="146" t="str">
        <f>IF(IFERROR(VLOOKUP(AE2929,#REF!,1,0),"")&lt;&gt;"",1,"")</f>
        <v/>
      </c>
      <c r="AY2929" s="146" t="str">
        <f>IF(IFERROR(VLOOKUP(AE2929,#REF!,1,0),"")&lt;&gt;"",1,"")</f>
        <v/>
      </c>
      <c r="AZ2929" s="146" t="str">
        <f>IF(IFERROR(VLOOKUP(AE2929,#REF!,1,0),"")&lt;&gt;"",1,"")</f>
        <v/>
      </c>
      <c r="BA2929" s="146" t="str">
        <f>IF(IFERROR(VLOOKUP(AE2929,#REF!,1,0),"")&lt;&gt;"",1,"")</f>
        <v/>
      </c>
      <c r="BB2929" s="146" t="str">
        <f>IF(IFERROR(VLOOKUP(AE2929,#REF!,1,0),"")&lt;&gt;"",1,"")</f>
        <v/>
      </c>
      <c r="BC2929" s="146" t="str">
        <f>IF(IFERROR(VLOOKUP(AE2929,#REF!,1,0),"")&lt;&gt;"",1,"")</f>
        <v/>
      </c>
      <c r="BD2929" s="146" t="str">
        <f>IF(IFERROR(VLOOKUP(AE2929,#REF!,1,0),"")&lt;&gt;"",1,"")</f>
        <v/>
      </c>
      <c r="BE2929" s="148">
        <f t="shared" si="1028"/>
        <v>1</v>
      </c>
    </row>
    <row r="2930" spans="1:57" ht="17">
      <c r="A2930" s="137">
        <v>2614</v>
      </c>
      <c r="B2930" s="137">
        <v>76247</v>
      </c>
      <c r="C2930" s="137" t="str">
        <f t="shared" si="1174"/>
        <v>762470000</v>
      </c>
      <c r="D2930" s="138" t="str">
        <f t="shared" si="1164"/>
        <v>76</v>
      </c>
      <c r="E2930" s="138" t="str">
        <f t="shared" si="1165"/>
        <v>2</v>
      </c>
      <c r="F2930" s="138" t="str">
        <f t="shared" si="1166"/>
        <v>4</v>
      </c>
      <c r="G2930" s="138" t="str">
        <f t="shared" si="1167"/>
        <v>7</v>
      </c>
      <c r="H2930" s="138" t="str">
        <f t="shared" si="1168"/>
        <v>0</v>
      </c>
      <c r="I2930" s="138" t="str">
        <f t="shared" si="1169"/>
        <v>0</v>
      </c>
      <c r="J2930" s="138" t="str">
        <f t="shared" si="1170"/>
        <v>0</v>
      </c>
      <c r="K2930" s="138" t="str">
        <f t="shared" si="1171"/>
        <v>0</v>
      </c>
      <c r="L2930" s="138" t="s">
        <v>7054</v>
      </c>
      <c r="M2930" s="139" t="s">
        <v>3914</v>
      </c>
      <c r="N2930" s="139" t="s">
        <v>261</v>
      </c>
      <c r="O2930" s="141" t="s">
        <v>212</v>
      </c>
      <c r="P2930" s="164" t="s">
        <v>3843</v>
      </c>
      <c r="Q2930" s="141" t="s">
        <v>8</v>
      </c>
      <c r="R2930" s="141">
        <v>3</v>
      </c>
      <c r="S2930" s="185" t="s">
        <v>3876</v>
      </c>
      <c r="T2930" s="185" t="s">
        <v>3876</v>
      </c>
      <c r="U2930" s="141" t="s">
        <v>15</v>
      </c>
      <c r="V2930" s="141">
        <v>2</v>
      </c>
      <c r="W2930" s="141" t="s">
        <v>3914</v>
      </c>
      <c r="X2930" s="141" t="s">
        <v>3914</v>
      </c>
      <c r="Y2930" s="141" t="s">
        <v>66</v>
      </c>
      <c r="Z2930" s="140" t="s">
        <v>66</v>
      </c>
      <c r="AA2930" s="140" t="s">
        <v>3914</v>
      </c>
      <c r="AB2930" s="140" t="s">
        <v>3914</v>
      </c>
      <c r="AC2930" s="140" t="s">
        <v>66</v>
      </c>
      <c r="AD2930" s="141" t="s">
        <v>66</v>
      </c>
      <c r="AE2930" s="144" t="s">
        <v>3914</v>
      </c>
      <c r="AF2930" s="144" t="s">
        <v>3914</v>
      </c>
      <c r="AG2930" s="134"/>
      <c r="AH2930" s="142"/>
      <c r="AI2930" s="143"/>
      <c r="AJ2930" s="143" t="b">
        <f t="shared" si="1179"/>
        <v>0</v>
      </c>
      <c r="AK2930" s="143" t="str">
        <f>O2930&amp;Q2930&amp;R2930&amp;U2930&amp;V2930&amp;Y2930&amp;Z2930&amp;AC2930&amp;AD2930</f>
        <v>H13220000</v>
      </c>
      <c r="AL2930" s="40">
        <v>76247</v>
      </c>
      <c r="AM2930" s="41" t="b">
        <f>C2930&lt;&gt;AK2930</f>
        <v>1</v>
      </c>
      <c r="AN2930" s="145" t="str">
        <f>N2930&amp;AK2930</f>
        <v>J9FH13220000</v>
      </c>
      <c r="AO2930" s="145"/>
      <c r="AP2930" s="31"/>
      <c r="AQ2930" s="146"/>
      <c r="AR2930" s="146">
        <f t="shared" si="1172"/>
        <v>1</v>
      </c>
      <c r="AS2930" s="146" t="str">
        <f>IF(IFERROR(VLOOKUP(AE2930,#REF!,1,0),"")&lt;&gt;"",1,"")</f>
        <v/>
      </c>
      <c r="AT2930" s="146" t="str">
        <f>IF(IFERROR(VLOOKUP(AE2930,#REF!,1,0),"")&lt;&gt;"",1,"")</f>
        <v/>
      </c>
      <c r="AU2930" s="146" t="str">
        <f>IF(IFERROR(VLOOKUP(AE2930,#REF!,1,0),"")&lt;&gt;"",1,"")</f>
        <v/>
      </c>
      <c r="AV2930" s="146" t="str">
        <f>IF(IFERROR(VLOOKUP(AE2930,#REF!,1,0),"")&lt;&gt;"",1,"")</f>
        <v/>
      </c>
      <c r="AW2930" s="146" t="str">
        <f>IF(IFERROR(VLOOKUP(AE2930,#REF!,1,0),"")&lt;&gt;"",1,"")</f>
        <v/>
      </c>
      <c r="AX2930" s="146" t="str">
        <f>IF(IFERROR(VLOOKUP(AE2930,#REF!,1,0),"")&lt;&gt;"",1,"")</f>
        <v/>
      </c>
      <c r="AY2930" s="146" t="str">
        <f>IF(IFERROR(VLOOKUP(AE2930,#REF!,1,0),"")&lt;&gt;"",1,"")</f>
        <v/>
      </c>
      <c r="AZ2930" s="146" t="str">
        <f>IF(IFERROR(VLOOKUP(AE2930,#REF!,1,0),"")&lt;&gt;"",1,"")</f>
        <v/>
      </c>
      <c r="BA2930" s="146" t="str">
        <f>IF(IFERROR(VLOOKUP(AE2930,#REF!,1,0),"")&lt;&gt;"",1,"")</f>
        <v/>
      </c>
      <c r="BB2930" s="146" t="str">
        <f>IF(IFERROR(VLOOKUP(AE2930,#REF!,1,0),"")&lt;&gt;"",1,"")</f>
        <v/>
      </c>
      <c r="BC2930" s="146" t="str">
        <f>IF(IFERROR(VLOOKUP(AE2930,#REF!,1,0),"")&lt;&gt;"",1,"")</f>
        <v/>
      </c>
      <c r="BD2930" s="146" t="str">
        <f>IF(IFERROR(VLOOKUP(AE2930,#REF!,1,0),"")&lt;&gt;"",1,"")</f>
        <v/>
      </c>
      <c r="BE2930" s="148">
        <f t="shared" si="1028"/>
        <v>1</v>
      </c>
    </row>
    <row r="2931" spans="1:57" ht="16">
      <c r="A2931" s="43">
        <v>2615</v>
      </c>
      <c r="B2931" s="43">
        <v>76249</v>
      </c>
      <c r="C2931" s="43" t="str">
        <f t="shared" si="1174"/>
        <v>762490000</v>
      </c>
      <c r="D2931" s="44" t="str">
        <f t="shared" si="1164"/>
        <v>76</v>
      </c>
      <c r="E2931" s="44" t="str">
        <f t="shared" si="1165"/>
        <v>2</v>
      </c>
      <c r="F2931" s="44" t="str">
        <f t="shared" si="1166"/>
        <v>4</v>
      </c>
      <c r="G2931" s="44" t="str">
        <f t="shared" si="1167"/>
        <v>9</v>
      </c>
      <c r="H2931" s="44" t="str">
        <f t="shared" si="1168"/>
        <v>0</v>
      </c>
      <c r="I2931" s="44" t="str">
        <f t="shared" si="1169"/>
        <v>0</v>
      </c>
      <c r="J2931" s="44" t="str">
        <f t="shared" si="1170"/>
        <v>0</v>
      </c>
      <c r="K2931" s="44" t="str">
        <f t="shared" si="1171"/>
        <v>0</v>
      </c>
      <c r="L2931" s="44"/>
      <c r="M2931" s="45" t="s">
        <v>3915</v>
      </c>
      <c r="N2931" s="45"/>
      <c r="O2931" s="47" t="s">
        <v>212</v>
      </c>
      <c r="P2931" s="47" t="s">
        <v>213</v>
      </c>
      <c r="Q2931" s="60" t="s">
        <v>8</v>
      </c>
      <c r="R2931" s="47"/>
      <c r="S2931" s="47" t="s">
        <v>216</v>
      </c>
      <c r="T2931" s="47" t="s">
        <v>216</v>
      </c>
      <c r="U2931" s="60" t="s">
        <v>15</v>
      </c>
      <c r="V2931" s="60" t="s">
        <v>15</v>
      </c>
      <c r="W2931" s="47"/>
      <c r="X2931" s="47" t="s">
        <v>3915</v>
      </c>
      <c r="Y2931" s="47" t="s">
        <v>66</v>
      </c>
      <c r="Z2931" s="61" t="s">
        <v>66</v>
      </c>
      <c r="AA2931" s="61"/>
      <c r="AB2931" s="61" t="s">
        <v>3915</v>
      </c>
      <c r="AC2931" s="61" t="s">
        <v>66</v>
      </c>
      <c r="AD2931" s="47" t="s">
        <v>66</v>
      </c>
      <c r="AE2931" s="50" t="s">
        <v>3915</v>
      </c>
      <c r="AF2931" s="51"/>
      <c r="AG2931" s="51" t="s">
        <v>8</v>
      </c>
      <c r="AH2931" s="52"/>
      <c r="AI2931" s="39"/>
      <c r="AJ2931" s="39"/>
      <c r="AK2931" s="39" t="e">
        <f>O2931&amp;Q2931&amp;#REF!&amp;U2931&amp;V2931&amp;Y2931&amp;Z2931&amp;AC2931&amp;AD2931</f>
        <v>#REF!</v>
      </c>
      <c r="AL2931" s="43">
        <v>76249</v>
      </c>
      <c r="AM2931" s="44" t="e">
        <f>C2931&lt;&gt;AK2931</f>
        <v>#REF!</v>
      </c>
      <c r="AN2931" s="52"/>
      <c r="AO2931" s="52"/>
      <c r="AP2931" s="53"/>
      <c r="AQ2931" s="53"/>
      <c r="AR2931" s="53">
        <f t="shared" si="1172"/>
        <v>1</v>
      </c>
      <c r="AS2931" s="53" t="str">
        <f>IF(IFERROR(VLOOKUP(AE2931,#REF!,1,0),"")&lt;&gt;"",1,"")</f>
        <v/>
      </c>
      <c r="AT2931" s="53" t="str">
        <f>IF(IFERROR(VLOOKUP(AE2931,#REF!,1,0),"")&lt;&gt;"",1,"")</f>
        <v/>
      </c>
      <c r="AU2931" s="53" t="str">
        <f>IF(IFERROR(VLOOKUP(AE2931,#REF!,1,0),"")&lt;&gt;"",1,"")</f>
        <v/>
      </c>
      <c r="AV2931" s="53" t="str">
        <f>IF(IFERROR(VLOOKUP(AE2931,#REF!,1,0),"")&lt;&gt;"",1,"")</f>
        <v/>
      </c>
      <c r="AW2931" s="53" t="str">
        <f>IF(IFERROR(VLOOKUP(AE2931,#REF!,1,0),"")&lt;&gt;"",1,"")</f>
        <v/>
      </c>
      <c r="AX2931" s="53" t="str">
        <f>IF(IFERROR(VLOOKUP(AE2931,#REF!,1,0),"")&lt;&gt;"",1,"")</f>
        <v/>
      </c>
      <c r="AY2931" s="53" t="str">
        <f>IF(IFERROR(VLOOKUP(AE2931,#REF!,1,0),"")&lt;&gt;"",1,"")</f>
        <v/>
      </c>
      <c r="AZ2931" s="53" t="str">
        <f>IF(IFERROR(VLOOKUP(AE2931,#REF!,1,0),"")&lt;&gt;"",1,"")</f>
        <v/>
      </c>
      <c r="BA2931" s="53" t="str">
        <f>IF(IFERROR(VLOOKUP(AE2931,#REF!,1,0),"")&lt;&gt;"",1,"")</f>
        <v/>
      </c>
      <c r="BB2931" s="53" t="str">
        <f>IF(IFERROR(VLOOKUP(AE2931,#REF!,1,0),"")&lt;&gt;"",1,"")</f>
        <v/>
      </c>
      <c r="BC2931" s="53" t="str">
        <f>IF(IFERROR(VLOOKUP(AE2931,#REF!,1,0),"")&lt;&gt;"",1,"")</f>
        <v/>
      </c>
      <c r="BD2931" s="53" t="str">
        <f>IF(IFERROR(VLOOKUP(AE2931,#REF!,1,0),"")&lt;&gt;"",1,"")</f>
        <v/>
      </c>
      <c r="BE2931" s="54">
        <f t="shared" si="1028"/>
        <v>1</v>
      </c>
    </row>
    <row r="2932" spans="1:57" ht="16">
      <c r="A2932" s="43">
        <v>2616</v>
      </c>
      <c r="B2932" s="43">
        <v>7629</v>
      </c>
      <c r="C2932" s="43" t="str">
        <f t="shared" si="1174"/>
        <v>762900000</v>
      </c>
      <c r="D2932" s="44" t="str">
        <f t="shared" si="1164"/>
        <v>76</v>
      </c>
      <c r="E2932" s="44" t="str">
        <f t="shared" si="1165"/>
        <v>2</v>
      </c>
      <c r="F2932" s="44" t="str">
        <f t="shared" si="1166"/>
        <v>9</v>
      </c>
      <c r="G2932" s="44" t="str">
        <f t="shared" si="1167"/>
        <v>0</v>
      </c>
      <c r="H2932" s="44" t="str">
        <f t="shared" si="1168"/>
        <v>0</v>
      </c>
      <c r="I2932" s="44" t="str">
        <f t="shared" si="1169"/>
        <v>0</v>
      </c>
      <c r="J2932" s="44" t="str">
        <f t="shared" si="1170"/>
        <v>0</v>
      </c>
      <c r="K2932" s="44" t="str">
        <f t="shared" si="1171"/>
        <v>0</v>
      </c>
      <c r="L2932" s="44"/>
      <c r="M2932" s="45" t="s">
        <v>3916</v>
      </c>
      <c r="N2932" s="45"/>
      <c r="O2932" s="47" t="s">
        <v>212</v>
      </c>
      <c r="P2932" s="47" t="s">
        <v>213</v>
      </c>
      <c r="Q2932" s="60" t="s">
        <v>8</v>
      </c>
      <c r="R2932" s="47"/>
      <c r="S2932" s="47" t="s">
        <v>216</v>
      </c>
      <c r="T2932" s="47" t="s">
        <v>216</v>
      </c>
      <c r="U2932" s="60" t="s">
        <v>15</v>
      </c>
      <c r="V2932" s="60">
        <v>3</v>
      </c>
      <c r="W2932" s="47"/>
      <c r="X2932" s="47" t="s">
        <v>3916</v>
      </c>
      <c r="Y2932" s="47" t="s">
        <v>66</v>
      </c>
      <c r="Z2932" s="61" t="s">
        <v>66</v>
      </c>
      <c r="AA2932" s="61"/>
      <c r="AB2932" s="61" t="s">
        <v>3916</v>
      </c>
      <c r="AC2932" s="61" t="s">
        <v>66</v>
      </c>
      <c r="AD2932" s="47" t="s">
        <v>66</v>
      </c>
      <c r="AE2932" s="50" t="s">
        <v>3916</v>
      </c>
      <c r="AF2932" s="51"/>
      <c r="AG2932" s="51" t="s">
        <v>8</v>
      </c>
      <c r="AH2932" s="52"/>
      <c r="AI2932" s="39"/>
      <c r="AJ2932" s="39"/>
      <c r="AK2932" s="39" t="e">
        <f>O2932&amp;Q2932&amp;#REF!&amp;U2932&amp;V2932&amp;Y2932&amp;Z2932&amp;AC2932&amp;AD2932</f>
        <v>#REF!</v>
      </c>
      <c r="AL2932" s="43">
        <v>7629</v>
      </c>
      <c r="AM2932" s="44" t="e">
        <f>C2932&lt;&gt;AK2932</f>
        <v>#REF!</v>
      </c>
      <c r="AN2932" s="52"/>
      <c r="AO2932" s="52"/>
      <c r="AP2932" s="53"/>
      <c r="AQ2932" s="53"/>
      <c r="AR2932" s="53">
        <f t="shared" si="1172"/>
        <v>1</v>
      </c>
      <c r="AS2932" s="53" t="str">
        <f>IF(IFERROR(VLOOKUP(AE2932,#REF!,1,0),"")&lt;&gt;"",1,"")</f>
        <v/>
      </c>
      <c r="AT2932" s="53" t="str">
        <f>IF(IFERROR(VLOOKUP(AE2932,#REF!,1,0),"")&lt;&gt;"",1,"")</f>
        <v/>
      </c>
      <c r="AU2932" s="53" t="str">
        <f>IF(IFERROR(VLOOKUP(AE2932,#REF!,1,0),"")&lt;&gt;"",1,"")</f>
        <v/>
      </c>
      <c r="AV2932" s="53" t="str">
        <f>IF(IFERROR(VLOOKUP(AE2932,#REF!,1,0),"")&lt;&gt;"",1,"")</f>
        <v/>
      </c>
      <c r="AW2932" s="53" t="str">
        <f>IF(IFERROR(VLOOKUP(AE2932,#REF!,1,0),"")&lt;&gt;"",1,"")</f>
        <v/>
      </c>
      <c r="AX2932" s="53" t="str">
        <f>IF(IFERROR(VLOOKUP(AE2932,#REF!,1,0),"")&lt;&gt;"",1,"")</f>
        <v/>
      </c>
      <c r="AY2932" s="53" t="str">
        <f>IF(IFERROR(VLOOKUP(AE2932,#REF!,1,0),"")&lt;&gt;"",1,"")</f>
        <v/>
      </c>
      <c r="AZ2932" s="53" t="str">
        <f>IF(IFERROR(VLOOKUP(AE2932,#REF!,1,0),"")&lt;&gt;"",1,"")</f>
        <v/>
      </c>
      <c r="BA2932" s="53" t="str">
        <f>IF(IFERROR(VLOOKUP(AE2932,#REF!,1,0),"")&lt;&gt;"",1,"")</f>
        <v/>
      </c>
      <c r="BB2932" s="53" t="str">
        <f>IF(IFERROR(VLOOKUP(AE2932,#REF!,1,0),"")&lt;&gt;"",1,"")</f>
        <v/>
      </c>
      <c r="BC2932" s="53" t="str">
        <f>IF(IFERROR(VLOOKUP(AE2932,#REF!,1,0),"")&lt;&gt;"",1,"")</f>
        <v/>
      </c>
      <c r="BD2932" s="53" t="str">
        <f>IF(IFERROR(VLOOKUP(AE2932,#REF!,1,0),"")&lt;&gt;"",1,"")</f>
        <v/>
      </c>
      <c r="BE2932" s="54">
        <f t="shared" si="1028"/>
        <v>1</v>
      </c>
    </row>
    <row r="2933" spans="1:57" ht="17">
      <c r="A2933" s="137">
        <v>2617</v>
      </c>
      <c r="B2933" s="137">
        <v>76291</v>
      </c>
      <c r="C2933" s="137" t="str">
        <f t="shared" si="1174"/>
        <v>762910000</v>
      </c>
      <c r="D2933" s="138" t="str">
        <f t="shared" si="1164"/>
        <v>76</v>
      </c>
      <c r="E2933" s="138" t="str">
        <f t="shared" si="1165"/>
        <v>2</v>
      </c>
      <c r="F2933" s="138" t="str">
        <f t="shared" si="1166"/>
        <v>9</v>
      </c>
      <c r="G2933" s="138" t="str">
        <f t="shared" si="1167"/>
        <v>1</v>
      </c>
      <c r="H2933" s="138" t="str">
        <f t="shared" si="1168"/>
        <v>0</v>
      </c>
      <c r="I2933" s="138" t="str">
        <f t="shared" si="1169"/>
        <v>0</v>
      </c>
      <c r="J2933" s="138" t="str">
        <f t="shared" si="1170"/>
        <v>0</v>
      </c>
      <c r="K2933" s="138" t="str">
        <f t="shared" si="1171"/>
        <v>0</v>
      </c>
      <c r="L2933" s="138" t="s">
        <v>7055</v>
      </c>
      <c r="M2933" s="139" t="s">
        <v>3917</v>
      </c>
      <c r="N2933" s="139" t="s">
        <v>261</v>
      </c>
      <c r="O2933" s="141" t="s">
        <v>212</v>
      </c>
      <c r="P2933" s="164" t="s">
        <v>3843</v>
      </c>
      <c r="Q2933" s="141" t="s">
        <v>8</v>
      </c>
      <c r="R2933" s="141">
        <v>3</v>
      </c>
      <c r="S2933" s="185" t="s">
        <v>3876</v>
      </c>
      <c r="T2933" s="185" t="s">
        <v>3876</v>
      </c>
      <c r="U2933" s="141" t="s">
        <v>15</v>
      </c>
      <c r="V2933" s="141">
        <v>3</v>
      </c>
      <c r="W2933" s="141" t="s">
        <v>3917</v>
      </c>
      <c r="X2933" s="141" t="s">
        <v>3917</v>
      </c>
      <c r="Y2933" s="141" t="s">
        <v>66</v>
      </c>
      <c r="Z2933" s="140" t="s">
        <v>66</v>
      </c>
      <c r="AA2933" s="140" t="s">
        <v>3917</v>
      </c>
      <c r="AB2933" s="140" t="s">
        <v>3917</v>
      </c>
      <c r="AC2933" s="140" t="s">
        <v>66</v>
      </c>
      <c r="AD2933" s="141" t="s">
        <v>66</v>
      </c>
      <c r="AE2933" s="144" t="s">
        <v>3917</v>
      </c>
      <c r="AF2933" s="144" t="s">
        <v>3917</v>
      </c>
      <c r="AG2933" s="134"/>
      <c r="AH2933" s="142"/>
      <c r="AI2933" s="143"/>
      <c r="AJ2933" s="143" t="b">
        <f t="shared" ref="AJ2933:AJ2936" si="1180">IF(OR(AS2933=1,AT2933=1,AU2933=1,AV2933=1,AW2933=1,AX2933=1,AY2933=1,AZ2933=1,BA2933=1,BB2933=1,BC2933=1,BD2933=1),TRUE,FALSE)</f>
        <v>0</v>
      </c>
      <c r="AK2933" s="143" t="str">
        <f>O2933&amp;Q2933&amp;R2933&amp;U2933&amp;V2933&amp;Y2933&amp;Z2933&amp;AC2933&amp;AD2933</f>
        <v>H13230000</v>
      </c>
      <c r="AL2933" s="40">
        <v>76291</v>
      </c>
      <c r="AM2933" s="41" t="b">
        <f>C2933&lt;&gt;AK2933</f>
        <v>1</v>
      </c>
      <c r="AN2933" s="145" t="str">
        <f>N2933&amp;AK2933</f>
        <v>J9FH13230000</v>
      </c>
      <c r="AO2933" s="145"/>
      <c r="AP2933" s="31"/>
      <c r="AQ2933" s="146"/>
      <c r="AR2933" s="146">
        <f t="shared" si="1172"/>
        <v>1</v>
      </c>
      <c r="AS2933" s="146" t="str">
        <f>IF(IFERROR(VLOOKUP(AE2933,#REF!,1,0),"")&lt;&gt;"",1,"")</f>
        <v/>
      </c>
      <c r="AT2933" s="146" t="str">
        <f>IF(IFERROR(VLOOKUP(AE2933,#REF!,1,0),"")&lt;&gt;"",1,"")</f>
        <v/>
      </c>
      <c r="AU2933" s="146" t="str">
        <f>IF(IFERROR(VLOOKUP(AE2933,#REF!,1,0),"")&lt;&gt;"",1,"")</f>
        <v/>
      </c>
      <c r="AV2933" s="146" t="str">
        <f>IF(IFERROR(VLOOKUP(AE2933,#REF!,1,0),"")&lt;&gt;"",1,"")</f>
        <v/>
      </c>
      <c r="AW2933" s="146" t="str">
        <f>IF(IFERROR(VLOOKUP(AE2933,#REF!,1,0),"")&lt;&gt;"",1,"")</f>
        <v/>
      </c>
      <c r="AX2933" s="146" t="str">
        <f>IF(IFERROR(VLOOKUP(AE2933,#REF!,1,0),"")&lt;&gt;"",1,"")</f>
        <v/>
      </c>
      <c r="AY2933" s="146" t="str">
        <f>IF(IFERROR(VLOOKUP(AE2933,#REF!,1,0),"")&lt;&gt;"",1,"")</f>
        <v/>
      </c>
      <c r="AZ2933" s="146" t="str">
        <f>IF(IFERROR(VLOOKUP(AE2933,#REF!,1,0),"")&lt;&gt;"",1,"")</f>
        <v/>
      </c>
      <c r="BA2933" s="146" t="str">
        <f>IF(IFERROR(VLOOKUP(AE2933,#REF!,1,0),"")&lt;&gt;"",1,"")</f>
        <v/>
      </c>
      <c r="BB2933" s="146" t="str">
        <f>IF(IFERROR(VLOOKUP(AE2933,#REF!,1,0),"")&lt;&gt;"",1,"")</f>
        <v/>
      </c>
      <c r="BC2933" s="146" t="str">
        <f>IF(IFERROR(VLOOKUP(AE2933,#REF!,1,0),"")&lt;&gt;"",1,"")</f>
        <v/>
      </c>
      <c r="BD2933" s="146" t="str">
        <f>IF(IFERROR(VLOOKUP(AE2933,#REF!,1,0),"")&lt;&gt;"",1,"")</f>
        <v/>
      </c>
      <c r="BE2933" s="148">
        <f t="shared" si="1028"/>
        <v>1</v>
      </c>
    </row>
    <row r="2934" spans="1:57" ht="17">
      <c r="A2934" s="137">
        <v>2618</v>
      </c>
      <c r="B2934" s="137">
        <v>76292</v>
      </c>
      <c r="C2934" s="137" t="str">
        <f t="shared" si="1174"/>
        <v>762920000</v>
      </c>
      <c r="D2934" s="138" t="str">
        <f t="shared" si="1164"/>
        <v>76</v>
      </c>
      <c r="E2934" s="138" t="str">
        <f t="shared" si="1165"/>
        <v>2</v>
      </c>
      <c r="F2934" s="138" t="str">
        <f t="shared" si="1166"/>
        <v>9</v>
      </c>
      <c r="G2934" s="138" t="str">
        <f t="shared" si="1167"/>
        <v>2</v>
      </c>
      <c r="H2934" s="138" t="str">
        <f t="shared" si="1168"/>
        <v>0</v>
      </c>
      <c r="I2934" s="138" t="str">
        <f t="shared" si="1169"/>
        <v>0</v>
      </c>
      <c r="J2934" s="138" t="str">
        <f t="shared" si="1170"/>
        <v>0</v>
      </c>
      <c r="K2934" s="138" t="str">
        <f t="shared" si="1171"/>
        <v>0</v>
      </c>
      <c r="L2934" s="138" t="s">
        <v>7056</v>
      </c>
      <c r="M2934" s="139" t="s">
        <v>3918</v>
      </c>
      <c r="N2934" s="139" t="s">
        <v>261</v>
      </c>
      <c r="O2934" s="141" t="s">
        <v>212</v>
      </c>
      <c r="P2934" s="164" t="s">
        <v>3843</v>
      </c>
      <c r="Q2934" s="141" t="s">
        <v>8</v>
      </c>
      <c r="R2934" s="141">
        <v>3</v>
      </c>
      <c r="S2934" s="185" t="s">
        <v>3876</v>
      </c>
      <c r="T2934" s="185" t="s">
        <v>3876</v>
      </c>
      <c r="U2934" s="141" t="s">
        <v>15</v>
      </c>
      <c r="V2934" s="141">
        <v>4</v>
      </c>
      <c r="W2934" s="141" t="s">
        <v>3918</v>
      </c>
      <c r="X2934" s="141" t="s">
        <v>3918</v>
      </c>
      <c r="Y2934" s="141" t="s">
        <v>66</v>
      </c>
      <c r="Z2934" s="140" t="s">
        <v>66</v>
      </c>
      <c r="AA2934" s="140" t="s">
        <v>3918</v>
      </c>
      <c r="AB2934" s="140" t="s">
        <v>3918</v>
      </c>
      <c r="AC2934" s="140" t="s">
        <v>66</v>
      </c>
      <c r="AD2934" s="141" t="s">
        <v>66</v>
      </c>
      <c r="AE2934" s="144" t="s">
        <v>3918</v>
      </c>
      <c r="AF2934" s="144" t="s">
        <v>3918</v>
      </c>
      <c r="AG2934" s="134"/>
      <c r="AH2934" s="142"/>
      <c r="AI2934" s="143"/>
      <c r="AJ2934" s="143" t="b">
        <f t="shared" si="1180"/>
        <v>0</v>
      </c>
      <c r="AK2934" s="143" t="str">
        <f>O2934&amp;Q2934&amp;R2934&amp;U2934&amp;V2934&amp;Y2934&amp;Z2934&amp;AC2934&amp;AD2934</f>
        <v>H13240000</v>
      </c>
      <c r="AL2934" s="40">
        <v>76292</v>
      </c>
      <c r="AM2934" s="41" t="b">
        <f>C2934&lt;&gt;AK2934</f>
        <v>1</v>
      </c>
      <c r="AN2934" s="145" t="str">
        <f>N2934&amp;AK2934</f>
        <v>J9FH13240000</v>
      </c>
      <c r="AO2934" s="145"/>
      <c r="AP2934" s="31"/>
      <c r="AQ2934" s="146"/>
      <c r="AR2934" s="146">
        <f t="shared" si="1172"/>
        <v>1</v>
      </c>
      <c r="AS2934" s="146" t="str">
        <f>IF(IFERROR(VLOOKUP(AE2934,#REF!,1,0),"")&lt;&gt;"",1,"")</f>
        <v/>
      </c>
      <c r="AT2934" s="146" t="str">
        <f>IF(IFERROR(VLOOKUP(AE2934,#REF!,1,0),"")&lt;&gt;"",1,"")</f>
        <v/>
      </c>
      <c r="AU2934" s="146" t="str">
        <f>IF(IFERROR(VLOOKUP(AE2934,#REF!,1,0),"")&lt;&gt;"",1,"")</f>
        <v/>
      </c>
      <c r="AV2934" s="146" t="str">
        <f>IF(IFERROR(VLOOKUP(AE2934,#REF!,1,0),"")&lt;&gt;"",1,"")</f>
        <v/>
      </c>
      <c r="AW2934" s="146" t="str">
        <f>IF(IFERROR(VLOOKUP(AE2934,#REF!,1,0),"")&lt;&gt;"",1,"")</f>
        <v/>
      </c>
      <c r="AX2934" s="146" t="str">
        <f>IF(IFERROR(VLOOKUP(AE2934,#REF!,1,0),"")&lt;&gt;"",1,"")</f>
        <v/>
      </c>
      <c r="AY2934" s="146" t="str">
        <f>IF(IFERROR(VLOOKUP(AE2934,#REF!,1,0),"")&lt;&gt;"",1,"")</f>
        <v/>
      </c>
      <c r="AZ2934" s="146" t="str">
        <f>IF(IFERROR(VLOOKUP(AE2934,#REF!,1,0),"")&lt;&gt;"",1,"")</f>
        <v/>
      </c>
      <c r="BA2934" s="146" t="str">
        <f>IF(IFERROR(VLOOKUP(AE2934,#REF!,1,0),"")&lt;&gt;"",1,"")</f>
        <v/>
      </c>
      <c r="BB2934" s="146" t="str">
        <f>IF(IFERROR(VLOOKUP(AE2934,#REF!,1,0),"")&lt;&gt;"",1,"")</f>
        <v/>
      </c>
      <c r="BC2934" s="146" t="str">
        <f>IF(IFERROR(VLOOKUP(AE2934,#REF!,1,0),"")&lt;&gt;"",1,"")</f>
        <v/>
      </c>
      <c r="BD2934" s="146" t="str">
        <f>IF(IFERROR(VLOOKUP(AE2934,#REF!,1,0),"")&lt;&gt;"",1,"")</f>
        <v/>
      </c>
      <c r="BE2934" s="148">
        <f t="shared" si="1028"/>
        <v>1</v>
      </c>
    </row>
    <row r="2935" spans="1:57" ht="17">
      <c r="A2935" s="137">
        <v>2619</v>
      </c>
      <c r="B2935" s="137">
        <v>76293</v>
      </c>
      <c r="C2935" s="137" t="str">
        <f t="shared" si="1174"/>
        <v>762930000</v>
      </c>
      <c r="D2935" s="138" t="str">
        <f t="shared" si="1164"/>
        <v>76</v>
      </c>
      <c r="E2935" s="138" t="str">
        <f t="shared" si="1165"/>
        <v>2</v>
      </c>
      <c r="F2935" s="138" t="str">
        <f t="shared" si="1166"/>
        <v>9</v>
      </c>
      <c r="G2935" s="138" t="str">
        <f t="shared" si="1167"/>
        <v>3</v>
      </c>
      <c r="H2935" s="138" t="str">
        <f t="shared" si="1168"/>
        <v>0</v>
      </c>
      <c r="I2935" s="138" t="str">
        <f t="shared" si="1169"/>
        <v>0</v>
      </c>
      <c r="J2935" s="138" t="str">
        <f t="shared" si="1170"/>
        <v>0</v>
      </c>
      <c r="K2935" s="138" t="str">
        <f t="shared" si="1171"/>
        <v>0</v>
      </c>
      <c r="L2935" s="138" t="s">
        <v>7057</v>
      </c>
      <c r="M2935" s="139" t="s">
        <v>3919</v>
      </c>
      <c r="N2935" s="139" t="s">
        <v>261</v>
      </c>
      <c r="O2935" s="141" t="s">
        <v>212</v>
      </c>
      <c r="P2935" s="164" t="s">
        <v>3843</v>
      </c>
      <c r="Q2935" s="141" t="s">
        <v>8</v>
      </c>
      <c r="R2935" s="141">
        <v>3</v>
      </c>
      <c r="S2935" s="185" t="s">
        <v>3876</v>
      </c>
      <c r="T2935" s="185" t="s">
        <v>3876</v>
      </c>
      <c r="U2935" s="141" t="s">
        <v>15</v>
      </c>
      <c r="V2935" s="141">
        <v>5</v>
      </c>
      <c r="W2935" s="141" t="s">
        <v>3919</v>
      </c>
      <c r="X2935" s="141" t="s">
        <v>3919</v>
      </c>
      <c r="Y2935" s="141" t="s">
        <v>66</v>
      </c>
      <c r="Z2935" s="140" t="s">
        <v>66</v>
      </c>
      <c r="AA2935" s="140" t="s">
        <v>3919</v>
      </c>
      <c r="AB2935" s="140" t="s">
        <v>3919</v>
      </c>
      <c r="AC2935" s="140" t="s">
        <v>66</v>
      </c>
      <c r="AD2935" s="141" t="s">
        <v>66</v>
      </c>
      <c r="AE2935" s="144" t="s">
        <v>3919</v>
      </c>
      <c r="AF2935" s="144" t="s">
        <v>3919</v>
      </c>
      <c r="AG2935" s="134"/>
      <c r="AH2935" s="142"/>
      <c r="AI2935" s="143"/>
      <c r="AJ2935" s="143" t="b">
        <f t="shared" si="1180"/>
        <v>0</v>
      </c>
      <c r="AK2935" s="143" t="str">
        <f>O2935&amp;Q2935&amp;R2935&amp;U2935&amp;V2935&amp;Y2935&amp;Z2935&amp;AC2935&amp;AD2935</f>
        <v>H13250000</v>
      </c>
      <c r="AL2935" s="40">
        <v>76293</v>
      </c>
      <c r="AM2935" s="41" t="b">
        <f>C2935&lt;&gt;AK2935</f>
        <v>1</v>
      </c>
      <c r="AN2935" s="145" t="str">
        <f>N2935&amp;AK2935</f>
        <v>J9FH13250000</v>
      </c>
      <c r="AO2935" s="145"/>
      <c r="AP2935" s="31"/>
      <c r="AQ2935" s="146"/>
      <c r="AR2935" s="146">
        <f t="shared" si="1172"/>
        <v>1</v>
      </c>
      <c r="AS2935" s="146" t="str">
        <f>IF(IFERROR(VLOOKUP(AE2935,#REF!,1,0),"")&lt;&gt;"",1,"")</f>
        <v/>
      </c>
      <c r="AT2935" s="146" t="str">
        <f>IF(IFERROR(VLOOKUP(AE2935,#REF!,1,0),"")&lt;&gt;"",1,"")</f>
        <v/>
      </c>
      <c r="AU2935" s="146" t="str">
        <f>IF(IFERROR(VLOOKUP(AE2935,#REF!,1,0),"")&lt;&gt;"",1,"")</f>
        <v/>
      </c>
      <c r="AV2935" s="146" t="str">
        <f>IF(IFERROR(VLOOKUP(AE2935,#REF!,1,0),"")&lt;&gt;"",1,"")</f>
        <v/>
      </c>
      <c r="AW2935" s="146" t="str">
        <f>IF(IFERROR(VLOOKUP(AE2935,#REF!,1,0),"")&lt;&gt;"",1,"")</f>
        <v/>
      </c>
      <c r="AX2935" s="146" t="str">
        <f>IF(IFERROR(VLOOKUP(AE2935,#REF!,1,0),"")&lt;&gt;"",1,"")</f>
        <v/>
      </c>
      <c r="AY2935" s="146" t="str">
        <f>IF(IFERROR(VLOOKUP(AE2935,#REF!,1,0),"")&lt;&gt;"",1,"")</f>
        <v/>
      </c>
      <c r="AZ2935" s="146" t="str">
        <f>IF(IFERROR(VLOOKUP(AE2935,#REF!,1,0),"")&lt;&gt;"",1,"")</f>
        <v/>
      </c>
      <c r="BA2935" s="146" t="str">
        <f>IF(IFERROR(VLOOKUP(AE2935,#REF!,1,0),"")&lt;&gt;"",1,"")</f>
        <v/>
      </c>
      <c r="BB2935" s="146" t="str">
        <f>IF(IFERROR(VLOOKUP(AE2935,#REF!,1,0),"")&lt;&gt;"",1,"")</f>
        <v/>
      </c>
      <c r="BC2935" s="146" t="str">
        <f>IF(IFERROR(VLOOKUP(AE2935,#REF!,1,0),"")&lt;&gt;"",1,"")</f>
        <v/>
      </c>
      <c r="BD2935" s="146" t="str">
        <f>IF(IFERROR(VLOOKUP(AE2935,#REF!,1,0),"")&lt;&gt;"",1,"")</f>
        <v/>
      </c>
      <c r="BE2935" s="148">
        <f t="shared" si="1028"/>
        <v>1</v>
      </c>
    </row>
    <row r="2936" spans="1:57" ht="17">
      <c r="A2936" s="137">
        <v>2620</v>
      </c>
      <c r="B2936" s="137">
        <v>76294</v>
      </c>
      <c r="C2936" s="137" t="str">
        <f t="shared" si="1174"/>
        <v>762940000</v>
      </c>
      <c r="D2936" s="138" t="str">
        <f t="shared" si="1164"/>
        <v>76</v>
      </c>
      <c r="E2936" s="138" t="str">
        <f t="shared" si="1165"/>
        <v>2</v>
      </c>
      <c r="F2936" s="138" t="str">
        <f t="shared" si="1166"/>
        <v>9</v>
      </c>
      <c r="G2936" s="138" t="str">
        <f t="shared" si="1167"/>
        <v>4</v>
      </c>
      <c r="H2936" s="138" t="str">
        <f t="shared" si="1168"/>
        <v>0</v>
      </c>
      <c r="I2936" s="138" t="str">
        <f t="shared" si="1169"/>
        <v>0</v>
      </c>
      <c r="J2936" s="138" t="str">
        <f t="shared" si="1170"/>
        <v>0</v>
      </c>
      <c r="K2936" s="138" t="str">
        <f t="shared" si="1171"/>
        <v>0</v>
      </c>
      <c r="L2936" s="138" t="s">
        <v>7058</v>
      </c>
      <c r="M2936" s="139" t="s">
        <v>3920</v>
      </c>
      <c r="N2936" s="139" t="s">
        <v>261</v>
      </c>
      <c r="O2936" s="141" t="s">
        <v>212</v>
      </c>
      <c r="P2936" s="164" t="s">
        <v>3843</v>
      </c>
      <c r="Q2936" s="141" t="s">
        <v>8</v>
      </c>
      <c r="R2936" s="141">
        <v>3</v>
      </c>
      <c r="S2936" s="185" t="s">
        <v>3876</v>
      </c>
      <c r="T2936" s="185" t="s">
        <v>3876</v>
      </c>
      <c r="U2936" s="141" t="s">
        <v>15</v>
      </c>
      <c r="V2936" s="141">
        <v>6</v>
      </c>
      <c r="W2936" s="141" t="s">
        <v>3920</v>
      </c>
      <c r="X2936" s="141" t="s">
        <v>3920</v>
      </c>
      <c r="Y2936" s="141" t="s">
        <v>66</v>
      </c>
      <c r="Z2936" s="140" t="s">
        <v>66</v>
      </c>
      <c r="AA2936" s="140" t="s">
        <v>3920</v>
      </c>
      <c r="AB2936" s="140" t="s">
        <v>3920</v>
      </c>
      <c r="AC2936" s="140" t="s">
        <v>66</v>
      </c>
      <c r="AD2936" s="141" t="s">
        <v>66</v>
      </c>
      <c r="AE2936" s="144" t="s">
        <v>3920</v>
      </c>
      <c r="AF2936" s="144" t="s">
        <v>3920</v>
      </c>
      <c r="AG2936" s="134"/>
      <c r="AH2936" s="142"/>
      <c r="AI2936" s="143"/>
      <c r="AJ2936" s="143" t="b">
        <f t="shared" si="1180"/>
        <v>0</v>
      </c>
      <c r="AK2936" s="143" t="str">
        <f>O2936&amp;Q2936&amp;R2936&amp;U2936&amp;V2936&amp;Y2936&amp;Z2936&amp;AC2936&amp;AD2936</f>
        <v>H13260000</v>
      </c>
      <c r="AL2936" s="40">
        <v>76294</v>
      </c>
      <c r="AM2936" s="41" t="b">
        <f>C2936&lt;&gt;AK2936</f>
        <v>1</v>
      </c>
      <c r="AN2936" s="145" t="str">
        <f>N2936&amp;AK2936</f>
        <v>J9FH13260000</v>
      </c>
      <c r="AO2936" s="145"/>
      <c r="AP2936" s="31"/>
      <c r="AQ2936" s="146"/>
      <c r="AR2936" s="146">
        <f t="shared" si="1172"/>
        <v>1</v>
      </c>
      <c r="AS2936" s="146" t="str">
        <f>IF(IFERROR(VLOOKUP(AE2936,#REF!,1,0),"")&lt;&gt;"",1,"")</f>
        <v/>
      </c>
      <c r="AT2936" s="146" t="str">
        <f>IF(IFERROR(VLOOKUP(AE2936,#REF!,1,0),"")&lt;&gt;"",1,"")</f>
        <v/>
      </c>
      <c r="AU2936" s="146" t="str">
        <f>IF(IFERROR(VLOOKUP(AE2936,#REF!,1,0),"")&lt;&gt;"",1,"")</f>
        <v/>
      </c>
      <c r="AV2936" s="146" t="str">
        <f>IF(IFERROR(VLOOKUP(AE2936,#REF!,1,0),"")&lt;&gt;"",1,"")</f>
        <v/>
      </c>
      <c r="AW2936" s="146" t="str">
        <f>IF(IFERROR(VLOOKUP(AE2936,#REF!,1,0),"")&lt;&gt;"",1,"")</f>
        <v/>
      </c>
      <c r="AX2936" s="146" t="str">
        <f>IF(IFERROR(VLOOKUP(AE2936,#REF!,1,0),"")&lt;&gt;"",1,"")</f>
        <v/>
      </c>
      <c r="AY2936" s="146" t="str">
        <f>IF(IFERROR(VLOOKUP(AE2936,#REF!,1,0),"")&lt;&gt;"",1,"")</f>
        <v/>
      </c>
      <c r="AZ2936" s="146" t="str">
        <f>IF(IFERROR(VLOOKUP(AE2936,#REF!,1,0),"")&lt;&gt;"",1,"")</f>
        <v/>
      </c>
      <c r="BA2936" s="146" t="str">
        <f>IF(IFERROR(VLOOKUP(AE2936,#REF!,1,0),"")&lt;&gt;"",1,"")</f>
        <v/>
      </c>
      <c r="BB2936" s="146" t="str">
        <f>IF(IFERROR(VLOOKUP(AE2936,#REF!,1,0),"")&lt;&gt;"",1,"")</f>
        <v/>
      </c>
      <c r="BC2936" s="146" t="str">
        <f>IF(IFERROR(VLOOKUP(AE2936,#REF!,1,0),"")&lt;&gt;"",1,"")</f>
        <v/>
      </c>
      <c r="BD2936" s="146" t="str">
        <f>IF(IFERROR(VLOOKUP(AE2936,#REF!,1,0),"")&lt;&gt;"",1,"")</f>
        <v/>
      </c>
      <c r="BE2936" s="148">
        <f t="shared" si="1028"/>
        <v>1</v>
      </c>
    </row>
    <row r="2937" spans="1:57" ht="16">
      <c r="A2937" s="43">
        <v>2621</v>
      </c>
      <c r="B2937" s="43">
        <v>76299</v>
      </c>
      <c r="C2937" s="43" t="str">
        <f t="shared" si="1174"/>
        <v>762990000</v>
      </c>
      <c r="D2937" s="44" t="str">
        <f t="shared" si="1164"/>
        <v>76</v>
      </c>
      <c r="E2937" s="44" t="str">
        <f t="shared" si="1165"/>
        <v>2</v>
      </c>
      <c r="F2937" s="44" t="str">
        <f t="shared" si="1166"/>
        <v>9</v>
      </c>
      <c r="G2937" s="44" t="str">
        <f t="shared" si="1167"/>
        <v>9</v>
      </c>
      <c r="H2937" s="44" t="str">
        <f t="shared" si="1168"/>
        <v>0</v>
      </c>
      <c r="I2937" s="44" t="str">
        <f t="shared" si="1169"/>
        <v>0</v>
      </c>
      <c r="J2937" s="44" t="str">
        <f t="shared" si="1170"/>
        <v>0</v>
      </c>
      <c r="K2937" s="44" t="str">
        <f t="shared" si="1171"/>
        <v>0</v>
      </c>
      <c r="L2937" s="44"/>
      <c r="M2937" s="45" t="s">
        <v>3921</v>
      </c>
      <c r="N2937" s="45"/>
      <c r="O2937" s="47" t="s">
        <v>212</v>
      </c>
      <c r="P2937" s="47" t="s">
        <v>213</v>
      </c>
      <c r="Q2937" s="60" t="s">
        <v>8</v>
      </c>
      <c r="R2937" s="47"/>
      <c r="S2937" s="47" t="s">
        <v>216</v>
      </c>
      <c r="T2937" s="47" t="s">
        <v>216</v>
      </c>
      <c r="U2937" s="60" t="s">
        <v>15</v>
      </c>
      <c r="V2937" s="60">
        <v>8</v>
      </c>
      <c r="W2937" s="47"/>
      <c r="X2937" s="47" t="s">
        <v>3921</v>
      </c>
      <c r="Y2937" s="47" t="s">
        <v>66</v>
      </c>
      <c r="Z2937" s="61" t="s">
        <v>66</v>
      </c>
      <c r="AA2937" s="61"/>
      <c r="AB2937" s="61" t="s">
        <v>3921</v>
      </c>
      <c r="AC2937" s="61" t="s">
        <v>66</v>
      </c>
      <c r="AD2937" s="47" t="s">
        <v>66</v>
      </c>
      <c r="AE2937" s="50" t="s">
        <v>3921</v>
      </c>
      <c r="AF2937" s="51"/>
      <c r="AG2937" s="51" t="s">
        <v>8</v>
      </c>
      <c r="AH2937" s="52"/>
      <c r="AI2937" s="39"/>
      <c r="AJ2937" s="39"/>
      <c r="AK2937" s="39" t="e">
        <f>O2937&amp;Q2937&amp;#REF!&amp;U2937&amp;V2937&amp;Y2937&amp;Z2937&amp;AC2937&amp;AD2937</f>
        <v>#REF!</v>
      </c>
      <c r="AL2937" s="43">
        <v>76299</v>
      </c>
      <c r="AM2937" s="44" t="e">
        <f>C2937&lt;&gt;AK2937</f>
        <v>#REF!</v>
      </c>
      <c r="AN2937" s="52"/>
      <c r="AO2937" s="52"/>
      <c r="AP2937" s="53"/>
      <c r="AQ2937" s="53"/>
      <c r="AR2937" s="53">
        <f t="shared" si="1172"/>
        <v>1</v>
      </c>
      <c r="AS2937" s="53" t="str">
        <f>IF(IFERROR(VLOOKUP(AE2937,#REF!,1,0),"")&lt;&gt;"",1,"")</f>
        <v/>
      </c>
      <c r="AT2937" s="53" t="str">
        <f>IF(IFERROR(VLOOKUP(AE2937,#REF!,1,0),"")&lt;&gt;"",1,"")</f>
        <v/>
      </c>
      <c r="AU2937" s="53" t="str">
        <f>IF(IFERROR(VLOOKUP(AE2937,#REF!,1,0),"")&lt;&gt;"",1,"")</f>
        <v/>
      </c>
      <c r="AV2937" s="53" t="str">
        <f>IF(IFERROR(VLOOKUP(AE2937,#REF!,1,0),"")&lt;&gt;"",1,"")</f>
        <v/>
      </c>
      <c r="AW2937" s="53" t="str">
        <f>IF(IFERROR(VLOOKUP(AE2937,#REF!,1,0),"")&lt;&gt;"",1,"")</f>
        <v/>
      </c>
      <c r="AX2937" s="53" t="str">
        <f>IF(IFERROR(VLOOKUP(AE2937,#REF!,1,0),"")&lt;&gt;"",1,"")</f>
        <v/>
      </c>
      <c r="AY2937" s="53" t="str">
        <f>IF(IFERROR(VLOOKUP(AE2937,#REF!,1,0),"")&lt;&gt;"",1,"")</f>
        <v/>
      </c>
      <c r="AZ2937" s="53" t="str">
        <f>IF(IFERROR(VLOOKUP(AE2937,#REF!,1,0),"")&lt;&gt;"",1,"")</f>
        <v/>
      </c>
      <c r="BA2937" s="53" t="str">
        <f>IF(IFERROR(VLOOKUP(AE2937,#REF!,1,0),"")&lt;&gt;"",1,"")</f>
        <v/>
      </c>
      <c r="BB2937" s="53" t="str">
        <f>IF(IFERROR(VLOOKUP(AE2937,#REF!,1,0),"")&lt;&gt;"",1,"")</f>
        <v/>
      </c>
      <c r="BC2937" s="53" t="str">
        <f>IF(IFERROR(VLOOKUP(AE2937,#REF!,1,0),"")&lt;&gt;"",1,"")</f>
        <v/>
      </c>
      <c r="BD2937" s="53" t="str">
        <f>IF(IFERROR(VLOOKUP(AE2937,#REF!,1,0),"")&lt;&gt;"",1,"")</f>
        <v/>
      </c>
      <c r="BE2937" s="54">
        <f t="shared" si="1028"/>
        <v>1</v>
      </c>
    </row>
    <row r="2938" spans="1:57" ht="17">
      <c r="A2938" s="137"/>
      <c r="B2938" s="137"/>
      <c r="C2938" s="137"/>
      <c r="D2938" s="138"/>
      <c r="E2938" s="138"/>
      <c r="F2938" s="138"/>
      <c r="G2938" s="138"/>
      <c r="H2938" s="138"/>
      <c r="I2938" s="138"/>
      <c r="J2938" s="138"/>
      <c r="K2938" s="138"/>
      <c r="L2938" s="138" t="s">
        <v>7059</v>
      </c>
      <c r="M2938" s="158"/>
      <c r="N2938" s="139" t="s">
        <v>261</v>
      </c>
      <c r="O2938" s="141" t="s">
        <v>212</v>
      </c>
      <c r="P2938" s="164" t="s">
        <v>3843</v>
      </c>
      <c r="Q2938" s="141" t="s">
        <v>8</v>
      </c>
      <c r="R2938" s="141">
        <v>3</v>
      </c>
      <c r="S2938" s="185" t="s">
        <v>3876</v>
      </c>
      <c r="T2938" s="185" t="s">
        <v>3876</v>
      </c>
      <c r="U2938" s="141">
        <v>9</v>
      </c>
      <c r="V2938" s="141">
        <v>8</v>
      </c>
      <c r="W2938" s="186" t="s">
        <v>3922</v>
      </c>
      <c r="X2938" s="186" t="s">
        <v>3922</v>
      </c>
      <c r="Y2938" s="140" t="s">
        <v>66</v>
      </c>
      <c r="Z2938" s="140" t="s">
        <v>66</v>
      </c>
      <c r="AA2938" s="186" t="s">
        <v>3922</v>
      </c>
      <c r="AB2938" s="186" t="s">
        <v>3922</v>
      </c>
      <c r="AC2938" s="140" t="s">
        <v>66</v>
      </c>
      <c r="AD2938" s="140" t="s">
        <v>66</v>
      </c>
      <c r="AE2938" s="186" t="s">
        <v>3922</v>
      </c>
      <c r="AF2938" s="186" t="s">
        <v>3922</v>
      </c>
      <c r="AG2938" s="134"/>
      <c r="AH2938" s="142"/>
      <c r="AI2938" s="143"/>
      <c r="AJ2938" s="143" t="b">
        <f t="shared" ref="AJ2938:AJ2951" si="1181">IF(OR(AS2938=1,AT2938=1,AU2938=1,AV2938=1,AW2938=1,AX2938=1,AY2938=1,AZ2938=1,BA2938=1,BB2938=1,BC2938=1,BD2938=1),TRUE,FALSE)</f>
        <v>0</v>
      </c>
      <c r="AK2938" s="143" t="str">
        <f>O2938&amp;Q2938&amp;R2938&amp;U2938&amp;V2938&amp;Y2938&amp;Z2938&amp;AC2938&amp;AD2938</f>
        <v>H13980000</v>
      </c>
      <c r="AL2938" s="95"/>
      <c r="AM2938" s="41"/>
      <c r="AN2938" s="145" t="str">
        <f>N2938&amp;AK2938</f>
        <v>J9FH13980000</v>
      </c>
      <c r="AO2938" s="145"/>
      <c r="AP2938" s="31"/>
      <c r="AQ2938" s="146"/>
      <c r="AR2938" s="146"/>
      <c r="AS2938" s="146"/>
      <c r="AT2938" s="146"/>
      <c r="AU2938" s="146"/>
      <c r="AV2938" s="146"/>
      <c r="AW2938" s="146"/>
      <c r="AX2938" s="146"/>
      <c r="AY2938" s="146"/>
      <c r="AZ2938" s="146"/>
      <c r="BA2938" s="146"/>
      <c r="BB2938" s="146"/>
      <c r="BC2938" s="146"/>
      <c r="BD2938" s="146"/>
      <c r="BE2938" s="148">
        <f t="shared" si="1028"/>
        <v>0</v>
      </c>
    </row>
    <row r="2939" spans="1:57" ht="17">
      <c r="A2939" s="137"/>
      <c r="B2939" s="137"/>
      <c r="C2939" s="137"/>
      <c r="D2939" s="138"/>
      <c r="E2939" s="138"/>
      <c r="F2939" s="138"/>
      <c r="G2939" s="138"/>
      <c r="H2939" s="138"/>
      <c r="I2939" s="138"/>
      <c r="J2939" s="138"/>
      <c r="K2939" s="138"/>
      <c r="L2939" s="138" t="s">
        <v>7060</v>
      </c>
      <c r="M2939" s="158"/>
      <c r="N2939" s="139" t="s">
        <v>261</v>
      </c>
      <c r="O2939" s="141" t="s">
        <v>212</v>
      </c>
      <c r="P2939" s="164" t="s">
        <v>3843</v>
      </c>
      <c r="Q2939" s="141" t="s">
        <v>8</v>
      </c>
      <c r="R2939" s="141">
        <v>3</v>
      </c>
      <c r="S2939" s="185" t="s">
        <v>3876</v>
      </c>
      <c r="T2939" s="185" t="s">
        <v>3876</v>
      </c>
      <c r="U2939" s="141">
        <v>9</v>
      </c>
      <c r="V2939" s="141">
        <v>9</v>
      </c>
      <c r="W2939" s="186" t="s">
        <v>3923</v>
      </c>
      <c r="X2939" s="186" t="s">
        <v>3923</v>
      </c>
      <c r="Y2939" s="140" t="s">
        <v>66</v>
      </c>
      <c r="Z2939" s="140" t="s">
        <v>66</v>
      </c>
      <c r="AA2939" s="186" t="s">
        <v>3923</v>
      </c>
      <c r="AB2939" s="186" t="s">
        <v>3923</v>
      </c>
      <c r="AC2939" s="140" t="s">
        <v>66</v>
      </c>
      <c r="AD2939" s="140" t="s">
        <v>66</v>
      </c>
      <c r="AE2939" s="186" t="s">
        <v>3923</v>
      </c>
      <c r="AF2939" s="186" t="s">
        <v>3923</v>
      </c>
      <c r="AG2939" s="134"/>
      <c r="AH2939" s="142"/>
      <c r="AI2939" s="143"/>
      <c r="AJ2939" s="143" t="b">
        <f t="shared" si="1181"/>
        <v>0</v>
      </c>
      <c r="AK2939" s="143" t="str">
        <f>O2939&amp;Q2939&amp;R2939&amp;U2939&amp;V2939&amp;Y2939&amp;Z2939&amp;AC2939&amp;AD2939</f>
        <v>H13990000</v>
      </c>
      <c r="AL2939" s="95"/>
      <c r="AM2939" s="41"/>
      <c r="AN2939" s="145" t="str">
        <f>N2939&amp;AK2939</f>
        <v>J9FH13990000</v>
      </c>
      <c r="AO2939" s="145"/>
      <c r="AP2939" s="31"/>
      <c r="AQ2939" s="146"/>
      <c r="AR2939" s="146"/>
      <c r="AS2939" s="146"/>
      <c r="AT2939" s="146"/>
      <c r="AU2939" s="146"/>
      <c r="AV2939" s="146"/>
      <c r="AW2939" s="146"/>
      <c r="AX2939" s="146"/>
      <c r="AY2939" s="146"/>
      <c r="AZ2939" s="146"/>
      <c r="BA2939" s="146"/>
      <c r="BB2939" s="146"/>
      <c r="BC2939" s="146"/>
      <c r="BD2939" s="146"/>
      <c r="BE2939" s="148">
        <f t="shared" si="1028"/>
        <v>0</v>
      </c>
    </row>
    <row r="2940" spans="1:57" ht="17">
      <c r="A2940" s="137">
        <v>2628</v>
      </c>
      <c r="B2940" s="137">
        <v>763</v>
      </c>
      <c r="C2940" s="137" t="str">
        <f t="shared" ref="C2940:C2942" si="1182">LEFT(B2940 &amp; "000000000", 9)</f>
        <v>763000000</v>
      </c>
      <c r="D2940" s="138" t="str">
        <f t="shared" ref="D2940:D2942" si="1183">MID(C2940,1,2)</f>
        <v>76</v>
      </c>
      <c r="E2940" s="138" t="str">
        <f t="shared" ref="E2940:E2942" si="1184">MID(C2940,3,1)</f>
        <v>3</v>
      </c>
      <c r="F2940" s="138" t="str">
        <f t="shared" ref="F2940:F2942" si="1185">MID(C2940,4,1)</f>
        <v>0</v>
      </c>
      <c r="G2940" s="138" t="str">
        <f t="shared" ref="G2940:G2942" si="1186">MID(C2940,5,1)</f>
        <v>0</v>
      </c>
      <c r="H2940" s="138" t="str">
        <f t="shared" ref="H2940:H2942" si="1187">MID(C2940,6,1)</f>
        <v>0</v>
      </c>
      <c r="I2940" s="138" t="str">
        <f t="shared" ref="I2940:I2942" si="1188">MID(C2940,7,1)</f>
        <v>0</v>
      </c>
      <c r="J2940" s="138" t="str">
        <f t="shared" ref="J2940:J2942" si="1189">MID(C2940,8,1)</f>
        <v>0</v>
      </c>
      <c r="K2940" s="138" t="str">
        <f t="shared" ref="K2940:K2942" si="1190">MID(C2940,9,1)</f>
        <v>0</v>
      </c>
      <c r="L2940" s="138" t="s">
        <v>7061</v>
      </c>
      <c r="M2940" s="158" t="s">
        <v>217</v>
      </c>
      <c r="N2940" s="139" t="s">
        <v>261</v>
      </c>
      <c r="O2940" s="141" t="s">
        <v>212</v>
      </c>
      <c r="P2940" s="164" t="s">
        <v>3843</v>
      </c>
      <c r="Q2940" s="141" t="s">
        <v>8</v>
      </c>
      <c r="R2940" s="141">
        <v>4</v>
      </c>
      <c r="S2940" s="141" t="s">
        <v>217</v>
      </c>
      <c r="T2940" s="141" t="s">
        <v>217</v>
      </c>
      <c r="U2940" s="141" t="s">
        <v>66</v>
      </c>
      <c r="V2940" s="141" t="s">
        <v>66</v>
      </c>
      <c r="W2940" s="141" t="s">
        <v>217</v>
      </c>
      <c r="X2940" s="141" t="s">
        <v>217</v>
      </c>
      <c r="Y2940" s="141" t="s">
        <v>66</v>
      </c>
      <c r="Z2940" s="140" t="s">
        <v>66</v>
      </c>
      <c r="AA2940" s="140" t="s">
        <v>217</v>
      </c>
      <c r="AB2940" s="140" t="s">
        <v>217</v>
      </c>
      <c r="AC2940" s="140" t="s">
        <v>66</v>
      </c>
      <c r="AD2940" s="141" t="s">
        <v>66</v>
      </c>
      <c r="AE2940" s="144" t="s">
        <v>217</v>
      </c>
      <c r="AF2940" s="144" t="s">
        <v>217</v>
      </c>
      <c r="AG2940" s="134"/>
      <c r="AH2940" s="142"/>
      <c r="AI2940" s="143"/>
      <c r="AJ2940" s="143" t="b">
        <f t="shared" si="1181"/>
        <v>0</v>
      </c>
      <c r="AK2940" s="143" t="str">
        <f>O2940&amp;Q2940&amp;R2940&amp;U2940&amp;V2940&amp;Y2940&amp;Z2940&amp;AC2940&amp;AD2940</f>
        <v>H14000000</v>
      </c>
      <c r="AL2940" s="95">
        <v>763</v>
      </c>
      <c r="AM2940" s="41" t="b">
        <f>C2940&lt;&gt;AK2940</f>
        <v>1</v>
      </c>
      <c r="AN2940" s="145" t="str">
        <f>N2940&amp;AK2940</f>
        <v>J9FH14000000</v>
      </c>
      <c r="AO2940" s="145"/>
      <c r="AP2940" s="31"/>
      <c r="AQ2940" s="146"/>
      <c r="AR2940" s="146">
        <f t="shared" ref="AR2940:AR2942" si="1191">IF(AL2940&lt;&gt;"",1,"")</f>
        <v>1</v>
      </c>
      <c r="AS2940" s="146" t="str">
        <f>IF(IFERROR(VLOOKUP(AE2940,#REF!,1,0),"")&lt;&gt;"",1,"")</f>
        <v/>
      </c>
      <c r="AT2940" s="146" t="str">
        <f>IF(IFERROR(VLOOKUP(AE2940,#REF!,1,0),"")&lt;&gt;"",1,"")</f>
        <v/>
      </c>
      <c r="AU2940" s="146" t="str">
        <f>IF(IFERROR(VLOOKUP(AE2940,#REF!,1,0),"")&lt;&gt;"",1,"")</f>
        <v/>
      </c>
      <c r="AV2940" s="146" t="str">
        <f>IF(IFERROR(VLOOKUP(AE2940,#REF!,1,0),"")&lt;&gt;"",1,"")</f>
        <v/>
      </c>
      <c r="AW2940" s="146" t="str">
        <f>IF(IFERROR(VLOOKUP(AE2940,#REF!,1,0),"")&lt;&gt;"",1,"")</f>
        <v/>
      </c>
      <c r="AX2940" s="146" t="str">
        <f>IF(IFERROR(VLOOKUP(AE2940,#REF!,1,0),"")&lt;&gt;"",1,"")</f>
        <v/>
      </c>
      <c r="AY2940" s="146" t="str">
        <f>IF(IFERROR(VLOOKUP(AE2940,#REF!,1,0),"")&lt;&gt;"",1,"")</f>
        <v/>
      </c>
      <c r="AZ2940" s="146" t="str">
        <f>IF(IFERROR(VLOOKUP(AE2940,#REF!,1,0),"")&lt;&gt;"",1,"")</f>
        <v/>
      </c>
      <c r="BA2940" s="146" t="str">
        <f>IF(IFERROR(VLOOKUP(AE2940,#REF!,1,0),"")&lt;&gt;"",1,"")</f>
        <v/>
      </c>
      <c r="BB2940" s="146" t="str">
        <f>IF(IFERROR(VLOOKUP(AE2940,#REF!,1,0),"")&lt;&gt;"",1,"")</f>
        <v/>
      </c>
      <c r="BC2940" s="146" t="str">
        <f>IF(IFERROR(VLOOKUP(AE2940,#REF!,1,0),"")&lt;&gt;"",1,"")</f>
        <v/>
      </c>
      <c r="BD2940" s="146" t="str">
        <f>IF(IFERROR(VLOOKUP(AE2940,#REF!,1,0),"")&lt;&gt;"",1,"")</f>
        <v/>
      </c>
      <c r="BE2940" s="148">
        <f t="shared" si="1028"/>
        <v>1</v>
      </c>
    </row>
    <row r="2941" spans="1:57" ht="16">
      <c r="A2941" s="33">
        <v>2629</v>
      </c>
      <c r="B2941" s="94">
        <v>7631</v>
      </c>
      <c r="C2941" s="33" t="str">
        <f t="shared" si="1182"/>
        <v>763100000</v>
      </c>
      <c r="D2941" s="34" t="str">
        <f t="shared" si="1183"/>
        <v>76</v>
      </c>
      <c r="E2941" s="34" t="str">
        <f t="shared" si="1184"/>
        <v>3</v>
      </c>
      <c r="F2941" s="34" t="str">
        <f t="shared" si="1185"/>
        <v>1</v>
      </c>
      <c r="G2941" s="34" t="str">
        <f t="shared" si="1186"/>
        <v>0</v>
      </c>
      <c r="H2941" s="34" t="str">
        <f t="shared" si="1187"/>
        <v>0</v>
      </c>
      <c r="I2941" s="34" t="str">
        <f t="shared" si="1188"/>
        <v>0</v>
      </c>
      <c r="J2941" s="34" t="str">
        <f t="shared" si="1189"/>
        <v>0</v>
      </c>
      <c r="K2941" s="34" t="str">
        <f t="shared" si="1190"/>
        <v>0</v>
      </c>
      <c r="L2941" s="34" t="s">
        <v>7062</v>
      </c>
      <c r="M2941" s="74" t="s">
        <v>3924</v>
      </c>
      <c r="N2941" s="35" t="s">
        <v>261</v>
      </c>
      <c r="O2941" s="55" t="s">
        <v>212</v>
      </c>
      <c r="P2941" s="55" t="s">
        <v>213</v>
      </c>
      <c r="Q2941" s="55" t="s">
        <v>8</v>
      </c>
      <c r="R2941" s="55">
        <v>4</v>
      </c>
      <c r="S2941" s="55" t="s">
        <v>217</v>
      </c>
      <c r="T2941" s="55" t="s">
        <v>217</v>
      </c>
      <c r="U2941" s="55">
        <v>1</v>
      </c>
      <c r="V2941" s="55">
        <v>1</v>
      </c>
      <c r="W2941" s="55" t="s">
        <v>3924</v>
      </c>
      <c r="X2941" s="55" t="s">
        <v>3924</v>
      </c>
      <c r="Y2941" s="55" t="s">
        <v>66</v>
      </c>
      <c r="Z2941" s="58" t="s">
        <v>66</v>
      </c>
      <c r="AA2941" s="58" t="s">
        <v>3924</v>
      </c>
      <c r="AB2941" s="58" t="s">
        <v>3924</v>
      </c>
      <c r="AC2941" s="58" t="s">
        <v>66</v>
      </c>
      <c r="AD2941" s="55" t="s">
        <v>66</v>
      </c>
      <c r="AE2941" s="42" t="s">
        <v>3924</v>
      </c>
      <c r="AF2941" s="42" t="s">
        <v>3924</v>
      </c>
      <c r="AG2941" s="27"/>
      <c r="AH2941" s="30" t="s">
        <v>8</v>
      </c>
      <c r="AI2941" s="39"/>
      <c r="AJ2941" s="39" t="b">
        <f t="shared" si="1181"/>
        <v>0</v>
      </c>
      <c r="AK2941" s="39" t="str">
        <f>O2941&amp;Q2941&amp;R2941&amp;U2941&amp;V2941&amp;Y2941&amp;Z2941&amp;AC2941&amp;AD2941</f>
        <v>H14110000</v>
      </c>
      <c r="AL2941" s="95">
        <v>7631</v>
      </c>
      <c r="AM2941" s="41" t="b">
        <f>C2941&lt;&gt;AK2941</f>
        <v>1</v>
      </c>
      <c r="AN2941" s="30" t="str">
        <f>N2941&amp;AK2941</f>
        <v>J9FH14110000</v>
      </c>
      <c r="AO2941" s="30"/>
      <c r="AP2941" s="31"/>
      <c r="AQ2941" s="31"/>
      <c r="AR2941" s="31">
        <f t="shared" si="1191"/>
        <v>1</v>
      </c>
      <c r="AS2941" s="31" t="str">
        <f>IF(IFERROR(VLOOKUP(AE2941,#REF!,1,0),"")&lt;&gt;"",1,"")</f>
        <v/>
      </c>
      <c r="AT2941" s="31" t="str">
        <f>IF(IFERROR(VLOOKUP(AE2941,#REF!,1,0),"")&lt;&gt;"",1,"")</f>
        <v/>
      </c>
      <c r="AU2941" s="31" t="str">
        <f>IF(IFERROR(VLOOKUP(AE2941,#REF!,1,0),"")&lt;&gt;"",1,"")</f>
        <v/>
      </c>
      <c r="AV2941" s="31" t="str">
        <f>IF(IFERROR(VLOOKUP(AE2941,#REF!,1,0),"")&lt;&gt;"",1,"")</f>
        <v/>
      </c>
      <c r="AW2941" s="31" t="str">
        <f>IF(IFERROR(VLOOKUP(AE2941,#REF!,1,0),"")&lt;&gt;"",1,"")</f>
        <v/>
      </c>
      <c r="AX2941" s="31" t="str">
        <f>IF(IFERROR(VLOOKUP(AE2941,#REF!,1,0),"")&lt;&gt;"",1,"")</f>
        <v/>
      </c>
      <c r="AY2941" s="31" t="str">
        <f>IF(IFERROR(VLOOKUP(AE2941,#REF!,1,0),"")&lt;&gt;"",1,"")</f>
        <v/>
      </c>
      <c r="AZ2941" s="31" t="str">
        <f>IF(IFERROR(VLOOKUP(AE2941,#REF!,1,0),"")&lt;&gt;"",1,"")</f>
        <v/>
      </c>
      <c r="BA2941" s="31" t="str">
        <f>IF(IFERROR(VLOOKUP(AE2941,#REF!,1,0),"")&lt;&gt;"",1,"")</f>
        <v/>
      </c>
      <c r="BB2941" s="31" t="str">
        <f>IF(IFERROR(VLOOKUP(AE2941,#REF!,1,0),"")&lt;&gt;"",1,"")</f>
        <v/>
      </c>
      <c r="BC2941" s="31" t="str">
        <f>IF(IFERROR(VLOOKUP(AE2941,#REF!,1,0),"")&lt;&gt;"",1,"")</f>
        <v/>
      </c>
      <c r="BD2941" s="31" t="str">
        <f>IF(IFERROR(VLOOKUP(AE2941,#REF!,1,0),"")&lt;&gt;"",1,"")</f>
        <v/>
      </c>
      <c r="BE2941" s="32">
        <f t="shared" si="1028"/>
        <v>1</v>
      </c>
    </row>
    <row r="2942" spans="1:57" ht="16">
      <c r="A2942" s="33">
        <v>2630</v>
      </c>
      <c r="B2942" s="94">
        <v>7632</v>
      </c>
      <c r="C2942" s="33" t="str">
        <f t="shared" si="1182"/>
        <v>763200000</v>
      </c>
      <c r="D2942" s="34" t="str">
        <f t="shared" si="1183"/>
        <v>76</v>
      </c>
      <c r="E2942" s="34" t="str">
        <f t="shared" si="1184"/>
        <v>3</v>
      </c>
      <c r="F2942" s="34" t="str">
        <f t="shared" si="1185"/>
        <v>2</v>
      </c>
      <c r="G2942" s="34" t="str">
        <f t="shared" si="1186"/>
        <v>0</v>
      </c>
      <c r="H2942" s="34" t="str">
        <f t="shared" si="1187"/>
        <v>0</v>
      </c>
      <c r="I2942" s="34" t="str">
        <f t="shared" si="1188"/>
        <v>0</v>
      </c>
      <c r="J2942" s="34" t="str">
        <f t="shared" si="1189"/>
        <v>0</v>
      </c>
      <c r="K2942" s="34" t="str">
        <f t="shared" si="1190"/>
        <v>0</v>
      </c>
      <c r="L2942" s="34" t="s">
        <v>7063</v>
      </c>
      <c r="M2942" s="74" t="s">
        <v>3925</v>
      </c>
      <c r="N2942" s="35" t="s">
        <v>261</v>
      </c>
      <c r="O2942" s="55" t="s">
        <v>212</v>
      </c>
      <c r="P2942" s="55" t="s">
        <v>213</v>
      </c>
      <c r="Q2942" s="55" t="s">
        <v>8</v>
      </c>
      <c r="R2942" s="55">
        <v>4</v>
      </c>
      <c r="S2942" s="55" t="s">
        <v>217</v>
      </c>
      <c r="T2942" s="55" t="s">
        <v>217</v>
      </c>
      <c r="U2942" s="55">
        <v>1</v>
      </c>
      <c r="V2942" s="55">
        <v>2</v>
      </c>
      <c r="W2942" s="55" t="s">
        <v>3925</v>
      </c>
      <c r="X2942" s="55" t="s">
        <v>3925</v>
      </c>
      <c r="Y2942" s="55" t="s">
        <v>66</v>
      </c>
      <c r="Z2942" s="58" t="s">
        <v>66</v>
      </c>
      <c r="AA2942" s="58" t="s">
        <v>3925</v>
      </c>
      <c r="AB2942" s="58" t="s">
        <v>3925</v>
      </c>
      <c r="AC2942" s="58" t="s">
        <v>66</v>
      </c>
      <c r="AD2942" s="55" t="s">
        <v>66</v>
      </c>
      <c r="AE2942" s="42" t="s">
        <v>3925</v>
      </c>
      <c r="AF2942" s="42" t="s">
        <v>3925</v>
      </c>
      <c r="AG2942" s="27"/>
      <c r="AH2942" s="30" t="s">
        <v>8</v>
      </c>
      <c r="AI2942" s="39"/>
      <c r="AJ2942" s="39" t="b">
        <f t="shared" si="1181"/>
        <v>0</v>
      </c>
      <c r="AK2942" s="39" t="str">
        <f>O2942&amp;Q2942&amp;R2942&amp;U2942&amp;V2942&amp;Y2942&amp;Z2942&amp;AC2942&amp;AD2942</f>
        <v>H14120000</v>
      </c>
      <c r="AL2942" s="95">
        <v>7632</v>
      </c>
      <c r="AM2942" s="41" t="b">
        <f>C2942&lt;&gt;AK2942</f>
        <v>1</v>
      </c>
      <c r="AN2942" s="30" t="str">
        <f>N2942&amp;AK2942</f>
        <v>J9FH14120000</v>
      </c>
      <c r="AO2942" s="30"/>
      <c r="AP2942" s="31"/>
      <c r="AQ2942" s="31"/>
      <c r="AR2942" s="31">
        <f t="shared" si="1191"/>
        <v>1</v>
      </c>
      <c r="AS2942" s="31" t="str">
        <f>IF(IFERROR(VLOOKUP(AE2942,#REF!,1,0),"")&lt;&gt;"",1,"")</f>
        <v/>
      </c>
      <c r="AT2942" s="31" t="str">
        <f>IF(IFERROR(VLOOKUP(AE2942,#REF!,1,0),"")&lt;&gt;"",1,"")</f>
        <v/>
      </c>
      <c r="AU2942" s="31" t="str">
        <f>IF(IFERROR(VLOOKUP(AE2942,#REF!,1,0),"")&lt;&gt;"",1,"")</f>
        <v/>
      </c>
      <c r="AV2942" s="31" t="str">
        <f>IF(IFERROR(VLOOKUP(AE2942,#REF!,1,0),"")&lt;&gt;"",1,"")</f>
        <v/>
      </c>
      <c r="AW2942" s="31" t="str">
        <f>IF(IFERROR(VLOOKUP(AE2942,#REF!,1,0),"")&lt;&gt;"",1,"")</f>
        <v/>
      </c>
      <c r="AX2942" s="31" t="str">
        <f>IF(IFERROR(VLOOKUP(AE2942,#REF!,1,0),"")&lt;&gt;"",1,"")</f>
        <v/>
      </c>
      <c r="AY2942" s="31" t="str">
        <f>IF(IFERROR(VLOOKUP(AE2942,#REF!,1,0),"")&lt;&gt;"",1,"")</f>
        <v/>
      </c>
      <c r="AZ2942" s="31" t="str">
        <f>IF(IFERROR(VLOOKUP(AE2942,#REF!,1,0),"")&lt;&gt;"",1,"")</f>
        <v/>
      </c>
      <c r="BA2942" s="31" t="str">
        <f>IF(IFERROR(VLOOKUP(AE2942,#REF!,1,0),"")&lt;&gt;"",1,"")</f>
        <v/>
      </c>
      <c r="BB2942" s="31" t="str">
        <f>IF(IFERROR(VLOOKUP(AE2942,#REF!,1,0),"")&lt;&gt;"",1,"")</f>
        <v/>
      </c>
      <c r="BC2942" s="31" t="str">
        <f>IF(IFERROR(VLOOKUP(AE2942,#REF!,1,0),"")&lt;&gt;"",1,"")</f>
        <v/>
      </c>
      <c r="BD2942" s="31" t="str">
        <f>IF(IFERROR(VLOOKUP(AE2942,#REF!,1,0),"")&lt;&gt;"",1,"")</f>
        <v/>
      </c>
      <c r="BE2942" s="32">
        <f t="shared" si="1028"/>
        <v>1</v>
      </c>
    </row>
    <row r="2943" spans="1:57" ht="17">
      <c r="A2943" s="137"/>
      <c r="B2943" s="137"/>
      <c r="C2943" s="137"/>
      <c r="D2943" s="138"/>
      <c r="E2943" s="138"/>
      <c r="F2943" s="138"/>
      <c r="G2943" s="138"/>
      <c r="H2943" s="138"/>
      <c r="I2943" s="138"/>
      <c r="J2943" s="138"/>
      <c r="K2943" s="138"/>
      <c r="L2943" s="138" t="s">
        <v>7064</v>
      </c>
      <c r="M2943" s="158"/>
      <c r="N2943" s="139" t="s">
        <v>261</v>
      </c>
      <c r="O2943" s="141" t="s">
        <v>212</v>
      </c>
      <c r="P2943" s="164" t="s">
        <v>3843</v>
      </c>
      <c r="Q2943" s="141" t="s">
        <v>8</v>
      </c>
      <c r="R2943" s="141">
        <v>4</v>
      </c>
      <c r="S2943" s="141" t="s">
        <v>217</v>
      </c>
      <c r="T2943" s="141" t="s">
        <v>217</v>
      </c>
      <c r="U2943" s="141">
        <v>9</v>
      </c>
      <c r="V2943" s="141">
        <v>8</v>
      </c>
      <c r="W2943" s="140" t="s">
        <v>3926</v>
      </c>
      <c r="X2943" s="140" t="s">
        <v>3926</v>
      </c>
      <c r="Y2943" s="140" t="s">
        <v>66</v>
      </c>
      <c r="Z2943" s="140" t="s">
        <v>66</v>
      </c>
      <c r="AA2943" s="140" t="s">
        <v>3926</v>
      </c>
      <c r="AB2943" s="140" t="s">
        <v>3926</v>
      </c>
      <c r="AC2943" s="140" t="s">
        <v>66</v>
      </c>
      <c r="AD2943" s="140" t="s">
        <v>66</v>
      </c>
      <c r="AE2943" s="140" t="s">
        <v>3926</v>
      </c>
      <c r="AF2943" s="140" t="s">
        <v>3926</v>
      </c>
      <c r="AG2943" s="134"/>
      <c r="AH2943" s="142"/>
      <c r="AI2943" s="143"/>
      <c r="AJ2943" s="143" t="b">
        <f t="shared" si="1181"/>
        <v>0</v>
      </c>
      <c r="AK2943" s="143" t="str">
        <f>O2943&amp;Q2943&amp;R2943&amp;U2943&amp;V2943&amp;Y2943&amp;Z2943&amp;AC2943&amp;AD2943</f>
        <v>H14980000</v>
      </c>
      <c r="AL2943" s="95"/>
      <c r="AM2943" s="41"/>
      <c r="AN2943" s="145" t="str">
        <f>N2943&amp;AK2943</f>
        <v>J9FH14980000</v>
      </c>
      <c r="AO2943" s="145"/>
      <c r="AP2943" s="31"/>
      <c r="AQ2943" s="146"/>
      <c r="AR2943" s="146"/>
      <c r="AS2943" s="146"/>
      <c r="AT2943" s="146"/>
      <c r="AU2943" s="146"/>
      <c r="AV2943" s="146"/>
      <c r="AW2943" s="146"/>
      <c r="AX2943" s="146"/>
      <c r="AY2943" s="146"/>
      <c r="AZ2943" s="146"/>
      <c r="BA2943" s="146"/>
      <c r="BB2943" s="146"/>
      <c r="BC2943" s="146"/>
      <c r="BD2943" s="146"/>
      <c r="BE2943" s="148">
        <f t="shared" si="1028"/>
        <v>0</v>
      </c>
    </row>
    <row r="2944" spans="1:57" ht="17">
      <c r="A2944" s="137"/>
      <c r="B2944" s="137"/>
      <c r="C2944" s="137"/>
      <c r="D2944" s="138"/>
      <c r="E2944" s="138"/>
      <c r="F2944" s="138"/>
      <c r="G2944" s="138"/>
      <c r="H2944" s="138"/>
      <c r="I2944" s="138"/>
      <c r="J2944" s="138"/>
      <c r="K2944" s="138"/>
      <c r="L2944" s="138" t="s">
        <v>7065</v>
      </c>
      <c r="M2944" s="158"/>
      <c r="N2944" s="139" t="s">
        <v>261</v>
      </c>
      <c r="O2944" s="141" t="s">
        <v>212</v>
      </c>
      <c r="P2944" s="164" t="s">
        <v>3843</v>
      </c>
      <c r="Q2944" s="141" t="s">
        <v>8</v>
      </c>
      <c r="R2944" s="141">
        <v>4</v>
      </c>
      <c r="S2944" s="141" t="s">
        <v>217</v>
      </c>
      <c r="T2944" s="141" t="s">
        <v>217</v>
      </c>
      <c r="U2944" s="141">
        <v>9</v>
      </c>
      <c r="V2944" s="141">
        <v>9</v>
      </c>
      <c r="W2944" s="140" t="s">
        <v>3927</v>
      </c>
      <c r="X2944" s="140" t="s">
        <v>3927</v>
      </c>
      <c r="Y2944" s="140" t="s">
        <v>66</v>
      </c>
      <c r="Z2944" s="140" t="s">
        <v>66</v>
      </c>
      <c r="AA2944" s="140" t="s">
        <v>3927</v>
      </c>
      <c r="AB2944" s="140" t="s">
        <v>3927</v>
      </c>
      <c r="AC2944" s="140" t="s">
        <v>66</v>
      </c>
      <c r="AD2944" s="140" t="s">
        <v>66</v>
      </c>
      <c r="AE2944" s="140" t="s">
        <v>3927</v>
      </c>
      <c r="AF2944" s="140" t="s">
        <v>3927</v>
      </c>
      <c r="AG2944" s="134"/>
      <c r="AH2944" s="142"/>
      <c r="AI2944" s="143"/>
      <c r="AJ2944" s="143" t="b">
        <f t="shared" si="1181"/>
        <v>0</v>
      </c>
      <c r="AK2944" s="143" t="str">
        <f>O2944&amp;Q2944&amp;R2944&amp;U2944&amp;V2944&amp;Y2944&amp;Z2944&amp;AC2944&amp;AD2944</f>
        <v>H14990000</v>
      </c>
      <c r="AL2944" s="95"/>
      <c r="AM2944" s="41"/>
      <c r="AN2944" s="145" t="str">
        <f>N2944&amp;AK2944</f>
        <v>J9FH14990000</v>
      </c>
      <c r="AO2944" s="145"/>
      <c r="AP2944" s="31"/>
      <c r="AQ2944" s="146"/>
      <c r="AR2944" s="146"/>
      <c r="AS2944" s="146"/>
      <c r="AT2944" s="146"/>
      <c r="AU2944" s="146"/>
      <c r="AV2944" s="146"/>
      <c r="AW2944" s="146"/>
      <c r="AX2944" s="146"/>
      <c r="AY2944" s="146"/>
      <c r="AZ2944" s="146"/>
      <c r="BA2944" s="146"/>
      <c r="BB2944" s="146"/>
      <c r="BC2944" s="146"/>
      <c r="BD2944" s="146"/>
      <c r="BE2944" s="148">
        <f t="shared" si="1028"/>
        <v>0</v>
      </c>
    </row>
    <row r="2945" spans="1:57" ht="16">
      <c r="A2945" s="33">
        <v>2631</v>
      </c>
      <c r="B2945" s="94">
        <v>764</v>
      </c>
      <c r="C2945" s="33" t="str">
        <f t="shared" ref="C2945:C2965" si="1192">LEFT(B2945 &amp; "000000000", 9)</f>
        <v>764000000</v>
      </c>
      <c r="D2945" s="34" t="str">
        <f t="shared" ref="D2945:D2965" si="1193">MID(C2945,1,2)</f>
        <v>76</v>
      </c>
      <c r="E2945" s="34" t="str">
        <f t="shared" ref="E2945:E2965" si="1194">MID(C2945,3,1)</f>
        <v>4</v>
      </c>
      <c r="F2945" s="34" t="str">
        <f t="shared" ref="F2945:F2965" si="1195">MID(C2945,4,1)</f>
        <v>0</v>
      </c>
      <c r="G2945" s="34" t="str">
        <f t="shared" ref="G2945:G2965" si="1196">MID(C2945,5,1)</f>
        <v>0</v>
      </c>
      <c r="H2945" s="34" t="str">
        <f t="shared" ref="H2945:H2965" si="1197">MID(C2945,6,1)</f>
        <v>0</v>
      </c>
      <c r="I2945" s="34" t="str">
        <f t="shared" ref="I2945:I2965" si="1198">MID(C2945,7,1)</f>
        <v>0</v>
      </c>
      <c r="J2945" s="34" t="str">
        <f t="shared" ref="J2945:J2965" si="1199">MID(C2945,8,1)</f>
        <v>0</v>
      </c>
      <c r="K2945" s="34" t="str">
        <f t="shared" ref="K2945:K2965" si="1200">MID(C2945,9,1)</f>
        <v>0</v>
      </c>
      <c r="L2945" s="34" t="s">
        <v>7066</v>
      </c>
      <c r="M2945" s="74" t="s">
        <v>218</v>
      </c>
      <c r="N2945" s="35" t="s">
        <v>261</v>
      </c>
      <c r="O2945" s="55" t="s">
        <v>212</v>
      </c>
      <c r="P2945" s="55" t="s">
        <v>213</v>
      </c>
      <c r="Q2945" s="55" t="s">
        <v>8</v>
      </c>
      <c r="R2945" s="55">
        <v>5</v>
      </c>
      <c r="S2945" s="55" t="s">
        <v>218</v>
      </c>
      <c r="T2945" s="55" t="s">
        <v>218</v>
      </c>
      <c r="U2945" s="55" t="s">
        <v>66</v>
      </c>
      <c r="V2945" s="55" t="s">
        <v>66</v>
      </c>
      <c r="W2945" s="55" t="s">
        <v>218</v>
      </c>
      <c r="X2945" s="55" t="s">
        <v>218</v>
      </c>
      <c r="Y2945" s="55" t="s">
        <v>66</v>
      </c>
      <c r="Z2945" s="58" t="s">
        <v>66</v>
      </c>
      <c r="AA2945" s="58" t="s">
        <v>218</v>
      </c>
      <c r="AB2945" s="58" t="s">
        <v>218</v>
      </c>
      <c r="AC2945" s="58" t="s">
        <v>66</v>
      </c>
      <c r="AD2945" s="55" t="s">
        <v>66</v>
      </c>
      <c r="AE2945" s="42" t="s">
        <v>218</v>
      </c>
      <c r="AF2945" s="42" t="s">
        <v>218</v>
      </c>
      <c r="AG2945" s="27" t="s">
        <v>8</v>
      </c>
      <c r="AH2945" s="27"/>
      <c r="AI2945" s="39" t="s">
        <v>3928</v>
      </c>
      <c r="AJ2945" s="39" t="b">
        <f t="shared" si="1181"/>
        <v>0</v>
      </c>
      <c r="AK2945" s="39" t="str">
        <f>O2945&amp;Q2945&amp;R2945&amp;U2945&amp;V2945&amp;Y2945&amp;Z2945&amp;AC2945&amp;AD2945</f>
        <v>H15000000</v>
      </c>
      <c r="AL2945" s="95">
        <v>764</v>
      </c>
      <c r="AM2945" s="41" t="b">
        <f>C2945&lt;&gt;AK2945</f>
        <v>1</v>
      </c>
      <c r="AN2945" s="30" t="str">
        <f>N2945&amp;AK2945</f>
        <v>J9FH15000000</v>
      </c>
      <c r="AO2945" s="30"/>
      <c r="AP2945" s="31"/>
      <c r="AQ2945" s="31"/>
      <c r="AR2945" s="31">
        <f t="shared" ref="AR2945:AR2965" si="1201">IF(AL2945&lt;&gt;"",1,"")</f>
        <v>1</v>
      </c>
      <c r="AS2945" s="31" t="str">
        <f>IF(IFERROR(VLOOKUP(AE2945,#REF!,1,0),"")&lt;&gt;"",1,"")</f>
        <v/>
      </c>
      <c r="AT2945" s="31" t="str">
        <f>IF(IFERROR(VLOOKUP(AE2945,#REF!,1,0),"")&lt;&gt;"",1,"")</f>
        <v/>
      </c>
      <c r="AU2945" s="31" t="str">
        <f>IF(IFERROR(VLOOKUP(AE2945,#REF!,1,0),"")&lt;&gt;"",1,"")</f>
        <v/>
      </c>
      <c r="AV2945" s="31" t="str">
        <f>IF(IFERROR(VLOOKUP(AE2945,#REF!,1,0),"")&lt;&gt;"",1,"")</f>
        <v/>
      </c>
      <c r="AW2945" s="31" t="str">
        <f>IF(IFERROR(VLOOKUP(AE2945,#REF!,1,0),"")&lt;&gt;"",1,"")</f>
        <v/>
      </c>
      <c r="AX2945" s="31" t="str">
        <f>IF(IFERROR(VLOOKUP(AE2945,#REF!,1,0),"")&lt;&gt;"",1,"")</f>
        <v/>
      </c>
      <c r="AY2945" s="31" t="str">
        <f>IF(IFERROR(VLOOKUP(AE2945,#REF!,1,0),"")&lt;&gt;"",1,"")</f>
        <v/>
      </c>
      <c r="AZ2945" s="31" t="str">
        <f>IF(IFERROR(VLOOKUP(AE2945,#REF!,1,0),"")&lt;&gt;"",1,"")</f>
        <v/>
      </c>
      <c r="BA2945" s="31" t="str">
        <f>IF(IFERROR(VLOOKUP(AE2945,#REF!,1,0),"")&lt;&gt;"",1,"")</f>
        <v/>
      </c>
      <c r="BB2945" s="31" t="str">
        <f>IF(IFERROR(VLOOKUP(AE2945,#REF!,1,0),"")&lt;&gt;"",1,"")</f>
        <v/>
      </c>
      <c r="BC2945" s="31" t="str">
        <f>IF(IFERROR(VLOOKUP(AE2945,#REF!,1,0),"")&lt;&gt;"",1,"")</f>
        <v/>
      </c>
      <c r="BD2945" s="31" t="str">
        <f>IF(IFERROR(VLOOKUP(AE2945,#REF!,1,0),"")&lt;&gt;"",1,"")</f>
        <v/>
      </c>
      <c r="BE2945" s="32">
        <f t="shared" si="1028"/>
        <v>1</v>
      </c>
    </row>
    <row r="2946" spans="1:57" ht="16">
      <c r="A2946" s="33">
        <v>2632</v>
      </c>
      <c r="B2946" s="94">
        <v>7641</v>
      </c>
      <c r="C2946" s="33" t="str">
        <f t="shared" si="1192"/>
        <v>764100000</v>
      </c>
      <c r="D2946" s="34" t="str">
        <f t="shared" si="1193"/>
        <v>76</v>
      </c>
      <c r="E2946" s="34" t="str">
        <f t="shared" si="1194"/>
        <v>4</v>
      </c>
      <c r="F2946" s="34" t="str">
        <f t="shared" si="1195"/>
        <v>1</v>
      </c>
      <c r="G2946" s="34" t="str">
        <f t="shared" si="1196"/>
        <v>0</v>
      </c>
      <c r="H2946" s="34" t="str">
        <f t="shared" si="1197"/>
        <v>0</v>
      </c>
      <c r="I2946" s="34" t="str">
        <f t="shared" si="1198"/>
        <v>0</v>
      </c>
      <c r="J2946" s="34" t="str">
        <f t="shared" si="1199"/>
        <v>0</v>
      </c>
      <c r="K2946" s="34" t="str">
        <f t="shared" si="1200"/>
        <v>0</v>
      </c>
      <c r="L2946" s="34" t="s">
        <v>7067</v>
      </c>
      <c r="M2946" s="74" t="s">
        <v>3929</v>
      </c>
      <c r="N2946" s="35" t="s">
        <v>261</v>
      </c>
      <c r="O2946" s="55" t="s">
        <v>212</v>
      </c>
      <c r="P2946" s="55" t="s">
        <v>213</v>
      </c>
      <c r="Q2946" s="55" t="s">
        <v>8</v>
      </c>
      <c r="R2946" s="55">
        <v>5</v>
      </c>
      <c r="S2946" s="55" t="s">
        <v>218</v>
      </c>
      <c r="T2946" s="55" t="s">
        <v>218</v>
      </c>
      <c r="U2946" s="55">
        <v>1</v>
      </c>
      <c r="V2946" s="55">
        <v>1</v>
      </c>
      <c r="W2946" s="55" t="s">
        <v>3929</v>
      </c>
      <c r="X2946" s="55" t="s">
        <v>3929</v>
      </c>
      <c r="Y2946" s="55" t="s">
        <v>66</v>
      </c>
      <c r="Z2946" s="58" t="s">
        <v>66</v>
      </c>
      <c r="AA2946" s="58" t="s">
        <v>3929</v>
      </c>
      <c r="AB2946" s="58" t="s">
        <v>3929</v>
      </c>
      <c r="AC2946" s="58" t="s">
        <v>66</v>
      </c>
      <c r="AD2946" s="55" t="s">
        <v>66</v>
      </c>
      <c r="AE2946" s="42" t="s">
        <v>3929</v>
      </c>
      <c r="AF2946" s="42" t="s">
        <v>3929</v>
      </c>
      <c r="AG2946" s="27" t="s">
        <v>8</v>
      </c>
      <c r="AH2946" s="30"/>
      <c r="AI2946" s="39" t="s">
        <v>3928</v>
      </c>
      <c r="AJ2946" s="39" t="b">
        <f t="shared" si="1181"/>
        <v>0</v>
      </c>
      <c r="AK2946" s="39" t="str">
        <f>O2946&amp;Q2946&amp;R2946&amp;U2946&amp;V2946&amp;Y2946&amp;Z2946&amp;AC2946&amp;AD2946</f>
        <v>H15110000</v>
      </c>
      <c r="AL2946" s="95">
        <v>7641</v>
      </c>
      <c r="AM2946" s="41" t="b">
        <f>C2946&lt;&gt;AK2946</f>
        <v>1</v>
      </c>
      <c r="AN2946" s="30" t="str">
        <f>N2946&amp;AK2946</f>
        <v>J9FH15110000</v>
      </c>
      <c r="AO2946" s="30"/>
      <c r="AP2946" s="31"/>
      <c r="AQ2946" s="31"/>
      <c r="AR2946" s="31">
        <f t="shared" si="1201"/>
        <v>1</v>
      </c>
      <c r="AS2946" s="31" t="str">
        <f>IF(IFERROR(VLOOKUP(AE2946,#REF!,1,0),"")&lt;&gt;"",1,"")</f>
        <v/>
      </c>
      <c r="AT2946" s="31" t="str">
        <f>IF(IFERROR(VLOOKUP(AE2946,#REF!,1,0),"")&lt;&gt;"",1,"")</f>
        <v/>
      </c>
      <c r="AU2946" s="31" t="str">
        <f>IF(IFERROR(VLOOKUP(AE2946,#REF!,1,0),"")&lt;&gt;"",1,"")</f>
        <v/>
      </c>
      <c r="AV2946" s="31" t="str">
        <f>IF(IFERROR(VLOOKUP(AE2946,#REF!,1,0),"")&lt;&gt;"",1,"")</f>
        <v/>
      </c>
      <c r="AW2946" s="31" t="str">
        <f>IF(IFERROR(VLOOKUP(AE2946,#REF!,1,0),"")&lt;&gt;"",1,"")</f>
        <v/>
      </c>
      <c r="AX2946" s="31" t="str">
        <f>IF(IFERROR(VLOOKUP(AE2946,#REF!,1,0),"")&lt;&gt;"",1,"")</f>
        <v/>
      </c>
      <c r="AY2946" s="31" t="str">
        <f>IF(IFERROR(VLOOKUP(AE2946,#REF!,1,0),"")&lt;&gt;"",1,"")</f>
        <v/>
      </c>
      <c r="AZ2946" s="31" t="str">
        <f>IF(IFERROR(VLOOKUP(AE2946,#REF!,1,0),"")&lt;&gt;"",1,"")</f>
        <v/>
      </c>
      <c r="BA2946" s="31" t="str">
        <f>IF(IFERROR(VLOOKUP(AE2946,#REF!,1,0),"")&lt;&gt;"",1,"")</f>
        <v/>
      </c>
      <c r="BB2946" s="31" t="str">
        <f>IF(IFERROR(VLOOKUP(AE2946,#REF!,1,0),"")&lt;&gt;"",1,"")</f>
        <v/>
      </c>
      <c r="BC2946" s="31" t="str">
        <f>IF(IFERROR(VLOOKUP(AE2946,#REF!,1,0),"")&lt;&gt;"",1,"")</f>
        <v/>
      </c>
      <c r="BD2946" s="31" t="str">
        <f>IF(IFERROR(VLOOKUP(AE2946,#REF!,1,0),"")&lt;&gt;"",1,"")</f>
        <v/>
      </c>
      <c r="BE2946" s="32">
        <f t="shared" si="1028"/>
        <v>1</v>
      </c>
    </row>
    <row r="2947" spans="1:57" ht="16">
      <c r="A2947" s="33">
        <v>2633</v>
      </c>
      <c r="B2947" s="94">
        <v>76411</v>
      </c>
      <c r="C2947" s="33" t="str">
        <f t="shared" si="1192"/>
        <v>764110000</v>
      </c>
      <c r="D2947" s="34" t="str">
        <f t="shared" si="1193"/>
        <v>76</v>
      </c>
      <c r="E2947" s="34" t="str">
        <f t="shared" si="1194"/>
        <v>4</v>
      </c>
      <c r="F2947" s="34" t="str">
        <f t="shared" si="1195"/>
        <v>1</v>
      </c>
      <c r="G2947" s="34" t="str">
        <f t="shared" si="1196"/>
        <v>1</v>
      </c>
      <c r="H2947" s="34" t="str">
        <f t="shared" si="1197"/>
        <v>0</v>
      </c>
      <c r="I2947" s="34" t="str">
        <f t="shared" si="1198"/>
        <v>0</v>
      </c>
      <c r="J2947" s="34" t="str">
        <f t="shared" si="1199"/>
        <v>0</v>
      </c>
      <c r="K2947" s="34" t="str">
        <f t="shared" si="1200"/>
        <v>0</v>
      </c>
      <c r="L2947" s="34" t="s">
        <v>7068</v>
      </c>
      <c r="M2947" s="74" t="s">
        <v>3930</v>
      </c>
      <c r="N2947" s="35" t="s">
        <v>261</v>
      </c>
      <c r="O2947" s="55" t="s">
        <v>212</v>
      </c>
      <c r="P2947" s="55" t="s">
        <v>213</v>
      </c>
      <c r="Q2947" s="55" t="s">
        <v>8</v>
      </c>
      <c r="R2947" s="55">
        <v>5</v>
      </c>
      <c r="S2947" s="55" t="s">
        <v>218</v>
      </c>
      <c r="T2947" s="55" t="s">
        <v>218</v>
      </c>
      <c r="U2947" s="55">
        <v>1</v>
      </c>
      <c r="V2947" s="55">
        <v>1</v>
      </c>
      <c r="W2947" s="55" t="s">
        <v>3929</v>
      </c>
      <c r="X2947" s="55" t="s">
        <v>3929</v>
      </c>
      <c r="Y2947" s="55">
        <v>1</v>
      </c>
      <c r="Z2947" s="55">
        <v>1</v>
      </c>
      <c r="AA2947" s="58" t="s">
        <v>3930</v>
      </c>
      <c r="AB2947" s="58" t="s">
        <v>3930</v>
      </c>
      <c r="AC2947" s="58" t="s">
        <v>66</v>
      </c>
      <c r="AD2947" s="55" t="s">
        <v>66</v>
      </c>
      <c r="AE2947" s="42" t="s">
        <v>3930</v>
      </c>
      <c r="AF2947" s="42" t="s">
        <v>3930</v>
      </c>
      <c r="AG2947" s="27" t="s">
        <v>8</v>
      </c>
      <c r="AH2947" s="30"/>
      <c r="AI2947" s="39" t="s">
        <v>3928</v>
      </c>
      <c r="AJ2947" s="39" t="b">
        <f t="shared" si="1181"/>
        <v>0</v>
      </c>
      <c r="AK2947" s="39" t="str">
        <f>O2947&amp;Q2947&amp;R2947&amp;U2947&amp;V2947&amp;Y2947&amp;Z2947&amp;AC2947&amp;AD2947</f>
        <v>H15111100</v>
      </c>
      <c r="AL2947" s="95">
        <v>76411</v>
      </c>
      <c r="AM2947" s="41" t="b">
        <f>C2947&lt;&gt;AK2947</f>
        <v>1</v>
      </c>
      <c r="AN2947" s="30" t="str">
        <f>N2947&amp;AK2947</f>
        <v>J9FH15111100</v>
      </c>
      <c r="AO2947" s="30"/>
      <c r="AP2947" s="31"/>
      <c r="AQ2947" s="31"/>
      <c r="AR2947" s="31">
        <f t="shared" si="1201"/>
        <v>1</v>
      </c>
      <c r="AS2947" s="31" t="str">
        <f>IF(IFERROR(VLOOKUP(AE2947,#REF!,1,0),"")&lt;&gt;"",1,"")</f>
        <v/>
      </c>
      <c r="AT2947" s="31" t="str">
        <f>IF(IFERROR(VLOOKUP(AE2947,#REF!,1,0),"")&lt;&gt;"",1,"")</f>
        <v/>
      </c>
      <c r="AU2947" s="31" t="str">
        <f>IF(IFERROR(VLOOKUP(AE2947,#REF!,1,0),"")&lt;&gt;"",1,"")</f>
        <v/>
      </c>
      <c r="AV2947" s="31" t="str">
        <f>IF(IFERROR(VLOOKUP(AE2947,#REF!,1,0),"")&lt;&gt;"",1,"")</f>
        <v/>
      </c>
      <c r="AW2947" s="31" t="str">
        <f>IF(IFERROR(VLOOKUP(AE2947,#REF!,1,0),"")&lt;&gt;"",1,"")</f>
        <v/>
      </c>
      <c r="AX2947" s="31" t="str">
        <f>IF(IFERROR(VLOOKUP(AE2947,#REF!,1,0),"")&lt;&gt;"",1,"")</f>
        <v/>
      </c>
      <c r="AY2947" s="31" t="str">
        <f>IF(IFERROR(VLOOKUP(AE2947,#REF!,1,0),"")&lt;&gt;"",1,"")</f>
        <v/>
      </c>
      <c r="AZ2947" s="31" t="str">
        <f>IF(IFERROR(VLOOKUP(AE2947,#REF!,1,0),"")&lt;&gt;"",1,"")</f>
        <v/>
      </c>
      <c r="BA2947" s="31" t="str">
        <f>IF(IFERROR(VLOOKUP(AE2947,#REF!,1,0),"")&lt;&gt;"",1,"")</f>
        <v/>
      </c>
      <c r="BB2947" s="31" t="str">
        <f>IF(IFERROR(VLOOKUP(AE2947,#REF!,1,0),"")&lt;&gt;"",1,"")</f>
        <v/>
      </c>
      <c r="BC2947" s="31" t="str">
        <f>IF(IFERROR(VLOOKUP(AE2947,#REF!,1,0),"")&lt;&gt;"",1,"")</f>
        <v/>
      </c>
      <c r="BD2947" s="31" t="str">
        <f>IF(IFERROR(VLOOKUP(AE2947,#REF!,1,0),"")&lt;&gt;"",1,"")</f>
        <v/>
      </c>
      <c r="BE2947" s="32">
        <f t="shared" si="1028"/>
        <v>1</v>
      </c>
    </row>
    <row r="2948" spans="1:57" ht="16">
      <c r="A2948" s="33">
        <v>2634</v>
      </c>
      <c r="B2948" s="94">
        <v>764111</v>
      </c>
      <c r="C2948" s="33" t="str">
        <f t="shared" si="1192"/>
        <v>764111000</v>
      </c>
      <c r="D2948" s="34" t="str">
        <f t="shared" si="1193"/>
        <v>76</v>
      </c>
      <c r="E2948" s="34" t="str">
        <f t="shared" si="1194"/>
        <v>4</v>
      </c>
      <c r="F2948" s="34" t="str">
        <f t="shared" si="1195"/>
        <v>1</v>
      </c>
      <c r="G2948" s="34" t="str">
        <f t="shared" si="1196"/>
        <v>1</v>
      </c>
      <c r="H2948" s="34" t="str">
        <f t="shared" si="1197"/>
        <v>1</v>
      </c>
      <c r="I2948" s="34" t="str">
        <f t="shared" si="1198"/>
        <v>0</v>
      </c>
      <c r="J2948" s="34" t="str">
        <f t="shared" si="1199"/>
        <v>0</v>
      </c>
      <c r="K2948" s="34" t="str">
        <f t="shared" si="1200"/>
        <v>0</v>
      </c>
      <c r="L2948" s="34" t="s">
        <v>7069</v>
      </c>
      <c r="M2948" s="74" t="s">
        <v>3931</v>
      </c>
      <c r="N2948" s="35" t="s">
        <v>261</v>
      </c>
      <c r="O2948" s="55" t="s">
        <v>212</v>
      </c>
      <c r="P2948" s="55" t="s">
        <v>213</v>
      </c>
      <c r="Q2948" s="55" t="s">
        <v>8</v>
      </c>
      <c r="R2948" s="55">
        <v>5</v>
      </c>
      <c r="S2948" s="55" t="s">
        <v>218</v>
      </c>
      <c r="T2948" s="55" t="s">
        <v>218</v>
      </c>
      <c r="U2948" s="55">
        <v>1</v>
      </c>
      <c r="V2948" s="55">
        <v>1</v>
      </c>
      <c r="W2948" s="55" t="s">
        <v>3929</v>
      </c>
      <c r="X2948" s="55" t="s">
        <v>3929</v>
      </c>
      <c r="Y2948" s="55">
        <v>1</v>
      </c>
      <c r="Z2948" s="58" t="s">
        <v>15</v>
      </c>
      <c r="AA2948" s="58" t="s">
        <v>3931</v>
      </c>
      <c r="AB2948" s="58" t="s">
        <v>3931</v>
      </c>
      <c r="AC2948" s="58" t="s">
        <v>66</v>
      </c>
      <c r="AD2948" s="55" t="s">
        <v>66</v>
      </c>
      <c r="AE2948" s="42" t="s">
        <v>3932</v>
      </c>
      <c r="AF2948" s="42" t="s">
        <v>3933</v>
      </c>
      <c r="AG2948" s="27"/>
      <c r="AH2948" s="30" t="s">
        <v>8</v>
      </c>
      <c r="AI2948" s="39"/>
      <c r="AJ2948" s="39" t="b">
        <f t="shared" si="1181"/>
        <v>0</v>
      </c>
      <c r="AK2948" s="39" t="str">
        <f>O2948&amp;Q2948&amp;R2948&amp;U2948&amp;V2948&amp;Y2948&amp;Z2948&amp;AC2948&amp;AD2948</f>
        <v>H15111200</v>
      </c>
      <c r="AL2948" s="95">
        <v>764111</v>
      </c>
      <c r="AM2948" s="41" t="b">
        <f>C2948&lt;&gt;AK2948</f>
        <v>1</v>
      </c>
      <c r="AN2948" s="30" t="str">
        <f>N2948&amp;AK2948</f>
        <v>J9FH15111200</v>
      </c>
      <c r="AO2948" s="30"/>
      <c r="AP2948" s="31"/>
      <c r="AQ2948" s="31"/>
      <c r="AR2948" s="31">
        <f t="shared" si="1201"/>
        <v>1</v>
      </c>
      <c r="AS2948" s="31" t="str">
        <f>IF(IFERROR(VLOOKUP(AE2948,#REF!,1,0),"")&lt;&gt;"",1,"")</f>
        <v/>
      </c>
      <c r="AT2948" s="31" t="str">
        <f>IF(IFERROR(VLOOKUP(AE2948,#REF!,1,0),"")&lt;&gt;"",1,"")</f>
        <v/>
      </c>
      <c r="AU2948" s="31" t="str">
        <f>IF(IFERROR(VLOOKUP(AE2948,#REF!,1,0),"")&lt;&gt;"",1,"")</f>
        <v/>
      </c>
      <c r="AV2948" s="31" t="str">
        <f>IF(IFERROR(VLOOKUP(AE2948,#REF!,1,0),"")&lt;&gt;"",1,"")</f>
        <v/>
      </c>
      <c r="AW2948" s="31" t="str">
        <f>IF(IFERROR(VLOOKUP(AE2948,#REF!,1,0),"")&lt;&gt;"",1,"")</f>
        <v/>
      </c>
      <c r="AX2948" s="31" t="str">
        <f>IF(IFERROR(VLOOKUP(AE2948,#REF!,1,0),"")&lt;&gt;"",1,"")</f>
        <v/>
      </c>
      <c r="AY2948" s="31" t="str">
        <f>IF(IFERROR(VLOOKUP(AE2948,#REF!,1,0),"")&lt;&gt;"",1,"")</f>
        <v/>
      </c>
      <c r="AZ2948" s="31" t="str">
        <f>IF(IFERROR(VLOOKUP(AE2948,#REF!,1,0),"")&lt;&gt;"",1,"")</f>
        <v/>
      </c>
      <c r="BA2948" s="31" t="str">
        <f>IF(IFERROR(VLOOKUP(AE2948,#REF!,1,0),"")&lt;&gt;"",1,"")</f>
        <v/>
      </c>
      <c r="BB2948" s="31" t="str">
        <f>IF(IFERROR(VLOOKUP(AE2948,#REF!,1,0),"")&lt;&gt;"",1,"")</f>
        <v/>
      </c>
      <c r="BC2948" s="31" t="str">
        <f>IF(IFERROR(VLOOKUP(AE2948,#REF!,1,0),"")&lt;&gt;"",1,"")</f>
        <v/>
      </c>
      <c r="BD2948" s="31" t="str">
        <f>IF(IFERROR(VLOOKUP(AE2948,#REF!,1,0),"")&lt;&gt;"",1,"")</f>
        <v/>
      </c>
      <c r="BE2948" s="32">
        <f t="shared" si="1028"/>
        <v>1</v>
      </c>
    </row>
    <row r="2949" spans="1:57" ht="16">
      <c r="A2949" s="33">
        <v>2635</v>
      </c>
      <c r="B2949" s="94">
        <v>764112</v>
      </c>
      <c r="C2949" s="33" t="str">
        <f t="shared" si="1192"/>
        <v>764112000</v>
      </c>
      <c r="D2949" s="34" t="str">
        <f t="shared" si="1193"/>
        <v>76</v>
      </c>
      <c r="E2949" s="34" t="str">
        <f t="shared" si="1194"/>
        <v>4</v>
      </c>
      <c r="F2949" s="34" t="str">
        <f t="shared" si="1195"/>
        <v>1</v>
      </c>
      <c r="G2949" s="34" t="str">
        <f t="shared" si="1196"/>
        <v>1</v>
      </c>
      <c r="H2949" s="34" t="str">
        <f t="shared" si="1197"/>
        <v>2</v>
      </c>
      <c r="I2949" s="34" t="str">
        <f t="shared" si="1198"/>
        <v>0</v>
      </c>
      <c r="J2949" s="34" t="str">
        <f t="shared" si="1199"/>
        <v>0</v>
      </c>
      <c r="K2949" s="34" t="str">
        <f t="shared" si="1200"/>
        <v>0</v>
      </c>
      <c r="L2949" s="34" t="s">
        <v>7070</v>
      </c>
      <c r="M2949" s="74" t="s">
        <v>3934</v>
      </c>
      <c r="N2949" s="35" t="s">
        <v>261</v>
      </c>
      <c r="O2949" s="55" t="s">
        <v>212</v>
      </c>
      <c r="P2949" s="55" t="s">
        <v>213</v>
      </c>
      <c r="Q2949" s="55" t="s">
        <v>8</v>
      </c>
      <c r="R2949" s="55">
        <v>5</v>
      </c>
      <c r="S2949" s="55" t="s">
        <v>218</v>
      </c>
      <c r="T2949" s="55" t="s">
        <v>218</v>
      </c>
      <c r="U2949" s="55">
        <v>1</v>
      </c>
      <c r="V2949" s="55">
        <v>1</v>
      </c>
      <c r="W2949" s="55" t="s">
        <v>3929</v>
      </c>
      <c r="X2949" s="55" t="s">
        <v>3929</v>
      </c>
      <c r="Y2949" s="55">
        <v>1</v>
      </c>
      <c r="Z2949" s="58" t="s">
        <v>21</v>
      </c>
      <c r="AA2949" s="58" t="s">
        <v>3934</v>
      </c>
      <c r="AB2949" s="58" t="s">
        <v>3934</v>
      </c>
      <c r="AC2949" s="58" t="s">
        <v>66</v>
      </c>
      <c r="AD2949" s="55" t="s">
        <v>66</v>
      </c>
      <c r="AE2949" s="42" t="s">
        <v>3935</v>
      </c>
      <c r="AF2949" s="42" t="s">
        <v>3936</v>
      </c>
      <c r="AG2949" s="27"/>
      <c r="AH2949" s="30" t="s">
        <v>8</v>
      </c>
      <c r="AI2949" s="39"/>
      <c r="AJ2949" s="39" t="b">
        <f t="shared" si="1181"/>
        <v>0</v>
      </c>
      <c r="AK2949" s="39" t="str">
        <f>O2949&amp;Q2949&amp;R2949&amp;U2949&amp;V2949&amp;Y2949&amp;Z2949&amp;AC2949&amp;AD2949</f>
        <v>H15111300</v>
      </c>
      <c r="AL2949" s="95">
        <v>764112</v>
      </c>
      <c r="AM2949" s="41" t="b">
        <f>C2949&lt;&gt;AK2949</f>
        <v>1</v>
      </c>
      <c r="AN2949" s="30" t="str">
        <f>N2949&amp;AK2949</f>
        <v>J9FH15111300</v>
      </c>
      <c r="AO2949" s="30"/>
      <c r="AP2949" s="31"/>
      <c r="AQ2949" s="31"/>
      <c r="AR2949" s="31">
        <f t="shared" si="1201"/>
        <v>1</v>
      </c>
      <c r="AS2949" s="31" t="str">
        <f>IF(IFERROR(VLOOKUP(AE2949,#REF!,1,0),"")&lt;&gt;"",1,"")</f>
        <v/>
      </c>
      <c r="AT2949" s="31" t="str">
        <f>IF(IFERROR(VLOOKUP(AE2949,#REF!,1,0),"")&lt;&gt;"",1,"")</f>
        <v/>
      </c>
      <c r="AU2949" s="31" t="str">
        <f>IF(IFERROR(VLOOKUP(AE2949,#REF!,1,0),"")&lt;&gt;"",1,"")</f>
        <v/>
      </c>
      <c r="AV2949" s="31" t="str">
        <f>IF(IFERROR(VLOOKUP(AE2949,#REF!,1,0),"")&lt;&gt;"",1,"")</f>
        <v/>
      </c>
      <c r="AW2949" s="31" t="str">
        <f>IF(IFERROR(VLOOKUP(AE2949,#REF!,1,0),"")&lt;&gt;"",1,"")</f>
        <v/>
      </c>
      <c r="AX2949" s="31" t="str">
        <f>IF(IFERROR(VLOOKUP(AE2949,#REF!,1,0),"")&lt;&gt;"",1,"")</f>
        <v/>
      </c>
      <c r="AY2949" s="31" t="str">
        <f>IF(IFERROR(VLOOKUP(AE2949,#REF!,1,0),"")&lt;&gt;"",1,"")</f>
        <v/>
      </c>
      <c r="AZ2949" s="31" t="str">
        <f>IF(IFERROR(VLOOKUP(AE2949,#REF!,1,0),"")&lt;&gt;"",1,"")</f>
        <v/>
      </c>
      <c r="BA2949" s="31" t="str">
        <f>IF(IFERROR(VLOOKUP(AE2949,#REF!,1,0),"")&lt;&gt;"",1,"")</f>
        <v/>
      </c>
      <c r="BB2949" s="31" t="str">
        <f>IF(IFERROR(VLOOKUP(AE2949,#REF!,1,0),"")&lt;&gt;"",1,"")</f>
        <v/>
      </c>
      <c r="BC2949" s="31" t="str">
        <f>IF(IFERROR(VLOOKUP(AE2949,#REF!,1,0),"")&lt;&gt;"",1,"")</f>
        <v/>
      </c>
      <c r="BD2949" s="31" t="str">
        <f>IF(IFERROR(VLOOKUP(AE2949,#REF!,1,0),"")&lt;&gt;"",1,"")</f>
        <v/>
      </c>
      <c r="BE2949" s="32">
        <f t="shared" si="1028"/>
        <v>1</v>
      </c>
    </row>
    <row r="2950" spans="1:57" ht="16">
      <c r="A2950" s="33">
        <v>2636</v>
      </c>
      <c r="B2950" s="94">
        <v>764113</v>
      </c>
      <c r="C2950" s="33" t="str">
        <f t="shared" si="1192"/>
        <v>764113000</v>
      </c>
      <c r="D2950" s="34" t="str">
        <f t="shared" si="1193"/>
        <v>76</v>
      </c>
      <c r="E2950" s="34" t="str">
        <f t="shared" si="1194"/>
        <v>4</v>
      </c>
      <c r="F2950" s="34" t="str">
        <f t="shared" si="1195"/>
        <v>1</v>
      </c>
      <c r="G2950" s="34" t="str">
        <f t="shared" si="1196"/>
        <v>1</v>
      </c>
      <c r="H2950" s="34" t="str">
        <f t="shared" si="1197"/>
        <v>3</v>
      </c>
      <c r="I2950" s="34" t="str">
        <f t="shared" si="1198"/>
        <v>0</v>
      </c>
      <c r="J2950" s="34" t="str">
        <f t="shared" si="1199"/>
        <v>0</v>
      </c>
      <c r="K2950" s="34" t="str">
        <f t="shared" si="1200"/>
        <v>0</v>
      </c>
      <c r="L2950" s="34" t="s">
        <v>7071</v>
      </c>
      <c r="M2950" s="74" t="s">
        <v>3937</v>
      </c>
      <c r="N2950" s="35" t="s">
        <v>261</v>
      </c>
      <c r="O2950" s="55" t="s">
        <v>212</v>
      </c>
      <c r="P2950" s="55" t="s">
        <v>213</v>
      </c>
      <c r="Q2950" s="55" t="s">
        <v>8</v>
      </c>
      <c r="R2950" s="55">
        <v>5</v>
      </c>
      <c r="S2950" s="55" t="s">
        <v>218</v>
      </c>
      <c r="T2950" s="55" t="s">
        <v>218</v>
      </c>
      <c r="U2950" s="55">
        <v>1</v>
      </c>
      <c r="V2950" s="55">
        <v>1</v>
      </c>
      <c r="W2950" s="55" t="s">
        <v>3929</v>
      </c>
      <c r="X2950" s="55" t="s">
        <v>3929</v>
      </c>
      <c r="Y2950" s="55">
        <v>1</v>
      </c>
      <c r="Z2950" s="58" t="s">
        <v>27</v>
      </c>
      <c r="AA2950" s="58" t="s">
        <v>3937</v>
      </c>
      <c r="AB2950" s="58" t="s">
        <v>3937</v>
      </c>
      <c r="AC2950" s="58" t="s">
        <v>66</v>
      </c>
      <c r="AD2950" s="55" t="s">
        <v>66</v>
      </c>
      <c r="AE2950" s="42" t="s">
        <v>3938</v>
      </c>
      <c r="AF2950" s="42" t="s">
        <v>3939</v>
      </c>
      <c r="AG2950" s="27"/>
      <c r="AH2950" s="30" t="s">
        <v>8</v>
      </c>
      <c r="AI2950" s="39"/>
      <c r="AJ2950" s="39" t="b">
        <f t="shared" si="1181"/>
        <v>0</v>
      </c>
      <c r="AK2950" s="39" t="str">
        <f>O2950&amp;Q2950&amp;R2950&amp;U2950&amp;V2950&amp;Y2950&amp;Z2950&amp;AC2950&amp;AD2950</f>
        <v>H15111400</v>
      </c>
      <c r="AL2950" s="95">
        <v>764113</v>
      </c>
      <c r="AM2950" s="41" t="b">
        <f>C2950&lt;&gt;AK2950</f>
        <v>1</v>
      </c>
      <c r="AN2950" s="30" t="str">
        <f>N2950&amp;AK2950</f>
        <v>J9FH15111400</v>
      </c>
      <c r="AO2950" s="30"/>
      <c r="AP2950" s="31"/>
      <c r="AQ2950" s="31"/>
      <c r="AR2950" s="31">
        <f t="shared" si="1201"/>
        <v>1</v>
      </c>
      <c r="AS2950" s="31" t="str">
        <f>IF(IFERROR(VLOOKUP(AE2950,#REF!,1,0),"")&lt;&gt;"",1,"")</f>
        <v/>
      </c>
      <c r="AT2950" s="31" t="str">
        <f>IF(IFERROR(VLOOKUP(AE2950,#REF!,1,0),"")&lt;&gt;"",1,"")</f>
        <v/>
      </c>
      <c r="AU2950" s="31" t="str">
        <f>IF(IFERROR(VLOOKUP(AE2950,#REF!,1,0),"")&lt;&gt;"",1,"")</f>
        <v/>
      </c>
      <c r="AV2950" s="31" t="str">
        <f>IF(IFERROR(VLOOKUP(AE2950,#REF!,1,0),"")&lt;&gt;"",1,"")</f>
        <v/>
      </c>
      <c r="AW2950" s="31" t="str">
        <f>IF(IFERROR(VLOOKUP(AE2950,#REF!,1,0),"")&lt;&gt;"",1,"")</f>
        <v/>
      </c>
      <c r="AX2950" s="31" t="str">
        <f>IF(IFERROR(VLOOKUP(AE2950,#REF!,1,0),"")&lt;&gt;"",1,"")</f>
        <v/>
      </c>
      <c r="AY2950" s="31" t="str">
        <f>IF(IFERROR(VLOOKUP(AE2950,#REF!,1,0),"")&lt;&gt;"",1,"")</f>
        <v/>
      </c>
      <c r="AZ2950" s="31" t="str">
        <f>IF(IFERROR(VLOOKUP(AE2950,#REF!,1,0),"")&lt;&gt;"",1,"")</f>
        <v/>
      </c>
      <c r="BA2950" s="31" t="str">
        <f>IF(IFERROR(VLOOKUP(AE2950,#REF!,1,0),"")&lt;&gt;"",1,"")</f>
        <v/>
      </c>
      <c r="BB2950" s="31" t="str">
        <f>IF(IFERROR(VLOOKUP(AE2950,#REF!,1,0),"")&lt;&gt;"",1,"")</f>
        <v/>
      </c>
      <c r="BC2950" s="31" t="str">
        <f>IF(IFERROR(VLOOKUP(AE2950,#REF!,1,0),"")&lt;&gt;"",1,"")</f>
        <v/>
      </c>
      <c r="BD2950" s="31" t="str">
        <f>IF(IFERROR(VLOOKUP(AE2950,#REF!,1,0),"")&lt;&gt;"",1,"")</f>
        <v/>
      </c>
      <c r="BE2950" s="32">
        <f t="shared" si="1028"/>
        <v>1</v>
      </c>
    </row>
    <row r="2951" spans="1:57" ht="16">
      <c r="A2951" s="33">
        <v>2637</v>
      </c>
      <c r="B2951" s="94">
        <v>764114</v>
      </c>
      <c r="C2951" s="33" t="str">
        <f t="shared" si="1192"/>
        <v>764114000</v>
      </c>
      <c r="D2951" s="34" t="str">
        <f t="shared" si="1193"/>
        <v>76</v>
      </c>
      <c r="E2951" s="34" t="str">
        <f t="shared" si="1194"/>
        <v>4</v>
      </c>
      <c r="F2951" s="34" t="str">
        <f t="shared" si="1195"/>
        <v>1</v>
      </c>
      <c r="G2951" s="34" t="str">
        <f t="shared" si="1196"/>
        <v>1</v>
      </c>
      <c r="H2951" s="34" t="str">
        <f t="shared" si="1197"/>
        <v>4</v>
      </c>
      <c r="I2951" s="34" t="str">
        <f t="shared" si="1198"/>
        <v>0</v>
      </c>
      <c r="J2951" s="34" t="str">
        <f t="shared" si="1199"/>
        <v>0</v>
      </c>
      <c r="K2951" s="34" t="str">
        <f t="shared" si="1200"/>
        <v>0</v>
      </c>
      <c r="L2951" s="34" t="s">
        <v>7072</v>
      </c>
      <c r="M2951" s="74" t="s">
        <v>3940</v>
      </c>
      <c r="N2951" s="35" t="s">
        <v>261</v>
      </c>
      <c r="O2951" s="55" t="s">
        <v>212</v>
      </c>
      <c r="P2951" s="55" t="s">
        <v>213</v>
      </c>
      <c r="Q2951" s="55" t="s">
        <v>8</v>
      </c>
      <c r="R2951" s="55">
        <v>5</v>
      </c>
      <c r="S2951" s="55" t="s">
        <v>218</v>
      </c>
      <c r="T2951" s="55" t="s">
        <v>218</v>
      </c>
      <c r="U2951" s="55">
        <v>1</v>
      </c>
      <c r="V2951" s="55">
        <v>1</v>
      </c>
      <c r="W2951" s="55" t="s">
        <v>3929</v>
      </c>
      <c r="X2951" s="55" t="s">
        <v>3929</v>
      </c>
      <c r="Y2951" s="55">
        <v>1</v>
      </c>
      <c r="Z2951" s="58" t="s">
        <v>31</v>
      </c>
      <c r="AA2951" s="58" t="s">
        <v>3940</v>
      </c>
      <c r="AB2951" s="58" t="s">
        <v>3940</v>
      </c>
      <c r="AC2951" s="58" t="s">
        <v>66</v>
      </c>
      <c r="AD2951" s="55" t="s">
        <v>66</v>
      </c>
      <c r="AE2951" s="42" t="s">
        <v>3941</v>
      </c>
      <c r="AF2951" s="42" t="s">
        <v>3942</v>
      </c>
      <c r="AG2951" s="27"/>
      <c r="AH2951" s="30" t="s">
        <v>8</v>
      </c>
      <c r="AI2951" s="39"/>
      <c r="AJ2951" s="39" t="b">
        <f t="shared" si="1181"/>
        <v>0</v>
      </c>
      <c r="AK2951" s="39" t="str">
        <f>O2951&amp;Q2951&amp;R2951&amp;U2951&amp;V2951&amp;Y2951&amp;Z2951&amp;AC2951&amp;AD2951</f>
        <v>H15111500</v>
      </c>
      <c r="AL2951" s="95">
        <v>764114</v>
      </c>
      <c r="AM2951" s="41" t="b">
        <f>C2951&lt;&gt;AK2951</f>
        <v>1</v>
      </c>
      <c r="AN2951" s="30" t="str">
        <f>N2951&amp;AK2951</f>
        <v>J9FH15111500</v>
      </c>
      <c r="AO2951" s="30"/>
      <c r="AP2951" s="31"/>
      <c r="AQ2951" s="31"/>
      <c r="AR2951" s="31">
        <f t="shared" si="1201"/>
        <v>1</v>
      </c>
      <c r="AS2951" s="31" t="str">
        <f>IF(IFERROR(VLOOKUP(AE2951,#REF!,1,0),"")&lt;&gt;"",1,"")</f>
        <v/>
      </c>
      <c r="AT2951" s="31" t="str">
        <f>IF(IFERROR(VLOOKUP(AE2951,#REF!,1,0),"")&lt;&gt;"",1,"")</f>
        <v/>
      </c>
      <c r="AU2951" s="31" t="str">
        <f>IF(IFERROR(VLOOKUP(AE2951,#REF!,1,0),"")&lt;&gt;"",1,"")</f>
        <v/>
      </c>
      <c r="AV2951" s="31" t="str">
        <f>IF(IFERROR(VLOOKUP(AE2951,#REF!,1,0),"")&lt;&gt;"",1,"")</f>
        <v/>
      </c>
      <c r="AW2951" s="31" t="str">
        <f>IF(IFERROR(VLOOKUP(AE2951,#REF!,1,0),"")&lt;&gt;"",1,"")</f>
        <v/>
      </c>
      <c r="AX2951" s="31" t="str">
        <f>IF(IFERROR(VLOOKUP(AE2951,#REF!,1,0),"")&lt;&gt;"",1,"")</f>
        <v/>
      </c>
      <c r="AY2951" s="31" t="str">
        <f>IF(IFERROR(VLOOKUP(AE2951,#REF!,1,0),"")&lt;&gt;"",1,"")</f>
        <v/>
      </c>
      <c r="AZ2951" s="31" t="str">
        <f>IF(IFERROR(VLOOKUP(AE2951,#REF!,1,0),"")&lt;&gt;"",1,"")</f>
        <v/>
      </c>
      <c r="BA2951" s="31" t="str">
        <f>IF(IFERROR(VLOOKUP(AE2951,#REF!,1,0),"")&lt;&gt;"",1,"")</f>
        <v/>
      </c>
      <c r="BB2951" s="31" t="str">
        <f>IF(IFERROR(VLOOKUP(AE2951,#REF!,1,0),"")&lt;&gt;"",1,"")</f>
        <v/>
      </c>
      <c r="BC2951" s="31" t="str">
        <f>IF(IFERROR(VLOOKUP(AE2951,#REF!,1,0),"")&lt;&gt;"",1,"")</f>
        <v/>
      </c>
      <c r="BD2951" s="31" t="str">
        <f>IF(IFERROR(VLOOKUP(AE2951,#REF!,1,0),"")&lt;&gt;"",1,"")</f>
        <v/>
      </c>
      <c r="BE2951" s="32">
        <f t="shared" si="1028"/>
        <v>1</v>
      </c>
    </row>
    <row r="2952" spans="1:57" ht="16">
      <c r="A2952" s="43">
        <v>2638</v>
      </c>
      <c r="B2952" s="96">
        <v>764119</v>
      </c>
      <c r="C2952" s="43" t="str">
        <f t="shared" si="1192"/>
        <v>764119000</v>
      </c>
      <c r="D2952" s="44" t="str">
        <f t="shared" si="1193"/>
        <v>76</v>
      </c>
      <c r="E2952" s="44" t="str">
        <f t="shared" si="1194"/>
        <v>4</v>
      </c>
      <c r="F2952" s="44" t="str">
        <f t="shared" si="1195"/>
        <v>1</v>
      </c>
      <c r="G2952" s="44" t="str">
        <f t="shared" si="1196"/>
        <v>1</v>
      </c>
      <c r="H2952" s="44" t="str">
        <f t="shared" si="1197"/>
        <v>9</v>
      </c>
      <c r="I2952" s="44" t="str">
        <f t="shared" si="1198"/>
        <v>0</v>
      </c>
      <c r="J2952" s="44" t="str">
        <f t="shared" si="1199"/>
        <v>0</v>
      </c>
      <c r="K2952" s="44" t="str">
        <f t="shared" si="1200"/>
        <v>0</v>
      </c>
      <c r="L2952" s="44"/>
      <c r="M2952" s="81" t="s">
        <v>3943</v>
      </c>
      <c r="N2952" s="81"/>
      <c r="O2952" s="47" t="s">
        <v>212</v>
      </c>
      <c r="P2952" s="47" t="s">
        <v>213</v>
      </c>
      <c r="Q2952" s="60" t="s">
        <v>8</v>
      </c>
      <c r="R2952" s="47"/>
      <c r="S2952" s="47" t="s">
        <v>218</v>
      </c>
      <c r="T2952" s="47" t="s">
        <v>218</v>
      </c>
      <c r="U2952" s="47">
        <v>1</v>
      </c>
      <c r="V2952" s="47">
        <v>1</v>
      </c>
      <c r="W2952" s="47"/>
      <c r="X2952" s="47" t="s">
        <v>3929</v>
      </c>
      <c r="Y2952" s="47">
        <v>1</v>
      </c>
      <c r="Z2952" s="61" t="s">
        <v>34</v>
      </c>
      <c r="AA2952" s="61"/>
      <c r="AB2952" s="61" t="s">
        <v>3943</v>
      </c>
      <c r="AC2952" s="61" t="s">
        <v>66</v>
      </c>
      <c r="AD2952" s="47" t="s">
        <v>66</v>
      </c>
      <c r="AE2952" s="50" t="s">
        <v>3943</v>
      </c>
      <c r="AF2952" s="51"/>
      <c r="AG2952" s="51" t="s">
        <v>8</v>
      </c>
      <c r="AH2952" s="52" t="s">
        <v>8</v>
      </c>
      <c r="AI2952" s="39"/>
      <c r="AJ2952" s="39"/>
      <c r="AK2952" s="39" t="e">
        <f>O2952&amp;Q2952&amp;#REF!&amp;U2952&amp;V2952&amp;Y2952&amp;Z2952&amp;AC2952&amp;AD2952</f>
        <v>#REF!</v>
      </c>
      <c r="AL2952" s="96">
        <v>764119</v>
      </c>
      <c r="AM2952" s="44" t="e">
        <f>C2952&lt;&gt;AK2952</f>
        <v>#REF!</v>
      </c>
      <c r="AN2952" s="52"/>
      <c r="AO2952" s="52"/>
      <c r="AP2952" s="53"/>
      <c r="AQ2952" s="53"/>
      <c r="AR2952" s="53">
        <f t="shared" si="1201"/>
        <v>1</v>
      </c>
      <c r="AS2952" s="53" t="str">
        <f>IF(IFERROR(VLOOKUP(AE2952,#REF!,1,0),"")&lt;&gt;"",1,"")</f>
        <v/>
      </c>
      <c r="AT2952" s="53" t="str">
        <f>IF(IFERROR(VLOOKUP(AE2952,#REF!,1,0),"")&lt;&gt;"",1,"")</f>
        <v/>
      </c>
      <c r="AU2952" s="53" t="str">
        <f>IF(IFERROR(VLOOKUP(AE2952,#REF!,1,0),"")&lt;&gt;"",1,"")</f>
        <v/>
      </c>
      <c r="AV2952" s="53" t="str">
        <f>IF(IFERROR(VLOOKUP(AE2952,#REF!,1,0),"")&lt;&gt;"",1,"")</f>
        <v/>
      </c>
      <c r="AW2952" s="53" t="str">
        <f>IF(IFERROR(VLOOKUP(AE2952,#REF!,1,0),"")&lt;&gt;"",1,"")</f>
        <v/>
      </c>
      <c r="AX2952" s="53" t="str">
        <f>IF(IFERROR(VLOOKUP(AE2952,#REF!,1,0),"")&lt;&gt;"",1,"")</f>
        <v/>
      </c>
      <c r="AY2952" s="53" t="str">
        <f>IF(IFERROR(VLOOKUP(AE2952,#REF!,1,0),"")&lt;&gt;"",1,"")</f>
        <v/>
      </c>
      <c r="AZ2952" s="53" t="str">
        <f>IF(IFERROR(VLOOKUP(AE2952,#REF!,1,0),"")&lt;&gt;"",1,"")</f>
        <v/>
      </c>
      <c r="BA2952" s="53" t="str">
        <f>IF(IFERROR(VLOOKUP(AE2952,#REF!,1,0),"")&lt;&gt;"",1,"")</f>
        <v/>
      </c>
      <c r="BB2952" s="53" t="str">
        <f>IF(IFERROR(VLOOKUP(AE2952,#REF!,1,0),"")&lt;&gt;"",1,"")</f>
        <v/>
      </c>
      <c r="BC2952" s="53" t="str">
        <f>IF(IFERROR(VLOOKUP(AE2952,#REF!,1,0),"")&lt;&gt;"",1,"")</f>
        <v/>
      </c>
      <c r="BD2952" s="53" t="str">
        <f>IF(IFERROR(VLOOKUP(AE2952,#REF!,1,0),"")&lt;&gt;"",1,"")</f>
        <v/>
      </c>
      <c r="BE2952" s="54">
        <f t="shared" si="1028"/>
        <v>1</v>
      </c>
    </row>
    <row r="2953" spans="1:57" ht="16">
      <c r="A2953" s="33">
        <v>2639</v>
      </c>
      <c r="B2953" s="94">
        <v>76412</v>
      </c>
      <c r="C2953" s="33" t="str">
        <f t="shared" si="1192"/>
        <v>764120000</v>
      </c>
      <c r="D2953" s="34" t="str">
        <f t="shared" si="1193"/>
        <v>76</v>
      </c>
      <c r="E2953" s="34" t="str">
        <f t="shared" si="1194"/>
        <v>4</v>
      </c>
      <c r="F2953" s="34" t="str">
        <f t="shared" si="1195"/>
        <v>1</v>
      </c>
      <c r="G2953" s="34" t="str">
        <f t="shared" si="1196"/>
        <v>2</v>
      </c>
      <c r="H2953" s="34" t="str">
        <f t="shared" si="1197"/>
        <v>0</v>
      </c>
      <c r="I2953" s="34" t="str">
        <f t="shared" si="1198"/>
        <v>0</v>
      </c>
      <c r="J2953" s="34" t="str">
        <f t="shared" si="1199"/>
        <v>0</v>
      </c>
      <c r="K2953" s="34" t="str">
        <f t="shared" si="1200"/>
        <v>0</v>
      </c>
      <c r="L2953" s="34" t="s">
        <v>7073</v>
      </c>
      <c r="M2953" s="74" t="s">
        <v>3944</v>
      </c>
      <c r="N2953" s="35" t="s">
        <v>261</v>
      </c>
      <c r="O2953" s="55" t="s">
        <v>212</v>
      </c>
      <c r="P2953" s="55" t="s">
        <v>213</v>
      </c>
      <c r="Q2953" s="55" t="s">
        <v>8</v>
      </c>
      <c r="R2953" s="55">
        <v>5</v>
      </c>
      <c r="S2953" s="55" t="s">
        <v>218</v>
      </c>
      <c r="T2953" s="55" t="s">
        <v>218</v>
      </c>
      <c r="U2953" s="55">
        <v>1</v>
      </c>
      <c r="V2953" s="55">
        <v>1</v>
      </c>
      <c r="W2953" s="55" t="s">
        <v>3929</v>
      </c>
      <c r="X2953" s="55" t="s">
        <v>3929</v>
      </c>
      <c r="Y2953" s="55">
        <v>1</v>
      </c>
      <c r="Z2953" s="58" t="s">
        <v>20</v>
      </c>
      <c r="AA2953" s="58" t="s">
        <v>3944</v>
      </c>
      <c r="AB2953" s="58" t="s">
        <v>3944</v>
      </c>
      <c r="AC2953" s="58" t="s">
        <v>66</v>
      </c>
      <c r="AD2953" s="55" t="s">
        <v>66</v>
      </c>
      <c r="AE2953" s="42" t="s">
        <v>3944</v>
      </c>
      <c r="AF2953" s="42" t="s">
        <v>3944</v>
      </c>
      <c r="AG2953" s="27" t="s">
        <v>8</v>
      </c>
      <c r="AH2953" s="30"/>
      <c r="AI2953" s="39" t="s">
        <v>3928</v>
      </c>
      <c r="AJ2953" s="39" t="b">
        <f t="shared" ref="AJ2953:AJ2958" si="1202">IF(OR(AS2953=1,AT2953=1,AU2953=1,AV2953=1,AW2953=1,AX2953=1,AY2953=1,AZ2953=1,BA2953=1,BB2953=1,BC2953=1,BD2953=1),TRUE,FALSE)</f>
        <v>0</v>
      </c>
      <c r="AK2953" s="39" t="str">
        <f>O2953&amp;Q2953&amp;R2953&amp;U2953&amp;V2953&amp;Y2953&amp;Z2953&amp;AC2953&amp;AD2953</f>
        <v>H15111700</v>
      </c>
      <c r="AL2953" s="95">
        <v>76412</v>
      </c>
      <c r="AM2953" s="41" t="b">
        <f>C2953&lt;&gt;AK2953</f>
        <v>1</v>
      </c>
      <c r="AN2953" s="30" t="str">
        <f>N2953&amp;AK2953</f>
        <v>J9FH15111700</v>
      </c>
      <c r="AO2953" s="30"/>
      <c r="AP2953" s="31"/>
      <c r="AQ2953" s="31"/>
      <c r="AR2953" s="31">
        <f t="shared" si="1201"/>
        <v>1</v>
      </c>
      <c r="AS2953" s="31" t="str">
        <f>IF(IFERROR(VLOOKUP(AE2953,#REF!,1,0),"")&lt;&gt;"",1,"")</f>
        <v/>
      </c>
      <c r="AT2953" s="31" t="str">
        <f>IF(IFERROR(VLOOKUP(AE2953,#REF!,1,0),"")&lt;&gt;"",1,"")</f>
        <v/>
      </c>
      <c r="AU2953" s="31" t="str">
        <f>IF(IFERROR(VLOOKUP(AE2953,#REF!,1,0),"")&lt;&gt;"",1,"")</f>
        <v/>
      </c>
      <c r="AV2953" s="31" t="str">
        <f>IF(IFERROR(VLOOKUP(AE2953,#REF!,1,0),"")&lt;&gt;"",1,"")</f>
        <v/>
      </c>
      <c r="AW2953" s="31" t="str">
        <f>IF(IFERROR(VLOOKUP(AE2953,#REF!,1,0),"")&lt;&gt;"",1,"")</f>
        <v/>
      </c>
      <c r="AX2953" s="31" t="str">
        <f>IF(IFERROR(VLOOKUP(AE2953,#REF!,1,0),"")&lt;&gt;"",1,"")</f>
        <v/>
      </c>
      <c r="AY2953" s="31" t="str">
        <f>IF(IFERROR(VLOOKUP(AE2953,#REF!,1,0),"")&lt;&gt;"",1,"")</f>
        <v/>
      </c>
      <c r="AZ2953" s="31" t="str">
        <f>IF(IFERROR(VLOOKUP(AE2953,#REF!,1,0),"")&lt;&gt;"",1,"")</f>
        <v/>
      </c>
      <c r="BA2953" s="31" t="str">
        <f>IF(IFERROR(VLOOKUP(AE2953,#REF!,1,0),"")&lt;&gt;"",1,"")</f>
        <v/>
      </c>
      <c r="BB2953" s="31" t="str">
        <f>IF(IFERROR(VLOOKUP(AE2953,#REF!,1,0),"")&lt;&gt;"",1,"")</f>
        <v/>
      </c>
      <c r="BC2953" s="31" t="str">
        <f>IF(IFERROR(VLOOKUP(AE2953,#REF!,1,0),"")&lt;&gt;"",1,"")</f>
        <v/>
      </c>
      <c r="BD2953" s="31" t="str">
        <f>IF(IFERROR(VLOOKUP(AE2953,#REF!,1,0),"")&lt;&gt;"",1,"")</f>
        <v/>
      </c>
      <c r="BE2953" s="32">
        <f t="shared" si="1028"/>
        <v>1</v>
      </c>
    </row>
    <row r="2954" spans="1:57" ht="16">
      <c r="A2954" s="33">
        <v>2640</v>
      </c>
      <c r="B2954" s="94">
        <v>76413</v>
      </c>
      <c r="C2954" s="33" t="str">
        <f t="shared" si="1192"/>
        <v>764130000</v>
      </c>
      <c r="D2954" s="34" t="str">
        <f t="shared" si="1193"/>
        <v>76</v>
      </c>
      <c r="E2954" s="34" t="str">
        <f t="shared" si="1194"/>
        <v>4</v>
      </c>
      <c r="F2954" s="34" t="str">
        <f t="shared" si="1195"/>
        <v>1</v>
      </c>
      <c r="G2954" s="34" t="str">
        <f t="shared" si="1196"/>
        <v>3</v>
      </c>
      <c r="H2954" s="34" t="str">
        <f t="shared" si="1197"/>
        <v>0</v>
      </c>
      <c r="I2954" s="34" t="str">
        <f t="shared" si="1198"/>
        <v>0</v>
      </c>
      <c r="J2954" s="34" t="str">
        <f t="shared" si="1199"/>
        <v>0</v>
      </c>
      <c r="K2954" s="34" t="str">
        <f t="shared" si="1200"/>
        <v>0</v>
      </c>
      <c r="L2954" s="34" t="s">
        <v>7074</v>
      </c>
      <c r="M2954" s="74" t="s">
        <v>3945</v>
      </c>
      <c r="N2954" s="35" t="s">
        <v>261</v>
      </c>
      <c r="O2954" s="55" t="s">
        <v>212</v>
      </c>
      <c r="P2954" s="55" t="s">
        <v>213</v>
      </c>
      <c r="Q2954" s="55" t="s">
        <v>8</v>
      </c>
      <c r="R2954" s="55">
        <v>5</v>
      </c>
      <c r="S2954" s="55" t="s">
        <v>218</v>
      </c>
      <c r="T2954" s="55" t="s">
        <v>218</v>
      </c>
      <c r="U2954" s="55">
        <v>1</v>
      </c>
      <c r="V2954" s="55">
        <v>1</v>
      </c>
      <c r="W2954" s="55" t="s">
        <v>3929</v>
      </c>
      <c r="X2954" s="55" t="s">
        <v>3929</v>
      </c>
      <c r="Y2954" s="55">
        <v>1</v>
      </c>
      <c r="Z2954" s="58" t="s">
        <v>37</v>
      </c>
      <c r="AA2954" s="58" t="s">
        <v>3945</v>
      </c>
      <c r="AB2954" s="58" t="s">
        <v>3945</v>
      </c>
      <c r="AC2954" s="58" t="s">
        <v>66</v>
      </c>
      <c r="AD2954" s="55" t="s">
        <v>66</v>
      </c>
      <c r="AE2954" s="42" t="s">
        <v>3945</v>
      </c>
      <c r="AF2954" s="42" t="s">
        <v>3945</v>
      </c>
      <c r="AG2954" s="27" t="s">
        <v>8</v>
      </c>
      <c r="AH2954" s="30"/>
      <c r="AI2954" s="39" t="s">
        <v>3928</v>
      </c>
      <c r="AJ2954" s="39" t="b">
        <f t="shared" si="1202"/>
        <v>0</v>
      </c>
      <c r="AK2954" s="39" t="str">
        <f>O2954&amp;Q2954&amp;R2954&amp;U2954&amp;V2954&amp;Y2954&amp;Z2954&amp;AC2954&amp;AD2954</f>
        <v>H15111800</v>
      </c>
      <c r="AL2954" s="95">
        <v>76413</v>
      </c>
      <c r="AM2954" s="41" t="b">
        <f>C2954&lt;&gt;AK2954</f>
        <v>1</v>
      </c>
      <c r="AN2954" s="30" t="str">
        <f>N2954&amp;AK2954</f>
        <v>J9FH15111800</v>
      </c>
      <c r="AO2954" s="30"/>
      <c r="AP2954" s="31"/>
      <c r="AQ2954" s="31"/>
      <c r="AR2954" s="31">
        <f t="shared" si="1201"/>
        <v>1</v>
      </c>
      <c r="AS2954" s="31" t="str">
        <f>IF(IFERROR(VLOOKUP(AE2954,#REF!,1,0),"")&lt;&gt;"",1,"")</f>
        <v/>
      </c>
      <c r="AT2954" s="31" t="str">
        <f>IF(IFERROR(VLOOKUP(AE2954,#REF!,1,0),"")&lt;&gt;"",1,"")</f>
        <v/>
      </c>
      <c r="AU2954" s="31" t="str">
        <f>IF(IFERROR(VLOOKUP(AE2954,#REF!,1,0),"")&lt;&gt;"",1,"")</f>
        <v/>
      </c>
      <c r="AV2954" s="31" t="str">
        <f>IF(IFERROR(VLOOKUP(AE2954,#REF!,1,0),"")&lt;&gt;"",1,"")</f>
        <v/>
      </c>
      <c r="AW2954" s="31" t="str">
        <f>IF(IFERROR(VLOOKUP(AE2954,#REF!,1,0),"")&lt;&gt;"",1,"")</f>
        <v/>
      </c>
      <c r="AX2954" s="31" t="str">
        <f>IF(IFERROR(VLOOKUP(AE2954,#REF!,1,0),"")&lt;&gt;"",1,"")</f>
        <v/>
      </c>
      <c r="AY2954" s="31" t="str">
        <f>IF(IFERROR(VLOOKUP(AE2954,#REF!,1,0),"")&lt;&gt;"",1,"")</f>
        <v/>
      </c>
      <c r="AZ2954" s="31" t="str">
        <f>IF(IFERROR(VLOOKUP(AE2954,#REF!,1,0),"")&lt;&gt;"",1,"")</f>
        <v/>
      </c>
      <c r="BA2954" s="31" t="str">
        <f>IF(IFERROR(VLOOKUP(AE2954,#REF!,1,0),"")&lt;&gt;"",1,"")</f>
        <v/>
      </c>
      <c r="BB2954" s="31" t="str">
        <f>IF(IFERROR(VLOOKUP(AE2954,#REF!,1,0),"")&lt;&gt;"",1,"")</f>
        <v/>
      </c>
      <c r="BC2954" s="31" t="str">
        <f>IF(IFERROR(VLOOKUP(AE2954,#REF!,1,0),"")&lt;&gt;"",1,"")</f>
        <v/>
      </c>
      <c r="BD2954" s="31" t="str">
        <f>IF(IFERROR(VLOOKUP(AE2954,#REF!,1,0),"")&lt;&gt;"",1,"")</f>
        <v/>
      </c>
      <c r="BE2954" s="32">
        <f t="shared" si="1028"/>
        <v>1</v>
      </c>
    </row>
    <row r="2955" spans="1:57" ht="16">
      <c r="A2955" s="33">
        <v>2641</v>
      </c>
      <c r="B2955" s="94">
        <v>764131</v>
      </c>
      <c r="C2955" s="33" t="str">
        <f t="shared" si="1192"/>
        <v>764131000</v>
      </c>
      <c r="D2955" s="34" t="str">
        <f t="shared" si="1193"/>
        <v>76</v>
      </c>
      <c r="E2955" s="34" t="str">
        <f t="shared" si="1194"/>
        <v>4</v>
      </c>
      <c r="F2955" s="34" t="str">
        <f t="shared" si="1195"/>
        <v>1</v>
      </c>
      <c r="G2955" s="34" t="str">
        <f t="shared" si="1196"/>
        <v>3</v>
      </c>
      <c r="H2955" s="34" t="str">
        <f t="shared" si="1197"/>
        <v>1</v>
      </c>
      <c r="I2955" s="34" t="str">
        <f t="shared" si="1198"/>
        <v>0</v>
      </c>
      <c r="J2955" s="34" t="str">
        <f t="shared" si="1199"/>
        <v>0</v>
      </c>
      <c r="K2955" s="34" t="str">
        <f t="shared" si="1200"/>
        <v>0</v>
      </c>
      <c r="L2955" s="34" t="s">
        <v>7075</v>
      </c>
      <c r="M2955" s="74" t="s">
        <v>3931</v>
      </c>
      <c r="N2955" s="35" t="s">
        <v>261</v>
      </c>
      <c r="O2955" s="55" t="s">
        <v>212</v>
      </c>
      <c r="P2955" s="55" t="s">
        <v>213</v>
      </c>
      <c r="Q2955" s="55" t="s">
        <v>8</v>
      </c>
      <c r="R2955" s="55">
        <v>5</v>
      </c>
      <c r="S2955" s="55" t="s">
        <v>218</v>
      </c>
      <c r="T2955" s="55" t="s">
        <v>218</v>
      </c>
      <c r="U2955" s="55">
        <v>1</v>
      </c>
      <c r="V2955" s="55">
        <v>1</v>
      </c>
      <c r="W2955" s="55" t="s">
        <v>3929</v>
      </c>
      <c r="X2955" s="55" t="s">
        <v>3929</v>
      </c>
      <c r="Y2955" s="55">
        <v>1</v>
      </c>
      <c r="Z2955" s="58" t="s">
        <v>18</v>
      </c>
      <c r="AA2955" s="58" t="s">
        <v>3931</v>
      </c>
      <c r="AB2955" s="58" t="s">
        <v>3931</v>
      </c>
      <c r="AC2955" s="58" t="s">
        <v>66</v>
      </c>
      <c r="AD2955" s="55" t="s">
        <v>66</v>
      </c>
      <c r="AE2955" s="42" t="s">
        <v>3946</v>
      </c>
      <c r="AF2955" s="42" t="s">
        <v>3947</v>
      </c>
      <c r="AG2955" s="27"/>
      <c r="AH2955" s="30" t="s">
        <v>8</v>
      </c>
      <c r="AI2955" s="39"/>
      <c r="AJ2955" s="39" t="b">
        <f t="shared" si="1202"/>
        <v>0</v>
      </c>
      <c r="AK2955" s="39" t="str">
        <f>O2955&amp;Q2955&amp;R2955&amp;U2955&amp;V2955&amp;Y2955&amp;Z2955&amp;AC2955&amp;AD2955</f>
        <v>H15111900</v>
      </c>
      <c r="AL2955" s="95">
        <v>764131</v>
      </c>
      <c r="AM2955" s="41" t="b">
        <f>C2955&lt;&gt;AK2955</f>
        <v>1</v>
      </c>
      <c r="AN2955" s="30" t="str">
        <f>N2955&amp;AK2955</f>
        <v>J9FH15111900</v>
      </c>
      <c r="AO2955" s="30"/>
      <c r="AP2955" s="31"/>
      <c r="AQ2955" s="31"/>
      <c r="AR2955" s="31">
        <f t="shared" si="1201"/>
        <v>1</v>
      </c>
      <c r="AS2955" s="31" t="str">
        <f>IF(IFERROR(VLOOKUP(AE2955,#REF!,1,0),"")&lt;&gt;"",1,"")</f>
        <v/>
      </c>
      <c r="AT2955" s="31" t="str">
        <f>IF(IFERROR(VLOOKUP(AE2955,#REF!,1,0),"")&lt;&gt;"",1,"")</f>
        <v/>
      </c>
      <c r="AU2955" s="31" t="str">
        <f>IF(IFERROR(VLOOKUP(AE2955,#REF!,1,0),"")&lt;&gt;"",1,"")</f>
        <v/>
      </c>
      <c r="AV2955" s="31" t="str">
        <f>IF(IFERROR(VLOOKUP(AE2955,#REF!,1,0),"")&lt;&gt;"",1,"")</f>
        <v/>
      </c>
      <c r="AW2955" s="31" t="str">
        <f>IF(IFERROR(VLOOKUP(AE2955,#REF!,1,0),"")&lt;&gt;"",1,"")</f>
        <v/>
      </c>
      <c r="AX2955" s="31" t="str">
        <f>IF(IFERROR(VLOOKUP(AE2955,#REF!,1,0),"")&lt;&gt;"",1,"")</f>
        <v/>
      </c>
      <c r="AY2955" s="31" t="str">
        <f>IF(IFERROR(VLOOKUP(AE2955,#REF!,1,0),"")&lt;&gt;"",1,"")</f>
        <v/>
      </c>
      <c r="AZ2955" s="31" t="str">
        <f>IF(IFERROR(VLOOKUP(AE2955,#REF!,1,0),"")&lt;&gt;"",1,"")</f>
        <v/>
      </c>
      <c r="BA2955" s="31" t="str">
        <f>IF(IFERROR(VLOOKUP(AE2955,#REF!,1,0),"")&lt;&gt;"",1,"")</f>
        <v/>
      </c>
      <c r="BB2955" s="31" t="str">
        <f>IF(IFERROR(VLOOKUP(AE2955,#REF!,1,0),"")&lt;&gt;"",1,"")</f>
        <v/>
      </c>
      <c r="BC2955" s="31" t="str">
        <f>IF(IFERROR(VLOOKUP(AE2955,#REF!,1,0),"")&lt;&gt;"",1,"")</f>
        <v/>
      </c>
      <c r="BD2955" s="31" t="str">
        <f>IF(IFERROR(VLOOKUP(AE2955,#REF!,1,0),"")&lt;&gt;"",1,"")</f>
        <v/>
      </c>
      <c r="BE2955" s="32">
        <f t="shared" si="1028"/>
        <v>1</v>
      </c>
    </row>
    <row r="2956" spans="1:57" ht="16">
      <c r="A2956" s="33">
        <v>2642</v>
      </c>
      <c r="B2956" s="94">
        <v>764132</v>
      </c>
      <c r="C2956" s="33" t="str">
        <f t="shared" si="1192"/>
        <v>764132000</v>
      </c>
      <c r="D2956" s="34" t="str">
        <f t="shared" si="1193"/>
        <v>76</v>
      </c>
      <c r="E2956" s="34" t="str">
        <f t="shared" si="1194"/>
        <v>4</v>
      </c>
      <c r="F2956" s="34" t="str">
        <f t="shared" si="1195"/>
        <v>1</v>
      </c>
      <c r="G2956" s="34" t="str">
        <f t="shared" si="1196"/>
        <v>3</v>
      </c>
      <c r="H2956" s="34" t="str">
        <f t="shared" si="1197"/>
        <v>2</v>
      </c>
      <c r="I2956" s="34" t="str">
        <f t="shared" si="1198"/>
        <v>0</v>
      </c>
      <c r="J2956" s="34" t="str">
        <f t="shared" si="1199"/>
        <v>0</v>
      </c>
      <c r="K2956" s="34" t="str">
        <f t="shared" si="1200"/>
        <v>0</v>
      </c>
      <c r="L2956" s="34" t="s">
        <v>7076</v>
      </c>
      <c r="M2956" s="74" t="s">
        <v>3934</v>
      </c>
      <c r="N2956" s="35" t="s">
        <v>261</v>
      </c>
      <c r="O2956" s="55" t="s">
        <v>212</v>
      </c>
      <c r="P2956" s="55" t="s">
        <v>213</v>
      </c>
      <c r="Q2956" s="55" t="s">
        <v>8</v>
      </c>
      <c r="R2956" s="55">
        <v>5</v>
      </c>
      <c r="S2956" s="55" t="s">
        <v>218</v>
      </c>
      <c r="T2956" s="55" t="s">
        <v>218</v>
      </c>
      <c r="U2956" s="55">
        <v>1</v>
      </c>
      <c r="V2956" s="55">
        <v>1</v>
      </c>
      <c r="W2956" s="55" t="s">
        <v>3929</v>
      </c>
      <c r="X2956" s="55" t="s">
        <v>3929</v>
      </c>
      <c r="Y2956" s="55">
        <v>2</v>
      </c>
      <c r="Z2956" s="58" t="s">
        <v>8</v>
      </c>
      <c r="AA2956" s="58" t="s">
        <v>3934</v>
      </c>
      <c r="AB2956" s="58" t="s">
        <v>3934</v>
      </c>
      <c r="AC2956" s="58" t="s">
        <v>66</v>
      </c>
      <c r="AD2956" s="55" t="s">
        <v>66</v>
      </c>
      <c r="AE2956" s="42" t="s">
        <v>3948</v>
      </c>
      <c r="AF2956" s="42" t="s">
        <v>3949</v>
      </c>
      <c r="AG2956" s="27"/>
      <c r="AH2956" s="30" t="s">
        <v>8</v>
      </c>
      <c r="AI2956" s="39"/>
      <c r="AJ2956" s="39" t="b">
        <f t="shared" si="1202"/>
        <v>0</v>
      </c>
      <c r="AK2956" s="39" t="str">
        <f>O2956&amp;Q2956&amp;R2956&amp;U2956&amp;V2956&amp;Y2956&amp;Z2956&amp;AC2956&amp;AD2956</f>
        <v>H15112100</v>
      </c>
      <c r="AL2956" s="95">
        <v>764132</v>
      </c>
      <c r="AM2956" s="41" t="b">
        <f>C2956&lt;&gt;AK2956</f>
        <v>1</v>
      </c>
      <c r="AN2956" s="30" t="str">
        <f>N2956&amp;AK2956</f>
        <v>J9FH15112100</v>
      </c>
      <c r="AO2956" s="30"/>
      <c r="AP2956" s="31"/>
      <c r="AQ2956" s="31"/>
      <c r="AR2956" s="31">
        <f t="shared" si="1201"/>
        <v>1</v>
      </c>
      <c r="AS2956" s="31" t="str">
        <f>IF(IFERROR(VLOOKUP(AE2956,#REF!,1,0),"")&lt;&gt;"",1,"")</f>
        <v/>
      </c>
      <c r="AT2956" s="31" t="str">
        <f>IF(IFERROR(VLOOKUP(AE2956,#REF!,1,0),"")&lt;&gt;"",1,"")</f>
        <v/>
      </c>
      <c r="AU2956" s="31" t="str">
        <f>IF(IFERROR(VLOOKUP(AE2956,#REF!,1,0),"")&lt;&gt;"",1,"")</f>
        <v/>
      </c>
      <c r="AV2956" s="31" t="str">
        <f>IF(IFERROR(VLOOKUP(AE2956,#REF!,1,0),"")&lt;&gt;"",1,"")</f>
        <v/>
      </c>
      <c r="AW2956" s="31" t="str">
        <f>IF(IFERROR(VLOOKUP(AE2956,#REF!,1,0),"")&lt;&gt;"",1,"")</f>
        <v/>
      </c>
      <c r="AX2956" s="31" t="str">
        <f>IF(IFERROR(VLOOKUP(AE2956,#REF!,1,0),"")&lt;&gt;"",1,"")</f>
        <v/>
      </c>
      <c r="AY2956" s="31" t="str">
        <f>IF(IFERROR(VLOOKUP(AE2956,#REF!,1,0),"")&lt;&gt;"",1,"")</f>
        <v/>
      </c>
      <c r="AZ2956" s="31" t="str">
        <f>IF(IFERROR(VLOOKUP(AE2956,#REF!,1,0),"")&lt;&gt;"",1,"")</f>
        <v/>
      </c>
      <c r="BA2956" s="31" t="str">
        <f>IF(IFERROR(VLOOKUP(AE2956,#REF!,1,0),"")&lt;&gt;"",1,"")</f>
        <v/>
      </c>
      <c r="BB2956" s="31" t="str">
        <f>IF(IFERROR(VLOOKUP(AE2956,#REF!,1,0),"")&lt;&gt;"",1,"")</f>
        <v/>
      </c>
      <c r="BC2956" s="31" t="str">
        <f>IF(IFERROR(VLOOKUP(AE2956,#REF!,1,0),"")&lt;&gt;"",1,"")</f>
        <v/>
      </c>
      <c r="BD2956" s="31" t="str">
        <f>IF(IFERROR(VLOOKUP(AE2956,#REF!,1,0),"")&lt;&gt;"",1,"")</f>
        <v/>
      </c>
      <c r="BE2956" s="32">
        <f t="shared" si="1028"/>
        <v>1</v>
      </c>
    </row>
    <row r="2957" spans="1:57" ht="16">
      <c r="A2957" s="33">
        <v>2643</v>
      </c>
      <c r="B2957" s="94">
        <v>764133</v>
      </c>
      <c r="C2957" s="33" t="str">
        <f t="shared" si="1192"/>
        <v>764133000</v>
      </c>
      <c r="D2957" s="34" t="str">
        <f t="shared" si="1193"/>
        <v>76</v>
      </c>
      <c r="E2957" s="34" t="str">
        <f t="shared" si="1194"/>
        <v>4</v>
      </c>
      <c r="F2957" s="34" t="str">
        <f t="shared" si="1195"/>
        <v>1</v>
      </c>
      <c r="G2957" s="34" t="str">
        <f t="shared" si="1196"/>
        <v>3</v>
      </c>
      <c r="H2957" s="34" t="str">
        <f t="shared" si="1197"/>
        <v>3</v>
      </c>
      <c r="I2957" s="34" t="str">
        <f t="shared" si="1198"/>
        <v>0</v>
      </c>
      <c r="J2957" s="34" t="str">
        <f t="shared" si="1199"/>
        <v>0</v>
      </c>
      <c r="K2957" s="34" t="str">
        <f t="shared" si="1200"/>
        <v>0</v>
      </c>
      <c r="L2957" s="34" t="s">
        <v>7077</v>
      </c>
      <c r="M2957" s="74" t="s">
        <v>3937</v>
      </c>
      <c r="N2957" s="35" t="s">
        <v>261</v>
      </c>
      <c r="O2957" s="55" t="s">
        <v>212</v>
      </c>
      <c r="P2957" s="55" t="s">
        <v>213</v>
      </c>
      <c r="Q2957" s="55" t="s">
        <v>8</v>
      </c>
      <c r="R2957" s="55">
        <v>5</v>
      </c>
      <c r="S2957" s="55" t="s">
        <v>218</v>
      </c>
      <c r="T2957" s="55" t="s">
        <v>218</v>
      </c>
      <c r="U2957" s="55">
        <v>1</v>
      </c>
      <c r="V2957" s="55">
        <v>1</v>
      </c>
      <c r="W2957" s="55" t="s">
        <v>3929</v>
      </c>
      <c r="X2957" s="55" t="s">
        <v>3929</v>
      </c>
      <c r="Y2957" s="55">
        <v>2</v>
      </c>
      <c r="Z2957" s="58" t="s">
        <v>15</v>
      </c>
      <c r="AA2957" s="58" t="s">
        <v>3937</v>
      </c>
      <c r="AB2957" s="58" t="s">
        <v>3937</v>
      </c>
      <c r="AC2957" s="58" t="s">
        <v>66</v>
      </c>
      <c r="AD2957" s="55" t="s">
        <v>66</v>
      </c>
      <c r="AE2957" s="42" t="s">
        <v>3950</v>
      </c>
      <c r="AF2957" s="42" t="s">
        <v>3951</v>
      </c>
      <c r="AG2957" s="27"/>
      <c r="AH2957" s="30" t="s">
        <v>8</v>
      </c>
      <c r="AI2957" s="39"/>
      <c r="AJ2957" s="39" t="b">
        <f t="shared" si="1202"/>
        <v>0</v>
      </c>
      <c r="AK2957" s="39" t="str">
        <f>O2957&amp;Q2957&amp;R2957&amp;U2957&amp;V2957&amp;Y2957&amp;Z2957&amp;AC2957&amp;AD2957</f>
        <v>H15112200</v>
      </c>
      <c r="AL2957" s="95">
        <v>764133</v>
      </c>
      <c r="AM2957" s="41" t="b">
        <f>C2957&lt;&gt;AK2957</f>
        <v>1</v>
      </c>
      <c r="AN2957" s="30" t="str">
        <f>N2957&amp;AK2957</f>
        <v>J9FH15112200</v>
      </c>
      <c r="AO2957" s="30"/>
      <c r="AP2957" s="31"/>
      <c r="AQ2957" s="31"/>
      <c r="AR2957" s="31">
        <f t="shared" si="1201"/>
        <v>1</v>
      </c>
      <c r="AS2957" s="31" t="str">
        <f>IF(IFERROR(VLOOKUP(AE2957,#REF!,1,0),"")&lt;&gt;"",1,"")</f>
        <v/>
      </c>
      <c r="AT2957" s="31" t="str">
        <f>IF(IFERROR(VLOOKUP(AE2957,#REF!,1,0),"")&lt;&gt;"",1,"")</f>
        <v/>
      </c>
      <c r="AU2957" s="31" t="str">
        <f>IF(IFERROR(VLOOKUP(AE2957,#REF!,1,0),"")&lt;&gt;"",1,"")</f>
        <v/>
      </c>
      <c r="AV2957" s="31" t="str">
        <f>IF(IFERROR(VLOOKUP(AE2957,#REF!,1,0),"")&lt;&gt;"",1,"")</f>
        <v/>
      </c>
      <c r="AW2957" s="31" t="str">
        <f>IF(IFERROR(VLOOKUP(AE2957,#REF!,1,0),"")&lt;&gt;"",1,"")</f>
        <v/>
      </c>
      <c r="AX2957" s="31" t="str">
        <f>IF(IFERROR(VLOOKUP(AE2957,#REF!,1,0),"")&lt;&gt;"",1,"")</f>
        <v/>
      </c>
      <c r="AY2957" s="31" t="str">
        <f>IF(IFERROR(VLOOKUP(AE2957,#REF!,1,0),"")&lt;&gt;"",1,"")</f>
        <v/>
      </c>
      <c r="AZ2957" s="31" t="str">
        <f>IF(IFERROR(VLOOKUP(AE2957,#REF!,1,0),"")&lt;&gt;"",1,"")</f>
        <v/>
      </c>
      <c r="BA2957" s="31" t="str">
        <f>IF(IFERROR(VLOOKUP(AE2957,#REF!,1,0),"")&lt;&gt;"",1,"")</f>
        <v/>
      </c>
      <c r="BB2957" s="31" t="str">
        <f>IF(IFERROR(VLOOKUP(AE2957,#REF!,1,0),"")&lt;&gt;"",1,"")</f>
        <v/>
      </c>
      <c r="BC2957" s="31" t="str">
        <f>IF(IFERROR(VLOOKUP(AE2957,#REF!,1,0),"")&lt;&gt;"",1,"")</f>
        <v/>
      </c>
      <c r="BD2957" s="31" t="str">
        <f>IF(IFERROR(VLOOKUP(AE2957,#REF!,1,0),"")&lt;&gt;"",1,"")</f>
        <v/>
      </c>
      <c r="BE2957" s="32">
        <f t="shared" si="1028"/>
        <v>1</v>
      </c>
    </row>
    <row r="2958" spans="1:57" ht="16">
      <c r="A2958" s="33">
        <v>2644</v>
      </c>
      <c r="B2958" s="94">
        <v>764134</v>
      </c>
      <c r="C2958" s="33" t="str">
        <f t="shared" si="1192"/>
        <v>764134000</v>
      </c>
      <c r="D2958" s="34" t="str">
        <f t="shared" si="1193"/>
        <v>76</v>
      </c>
      <c r="E2958" s="34" t="str">
        <f t="shared" si="1194"/>
        <v>4</v>
      </c>
      <c r="F2958" s="34" t="str">
        <f t="shared" si="1195"/>
        <v>1</v>
      </c>
      <c r="G2958" s="34" t="str">
        <f t="shared" si="1196"/>
        <v>3</v>
      </c>
      <c r="H2958" s="34" t="str">
        <f t="shared" si="1197"/>
        <v>4</v>
      </c>
      <c r="I2958" s="34" t="str">
        <f t="shared" si="1198"/>
        <v>0</v>
      </c>
      <c r="J2958" s="34" t="str">
        <f t="shared" si="1199"/>
        <v>0</v>
      </c>
      <c r="K2958" s="34" t="str">
        <f t="shared" si="1200"/>
        <v>0</v>
      </c>
      <c r="L2958" s="34" t="s">
        <v>7078</v>
      </c>
      <c r="M2958" s="74" t="s">
        <v>3940</v>
      </c>
      <c r="N2958" s="35" t="s">
        <v>261</v>
      </c>
      <c r="O2958" s="55" t="s">
        <v>212</v>
      </c>
      <c r="P2958" s="55" t="s">
        <v>213</v>
      </c>
      <c r="Q2958" s="55" t="s">
        <v>8</v>
      </c>
      <c r="R2958" s="55">
        <v>5</v>
      </c>
      <c r="S2958" s="55" t="s">
        <v>218</v>
      </c>
      <c r="T2958" s="55" t="s">
        <v>218</v>
      </c>
      <c r="U2958" s="55">
        <v>1</v>
      </c>
      <c r="V2958" s="55">
        <v>1</v>
      </c>
      <c r="W2958" s="55" t="s">
        <v>3929</v>
      </c>
      <c r="X2958" s="55" t="s">
        <v>3929</v>
      </c>
      <c r="Y2958" s="55">
        <v>2</v>
      </c>
      <c r="Z2958" s="58" t="s">
        <v>21</v>
      </c>
      <c r="AA2958" s="58" t="s">
        <v>3940</v>
      </c>
      <c r="AB2958" s="58" t="s">
        <v>3940</v>
      </c>
      <c r="AC2958" s="58" t="s">
        <v>66</v>
      </c>
      <c r="AD2958" s="55" t="s">
        <v>66</v>
      </c>
      <c r="AE2958" s="42" t="s">
        <v>3952</v>
      </c>
      <c r="AF2958" s="42" t="s">
        <v>3953</v>
      </c>
      <c r="AG2958" s="27"/>
      <c r="AH2958" s="30" t="s">
        <v>8</v>
      </c>
      <c r="AI2958" s="39"/>
      <c r="AJ2958" s="39" t="b">
        <f t="shared" si="1202"/>
        <v>0</v>
      </c>
      <c r="AK2958" s="39" t="str">
        <f>O2958&amp;Q2958&amp;R2958&amp;U2958&amp;V2958&amp;Y2958&amp;Z2958&amp;AC2958&amp;AD2958</f>
        <v>H15112300</v>
      </c>
      <c r="AL2958" s="95">
        <v>764134</v>
      </c>
      <c r="AM2958" s="41" t="b">
        <f>C2958&lt;&gt;AK2958</f>
        <v>1</v>
      </c>
      <c r="AN2958" s="30" t="str">
        <f>N2958&amp;AK2958</f>
        <v>J9FH15112300</v>
      </c>
      <c r="AO2958" s="30"/>
      <c r="AP2958" s="31"/>
      <c r="AQ2958" s="31"/>
      <c r="AR2958" s="31">
        <f t="shared" si="1201"/>
        <v>1</v>
      </c>
      <c r="AS2958" s="31" t="str">
        <f>IF(IFERROR(VLOOKUP(AE2958,#REF!,1,0),"")&lt;&gt;"",1,"")</f>
        <v/>
      </c>
      <c r="AT2958" s="31" t="str">
        <f>IF(IFERROR(VLOOKUP(AE2958,#REF!,1,0),"")&lt;&gt;"",1,"")</f>
        <v/>
      </c>
      <c r="AU2958" s="31" t="str">
        <f>IF(IFERROR(VLOOKUP(AE2958,#REF!,1,0),"")&lt;&gt;"",1,"")</f>
        <v/>
      </c>
      <c r="AV2958" s="31" t="str">
        <f>IF(IFERROR(VLOOKUP(AE2958,#REF!,1,0),"")&lt;&gt;"",1,"")</f>
        <v/>
      </c>
      <c r="AW2958" s="31" t="str">
        <f>IF(IFERROR(VLOOKUP(AE2958,#REF!,1,0),"")&lt;&gt;"",1,"")</f>
        <v/>
      </c>
      <c r="AX2958" s="31" t="str">
        <f>IF(IFERROR(VLOOKUP(AE2958,#REF!,1,0),"")&lt;&gt;"",1,"")</f>
        <v/>
      </c>
      <c r="AY2958" s="31" t="str">
        <f>IF(IFERROR(VLOOKUP(AE2958,#REF!,1,0),"")&lt;&gt;"",1,"")</f>
        <v/>
      </c>
      <c r="AZ2958" s="31" t="str">
        <f>IF(IFERROR(VLOOKUP(AE2958,#REF!,1,0),"")&lt;&gt;"",1,"")</f>
        <v/>
      </c>
      <c r="BA2958" s="31" t="str">
        <f>IF(IFERROR(VLOOKUP(AE2958,#REF!,1,0),"")&lt;&gt;"",1,"")</f>
        <v/>
      </c>
      <c r="BB2958" s="31" t="str">
        <f>IF(IFERROR(VLOOKUP(AE2958,#REF!,1,0),"")&lt;&gt;"",1,"")</f>
        <v/>
      </c>
      <c r="BC2958" s="31" t="str">
        <f>IF(IFERROR(VLOOKUP(AE2958,#REF!,1,0),"")&lt;&gt;"",1,"")</f>
        <v/>
      </c>
      <c r="BD2958" s="31" t="str">
        <f>IF(IFERROR(VLOOKUP(AE2958,#REF!,1,0),"")&lt;&gt;"",1,"")</f>
        <v/>
      </c>
      <c r="BE2958" s="32">
        <f t="shared" si="1028"/>
        <v>1</v>
      </c>
    </row>
    <row r="2959" spans="1:57" ht="16">
      <c r="A2959" s="43">
        <v>2645</v>
      </c>
      <c r="B2959" s="96">
        <v>764139</v>
      </c>
      <c r="C2959" s="43" t="str">
        <f t="shared" si="1192"/>
        <v>764139000</v>
      </c>
      <c r="D2959" s="44" t="str">
        <f t="shared" si="1193"/>
        <v>76</v>
      </c>
      <c r="E2959" s="44" t="str">
        <f t="shared" si="1194"/>
        <v>4</v>
      </c>
      <c r="F2959" s="44" t="str">
        <f t="shared" si="1195"/>
        <v>1</v>
      </c>
      <c r="G2959" s="44" t="str">
        <f t="shared" si="1196"/>
        <v>3</v>
      </c>
      <c r="H2959" s="44" t="str">
        <f t="shared" si="1197"/>
        <v>9</v>
      </c>
      <c r="I2959" s="44" t="str">
        <f t="shared" si="1198"/>
        <v>0</v>
      </c>
      <c r="J2959" s="44" t="str">
        <f t="shared" si="1199"/>
        <v>0</v>
      </c>
      <c r="K2959" s="44" t="str">
        <f t="shared" si="1200"/>
        <v>0</v>
      </c>
      <c r="L2959" s="44"/>
      <c r="M2959" s="81" t="s">
        <v>3954</v>
      </c>
      <c r="N2959" s="81"/>
      <c r="O2959" s="47" t="s">
        <v>212</v>
      </c>
      <c r="P2959" s="47" t="s">
        <v>213</v>
      </c>
      <c r="Q2959" s="60" t="s">
        <v>8</v>
      </c>
      <c r="R2959" s="47"/>
      <c r="S2959" s="47" t="s">
        <v>218</v>
      </c>
      <c r="T2959" s="47" t="s">
        <v>218</v>
      </c>
      <c r="U2959" s="47">
        <v>1</v>
      </c>
      <c r="V2959" s="47">
        <v>1</v>
      </c>
      <c r="W2959" s="47"/>
      <c r="X2959" s="47" t="s">
        <v>3929</v>
      </c>
      <c r="Y2959" s="47">
        <v>2</v>
      </c>
      <c r="Z2959" s="61" t="s">
        <v>27</v>
      </c>
      <c r="AA2959" s="61"/>
      <c r="AB2959" s="61" t="s">
        <v>3954</v>
      </c>
      <c r="AC2959" s="61" t="s">
        <v>66</v>
      </c>
      <c r="AD2959" s="47" t="s">
        <v>66</v>
      </c>
      <c r="AE2959" s="50" t="s">
        <v>3954</v>
      </c>
      <c r="AF2959" s="51"/>
      <c r="AG2959" s="51" t="s">
        <v>8</v>
      </c>
      <c r="AH2959" s="52" t="s">
        <v>8</v>
      </c>
      <c r="AI2959" s="39"/>
      <c r="AJ2959" s="39"/>
      <c r="AK2959" s="39" t="e">
        <f>O2959&amp;Q2959&amp;#REF!&amp;U2959&amp;V2959&amp;Y2959&amp;Z2959&amp;AC2959&amp;AD2959</f>
        <v>#REF!</v>
      </c>
      <c r="AL2959" s="96">
        <v>764139</v>
      </c>
      <c r="AM2959" s="44" t="e">
        <f>C2959&lt;&gt;AK2959</f>
        <v>#REF!</v>
      </c>
      <c r="AN2959" s="52"/>
      <c r="AO2959" s="52"/>
      <c r="AP2959" s="53"/>
      <c r="AQ2959" s="53"/>
      <c r="AR2959" s="53">
        <f t="shared" si="1201"/>
        <v>1</v>
      </c>
      <c r="AS2959" s="53" t="str">
        <f>IF(IFERROR(VLOOKUP(AE2959,#REF!,1,0),"")&lt;&gt;"",1,"")</f>
        <v/>
      </c>
      <c r="AT2959" s="53" t="str">
        <f>IF(IFERROR(VLOOKUP(AE2959,#REF!,1,0),"")&lt;&gt;"",1,"")</f>
        <v/>
      </c>
      <c r="AU2959" s="53" t="str">
        <f>IF(IFERROR(VLOOKUP(AE2959,#REF!,1,0),"")&lt;&gt;"",1,"")</f>
        <v/>
      </c>
      <c r="AV2959" s="53" t="str">
        <f>IF(IFERROR(VLOOKUP(AE2959,#REF!,1,0),"")&lt;&gt;"",1,"")</f>
        <v/>
      </c>
      <c r="AW2959" s="53" t="str">
        <f>IF(IFERROR(VLOOKUP(AE2959,#REF!,1,0),"")&lt;&gt;"",1,"")</f>
        <v/>
      </c>
      <c r="AX2959" s="53" t="str">
        <f>IF(IFERROR(VLOOKUP(AE2959,#REF!,1,0),"")&lt;&gt;"",1,"")</f>
        <v/>
      </c>
      <c r="AY2959" s="53" t="str">
        <f>IF(IFERROR(VLOOKUP(AE2959,#REF!,1,0),"")&lt;&gt;"",1,"")</f>
        <v/>
      </c>
      <c r="AZ2959" s="53" t="str">
        <f>IF(IFERROR(VLOOKUP(AE2959,#REF!,1,0),"")&lt;&gt;"",1,"")</f>
        <v/>
      </c>
      <c r="BA2959" s="53" t="str">
        <f>IF(IFERROR(VLOOKUP(AE2959,#REF!,1,0),"")&lt;&gt;"",1,"")</f>
        <v/>
      </c>
      <c r="BB2959" s="53" t="str">
        <f>IF(IFERROR(VLOOKUP(AE2959,#REF!,1,0),"")&lt;&gt;"",1,"")</f>
        <v/>
      </c>
      <c r="BC2959" s="53" t="str">
        <f>IF(IFERROR(VLOOKUP(AE2959,#REF!,1,0),"")&lt;&gt;"",1,"")</f>
        <v/>
      </c>
      <c r="BD2959" s="53" t="str">
        <f>IF(IFERROR(VLOOKUP(AE2959,#REF!,1,0),"")&lt;&gt;"",1,"")</f>
        <v/>
      </c>
      <c r="BE2959" s="54">
        <f t="shared" si="1028"/>
        <v>1</v>
      </c>
    </row>
    <row r="2960" spans="1:57" ht="16">
      <c r="A2960" s="33">
        <v>2646</v>
      </c>
      <c r="B2960" s="94">
        <v>7642</v>
      </c>
      <c r="C2960" s="33" t="str">
        <f t="shared" si="1192"/>
        <v>764200000</v>
      </c>
      <c r="D2960" s="34" t="str">
        <f t="shared" si="1193"/>
        <v>76</v>
      </c>
      <c r="E2960" s="34" t="str">
        <f t="shared" si="1194"/>
        <v>4</v>
      </c>
      <c r="F2960" s="34" t="str">
        <f t="shared" si="1195"/>
        <v>2</v>
      </c>
      <c r="G2960" s="34" t="str">
        <f t="shared" si="1196"/>
        <v>0</v>
      </c>
      <c r="H2960" s="34" t="str">
        <f t="shared" si="1197"/>
        <v>0</v>
      </c>
      <c r="I2960" s="34" t="str">
        <f t="shared" si="1198"/>
        <v>0</v>
      </c>
      <c r="J2960" s="34" t="str">
        <f t="shared" si="1199"/>
        <v>0</v>
      </c>
      <c r="K2960" s="34" t="str">
        <f t="shared" si="1200"/>
        <v>0</v>
      </c>
      <c r="L2960" s="34" t="s">
        <v>7079</v>
      </c>
      <c r="M2960" s="74" t="s">
        <v>3955</v>
      </c>
      <c r="N2960" s="35" t="s">
        <v>261</v>
      </c>
      <c r="O2960" s="55" t="s">
        <v>212</v>
      </c>
      <c r="P2960" s="55" t="s">
        <v>213</v>
      </c>
      <c r="Q2960" s="55" t="s">
        <v>8</v>
      </c>
      <c r="R2960" s="55">
        <v>5</v>
      </c>
      <c r="S2960" s="55" t="s">
        <v>218</v>
      </c>
      <c r="T2960" s="55" t="s">
        <v>218</v>
      </c>
      <c r="U2960" s="55">
        <v>1</v>
      </c>
      <c r="V2960" s="55">
        <v>2</v>
      </c>
      <c r="W2960" s="55" t="s">
        <v>3955</v>
      </c>
      <c r="X2960" s="55" t="s">
        <v>3955</v>
      </c>
      <c r="Y2960" s="55" t="s">
        <v>66</v>
      </c>
      <c r="Z2960" s="58" t="s">
        <v>66</v>
      </c>
      <c r="AA2960" s="58" t="s">
        <v>3955</v>
      </c>
      <c r="AB2960" s="58" t="s">
        <v>3955</v>
      </c>
      <c r="AC2960" s="58" t="s">
        <v>66</v>
      </c>
      <c r="AD2960" s="55" t="s">
        <v>66</v>
      </c>
      <c r="AE2960" s="42" t="s">
        <v>3955</v>
      </c>
      <c r="AF2960" s="42" t="s">
        <v>3955</v>
      </c>
      <c r="AG2960" s="27" t="s">
        <v>8</v>
      </c>
      <c r="AH2960" s="30"/>
      <c r="AI2960" s="39" t="s">
        <v>3928</v>
      </c>
      <c r="AJ2960" s="39" t="b">
        <f t="shared" ref="AJ2960:AJ2964" si="1203">IF(OR(AS2960=1,AT2960=1,AU2960=1,AV2960=1,AW2960=1,AX2960=1,AY2960=1,AZ2960=1,BA2960=1,BB2960=1,BC2960=1,BD2960=1),TRUE,FALSE)</f>
        <v>0</v>
      </c>
      <c r="AK2960" s="39" t="str">
        <f>O2960&amp;Q2960&amp;R2960&amp;U2960&amp;V2960&amp;Y2960&amp;Z2960&amp;AC2960&amp;AD2960</f>
        <v>H15120000</v>
      </c>
      <c r="AL2960" s="95">
        <v>7642</v>
      </c>
      <c r="AM2960" s="41" t="b">
        <f>C2960&lt;&gt;AK2960</f>
        <v>1</v>
      </c>
      <c r="AN2960" s="30" t="str">
        <f>N2960&amp;AK2960</f>
        <v>J9FH15120000</v>
      </c>
      <c r="AO2960" s="30"/>
      <c r="AP2960" s="31"/>
      <c r="AQ2960" s="31"/>
      <c r="AR2960" s="31">
        <f t="shared" si="1201"/>
        <v>1</v>
      </c>
      <c r="AS2960" s="31" t="str">
        <f>IF(IFERROR(VLOOKUP(AE2960,#REF!,1,0),"")&lt;&gt;"",1,"")</f>
        <v/>
      </c>
      <c r="AT2960" s="31" t="str">
        <f>IF(IFERROR(VLOOKUP(AE2960,#REF!,1,0),"")&lt;&gt;"",1,"")</f>
        <v/>
      </c>
      <c r="AU2960" s="31" t="str">
        <f>IF(IFERROR(VLOOKUP(AE2960,#REF!,1,0),"")&lt;&gt;"",1,"")</f>
        <v/>
      </c>
      <c r="AV2960" s="31" t="str">
        <f>IF(IFERROR(VLOOKUP(AE2960,#REF!,1,0),"")&lt;&gt;"",1,"")</f>
        <v/>
      </c>
      <c r="AW2960" s="31" t="str">
        <f>IF(IFERROR(VLOOKUP(AE2960,#REF!,1,0),"")&lt;&gt;"",1,"")</f>
        <v/>
      </c>
      <c r="AX2960" s="31" t="str">
        <f>IF(IFERROR(VLOOKUP(AE2960,#REF!,1,0),"")&lt;&gt;"",1,"")</f>
        <v/>
      </c>
      <c r="AY2960" s="31" t="str">
        <f>IF(IFERROR(VLOOKUP(AE2960,#REF!,1,0),"")&lt;&gt;"",1,"")</f>
        <v/>
      </c>
      <c r="AZ2960" s="31" t="str">
        <f>IF(IFERROR(VLOOKUP(AE2960,#REF!,1,0),"")&lt;&gt;"",1,"")</f>
        <v/>
      </c>
      <c r="BA2960" s="31" t="str">
        <f>IF(IFERROR(VLOOKUP(AE2960,#REF!,1,0),"")&lt;&gt;"",1,"")</f>
        <v/>
      </c>
      <c r="BB2960" s="31" t="str">
        <f>IF(IFERROR(VLOOKUP(AE2960,#REF!,1,0),"")&lt;&gt;"",1,"")</f>
        <v/>
      </c>
      <c r="BC2960" s="31" t="str">
        <f>IF(IFERROR(VLOOKUP(AE2960,#REF!,1,0),"")&lt;&gt;"",1,"")</f>
        <v/>
      </c>
      <c r="BD2960" s="31" t="str">
        <f>IF(IFERROR(VLOOKUP(AE2960,#REF!,1,0),"")&lt;&gt;"",1,"")</f>
        <v/>
      </c>
      <c r="BE2960" s="32">
        <f t="shared" si="1028"/>
        <v>1</v>
      </c>
    </row>
    <row r="2961" spans="1:57" ht="16">
      <c r="A2961" s="33">
        <v>2647</v>
      </c>
      <c r="B2961" s="94">
        <v>7643</v>
      </c>
      <c r="C2961" s="33" t="str">
        <f t="shared" si="1192"/>
        <v>764300000</v>
      </c>
      <c r="D2961" s="34" t="str">
        <f t="shared" si="1193"/>
        <v>76</v>
      </c>
      <c r="E2961" s="34" t="str">
        <f t="shared" si="1194"/>
        <v>4</v>
      </c>
      <c r="F2961" s="34" t="str">
        <f t="shared" si="1195"/>
        <v>3</v>
      </c>
      <c r="G2961" s="34" t="str">
        <f t="shared" si="1196"/>
        <v>0</v>
      </c>
      <c r="H2961" s="34" t="str">
        <f t="shared" si="1197"/>
        <v>0</v>
      </c>
      <c r="I2961" s="34" t="str">
        <f t="shared" si="1198"/>
        <v>0</v>
      </c>
      <c r="J2961" s="34" t="str">
        <f t="shared" si="1199"/>
        <v>0</v>
      </c>
      <c r="K2961" s="34" t="str">
        <f t="shared" si="1200"/>
        <v>0</v>
      </c>
      <c r="L2961" s="34" t="s">
        <v>7080</v>
      </c>
      <c r="M2961" s="74" t="s">
        <v>3956</v>
      </c>
      <c r="N2961" s="35" t="s">
        <v>261</v>
      </c>
      <c r="O2961" s="55" t="s">
        <v>212</v>
      </c>
      <c r="P2961" s="55" t="s">
        <v>213</v>
      </c>
      <c r="Q2961" s="55" t="s">
        <v>8</v>
      </c>
      <c r="R2961" s="55">
        <v>5</v>
      </c>
      <c r="S2961" s="55" t="s">
        <v>218</v>
      </c>
      <c r="T2961" s="55" t="s">
        <v>218</v>
      </c>
      <c r="U2961" s="55">
        <v>1</v>
      </c>
      <c r="V2961" s="55">
        <v>3</v>
      </c>
      <c r="W2961" s="55" t="s">
        <v>3956</v>
      </c>
      <c r="X2961" s="55" t="s">
        <v>3956</v>
      </c>
      <c r="Y2961" s="55" t="s">
        <v>66</v>
      </c>
      <c r="Z2961" s="58" t="s">
        <v>66</v>
      </c>
      <c r="AA2961" s="58" t="s">
        <v>3956</v>
      </c>
      <c r="AB2961" s="58" t="s">
        <v>3956</v>
      </c>
      <c r="AC2961" s="58" t="s">
        <v>66</v>
      </c>
      <c r="AD2961" s="55" t="s">
        <v>66</v>
      </c>
      <c r="AE2961" s="42" t="s">
        <v>3956</v>
      </c>
      <c r="AF2961" s="42" t="s">
        <v>3956</v>
      </c>
      <c r="AG2961" s="27" t="s">
        <v>8</v>
      </c>
      <c r="AH2961" s="30"/>
      <c r="AI2961" s="39" t="s">
        <v>3928</v>
      </c>
      <c r="AJ2961" s="39" t="b">
        <f t="shared" si="1203"/>
        <v>0</v>
      </c>
      <c r="AK2961" s="39" t="str">
        <f>O2961&amp;Q2961&amp;R2961&amp;U2961&amp;V2961&amp;Y2961&amp;Z2961&amp;AC2961&amp;AD2961</f>
        <v>H15130000</v>
      </c>
      <c r="AL2961" s="95">
        <v>7643</v>
      </c>
      <c r="AM2961" s="41" t="b">
        <f>C2961&lt;&gt;AK2961</f>
        <v>1</v>
      </c>
      <c r="AN2961" s="30" t="str">
        <f>N2961&amp;AK2961</f>
        <v>J9FH15130000</v>
      </c>
      <c r="AO2961" s="30"/>
      <c r="AP2961" s="31"/>
      <c r="AQ2961" s="31"/>
      <c r="AR2961" s="31">
        <f t="shared" si="1201"/>
        <v>1</v>
      </c>
      <c r="AS2961" s="31" t="str">
        <f>IF(IFERROR(VLOOKUP(AE2961,#REF!,1,0),"")&lt;&gt;"",1,"")</f>
        <v/>
      </c>
      <c r="AT2961" s="31" t="str">
        <f>IF(IFERROR(VLOOKUP(AE2961,#REF!,1,0),"")&lt;&gt;"",1,"")</f>
        <v/>
      </c>
      <c r="AU2961" s="31" t="str">
        <f>IF(IFERROR(VLOOKUP(AE2961,#REF!,1,0),"")&lt;&gt;"",1,"")</f>
        <v/>
      </c>
      <c r="AV2961" s="31" t="str">
        <f>IF(IFERROR(VLOOKUP(AE2961,#REF!,1,0),"")&lt;&gt;"",1,"")</f>
        <v/>
      </c>
      <c r="AW2961" s="31" t="str">
        <f>IF(IFERROR(VLOOKUP(AE2961,#REF!,1,0),"")&lt;&gt;"",1,"")</f>
        <v/>
      </c>
      <c r="AX2961" s="31" t="str">
        <f>IF(IFERROR(VLOOKUP(AE2961,#REF!,1,0),"")&lt;&gt;"",1,"")</f>
        <v/>
      </c>
      <c r="AY2961" s="31" t="str">
        <f>IF(IFERROR(VLOOKUP(AE2961,#REF!,1,0),"")&lt;&gt;"",1,"")</f>
        <v/>
      </c>
      <c r="AZ2961" s="31" t="str">
        <f>IF(IFERROR(VLOOKUP(AE2961,#REF!,1,0),"")&lt;&gt;"",1,"")</f>
        <v/>
      </c>
      <c r="BA2961" s="31" t="str">
        <f>IF(IFERROR(VLOOKUP(AE2961,#REF!,1,0),"")&lt;&gt;"",1,"")</f>
        <v/>
      </c>
      <c r="BB2961" s="31" t="str">
        <f>IF(IFERROR(VLOOKUP(AE2961,#REF!,1,0),"")&lt;&gt;"",1,"")</f>
        <v/>
      </c>
      <c r="BC2961" s="31" t="str">
        <f>IF(IFERROR(VLOOKUP(AE2961,#REF!,1,0),"")&lt;&gt;"",1,"")</f>
        <v/>
      </c>
      <c r="BD2961" s="31" t="str">
        <f>IF(IFERROR(VLOOKUP(AE2961,#REF!,1,0),"")&lt;&gt;"",1,"")</f>
        <v/>
      </c>
      <c r="BE2961" s="32">
        <f t="shared" si="1028"/>
        <v>1</v>
      </c>
    </row>
    <row r="2962" spans="1:57" ht="16">
      <c r="A2962" s="33">
        <v>2648</v>
      </c>
      <c r="B2962" s="94">
        <v>7644</v>
      </c>
      <c r="C2962" s="33" t="str">
        <f t="shared" si="1192"/>
        <v>764400000</v>
      </c>
      <c r="D2962" s="34" t="str">
        <f t="shared" si="1193"/>
        <v>76</v>
      </c>
      <c r="E2962" s="34" t="str">
        <f t="shared" si="1194"/>
        <v>4</v>
      </c>
      <c r="F2962" s="34" t="str">
        <f t="shared" si="1195"/>
        <v>4</v>
      </c>
      <c r="G2962" s="34" t="str">
        <f t="shared" si="1196"/>
        <v>0</v>
      </c>
      <c r="H2962" s="34" t="str">
        <f t="shared" si="1197"/>
        <v>0</v>
      </c>
      <c r="I2962" s="34" t="str">
        <f t="shared" si="1198"/>
        <v>0</v>
      </c>
      <c r="J2962" s="34" t="str">
        <f t="shared" si="1199"/>
        <v>0</v>
      </c>
      <c r="K2962" s="34" t="str">
        <f t="shared" si="1200"/>
        <v>0</v>
      </c>
      <c r="L2962" s="34" t="s">
        <v>7081</v>
      </c>
      <c r="M2962" s="74" t="s">
        <v>3957</v>
      </c>
      <c r="N2962" s="35" t="s">
        <v>261</v>
      </c>
      <c r="O2962" s="55" t="s">
        <v>212</v>
      </c>
      <c r="P2962" s="55" t="s">
        <v>213</v>
      </c>
      <c r="Q2962" s="55" t="s">
        <v>8</v>
      </c>
      <c r="R2962" s="55">
        <v>5</v>
      </c>
      <c r="S2962" s="55" t="s">
        <v>218</v>
      </c>
      <c r="T2962" s="55" t="s">
        <v>218</v>
      </c>
      <c r="U2962" s="55">
        <v>1</v>
      </c>
      <c r="V2962" s="55">
        <v>4</v>
      </c>
      <c r="W2962" s="55" t="s">
        <v>3957</v>
      </c>
      <c r="X2962" s="55" t="s">
        <v>3957</v>
      </c>
      <c r="Y2962" s="55" t="s">
        <v>66</v>
      </c>
      <c r="Z2962" s="58" t="s">
        <v>66</v>
      </c>
      <c r="AA2962" s="58" t="s">
        <v>3957</v>
      </c>
      <c r="AB2962" s="58" t="s">
        <v>3957</v>
      </c>
      <c r="AC2962" s="58" t="s">
        <v>66</v>
      </c>
      <c r="AD2962" s="55" t="s">
        <v>66</v>
      </c>
      <c r="AE2962" s="42" t="s">
        <v>3957</v>
      </c>
      <c r="AF2962" s="42" t="s">
        <v>3957</v>
      </c>
      <c r="AG2962" s="27" t="s">
        <v>8</v>
      </c>
      <c r="AH2962" s="30"/>
      <c r="AI2962" s="39" t="s">
        <v>3928</v>
      </c>
      <c r="AJ2962" s="39" t="b">
        <f t="shared" si="1203"/>
        <v>0</v>
      </c>
      <c r="AK2962" s="39" t="str">
        <f>O2962&amp;Q2962&amp;R2962&amp;U2962&amp;V2962&amp;Y2962&amp;Z2962&amp;AC2962&amp;AD2962</f>
        <v>H15140000</v>
      </c>
      <c r="AL2962" s="95">
        <v>7644</v>
      </c>
      <c r="AM2962" s="41" t="b">
        <f>C2962&lt;&gt;AK2962</f>
        <v>1</v>
      </c>
      <c r="AN2962" s="30" t="str">
        <f>N2962&amp;AK2962</f>
        <v>J9FH15140000</v>
      </c>
      <c r="AO2962" s="30"/>
      <c r="AP2962" s="31"/>
      <c r="AQ2962" s="31"/>
      <c r="AR2962" s="31">
        <f t="shared" si="1201"/>
        <v>1</v>
      </c>
      <c r="AS2962" s="31" t="str">
        <f>IF(IFERROR(VLOOKUP(AE2962,#REF!,1,0),"")&lt;&gt;"",1,"")</f>
        <v/>
      </c>
      <c r="AT2962" s="31" t="str">
        <f>IF(IFERROR(VLOOKUP(AE2962,#REF!,1,0),"")&lt;&gt;"",1,"")</f>
        <v/>
      </c>
      <c r="AU2962" s="31" t="str">
        <f>IF(IFERROR(VLOOKUP(AE2962,#REF!,1,0),"")&lt;&gt;"",1,"")</f>
        <v/>
      </c>
      <c r="AV2962" s="31" t="str">
        <f>IF(IFERROR(VLOOKUP(AE2962,#REF!,1,0),"")&lt;&gt;"",1,"")</f>
        <v/>
      </c>
      <c r="AW2962" s="31" t="str">
        <f>IF(IFERROR(VLOOKUP(AE2962,#REF!,1,0),"")&lt;&gt;"",1,"")</f>
        <v/>
      </c>
      <c r="AX2962" s="31" t="str">
        <f>IF(IFERROR(VLOOKUP(AE2962,#REF!,1,0),"")&lt;&gt;"",1,"")</f>
        <v/>
      </c>
      <c r="AY2962" s="31" t="str">
        <f>IF(IFERROR(VLOOKUP(AE2962,#REF!,1,0),"")&lt;&gt;"",1,"")</f>
        <v/>
      </c>
      <c r="AZ2962" s="31" t="str">
        <f>IF(IFERROR(VLOOKUP(AE2962,#REF!,1,0),"")&lt;&gt;"",1,"")</f>
        <v/>
      </c>
      <c r="BA2962" s="31" t="str">
        <f>IF(IFERROR(VLOOKUP(AE2962,#REF!,1,0),"")&lt;&gt;"",1,"")</f>
        <v/>
      </c>
      <c r="BB2962" s="31" t="str">
        <f>IF(IFERROR(VLOOKUP(AE2962,#REF!,1,0),"")&lt;&gt;"",1,"")</f>
        <v/>
      </c>
      <c r="BC2962" s="31" t="str">
        <f>IF(IFERROR(VLOOKUP(AE2962,#REF!,1,0),"")&lt;&gt;"",1,"")</f>
        <v/>
      </c>
      <c r="BD2962" s="31" t="str">
        <f>IF(IFERROR(VLOOKUP(AE2962,#REF!,1,0),"")&lt;&gt;"",1,"")</f>
        <v/>
      </c>
      <c r="BE2962" s="32">
        <f t="shared" si="1028"/>
        <v>1</v>
      </c>
    </row>
    <row r="2963" spans="1:57" ht="16">
      <c r="A2963" s="33">
        <v>2649</v>
      </c>
      <c r="B2963" s="94">
        <v>7645</v>
      </c>
      <c r="C2963" s="33" t="str">
        <f t="shared" si="1192"/>
        <v>764500000</v>
      </c>
      <c r="D2963" s="34" t="str">
        <f t="shared" si="1193"/>
        <v>76</v>
      </c>
      <c r="E2963" s="34" t="str">
        <f t="shared" si="1194"/>
        <v>4</v>
      </c>
      <c r="F2963" s="34" t="str">
        <f t="shared" si="1195"/>
        <v>5</v>
      </c>
      <c r="G2963" s="34" t="str">
        <f t="shared" si="1196"/>
        <v>0</v>
      </c>
      <c r="H2963" s="34" t="str">
        <f t="shared" si="1197"/>
        <v>0</v>
      </c>
      <c r="I2963" s="34" t="str">
        <f t="shared" si="1198"/>
        <v>0</v>
      </c>
      <c r="J2963" s="34" t="str">
        <f t="shared" si="1199"/>
        <v>0</v>
      </c>
      <c r="K2963" s="34" t="str">
        <f t="shared" si="1200"/>
        <v>0</v>
      </c>
      <c r="L2963" s="34" t="s">
        <v>7082</v>
      </c>
      <c r="M2963" s="74" t="s">
        <v>3958</v>
      </c>
      <c r="N2963" s="35" t="s">
        <v>261</v>
      </c>
      <c r="O2963" s="55" t="s">
        <v>212</v>
      </c>
      <c r="P2963" s="55" t="s">
        <v>213</v>
      </c>
      <c r="Q2963" s="55" t="s">
        <v>8</v>
      </c>
      <c r="R2963" s="55">
        <v>5</v>
      </c>
      <c r="S2963" s="55" t="s">
        <v>218</v>
      </c>
      <c r="T2963" s="55" t="s">
        <v>218</v>
      </c>
      <c r="U2963" s="55">
        <v>1</v>
      </c>
      <c r="V2963" s="55">
        <v>5</v>
      </c>
      <c r="W2963" s="55" t="s">
        <v>3958</v>
      </c>
      <c r="X2963" s="55" t="s">
        <v>3958</v>
      </c>
      <c r="Y2963" s="55" t="s">
        <v>66</v>
      </c>
      <c r="Z2963" s="58" t="s">
        <v>66</v>
      </c>
      <c r="AA2963" s="58" t="s">
        <v>3958</v>
      </c>
      <c r="AB2963" s="58" t="s">
        <v>3958</v>
      </c>
      <c r="AC2963" s="58" t="s">
        <v>66</v>
      </c>
      <c r="AD2963" s="55" t="s">
        <v>66</v>
      </c>
      <c r="AE2963" s="42" t="s">
        <v>3958</v>
      </c>
      <c r="AF2963" s="42" t="s">
        <v>3958</v>
      </c>
      <c r="AG2963" s="27" t="s">
        <v>8</v>
      </c>
      <c r="AH2963" s="30"/>
      <c r="AI2963" s="39" t="s">
        <v>3928</v>
      </c>
      <c r="AJ2963" s="39" t="b">
        <f t="shared" si="1203"/>
        <v>0</v>
      </c>
      <c r="AK2963" s="39" t="str">
        <f>O2963&amp;Q2963&amp;R2963&amp;U2963&amp;V2963&amp;Y2963&amp;Z2963&amp;AC2963&amp;AD2963</f>
        <v>H15150000</v>
      </c>
      <c r="AL2963" s="95">
        <v>7645</v>
      </c>
      <c r="AM2963" s="41" t="b">
        <f>C2963&lt;&gt;AK2963</f>
        <v>1</v>
      </c>
      <c r="AN2963" s="30" t="str">
        <f>N2963&amp;AK2963</f>
        <v>J9FH15150000</v>
      </c>
      <c r="AO2963" s="30"/>
      <c r="AP2963" s="31"/>
      <c r="AQ2963" s="31"/>
      <c r="AR2963" s="31">
        <f t="shared" si="1201"/>
        <v>1</v>
      </c>
      <c r="AS2963" s="31" t="str">
        <f>IF(IFERROR(VLOOKUP(AE2963,#REF!,1,0),"")&lt;&gt;"",1,"")</f>
        <v/>
      </c>
      <c r="AT2963" s="31" t="str">
        <f>IF(IFERROR(VLOOKUP(AE2963,#REF!,1,0),"")&lt;&gt;"",1,"")</f>
        <v/>
      </c>
      <c r="AU2963" s="31" t="str">
        <f>IF(IFERROR(VLOOKUP(AE2963,#REF!,1,0),"")&lt;&gt;"",1,"")</f>
        <v/>
      </c>
      <c r="AV2963" s="31" t="str">
        <f>IF(IFERROR(VLOOKUP(AE2963,#REF!,1,0),"")&lt;&gt;"",1,"")</f>
        <v/>
      </c>
      <c r="AW2963" s="31" t="str">
        <f>IF(IFERROR(VLOOKUP(AE2963,#REF!,1,0),"")&lt;&gt;"",1,"")</f>
        <v/>
      </c>
      <c r="AX2963" s="31" t="str">
        <f>IF(IFERROR(VLOOKUP(AE2963,#REF!,1,0),"")&lt;&gt;"",1,"")</f>
        <v/>
      </c>
      <c r="AY2963" s="31" t="str">
        <f>IF(IFERROR(VLOOKUP(AE2963,#REF!,1,0),"")&lt;&gt;"",1,"")</f>
        <v/>
      </c>
      <c r="AZ2963" s="31" t="str">
        <f>IF(IFERROR(VLOOKUP(AE2963,#REF!,1,0),"")&lt;&gt;"",1,"")</f>
        <v/>
      </c>
      <c r="BA2963" s="31" t="str">
        <f>IF(IFERROR(VLOOKUP(AE2963,#REF!,1,0),"")&lt;&gt;"",1,"")</f>
        <v/>
      </c>
      <c r="BB2963" s="31" t="str">
        <f>IF(IFERROR(VLOOKUP(AE2963,#REF!,1,0),"")&lt;&gt;"",1,"")</f>
        <v/>
      </c>
      <c r="BC2963" s="31" t="str">
        <f>IF(IFERROR(VLOOKUP(AE2963,#REF!,1,0),"")&lt;&gt;"",1,"")</f>
        <v/>
      </c>
      <c r="BD2963" s="31" t="str">
        <f>IF(IFERROR(VLOOKUP(AE2963,#REF!,1,0),"")&lt;&gt;"",1,"")</f>
        <v/>
      </c>
      <c r="BE2963" s="32">
        <f t="shared" si="1028"/>
        <v>1</v>
      </c>
    </row>
    <row r="2964" spans="1:57" ht="16">
      <c r="A2964" s="33">
        <v>2650</v>
      </c>
      <c r="B2964" s="94">
        <v>7646</v>
      </c>
      <c r="C2964" s="33" t="str">
        <f t="shared" si="1192"/>
        <v>764600000</v>
      </c>
      <c r="D2964" s="34" t="str">
        <f t="shared" si="1193"/>
        <v>76</v>
      </c>
      <c r="E2964" s="34" t="str">
        <f t="shared" si="1194"/>
        <v>4</v>
      </c>
      <c r="F2964" s="34" t="str">
        <f t="shared" si="1195"/>
        <v>6</v>
      </c>
      <c r="G2964" s="34" t="str">
        <f t="shared" si="1196"/>
        <v>0</v>
      </c>
      <c r="H2964" s="34" t="str">
        <f t="shared" si="1197"/>
        <v>0</v>
      </c>
      <c r="I2964" s="34" t="str">
        <f t="shared" si="1198"/>
        <v>0</v>
      </c>
      <c r="J2964" s="34" t="str">
        <f t="shared" si="1199"/>
        <v>0</v>
      </c>
      <c r="K2964" s="34" t="str">
        <f t="shared" si="1200"/>
        <v>0</v>
      </c>
      <c r="L2964" s="34" t="s">
        <v>7083</v>
      </c>
      <c r="M2964" s="74" t="s">
        <v>3959</v>
      </c>
      <c r="N2964" s="35" t="s">
        <v>261</v>
      </c>
      <c r="O2964" s="55" t="s">
        <v>212</v>
      </c>
      <c r="P2964" s="55" t="s">
        <v>213</v>
      </c>
      <c r="Q2964" s="55" t="s">
        <v>8</v>
      </c>
      <c r="R2964" s="55">
        <v>5</v>
      </c>
      <c r="S2964" s="55" t="s">
        <v>218</v>
      </c>
      <c r="T2964" s="55" t="s">
        <v>218</v>
      </c>
      <c r="U2964" s="55">
        <v>1</v>
      </c>
      <c r="V2964" s="55">
        <v>6</v>
      </c>
      <c r="W2964" s="55" t="s">
        <v>3959</v>
      </c>
      <c r="X2964" s="55" t="s">
        <v>3959</v>
      </c>
      <c r="Y2964" s="55" t="s">
        <v>66</v>
      </c>
      <c r="Z2964" s="58" t="s">
        <v>66</v>
      </c>
      <c r="AA2964" s="58" t="s">
        <v>3959</v>
      </c>
      <c r="AB2964" s="58" t="s">
        <v>3959</v>
      </c>
      <c r="AC2964" s="58" t="s">
        <v>66</v>
      </c>
      <c r="AD2964" s="55" t="s">
        <v>66</v>
      </c>
      <c r="AE2964" s="42" t="s">
        <v>3959</v>
      </c>
      <c r="AF2964" s="42" t="s">
        <v>3959</v>
      </c>
      <c r="AG2964" s="27" t="s">
        <v>8</v>
      </c>
      <c r="AH2964" s="30"/>
      <c r="AI2964" s="39" t="s">
        <v>3928</v>
      </c>
      <c r="AJ2964" s="39" t="b">
        <f t="shared" si="1203"/>
        <v>0</v>
      </c>
      <c r="AK2964" s="39" t="str">
        <f>O2964&amp;Q2964&amp;R2964&amp;U2964&amp;V2964&amp;Y2964&amp;Z2964&amp;AC2964&amp;AD2964</f>
        <v>H15160000</v>
      </c>
      <c r="AL2964" s="95">
        <v>7646</v>
      </c>
      <c r="AM2964" s="41" t="b">
        <f>C2964&lt;&gt;AK2964</f>
        <v>1</v>
      </c>
      <c r="AN2964" s="30" t="str">
        <f>N2964&amp;AK2964</f>
        <v>J9FH15160000</v>
      </c>
      <c r="AO2964" s="30"/>
      <c r="AP2964" s="31"/>
      <c r="AQ2964" s="31"/>
      <c r="AR2964" s="31">
        <f t="shared" si="1201"/>
        <v>1</v>
      </c>
      <c r="AS2964" s="31" t="str">
        <f>IF(IFERROR(VLOOKUP(AE2964,#REF!,1,0),"")&lt;&gt;"",1,"")</f>
        <v/>
      </c>
      <c r="AT2964" s="31" t="str">
        <f>IF(IFERROR(VLOOKUP(AE2964,#REF!,1,0),"")&lt;&gt;"",1,"")</f>
        <v/>
      </c>
      <c r="AU2964" s="31" t="str">
        <f>IF(IFERROR(VLOOKUP(AE2964,#REF!,1,0),"")&lt;&gt;"",1,"")</f>
        <v/>
      </c>
      <c r="AV2964" s="31" t="str">
        <f>IF(IFERROR(VLOOKUP(AE2964,#REF!,1,0),"")&lt;&gt;"",1,"")</f>
        <v/>
      </c>
      <c r="AW2964" s="31" t="str">
        <f>IF(IFERROR(VLOOKUP(AE2964,#REF!,1,0),"")&lt;&gt;"",1,"")</f>
        <v/>
      </c>
      <c r="AX2964" s="31" t="str">
        <f>IF(IFERROR(VLOOKUP(AE2964,#REF!,1,0),"")&lt;&gt;"",1,"")</f>
        <v/>
      </c>
      <c r="AY2964" s="31" t="str">
        <f>IF(IFERROR(VLOOKUP(AE2964,#REF!,1,0),"")&lt;&gt;"",1,"")</f>
        <v/>
      </c>
      <c r="AZ2964" s="31" t="str">
        <f>IF(IFERROR(VLOOKUP(AE2964,#REF!,1,0),"")&lt;&gt;"",1,"")</f>
        <v/>
      </c>
      <c r="BA2964" s="31" t="str">
        <f>IF(IFERROR(VLOOKUP(AE2964,#REF!,1,0),"")&lt;&gt;"",1,"")</f>
        <v/>
      </c>
      <c r="BB2964" s="31" t="str">
        <f>IF(IFERROR(VLOOKUP(AE2964,#REF!,1,0),"")&lt;&gt;"",1,"")</f>
        <v/>
      </c>
      <c r="BC2964" s="31" t="str">
        <f>IF(IFERROR(VLOOKUP(AE2964,#REF!,1,0),"")&lt;&gt;"",1,"")</f>
        <v/>
      </c>
      <c r="BD2964" s="31" t="str">
        <f>IF(IFERROR(VLOOKUP(AE2964,#REF!,1,0),"")&lt;&gt;"",1,"")</f>
        <v/>
      </c>
      <c r="BE2964" s="32">
        <f t="shared" si="1028"/>
        <v>1</v>
      </c>
    </row>
    <row r="2965" spans="1:57" ht="16">
      <c r="A2965" s="43">
        <v>2651</v>
      </c>
      <c r="B2965" s="96">
        <v>7649</v>
      </c>
      <c r="C2965" s="43" t="str">
        <f t="shared" si="1192"/>
        <v>764900000</v>
      </c>
      <c r="D2965" s="44" t="str">
        <f t="shared" si="1193"/>
        <v>76</v>
      </c>
      <c r="E2965" s="44" t="str">
        <f t="shared" si="1194"/>
        <v>4</v>
      </c>
      <c r="F2965" s="44" t="str">
        <f t="shared" si="1195"/>
        <v>9</v>
      </c>
      <c r="G2965" s="44" t="str">
        <f t="shared" si="1196"/>
        <v>0</v>
      </c>
      <c r="H2965" s="44" t="str">
        <f t="shared" si="1197"/>
        <v>0</v>
      </c>
      <c r="I2965" s="44" t="str">
        <f t="shared" si="1198"/>
        <v>0</v>
      </c>
      <c r="J2965" s="44" t="str">
        <f t="shared" si="1199"/>
        <v>0</v>
      </c>
      <c r="K2965" s="44" t="str">
        <f t="shared" si="1200"/>
        <v>0</v>
      </c>
      <c r="L2965" s="44"/>
      <c r="M2965" s="81" t="s">
        <v>3960</v>
      </c>
      <c r="N2965" s="81"/>
      <c r="O2965" s="47" t="s">
        <v>212</v>
      </c>
      <c r="P2965" s="47" t="s">
        <v>213</v>
      </c>
      <c r="Q2965" s="60" t="s">
        <v>8</v>
      </c>
      <c r="R2965" s="47"/>
      <c r="S2965" s="47" t="s">
        <v>218</v>
      </c>
      <c r="T2965" s="47" t="s">
        <v>218</v>
      </c>
      <c r="U2965" s="47">
        <v>1</v>
      </c>
      <c r="V2965" s="47">
        <v>7</v>
      </c>
      <c r="W2965" s="47"/>
      <c r="X2965" s="47" t="s">
        <v>3960</v>
      </c>
      <c r="Y2965" s="47" t="s">
        <v>66</v>
      </c>
      <c r="Z2965" s="61" t="s">
        <v>66</v>
      </c>
      <c r="AA2965" s="61"/>
      <c r="AB2965" s="61" t="s">
        <v>3960</v>
      </c>
      <c r="AC2965" s="61" t="s">
        <v>66</v>
      </c>
      <c r="AD2965" s="47" t="s">
        <v>66</v>
      </c>
      <c r="AE2965" s="50" t="s">
        <v>3960</v>
      </c>
      <c r="AF2965" s="51"/>
      <c r="AG2965" s="51" t="s">
        <v>8</v>
      </c>
      <c r="AH2965" s="52"/>
      <c r="AI2965" s="39"/>
      <c r="AJ2965" s="39"/>
      <c r="AK2965" s="39" t="e">
        <f>O2965&amp;Q2965&amp;#REF!&amp;U2965&amp;V2965&amp;Y2965&amp;Z2965&amp;AC2965&amp;AD2965</f>
        <v>#REF!</v>
      </c>
      <c r="AL2965" s="96">
        <v>7649</v>
      </c>
      <c r="AM2965" s="44" t="e">
        <f>C2965&lt;&gt;AK2965</f>
        <v>#REF!</v>
      </c>
      <c r="AN2965" s="52"/>
      <c r="AO2965" s="52"/>
      <c r="AP2965" s="53"/>
      <c r="AQ2965" s="53"/>
      <c r="AR2965" s="53">
        <f t="shared" si="1201"/>
        <v>1</v>
      </c>
      <c r="AS2965" s="53" t="str">
        <f>IF(IFERROR(VLOOKUP(AE2965,#REF!,1,0),"")&lt;&gt;"",1,"")</f>
        <v/>
      </c>
      <c r="AT2965" s="53" t="str">
        <f>IF(IFERROR(VLOOKUP(AE2965,#REF!,1,0),"")&lt;&gt;"",1,"")</f>
        <v/>
      </c>
      <c r="AU2965" s="53" t="str">
        <f>IF(IFERROR(VLOOKUP(AE2965,#REF!,1,0),"")&lt;&gt;"",1,"")</f>
        <v/>
      </c>
      <c r="AV2965" s="53" t="str">
        <f>IF(IFERROR(VLOOKUP(AE2965,#REF!,1,0),"")&lt;&gt;"",1,"")</f>
        <v/>
      </c>
      <c r="AW2965" s="53" t="str">
        <f>IF(IFERROR(VLOOKUP(AE2965,#REF!,1,0),"")&lt;&gt;"",1,"")</f>
        <v/>
      </c>
      <c r="AX2965" s="53" t="str">
        <f>IF(IFERROR(VLOOKUP(AE2965,#REF!,1,0),"")&lt;&gt;"",1,"")</f>
        <v/>
      </c>
      <c r="AY2965" s="53" t="str">
        <f>IF(IFERROR(VLOOKUP(AE2965,#REF!,1,0),"")&lt;&gt;"",1,"")</f>
        <v/>
      </c>
      <c r="AZ2965" s="53" t="str">
        <f>IF(IFERROR(VLOOKUP(AE2965,#REF!,1,0),"")&lt;&gt;"",1,"")</f>
        <v/>
      </c>
      <c r="BA2965" s="53" t="str">
        <f>IF(IFERROR(VLOOKUP(AE2965,#REF!,1,0),"")&lt;&gt;"",1,"")</f>
        <v/>
      </c>
      <c r="BB2965" s="53" t="str">
        <f>IF(IFERROR(VLOOKUP(AE2965,#REF!,1,0),"")&lt;&gt;"",1,"")</f>
        <v/>
      </c>
      <c r="BC2965" s="53" t="str">
        <f>IF(IFERROR(VLOOKUP(AE2965,#REF!,1,0),"")&lt;&gt;"",1,"")</f>
        <v/>
      </c>
      <c r="BD2965" s="53" t="str">
        <f>IF(IFERROR(VLOOKUP(AE2965,#REF!,1,0),"")&lt;&gt;"",1,"")</f>
        <v/>
      </c>
      <c r="BE2965" s="54">
        <f t="shared" si="1028"/>
        <v>1</v>
      </c>
    </row>
    <row r="2966" spans="1:57" ht="16">
      <c r="A2966" s="33"/>
      <c r="B2966" s="94"/>
      <c r="C2966" s="33"/>
      <c r="D2966" s="34"/>
      <c r="E2966" s="34"/>
      <c r="F2966" s="34"/>
      <c r="G2966" s="34"/>
      <c r="H2966" s="34"/>
      <c r="I2966" s="34"/>
      <c r="J2966" s="34"/>
      <c r="K2966" s="34"/>
      <c r="L2966" s="34" t="s">
        <v>7084</v>
      </c>
      <c r="M2966" s="63"/>
      <c r="N2966" s="35" t="s">
        <v>261</v>
      </c>
      <c r="O2966" s="55" t="s">
        <v>212</v>
      </c>
      <c r="P2966" s="55" t="s">
        <v>213</v>
      </c>
      <c r="Q2966" s="55" t="s">
        <v>8</v>
      </c>
      <c r="R2966" s="55">
        <v>5</v>
      </c>
      <c r="S2966" s="55" t="s">
        <v>218</v>
      </c>
      <c r="T2966" s="55" t="s">
        <v>218</v>
      </c>
      <c r="U2966" s="55">
        <v>9</v>
      </c>
      <c r="V2966" s="55">
        <v>8</v>
      </c>
      <c r="W2966" s="58" t="s">
        <v>3961</v>
      </c>
      <c r="X2966" s="58" t="s">
        <v>3961</v>
      </c>
      <c r="Y2966" s="58" t="s">
        <v>66</v>
      </c>
      <c r="Z2966" s="58" t="s">
        <v>66</v>
      </c>
      <c r="AA2966" s="58" t="s">
        <v>3961</v>
      </c>
      <c r="AB2966" s="58" t="s">
        <v>3961</v>
      </c>
      <c r="AC2966" s="58" t="s">
        <v>66</v>
      </c>
      <c r="AD2966" s="58" t="s">
        <v>66</v>
      </c>
      <c r="AE2966" s="58" t="s">
        <v>3961</v>
      </c>
      <c r="AF2966" s="58" t="s">
        <v>3961</v>
      </c>
      <c r="AG2966" s="27" t="s">
        <v>8</v>
      </c>
      <c r="AH2966" s="30"/>
      <c r="AI2966" s="39" t="s">
        <v>3928</v>
      </c>
      <c r="AJ2966" s="39" t="b">
        <f t="shared" ref="AJ2966:AJ2988" si="1204">IF(OR(AS2966=1,AT2966=1,AU2966=1,AV2966=1,AW2966=1,AX2966=1,AY2966=1,AZ2966=1,BA2966=1,BB2966=1,BC2966=1,BD2966=1),TRUE,FALSE)</f>
        <v>0</v>
      </c>
      <c r="AK2966" s="39" t="str">
        <f>O2966&amp;Q2966&amp;R2966&amp;U2966&amp;V2966&amp;Y2966&amp;Z2966&amp;AC2966&amp;AD2966</f>
        <v>H15980000</v>
      </c>
      <c r="AL2966" s="95"/>
      <c r="AM2966" s="41"/>
      <c r="AN2966" s="30" t="str">
        <f>N2966&amp;AK2966</f>
        <v>J9FH15980000</v>
      </c>
      <c r="AO2966" s="30"/>
      <c r="AP2966" s="30"/>
      <c r="AQ2966" s="30"/>
      <c r="AR2966" s="30"/>
      <c r="AS2966" s="30"/>
      <c r="AT2966" s="30"/>
      <c r="AU2966" s="30"/>
      <c r="AV2966" s="30"/>
      <c r="AW2966" s="30"/>
      <c r="AX2966" s="30"/>
      <c r="AY2966" s="30"/>
      <c r="AZ2966" s="30"/>
      <c r="BA2966" s="30"/>
      <c r="BB2966" s="30"/>
      <c r="BC2966" s="30"/>
      <c r="BD2966" s="31"/>
      <c r="BE2966" s="32">
        <f t="shared" si="1028"/>
        <v>0</v>
      </c>
    </row>
    <row r="2967" spans="1:57" ht="16">
      <c r="A2967" s="33"/>
      <c r="B2967" s="94"/>
      <c r="C2967" s="33"/>
      <c r="D2967" s="34"/>
      <c r="E2967" s="34"/>
      <c r="F2967" s="34"/>
      <c r="G2967" s="34"/>
      <c r="H2967" s="34"/>
      <c r="I2967" s="34"/>
      <c r="J2967" s="34"/>
      <c r="K2967" s="34"/>
      <c r="L2967" s="34" t="s">
        <v>7085</v>
      </c>
      <c r="M2967" s="63"/>
      <c r="N2967" s="35" t="s">
        <v>261</v>
      </c>
      <c r="O2967" s="55" t="s">
        <v>212</v>
      </c>
      <c r="P2967" s="55" t="s">
        <v>213</v>
      </c>
      <c r="Q2967" s="55" t="s">
        <v>8</v>
      </c>
      <c r="R2967" s="55">
        <v>5</v>
      </c>
      <c r="S2967" s="55" t="s">
        <v>218</v>
      </c>
      <c r="T2967" s="55" t="s">
        <v>218</v>
      </c>
      <c r="U2967" s="55">
        <v>9</v>
      </c>
      <c r="V2967" s="55">
        <v>9</v>
      </c>
      <c r="W2967" s="58" t="s">
        <v>3962</v>
      </c>
      <c r="X2967" s="58" t="s">
        <v>3962</v>
      </c>
      <c r="Y2967" s="58" t="s">
        <v>66</v>
      </c>
      <c r="Z2967" s="58" t="s">
        <v>66</v>
      </c>
      <c r="AA2967" s="58" t="s">
        <v>3962</v>
      </c>
      <c r="AB2967" s="58" t="s">
        <v>3962</v>
      </c>
      <c r="AC2967" s="58" t="s">
        <v>66</v>
      </c>
      <c r="AD2967" s="58" t="s">
        <v>66</v>
      </c>
      <c r="AE2967" s="58" t="s">
        <v>3962</v>
      </c>
      <c r="AF2967" s="58" t="s">
        <v>3962</v>
      </c>
      <c r="AG2967" s="27" t="s">
        <v>8</v>
      </c>
      <c r="AH2967" s="30"/>
      <c r="AI2967" s="39" t="s">
        <v>3928</v>
      </c>
      <c r="AJ2967" s="39" t="b">
        <f t="shared" si="1204"/>
        <v>0</v>
      </c>
      <c r="AK2967" s="39" t="str">
        <f>O2967&amp;Q2967&amp;R2967&amp;U2967&amp;V2967&amp;Y2967&amp;Z2967&amp;AC2967&amp;AD2967</f>
        <v>H15990000</v>
      </c>
      <c r="AL2967" s="95"/>
      <c r="AM2967" s="41"/>
      <c r="AN2967" s="30" t="str">
        <f>N2967&amp;AK2967</f>
        <v>J9FH15990000</v>
      </c>
      <c r="AO2967" s="30"/>
      <c r="AP2967" s="30"/>
      <c r="AQ2967" s="30"/>
      <c r="AR2967" s="30"/>
      <c r="AS2967" s="30"/>
      <c r="AT2967" s="30"/>
      <c r="AU2967" s="30"/>
      <c r="AV2967" s="30"/>
      <c r="AW2967" s="30"/>
      <c r="AX2967" s="30"/>
      <c r="AY2967" s="30"/>
      <c r="AZ2967" s="30"/>
      <c r="BA2967" s="30"/>
      <c r="BB2967" s="30"/>
      <c r="BC2967" s="30"/>
      <c r="BD2967" s="31"/>
      <c r="BE2967" s="32">
        <f t="shared" si="1028"/>
        <v>0</v>
      </c>
    </row>
    <row r="2968" spans="1:57" ht="17">
      <c r="A2968" s="137">
        <v>2798</v>
      </c>
      <c r="B2968" s="137"/>
      <c r="C2968" s="137"/>
      <c r="D2968" s="138"/>
      <c r="E2968" s="138"/>
      <c r="F2968" s="138"/>
      <c r="G2968" s="138"/>
      <c r="H2968" s="138"/>
      <c r="I2968" s="138"/>
      <c r="J2968" s="138"/>
      <c r="K2968" s="138"/>
      <c r="L2968" s="138" t="s">
        <v>7086</v>
      </c>
      <c r="M2968" s="151"/>
      <c r="N2968" s="139" t="s">
        <v>3963</v>
      </c>
      <c r="O2968" s="140" t="s">
        <v>66</v>
      </c>
      <c r="P2968" s="140" t="s">
        <v>67</v>
      </c>
      <c r="Q2968" s="140" t="s">
        <v>66</v>
      </c>
      <c r="R2968" s="140" t="s">
        <v>66</v>
      </c>
      <c r="S2968" s="140" t="s">
        <v>67</v>
      </c>
      <c r="T2968" s="140" t="s">
        <v>67</v>
      </c>
      <c r="U2968" s="140" t="s">
        <v>66</v>
      </c>
      <c r="V2968" s="140" t="s">
        <v>66</v>
      </c>
      <c r="W2968" s="140" t="s">
        <v>67</v>
      </c>
      <c r="X2968" s="140" t="s">
        <v>67</v>
      </c>
      <c r="Y2968" s="140" t="s">
        <v>66</v>
      </c>
      <c r="Z2968" s="140" t="s">
        <v>66</v>
      </c>
      <c r="AA2968" s="140" t="s">
        <v>67</v>
      </c>
      <c r="AB2968" s="140" t="s">
        <v>67</v>
      </c>
      <c r="AC2968" s="140" t="s">
        <v>66</v>
      </c>
      <c r="AD2968" s="140" t="s">
        <v>66</v>
      </c>
      <c r="AE2968" s="151" t="s">
        <v>67</v>
      </c>
      <c r="AF2968" s="151" t="s">
        <v>67</v>
      </c>
      <c r="AG2968" s="134"/>
      <c r="AH2968" s="142"/>
      <c r="AI2968" s="143"/>
      <c r="AJ2968" s="143" t="b">
        <f t="shared" si="1204"/>
        <v>0</v>
      </c>
      <c r="AK2968" s="143" t="str">
        <f>O2968&amp;Q2968&amp;R2968&amp;U2968&amp;V2968&amp;Y2968&amp;Z2968&amp;AC2968&amp;AD2968</f>
        <v>000000000</v>
      </c>
      <c r="AL2968" s="95"/>
      <c r="AM2968" s="41"/>
      <c r="AN2968" s="145" t="str">
        <f>N2968&amp;AK2968</f>
        <v>J9N000000000</v>
      </c>
      <c r="AO2968" s="145"/>
      <c r="AP2968" s="30"/>
      <c r="AQ2968" s="145"/>
      <c r="AR2968" s="145" t="str">
        <f t="shared" ref="AR2968:AR2986" si="1205">IF(AL2968&lt;&gt;"",1,"")</f>
        <v/>
      </c>
      <c r="AS2968" s="145" t="str">
        <f>IF(IFERROR(VLOOKUP(AE2968,#REF!,1,0),"")&lt;&gt;"",1,"")</f>
        <v/>
      </c>
      <c r="AT2968" s="145" t="str">
        <f>IF(IFERROR(VLOOKUP(AE2968,#REF!,1,0),"")&lt;&gt;"",1,"")</f>
        <v/>
      </c>
      <c r="AU2968" s="145" t="str">
        <f>IF(IFERROR(VLOOKUP(AE2968,#REF!,1,0),"")&lt;&gt;"",1,"")</f>
        <v/>
      </c>
      <c r="AV2968" s="145" t="str">
        <f>IF(IFERROR(VLOOKUP(AE2968,#REF!,1,0),"")&lt;&gt;"",1,"")</f>
        <v/>
      </c>
      <c r="AW2968" s="145" t="str">
        <f>IF(IFERROR(VLOOKUP(AE2968,#REF!,1,0),"")&lt;&gt;"",1,"")</f>
        <v/>
      </c>
      <c r="AX2968" s="145" t="str">
        <f>IF(IFERROR(VLOOKUP(AE2968,#REF!,1,0),"")&lt;&gt;"",1,"")</f>
        <v/>
      </c>
      <c r="AY2968" s="145" t="str">
        <f>IF(IFERROR(VLOOKUP(AE2968,#REF!,1,0),"")&lt;&gt;"",1,"")</f>
        <v/>
      </c>
      <c r="AZ2968" s="145" t="str">
        <f>IF(IFERROR(VLOOKUP(AE2968,#REF!,1,0),"")&lt;&gt;"",1,"")</f>
        <v/>
      </c>
      <c r="BA2968" s="145" t="str">
        <f>IF(IFERROR(VLOOKUP(AE2968,#REF!,1,0),"")&lt;&gt;"",1,"")</f>
        <v/>
      </c>
      <c r="BB2968" s="145" t="str">
        <f>IF(IFERROR(VLOOKUP(AE2968,#REF!,1,0),"")&lt;&gt;"",1,"")</f>
        <v/>
      </c>
      <c r="BC2968" s="145" t="str">
        <f>IF(IFERROR(VLOOKUP(AE2968,#REF!,1,0),"")&lt;&gt;"",1,"")</f>
        <v/>
      </c>
      <c r="BD2968" s="146" t="str">
        <f>IF(IFERROR(VLOOKUP(AE2968,#REF!,1,0),"")&lt;&gt;"",1,"")</f>
        <v/>
      </c>
      <c r="BE2968" s="148">
        <f t="shared" si="1028"/>
        <v>0</v>
      </c>
    </row>
    <row r="2969" spans="1:57" ht="17">
      <c r="A2969" s="137">
        <v>2799</v>
      </c>
      <c r="B2969" s="137"/>
      <c r="C2969" s="137"/>
      <c r="D2969" s="138"/>
      <c r="E2969" s="138"/>
      <c r="F2969" s="138"/>
      <c r="G2969" s="138"/>
      <c r="H2969" s="138"/>
      <c r="I2969" s="138"/>
      <c r="J2969" s="138"/>
      <c r="K2969" s="138"/>
      <c r="L2969" s="138" t="s">
        <v>7087</v>
      </c>
      <c r="M2969" s="158"/>
      <c r="N2969" s="139" t="s">
        <v>3963</v>
      </c>
      <c r="O2969" s="140" t="s">
        <v>12</v>
      </c>
      <c r="P2969" s="140" t="s">
        <v>69</v>
      </c>
      <c r="Q2969" s="140" t="s">
        <v>66</v>
      </c>
      <c r="R2969" s="140" t="s">
        <v>66</v>
      </c>
      <c r="S2969" s="140" t="s">
        <v>69</v>
      </c>
      <c r="T2969" s="141" t="s">
        <v>69</v>
      </c>
      <c r="U2969" s="140" t="s">
        <v>66</v>
      </c>
      <c r="V2969" s="141" t="s">
        <v>66</v>
      </c>
      <c r="W2969" s="140" t="s">
        <v>69</v>
      </c>
      <c r="X2969" s="140" t="s">
        <v>69</v>
      </c>
      <c r="Y2969" s="140" t="s">
        <v>66</v>
      </c>
      <c r="Z2969" s="140" t="s">
        <v>66</v>
      </c>
      <c r="AA2969" s="140" t="s">
        <v>69</v>
      </c>
      <c r="AB2969" s="140" t="s">
        <v>69</v>
      </c>
      <c r="AC2969" s="140" t="s">
        <v>66</v>
      </c>
      <c r="AD2969" s="187" t="s">
        <v>66</v>
      </c>
      <c r="AE2969" s="151" t="s">
        <v>69</v>
      </c>
      <c r="AF2969" s="151" t="s">
        <v>69</v>
      </c>
      <c r="AG2969" s="134"/>
      <c r="AH2969" s="142"/>
      <c r="AI2969" s="143"/>
      <c r="AJ2969" s="143" t="b">
        <f t="shared" si="1204"/>
        <v>0</v>
      </c>
      <c r="AK2969" s="143" t="str">
        <f>O2969&amp;Q2969&amp;R2969&amp;U2969&amp;V2969&amp;Y2969&amp;Z2969&amp;AC2969&amp;AD2969</f>
        <v>J00000000</v>
      </c>
      <c r="AL2969" s="95"/>
      <c r="AM2969" s="41"/>
      <c r="AN2969" s="145" t="str">
        <f>N2969&amp;AK2969</f>
        <v>J9NJ00000000</v>
      </c>
      <c r="AO2969" s="145"/>
      <c r="AP2969" s="30"/>
      <c r="AQ2969" s="145"/>
      <c r="AR2969" s="145" t="str">
        <f t="shared" si="1205"/>
        <v/>
      </c>
      <c r="AS2969" s="145" t="str">
        <f>IF(IFERROR(VLOOKUP(AE2969,#REF!,1,0),"")&lt;&gt;"",1,"")</f>
        <v/>
      </c>
      <c r="AT2969" s="145" t="str">
        <f>IF(IFERROR(VLOOKUP(AE2969,#REF!,1,0),"")&lt;&gt;"",1,"")</f>
        <v/>
      </c>
      <c r="AU2969" s="145" t="str">
        <f>IF(IFERROR(VLOOKUP(AE2969,#REF!,1,0),"")&lt;&gt;"",1,"")</f>
        <v/>
      </c>
      <c r="AV2969" s="145" t="str">
        <f>IF(IFERROR(VLOOKUP(AE2969,#REF!,1,0),"")&lt;&gt;"",1,"")</f>
        <v/>
      </c>
      <c r="AW2969" s="145" t="str">
        <f>IF(IFERROR(VLOOKUP(AE2969,#REF!,1,0),"")&lt;&gt;"",1,"")</f>
        <v/>
      </c>
      <c r="AX2969" s="145" t="str">
        <f>IF(IFERROR(VLOOKUP(AE2969,#REF!,1,0),"")&lt;&gt;"",1,"")</f>
        <v/>
      </c>
      <c r="AY2969" s="145" t="str">
        <f>IF(IFERROR(VLOOKUP(AE2969,#REF!,1,0),"")&lt;&gt;"",1,"")</f>
        <v/>
      </c>
      <c r="AZ2969" s="145" t="str">
        <f>IF(IFERROR(VLOOKUP(AE2969,#REF!,1,0),"")&lt;&gt;"",1,"")</f>
        <v/>
      </c>
      <c r="BA2969" s="145" t="str">
        <f>IF(IFERROR(VLOOKUP(AE2969,#REF!,1,0),"")&lt;&gt;"",1,"")</f>
        <v/>
      </c>
      <c r="BB2969" s="145" t="str">
        <f>IF(IFERROR(VLOOKUP(AE2969,#REF!,1,0),"")&lt;&gt;"",1,"")</f>
        <v/>
      </c>
      <c r="BC2969" s="145" t="str">
        <f>IF(IFERROR(VLOOKUP(AE2969,#REF!,1,0),"")&lt;&gt;"",1,"")</f>
        <v/>
      </c>
      <c r="BD2969" s="146" t="str">
        <f>IF(IFERROR(VLOOKUP(AE2969,#REF!,1,0),"")&lt;&gt;"",1,"")</f>
        <v/>
      </c>
      <c r="BE2969" s="148">
        <f t="shared" si="1028"/>
        <v>0</v>
      </c>
    </row>
    <row r="2970" spans="1:57" ht="17">
      <c r="A2970" s="137">
        <v>2800</v>
      </c>
      <c r="B2970" s="137"/>
      <c r="C2970" s="137"/>
      <c r="D2970" s="138"/>
      <c r="E2970" s="138"/>
      <c r="F2970" s="138"/>
      <c r="G2970" s="138"/>
      <c r="H2970" s="138"/>
      <c r="I2970" s="138"/>
      <c r="J2970" s="138"/>
      <c r="K2970" s="138"/>
      <c r="L2970" s="138" t="s">
        <v>7088</v>
      </c>
      <c r="M2970" s="158"/>
      <c r="N2970" s="139" t="s">
        <v>3963</v>
      </c>
      <c r="O2970" s="140" t="s">
        <v>12</v>
      </c>
      <c r="P2970" s="140" t="s">
        <v>69</v>
      </c>
      <c r="Q2970" s="140" t="s">
        <v>8</v>
      </c>
      <c r="R2970" s="140" t="s">
        <v>8</v>
      </c>
      <c r="S2970" s="140" t="s">
        <v>71</v>
      </c>
      <c r="T2970" s="141" t="s">
        <v>71</v>
      </c>
      <c r="U2970" s="140" t="s">
        <v>66</v>
      </c>
      <c r="V2970" s="141" t="s">
        <v>66</v>
      </c>
      <c r="W2970" s="140" t="s">
        <v>71</v>
      </c>
      <c r="X2970" s="140" t="s">
        <v>71</v>
      </c>
      <c r="Y2970" s="140" t="s">
        <v>66</v>
      </c>
      <c r="Z2970" s="140" t="s">
        <v>66</v>
      </c>
      <c r="AA2970" s="140" t="s">
        <v>71</v>
      </c>
      <c r="AB2970" s="140" t="s">
        <v>71</v>
      </c>
      <c r="AC2970" s="140" t="s">
        <v>66</v>
      </c>
      <c r="AD2970" s="187" t="s">
        <v>66</v>
      </c>
      <c r="AE2970" s="151" t="s">
        <v>71</v>
      </c>
      <c r="AF2970" s="151" t="s">
        <v>71</v>
      </c>
      <c r="AG2970" s="134"/>
      <c r="AH2970" s="142"/>
      <c r="AI2970" s="143"/>
      <c r="AJ2970" s="143" t="b">
        <f t="shared" si="1204"/>
        <v>0</v>
      </c>
      <c r="AK2970" s="143" t="str">
        <f>O2970&amp;Q2970&amp;R2970&amp;U2970&amp;V2970&amp;Y2970&amp;Z2970&amp;AC2970&amp;AD2970</f>
        <v>J11000000</v>
      </c>
      <c r="AL2970" s="95"/>
      <c r="AM2970" s="41"/>
      <c r="AN2970" s="145" t="str">
        <f>N2970&amp;AK2970</f>
        <v>J9NJ11000000</v>
      </c>
      <c r="AO2970" s="145"/>
      <c r="AP2970" s="30"/>
      <c r="AQ2970" s="145"/>
      <c r="AR2970" s="145" t="str">
        <f t="shared" si="1205"/>
        <v/>
      </c>
      <c r="AS2970" s="145" t="str">
        <f>IF(IFERROR(VLOOKUP(AE2970,#REF!,1,0),"")&lt;&gt;"",1,"")</f>
        <v/>
      </c>
      <c r="AT2970" s="145" t="str">
        <f>IF(IFERROR(VLOOKUP(AE2970,#REF!,1,0),"")&lt;&gt;"",1,"")</f>
        <v/>
      </c>
      <c r="AU2970" s="145" t="str">
        <f>IF(IFERROR(VLOOKUP(AE2970,#REF!,1,0),"")&lt;&gt;"",1,"")</f>
        <v/>
      </c>
      <c r="AV2970" s="145" t="str">
        <f>IF(IFERROR(VLOOKUP(AE2970,#REF!,1,0),"")&lt;&gt;"",1,"")</f>
        <v/>
      </c>
      <c r="AW2970" s="145" t="str">
        <f>IF(IFERROR(VLOOKUP(AE2970,#REF!,1,0),"")&lt;&gt;"",1,"")</f>
        <v/>
      </c>
      <c r="AX2970" s="145" t="str">
        <f>IF(IFERROR(VLOOKUP(AE2970,#REF!,1,0),"")&lt;&gt;"",1,"")</f>
        <v/>
      </c>
      <c r="AY2970" s="145" t="str">
        <f>IF(IFERROR(VLOOKUP(AE2970,#REF!,1,0),"")&lt;&gt;"",1,"")</f>
        <v/>
      </c>
      <c r="AZ2970" s="145" t="str">
        <f>IF(IFERROR(VLOOKUP(AE2970,#REF!,1,0),"")&lt;&gt;"",1,"")</f>
        <v/>
      </c>
      <c r="BA2970" s="145" t="str">
        <f>IF(IFERROR(VLOOKUP(AE2970,#REF!,1,0),"")&lt;&gt;"",1,"")</f>
        <v/>
      </c>
      <c r="BB2970" s="145" t="str">
        <f>IF(IFERROR(VLOOKUP(AE2970,#REF!,1,0),"")&lt;&gt;"",1,"")</f>
        <v/>
      </c>
      <c r="BC2970" s="145" t="str">
        <f>IF(IFERROR(VLOOKUP(AE2970,#REF!,1,0),"")&lt;&gt;"",1,"")</f>
        <v/>
      </c>
      <c r="BD2970" s="146" t="str">
        <f>IF(IFERROR(VLOOKUP(AE2970,#REF!,1,0),"")&lt;&gt;"",1,"")</f>
        <v/>
      </c>
      <c r="BE2970" s="148">
        <f t="shared" si="1028"/>
        <v>0</v>
      </c>
    </row>
    <row r="2971" spans="1:57" ht="17">
      <c r="A2971" s="137">
        <v>2801</v>
      </c>
      <c r="B2971" s="137"/>
      <c r="C2971" s="137"/>
      <c r="D2971" s="138"/>
      <c r="E2971" s="138"/>
      <c r="F2971" s="138"/>
      <c r="G2971" s="138"/>
      <c r="H2971" s="138"/>
      <c r="I2971" s="138"/>
      <c r="J2971" s="138"/>
      <c r="K2971" s="138"/>
      <c r="L2971" s="138" t="s">
        <v>7089</v>
      </c>
      <c r="M2971" s="158"/>
      <c r="N2971" s="139" t="s">
        <v>3963</v>
      </c>
      <c r="O2971" s="140" t="s">
        <v>12</v>
      </c>
      <c r="P2971" s="140" t="s">
        <v>69</v>
      </c>
      <c r="Q2971" s="140" t="s">
        <v>8</v>
      </c>
      <c r="R2971" s="140" t="s">
        <v>8</v>
      </c>
      <c r="S2971" s="140" t="s">
        <v>71</v>
      </c>
      <c r="T2971" s="141" t="s">
        <v>71</v>
      </c>
      <c r="U2971" s="140" t="s">
        <v>8</v>
      </c>
      <c r="V2971" s="141" t="s">
        <v>8</v>
      </c>
      <c r="W2971" s="140" t="s">
        <v>3964</v>
      </c>
      <c r="X2971" s="140" t="s">
        <v>3964</v>
      </c>
      <c r="Y2971" s="140" t="s">
        <v>66</v>
      </c>
      <c r="Z2971" s="140" t="s">
        <v>66</v>
      </c>
      <c r="AA2971" s="140" t="s">
        <v>3964</v>
      </c>
      <c r="AB2971" s="140" t="s">
        <v>3964</v>
      </c>
      <c r="AC2971" s="140" t="s">
        <v>66</v>
      </c>
      <c r="AD2971" s="187" t="s">
        <v>66</v>
      </c>
      <c r="AE2971" s="151" t="s">
        <v>3964</v>
      </c>
      <c r="AF2971" s="151" t="s">
        <v>3964</v>
      </c>
      <c r="AG2971" s="134"/>
      <c r="AH2971" s="142"/>
      <c r="AI2971" s="143"/>
      <c r="AJ2971" s="143" t="b">
        <f t="shared" si="1204"/>
        <v>0</v>
      </c>
      <c r="AK2971" s="143" t="str">
        <f>O2971&amp;Q2971&amp;R2971&amp;U2971&amp;V2971&amp;Y2971&amp;Z2971&amp;AC2971&amp;AD2971</f>
        <v>J11110000</v>
      </c>
      <c r="AL2971" s="95"/>
      <c r="AM2971" s="41"/>
      <c r="AN2971" s="145" t="str">
        <f>N2971&amp;AK2971</f>
        <v>J9NJ11110000</v>
      </c>
      <c r="AO2971" s="145" t="s">
        <v>3965</v>
      </c>
      <c r="AP2971" s="30"/>
      <c r="AQ2971" s="145"/>
      <c r="AR2971" s="145" t="str">
        <f t="shared" si="1205"/>
        <v/>
      </c>
      <c r="AS2971" s="145" t="str">
        <f>IF(IFERROR(VLOOKUP(AE2971,#REF!,1,0),"")&lt;&gt;"",1,"")</f>
        <v/>
      </c>
      <c r="AT2971" s="145" t="str">
        <f>IF(IFERROR(VLOOKUP(AE2971,#REF!,1,0),"")&lt;&gt;"",1,"")</f>
        <v/>
      </c>
      <c r="AU2971" s="145" t="str">
        <f>IF(IFERROR(VLOOKUP(AE2971,#REF!,1,0),"")&lt;&gt;"",1,"")</f>
        <v/>
      </c>
      <c r="AV2971" s="145" t="str">
        <f>IF(IFERROR(VLOOKUP(AE2971,#REF!,1,0),"")&lt;&gt;"",1,"")</f>
        <v/>
      </c>
      <c r="AW2971" s="145" t="str">
        <f>IF(IFERROR(VLOOKUP(AE2971,#REF!,1,0),"")&lt;&gt;"",1,"")</f>
        <v/>
      </c>
      <c r="AX2971" s="145" t="str">
        <f>IF(IFERROR(VLOOKUP(AE2971,#REF!,1,0),"")&lt;&gt;"",1,"")</f>
        <v/>
      </c>
      <c r="AY2971" s="145" t="str">
        <f>IF(IFERROR(VLOOKUP(AE2971,#REF!,1,0),"")&lt;&gt;"",1,"")</f>
        <v/>
      </c>
      <c r="AZ2971" s="145" t="str">
        <f>IF(IFERROR(VLOOKUP(AE2971,#REF!,1,0),"")&lt;&gt;"",1,"")</f>
        <v/>
      </c>
      <c r="BA2971" s="145" t="str">
        <f>IF(IFERROR(VLOOKUP(AE2971,#REF!,1,0),"")&lt;&gt;"",1,"")</f>
        <v/>
      </c>
      <c r="BB2971" s="145" t="str">
        <f>IF(IFERROR(VLOOKUP(AE2971,#REF!,1,0),"")&lt;&gt;"",1,"")</f>
        <v/>
      </c>
      <c r="BC2971" s="145" t="str">
        <f>IF(IFERROR(VLOOKUP(AE2971,#REF!,1,0),"")&lt;&gt;"",1,"")</f>
        <v/>
      </c>
      <c r="BD2971" s="146" t="str">
        <f>IF(IFERROR(VLOOKUP(AE2971,#REF!,1,0),"")&lt;&gt;"",1,"")</f>
        <v/>
      </c>
      <c r="BE2971" s="148">
        <f t="shared" si="1028"/>
        <v>0</v>
      </c>
    </row>
    <row r="2972" spans="1:57" ht="17">
      <c r="A2972" s="137">
        <v>2802</v>
      </c>
      <c r="B2972" s="137"/>
      <c r="C2972" s="137"/>
      <c r="D2972" s="138"/>
      <c r="E2972" s="138"/>
      <c r="F2972" s="138"/>
      <c r="G2972" s="138"/>
      <c r="H2972" s="138"/>
      <c r="I2972" s="138"/>
      <c r="J2972" s="138"/>
      <c r="K2972" s="138"/>
      <c r="L2972" s="138" t="s">
        <v>7090</v>
      </c>
      <c r="M2972" s="158"/>
      <c r="N2972" s="139" t="s">
        <v>3963</v>
      </c>
      <c r="O2972" s="140" t="s">
        <v>12</v>
      </c>
      <c r="P2972" s="140" t="s">
        <v>69</v>
      </c>
      <c r="Q2972" s="140" t="s">
        <v>8</v>
      </c>
      <c r="R2972" s="140" t="s">
        <v>8</v>
      </c>
      <c r="S2972" s="140" t="s">
        <v>71</v>
      </c>
      <c r="T2972" s="141" t="s">
        <v>71</v>
      </c>
      <c r="U2972" s="140" t="s">
        <v>8</v>
      </c>
      <c r="V2972" s="141" t="s">
        <v>8</v>
      </c>
      <c r="W2972" s="140" t="s">
        <v>3964</v>
      </c>
      <c r="X2972" s="140" t="s">
        <v>3964</v>
      </c>
      <c r="Y2972" s="140" t="s">
        <v>66</v>
      </c>
      <c r="Z2972" s="140" t="s">
        <v>66</v>
      </c>
      <c r="AA2972" s="140" t="s">
        <v>3964</v>
      </c>
      <c r="AB2972" s="140" t="s">
        <v>3964</v>
      </c>
      <c r="AC2972" s="140" t="s">
        <v>8</v>
      </c>
      <c r="AD2972" s="187" t="s">
        <v>8</v>
      </c>
      <c r="AE2972" s="151" t="s">
        <v>3966</v>
      </c>
      <c r="AF2972" s="151" t="s">
        <v>3966</v>
      </c>
      <c r="AG2972" s="134"/>
      <c r="AH2972" s="142"/>
      <c r="AI2972" s="143"/>
      <c r="AJ2972" s="143" t="b">
        <f t="shared" si="1204"/>
        <v>0</v>
      </c>
      <c r="AK2972" s="143" t="str">
        <f>O2972&amp;Q2972&amp;R2972&amp;U2972&amp;V2972&amp;Y2972&amp;Z2972&amp;AC2972&amp;AD2972</f>
        <v>J11110011</v>
      </c>
      <c r="AL2972" s="95"/>
      <c r="AM2972" s="41"/>
      <c r="AN2972" s="145" t="str">
        <f>N2972&amp;AK2972</f>
        <v>J9NJ11110011</v>
      </c>
      <c r="AO2972" s="145" t="s">
        <v>3967</v>
      </c>
      <c r="AP2972" s="30"/>
      <c r="AQ2972" s="145"/>
      <c r="AR2972" s="145" t="str">
        <f t="shared" si="1205"/>
        <v/>
      </c>
      <c r="AS2972" s="145" t="str">
        <f>IF(IFERROR(VLOOKUP(AE2972,#REF!,1,0),"")&lt;&gt;"",1,"")</f>
        <v/>
      </c>
      <c r="AT2972" s="145" t="str">
        <f>IF(IFERROR(VLOOKUP(AE2972,#REF!,1,0),"")&lt;&gt;"",1,"")</f>
        <v/>
      </c>
      <c r="AU2972" s="145" t="str">
        <f>IF(IFERROR(VLOOKUP(AE2972,#REF!,1,0),"")&lt;&gt;"",1,"")</f>
        <v/>
      </c>
      <c r="AV2972" s="145" t="str">
        <f>IF(IFERROR(VLOOKUP(AE2972,#REF!,1,0),"")&lt;&gt;"",1,"")</f>
        <v/>
      </c>
      <c r="AW2972" s="145" t="str">
        <f>IF(IFERROR(VLOOKUP(AE2972,#REF!,1,0),"")&lt;&gt;"",1,"")</f>
        <v/>
      </c>
      <c r="AX2972" s="145" t="str">
        <f>IF(IFERROR(VLOOKUP(AE2972,#REF!,1,0),"")&lt;&gt;"",1,"")</f>
        <v/>
      </c>
      <c r="AY2972" s="145" t="str">
        <f>IF(IFERROR(VLOOKUP(AE2972,#REF!,1,0),"")&lt;&gt;"",1,"")</f>
        <v/>
      </c>
      <c r="AZ2972" s="145" t="str">
        <f>IF(IFERROR(VLOOKUP(AE2972,#REF!,1,0),"")&lt;&gt;"",1,"")</f>
        <v/>
      </c>
      <c r="BA2972" s="145" t="str">
        <f>IF(IFERROR(VLOOKUP(AE2972,#REF!,1,0),"")&lt;&gt;"",1,"")</f>
        <v/>
      </c>
      <c r="BB2972" s="145" t="str">
        <f>IF(IFERROR(VLOOKUP(AE2972,#REF!,1,0),"")&lt;&gt;"",1,"")</f>
        <v/>
      </c>
      <c r="BC2972" s="145" t="str">
        <f>IF(IFERROR(VLOOKUP(AE2972,#REF!,1,0),"")&lt;&gt;"",1,"")</f>
        <v/>
      </c>
      <c r="BD2972" s="146" t="str">
        <f>IF(IFERROR(VLOOKUP(AE2972,#REF!,1,0),"")&lt;&gt;"",1,"")</f>
        <v/>
      </c>
      <c r="BE2972" s="148">
        <f t="shared" si="1028"/>
        <v>0</v>
      </c>
    </row>
    <row r="2973" spans="1:57" ht="17">
      <c r="A2973" s="137">
        <v>2803</v>
      </c>
      <c r="B2973" s="137"/>
      <c r="C2973" s="137"/>
      <c r="D2973" s="138"/>
      <c r="E2973" s="138"/>
      <c r="F2973" s="138"/>
      <c r="G2973" s="138"/>
      <c r="H2973" s="138"/>
      <c r="I2973" s="138"/>
      <c r="J2973" s="138"/>
      <c r="K2973" s="138"/>
      <c r="L2973" s="138" t="s">
        <v>7091</v>
      </c>
      <c r="M2973" s="158"/>
      <c r="N2973" s="139" t="s">
        <v>3963</v>
      </c>
      <c r="O2973" s="140" t="s">
        <v>12</v>
      </c>
      <c r="P2973" s="140" t="s">
        <v>69</v>
      </c>
      <c r="Q2973" s="140" t="s">
        <v>8</v>
      </c>
      <c r="R2973" s="140" t="s">
        <v>8</v>
      </c>
      <c r="S2973" s="140" t="s">
        <v>71</v>
      </c>
      <c r="T2973" s="141" t="s">
        <v>71</v>
      </c>
      <c r="U2973" s="140" t="s">
        <v>8</v>
      </c>
      <c r="V2973" s="141" t="s">
        <v>15</v>
      </c>
      <c r="W2973" s="140" t="s">
        <v>3968</v>
      </c>
      <c r="X2973" s="140" t="s">
        <v>3968</v>
      </c>
      <c r="Y2973" s="140" t="s">
        <v>66</v>
      </c>
      <c r="Z2973" s="140" t="s">
        <v>66</v>
      </c>
      <c r="AA2973" s="140" t="s">
        <v>3968</v>
      </c>
      <c r="AB2973" s="140" t="s">
        <v>3968</v>
      </c>
      <c r="AC2973" s="140" t="s">
        <v>66</v>
      </c>
      <c r="AD2973" s="187" t="s">
        <v>66</v>
      </c>
      <c r="AE2973" s="151" t="s">
        <v>3968</v>
      </c>
      <c r="AF2973" s="151" t="s">
        <v>3968</v>
      </c>
      <c r="AG2973" s="134"/>
      <c r="AH2973" s="142"/>
      <c r="AI2973" s="143"/>
      <c r="AJ2973" s="143" t="b">
        <f t="shared" si="1204"/>
        <v>0</v>
      </c>
      <c r="AK2973" s="143" t="str">
        <f>O2973&amp;Q2973&amp;R2973&amp;U2973&amp;V2973&amp;Y2973&amp;Z2973&amp;AC2973&amp;AD2973</f>
        <v>J11120000</v>
      </c>
      <c r="AL2973" s="95"/>
      <c r="AM2973" s="41"/>
      <c r="AN2973" s="145" t="str">
        <f>N2973&amp;AK2973</f>
        <v>J9NJ11120000</v>
      </c>
      <c r="AO2973" s="145"/>
      <c r="AP2973" s="30"/>
      <c r="AQ2973" s="145"/>
      <c r="AR2973" s="145" t="str">
        <f t="shared" si="1205"/>
        <v/>
      </c>
      <c r="AS2973" s="145" t="str">
        <f>IF(IFERROR(VLOOKUP(AE2973,#REF!,1,0),"")&lt;&gt;"",1,"")</f>
        <v/>
      </c>
      <c r="AT2973" s="145" t="str">
        <f>IF(IFERROR(VLOOKUP(AE2973,#REF!,1,0),"")&lt;&gt;"",1,"")</f>
        <v/>
      </c>
      <c r="AU2973" s="145" t="str">
        <f>IF(IFERROR(VLOOKUP(AE2973,#REF!,1,0),"")&lt;&gt;"",1,"")</f>
        <v/>
      </c>
      <c r="AV2973" s="145" t="str">
        <f>IF(IFERROR(VLOOKUP(AE2973,#REF!,1,0),"")&lt;&gt;"",1,"")</f>
        <v/>
      </c>
      <c r="AW2973" s="145" t="str">
        <f>IF(IFERROR(VLOOKUP(AE2973,#REF!,1,0),"")&lt;&gt;"",1,"")</f>
        <v/>
      </c>
      <c r="AX2973" s="145" t="str">
        <f>IF(IFERROR(VLOOKUP(AE2973,#REF!,1,0),"")&lt;&gt;"",1,"")</f>
        <v/>
      </c>
      <c r="AY2973" s="145" t="str">
        <f>IF(IFERROR(VLOOKUP(AE2973,#REF!,1,0),"")&lt;&gt;"",1,"")</f>
        <v/>
      </c>
      <c r="AZ2973" s="145" t="str">
        <f>IF(IFERROR(VLOOKUP(AE2973,#REF!,1,0),"")&lt;&gt;"",1,"")</f>
        <v/>
      </c>
      <c r="BA2973" s="145" t="str">
        <f>IF(IFERROR(VLOOKUP(AE2973,#REF!,1,0),"")&lt;&gt;"",1,"")</f>
        <v/>
      </c>
      <c r="BB2973" s="145" t="str">
        <f>IF(IFERROR(VLOOKUP(AE2973,#REF!,1,0),"")&lt;&gt;"",1,"")</f>
        <v/>
      </c>
      <c r="BC2973" s="145" t="str">
        <f>IF(IFERROR(VLOOKUP(AE2973,#REF!,1,0),"")&lt;&gt;"",1,"")</f>
        <v/>
      </c>
      <c r="BD2973" s="146" t="str">
        <f>IF(IFERROR(VLOOKUP(AE2973,#REF!,1,0),"")&lt;&gt;"",1,"")</f>
        <v/>
      </c>
      <c r="BE2973" s="148">
        <f t="shared" si="1028"/>
        <v>0</v>
      </c>
    </row>
    <row r="2974" spans="1:57" ht="17">
      <c r="A2974" s="137">
        <v>2804</v>
      </c>
      <c r="B2974" s="137"/>
      <c r="C2974" s="137"/>
      <c r="D2974" s="138"/>
      <c r="E2974" s="138"/>
      <c r="F2974" s="138"/>
      <c r="G2974" s="138"/>
      <c r="H2974" s="138"/>
      <c r="I2974" s="138"/>
      <c r="J2974" s="138"/>
      <c r="K2974" s="138"/>
      <c r="L2974" s="138" t="s">
        <v>7092</v>
      </c>
      <c r="M2974" s="158"/>
      <c r="N2974" s="139" t="s">
        <v>3963</v>
      </c>
      <c r="O2974" s="140" t="s">
        <v>12</v>
      </c>
      <c r="P2974" s="140" t="s">
        <v>69</v>
      </c>
      <c r="Q2974" s="140" t="s">
        <v>8</v>
      </c>
      <c r="R2974" s="140" t="s">
        <v>8</v>
      </c>
      <c r="S2974" s="140" t="s">
        <v>71</v>
      </c>
      <c r="T2974" s="141" t="s">
        <v>71</v>
      </c>
      <c r="U2974" s="140" t="s">
        <v>8</v>
      </c>
      <c r="V2974" s="141" t="s">
        <v>15</v>
      </c>
      <c r="W2974" s="140" t="s">
        <v>3968</v>
      </c>
      <c r="X2974" s="140" t="s">
        <v>3968</v>
      </c>
      <c r="Y2974" s="140" t="s">
        <v>66</v>
      </c>
      <c r="Z2974" s="140" t="s">
        <v>66</v>
      </c>
      <c r="AA2974" s="140" t="s">
        <v>3968</v>
      </c>
      <c r="AB2974" s="140" t="s">
        <v>3968</v>
      </c>
      <c r="AC2974" s="140" t="s">
        <v>8</v>
      </c>
      <c r="AD2974" s="187" t="s">
        <v>8</v>
      </c>
      <c r="AE2974" s="151" t="s">
        <v>3969</v>
      </c>
      <c r="AF2974" s="151" t="s">
        <v>3969</v>
      </c>
      <c r="AG2974" s="134"/>
      <c r="AH2974" s="142"/>
      <c r="AI2974" s="143"/>
      <c r="AJ2974" s="143" t="b">
        <f t="shared" si="1204"/>
        <v>0</v>
      </c>
      <c r="AK2974" s="143" t="str">
        <f>O2974&amp;Q2974&amp;R2974&amp;U2974&amp;V2974&amp;Y2974&amp;Z2974&amp;AC2974&amp;AD2974</f>
        <v>J11120011</v>
      </c>
      <c r="AL2974" s="95"/>
      <c r="AM2974" s="41"/>
      <c r="AN2974" s="145" t="str">
        <f>N2974&amp;AK2974</f>
        <v>J9NJ11120011</v>
      </c>
      <c r="AO2974" s="145"/>
      <c r="AP2974" s="30"/>
      <c r="AQ2974" s="145"/>
      <c r="AR2974" s="145" t="str">
        <f t="shared" si="1205"/>
        <v/>
      </c>
      <c r="AS2974" s="145" t="str">
        <f>IF(IFERROR(VLOOKUP(AE2974,#REF!,1,0),"")&lt;&gt;"",1,"")</f>
        <v/>
      </c>
      <c r="AT2974" s="145" t="str">
        <f>IF(IFERROR(VLOOKUP(AE2974,#REF!,1,0),"")&lt;&gt;"",1,"")</f>
        <v/>
      </c>
      <c r="AU2974" s="145" t="str">
        <f>IF(IFERROR(VLOOKUP(AE2974,#REF!,1,0),"")&lt;&gt;"",1,"")</f>
        <v/>
      </c>
      <c r="AV2974" s="145" t="str">
        <f>IF(IFERROR(VLOOKUP(AE2974,#REF!,1,0),"")&lt;&gt;"",1,"")</f>
        <v/>
      </c>
      <c r="AW2974" s="145" t="str">
        <f>IF(IFERROR(VLOOKUP(AE2974,#REF!,1,0),"")&lt;&gt;"",1,"")</f>
        <v/>
      </c>
      <c r="AX2974" s="145" t="str">
        <f>IF(IFERROR(VLOOKUP(AE2974,#REF!,1,0),"")&lt;&gt;"",1,"")</f>
        <v/>
      </c>
      <c r="AY2974" s="145" t="str">
        <f>IF(IFERROR(VLOOKUP(AE2974,#REF!,1,0),"")&lt;&gt;"",1,"")</f>
        <v/>
      </c>
      <c r="AZ2974" s="145" t="str">
        <f>IF(IFERROR(VLOOKUP(AE2974,#REF!,1,0),"")&lt;&gt;"",1,"")</f>
        <v/>
      </c>
      <c r="BA2974" s="145" t="str">
        <f>IF(IFERROR(VLOOKUP(AE2974,#REF!,1,0),"")&lt;&gt;"",1,"")</f>
        <v/>
      </c>
      <c r="BB2974" s="145" t="str">
        <f>IF(IFERROR(VLOOKUP(AE2974,#REF!,1,0),"")&lt;&gt;"",1,"")</f>
        <v/>
      </c>
      <c r="BC2974" s="145" t="str">
        <f>IF(IFERROR(VLOOKUP(AE2974,#REF!,1,0),"")&lt;&gt;"",1,"")</f>
        <v/>
      </c>
      <c r="BD2974" s="146" t="str">
        <f>IF(IFERROR(VLOOKUP(AE2974,#REF!,1,0),"")&lt;&gt;"",1,"")</f>
        <v/>
      </c>
      <c r="BE2974" s="148">
        <f t="shared" si="1028"/>
        <v>0</v>
      </c>
    </row>
    <row r="2975" spans="1:57" ht="17">
      <c r="A2975" s="137">
        <v>2805</v>
      </c>
      <c r="B2975" s="137"/>
      <c r="C2975" s="137"/>
      <c r="D2975" s="138"/>
      <c r="E2975" s="138"/>
      <c r="F2975" s="138"/>
      <c r="G2975" s="138"/>
      <c r="H2975" s="138"/>
      <c r="I2975" s="138"/>
      <c r="J2975" s="138"/>
      <c r="K2975" s="138"/>
      <c r="L2975" s="138" t="s">
        <v>7093</v>
      </c>
      <c r="M2975" s="158"/>
      <c r="N2975" s="139" t="s">
        <v>3963</v>
      </c>
      <c r="O2975" s="140" t="s">
        <v>12</v>
      </c>
      <c r="P2975" s="140" t="s">
        <v>69</v>
      </c>
      <c r="Q2975" s="140" t="s">
        <v>8</v>
      </c>
      <c r="R2975" s="140" t="s">
        <v>8</v>
      </c>
      <c r="S2975" s="140" t="s">
        <v>71</v>
      </c>
      <c r="T2975" s="141" t="s">
        <v>71</v>
      </c>
      <c r="U2975" s="140" t="s">
        <v>8</v>
      </c>
      <c r="V2975" s="141" t="s">
        <v>21</v>
      </c>
      <c r="W2975" s="140" t="s">
        <v>3970</v>
      </c>
      <c r="X2975" s="140" t="s">
        <v>3970</v>
      </c>
      <c r="Y2975" s="140" t="s">
        <v>66</v>
      </c>
      <c r="Z2975" s="140" t="s">
        <v>66</v>
      </c>
      <c r="AA2975" s="140" t="s">
        <v>3970</v>
      </c>
      <c r="AB2975" s="140" t="s">
        <v>3970</v>
      </c>
      <c r="AC2975" s="140" t="s">
        <v>66</v>
      </c>
      <c r="AD2975" s="187" t="s">
        <v>66</v>
      </c>
      <c r="AE2975" s="151" t="s">
        <v>3970</v>
      </c>
      <c r="AF2975" s="151" t="s">
        <v>3970</v>
      </c>
      <c r="AG2975" s="134"/>
      <c r="AH2975" s="142"/>
      <c r="AI2975" s="143"/>
      <c r="AJ2975" s="143" t="b">
        <f t="shared" si="1204"/>
        <v>0</v>
      </c>
      <c r="AK2975" s="143" t="str">
        <f>O2975&amp;Q2975&amp;R2975&amp;U2975&amp;V2975&amp;Y2975&amp;Z2975&amp;AC2975&amp;AD2975</f>
        <v>J11130000</v>
      </c>
      <c r="AL2975" s="95"/>
      <c r="AM2975" s="41"/>
      <c r="AN2975" s="145" t="str">
        <f>N2975&amp;AK2975</f>
        <v>J9NJ11130000</v>
      </c>
      <c r="AO2975" s="145"/>
      <c r="AP2975" s="30"/>
      <c r="AQ2975" s="145"/>
      <c r="AR2975" s="145" t="str">
        <f t="shared" si="1205"/>
        <v/>
      </c>
      <c r="AS2975" s="145" t="str">
        <f>IF(IFERROR(VLOOKUP(AE2975,#REF!,1,0),"")&lt;&gt;"",1,"")</f>
        <v/>
      </c>
      <c r="AT2975" s="145" t="str">
        <f>IF(IFERROR(VLOOKUP(AE2975,#REF!,1,0),"")&lt;&gt;"",1,"")</f>
        <v/>
      </c>
      <c r="AU2975" s="145" t="str">
        <f>IF(IFERROR(VLOOKUP(AE2975,#REF!,1,0),"")&lt;&gt;"",1,"")</f>
        <v/>
      </c>
      <c r="AV2975" s="145" t="str">
        <f>IF(IFERROR(VLOOKUP(AE2975,#REF!,1,0),"")&lt;&gt;"",1,"")</f>
        <v/>
      </c>
      <c r="AW2975" s="145" t="str">
        <f>IF(IFERROR(VLOOKUP(AE2975,#REF!,1,0),"")&lt;&gt;"",1,"")</f>
        <v/>
      </c>
      <c r="AX2975" s="145" t="str">
        <f>IF(IFERROR(VLOOKUP(AE2975,#REF!,1,0),"")&lt;&gt;"",1,"")</f>
        <v/>
      </c>
      <c r="AY2975" s="145" t="str">
        <f>IF(IFERROR(VLOOKUP(AE2975,#REF!,1,0),"")&lt;&gt;"",1,"")</f>
        <v/>
      </c>
      <c r="AZ2975" s="145" t="str">
        <f>IF(IFERROR(VLOOKUP(AE2975,#REF!,1,0),"")&lt;&gt;"",1,"")</f>
        <v/>
      </c>
      <c r="BA2975" s="145" t="str">
        <f>IF(IFERROR(VLOOKUP(AE2975,#REF!,1,0),"")&lt;&gt;"",1,"")</f>
        <v/>
      </c>
      <c r="BB2975" s="145" t="str">
        <f>IF(IFERROR(VLOOKUP(AE2975,#REF!,1,0),"")&lt;&gt;"",1,"")</f>
        <v/>
      </c>
      <c r="BC2975" s="145" t="str">
        <f>IF(IFERROR(VLOOKUP(AE2975,#REF!,1,0),"")&lt;&gt;"",1,"")</f>
        <v/>
      </c>
      <c r="BD2975" s="146" t="str">
        <f>IF(IFERROR(VLOOKUP(AE2975,#REF!,1,0),"")&lt;&gt;"",1,"")</f>
        <v/>
      </c>
      <c r="BE2975" s="148">
        <f t="shared" si="1028"/>
        <v>0</v>
      </c>
    </row>
    <row r="2976" spans="1:57" ht="17">
      <c r="A2976" s="137">
        <v>2806</v>
      </c>
      <c r="B2976" s="137"/>
      <c r="C2976" s="137"/>
      <c r="D2976" s="138"/>
      <c r="E2976" s="138"/>
      <c r="F2976" s="138"/>
      <c r="G2976" s="138"/>
      <c r="H2976" s="138"/>
      <c r="I2976" s="138"/>
      <c r="J2976" s="138"/>
      <c r="K2976" s="138"/>
      <c r="L2976" s="138" t="s">
        <v>7094</v>
      </c>
      <c r="M2976" s="158"/>
      <c r="N2976" s="139" t="s">
        <v>3963</v>
      </c>
      <c r="O2976" s="140" t="s">
        <v>12</v>
      </c>
      <c r="P2976" s="140" t="s">
        <v>69</v>
      </c>
      <c r="Q2976" s="140" t="s">
        <v>8</v>
      </c>
      <c r="R2976" s="140" t="s">
        <v>8</v>
      </c>
      <c r="S2976" s="140" t="s">
        <v>71</v>
      </c>
      <c r="T2976" s="141" t="s">
        <v>71</v>
      </c>
      <c r="U2976" s="140" t="s">
        <v>8</v>
      </c>
      <c r="V2976" s="141" t="s">
        <v>21</v>
      </c>
      <c r="W2976" s="140" t="s">
        <v>3970</v>
      </c>
      <c r="X2976" s="140" t="s">
        <v>3970</v>
      </c>
      <c r="Y2976" s="140" t="s">
        <v>66</v>
      </c>
      <c r="Z2976" s="140" t="s">
        <v>66</v>
      </c>
      <c r="AA2976" s="140" t="s">
        <v>3970</v>
      </c>
      <c r="AB2976" s="140" t="s">
        <v>3970</v>
      </c>
      <c r="AC2976" s="140" t="s">
        <v>8</v>
      </c>
      <c r="AD2976" s="187" t="s">
        <v>8</v>
      </c>
      <c r="AE2976" s="151" t="s">
        <v>3971</v>
      </c>
      <c r="AF2976" s="151" t="s">
        <v>3971</v>
      </c>
      <c r="AG2976" s="134"/>
      <c r="AH2976" s="142"/>
      <c r="AI2976" s="143"/>
      <c r="AJ2976" s="143" t="b">
        <f t="shared" si="1204"/>
        <v>0</v>
      </c>
      <c r="AK2976" s="143" t="str">
        <f>O2976&amp;Q2976&amp;R2976&amp;U2976&amp;V2976&amp;Y2976&amp;Z2976&amp;AC2976&amp;AD2976</f>
        <v>J11130011</v>
      </c>
      <c r="AL2976" s="95"/>
      <c r="AM2976" s="41"/>
      <c r="AN2976" s="145" t="str">
        <f>N2976&amp;AK2976</f>
        <v>J9NJ11130011</v>
      </c>
      <c r="AO2976" s="145"/>
      <c r="AP2976" s="30"/>
      <c r="AQ2976" s="145"/>
      <c r="AR2976" s="145" t="str">
        <f t="shared" si="1205"/>
        <v/>
      </c>
      <c r="AS2976" s="145" t="str">
        <f>IF(IFERROR(VLOOKUP(AE2976,#REF!,1,0),"")&lt;&gt;"",1,"")</f>
        <v/>
      </c>
      <c r="AT2976" s="145" t="str">
        <f>IF(IFERROR(VLOOKUP(AE2976,#REF!,1,0),"")&lt;&gt;"",1,"")</f>
        <v/>
      </c>
      <c r="AU2976" s="145" t="str">
        <f>IF(IFERROR(VLOOKUP(AE2976,#REF!,1,0),"")&lt;&gt;"",1,"")</f>
        <v/>
      </c>
      <c r="AV2976" s="145" t="str">
        <f>IF(IFERROR(VLOOKUP(AE2976,#REF!,1,0),"")&lt;&gt;"",1,"")</f>
        <v/>
      </c>
      <c r="AW2976" s="145" t="str">
        <f>IF(IFERROR(VLOOKUP(AE2976,#REF!,1,0),"")&lt;&gt;"",1,"")</f>
        <v/>
      </c>
      <c r="AX2976" s="145" t="str">
        <f>IF(IFERROR(VLOOKUP(AE2976,#REF!,1,0),"")&lt;&gt;"",1,"")</f>
        <v/>
      </c>
      <c r="AY2976" s="145" t="str">
        <f>IF(IFERROR(VLOOKUP(AE2976,#REF!,1,0),"")&lt;&gt;"",1,"")</f>
        <v/>
      </c>
      <c r="AZ2976" s="145" t="str">
        <f>IF(IFERROR(VLOOKUP(AE2976,#REF!,1,0),"")&lt;&gt;"",1,"")</f>
        <v/>
      </c>
      <c r="BA2976" s="145" t="str">
        <f>IF(IFERROR(VLOOKUP(AE2976,#REF!,1,0),"")&lt;&gt;"",1,"")</f>
        <v/>
      </c>
      <c r="BB2976" s="145" t="str">
        <f>IF(IFERROR(VLOOKUP(AE2976,#REF!,1,0),"")&lt;&gt;"",1,"")</f>
        <v/>
      </c>
      <c r="BC2976" s="145" t="str">
        <f>IF(IFERROR(VLOOKUP(AE2976,#REF!,1,0),"")&lt;&gt;"",1,"")</f>
        <v/>
      </c>
      <c r="BD2976" s="146" t="str">
        <f>IF(IFERROR(VLOOKUP(AE2976,#REF!,1,0),"")&lt;&gt;"",1,"")</f>
        <v/>
      </c>
      <c r="BE2976" s="148">
        <f t="shared" si="1028"/>
        <v>0</v>
      </c>
    </row>
    <row r="2977" spans="1:57" ht="17">
      <c r="A2977" s="137">
        <v>2807</v>
      </c>
      <c r="B2977" s="137"/>
      <c r="C2977" s="137"/>
      <c r="D2977" s="138"/>
      <c r="E2977" s="138"/>
      <c r="F2977" s="138"/>
      <c r="G2977" s="138"/>
      <c r="H2977" s="138"/>
      <c r="I2977" s="138"/>
      <c r="J2977" s="138"/>
      <c r="K2977" s="138"/>
      <c r="L2977" s="138" t="s">
        <v>7095</v>
      </c>
      <c r="M2977" s="158"/>
      <c r="N2977" s="139" t="s">
        <v>3963</v>
      </c>
      <c r="O2977" s="140" t="s">
        <v>12</v>
      </c>
      <c r="P2977" s="140" t="s">
        <v>69</v>
      </c>
      <c r="Q2977" s="140" t="s">
        <v>8</v>
      </c>
      <c r="R2977" s="140" t="s">
        <v>8</v>
      </c>
      <c r="S2977" s="140" t="s">
        <v>71</v>
      </c>
      <c r="T2977" s="141" t="s">
        <v>71</v>
      </c>
      <c r="U2977" s="140" t="s">
        <v>8</v>
      </c>
      <c r="V2977" s="141" t="s">
        <v>27</v>
      </c>
      <c r="W2977" s="140" t="s">
        <v>3972</v>
      </c>
      <c r="X2977" s="140" t="s">
        <v>3972</v>
      </c>
      <c r="Y2977" s="140" t="s">
        <v>66</v>
      </c>
      <c r="Z2977" s="140" t="s">
        <v>66</v>
      </c>
      <c r="AA2977" s="140" t="s">
        <v>3972</v>
      </c>
      <c r="AB2977" s="140" t="s">
        <v>3972</v>
      </c>
      <c r="AC2977" s="140" t="s">
        <v>66</v>
      </c>
      <c r="AD2977" s="187" t="s">
        <v>66</v>
      </c>
      <c r="AE2977" s="151" t="s">
        <v>3972</v>
      </c>
      <c r="AF2977" s="151" t="s">
        <v>3972</v>
      </c>
      <c r="AG2977" s="134"/>
      <c r="AH2977" s="142"/>
      <c r="AI2977" s="143"/>
      <c r="AJ2977" s="143" t="b">
        <f t="shared" si="1204"/>
        <v>0</v>
      </c>
      <c r="AK2977" s="143" t="str">
        <f>O2977&amp;Q2977&amp;R2977&amp;U2977&amp;V2977&amp;Y2977&amp;Z2977&amp;AC2977&amp;AD2977</f>
        <v>J11140000</v>
      </c>
      <c r="AL2977" s="95"/>
      <c r="AM2977" s="41"/>
      <c r="AN2977" s="145" t="str">
        <f>N2977&amp;AK2977</f>
        <v>J9NJ11140000</v>
      </c>
      <c r="AO2977" s="145"/>
      <c r="AP2977" s="30"/>
      <c r="AQ2977" s="145"/>
      <c r="AR2977" s="145" t="str">
        <f t="shared" si="1205"/>
        <v/>
      </c>
      <c r="AS2977" s="145" t="str">
        <f>IF(IFERROR(VLOOKUP(AE2977,#REF!,1,0),"")&lt;&gt;"",1,"")</f>
        <v/>
      </c>
      <c r="AT2977" s="145" t="str">
        <f>IF(IFERROR(VLOOKUP(AE2977,#REF!,1,0),"")&lt;&gt;"",1,"")</f>
        <v/>
      </c>
      <c r="AU2977" s="145" t="str">
        <f>IF(IFERROR(VLOOKUP(AE2977,#REF!,1,0),"")&lt;&gt;"",1,"")</f>
        <v/>
      </c>
      <c r="AV2977" s="145" t="str">
        <f>IF(IFERROR(VLOOKUP(AE2977,#REF!,1,0),"")&lt;&gt;"",1,"")</f>
        <v/>
      </c>
      <c r="AW2977" s="145" t="str">
        <f>IF(IFERROR(VLOOKUP(AE2977,#REF!,1,0),"")&lt;&gt;"",1,"")</f>
        <v/>
      </c>
      <c r="AX2977" s="145" t="str">
        <f>IF(IFERROR(VLOOKUP(AE2977,#REF!,1,0),"")&lt;&gt;"",1,"")</f>
        <v/>
      </c>
      <c r="AY2977" s="145" t="str">
        <f>IF(IFERROR(VLOOKUP(AE2977,#REF!,1,0),"")&lt;&gt;"",1,"")</f>
        <v/>
      </c>
      <c r="AZ2977" s="145" t="str">
        <f>IF(IFERROR(VLOOKUP(AE2977,#REF!,1,0),"")&lt;&gt;"",1,"")</f>
        <v/>
      </c>
      <c r="BA2977" s="145" t="str">
        <f>IF(IFERROR(VLOOKUP(AE2977,#REF!,1,0),"")&lt;&gt;"",1,"")</f>
        <v/>
      </c>
      <c r="BB2977" s="145" t="str">
        <f>IF(IFERROR(VLOOKUP(AE2977,#REF!,1,0),"")&lt;&gt;"",1,"")</f>
        <v/>
      </c>
      <c r="BC2977" s="145" t="str">
        <f>IF(IFERROR(VLOOKUP(AE2977,#REF!,1,0),"")&lt;&gt;"",1,"")</f>
        <v/>
      </c>
      <c r="BD2977" s="146" t="str">
        <f>IF(IFERROR(VLOOKUP(AE2977,#REF!,1,0),"")&lt;&gt;"",1,"")</f>
        <v/>
      </c>
      <c r="BE2977" s="148">
        <f t="shared" si="1028"/>
        <v>0</v>
      </c>
    </row>
    <row r="2978" spans="1:57" ht="17">
      <c r="A2978" s="137">
        <v>2808</v>
      </c>
      <c r="B2978" s="137"/>
      <c r="C2978" s="137"/>
      <c r="D2978" s="138"/>
      <c r="E2978" s="138"/>
      <c r="F2978" s="138"/>
      <c r="G2978" s="138"/>
      <c r="H2978" s="138"/>
      <c r="I2978" s="138"/>
      <c r="J2978" s="138"/>
      <c r="K2978" s="138"/>
      <c r="L2978" s="138" t="s">
        <v>7096</v>
      </c>
      <c r="M2978" s="158"/>
      <c r="N2978" s="139" t="s">
        <v>3963</v>
      </c>
      <c r="O2978" s="140" t="s">
        <v>12</v>
      </c>
      <c r="P2978" s="140" t="s">
        <v>69</v>
      </c>
      <c r="Q2978" s="140" t="s">
        <v>8</v>
      </c>
      <c r="R2978" s="140" t="s">
        <v>8</v>
      </c>
      <c r="S2978" s="140" t="s">
        <v>71</v>
      </c>
      <c r="T2978" s="141" t="s">
        <v>71</v>
      </c>
      <c r="U2978" s="140" t="s">
        <v>8</v>
      </c>
      <c r="V2978" s="141" t="s">
        <v>27</v>
      </c>
      <c r="W2978" s="140" t="s">
        <v>3972</v>
      </c>
      <c r="X2978" s="140" t="s">
        <v>3972</v>
      </c>
      <c r="Y2978" s="140" t="s">
        <v>66</v>
      </c>
      <c r="Z2978" s="140" t="s">
        <v>66</v>
      </c>
      <c r="AA2978" s="140" t="s">
        <v>3972</v>
      </c>
      <c r="AB2978" s="140" t="s">
        <v>3972</v>
      </c>
      <c r="AC2978" s="140" t="s">
        <v>8</v>
      </c>
      <c r="AD2978" s="187" t="s">
        <v>8</v>
      </c>
      <c r="AE2978" s="151" t="s">
        <v>3973</v>
      </c>
      <c r="AF2978" s="151" t="s">
        <v>3973</v>
      </c>
      <c r="AG2978" s="134"/>
      <c r="AH2978" s="142"/>
      <c r="AI2978" s="143"/>
      <c r="AJ2978" s="143" t="b">
        <f t="shared" si="1204"/>
        <v>0</v>
      </c>
      <c r="AK2978" s="143" t="str">
        <f>O2978&amp;Q2978&amp;R2978&amp;U2978&amp;V2978&amp;Y2978&amp;Z2978&amp;AC2978&amp;AD2978</f>
        <v>J11140011</v>
      </c>
      <c r="AL2978" s="95"/>
      <c r="AM2978" s="41"/>
      <c r="AN2978" s="145" t="str">
        <f>N2978&amp;AK2978</f>
        <v>J9NJ11140011</v>
      </c>
      <c r="AO2978" s="145"/>
      <c r="AP2978" s="30"/>
      <c r="AQ2978" s="145"/>
      <c r="AR2978" s="145" t="str">
        <f t="shared" si="1205"/>
        <v/>
      </c>
      <c r="AS2978" s="145" t="str">
        <f>IF(IFERROR(VLOOKUP(AE2978,#REF!,1,0),"")&lt;&gt;"",1,"")</f>
        <v/>
      </c>
      <c r="AT2978" s="145" t="str">
        <f>IF(IFERROR(VLOOKUP(AE2978,#REF!,1,0),"")&lt;&gt;"",1,"")</f>
        <v/>
      </c>
      <c r="AU2978" s="145" t="str">
        <f>IF(IFERROR(VLOOKUP(AE2978,#REF!,1,0),"")&lt;&gt;"",1,"")</f>
        <v/>
      </c>
      <c r="AV2978" s="145" t="str">
        <f>IF(IFERROR(VLOOKUP(AE2978,#REF!,1,0),"")&lt;&gt;"",1,"")</f>
        <v/>
      </c>
      <c r="AW2978" s="145" t="str">
        <f>IF(IFERROR(VLOOKUP(AE2978,#REF!,1,0),"")&lt;&gt;"",1,"")</f>
        <v/>
      </c>
      <c r="AX2978" s="145" t="str">
        <f>IF(IFERROR(VLOOKUP(AE2978,#REF!,1,0),"")&lt;&gt;"",1,"")</f>
        <v/>
      </c>
      <c r="AY2978" s="145" t="str">
        <f>IF(IFERROR(VLOOKUP(AE2978,#REF!,1,0),"")&lt;&gt;"",1,"")</f>
        <v/>
      </c>
      <c r="AZ2978" s="145" t="str">
        <f>IF(IFERROR(VLOOKUP(AE2978,#REF!,1,0),"")&lt;&gt;"",1,"")</f>
        <v/>
      </c>
      <c r="BA2978" s="145" t="str">
        <f>IF(IFERROR(VLOOKUP(AE2978,#REF!,1,0),"")&lt;&gt;"",1,"")</f>
        <v/>
      </c>
      <c r="BB2978" s="145" t="str">
        <f>IF(IFERROR(VLOOKUP(AE2978,#REF!,1,0),"")&lt;&gt;"",1,"")</f>
        <v/>
      </c>
      <c r="BC2978" s="145" t="str">
        <f>IF(IFERROR(VLOOKUP(AE2978,#REF!,1,0),"")&lt;&gt;"",1,"")</f>
        <v/>
      </c>
      <c r="BD2978" s="146" t="str">
        <f>IF(IFERROR(VLOOKUP(AE2978,#REF!,1,0),"")&lt;&gt;"",1,"")</f>
        <v/>
      </c>
      <c r="BE2978" s="148">
        <f t="shared" si="1028"/>
        <v>0</v>
      </c>
    </row>
    <row r="2979" spans="1:57" ht="17">
      <c r="A2979" s="137">
        <v>2809</v>
      </c>
      <c r="B2979" s="137"/>
      <c r="C2979" s="137"/>
      <c r="D2979" s="138"/>
      <c r="E2979" s="138"/>
      <c r="F2979" s="138"/>
      <c r="G2979" s="138"/>
      <c r="H2979" s="138"/>
      <c r="I2979" s="138"/>
      <c r="J2979" s="138"/>
      <c r="K2979" s="138"/>
      <c r="L2979" s="138" t="s">
        <v>7097</v>
      </c>
      <c r="M2979" s="158"/>
      <c r="N2979" s="139" t="s">
        <v>3963</v>
      </c>
      <c r="O2979" s="140" t="s">
        <v>12</v>
      </c>
      <c r="P2979" s="140" t="s">
        <v>69</v>
      </c>
      <c r="Q2979" s="140" t="s">
        <v>8</v>
      </c>
      <c r="R2979" s="140" t="s">
        <v>8</v>
      </c>
      <c r="S2979" s="140" t="s">
        <v>71</v>
      </c>
      <c r="T2979" s="141" t="s">
        <v>71</v>
      </c>
      <c r="U2979" s="140" t="s">
        <v>8</v>
      </c>
      <c r="V2979" s="141" t="s">
        <v>31</v>
      </c>
      <c r="W2979" s="140" t="s">
        <v>3974</v>
      </c>
      <c r="X2979" s="140" t="s">
        <v>3974</v>
      </c>
      <c r="Y2979" s="140" t="s">
        <v>66</v>
      </c>
      <c r="Z2979" s="140" t="s">
        <v>66</v>
      </c>
      <c r="AA2979" s="140" t="s">
        <v>3974</v>
      </c>
      <c r="AB2979" s="140" t="s">
        <v>3974</v>
      </c>
      <c r="AC2979" s="140" t="s">
        <v>66</v>
      </c>
      <c r="AD2979" s="187" t="s">
        <v>66</v>
      </c>
      <c r="AE2979" s="151" t="s">
        <v>3974</v>
      </c>
      <c r="AF2979" s="151" t="s">
        <v>3974</v>
      </c>
      <c r="AG2979" s="134"/>
      <c r="AH2979" s="142"/>
      <c r="AI2979" s="143"/>
      <c r="AJ2979" s="143" t="b">
        <f t="shared" si="1204"/>
        <v>0</v>
      </c>
      <c r="AK2979" s="143" t="str">
        <f>O2979&amp;Q2979&amp;R2979&amp;U2979&amp;V2979&amp;Y2979&amp;Z2979&amp;AC2979&amp;AD2979</f>
        <v>J11150000</v>
      </c>
      <c r="AL2979" s="95"/>
      <c r="AM2979" s="41"/>
      <c r="AN2979" s="145" t="str">
        <f>N2979&amp;AK2979</f>
        <v>J9NJ11150000</v>
      </c>
      <c r="AO2979" s="145" t="s">
        <v>3975</v>
      </c>
      <c r="AP2979" s="30"/>
      <c r="AQ2979" s="145"/>
      <c r="AR2979" s="145" t="str">
        <f t="shared" si="1205"/>
        <v/>
      </c>
      <c r="AS2979" s="145" t="str">
        <f>IF(IFERROR(VLOOKUP(AE2979,#REF!,1,0),"")&lt;&gt;"",1,"")</f>
        <v/>
      </c>
      <c r="AT2979" s="145" t="str">
        <f>IF(IFERROR(VLOOKUP(AE2979,#REF!,1,0),"")&lt;&gt;"",1,"")</f>
        <v/>
      </c>
      <c r="AU2979" s="145" t="str">
        <f>IF(IFERROR(VLOOKUP(AE2979,#REF!,1,0),"")&lt;&gt;"",1,"")</f>
        <v/>
      </c>
      <c r="AV2979" s="145" t="str">
        <f>IF(IFERROR(VLOOKUP(AE2979,#REF!,1,0),"")&lt;&gt;"",1,"")</f>
        <v/>
      </c>
      <c r="AW2979" s="145" t="str">
        <f>IF(IFERROR(VLOOKUP(AE2979,#REF!,1,0),"")&lt;&gt;"",1,"")</f>
        <v/>
      </c>
      <c r="AX2979" s="145" t="str">
        <f>IF(IFERROR(VLOOKUP(AE2979,#REF!,1,0),"")&lt;&gt;"",1,"")</f>
        <v/>
      </c>
      <c r="AY2979" s="145" t="str">
        <f>IF(IFERROR(VLOOKUP(AE2979,#REF!,1,0),"")&lt;&gt;"",1,"")</f>
        <v/>
      </c>
      <c r="AZ2979" s="145" t="str">
        <f>IF(IFERROR(VLOOKUP(AE2979,#REF!,1,0),"")&lt;&gt;"",1,"")</f>
        <v/>
      </c>
      <c r="BA2979" s="145" t="str">
        <f>IF(IFERROR(VLOOKUP(AE2979,#REF!,1,0),"")&lt;&gt;"",1,"")</f>
        <v/>
      </c>
      <c r="BB2979" s="145" t="str">
        <f>IF(IFERROR(VLOOKUP(AE2979,#REF!,1,0),"")&lt;&gt;"",1,"")</f>
        <v/>
      </c>
      <c r="BC2979" s="145" t="str">
        <f>IF(IFERROR(VLOOKUP(AE2979,#REF!,1,0),"")&lt;&gt;"",1,"")</f>
        <v/>
      </c>
      <c r="BD2979" s="146" t="str">
        <f>IF(IFERROR(VLOOKUP(AE2979,#REF!,1,0),"")&lt;&gt;"",1,"")</f>
        <v/>
      </c>
      <c r="BE2979" s="148">
        <f t="shared" si="1028"/>
        <v>0</v>
      </c>
    </row>
    <row r="2980" spans="1:57" ht="17">
      <c r="A2980" s="137">
        <v>2810</v>
      </c>
      <c r="B2980" s="137"/>
      <c r="C2980" s="137"/>
      <c r="D2980" s="138"/>
      <c r="E2980" s="138"/>
      <c r="F2980" s="138"/>
      <c r="G2980" s="138"/>
      <c r="H2980" s="138"/>
      <c r="I2980" s="138"/>
      <c r="J2980" s="138"/>
      <c r="K2980" s="138"/>
      <c r="L2980" s="138" t="s">
        <v>7098</v>
      </c>
      <c r="M2980" s="158"/>
      <c r="N2980" s="139" t="s">
        <v>3963</v>
      </c>
      <c r="O2980" s="140" t="s">
        <v>12</v>
      </c>
      <c r="P2980" s="140" t="s">
        <v>69</v>
      </c>
      <c r="Q2980" s="140" t="s">
        <v>8</v>
      </c>
      <c r="R2980" s="140" t="s">
        <v>8</v>
      </c>
      <c r="S2980" s="140" t="s">
        <v>71</v>
      </c>
      <c r="T2980" s="141" t="s">
        <v>71</v>
      </c>
      <c r="U2980" s="140" t="s">
        <v>8</v>
      </c>
      <c r="V2980" s="141" t="s">
        <v>31</v>
      </c>
      <c r="W2980" s="140" t="s">
        <v>3974</v>
      </c>
      <c r="X2980" s="140" t="s">
        <v>3974</v>
      </c>
      <c r="Y2980" s="140" t="s">
        <v>66</v>
      </c>
      <c r="Z2980" s="140" t="s">
        <v>66</v>
      </c>
      <c r="AA2980" s="140" t="s">
        <v>3974</v>
      </c>
      <c r="AB2980" s="140" t="s">
        <v>3974</v>
      </c>
      <c r="AC2980" s="140" t="s">
        <v>8</v>
      </c>
      <c r="AD2980" s="187" t="s">
        <v>8</v>
      </c>
      <c r="AE2980" s="151" t="s">
        <v>3976</v>
      </c>
      <c r="AF2980" s="151" t="s">
        <v>3976</v>
      </c>
      <c r="AG2980" s="134"/>
      <c r="AH2980" s="142"/>
      <c r="AI2980" s="143"/>
      <c r="AJ2980" s="143" t="b">
        <f t="shared" si="1204"/>
        <v>0</v>
      </c>
      <c r="AK2980" s="143" t="str">
        <f>O2980&amp;Q2980&amp;R2980&amp;U2980&amp;V2980&amp;Y2980&amp;Z2980&amp;AC2980&amp;AD2980</f>
        <v>J11150011</v>
      </c>
      <c r="AL2980" s="95"/>
      <c r="AM2980" s="41"/>
      <c r="AN2980" s="145" t="str">
        <f>N2980&amp;AK2980</f>
        <v>J9NJ11150011</v>
      </c>
      <c r="AO2980" s="145" t="s">
        <v>3977</v>
      </c>
      <c r="AP2980" s="30"/>
      <c r="AQ2980" s="145"/>
      <c r="AR2980" s="145" t="str">
        <f t="shared" si="1205"/>
        <v/>
      </c>
      <c r="AS2980" s="145" t="str">
        <f>IF(IFERROR(VLOOKUP(AE2980,#REF!,1,0),"")&lt;&gt;"",1,"")</f>
        <v/>
      </c>
      <c r="AT2980" s="145" t="str">
        <f>IF(IFERROR(VLOOKUP(AE2980,#REF!,1,0),"")&lt;&gt;"",1,"")</f>
        <v/>
      </c>
      <c r="AU2980" s="145" t="str">
        <f>IF(IFERROR(VLOOKUP(AE2980,#REF!,1,0),"")&lt;&gt;"",1,"")</f>
        <v/>
      </c>
      <c r="AV2980" s="145" t="str">
        <f>IF(IFERROR(VLOOKUP(AE2980,#REF!,1,0),"")&lt;&gt;"",1,"")</f>
        <v/>
      </c>
      <c r="AW2980" s="145" t="str">
        <f>IF(IFERROR(VLOOKUP(AE2980,#REF!,1,0),"")&lt;&gt;"",1,"")</f>
        <v/>
      </c>
      <c r="AX2980" s="145" t="str">
        <f>IF(IFERROR(VLOOKUP(AE2980,#REF!,1,0),"")&lt;&gt;"",1,"")</f>
        <v/>
      </c>
      <c r="AY2980" s="145" t="str">
        <f>IF(IFERROR(VLOOKUP(AE2980,#REF!,1,0),"")&lt;&gt;"",1,"")</f>
        <v/>
      </c>
      <c r="AZ2980" s="145" t="str">
        <f>IF(IFERROR(VLOOKUP(AE2980,#REF!,1,0),"")&lt;&gt;"",1,"")</f>
        <v/>
      </c>
      <c r="BA2980" s="145" t="str">
        <f>IF(IFERROR(VLOOKUP(AE2980,#REF!,1,0),"")&lt;&gt;"",1,"")</f>
        <v/>
      </c>
      <c r="BB2980" s="145" t="str">
        <f>IF(IFERROR(VLOOKUP(AE2980,#REF!,1,0),"")&lt;&gt;"",1,"")</f>
        <v/>
      </c>
      <c r="BC2980" s="145" t="str">
        <f>IF(IFERROR(VLOOKUP(AE2980,#REF!,1,0),"")&lt;&gt;"",1,"")</f>
        <v/>
      </c>
      <c r="BD2980" s="146" t="str">
        <f>IF(IFERROR(VLOOKUP(AE2980,#REF!,1,0),"")&lt;&gt;"",1,"")</f>
        <v/>
      </c>
      <c r="BE2980" s="148">
        <f t="shared" si="1028"/>
        <v>0</v>
      </c>
    </row>
    <row r="2981" spans="1:57" ht="17">
      <c r="A2981" s="137">
        <v>2811</v>
      </c>
      <c r="B2981" s="137"/>
      <c r="C2981" s="137"/>
      <c r="D2981" s="138"/>
      <c r="E2981" s="138"/>
      <c r="F2981" s="138"/>
      <c r="G2981" s="138"/>
      <c r="H2981" s="138"/>
      <c r="I2981" s="138"/>
      <c r="J2981" s="138"/>
      <c r="K2981" s="138"/>
      <c r="L2981" s="138" t="s">
        <v>7099</v>
      </c>
      <c r="M2981" s="158"/>
      <c r="N2981" s="139" t="s">
        <v>3963</v>
      </c>
      <c r="O2981" s="140" t="s">
        <v>12</v>
      </c>
      <c r="P2981" s="140" t="s">
        <v>69</v>
      </c>
      <c r="Q2981" s="140" t="s">
        <v>8</v>
      </c>
      <c r="R2981" s="140" t="s">
        <v>8</v>
      </c>
      <c r="S2981" s="140" t="s">
        <v>71</v>
      </c>
      <c r="T2981" s="141" t="s">
        <v>71</v>
      </c>
      <c r="U2981" s="140" t="s">
        <v>8</v>
      </c>
      <c r="V2981" s="141" t="s">
        <v>34</v>
      </c>
      <c r="W2981" s="140" t="s">
        <v>3978</v>
      </c>
      <c r="X2981" s="140" t="s">
        <v>3978</v>
      </c>
      <c r="Y2981" s="140" t="s">
        <v>66</v>
      </c>
      <c r="Z2981" s="140" t="s">
        <v>66</v>
      </c>
      <c r="AA2981" s="140" t="s">
        <v>3978</v>
      </c>
      <c r="AB2981" s="140" t="s">
        <v>3978</v>
      </c>
      <c r="AC2981" s="140" t="s">
        <v>66</v>
      </c>
      <c r="AD2981" s="187" t="s">
        <v>66</v>
      </c>
      <c r="AE2981" s="151" t="s">
        <v>3978</v>
      </c>
      <c r="AF2981" s="151" t="s">
        <v>3978</v>
      </c>
      <c r="AG2981" s="134"/>
      <c r="AH2981" s="142"/>
      <c r="AI2981" s="143"/>
      <c r="AJ2981" s="143" t="b">
        <f t="shared" si="1204"/>
        <v>0</v>
      </c>
      <c r="AK2981" s="143" t="str">
        <f>O2981&amp;Q2981&amp;R2981&amp;U2981&amp;V2981&amp;Y2981&amp;Z2981&amp;AC2981&amp;AD2981</f>
        <v>J11160000</v>
      </c>
      <c r="AL2981" s="95"/>
      <c r="AM2981" s="41"/>
      <c r="AN2981" s="145" t="str">
        <f>N2981&amp;AK2981</f>
        <v>J9NJ11160000</v>
      </c>
      <c r="AO2981" s="145"/>
      <c r="AP2981" s="30"/>
      <c r="AQ2981" s="145"/>
      <c r="AR2981" s="145" t="str">
        <f t="shared" si="1205"/>
        <v/>
      </c>
      <c r="AS2981" s="145" t="str">
        <f>IF(IFERROR(VLOOKUP(AE2981,#REF!,1,0),"")&lt;&gt;"",1,"")</f>
        <v/>
      </c>
      <c r="AT2981" s="145" t="str">
        <f>IF(IFERROR(VLOOKUP(AE2981,#REF!,1,0),"")&lt;&gt;"",1,"")</f>
        <v/>
      </c>
      <c r="AU2981" s="145" t="str">
        <f>IF(IFERROR(VLOOKUP(AE2981,#REF!,1,0),"")&lt;&gt;"",1,"")</f>
        <v/>
      </c>
      <c r="AV2981" s="145" t="str">
        <f>IF(IFERROR(VLOOKUP(AE2981,#REF!,1,0),"")&lt;&gt;"",1,"")</f>
        <v/>
      </c>
      <c r="AW2981" s="145" t="str">
        <f>IF(IFERROR(VLOOKUP(AE2981,#REF!,1,0),"")&lt;&gt;"",1,"")</f>
        <v/>
      </c>
      <c r="AX2981" s="145" t="str">
        <f>IF(IFERROR(VLOOKUP(AE2981,#REF!,1,0),"")&lt;&gt;"",1,"")</f>
        <v/>
      </c>
      <c r="AY2981" s="145" t="str">
        <f>IF(IFERROR(VLOOKUP(AE2981,#REF!,1,0),"")&lt;&gt;"",1,"")</f>
        <v/>
      </c>
      <c r="AZ2981" s="145" t="str">
        <f>IF(IFERROR(VLOOKUP(AE2981,#REF!,1,0),"")&lt;&gt;"",1,"")</f>
        <v/>
      </c>
      <c r="BA2981" s="145" t="str">
        <f>IF(IFERROR(VLOOKUP(AE2981,#REF!,1,0),"")&lt;&gt;"",1,"")</f>
        <v/>
      </c>
      <c r="BB2981" s="145" t="str">
        <f>IF(IFERROR(VLOOKUP(AE2981,#REF!,1,0),"")&lt;&gt;"",1,"")</f>
        <v/>
      </c>
      <c r="BC2981" s="145" t="str">
        <f>IF(IFERROR(VLOOKUP(AE2981,#REF!,1,0),"")&lt;&gt;"",1,"")</f>
        <v/>
      </c>
      <c r="BD2981" s="146" t="str">
        <f>IF(IFERROR(VLOOKUP(AE2981,#REF!,1,0),"")&lt;&gt;"",1,"")</f>
        <v/>
      </c>
      <c r="BE2981" s="148">
        <f t="shared" si="1028"/>
        <v>0</v>
      </c>
    </row>
    <row r="2982" spans="1:57" ht="17">
      <c r="A2982" s="137">
        <v>2812</v>
      </c>
      <c r="B2982" s="137"/>
      <c r="C2982" s="137"/>
      <c r="D2982" s="138"/>
      <c r="E2982" s="138"/>
      <c r="F2982" s="138"/>
      <c r="G2982" s="138"/>
      <c r="H2982" s="138"/>
      <c r="I2982" s="138"/>
      <c r="J2982" s="138"/>
      <c r="K2982" s="138"/>
      <c r="L2982" s="138" t="s">
        <v>7100</v>
      </c>
      <c r="M2982" s="158"/>
      <c r="N2982" s="139" t="s">
        <v>3963</v>
      </c>
      <c r="O2982" s="140" t="s">
        <v>12</v>
      </c>
      <c r="P2982" s="140" t="s">
        <v>69</v>
      </c>
      <c r="Q2982" s="140" t="s">
        <v>8</v>
      </c>
      <c r="R2982" s="140" t="s">
        <v>8</v>
      </c>
      <c r="S2982" s="140" t="s">
        <v>71</v>
      </c>
      <c r="T2982" s="141" t="s">
        <v>71</v>
      </c>
      <c r="U2982" s="140" t="s">
        <v>8</v>
      </c>
      <c r="V2982" s="141" t="s">
        <v>34</v>
      </c>
      <c r="W2982" s="140" t="s">
        <v>3978</v>
      </c>
      <c r="X2982" s="140" t="s">
        <v>3978</v>
      </c>
      <c r="Y2982" s="140" t="s">
        <v>66</v>
      </c>
      <c r="Z2982" s="140" t="s">
        <v>66</v>
      </c>
      <c r="AA2982" s="140" t="s">
        <v>3978</v>
      </c>
      <c r="AB2982" s="140" t="s">
        <v>3978</v>
      </c>
      <c r="AC2982" s="140" t="s">
        <v>8</v>
      </c>
      <c r="AD2982" s="187" t="s">
        <v>8</v>
      </c>
      <c r="AE2982" s="151" t="s">
        <v>3979</v>
      </c>
      <c r="AF2982" s="151" t="s">
        <v>3979</v>
      </c>
      <c r="AG2982" s="134"/>
      <c r="AH2982" s="142"/>
      <c r="AI2982" s="143"/>
      <c r="AJ2982" s="143" t="b">
        <f t="shared" si="1204"/>
        <v>0</v>
      </c>
      <c r="AK2982" s="143" t="str">
        <f>O2982&amp;Q2982&amp;R2982&amp;U2982&amp;V2982&amp;Y2982&amp;Z2982&amp;AC2982&amp;AD2982</f>
        <v>J11160011</v>
      </c>
      <c r="AL2982" s="95"/>
      <c r="AM2982" s="41"/>
      <c r="AN2982" s="145" t="str">
        <f>N2982&amp;AK2982</f>
        <v>J9NJ11160011</v>
      </c>
      <c r="AO2982" s="145"/>
      <c r="AP2982" s="30"/>
      <c r="AQ2982" s="145"/>
      <c r="AR2982" s="145" t="str">
        <f t="shared" si="1205"/>
        <v/>
      </c>
      <c r="AS2982" s="145" t="str">
        <f>IF(IFERROR(VLOOKUP(AE2982,#REF!,1,0),"")&lt;&gt;"",1,"")</f>
        <v/>
      </c>
      <c r="AT2982" s="145" t="str">
        <f>IF(IFERROR(VLOOKUP(AE2982,#REF!,1,0),"")&lt;&gt;"",1,"")</f>
        <v/>
      </c>
      <c r="AU2982" s="145" t="str">
        <f>IF(IFERROR(VLOOKUP(AE2982,#REF!,1,0),"")&lt;&gt;"",1,"")</f>
        <v/>
      </c>
      <c r="AV2982" s="145" t="str">
        <f>IF(IFERROR(VLOOKUP(AE2982,#REF!,1,0),"")&lt;&gt;"",1,"")</f>
        <v/>
      </c>
      <c r="AW2982" s="145" t="str">
        <f>IF(IFERROR(VLOOKUP(AE2982,#REF!,1,0),"")&lt;&gt;"",1,"")</f>
        <v/>
      </c>
      <c r="AX2982" s="145" t="str">
        <f>IF(IFERROR(VLOOKUP(AE2982,#REF!,1,0),"")&lt;&gt;"",1,"")</f>
        <v/>
      </c>
      <c r="AY2982" s="145" t="str">
        <f>IF(IFERROR(VLOOKUP(AE2982,#REF!,1,0),"")&lt;&gt;"",1,"")</f>
        <v/>
      </c>
      <c r="AZ2982" s="145" t="str">
        <f>IF(IFERROR(VLOOKUP(AE2982,#REF!,1,0),"")&lt;&gt;"",1,"")</f>
        <v/>
      </c>
      <c r="BA2982" s="145" t="str">
        <f>IF(IFERROR(VLOOKUP(AE2982,#REF!,1,0),"")&lt;&gt;"",1,"")</f>
        <v/>
      </c>
      <c r="BB2982" s="145" t="str">
        <f>IF(IFERROR(VLOOKUP(AE2982,#REF!,1,0),"")&lt;&gt;"",1,"")</f>
        <v/>
      </c>
      <c r="BC2982" s="145" t="str">
        <f>IF(IFERROR(VLOOKUP(AE2982,#REF!,1,0),"")&lt;&gt;"",1,"")</f>
        <v/>
      </c>
      <c r="BD2982" s="146" t="str">
        <f>IF(IFERROR(VLOOKUP(AE2982,#REF!,1,0),"")&lt;&gt;"",1,"")</f>
        <v/>
      </c>
      <c r="BE2982" s="148">
        <f t="shared" si="1028"/>
        <v>0</v>
      </c>
    </row>
    <row r="2983" spans="1:57" ht="17">
      <c r="A2983" s="137">
        <v>2813</v>
      </c>
      <c r="B2983" s="137"/>
      <c r="C2983" s="137"/>
      <c r="D2983" s="138"/>
      <c r="E2983" s="138"/>
      <c r="F2983" s="138"/>
      <c r="G2983" s="138"/>
      <c r="H2983" s="138"/>
      <c r="I2983" s="138"/>
      <c r="J2983" s="138"/>
      <c r="K2983" s="138"/>
      <c r="L2983" s="138" t="s">
        <v>7101</v>
      </c>
      <c r="M2983" s="158"/>
      <c r="N2983" s="139" t="s">
        <v>3963</v>
      </c>
      <c r="O2983" s="140" t="s">
        <v>12</v>
      </c>
      <c r="P2983" s="140" t="s">
        <v>69</v>
      </c>
      <c r="Q2983" s="140" t="s">
        <v>8</v>
      </c>
      <c r="R2983" s="140" t="s">
        <v>8</v>
      </c>
      <c r="S2983" s="140" t="s">
        <v>71</v>
      </c>
      <c r="T2983" s="141" t="s">
        <v>71</v>
      </c>
      <c r="U2983" s="140" t="s">
        <v>8</v>
      </c>
      <c r="V2983" s="141" t="s">
        <v>34</v>
      </c>
      <c r="W2983" s="140" t="s">
        <v>3978</v>
      </c>
      <c r="X2983" s="140" t="s">
        <v>3978</v>
      </c>
      <c r="Y2983" s="140" t="s">
        <v>66</v>
      </c>
      <c r="Z2983" s="140" t="s">
        <v>66</v>
      </c>
      <c r="AA2983" s="140" t="s">
        <v>3978</v>
      </c>
      <c r="AB2983" s="140" t="s">
        <v>3978</v>
      </c>
      <c r="AC2983" s="140" t="s">
        <v>8</v>
      </c>
      <c r="AD2983" s="187" t="s">
        <v>15</v>
      </c>
      <c r="AE2983" s="151" t="s">
        <v>3980</v>
      </c>
      <c r="AF2983" s="151" t="s">
        <v>3980</v>
      </c>
      <c r="AG2983" s="134"/>
      <c r="AH2983" s="142"/>
      <c r="AI2983" s="143"/>
      <c r="AJ2983" s="143" t="b">
        <f t="shared" si="1204"/>
        <v>0</v>
      </c>
      <c r="AK2983" s="143" t="str">
        <f>O2983&amp;Q2983&amp;R2983&amp;U2983&amp;V2983&amp;Y2983&amp;Z2983&amp;AC2983&amp;AD2983</f>
        <v>J11160012</v>
      </c>
      <c r="AL2983" s="95"/>
      <c r="AM2983" s="41"/>
      <c r="AN2983" s="145" t="str">
        <f>N2983&amp;AK2983</f>
        <v>J9NJ11160012</v>
      </c>
      <c r="AO2983" s="145"/>
      <c r="AP2983" s="30"/>
      <c r="AQ2983" s="145"/>
      <c r="AR2983" s="145" t="str">
        <f t="shared" si="1205"/>
        <v/>
      </c>
      <c r="AS2983" s="145" t="str">
        <f>IF(IFERROR(VLOOKUP(AE2983,#REF!,1,0),"")&lt;&gt;"",1,"")</f>
        <v/>
      </c>
      <c r="AT2983" s="145" t="str">
        <f>IF(IFERROR(VLOOKUP(AE2983,#REF!,1,0),"")&lt;&gt;"",1,"")</f>
        <v/>
      </c>
      <c r="AU2983" s="145" t="str">
        <f>IF(IFERROR(VLOOKUP(AE2983,#REF!,1,0),"")&lt;&gt;"",1,"")</f>
        <v/>
      </c>
      <c r="AV2983" s="145" t="str">
        <f>IF(IFERROR(VLOOKUP(AE2983,#REF!,1,0),"")&lt;&gt;"",1,"")</f>
        <v/>
      </c>
      <c r="AW2983" s="145" t="str">
        <f>IF(IFERROR(VLOOKUP(AE2983,#REF!,1,0),"")&lt;&gt;"",1,"")</f>
        <v/>
      </c>
      <c r="AX2983" s="145" t="str">
        <f>IF(IFERROR(VLOOKUP(AE2983,#REF!,1,0),"")&lt;&gt;"",1,"")</f>
        <v/>
      </c>
      <c r="AY2983" s="145" t="str">
        <f>IF(IFERROR(VLOOKUP(AE2983,#REF!,1,0),"")&lt;&gt;"",1,"")</f>
        <v/>
      </c>
      <c r="AZ2983" s="145" t="str">
        <f>IF(IFERROR(VLOOKUP(AE2983,#REF!,1,0),"")&lt;&gt;"",1,"")</f>
        <v/>
      </c>
      <c r="BA2983" s="145" t="str">
        <f>IF(IFERROR(VLOOKUP(AE2983,#REF!,1,0),"")&lt;&gt;"",1,"")</f>
        <v/>
      </c>
      <c r="BB2983" s="145" t="str">
        <f>IF(IFERROR(VLOOKUP(AE2983,#REF!,1,0),"")&lt;&gt;"",1,"")</f>
        <v/>
      </c>
      <c r="BC2983" s="145" t="str">
        <f>IF(IFERROR(VLOOKUP(AE2983,#REF!,1,0),"")&lt;&gt;"",1,"")</f>
        <v/>
      </c>
      <c r="BD2983" s="146" t="str">
        <f>IF(IFERROR(VLOOKUP(AE2983,#REF!,1,0),"")&lt;&gt;"",1,"")</f>
        <v/>
      </c>
      <c r="BE2983" s="148">
        <f t="shared" si="1028"/>
        <v>0</v>
      </c>
    </row>
    <row r="2984" spans="1:57" ht="17">
      <c r="A2984" s="137">
        <v>2814</v>
      </c>
      <c r="B2984" s="137"/>
      <c r="C2984" s="137"/>
      <c r="D2984" s="138"/>
      <c r="E2984" s="138"/>
      <c r="F2984" s="138"/>
      <c r="G2984" s="138"/>
      <c r="H2984" s="138"/>
      <c r="I2984" s="138"/>
      <c r="J2984" s="138"/>
      <c r="K2984" s="138"/>
      <c r="L2984" s="138" t="s">
        <v>7102</v>
      </c>
      <c r="M2984" s="158"/>
      <c r="N2984" s="139" t="s">
        <v>3963</v>
      </c>
      <c r="O2984" s="140" t="s">
        <v>12</v>
      </c>
      <c r="P2984" s="140" t="s">
        <v>69</v>
      </c>
      <c r="Q2984" s="140" t="s">
        <v>8</v>
      </c>
      <c r="R2984" s="140" t="s">
        <v>8</v>
      </c>
      <c r="S2984" s="140" t="s">
        <v>71</v>
      </c>
      <c r="T2984" s="141" t="s">
        <v>71</v>
      </c>
      <c r="U2984" s="140" t="s">
        <v>8</v>
      </c>
      <c r="V2984" s="141" t="s">
        <v>34</v>
      </c>
      <c r="W2984" s="140" t="s">
        <v>3978</v>
      </c>
      <c r="X2984" s="140" t="s">
        <v>3978</v>
      </c>
      <c r="Y2984" s="140" t="s">
        <v>66</v>
      </c>
      <c r="Z2984" s="140" t="s">
        <v>66</v>
      </c>
      <c r="AA2984" s="140" t="s">
        <v>3978</v>
      </c>
      <c r="AB2984" s="140" t="s">
        <v>3978</v>
      </c>
      <c r="AC2984" s="140" t="s">
        <v>8</v>
      </c>
      <c r="AD2984" s="187" t="s">
        <v>21</v>
      </c>
      <c r="AE2984" s="151" t="s">
        <v>3981</v>
      </c>
      <c r="AF2984" s="151" t="s">
        <v>3981</v>
      </c>
      <c r="AG2984" s="134"/>
      <c r="AH2984" s="142"/>
      <c r="AI2984" s="143"/>
      <c r="AJ2984" s="143" t="b">
        <f t="shared" si="1204"/>
        <v>0</v>
      </c>
      <c r="AK2984" s="143" t="str">
        <f>O2984&amp;Q2984&amp;R2984&amp;U2984&amp;V2984&amp;Y2984&amp;Z2984&amp;AC2984&amp;AD2984</f>
        <v>J11160013</v>
      </c>
      <c r="AL2984" s="95"/>
      <c r="AM2984" s="41"/>
      <c r="AN2984" s="145" t="str">
        <f>N2984&amp;AK2984</f>
        <v>J9NJ11160013</v>
      </c>
      <c r="AO2984" s="145"/>
      <c r="AP2984" s="30"/>
      <c r="AQ2984" s="145"/>
      <c r="AR2984" s="145" t="str">
        <f t="shared" si="1205"/>
        <v/>
      </c>
      <c r="AS2984" s="145" t="str">
        <f>IF(IFERROR(VLOOKUP(AE2984,#REF!,1,0),"")&lt;&gt;"",1,"")</f>
        <v/>
      </c>
      <c r="AT2984" s="145" t="str">
        <f>IF(IFERROR(VLOOKUP(AE2984,#REF!,1,0),"")&lt;&gt;"",1,"")</f>
        <v/>
      </c>
      <c r="AU2984" s="145" t="str">
        <f>IF(IFERROR(VLOOKUP(AE2984,#REF!,1,0),"")&lt;&gt;"",1,"")</f>
        <v/>
      </c>
      <c r="AV2984" s="145" t="str">
        <f>IF(IFERROR(VLOOKUP(AE2984,#REF!,1,0),"")&lt;&gt;"",1,"")</f>
        <v/>
      </c>
      <c r="AW2984" s="145" t="str">
        <f>IF(IFERROR(VLOOKUP(AE2984,#REF!,1,0),"")&lt;&gt;"",1,"")</f>
        <v/>
      </c>
      <c r="AX2984" s="145" t="str">
        <f>IF(IFERROR(VLOOKUP(AE2984,#REF!,1,0),"")&lt;&gt;"",1,"")</f>
        <v/>
      </c>
      <c r="AY2984" s="145" t="str">
        <f>IF(IFERROR(VLOOKUP(AE2984,#REF!,1,0),"")&lt;&gt;"",1,"")</f>
        <v/>
      </c>
      <c r="AZ2984" s="145" t="str">
        <f>IF(IFERROR(VLOOKUP(AE2984,#REF!,1,0),"")&lt;&gt;"",1,"")</f>
        <v/>
      </c>
      <c r="BA2984" s="145" t="str">
        <f>IF(IFERROR(VLOOKUP(AE2984,#REF!,1,0),"")&lt;&gt;"",1,"")</f>
        <v/>
      </c>
      <c r="BB2984" s="145" t="str">
        <f>IF(IFERROR(VLOOKUP(AE2984,#REF!,1,0),"")&lt;&gt;"",1,"")</f>
        <v/>
      </c>
      <c r="BC2984" s="145" t="str">
        <f>IF(IFERROR(VLOOKUP(AE2984,#REF!,1,0),"")&lt;&gt;"",1,"")</f>
        <v/>
      </c>
      <c r="BD2984" s="146" t="str">
        <f>IF(IFERROR(VLOOKUP(AE2984,#REF!,1,0),"")&lt;&gt;"",1,"")</f>
        <v/>
      </c>
      <c r="BE2984" s="148">
        <f t="shared" si="1028"/>
        <v>0</v>
      </c>
    </row>
    <row r="2985" spans="1:57" ht="17">
      <c r="A2985" s="137">
        <v>2815</v>
      </c>
      <c r="B2985" s="137"/>
      <c r="C2985" s="137"/>
      <c r="D2985" s="138"/>
      <c r="E2985" s="138"/>
      <c r="F2985" s="138"/>
      <c r="G2985" s="138"/>
      <c r="H2985" s="138"/>
      <c r="I2985" s="138"/>
      <c r="J2985" s="138"/>
      <c r="K2985" s="138"/>
      <c r="L2985" s="138" t="s">
        <v>7103</v>
      </c>
      <c r="M2985" s="158"/>
      <c r="N2985" s="139" t="s">
        <v>3963</v>
      </c>
      <c r="O2985" s="140" t="s">
        <v>12</v>
      </c>
      <c r="P2985" s="140" t="s">
        <v>69</v>
      </c>
      <c r="Q2985" s="140" t="s">
        <v>8</v>
      </c>
      <c r="R2985" s="140" t="s">
        <v>8</v>
      </c>
      <c r="S2985" s="140" t="s">
        <v>71</v>
      </c>
      <c r="T2985" s="141" t="s">
        <v>71</v>
      </c>
      <c r="U2985" s="140" t="s">
        <v>8</v>
      </c>
      <c r="V2985" s="141" t="s">
        <v>20</v>
      </c>
      <c r="W2985" s="140" t="s">
        <v>3982</v>
      </c>
      <c r="X2985" s="140" t="s">
        <v>3982</v>
      </c>
      <c r="Y2985" s="140" t="s">
        <v>66</v>
      </c>
      <c r="Z2985" s="140" t="s">
        <v>66</v>
      </c>
      <c r="AA2985" s="140" t="s">
        <v>3982</v>
      </c>
      <c r="AB2985" s="140" t="s">
        <v>3982</v>
      </c>
      <c r="AC2985" s="140" t="s">
        <v>66</v>
      </c>
      <c r="AD2985" s="187" t="s">
        <v>66</v>
      </c>
      <c r="AE2985" s="151" t="s">
        <v>3982</v>
      </c>
      <c r="AF2985" s="151" t="s">
        <v>3982</v>
      </c>
      <c r="AG2985" s="134"/>
      <c r="AH2985" s="142"/>
      <c r="AI2985" s="143"/>
      <c r="AJ2985" s="143" t="b">
        <f t="shared" si="1204"/>
        <v>0</v>
      </c>
      <c r="AK2985" s="143" t="str">
        <f>O2985&amp;Q2985&amp;R2985&amp;U2985&amp;V2985&amp;Y2985&amp;Z2985&amp;AC2985&amp;AD2985</f>
        <v>J11170000</v>
      </c>
      <c r="AL2985" s="95"/>
      <c r="AM2985" s="41"/>
      <c r="AN2985" s="145" t="str">
        <f>N2985&amp;AK2985</f>
        <v>J9NJ11170000</v>
      </c>
      <c r="AO2985" s="145"/>
      <c r="AP2985" s="30"/>
      <c r="AQ2985" s="145"/>
      <c r="AR2985" s="145" t="str">
        <f t="shared" si="1205"/>
        <v/>
      </c>
      <c r="AS2985" s="145" t="str">
        <f>IF(IFERROR(VLOOKUP(AE2985,#REF!,1,0),"")&lt;&gt;"",1,"")</f>
        <v/>
      </c>
      <c r="AT2985" s="145" t="str">
        <f>IF(IFERROR(VLOOKUP(AE2985,#REF!,1,0),"")&lt;&gt;"",1,"")</f>
        <v/>
      </c>
      <c r="AU2985" s="145" t="str">
        <f>IF(IFERROR(VLOOKUP(AE2985,#REF!,1,0),"")&lt;&gt;"",1,"")</f>
        <v/>
      </c>
      <c r="AV2985" s="145" t="str">
        <f>IF(IFERROR(VLOOKUP(AE2985,#REF!,1,0),"")&lt;&gt;"",1,"")</f>
        <v/>
      </c>
      <c r="AW2985" s="145" t="str">
        <f>IF(IFERROR(VLOOKUP(AE2985,#REF!,1,0),"")&lt;&gt;"",1,"")</f>
        <v/>
      </c>
      <c r="AX2985" s="145" t="str">
        <f>IF(IFERROR(VLOOKUP(AE2985,#REF!,1,0),"")&lt;&gt;"",1,"")</f>
        <v/>
      </c>
      <c r="AY2985" s="145" t="str">
        <f>IF(IFERROR(VLOOKUP(AE2985,#REF!,1,0),"")&lt;&gt;"",1,"")</f>
        <v/>
      </c>
      <c r="AZ2985" s="145" t="str">
        <f>IF(IFERROR(VLOOKUP(AE2985,#REF!,1,0),"")&lt;&gt;"",1,"")</f>
        <v/>
      </c>
      <c r="BA2985" s="145" t="str">
        <f>IF(IFERROR(VLOOKUP(AE2985,#REF!,1,0),"")&lt;&gt;"",1,"")</f>
        <v/>
      </c>
      <c r="BB2985" s="145" t="str">
        <f>IF(IFERROR(VLOOKUP(AE2985,#REF!,1,0),"")&lt;&gt;"",1,"")</f>
        <v/>
      </c>
      <c r="BC2985" s="145" t="str">
        <f>IF(IFERROR(VLOOKUP(AE2985,#REF!,1,0),"")&lt;&gt;"",1,"")</f>
        <v/>
      </c>
      <c r="BD2985" s="146" t="str">
        <f>IF(IFERROR(VLOOKUP(AE2985,#REF!,1,0),"")&lt;&gt;"",1,"")</f>
        <v/>
      </c>
      <c r="BE2985" s="148">
        <f t="shared" si="1028"/>
        <v>0</v>
      </c>
    </row>
    <row r="2986" spans="1:57" ht="17">
      <c r="A2986" s="137">
        <v>2816</v>
      </c>
      <c r="B2986" s="137"/>
      <c r="C2986" s="137"/>
      <c r="D2986" s="138"/>
      <c r="E2986" s="138"/>
      <c r="F2986" s="138"/>
      <c r="G2986" s="138"/>
      <c r="H2986" s="138"/>
      <c r="I2986" s="138"/>
      <c r="J2986" s="138"/>
      <c r="K2986" s="138"/>
      <c r="L2986" s="138" t="s">
        <v>7104</v>
      </c>
      <c r="M2986" s="158"/>
      <c r="N2986" s="139" t="s">
        <v>3963</v>
      </c>
      <c r="O2986" s="140" t="s">
        <v>12</v>
      </c>
      <c r="P2986" s="140" t="s">
        <v>69</v>
      </c>
      <c r="Q2986" s="140" t="s">
        <v>8</v>
      </c>
      <c r="R2986" s="140" t="s">
        <v>8</v>
      </c>
      <c r="S2986" s="140" t="s">
        <v>71</v>
      </c>
      <c r="T2986" s="141" t="s">
        <v>71</v>
      </c>
      <c r="U2986" s="140" t="s">
        <v>8</v>
      </c>
      <c r="V2986" s="141" t="s">
        <v>20</v>
      </c>
      <c r="W2986" s="140" t="s">
        <v>3982</v>
      </c>
      <c r="X2986" s="140" t="s">
        <v>3982</v>
      </c>
      <c r="Y2986" s="140" t="s">
        <v>66</v>
      </c>
      <c r="Z2986" s="140" t="s">
        <v>66</v>
      </c>
      <c r="AA2986" s="140" t="s">
        <v>3982</v>
      </c>
      <c r="AB2986" s="140" t="s">
        <v>3982</v>
      </c>
      <c r="AC2986" s="140" t="s">
        <v>8</v>
      </c>
      <c r="AD2986" s="187" t="s">
        <v>8</v>
      </c>
      <c r="AE2986" s="151" t="s">
        <v>3983</v>
      </c>
      <c r="AF2986" s="151" t="s">
        <v>3983</v>
      </c>
      <c r="AG2986" s="134"/>
      <c r="AH2986" s="142"/>
      <c r="AI2986" s="143"/>
      <c r="AJ2986" s="143" t="b">
        <f t="shared" si="1204"/>
        <v>0</v>
      </c>
      <c r="AK2986" s="143" t="str">
        <f>O2986&amp;Q2986&amp;R2986&amp;U2986&amp;V2986&amp;Y2986&amp;Z2986&amp;AC2986&amp;AD2986</f>
        <v>J11170011</v>
      </c>
      <c r="AL2986" s="95"/>
      <c r="AM2986" s="41"/>
      <c r="AN2986" s="145" t="str">
        <f>N2986&amp;AK2986</f>
        <v>J9NJ11170011</v>
      </c>
      <c r="AO2986" s="145"/>
      <c r="AP2986" s="30"/>
      <c r="AQ2986" s="145"/>
      <c r="AR2986" s="145" t="str">
        <f t="shared" si="1205"/>
        <v/>
      </c>
      <c r="AS2986" s="145" t="str">
        <f>IF(IFERROR(VLOOKUP(AE2986,#REF!,1,0),"")&lt;&gt;"",1,"")</f>
        <v/>
      </c>
      <c r="AT2986" s="145" t="str">
        <f>IF(IFERROR(VLOOKUP(AE2986,#REF!,1,0),"")&lt;&gt;"",1,"")</f>
        <v/>
      </c>
      <c r="AU2986" s="145" t="str">
        <f>IF(IFERROR(VLOOKUP(AE2986,#REF!,1,0),"")&lt;&gt;"",1,"")</f>
        <v/>
      </c>
      <c r="AV2986" s="145" t="str">
        <f>IF(IFERROR(VLOOKUP(AE2986,#REF!,1,0),"")&lt;&gt;"",1,"")</f>
        <v/>
      </c>
      <c r="AW2986" s="145" t="str">
        <f>IF(IFERROR(VLOOKUP(AE2986,#REF!,1,0),"")&lt;&gt;"",1,"")</f>
        <v/>
      </c>
      <c r="AX2986" s="145" t="str">
        <f>IF(IFERROR(VLOOKUP(AE2986,#REF!,1,0),"")&lt;&gt;"",1,"")</f>
        <v/>
      </c>
      <c r="AY2986" s="145" t="str">
        <f>IF(IFERROR(VLOOKUP(AE2986,#REF!,1,0),"")&lt;&gt;"",1,"")</f>
        <v/>
      </c>
      <c r="AZ2986" s="145" t="str">
        <f>IF(IFERROR(VLOOKUP(AE2986,#REF!,1,0),"")&lt;&gt;"",1,"")</f>
        <v/>
      </c>
      <c r="BA2986" s="145" t="str">
        <f>IF(IFERROR(VLOOKUP(AE2986,#REF!,1,0),"")&lt;&gt;"",1,"")</f>
        <v/>
      </c>
      <c r="BB2986" s="145" t="str">
        <f>IF(IFERROR(VLOOKUP(AE2986,#REF!,1,0),"")&lt;&gt;"",1,"")</f>
        <v/>
      </c>
      <c r="BC2986" s="145" t="str">
        <f>IF(IFERROR(VLOOKUP(AE2986,#REF!,1,0),"")&lt;&gt;"",1,"")</f>
        <v/>
      </c>
      <c r="BD2986" s="146" t="str">
        <f>IF(IFERROR(VLOOKUP(AE2986,#REF!,1,0),"")&lt;&gt;"",1,"")</f>
        <v/>
      </c>
      <c r="BE2986" s="148">
        <f t="shared" si="1028"/>
        <v>0</v>
      </c>
    </row>
    <row r="2987" spans="1:57" ht="17">
      <c r="A2987" s="137"/>
      <c r="B2987" s="137"/>
      <c r="C2987" s="137"/>
      <c r="D2987" s="138"/>
      <c r="E2987" s="138"/>
      <c r="F2987" s="138"/>
      <c r="G2987" s="138"/>
      <c r="H2987" s="138"/>
      <c r="I2987" s="138"/>
      <c r="J2987" s="138"/>
      <c r="K2987" s="138"/>
      <c r="L2987" s="138" t="s">
        <v>7105</v>
      </c>
      <c r="M2987" s="158"/>
      <c r="N2987" s="139" t="s">
        <v>3963</v>
      </c>
      <c r="O2987" s="140" t="s">
        <v>12</v>
      </c>
      <c r="P2987" s="140" t="s">
        <v>69</v>
      </c>
      <c r="Q2987" s="140" t="s">
        <v>8</v>
      </c>
      <c r="R2987" s="140" t="s">
        <v>8</v>
      </c>
      <c r="S2987" s="140" t="s">
        <v>71</v>
      </c>
      <c r="T2987" s="141" t="s">
        <v>71</v>
      </c>
      <c r="U2987" s="140" t="s">
        <v>18</v>
      </c>
      <c r="V2987" s="141">
        <v>8</v>
      </c>
      <c r="W2987" s="140" t="s">
        <v>3984</v>
      </c>
      <c r="X2987" s="140" t="s">
        <v>3984</v>
      </c>
      <c r="Y2987" s="140" t="s">
        <v>66</v>
      </c>
      <c r="Z2987" s="140" t="s">
        <v>66</v>
      </c>
      <c r="AA2987" s="140" t="s">
        <v>3984</v>
      </c>
      <c r="AB2987" s="140" t="s">
        <v>3984</v>
      </c>
      <c r="AC2987" s="140" t="s">
        <v>66</v>
      </c>
      <c r="AD2987" s="187" t="s">
        <v>66</v>
      </c>
      <c r="AE2987" s="151" t="s">
        <v>3984</v>
      </c>
      <c r="AF2987" s="151" t="s">
        <v>3984</v>
      </c>
      <c r="AG2987" s="134"/>
      <c r="AH2987" s="150"/>
      <c r="AI2987" s="143"/>
      <c r="AJ2987" s="143" t="b">
        <f t="shared" si="1204"/>
        <v>0</v>
      </c>
      <c r="AK2987" s="143" t="str">
        <f>O2987&amp;Q2987&amp;R2987&amp;U2987&amp;V2987&amp;Y2987&amp;Z2987&amp;AC2987&amp;AD2987</f>
        <v>J11980000</v>
      </c>
      <c r="AL2987" s="94"/>
      <c r="AM2987" s="34"/>
      <c r="AN2987" s="145" t="str">
        <f>N2987&amp;AK2987</f>
        <v>J9NJ11980000</v>
      </c>
      <c r="AO2987" s="151"/>
      <c r="AP2987" s="63"/>
      <c r="AQ2987" s="151"/>
      <c r="AR2987" s="151"/>
      <c r="AS2987" s="151"/>
      <c r="AT2987" s="151"/>
      <c r="AU2987" s="151"/>
      <c r="AV2987" s="151"/>
      <c r="AW2987" s="151"/>
      <c r="AX2987" s="151"/>
      <c r="AY2987" s="151"/>
      <c r="AZ2987" s="151"/>
      <c r="BA2987" s="151"/>
      <c r="BB2987" s="151"/>
      <c r="BC2987" s="151"/>
      <c r="BD2987" s="152"/>
      <c r="BE2987" s="148">
        <f t="shared" si="1028"/>
        <v>0</v>
      </c>
    </row>
    <row r="2988" spans="1:57" ht="17">
      <c r="A2988" s="137">
        <v>2817</v>
      </c>
      <c r="B2988" s="137"/>
      <c r="C2988" s="137"/>
      <c r="D2988" s="138"/>
      <c r="E2988" s="138"/>
      <c r="F2988" s="138"/>
      <c r="G2988" s="138"/>
      <c r="H2988" s="138"/>
      <c r="I2988" s="138"/>
      <c r="J2988" s="138"/>
      <c r="K2988" s="138"/>
      <c r="L2988" s="138" t="s">
        <v>7106</v>
      </c>
      <c r="M2988" s="158"/>
      <c r="N2988" s="139" t="s">
        <v>3963</v>
      </c>
      <c r="O2988" s="140" t="s">
        <v>12</v>
      </c>
      <c r="P2988" s="140" t="s">
        <v>69</v>
      </c>
      <c r="Q2988" s="140" t="s">
        <v>8</v>
      </c>
      <c r="R2988" s="140" t="s">
        <v>8</v>
      </c>
      <c r="S2988" s="140" t="s">
        <v>71</v>
      </c>
      <c r="T2988" s="141" t="s">
        <v>71</v>
      </c>
      <c r="U2988" s="140" t="s">
        <v>18</v>
      </c>
      <c r="V2988" s="141" t="s">
        <v>18</v>
      </c>
      <c r="W2988" s="140" t="s">
        <v>3985</v>
      </c>
      <c r="X2988" s="140" t="s">
        <v>3985</v>
      </c>
      <c r="Y2988" s="140" t="s">
        <v>66</v>
      </c>
      <c r="Z2988" s="140" t="s">
        <v>66</v>
      </c>
      <c r="AA2988" s="140" t="s">
        <v>3985</v>
      </c>
      <c r="AB2988" s="140" t="s">
        <v>3985</v>
      </c>
      <c r="AC2988" s="140" t="s">
        <v>66</v>
      </c>
      <c r="AD2988" s="187" t="s">
        <v>66</v>
      </c>
      <c r="AE2988" s="151" t="s">
        <v>3985</v>
      </c>
      <c r="AF2988" s="151" t="s">
        <v>3985</v>
      </c>
      <c r="AG2988" s="134"/>
      <c r="AH2988" s="142"/>
      <c r="AI2988" s="143"/>
      <c r="AJ2988" s="143" t="b">
        <f t="shared" si="1204"/>
        <v>0</v>
      </c>
      <c r="AK2988" s="143" t="str">
        <f>O2988&amp;Q2988&amp;R2988&amp;U2988&amp;V2988&amp;Y2988&amp;Z2988&amp;AC2988&amp;AD2988</f>
        <v>J11990000</v>
      </c>
      <c r="AL2988" s="95"/>
      <c r="AM2988" s="41"/>
      <c r="AN2988" s="145" t="str">
        <f>N2988&amp;AK2988</f>
        <v>J9NJ11990000</v>
      </c>
      <c r="AO2988" s="145"/>
      <c r="AP2988" s="30"/>
      <c r="AQ2988" s="145"/>
      <c r="AR2988" s="145" t="str">
        <f t="shared" ref="AR2988:AR3025" si="1206">IF(AL2988&lt;&gt;"",1,"")</f>
        <v/>
      </c>
      <c r="AS2988" s="145" t="str">
        <f>IF(IFERROR(VLOOKUP(AE2988,#REF!,1,0),"")&lt;&gt;"",1,"")</f>
        <v/>
      </c>
      <c r="AT2988" s="145" t="str">
        <f>IF(IFERROR(VLOOKUP(AE2988,#REF!,1,0),"")&lt;&gt;"",1,"")</f>
        <v/>
      </c>
      <c r="AU2988" s="145" t="str">
        <f>IF(IFERROR(VLOOKUP(AE2988,#REF!,1,0),"")&lt;&gt;"",1,"")</f>
        <v/>
      </c>
      <c r="AV2988" s="145" t="str">
        <f>IF(IFERROR(VLOOKUP(AE2988,#REF!,1,0),"")&lt;&gt;"",1,"")</f>
        <v/>
      </c>
      <c r="AW2988" s="145" t="str">
        <f>IF(IFERROR(VLOOKUP(AE2988,#REF!,1,0),"")&lt;&gt;"",1,"")</f>
        <v/>
      </c>
      <c r="AX2988" s="145" t="str">
        <f>IF(IFERROR(VLOOKUP(AE2988,#REF!,1,0),"")&lt;&gt;"",1,"")</f>
        <v/>
      </c>
      <c r="AY2988" s="145" t="str">
        <f>IF(IFERROR(VLOOKUP(AE2988,#REF!,1,0),"")&lt;&gt;"",1,"")</f>
        <v/>
      </c>
      <c r="AZ2988" s="145" t="str">
        <f>IF(IFERROR(VLOOKUP(AE2988,#REF!,1,0),"")&lt;&gt;"",1,"")</f>
        <v/>
      </c>
      <c r="BA2988" s="145" t="str">
        <f>IF(IFERROR(VLOOKUP(AE2988,#REF!,1,0),"")&lt;&gt;"",1,"")</f>
        <v/>
      </c>
      <c r="BB2988" s="145" t="str">
        <f>IF(IFERROR(VLOOKUP(AE2988,#REF!,1,0),"")&lt;&gt;"",1,"")</f>
        <v/>
      </c>
      <c r="BC2988" s="145" t="str">
        <f>IF(IFERROR(VLOOKUP(AE2988,#REF!,1,0),"")&lt;&gt;"",1,"")</f>
        <v/>
      </c>
      <c r="BD2988" s="146" t="str">
        <f>IF(IFERROR(VLOOKUP(AE2988,#REF!,1,0),"")&lt;&gt;"",1,"")</f>
        <v/>
      </c>
      <c r="BE2988" s="148">
        <f t="shared" si="1028"/>
        <v>0</v>
      </c>
    </row>
    <row r="2989" spans="1:57" ht="16">
      <c r="A2989" s="43">
        <v>2818</v>
      </c>
      <c r="B2989" s="96"/>
      <c r="C2989" s="43"/>
      <c r="D2989" s="44"/>
      <c r="E2989" s="44"/>
      <c r="F2989" s="44"/>
      <c r="G2989" s="44"/>
      <c r="H2989" s="44"/>
      <c r="I2989" s="44"/>
      <c r="J2989" s="44"/>
      <c r="K2989" s="44"/>
      <c r="L2989" s="44"/>
      <c r="M2989" s="81"/>
      <c r="N2989" s="81"/>
      <c r="O2989" s="52" t="s">
        <v>12</v>
      </c>
      <c r="P2989" s="52" t="s">
        <v>69</v>
      </c>
      <c r="Q2989" s="52" t="s">
        <v>8</v>
      </c>
      <c r="R2989" s="52"/>
      <c r="S2989" s="52" t="s">
        <v>71</v>
      </c>
      <c r="T2989" s="47" t="s">
        <v>71</v>
      </c>
      <c r="U2989" s="111" t="s">
        <v>18</v>
      </c>
      <c r="V2989" s="47" t="s">
        <v>18</v>
      </c>
      <c r="W2989" s="61"/>
      <c r="X2989" s="61" t="s">
        <v>3985</v>
      </c>
      <c r="Y2989" s="61" t="s">
        <v>66</v>
      </c>
      <c r="Z2989" s="61" t="s">
        <v>66</v>
      </c>
      <c r="AA2989" s="61"/>
      <c r="AB2989" s="61" t="s">
        <v>3985</v>
      </c>
      <c r="AC2989" s="61" t="s">
        <v>66</v>
      </c>
      <c r="AD2989" s="112" t="s">
        <v>66</v>
      </c>
      <c r="AE2989" s="52" t="s">
        <v>3986</v>
      </c>
      <c r="AF2989" s="51"/>
      <c r="AG2989" s="51" t="s">
        <v>8</v>
      </c>
      <c r="AH2989" s="52"/>
      <c r="AI2989" s="39"/>
      <c r="AJ2989" s="39"/>
      <c r="AK2989" s="39" t="e">
        <f>O2989&amp;Q2989&amp;#REF!&amp;U2989&amp;V2989&amp;Y2989&amp;Z2989&amp;AC2989&amp;AD2989</f>
        <v>#REF!</v>
      </c>
      <c r="AL2989" s="96"/>
      <c r="AM2989" s="44"/>
      <c r="AN2989" s="52"/>
      <c r="AO2989" s="52"/>
      <c r="AP2989" s="52"/>
      <c r="AQ2989" s="52"/>
      <c r="AR2989" s="52" t="str">
        <f t="shared" si="1206"/>
        <v/>
      </c>
      <c r="AS2989" s="52" t="str">
        <f>IF(IFERROR(VLOOKUP(AE2989,#REF!,1,0),"")&lt;&gt;"",1,"")</f>
        <v/>
      </c>
      <c r="AT2989" s="52" t="str">
        <f>IF(IFERROR(VLOOKUP(AE2989,#REF!,1,0),"")&lt;&gt;"",1,"")</f>
        <v/>
      </c>
      <c r="AU2989" s="52" t="str">
        <f>IF(IFERROR(VLOOKUP(AE2989,#REF!,1,0),"")&lt;&gt;"",1,"")</f>
        <v/>
      </c>
      <c r="AV2989" s="52" t="str">
        <f>IF(IFERROR(VLOOKUP(AE2989,#REF!,1,0),"")&lt;&gt;"",1,"")</f>
        <v/>
      </c>
      <c r="AW2989" s="52" t="str">
        <f>IF(IFERROR(VLOOKUP(AE2989,#REF!,1,0),"")&lt;&gt;"",1,"")</f>
        <v/>
      </c>
      <c r="AX2989" s="52" t="str">
        <f>IF(IFERROR(VLOOKUP(AE2989,#REF!,1,0),"")&lt;&gt;"",1,"")</f>
        <v/>
      </c>
      <c r="AY2989" s="52" t="str">
        <f>IF(IFERROR(VLOOKUP(AE2989,#REF!,1,0),"")&lt;&gt;"",1,"")</f>
        <v/>
      </c>
      <c r="AZ2989" s="52" t="str">
        <f>IF(IFERROR(VLOOKUP(AE2989,#REF!,1,0),"")&lt;&gt;"",1,"")</f>
        <v/>
      </c>
      <c r="BA2989" s="52" t="str">
        <f>IF(IFERROR(VLOOKUP(AE2989,#REF!,1,0),"")&lt;&gt;"",1,"")</f>
        <v/>
      </c>
      <c r="BB2989" s="52" t="str">
        <f>IF(IFERROR(VLOOKUP(AE2989,#REF!,1,0),"")&lt;&gt;"",1,"")</f>
        <v/>
      </c>
      <c r="BC2989" s="52" t="str">
        <f>IF(IFERROR(VLOOKUP(AE2989,#REF!,1,0),"")&lt;&gt;"",1,"")</f>
        <v/>
      </c>
      <c r="BD2989" s="53" t="str">
        <f>IF(IFERROR(VLOOKUP(AE2989,#REF!,1,0),"")&lt;&gt;"",1,"")</f>
        <v/>
      </c>
      <c r="BE2989" s="54">
        <f t="shared" si="1028"/>
        <v>0</v>
      </c>
    </row>
    <row r="2990" spans="1:57" ht="16">
      <c r="A2990" s="43">
        <v>2819</v>
      </c>
      <c r="B2990" s="96"/>
      <c r="C2990" s="43"/>
      <c r="D2990" s="44"/>
      <c r="E2990" s="44"/>
      <c r="F2990" s="44"/>
      <c r="G2990" s="44"/>
      <c r="H2990" s="44"/>
      <c r="I2990" s="44"/>
      <c r="J2990" s="44"/>
      <c r="K2990" s="44"/>
      <c r="L2990" s="44"/>
      <c r="M2990" s="81"/>
      <c r="N2990" s="81"/>
      <c r="O2990" s="52" t="s">
        <v>12</v>
      </c>
      <c r="P2990" s="52" t="s">
        <v>69</v>
      </c>
      <c r="Q2990" s="52" t="s">
        <v>8</v>
      </c>
      <c r="R2990" s="52"/>
      <c r="S2990" s="52" t="s">
        <v>71</v>
      </c>
      <c r="T2990" s="47" t="s">
        <v>71</v>
      </c>
      <c r="U2990" s="111" t="s">
        <v>18</v>
      </c>
      <c r="V2990" s="47" t="s">
        <v>18</v>
      </c>
      <c r="W2990" s="61"/>
      <c r="X2990" s="61" t="s">
        <v>3985</v>
      </c>
      <c r="Y2990" s="61" t="s">
        <v>66</v>
      </c>
      <c r="Z2990" s="61" t="s">
        <v>66</v>
      </c>
      <c r="AA2990" s="61"/>
      <c r="AB2990" s="61" t="s">
        <v>3985</v>
      </c>
      <c r="AC2990" s="61" t="s">
        <v>66</v>
      </c>
      <c r="AD2990" s="112" t="s">
        <v>66</v>
      </c>
      <c r="AE2990" s="52" t="s">
        <v>3987</v>
      </c>
      <c r="AF2990" s="51"/>
      <c r="AG2990" s="51" t="s">
        <v>8</v>
      </c>
      <c r="AH2990" s="52"/>
      <c r="AI2990" s="39"/>
      <c r="AJ2990" s="39"/>
      <c r="AK2990" s="39" t="e">
        <f>O2990&amp;Q2990&amp;#REF!&amp;U2990&amp;V2990&amp;Y2990&amp;Z2990&amp;AC2990&amp;AD2990</f>
        <v>#REF!</v>
      </c>
      <c r="AL2990" s="96"/>
      <c r="AM2990" s="44"/>
      <c r="AN2990" s="52"/>
      <c r="AO2990" s="52"/>
      <c r="AP2990" s="52"/>
      <c r="AQ2990" s="52"/>
      <c r="AR2990" s="52" t="str">
        <f t="shared" si="1206"/>
        <v/>
      </c>
      <c r="AS2990" s="52" t="str">
        <f>IF(IFERROR(VLOOKUP(AE2990,#REF!,1,0),"")&lt;&gt;"",1,"")</f>
        <v/>
      </c>
      <c r="AT2990" s="52" t="str">
        <f>IF(IFERROR(VLOOKUP(AE2990,#REF!,1,0),"")&lt;&gt;"",1,"")</f>
        <v/>
      </c>
      <c r="AU2990" s="52" t="str">
        <f>IF(IFERROR(VLOOKUP(AE2990,#REF!,1,0),"")&lt;&gt;"",1,"")</f>
        <v/>
      </c>
      <c r="AV2990" s="52" t="str">
        <f>IF(IFERROR(VLOOKUP(AE2990,#REF!,1,0),"")&lt;&gt;"",1,"")</f>
        <v/>
      </c>
      <c r="AW2990" s="52" t="str">
        <f>IF(IFERROR(VLOOKUP(AE2990,#REF!,1,0),"")&lt;&gt;"",1,"")</f>
        <v/>
      </c>
      <c r="AX2990" s="52" t="str">
        <f>IF(IFERROR(VLOOKUP(AE2990,#REF!,1,0),"")&lt;&gt;"",1,"")</f>
        <v/>
      </c>
      <c r="AY2990" s="52" t="str">
        <f>IF(IFERROR(VLOOKUP(AE2990,#REF!,1,0),"")&lt;&gt;"",1,"")</f>
        <v/>
      </c>
      <c r="AZ2990" s="52" t="str">
        <f>IF(IFERROR(VLOOKUP(AE2990,#REF!,1,0),"")&lt;&gt;"",1,"")</f>
        <v/>
      </c>
      <c r="BA2990" s="52" t="str">
        <f>IF(IFERROR(VLOOKUP(AE2990,#REF!,1,0),"")&lt;&gt;"",1,"")</f>
        <v/>
      </c>
      <c r="BB2990" s="52" t="str">
        <f>IF(IFERROR(VLOOKUP(AE2990,#REF!,1,0),"")&lt;&gt;"",1,"")</f>
        <v/>
      </c>
      <c r="BC2990" s="52" t="str">
        <f>IF(IFERROR(VLOOKUP(AE2990,#REF!,1,0),"")&lt;&gt;"",1,"")</f>
        <v/>
      </c>
      <c r="BD2990" s="53" t="str">
        <f>IF(IFERROR(VLOOKUP(AE2990,#REF!,1,0),"")&lt;&gt;"",1,"")</f>
        <v/>
      </c>
      <c r="BE2990" s="54">
        <f t="shared" si="1028"/>
        <v>0</v>
      </c>
    </row>
    <row r="2991" spans="1:57" ht="16">
      <c r="A2991" s="43">
        <v>2820</v>
      </c>
      <c r="B2991" s="96"/>
      <c r="C2991" s="43"/>
      <c r="D2991" s="44"/>
      <c r="E2991" s="44"/>
      <c r="F2991" s="44"/>
      <c r="G2991" s="44"/>
      <c r="H2991" s="44"/>
      <c r="I2991" s="44"/>
      <c r="J2991" s="44"/>
      <c r="K2991" s="44"/>
      <c r="L2991" s="44"/>
      <c r="M2991" s="81"/>
      <c r="N2991" s="81"/>
      <c r="O2991" s="52" t="s">
        <v>12</v>
      </c>
      <c r="P2991" s="52" t="s">
        <v>69</v>
      </c>
      <c r="Q2991" s="52" t="s">
        <v>8</v>
      </c>
      <c r="R2991" s="52"/>
      <c r="S2991" s="52" t="s">
        <v>71</v>
      </c>
      <c r="T2991" s="47" t="s">
        <v>71</v>
      </c>
      <c r="U2991" s="111" t="s">
        <v>18</v>
      </c>
      <c r="V2991" s="47" t="s">
        <v>18</v>
      </c>
      <c r="W2991" s="61"/>
      <c r="X2991" s="61" t="s">
        <v>3985</v>
      </c>
      <c r="Y2991" s="61" t="s">
        <v>66</v>
      </c>
      <c r="Z2991" s="61" t="s">
        <v>66</v>
      </c>
      <c r="AA2991" s="61"/>
      <c r="AB2991" s="61" t="s">
        <v>3985</v>
      </c>
      <c r="AC2991" s="61" t="s">
        <v>66</v>
      </c>
      <c r="AD2991" s="112" t="s">
        <v>66</v>
      </c>
      <c r="AE2991" s="52" t="s">
        <v>3988</v>
      </c>
      <c r="AF2991" s="51"/>
      <c r="AG2991" s="51" t="s">
        <v>8</v>
      </c>
      <c r="AH2991" s="52"/>
      <c r="AI2991" s="39"/>
      <c r="AJ2991" s="39"/>
      <c r="AK2991" s="39" t="e">
        <f>O2991&amp;Q2991&amp;#REF!&amp;U2991&amp;V2991&amp;Y2991&amp;Z2991&amp;AC2991&amp;AD2991</f>
        <v>#REF!</v>
      </c>
      <c r="AL2991" s="96"/>
      <c r="AM2991" s="44"/>
      <c r="AN2991" s="52"/>
      <c r="AO2991" s="52"/>
      <c r="AP2991" s="52"/>
      <c r="AQ2991" s="52"/>
      <c r="AR2991" s="52" t="str">
        <f t="shared" si="1206"/>
        <v/>
      </c>
      <c r="AS2991" s="52" t="str">
        <f>IF(IFERROR(VLOOKUP(AE2991,#REF!,1,0),"")&lt;&gt;"",1,"")</f>
        <v/>
      </c>
      <c r="AT2991" s="52" t="str">
        <f>IF(IFERROR(VLOOKUP(AE2991,#REF!,1,0),"")&lt;&gt;"",1,"")</f>
        <v/>
      </c>
      <c r="AU2991" s="52" t="str">
        <f>IF(IFERROR(VLOOKUP(AE2991,#REF!,1,0),"")&lt;&gt;"",1,"")</f>
        <v/>
      </c>
      <c r="AV2991" s="52" t="str">
        <f>IF(IFERROR(VLOOKUP(AE2991,#REF!,1,0),"")&lt;&gt;"",1,"")</f>
        <v/>
      </c>
      <c r="AW2991" s="52" t="str">
        <f>IF(IFERROR(VLOOKUP(AE2991,#REF!,1,0),"")&lt;&gt;"",1,"")</f>
        <v/>
      </c>
      <c r="AX2991" s="52" t="str">
        <f>IF(IFERROR(VLOOKUP(AE2991,#REF!,1,0),"")&lt;&gt;"",1,"")</f>
        <v/>
      </c>
      <c r="AY2991" s="52" t="str">
        <f>IF(IFERROR(VLOOKUP(AE2991,#REF!,1,0),"")&lt;&gt;"",1,"")</f>
        <v/>
      </c>
      <c r="AZ2991" s="52" t="str">
        <f>IF(IFERROR(VLOOKUP(AE2991,#REF!,1,0),"")&lt;&gt;"",1,"")</f>
        <v/>
      </c>
      <c r="BA2991" s="52" t="str">
        <f>IF(IFERROR(VLOOKUP(AE2991,#REF!,1,0),"")&lt;&gt;"",1,"")</f>
        <v/>
      </c>
      <c r="BB2991" s="52" t="str">
        <f>IF(IFERROR(VLOOKUP(AE2991,#REF!,1,0),"")&lt;&gt;"",1,"")</f>
        <v/>
      </c>
      <c r="BC2991" s="52" t="str">
        <f>IF(IFERROR(VLOOKUP(AE2991,#REF!,1,0),"")&lt;&gt;"",1,"")</f>
        <v/>
      </c>
      <c r="BD2991" s="53" t="str">
        <f>IF(IFERROR(VLOOKUP(AE2991,#REF!,1,0),"")&lt;&gt;"",1,"")</f>
        <v/>
      </c>
      <c r="BE2991" s="54">
        <f t="shared" si="1028"/>
        <v>0</v>
      </c>
    </row>
    <row r="2992" spans="1:57" ht="17">
      <c r="A2992" s="137">
        <v>2821</v>
      </c>
      <c r="B2992" s="137"/>
      <c r="C2992" s="137"/>
      <c r="D2992" s="138"/>
      <c r="E2992" s="138"/>
      <c r="F2992" s="138"/>
      <c r="G2992" s="138"/>
      <c r="H2992" s="138"/>
      <c r="I2992" s="138"/>
      <c r="J2992" s="138"/>
      <c r="K2992" s="138"/>
      <c r="L2992" s="138" t="s">
        <v>7107</v>
      </c>
      <c r="M2992" s="158"/>
      <c r="N2992" s="139" t="s">
        <v>3963</v>
      </c>
      <c r="O2992" s="140" t="s">
        <v>12</v>
      </c>
      <c r="P2992" s="140" t="s">
        <v>69</v>
      </c>
      <c r="Q2992" s="140" t="s">
        <v>8</v>
      </c>
      <c r="R2992" s="140" t="s">
        <v>15</v>
      </c>
      <c r="S2992" s="140" t="s">
        <v>73</v>
      </c>
      <c r="T2992" s="141" t="s">
        <v>73</v>
      </c>
      <c r="U2992" s="140" t="s">
        <v>66</v>
      </c>
      <c r="V2992" s="141" t="s">
        <v>66</v>
      </c>
      <c r="W2992" s="140" t="s">
        <v>73</v>
      </c>
      <c r="X2992" s="140" t="s">
        <v>73</v>
      </c>
      <c r="Y2992" s="140" t="s">
        <v>66</v>
      </c>
      <c r="Z2992" s="140" t="s">
        <v>66</v>
      </c>
      <c r="AA2992" s="140" t="s">
        <v>73</v>
      </c>
      <c r="AB2992" s="140" t="s">
        <v>73</v>
      </c>
      <c r="AC2992" s="140" t="s">
        <v>66</v>
      </c>
      <c r="AD2992" s="187" t="s">
        <v>66</v>
      </c>
      <c r="AE2992" s="151" t="s">
        <v>73</v>
      </c>
      <c r="AF2992" s="151" t="s">
        <v>73</v>
      </c>
      <c r="AG2992" s="134"/>
      <c r="AH2992" s="142"/>
      <c r="AI2992" s="143"/>
      <c r="AJ2992" s="143" t="b">
        <f t="shared" ref="AJ2992:AJ3027" si="1207">IF(OR(AS2992=1,AT2992=1,AU2992=1,AV2992=1,AW2992=1,AX2992=1,AY2992=1,AZ2992=1,BA2992=1,BB2992=1,BC2992=1,BD2992=1),TRUE,FALSE)</f>
        <v>0</v>
      </c>
      <c r="AK2992" s="143" t="str">
        <f>O2992&amp;Q2992&amp;R2992&amp;U2992&amp;V2992&amp;Y2992&amp;Z2992&amp;AC2992&amp;AD2992</f>
        <v>J12000000</v>
      </c>
      <c r="AL2992" s="95"/>
      <c r="AM2992" s="41"/>
      <c r="AN2992" s="145" t="str">
        <f>N2992&amp;AK2992</f>
        <v>J9NJ12000000</v>
      </c>
      <c r="AO2992" s="145"/>
      <c r="AP2992" s="30"/>
      <c r="AQ2992" s="145"/>
      <c r="AR2992" s="145" t="str">
        <f t="shared" si="1206"/>
        <v/>
      </c>
      <c r="AS2992" s="145" t="str">
        <f>IF(IFERROR(VLOOKUP(AE2992,#REF!,1,0),"")&lt;&gt;"",1,"")</f>
        <v/>
      </c>
      <c r="AT2992" s="145" t="str">
        <f>IF(IFERROR(VLOOKUP(AE2992,#REF!,1,0),"")&lt;&gt;"",1,"")</f>
        <v/>
      </c>
      <c r="AU2992" s="145" t="str">
        <f>IF(IFERROR(VLOOKUP(AE2992,#REF!,1,0),"")&lt;&gt;"",1,"")</f>
        <v/>
      </c>
      <c r="AV2992" s="145" t="str">
        <f>IF(IFERROR(VLOOKUP(AE2992,#REF!,1,0),"")&lt;&gt;"",1,"")</f>
        <v/>
      </c>
      <c r="AW2992" s="145" t="str">
        <f>IF(IFERROR(VLOOKUP(AE2992,#REF!,1,0),"")&lt;&gt;"",1,"")</f>
        <v/>
      </c>
      <c r="AX2992" s="145" t="str">
        <f>IF(IFERROR(VLOOKUP(AE2992,#REF!,1,0),"")&lt;&gt;"",1,"")</f>
        <v/>
      </c>
      <c r="AY2992" s="145" t="str">
        <f>IF(IFERROR(VLOOKUP(AE2992,#REF!,1,0),"")&lt;&gt;"",1,"")</f>
        <v/>
      </c>
      <c r="AZ2992" s="145" t="str">
        <f>IF(IFERROR(VLOOKUP(AE2992,#REF!,1,0),"")&lt;&gt;"",1,"")</f>
        <v/>
      </c>
      <c r="BA2992" s="145" t="str">
        <f>IF(IFERROR(VLOOKUP(AE2992,#REF!,1,0),"")&lt;&gt;"",1,"")</f>
        <v/>
      </c>
      <c r="BB2992" s="145" t="str">
        <f>IF(IFERROR(VLOOKUP(AE2992,#REF!,1,0),"")&lt;&gt;"",1,"")</f>
        <v/>
      </c>
      <c r="BC2992" s="145" t="str">
        <f>IF(IFERROR(VLOOKUP(AE2992,#REF!,1,0),"")&lt;&gt;"",1,"")</f>
        <v/>
      </c>
      <c r="BD2992" s="146" t="str">
        <f>IF(IFERROR(VLOOKUP(AE2992,#REF!,1,0),"")&lt;&gt;"",1,"")</f>
        <v/>
      </c>
      <c r="BE2992" s="148">
        <f t="shared" si="1028"/>
        <v>0</v>
      </c>
    </row>
    <row r="2993" spans="1:57" ht="17">
      <c r="A2993" s="137">
        <v>2822</v>
      </c>
      <c r="B2993" s="137"/>
      <c r="C2993" s="137"/>
      <c r="D2993" s="138"/>
      <c r="E2993" s="138"/>
      <c r="F2993" s="138"/>
      <c r="G2993" s="138"/>
      <c r="H2993" s="138"/>
      <c r="I2993" s="138"/>
      <c r="J2993" s="138"/>
      <c r="K2993" s="138"/>
      <c r="L2993" s="138" t="s">
        <v>7108</v>
      </c>
      <c r="M2993" s="158"/>
      <c r="N2993" s="139" t="s">
        <v>3963</v>
      </c>
      <c r="O2993" s="140" t="s">
        <v>12</v>
      </c>
      <c r="P2993" s="140" t="s">
        <v>69</v>
      </c>
      <c r="Q2993" s="140" t="s">
        <v>8</v>
      </c>
      <c r="R2993" s="140" t="s">
        <v>15</v>
      </c>
      <c r="S2993" s="140" t="s">
        <v>73</v>
      </c>
      <c r="T2993" s="141" t="s">
        <v>73</v>
      </c>
      <c r="U2993" s="140" t="s">
        <v>8</v>
      </c>
      <c r="V2993" s="141" t="s">
        <v>8</v>
      </c>
      <c r="W2993" s="140" t="s">
        <v>3989</v>
      </c>
      <c r="X2993" s="140" t="s">
        <v>3989</v>
      </c>
      <c r="Y2993" s="140" t="s">
        <v>66</v>
      </c>
      <c r="Z2993" s="140" t="s">
        <v>66</v>
      </c>
      <c r="AA2993" s="140" t="s">
        <v>3989</v>
      </c>
      <c r="AB2993" s="140" t="s">
        <v>3989</v>
      </c>
      <c r="AC2993" s="140" t="s">
        <v>66</v>
      </c>
      <c r="AD2993" s="187" t="s">
        <v>66</v>
      </c>
      <c r="AE2993" s="151" t="s">
        <v>3989</v>
      </c>
      <c r="AF2993" s="151" t="s">
        <v>3989</v>
      </c>
      <c r="AG2993" s="134"/>
      <c r="AH2993" s="142"/>
      <c r="AI2993" s="143"/>
      <c r="AJ2993" s="143" t="b">
        <f t="shared" si="1207"/>
        <v>0</v>
      </c>
      <c r="AK2993" s="143" t="str">
        <f>O2993&amp;Q2993&amp;R2993&amp;U2993&amp;V2993&amp;Y2993&amp;Z2993&amp;AC2993&amp;AD2993</f>
        <v>J12110000</v>
      </c>
      <c r="AL2993" s="95"/>
      <c r="AM2993" s="41"/>
      <c r="AN2993" s="145" t="str">
        <f>N2993&amp;AK2993</f>
        <v>J9NJ12110000</v>
      </c>
      <c r="AO2993" s="145" t="s">
        <v>3990</v>
      </c>
      <c r="AP2993" s="30"/>
      <c r="AQ2993" s="145"/>
      <c r="AR2993" s="145" t="str">
        <f t="shared" si="1206"/>
        <v/>
      </c>
      <c r="AS2993" s="145" t="str">
        <f>IF(IFERROR(VLOOKUP(AE2993,#REF!,1,0),"")&lt;&gt;"",1,"")</f>
        <v/>
      </c>
      <c r="AT2993" s="145" t="str">
        <f>IF(IFERROR(VLOOKUP(AE2993,#REF!,1,0),"")&lt;&gt;"",1,"")</f>
        <v/>
      </c>
      <c r="AU2993" s="145" t="str">
        <f>IF(IFERROR(VLOOKUP(AE2993,#REF!,1,0),"")&lt;&gt;"",1,"")</f>
        <v/>
      </c>
      <c r="AV2993" s="145" t="str">
        <f>IF(IFERROR(VLOOKUP(AE2993,#REF!,1,0),"")&lt;&gt;"",1,"")</f>
        <v/>
      </c>
      <c r="AW2993" s="145" t="str">
        <f>IF(IFERROR(VLOOKUP(AE2993,#REF!,1,0),"")&lt;&gt;"",1,"")</f>
        <v/>
      </c>
      <c r="AX2993" s="145" t="str">
        <f>IF(IFERROR(VLOOKUP(AE2993,#REF!,1,0),"")&lt;&gt;"",1,"")</f>
        <v/>
      </c>
      <c r="AY2993" s="145" t="str">
        <f>IF(IFERROR(VLOOKUP(AE2993,#REF!,1,0),"")&lt;&gt;"",1,"")</f>
        <v/>
      </c>
      <c r="AZ2993" s="145" t="str">
        <f>IF(IFERROR(VLOOKUP(AE2993,#REF!,1,0),"")&lt;&gt;"",1,"")</f>
        <v/>
      </c>
      <c r="BA2993" s="145" t="str">
        <f>IF(IFERROR(VLOOKUP(AE2993,#REF!,1,0),"")&lt;&gt;"",1,"")</f>
        <v/>
      </c>
      <c r="BB2993" s="145" t="str">
        <f>IF(IFERROR(VLOOKUP(AE2993,#REF!,1,0),"")&lt;&gt;"",1,"")</f>
        <v/>
      </c>
      <c r="BC2993" s="145" t="str">
        <f>IF(IFERROR(VLOOKUP(AE2993,#REF!,1,0),"")&lt;&gt;"",1,"")</f>
        <v/>
      </c>
      <c r="BD2993" s="146" t="str">
        <f>IF(IFERROR(VLOOKUP(AE2993,#REF!,1,0),"")&lt;&gt;"",1,"")</f>
        <v/>
      </c>
      <c r="BE2993" s="148">
        <f t="shared" si="1028"/>
        <v>0</v>
      </c>
    </row>
    <row r="2994" spans="1:57" ht="17">
      <c r="A2994" s="137">
        <v>2823</v>
      </c>
      <c r="B2994" s="137"/>
      <c r="C2994" s="137"/>
      <c r="D2994" s="138"/>
      <c r="E2994" s="138"/>
      <c r="F2994" s="138"/>
      <c r="G2994" s="138"/>
      <c r="H2994" s="138"/>
      <c r="I2994" s="138"/>
      <c r="J2994" s="138"/>
      <c r="K2994" s="138"/>
      <c r="L2994" s="138" t="s">
        <v>7109</v>
      </c>
      <c r="M2994" s="158"/>
      <c r="N2994" s="139" t="s">
        <v>3963</v>
      </c>
      <c r="O2994" s="140" t="s">
        <v>12</v>
      </c>
      <c r="P2994" s="140" t="s">
        <v>69</v>
      </c>
      <c r="Q2994" s="140" t="s">
        <v>8</v>
      </c>
      <c r="R2994" s="140" t="s">
        <v>15</v>
      </c>
      <c r="S2994" s="140" t="s">
        <v>73</v>
      </c>
      <c r="T2994" s="141" t="s">
        <v>73</v>
      </c>
      <c r="U2994" s="140" t="s">
        <v>8</v>
      </c>
      <c r="V2994" s="141" t="s">
        <v>8</v>
      </c>
      <c r="W2994" s="140" t="s">
        <v>3989</v>
      </c>
      <c r="X2994" s="140" t="s">
        <v>3989</v>
      </c>
      <c r="Y2994" s="140" t="s">
        <v>66</v>
      </c>
      <c r="Z2994" s="140" t="s">
        <v>66</v>
      </c>
      <c r="AA2994" s="140" t="s">
        <v>3989</v>
      </c>
      <c r="AB2994" s="140" t="s">
        <v>3989</v>
      </c>
      <c r="AC2994" s="140" t="s">
        <v>8</v>
      </c>
      <c r="AD2994" s="187" t="s">
        <v>8</v>
      </c>
      <c r="AE2994" s="151" t="s">
        <v>3991</v>
      </c>
      <c r="AF2994" s="151" t="s">
        <v>3991</v>
      </c>
      <c r="AG2994" s="134"/>
      <c r="AH2994" s="142"/>
      <c r="AI2994" s="143"/>
      <c r="AJ2994" s="143" t="b">
        <f t="shared" si="1207"/>
        <v>0</v>
      </c>
      <c r="AK2994" s="143" t="str">
        <f>O2994&amp;Q2994&amp;R2994&amp;U2994&amp;V2994&amp;Y2994&amp;Z2994&amp;AC2994&amp;AD2994</f>
        <v>J12110011</v>
      </c>
      <c r="AL2994" s="95"/>
      <c r="AM2994" s="41"/>
      <c r="AN2994" s="145" t="str">
        <f>N2994&amp;AK2994</f>
        <v>J9NJ12110011</v>
      </c>
      <c r="AO2994" s="145" t="s">
        <v>3992</v>
      </c>
      <c r="AP2994" s="30"/>
      <c r="AQ2994" s="145"/>
      <c r="AR2994" s="145" t="str">
        <f t="shared" si="1206"/>
        <v/>
      </c>
      <c r="AS2994" s="145" t="str">
        <f>IF(IFERROR(VLOOKUP(AE2994,#REF!,1,0),"")&lt;&gt;"",1,"")</f>
        <v/>
      </c>
      <c r="AT2994" s="145" t="str">
        <f>IF(IFERROR(VLOOKUP(AE2994,#REF!,1,0),"")&lt;&gt;"",1,"")</f>
        <v/>
      </c>
      <c r="AU2994" s="145" t="str">
        <f>IF(IFERROR(VLOOKUP(AE2994,#REF!,1,0),"")&lt;&gt;"",1,"")</f>
        <v/>
      </c>
      <c r="AV2994" s="145" t="str">
        <f>IF(IFERROR(VLOOKUP(AE2994,#REF!,1,0),"")&lt;&gt;"",1,"")</f>
        <v/>
      </c>
      <c r="AW2994" s="145" t="str">
        <f>IF(IFERROR(VLOOKUP(AE2994,#REF!,1,0),"")&lt;&gt;"",1,"")</f>
        <v/>
      </c>
      <c r="AX2994" s="145" t="str">
        <f>IF(IFERROR(VLOOKUP(AE2994,#REF!,1,0),"")&lt;&gt;"",1,"")</f>
        <v/>
      </c>
      <c r="AY2994" s="145" t="str">
        <f>IF(IFERROR(VLOOKUP(AE2994,#REF!,1,0),"")&lt;&gt;"",1,"")</f>
        <v/>
      </c>
      <c r="AZ2994" s="145" t="str">
        <f>IF(IFERROR(VLOOKUP(AE2994,#REF!,1,0),"")&lt;&gt;"",1,"")</f>
        <v/>
      </c>
      <c r="BA2994" s="145" t="str">
        <f>IF(IFERROR(VLOOKUP(AE2994,#REF!,1,0),"")&lt;&gt;"",1,"")</f>
        <v/>
      </c>
      <c r="BB2994" s="145" t="str">
        <f>IF(IFERROR(VLOOKUP(AE2994,#REF!,1,0),"")&lt;&gt;"",1,"")</f>
        <v/>
      </c>
      <c r="BC2994" s="145" t="str">
        <f>IF(IFERROR(VLOOKUP(AE2994,#REF!,1,0),"")&lt;&gt;"",1,"")</f>
        <v/>
      </c>
      <c r="BD2994" s="146" t="str">
        <f>IF(IFERROR(VLOOKUP(AE2994,#REF!,1,0),"")&lt;&gt;"",1,"")</f>
        <v/>
      </c>
      <c r="BE2994" s="148">
        <f t="shared" si="1028"/>
        <v>0</v>
      </c>
    </row>
    <row r="2995" spans="1:57" ht="17">
      <c r="A2995" s="137">
        <v>2824</v>
      </c>
      <c r="B2995" s="137"/>
      <c r="C2995" s="137"/>
      <c r="D2995" s="138"/>
      <c r="E2995" s="138"/>
      <c r="F2995" s="138"/>
      <c r="G2995" s="138"/>
      <c r="H2995" s="138"/>
      <c r="I2995" s="138"/>
      <c r="J2995" s="138"/>
      <c r="K2995" s="138"/>
      <c r="L2995" s="138" t="s">
        <v>7110</v>
      </c>
      <c r="M2995" s="158"/>
      <c r="N2995" s="139" t="s">
        <v>3963</v>
      </c>
      <c r="O2995" s="140" t="s">
        <v>12</v>
      </c>
      <c r="P2995" s="140" t="s">
        <v>69</v>
      </c>
      <c r="Q2995" s="140" t="s">
        <v>8</v>
      </c>
      <c r="R2995" s="140" t="s">
        <v>15</v>
      </c>
      <c r="S2995" s="140" t="s">
        <v>73</v>
      </c>
      <c r="T2995" s="141" t="s">
        <v>73</v>
      </c>
      <c r="U2995" s="140" t="s">
        <v>8</v>
      </c>
      <c r="V2995" s="141" t="s">
        <v>8</v>
      </c>
      <c r="W2995" s="140" t="s">
        <v>3989</v>
      </c>
      <c r="X2995" s="140" t="s">
        <v>3989</v>
      </c>
      <c r="Y2995" s="140" t="s">
        <v>66</v>
      </c>
      <c r="Z2995" s="140" t="s">
        <v>66</v>
      </c>
      <c r="AA2995" s="140" t="s">
        <v>3989</v>
      </c>
      <c r="AB2995" s="140" t="s">
        <v>3989</v>
      </c>
      <c r="AC2995" s="140" t="s">
        <v>8</v>
      </c>
      <c r="AD2995" s="187" t="s">
        <v>15</v>
      </c>
      <c r="AE2995" s="151" t="s">
        <v>3993</v>
      </c>
      <c r="AF2995" s="151" t="s">
        <v>3993</v>
      </c>
      <c r="AG2995" s="134"/>
      <c r="AH2995" s="142"/>
      <c r="AI2995" s="143"/>
      <c r="AJ2995" s="143" t="b">
        <f t="shared" si="1207"/>
        <v>0</v>
      </c>
      <c r="AK2995" s="143" t="str">
        <f>O2995&amp;Q2995&amp;R2995&amp;U2995&amp;V2995&amp;Y2995&amp;Z2995&amp;AC2995&amp;AD2995</f>
        <v>J12110012</v>
      </c>
      <c r="AL2995" s="95"/>
      <c r="AM2995" s="41"/>
      <c r="AN2995" s="145" t="str">
        <f>N2995&amp;AK2995</f>
        <v>J9NJ12110012</v>
      </c>
      <c r="AO2995" s="145" t="s">
        <v>3994</v>
      </c>
      <c r="AP2995" s="30"/>
      <c r="AQ2995" s="145"/>
      <c r="AR2995" s="145" t="str">
        <f t="shared" si="1206"/>
        <v/>
      </c>
      <c r="AS2995" s="145" t="str">
        <f>IF(IFERROR(VLOOKUP(AE2995,#REF!,1,0),"")&lt;&gt;"",1,"")</f>
        <v/>
      </c>
      <c r="AT2995" s="145" t="str">
        <f>IF(IFERROR(VLOOKUP(AE2995,#REF!,1,0),"")&lt;&gt;"",1,"")</f>
        <v/>
      </c>
      <c r="AU2995" s="145" t="str">
        <f>IF(IFERROR(VLOOKUP(AE2995,#REF!,1,0),"")&lt;&gt;"",1,"")</f>
        <v/>
      </c>
      <c r="AV2995" s="145" t="str">
        <f>IF(IFERROR(VLOOKUP(AE2995,#REF!,1,0),"")&lt;&gt;"",1,"")</f>
        <v/>
      </c>
      <c r="AW2995" s="145" t="str">
        <f>IF(IFERROR(VLOOKUP(AE2995,#REF!,1,0),"")&lt;&gt;"",1,"")</f>
        <v/>
      </c>
      <c r="AX2995" s="145" t="str">
        <f>IF(IFERROR(VLOOKUP(AE2995,#REF!,1,0),"")&lt;&gt;"",1,"")</f>
        <v/>
      </c>
      <c r="AY2995" s="145" t="str">
        <f>IF(IFERROR(VLOOKUP(AE2995,#REF!,1,0),"")&lt;&gt;"",1,"")</f>
        <v/>
      </c>
      <c r="AZ2995" s="145" t="str">
        <f>IF(IFERROR(VLOOKUP(AE2995,#REF!,1,0),"")&lt;&gt;"",1,"")</f>
        <v/>
      </c>
      <c r="BA2995" s="145" t="str">
        <f>IF(IFERROR(VLOOKUP(AE2995,#REF!,1,0),"")&lt;&gt;"",1,"")</f>
        <v/>
      </c>
      <c r="BB2995" s="145" t="str">
        <f>IF(IFERROR(VLOOKUP(AE2995,#REF!,1,0),"")&lt;&gt;"",1,"")</f>
        <v/>
      </c>
      <c r="BC2995" s="145" t="str">
        <f>IF(IFERROR(VLOOKUP(AE2995,#REF!,1,0),"")&lt;&gt;"",1,"")</f>
        <v/>
      </c>
      <c r="BD2995" s="146" t="str">
        <f>IF(IFERROR(VLOOKUP(AE2995,#REF!,1,0),"")&lt;&gt;"",1,"")</f>
        <v/>
      </c>
      <c r="BE2995" s="148">
        <f t="shared" si="1028"/>
        <v>0</v>
      </c>
    </row>
    <row r="2996" spans="1:57" ht="17">
      <c r="A2996" s="137">
        <v>2825</v>
      </c>
      <c r="B2996" s="137"/>
      <c r="C2996" s="137"/>
      <c r="D2996" s="138"/>
      <c r="E2996" s="138"/>
      <c r="F2996" s="138"/>
      <c r="G2996" s="138"/>
      <c r="H2996" s="138"/>
      <c r="I2996" s="138"/>
      <c r="J2996" s="138"/>
      <c r="K2996" s="138"/>
      <c r="L2996" s="138" t="s">
        <v>7111</v>
      </c>
      <c r="M2996" s="158"/>
      <c r="N2996" s="139" t="s">
        <v>3963</v>
      </c>
      <c r="O2996" s="140" t="s">
        <v>12</v>
      </c>
      <c r="P2996" s="140" t="s">
        <v>69</v>
      </c>
      <c r="Q2996" s="140" t="s">
        <v>8</v>
      </c>
      <c r="R2996" s="140" t="s">
        <v>15</v>
      </c>
      <c r="S2996" s="140" t="s">
        <v>73</v>
      </c>
      <c r="T2996" s="141" t="s">
        <v>73</v>
      </c>
      <c r="U2996" s="140" t="s">
        <v>8</v>
      </c>
      <c r="V2996" s="141" t="s">
        <v>15</v>
      </c>
      <c r="W2996" s="140" t="s">
        <v>3995</v>
      </c>
      <c r="X2996" s="140" t="s">
        <v>3995</v>
      </c>
      <c r="Y2996" s="140" t="s">
        <v>66</v>
      </c>
      <c r="Z2996" s="140" t="s">
        <v>66</v>
      </c>
      <c r="AA2996" s="140" t="s">
        <v>3995</v>
      </c>
      <c r="AB2996" s="140" t="s">
        <v>3995</v>
      </c>
      <c r="AC2996" s="140" t="s">
        <v>66</v>
      </c>
      <c r="AD2996" s="187" t="s">
        <v>66</v>
      </c>
      <c r="AE2996" s="151" t="s">
        <v>3995</v>
      </c>
      <c r="AF2996" s="151" t="s">
        <v>3995</v>
      </c>
      <c r="AG2996" s="134"/>
      <c r="AH2996" s="142"/>
      <c r="AI2996" s="143"/>
      <c r="AJ2996" s="143" t="b">
        <f t="shared" si="1207"/>
        <v>0</v>
      </c>
      <c r="AK2996" s="143" t="str">
        <f>O2996&amp;Q2996&amp;R2996&amp;U2996&amp;V2996&amp;Y2996&amp;Z2996&amp;AC2996&amp;AD2996</f>
        <v>J12120000</v>
      </c>
      <c r="AL2996" s="95"/>
      <c r="AM2996" s="41"/>
      <c r="AN2996" s="145" t="str">
        <f>N2996&amp;AK2996</f>
        <v>J9NJ12120000</v>
      </c>
      <c r="AO2996" s="145" t="s">
        <v>3996</v>
      </c>
      <c r="AP2996" s="30"/>
      <c r="AQ2996" s="145"/>
      <c r="AR2996" s="145" t="str">
        <f t="shared" si="1206"/>
        <v/>
      </c>
      <c r="AS2996" s="145" t="str">
        <f>IF(IFERROR(VLOOKUP(AE2996,#REF!,1,0),"")&lt;&gt;"",1,"")</f>
        <v/>
      </c>
      <c r="AT2996" s="145" t="str">
        <f>IF(IFERROR(VLOOKUP(AE2996,#REF!,1,0),"")&lt;&gt;"",1,"")</f>
        <v/>
      </c>
      <c r="AU2996" s="145" t="str">
        <f>IF(IFERROR(VLOOKUP(AE2996,#REF!,1,0),"")&lt;&gt;"",1,"")</f>
        <v/>
      </c>
      <c r="AV2996" s="145" t="str">
        <f>IF(IFERROR(VLOOKUP(AE2996,#REF!,1,0),"")&lt;&gt;"",1,"")</f>
        <v/>
      </c>
      <c r="AW2996" s="145" t="str">
        <f>IF(IFERROR(VLOOKUP(AE2996,#REF!,1,0),"")&lt;&gt;"",1,"")</f>
        <v/>
      </c>
      <c r="AX2996" s="145" t="str">
        <f>IF(IFERROR(VLOOKUP(AE2996,#REF!,1,0),"")&lt;&gt;"",1,"")</f>
        <v/>
      </c>
      <c r="AY2996" s="145" t="str">
        <f>IF(IFERROR(VLOOKUP(AE2996,#REF!,1,0),"")&lt;&gt;"",1,"")</f>
        <v/>
      </c>
      <c r="AZ2996" s="145" t="str">
        <f>IF(IFERROR(VLOOKUP(AE2996,#REF!,1,0),"")&lt;&gt;"",1,"")</f>
        <v/>
      </c>
      <c r="BA2996" s="145" t="str">
        <f>IF(IFERROR(VLOOKUP(AE2996,#REF!,1,0),"")&lt;&gt;"",1,"")</f>
        <v/>
      </c>
      <c r="BB2996" s="145" t="str">
        <f>IF(IFERROR(VLOOKUP(AE2996,#REF!,1,0),"")&lt;&gt;"",1,"")</f>
        <v/>
      </c>
      <c r="BC2996" s="145" t="str">
        <f>IF(IFERROR(VLOOKUP(AE2996,#REF!,1,0),"")&lt;&gt;"",1,"")</f>
        <v/>
      </c>
      <c r="BD2996" s="146" t="str">
        <f>IF(IFERROR(VLOOKUP(AE2996,#REF!,1,0),"")&lt;&gt;"",1,"")</f>
        <v/>
      </c>
      <c r="BE2996" s="148">
        <f t="shared" si="1028"/>
        <v>0</v>
      </c>
    </row>
    <row r="2997" spans="1:57" ht="17">
      <c r="A2997" s="137">
        <v>2826</v>
      </c>
      <c r="B2997" s="137"/>
      <c r="C2997" s="137"/>
      <c r="D2997" s="138"/>
      <c r="E2997" s="138"/>
      <c r="F2997" s="138"/>
      <c r="G2997" s="138"/>
      <c r="H2997" s="138"/>
      <c r="I2997" s="138"/>
      <c r="J2997" s="138"/>
      <c r="K2997" s="138"/>
      <c r="L2997" s="138" t="s">
        <v>7112</v>
      </c>
      <c r="M2997" s="158"/>
      <c r="N2997" s="139" t="s">
        <v>3963</v>
      </c>
      <c r="O2997" s="140" t="s">
        <v>12</v>
      </c>
      <c r="P2997" s="140" t="s">
        <v>69</v>
      </c>
      <c r="Q2997" s="140" t="s">
        <v>8</v>
      </c>
      <c r="R2997" s="140" t="s">
        <v>15</v>
      </c>
      <c r="S2997" s="140" t="s">
        <v>73</v>
      </c>
      <c r="T2997" s="141" t="s">
        <v>73</v>
      </c>
      <c r="U2997" s="140" t="s">
        <v>8</v>
      </c>
      <c r="V2997" s="141" t="s">
        <v>15</v>
      </c>
      <c r="W2997" s="140" t="s">
        <v>3995</v>
      </c>
      <c r="X2997" s="140" t="s">
        <v>3995</v>
      </c>
      <c r="Y2997" s="140" t="s">
        <v>66</v>
      </c>
      <c r="Z2997" s="140" t="s">
        <v>66</v>
      </c>
      <c r="AA2997" s="140" t="s">
        <v>3995</v>
      </c>
      <c r="AB2997" s="140" t="s">
        <v>3995</v>
      </c>
      <c r="AC2997" s="140" t="s">
        <v>8</v>
      </c>
      <c r="AD2997" s="187" t="s">
        <v>8</v>
      </c>
      <c r="AE2997" s="151" t="s">
        <v>3997</v>
      </c>
      <c r="AF2997" s="151" t="s">
        <v>3997</v>
      </c>
      <c r="AG2997" s="134"/>
      <c r="AH2997" s="142"/>
      <c r="AI2997" s="143"/>
      <c r="AJ2997" s="143" t="b">
        <f t="shared" si="1207"/>
        <v>0</v>
      </c>
      <c r="AK2997" s="143" t="str">
        <f>O2997&amp;Q2997&amp;R2997&amp;U2997&amp;V2997&amp;Y2997&amp;Z2997&amp;AC2997&amp;AD2997</f>
        <v>J12120011</v>
      </c>
      <c r="AL2997" s="95"/>
      <c r="AM2997" s="41"/>
      <c r="AN2997" s="145" t="str">
        <f>N2997&amp;AK2997</f>
        <v>J9NJ12120011</v>
      </c>
      <c r="AO2997" s="145" t="s">
        <v>3998</v>
      </c>
      <c r="AP2997" s="30"/>
      <c r="AQ2997" s="145"/>
      <c r="AR2997" s="145" t="str">
        <f t="shared" si="1206"/>
        <v/>
      </c>
      <c r="AS2997" s="145" t="str">
        <f>IF(IFERROR(VLOOKUP(AE2997,#REF!,1,0),"")&lt;&gt;"",1,"")</f>
        <v/>
      </c>
      <c r="AT2997" s="145" t="str">
        <f>IF(IFERROR(VLOOKUP(AE2997,#REF!,1,0),"")&lt;&gt;"",1,"")</f>
        <v/>
      </c>
      <c r="AU2997" s="145" t="str">
        <f>IF(IFERROR(VLOOKUP(AE2997,#REF!,1,0),"")&lt;&gt;"",1,"")</f>
        <v/>
      </c>
      <c r="AV2997" s="145" t="str">
        <f>IF(IFERROR(VLOOKUP(AE2997,#REF!,1,0),"")&lt;&gt;"",1,"")</f>
        <v/>
      </c>
      <c r="AW2997" s="145" t="str">
        <f>IF(IFERROR(VLOOKUP(AE2997,#REF!,1,0),"")&lt;&gt;"",1,"")</f>
        <v/>
      </c>
      <c r="AX2997" s="145" t="str">
        <f>IF(IFERROR(VLOOKUP(AE2997,#REF!,1,0),"")&lt;&gt;"",1,"")</f>
        <v/>
      </c>
      <c r="AY2997" s="145" t="str">
        <f>IF(IFERROR(VLOOKUP(AE2997,#REF!,1,0),"")&lt;&gt;"",1,"")</f>
        <v/>
      </c>
      <c r="AZ2997" s="145" t="str">
        <f>IF(IFERROR(VLOOKUP(AE2997,#REF!,1,0),"")&lt;&gt;"",1,"")</f>
        <v/>
      </c>
      <c r="BA2997" s="145" t="str">
        <f>IF(IFERROR(VLOOKUP(AE2997,#REF!,1,0),"")&lt;&gt;"",1,"")</f>
        <v/>
      </c>
      <c r="BB2997" s="145" t="str">
        <f>IF(IFERROR(VLOOKUP(AE2997,#REF!,1,0),"")&lt;&gt;"",1,"")</f>
        <v/>
      </c>
      <c r="BC2997" s="145" t="str">
        <f>IF(IFERROR(VLOOKUP(AE2997,#REF!,1,0),"")&lt;&gt;"",1,"")</f>
        <v/>
      </c>
      <c r="BD2997" s="146" t="str">
        <f>IF(IFERROR(VLOOKUP(AE2997,#REF!,1,0),"")&lt;&gt;"",1,"")</f>
        <v/>
      </c>
      <c r="BE2997" s="148">
        <f t="shared" si="1028"/>
        <v>0</v>
      </c>
    </row>
    <row r="2998" spans="1:57" ht="17">
      <c r="A2998" s="137">
        <v>2827</v>
      </c>
      <c r="B2998" s="137"/>
      <c r="C2998" s="137"/>
      <c r="D2998" s="138"/>
      <c r="E2998" s="138"/>
      <c r="F2998" s="138"/>
      <c r="G2998" s="138"/>
      <c r="H2998" s="138"/>
      <c r="I2998" s="138"/>
      <c r="J2998" s="138"/>
      <c r="K2998" s="138"/>
      <c r="L2998" s="138" t="s">
        <v>7113</v>
      </c>
      <c r="M2998" s="158"/>
      <c r="N2998" s="139" t="s">
        <v>3963</v>
      </c>
      <c r="O2998" s="140" t="s">
        <v>12</v>
      </c>
      <c r="P2998" s="140" t="s">
        <v>69</v>
      </c>
      <c r="Q2998" s="140" t="s">
        <v>8</v>
      </c>
      <c r="R2998" s="140" t="s">
        <v>15</v>
      </c>
      <c r="S2998" s="140" t="s">
        <v>73</v>
      </c>
      <c r="T2998" s="141" t="s">
        <v>73</v>
      </c>
      <c r="U2998" s="140" t="s">
        <v>8</v>
      </c>
      <c r="V2998" s="141" t="s">
        <v>15</v>
      </c>
      <c r="W2998" s="140" t="s">
        <v>3995</v>
      </c>
      <c r="X2998" s="140" t="s">
        <v>3995</v>
      </c>
      <c r="Y2998" s="140" t="s">
        <v>66</v>
      </c>
      <c r="Z2998" s="140" t="s">
        <v>66</v>
      </c>
      <c r="AA2998" s="140" t="s">
        <v>3995</v>
      </c>
      <c r="AB2998" s="140" t="s">
        <v>3995</v>
      </c>
      <c r="AC2998" s="140" t="s">
        <v>8</v>
      </c>
      <c r="AD2998" s="187" t="s">
        <v>15</v>
      </c>
      <c r="AE2998" s="151" t="s">
        <v>3999</v>
      </c>
      <c r="AF2998" s="151" t="s">
        <v>3999</v>
      </c>
      <c r="AG2998" s="134"/>
      <c r="AH2998" s="142"/>
      <c r="AI2998" s="143"/>
      <c r="AJ2998" s="143" t="b">
        <f t="shared" si="1207"/>
        <v>0</v>
      </c>
      <c r="AK2998" s="143" t="str">
        <f>O2998&amp;Q2998&amp;R2998&amp;U2998&amp;V2998&amp;Y2998&amp;Z2998&amp;AC2998&amp;AD2998</f>
        <v>J12120012</v>
      </c>
      <c r="AL2998" s="95"/>
      <c r="AM2998" s="41"/>
      <c r="AN2998" s="145" t="str">
        <f>N2998&amp;AK2998</f>
        <v>J9NJ12120012</v>
      </c>
      <c r="AO2998" s="145" t="s">
        <v>4000</v>
      </c>
      <c r="AP2998" s="30"/>
      <c r="AQ2998" s="145"/>
      <c r="AR2998" s="145" t="str">
        <f t="shared" si="1206"/>
        <v/>
      </c>
      <c r="AS2998" s="145" t="str">
        <f>IF(IFERROR(VLOOKUP(AE2998,#REF!,1,0),"")&lt;&gt;"",1,"")</f>
        <v/>
      </c>
      <c r="AT2998" s="145" t="str">
        <f>IF(IFERROR(VLOOKUP(AE2998,#REF!,1,0),"")&lt;&gt;"",1,"")</f>
        <v/>
      </c>
      <c r="AU2998" s="145" t="str">
        <f>IF(IFERROR(VLOOKUP(AE2998,#REF!,1,0),"")&lt;&gt;"",1,"")</f>
        <v/>
      </c>
      <c r="AV2998" s="145" t="str">
        <f>IF(IFERROR(VLOOKUP(AE2998,#REF!,1,0),"")&lt;&gt;"",1,"")</f>
        <v/>
      </c>
      <c r="AW2998" s="145" t="str">
        <f>IF(IFERROR(VLOOKUP(AE2998,#REF!,1,0),"")&lt;&gt;"",1,"")</f>
        <v/>
      </c>
      <c r="AX2998" s="145" t="str">
        <f>IF(IFERROR(VLOOKUP(AE2998,#REF!,1,0),"")&lt;&gt;"",1,"")</f>
        <v/>
      </c>
      <c r="AY2998" s="145" t="str">
        <f>IF(IFERROR(VLOOKUP(AE2998,#REF!,1,0),"")&lt;&gt;"",1,"")</f>
        <v/>
      </c>
      <c r="AZ2998" s="145" t="str">
        <f>IF(IFERROR(VLOOKUP(AE2998,#REF!,1,0),"")&lt;&gt;"",1,"")</f>
        <v/>
      </c>
      <c r="BA2998" s="145" t="str">
        <f>IF(IFERROR(VLOOKUP(AE2998,#REF!,1,0),"")&lt;&gt;"",1,"")</f>
        <v/>
      </c>
      <c r="BB2998" s="145" t="str">
        <f>IF(IFERROR(VLOOKUP(AE2998,#REF!,1,0),"")&lt;&gt;"",1,"")</f>
        <v/>
      </c>
      <c r="BC2998" s="145" t="str">
        <f>IF(IFERROR(VLOOKUP(AE2998,#REF!,1,0),"")&lt;&gt;"",1,"")</f>
        <v/>
      </c>
      <c r="BD2998" s="146" t="str">
        <f>IF(IFERROR(VLOOKUP(AE2998,#REF!,1,0),"")&lt;&gt;"",1,"")</f>
        <v/>
      </c>
      <c r="BE2998" s="148">
        <f t="shared" si="1028"/>
        <v>0</v>
      </c>
    </row>
    <row r="2999" spans="1:57" ht="17">
      <c r="A2999" s="137">
        <v>2828</v>
      </c>
      <c r="B2999" s="137"/>
      <c r="C2999" s="137"/>
      <c r="D2999" s="138"/>
      <c r="E2999" s="138"/>
      <c r="F2999" s="138"/>
      <c r="G2999" s="138"/>
      <c r="H2999" s="138"/>
      <c r="I2999" s="138"/>
      <c r="J2999" s="138"/>
      <c r="K2999" s="138"/>
      <c r="L2999" s="138" t="s">
        <v>7114</v>
      </c>
      <c r="M2999" s="158"/>
      <c r="N2999" s="139" t="s">
        <v>3963</v>
      </c>
      <c r="O2999" s="140" t="s">
        <v>12</v>
      </c>
      <c r="P2999" s="140" t="s">
        <v>69</v>
      </c>
      <c r="Q2999" s="140" t="s">
        <v>8</v>
      </c>
      <c r="R2999" s="140" t="s">
        <v>15</v>
      </c>
      <c r="S2999" s="140" t="s">
        <v>73</v>
      </c>
      <c r="T2999" s="141" t="s">
        <v>73</v>
      </c>
      <c r="U2999" s="140" t="s">
        <v>8</v>
      </c>
      <c r="V2999" s="141" t="s">
        <v>21</v>
      </c>
      <c r="W2999" s="140" t="s">
        <v>4001</v>
      </c>
      <c r="X2999" s="140" t="s">
        <v>4001</v>
      </c>
      <c r="Y2999" s="140" t="s">
        <v>66</v>
      </c>
      <c r="Z2999" s="140" t="s">
        <v>66</v>
      </c>
      <c r="AA2999" s="140" t="s">
        <v>4001</v>
      </c>
      <c r="AB2999" s="140" t="s">
        <v>4001</v>
      </c>
      <c r="AC2999" s="140" t="s">
        <v>66</v>
      </c>
      <c r="AD2999" s="187" t="s">
        <v>66</v>
      </c>
      <c r="AE2999" s="151" t="s">
        <v>4001</v>
      </c>
      <c r="AF2999" s="151" t="s">
        <v>4001</v>
      </c>
      <c r="AG2999" s="134"/>
      <c r="AH2999" s="142"/>
      <c r="AI2999" s="143"/>
      <c r="AJ2999" s="143" t="b">
        <f t="shared" si="1207"/>
        <v>0</v>
      </c>
      <c r="AK2999" s="143" t="str">
        <f>O2999&amp;Q2999&amp;R2999&amp;U2999&amp;V2999&amp;Y2999&amp;Z2999&amp;AC2999&amp;AD2999</f>
        <v>J12130000</v>
      </c>
      <c r="AL2999" s="95"/>
      <c r="AM2999" s="41"/>
      <c r="AN2999" s="145" t="str">
        <f>N2999&amp;AK2999</f>
        <v>J9NJ12130000</v>
      </c>
      <c r="AO2999" s="145" t="s">
        <v>4002</v>
      </c>
      <c r="AP2999" s="30"/>
      <c r="AQ2999" s="145"/>
      <c r="AR2999" s="145" t="str">
        <f t="shared" si="1206"/>
        <v/>
      </c>
      <c r="AS2999" s="145" t="str">
        <f>IF(IFERROR(VLOOKUP(AE2999,#REF!,1,0),"")&lt;&gt;"",1,"")</f>
        <v/>
      </c>
      <c r="AT2999" s="145" t="str">
        <f>IF(IFERROR(VLOOKUP(AE2999,#REF!,1,0),"")&lt;&gt;"",1,"")</f>
        <v/>
      </c>
      <c r="AU2999" s="145" t="str">
        <f>IF(IFERROR(VLOOKUP(AE2999,#REF!,1,0),"")&lt;&gt;"",1,"")</f>
        <v/>
      </c>
      <c r="AV2999" s="145" t="str">
        <f>IF(IFERROR(VLOOKUP(AE2999,#REF!,1,0),"")&lt;&gt;"",1,"")</f>
        <v/>
      </c>
      <c r="AW2999" s="145" t="str">
        <f>IF(IFERROR(VLOOKUP(AE2999,#REF!,1,0),"")&lt;&gt;"",1,"")</f>
        <v/>
      </c>
      <c r="AX2999" s="145" t="str">
        <f>IF(IFERROR(VLOOKUP(AE2999,#REF!,1,0),"")&lt;&gt;"",1,"")</f>
        <v/>
      </c>
      <c r="AY2999" s="145" t="str">
        <f>IF(IFERROR(VLOOKUP(AE2999,#REF!,1,0),"")&lt;&gt;"",1,"")</f>
        <v/>
      </c>
      <c r="AZ2999" s="145" t="str">
        <f>IF(IFERROR(VLOOKUP(AE2999,#REF!,1,0),"")&lt;&gt;"",1,"")</f>
        <v/>
      </c>
      <c r="BA2999" s="145" t="str">
        <f>IF(IFERROR(VLOOKUP(AE2999,#REF!,1,0),"")&lt;&gt;"",1,"")</f>
        <v/>
      </c>
      <c r="BB2999" s="145" t="str">
        <f>IF(IFERROR(VLOOKUP(AE2999,#REF!,1,0),"")&lt;&gt;"",1,"")</f>
        <v/>
      </c>
      <c r="BC2999" s="145" t="str">
        <f>IF(IFERROR(VLOOKUP(AE2999,#REF!,1,0),"")&lt;&gt;"",1,"")</f>
        <v/>
      </c>
      <c r="BD2999" s="146" t="str">
        <f>IF(IFERROR(VLOOKUP(AE2999,#REF!,1,0),"")&lt;&gt;"",1,"")</f>
        <v/>
      </c>
      <c r="BE2999" s="148">
        <f t="shared" si="1028"/>
        <v>0</v>
      </c>
    </row>
    <row r="3000" spans="1:57" ht="17">
      <c r="A3000" s="137">
        <v>2829</v>
      </c>
      <c r="B3000" s="137"/>
      <c r="C3000" s="137"/>
      <c r="D3000" s="138"/>
      <c r="E3000" s="138"/>
      <c r="F3000" s="138"/>
      <c r="G3000" s="138"/>
      <c r="H3000" s="138"/>
      <c r="I3000" s="138"/>
      <c r="J3000" s="138"/>
      <c r="K3000" s="138"/>
      <c r="L3000" s="138" t="s">
        <v>7115</v>
      </c>
      <c r="M3000" s="158"/>
      <c r="N3000" s="139" t="s">
        <v>3963</v>
      </c>
      <c r="O3000" s="140" t="s">
        <v>12</v>
      </c>
      <c r="P3000" s="140" t="s">
        <v>69</v>
      </c>
      <c r="Q3000" s="140" t="s">
        <v>8</v>
      </c>
      <c r="R3000" s="140" t="s">
        <v>15</v>
      </c>
      <c r="S3000" s="140" t="s">
        <v>73</v>
      </c>
      <c r="T3000" s="141" t="s">
        <v>73</v>
      </c>
      <c r="U3000" s="140" t="s">
        <v>8</v>
      </c>
      <c r="V3000" s="141" t="s">
        <v>21</v>
      </c>
      <c r="W3000" s="140" t="s">
        <v>4001</v>
      </c>
      <c r="X3000" s="140" t="s">
        <v>4001</v>
      </c>
      <c r="Y3000" s="140" t="s">
        <v>66</v>
      </c>
      <c r="Z3000" s="140" t="s">
        <v>66</v>
      </c>
      <c r="AA3000" s="140" t="s">
        <v>4001</v>
      </c>
      <c r="AB3000" s="140" t="s">
        <v>4001</v>
      </c>
      <c r="AC3000" s="140" t="s">
        <v>8</v>
      </c>
      <c r="AD3000" s="187" t="s">
        <v>8</v>
      </c>
      <c r="AE3000" s="151" t="s">
        <v>4003</v>
      </c>
      <c r="AF3000" s="151" t="s">
        <v>4003</v>
      </c>
      <c r="AG3000" s="134"/>
      <c r="AH3000" s="142"/>
      <c r="AI3000" s="143"/>
      <c r="AJ3000" s="143" t="b">
        <f t="shared" si="1207"/>
        <v>0</v>
      </c>
      <c r="AK3000" s="143" t="str">
        <f>O3000&amp;Q3000&amp;R3000&amp;U3000&amp;V3000&amp;Y3000&amp;Z3000&amp;AC3000&amp;AD3000</f>
        <v>J12130011</v>
      </c>
      <c r="AL3000" s="95"/>
      <c r="AM3000" s="41"/>
      <c r="AN3000" s="145" t="str">
        <f>N3000&amp;AK3000</f>
        <v>J9NJ12130011</v>
      </c>
      <c r="AO3000" s="145" t="s">
        <v>4004</v>
      </c>
      <c r="AP3000" s="30"/>
      <c r="AQ3000" s="145"/>
      <c r="AR3000" s="145" t="str">
        <f t="shared" si="1206"/>
        <v/>
      </c>
      <c r="AS3000" s="145" t="str">
        <f>IF(IFERROR(VLOOKUP(AE3000,#REF!,1,0),"")&lt;&gt;"",1,"")</f>
        <v/>
      </c>
      <c r="AT3000" s="145" t="str">
        <f>IF(IFERROR(VLOOKUP(AE3000,#REF!,1,0),"")&lt;&gt;"",1,"")</f>
        <v/>
      </c>
      <c r="AU3000" s="145" t="str">
        <f>IF(IFERROR(VLOOKUP(AE3000,#REF!,1,0),"")&lt;&gt;"",1,"")</f>
        <v/>
      </c>
      <c r="AV3000" s="145" t="str">
        <f>IF(IFERROR(VLOOKUP(AE3000,#REF!,1,0),"")&lt;&gt;"",1,"")</f>
        <v/>
      </c>
      <c r="AW3000" s="145" t="str">
        <f>IF(IFERROR(VLOOKUP(AE3000,#REF!,1,0),"")&lt;&gt;"",1,"")</f>
        <v/>
      </c>
      <c r="AX3000" s="145" t="str">
        <f>IF(IFERROR(VLOOKUP(AE3000,#REF!,1,0),"")&lt;&gt;"",1,"")</f>
        <v/>
      </c>
      <c r="AY3000" s="145" t="str">
        <f>IF(IFERROR(VLOOKUP(AE3000,#REF!,1,0),"")&lt;&gt;"",1,"")</f>
        <v/>
      </c>
      <c r="AZ3000" s="145" t="str">
        <f>IF(IFERROR(VLOOKUP(AE3000,#REF!,1,0),"")&lt;&gt;"",1,"")</f>
        <v/>
      </c>
      <c r="BA3000" s="145" t="str">
        <f>IF(IFERROR(VLOOKUP(AE3000,#REF!,1,0),"")&lt;&gt;"",1,"")</f>
        <v/>
      </c>
      <c r="BB3000" s="145" t="str">
        <f>IF(IFERROR(VLOOKUP(AE3000,#REF!,1,0),"")&lt;&gt;"",1,"")</f>
        <v/>
      </c>
      <c r="BC3000" s="145" t="str">
        <f>IF(IFERROR(VLOOKUP(AE3000,#REF!,1,0),"")&lt;&gt;"",1,"")</f>
        <v/>
      </c>
      <c r="BD3000" s="146" t="str">
        <f>IF(IFERROR(VLOOKUP(AE3000,#REF!,1,0),"")&lt;&gt;"",1,"")</f>
        <v/>
      </c>
      <c r="BE3000" s="148">
        <f t="shared" si="1028"/>
        <v>0</v>
      </c>
    </row>
    <row r="3001" spans="1:57" ht="17">
      <c r="A3001" s="137">
        <v>2830</v>
      </c>
      <c r="B3001" s="137"/>
      <c r="C3001" s="137"/>
      <c r="D3001" s="138"/>
      <c r="E3001" s="138"/>
      <c r="F3001" s="138"/>
      <c r="G3001" s="138"/>
      <c r="H3001" s="138"/>
      <c r="I3001" s="138"/>
      <c r="J3001" s="138"/>
      <c r="K3001" s="138"/>
      <c r="L3001" s="138" t="s">
        <v>7116</v>
      </c>
      <c r="M3001" s="158"/>
      <c r="N3001" s="139" t="s">
        <v>3963</v>
      </c>
      <c r="O3001" s="140" t="s">
        <v>12</v>
      </c>
      <c r="P3001" s="140" t="s">
        <v>69</v>
      </c>
      <c r="Q3001" s="140" t="s">
        <v>8</v>
      </c>
      <c r="R3001" s="140" t="s">
        <v>15</v>
      </c>
      <c r="S3001" s="140" t="s">
        <v>73</v>
      </c>
      <c r="T3001" s="141" t="s">
        <v>73</v>
      </c>
      <c r="U3001" s="140" t="s">
        <v>8</v>
      </c>
      <c r="V3001" s="141" t="s">
        <v>27</v>
      </c>
      <c r="W3001" s="140" t="s">
        <v>4005</v>
      </c>
      <c r="X3001" s="140" t="s">
        <v>4005</v>
      </c>
      <c r="Y3001" s="140" t="s">
        <v>66</v>
      </c>
      <c r="Z3001" s="140" t="s">
        <v>66</v>
      </c>
      <c r="AA3001" s="140" t="s">
        <v>4005</v>
      </c>
      <c r="AB3001" s="140" t="s">
        <v>4005</v>
      </c>
      <c r="AC3001" s="140" t="s">
        <v>66</v>
      </c>
      <c r="AD3001" s="187" t="s">
        <v>66</v>
      </c>
      <c r="AE3001" s="151" t="s">
        <v>4005</v>
      </c>
      <c r="AF3001" s="151" t="s">
        <v>4005</v>
      </c>
      <c r="AG3001" s="134"/>
      <c r="AH3001" s="142"/>
      <c r="AI3001" s="143"/>
      <c r="AJ3001" s="143" t="b">
        <f t="shared" si="1207"/>
        <v>0</v>
      </c>
      <c r="AK3001" s="143" t="str">
        <f>O3001&amp;Q3001&amp;R3001&amp;U3001&amp;V3001&amp;Y3001&amp;Z3001&amp;AC3001&amp;AD3001</f>
        <v>J12140000</v>
      </c>
      <c r="AL3001" s="95"/>
      <c r="AM3001" s="41"/>
      <c r="AN3001" s="145" t="str">
        <f>N3001&amp;AK3001</f>
        <v>J9NJ12140000</v>
      </c>
      <c r="AO3001" s="145" t="s">
        <v>4006</v>
      </c>
      <c r="AP3001" s="30"/>
      <c r="AQ3001" s="145"/>
      <c r="AR3001" s="145" t="str">
        <f t="shared" si="1206"/>
        <v/>
      </c>
      <c r="AS3001" s="145" t="str">
        <f>IF(IFERROR(VLOOKUP(AE3001,#REF!,1,0),"")&lt;&gt;"",1,"")</f>
        <v/>
      </c>
      <c r="AT3001" s="145" t="str">
        <f>IF(IFERROR(VLOOKUP(AE3001,#REF!,1,0),"")&lt;&gt;"",1,"")</f>
        <v/>
      </c>
      <c r="AU3001" s="145" t="str">
        <f>IF(IFERROR(VLOOKUP(AE3001,#REF!,1,0),"")&lt;&gt;"",1,"")</f>
        <v/>
      </c>
      <c r="AV3001" s="145" t="str">
        <f>IF(IFERROR(VLOOKUP(AE3001,#REF!,1,0),"")&lt;&gt;"",1,"")</f>
        <v/>
      </c>
      <c r="AW3001" s="145" t="str">
        <f>IF(IFERROR(VLOOKUP(AE3001,#REF!,1,0),"")&lt;&gt;"",1,"")</f>
        <v/>
      </c>
      <c r="AX3001" s="145" t="str">
        <f>IF(IFERROR(VLOOKUP(AE3001,#REF!,1,0),"")&lt;&gt;"",1,"")</f>
        <v/>
      </c>
      <c r="AY3001" s="145" t="str">
        <f>IF(IFERROR(VLOOKUP(AE3001,#REF!,1,0),"")&lt;&gt;"",1,"")</f>
        <v/>
      </c>
      <c r="AZ3001" s="145" t="str">
        <f>IF(IFERROR(VLOOKUP(AE3001,#REF!,1,0),"")&lt;&gt;"",1,"")</f>
        <v/>
      </c>
      <c r="BA3001" s="145" t="str">
        <f>IF(IFERROR(VLOOKUP(AE3001,#REF!,1,0),"")&lt;&gt;"",1,"")</f>
        <v/>
      </c>
      <c r="BB3001" s="145" t="str">
        <f>IF(IFERROR(VLOOKUP(AE3001,#REF!,1,0),"")&lt;&gt;"",1,"")</f>
        <v/>
      </c>
      <c r="BC3001" s="145" t="str">
        <f>IF(IFERROR(VLOOKUP(AE3001,#REF!,1,0),"")&lt;&gt;"",1,"")</f>
        <v/>
      </c>
      <c r="BD3001" s="146" t="str">
        <f>IF(IFERROR(VLOOKUP(AE3001,#REF!,1,0),"")&lt;&gt;"",1,"")</f>
        <v/>
      </c>
      <c r="BE3001" s="148">
        <f t="shared" si="1028"/>
        <v>0</v>
      </c>
    </row>
    <row r="3002" spans="1:57" ht="17">
      <c r="A3002" s="137">
        <v>2831</v>
      </c>
      <c r="B3002" s="137"/>
      <c r="C3002" s="137"/>
      <c r="D3002" s="138"/>
      <c r="E3002" s="138"/>
      <c r="F3002" s="138"/>
      <c r="G3002" s="138"/>
      <c r="H3002" s="138"/>
      <c r="I3002" s="138"/>
      <c r="J3002" s="138"/>
      <c r="K3002" s="138"/>
      <c r="L3002" s="138" t="s">
        <v>7117</v>
      </c>
      <c r="M3002" s="158"/>
      <c r="N3002" s="139" t="s">
        <v>3963</v>
      </c>
      <c r="O3002" s="140" t="s">
        <v>12</v>
      </c>
      <c r="P3002" s="140" t="s">
        <v>69</v>
      </c>
      <c r="Q3002" s="140" t="s">
        <v>8</v>
      </c>
      <c r="R3002" s="140" t="s">
        <v>15</v>
      </c>
      <c r="S3002" s="140" t="s">
        <v>73</v>
      </c>
      <c r="T3002" s="141" t="s">
        <v>73</v>
      </c>
      <c r="U3002" s="140" t="s">
        <v>8</v>
      </c>
      <c r="V3002" s="141" t="s">
        <v>27</v>
      </c>
      <c r="W3002" s="140" t="s">
        <v>4005</v>
      </c>
      <c r="X3002" s="140" t="s">
        <v>4005</v>
      </c>
      <c r="Y3002" s="140" t="s">
        <v>66</v>
      </c>
      <c r="Z3002" s="140" t="s">
        <v>66</v>
      </c>
      <c r="AA3002" s="140" t="s">
        <v>4005</v>
      </c>
      <c r="AB3002" s="140" t="s">
        <v>4005</v>
      </c>
      <c r="AC3002" s="140" t="s">
        <v>8</v>
      </c>
      <c r="AD3002" s="187" t="s">
        <v>8</v>
      </c>
      <c r="AE3002" s="151" t="s">
        <v>4007</v>
      </c>
      <c r="AF3002" s="151" t="s">
        <v>4007</v>
      </c>
      <c r="AG3002" s="134"/>
      <c r="AH3002" s="142"/>
      <c r="AI3002" s="143"/>
      <c r="AJ3002" s="143" t="b">
        <f t="shared" si="1207"/>
        <v>0</v>
      </c>
      <c r="AK3002" s="143" t="str">
        <f>O3002&amp;Q3002&amp;R3002&amp;U3002&amp;V3002&amp;Y3002&amp;Z3002&amp;AC3002&amp;AD3002</f>
        <v>J12140011</v>
      </c>
      <c r="AL3002" s="95"/>
      <c r="AM3002" s="41"/>
      <c r="AN3002" s="145" t="str">
        <f>N3002&amp;AK3002</f>
        <v>J9NJ12140011</v>
      </c>
      <c r="AO3002" s="145" t="s">
        <v>4008</v>
      </c>
      <c r="AP3002" s="30"/>
      <c r="AQ3002" s="145"/>
      <c r="AR3002" s="145" t="str">
        <f t="shared" si="1206"/>
        <v/>
      </c>
      <c r="AS3002" s="145" t="str">
        <f>IF(IFERROR(VLOOKUP(AE3002,#REF!,1,0),"")&lt;&gt;"",1,"")</f>
        <v/>
      </c>
      <c r="AT3002" s="145" t="str">
        <f>IF(IFERROR(VLOOKUP(AE3002,#REF!,1,0),"")&lt;&gt;"",1,"")</f>
        <v/>
      </c>
      <c r="AU3002" s="145" t="str">
        <f>IF(IFERROR(VLOOKUP(AE3002,#REF!,1,0),"")&lt;&gt;"",1,"")</f>
        <v/>
      </c>
      <c r="AV3002" s="145" t="str">
        <f>IF(IFERROR(VLOOKUP(AE3002,#REF!,1,0),"")&lt;&gt;"",1,"")</f>
        <v/>
      </c>
      <c r="AW3002" s="145" t="str">
        <f>IF(IFERROR(VLOOKUP(AE3002,#REF!,1,0),"")&lt;&gt;"",1,"")</f>
        <v/>
      </c>
      <c r="AX3002" s="145" t="str">
        <f>IF(IFERROR(VLOOKUP(AE3002,#REF!,1,0),"")&lt;&gt;"",1,"")</f>
        <v/>
      </c>
      <c r="AY3002" s="145" t="str">
        <f>IF(IFERROR(VLOOKUP(AE3002,#REF!,1,0),"")&lt;&gt;"",1,"")</f>
        <v/>
      </c>
      <c r="AZ3002" s="145" t="str">
        <f>IF(IFERROR(VLOOKUP(AE3002,#REF!,1,0),"")&lt;&gt;"",1,"")</f>
        <v/>
      </c>
      <c r="BA3002" s="145" t="str">
        <f>IF(IFERROR(VLOOKUP(AE3002,#REF!,1,0),"")&lt;&gt;"",1,"")</f>
        <v/>
      </c>
      <c r="BB3002" s="145" t="str">
        <f>IF(IFERROR(VLOOKUP(AE3002,#REF!,1,0),"")&lt;&gt;"",1,"")</f>
        <v/>
      </c>
      <c r="BC3002" s="145" t="str">
        <f>IF(IFERROR(VLOOKUP(AE3002,#REF!,1,0),"")&lt;&gt;"",1,"")</f>
        <v/>
      </c>
      <c r="BD3002" s="146" t="str">
        <f>IF(IFERROR(VLOOKUP(AE3002,#REF!,1,0),"")&lt;&gt;"",1,"")</f>
        <v/>
      </c>
      <c r="BE3002" s="148">
        <f t="shared" si="1028"/>
        <v>0</v>
      </c>
    </row>
    <row r="3003" spans="1:57" ht="17">
      <c r="A3003" s="137">
        <v>2832</v>
      </c>
      <c r="B3003" s="137"/>
      <c r="C3003" s="137"/>
      <c r="D3003" s="138"/>
      <c r="E3003" s="138"/>
      <c r="F3003" s="138"/>
      <c r="G3003" s="138"/>
      <c r="H3003" s="138"/>
      <c r="I3003" s="138"/>
      <c r="J3003" s="138"/>
      <c r="K3003" s="138"/>
      <c r="L3003" s="138" t="s">
        <v>7118</v>
      </c>
      <c r="M3003" s="158"/>
      <c r="N3003" s="139" t="s">
        <v>3963</v>
      </c>
      <c r="O3003" s="140" t="s">
        <v>12</v>
      </c>
      <c r="P3003" s="140" t="s">
        <v>69</v>
      </c>
      <c r="Q3003" s="140" t="s">
        <v>8</v>
      </c>
      <c r="R3003" s="140" t="s">
        <v>15</v>
      </c>
      <c r="S3003" s="140" t="s">
        <v>73</v>
      </c>
      <c r="T3003" s="141" t="s">
        <v>73</v>
      </c>
      <c r="U3003" s="140" t="s">
        <v>8</v>
      </c>
      <c r="V3003" s="141" t="s">
        <v>31</v>
      </c>
      <c r="W3003" s="140" t="s">
        <v>4009</v>
      </c>
      <c r="X3003" s="140" t="s">
        <v>4009</v>
      </c>
      <c r="Y3003" s="140" t="s">
        <v>66</v>
      </c>
      <c r="Z3003" s="140" t="s">
        <v>66</v>
      </c>
      <c r="AA3003" s="140" t="s">
        <v>4009</v>
      </c>
      <c r="AB3003" s="140" t="s">
        <v>4009</v>
      </c>
      <c r="AC3003" s="140" t="s">
        <v>66</v>
      </c>
      <c r="AD3003" s="187" t="s">
        <v>66</v>
      </c>
      <c r="AE3003" s="151" t="s">
        <v>4009</v>
      </c>
      <c r="AF3003" s="151" t="s">
        <v>4009</v>
      </c>
      <c r="AG3003" s="134"/>
      <c r="AH3003" s="142"/>
      <c r="AI3003" s="143"/>
      <c r="AJ3003" s="143" t="b">
        <f t="shared" si="1207"/>
        <v>0</v>
      </c>
      <c r="AK3003" s="143" t="str">
        <f>O3003&amp;Q3003&amp;R3003&amp;U3003&amp;V3003&amp;Y3003&amp;Z3003&amp;AC3003&amp;AD3003</f>
        <v>J12150000</v>
      </c>
      <c r="AL3003" s="95"/>
      <c r="AM3003" s="41"/>
      <c r="AN3003" s="145" t="str">
        <f>N3003&amp;AK3003</f>
        <v>J9NJ12150000</v>
      </c>
      <c r="AO3003" s="145" t="s">
        <v>4010</v>
      </c>
      <c r="AP3003" s="30"/>
      <c r="AQ3003" s="145"/>
      <c r="AR3003" s="145" t="str">
        <f t="shared" si="1206"/>
        <v/>
      </c>
      <c r="AS3003" s="145" t="str">
        <f>IF(IFERROR(VLOOKUP(AE3003,#REF!,1,0),"")&lt;&gt;"",1,"")</f>
        <v/>
      </c>
      <c r="AT3003" s="145" t="str">
        <f>IF(IFERROR(VLOOKUP(AE3003,#REF!,1,0),"")&lt;&gt;"",1,"")</f>
        <v/>
      </c>
      <c r="AU3003" s="145" t="str">
        <f>IF(IFERROR(VLOOKUP(AE3003,#REF!,1,0),"")&lt;&gt;"",1,"")</f>
        <v/>
      </c>
      <c r="AV3003" s="145" t="str">
        <f>IF(IFERROR(VLOOKUP(AE3003,#REF!,1,0),"")&lt;&gt;"",1,"")</f>
        <v/>
      </c>
      <c r="AW3003" s="145" t="str">
        <f>IF(IFERROR(VLOOKUP(AE3003,#REF!,1,0),"")&lt;&gt;"",1,"")</f>
        <v/>
      </c>
      <c r="AX3003" s="145" t="str">
        <f>IF(IFERROR(VLOOKUP(AE3003,#REF!,1,0),"")&lt;&gt;"",1,"")</f>
        <v/>
      </c>
      <c r="AY3003" s="145" t="str">
        <f>IF(IFERROR(VLOOKUP(AE3003,#REF!,1,0),"")&lt;&gt;"",1,"")</f>
        <v/>
      </c>
      <c r="AZ3003" s="145" t="str">
        <f>IF(IFERROR(VLOOKUP(AE3003,#REF!,1,0),"")&lt;&gt;"",1,"")</f>
        <v/>
      </c>
      <c r="BA3003" s="145" t="str">
        <f>IF(IFERROR(VLOOKUP(AE3003,#REF!,1,0),"")&lt;&gt;"",1,"")</f>
        <v/>
      </c>
      <c r="BB3003" s="145" t="str">
        <f>IF(IFERROR(VLOOKUP(AE3003,#REF!,1,0),"")&lt;&gt;"",1,"")</f>
        <v/>
      </c>
      <c r="BC3003" s="145" t="str">
        <f>IF(IFERROR(VLOOKUP(AE3003,#REF!,1,0),"")&lt;&gt;"",1,"")</f>
        <v/>
      </c>
      <c r="BD3003" s="146" t="str">
        <f>IF(IFERROR(VLOOKUP(AE3003,#REF!,1,0),"")&lt;&gt;"",1,"")</f>
        <v/>
      </c>
      <c r="BE3003" s="148">
        <f t="shared" si="1028"/>
        <v>0</v>
      </c>
    </row>
    <row r="3004" spans="1:57" ht="17">
      <c r="A3004" s="137">
        <v>2833</v>
      </c>
      <c r="B3004" s="137"/>
      <c r="C3004" s="137"/>
      <c r="D3004" s="138"/>
      <c r="E3004" s="138"/>
      <c r="F3004" s="138"/>
      <c r="G3004" s="138"/>
      <c r="H3004" s="138"/>
      <c r="I3004" s="138"/>
      <c r="J3004" s="138"/>
      <c r="K3004" s="138"/>
      <c r="L3004" s="138" t="s">
        <v>7119</v>
      </c>
      <c r="M3004" s="158"/>
      <c r="N3004" s="139" t="s">
        <v>3963</v>
      </c>
      <c r="O3004" s="140" t="s">
        <v>12</v>
      </c>
      <c r="P3004" s="140" t="s">
        <v>69</v>
      </c>
      <c r="Q3004" s="140" t="s">
        <v>8</v>
      </c>
      <c r="R3004" s="140" t="s">
        <v>15</v>
      </c>
      <c r="S3004" s="140" t="s">
        <v>73</v>
      </c>
      <c r="T3004" s="141" t="s">
        <v>73</v>
      </c>
      <c r="U3004" s="140" t="s">
        <v>8</v>
      </c>
      <c r="V3004" s="141" t="s">
        <v>31</v>
      </c>
      <c r="W3004" s="140" t="s">
        <v>4009</v>
      </c>
      <c r="X3004" s="140" t="s">
        <v>4009</v>
      </c>
      <c r="Y3004" s="140" t="s">
        <v>66</v>
      </c>
      <c r="Z3004" s="140" t="s">
        <v>66</v>
      </c>
      <c r="AA3004" s="140" t="s">
        <v>4009</v>
      </c>
      <c r="AB3004" s="140" t="s">
        <v>4009</v>
      </c>
      <c r="AC3004" s="140" t="s">
        <v>8</v>
      </c>
      <c r="AD3004" s="187" t="s">
        <v>8</v>
      </c>
      <c r="AE3004" s="151" t="s">
        <v>4011</v>
      </c>
      <c r="AF3004" s="151" t="s">
        <v>4011</v>
      </c>
      <c r="AG3004" s="134"/>
      <c r="AH3004" s="142"/>
      <c r="AI3004" s="143"/>
      <c r="AJ3004" s="143" t="b">
        <f t="shared" si="1207"/>
        <v>0</v>
      </c>
      <c r="AK3004" s="143" t="str">
        <f>O3004&amp;Q3004&amp;R3004&amp;U3004&amp;V3004&amp;Y3004&amp;Z3004&amp;AC3004&amp;AD3004</f>
        <v>J12150011</v>
      </c>
      <c r="AL3004" s="95"/>
      <c r="AM3004" s="41"/>
      <c r="AN3004" s="145" t="str">
        <f>N3004&amp;AK3004</f>
        <v>J9NJ12150011</v>
      </c>
      <c r="AO3004" s="145" t="s">
        <v>4012</v>
      </c>
      <c r="AP3004" s="30"/>
      <c r="AQ3004" s="145"/>
      <c r="AR3004" s="145" t="str">
        <f t="shared" si="1206"/>
        <v/>
      </c>
      <c r="AS3004" s="145" t="str">
        <f>IF(IFERROR(VLOOKUP(AE3004,#REF!,1,0),"")&lt;&gt;"",1,"")</f>
        <v/>
      </c>
      <c r="AT3004" s="145" t="str">
        <f>IF(IFERROR(VLOOKUP(AE3004,#REF!,1,0),"")&lt;&gt;"",1,"")</f>
        <v/>
      </c>
      <c r="AU3004" s="145" t="str">
        <f>IF(IFERROR(VLOOKUP(AE3004,#REF!,1,0),"")&lt;&gt;"",1,"")</f>
        <v/>
      </c>
      <c r="AV3004" s="145" t="str">
        <f>IF(IFERROR(VLOOKUP(AE3004,#REF!,1,0),"")&lt;&gt;"",1,"")</f>
        <v/>
      </c>
      <c r="AW3004" s="145" t="str">
        <f>IF(IFERROR(VLOOKUP(AE3004,#REF!,1,0),"")&lt;&gt;"",1,"")</f>
        <v/>
      </c>
      <c r="AX3004" s="145" t="str">
        <f>IF(IFERROR(VLOOKUP(AE3004,#REF!,1,0),"")&lt;&gt;"",1,"")</f>
        <v/>
      </c>
      <c r="AY3004" s="145" t="str">
        <f>IF(IFERROR(VLOOKUP(AE3004,#REF!,1,0),"")&lt;&gt;"",1,"")</f>
        <v/>
      </c>
      <c r="AZ3004" s="145" t="str">
        <f>IF(IFERROR(VLOOKUP(AE3004,#REF!,1,0),"")&lt;&gt;"",1,"")</f>
        <v/>
      </c>
      <c r="BA3004" s="145" t="str">
        <f>IF(IFERROR(VLOOKUP(AE3004,#REF!,1,0),"")&lt;&gt;"",1,"")</f>
        <v/>
      </c>
      <c r="BB3004" s="145" t="str">
        <f>IF(IFERROR(VLOOKUP(AE3004,#REF!,1,0),"")&lt;&gt;"",1,"")</f>
        <v/>
      </c>
      <c r="BC3004" s="145" t="str">
        <f>IF(IFERROR(VLOOKUP(AE3004,#REF!,1,0),"")&lt;&gt;"",1,"")</f>
        <v/>
      </c>
      <c r="BD3004" s="146" t="str">
        <f>IF(IFERROR(VLOOKUP(AE3004,#REF!,1,0),"")&lt;&gt;"",1,"")</f>
        <v/>
      </c>
      <c r="BE3004" s="148">
        <f t="shared" si="1028"/>
        <v>0</v>
      </c>
    </row>
    <row r="3005" spans="1:57" ht="17">
      <c r="A3005" s="137">
        <v>2834</v>
      </c>
      <c r="B3005" s="137"/>
      <c r="C3005" s="137"/>
      <c r="D3005" s="138"/>
      <c r="E3005" s="138"/>
      <c r="F3005" s="138"/>
      <c r="G3005" s="138"/>
      <c r="H3005" s="138"/>
      <c r="I3005" s="138"/>
      <c r="J3005" s="138"/>
      <c r="K3005" s="138"/>
      <c r="L3005" s="138" t="s">
        <v>7120</v>
      </c>
      <c r="M3005" s="158"/>
      <c r="N3005" s="139" t="s">
        <v>3963</v>
      </c>
      <c r="O3005" s="140" t="s">
        <v>12</v>
      </c>
      <c r="P3005" s="140" t="s">
        <v>69</v>
      </c>
      <c r="Q3005" s="140" t="s">
        <v>8</v>
      </c>
      <c r="R3005" s="140" t="s">
        <v>15</v>
      </c>
      <c r="S3005" s="140" t="s">
        <v>73</v>
      </c>
      <c r="T3005" s="141" t="s">
        <v>73</v>
      </c>
      <c r="U3005" s="140" t="s">
        <v>8</v>
      </c>
      <c r="V3005" s="141" t="s">
        <v>31</v>
      </c>
      <c r="W3005" s="140" t="s">
        <v>4009</v>
      </c>
      <c r="X3005" s="140" t="s">
        <v>4009</v>
      </c>
      <c r="Y3005" s="140" t="s">
        <v>66</v>
      </c>
      <c r="Z3005" s="140" t="s">
        <v>66</v>
      </c>
      <c r="AA3005" s="140" t="s">
        <v>4009</v>
      </c>
      <c r="AB3005" s="140" t="s">
        <v>4009</v>
      </c>
      <c r="AC3005" s="140" t="s">
        <v>8</v>
      </c>
      <c r="AD3005" s="187" t="s">
        <v>15</v>
      </c>
      <c r="AE3005" s="151" t="s">
        <v>4013</v>
      </c>
      <c r="AF3005" s="151" t="s">
        <v>4013</v>
      </c>
      <c r="AG3005" s="134"/>
      <c r="AH3005" s="142"/>
      <c r="AI3005" s="143"/>
      <c r="AJ3005" s="143" t="b">
        <f t="shared" si="1207"/>
        <v>0</v>
      </c>
      <c r="AK3005" s="143" t="str">
        <f>O3005&amp;Q3005&amp;R3005&amp;U3005&amp;V3005&amp;Y3005&amp;Z3005&amp;AC3005&amp;AD3005</f>
        <v>J12150012</v>
      </c>
      <c r="AL3005" s="95"/>
      <c r="AM3005" s="41"/>
      <c r="AN3005" s="145" t="str">
        <f>N3005&amp;AK3005</f>
        <v>J9NJ12150012</v>
      </c>
      <c r="AO3005" s="145" t="s">
        <v>4014</v>
      </c>
      <c r="AP3005" s="30"/>
      <c r="AQ3005" s="145"/>
      <c r="AR3005" s="145" t="str">
        <f t="shared" si="1206"/>
        <v/>
      </c>
      <c r="AS3005" s="145" t="str">
        <f>IF(IFERROR(VLOOKUP(AE3005,#REF!,1,0),"")&lt;&gt;"",1,"")</f>
        <v/>
      </c>
      <c r="AT3005" s="145" t="str">
        <f>IF(IFERROR(VLOOKUP(AE3005,#REF!,1,0),"")&lt;&gt;"",1,"")</f>
        <v/>
      </c>
      <c r="AU3005" s="145" t="str">
        <f>IF(IFERROR(VLOOKUP(AE3005,#REF!,1,0),"")&lt;&gt;"",1,"")</f>
        <v/>
      </c>
      <c r="AV3005" s="145" t="str">
        <f>IF(IFERROR(VLOOKUP(AE3005,#REF!,1,0),"")&lt;&gt;"",1,"")</f>
        <v/>
      </c>
      <c r="AW3005" s="145" t="str">
        <f>IF(IFERROR(VLOOKUP(AE3005,#REF!,1,0),"")&lt;&gt;"",1,"")</f>
        <v/>
      </c>
      <c r="AX3005" s="145" t="str">
        <f>IF(IFERROR(VLOOKUP(AE3005,#REF!,1,0),"")&lt;&gt;"",1,"")</f>
        <v/>
      </c>
      <c r="AY3005" s="145" t="str">
        <f>IF(IFERROR(VLOOKUP(AE3005,#REF!,1,0),"")&lt;&gt;"",1,"")</f>
        <v/>
      </c>
      <c r="AZ3005" s="145" t="str">
        <f>IF(IFERROR(VLOOKUP(AE3005,#REF!,1,0),"")&lt;&gt;"",1,"")</f>
        <v/>
      </c>
      <c r="BA3005" s="145" t="str">
        <f>IF(IFERROR(VLOOKUP(AE3005,#REF!,1,0),"")&lt;&gt;"",1,"")</f>
        <v/>
      </c>
      <c r="BB3005" s="145" t="str">
        <f>IF(IFERROR(VLOOKUP(AE3005,#REF!,1,0),"")&lt;&gt;"",1,"")</f>
        <v/>
      </c>
      <c r="BC3005" s="145" t="str">
        <f>IF(IFERROR(VLOOKUP(AE3005,#REF!,1,0),"")&lt;&gt;"",1,"")</f>
        <v/>
      </c>
      <c r="BD3005" s="146" t="str">
        <f>IF(IFERROR(VLOOKUP(AE3005,#REF!,1,0),"")&lt;&gt;"",1,"")</f>
        <v/>
      </c>
      <c r="BE3005" s="148">
        <f t="shared" si="1028"/>
        <v>0</v>
      </c>
    </row>
    <row r="3006" spans="1:57" ht="17">
      <c r="A3006" s="137">
        <v>2835</v>
      </c>
      <c r="B3006" s="137"/>
      <c r="C3006" s="137"/>
      <c r="D3006" s="138"/>
      <c r="E3006" s="138"/>
      <c r="F3006" s="138"/>
      <c r="G3006" s="138"/>
      <c r="H3006" s="138"/>
      <c r="I3006" s="138"/>
      <c r="J3006" s="138"/>
      <c r="K3006" s="138"/>
      <c r="L3006" s="138" t="s">
        <v>7121</v>
      </c>
      <c r="M3006" s="158"/>
      <c r="N3006" s="139" t="s">
        <v>3963</v>
      </c>
      <c r="O3006" s="140" t="s">
        <v>12</v>
      </c>
      <c r="P3006" s="140" t="s">
        <v>69</v>
      </c>
      <c r="Q3006" s="140" t="s">
        <v>8</v>
      </c>
      <c r="R3006" s="140" t="s">
        <v>15</v>
      </c>
      <c r="S3006" s="140" t="s">
        <v>73</v>
      </c>
      <c r="T3006" s="141" t="s">
        <v>73</v>
      </c>
      <c r="U3006" s="140" t="s">
        <v>8</v>
      </c>
      <c r="V3006" s="141" t="s">
        <v>34</v>
      </c>
      <c r="W3006" s="140" t="s">
        <v>4015</v>
      </c>
      <c r="X3006" s="140" t="s">
        <v>4015</v>
      </c>
      <c r="Y3006" s="140" t="s">
        <v>66</v>
      </c>
      <c r="Z3006" s="140" t="s">
        <v>66</v>
      </c>
      <c r="AA3006" s="140" t="s">
        <v>4015</v>
      </c>
      <c r="AB3006" s="140" t="s">
        <v>4015</v>
      </c>
      <c r="AC3006" s="140" t="s">
        <v>66</v>
      </c>
      <c r="AD3006" s="187" t="s">
        <v>66</v>
      </c>
      <c r="AE3006" s="151" t="s">
        <v>4015</v>
      </c>
      <c r="AF3006" s="151" t="s">
        <v>4015</v>
      </c>
      <c r="AG3006" s="134"/>
      <c r="AH3006" s="142"/>
      <c r="AI3006" s="143"/>
      <c r="AJ3006" s="143" t="b">
        <f t="shared" si="1207"/>
        <v>0</v>
      </c>
      <c r="AK3006" s="143" t="str">
        <f>O3006&amp;Q3006&amp;R3006&amp;U3006&amp;V3006&amp;Y3006&amp;Z3006&amp;AC3006&amp;AD3006</f>
        <v>J12160000</v>
      </c>
      <c r="AL3006" s="95"/>
      <c r="AM3006" s="41"/>
      <c r="AN3006" s="145" t="str">
        <f>N3006&amp;AK3006</f>
        <v>J9NJ12160000</v>
      </c>
      <c r="AO3006" s="145"/>
      <c r="AP3006" s="30"/>
      <c r="AQ3006" s="145"/>
      <c r="AR3006" s="145" t="str">
        <f t="shared" si="1206"/>
        <v/>
      </c>
      <c r="AS3006" s="145" t="str">
        <f>IF(IFERROR(VLOOKUP(AE3006,#REF!,1,0),"")&lt;&gt;"",1,"")</f>
        <v/>
      </c>
      <c r="AT3006" s="145" t="str">
        <f>IF(IFERROR(VLOOKUP(AE3006,#REF!,1,0),"")&lt;&gt;"",1,"")</f>
        <v/>
      </c>
      <c r="AU3006" s="145" t="str">
        <f>IF(IFERROR(VLOOKUP(AE3006,#REF!,1,0),"")&lt;&gt;"",1,"")</f>
        <v/>
      </c>
      <c r="AV3006" s="145" t="str">
        <f>IF(IFERROR(VLOOKUP(AE3006,#REF!,1,0),"")&lt;&gt;"",1,"")</f>
        <v/>
      </c>
      <c r="AW3006" s="145" t="str">
        <f>IF(IFERROR(VLOOKUP(AE3006,#REF!,1,0),"")&lt;&gt;"",1,"")</f>
        <v/>
      </c>
      <c r="AX3006" s="145" t="str">
        <f>IF(IFERROR(VLOOKUP(AE3006,#REF!,1,0),"")&lt;&gt;"",1,"")</f>
        <v/>
      </c>
      <c r="AY3006" s="145" t="str">
        <f>IF(IFERROR(VLOOKUP(AE3006,#REF!,1,0),"")&lt;&gt;"",1,"")</f>
        <v/>
      </c>
      <c r="AZ3006" s="145" t="str">
        <f>IF(IFERROR(VLOOKUP(AE3006,#REF!,1,0),"")&lt;&gt;"",1,"")</f>
        <v/>
      </c>
      <c r="BA3006" s="145" t="str">
        <f>IF(IFERROR(VLOOKUP(AE3006,#REF!,1,0),"")&lt;&gt;"",1,"")</f>
        <v/>
      </c>
      <c r="BB3006" s="145" t="str">
        <f>IF(IFERROR(VLOOKUP(AE3006,#REF!,1,0),"")&lt;&gt;"",1,"")</f>
        <v/>
      </c>
      <c r="BC3006" s="145" t="str">
        <f>IF(IFERROR(VLOOKUP(AE3006,#REF!,1,0),"")&lt;&gt;"",1,"")</f>
        <v/>
      </c>
      <c r="BD3006" s="146" t="str">
        <f>IF(IFERROR(VLOOKUP(AE3006,#REF!,1,0),"")&lt;&gt;"",1,"")</f>
        <v/>
      </c>
      <c r="BE3006" s="148">
        <f t="shared" si="1028"/>
        <v>0</v>
      </c>
    </row>
    <row r="3007" spans="1:57" ht="17">
      <c r="A3007" s="137">
        <v>2836</v>
      </c>
      <c r="B3007" s="137"/>
      <c r="C3007" s="137"/>
      <c r="D3007" s="138"/>
      <c r="E3007" s="138"/>
      <c r="F3007" s="138"/>
      <c r="G3007" s="138"/>
      <c r="H3007" s="138"/>
      <c r="I3007" s="138"/>
      <c r="J3007" s="138"/>
      <c r="K3007" s="138"/>
      <c r="L3007" s="138" t="s">
        <v>7122</v>
      </c>
      <c r="M3007" s="158"/>
      <c r="N3007" s="139" t="s">
        <v>3963</v>
      </c>
      <c r="O3007" s="140" t="s">
        <v>12</v>
      </c>
      <c r="P3007" s="140" t="s">
        <v>69</v>
      </c>
      <c r="Q3007" s="140" t="s">
        <v>8</v>
      </c>
      <c r="R3007" s="140" t="s">
        <v>15</v>
      </c>
      <c r="S3007" s="140" t="s">
        <v>73</v>
      </c>
      <c r="T3007" s="141" t="s">
        <v>73</v>
      </c>
      <c r="U3007" s="140" t="s">
        <v>8</v>
      </c>
      <c r="V3007" s="141" t="s">
        <v>34</v>
      </c>
      <c r="W3007" s="140" t="s">
        <v>4015</v>
      </c>
      <c r="X3007" s="140" t="s">
        <v>4015</v>
      </c>
      <c r="Y3007" s="140" t="s">
        <v>66</v>
      </c>
      <c r="Z3007" s="140" t="s">
        <v>66</v>
      </c>
      <c r="AA3007" s="140" t="s">
        <v>4015</v>
      </c>
      <c r="AB3007" s="140" t="s">
        <v>4015</v>
      </c>
      <c r="AC3007" s="140" t="s">
        <v>8</v>
      </c>
      <c r="AD3007" s="187" t="s">
        <v>8</v>
      </c>
      <c r="AE3007" s="151" t="s">
        <v>4016</v>
      </c>
      <c r="AF3007" s="151" t="s">
        <v>4016</v>
      </c>
      <c r="AG3007" s="134"/>
      <c r="AH3007" s="142"/>
      <c r="AI3007" s="143"/>
      <c r="AJ3007" s="143" t="b">
        <f t="shared" si="1207"/>
        <v>0</v>
      </c>
      <c r="AK3007" s="143" t="str">
        <f>O3007&amp;Q3007&amp;R3007&amp;U3007&amp;V3007&amp;Y3007&amp;Z3007&amp;AC3007&amp;AD3007</f>
        <v>J12160011</v>
      </c>
      <c r="AL3007" s="95"/>
      <c r="AM3007" s="41"/>
      <c r="AN3007" s="145" t="str">
        <f>N3007&amp;AK3007</f>
        <v>J9NJ12160011</v>
      </c>
      <c r="AO3007" s="145"/>
      <c r="AP3007" s="30"/>
      <c r="AQ3007" s="145"/>
      <c r="AR3007" s="145" t="str">
        <f t="shared" si="1206"/>
        <v/>
      </c>
      <c r="AS3007" s="145" t="str">
        <f>IF(IFERROR(VLOOKUP(AE3007,#REF!,1,0),"")&lt;&gt;"",1,"")</f>
        <v/>
      </c>
      <c r="AT3007" s="145" t="str">
        <f>IF(IFERROR(VLOOKUP(AE3007,#REF!,1,0),"")&lt;&gt;"",1,"")</f>
        <v/>
      </c>
      <c r="AU3007" s="145" t="str">
        <f>IF(IFERROR(VLOOKUP(AE3007,#REF!,1,0),"")&lt;&gt;"",1,"")</f>
        <v/>
      </c>
      <c r="AV3007" s="145" t="str">
        <f>IF(IFERROR(VLOOKUP(AE3007,#REF!,1,0),"")&lt;&gt;"",1,"")</f>
        <v/>
      </c>
      <c r="AW3007" s="145" t="str">
        <f>IF(IFERROR(VLOOKUP(AE3007,#REF!,1,0),"")&lt;&gt;"",1,"")</f>
        <v/>
      </c>
      <c r="AX3007" s="145" t="str">
        <f>IF(IFERROR(VLOOKUP(AE3007,#REF!,1,0),"")&lt;&gt;"",1,"")</f>
        <v/>
      </c>
      <c r="AY3007" s="145" t="str">
        <f>IF(IFERROR(VLOOKUP(AE3007,#REF!,1,0),"")&lt;&gt;"",1,"")</f>
        <v/>
      </c>
      <c r="AZ3007" s="145" t="str">
        <f>IF(IFERROR(VLOOKUP(AE3007,#REF!,1,0),"")&lt;&gt;"",1,"")</f>
        <v/>
      </c>
      <c r="BA3007" s="145" t="str">
        <f>IF(IFERROR(VLOOKUP(AE3007,#REF!,1,0),"")&lt;&gt;"",1,"")</f>
        <v/>
      </c>
      <c r="BB3007" s="145" t="str">
        <f>IF(IFERROR(VLOOKUP(AE3007,#REF!,1,0),"")&lt;&gt;"",1,"")</f>
        <v/>
      </c>
      <c r="BC3007" s="145" t="str">
        <f>IF(IFERROR(VLOOKUP(AE3007,#REF!,1,0),"")&lt;&gt;"",1,"")</f>
        <v/>
      </c>
      <c r="BD3007" s="146" t="str">
        <f>IF(IFERROR(VLOOKUP(AE3007,#REF!,1,0),"")&lt;&gt;"",1,"")</f>
        <v/>
      </c>
      <c r="BE3007" s="148">
        <f t="shared" si="1028"/>
        <v>0</v>
      </c>
    </row>
    <row r="3008" spans="1:57" ht="17">
      <c r="A3008" s="137">
        <v>2837</v>
      </c>
      <c r="B3008" s="137"/>
      <c r="C3008" s="137"/>
      <c r="D3008" s="138"/>
      <c r="E3008" s="138"/>
      <c r="F3008" s="138"/>
      <c r="G3008" s="138"/>
      <c r="H3008" s="138"/>
      <c r="I3008" s="138"/>
      <c r="J3008" s="138"/>
      <c r="K3008" s="138"/>
      <c r="L3008" s="138" t="s">
        <v>7123</v>
      </c>
      <c r="M3008" s="158"/>
      <c r="N3008" s="139" t="s">
        <v>3963</v>
      </c>
      <c r="O3008" s="140" t="s">
        <v>12</v>
      </c>
      <c r="P3008" s="140" t="s">
        <v>69</v>
      </c>
      <c r="Q3008" s="140" t="s">
        <v>8</v>
      </c>
      <c r="R3008" s="140" t="s">
        <v>15</v>
      </c>
      <c r="S3008" s="140" t="s">
        <v>73</v>
      </c>
      <c r="T3008" s="141" t="s">
        <v>73</v>
      </c>
      <c r="U3008" s="140" t="s">
        <v>8</v>
      </c>
      <c r="V3008" s="141" t="s">
        <v>20</v>
      </c>
      <c r="W3008" s="140" t="s">
        <v>4017</v>
      </c>
      <c r="X3008" s="140" t="s">
        <v>4017</v>
      </c>
      <c r="Y3008" s="140" t="s">
        <v>66</v>
      </c>
      <c r="Z3008" s="140" t="s">
        <v>66</v>
      </c>
      <c r="AA3008" s="140" t="s">
        <v>4017</v>
      </c>
      <c r="AB3008" s="140" t="s">
        <v>4017</v>
      </c>
      <c r="AC3008" s="140" t="s">
        <v>66</v>
      </c>
      <c r="AD3008" s="187" t="s">
        <v>66</v>
      </c>
      <c r="AE3008" s="151" t="s">
        <v>4017</v>
      </c>
      <c r="AF3008" s="151" t="s">
        <v>4017</v>
      </c>
      <c r="AG3008" s="134"/>
      <c r="AH3008" s="142"/>
      <c r="AI3008" s="143"/>
      <c r="AJ3008" s="143" t="b">
        <f t="shared" si="1207"/>
        <v>0</v>
      </c>
      <c r="AK3008" s="143" t="str">
        <f>O3008&amp;Q3008&amp;R3008&amp;U3008&amp;V3008&amp;Y3008&amp;Z3008&amp;AC3008&amp;AD3008</f>
        <v>J12170000</v>
      </c>
      <c r="AL3008" s="95"/>
      <c r="AM3008" s="41"/>
      <c r="AN3008" s="145" t="str">
        <f>N3008&amp;AK3008</f>
        <v>J9NJ12170000</v>
      </c>
      <c r="AO3008" s="151" t="s">
        <v>4018</v>
      </c>
      <c r="AP3008" s="30"/>
      <c r="AQ3008" s="145"/>
      <c r="AR3008" s="145" t="str">
        <f t="shared" si="1206"/>
        <v/>
      </c>
      <c r="AS3008" s="145" t="str">
        <f>IF(IFERROR(VLOOKUP(AE3008,#REF!,1,0),"")&lt;&gt;"",1,"")</f>
        <v/>
      </c>
      <c r="AT3008" s="145" t="str">
        <f>IF(IFERROR(VLOOKUP(AE3008,#REF!,1,0),"")&lt;&gt;"",1,"")</f>
        <v/>
      </c>
      <c r="AU3008" s="145" t="str">
        <f>IF(IFERROR(VLOOKUP(AE3008,#REF!,1,0),"")&lt;&gt;"",1,"")</f>
        <v/>
      </c>
      <c r="AV3008" s="145" t="str">
        <f>IF(IFERROR(VLOOKUP(AE3008,#REF!,1,0),"")&lt;&gt;"",1,"")</f>
        <v/>
      </c>
      <c r="AW3008" s="145" t="str">
        <f>IF(IFERROR(VLOOKUP(AE3008,#REF!,1,0),"")&lt;&gt;"",1,"")</f>
        <v/>
      </c>
      <c r="AX3008" s="145" t="str">
        <f>IF(IFERROR(VLOOKUP(AE3008,#REF!,1,0),"")&lt;&gt;"",1,"")</f>
        <v/>
      </c>
      <c r="AY3008" s="145" t="str">
        <f>IF(IFERROR(VLOOKUP(AE3008,#REF!,1,0),"")&lt;&gt;"",1,"")</f>
        <v/>
      </c>
      <c r="AZ3008" s="145" t="str">
        <f>IF(IFERROR(VLOOKUP(AE3008,#REF!,1,0),"")&lt;&gt;"",1,"")</f>
        <v/>
      </c>
      <c r="BA3008" s="145" t="str">
        <f>IF(IFERROR(VLOOKUP(AE3008,#REF!,1,0),"")&lt;&gt;"",1,"")</f>
        <v/>
      </c>
      <c r="BB3008" s="145" t="str">
        <f>IF(IFERROR(VLOOKUP(AE3008,#REF!,1,0),"")&lt;&gt;"",1,"")</f>
        <v/>
      </c>
      <c r="BC3008" s="145" t="str">
        <f>IF(IFERROR(VLOOKUP(AE3008,#REF!,1,0),"")&lt;&gt;"",1,"")</f>
        <v/>
      </c>
      <c r="BD3008" s="146" t="str">
        <f>IF(IFERROR(VLOOKUP(AE3008,#REF!,1,0),"")&lt;&gt;"",1,"")</f>
        <v/>
      </c>
      <c r="BE3008" s="148">
        <f t="shared" si="1028"/>
        <v>0</v>
      </c>
    </row>
    <row r="3009" spans="1:57" ht="17">
      <c r="A3009" s="137">
        <v>2838</v>
      </c>
      <c r="B3009" s="137"/>
      <c r="C3009" s="137"/>
      <c r="D3009" s="138"/>
      <c r="E3009" s="138"/>
      <c r="F3009" s="138"/>
      <c r="G3009" s="138"/>
      <c r="H3009" s="138"/>
      <c r="I3009" s="138"/>
      <c r="J3009" s="138"/>
      <c r="K3009" s="138"/>
      <c r="L3009" s="138" t="s">
        <v>7124</v>
      </c>
      <c r="M3009" s="158"/>
      <c r="N3009" s="139" t="s">
        <v>3963</v>
      </c>
      <c r="O3009" s="140" t="s">
        <v>12</v>
      </c>
      <c r="P3009" s="140" t="s">
        <v>69</v>
      </c>
      <c r="Q3009" s="140" t="s">
        <v>8</v>
      </c>
      <c r="R3009" s="140" t="s">
        <v>15</v>
      </c>
      <c r="S3009" s="140" t="s">
        <v>73</v>
      </c>
      <c r="T3009" s="141" t="s">
        <v>73</v>
      </c>
      <c r="U3009" s="140" t="s">
        <v>8</v>
      </c>
      <c r="V3009" s="141" t="s">
        <v>20</v>
      </c>
      <c r="W3009" s="140" t="s">
        <v>4017</v>
      </c>
      <c r="X3009" s="140" t="s">
        <v>4017</v>
      </c>
      <c r="Y3009" s="140" t="s">
        <v>66</v>
      </c>
      <c r="Z3009" s="140" t="s">
        <v>66</v>
      </c>
      <c r="AA3009" s="140" t="s">
        <v>4017</v>
      </c>
      <c r="AB3009" s="140" t="s">
        <v>4017</v>
      </c>
      <c r="AC3009" s="140" t="s">
        <v>8</v>
      </c>
      <c r="AD3009" s="187" t="s">
        <v>8</v>
      </c>
      <c r="AE3009" s="151" t="s">
        <v>4019</v>
      </c>
      <c r="AF3009" s="151" t="s">
        <v>4019</v>
      </c>
      <c r="AG3009" s="134"/>
      <c r="AH3009" s="142"/>
      <c r="AI3009" s="143"/>
      <c r="AJ3009" s="143" t="b">
        <f t="shared" si="1207"/>
        <v>0</v>
      </c>
      <c r="AK3009" s="143" t="str">
        <f>O3009&amp;Q3009&amp;R3009&amp;U3009&amp;V3009&amp;Y3009&amp;Z3009&amp;AC3009&amp;AD3009</f>
        <v>J12170011</v>
      </c>
      <c r="AL3009" s="95"/>
      <c r="AM3009" s="41"/>
      <c r="AN3009" s="145" t="str">
        <f>N3009&amp;AK3009</f>
        <v>J9NJ12170011</v>
      </c>
      <c r="AO3009" s="151" t="s">
        <v>4020</v>
      </c>
      <c r="AP3009" s="30"/>
      <c r="AQ3009" s="145"/>
      <c r="AR3009" s="145" t="str">
        <f t="shared" si="1206"/>
        <v/>
      </c>
      <c r="AS3009" s="145" t="str">
        <f>IF(IFERROR(VLOOKUP(AE3009,#REF!,1,0),"")&lt;&gt;"",1,"")</f>
        <v/>
      </c>
      <c r="AT3009" s="145" t="str">
        <f>IF(IFERROR(VLOOKUP(AE3009,#REF!,1,0),"")&lt;&gt;"",1,"")</f>
        <v/>
      </c>
      <c r="AU3009" s="145" t="str">
        <f>IF(IFERROR(VLOOKUP(AE3009,#REF!,1,0),"")&lt;&gt;"",1,"")</f>
        <v/>
      </c>
      <c r="AV3009" s="145" t="str">
        <f>IF(IFERROR(VLOOKUP(AE3009,#REF!,1,0),"")&lt;&gt;"",1,"")</f>
        <v/>
      </c>
      <c r="AW3009" s="145" t="str">
        <f>IF(IFERROR(VLOOKUP(AE3009,#REF!,1,0),"")&lt;&gt;"",1,"")</f>
        <v/>
      </c>
      <c r="AX3009" s="145" t="str">
        <f>IF(IFERROR(VLOOKUP(AE3009,#REF!,1,0),"")&lt;&gt;"",1,"")</f>
        <v/>
      </c>
      <c r="AY3009" s="145" t="str">
        <f>IF(IFERROR(VLOOKUP(AE3009,#REF!,1,0),"")&lt;&gt;"",1,"")</f>
        <v/>
      </c>
      <c r="AZ3009" s="145" t="str">
        <f>IF(IFERROR(VLOOKUP(AE3009,#REF!,1,0),"")&lt;&gt;"",1,"")</f>
        <v/>
      </c>
      <c r="BA3009" s="145" t="str">
        <f>IF(IFERROR(VLOOKUP(AE3009,#REF!,1,0),"")&lt;&gt;"",1,"")</f>
        <v/>
      </c>
      <c r="BB3009" s="145" t="str">
        <f>IF(IFERROR(VLOOKUP(AE3009,#REF!,1,0),"")&lt;&gt;"",1,"")</f>
        <v/>
      </c>
      <c r="BC3009" s="145" t="str">
        <f>IF(IFERROR(VLOOKUP(AE3009,#REF!,1,0),"")&lt;&gt;"",1,"")</f>
        <v/>
      </c>
      <c r="BD3009" s="146" t="str">
        <f>IF(IFERROR(VLOOKUP(AE3009,#REF!,1,0),"")&lt;&gt;"",1,"")</f>
        <v/>
      </c>
      <c r="BE3009" s="148">
        <f t="shared" si="1028"/>
        <v>0</v>
      </c>
    </row>
    <row r="3010" spans="1:57" ht="17">
      <c r="A3010" s="137">
        <v>2839</v>
      </c>
      <c r="B3010" s="137"/>
      <c r="C3010" s="137"/>
      <c r="D3010" s="138"/>
      <c r="E3010" s="138"/>
      <c r="F3010" s="138"/>
      <c r="G3010" s="138"/>
      <c r="H3010" s="138"/>
      <c r="I3010" s="138"/>
      <c r="J3010" s="138"/>
      <c r="K3010" s="138"/>
      <c r="L3010" s="138" t="s">
        <v>7125</v>
      </c>
      <c r="M3010" s="158"/>
      <c r="N3010" s="139" t="s">
        <v>3963</v>
      </c>
      <c r="O3010" s="140" t="s">
        <v>12</v>
      </c>
      <c r="P3010" s="140" t="s">
        <v>69</v>
      </c>
      <c r="Q3010" s="140" t="s">
        <v>8</v>
      </c>
      <c r="R3010" s="140" t="s">
        <v>15</v>
      </c>
      <c r="S3010" s="140" t="s">
        <v>73</v>
      </c>
      <c r="T3010" s="141" t="s">
        <v>73</v>
      </c>
      <c r="U3010" s="140" t="s">
        <v>8</v>
      </c>
      <c r="V3010" s="141" t="s">
        <v>37</v>
      </c>
      <c r="W3010" s="140" t="s">
        <v>4021</v>
      </c>
      <c r="X3010" s="140" t="s">
        <v>4021</v>
      </c>
      <c r="Y3010" s="140" t="s">
        <v>66</v>
      </c>
      <c r="Z3010" s="140" t="s">
        <v>66</v>
      </c>
      <c r="AA3010" s="140" t="s">
        <v>4021</v>
      </c>
      <c r="AB3010" s="140" t="s">
        <v>4021</v>
      </c>
      <c r="AC3010" s="140" t="s">
        <v>66</v>
      </c>
      <c r="AD3010" s="187" t="s">
        <v>66</v>
      </c>
      <c r="AE3010" s="151" t="s">
        <v>4021</v>
      </c>
      <c r="AF3010" s="151" t="s">
        <v>4021</v>
      </c>
      <c r="AG3010" s="134"/>
      <c r="AH3010" s="142"/>
      <c r="AI3010" s="143"/>
      <c r="AJ3010" s="143" t="b">
        <f t="shared" si="1207"/>
        <v>0</v>
      </c>
      <c r="AK3010" s="143" t="str">
        <f>O3010&amp;Q3010&amp;R3010&amp;U3010&amp;V3010&amp;Y3010&amp;Z3010&amp;AC3010&amp;AD3010</f>
        <v>J12180000</v>
      </c>
      <c r="AL3010" s="95"/>
      <c r="AM3010" s="41"/>
      <c r="AN3010" s="145" t="str">
        <f>N3010&amp;AK3010</f>
        <v>J9NJ12180000</v>
      </c>
      <c r="AO3010" s="145" t="s">
        <v>4022</v>
      </c>
      <c r="AP3010" s="30"/>
      <c r="AQ3010" s="145"/>
      <c r="AR3010" s="145" t="str">
        <f t="shared" si="1206"/>
        <v/>
      </c>
      <c r="AS3010" s="145" t="str">
        <f>IF(IFERROR(VLOOKUP(AE3010,#REF!,1,0),"")&lt;&gt;"",1,"")</f>
        <v/>
      </c>
      <c r="AT3010" s="145" t="str">
        <f>IF(IFERROR(VLOOKUP(AE3010,#REF!,1,0),"")&lt;&gt;"",1,"")</f>
        <v/>
      </c>
      <c r="AU3010" s="145" t="str">
        <f>IF(IFERROR(VLOOKUP(AE3010,#REF!,1,0),"")&lt;&gt;"",1,"")</f>
        <v/>
      </c>
      <c r="AV3010" s="145" t="str">
        <f>IF(IFERROR(VLOOKUP(AE3010,#REF!,1,0),"")&lt;&gt;"",1,"")</f>
        <v/>
      </c>
      <c r="AW3010" s="145" t="str">
        <f>IF(IFERROR(VLOOKUP(AE3010,#REF!,1,0),"")&lt;&gt;"",1,"")</f>
        <v/>
      </c>
      <c r="AX3010" s="145" t="str">
        <f>IF(IFERROR(VLOOKUP(AE3010,#REF!,1,0),"")&lt;&gt;"",1,"")</f>
        <v/>
      </c>
      <c r="AY3010" s="145" t="str">
        <f>IF(IFERROR(VLOOKUP(AE3010,#REF!,1,0),"")&lt;&gt;"",1,"")</f>
        <v/>
      </c>
      <c r="AZ3010" s="145" t="str">
        <f>IF(IFERROR(VLOOKUP(AE3010,#REF!,1,0),"")&lt;&gt;"",1,"")</f>
        <v/>
      </c>
      <c r="BA3010" s="145" t="str">
        <f>IF(IFERROR(VLOOKUP(AE3010,#REF!,1,0),"")&lt;&gt;"",1,"")</f>
        <v/>
      </c>
      <c r="BB3010" s="145" t="str">
        <f>IF(IFERROR(VLOOKUP(AE3010,#REF!,1,0),"")&lt;&gt;"",1,"")</f>
        <v/>
      </c>
      <c r="BC3010" s="145" t="str">
        <f>IF(IFERROR(VLOOKUP(AE3010,#REF!,1,0),"")&lt;&gt;"",1,"")</f>
        <v/>
      </c>
      <c r="BD3010" s="146" t="str">
        <f>IF(IFERROR(VLOOKUP(AE3010,#REF!,1,0),"")&lt;&gt;"",1,"")</f>
        <v/>
      </c>
      <c r="BE3010" s="148">
        <f t="shared" si="1028"/>
        <v>0</v>
      </c>
    </row>
    <row r="3011" spans="1:57" ht="17">
      <c r="A3011" s="137">
        <v>2840</v>
      </c>
      <c r="B3011" s="137"/>
      <c r="C3011" s="137"/>
      <c r="D3011" s="138"/>
      <c r="E3011" s="138"/>
      <c r="F3011" s="138"/>
      <c r="G3011" s="138"/>
      <c r="H3011" s="138"/>
      <c r="I3011" s="138"/>
      <c r="J3011" s="138"/>
      <c r="K3011" s="138"/>
      <c r="L3011" s="138" t="s">
        <v>7126</v>
      </c>
      <c r="M3011" s="158"/>
      <c r="N3011" s="139" t="s">
        <v>3963</v>
      </c>
      <c r="O3011" s="140" t="s">
        <v>12</v>
      </c>
      <c r="P3011" s="140" t="s">
        <v>69</v>
      </c>
      <c r="Q3011" s="140" t="s">
        <v>8</v>
      </c>
      <c r="R3011" s="140" t="s">
        <v>15</v>
      </c>
      <c r="S3011" s="140" t="s">
        <v>73</v>
      </c>
      <c r="T3011" s="141" t="s">
        <v>73</v>
      </c>
      <c r="U3011" s="140" t="s">
        <v>8</v>
      </c>
      <c r="V3011" s="141" t="s">
        <v>37</v>
      </c>
      <c r="W3011" s="140" t="s">
        <v>4021</v>
      </c>
      <c r="X3011" s="140" t="s">
        <v>4021</v>
      </c>
      <c r="Y3011" s="140" t="s">
        <v>66</v>
      </c>
      <c r="Z3011" s="140" t="s">
        <v>66</v>
      </c>
      <c r="AA3011" s="140" t="s">
        <v>4021</v>
      </c>
      <c r="AB3011" s="140" t="s">
        <v>4021</v>
      </c>
      <c r="AC3011" s="140" t="s">
        <v>8</v>
      </c>
      <c r="AD3011" s="187" t="s">
        <v>8</v>
      </c>
      <c r="AE3011" s="151" t="s">
        <v>4023</v>
      </c>
      <c r="AF3011" s="151" t="s">
        <v>4023</v>
      </c>
      <c r="AG3011" s="134"/>
      <c r="AH3011" s="142"/>
      <c r="AI3011" s="143"/>
      <c r="AJ3011" s="143" t="b">
        <f t="shared" si="1207"/>
        <v>0</v>
      </c>
      <c r="AK3011" s="143" t="str">
        <f>O3011&amp;Q3011&amp;R3011&amp;U3011&amp;V3011&amp;Y3011&amp;Z3011&amp;AC3011&amp;AD3011</f>
        <v>J12180011</v>
      </c>
      <c r="AL3011" s="95"/>
      <c r="AM3011" s="41"/>
      <c r="AN3011" s="145" t="str">
        <f>N3011&amp;AK3011</f>
        <v>J9NJ12180011</v>
      </c>
      <c r="AO3011" s="145" t="s">
        <v>4024</v>
      </c>
      <c r="AP3011" s="30"/>
      <c r="AQ3011" s="145"/>
      <c r="AR3011" s="145" t="str">
        <f t="shared" si="1206"/>
        <v/>
      </c>
      <c r="AS3011" s="145" t="str">
        <f>IF(IFERROR(VLOOKUP(AE3011,#REF!,1,0),"")&lt;&gt;"",1,"")</f>
        <v/>
      </c>
      <c r="AT3011" s="145" t="str">
        <f>IF(IFERROR(VLOOKUP(AE3011,#REF!,1,0),"")&lt;&gt;"",1,"")</f>
        <v/>
      </c>
      <c r="AU3011" s="145" t="str">
        <f>IF(IFERROR(VLOOKUP(AE3011,#REF!,1,0),"")&lt;&gt;"",1,"")</f>
        <v/>
      </c>
      <c r="AV3011" s="145" t="str">
        <f>IF(IFERROR(VLOOKUP(AE3011,#REF!,1,0),"")&lt;&gt;"",1,"")</f>
        <v/>
      </c>
      <c r="AW3011" s="145" t="str">
        <f>IF(IFERROR(VLOOKUP(AE3011,#REF!,1,0),"")&lt;&gt;"",1,"")</f>
        <v/>
      </c>
      <c r="AX3011" s="145" t="str">
        <f>IF(IFERROR(VLOOKUP(AE3011,#REF!,1,0),"")&lt;&gt;"",1,"")</f>
        <v/>
      </c>
      <c r="AY3011" s="145" t="str">
        <f>IF(IFERROR(VLOOKUP(AE3011,#REF!,1,0),"")&lt;&gt;"",1,"")</f>
        <v/>
      </c>
      <c r="AZ3011" s="145" t="str">
        <f>IF(IFERROR(VLOOKUP(AE3011,#REF!,1,0),"")&lt;&gt;"",1,"")</f>
        <v/>
      </c>
      <c r="BA3011" s="145" t="str">
        <f>IF(IFERROR(VLOOKUP(AE3011,#REF!,1,0),"")&lt;&gt;"",1,"")</f>
        <v/>
      </c>
      <c r="BB3011" s="145" t="str">
        <f>IF(IFERROR(VLOOKUP(AE3011,#REF!,1,0),"")&lt;&gt;"",1,"")</f>
        <v/>
      </c>
      <c r="BC3011" s="145" t="str">
        <f>IF(IFERROR(VLOOKUP(AE3011,#REF!,1,0),"")&lt;&gt;"",1,"")</f>
        <v/>
      </c>
      <c r="BD3011" s="146" t="str">
        <f>IF(IFERROR(VLOOKUP(AE3011,#REF!,1,0),"")&lt;&gt;"",1,"")</f>
        <v/>
      </c>
      <c r="BE3011" s="148">
        <f t="shared" si="1028"/>
        <v>0</v>
      </c>
    </row>
    <row r="3012" spans="1:57" ht="17">
      <c r="A3012" s="137">
        <v>2841</v>
      </c>
      <c r="B3012" s="137"/>
      <c r="C3012" s="137"/>
      <c r="D3012" s="138"/>
      <c r="E3012" s="138"/>
      <c r="F3012" s="138"/>
      <c r="G3012" s="138"/>
      <c r="H3012" s="138"/>
      <c r="I3012" s="138"/>
      <c r="J3012" s="138"/>
      <c r="K3012" s="138"/>
      <c r="L3012" s="138" t="s">
        <v>7127</v>
      </c>
      <c r="M3012" s="158"/>
      <c r="N3012" s="139" t="s">
        <v>3963</v>
      </c>
      <c r="O3012" s="140" t="s">
        <v>12</v>
      </c>
      <c r="P3012" s="140" t="s">
        <v>69</v>
      </c>
      <c r="Q3012" s="140" t="s">
        <v>8</v>
      </c>
      <c r="R3012" s="140" t="s">
        <v>15</v>
      </c>
      <c r="S3012" s="140" t="s">
        <v>73</v>
      </c>
      <c r="T3012" s="141" t="s">
        <v>73</v>
      </c>
      <c r="U3012" s="140" t="s">
        <v>8</v>
      </c>
      <c r="V3012" s="141" t="s">
        <v>18</v>
      </c>
      <c r="W3012" s="140" t="s">
        <v>4025</v>
      </c>
      <c r="X3012" s="140" t="s">
        <v>4025</v>
      </c>
      <c r="Y3012" s="140" t="s">
        <v>66</v>
      </c>
      <c r="Z3012" s="140" t="s">
        <v>66</v>
      </c>
      <c r="AA3012" s="140" t="s">
        <v>4025</v>
      </c>
      <c r="AB3012" s="140" t="s">
        <v>4025</v>
      </c>
      <c r="AC3012" s="140" t="s">
        <v>66</v>
      </c>
      <c r="AD3012" s="187" t="s">
        <v>66</v>
      </c>
      <c r="AE3012" s="151" t="s">
        <v>4025</v>
      </c>
      <c r="AF3012" s="151" t="s">
        <v>4025</v>
      </c>
      <c r="AG3012" s="134"/>
      <c r="AH3012" s="142"/>
      <c r="AI3012" s="143"/>
      <c r="AJ3012" s="143" t="b">
        <f t="shared" si="1207"/>
        <v>0</v>
      </c>
      <c r="AK3012" s="143" t="str">
        <f>O3012&amp;Q3012&amp;R3012&amp;U3012&amp;V3012&amp;Y3012&amp;Z3012&amp;AC3012&amp;AD3012</f>
        <v>J12190000</v>
      </c>
      <c r="AL3012" s="95"/>
      <c r="AM3012" s="41"/>
      <c r="AN3012" s="145" t="str">
        <f>N3012&amp;AK3012</f>
        <v>J9NJ12190000</v>
      </c>
      <c r="AO3012" s="145"/>
      <c r="AP3012" s="30"/>
      <c r="AQ3012" s="145"/>
      <c r="AR3012" s="145" t="str">
        <f t="shared" si="1206"/>
        <v/>
      </c>
      <c r="AS3012" s="145" t="str">
        <f>IF(IFERROR(VLOOKUP(AE3012,#REF!,1,0),"")&lt;&gt;"",1,"")</f>
        <v/>
      </c>
      <c r="AT3012" s="145" t="str">
        <f>IF(IFERROR(VLOOKUP(AE3012,#REF!,1,0),"")&lt;&gt;"",1,"")</f>
        <v/>
      </c>
      <c r="AU3012" s="145" t="str">
        <f>IF(IFERROR(VLOOKUP(AE3012,#REF!,1,0),"")&lt;&gt;"",1,"")</f>
        <v/>
      </c>
      <c r="AV3012" s="145" t="str">
        <f>IF(IFERROR(VLOOKUP(AE3012,#REF!,1,0),"")&lt;&gt;"",1,"")</f>
        <v/>
      </c>
      <c r="AW3012" s="145" t="str">
        <f>IF(IFERROR(VLOOKUP(AE3012,#REF!,1,0),"")&lt;&gt;"",1,"")</f>
        <v/>
      </c>
      <c r="AX3012" s="145" t="str">
        <f>IF(IFERROR(VLOOKUP(AE3012,#REF!,1,0),"")&lt;&gt;"",1,"")</f>
        <v/>
      </c>
      <c r="AY3012" s="145" t="str">
        <f>IF(IFERROR(VLOOKUP(AE3012,#REF!,1,0),"")&lt;&gt;"",1,"")</f>
        <v/>
      </c>
      <c r="AZ3012" s="145" t="str">
        <f>IF(IFERROR(VLOOKUP(AE3012,#REF!,1,0),"")&lt;&gt;"",1,"")</f>
        <v/>
      </c>
      <c r="BA3012" s="145" t="str">
        <f>IF(IFERROR(VLOOKUP(AE3012,#REF!,1,0),"")&lt;&gt;"",1,"")</f>
        <v/>
      </c>
      <c r="BB3012" s="145" t="str">
        <f>IF(IFERROR(VLOOKUP(AE3012,#REF!,1,0),"")&lt;&gt;"",1,"")</f>
        <v/>
      </c>
      <c r="BC3012" s="145" t="str">
        <f>IF(IFERROR(VLOOKUP(AE3012,#REF!,1,0),"")&lt;&gt;"",1,"")</f>
        <v/>
      </c>
      <c r="BD3012" s="146" t="str">
        <f>IF(IFERROR(VLOOKUP(AE3012,#REF!,1,0),"")&lt;&gt;"",1,"")</f>
        <v/>
      </c>
      <c r="BE3012" s="148">
        <f t="shared" si="1028"/>
        <v>0</v>
      </c>
    </row>
    <row r="3013" spans="1:57" ht="17">
      <c r="A3013" s="137">
        <v>2842</v>
      </c>
      <c r="B3013" s="137"/>
      <c r="C3013" s="137"/>
      <c r="D3013" s="138"/>
      <c r="E3013" s="138"/>
      <c r="F3013" s="138"/>
      <c r="G3013" s="138"/>
      <c r="H3013" s="138"/>
      <c r="I3013" s="138"/>
      <c r="J3013" s="138"/>
      <c r="K3013" s="138"/>
      <c r="L3013" s="138" t="s">
        <v>7128</v>
      </c>
      <c r="M3013" s="158"/>
      <c r="N3013" s="139" t="s">
        <v>3963</v>
      </c>
      <c r="O3013" s="140" t="s">
        <v>12</v>
      </c>
      <c r="P3013" s="140" t="s">
        <v>69</v>
      </c>
      <c r="Q3013" s="140" t="s">
        <v>8</v>
      </c>
      <c r="R3013" s="140" t="s">
        <v>15</v>
      </c>
      <c r="S3013" s="140" t="s">
        <v>73</v>
      </c>
      <c r="T3013" s="141" t="s">
        <v>73</v>
      </c>
      <c r="U3013" s="140" t="s">
        <v>8</v>
      </c>
      <c r="V3013" s="141" t="s">
        <v>18</v>
      </c>
      <c r="W3013" s="140" t="s">
        <v>4025</v>
      </c>
      <c r="X3013" s="140" t="s">
        <v>4025</v>
      </c>
      <c r="Y3013" s="140" t="s">
        <v>66</v>
      </c>
      <c r="Z3013" s="140" t="s">
        <v>66</v>
      </c>
      <c r="AA3013" s="140" t="s">
        <v>4025</v>
      </c>
      <c r="AB3013" s="140" t="s">
        <v>4025</v>
      </c>
      <c r="AC3013" s="140" t="s">
        <v>8</v>
      </c>
      <c r="AD3013" s="187" t="s">
        <v>8</v>
      </c>
      <c r="AE3013" s="151" t="s">
        <v>4026</v>
      </c>
      <c r="AF3013" s="151" t="s">
        <v>4026</v>
      </c>
      <c r="AG3013" s="134"/>
      <c r="AH3013" s="142"/>
      <c r="AI3013" s="143"/>
      <c r="AJ3013" s="143" t="b">
        <f t="shared" si="1207"/>
        <v>0</v>
      </c>
      <c r="AK3013" s="143" t="str">
        <f>O3013&amp;Q3013&amp;R3013&amp;U3013&amp;V3013&amp;Y3013&amp;Z3013&amp;AC3013&amp;AD3013</f>
        <v>J12190011</v>
      </c>
      <c r="AL3013" s="95"/>
      <c r="AM3013" s="41"/>
      <c r="AN3013" s="145" t="str">
        <f>N3013&amp;AK3013</f>
        <v>J9NJ12190011</v>
      </c>
      <c r="AO3013" s="145"/>
      <c r="AP3013" s="30"/>
      <c r="AQ3013" s="145"/>
      <c r="AR3013" s="145" t="str">
        <f t="shared" si="1206"/>
        <v/>
      </c>
      <c r="AS3013" s="145" t="str">
        <f>IF(IFERROR(VLOOKUP(AE3013,#REF!,1,0),"")&lt;&gt;"",1,"")</f>
        <v/>
      </c>
      <c r="AT3013" s="145" t="str">
        <f>IF(IFERROR(VLOOKUP(AE3013,#REF!,1,0),"")&lt;&gt;"",1,"")</f>
        <v/>
      </c>
      <c r="AU3013" s="145" t="str">
        <f>IF(IFERROR(VLOOKUP(AE3013,#REF!,1,0),"")&lt;&gt;"",1,"")</f>
        <v/>
      </c>
      <c r="AV3013" s="145" t="str">
        <f>IF(IFERROR(VLOOKUP(AE3013,#REF!,1,0),"")&lt;&gt;"",1,"")</f>
        <v/>
      </c>
      <c r="AW3013" s="145" t="str">
        <f>IF(IFERROR(VLOOKUP(AE3013,#REF!,1,0),"")&lt;&gt;"",1,"")</f>
        <v/>
      </c>
      <c r="AX3013" s="145" t="str">
        <f>IF(IFERROR(VLOOKUP(AE3013,#REF!,1,0),"")&lt;&gt;"",1,"")</f>
        <v/>
      </c>
      <c r="AY3013" s="145" t="str">
        <f>IF(IFERROR(VLOOKUP(AE3013,#REF!,1,0),"")&lt;&gt;"",1,"")</f>
        <v/>
      </c>
      <c r="AZ3013" s="145" t="str">
        <f>IF(IFERROR(VLOOKUP(AE3013,#REF!,1,0),"")&lt;&gt;"",1,"")</f>
        <v/>
      </c>
      <c r="BA3013" s="145" t="str">
        <f>IF(IFERROR(VLOOKUP(AE3013,#REF!,1,0),"")&lt;&gt;"",1,"")</f>
        <v/>
      </c>
      <c r="BB3013" s="145" t="str">
        <f>IF(IFERROR(VLOOKUP(AE3013,#REF!,1,0),"")&lt;&gt;"",1,"")</f>
        <v/>
      </c>
      <c r="BC3013" s="145" t="str">
        <f>IF(IFERROR(VLOOKUP(AE3013,#REF!,1,0),"")&lt;&gt;"",1,"")</f>
        <v/>
      </c>
      <c r="BD3013" s="146" t="str">
        <f>IF(IFERROR(VLOOKUP(AE3013,#REF!,1,0),"")&lt;&gt;"",1,"")</f>
        <v/>
      </c>
      <c r="BE3013" s="148">
        <f t="shared" si="1028"/>
        <v>0</v>
      </c>
    </row>
    <row r="3014" spans="1:57" ht="17">
      <c r="A3014" s="137">
        <v>2843</v>
      </c>
      <c r="B3014" s="137"/>
      <c r="C3014" s="137"/>
      <c r="D3014" s="138"/>
      <c r="E3014" s="138"/>
      <c r="F3014" s="138"/>
      <c r="G3014" s="138"/>
      <c r="H3014" s="138"/>
      <c r="I3014" s="138"/>
      <c r="J3014" s="138"/>
      <c r="K3014" s="138"/>
      <c r="L3014" s="138" t="s">
        <v>7129</v>
      </c>
      <c r="M3014" s="158"/>
      <c r="N3014" s="139" t="s">
        <v>3963</v>
      </c>
      <c r="O3014" s="140" t="s">
        <v>12</v>
      </c>
      <c r="P3014" s="140" t="s">
        <v>69</v>
      </c>
      <c r="Q3014" s="140" t="s">
        <v>8</v>
      </c>
      <c r="R3014" s="140" t="s">
        <v>15</v>
      </c>
      <c r="S3014" s="140" t="s">
        <v>73</v>
      </c>
      <c r="T3014" s="141" t="s">
        <v>73</v>
      </c>
      <c r="U3014" s="140" t="s">
        <v>8</v>
      </c>
      <c r="V3014" s="141" t="s">
        <v>18</v>
      </c>
      <c r="W3014" s="140" t="s">
        <v>4025</v>
      </c>
      <c r="X3014" s="140" t="s">
        <v>4025</v>
      </c>
      <c r="Y3014" s="140" t="s">
        <v>66</v>
      </c>
      <c r="Z3014" s="140" t="s">
        <v>66</v>
      </c>
      <c r="AA3014" s="140" t="s">
        <v>4025</v>
      </c>
      <c r="AB3014" s="140" t="s">
        <v>4025</v>
      </c>
      <c r="AC3014" s="140" t="s">
        <v>8</v>
      </c>
      <c r="AD3014" s="187" t="s">
        <v>15</v>
      </c>
      <c r="AE3014" s="151" t="s">
        <v>4027</v>
      </c>
      <c r="AF3014" s="151" t="s">
        <v>4027</v>
      </c>
      <c r="AG3014" s="134"/>
      <c r="AH3014" s="142"/>
      <c r="AI3014" s="143"/>
      <c r="AJ3014" s="143" t="b">
        <f t="shared" si="1207"/>
        <v>0</v>
      </c>
      <c r="AK3014" s="143" t="str">
        <f>O3014&amp;Q3014&amp;R3014&amp;U3014&amp;V3014&amp;Y3014&amp;Z3014&amp;AC3014&amp;AD3014</f>
        <v>J12190012</v>
      </c>
      <c r="AL3014" s="95"/>
      <c r="AM3014" s="41"/>
      <c r="AN3014" s="145" t="str">
        <f>N3014&amp;AK3014</f>
        <v>J9NJ12190012</v>
      </c>
      <c r="AO3014" s="145"/>
      <c r="AP3014" s="30"/>
      <c r="AQ3014" s="145"/>
      <c r="AR3014" s="145" t="str">
        <f t="shared" si="1206"/>
        <v/>
      </c>
      <c r="AS3014" s="145" t="str">
        <f>IF(IFERROR(VLOOKUP(AE3014,#REF!,1,0),"")&lt;&gt;"",1,"")</f>
        <v/>
      </c>
      <c r="AT3014" s="145" t="str">
        <f>IF(IFERROR(VLOOKUP(AE3014,#REF!,1,0),"")&lt;&gt;"",1,"")</f>
        <v/>
      </c>
      <c r="AU3014" s="145" t="str">
        <f>IF(IFERROR(VLOOKUP(AE3014,#REF!,1,0),"")&lt;&gt;"",1,"")</f>
        <v/>
      </c>
      <c r="AV3014" s="145" t="str">
        <f>IF(IFERROR(VLOOKUP(AE3014,#REF!,1,0),"")&lt;&gt;"",1,"")</f>
        <v/>
      </c>
      <c r="AW3014" s="145" t="str">
        <f>IF(IFERROR(VLOOKUP(AE3014,#REF!,1,0),"")&lt;&gt;"",1,"")</f>
        <v/>
      </c>
      <c r="AX3014" s="145" t="str">
        <f>IF(IFERROR(VLOOKUP(AE3014,#REF!,1,0),"")&lt;&gt;"",1,"")</f>
        <v/>
      </c>
      <c r="AY3014" s="145" t="str">
        <f>IF(IFERROR(VLOOKUP(AE3014,#REF!,1,0),"")&lt;&gt;"",1,"")</f>
        <v/>
      </c>
      <c r="AZ3014" s="145" t="str">
        <f>IF(IFERROR(VLOOKUP(AE3014,#REF!,1,0),"")&lt;&gt;"",1,"")</f>
        <v/>
      </c>
      <c r="BA3014" s="145" t="str">
        <f>IF(IFERROR(VLOOKUP(AE3014,#REF!,1,0),"")&lt;&gt;"",1,"")</f>
        <v/>
      </c>
      <c r="BB3014" s="145" t="str">
        <f>IF(IFERROR(VLOOKUP(AE3014,#REF!,1,0),"")&lt;&gt;"",1,"")</f>
        <v/>
      </c>
      <c r="BC3014" s="145" t="str">
        <f>IF(IFERROR(VLOOKUP(AE3014,#REF!,1,0),"")&lt;&gt;"",1,"")</f>
        <v/>
      </c>
      <c r="BD3014" s="146" t="str">
        <f>IF(IFERROR(VLOOKUP(AE3014,#REF!,1,0),"")&lt;&gt;"",1,"")</f>
        <v/>
      </c>
      <c r="BE3014" s="148">
        <f t="shared" si="1028"/>
        <v>0</v>
      </c>
    </row>
    <row r="3015" spans="1:57" ht="17">
      <c r="A3015" s="137">
        <v>2844</v>
      </c>
      <c r="B3015" s="137"/>
      <c r="C3015" s="137"/>
      <c r="D3015" s="138"/>
      <c r="E3015" s="138"/>
      <c r="F3015" s="138"/>
      <c r="G3015" s="138"/>
      <c r="H3015" s="138"/>
      <c r="I3015" s="138"/>
      <c r="J3015" s="138"/>
      <c r="K3015" s="138"/>
      <c r="L3015" s="138" t="s">
        <v>7130</v>
      </c>
      <c r="M3015" s="158"/>
      <c r="N3015" s="139" t="s">
        <v>3963</v>
      </c>
      <c r="O3015" s="140" t="s">
        <v>12</v>
      </c>
      <c r="P3015" s="140" t="s">
        <v>69</v>
      </c>
      <c r="Q3015" s="140" t="s">
        <v>8</v>
      </c>
      <c r="R3015" s="140" t="s">
        <v>15</v>
      </c>
      <c r="S3015" s="140" t="s">
        <v>73</v>
      </c>
      <c r="T3015" s="141" t="s">
        <v>73</v>
      </c>
      <c r="U3015" s="140" t="s">
        <v>8</v>
      </c>
      <c r="V3015" s="141" t="s">
        <v>18</v>
      </c>
      <c r="W3015" s="140" t="s">
        <v>4025</v>
      </c>
      <c r="X3015" s="140" t="s">
        <v>4025</v>
      </c>
      <c r="Y3015" s="140" t="s">
        <v>66</v>
      </c>
      <c r="Z3015" s="140" t="s">
        <v>66</v>
      </c>
      <c r="AA3015" s="140" t="s">
        <v>4025</v>
      </c>
      <c r="AB3015" s="140" t="s">
        <v>4025</v>
      </c>
      <c r="AC3015" s="140" t="s">
        <v>8</v>
      </c>
      <c r="AD3015" s="187" t="s">
        <v>21</v>
      </c>
      <c r="AE3015" s="151" t="s">
        <v>4028</v>
      </c>
      <c r="AF3015" s="151" t="s">
        <v>4028</v>
      </c>
      <c r="AG3015" s="134"/>
      <c r="AH3015" s="142"/>
      <c r="AI3015" s="143"/>
      <c r="AJ3015" s="143" t="b">
        <f t="shared" si="1207"/>
        <v>0</v>
      </c>
      <c r="AK3015" s="143" t="str">
        <f>O3015&amp;Q3015&amp;R3015&amp;U3015&amp;V3015&amp;Y3015&amp;Z3015&amp;AC3015&amp;AD3015</f>
        <v>J12190013</v>
      </c>
      <c r="AL3015" s="95"/>
      <c r="AM3015" s="41"/>
      <c r="AN3015" s="145" t="str">
        <f>N3015&amp;AK3015</f>
        <v>J9NJ12190013</v>
      </c>
      <c r="AO3015" s="145"/>
      <c r="AP3015" s="30"/>
      <c r="AQ3015" s="145"/>
      <c r="AR3015" s="145" t="str">
        <f t="shared" si="1206"/>
        <v/>
      </c>
      <c r="AS3015" s="145" t="str">
        <f>IF(IFERROR(VLOOKUP(AE3015,#REF!,1,0),"")&lt;&gt;"",1,"")</f>
        <v/>
      </c>
      <c r="AT3015" s="145" t="str">
        <f>IF(IFERROR(VLOOKUP(AE3015,#REF!,1,0),"")&lt;&gt;"",1,"")</f>
        <v/>
      </c>
      <c r="AU3015" s="145" t="str">
        <f>IF(IFERROR(VLOOKUP(AE3015,#REF!,1,0),"")&lt;&gt;"",1,"")</f>
        <v/>
      </c>
      <c r="AV3015" s="145" t="str">
        <f>IF(IFERROR(VLOOKUP(AE3015,#REF!,1,0),"")&lt;&gt;"",1,"")</f>
        <v/>
      </c>
      <c r="AW3015" s="145" t="str">
        <f>IF(IFERROR(VLOOKUP(AE3015,#REF!,1,0),"")&lt;&gt;"",1,"")</f>
        <v/>
      </c>
      <c r="AX3015" s="145" t="str">
        <f>IF(IFERROR(VLOOKUP(AE3015,#REF!,1,0),"")&lt;&gt;"",1,"")</f>
        <v/>
      </c>
      <c r="AY3015" s="145" t="str">
        <f>IF(IFERROR(VLOOKUP(AE3015,#REF!,1,0),"")&lt;&gt;"",1,"")</f>
        <v/>
      </c>
      <c r="AZ3015" s="145" t="str">
        <f>IF(IFERROR(VLOOKUP(AE3015,#REF!,1,0),"")&lt;&gt;"",1,"")</f>
        <v/>
      </c>
      <c r="BA3015" s="145" t="str">
        <f>IF(IFERROR(VLOOKUP(AE3015,#REF!,1,0),"")&lt;&gt;"",1,"")</f>
        <v/>
      </c>
      <c r="BB3015" s="145" t="str">
        <f>IF(IFERROR(VLOOKUP(AE3015,#REF!,1,0),"")&lt;&gt;"",1,"")</f>
        <v/>
      </c>
      <c r="BC3015" s="145" t="str">
        <f>IF(IFERROR(VLOOKUP(AE3015,#REF!,1,0),"")&lt;&gt;"",1,"")</f>
        <v/>
      </c>
      <c r="BD3015" s="146" t="str">
        <f>IF(IFERROR(VLOOKUP(AE3015,#REF!,1,0),"")&lt;&gt;"",1,"")</f>
        <v/>
      </c>
      <c r="BE3015" s="148">
        <f t="shared" si="1028"/>
        <v>0</v>
      </c>
    </row>
    <row r="3016" spans="1:57" ht="17">
      <c r="A3016" s="137">
        <v>2845</v>
      </c>
      <c r="B3016" s="137"/>
      <c r="C3016" s="137"/>
      <c r="D3016" s="138"/>
      <c r="E3016" s="138"/>
      <c r="F3016" s="138"/>
      <c r="G3016" s="138"/>
      <c r="H3016" s="138"/>
      <c r="I3016" s="138"/>
      <c r="J3016" s="138"/>
      <c r="K3016" s="138"/>
      <c r="L3016" s="138" t="s">
        <v>7131</v>
      </c>
      <c r="M3016" s="158"/>
      <c r="N3016" s="139" t="s">
        <v>3963</v>
      </c>
      <c r="O3016" s="140" t="s">
        <v>12</v>
      </c>
      <c r="P3016" s="140" t="s">
        <v>69</v>
      </c>
      <c r="Q3016" s="140" t="s">
        <v>8</v>
      </c>
      <c r="R3016" s="140" t="s">
        <v>15</v>
      </c>
      <c r="S3016" s="140" t="s">
        <v>73</v>
      </c>
      <c r="T3016" s="141" t="s">
        <v>73</v>
      </c>
      <c r="U3016" s="140" t="s">
        <v>8</v>
      </c>
      <c r="V3016" s="141" t="s">
        <v>18</v>
      </c>
      <c r="W3016" s="140" t="s">
        <v>4025</v>
      </c>
      <c r="X3016" s="140" t="s">
        <v>4025</v>
      </c>
      <c r="Y3016" s="140" t="s">
        <v>66</v>
      </c>
      <c r="Z3016" s="140" t="s">
        <v>66</v>
      </c>
      <c r="AA3016" s="140" t="s">
        <v>4025</v>
      </c>
      <c r="AB3016" s="140" t="s">
        <v>4025</v>
      </c>
      <c r="AC3016" s="140" t="s">
        <v>8</v>
      </c>
      <c r="AD3016" s="187" t="s">
        <v>27</v>
      </c>
      <c r="AE3016" s="151" t="s">
        <v>4029</v>
      </c>
      <c r="AF3016" s="151" t="s">
        <v>4029</v>
      </c>
      <c r="AG3016" s="134"/>
      <c r="AH3016" s="142"/>
      <c r="AI3016" s="143"/>
      <c r="AJ3016" s="143" t="b">
        <f t="shared" si="1207"/>
        <v>0</v>
      </c>
      <c r="AK3016" s="143" t="str">
        <f>O3016&amp;Q3016&amp;R3016&amp;U3016&amp;V3016&amp;Y3016&amp;Z3016&amp;AC3016&amp;AD3016</f>
        <v>J12190014</v>
      </c>
      <c r="AL3016" s="95"/>
      <c r="AM3016" s="41"/>
      <c r="AN3016" s="145" t="str">
        <f>N3016&amp;AK3016</f>
        <v>J9NJ12190014</v>
      </c>
      <c r="AO3016" s="145"/>
      <c r="AP3016" s="30"/>
      <c r="AQ3016" s="145"/>
      <c r="AR3016" s="145" t="str">
        <f t="shared" si="1206"/>
        <v/>
      </c>
      <c r="AS3016" s="145" t="str">
        <f>IF(IFERROR(VLOOKUP(AE3016,#REF!,1,0),"")&lt;&gt;"",1,"")</f>
        <v/>
      </c>
      <c r="AT3016" s="145" t="str">
        <f>IF(IFERROR(VLOOKUP(AE3016,#REF!,1,0),"")&lt;&gt;"",1,"")</f>
        <v/>
      </c>
      <c r="AU3016" s="145" t="str">
        <f>IF(IFERROR(VLOOKUP(AE3016,#REF!,1,0),"")&lt;&gt;"",1,"")</f>
        <v/>
      </c>
      <c r="AV3016" s="145" t="str">
        <f>IF(IFERROR(VLOOKUP(AE3016,#REF!,1,0),"")&lt;&gt;"",1,"")</f>
        <v/>
      </c>
      <c r="AW3016" s="145" t="str">
        <f>IF(IFERROR(VLOOKUP(AE3016,#REF!,1,0),"")&lt;&gt;"",1,"")</f>
        <v/>
      </c>
      <c r="AX3016" s="145" t="str">
        <f>IF(IFERROR(VLOOKUP(AE3016,#REF!,1,0),"")&lt;&gt;"",1,"")</f>
        <v/>
      </c>
      <c r="AY3016" s="145" t="str">
        <f>IF(IFERROR(VLOOKUP(AE3016,#REF!,1,0),"")&lt;&gt;"",1,"")</f>
        <v/>
      </c>
      <c r="AZ3016" s="145" t="str">
        <f>IF(IFERROR(VLOOKUP(AE3016,#REF!,1,0),"")&lt;&gt;"",1,"")</f>
        <v/>
      </c>
      <c r="BA3016" s="145" t="str">
        <f>IF(IFERROR(VLOOKUP(AE3016,#REF!,1,0),"")&lt;&gt;"",1,"")</f>
        <v/>
      </c>
      <c r="BB3016" s="145" t="str">
        <f>IF(IFERROR(VLOOKUP(AE3016,#REF!,1,0),"")&lt;&gt;"",1,"")</f>
        <v/>
      </c>
      <c r="BC3016" s="145" t="str">
        <f>IF(IFERROR(VLOOKUP(AE3016,#REF!,1,0),"")&lt;&gt;"",1,"")</f>
        <v/>
      </c>
      <c r="BD3016" s="146" t="str">
        <f>IF(IFERROR(VLOOKUP(AE3016,#REF!,1,0),"")&lt;&gt;"",1,"")</f>
        <v/>
      </c>
      <c r="BE3016" s="148">
        <f t="shared" si="1028"/>
        <v>0</v>
      </c>
    </row>
    <row r="3017" spans="1:57" ht="17">
      <c r="A3017" s="137">
        <v>2846</v>
      </c>
      <c r="B3017" s="137"/>
      <c r="C3017" s="137"/>
      <c r="D3017" s="138"/>
      <c r="E3017" s="138"/>
      <c r="F3017" s="138"/>
      <c r="G3017" s="138"/>
      <c r="H3017" s="138"/>
      <c r="I3017" s="138"/>
      <c r="J3017" s="138"/>
      <c r="K3017" s="138"/>
      <c r="L3017" s="138" t="s">
        <v>7132</v>
      </c>
      <c r="M3017" s="158"/>
      <c r="N3017" s="139" t="s">
        <v>3963</v>
      </c>
      <c r="O3017" s="140" t="s">
        <v>12</v>
      </c>
      <c r="P3017" s="140" t="s">
        <v>69</v>
      </c>
      <c r="Q3017" s="140" t="s">
        <v>8</v>
      </c>
      <c r="R3017" s="140" t="s">
        <v>15</v>
      </c>
      <c r="S3017" s="140" t="s">
        <v>73</v>
      </c>
      <c r="T3017" s="141" t="s">
        <v>73</v>
      </c>
      <c r="U3017" s="140" t="s">
        <v>15</v>
      </c>
      <c r="V3017" s="141">
        <v>1</v>
      </c>
      <c r="W3017" s="140" t="s">
        <v>4030</v>
      </c>
      <c r="X3017" s="140" t="s">
        <v>4030</v>
      </c>
      <c r="Y3017" s="140" t="s">
        <v>66</v>
      </c>
      <c r="Z3017" s="140" t="s">
        <v>66</v>
      </c>
      <c r="AA3017" s="140" t="s">
        <v>4030</v>
      </c>
      <c r="AB3017" s="140" t="s">
        <v>4030</v>
      </c>
      <c r="AC3017" s="140" t="s">
        <v>66</v>
      </c>
      <c r="AD3017" s="187" t="s">
        <v>66</v>
      </c>
      <c r="AE3017" s="151" t="s">
        <v>4030</v>
      </c>
      <c r="AF3017" s="151" t="s">
        <v>4030</v>
      </c>
      <c r="AG3017" s="134"/>
      <c r="AH3017" s="142"/>
      <c r="AI3017" s="143"/>
      <c r="AJ3017" s="143" t="b">
        <f t="shared" si="1207"/>
        <v>0</v>
      </c>
      <c r="AK3017" s="143" t="str">
        <f>O3017&amp;Q3017&amp;R3017&amp;U3017&amp;V3017&amp;Y3017&amp;Z3017&amp;AC3017&amp;AD3017</f>
        <v>J12210000</v>
      </c>
      <c r="AL3017" s="95"/>
      <c r="AM3017" s="41"/>
      <c r="AN3017" s="145" t="str">
        <f>N3017&amp;AK3017</f>
        <v>J9NJ12210000</v>
      </c>
      <c r="AO3017" s="145"/>
      <c r="AP3017" s="30"/>
      <c r="AQ3017" s="145"/>
      <c r="AR3017" s="145" t="str">
        <f t="shared" si="1206"/>
        <v/>
      </c>
      <c r="AS3017" s="145" t="str">
        <f>IF(IFERROR(VLOOKUP(AE3017,#REF!,1,0),"")&lt;&gt;"",1,"")</f>
        <v/>
      </c>
      <c r="AT3017" s="145" t="str">
        <f>IF(IFERROR(VLOOKUP(AE3017,#REF!,1,0),"")&lt;&gt;"",1,"")</f>
        <v/>
      </c>
      <c r="AU3017" s="145" t="str">
        <f>IF(IFERROR(VLOOKUP(AE3017,#REF!,1,0),"")&lt;&gt;"",1,"")</f>
        <v/>
      </c>
      <c r="AV3017" s="145" t="str">
        <f>IF(IFERROR(VLOOKUP(AE3017,#REF!,1,0),"")&lt;&gt;"",1,"")</f>
        <v/>
      </c>
      <c r="AW3017" s="145" t="str">
        <f>IF(IFERROR(VLOOKUP(AE3017,#REF!,1,0),"")&lt;&gt;"",1,"")</f>
        <v/>
      </c>
      <c r="AX3017" s="145" t="str">
        <f>IF(IFERROR(VLOOKUP(AE3017,#REF!,1,0),"")&lt;&gt;"",1,"")</f>
        <v/>
      </c>
      <c r="AY3017" s="145" t="str">
        <f>IF(IFERROR(VLOOKUP(AE3017,#REF!,1,0),"")&lt;&gt;"",1,"")</f>
        <v/>
      </c>
      <c r="AZ3017" s="145" t="str">
        <f>IF(IFERROR(VLOOKUP(AE3017,#REF!,1,0),"")&lt;&gt;"",1,"")</f>
        <v/>
      </c>
      <c r="BA3017" s="145" t="str">
        <f>IF(IFERROR(VLOOKUP(AE3017,#REF!,1,0),"")&lt;&gt;"",1,"")</f>
        <v/>
      </c>
      <c r="BB3017" s="145" t="str">
        <f>IF(IFERROR(VLOOKUP(AE3017,#REF!,1,0),"")&lt;&gt;"",1,"")</f>
        <v/>
      </c>
      <c r="BC3017" s="145" t="str">
        <f>IF(IFERROR(VLOOKUP(AE3017,#REF!,1,0),"")&lt;&gt;"",1,"")</f>
        <v/>
      </c>
      <c r="BD3017" s="146" t="str">
        <f>IF(IFERROR(VLOOKUP(AE3017,#REF!,1,0),"")&lt;&gt;"",1,"")</f>
        <v/>
      </c>
      <c r="BE3017" s="148">
        <f t="shared" si="1028"/>
        <v>0</v>
      </c>
    </row>
    <row r="3018" spans="1:57" ht="17">
      <c r="A3018" s="137">
        <v>2847</v>
      </c>
      <c r="B3018" s="137"/>
      <c r="C3018" s="137"/>
      <c r="D3018" s="138"/>
      <c r="E3018" s="138"/>
      <c r="F3018" s="138"/>
      <c r="G3018" s="138"/>
      <c r="H3018" s="138"/>
      <c r="I3018" s="138"/>
      <c r="J3018" s="138"/>
      <c r="K3018" s="138"/>
      <c r="L3018" s="138" t="s">
        <v>7133</v>
      </c>
      <c r="M3018" s="158"/>
      <c r="N3018" s="139" t="s">
        <v>3963</v>
      </c>
      <c r="O3018" s="140" t="s">
        <v>12</v>
      </c>
      <c r="P3018" s="140" t="s">
        <v>69</v>
      </c>
      <c r="Q3018" s="140" t="s">
        <v>8</v>
      </c>
      <c r="R3018" s="140" t="s">
        <v>15</v>
      </c>
      <c r="S3018" s="140" t="s">
        <v>73</v>
      </c>
      <c r="T3018" s="141" t="s">
        <v>73</v>
      </c>
      <c r="U3018" s="140" t="s">
        <v>15</v>
      </c>
      <c r="V3018" s="141">
        <v>1</v>
      </c>
      <c r="W3018" s="140" t="s">
        <v>4030</v>
      </c>
      <c r="X3018" s="140" t="s">
        <v>4030</v>
      </c>
      <c r="Y3018" s="140" t="s">
        <v>66</v>
      </c>
      <c r="Z3018" s="140" t="s">
        <v>66</v>
      </c>
      <c r="AA3018" s="140" t="s">
        <v>4030</v>
      </c>
      <c r="AB3018" s="140" t="s">
        <v>4030</v>
      </c>
      <c r="AC3018" s="140" t="s">
        <v>8</v>
      </c>
      <c r="AD3018" s="187" t="s">
        <v>8</v>
      </c>
      <c r="AE3018" s="151" t="s">
        <v>4031</v>
      </c>
      <c r="AF3018" s="151" t="s">
        <v>4031</v>
      </c>
      <c r="AG3018" s="134"/>
      <c r="AH3018" s="142"/>
      <c r="AI3018" s="143"/>
      <c r="AJ3018" s="143" t="b">
        <f t="shared" si="1207"/>
        <v>0</v>
      </c>
      <c r="AK3018" s="143" t="str">
        <f>O3018&amp;Q3018&amp;R3018&amp;U3018&amp;V3018&amp;Y3018&amp;Z3018&amp;AC3018&amp;AD3018</f>
        <v>J12210011</v>
      </c>
      <c r="AL3018" s="95"/>
      <c r="AM3018" s="41"/>
      <c r="AN3018" s="145" t="str">
        <f>N3018&amp;AK3018</f>
        <v>J9NJ12210011</v>
      </c>
      <c r="AO3018" s="145"/>
      <c r="AP3018" s="30"/>
      <c r="AQ3018" s="145"/>
      <c r="AR3018" s="145" t="str">
        <f t="shared" si="1206"/>
        <v/>
      </c>
      <c r="AS3018" s="145" t="str">
        <f>IF(IFERROR(VLOOKUP(AE3018,#REF!,1,0),"")&lt;&gt;"",1,"")</f>
        <v/>
      </c>
      <c r="AT3018" s="145" t="str">
        <f>IF(IFERROR(VLOOKUP(AE3018,#REF!,1,0),"")&lt;&gt;"",1,"")</f>
        <v/>
      </c>
      <c r="AU3018" s="145" t="str">
        <f>IF(IFERROR(VLOOKUP(AE3018,#REF!,1,0),"")&lt;&gt;"",1,"")</f>
        <v/>
      </c>
      <c r="AV3018" s="145" t="str">
        <f>IF(IFERROR(VLOOKUP(AE3018,#REF!,1,0),"")&lt;&gt;"",1,"")</f>
        <v/>
      </c>
      <c r="AW3018" s="145" t="str">
        <f>IF(IFERROR(VLOOKUP(AE3018,#REF!,1,0),"")&lt;&gt;"",1,"")</f>
        <v/>
      </c>
      <c r="AX3018" s="145" t="str">
        <f>IF(IFERROR(VLOOKUP(AE3018,#REF!,1,0),"")&lt;&gt;"",1,"")</f>
        <v/>
      </c>
      <c r="AY3018" s="145" t="str">
        <f>IF(IFERROR(VLOOKUP(AE3018,#REF!,1,0),"")&lt;&gt;"",1,"")</f>
        <v/>
      </c>
      <c r="AZ3018" s="145" t="str">
        <f>IF(IFERROR(VLOOKUP(AE3018,#REF!,1,0),"")&lt;&gt;"",1,"")</f>
        <v/>
      </c>
      <c r="BA3018" s="145" t="str">
        <f>IF(IFERROR(VLOOKUP(AE3018,#REF!,1,0),"")&lt;&gt;"",1,"")</f>
        <v/>
      </c>
      <c r="BB3018" s="145" t="str">
        <f>IF(IFERROR(VLOOKUP(AE3018,#REF!,1,0),"")&lt;&gt;"",1,"")</f>
        <v/>
      </c>
      <c r="BC3018" s="145" t="str">
        <f>IF(IFERROR(VLOOKUP(AE3018,#REF!,1,0),"")&lt;&gt;"",1,"")</f>
        <v/>
      </c>
      <c r="BD3018" s="146" t="str">
        <f>IF(IFERROR(VLOOKUP(AE3018,#REF!,1,0),"")&lt;&gt;"",1,"")</f>
        <v/>
      </c>
      <c r="BE3018" s="148">
        <f t="shared" si="1028"/>
        <v>0</v>
      </c>
    </row>
    <row r="3019" spans="1:57" ht="17">
      <c r="A3019" s="137">
        <v>2848</v>
      </c>
      <c r="B3019" s="137"/>
      <c r="C3019" s="137"/>
      <c r="D3019" s="138"/>
      <c r="E3019" s="138"/>
      <c r="F3019" s="138"/>
      <c r="G3019" s="138"/>
      <c r="H3019" s="138"/>
      <c r="I3019" s="138"/>
      <c r="J3019" s="138"/>
      <c r="K3019" s="138"/>
      <c r="L3019" s="138" t="s">
        <v>7134</v>
      </c>
      <c r="M3019" s="158"/>
      <c r="N3019" s="139" t="s">
        <v>3963</v>
      </c>
      <c r="O3019" s="140" t="s">
        <v>12</v>
      </c>
      <c r="P3019" s="140" t="s">
        <v>69</v>
      </c>
      <c r="Q3019" s="140" t="s">
        <v>8</v>
      </c>
      <c r="R3019" s="140" t="s">
        <v>15</v>
      </c>
      <c r="S3019" s="140" t="s">
        <v>73</v>
      </c>
      <c r="T3019" s="141" t="s">
        <v>73</v>
      </c>
      <c r="U3019" s="140" t="s">
        <v>15</v>
      </c>
      <c r="V3019" s="141">
        <v>2</v>
      </c>
      <c r="W3019" s="140" t="s">
        <v>4032</v>
      </c>
      <c r="X3019" s="140" t="s">
        <v>4032</v>
      </c>
      <c r="Y3019" s="140" t="s">
        <v>66</v>
      </c>
      <c r="Z3019" s="140" t="s">
        <v>66</v>
      </c>
      <c r="AA3019" s="140" t="s">
        <v>4032</v>
      </c>
      <c r="AB3019" s="140" t="s">
        <v>4032</v>
      </c>
      <c r="AC3019" s="140" t="s">
        <v>66</v>
      </c>
      <c r="AD3019" s="187" t="s">
        <v>66</v>
      </c>
      <c r="AE3019" s="151" t="s">
        <v>4032</v>
      </c>
      <c r="AF3019" s="151" t="s">
        <v>4032</v>
      </c>
      <c r="AG3019" s="134"/>
      <c r="AH3019" s="142"/>
      <c r="AI3019" s="143"/>
      <c r="AJ3019" s="143" t="b">
        <f t="shared" si="1207"/>
        <v>0</v>
      </c>
      <c r="AK3019" s="143" t="str">
        <f>O3019&amp;Q3019&amp;R3019&amp;U3019&amp;V3019&amp;Y3019&amp;Z3019&amp;AC3019&amp;AD3019</f>
        <v>J12220000</v>
      </c>
      <c r="AL3019" s="95"/>
      <c r="AM3019" s="41"/>
      <c r="AN3019" s="145" t="str">
        <f>N3019&amp;AK3019</f>
        <v>J9NJ12220000</v>
      </c>
      <c r="AO3019" s="145"/>
      <c r="AP3019" s="30"/>
      <c r="AQ3019" s="145"/>
      <c r="AR3019" s="145" t="str">
        <f t="shared" si="1206"/>
        <v/>
      </c>
      <c r="AS3019" s="145" t="str">
        <f>IF(IFERROR(VLOOKUP(AE3019,#REF!,1,0),"")&lt;&gt;"",1,"")</f>
        <v/>
      </c>
      <c r="AT3019" s="145" t="str">
        <f>IF(IFERROR(VLOOKUP(AE3019,#REF!,1,0),"")&lt;&gt;"",1,"")</f>
        <v/>
      </c>
      <c r="AU3019" s="145" t="str">
        <f>IF(IFERROR(VLOOKUP(AE3019,#REF!,1,0),"")&lt;&gt;"",1,"")</f>
        <v/>
      </c>
      <c r="AV3019" s="145" t="str">
        <f>IF(IFERROR(VLOOKUP(AE3019,#REF!,1,0),"")&lt;&gt;"",1,"")</f>
        <v/>
      </c>
      <c r="AW3019" s="145" t="str">
        <f>IF(IFERROR(VLOOKUP(AE3019,#REF!,1,0),"")&lt;&gt;"",1,"")</f>
        <v/>
      </c>
      <c r="AX3019" s="145" t="str">
        <f>IF(IFERROR(VLOOKUP(AE3019,#REF!,1,0),"")&lt;&gt;"",1,"")</f>
        <v/>
      </c>
      <c r="AY3019" s="145" t="str">
        <f>IF(IFERROR(VLOOKUP(AE3019,#REF!,1,0),"")&lt;&gt;"",1,"")</f>
        <v/>
      </c>
      <c r="AZ3019" s="145" t="str">
        <f>IF(IFERROR(VLOOKUP(AE3019,#REF!,1,0),"")&lt;&gt;"",1,"")</f>
        <v/>
      </c>
      <c r="BA3019" s="145" t="str">
        <f>IF(IFERROR(VLOOKUP(AE3019,#REF!,1,0),"")&lt;&gt;"",1,"")</f>
        <v/>
      </c>
      <c r="BB3019" s="145" t="str">
        <f>IF(IFERROR(VLOOKUP(AE3019,#REF!,1,0),"")&lt;&gt;"",1,"")</f>
        <v/>
      </c>
      <c r="BC3019" s="145" t="str">
        <f>IF(IFERROR(VLOOKUP(AE3019,#REF!,1,0),"")&lt;&gt;"",1,"")</f>
        <v/>
      </c>
      <c r="BD3019" s="146" t="str">
        <f>IF(IFERROR(VLOOKUP(AE3019,#REF!,1,0),"")&lt;&gt;"",1,"")</f>
        <v/>
      </c>
      <c r="BE3019" s="148">
        <f t="shared" si="1028"/>
        <v>0</v>
      </c>
    </row>
    <row r="3020" spans="1:57" ht="17">
      <c r="A3020" s="137">
        <v>2849</v>
      </c>
      <c r="B3020" s="137"/>
      <c r="C3020" s="137"/>
      <c r="D3020" s="138"/>
      <c r="E3020" s="138"/>
      <c r="F3020" s="138"/>
      <c r="G3020" s="138"/>
      <c r="H3020" s="138"/>
      <c r="I3020" s="138"/>
      <c r="J3020" s="138"/>
      <c r="K3020" s="138"/>
      <c r="L3020" s="138" t="s">
        <v>7135</v>
      </c>
      <c r="M3020" s="158"/>
      <c r="N3020" s="139" t="s">
        <v>3963</v>
      </c>
      <c r="O3020" s="140" t="s">
        <v>12</v>
      </c>
      <c r="P3020" s="140" t="s">
        <v>69</v>
      </c>
      <c r="Q3020" s="140" t="s">
        <v>8</v>
      </c>
      <c r="R3020" s="140" t="s">
        <v>15</v>
      </c>
      <c r="S3020" s="140" t="s">
        <v>73</v>
      </c>
      <c r="T3020" s="141" t="s">
        <v>73</v>
      </c>
      <c r="U3020" s="140" t="s">
        <v>15</v>
      </c>
      <c r="V3020" s="141">
        <v>2</v>
      </c>
      <c r="W3020" s="140" t="s">
        <v>4032</v>
      </c>
      <c r="X3020" s="140" t="s">
        <v>4032</v>
      </c>
      <c r="Y3020" s="140" t="s">
        <v>66</v>
      </c>
      <c r="Z3020" s="140" t="s">
        <v>66</v>
      </c>
      <c r="AA3020" s="140" t="s">
        <v>4032</v>
      </c>
      <c r="AB3020" s="140" t="s">
        <v>4032</v>
      </c>
      <c r="AC3020" s="140" t="s">
        <v>8</v>
      </c>
      <c r="AD3020" s="187" t="s">
        <v>8</v>
      </c>
      <c r="AE3020" s="151" t="s">
        <v>4033</v>
      </c>
      <c r="AF3020" s="151" t="s">
        <v>4033</v>
      </c>
      <c r="AG3020" s="134"/>
      <c r="AH3020" s="142"/>
      <c r="AI3020" s="143"/>
      <c r="AJ3020" s="143" t="b">
        <f t="shared" si="1207"/>
        <v>0</v>
      </c>
      <c r="AK3020" s="143" t="str">
        <f>O3020&amp;Q3020&amp;R3020&amp;U3020&amp;V3020&amp;Y3020&amp;Z3020&amp;AC3020&amp;AD3020</f>
        <v>J12220011</v>
      </c>
      <c r="AL3020" s="95"/>
      <c r="AM3020" s="41"/>
      <c r="AN3020" s="145" t="str">
        <f>N3020&amp;AK3020</f>
        <v>J9NJ12220011</v>
      </c>
      <c r="AO3020" s="145"/>
      <c r="AP3020" s="30"/>
      <c r="AQ3020" s="145"/>
      <c r="AR3020" s="145" t="str">
        <f t="shared" si="1206"/>
        <v/>
      </c>
      <c r="AS3020" s="145" t="str">
        <f>IF(IFERROR(VLOOKUP(AE3020,#REF!,1,0),"")&lt;&gt;"",1,"")</f>
        <v/>
      </c>
      <c r="AT3020" s="145" t="str">
        <f>IF(IFERROR(VLOOKUP(AE3020,#REF!,1,0),"")&lt;&gt;"",1,"")</f>
        <v/>
      </c>
      <c r="AU3020" s="145" t="str">
        <f>IF(IFERROR(VLOOKUP(AE3020,#REF!,1,0),"")&lt;&gt;"",1,"")</f>
        <v/>
      </c>
      <c r="AV3020" s="145" t="str">
        <f>IF(IFERROR(VLOOKUP(AE3020,#REF!,1,0),"")&lt;&gt;"",1,"")</f>
        <v/>
      </c>
      <c r="AW3020" s="145" t="str">
        <f>IF(IFERROR(VLOOKUP(AE3020,#REF!,1,0),"")&lt;&gt;"",1,"")</f>
        <v/>
      </c>
      <c r="AX3020" s="145" t="str">
        <f>IF(IFERROR(VLOOKUP(AE3020,#REF!,1,0),"")&lt;&gt;"",1,"")</f>
        <v/>
      </c>
      <c r="AY3020" s="145" t="str">
        <f>IF(IFERROR(VLOOKUP(AE3020,#REF!,1,0),"")&lt;&gt;"",1,"")</f>
        <v/>
      </c>
      <c r="AZ3020" s="145" t="str">
        <f>IF(IFERROR(VLOOKUP(AE3020,#REF!,1,0),"")&lt;&gt;"",1,"")</f>
        <v/>
      </c>
      <c r="BA3020" s="145" t="str">
        <f>IF(IFERROR(VLOOKUP(AE3020,#REF!,1,0),"")&lt;&gt;"",1,"")</f>
        <v/>
      </c>
      <c r="BB3020" s="145" t="str">
        <f>IF(IFERROR(VLOOKUP(AE3020,#REF!,1,0),"")&lt;&gt;"",1,"")</f>
        <v/>
      </c>
      <c r="BC3020" s="145" t="str">
        <f>IF(IFERROR(VLOOKUP(AE3020,#REF!,1,0),"")&lt;&gt;"",1,"")</f>
        <v/>
      </c>
      <c r="BD3020" s="146" t="str">
        <f>IF(IFERROR(VLOOKUP(AE3020,#REF!,1,0),"")&lt;&gt;"",1,"")</f>
        <v/>
      </c>
      <c r="BE3020" s="148">
        <f t="shared" si="1028"/>
        <v>0</v>
      </c>
    </row>
    <row r="3021" spans="1:57" ht="17">
      <c r="A3021" s="137">
        <v>2850</v>
      </c>
      <c r="B3021" s="137"/>
      <c r="C3021" s="137"/>
      <c r="D3021" s="138"/>
      <c r="E3021" s="138"/>
      <c r="F3021" s="138"/>
      <c r="G3021" s="138"/>
      <c r="H3021" s="138"/>
      <c r="I3021" s="138"/>
      <c r="J3021" s="138"/>
      <c r="K3021" s="138"/>
      <c r="L3021" s="138" t="s">
        <v>7136</v>
      </c>
      <c r="M3021" s="158"/>
      <c r="N3021" s="139" t="s">
        <v>3963</v>
      </c>
      <c r="O3021" s="140" t="s">
        <v>12</v>
      </c>
      <c r="P3021" s="140" t="s">
        <v>69</v>
      </c>
      <c r="Q3021" s="140" t="s">
        <v>8</v>
      </c>
      <c r="R3021" s="140" t="s">
        <v>15</v>
      </c>
      <c r="S3021" s="140" t="s">
        <v>73</v>
      </c>
      <c r="T3021" s="141" t="s">
        <v>73</v>
      </c>
      <c r="U3021" s="140" t="s">
        <v>15</v>
      </c>
      <c r="V3021" s="141">
        <v>3</v>
      </c>
      <c r="W3021" s="140" t="s">
        <v>4034</v>
      </c>
      <c r="X3021" s="140" t="s">
        <v>4034</v>
      </c>
      <c r="Y3021" s="140" t="s">
        <v>66</v>
      </c>
      <c r="Z3021" s="140" t="s">
        <v>66</v>
      </c>
      <c r="AA3021" s="140" t="s">
        <v>4034</v>
      </c>
      <c r="AB3021" s="140" t="s">
        <v>4034</v>
      </c>
      <c r="AC3021" s="140" t="s">
        <v>66</v>
      </c>
      <c r="AD3021" s="187" t="s">
        <v>66</v>
      </c>
      <c r="AE3021" s="151" t="s">
        <v>4034</v>
      </c>
      <c r="AF3021" s="151" t="s">
        <v>4034</v>
      </c>
      <c r="AG3021" s="134"/>
      <c r="AH3021" s="142"/>
      <c r="AI3021" s="143"/>
      <c r="AJ3021" s="143" t="b">
        <f t="shared" si="1207"/>
        <v>0</v>
      </c>
      <c r="AK3021" s="143" t="str">
        <f>O3021&amp;Q3021&amp;R3021&amp;U3021&amp;V3021&amp;Y3021&amp;Z3021&amp;AC3021&amp;AD3021</f>
        <v>J12230000</v>
      </c>
      <c r="AL3021" s="95"/>
      <c r="AM3021" s="41"/>
      <c r="AN3021" s="145" t="str">
        <f>N3021&amp;AK3021</f>
        <v>J9NJ12230000</v>
      </c>
      <c r="AO3021" s="145"/>
      <c r="AP3021" s="30"/>
      <c r="AQ3021" s="145"/>
      <c r="AR3021" s="145" t="str">
        <f t="shared" si="1206"/>
        <v/>
      </c>
      <c r="AS3021" s="145" t="str">
        <f>IF(IFERROR(VLOOKUP(AE3021,#REF!,1,0),"")&lt;&gt;"",1,"")</f>
        <v/>
      </c>
      <c r="AT3021" s="145" t="str">
        <f>IF(IFERROR(VLOOKUP(AE3021,#REF!,1,0),"")&lt;&gt;"",1,"")</f>
        <v/>
      </c>
      <c r="AU3021" s="145" t="str">
        <f>IF(IFERROR(VLOOKUP(AE3021,#REF!,1,0),"")&lt;&gt;"",1,"")</f>
        <v/>
      </c>
      <c r="AV3021" s="145" t="str">
        <f>IF(IFERROR(VLOOKUP(AE3021,#REF!,1,0),"")&lt;&gt;"",1,"")</f>
        <v/>
      </c>
      <c r="AW3021" s="145" t="str">
        <f>IF(IFERROR(VLOOKUP(AE3021,#REF!,1,0),"")&lt;&gt;"",1,"")</f>
        <v/>
      </c>
      <c r="AX3021" s="145" t="str">
        <f>IF(IFERROR(VLOOKUP(AE3021,#REF!,1,0),"")&lt;&gt;"",1,"")</f>
        <v/>
      </c>
      <c r="AY3021" s="145" t="str">
        <f>IF(IFERROR(VLOOKUP(AE3021,#REF!,1,0),"")&lt;&gt;"",1,"")</f>
        <v/>
      </c>
      <c r="AZ3021" s="145" t="str">
        <f>IF(IFERROR(VLOOKUP(AE3021,#REF!,1,0),"")&lt;&gt;"",1,"")</f>
        <v/>
      </c>
      <c r="BA3021" s="145" t="str">
        <f>IF(IFERROR(VLOOKUP(AE3021,#REF!,1,0),"")&lt;&gt;"",1,"")</f>
        <v/>
      </c>
      <c r="BB3021" s="145" t="str">
        <f>IF(IFERROR(VLOOKUP(AE3021,#REF!,1,0),"")&lt;&gt;"",1,"")</f>
        <v/>
      </c>
      <c r="BC3021" s="145" t="str">
        <f>IF(IFERROR(VLOOKUP(AE3021,#REF!,1,0),"")&lt;&gt;"",1,"")</f>
        <v/>
      </c>
      <c r="BD3021" s="146" t="str">
        <f>IF(IFERROR(VLOOKUP(AE3021,#REF!,1,0),"")&lt;&gt;"",1,"")</f>
        <v/>
      </c>
      <c r="BE3021" s="148">
        <f t="shared" ref="BE3021:BE3275" si="1208">SUM(AR3021:BD3021)</f>
        <v>0</v>
      </c>
    </row>
    <row r="3022" spans="1:57" ht="17">
      <c r="A3022" s="137">
        <v>2851</v>
      </c>
      <c r="B3022" s="137"/>
      <c r="C3022" s="137"/>
      <c r="D3022" s="138"/>
      <c r="E3022" s="138"/>
      <c r="F3022" s="138"/>
      <c r="G3022" s="138"/>
      <c r="H3022" s="138"/>
      <c r="I3022" s="138"/>
      <c r="J3022" s="138"/>
      <c r="K3022" s="138"/>
      <c r="L3022" s="138" t="s">
        <v>7137</v>
      </c>
      <c r="M3022" s="158"/>
      <c r="N3022" s="139" t="s">
        <v>3963</v>
      </c>
      <c r="O3022" s="140" t="s">
        <v>12</v>
      </c>
      <c r="P3022" s="140" t="s">
        <v>69</v>
      </c>
      <c r="Q3022" s="140" t="s">
        <v>8</v>
      </c>
      <c r="R3022" s="140" t="s">
        <v>15</v>
      </c>
      <c r="S3022" s="140" t="s">
        <v>73</v>
      </c>
      <c r="T3022" s="141" t="s">
        <v>73</v>
      </c>
      <c r="U3022" s="140" t="s">
        <v>15</v>
      </c>
      <c r="V3022" s="141">
        <v>3</v>
      </c>
      <c r="W3022" s="140" t="s">
        <v>4034</v>
      </c>
      <c r="X3022" s="140" t="s">
        <v>4034</v>
      </c>
      <c r="Y3022" s="140" t="s">
        <v>66</v>
      </c>
      <c r="Z3022" s="140" t="s">
        <v>66</v>
      </c>
      <c r="AA3022" s="140" t="s">
        <v>4034</v>
      </c>
      <c r="AB3022" s="140" t="s">
        <v>4034</v>
      </c>
      <c r="AC3022" s="140" t="s">
        <v>8</v>
      </c>
      <c r="AD3022" s="187" t="s">
        <v>8</v>
      </c>
      <c r="AE3022" s="151" t="s">
        <v>4035</v>
      </c>
      <c r="AF3022" s="151" t="s">
        <v>4035</v>
      </c>
      <c r="AG3022" s="134"/>
      <c r="AH3022" s="142"/>
      <c r="AI3022" s="143"/>
      <c r="AJ3022" s="143" t="b">
        <f t="shared" si="1207"/>
        <v>0</v>
      </c>
      <c r="AK3022" s="143" t="str">
        <f>O3022&amp;Q3022&amp;R3022&amp;U3022&amp;V3022&amp;Y3022&amp;Z3022&amp;AC3022&amp;AD3022</f>
        <v>J12230011</v>
      </c>
      <c r="AL3022" s="95"/>
      <c r="AM3022" s="41"/>
      <c r="AN3022" s="145" t="str">
        <f>N3022&amp;AK3022</f>
        <v>J9NJ12230011</v>
      </c>
      <c r="AO3022" s="145"/>
      <c r="AP3022" s="30"/>
      <c r="AQ3022" s="145"/>
      <c r="AR3022" s="145" t="str">
        <f t="shared" si="1206"/>
        <v/>
      </c>
      <c r="AS3022" s="145" t="str">
        <f>IF(IFERROR(VLOOKUP(AE3022,#REF!,1,0),"")&lt;&gt;"",1,"")</f>
        <v/>
      </c>
      <c r="AT3022" s="145" t="str">
        <f>IF(IFERROR(VLOOKUP(AE3022,#REF!,1,0),"")&lt;&gt;"",1,"")</f>
        <v/>
      </c>
      <c r="AU3022" s="145" t="str">
        <f>IF(IFERROR(VLOOKUP(AE3022,#REF!,1,0),"")&lt;&gt;"",1,"")</f>
        <v/>
      </c>
      <c r="AV3022" s="145" t="str">
        <f>IF(IFERROR(VLOOKUP(AE3022,#REF!,1,0),"")&lt;&gt;"",1,"")</f>
        <v/>
      </c>
      <c r="AW3022" s="145" t="str">
        <f>IF(IFERROR(VLOOKUP(AE3022,#REF!,1,0),"")&lt;&gt;"",1,"")</f>
        <v/>
      </c>
      <c r="AX3022" s="145" t="str">
        <f>IF(IFERROR(VLOOKUP(AE3022,#REF!,1,0),"")&lt;&gt;"",1,"")</f>
        <v/>
      </c>
      <c r="AY3022" s="145" t="str">
        <f>IF(IFERROR(VLOOKUP(AE3022,#REF!,1,0),"")&lt;&gt;"",1,"")</f>
        <v/>
      </c>
      <c r="AZ3022" s="145" t="str">
        <f>IF(IFERROR(VLOOKUP(AE3022,#REF!,1,0),"")&lt;&gt;"",1,"")</f>
        <v/>
      </c>
      <c r="BA3022" s="145" t="str">
        <f>IF(IFERROR(VLOOKUP(AE3022,#REF!,1,0),"")&lt;&gt;"",1,"")</f>
        <v/>
      </c>
      <c r="BB3022" s="145" t="str">
        <f>IF(IFERROR(VLOOKUP(AE3022,#REF!,1,0),"")&lt;&gt;"",1,"")</f>
        <v/>
      </c>
      <c r="BC3022" s="145" t="str">
        <f>IF(IFERROR(VLOOKUP(AE3022,#REF!,1,0),"")&lt;&gt;"",1,"")</f>
        <v/>
      </c>
      <c r="BD3022" s="146" t="str">
        <f>IF(IFERROR(VLOOKUP(AE3022,#REF!,1,0),"")&lt;&gt;"",1,"")</f>
        <v/>
      </c>
      <c r="BE3022" s="148">
        <f t="shared" si="1208"/>
        <v>0</v>
      </c>
    </row>
    <row r="3023" spans="1:57" ht="17">
      <c r="A3023" s="137">
        <v>2852</v>
      </c>
      <c r="B3023" s="137"/>
      <c r="C3023" s="137"/>
      <c r="D3023" s="138"/>
      <c r="E3023" s="138"/>
      <c r="F3023" s="138"/>
      <c r="G3023" s="138"/>
      <c r="H3023" s="138"/>
      <c r="I3023" s="138"/>
      <c r="J3023" s="138"/>
      <c r="K3023" s="138"/>
      <c r="L3023" s="138" t="s">
        <v>7138</v>
      </c>
      <c r="M3023" s="158"/>
      <c r="N3023" s="139" t="s">
        <v>3963</v>
      </c>
      <c r="O3023" s="140" t="s">
        <v>12</v>
      </c>
      <c r="P3023" s="140" t="s">
        <v>69</v>
      </c>
      <c r="Q3023" s="140" t="s">
        <v>8</v>
      </c>
      <c r="R3023" s="140" t="s">
        <v>15</v>
      </c>
      <c r="S3023" s="140" t="s">
        <v>73</v>
      </c>
      <c r="T3023" s="141" t="s">
        <v>73</v>
      </c>
      <c r="U3023" s="140" t="s">
        <v>15</v>
      </c>
      <c r="V3023" s="141">
        <v>3</v>
      </c>
      <c r="W3023" s="140" t="s">
        <v>4034</v>
      </c>
      <c r="X3023" s="140" t="s">
        <v>4034</v>
      </c>
      <c r="Y3023" s="140" t="s">
        <v>66</v>
      </c>
      <c r="Z3023" s="140" t="s">
        <v>66</v>
      </c>
      <c r="AA3023" s="140" t="s">
        <v>4034</v>
      </c>
      <c r="AB3023" s="140" t="s">
        <v>4034</v>
      </c>
      <c r="AC3023" s="140" t="s">
        <v>8</v>
      </c>
      <c r="AD3023" s="187" t="s">
        <v>15</v>
      </c>
      <c r="AE3023" s="151" t="s">
        <v>4036</v>
      </c>
      <c r="AF3023" s="151" t="s">
        <v>4036</v>
      </c>
      <c r="AG3023" s="134"/>
      <c r="AH3023" s="142"/>
      <c r="AI3023" s="143"/>
      <c r="AJ3023" s="143" t="b">
        <f t="shared" si="1207"/>
        <v>0</v>
      </c>
      <c r="AK3023" s="143" t="str">
        <f>O3023&amp;Q3023&amp;R3023&amp;U3023&amp;V3023&amp;Y3023&amp;Z3023&amp;AC3023&amp;AD3023</f>
        <v>J12230012</v>
      </c>
      <c r="AL3023" s="95"/>
      <c r="AM3023" s="41"/>
      <c r="AN3023" s="145" t="str">
        <f>N3023&amp;AK3023</f>
        <v>J9NJ12230012</v>
      </c>
      <c r="AO3023" s="145"/>
      <c r="AP3023" s="30"/>
      <c r="AQ3023" s="145"/>
      <c r="AR3023" s="145" t="str">
        <f t="shared" si="1206"/>
        <v/>
      </c>
      <c r="AS3023" s="145" t="str">
        <f>IF(IFERROR(VLOOKUP(AE3023,#REF!,1,0),"")&lt;&gt;"",1,"")</f>
        <v/>
      </c>
      <c r="AT3023" s="145" t="str">
        <f>IF(IFERROR(VLOOKUP(AE3023,#REF!,1,0),"")&lt;&gt;"",1,"")</f>
        <v/>
      </c>
      <c r="AU3023" s="145" t="str">
        <f>IF(IFERROR(VLOOKUP(AE3023,#REF!,1,0),"")&lt;&gt;"",1,"")</f>
        <v/>
      </c>
      <c r="AV3023" s="145" t="str">
        <f>IF(IFERROR(VLOOKUP(AE3023,#REF!,1,0),"")&lt;&gt;"",1,"")</f>
        <v/>
      </c>
      <c r="AW3023" s="145" t="str">
        <f>IF(IFERROR(VLOOKUP(AE3023,#REF!,1,0),"")&lt;&gt;"",1,"")</f>
        <v/>
      </c>
      <c r="AX3023" s="145" t="str">
        <f>IF(IFERROR(VLOOKUP(AE3023,#REF!,1,0),"")&lt;&gt;"",1,"")</f>
        <v/>
      </c>
      <c r="AY3023" s="145" t="str">
        <f>IF(IFERROR(VLOOKUP(AE3023,#REF!,1,0),"")&lt;&gt;"",1,"")</f>
        <v/>
      </c>
      <c r="AZ3023" s="145" t="str">
        <f>IF(IFERROR(VLOOKUP(AE3023,#REF!,1,0),"")&lt;&gt;"",1,"")</f>
        <v/>
      </c>
      <c r="BA3023" s="145" t="str">
        <f>IF(IFERROR(VLOOKUP(AE3023,#REF!,1,0),"")&lt;&gt;"",1,"")</f>
        <v/>
      </c>
      <c r="BB3023" s="145" t="str">
        <f>IF(IFERROR(VLOOKUP(AE3023,#REF!,1,0),"")&lt;&gt;"",1,"")</f>
        <v/>
      </c>
      <c r="BC3023" s="145" t="str">
        <f>IF(IFERROR(VLOOKUP(AE3023,#REF!,1,0),"")&lt;&gt;"",1,"")</f>
        <v/>
      </c>
      <c r="BD3023" s="146" t="str">
        <f>IF(IFERROR(VLOOKUP(AE3023,#REF!,1,0),"")&lt;&gt;"",1,"")</f>
        <v/>
      </c>
      <c r="BE3023" s="148">
        <f t="shared" si="1208"/>
        <v>0</v>
      </c>
    </row>
    <row r="3024" spans="1:57" ht="17">
      <c r="A3024" s="137">
        <v>2853</v>
      </c>
      <c r="B3024" s="137"/>
      <c r="C3024" s="137"/>
      <c r="D3024" s="138"/>
      <c r="E3024" s="138"/>
      <c r="F3024" s="138"/>
      <c r="G3024" s="138"/>
      <c r="H3024" s="138"/>
      <c r="I3024" s="138"/>
      <c r="J3024" s="138"/>
      <c r="K3024" s="138"/>
      <c r="L3024" s="138" t="s">
        <v>7139</v>
      </c>
      <c r="M3024" s="158"/>
      <c r="N3024" s="139" t="s">
        <v>3963</v>
      </c>
      <c r="O3024" s="140" t="s">
        <v>12</v>
      </c>
      <c r="P3024" s="140" t="s">
        <v>69</v>
      </c>
      <c r="Q3024" s="140" t="s">
        <v>8</v>
      </c>
      <c r="R3024" s="140" t="s">
        <v>15</v>
      </c>
      <c r="S3024" s="140" t="s">
        <v>73</v>
      </c>
      <c r="T3024" s="141" t="s">
        <v>73</v>
      </c>
      <c r="U3024" s="140" t="s">
        <v>15</v>
      </c>
      <c r="V3024" s="141">
        <v>3</v>
      </c>
      <c r="W3024" s="140" t="s">
        <v>4034</v>
      </c>
      <c r="X3024" s="140" t="s">
        <v>4034</v>
      </c>
      <c r="Y3024" s="140" t="s">
        <v>66</v>
      </c>
      <c r="Z3024" s="140" t="s">
        <v>66</v>
      </c>
      <c r="AA3024" s="140" t="s">
        <v>4034</v>
      </c>
      <c r="AB3024" s="140" t="s">
        <v>4034</v>
      </c>
      <c r="AC3024" s="140" t="s">
        <v>8</v>
      </c>
      <c r="AD3024" s="187" t="s">
        <v>21</v>
      </c>
      <c r="AE3024" s="151" t="s">
        <v>4037</v>
      </c>
      <c r="AF3024" s="151" t="s">
        <v>4037</v>
      </c>
      <c r="AG3024" s="134"/>
      <c r="AH3024" s="142"/>
      <c r="AI3024" s="143"/>
      <c r="AJ3024" s="143" t="b">
        <f t="shared" si="1207"/>
        <v>0</v>
      </c>
      <c r="AK3024" s="143" t="str">
        <f>O3024&amp;Q3024&amp;R3024&amp;U3024&amp;V3024&amp;Y3024&amp;Z3024&amp;AC3024&amp;AD3024</f>
        <v>J12230013</v>
      </c>
      <c r="AL3024" s="95"/>
      <c r="AM3024" s="41"/>
      <c r="AN3024" s="145" t="str">
        <f>N3024&amp;AK3024</f>
        <v>J9NJ12230013</v>
      </c>
      <c r="AO3024" s="145"/>
      <c r="AP3024" s="30"/>
      <c r="AQ3024" s="145"/>
      <c r="AR3024" s="145" t="str">
        <f t="shared" si="1206"/>
        <v/>
      </c>
      <c r="AS3024" s="145" t="str">
        <f>IF(IFERROR(VLOOKUP(AE3024,#REF!,1,0),"")&lt;&gt;"",1,"")</f>
        <v/>
      </c>
      <c r="AT3024" s="145" t="str">
        <f>IF(IFERROR(VLOOKUP(AE3024,#REF!,1,0),"")&lt;&gt;"",1,"")</f>
        <v/>
      </c>
      <c r="AU3024" s="145" t="str">
        <f>IF(IFERROR(VLOOKUP(AE3024,#REF!,1,0),"")&lt;&gt;"",1,"")</f>
        <v/>
      </c>
      <c r="AV3024" s="145" t="str">
        <f>IF(IFERROR(VLOOKUP(AE3024,#REF!,1,0),"")&lt;&gt;"",1,"")</f>
        <v/>
      </c>
      <c r="AW3024" s="145" t="str">
        <f>IF(IFERROR(VLOOKUP(AE3024,#REF!,1,0),"")&lt;&gt;"",1,"")</f>
        <v/>
      </c>
      <c r="AX3024" s="145" t="str">
        <f>IF(IFERROR(VLOOKUP(AE3024,#REF!,1,0),"")&lt;&gt;"",1,"")</f>
        <v/>
      </c>
      <c r="AY3024" s="145" t="str">
        <f>IF(IFERROR(VLOOKUP(AE3024,#REF!,1,0),"")&lt;&gt;"",1,"")</f>
        <v/>
      </c>
      <c r="AZ3024" s="145" t="str">
        <f>IF(IFERROR(VLOOKUP(AE3024,#REF!,1,0),"")&lt;&gt;"",1,"")</f>
        <v/>
      </c>
      <c r="BA3024" s="145" t="str">
        <f>IF(IFERROR(VLOOKUP(AE3024,#REF!,1,0),"")&lt;&gt;"",1,"")</f>
        <v/>
      </c>
      <c r="BB3024" s="145" t="str">
        <f>IF(IFERROR(VLOOKUP(AE3024,#REF!,1,0),"")&lt;&gt;"",1,"")</f>
        <v/>
      </c>
      <c r="BC3024" s="145" t="str">
        <f>IF(IFERROR(VLOOKUP(AE3024,#REF!,1,0),"")&lt;&gt;"",1,"")</f>
        <v/>
      </c>
      <c r="BD3024" s="146" t="str">
        <f>IF(IFERROR(VLOOKUP(AE3024,#REF!,1,0),"")&lt;&gt;"",1,"")</f>
        <v/>
      </c>
      <c r="BE3024" s="148">
        <f t="shared" si="1208"/>
        <v>0</v>
      </c>
    </row>
    <row r="3025" spans="1:57" ht="17">
      <c r="A3025" s="137">
        <v>2854</v>
      </c>
      <c r="B3025" s="137"/>
      <c r="C3025" s="137"/>
      <c r="D3025" s="138"/>
      <c r="E3025" s="138"/>
      <c r="F3025" s="138"/>
      <c r="G3025" s="138"/>
      <c r="H3025" s="138"/>
      <c r="I3025" s="138"/>
      <c r="J3025" s="138"/>
      <c r="K3025" s="138"/>
      <c r="L3025" s="138" t="s">
        <v>7140</v>
      </c>
      <c r="M3025" s="158"/>
      <c r="N3025" s="139" t="s">
        <v>3963</v>
      </c>
      <c r="O3025" s="140" t="s">
        <v>12</v>
      </c>
      <c r="P3025" s="140" t="s">
        <v>69</v>
      </c>
      <c r="Q3025" s="140" t="s">
        <v>8</v>
      </c>
      <c r="R3025" s="140" t="s">
        <v>15</v>
      </c>
      <c r="S3025" s="140" t="s">
        <v>73</v>
      </c>
      <c r="T3025" s="141" t="s">
        <v>73</v>
      </c>
      <c r="U3025" s="140" t="s">
        <v>15</v>
      </c>
      <c r="V3025" s="141">
        <v>3</v>
      </c>
      <c r="W3025" s="140" t="s">
        <v>4034</v>
      </c>
      <c r="X3025" s="140" t="s">
        <v>4034</v>
      </c>
      <c r="Y3025" s="140" t="s">
        <v>66</v>
      </c>
      <c r="Z3025" s="140" t="s">
        <v>66</v>
      </c>
      <c r="AA3025" s="140" t="s">
        <v>4034</v>
      </c>
      <c r="AB3025" s="140" t="s">
        <v>4034</v>
      </c>
      <c r="AC3025" s="140" t="s">
        <v>8</v>
      </c>
      <c r="AD3025" s="187" t="s">
        <v>27</v>
      </c>
      <c r="AE3025" s="151" t="s">
        <v>4038</v>
      </c>
      <c r="AF3025" s="151" t="s">
        <v>4038</v>
      </c>
      <c r="AG3025" s="134"/>
      <c r="AH3025" s="142"/>
      <c r="AI3025" s="143"/>
      <c r="AJ3025" s="143" t="b">
        <f t="shared" si="1207"/>
        <v>0</v>
      </c>
      <c r="AK3025" s="143" t="str">
        <f>O3025&amp;Q3025&amp;R3025&amp;U3025&amp;V3025&amp;Y3025&amp;Z3025&amp;AC3025&amp;AD3025</f>
        <v>J12230014</v>
      </c>
      <c r="AL3025" s="95"/>
      <c r="AM3025" s="41"/>
      <c r="AN3025" s="145" t="str">
        <f>N3025&amp;AK3025</f>
        <v>J9NJ12230014</v>
      </c>
      <c r="AO3025" s="145"/>
      <c r="AP3025" s="30"/>
      <c r="AQ3025" s="145"/>
      <c r="AR3025" s="145" t="str">
        <f t="shared" si="1206"/>
        <v/>
      </c>
      <c r="AS3025" s="145" t="str">
        <f>IF(IFERROR(VLOOKUP(AE3025,#REF!,1,0),"")&lt;&gt;"",1,"")</f>
        <v/>
      </c>
      <c r="AT3025" s="145" t="str">
        <f>IF(IFERROR(VLOOKUP(AE3025,#REF!,1,0),"")&lt;&gt;"",1,"")</f>
        <v/>
      </c>
      <c r="AU3025" s="145" t="str">
        <f>IF(IFERROR(VLOOKUP(AE3025,#REF!,1,0),"")&lt;&gt;"",1,"")</f>
        <v/>
      </c>
      <c r="AV3025" s="145" t="str">
        <f>IF(IFERROR(VLOOKUP(AE3025,#REF!,1,0),"")&lt;&gt;"",1,"")</f>
        <v/>
      </c>
      <c r="AW3025" s="145" t="str">
        <f>IF(IFERROR(VLOOKUP(AE3025,#REF!,1,0),"")&lt;&gt;"",1,"")</f>
        <v/>
      </c>
      <c r="AX3025" s="145" t="str">
        <f>IF(IFERROR(VLOOKUP(AE3025,#REF!,1,0),"")&lt;&gt;"",1,"")</f>
        <v/>
      </c>
      <c r="AY3025" s="145" t="str">
        <f>IF(IFERROR(VLOOKUP(AE3025,#REF!,1,0),"")&lt;&gt;"",1,"")</f>
        <v/>
      </c>
      <c r="AZ3025" s="145" t="str">
        <f>IF(IFERROR(VLOOKUP(AE3025,#REF!,1,0),"")&lt;&gt;"",1,"")</f>
        <v/>
      </c>
      <c r="BA3025" s="145" t="str">
        <f>IF(IFERROR(VLOOKUP(AE3025,#REF!,1,0),"")&lt;&gt;"",1,"")</f>
        <v/>
      </c>
      <c r="BB3025" s="145" t="str">
        <f>IF(IFERROR(VLOOKUP(AE3025,#REF!,1,0),"")&lt;&gt;"",1,"")</f>
        <v/>
      </c>
      <c r="BC3025" s="145" t="str">
        <f>IF(IFERROR(VLOOKUP(AE3025,#REF!,1,0),"")&lt;&gt;"",1,"")</f>
        <v/>
      </c>
      <c r="BD3025" s="146" t="str">
        <f>IF(IFERROR(VLOOKUP(AE3025,#REF!,1,0),"")&lt;&gt;"",1,"")</f>
        <v/>
      </c>
      <c r="BE3025" s="148">
        <f t="shared" si="1208"/>
        <v>0</v>
      </c>
    </row>
    <row r="3026" spans="1:57" ht="17">
      <c r="A3026" s="137"/>
      <c r="B3026" s="137"/>
      <c r="C3026" s="137"/>
      <c r="D3026" s="138"/>
      <c r="E3026" s="138"/>
      <c r="F3026" s="138"/>
      <c r="G3026" s="138"/>
      <c r="H3026" s="138"/>
      <c r="I3026" s="138"/>
      <c r="J3026" s="138"/>
      <c r="K3026" s="138"/>
      <c r="L3026" s="138" t="s">
        <v>7141</v>
      </c>
      <c r="M3026" s="158"/>
      <c r="N3026" s="139" t="s">
        <v>3963</v>
      </c>
      <c r="O3026" s="140" t="s">
        <v>12</v>
      </c>
      <c r="P3026" s="140" t="s">
        <v>69</v>
      </c>
      <c r="Q3026" s="140" t="s">
        <v>8</v>
      </c>
      <c r="R3026" s="140" t="s">
        <v>15</v>
      </c>
      <c r="S3026" s="140" t="s">
        <v>73</v>
      </c>
      <c r="T3026" s="141" t="s">
        <v>73</v>
      </c>
      <c r="U3026" s="169" t="s">
        <v>18</v>
      </c>
      <c r="V3026" s="141">
        <v>8</v>
      </c>
      <c r="W3026" s="139" t="s">
        <v>4039</v>
      </c>
      <c r="X3026" s="139" t="s">
        <v>4039</v>
      </c>
      <c r="Y3026" s="140" t="s">
        <v>66</v>
      </c>
      <c r="Z3026" s="140" t="s">
        <v>66</v>
      </c>
      <c r="AA3026" s="140" t="s">
        <v>4039</v>
      </c>
      <c r="AB3026" s="140" t="s">
        <v>4039</v>
      </c>
      <c r="AC3026" s="140" t="s">
        <v>66</v>
      </c>
      <c r="AD3026" s="187" t="s">
        <v>66</v>
      </c>
      <c r="AE3026" s="139" t="s">
        <v>4039</v>
      </c>
      <c r="AF3026" s="139" t="s">
        <v>4039</v>
      </c>
      <c r="AG3026" s="134"/>
      <c r="AH3026" s="142"/>
      <c r="AI3026" s="143"/>
      <c r="AJ3026" s="143" t="b">
        <f t="shared" si="1207"/>
        <v>0</v>
      </c>
      <c r="AK3026" s="143" t="str">
        <f>O3026&amp;Q3026&amp;R3026&amp;U3026&amp;V3026&amp;Y3026&amp;Z3026&amp;AC3026&amp;AD3026</f>
        <v>J12980000</v>
      </c>
      <c r="AL3026" s="95"/>
      <c r="AM3026" s="41"/>
      <c r="AN3026" s="145" t="str">
        <f>N3026&amp;AK3026</f>
        <v>J9NJ12980000</v>
      </c>
      <c r="AO3026" s="145"/>
      <c r="AP3026" s="30"/>
      <c r="AQ3026" s="145"/>
      <c r="AR3026" s="145"/>
      <c r="AS3026" s="145"/>
      <c r="AT3026" s="145"/>
      <c r="AU3026" s="145"/>
      <c r="AV3026" s="145"/>
      <c r="AW3026" s="145"/>
      <c r="AX3026" s="145"/>
      <c r="AY3026" s="145"/>
      <c r="AZ3026" s="145"/>
      <c r="BA3026" s="145"/>
      <c r="BB3026" s="145"/>
      <c r="BC3026" s="145"/>
      <c r="BD3026" s="146"/>
      <c r="BE3026" s="148">
        <f t="shared" si="1208"/>
        <v>0</v>
      </c>
    </row>
    <row r="3027" spans="1:57" ht="17">
      <c r="A3027" s="137">
        <v>2855</v>
      </c>
      <c r="B3027" s="137"/>
      <c r="C3027" s="137"/>
      <c r="D3027" s="138"/>
      <c r="E3027" s="138"/>
      <c r="F3027" s="138"/>
      <c r="G3027" s="138"/>
      <c r="H3027" s="138"/>
      <c r="I3027" s="138"/>
      <c r="J3027" s="138"/>
      <c r="K3027" s="138"/>
      <c r="L3027" s="138" t="s">
        <v>7142</v>
      </c>
      <c r="M3027" s="158"/>
      <c r="N3027" s="139" t="s">
        <v>3963</v>
      </c>
      <c r="O3027" s="140" t="s">
        <v>12</v>
      </c>
      <c r="P3027" s="140" t="s">
        <v>69</v>
      </c>
      <c r="Q3027" s="140" t="s">
        <v>8</v>
      </c>
      <c r="R3027" s="140" t="s">
        <v>15</v>
      </c>
      <c r="S3027" s="140" t="s">
        <v>73</v>
      </c>
      <c r="T3027" s="141" t="s">
        <v>73</v>
      </c>
      <c r="U3027" s="140" t="s">
        <v>18</v>
      </c>
      <c r="V3027" s="141" t="s">
        <v>18</v>
      </c>
      <c r="W3027" s="140" t="s">
        <v>4040</v>
      </c>
      <c r="X3027" s="140" t="s">
        <v>4040</v>
      </c>
      <c r="Y3027" s="140" t="s">
        <v>66</v>
      </c>
      <c r="Z3027" s="140" t="s">
        <v>66</v>
      </c>
      <c r="AA3027" s="140" t="s">
        <v>4040</v>
      </c>
      <c r="AB3027" s="140" t="s">
        <v>4040</v>
      </c>
      <c r="AC3027" s="140" t="s">
        <v>66</v>
      </c>
      <c r="AD3027" s="187" t="s">
        <v>66</v>
      </c>
      <c r="AE3027" s="144" t="s">
        <v>4040</v>
      </c>
      <c r="AF3027" s="144" t="s">
        <v>4040</v>
      </c>
      <c r="AG3027" s="134"/>
      <c r="AH3027" s="142"/>
      <c r="AI3027" s="143"/>
      <c r="AJ3027" s="143" t="b">
        <f t="shared" si="1207"/>
        <v>0</v>
      </c>
      <c r="AK3027" s="143" t="str">
        <f>O3027&amp;Q3027&amp;R3027&amp;U3027&amp;V3027&amp;Y3027&amp;Z3027&amp;AC3027&amp;AD3027</f>
        <v>J12990000</v>
      </c>
      <c r="AL3027" s="95"/>
      <c r="AM3027" s="41"/>
      <c r="AN3027" s="145" t="str">
        <f>N3027&amp;AK3027</f>
        <v>J9NJ12990000</v>
      </c>
      <c r="AO3027" s="145"/>
      <c r="AP3027" s="30"/>
      <c r="AQ3027" s="145"/>
      <c r="AR3027" s="145" t="str">
        <f t="shared" ref="AR3027:AR3053" si="1209">IF(AL3027&lt;&gt;"",1,"")</f>
        <v/>
      </c>
      <c r="AS3027" s="145" t="str">
        <f>IF(IFERROR(VLOOKUP(AE3027,#REF!,1,0),"")&lt;&gt;"",1,"")</f>
        <v/>
      </c>
      <c r="AT3027" s="145" t="str">
        <f>IF(IFERROR(VLOOKUP(AE3027,#REF!,1,0),"")&lt;&gt;"",1,"")</f>
        <v/>
      </c>
      <c r="AU3027" s="145" t="str">
        <f>IF(IFERROR(VLOOKUP(AE3027,#REF!,1,0),"")&lt;&gt;"",1,"")</f>
        <v/>
      </c>
      <c r="AV3027" s="145" t="str">
        <f>IF(IFERROR(VLOOKUP(AE3027,#REF!,1,0),"")&lt;&gt;"",1,"")</f>
        <v/>
      </c>
      <c r="AW3027" s="145" t="str">
        <f>IF(IFERROR(VLOOKUP(AE3027,#REF!,1,0),"")&lt;&gt;"",1,"")</f>
        <v/>
      </c>
      <c r="AX3027" s="145" t="str">
        <f>IF(IFERROR(VLOOKUP(AE3027,#REF!,1,0),"")&lt;&gt;"",1,"")</f>
        <v/>
      </c>
      <c r="AY3027" s="145" t="str">
        <f>IF(IFERROR(VLOOKUP(AE3027,#REF!,1,0),"")&lt;&gt;"",1,"")</f>
        <v/>
      </c>
      <c r="AZ3027" s="145" t="str">
        <f>IF(IFERROR(VLOOKUP(AE3027,#REF!,1,0),"")&lt;&gt;"",1,"")</f>
        <v/>
      </c>
      <c r="BA3027" s="145" t="str">
        <f>IF(IFERROR(VLOOKUP(AE3027,#REF!,1,0),"")&lt;&gt;"",1,"")</f>
        <v/>
      </c>
      <c r="BB3027" s="145" t="str">
        <f>IF(IFERROR(VLOOKUP(AE3027,#REF!,1,0),"")&lt;&gt;"",1,"")</f>
        <v/>
      </c>
      <c r="BC3027" s="145" t="str">
        <f>IF(IFERROR(VLOOKUP(AE3027,#REF!,1,0),"")&lt;&gt;"",1,"")</f>
        <v/>
      </c>
      <c r="BD3027" s="146" t="str">
        <f>IF(IFERROR(VLOOKUP(AE3027,#REF!,1,0),"")&lt;&gt;"",1,"")</f>
        <v/>
      </c>
      <c r="BE3027" s="148">
        <f t="shared" si="1208"/>
        <v>0</v>
      </c>
    </row>
    <row r="3028" spans="1:57" ht="16">
      <c r="A3028" s="43">
        <v>2856</v>
      </c>
      <c r="B3028" s="96"/>
      <c r="C3028" s="43"/>
      <c r="D3028" s="44"/>
      <c r="E3028" s="44"/>
      <c r="F3028" s="44"/>
      <c r="G3028" s="44"/>
      <c r="H3028" s="44"/>
      <c r="I3028" s="44"/>
      <c r="J3028" s="44"/>
      <c r="K3028" s="44"/>
      <c r="L3028" s="44"/>
      <c r="M3028" s="81"/>
      <c r="N3028" s="81"/>
      <c r="O3028" s="52" t="s">
        <v>12</v>
      </c>
      <c r="P3028" s="52" t="s">
        <v>69</v>
      </c>
      <c r="Q3028" s="52" t="s">
        <v>8</v>
      </c>
      <c r="R3028" s="52"/>
      <c r="S3028" s="52" t="s">
        <v>73</v>
      </c>
      <c r="T3028" s="47" t="s">
        <v>73</v>
      </c>
      <c r="U3028" s="111" t="s">
        <v>18</v>
      </c>
      <c r="V3028" s="47" t="s">
        <v>18</v>
      </c>
      <c r="W3028" s="61"/>
      <c r="X3028" s="61" t="s">
        <v>4040</v>
      </c>
      <c r="Y3028" s="61" t="s">
        <v>66</v>
      </c>
      <c r="Z3028" s="61" t="s">
        <v>66</v>
      </c>
      <c r="AA3028" s="61"/>
      <c r="AB3028" s="61" t="s">
        <v>4040</v>
      </c>
      <c r="AC3028" s="61" t="s">
        <v>66</v>
      </c>
      <c r="AD3028" s="112" t="s">
        <v>66</v>
      </c>
      <c r="AE3028" s="50" t="s">
        <v>4041</v>
      </c>
      <c r="AF3028" s="51"/>
      <c r="AG3028" s="51" t="s">
        <v>8</v>
      </c>
      <c r="AH3028" s="52"/>
      <c r="AI3028" s="39"/>
      <c r="AJ3028" s="39"/>
      <c r="AK3028" s="39" t="e">
        <f>O3028&amp;Q3028&amp;#REF!&amp;U3028&amp;V3028&amp;Y3028&amp;Z3028&amp;AC3028&amp;AD3028</f>
        <v>#REF!</v>
      </c>
      <c r="AL3028" s="96"/>
      <c r="AM3028" s="44"/>
      <c r="AN3028" s="52"/>
      <c r="AO3028" s="52"/>
      <c r="AP3028" s="52"/>
      <c r="AQ3028" s="52"/>
      <c r="AR3028" s="52" t="str">
        <f t="shared" si="1209"/>
        <v/>
      </c>
      <c r="AS3028" s="52" t="str">
        <f>IF(IFERROR(VLOOKUP(AE3028,#REF!,1,0),"")&lt;&gt;"",1,"")</f>
        <v/>
      </c>
      <c r="AT3028" s="52" t="str">
        <f>IF(IFERROR(VLOOKUP(AE3028,#REF!,1,0),"")&lt;&gt;"",1,"")</f>
        <v/>
      </c>
      <c r="AU3028" s="52" t="str">
        <f>IF(IFERROR(VLOOKUP(AE3028,#REF!,1,0),"")&lt;&gt;"",1,"")</f>
        <v/>
      </c>
      <c r="AV3028" s="52" t="str">
        <f>IF(IFERROR(VLOOKUP(AE3028,#REF!,1,0),"")&lt;&gt;"",1,"")</f>
        <v/>
      </c>
      <c r="AW3028" s="52" t="str">
        <f>IF(IFERROR(VLOOKUP(AE3028,#REF!,1,0),"")&lt;&gt;"",1,"")</f>
        <v/>
      </c>
      <c r="AX3028" s="52" t="str">
        <f>IF(IFERROR(VLOOKUP(AE3028,#REF!,1,0),"")&lt;&gt;"",1,"")</f>
        <v/>
      </c>
      <c r="AY3028" s="52" t="str">
        <f>IF(IFERROR(VLOOKUP(AE3028,#REF!,1,0),"")&lt;&gt;"",1,"")</f>
        <v/>
      </c>
      <c r="AZ3028" s="52" t="str">
        <f>IF(IFERROR(VLOOKUP(AE3028,#REF!,1,0),"")&lt;&gt;"",1,"")</f>
        <v/>
      </c>
      <c r="BA3028" s="52" t="str">
        <f>IF(IFERROR(VLOOKUP(AE3028,#REF!,1,0),"")&lt;&gt;"",1,"")</f>
        <v/>
      </c>
      <c r="BB3028" s="52" t="str">
        <f>IF(IFERROR(VLOOKUP(AE3028,#REF!,1,0),"")&lt;&gt;"",1,"")</f>
        <v/>
      </c>
      <c r="BC3028" s="52" t="str">
        <f>IF(IFERROR(VLOOKUP(AE3028,#REF!,1,0),"")&lt;&gt;"",1,"")</f>
        <v/>
      </c>
      <c r="BD3028" s="53" t="str">
        <f>IF(IFERROR(VLOOKUP(AE3028,#REF!,1,0),"")&lt;&gt;"",1,"")</f>
        <v/>
      </c>
      <c r="BE3028" s="54">
        <f t="shared" si="1208"/>
        <v>0</v>
      </c>
    </row>
    <row r="3029" spans="1:57" ht="16">
      <c r="A3029" s="43">
        <v>2857</v>
      </c>
      <c r="B3029" s="96"/>
      <c r="C3029" s="43"/>
      <c r="D3029" s="44"/>
      <c r="E3029" s="44"/>
      <c r="F3029" s="44"/>
      <c r="G3029" s="44"/>
      <c r="H3029" s="44"/>
      <c r="I3029" s="44"/>
      <c r="J3029" s="44"/>
      <c r="K3029" s="44"/>
      <c r="L3029" s="44"/>
      <c r="M3029" s="81"/>
      <c r="N3029" s="81"/>
      <c r="O3029" s="52" t="s">
        <v>12</v>
      </c>
      <c r="P3029" s="52" t="s">
        <v>69</v>
      </c>
      <c r="Q3029" s="52" t="s">
        <v>8</v>
      </c>
      <c r="R3029" s="52"/>
      <c r="S3029" s="52" t="s">
        <v>73</v>
      </c>
      <c r="T3029" s="47" t="s">
        <v>73</v>
      </c>
      <c r="U3029" s="111" t="s">
        <v>18</v>
      </c>
      <c r="V3029" s="47" t="s">
        <v>18</v>
      </c>
      <c r="W3029" s="61"/>
      <c r="X3029" s="61" t="s">
        <v>4040</v>
      </c>
      <c r="Y3029" s="61" t="s">
        <v>66</v>
      </c>
      <c r="Z3029" s="61" t="s">
        <v>66</v>
      </c>
      <c r="AA3029" s="61"/>
      <c r="AB3029" s="61" t="s">
        <v>4040</v>
      </c>
      <c r="AC3029" s="61" t="s">
        <v>66</v>
      </c>
      <c r="AD3029" s="112" t="s">
        <v>66</v>
      </c>
      <c r="AE3029" s="50" t="s">
        <v>4042</v>
      </c>
      <c r="AF3029" s="51"/>
      <c r="AG3029" s="51" t="s">
        <v>8</v>
      </c>
      <c r="AH3029" s="52"/>
      <c r="AI3029" s="39"/>
      <c r="AJ3029" s="39"/>
      <c r="AK3029" s="39" t="e">
        <f>O3029&amp;Q3029&amp;#REF!&amp;U3029&amp;V3029&amp;Y3029&amp;Z3029&amp;AC3029&amp;AD3029</f>
        <v>#REF!</v>
      </c>
      <c r="AL3029" s="96"/>
      <c r="AM3029" s="44"/>
      <c r="AN3029" s="52"/>
      <c r="AO3029" s="52"/>
      <c r="AP3029" s="52"/>
      <c r="AQ3029" s="52"/>
      <c r="AR3029" s="52" t="str">
        <f t="shared" si="1209"/>
        <v/>
      </c>
      <c r="AS3029" s="52" t="str">
        <f>IF(IFERROR(VLOOKUP(AE3029,#REF!,1,0),"")&lt;&gt;"",1,"")</f>
        <v/>
      </c>
      <c r="AT3029" s="52" t="str">
        <f>IF(IFERROR(VLOOKUP(AE3029,#REF!,1,0),"")&lt;&gt;"",1,"")</f>
        <v/>
      </c>
      <c r="AU3029" s="52" t="str">
        <f>IF(IFERROR(VLOOKUP(AE3029,#REF!,1,0),"")&lt;&gt;"",1,"")</f>
        <v/>
      </c>
      <c r="AV3029" s="52" t="str">
        <f>IF(IFERROR(VLOOKUP(AE3029,#REF!,1,0),"")&lt;&gt;"",1,"")</f>
        <v/>
      </c>
      <c r="AW3029" s="52" t="str">
        <f>IF(IFERROR(VLOOKUP(AE3029,#REF!,1,0),"")&lt;&gt;"",1,"")</f>
        <v/>
      </c>
      <c r="AX3029" s="52" t="str">
        <f>IF(IFERROR(VLOOKUP(AE3029,#REF!,1,0),"")&lt;&gt;"",1,"")</f>
        <v/>
      </c>
      <c r="AY3029" s="52" t="str">
        <f>IF(IFERROR(VLOOKUP(AE3029,#REF!,1,0),"")&lt;&gt;"",1,"")</f>
        <v/>
      </c>
      <c r="AZ3029" s="52" t="str">
        <f>IF(IFERROR(VLOOKUP(AE3029,#REF!,1,0),"")&lt;&gt;"",1,"")</f>
        <v/>
      </c>
      <c r="BA3029" s="52" t="str">
        <f>IF(IFERROR(VLOOKUP(AE3029,#REF!,1,0),"")&lt;&gt;"",1,"")</f>
        <v/>
      </c>
      <c r="BB3029" s="52" t="str">
        <f>IF(IFERROR(VLOOKUP(AE3029,#REF!,1,0),"")&lt;&gt;"",1,"")</f>
        <v/>
      </c>
      <c r="BC3029" s="52" t="str">
        <f>IF(IFERROR(VLOOKUP(AE3029,#REF!,1,0),"")&lt;&gt;"",1,"")</f>
        <v/>
      </c>
      <c r="BD3029" s="53" t="str">
        <f>IF(IFERROR(VLOOKUP(AE3029,#REF!,1,0),"")&lt;&gt;"",1,"")</f>
        <v/>
      </c>
      <c r="BE3029" s="54">
        <f t="shared" si="1208"/>
        <v>0</v>
      </c>
    </row>
    <row r="3030" spans="1:57" ht="16">
      <c r="A3030" s="43">
        <v>2858</v>
      </c>
      <c r="B3030" s="96"/>
      <c r="C3030" s="43"/>
      <c r="D3030" s="44"/>
      <c r="E3030" s="44"/>
      <c r="F3030" s="44"/>
      <c r="G3030" s="44"/>
      <c r="H3030" s="44"/>
      <c r="I3030" s="44"/>
      <c r="J3030" s="44"/>
      <c r="K3030" s="44"/>
      <c r="L3030" s="44"/>
      <c r="M3030" s="81"/>
      <c r="N3030" s="81"/>
      <c r="O3030" s="52" t="s">
        <v>12</v>
      </c>
      <c r="P3030" s="52" t="s">
        <v>69</v>
      </c>
      <c r="Q3030" s="52" t="s">
        <v>8</v>
      </c>
      <c r="R3030" s="52"/>
      <c r="S3030" s="52" t="s">
        <v>73</v>
      </c>
      <c r="T3030" s="47" t="s">
        <v>73</v>
      </c>
      <c r="U3030" s="111" t="s">
        <v>18</v>
      </c>
      <c r="V3030" s="47" t="s">
        <v>18</v>
      </c>
      <c r="W3030" s="61"/>
      <c r="X3030" s="61" t="s">
        <v>4040</v>
      </c>
      <c r="Y3030" s="61" t="s">
        <v>66</v>
      </c>
      <c r="Z3030" s="61" t="s">
        <v>66</v>
      </c>
      <c r="AA3030" s="61"/>
      <c r="AB3030" s="61" t="s">
        <v>4040</v>
      </c>
      <c r="AC3030" s="61" t="s">
        <v>66</v>
      </c>
      <c r="AD3030" s="112" t="s">
        <v>66</v>
      </c>
      <c r="AE3030" s="50" t="s">
        <v>4043</v>
      </c>
      <c r="AF3030" s="51"/>
      <c r="AG3030" s="51" t="s">
        <v>8</v>
      </c>
      <c r="AH3030" s="52"/>
      <c r="AI3030" s="39"/>
      <c r="AJ3030" s="39"/>
      <c r="AK3030" s="39" t="e">
        <f>O3030&amp;Q3030&amp;#REF!&amp;U3030&amp;V3030&amp;Y3030&amp;Z3030&amp;AC3030&amp;AD3030</f>
        <v>#REF!</v>
      </c>
      <c r="AL3030" s="96"/>
      <c r="AM3030" s="44"/>
      <c r="AN3030" s="52"/>
      <c r="AO3030" s="52"/>
      <c r="AP3030" s="52"/>
      <c r="AQ3030" s="52"/>
      <c r="AR3030" s="52" t="str">
        <f t="shared" si="1209"/>
        <v/>
      </c>
      <c r="AS3030" s="52" t="str">
        <f>IF(IFERROR(VLOOKUP(AE3030,#REF!,1,0),"")&lt;&gt;"",1,"")</f>
        <v/>
      </c>
      <c r="AT3030" s="52" t="str">
        <f>IF(IFERROR(VLOOKUP(AE3030,#REF!,1,0),"")&lt;&gt;"",1,"")</f>
        <v/>
      </c>
      <c r="AU3030" s="52" t="str">
        <f>IF(IFERROR(VLOOKUP(AE3030,#REF!,1,0),"")&lt;&gt;"",1,"")</f>
        <v/>
      </c>
      <c r="AV3030" s="52" t="str">
        <f>IF(IFERROR(VLOOKUP(AE3030,#REF!,1,0),"")&lt;&gt;"",1,"")</f>
        <v/>
      </c>
      <c r="AW3030" s="52" t="str">
        <f>IF(IFERROR(VLOOKUP(AE3030,#REF!,1,0),"")&lt;&gt;"",1,"")</f>
        <v/>
      </c>
      <c r="AX3030" s="52" t="str">
        <f>IF(IFERROR(VLOOKUP(AE3030,#REF!,1,0),"")&lt;&gt;"",1,"")</f>
        <v/>
      </c>
      <c r="AY3030" s="52" t="str">
        <f>IF(IFERROR(VLOOKUP(AE3030,#REF!,1,0),"")&lt;&gt;"",1,"")</f>
        <v/>
      </c>
      <c r="AZ3030" s="52" t="str">
        <f>IF(IFERROR(VLOOKUP(AE3030,#REF!,1,0),"")&lt;&gt;"",1,"")</f>
        <v/>
      </c>
      <c r="BA3030" s="52" t="str">
        <f>IF(IFERROR(VLOOKUP(AE3030,#REF!,1,0),"")&lt;&gt;"",1,"")</f>
        <v/>
      </c>
      <c r="BB3030" s="52" t="str">
        <f>IF(IFERROR(VLOOKUP(AE3030,#REF!,1,0),"")&lt;&gt;"",1,"")</f>
        <v/>
      </c>
      <c r="BC3030" s="52" t="str">
        <f>IF(IFERROR(VLOOKUP(AE3030,#REF!,1,0),"")&lt;&gt;"",1,"")</f>
        <v/>
      </c>
      <c r="BD3030" s="53" t="str">
        <f>IF(IFERROR(VLOOKUP(AE3030,#REF!,1,0),"")&lt;&gt;"",1,"")</f>
        <v/>
      </c>
      <c r="BE3030" s="54">
        <f t="shared" si="1208"/>
        <v>0</v>
      </c>
    </row>
    <row r="3031" spans="1:57" ht="16">
      <c r="A3031" s="43">
        <v>2859</v>
      </c>
      <c r="B3031" s="96"/>
      <c r="C3031" s="43"/>
      <c r="D3031" s="44"/>
      <c r="E3031" s="44"/>
      <c r="F3031" s="44"/>
      <c r="G3031" s="44"/>
      <c r="H3031" s="44"/>
      <c r="I3031" s="44"/>
      <c r="J3031" s="44"/>
      <c r="K3031" s="44"/>
      <c r="L3031" s="44"/>
      <c r="M3031" s="81"/>
      <c r="N3031" s="81"/>
      <c r="O3031" s="52" t="s">
        <v>12</v>
      </c>
      <c r="P3031" s="52" t="s">
        <v>69</v>
      </c>
      <c r="Q3031" s="52" t="s">
        <v>8</v>
      </c>
      <c r="R3031" s="52"/>
      <c r="S3031" s="52" t="s">
        <v>73</v>
      </c>
      <c r="T3031" s="47" t="s">
        <v>73</v>
      </c>
      <c r="U3031" s="111" t="s">
        <v>18</v>
      </c>
      <c r="V3031" s="47" t="s">
        <v>18</v>
      </c>
      <c r="W3031" s="61"/>
      <c r="X3031" s="61" t="s">
        <v>4040</v>
      </c>
      <c r="Y3031" s="61" t="s">
        <v>66</v>
      </c>
      <c r="Z3031" s="61" t="s">
        <v>66</v>
      </c>
      <c r="AA3031" s="61"/>
      <c r="AB3031" s="61" t="s">
        <v>4040</v>
      </c>
      <c r="AC3031" s="61" t="s">
        <v>66</v>
      </c>
      <c r="AD3031" s="112" t="s">
        <v>66</v>
      </c>
      <c r="AE3031" s="50" t="s">
        <v>4044</v>
      </c>
      <c r="AF3031" s="51"/>
      <c r="AG3031" s="51" t="s">
        <v>8</v>
      </c>
      <c r="AH3031" s="52"/>
      <c r="AI3031" s="39"/>
      <c r="AJ3031" s="39"/>
      <c r="AK3031" s="39" t="e">
        <f>O3031&amp;Q3031&amp;#REF!&amp;U3031&amp;V3031&amp;Y3031&amp;Z3031&amp;AC3031&amp;AD3031</f>
        <v>#REF!</v>
      </c>
      <c r="AL3031" s="96"/>
      <c r="AM3031" s="44"/>
      <c r="AN3031" s="52"/>
      <c r="AO3031" s="52"/>
      <c r="AP3031" s="52"/>
      <c r="AQ3031" s="52"/>
      <c r="AR3031" s="52" t="str">
        <f t="shared" si="1209"/>
        <v/>
      </c>
      <c r="AS3031" s="52" t="str">
        <f>IF(IFERROR(VLOOKUP(AE3031,#REF!,1,0),"")&lt;&gt;"",1,"")</f>
        <v/>
      </c>
      <c r="AT3031" s="52" t="str">
        <f>IF(IFERROR(VLOOKUP(AE3031,#REF!,1,0),"")&lt;&gt;"",1,"")</f>
        <v/>
      </c>
      <c r="AU3031" s="52" t="str">
        <f>IF(IFERROR(VLOOKUP(AE3031,#REF!,1,0),"")&lt;&gt;"",1,"")</f>
        <v/>
      </c>
      <c r="AV3031" s="52" t="str">
        <f>IF(IFERROR(VLOOKUP(AE3031,#REF!,1,0),"")&lt;&gt;"",1,"")</f>
        <v/>
      </c>
      <c r="AW3031" s="52" t="str">
        <f>IF(IFERROR(VLOOKUP(AE3031,#REF!,1,0),"")&lt;&gt;"",1,"")</f>
        <v/>
      </c>
      <c r="AX3031" s="52" t="str">
        <f>IF(IFERROR(VLOOKUP(AE3031,#REF!,1,0),"")&lt;&gt;"",1,"")</f>
        <v/>
      </c>
      <c r="AY3031" s="52" t="str">
        <f>IF(IFERROR(VLOOKUP(AE3031,#REF!,1,0),"")&lt;&gt;"",1,"")</f>
        <v/>
      </c>
      <c r="AZ3031" s="52" t="str">
        <f>IF(IFERROR(VLOOKUP(AE3031,#REF!,1,0),"")&lt;&gt;"",1,"")</f>
        <v/>
      </c>
      <c r="BA3031" s="52" t="str">
        <f>IF(IFERROR(VLOOKUP(AE3031,#REF!,1,0),"")&lt;&gt;"",1,"")</f>
        <v/>
      </c>
      <c r="BB3031" s="52" t="str">
        <f>IF(IFERROR(VLOOKUP(AE3031,#REF!,1,0),"")&lt;&gt;"",1,"")</f>
        <v/>
      </c>
      <c r="BC3031" s="52" t="str">
        <f>IF(IFERROR(VLOOKUP(AE3031,#REF!,1,0),"")&lt;&gt;"",1,"")</f>
        <v/>
      </c>
      <c r="BD3031" s="53" t="str">
        <f>IF(IFERROR(VLOOKUP(AE3031,#REF!,1,0),"")&lt;&gt;"",1,"")</f>
        <v/>
      </c>
      <c r="BE3031" s="54">
        <f t="shared" si="1208"/>
        <v>0</v>
      </c>
    </row>
    <row r="3032" spans="1:57" ht="17">
      <c r="A3032" s="137">
        <v>2860</v>
      </c>
      <c r="B3032" s="137"/>
      <c r="C3032" s="137"/>
      <c r="D3032" s="138"/>
      <c r="E3032" s="138"/>
      <c r="F3032" s="138"/>
      <c r="G3032" s="138"/>
      <c r="H3032" s="138"/>
      <c r="I3032" s="138"/>
      <c r="J3032" s="138"/>
      <c r="K3032" s="138"/>
      <c r="L3032" s="138" t="s">
        <v>7143</v>
      </c>
      <c r="M3032" s="158"/>
      <c r="N3032" s="139" t="s">
        <v>3963</v>
      </c>
      <c r="O3032" s="140" t="s">
        <v>75</v>
      </c>
      <c r="P3032" s="140" t="s">
        <v>76</v>
      </c>
      <c r="Q3032" s="140" t="s">
        <v>66</v>
      </c>
      <c r="R3032" s="140" t="s">
        <v>66</v>
      </c>
      <c r="S3032" s="140" t="s">
        <v>76</v>
      </c>
      <c r="T3032" s="141" t="s">
        <v>76</v>
      </c>
      <c r="U3032" s="140" t="s">
        <v>66</v>
      </c>
      <c r="V3032" s="141" t="s">
        <v>66</v>
      </c>
      <c r="W3032" s="140" t="s">
        <v>76</v>
      </c>
      <c r="X3032" s="140" t="s">
        <v>76</v>
      </c>
      <c r="Y3032" s="140" t="s">
        <v>66</v>
      </c>
      <c r="Z3032" s="140" t="s">
        <v>66</v>
      </c>
      <c r="AA3032" s="140" t="s">
        <v>76</v>
      </c>
      <c r="AB3032" s="140" t="s">
        <v>76</v>
      </c>
      <c r="AC3032" s="140" t="s">
        <v>66</v>
      </c>
      <c r="AD3032" s="187" t="s">
        <v>66</v>
      </c>
      <c r="AE3032" s="151" t="s">
        <v>76</v>
      </c>
      <c r="AF3032" s="151" t="s">
        <v>76</v>
      </c>
      <c r="AG3032" s="134"/>
      <c r="AH3032" s="142"/>
      <c r="AI3032" s="143"/>
      <c r="AJ3032" s="143" t="b">
        <f t="shared" ref="AJ3032:AJ3286" si="1210">IF(OR(AS3032=1,AT3032=1,AU3032=1,AV3032=1,AW3032=1,AX3032=1,AY3032=1,AZ3032=1,BA3032=1,BB3032=1,BC3032=1,BD3032=1),TRUE,FALSE)</f>
        <v>0</v>
      </c>
      <c r="AK3032" s="143" t="str">
        <f>O3032&amp;Q3032&amp;R3032&amp;U3032&amp;V3032&amp;Y3032&amp;Z3032&amp;AC3032&amp;AD3032</f>
        <v>K00000000</v>
      </c>
      <c r="AL3032" s="95"/>
      <c r="AM3032" s="41"/>
      <c r="AN3032" s="145" t="str">
        <f>N3032&amp;AK3032</f>
        <v>J9NK00000000</v>
      </c>
      <c r="AO3032" s="145"/>
      <c r="AP3032" s="30"/>
      <c r="AQ3032" s="145"/>
      <c r="AR3032" s="145" t="str">
        <f t="shared" si="1209"/>
        <v/>
      </c>
      <c r="AS3032" s="145" t="str">
        <f>IF(IFERROR(VLOOKUP(AE3032,#REF!,1,0),"")&lt;&gt;"",1,"")</f>
        <v/>
      </c>
      <c r="AT3032" s="145" t="str">
        <f>IF(IFERROR(VLOOKUP(AE3032,#REF!,1,0),"")&lt;&gt;"",1,"")</f>
        <v/>
      </c>
      <c r="AU3032" s="145" t="str">
        <f>IF(IFERROR(VLOOKUP(AE3032,#REF!,1,0),"")&lt;&gt;"",1,"")</f>
        <v/>
      </c>
      <c r="AV3032" s="145" t="str">
        <f>IF(IFERROR(VLOOKUP(AE3032,#REF!,1,0),"")&lt;&gt;"",1,"")</f>
        <v/>
      </c>
      <c r="AW3032" s="145" t="str">
        <f>IF(IFERROR(VLOOKUP(AE3032,#REF!,1,0),"")&lt;&gt;"",1,"")</f>
        <v/>
      </c>
      <c r="AX3032" s="145" t="str">
        <f>IF(IFERROR(VLOOKUP(AE3032,#REF!,1,0),"")&lt;&gt;"",1,"")</f>
        <v/>
      </c>
      <c r="AY3032" s="145" t="str">
        <f>IF(IFERROR(VLOOKUP(AE3032,#REF!,1,0),"")&lt;&gt;"",1,"")</f>
        <v/>
      </c>
      <c r="AZ3032" s="145" t="str">
        <f>IF(IFERROR(VLOOKUP(AE3032,#REF!,1,0),"")&lt;&gt;"",1,"")</f>
        <v/>
      </c>
      <c r="BA3032" s="145" t="str">
        <f>IF(IFERROR(VLOOKUP(AE3032,#REF!,1,0),"")&lt;&gt;"",1,"")</f>
        <v/>
      </c>
      <c r="BB3032" s="145" t="str">
        <f>IF(IFERROR(VLOOKUP(AE3032,#REF!,1,0),"")&lt;&gt;"",1,"")</f>
        <v/>
      </c>
      <c r="BC3032" s="145" t="str">
        <f>IF(IFERROR(VLOOKUP(AE3032,#REF!,1,0),"")&lt;&gt;"",1,"")</f>
        <v/>
      </c>
      <c r="BD3032" s="146" t="str">
        <f>IF(IFERROR(VLOOKUP(AE3032,#REF!,1,0),"")&lt;&gt;"",1,"")</f>
        <v/>
      </c>
      <c r="BE3032" s="148">
        <f t="shared" si="1208"/>
        <v>0</v>
      </c>
    </row>
    <row r="3033" spans="1:57" ht="17">
      <c r="A3033" s="137">
        <v>2861</v>
      </c>
      <c r="B3033" s="137"/>
      <c r="C3033" s="137"/>
      <c r="D3033" s="138"/>
      <c r="E3033" s="138"/>
      <c r="F3033" s="138"/>
      <c r="G3033" s="138"/>
      <c r="H3033" s="138"/>
      <c r="I3033" s="138"/>
      <c r="J3033" s="138"/>
      <c r="K3033" s="138"/>
      <c r="L3033" s="138" t="s">
        <v>7144</v>
      </c>
      <c r="M3033" s="158"/>
      <c r="N3033" s="139" t="s">
        <v>3963</v>
      </c>
      <c r="O3033" s="140" t="s">
        <v>75</v>
      </c>
      <c r="P3033" s="140" t="s">
        <v>76</v>
      </c>
      <c r="Q3033" s="140" t="s">
        <v>8</v>
      </c>
      <c r="R3033" s="140" t="s">
        <v>8</v>
      </c>
      <c r="S3033" s="140" t="s">
        <v>78</v>
      </c>
      <c r="T3033" s="141" t="s">
        <v>78</v>
      </c>
      <c r="U3033" s="140" t="s">
        <v>66</v>
      </c>
      <c r="V3033" s="141" t="s">
        <v>66</v>
      </c>
      <c r="W3033" s="140" t="s">
        <v>78</v>
      </c>
      <c r="X3033" s="140" t="s">
        <v>78</v>
      </c>
      <c r="Y3033" s="140" t="s">
        <v>66</v>
      </c>
      <c r="Z3033" s="140" t="s">
        <v>66</v>
      </c>
      <c r="AA3033" s="140" t="s">
        <v>78</v>
      </c>
      <c r="AB3033" s="140" t="s">
        <v>78</v>
      </c>
      <c r="AC3033" s="140" t="s">
        <v>66</v>
      </c>
      <c r="AD3033" s="187" t="s">
        <v>66</v>
      </c>
      <c r="AE3033" s="151" t="s">
        <v>78</v>
      </c>
      <c r="AF3033" s="151" t="s">
        <v>78</v>
      </c>
      <c r="AG3033" s="134"/>
      <c r="AH3033" s="142"/>
      <c r="AI3033" s="143"/>
      <c r="AJ3033" s="143" t="b">
        <f t="shared" si="1210"/>
        <v>0</v>
      </c>
      <c r="AK3033" s="143" t="str">
        <f>O3033&amp;Q3033&amp;R3033&amp;U3033&amp;V3033&amp;Y3033&amp;Z3033&amp;AC3033&amp;AD3033</f>
        <v>K11000000</v>
      </c>
      <c r="AL3033" s="95"/>
      <c r="AM3033" s="41"/>
      <c r="AN3033" s="145" t="str">
        <f>N3033&amp;AK3033</f>
        <v>J9NK11000000</v>
      </c>
      <c r="AO3033" s="145"/>
      <c r="AP3033" s="30"/>
      <c r="AQ3033" s="145"/>
      <c r="AR3033" s="145" t="str">
        <f t="shared" si="1209"/>
        <v/>
      </c>
      <c r="AS3033" s="145" t="str">
        <f>IF(IFERROR(VLOOKUP(AE3033,#REF!,1,0),"")&lt;&gt;"",1,"")</f>
        <v/>
      </c>
      <c r="AT3033" s="145" t="str">
        <f>IF(IFERROR(VLOOKUP(AE3033,#REF!,1,0),"")&lt;&gt;"",1,"")</f>
        <v/>
      </c>
      <c r="AU3033" s="145" t="str">
        <f>IF(IFERROR(VLOOKUP(AE3033,#REF!,1,0),"")&lt;&gt;"",1,"")</f>
        <v/>
      </c>
      <c r="AV3033" s="145" t="str">
        <f>IF(IFERROR(VLOOKUP(AE3033,#REF!,1,0),"")&lt;&gt;"",1,"")</f>
        <v/>
      </c>
      <c r="AW3033" s="145" t="str">
        <f>IF(IFERROR(VLOOKUP(AE3033,#REF!,1,0),"")&lt;&gt;"",1,"")</f>
        <v/>
      </c>
      <c r="AX3033" s="145" t="str">
        <f>IF(IFERROR(VLOOKUP(AE3033,#REF!,1,0),"")&lt;&gt;"",1,"")</f>
        <v/>
      </c>
      <c r="AY3033" s="145" t="str">
        <f>IF(IFERROR(VLOOKUP(AE3033,#REF!,1,0),"")&lt;&gt;"",1,"")</f>
        <v/>
      </c>
      <c r="AZ3033" s="145" t="str">
        <f>IF(IFERROR(VLOOKUP(AE3033,#REF!,1,0),"")&lt;&gt;"",1,"")</f>
        <v/>
      </c>
      <c r="BA3033" s="145" t="str">
        <f>IF(IFERROR(VLOOKUP(AE3033,#REF!,1,0),"")&lt;&gt;"",1,"")</f>
        <v/>
      </c>
      <c r="BB3033" s="145" t="str">
        <f>IF(IFERROR(VLOOKUP(AE3033,#REF!,1,0),"")&lt;&gt;"",1,"")</f>
        <v/>
      </c>
      <c r="BC3033" s="145" t="str">
        <f>IF(IFERROR(VLOOKUP(AE3033,#REF!,1,0),"")&lt;&gt;"",1,"")</f>
        <v/>
      </c>
      <c r="BD3033" s="146" t="str">
        <f>IF(IFERROR(VLOOKUP(AE3033,#REF!,1,0),"")&lt;&gt;"",1,"")</f>
        <v/>
      </c>
      <c r="BE3033" s="148">
        <f t="shared" si="1208"/>
        <v>0</v>
      </c>
    </row>
    <row r="3034" spans="1:57" ht="17">
      <c r="A3034" s="137">
        <v>2862</v>
      </c>
      <c r="B3034" s="137"/>
      <c r="C3034" s="137"/>
      <c r="D3034" s="138"/>
      <c r="E3034" s="138"/>
      <c r="F3034" s="138"/>
      <c r="G3034" s="138"/>
      <c r="H3034" s="138"/>
      <c r="I3034" s="138"/>
      <c r="J3034" s="138"/>
      <c r="K3034" s="138"/>
      <c r="L3034" s="138" t="s">
        <v>7145</v>
      </c>
      <c r="M3034" s="158"/>
      <c r="N3034" s="139" t="s">
        <v>3963</v>
      </c>
      <c r="O3034" s="140" t="s">
        <v>75</v>
      </c>
      <c r="P3034" s="140" t="s">
        <v>76</v>
      </c>
      <c r="Q3034" s="140" t="s">
        <v>8</v>
      </c>
      <c r="R3034" s="140" t="s">
        <v>8</v>
      </c>
      <c r="S3034" s="140" t="s">
        <v>78</v>
      </c>
      <c r="T3034" s="141" t="s">
        <v>78</v>
      </c>
      <c r="U3034" s="140" t="s">
        <v>8</v>
      </c>
      <c r="V3034" s="141" t="s">
        <v>8</v>
      </c>
      <c r="W3034" s="140" t="s">
        <v>4045</v>
      </c>
      <c r="X3034" s="140" t="s">
        <v>4045</v>
      </c>
      <c r="Y3034" s="140" t="s">
        <v>66</v>
      </c>
      <c r="Z3034" s="140" t="s">
        <v>66</v>
      </c>
      <c r="AA3034" s="140" t="s">
        <v>4045</v>
      </c>
      <c r="AB3034" s="140" t="s">
        <v>4045</v>
      </c>
      <c r="AC3034" s="140" t="s">
        <v>66</v>
      </c>
      <c r="AD3034" s="187" t="s">
        <v>66</v>
      </c>
      <c r="AE3034" s="144" t="s">
        <v>4045</v>
      </c>
      <c r="AF3034" s="144" t="s">
        <v>4045</v>
      </c>
      <c r="AG3034" s="134"/>
      <c r="AH3034" s="142"/>
      <c r="AI3034" s="143"/>
      <c r="AJ3034" s="143" t="b">
        <f t="shared" si="1210"/>
        <v>0</v>
      </c>
      <c r="AK3034" s="143" t="str">
        <f>O3034&amp;Q3034&amp;R3034&amp;U3034&amp;V3034&amp;Y3034&amp;Z3034&amp;AC3034&amp;AD3034</f>
        <v>K11110000</v>
      </c>
      <c r="AL3034" s="95"/>
      <c r="AM3034" s="41"/>
      <c r="AN3034" s="145" t="str">
        <f>N3034&amp;AK3034</f>
        <v>J9NK11110000</v>
      </c>
      <c r="AO3034" s="145"/>
      <c r="AP3034" s="30"/>
      <c r="AQ3034" s="145"/>
      <c r="AR3034" s="145" t="str">
        <f t="shared" si="1209"/>
        <v/>
      </c>
      <c r="AS3034" s="145" t="str">
        <f>IF(IFERROR(VLOOKUP(AE3034,#REF!,1,0),"")&lt;&gt;"",1,"")</f>
        <v/>
      </c>
      <c r="AT3034" s="145" t="str">
        <f>IF(IFERROR(VLOOKUP(AE3034,#REF!,1,0),"")&lt;&gt;"",1,"")</f>
        <v/>
      </c>
      <c r="AU3034" s="145" t="str">
        <f>IF(IFERROR(VLOOKUP(AE3034,#REF!,1,0),"")&lt;&gt;"",1,"")</f>
        <v/>
      </c>
      <c r="AV3034" s="145" t="str">
        <f>IF(IFERROR(VLOOKUP(AE3034,#REF!,1,0),"")&lt;&gt;"",1,"")</f>
        <v/>
      </c>
      <c r="AW3034" s="145" t="str">
        <f>IF(IFERROR(VLOOKUP(AE3034,#REF!,1,0),"")&lt;&gt;"",1,"")</f>
        <v/>
      </c>
      <c r="AX3034" s="145" t="str">
        <f>IF(IFERROR(VLOOKUP(AE3034,#REF!,1,0),"")&lt;&gt;"",1,"")</f>
        <v/>
      </c>
      <c r="AY3034" s="145" t="str">
        <f>IF(IFERROR(VLOOKUP(AE3034,#REF!,1,0),"")&lt;&gt;"",1,"")</f>
        <v/>
      </c>
      <c r="AZ3034" s="145" t="str">
        <f>IF(IFERROR(VLOOKUP(AE3034,#REF!,1,0),"")&lt;&gt;"",1,"")</f>
        <v/>
      </c>
      <c r="BA3034" s="145" t="str">
        <f>IF(IFERROR(VLOOKUP(AE3034,#REF!,1,0),"")&lt;&gt;"",1,"")</f>
        <v/>
      </c>
      <c r="BB3034" s="145" t="str">
        <f>IF(IFERROR(VLOOKUP(AE3034,#REF!,1,0),"")&lt;&gt;"",1,"")</f>
        <v/>
      </c>
      <c r="BC3034" s="145" t="str">
        <f>IF(IFERROR(VLOOKUP(AE3034,#REF!,1,0),"")&lt;&gt;"",1,"")</f>
        <v/>
      </c>
      <c r="BD3034" s="146" t="str">
        <f>IF(IFERROR(VLOOKUP(AE3034,#REF!,1,0),"")&lt;&gt;"",1,"")</f>
        <v/>
      </c>
      <c r="BE3034" s="148">
        <f t="shared" si="1208"/>
        <v>0</v>
      </c>
    </row>
    <row r="3035" spans="1:57" ht="17">
      <c r="A3035" s="137">
        <v>2863</v>
      </c>
      <c r="B3035" s="137"/>
      <c r="C3035" s="137"/>
      <c r="D3035" s="138"/>
      <c r="E3035" s="138"/>
      <c r="F3035" s="138"/>
      <c r="G3035" s="138"/>
      <c r="H3035" s="138"/>
      <c r="I3035" s="138"/>
      <c r="J3035" s="138"/>
      <c r="K3035" s="138"/>
      <c r="L3035" s="138" t="s">
        <v>7146</v>
      </c>
      <c r="M3035" s="158"/>
      <c r="N3035" s="139" t="s">
        <v>3963</v>
      </c>
      <c r="O3035" s="140" t="s">
        <v>75</v>
      </c>
      <c r="P3035" s="140" t="s">
        <v>76</v>
      </c>
      <c r="Q3035" s="140" t="s">
        <v>8</v>
      </c>
      <c r="R3035" s="140" t="s">
        <v>8</v>
      </c>
      <c r="S3035" s="140" t="s">
        <v>78</v>
      </c>
      <c r="T3035" s="141" t="s">
        <v>78</v>
      </c>
      <c r="U3035" s="140" t="s">
        <v>8</v>
      </c>
      <c r="V3035" s="141" t="s">
        <v>15</v>
      </c>
      <c r="W3035" s="140" t="s">
        <v>4046</v>
      </c>
      <c r="X3035" s="140" t="s">
        <v>4046</v>
      </c>
      <c r="Y3035" s="140" t="s">
        <v>66</v>
      </c>
      <c r="Z3035" s="140" t="s">
        <v>66</v>
      </c>
      <c r="AA3035" s="140" t="s">
        <v>4046</v>
      </c>
      <c r="AB3035" s="140" t="s">
        <v>4046</v>
      </c>
      <c r="AC3035" s="140" t="s">
        <v>66</v>
      </c>
      <c r="AD3035" s="187" t="s">
        <v>66</v>
      </c>
      <c r="AE3035" s="144" t="s">
        <v>4046</v>
      </c>
      <c r="AF3035" s="144" t="s">
        <v>4046</v>
      </c>
      <c r="AG3035" s="134"/>
      <c r="AH3035" s="142"/>
      <c r="AI3035" s="143"/>
      <c r="AJ3035" s="143" t="b">
        <f t="shared" si="1210"/>
        <v>0</v>
      </c>
      <c r="AK3035" s="143" t="str">
        <f>O3035&amp;Q3035&amp;R3035&amp;U3035&amp;V3035&amp;Y3035&amp;Z3035&amp;AC3035&amp;AD3035</f>
        <v>K11120000</v>
      </c>
      <c r="AL3035" s="95"/>
      <c r="AM3035" s="41"/>
      <c r="AN3035" s="145" t="str">
        <f>N3035&amp;AK3035</f>
        <v>J9NK11120000</v>
      </c>
      <c r="AO3035" s="145"/>
      <c r="AP3035" s="30"/>
      <c r="AQ3035" s="145"/>
      <c r="AR3035" s="145" t="str">
        <f t="shared" si="1209"/>
        <v/>
      </c>
      <c r="AS3035" s="145" t="str">
        <f>IF(IFERROR(VLOOKUP(AE3035,#REF!,1,0),"")&lt;&gt;"",1,"")</f>
        <v/>
      </c>
      <c r="AT3035" s="145" t="str">
        <f>IF(IFERROR(VLOOKUP(AE3035,#REF!,1,0),"")&lt;&gt;"",1,"")</f>
        <v/>
      </c>
      <c r="AU3035" s="145" t="str">
        <f>IF(IFERROR(VLOOKUP(AE3035,#REF!,1,0),"")&lt;&gt;"",1,"")</f>
        <v/>
      </c>
      <c r="AV3035" s="145" t="str">
        <f>IF(IFERROR(VLOOKUP(AE3035,#REF!,1,0),"")&lt;&gt;"",1,"")</f>
        <v/>
      </c>
      <c r="AW3035" s="145" t="str">
        <f>IF(IFERROR(VLOOKUP(AE3035,#REF!,1,0),"")&lt;&gt;"",1,"")</f>
        <v/>
      </c>
      <c r="AX3035" s="145" t="str">
        <f>IF(IFERROR(VLOOKUP(AE3035,#REF!,1,0),"")&lt;&gt;"",1,"")</f>
        <v/>
      </c>
      <c r="AY3035" s="145" t="str">
        <f>IF(IFERROR(VLOOKUP(AE3035,#REF!,1,0),"")&lt;&gt;"",1,"")</f>
        <v/>
      </c>
      <c r="AZ3035" s="145" t="str">
        <f>IF(IFERROR(VLOOKUP(AE3035,#REF!,1,0),"")&lt;&gt;"",1,"")</f>
        <v/>
      </c>
      <c r="BA3035" s="145" t="str">
        <f>IF(IFERROR(VLOOKUP(AE3035,#REF!,1,0),"")&lt;&gt;"",1,"")</f>
        <v/>
      </c>
      <c r="BB3035" s="145" t="str">
        <f>IF(IFERROR(VLOOKUP(AE3035,#REF!,1,0),"")&lt;&gt;"",1,"")</f>
        <v/>
      </c>
      <c r="BC3035" s="145" t="str">
        <f>IF(IFERROR(VLOOKUP(AE3035,#REF!,1,0),"")&lt;&gt;"",1,"")</f>
        <v/>
      </c>
      <c r="BD3035" s="146" t="str">
        <f>IF(IFERROR(VLOOKUP(AE3035,#REF!,1,0),"")&lt;&gt;"",1,"")</f>
        <v/>
      </c>
      <c r="BE3035" s="148">
        <f t="shared" si="1208"/>
        <v>0</v>
      </c>
    </row>
    <row r="3036" spans="1:57" ht="17">
      <c r="A3036" s="137">
        <v>2864</v>
      </c>
      <c r="B3036" s="137"/>
      <c r="C3036" s="137"/>
      <c r="D3036" s="138"/>
      <c r="E3036" s="138"/>
      <c r="F3036" s="138"/>
      <c r="G3036" s="138"/>
      <c r="H3036" s="138"/>
      <c r="I3036" s="138"/>
      <c r="J3036" s="138"/>
      <c r="K3036" s="138"/>
      <c r="L3036" s="138" t="s">
        <v>7147</v>
      </c>
      <c r="M3036" s="158"/>
      <c r="N3036" s="139" t="s">
        <v>3963</v>
      </c>
      <c r="O3036" s="140" t="s">
        <v>75</v>
      </c>
      <c r="P3036" s="140" t="s">
        <v>76</v>
      </c>
      <c r="Q3036" s="140" t="s">
        <v>8</v>
      </c>
      <c r="R3036" s="140" t="s">
        <v>8</v>
      </c>
      <c r="S3036" s="140" t="s">
        <v>78</v>
      </c>
      <c r="T3036" s="141" t="s">
        <v>78</v>
      </c>
      <c r="U3036" s="140" t="s">
        <v>8</v>
      </c>
      <c r="V3036" s="141" t="s">
        <v>21</v>
      </c>
      <c r="W3036" s="140" t="s">
        <v>4047</v>
      </c>
      <c r="X3036" s="140" t="s">
        <v>4047</v>
      </c>
      <c r="Y3036" s="140" t="s">
        <v>66</v>
      </c>
      <c r="Z3036" s="140" t="s">
        <v>66</v>
      </c>
      <c r="AA3036" s="140" t="s">
        <v>4047</v>
      </c>
      <c r="AB3036" s="140" t="s">
        <v>4047</v>
      </c>
      <c r="AC3036" s="140" t="s">
        <v>66</v>
      </c>
      <c r="AD3036" s="187" t="s">
        <v>66</v>
      </c>
      <c r="AE3036" s="144" t="s">
        <v>4047</v>
      </c>
      <c r="AF3036" s="144" t="s">
        <v>4047</v>
      </c>
      <c r="AG3036" s="134"/>
      <c r="AH3036" s="142"/>
      <c r="AI3036" s="143"/>
      <c r="AJ3036" s="143" t="b">
        <f t="shared" si="1210"/>
        <v>0</v>
      </c>
      <c r="AK3036" s="143" t="str">
        <f>O3036&amp;Q3036&amp;R3036&amp;U3036&amp;V3036&amp;Y3036&amp;Z3036&amp;AC3036&amp;AD3036</f>
        <v>K11130000</v>
      </c>
      <c r="AL3036" s="95"/>
      <c r="AM3036" s="41"/>
      <c r="AN3036" s="145" t="str">
        <f>N3036&amp;AK3036</f>
        <v>J9NK11130000</v>
      </c>
      <c r="AO3036" s="145"/>
      <c r="AP3036" s="30"/>
      <c r="AQ3036" s="145"/>
      <c r="AR3036" s="145" t="str">
        <f t="shared" si="1209"/>
        <v/>
      </c>
      <c r="AS3036" s="145" t="str">
        <f>IF(IFERROR(VLOOKUP(AE3036,#REF!,1,0),"")&lt;&gt;"",1,"")</f>
        <v/>
      </c>
      <c r="AT3036" s="145" t="str">
        <f>IF(IFERROR(VLOOKUP(AE3036,#REF!,1,0),"")&lt;&gt;"",1,"")</f>
        <v/>
      </c>
      <c r="AU3036" s="145" t="str">
        <f>IF(IFERROR(VLOOKUP(AE3036,#REF!,1,0),"")&lt;&gt;"",1,"")</f>
        <v/>
      </c>
      <c r="AV3036" s="145" t="str">
        <f>IF(IFERROR(VLOOKUP(AE3036,#REF!,1,0),"")&lt;&gt;"",1,"")</f>
        <v/>
      </c>
      <c r="AW3036" s="145" t="str">
        <f>IF(IFERROR(VLOOKUP(AE3036,#REF!,1,0),"")&lt;&gt;"",1,"")</f>
        <v/>
      </c>
      <c r="AX3036" s="145" t="str">
        <f>IF(IFERROR(VLOOKUP(AE3036,#REF!,1,0),"")&lt;&gt;"",1,"")</f>
        <v/>
      </c>
      <c r="AY3036" s="145" t="str">
        <f>IF(IFERROR(VLOOKUP(AE3036,#REF!,1,0),"")&lt;&gt;"",1,"")</f>
        <v/>
      </c>
      <c r="AZ3036" s="145" t="str">
        <f>IF(IFERROR(VLOOKUP(AE3036,#REF!,1,0),"")&lt;&gt;"",1,"")</f>
        <v/>
      </c>
      <c r="BA3036" s="145" t="str">
        <f>IF(IFERROR(VLOOKUP(AE3036,#REF!,1,0),"")&lt;&gt;"",1,"")</f>
        <v/>
      </c>
      <c r="BB3036" s="145" t="str">
        <f>IF(IFERROR(VLOOKUP(AE3036,#REF!,1,0),"")&lt;&gt;"",1,"")</f>
        <v/>
      </c>
      <c r="BC3036" s="145" t="str">
        <f>IF(IFERROR(VLOOKUP(AE3036,#REF!,1,0),"")&lt;&gt;"",1,"")</f>
        <v/>
      </c>
      <c r="BD3036" s="146" t="str">
        <f>IF(IFERROR(VLOOKUP(AE3036,#REF!,1,0),"")&lt;&gt;"",1,"")</f>
        <v/>
      </c>
      <c r="BE3036" s="148">
        <f t="shared" si="1208"/>
        <v>0</v>
      </c>
    </row>
    <row r="3037" spans="1:57" ht="17">
      <c r="A3037" s="137">
        <v>2865</v>
      </c>
      <c r="B3037" s="137"/>
      <c r="C3037" s="137"/>
      <c r="D3037" s="138"/>
      <c r="E3037" s="138"/>
      <c r="F3037" s="138"/>
      <c r="G3037" s="138"/>
      <c r="H3037" s="138"/>
      <c r="I3037" s="138"/>
      <c r="J3037" s="138"/>
      <c r="K3037" s="138"/>
      <c r="L3037" s="138" t="s">
        <v>7148</v>
      </c>
      <c r="M3037" s="158"/>
      <c r="N3037" s="139" t="s">
        <v>3963</v>
      </c>
      <c r="O3037" s="140" t="s">
        <v>75</v>
      </c>
      <c r="P3037" s="140" t="s">
        <v>76</v>
      </c>
      <c r="Q3037" s="140" t="s">
        <v>8</v>
      </c>
      <c r="R3037" s="140" t="s">
        <v>8</v>
      </c>
      <c r="S3037" s="140" t="s">
        <v>78</v>
      </c>
      <c r="T3037" s="141" t="s">
        <v>78</v>
      </c>
      <c r="U3037" s="140" t="s">
        <v>8</v>
      </c>
      <c r="V3037" s="141" t="s">
        <v>27</v>
      </c>
      <c r="W3037" s="140" t="s">
        <v>4048</v>
      </c>
      <c r="X3037" s="140" t="s">
        <v>4048</v>
      </c>
      <c r="Y3037" s="140" t="s">
        <v>66</v>
      </c>
      <c r="Z3037" s="140" t="s">
        <v>66</v>
      </c>
      <c r="AA3037" s="140" t="s">
        <v>4048</v>
      </c>
      <c r="AB3037" s="140" t="s">
        <v>4048</v>
      </c>
      <c r="AC3037" s="140" t="s">
        <v>66</v>
      </c>
      <c r="AD3037" s="187" t="s">
        <v>66</v>
      </c>
      <c r="AE3037" s="144" t="s">
        <v>4048</v>
      </c>
      <c r="AF3037" s="144" t="s">
        <v>4048</v>
      </c>
      <c r="AG3037" s="134"/>
      <c r="AH3037" s="142"/>
      <c r="AI3037" s="143"/>
      <c r="AJ3037" s="143" t="b">
        <f t="shared" si="1210"/>
        <v>0</v>
      </c>
      <c r="AK3037" s="143" t="str">
        <f>O3037&amp;Q3037&amp;R3037&amp;U3037&amp;V3037&amp;Y3037&amp;Z3037&amp;AC3037&amp;AD3037</f>
        <v>K11140000</v>
      </c>
      <c r="AL3037" s="95"/>
      <c r="AM3037" s="41"/>
      <c r="AN3037" s="145" t="str">
        <f>N3037&amp;AK3037</f>
        <v>J9NK11140000</v>
      </c>
      <c r="AO3037" s="145"/>
      <c r="AP3037" s="30"/>
      <c r="AQ3037" s="145"/>
      <c r="AR3037" s="145" t="str">
        <f t="shared" si="1209"/>
        <v/>
      </c>
      <c r="AS3037" s="145" t="str">
        <f>IF(IFERROR(VLOOKUP(AE3037,#REF!,1,0),"")&lt;&gt;"",1,"")</f>
        <v/>
      </c>
      <c r="AT3037" s="145" t="str">
        <f>IF(IFERROR(VLOOKUP(AE3037,#REF!,1,0),"")&lt;&gt;"",1,"")</f>
        <v/>
      </c>
      <c r="AU3037" s="145" t="str">
        <f>IF(IFERROR(VLOOKUP(AE3037,#REF!,1,0),"")&lt;&gt;"",1,"")</f>
        <v/>
      </c>
      <c r="AV3037" s="145" t="str">
        <f>IF(IFERROR(VLOOKUP(AE3037,#REF!,1,0),"")&lt;&gt;"",1,"")</f>
        <v/>
      </c>
      <c r="AW3037" s="145" t="str">
        <f>IF(IFERROR(VLOOKUP(AE3037,#REF!,1,0),"")&lt;&gt;"",1,"")</f>
        <v/>
      </c>
      <c r="AX3037" s="145" t="str">
        <f>IF(IFERROR(VLOOKUP(AE3037,#REF!,1,0),"")&lt;&gt;"",1,"")</f>
        <v/>
      </c>
      <c r="AY3037" s="145" t="str">
        <f>IF(IFERROR(VLOOKUP(AE3037,#REF!,1,0),"")&lt;&gt;"",1,"")</f>
        <v/>
      </c>
      <c r="AZ3037" s="145" t="str">
        <f>IF(IFERROR(VLOOKUP(AE3037,#REF!,1,0),"")&lt;&gt;"",1,"")</f>
        <v/>
      </c>
      <c r="BA3037" s="145" t="str">
        <f>IF(IFERROR(VLOOKUP(AE3037,#REF!,1,0),"")&lt;&gt;"",1,"")</f>
        <v/>
      </c>
      <c r="BB3037" s="145" t="str">
        <f>IF(IFERROR(VLOOKUP(AE3037,#REF!,1,0),"")&lt;&gt;"",1,"")</f>
        <v/>
      </c>
      <c r="BC3037" s="145" t="str">
        <f>IF(IFERROR(VLOOKUP(AE3037,#REF!,1,0),"")&lt;&gt;"",1,"")</f>
        <v/>
      </c>
      <c r="BD3037" s="146" t="str">
        <f>IF(IFERROR(VLOOKUP(AE3037,#REF!,1,0),"")&lt;&gt;"",1,"")</f>
        <v/>
      </c>
      <c r="BE3037" s="148">
        <f t="shared" si="1208"/>
        <v>0</v>
      </c>
    </row>
    <row r="3038" spans="1:57" ht="17">
      <c r="A3038" s="137">
        <v>2866</v>
      </c>
      <c r="B3038" s="137"/>
      <c r="C3038" s="137"/>
      <c r="D3038" s="138"/>
      <c r="E3038" s="138"/>
      <c r="F3038" s="138"/>
      <c r="G3038" s="138"/>
      <c r="H3038" s="138"/>
      <c r="I3038" s="138"/>
      <c r="J3038" s="138"/>
      <c r="K3038" s="138"/>
      <c r="L3038" s="138" t="s">
        <v>7149</v>
      </c>
      <c r="M3038" s="158"/>
      <c r="N3038" s="139" t="s">
        <v>3963</v>
      </c>
      <c r="O3038" s="140" t="s">
        <v>75</v>
      </c>
      <c r="P3038" s="140" t="s">
        <v>76</v>
      </c>
      <c r="Q3038" s="140" t="s">
        <v>8</v>
      </c>
      <c r="R3038" s="140" t="s">
        <v>8</v>
      </c>
      <c r="S3038" s="140" t="s">
        <v>78</v>
      </c>
      <c r="T3038" s="141" t="s">
        <v>78</v>
      </c>
      <c r="U3038" s="140" t="s">
        <v>8</v>
      </c>
      <c r="V3038" s="141" t="s">
        <v>31</v>
      </c>
      <c r="W3038" s="140" t="s">
        <v>4049</v>
      </c>
      <c r="X3038" s="140" t="s">
        <v>4049</v>
      </c>
      <c r="Y3038" s="140" t="s">
        <v>66</v>
      </c>
      <c r="Z3038" s="140" t="s">
        <v>66</v>
      </c>
      <c r="AA3038" s="140" t="s">
        <v>4049</v>
      </c>
      <c r="AB3038" s="140" t="s">
        <v>4049</v>
      </c>
      <c r="AC3038" s="140" t="s">
        <v>66</v>
      </c>
      <c r="AD3038" s="187" t="s">
        <v>66</v>
      </c>
      <c r="AE3038" s="144" t="s">
        <v>4049</v>
      </c>
      <c r="AF3038" s="144" t="s">
        <v>4049</v>
      </c>
      <c r="AG3038" s="134"/>
      <c r="AH3038" s="142"/>
      <c r="AI3038" s="143"/>
      <c r="AJ3038" s="143" t="b">
        <f t="shared" si="1210"/>
        <v>0</v>
      </c>
      <c r="AK3038" s="143" t="str">
        <f>O3038&amp;Q3038&amp;R3038&amp;U3038&amp;V3038&amp;Y3038&amp;Z3038&amp;AC3038&amp;AD3038</f>
        <v>K11150000</v>
      </c>
      <c r="AL3038" s="95"/>
      <c r="AM3038" s="41"/>
      <c r="AN3038" s="145" t="str">
        <f>N3038&amp;AK3038</f>
        <v>J9NK11150000</v>
      </c>
      <c r="AO3038" s="145"/>
      <c r="AP3038" s="30"/>
      <c r="AQ3038" s="145"/>
      <c r="AR3038" s="145" t="str">
        <f t="shared" si="1209"/>
        <v/>
      </c>
      <c r="AS3038" s="145" t="str">
        <f>IF(IFERROR(VLOOKUP(AE3038,#REF!,1,0),"")&lt;&gt;"",1,"")</f>
        <v/>
      </c>
      <c r="AT3038" s="145" t="str">
        <f>IF(IFERROR(VLOOKUP(AE3038,#REF!,1,0),"")&lt;&gt;"",1,"")</f>
        <v/>
      </c>
      <c r="AU3038" s="145" t="str">
        <f>IF(IFERROR(VLOOKUP(AE3038,#REF!,1,0),"")&lt;&gt;"",1,"")</f>
        <v/>
      </c>
      <c r="AV3038" s="145" t="str">
        <f>IF(IFERROR(VLOOKUP(AE3038,#REF!,1,0),"")&lt;&gt;"",1,"")</f>
        <v/>
      </c>
      <c r="AW3038" s="145" t="str">
        <f>IF(IFERROR(VLOOKUP(AE3038,#REF!,1,0),"")&lt;&gt;"",1,"")</f>
        <v/>
      </c>
      <c r="AX3038" s="145" t="str">
        <f>IF(IFERROR(VLOOKUP(AE3038,#REF!,1,0),"")&lt;&gt;"",1,"")</f>
        <v/>
      </c>
      <c r="AY3038" s="145" t="str">
        <f>IF(IFERROR(VLOOKUP(AE3038,#REF!,1,0),"")&lt;&gt;"",1,"")</f>
        <v/>
      </c>
      <c r="AZ3038" s="145" t="str">
        <f>IF(IFERROR(VLOOKUP(AE3038,#REF!,1,0),"")&lt;&gt;"",1,"")</f>
        <v/>
      </c>
      <c r="BA3038" s="145" t="str">
        <f>IF(IFERROR(VLOOKUP(AE3038,#REF!,1,0),"")&lt;&gt;"",1,"")</f>
        <v/>
      </c>
      <c r="BB3038" s="145" t="str">
        <f>IF(IFERROR(VLOOKUP(AE3038,#REF!,1,0),"")&lt;&gt;"",1,"")</f>
        <v/>
      </c>
      <c r="BC3038" s="145" t="str">
        <f>IF(IFERROR(VLOOKUP(AE3038,#REF!,1,0),"")&lt;&gt;"",1,"")</f>
        <v/>
      </c>
      <c r="BD3038" s="146" t="str">
        <f>IF(IFERROR(VLOOKUP(AE3038,#REF!,1,0),"")&lt;&gt;"",1,"")</f>
        <v/>
      </c>
      <c r="BE3038" s="148">
        <f t="shared" si="1208"/>
        <v>0</v>
      </c>
    </row>
    <row r="3039" spans="1:57" ht="17">
      <c r="A3039" s="137">
        <v>2867</v>
      </c>
      <c r="B3039" s="137"/>
      <c r="C3039" s="137"/>
      <c r="D3039" s="138"/>
      <c r="E3039" s="138"/>
      <c r="F3039" s="138"/>
      <c r="G3039" s="138"/>
      <c r="H3039" s="138"/>
      <c r="I3039" s="138"/>
      <c r="J3039" s="138"/>
      <c r="K3039" s="138"/>
      <c r="L3039" s="138" t="s">
        <v>7150</v>
      </c>
      <c r="M3039" s="158"/>
      <c r="N3039" s="139" t="s">
        <v>3963</v>
      </c>
      <c r="O3039" s="140" t="s">
        <v>75</v>
      </c>
      <c r="P3039" s="140" t="s">
        <v>76</v>
      </c>
      <c r="Q3039" s="140" t="s">
        <v>8</v>
      </c>
      <c r="R3039" s="140" t="s">
        <v>8</v>
      </c>
      <c r="S3039" s="140" t="s">
        <v>78</v>
      </c>
      <c r="T3039" s="141" t="s">
        <v>78</v>
      </c>
      <c r="U3039" s="140" t="s">
        <v>8</v>
      </c>
      <c r="V3039" s="141" t="s">
        <v>34</v>
      </c>
      <c r="W3039" s="140" t="s">
        <v>4050</v>
      </c>
      <c r="X3039" s="140" t="s">
        <v>4050</v>
      </c>
      <c r="Y3039" s="140" t="s">
        <v>66</v>
      </c>
      <c r="Z3039" s="140" t="s">
        <v>66</v>
      </c>
      <c r="AA3039" s="140" t="s">
        <v>4050</v>
      </c>
      <c r="AB3039" s="140" t="s">
        <v>4050</v>
      </c>
      <c r="AC3039" s="140" t="s">
        <v>66</v>
      </c>
      <c r="AD3039" s="187" t="s">
        <v>66</v>
      </c>
      <c r="AE3039" s="144" t="s">
        <v>4050</v>
      </c>
      <c r="AF3039" s="144" t="s">
        <v>4050</v>
      </c>
      <c r="AG3039" s="134"/>
      <c r="AH3039" s="142"/>
      <c r="AI3039" s="143"/>
      <c r="AJ3039" s="143" t="b">
        <f t="shared" si="1210"/>
        <v>0</v>
      </c>
      <c r="AK3039" s="143" t="str">
        <f>O3039&amp;Q3039&amp;R3039&amp;U3039&amp;V3039&amp;Y3039&amp;Z3039&amp;AC3039&amp;AD3039</f>
        <v>K11160000</v>
      </c>
      <c r="AL3039" s="95"/>
      <c r="AM3039" s="41"/>
      <c r="AN3039" s="145" t="str">
        <f>N3039&amp;AK3039</f>
        <v>J9NK11160000</v>
      </c>
      <c r="AO3039" s="145"/>
      <c r="AP3039" s="30"/>
      <c r="AQ3039" s="145"/>
      <c r="AR3039" s="145" t="str">
        <f t="shared" si="1209"/>
        <v/>
      </c>
      <c r="AS3039" s="145" t="str">
        <f>IF(IFERROR(VLOOKUP(AE3039,#REF!,1,0),"")&lt;&gt;"",1,"")</f>
        <v/>
      </c>
      <c r="AT3039" s="145" t="str">
        <f>IF(IFERROR(VLOOKUP(AE3039,#REF!,1,0),"")&lt;&gt;"",1,"")</f>
        <v/>
      </c>
      <c r="AU3039" s="145" t="str">
        <f>IF(IFERROR(VLOOKUP(AE3039,#REF!,1,0),"")&lt;&gt;"",1,"")</f>
        <v/>
      </c>
      <c r="AV3039" s="145" t="str">
        <f>IF(IFERROR(VLOOKUP(AE3039,#REF!,1,0),"")&lt;&gt;"",1,"")</f>
        <v/>
      </c>
      <c r="AW3039" s="145" t="str">
        <f>IF(IFERROR(VLOOKUP(AE3039,#REF!,1,0),"")&lt;&gt;"",1,"")</f>
        <v/>
      </c>
      <c r="AX3039" s="145" t="str">
        <f>IF(IFERROR(VLOOKUP(AE3039,#REF!,1,0),"")&lt;&gt;"",1,"")</f>
        <v/>
      </c>
      <c r="AY3039" s="145" t="str">
        <f>IF(IFERROR(VLOOKUP(AE3039,#REF!,1,0),"")&lt;&gt;"",1,"")</f>
        <v/>
      </c>
      <c r="AZ3039" s="145" t="str">
        <f>IF(IFERROR(VLOOKUP(AE3039,#REF!,1,0),"")&lt;&gt;"",1,"")</f>
        <v/>
      </c>
      <c r="BA3039" s="145" t="str">
        <f>IF(IFERROR(VLOOKUP(AE3039,#REF!,1,0),"")&lt;&gt;"",1,"")</f>
        <v/>
      </c>
      <c r="BB3039" s="145" t="str">
        <f>IF(IFERROR(VLOOKUP(AE3039,#REF!,1,0),"")&lt;&gt;"",1,"")</f>
        <v/>
      </c>
      <c r="BC3039" s="145" t="str">
        <f>IF(IFERROR(VLOOKUP(AE3039,#REF!,1,0),"")&lt;&gt;"",1,"")</f>
        <v/>
      </c>
      <c r="BD3039" s="146" t="str">
        <f>IF(IFERROR(VLOOKUP(AE3039,#REF!,1,0),"")&lt;&gt;"",1,"")</f>
        <v/>
      </c>
      <c r="BE3039" s="148">
        <f t="shared" si="1208"/>
        <v>0</v>
      </c>
    </row>
    <row r="3040" spans="1:57" ht="17">
      <c r="A3040" s="137">
        <v>2868</v>
      </c>
      <c r="B3040" s="137"/>
      <c r="C3040" s="137"/>
      <c r="D3040" s="138"/>
      <c r="E3040" s="138"/>
      <c r="F3040" s="138"/>
      <c r="G3040" s="138"/>
      <c r="H3040" s="138"/>
      <c r="I3040" s="138"/>
      <c r="J3040" s="138"/>
      <c r="K3040" s="138"/>
      <c r="L3040" s="138" t="s">
        <v>7151</v>
      </c>
      <c r="M3040" s="158"/>
      <c r="N3040" s="139" t="s">
        <v>3963</v>
      </c>
      <c r="O3040" s="140" t="s">
        <v>75</v>
      </c>
      <c r="P3040" s="140" t="s">
        <v>76</v>
      </c>
      <c r="Q3040" s="140" t="s">
        <v>8</v>
      </c>
      <c r="R3040" s="140" t="s">
        <v>8</v>
      </c>
      <c r="S3040" s="140" t="s">
        <v>78</v>
      </c>
      <c r="T3040" s="141" t="s">
        <v>78</v>
      </c>
      <c r="U3040" s="140" t="s">
        <v>8</v>
      </c>
      <c r="V3040" s="141" t="s">
        <v>20</v>
      </c>
      <c r="W3040" s="140" t="s">
        <v>4051</v>
      </c>
      <c r="X3040" s="140" t="s">
        <v>4051</v>
      </c>
      <c r="Y3040" s="140" t="s">
        <v>66</v>
      </c>
      <c r="Z3040" s="140" t="s">
        <v>66</v>
      </c>
      <c r="AA3040" s="140" t="s">
        <v>4051</v>
      </c>
      <c r="AB3040" s="140" t="s">
        <v>4051</v>
      </c>
      <c r="AC3040" s="140" t="s">
        <v>66</v>
      </c>
      <c r="AD3040" s="187" t="s">
        <v>66</v>
      </c>
      <c r="AE3040" s="144" t="s">
        <v>4051</v>
      </c>
      <c r="AF3040" s="144" t="s">
        <v>4051</v>
      </c>
      <c r="AG3040" s="134"/>
      <c r="AH3040" s="142"/>
      <c r="AI3040" s="143"/>
      <c r="AJ3040" s="143" t="b">
        <f t="shared" si="1210"/>
        <v>0</v>
      </c>
      <c r="AK3040" s="143" t="str">
        <f>O3040&amp;Q3040&amp;R3040&amp;U3040&amp;V3040&amp;Y3040&amp;Z3040&amp;AC3040&amp;AD3040</f>
        <v>K11170000</v>
      </c>
      <c r="AL3040" s="95"/>
      <c r="AM3040" s="41"/>
      <c r="AN3040" s="145" t="str">
        <f>N3040&amp;AK3040</f>
        <v>J9NK11170000</v>
      </c>
      <c r="AO3040" s="145"/>
      <c r="AP3040" s="30"/>
      <c r="AQ3040" s="145"/>
      <c r="AR3040" s="145" t="str">
        <f t="shared" si="1209"/>
        <v/>
      </c>
      <c r="AS3040" s="145" t="str">
        <f>IF(IFERROR(VLOOKUP(AE3040,#REF!,1,0),"")&lt;&gt;"",1,"")</f>
        <v/>
      </c>
      <c r="AT3040" s="145" t="str">
        <f>IF(IFERROR(VLOOKUP(AE3040,#REF!,1,0),"")&lt;&gt;"",1,"")</f>
        <v/>
      </c>
      <c r="AU3040" s="145" t="str">
        <f>IF(IFERROR(VLOOKUP(AE3040,#REF!,1,0),"")&lt;&gt;"",1,"")</f>
        <v/>
      </c>
      <c r="AV3040" s="145" t="str">
        <f>IF(IFERROR(VLOOKUP(AE3040,#REF!,1,0),"")&lt;&gt;"",1,"")</f>
        <v/>
      </c>
      <c r="AW3040" s="145" t="str">
        <f>IF(IFERROR(VLOOKUP(AE3040,#REF!,1,0),"")&lt;&gt;"",1,"")</f>
        <v/>
      </c>
      <c r="AX3040" s="145" t="str">
        <f>IF(IFERROR(VLOOKUP(AE3040,#REF!,1,0),"")&lt;&gt;"",1,"")</f>
        <v/>
      </c>
      <c r="AY3040" s="145" t="str">
        <f>IF(IFERROR(VLOOKUP(AE3040,#REF!,1,0),"")&lt;&gt;"",1,"")</f>
        <v/>
      </c>
      <c r="AZ3040" s="145" t="str">
        <f>IF(IFERROR(VLOOKUP(AE3040,#REF!,1,0),"")&lt;&gt;"",1,"")</f>
        <v/>
      </c>
      <c r="BA3040" s="145" t="str">
        <f>IF(IFERROR(VLOOKUP(AE3040,#REF!,1,0),"")&lt;&gt;"",1,"")</f>
        <v/>
      </c>
      <c r="BB3040" s="145" t="str">
        <f>IF(IFERROR(VLOOKUP(AE3040,#REF!,1,0),"")&lt;&gt;"",1,"")</f>
        <v/>
      </c>
      <c r="BC3040" s="145" t="str">
        <f>IF(IFERROR(VLOOKUP(AE3040,#REF!,1,0),"")&lt;&gt;"",1,"")</f>
        <v/>
      </c>
      <c r="BD3040" s="146" t="str">
        <f>IF(IFERROR(VLOOKUP(AE3040,#REF!,1,0),"")&lt;&gt;"",1,"")</f>
        <v/>
      </c>
      <c r="BE3040" s="148">
        <f t="shared" si="1208"/>
        <v>0</v>
      </c>
    </row>
    <row r="3041" spans="1:57" ht="17">
      <c r="A3041" s="137">
        <v>2869</v>
      </c>
      <c r="B3041" s="137"/>
      <c r="C3041" s="137"/>
      <c r="D3041" s="138"/>
      <c r="E3041" s="138"/>
      <c r="F3041" s="138"/>
      <c r="G3041" s="138"/>
      <c r="H3041" s="138"/>
      <c r="I3041" s="138"/>
      <c r="J3041" s="138"/>
      <c r="K3041" s="138"/>
      <c r="L3041" s="138" t="s">
        <v>7152</v>
      </c>
      <c r="M3041" s="158"/>
      <c r="N3041" s="139" t="s">
        <v>3963</v>
      </c>
      <c r="O3041" s="140" t="s">
        <v>75</v>
      </c>
      <c r="P3041" s="140" t="s">
        <v>76</v>
      </c>
      <c r="Q3041" s="140" t="s">
        <v>8</v>
      </c>
      <c r="R3041" s="140" t="s">
        <v>8</v>
      </c>
      <c r="S3041" s="140" t="s">
        <v>78</v>
      </c>
      <c r="T3041" s="141" t="s">
        <v>78</v>
      </c>
      <c r="U3041" s="140" t="s">
        <v>8</v>
      </c>
      <c r="V3041" s="141" t="s">
        <v>37</v>
      </c>
      <c r="W3041" s="140" t="s">
        <v>4052</v>
      </c>
      <c r="X3041" s="140" t="s">
        <v>4052</v>
      </c>
      <c r="Y3041" s="140" t="s">
        <v>66</v>
      </c>
      <c r="Z3041" s="140" t="s">
        <v>66</v>
      </c>
      <c r="AA3041" s="140" t="s">
        <v>4052</v>
      </c>
      <c r="AB3041" s="140" t="s">
        <v>4052</v>
      </c>
      <c r="AC3041" s="140" t="s">
        <v>66</v>
      </c>
      <c r="AD3041" s="187" t="s">
        <v>66</v>
      </c>
      <c r="AE3041" s="144" t="s">
        <v>4052</v>
      </c>
      <c r="AF3041" s="144" t="s">
        <v>4052</v>
      </c>
      <c r="AG3041" s="134"/>
      <c r="AH3041" s="142"/>
      <c r="AI3041" s="143"/>
      <c r="AJ3041" s="143" t="b">
        <f t="shared" si="1210"/>
        <v>0</v>
      </c>
      <c r="AK3041" s="143" t="str">
        <f>O3041&amp;Q3041&amp;R3041&amp;U3041&amp;V3041&amp;Y3041&amp;Z3041&amp;AC3041&amp;AD3041</f>
        <v>K11180000</v>
      </c>
      <c r="AL3041" s="95"/>
      <c r="AM3041" s="41"/>
      <c r="AN3041" s="145" t="str">
        <f>N3041&amp;AK3041</f>
        <v>J9NK11180000</v>
      </c>
      <c r="AO3041" s="145"/>
      <c r="AP3041" s="30"/>
      <c r="AQ3041" s="145"/>
      <c r="AR3041" s="145" t="str">
        <f t="shared" si="1209"/>
        <v/>
      </c>
      <c r="AS3041" s="145" t="str">
        <f>IF(IFERROR(VLOOKUP(AE3041,#REF!,1,0),"")&lt;&gt;"",1,"")</f>
        <v/>
      </c>
      <c r="AT3041" s="145" t="str">
        <f>IF(IFERROR(VLOOKUP(AE3041,#REF!,1,0),"")&lt;&gt;"",1,"")</f>
        <v/>
      </c>
      <c r="AU3041" s="145" t="str">
        <f>IF(IFERROR(VLOOKUP(AE3041,#REF!,1,0),"")&lt;&gt;"",1,"")</f>
        <v/>
      </c>
      <c r="AV3041" s="145" t="str">
        <f>IF(IFERROR(VLOOKUP(AE3041,#REF!,1,0),"")&lt;&gt;"",1,"")</f>
        <v/>
      </c>
      <c r="AW3041" s="145" t="str">
        <f>IF(IFERROR(VLOOKUP(AE3041,#REF!,1,0),"")&lt;&gt;"",1,"")</f>
        <v/>
      </c>
      <c r="AX3041" s="145" t="str">
        <f>IF(IFERROR(VLOOKUP(AE3041,#REF!,1,0),"")&lt;&gt;"",1,"")</f>
        <v/>
      </c>
      <c r="AY3041" s="145" t="str">
        <f>IF(IFERROR(VLOOKUP(AE3041,#REF!,1,0),"")&lt;&gt;"",1,"")</f>
        <v/>
      </c>
      <c r="AZ3041" s="145" t="str">
        <f>IF(IFERROR(VLOOKUP(AE3041,#REF!,1,0),"")&lt;&gt;"",1,"")</f>
        <v/>
      </c>
      <c r="BA3041" s="145" t="str">
        <f>IF(IFERROR(VLOOKUP(AE3041,#REF!,1,0),"")&lt;&gt;"",1,"")</f>
        <v/>
      </c>
      <c r="BB3041" s="145" t="str">
        <f>IF(IFERROR(VLOOKUP(AE3041,#REF!,1,0),"")&lt;&gt;"",1,"")</f>
        <v/>
      </c>
      <c r="BC3041" s="145" t="str">
        <f>IF(IFERROR(VLOOKUP(AE3041,#REF!,1,0),"")&lt;&gt;"",1,"")</f>
        <v/>
      </c>
      <c r="BD3041" s="146" t="str">
        <f>IF(IFERROR(VLOOKUP(AE3041,#REF!,1,0),"")&lt;&gt;"",1,"")</f>
        <v/>
      </c>
      <c r="BE3041" s="148">
        <f t="shared" si="1208"/>
        <v>0</v>
      </c>
    </row>
    <row r="3042" spans="1:57" ht="17">
      <c r="A3042" s="137">
        <v>2870</v>
      </c>
      <c r="B3042" s="137"/>
      <c r="C3042" s="137"/>
      <c r="D3042" s="138"/>
      <c r="E3042" s="138"/>
      <c r="F3042" s="138"/>
      <c r="G3042" s="138"/>
      <c r="H3042" s="138"/>
      <c r="I3042" s="138"/>
      <c r="J3042" s="138"/>
      <c r="K3042" s="138"/>
      <c r="L3042" s="138" t="s">
        <v>7153</v>
      </c>
      <c r="M3042" s="158"/>
      <c r="N3042" s="139" t="s">
        <v>3963</v>
      </c>
      <c r="O3042" s="140" t="s">
        <v>75</v>
      </c>
      <c r="P3042" s="140" t="s">
        <v>76</v>
      </c>
      <c r="Q3042" s="140" t="s">
        <v>8</v>
      </c>
      <c r="R3042" s="140" t="s">
        <v>8</v>
      </c>
      <c r="S3042" s="140" t="s">
        <v>78</v>
      </c>
      <c r="T3042" s="141" t="s">
        <v>78</v>
      </c>
      <c r="U3042" s="140" t="s">
        <v>8</v>
      </c>
      <c r="V3042" s="141" t="s">
        <v>18</v>
      </c>
      <c r="W3042" s="140" t="s">
        <v>4053</v>
      </c>
      <c r="X3042" s="140" t="s">
        <v>4053</v>
      </c>
      <c r="Y3042" s="140" t="s">
        <v>66</v>
      </c>
      <c r="Z3042" s="140" t="s">
        <v>66</v>
      </c>
      <c r="AA3042" s="140" t="s">
        <v>4053</v>
      </c>
      <c r="AB3042" s="140" t="s">
        <v>4053</v>
      </c>
      <c r="AC3042" s="140" t="s">
        <v>66</v>
      </c>
      <c r="AD3042" s="187" t="s">
        <v>66</v>
      </c>
      <c r="AE3042" s="144" t="s">
        <v>4053</v>
      </c>
      <c r="AF3042" s="144" t="s">
        <v>4053</v>
      </c>
      <c r="AG3042" s="134"/>
      <c r="AH3042" s="142"/>
      <c r="AI3042" s="143"/>
      <c r="AJ3042" s="143" t="b">
        <f t="shared" si="1210"/>
        <v>0</v>
      </c>
      <c r="AK3042" s="143" t="str">
        <f>O3042&amp;Q3042&amp;R3042&amp;U3042&amp;V3042&amp;Y3042&amp;Z3042&amp;AC3042&amp;AD3042</f>
        <v>K11190000</v>
      </c>
      <c r="AL3042" s="95"/>
      <c r="AM3042" s="41"/>
      <c r="AN3042" s="145" t="str">
        <f>N3042&amp;AK3042</f>
        <v>J9NK11190000</v>
      </c>
      <c r="AO3042" s="145"/>
      <c r="AP3042" s="30"/>
      <c r="AQ3042" s="145"/>
      <c r="AR3042" s="145" t="str">
        <f t="shared" si="1209"/>
        <v/>
      </c>
      <c r="AS3042" s="145" t="str">
        <f>IF(IFERROR(VLOOKUP(AE3042,#REF!,1,0),"")&lt;&gt;"",1,"")</f>
        <v/>
      </c>
      <c r="AT3042" s="145" t="str">
        <f>IF(IFERROR(VLOOKUP(AE3042,#REF!,1,0),"")&lt;&gt;"",1,"")</f>
        <v/>
      </c>
      <c r="AU3042" s="145" t="str">
        <f>IF(IFERROR(VLOOKUP(AE3042,#REF!,1,0),"")&lt;&gt;"",1,"")</f>
        <v/>
      </c>
      <c r="AV3042" s="145" t="str">
        <f>IF(IFERROR(VLOOKUP(AE3042,#REF!,1,0),"")&lt;&gt;"",1,"")</f>
        <v/>
      </c>
      <c r="AW3042" s="145" t="str">
        <f>IF(IFERROR(VLOOKUP(AE3042,#REF!,1,0),"")&lt;&gt;"",1,"")</f>
        <v/>
      </c>
      <c r="AX3042" s="145" t="str">
        <f>IF(IFERROR(VLOOKUP(AE3042,#REF!,1,0),"")&lt;&gt;"",1,"")</f>
        <v/>
      </c>
      <c r="AY3042" s="145" t="str">
        <f>IF(IFERROR(VLOOKUP(AE3042,#REF!,1,0),"")&lt;&gt;"",1,"")</f>
        <v/>
      </c>
      <c r="AZ3042" s="145" t="str">
        <f>IF(IFERROR(VLOOKUP(AE3042,#REF!,1,0),"")&lt;&gt;"",1,"")</f>
        <v/>
      </c>
      <c r="BA3042" s="145" t="str">
        <f>IF(IFERROR(VLOOKUP(AE3042,#REF!,1,0),"")&lt;&gt;"",1,"")</f>
        <v/>
      </c>
      <c r="BB3042" s="145" t="str">
        <f>IF(IFERROR(VLOOKUP(AE3042,#REF!,1,0),"")&lt;&gt;"",1,"")</f>
        <v/>
      </c>
      <c r="BC3042" s="145" t="str">
        <f>IF(IFERROR(VLOOKUP(AE3042,#REF!,1,0),"")&lt;&gt;"",1,"")</f>
        <v/>
      </c>
      <c r="BD3042" s="146" t="str">
        <f>IF(IFERROR(VLOOKUP(AE3042,#REF!,1,0),"")&lt;&gt;"",1,"")</f>
        <v/>
      </c>
      <c r="BE3042" s="148">
        <f t="shared" si="1208"/>
        <v>0</v>
      </c>
    </row>
    <row r="3043" spans="1:57" ht="17">
      <c r="A3043" s="137">
        <v>2871</v>
      </c>
      <c r="B3043" s="137"/>
      <c r="C3043" s="137"/>
      <c r="D3043" s="138"/>
      <c r="E3043" s="138"/>
      <c r="F3043" s="138"/>
      <c r="G3043" s="138"/>
      <c r="H3043" s="138"/>
      <c r="I3043" s="138"/>
      <c r="J3043" s="138"/>
      <c r="K3043" s="138"/>
      <c r="L3043" s="138" t="s">
        <v>7154</v>
      </c>
      <c r="M3043" s="158"/>
      <c r="N3043" s="139" t="s">
        <v>3963</v>
      </c>
      <c r="O3043" s="140" t="s">
        <v>75</v>
      </c>
      <c r="P3043" s="140" t="s">
        <v>76</v>
      </c>
      <c r="Q3043" s="140" t="s">
        <v>8</v>
      </c>
      <c r="R3043" s="140" t="s">
        <v>8</v>
      </c>
      <c r="S3043" s="140" t="s">
        <v>78</v>
      </c>
      <c r="T3043" s="141" t="s">
        <v>78</v>
      </c>
      <c r="U3043" s="140" t="s">
        <v>15</v>
      </c>
      <c r="V3043" s="141">
        <v>1</v>
      </c>
      <c r="W3043" s="140" t="s">
        <v>4054</v>
      </c>
      <c r="X3043" s="140" t="s">
        <v>4054</v>
      </c>
      <c r="Y3043" s="140" t="s">
        <v>66</v>
      </c>
      <c r="Z3043" s="140" t="s">
        <v>66</v>
      </c>
      <c r="AA3043" s="140" t="s">
        <v>4054</v>
      </c>
      <c r="AB3043" s="140" t="s">
        <v>4054</v>
      </c>
      <c r="AC3043" s="140" t="s">
        <v>66</v>
      </c>
      <c r="AD3043" s="187" t="s">
        <v>66</v>
      </c>
      <c r="AE3043" s="144" t="s">
        <v>4054</v>
      </c>
      <c r="AF3043" s="144" t="s">
        <v>4054</v>
      </c>
      <c r="AG3043" s="134"/>
      <c r="AH3043" s="142"/>
      <c r="AI3043" s="143"/>
      <c r="AJ3043" s="143" t="b">
        <f t="shared" si="1210"/>
        <v>0</v>
      </c>
      <c r="AK3043" s="143" t="str">
        <f>O3043&amp;Q3043&amp;R3043&amp;U3043&amp;V3043&amp;Y3043&amp;Z3043&amp;AC3043&amp;AD3043</f>
        <v>K11210000</v>
      </c>
      <c r="AL3043" s="95"/>
      <c r="AM3043" s="41"/>
      <c r="AN3043" s="145" t="str">
        <f>N3043&amp;AK3043</f>
        <v>J9NK11210000</v>
      </c>
      <c r="AO3043" s="145"/>
      <c r="AP3043" s="30"/>
      <c r="AQ3043" s="145"/>
      <c r="AR3043" s="145" t="str">
        <f t="shared" si="1209"/>
        <v/>
      </c>
      <c r="AS3043" s="145" t="str">
        <f>IF(IFERROR(VLOOKUP(AE3043,#REF!,1,0),"")&lt;&gt;"",1,"")</f>
        <v/>
      </c>
      <c r="AT3043" s="145" t="str">
        <f>IF(IFERROR(VLOOKUP(AE3043,#REF!,1,0),"")&lt;&gt;"",1,"")</f>
        <v/>
      </c>
      <c r="AU3043" s="145" t="str">
        <f>IF(IFERROR(VLOOKUP(AE3043,#REF!,1,0),"")&lt;&gt;"",1,"")</f>
        <v/>
      </c>
      <c r="AV3043" s="145" t="str">
        <f>IF(IFERROR(VLOOKUP(AE3043,#REF!,1,0),"")&lt;&gt;"",1,"")</f>
        <v/>
      </c>
      <c r="AW3043" s="145" t="str">
        <f>IF(IFERROR(VLOOKUP(AE3043,#REF!,1,0),"")&lt;&gt;"",1,"")</f>
        <v/>
      </c>
      <c r="AX3043" s="145" t="str">
        <f>IF(IFERROR(VLOOKUP(AE3043,#REF!,1,0),"")&lt;&gt;"",1,"")</f>
        <v/>
      </c>
      <c r="AY3043" s="145" t="str">
        <f>IF(IFERROR(VLOOKUP(AE3043,#REF!,1,0),"")&lt;&gt;"",1,"")</f>
        <v/>
      </c>
      <c r="AZ3043" s="145" t="str">
        <f>IF(IFERROR(VLOOKUP(AE3043,#REF!,1,0),"")&lt;&gt;"",1,"")</f>
        <v/>
      </c>
      <c r="BA3043" s="145" t="str">
        <f>IF(IFERROR(VLOOKUP(AE3043,#REF!,1,0),"")&lt;&gt;"",1,"")</f>
        <v/>
      </c>
      <c r="BB3043" s="145" t="str">
        <f>IF(IFERROR(VLOOKUP(AE3043,#REF!,1,0),"")&lt;&gt;"",1,"")</f>
        <v/>
      </c>
      <c r="BC3043" s="145" t="str">
        <f>IF(IFERROR(VLOOKUP(AE3043,#REF!,1,0),"")&lt;&gt;"",1,"")</f>
        <v/>
      </c>
      <c r="BD3043" s="146" t="str">
        <f>IF(IFERROR(VLOOKUP(AE3043,#REF!,1,0),"")&lt;&gt;"",1,"")</f>
        <v/>
      </c>
      <c r="BE3043" s="148">
        <f t="shared" si="1208"/>
        <v>0</v>
      </c>
    </row>
    <row r="3044" spans="1:57" ht="17">
      <c r="A3044" s="137">
        <v>2872</v>
      </c>
      <c r="B3044" s="137"/>
      <c r="C3044" s="137"/>
      <c r="D3044" s="138"/>
      <c r="E3044" s="138"/>
      <c r="F3044" s="138"/>
      <c r="G3044" s="138"/>
      <c r="H3044" s="138"/>
      <c r="I3044" s="138"/>
      <c r="J3044" s="138"/>
      <c r="K3044" s="138"/>
      <c r="L3044" s="138" t="s">
        <v>7155</v>
      </c>
      <c r="M3044" s="158"/>
      <c r="N3044" s="139" t="s">
        <v>3963</v>
      </c>
      <c r="O3044" s="140" t="s">
        <v>75</v>
      </c>
      <c r="P3044" s="140" t="s">
        <v>76</v>
      </c>
      <c r="Q3044" s="140" t="s">
        <v>8</v>
      </c>
      <c r="R3044" s="140" t="s">
        <v>8</v>
      </c>
      <c r="S3044" s="140" t="s">
        <v>78</v>
      </c>
      <c r="T3044" s="141" t="s">
        <v>78</v>
      </c>
      <c r="U3044" s="140" t="s">
        <v>15</v>
      </c>
      <c r="V3044" s="141">
        <v>2</v>
      </c>
      <c r="W3044" s="140" t="s">
        <v>4055</v>
      </c>
      <c r="X3044" s="140" t="s">
        <v>4055</v>
      </c>
      <c r="Y3044" s="140" t="s">
        <v>66</v>
      </c>
      <c r="Z3044" s="140" t="s">
        <v>66</v>
      </c>
      <c r="AA3044" s="140" t="s">
        <v>4055</v>
      </c>
      <c r="AB3044" s="140" t="s">
        <v>4055</v>
      </c>
      <c r="AC3044" s="140" t="s">
        <v>66</v>
      </c>
      <c r="AD3044" s="187" t="s">
        <v>66</v>
      </c>
      <c r="AE3044" s="144" t="s">
        <v>4055</v>
      </c>
      <c r="AF3044" s="144" t="s">
        <v>4055</v>
      </c>
      <c r="AG3044" s="134"/>
      <c r="AH3044" s="142"/>
      <c r="AI3044" s="143"/>
      <c r="AJ3044" s="143" t="b">
        <f t="shared" si="1210"/>
        <v>0</v>
      </c>
      <c r="AK3044" s="143" t="str">
        <f>O3044&amp;Q3044&amp;R3044&amp;U3044&amp;V3044&amp;Y3044&amp;Z3044&amp;AC3044&amp;AD3044</f>
        <v>K11220000</v>
      </c>
      <c r="AL3044" s="95"/>
      <c r="AM3044" s="41"/>
      <c r="AN3044" s="145" t="str">
        <f>N3044&amp;AK3044</f>
        <v>J9NK11220000</v>
      </c>
      <c r="AO3044" s="145"/>
      <c r="AP3044" s="30"/>
      <c r="AQ3044" s="145"/>
      <c r="AR3044" s="145" t="str">
        <f t="shared" si="1209"/>
        <v/>
      </c>
      <c r="AS3044" s="145" t="str">
        <f>IF(IFERROR(VLOOKUP(AE3044,#REF!,1,0),"")&lt;&gt;"",1,"")</f>
        <v/>
      </c>
      <c r="AT3044" s="145" t="str">
        <f>IF(IFERROR(VLOOKUP(AE3044,#REF!,1,0),"")&lt;&gt;"",1,"")</f>
        <v/>
      </c>
      <c r="AU3044" s="145" t="str">
        <f>IF(IFERROR(VLOOKUP(AE3044,#REF!,1,0),"")&lt;&gt;"",1,"")</f>
        <v/>
      </c>
      <c r="AV3044" s="145" t="str">
        <f>IF(IFERROR(VLOOKUP(AE3044,#REF!,1,0),"")&lt;&gt;"",1,"")</f>
        <v/>
      </c>
      <c r="AW3044" s="145" t="str">
        <f>IF(IFERROR(VLOOKUP(AE3044,#REF!,1,0),"")&lt;&gt;"",1,"")</f>
        <v/>
      </c>
      <c r="AX3044" s="145" t="str">
        <f>IF(IFERROR(VLOOKUP(AE3044,#REF!,1,0),"")&lt;&gt;"",1,"")</f>
        <v/>
      </c>
      <c r="AY3044" s="145" t="str">
        <f>IF(IFERROR(VLOOKUP(AE3044,#REF!,1,0),"")&lt;&gt;"",1,"")</f>
        <v/>
      </c>
      <c r="AZ3044" s="145" t="str">
        <f>IF(IFERROR(VLOOKUP(AE3044,#REF!,1,0),"")&lt;&gt;"",1,"")</f>
        <v/>
      </c>
      <c r="BA3044" s="145" t="str">
        <f>IF(IFERROR(VLOOKUP(AE3044,#REF!,1,0),"")&lt;&gt;"",1,"")</f>
        <v/>
      </c>
      <c r="BB3044" s="145" t="str">
        <f>IF(IFERROR(VLOOKUP(AE3044,#REF!,1,0),"")&lt;&gt;"",1,"")</f>
        <v/>
      </c>
      <c r="BC3044" s="145" t="str">
        <f>IF(IFERROR(VLOOKUP(AE3044,#REF!,1,0),"")&lt;&gt;"",1,"")</f>
        <v/>
      </c>
      <c r="BD3044" s="146" t="str">
        <f>IF(IFERROR(VLOOKUP(AE3044,#REF!,1,0),"")&lt;&gt;"",1,"")</f>
        <v/>
      </c>
      <c r="BE3044" s="148">
        <f t="shared" si="1208"/>
        <v>0</v>
      </c>
    </row>
    <row r="3045" spans="1:57" ht="17">
      <c r="A3045" s="137">
        <v>2873</v>
      </c>
      <c r="B3045" s="137"/>
      <c r="C3045" s="137"/>
      <c r="D3045" s="138"/>
      <c r="E3045" s="138"/>
      <c r="F3045" s="138"/>
      <c r="G3045" s="138"/>
      <c r="H3045" s="138"/>
      <c r="I3045" s="138"/>
      <c r="J3045" s="138"/>
      <c r="K3045" s="138"/>
      <c r="L3045" s="138" t="s">
        <v>7156</v>
      </c>
      <c r="M3045" s="158"/>
      <c r="N3045" s="139" t="s">
        <v>3963</v>
      </c>
      <c r="O3045" s="140" t="s">
        <v>75</v>
      </c>
      <c r="P3045" s="140" t="s">
        <v>76</v>
      </c>
      <c r="Q3045" s="140" t="s">
        <v>8</v>
      </c>
      <c r="R3045" s="140" t="s">
        <v>8</v>
      </c>
      <c r="S3045" s="140" t="s">
        <v>78</v>
      </c>
      <c r="T3045" s="141" t="s">
        <v>78</v>
      </c>
      <c r="U3045" s="140" t="s">
        <v>15</v>
      </c>
      <c r="V3045" s="141">
        <v>3</v>
      </c>
      <c r="W3045" s="140" t="s">
        <v>4056</v>
      </c>
      <c r="X3045" s="140" t="s">
        <v>4056</v>
      </c>
      <c r="Y3045" s="140" t="s">
        <v>66</v>
      </c>
      <c r="Z3045" s="140" t="s">
        <v>66</v>
      </c>
      <c r="AA3045" s="140" t="s">
        <v>4056</v>
      </c>
      <c r="AB3045" s="140" t="s">
        <v>4056</v>
      </c>
      <c r="AC3045" s="140" t="s">
        <v>66</v>
      </c>
      <c r="AD3045" s="187" t="s">
        <v>66</v>
      </c>
      <c r="AE3045" s="144" t="s">
        <v>4056</v>
      </c>
      <c r="AF3045" s="144" t="s">
        <v>4056</v>
      </c>
      <c r="AG3045" s="134"/>
      <c r="AH3045" s="142"/>
      <c r="AI3045" s="143"/>
      <c r="AJ3045" s="143" t="b">
        <f t="shared" si="1210"/>
        <v>0</v>
      </c>
      <c r="AK3045" s="143" t="str">
        <f>O3045&amp;Q3045&amp;R3045&amp;U3045&amp;V3045&amp;Y3045&amp;Z3045&amp;AC3045&amp;AD3045</f>
        <v>K11230000</v>
      </c>
      <c r="AL3045" s="95"/>
      <c r="AM3045" s="41"/>
      <c r="AN3045" s="145" t="str">
        <f>N3045&amp;AK3045</f>
        <v>J9NK11230000</v>
      </c>
      <c r="AO3045" s="145"/>
      <c r="AP3045" s="30"/>
      <c r="AQ3045" s="145"/>
      <c r="AR3045" s="145" t="str">
        <f t="shared" si="1209"/>
        <v/>
      </c>
      <c r="AS3045" s="145" t="str">
        <f>IF(IFERROR(VLOOKUP(AE3045,#REF!,1,0),"")&lt;&gt;"",1,"")</f>
        <v/>
      </c>
      <c r="AT3045" s="145" t="str">
        <f>IF(IFERROR(VLOOKUP(AE3045,#REF!,1,0),"")&lt;&gt;"",1,"")</f>
        <v/>
      </c>
      <c r="AU3045" s="145" t="str">
        <f>IF(IFERROR(VLOOKUP(AE3045,#REF!,1,0),"")&lt;&gt;"",1,"")</f>
        <v/>
      </c>
      <c r="AV3045" s="145" t="str">
        <f>IF(IFERROR(VLOOKUP(AE3045,#REF!,1,0),"")&lt;&gt;"",1,"")</f>
        <v/>
      </c>
      <c r="AW3045" s="145" t="str">
        <f>IF(IFERROR(VLOOKUP(AE3045,#REF!,1,0),"")&lt;&gt;"",1,"")</f>
        <v/>
      </c>
      <c r="AX3045" s="145" t="str">
        <f>IF(IFERROR(VLOOKUP(AE3045,#REF!,1,0),"")&lt;&gt;"",1,"")</f>
        <v/>
      </c>
      <c r="AY3045" s="145" t="str">
        <f>IF(IFERROR(VLOOKUP(AE3045,#REF!,1,0),"")&lt;&gt;"",1,"")</f>
        <v/>
      </c>
      <c r="AZ3045" s="145" t="str">
        <f>IF(IFERROR(VLOOKUP(AE3045,#REF!,1,0),"")&lt;&gt;"",1,"")</f>
        <v/>
      </c>
      <c r="BA3045" s="145" t="str">
        <f>IF(IFERROR(VLOOKUP(AE3045,#REF!,1,0),"")&lt;&gt;"",1,"")</f>
        <v/>
      </c>
      <c r="BB3045" s="145" t="str">
        <f>IF(IFERROR(VLOOKUP(AE3045,#REF!,1,0),"")&lt;&gt;"",1,"")</f>
        <v/>
      </c>
      <c r="BC3045" s="145" t="str">
        <f>IF(IFERROR(VLOOKUP(AE3045,#REF!,1,0),"")&lt;&gt;"",1,"")</f>
        <v/>
      </c>
      <c r="BD3045" s="146" t="str">
        <f>IF(IFERROR(VLOOKUP(AE3045,#REF!,1,0),"")&lt;&gt;"",1,"")</f>
        <v/>
      </c>
      <c r="BE3045" s="148">
        <f t="shared" si="1208"/>
        <v>0</v>
      </c>
    </row>
    <row r="3046" spans="1:57" ht="17">
      <c r="A3046" s="137">
        <v>2874</v>
      </c>
      <c r="B3046" s="137"/>
      <c r="C3046" s="137"/>
      <c r="D3046" s="138"/>
      <c r="E3046" s="138"/>
      <c r="F3046" s="138"/>
      <c r="G3046" s="138"/>
      <c r="H3046" s="138"/>
      <c r="I3046" s="138"/>
      <c r="J3046" s="138"/>
      <c r="K3046" s="138"/>
      <c r="L3046" s="138" t="s">
        <v>7157</v>
      </c>
      <c r="M3046" s="158"/>
      <c r="N3046" s="139" t="s">
        <v>3963</v>
      </c>
      <c r="O3046" s="140" t="s">
        <v>75</v>
      </c>
      <c r="P3046" s="140" t="s">
        <v>76</v>
      </c>
      <c r="Q3046" s="140" t="s">
        <v>8</v>
      </c>
      <c r="R3046" s="140" t="s">
        <v>8</v>
      </c>
      <c r="S3046" s="140" t="s">
        <v>78</v>
      </c>
      <c r="T3046" s="141" t="s">
        <v>78</v>
      </c>
      <c r="U3046" s="140" t="s">
        <v>15</v>
      </c>
      <c r="V3046" s="141">
        <v>4</v>
      </c>
      <c r="W3046" s="140" t="s">
        <v>4057</v>
      </c>
      <c r="X3046" s="140" t="s">
        <v>4057</v>
      </c>
      <c r="Y3046" s="140" t="s">
        <v>66</v>
      </c>
      <c r="Z3046" s="140" t="s">
        <v>66</v>
      </c>
      <c r="AA3046" s="140" t="s">
        <v>4057</v>
      </c>
      <c r="AB3046" s="140" t="s">
        <v>4057</v>
      </c>
      <c r="AC3046" s="140" t="s">
        <v>66</v>
      </c>
      <c r="AD3046" s="187" t="s">
        <v>66</v>
      </c>
      <c r="AE3046" s="144" t="s">
        <v>4057</v>
      </c>
      <c r="AF3046" s="144" t="s">
        <v>4057</v>
      </c>
      <c r="AG3046" s="134"/>
      <c r="AH3046" s="142"/>
      <c r="AI3046" s="143"/>
      <c r="AJ3046" s="143" t="b">
        <f t="shared" si="1210"/>
        <v>0</v>
      </c>
      <c r="AK3046" s="143" t="str">
        <f>O3046&amp;Q3046&amp;R3046&amp;U3046&amp;V3046&amp;Y3046&amp;Z3046&amp;AC3046&amp;AD3046</f>
        <v>K11240000</v>
      </c>
      <c r="AL3046" s="95"/>
      <c r="AM3046" s="41"/>
      <c r="AN3046" s="145" t="str">
        <f>N3046&amp;AK3046</f>
        <v>J9NK11240000</v>
      </c>
      <c r="AO3046" s="145"/>
      <c r="AP3046" s="30"/>
      <c r="AQ3046" s="145"/>
      <c r="AR3046" s="145" t="str">
        <f t="shared" si="1209"/>
        <v/>
      </c>
      <c r="AS3046" s="145" t="str">
        <f>IF(IFERROR(VLOOKUP(AE3046,#REF!,1,0),"")&lt;&gt;"",1,"")</f>
        <v/>
      </c>
      <c r="AT3046" s="145" t="str">
        <f>IF(IFERROR(VLOOKUP(AE3046,#REF!,1,0),"")&lt;&gt;"",1,"")</f>
        <v/>
      </c>
      <c r="AU3046" s="145" t="str">
        <f>IF(IFERROR(VLOOKUP(AE3046,#REF!,1,0),"")&lt;&gt;"",1,"")</f>
        <v/>
      </c>
      <c r="AV3046" s="145" t="str">
        <f>IF(IFERROR(VLOOKUP(AE3046,#REF!,1,0),"")&lt;&gt;"",1,"")</f>
        <v/>
      </c>
      <c r="AW3046" s="145" t="str">
        <f>IF(IFERROR(VLOOKUP(AE3046,#REF!,1,0),"")&lt;&gt;"",1,"")</f>
        <v/>
      </c>
      <c r="AX3046" s="145" t="str">
        <f>IF(IFERROR(VLOOKUP(AE3046,#REF!,1,0),"")&lt;&gt;"",1,"")</f>
        <v/>
      </c>
      <c r="AY3046" s="145" t="str">
        <f>IF(IFERROR(VLOOKUP(AE3046,#REF!,1,0),"")&lt;&gt;"",1,"")</f>
        <v/>
      </c>
      <c r="AZ3046" s="145" t="str">
        <f>IF(IFERROR(VLOOKUP(AE3046,#REF!,1,0),"")&lt;&gt;"",1,"")</f>
        <v/>
      </c>
      <c r="BA3046" s="145" t="str">
        <f>IF(IFERROR(VLOOKUP(AE3046,#REF!,1,0),"")&lt;&gt;"",1,"")</f>
        <v/>
      </c>
      <c r="BB3046" s="145" t="str">
        <f>IF(IFERROR(VLOOKUP(AE3046,#REF!,1,0),"")&lt;&gt;"",1,"")</f>
        <v/>
      </c>
      <c r="BC3046" s="145" t="str">
        <f>IF(IFERROR(VLOOKUP(AE3046,#REF!,1,0),"")&lt;&gt;"",1,"")</f>
        <v/>
      </c>
      <c r="BD3046" s="146" t="str">
        <f>IF(IFERROR(VLOOKUP(AE3046,#REF!,1,0),"")&lt;&gt;"",1,"")</f>
        <v/>
      </c>
      <c r="BE3046" s="148">
        <f t="shared" si="1208"/>
        <v>0</v>
      </c>
    </row>
    <row r="3047" spans="1:57" ht="17">
      <c r="A3047" s="137">
        <v>2875</v>
      </c>
      <c r="B3047" s="137"/>
      <c r="C3047" s="137"/>
      <c r="D3047" s="138"/>
      <c r="E3047" s="138"/>
      <c r="F3047" s="138"/>
      <c r="G3047" s="138"/>
      <c r="H3047" s="138"/>
      <c r="I3047" s="138"/>
      <c r="J3047" s="138"/>
      <c r="K3047" s="138"/>
      <c r="L3047" s="138" t="s">
        <v>7158</v>
      </c>
      <c r="M3047" s="158"/>
      <c r="N3047" s="139" t="s">
        <v>3963</v>
      </c>
      <c r="O3047" s="140" t="s">
        <v>75</v>
      </c>
      <c r="P3047" s="140" t="s">
        <v>76</v>
      </c>
      <c r="Q3047" s="140" t="s">
        <v>8</v>
      </c>
      <c r="R3047" s="140" t="s">
        <v>8</v>
      </c>
      <c r="S3047" s="140" t="s">
        <v>78</v>
      </c>
      <c r="T3047" s="141" t="s">
        <v>78</v>
      </c>
      <c r="U3047" s="140" t="s">
        <v>15</v>
      </c>
      <c r="V3047" s="141">
        <v>5</v>
      </c>
      <c r="W3047" s="140" t="s">
        <v>4058</v>
      </c>
      <c r="X3047" s="140" t="s">
        <v>4058</v>
      </c>
      <c r="Y3047" s="140" t="s">
        <v>66</v>
      </c>
      <c r="Z3047" s="140" t="s">
        <v>66</v>
      </c>
      <c r="AA3047" s="140" t="s">
        <v>4058</v>
      </c>
      <c r="AB3047" s="140" t="s">
        <v>4058</v>
      </c>
      <c r="AC3047" s="140" t="s">
        <v>66</v>
      </c>
      <c r="AD3047" s="187" t="s">
        <v>66</v>
      </c>
      <c r="AE3047" s="144" t="s">
        <v>4058</v>
      </c>
      <c r="AF3047" s="144" t="s">
        <v>4058</v>
      </c>
      <c r="AG3047" s="134"/>
      <c r="AH3047" s="142"/>
      <c r="AI3047" s="143"/>
      <c r="AJ3047" s="143" t="b">
        <f t="shared" si="1210"/>
        <v>0</v>
      </c>
      <c r="AK3047" s="143" t="str">
        <f>O3047&amp;Q3047&amp;R3047&amp;U3047&amp;V3047&amp;Y3047&amp;Z3047&amp;AC3047&amp;AD3047</f>
        <v>K11250000</v>
      </c>
      <c r="AL3047" s="95"/>
      <c r="AM3047" s="41"/>
      <c r="AN3047" s="145" t="str">
        <f>N3047&amp;AK3047</f>
        <v>J9NK11250000</v>
      </c>
      <c r="AO3047" s="145"/>
      <c r="AP3047" s="30"/>
      <c r="AQ3047" s="145"/>
      <c r="AR3047" s="145" t="str">
        <f t="shared" si="1209"/>
        <v/>
      </c>
      <c r="AS3047" s="145" t="str">
        <f>IF(IFERROR(VLOOKUP(AE3047,#REF!,1,0),"")&lt;&gt;"",1,"")</f>
        <v/>
      </c>
      <c r="AT3047" s="145" t="str">
        <f>IF(IFERROR(VLOOKUP(AE3047,#REF!,1,0),"")&lt;&gt;"",1,"")</f>
        <v/>
      </c>
      <c r="AU3047" s="145" t="str">
        <f>IF(IFERROR(VLOOKUP(AE3047,#REF!,1,0),"")&lt;&gt;"",1,"")</f>
        <v/>
      </c>
      <c r="AV3047" s="145" t="str">
        <f>IF(IFERROR(VLOOKUP(AE3047,#REF!,1,0),"")&lt;&gt;"",1,"")</f>
        <v/>
      </c>
      <c r="AW3047" s="145" t="str">
        <f>IF(IFERROR(VLOOKUP(AE3047,#REF!,1,0),"")&lt;&gt;"",1,"")</f>
        <v/>
      </c>
      <c r="AX3047" s="145" t="str">
        <f>IF(IFERROR(VLOOKUP(AE3047,#REF!,1,0),"")&lt;&gt;"",1,"")</f>
        <v/>
      </c>
      <c r="AY3047" s="145" t="str">
        <f>IF(IFERROR(VLOOKUP(AE3047,#REF!,1,0),"")&lt;&gt;"",1,"")</f>
        <v/>
      </c>
      <c r="AZ3047" s="145" t="str">
        <f>IF(IFERROR(VLOOKUP(AE3047,#REF!,1,0),"")&lt;&gt;"",1,"")</f>
        <v/>
      </c>
      <c r="BA3047" s="145" t="str">
        <f>IF(IFERROR(VLOOKUP(AE3047,#REF!,1,0),"")&lt;&gt;"",1,"")</f>
        <v/>
      </c>
      <c r="BB3047" s="145" t="str">
        <f>IF(IFERROR(VLOOKUP(AE3047,#REF!,1,0),"")&lt;&gt;"",1,"")</f>
        <v/>
      </c>
      <c r="BC3047" s="145" t="str">
        <f>IF(IFERROR(VLOOKUP(AE3047,#REF!,1,0),"")&lt;&gt;"",1,"")</f>
        <v/>
      </c>
      <c r="BD3047" s="146" t="str">
        <f>IF(IFERROR(VLOOKUP(AE3047,#REF!,1,0),"")&lt;&gt;"",1,"")</f>
        <v/>
      </c>
      <c r="BE3047" s="148">
        <f t="shared" si="1208"/>
        <v>0</v>
      </c>
    </row>
    <row r="3048" spans="1:57" ht="17">
      <c r="A3048" s="137">
        <v>2876</v>
      </c>
      <c r="B3048" s="137"/>
      <c r="C3048" s="137"/>
      <c r="D3048" s="138"/>
      <c r="E3048" s="138"/>
      <c r="F3048" s="138"/>
      <c r="G3048" s="138"/>
      <c r="H3048" s="138"/>
      <c r="I3048" s="138"/>
      <c r="J3048" s="138"/>
      <c r="K3048" s="138"/>
      <c r="L3048" s="138" t="s">
        <v>7159</v>
      </c>
      <c r="M3048" s="158"/>
      <c r="N3048" s="139" t="s">
        <v>3963</v>
      </c>
      <c r="O3048" s="140" t="s">
        <v>75</v>
      </c>
      <c r="P3048" s="140" t="s">
        <v>76</v>
      </c>
      <c r="Q3048" s="140" t="s">
        <v>8</v>
      </c>
      <c r="R3048" s="140" t="s">
        <v>8</v>
      </c>
      <c r="S3048" s="140" t="s">
        <v>78</v>
      </c>
      <c r="T3048" s="141" t="s">
        <v>78</v>
      </c>
      <c r="U3048" s="140" t="s">
        <v>15</v>
      </c>
      <c r="V3048" s="141">
        <v>6</v>
      </c>
      <c r="W3048" s="140" t="s">
        <v>4059</v>
      </c>
      <c r="X3048" s="140" t="s">
        <v>4059</v>
      </c>
      <c r="Y3048" s="140" t="s">
        <v>66</v>
      </c>
      <c r="Z3048" s="140" t="s">
        <v>66</v>
      </c>
      <c r="AA3048" s="140" t="s">
        <v>4059</v>
      </c>
      <c r="AB3048" s="140" t="s">
        <v>4059</v>
      </c>
      <c r="AC3048" s="140" t="s">
        <v>66</v>
      </c>
      <c r="AD3048" s="187" t="s">
        <v>66</v>
      </c>
      <c r="AE3048" s="144" t="s">
        <v>4059</v>
      </c>
      <c r="AF3048" s="144" t="s">
        <v>4059</v>
      </c>
      <c r="AG3048" s="134"/>
      <c r="AH3048" s="142"/>
      <c r="AI3048" s="143"/>
      <c r="AJ3048" s="143" t="b">
        <f t="shared" si="1210"/>
        <v>0</v>
      </c>
      <c r="AK3048" s="143" t="str">
        <f>O3048&amp;Q3048&amp;R3048&amp;U3048&amp;V3048&amp;Y3048&amp;Z3048&amp;AC3048&amp;AD3048</f>
        <v>K11260000</v>
      </c>
      <c r="AL3048" s="95"/>
      <c r="AM3048" s="41"/>
      <c r="AN3048" s="145" t="str">
        <f>N3048&amp;AK3048</f>
        <v>J9NK11260000</v>
      </c>
      <c r="AO3048" s="145"/>
      <c r="AP3048" s="30"/>
      <c r="AQ3048" s="145"/>
      <c r="AR3048" s="145" t="str">
        <f t="shared" si="1209"/>
        <v/>
      </c>
      <c r="AS3048" s="145" t="str">
        <f>IF(IFERROR(VLOOKUP(AE3048,#REF!,1,0),"")&lt;&gt;"",1,"")</f>
        <v/>
      </c>
      <c r="AT3048" s="145" t="str">
        <f>IF(IFERROR(VLOOKUP(AE3048,#REF!,1,0),"")&lt;&gt;"",1,"")</f>
        <v/>
      </c>
      <c r="AU3048" s="145" t="str">
        <f>IF(IFERROR(VLOOKUP(AE3048,#REF!,1,0),"")&lt;&gt;"",1,"")</f>
        <v/>
      </c>
      <c r="AV3048" s="145" t="str">
        <f>IF(IFERROR(VLOOKUP(AE3048,#REF!,1,0),"")&lt;&gt;"",1,"")</f>
        <v/>
      </c>
      <c r="AW3048" s="145" t="str">
        <f>IF(IFERROR(VLOOKUP(AE3048,#REF!,1,0),"")&lt;&gt;"",1,"")</f>
        <v/>
      </c>
      <c r="AX3048" s="145" t="str">
        <f>IF(IFERROR(VLOOKUP(AE3048,#REF!,1,0),"")&lt;&gt;"",1,"")</f>
        <v/>
      </c>
      <c r="AY3048" s="145" t="str">
        <f>IF(IFERROR(VLOOKUP(AE3048,#REF!,1,0),"")&lt;&gt;"",1,"")</f>
        <v/>
      </c>
      <c r="AZ3048" s="145" t="str">
        <f>IF(IFERROR(VLOOKUP(AE3048,#REF!,1,0),"")&lt;&gt;"",1,"")</f>
        <v/>
      </c>
      <c r="BA3048" s="145" t="str">
        <f>IF(IFERROR(VLOOKUP(AE3048,#REF!,1,0),"")&lt;&gt;"",1,"")</f>
        <v/>
      </c>
      <c r="BB3048" s="145" t="str">
        <f>IF(IFERROR(VLOOKUP(AE3048,#REF!,1,0),"")&lt;&gt;"",1,"")</f>
        <v/>
      </c>
      <c r="BC3048" s="145" t="str">
        <f>IF(IFERROR(VLOOKUP(AE3048,#REF!,1,0),"")&lt;&gt;"",1,"")</f>
        <v/>
      </c>
      <c r="BD3048" s="146" t="str">
        <f>IF(IFERROR(VLOOKUP(AE3048,#REF!,1,0),"")&lt;&gt;"",1,"")</f>
        <v/>
      </c>
      <c r="BE3048" s="148">
        <f t="shared" si="1208"/>
        <v>0</v>
      </c>
    </row>
    <row r="3049" spans="1:57" ht="17">
      <c r="A3049" s="137">
        <v>2877</v>
      </c>
      <c r="B3049" s="137"/>
      <c r="C3049" s="137"/>
      <c r="D3049" s="138"/>
      <c r="E3049" s="138"/>
      <c r="F3049" s="138"/>
      <c r="G3049" s="138"/>
      <c r="H3049" s="138"/>
      <c r="I3049" s="138"/>
      <c r="J3049" s="138"/>
      <c r="K3049" s="138"/>
      <c r="L3049" s="138" t="s">
        <v>7160</v>
      </c>
      <c r="M3049" s="158"/>
      <c r="N3049" s="139" t="s">
        <v>3963</v>
      </c>
      <c r="O3049" s="140" t="s">
        <v>75</v>
      </c>
      <c r="P3049" s="140" t="s">
        <v>76</v>
      </c>
      <c r="Q3049" s="140" t="s">
        <v>8</v>
      </c>
      <c r="R3049" s="140" t="s">
        <v>8</v>
      </c>
      <c r="S3049" s="140" t="s">
        <v>78</v>
      </c>
      <c r="T3049" s="141" t="s">
        <v>78</v>
      </c>
      <c r="U3049" s="140" t="s">
        <v>15</v>
      </c>
      <c r="V3049" s="141">
        <v>7</v>
      </c>
      <c r="W3049" s="140" t="s">
        <v>4060</v>
      </c>
      <c r="X3049" s="140" t="s">
        <v>4060</v>
      </c>
      <c r="Y3049" s="140" t="s">
        <v>66</v>
      </c>
      <c r="Z3049" s="140" t="s">
        <v>66</v>
      </c>
      <c r="AA3049" s="140" t="s">
        <v>4060</v>
      </c>
      <c r="AB3049" s="140" t="s">
        <v>4060</v>
      </c>
      <c r="AC3049" s="140" t="s">
        <v>66</v>
      </c>
      <c r="AD3049" s="187" t="s">
        <v>66</v>
      </c>
      <c r="AE3049" s="144" t="s">
        <v>4060</v>
      </c>
      <c r="AF3049" s="144" t="s">
        <v>4060</v>
      </c>
      <c r="AG3049" s="134"/>
      <c r="AH3049" s="142"/>
      <c r="AI3049" s="143"/>
      <c r="AJ3049" s="143" t="b">
        <f t="shared" si="1210"/>
        <v>0</v>
      </c>
      <c r="AK3049" s="143" t="str">
        <f>O3049&amp;Q3049&amp;R3049&amp;U3049&amp;V3049&amp;Y3049&amp;Z3049&amp;AC3049&amp;AD3049</f>
        <v>K11270000</v>
      </c>
      <c r="AL3049" s="95"/>
      <c r="AM3049" s="41"/>
      <c r="AN3049" s="145" t="str">
        <f>N3049&amp;AK3049</f>
        <v>J9NK11270000</v>
      </c>
      <c r="AO3049" s="145"/>
      <c r="AP3049" s="30"/>
      <c r="AQ3049" s="145"/>
      <c r="AR3049" s="145" t="str">
        <f t="shared" si="1209"/>
        <v/>
      </c>
      <c r="AS3049" s="145" t="str">
        <f>IF(IFERROR(VLOOKUP(AE3049,#REF!,1,0),"")&lt;&gt;"",1,"")</f>
        <v/>
      </c>
      <c r="AT3049" s="145" t="str">
        <f>IF(IFERROR(VLOOKUP(AE3049,#REF!,1,0),"")&lt;&gt;"",1,"")</f>
        <v/>
      </c>
      <c r="AU3049" s="145" t="str">
        <f>IF(IFERROR(VLOOKUP(AE3049,#REF!,1,0),"")&lt;&gt;"",1,"")</f>
        <v/>
      </c>
      <c r="AV3049" s="145" t="str">
        <f>IF(IFERROR(VLOOKUP(AE3049,#REF!,1,0),"")&lt;&gt;"",1,"")</f>
        <v/>
      </c>
      <c r="AW3049" s="145" t="str">
        <f>IF(IFERROR(VLOOKUP(AE3049,#REF!,1,0),"")&lt;&gt;"",1,"")</f>
        <v/>
      </c>
      <c r="AX3049" s="145" t="str">
        <f>IF(IFERROR(VLOOKUP(AE3049,#REF!,1,0),"")&lt;&gt;"",1,"")</f>
        <v/>
      </c>
      <c r="AY3049" s="145" t="str">
        <f>IF(IFERROR(VLOOKUP(AE3049,#REF!,1,0),"")&lt;&gt;"",1,"")</f>
        <v/>
      </c>
      <c r="AZ3049" s="145" t="str">
        <f>IF(IFERROR(VLOOKUP(AE3049,#REF!,1,0),"")&lt;&gt;"",1,"")</f>
        <v/>
      </c>
      <c r="BA3049" s="145" t="str">
        <f>IF(IFERROR(VLOOKUP(AE3049,#REF!,1,0),"")&lt;&gt;"",1,"")</f>
        <v/>
      </c>
      <c r="BB3049" s="145" t="str">
        <f>IF(IFERROR(VLOOKUP(AE3049,#REF!,1,0),"")&lt;&gt;"",1,"")</f>
        <v/>
      </c>
      <c r="BC3049" s="145" t="str">
        <f>IF(IFERROR(VLOOKUP(AE3049,#REF!,1,0),"")&lt;&gt;"",1,"")</f>
        <v/>
      </c>
      <c r="BD3049" s="146" t="str">
        <f>IF(IFERROR(VLOOKUP(AE3049,#REF!,1,0),"")&lt;&gt;"",1,"")</f>
        <v/>
      </c>
      <c r="BE3049" s="148">
        <f t="shared" si="1208"/>
        <v>0</v>
      </c>
    </row>
    <row r="3050" spans="1:57" ht="17">
      <c r="A3050" s="137">
        <v>2878</v>
      </c>
      <c r="B3050" s="137"/>
      <c r="C3050" s="137"/>
      <c r="D3050" s="138"/>
      <c r="E3050" s="138"/>
      <c r="F3050" s="138"/>
      <c r="G3050" s="138"/>
      <c r="H3050" s="138"/>
      <c r="I3050" s="138"/>
      <c r="J3050" s="138"/>
      <c r="K3050" s="138"/>
      <c r="L3050" s="138" t="s">
        <v>7161</v>
      </c>
      <c r="M3050" s="158"/>
      <c r="N3050" s="139" t="s">
        <v>3963</v>
      </c>
      <c r="O3050" s="140" t="s">
        <v>75</v>
      </c>
      <c r="P3050" s="140" t="s">
        <v>76</v>
      </c>
      <c r="Q3050" s="140" t="s">
        <v>8</v>
      </c>
      <c r="R3050" s="140" t="s">
        <v>8</v>
      </c>
      <c r="S3050" s="140" t="s">
        <v>78</v>
      </c>
      <c r="T3050" s="141" t="s">
        <v>78</v>
      </c>
      <c r="U3050" s="140" t="s">
        <v>15</v>
      </c>
      <c r="V3050" s="141">
        <v>8</v>
      </c>
      <c r="W3050" s="140" t="s">
        <v>4061</v>
      </c>
      <c r="X3050" s="140" t="s">
        <v>4061</v>
      </c>
      <c r="Y3050" s="140" t="s">
        <v>66</v>
      </c>
      <c r="Z3050" s="140" t="s">
        <v>66</v>
      </c>
      <c r="AA3050" s="140" t="s">
        <v>4061</v>
      </c>
      <c r="AB3050" s="140" t="s">
        <v>4061</v>
      </c>
      <c r="AC3050" s="140" t="s">
        <v>66</v>
      </c>
      <c r="AD3050" s="187" t="s">
        <v>66</v>
      </c>
      <c r="AE3050" s="144" t="s">
        <v>4061</v>
      </c>
      <c r="AF3050" s="144" t="s">
        <v>4061</v>
      </c>
      <c r="AG3050" s="134"/>
      <c r="AH3050" s="142"/>
      <c r="AI3050" s="143"/>
      <c r="AJ3050" s="143" t="b">
        <f t="shared" si="1210"/>
        <v>0</v>
      </c>
      <c r="AK3050" s="143" t="str">
        <f>O3050&amp;Q3050&amp;R3050&amp;U3050&amp;V3050&amp;Y3050&amp;Z3050&amp;AC3050&amp;AD3050</f>
        <v>K11280000</v>
      </c>
      <c r="AL3050" s="95"/>
      <c r="AM3050" s="41"/>
      <c r="AN3050" s="145" t="str">
        <f>N3050&amp;AK3050</f>
        <v>J9NK11280000</v>
      </c>
      <c r="AO3050" s="145"/>
      <c r="AP3050" s="30"/>
      <c r="AQ3050" s="145"/>
      <c r="AR3050" s="145" t="str">
        <f t="shared" si="1209"/>
        <v/>
      </c>
      <c r="AS3050" s="145" t="str">
        <f>IF(IFERROR(VLOOKUP(AE3050,#REF!,1,0),"")&lt;&gt;"",1,"")</f>
        <v/>
      </c>
      <c r="AT3050" s="145" t="str">
        <f>IF(IFERROR(VLOOKUP(AE3050,#REF!,1,0),"")&lt;&gt;"",1,"")</f>
        <v/>
      </c>
      <c r="AU3050" s="145" t="str">
        <f>IF(IFERROR(VLOOKUP(AE3050,#REF!,1,0),"")&lt;&gt;"",1,"")</f>
        <v/>
      </c>
      <c r="AV3050" s="145" t="str">
        <f>IF(IFERROR(VLOOKUP(AE3050,#REF!,1,0),"")&lt;&gt;"",1,"")</f>
        <v/>
      </c>
      <c r="AW3050" s="145" t="str">
        <f>IF(IFERROR(VLOOKUP(AE3050,#REF!,1,0),"")&lt;&gt;"",1,"")</f>
        <v/>
      </c>
      <c r="AX3050" s="145" t="str">
        <f>IF(IFERROR(VLOOKUP(AE3050,#REF!,1,0),"")&lt;&gt;"",1,"")</f>
        <v/>
      </c>
      <c r="AY3050" s="145" t="str">
        <f>IF(IFERROR(VLOOKUP(AE3050,#REF!,1,0),"")&lt;&gt;"",1,"")</f>
        <v/>
      </c>
      <c r="AZ3050" s="145" t="str">
        <f>IF(IFERROR(VLOOKUP(AE3050,#REF!,1,0),"")&lt;&gt;"",1,"")</f>
        <v/>
      </c>
      <c r="BA3050" s="145" t="str">
        <f>IF(IFERROR(VLOOKUP(AE3050,#REF!,1,0),"")&lt;&gt;"",1,"")</f>
        <v/>
      </c>
      <c r="BB3050" s="145" t="str">
        <f>IF(IFERROR(VLOOKUP(AE3050,#REF!,1,0),"")&lt;&gt;"",1,"")</f>
        <v/>
      </c>
      <c r="BC3050" s="145" t="str">
        <f>IF(IFERROR(VLOOKUP(AE3050,#REF!,1,0),"")&lt;&gt;"",1,"")</f>
        <v/>
      </c>
      <c r="BD3050" s="146" t="str">
        <f>IF(IFERROR(VLOOKUP(AE3050,#REF!,1,0),"")&lt;&gt;"",1,"")</f>
        <v/>
      </c>
      <c r="BE3050" s="148">
        <f t="shared" si="1208"/>
        <v>0</v>
      </c>
    </row>
    <row r="3051" spans="1:57" ht="17">
      <c r="A3051" s="137">
        <v>2879</v>
      </c>
      <c r="B3051" s="137"/>
      <c r="C3051" s="137"/>
      <c r="D3051" s="138"/>
      <c r="E3051" s="138"/>
      <c r="F3051" s="138"/>
      <c r="G3051" s="138"/>
      <c r="H3051" s="138"/>
      <c r="I3051" s="138"/>
      <c r="J3051" s="138"/>
      <c r="K3051" s="138"/>
      <c r="L3051" s="138" t="s">
        <v>7162</v>
      </c>
      <c r="M3051" s="158"/>
      <c r="N3051" s="139" t="s">
        <v>3963</v>
      </c>
      <c r="O3051" s="140" t="s">
        <v>75</v>
      </c>
      <c r="P3051" s="140" t="s">
        <v>76</v>
      </c>
      <c r="Q3051" s="140" t="s">
        <v>8</v>
      </c>
      <c r="R3051" s="140" t="s">
        <v>8</v>
      </c>
      <c r="S3051" s="140" t="s">
        <v>78</v>
      </c>
      <c r="T3051" s="141" t="s">
        <v>78</v>
      </c>
      <c r="U3051" s="140" t="s">
        <v>15</v>
      </c>
      <c r="V3051" s="141">
        <v>9</v>
      </c>
      <c r="W3051" s="140" t="s">
        <v>4062</v>
      </c>
      <c r="X3051" s="140" t="s">
        <v>4062</v>
      </c>
      <c r="Y3051" s="140" t="s">
        <v>66</v>
      </c>
      <c r="Z3051" s="140" t="s">
        <v>66</v>
      </c>
      <c r="AA3051" s="140" t="s">
        <v>4062</v>
      </c>
      <c r="AB3051" s="140" t="s">
        <v>4062</v>
      </c>
      <c r="AC3051" s="140" t="s">
        <v>66</v>
      </c>
      <c r="AD3051" s="187" t="s">
        <v>66</v>
      </c>
      <c r="AE3051" s="144" t="s">
        <v>4062</v>
      </c>
      <c r="AF3051" s="144" t="s">
        <v>4062</v>
      </c>
      <c r="AG3051" s="134"/>
      <c r="AH3051" s="142"/>
      <c r="AI3051" s="143"/>
      <c r="AJ3051" s="143" t="b">
        <f t="shared" si="1210"/>
        <v>0</v>
      </c>
      <c r="AK3051" s="143" t="str">
        <f>O3051&amp;Q3051&amp;R3051&amp;U3051&amp;V3051&amp;Y3051&amp;Z3051&amp;AC3051&amp;AD3051</f>
        <v>K11290000</v>
      </c>
      <c r="AL3051" s="95"/>
      <c r="AM3051" s="41"/>
      <c r="AN3051" s="145" t="str">
        <f>N3051&amp;AK3051</f>
        <v>J9NK11290000</v>
      </c>
      <c r="AO3051" s="145"/>
      <c r="AP3051" s="30"/>
      <c r="AQ3051" s="145"/>
      <c r="AR3051" s="145" t="str">
        <f t="shared" si="1209"/>
        <v/>
      </c>
      <c r="AS3051" s="145" t="str">
        <f>IF(IFERROR(VLOOKUP(AE3051,#REF!,1,0),"")&lt;&gt;"",1,"")</f>
        <v/>
      </c>
      <c r="AT3051" s="145" t="str">
        <f>IF(IFERROR(VLOOKUP(AE3051,#REF!,1,0),"")&lt;&gt;"",1,"")</f>
        <v/>
      </c>
      <c r="AU3051" s="145" t="str">
        <f>IF(IFERROR(VLOOKUP(AE3051,#REF!,1,0),"")&lt;&gt;"",1,"")</f>
        <v/>
      </c>
      <c r="AV3051" s="145" t="str">
        <f>IF(IFERROR(VLOOKUP(AE3051,#REF!,1,0),"")&lt;&gt;"",1,"")</f>
        <v/>
      </c>
      <c r="AW3051" s="145" t="str">
        <f>IF(IFERROR(VLOOKUP(AE3051,#REF!,1,0),"")&lt;&gt;"",1,"")</f>
        <v/>
      </c>
      <c r="AX3051" s="145" t="str">
        <f>IF(IFERROR(VLOOKUP(AE3051,#REF!,1,0),"")&lt;&gt;"",1,"")</f>
        <v/>
      </c>
      <c r="AY3051" s="145" t="str">
        <f>IF(IFERROR(VLOOKUP(AE3051,#REF!,1,0),"")&lt;&gt;"",1,"")</f>
        <v/>
      </c>
      <c r="AZ3051" s="145" t="str">
        <f>IF(IFERROR(VLOOKUP(AE3051,#REF!,1,0),"")&lt;&gt;"",1,"")</f>
        <v/>
      </c>
      <c r="BA3051" s="145" t="str">
        <f>IF(IFERROR(VLOOKUP(AE3051,#REF!,1,0),"")&lt;&gt;"",1,"")</f>
        <v/>
      </c>
      <c r="BB3051" s="145" t="str">
        <f>IF(IFERROR(VLOOKUP(AE3051,#REF!,1,0),"")&lt;&gt;"",1,"")</f>
        <v/>
      </c>
      <c r="BC3051" s="145" t="str">
        <f>IF(IFERROR(VLOOKUP(AE3051,#REF!,1,0),"")&lt;&gt;"",1,"")</f>
        <v/>
      </c>
      <c r="BD3051" s="146" t="str">
        <f>IF(IFERROR(VLOOKUP(AE3051,#REF!,1,0),"")&lt;&gt;"",1,"")</f>
        <v/>
      </c>
      <c r="BE3051" s="148">
        <f t="shared" si="1208"/>
        <v>0</v>
      </c>
    </row>
    <row r="3052" spans="1:57" ht="17">
      <c r="A3052" s="137">
        <v>2880</v>
      </c>
      <c r="B3052" s="137"/>
      <c r="C3052" s="137"/>
      <c r="D3052" s="138"/>
      <c r="E3052" s="138"/>
      <c r="F3052" s="138"/>
      <c r="G3052" s="138"/>
      <c r="H3052" s="138"/>
      <c r="I3052" s="138"/>
      <c r="J3052" s="138"/>
      <c r="K3052" s="138"/>
      <c r="L3052" s="138" t="s">
        <v>7163</v>
      </c>
      <c r="M3052" s="158"/>
      <c r="N3052" s="139" t="s">
        <v>3963</v>
      </c>
      <c r="O3052" s="140" t="s">
        <v>75</v>
      </c>
      <c r="P3052" s="140" t="s">
        <v>76</v>
      </c>
      <c r="Q3052" s="140" t="s">
        <v>8</v>
      </c>
      <c r="R3052" s="140" t="s">
        <v>8</v>
      </c>
      <c r="S3052" s="140" t="s">
        <v>78</v>
      </c>
      <c r="T3052" s="141" t="s">
        <v>78</v>
      </c>
      <c r="U3052" s="140" t="s">
        <v>21</v>
      </c>
      <c r="V3052" s="141">
        <v>1</v>
      </c>
      <c r="W3052" s="140" t="s">
        <v>4063</v>
      </c>
      <c r="X3052" s="140" t="s">
        <v>4063</v>
      </c>
      <c r="Y3052" s="140" t="s">
        <v>66</v>
      </c>
      <c r="Z3052" s="140" t="s">
        <v>66</v>
      </c>
      <c r="AA3052" s="140" t="s">
        <v>4063</v>
      </c>
      <c r="AB3052" s="140" t="s">
        <v>4063</v>
      </c>
      <c r="AC3052" s="140" t="s">
        <v>66</v>
      </c>
      <c r="AD3052" s="187" t="s">
        <v>66</v>
      </c>
      <c r="AE3052" s="144" t="s">
        <v>4063</v>
      </c>
      <c r="AF3052" s="144" t="s">
        <v>4063</v>
      </c>
      <c r="AG3052" s="134"/>
      <c r="AH3052" s="142"/>
      <c r="AI3052" s="143"/>
      <c r="AJ3052" s="143" t="b">
        <f t="shared" si="1210"/>
        <v>0</v>
      </c>
      <c r="AK3052" s="143" t="str">
        <f>O3052&amp;Q3052&amp;R3052&amp;U3052&amp;V3052&amp;Y3052&amp;Z3052&amp;AC3052&amp;AD3052</f>
        <v>K11310000</v>
      </c>
      <c r="AL3052" s="95"/>
      <c r="AM3052" s="41"/>
      <c r="AN3052" s="145" t="str">
        <f>N3052&amp;AK3052</f>
        <v>J9NK11310000</v>
      </c>
      <c r="AO3052" s="145"/>
      <c r="AP3052" s="30"/>
      <c r="AQ3052" s="145"/>
      <c r="AR3052" s="145" t="str">
        <f t="shared" si="1209"/>
        <v/>
      </c>
      <c r="AS3052" s="145" t="str">
        <f>IF(IFERROR(VLOOKUP(AE3052,#REF!,1,0),"")&lt;&gt;"",1,"")</f>
        <v/>
      </c>
      <c r="AT3052" s="145" t="str">
        <f>IF(IFERROR(VLOOKUP(AE3052,#REF!,1,0),"")&lt;&gt;"",1,"")</f>
        <v/>
      </c>
      <c r="AU3052" s="145" t="str">
        <f>IF(IFERROR(VLOOKUP(AE3052,#REF!,1,0),"")&lt;&gt;"",1,"")</f>
        <v/>
      </c>
      <c r="AV3052" s="145" t="str">
        <f>IF(IFERROR(VLOOKUP(AE3052,#REF!,1,0),"")&lt;&gt;"",1,"")</f>
        <v/>
      </c>
      <c r="AW3052" s="145" t="str">
        <f>IF(IFERROR(VLOOKUP(AE3052,#REF!,1,0),"")&lt;&gt;"",1,"")</f>
        <v/>
      </c>
      <c r="AX3052" s="145" t="str">
        <f>IF(IFERROR(VLOOKUP(AE3052,#REF!,1,0),"")&lt;&gt;"",1,"")</f>
        <v/>
      </c>
      <c r="AY3052" s="145" t="str">
        <f>IF(IFERROR(VLOOKUP(AE3052,#REF!,1,0),"")&lt;&gt;"",1,"")</f>
        <v/>
      </c>
      <c r="AZ3052" s="145" t="str">
        <f>IF(IFERROR(VLOOKUP(AE3052,#REF!,1,0),"")&lt;&gt;"",1,"")</f>
        <v/>
      </c>
      <c r="BA3052" s="145" t="str">
        <f>IF(IFERROR(VLOOKUP(AE3052,#REF!,1,0),"")&lt;&gt;"",1,"")</f>
        <v/>
      </c>
      <c r="BB3052" s="145" t="str">
        <f>IF(IFERROR(VLOOKUP(AE3052,#REF!,1,0),"")&lt;&gt;"",1,"")</f>
        <v/>
      </c>
      <c r="BC3052" s="145" t="str">
        <f>IF(IFERROR(VLOOKUP(AE3052,#REF!,1,0),"")&lt;&gt;"",1,"")</f>
        <v/>
      </c>
      <c r="BD3052" s="146" t="str">
        <f>IF(IFERROR(VLOOKUP(AE3052,#REF!,1,0),"")&lt;&gt;"",1,"")</f>
        <v/>
      </c>
      <c r="BE3052" s="148">
        <f t="shared" si="1208"/>
        <v>0</v>
      </c>
    </row>
    <row r="3053" spans="1:57" ht="17">
      <c r="A3053" s="137">
        <v>2881</v>
      </c>
      <c r="B3053" s="137"/>
      <c r="C3053" s="137"/>
      <c r="D3053" s="138"/>
      <c r="E3053" s="138"/>
      <c r="F3053" s="138"/>
      <c r="G3053" s="138"/>
      <c r="H3053" s="138"/>
      <c r="I3053" s="138"/>
      <c r="J3053" s="138"/>
      <c r="K3053" s="138"/>
      <c r="L3053" s="138" t="s">
        <v>7164</v>
      </c>
      <c r="M3053" s="158"/>
      <c r="N3053" s="139" t="s">
        <v>3963</v>
      </c>
      <c r="O3053" s="140" t="s">
        <v>75</v>
      </c>
      <c r="P3053" s="140" t="s">
        <v>76</v>
      </c>
      <c r="Q3053" s="140" t="s">
        <v>8</v>
      </c>
      <c r="R3053" s="140" t="s">
        <v>8</v>
      </c>
      <c r="S3053" s="140" t="s">
        <v>78</v>
      </c>
      <c r="T3053" s="141" t="s">
        <v>78</v>
      </c>
      <c r="U3053" s="140" t="s">
        <v>21</v>
      </c>
      <c r="V3053" s="141">
        <v>2</v>
      </c>
      <c r="W3053" s="140" t="s">
        <v>4064</v>
      </c>
      <c r="X3053" s="140" t="s">
        <v>4064</v>
      </c>
      <c r="Y3053" s="140" t="s">
        <v>66</v>
      </c>
      <c r="Z3053" s="140" t="s">
        <v>66</v>
      </c>
      <c r="AA3053" s="140" t="s">
        <v>4064</v>
      </c>
      <c r="AB3053" s="140" t="s">
        <v>4064</v>
      </c>
      <c r="AC3053" s="140" t="s">
        <v>66</v>
      </c>
      <c r="AD3053" s="187" t="s">
        <v>66</v>
      </c>
      <c r="AE3053" s="151" t="s">
        <v>4064</v>
      </c>
      <c r="AF3053" s="151" t="s">
        <v>4064</v>
      </c>
      <c r="AG3053" s="134"/>
      <c r="AH3053" s="142"/>
      <c r="AI3053" s="143"/>
      <c r="AJ3053" s="143" t="b">
        <f t="shared" si="1210"/>
        <v>0</v>
      </c>
      <c r="AK3053" s="143" t="str">
        <f>O3053&amp;Q3053&amp;R3053&amp;U3053&amp;V3053&amp;Y3053&amp;Z3053&amp;AC3053&amp;AD3053</f>
        <v>K11320000</v>
      </c>
      <c r="AL3053" s="95"/>
      <c r="AM3053" s="41"/>
      <c r="AN3053" s="145" t="str">
        <f>N3053&amp;AK3053</f>
        <v>J9NK11320000</v>
      </c>
      <c r="AO3053" s="145"/>
      <c r="AP3053" s="30"/>
      <c r="AQ3053" s="145"/>
      <c r="AR3053" s="145" t="str">
        <f t="shared" si="1209"/>
        <v/>
      </c>
      <c r="AS3053" s="145" t="str">
        <f>IF(IFERROR(VLOOKUP(AE3053,#REF!,1,0),"")&lt;&gt;"",1,"")</f>
        <v/>
      </c>
      <c r="AT3053" s="145" t="str">
        <f>IF(IFERROR(VLOOKUP(AE3053,#REF!,1,0),"")&lt;&gt;"",1,"")</f>
        <v/>
      </c>
      <c r="AU3053" s="145" t="str">
        <f>IF(IFERROR(VLOOKUP(AE3053,#REF!,1,0),"")&lt;&gt;"",1,"")</f>
        <v/>
      </c>
      <c r="AV3053" s="145" t="str">
        <f>IF(IFERROR(VLOOKUP(AE3053,#REF!,1,0),"")&lt;&gt;"",1,"")</f>
        <v/>
      </c>
      <c r="AW3053" s="145" t="str">
        <f>IF(IFERROR(VLOOKUP(AE3053,#REF!,1,0),"")&lt;&gt;"",1,"")</f>
        <v/>
      </c>
      <c r="AX3053" s="145" t="str">
        <f>IF(IFERROR(VLOOKUP(AE3053,#REF!,1,0),"")&lt;&gt;"",1,"")</f>
        <v/>
      </c>
      <c r="AY3053" s="145" t="str">
        <f>IF(IFERROR(VLOOKUP(AE3053,#REF!,1,0),"")&lt;&gt;"",1,"")</f>
        <v/>
      </c>
      <c r="AZ3053" s="145" t="str">
        <f>IF(IFERROR(VLOOKUP(AE3053,#REF!,1,0),"")&lt;&gt;"",1,"")</f>
        <v/>
      </c>
      <c r="BA3053" s="145" t="str">
        <f>IF(IFERROR(VLOOKUP(AE3053,#REF!,1,0),"")&lt;&gt;"",1,"")</f>
        <v/>
      </c>
      <c r="BB3053" s="145" t="str">
        <f>IF(IFERROR(VLOOKUP(AE3053,#REF!,1,0),"")&lt;&gt;"",1,"")</f>
        <v/>
      </c>
      <c r="BC3053" s="145" t="str">
        <f>IF(IFERROR(VLOOKUP(AE3053,#REF!,1,0),"")&lt;&gt;"",1,"")</f>
        <v/>
      </c>
      <c r="BD3053" s="146" t="str">
        <f>IF(IFERROR(VLOOKUP(AE3053,#REF!,1,0),"")&lt;&gt;"",1,"")</f>
        <v/>
      </c>
      <c r="BE3053" s="148">
        <f t="shared" si="1208"/>
        <v>0</v>
      </c>
    </row>
    <row r="3054" spans="1:57" ht="17">
      <c r="A3054" s="137"/>
      <c r="B3054" s="137"/>
      <c r="C3054" s="137"/>
      <c r="D3054" s="138"/>
      <c r="E3054" s="138"/>
      <c r="F3054" s="138"/>
      <c r="G3054" s="138"/>
      <c r="H3054" s="138"/>
      <c r="I3054" s="138"/>
      <c r="J3054" s="138"/>
      <c r="K3054" s="138"/>
      <c r="L3054" s="138" t="s">
        <v>7165</v>
      </c>
      <c r="M3054" s="158"/>
      <c r="N3054" s="139" t="s">
        <v>3963</v>
      </c>
      <c r="O3054" s="140" t="s">
        <v>75</v>
      </c>
      <c r="P3054" s="140" t="s">
        <v>76</v>
      </c>
      <c r="Q3054" s="140" t="s">
        <v>8</v>
      </c>
      <c r="R3054" s="140" t="s">
        <v>8</v>
      </c>
      <c r="S3054" s="140" t="s">
        <v>78</v>
      </c>
      <c r="T3054" s="141" t="s">
        <v>78</v>
      </c>
      <c r="U3054" s="140" t="s">
        <v>18</v>
      </c>
      <c r="V3054" s="141">
        <v>8</v>
      </c>
      <c r="W3054" s="140" t="s">
        <v>4065</v>
      </c>
      <c r="X3054" s="140" t="s">
        <v>4065</v>
      </c>
      <c r="Y3054" s="140" t="s">
        <v>66</v>
      </c>
      <c r="Z3054" s="140" t="s">
        <v>66</v>
      </c>
      <c r="AA3054" s="140" t="s">
        <v>4065</v>
      </c>
      <c r="AB3054" s="140" t="s">
        <v>4065</v>
      </c>
      <c r="AC3054" s="140" t="s">
        <v>66</v>
      </c>
      <c r="AD3054" s="187" t="s">
        <v>66</v>
      </c>
      <c r="AE3054" s="151" t="s">
        <v>4065</v>
      </c>
      <c r="AF3054" s="151" t="s">
        <v>4065</v>
      </c>
      <c r="AG3054" s="134"/>
      <c r="AH3054" s="142"/>
      <c r="AI3054" s="143"/>
      <c r="AJ3054" s="143" t="b">
        <f t="shared" si="1210"/>
        <v>0</v>
      </c>
      <c r="AK3054" s="143" t="str">
        <f>O3054&amp;Q3054&amp;R3054&amp;U3054&amp;V3054&amp;Y3054&amp;Z3054&amp;AC3054&amp;AD3054</f>
        <v>K11980000</v>
      </c>
      <c r="AL3054" s="95"/>
      <c r="AM3054" s="41"/>
      <c r="AN3054" s="145" t="str">
        <f>N3054&amp;AK3054</f>
        <v>J9NK11980000</v>
      </c>
      <c r="AO3054" s="145"/>
      <c r="AP3054" s="30"/>
      <c r="AQ3054" s="145"/>
      <c r="AR3054" s="145"/>
      <c r="AS3054" s="145"/>
      <c r="AT3054" s="145"/>
      <c r="AU3054" s="145"/>
      <c r="AV3054" s="145"/>
      <c r="AW3054" s="145"/>
      <c r="AX3054" s="145"/>
      <c r="AY3054" s="145"/>
      <c r="AZ3054" s="145"/>
      <c r="BA3054" s="145"/>
      <c r="BB3054" s="145"/>
      <c r="BC3054" s="145"/>
      <c r="BD3054" s="146"/>
      <c r="BE3054" s="148">
        <f t="shared" si="1208"/>
        <v>0</v>
      </c>
    </row>
    <row r="3055" spans="1:57" ht="17">
      <c r="A3055" s="137">
        <v>2882</v>
      </c>
      <c r="B3055" s="137"/>
      <c r="C3055" s="137"/>
      <c r="D3055" s="138"/>
      <c r="E3055" s="138"/>
      <c r="F3055" s="138"/>
      <c r="G3055" s="138"/>
      <c r="H3055" s="138"/>
      <c r="I3055" s="138"/>
      <c r="J3055" s="138"/>
      <c r="K3055" s="138"/>
      <c r="L3055" s="138" t="s">
        <v>7166</v>
      </c>
      <c r="M3055" s="158"/>
      <c r="N3055" s="139" t="s">
        <v>3963</v>
      </c>
      <c r="O3055" s="140" t="s">
        <v>75</v>
      </c>
      <c r="P3055" s="140" t="s">
        <v>76</v>
      </c>
      <c r="Q3055" s="140" t="s">
        <v>8</v>
      </c>
      <c r="R3055" s="140" t="s">
        <v>8</v>
      </c>
      <c r="S3055" s="140" t="s">
        <v>78</v>
      </c>
      <c r="T3055" s="141" t="s">
        <v>78</v>
      </c>
      <c r="U3055" s="140" t="s">
        <v>18</v>
      </c>
      <c r="V3055" s="141" t="s">
        <v>18</v>
      </c>
      <c r="W3055" s="140" t="s">
        <v>4066</v>
      </c>
      <c r="X3055" s="140" t="s">
        <v>4066</v>
      </c>
      <c r="Y3055" s="140" t="s">
        <v>66</v>
      </c>
      <c r="Z3055" s="140" t="s">
        <v>66</v>
      </c>
      <c r="AA3055" s="140" t="s">
        <v>4066</v>
      </c>
      <c r="AB3055" s="140" t="s">
        <v>4066</v>
      </c>
      <c r="AC3055" s="140" t="s">
        <v>66</v>
      </c>
      <c r="AD3055" s="187" t="s">
        <v>66</v>
      </c>
      <c r="AE3055" s="151" t="s">
        <v>4066</v>
      </c>
      <c r="AF3055" s="151" t="s">
        <v>4066</v>
      </c>
      <c r="AG3055" s="134"/>
      <c r="AH3055" s="142"/>
      <c r="AI3055" s="143"/>
      <c r="AJ3055" s="143" t="b">
        <f t="shared" si="1210"/>
        <v>0</v>
      </c>
      <c r="AK3055" s="143" t="str">
        <f>O3055&amp;Q3055&amp;R3055&amp;U3055&amp;V3055&amp;Y3055&amp;Z3055&amp;AC3055&amp;AD3055</f>
        <v>K11990000</v>
      </c>
      <c r="AL3055" s="95"/>
      <c r="AM3055" s="41"/>
      <c r="AN3055" s="145" t="str">
        <f>N3055&amp;AK3055</f>
        <v>J9NK11990000</v>
      </c>
      <c r="AO3055" s="145"/>
      <c r="AP3055" s="30"/>
      <c r="AQ3055" s="145"/>
      <c r="AR3055" s="145" t="str">
        <f t="shared" ref="AR3055:AR3067" si="1211">IF(AL3055&lt;&gt;"",1,"")</f>
        <v/>
      </c>
      <c r="AS3055" s="145" t="str">
        <f>IF(IFERROR(VLOOKUP(AE3055,#REF!,1,0),"")&lt;&gt;"",1,"")</f>
        <v/>
      </c>
      <c r="AT3055" s="145" t="str">
        <f>IF(IFERROR(VLOOKUP(AE3055,#REF!,1,0),"")&lt;&gt;"",1,"")</f>
        <v/>
      </c>
      <c r="AU3055" s="145" t="str">
        <f>IF(IFERROR(VLOOKUP(AE3055,#REF!,1,0),"")&lt;&gt;"",1,"")</f>
        <v/>
      </c>
      <c r="AV3055" s="145" t="str">
        <f>IF(IFERROR(VLOOKUP(AE3055,#REF!,1,0),"")&lt;&gt;"",1,"")</f>
        <v/>
      </c>
      <c r="AW3055" s="145" t="str">
        <f>IF(IFERROR(VLOOKUP(AE3055,#REF!,1,0),"")&lt;&gt;"",1,"")</f>
        <v/>
      </c>
      <c r="AX3055" s="145" t="str">
        <f>IF(IFERROR(VLOOKUP(AE3055,#REF!,1,0),"")&lt;&gt;"",1,"")</f>
        <v/>
      </c>
      <c r="AY3055" s="145" t="str">
        <f>IF(IFERROR(VLOOKUP(AE3055,#REF!,1,0),"")&lt;&gt;"",1,"")</f>
        <v/>
      </c>
      <c r="AZ3055" s="145" t="str">
        <f>IF(IFERROR(VLOOKUP(AE3055,#REF!,1,0),"")&lt;&gt;"",1,"")</f>
        <v/>
      </c>
      <c r="BA3055" s="145" t="str">
        <f>IF(IFERROR(VLOOKUP(AE3055,#REF!,1,0),"")&lt;&gt;"",1,"")</f>
        <v/>
      </c>
      <c r="BB3055" s="145" t="str">
        <f>IF(IFERROR(VLOOKUP(AE3055,#REF!,1,0),"")&lt;&gt;"",1,"")</f>
        <v/>
      </c>
      <c r="BC3055" s="145" t="str">
        <f>IF(IFERROR(VLOOKUP(AE3055,#REF!,1,0),"")&lt;&gt;"",1,"")</f>
        <v/>
      </c>
      <c r="BD3055" s="146" t="str">
        <f>IF(IFERROR(VLOOKUP(AE3055,#REF!,1,0),"")&lt;&gt;"",1,"")</f>
        <v/>
      </c>
      <c r="BE3055" s="148">
        <f t="shared" si="1208"/>
        <v>0</v>
      </c>
    </row>
    <row r="3056" spans="1:57" ht="17">
      <c r="A3056" s="137">
        <v>2883</v>
      </c>
      <c r="B3056" s="137"/>
      <c r="C3056" s="137"/>
      <c r="D3056" s="138"/>
      <c r="E3056" s="138"/>
      <c r="F3056" s="138"/>
      <c r="G3056" s="138"/>
      <c r="H3056" s="138"/>
      <c r="I3056" s="138"/>
      <c r="J3056" s="138"/>
      <c r="K3056" s="138"/>
      <c r="L3056" s="138" t="s">
        <v>7167</v>
      </c>
      <c r="M3056" s="158"/>
      <c r="N3056" s="139" t="s">
        <v>3963</v>
      </c>
      <c r="O3056" s="140" t="s">
        <v>75</v>
      </c>
      <c r="P3056" s="140" t="s">
        <v>76</v>
      </c>
      <c r="Q3056" s="140" t="s">
        <v>8</v>
      </c>
      <c r="R3056" s="140" t="s">
        <v>15</v>
      </c>
      <c r="S3056" s="140" t="s">
        <v>80</v>
      </c>
      <c r="T3056" s="141" t="s">
        <v>80</v>
      </c>
      <c r="U3056" s="140" t="s">
        <v>66</v>
      </c>
      <c r="V3056" s="141" t="s">
        <v>66</v>
      </c>
      <c r="W3056" s="140" t="s">
        <v>80</v>
      </c>
      <c r="X3056" s="140" t="s">
        <v>80</v>
      </c>
      <c r="Y3056" s="140" t="s">
        <v>66</v>
      </c>
      <c r="Z3056" s="140" t="s">
        <v>66</v>
      </c>
      <c r="AA3056" s="140" t="s">
        <v>80</v>
      </c>
      <c r="AB3056" s="140" t="s">
        <v>80</v>
      </c>
      <c r="AC3056" s="140" t="s">
        <v>66</v>
      </c>
      <c r="AD3056" s="187" t="s">
        <v>66</v>
      </c>
      <c r="AE3056" s="151" t="s">
        <v>80</v>
      </c>
      <c r="AF3056" s="151" t="s">
        <v>80</v>
      </c>
      <c r="AG3056" s="134"/>
      <c r="AH3056" s="142"/>
      <c r="AI3056" s="143"/>
      <c r="AJ3056" s="143" t="b">
        <f t="shared" si="1210"/>
        <v>0</v>
      </c>
      <c r="AK3056" s="143" t="str">
        <f>O3056&amp;Q3056&amp;R3056&amp;U3056&amp;V3056&amp;Y3056&amp;Z3056&amp;AC3056&amp;AD3056</f>
        <v>K12000000</v>
      </c>
      <c r="AL3056" s="95"/>
      <c r="AM3056" s="41"/>
      <c r="AN3056" s="145" t="str">
        <f>N3056&amp;AK3056</f>
        <v>J9NK12000000</v>
      </c>
      <c r="AO3056" s="145"/>
      <c r="AP3056" s="30"/>
      <c r="AQ3056" s="145"/>
      <c r="AR3056" s="145" t="str">
        <f t="shared" si="1211"/>
        <v/>
      </c>
      <c r="AS3056" s="145" t="str">
        <f>IF(IFERROR(VLOOKUP(AE3056,#REF!,1,0),"")&lt;&gt;"",1,"")</f>
        <v/>
      </c>
      <c r="AT3056" s="145" t="str">
        <f>IF(IFERROR(VLOOKUP(AE3056,#REF!,1,0),"")&lt;&gt;"",1,"")</f>
        <v/>
      </c>
      <c r="AU3056" s="145" t="str">
        <f>IF(IFERROR(VLOOKUP(AE3056,#REF!,1,0),"")&lt;&gt;"",1,"")</f>
        <v/>
      </c>
      <c r="AV3056" s="145" t="str">
        <f>IF(IFERROR(VLOOKUP(AE3056,#REF!,1,0),"")&lt;&gt;"",1,"")</f>
        <v/>
      </c>
      <c r="AW3056" s="145" t="str">
        <f>IF(IFERROR(VLOOKUP(AE3056,#REF!,1,0),"")&lt;&gt;"",1,"")</f>
        <v/>
      </c>
      <c r="AX3056" s="145" t="str">
        <f>IF(IFERROR(VLOOKUP(AE3056,#REF!,1,0),"")&lt;&gt;"",1,"")</f>
        <v/>
      </c>
      <c r="AY3056" s="145" t="str">
        <f>IF(IFERROR(VLOOKUP(AE3056,#REF!,1,0),"")&lt;&gt;"",1,"")</f>
        <v/>
      </c>
      <c r="AZ3056" s="145" t="str">
        <f>IF(IFERROR(VLOOKUP(AE3056,#REF!,1,0),"")&lt;&gt;"",1,"")</f>
        <v/>
      </c>
      <c r="BA3056" s="145" t="str">
        <f>IF(IFERROR(VLOOKUP(AE3056,#REF!,1,0),"")&lt;&gt;"",1,"")</f>
        <v/>
      </c>
      <c r="BB3056" s="145" t="str">
        <f>IF(IFERROR(VLOOKUP(AE3056,#REF!,1,0),"")&lt;&gt;"",1,"")</f>
        <v/>
      </c>
      <c r="BC3056" s="145" t="str">
        <f>IF(IFERROR(VLOOKUP(AE3056,#REF!,1,0),"")&lt;&gt;"",1,"")</f>
        <v/>
      </c>
      <c r="BD3056" s="146" t="str">
        <f>IF(IFERROR(VLOOKUP(AE3056,#REF!,1,0),"")&lt;&gt;"",1,"")</f>
        <v/>
      </c>
      <c r="BE3056" s="148">
        <f t="shared" si="1208"/>
        <v>0</v>
      </c>
    </row>
    <row r="3057" spans="1:57" ht="17">
      <c r="A3057" s="137">
        <v>2884</v>
      </c>
      <c r="B3057" s="137"/>
      <c r="C3057" s="137"/>
      <c r="D3057" s="138"/>
      <c r="E3057" s="138"/>
      <c r="F3057" s="138"/>
      <c r="G3057" s="138"/>
      <c r="H3057" s="138"/>
      <c r="I3057" s="138"/>
      <c r="J3057" s="138"/>
      <c r="K3057" s="138"/>
      <c r="L3057" s="138" t="s">
        <v>7168</v>
      </c>
      <c r="M3057" s="158"/>
      <c r="N3057" s="139" t="s">
        <v>3963</v>
      </c>
      <c r="O3057" s="140" t="s">
        <v>75</v>
      </c>
      <c r="P3057" s="140" t="s">
        <v>76</v>
      </c>
      <c r="Q3057" s="140" t="s">
        <v>8</v>
      </c>
      <c r="R3057" s="140" t="s">
        <v>15</v>
      </c>
      <c r="S3057" s="140" t="s">
        <v>80</v>
      </c>
      <c r="T3057" s="141" t="s">
        <v>80</v>
      </c>
      <c r="U3057" s="140" t="s">
        <v>8</v>
      </c>
      <c r="V3057" s="141" t="s">
        <v>8</v>
      </c>
      <c r="W3057" s="140" t="s">
        <v>4067</v>
      </c>
      <c r="X3057" s="140" t="s">
        <v>4067</v>
      </c>
      <c r="Y3057" s="140" t="s">
        <v>66</v>
      </c>
      <c r="Z3057" s="140" t="s">
        <v>66</v>
      </c>
      <c r="AA3057" s="140" t="s">
        <v>4067</v>
      </c>
      <c r="AB3057" s="140" t="s">
        <v>4067</v>
      </c>
      <c r="AC3057" s="140" t="s">
        <v>66</v>
      </c>
      <c r="AD3057" s="187" t="s">
        <v>66</v>
      </c>
      <c r="AE3057" s="151" t="s">
        <v>4067</v>
      </c>
      <c r="AF3057" s="151" t="s">
        <v>4067</v>
      </c>
      <c r="AG3057" s="134"/>
      <c r="AH3057" s="142"/>
      <c r="AI3057" s="143"/>
      <c r="AJ3057" s="143" t="b">
        <f t="shared" si="1210"/>
        <v>0</v>
      </c>
      <c r="AK3057" s="143" t="str">
        <f>O3057&amp;Q3057&amp;R3057&amp;U3057&amp;V3057&amp;Y3057&amp;Z3057&amp;AC3057&amp;AD3057</f>
        <v>K12110000</v>
      </c>
      <c r="AL3057" s="95"/>
      <c r="AM3057" s="41"/>
      <c r="AN3057" s="145" t="str">
        <f>N3057&amp;AK3057</f>
        <v>J9NK12110000</v>
      </c>
      <c r="AO3057" s="145"/>
      <c r="AP3057" s="30"/>
      <c r="AQ3057" s="145"/>
      <c r="AR3057" s="145" t="str">
        <f t="shared" si="1211"/>
        <v/>
      </c>
      <c r="AS3057" s="145" t="str">
        <f>IF(IFERROR(VLOOKUP(AE3057,#REF!,1,0),"")&lt;&gt;"",1,"")</f>
        <v/>
      </c>
      <c r="AT3057" s="145" t="str">
        <f>IF(IFERROR(VLOOKUP(AE3057,#REF!,1,0),"")&lt;&gt;"",1,"")</f>
        <v/>
      </c>
      <c r="AU3057" s="145" t="str">
        <f>IF(IFERROR(VLOOKUP(AE3057,#REF!,1,0),"")&lt;&gt;"",1,"")</f>
        <v/>
      </c>
      <c r="AV3057" s="145" t="str">
        <f>IF(IFERROR(VLOOKUP(AE3057,#REF!,1,0),"")&lt;&gt;"",1,"")</f>
        <v/>
      </c>
      <c r="AW3057" s="145" t="str">
        <f>IF(IFERROR(VLOOKUP(AE3057,#REF!,1,0),"")&lt;&gt;"",1,"")</f>
        <v/>
      </c>
      <c r="AX3057" s="145" t="str">
        <f>IF(IFERROR(VLOOKUP(AE3057,#REF!,1,0),"")&lt;&gt;"",1,"")</f>
        <v/>
      </c>
      <c r="AY3057" s="145" t="str">
        <f>IF(IFERROR(VLOOKUP(AE3057,#REF!,1,0),"")&lt;&gt;"",1,"")</f>
        <v/>
      </c>
      <c r="AZ3057" s="145" t="str">
        <f>IF(IFERROR(VLOOKUP(AE3057,#REF!,1,0),"")&lt;&gt;"",1,"")</f>
        <v/>
      </c>
      <c r="BA3057" s="145" t="str">
        <f>IF(IFERROR(VLOOKUP(AE3057,#REF!,1,0),"")&lt;&gt;"",1,"")</f>
        <v/>
      </c>
      <c r="BB3057" s="145" t="str">
        <f>IF(IFERROR(VLOOKUP(AE3057,#REF!,1,0),"")&lt;&gt;"",1,"")</f>
        <v/>
      </c>
      <c r="BC3057" s="145" t="str">
        <f>IF(IFERROR(VLOOKUP(AE3057,#REF!,1,0),"")&lt;&gt;"",1,"")</f>
        <v/>
      </c>
      <c r="BD3057" s="146" t="str">
        <f>IF(IFERROR(VLOOKUP(AE3057,#REF!,1,0),"")&lt;&gt;"",1,"")</f>
        <v/>
      </c>
      <c r="BE3057" s="148">
        <f t="shared" si="1208"/>
        <v>0</v>
      </c>
    </row>
    <row r="3058" spans="1:57" ht="17">
      <c r="A3058" s="137">
        <v>2885</v>
      </c>
      <c r="B3058" s="137"/>
      <c r="C3058" s="137"/>
      <c r="D3058" s="138"/>
      <c r="E3058" s="138"/>
      <c r="F3058" s="138"/>
      <c r="G3058" s="138"/>
      <c r="H3058" s="138"/>
      <c r="I3058" s="138"/>
      <c r="J3058" s="138"/>
      <c r="K3058" s="138"/>
      <c r="L3058" s="138" t="s">
        <v>7169</v>
      </c>
      <c r="M3058" s="158"/>
      <c r="N3058" s="139" t="s">
        <v>3963</v>
      </c>
      <c r="O3058" s="140" t="s">
        <v>75</v>
      </c>
      <c r="P3058" s="140" t="s">
        <v>76</v>
      </c>
      <c r="Q3058" s="140" t="s">
        <v>8</v>
      </c>
      <c r="R3058" s="140" t="s">
        <v>15</v>
      </c>
      <c r="S3058" s="140" t="s">
        <v>80</v>
      </c>
      <c r="T3058" s="141" t="s">
        <v>80</v>
      </c>
      <c r="U3058" s="140" t="s">
        <v>8</v>
      </c>
      <c r="V3058" s="141" t="s">
        <v>15</v>
      </c>
      <c r="W3058" s="140" t="s">
        <v>4068</v>
      </c>
      <c r="X3058" s="140" t="s">
        <v>4068</v>
      </c>
      <c r="Y3058" s="140" t="s">
        <v>66</v>
      </c>
      <c r="Z3058" s="140" t="s">
        <v>66</v>
      </c>
      <c r="AA3058" s="140" t="s">
        <v>4068</v>
      </c>
      <c r="AB3058" s="140" t="s">
        <v>4068</v>
      </c>
      <c r="AC3058" s="140" t="s">
        <v>66</v>
      </c>
      <c r="AD3058" s="187" t="s">
        <v>66</v>
      </c>
      <c r="AE3058" s="151" t="s">
        <v>4068</v>
      </c>
      <c r="AF3058" s="151" t="s">
        <v>4068</v>
      </c>
      <c r="AG3058" s="134"/>
      <c r="AH3058" s="142"/>
      <c r="AI3058" s="143"/>
      <c r="AJ3058" s="143" t="b">
        <f t="shared" si="1210"/>
        <v>0</v>
      </c>
      <c r="AK3058" s="143" t="str">
        <f>O3058&amp;Q3058&amp;R3058&amp;U3058&amp;V3058&amp;Y3058&amp;Z3058&amp;AC3058&amp;AD3058</f>
        <v>K12120000</v>
      </c>
      <c r="AL3058" s="95"/>
      <c r="AM3058" s="41"/>
      <c r="AN3058" s="145" t="str">
        <f>N3058&amp;AK3058</f>
        <v>J9NK12120000</v>
      </c>
      <c r="AO3058" s="145"/>
      <c r="AP3058" s="30"/>
      <c r="AQ3058" s="145"/>
      <c r="AR3058" s="145" t="str">
        <f t="shared" si="1211"/>
        <v/>
      </c>
      <c r="AS3058" s="145" t="str">
        <f>IF(IFERROR(VLOOKUP(AE3058,#REF!,1,0),"")&lt;&gt;"",1,"")</f>
        <v/>
      </c>
      <c r="AT3058" s="145" t="str">
        <f>IF(IFERROR(VLOOKUP(AE3058,#REF!,1,0),"")&lt;&gt;"",1,"")</f>
        <v/>
      </c>
      <c r="AU3058" s="145" t="str">
        <f>IF(IFERROR(VLOOKUP(AE3058,#REF!,1,0),"")&lt;&gt;"",1,"")</f>
        <v/>
      </c>
      <c r="AV3058" s="145" t="str">
        <f>IF(IFERROR(VLOOKUP(AE3058,#REF!,1,0),"")&lt;&gt;"",1,"")</f>
        <v/>
      </c>
      <c r="AW3058" s="145" t="str">
        <f>IF(IFERROR(VLOOKUP(AE3058,#REF!,1,0),"")&lt;&gt;"",1,"")</f>
        <v/>
      </c>
      <c r="AX3058" s="145" t="str">
        <f>IF(IFERROR(VLOOKUP(AE3058,#REF!,1,0),"")&lt;&gt;"",1,"")</f>
        <v/>
      </c>
      <c r="AY3058" s="145" t="str">
        <f>IF(IFERROR(VLOOKUP(AE3058,#REF!,1,0),"")&lt;&gt;"",1,"")</f>
        <v/>
      </c>
      <c r="AZ3058" s="145" t="str">
        <f>IF(IFERROR(VLOOKUP(AE3058,#REF!,1,0),"")&lt;&gt;"",1,"")</f>
        <v/>
      </c>
      <c r="BA3058" s="145" t="str">
        <f>IF(IFERROR(VLOOKUP(AE3058,#REF!,1,0),"")&lt;&gt;"",1,"")</f>
        <v/>
      </c>
      <c r="BB3058" s="145" t="str">
        <f>IF(IFERROR(VLOOKUP(AE3058,#REF!,1,0),"")&lt;&gt;"",1,"")</f>
        <v/>
      </c>
      <c r="BC3058" s="145" t="str">
        <f>IF(IFERROR(VLOOKUP(AE3058,#REF!,1,0),"")&lt;&gt;"",1,"")</f>
        <v/>
      </c>
      <c r="BD3058" s="146" t="str">
        <f>IF(IFERROR(VLOOKUP(AE3058,#REF!,1,0),"")&lt;&gt;"",1,"")</f>
        <v/>
      </c>
      <c r="BE3058" s="148">
        <f t="shared" si="1208"/>
        <v>0</v>
      </c>
    </row>
    <row r="3059" spans="1:57" ht="17">
      <c r="A3059" s="137">
        <v>2886</v>
      </c>
      <c r="B3059" s="137"/>
      <c r="C3059" s="137"/>
      <c r="D3059" s="138"/>
      <c r="E3059" s="138"/>
      <c r="F3059" s="138"/>
      <c r="G3059" s="138"/>
      <c r="H3059" s="138"/>
      <c r="I3059" s="138"/>
      <c r="J3059" s="138"/>
      <c r="K3059" s="138"/>
      <c r="L3059" s="138" t="s">
        <v>7170</v>
      </c>
      <c r="M3059" s="158"/>
      <c r="N3059" s="139" t="s">
        <v>3963</v>
      </c>
      <c r="O3059" s="140" t="s">
        <v>75</v>
      </c>
      <c r="P3059" s="140" t="s">
        <v>76</v>
      </c>
      <c r="Q3059" s="140" t="s">
        <v>8</v>
      </c>
      <c r="R3059" s="140" t="s">
        <v>15</v>
      </c>
      <c r="S3059" s="140" t="s">
        <v>80</v>
      </c>
      <c r="T3059" s="141" t="s">
        <v>80</v>
      </c>
      <c r="U3059" s="140" t="s">
        <v>8</v>
      </c>
      <c r="V3059" s="141" t="s">
        <v>21</v>
      </c>
      <c r="W3059" s="140" t="s">
        <v>4069</v>
      </c>
      <c r="X3059" s="140" t="s">
        <v>4069</v>
      </c>
      <c r="Y3059" s="140" t="s">
        <v>66</v>
      </c>
      <c r="Z3059" s="140" t="s">
        <v>66</v>
      </c>
      <c r="AA3059" s="140" t="s">
        <v>4069</v>
      </c>
      <c r="AB3059" s="140" t="s">
        <v>4069</v>
      </c>
      <c r="AC3059" s="140" t="s">
        <v>66</v>
      </c>
      <c r="AD3059" s="187" t="s">
        <v>66</v>
      </c>
      <c r="AE3059" s="151" t="s">
        <v>4069</v>
      </c>
      <c r="AF3059" s="151" t="s">
        <v>4069</v>
      </c>
      <c r="AG3059" s="134"/>
      <c r="AH3059" s="142"/>
      <c r="AI3059" s="143"/>
      <c r="AJ3059" s="143" t="b">
        <f t="shared" si="1210"/>
        <v>0</v>
      </c>
      <c r="AK3059" s="143" t="str">
        <f>O3059&amp;Q3059&amp;R3059&amp;U3059&amp;V3059&amp;Y3059&amp;Z3059&amp;AC3059&amp;AD3059</f>
        <v>K12130000</v>
      </c>
      <c r="AL3059" s="95"/>
      <c r="AM3059" s="41"/>
      <c r="AN3059" s="145" t="str">
        <f>N3059&amp;AK3059</f>
        <v>J9NK12130000</v>
      </c>
      <c r="AO3059" s="145"/>
      <c r="AP3059" s="30"/>
      <c r="AQ3059" s="145"/>
      <c r="AR3059" s="145" t="str">
        <f t="shared" si="1211"/>
        <v/>
      </c>
      <c r="AS3059" s="145" t="str">
        <f>IF(IFERROR(VLOOKUP(AE3059,#REF!,1,0),"")&lt;&gt;"",1,"")</f>
        <v/>
      </c>
      <c r="AT3059" s="145" t="str">
        <f>IF(IFERROR(VLOOKUP(AE3059,#REF!,1,0),"")&lt;&gt;"",1,"")</f>
        <v/>
      </c>
      <c r="AU3059" s="145" t="str">
        <f>IF(IFERROR(VLOOKUP(AE3059,#REF!,1,0),"")&lt;&gt;"",1,"")</f>
        <v/>
      </c>
      <c r="AV3059" s="145" t="str">
        <f>IF(IFERROR(VLOOKUP(AE3059,#REF!,1,0),"")&lt;&gt;"",1,"")</f>
        <v/>
      </c>
      <c r="AW3059" s="145" t="str">
        <f>IF(IFERROR(VLOOKUP(AE3059,#REF!,1,0),"")&lt;&gt;"",1,"")</f>
        <v/>
      </c>
      <c r="AX3059" s="145" t="str">
        <f>IF(IFERROR(VLOOKUP(AE3059,#REF!,1,0),"")&lt;&gt;"",1,"")</f>
        <v/>
      </c>
      <c r="AY3059" s="145" t="str">
        <f>IF(IFERROR(VLOOKUP(AE3059,#REF!,1,0),"")&lt;&gt;"",1,"")</f>
        <v/>
      </c>
      <c r="AZ3059" s="145" t="str">
        <f>IF(IFERROR(VLOOKUP(AE3059,#REF!,1,0),"")&lt;&gt;"",1,"")</f>
        <v/>
      </c>
      <c r="BA3059" s="145" t="str">
        <f>IF(IFERROR(VLOOKUP(AE3059,#REF!,1,0),"")&lt;&gt;"",1,"")</f>
        <v/>
      </c>
      <c r="BB3059" s="145" t="str">
        <f>IF(IFERROR(VLOOKUP(AE3059,#REF!,1,0),"")&lt;&gt;"",1,"")</f>
        <v/>
      </c>
      <c r="BC3059" s="145" t="str">
        <f>IF(IFERROR(VLOOKUP(AE3059,#REF!,1,0),"")&lt;&gt;"",1,"")</f>
        <v/>
      </c>
      <c r="BD3059" s="146" t="str">
        <f>IF(IFERROR(VLOOKUP(AE3059,#REF!,1,0),"")&lt;&gt;"",1,"")</f>
        <v/>
      </c>
      <c r="BE3059" s="148">
        <f t="shared" si="1208"/>
        <v>0</v>
      </c>
    </row>
    <row r="3060" spans="1:57" ht="17">
      <c r="A3060" s="137">
        <v>2887</v>
      </c>
      <c r="B3060" s="137"/>
      <c r="C3060" s="137"/>
      <c r="D3060" s="138"/>
      <c r="E3060" s="138"/>
      <c r="F3060" s="138"/>
      <c r="G3060" s="138"/>
      <c r="H3060" s="138"/>
      <c r="I3060" s="138"/>
      <c r="J3060" s="138"/>
      <c r="K3060" s="138"/>
      <c r="L3060" s="138" t="s">
        <v>7171</v>
      </c>
      <c r="M3060" s="158"/>
      <c r="N3060" s="139" t="s">
        <v>3963</v>
      </c>
      <c r="O3060" s="140" t="s">
        <v>75</v>
      </c>
      <c r="P3060" s="140" t="s">
        <v>76</v>
      </c>
      <c r="Q3060" s="140" t="s">
        <v>8</v>
      </c>
      <c r="R3060" s="140" t="s">
        <v>15</v>
      </c>
      <c r="S3060" s="140" t="s">
        <v>80</v>
      </c>
      <c r="T3060" s="141" t="s">
        <v>80</v>
      </c>
      <c r="U3060" s="140" t="s">
        <v>8</v>
      </c>
      <c r="V3060" s="141" t="s">
        <v>27</v>
      </c>
      <c r="W3060" s="140" t="s">
        <v>1776</v>
      </c>
      <c r="X3060" s="140" t="s">
        <v>1776</v>
      </c>
      <c r="Y3060" s="140" t="s">
        <v>66</v>
      </c>
      <c r="Z3060" s="140" t="s">
        <v>66</v>
      </c>
      <c r="AA3060" s="140" t="s">
        <v>1776</v>
      </c>
      <c r="AB3060" s="140" t="s">
        <v>1776</v>
      </c>
      <c r="AC3060" s="140" t="s">
        <v>66</v>
      </c>
      <c r="AD3060" s="187" t="s">
        <v>66</v>
      </c>
      <c r="AE3060" s="151" t="s">
        <v>1776</v>
      </c>
      <c r="AF3060" s="151" t="s">
        <v>1776</v>
      </c>
      <c r="AG3060" s="134"/>
      <c r="AH3060" s="142"/>
      <c r="AI3060" s="143"/>
      <c r="AJ3060" s="143" t="b">
        <f t="shared" si="1210"/>
        <v>0</v>
      </c>
      <c r="AK3060" s="143" t="str">
        <f>O3060&amp;Q3060&amp;R3060&amp;U3060&amp;V3060&amp;Y3060&amp;Z3060&amp;AC3060&amp;AD3060</f>
        <v>K12140000</v>
      </c>
      <c r="AL3060" s="95"/>
      <c r="AM3060" s="41"/>
      <c r="AN3060" s="145" t="str">
        <f>N3060&amp;AK3060</f>
        <v>J9NK12140000</v>
      </c>
      <c r="AO3060" s="145"/>
      <c r="AP3060" s="30"/>
      <c r="AQ3060" s="145"/>
      <c r="AR3060" s="145" t="str">
        <f t="shared" si="1211"/>
        <v/>
      </c>
      <c r="AS3060" s="145" t="str">
        <f>IF(IFERROR(VLOOKUP(AE3060,#REF!,1,0),"")&lt;&gt;"",1,"")</f>
        <v/>
      </c>
      <c r="AT3060" s="145" t="str">
        <f>IF(IFERROR(VLOOKUP(AE3060,#REF!,1,0),"")&lt;&gt;"",1,"")</f>
        <v/>
      </c>
      <c r="AU3060" s="145" t="str">
        <f>IF(IFERROR(VLOOKUP(AE3060,#REF!,1,0),"")&lt;&gt;"",1,"")</f>
        <v/>
      </c>
      <c r="AV3060" s="145" t="str">
        <f>IF(IFERROR(VLOOKUP(AE3060,#REF!,1,0),"")&lt;&gt;"",1,"")</f>
        <v/>
      </c>
      <c r="AW3060" s="145" t="str">
        <f>IF(IFERROR(VLOOKUP(AE3060,#REF!,1,0),"")&lt;&gt;"",1,"")</f>
        <v/>
      </c>
      <c r="AX3060" s="145" t="str">
        <f>IF(IFERROR(VLOOKUP(AE3060,#REF!,1,0),"")&lt;&gt;"",1,"")</f>
        <v/>
      </c>
      <c r="AY3060" s="145" t="str">
        <f>IF(IFERROR(VLOOKUP(AE3060,#REF!,1,0),"")&lt;&gt;"",1,"")</f>
        <v/>
      </c>
      <c r="AZ3060" s="145" t="str">
        <f>IF(IFERROR(VLOOKUP(AE3060,#REF!,1,0),"")&lt;&gt;"",1,"")</f>
        <v/>
      </c>
      <c r="BA3060" s="145" t="str">
        <f>IF(IFERROR(VLOOKUP(AE3060,#REF!,1,0),"")&lt;&gt;"",1,"")</f>
        <v/>
      </c>
      <c r="BB3060" s="145" t="str">
        <f>IF(IFERROR(VLOOKUP(AE3060,#REF!,1,0),"")&lt;&gt;"",1,"")</f>
        <v/>
      </c>
      <c r="BC3060" s="145" t="str">
        <f>IF(IFERROR(VLOOKUP(AE3060,#REF!,1,0),"")&lt;&gt;"",1,"")</f>
        <v/>
      </c>
      <c r="BD3060" s="146" t="str">
        <f>IF(IFERROR(VLOOKUP(AE3060,#REF!,1,0),"")&lt;&gt;"",1,"")</f>
        <v/>
      </c>
      <c r="BE3060" s="148">
        <f t="shared" si="1208"/>
        <v>0</v>
      </c>
    </row>
    <row r="3061" spans="1:57" ht="17">
      <c r="A3061" s="137">
        <v>2888</v>
      </c>
      <c r="B3061" s="137"/>
      <c r="C3061" s="137"/>
      <c r="D3061" s="138"/>
      <c r="E3061" s="138"/>
      <c r="F3061" s="138"/>
      <c r="G3061" s="138"/>
      <c r="H3061" s="138"/>
      <c r="I3061" s="138"/>
      <c r="J3061" s="138"/>
      <c r="K3061" s="138"/>
      <c r="L3061" s="138" t="s">
        <v>7172</v>
      </c>
      <c r="M3061" s="158"/>
      <c r="N3061" s="139" t="s">
        <v>3963</v>
      </c>
      <c r="O3061" s="140" t="s">
        <v>75</v>
      </c>
      <c r="P3061" s="140" t="s">
        <v>76</v>
      </c>
      <c r="Q3061" s="140" t="s">
        <v>8</v>
      </c>
      <c r="R3061" s="140" t="s">
        <v>15</v>
      </c>
      <c r="S3061" s="140" t="s">
        <v>80</v>
      </c>
      <c r="T3061" s="141" t="s">
        <v>80</v>
      </c>
      <c r="U3061" s="140" t="s">
        <v>8</v>
      </c>
      <c r="V3061" s="141" t="s">
        <v>31</v>
      </c>
      <c r="W3061" s="140" t="s">
        <v>4070</v>
      </c>
      <c r="X3061" s="140" t="s">
        <v>4070</v>
      </c>
      <c r="Y3061" s="140" t="s">
        <v>66</v>
      </c>
      <c r="Z3061" s="140" t="s">
        <v>66</v>
      </c>
      <c r="AA3061" s="140" t="s">
        <v>4070</v>
      </c>
      <c r="AB3061" s="140" t="s">
        <v>4070</v>
      </c>
      <c r="AC3061" s="140" t="s">
        <v>66</v>
      </c>
      <c r="AD3061" s="187" t="s">
        <v>66</v>
      </c>
      <c r="AE3061" s="151" t="s">
        <v>4070</v>
      </c>
      <c r="AF3061" s="151" t="s">
        <v>4070</v>
      </c>
      <c r="AG3061" s="134"/>
      <c r="AH3061" s="142"/>
      <c r="AI3061" s="143"/>
      <c r="AJ3061" s="143" t="b">
        <f t="shared" si="1210"/>
        <v>0</v>
      </c>
      <c r="AK3061" s="143" t="str">
        <f>O3061&amp;Q3061&amp;R3061&amp;U3061&amp;V3061&amp;Y3061&amp;Z3061&amp;AC3061&amp;AD3061</f>
        <v>K12150000</v>
      </c>
      <c r="AL3061" s="95"/>
      <c r="AM3061" s="41"/>
      <c r="AN3061" s="145" t="str">
        <f>N3061&amp;AK3061</f>
        <v>J9NK12150000</v>
      </c>
      <c r="AO3061" s="145"/>
      <c r="AP3061" s="30"/>
      <c r="AQ3061" s="145"/>
      <c r="AR3061" s="145" t="str">
        <f t="shared" si="1211"/>
        <v/>
      </c>
      <c r="AS3061" s="145" t="str">
        <f>IF(IFERROR(VLOOKUP(AE3061,#REF!,1,0),"")&lt;&gt;"",1,"")</f>
        <v/>
      </c>
      <c r="AT3061" s="145" t="str">
        <f>IF(IFERROR(VLOOKUP(AE3061,#REF!,1,0),"")&lt;&gt;"",1,"")</f>
        <v/>
      </c>
      <c r="AU3061" s="145" t="str">
        <f>IF(IFERROR(VLOOKUP(AE3061,#REF!,1,0),"")&lt;&gt;"",1,"")</f>
        <v/>
      </c>
      <c r="AV3061" s="145" t="str">
        <f>IF(IFERROR(VLOOKUP(AE3061,#REF!,1,0),"")&lt;&gt;"",1,"")</f>
        <v/>
      </c>
      <c r="AW3061" s="145" t="str">
        <f>IF(IFERROR(VLOOKUP(AE3061,#REF!,1,0),"")&lt;&gt;"",1,"")</f>
        <v/>
      </c>
      <c r="AX3061" s="145" t="str">
        <f>IF(IFERROR(VLOOKUP(AE3061,#REF!,1,0),"")&lt;&gt;"",1,"")</f>
        <v/>
      </c>
      <c r="AY3061" s="145" t="str">
        <f>IF(IFERROR(VLOOKUP(AE3061,#REF!,1,0),"")&lt;&gt;"",1,"")</f>
        <v/>
      </c>
      <c r="AZ3061" s="145" t="str">
        <f>IF(IFERROR(VLOOKUP(AE3061,#REF!,1,0),"")&lt;&gt;"",1,"")</f>
        <v/>
      </c>
      <c r="BA3061" s="145" t="str">
        <f>IF(IFERROR(VLOOKUP(AE3061,#REF!,1,0),"")&lt;&gt;"",1,"")</f>
        <v/>
      </c>
      <c r="BB3061" s="145" t="str">
        <f>IF(IFERROR(VLOOKUP(AE3061,#REF!,1,0),"")&lt;&gt;"",1,"")</f>
        <v/>
      </c>
      <c r="BC3061" s="145" t="str">
        <f>IF(IFERROR(VLOOKUP(AE3061,#REF!,1,0),"")&lt;&gt;"",1,"")</f>
        <v/>
      </c>
      <c r="BD3061" s="146" t="str">
        <f>IF(IFERROR(VLOOKUP(AE3061,#REF!,1,0),"")&lt;&gt;"",1,"")</f>
        <v/>
      </c>
      <c r="BE3061" s="148">
        <f t="shared" si="1208"/>
        <v>0</v>
      </c>
    </row>
    <row r="3062" spans="1:57" ht="17">
      <c r="A3062" s="137">
        <v>2889</v>
      </c>
      <c r="B3062" s="137"/>
      <c r="C3062" s="137"/>
      <c r="D3062" s="138"/>
      <c r="E3062" s="138"/>
      <c r="F3062" s="138"/>
      <c r="G3062" s="138"/>
      <c r="H3062" s="138"/>
      <c r="I3062" s="138"/>
      <c r="J3062" s="138"/>
      <c r="K3062" s="138"/>
      <c r="L3062" s="138" t="s">
        <v>7173</v>
      </c>
      <c r="M3062" s="158"/>
      <c r="N3062" s="139" t="s">
        <v>3963</v>
      </c>
      <c r="O3062" s="140" t="s">
        <v>75</v>
      </c>
      <c r="P3062" s="140" t="s">
        <v>76</v>
      </c>
      <c r="Q3062" s="140" t="s">
        <v>8</v>
      </c>
      <c r="R3062" s="140" t="s">
        <v>15</v>
      </c>
      <c r="S3062" s="140" t="s">
        <v>80</v>
      </c>
      <c r="T3062" s="141" t="s">
        <v>80</v>
      </c>
      <c r="U3062" s="140" t="s">
        <v>8</v>
      </c>
      <c r="V3062" s="141" t="s">
        <v>34</v>
      </c>
      <c r="W3062" s="140" t="s">
        <v>4071</v>
      </c>
      <c r="X3062" s="140" t="s">
        <v>4071</v>
      </c>
      <c r="Y3062" s="140" t="s">
        <v>66</v>
      </c>
      <c r="Z3062" s="140" t="s">
        <v>66</v>
      </c>
      <c r="AA3062" s="140" t="s">
        <v>4071</v>
      </c>
      <c r="AB3062" s="140" t="s">
        <v>4071</v>
      </c>
      <c r="AC3062" s="140" t="s">
        <v>66</v>
      </c>
      <c r="AD3062" s="187" t="s">
        <v>66</v>
      </c>
      <c r="AE3062" s="151" t="s">
        <v>4071</v>
      </c>
      <c r="AF3062" s="151" t="s">
        <v>4071</v>
      </c>
      <c r="AG3062" s="134"/>
      <c r="AH3062" s="142"/>
      <c r="AI3062" s="143"/>
      <c r="AJ3062" s="143" t="b">
        <f t="shared" si="1210"/>
        <v>0</v>
      </c>
      <c r="AK3062" s="143" t="str">
        <f>O3062&amp;Q3062&amp;R3062&amp;U3062&amp;V3062&amp;Y3062&amp;Z3062&amp;AC3062&amp;AD3062</f>
        <v>K12160000</v>
      </c>
      <c r="AL3062" s="95"/>
      <c r="AM3062" s="41"/>
      <c r="AN3062" s="145" t="str">
        <f>N3062&amp;AK3062</f>
        <v>J9NK12160000</v>
      </c>
      <c r="AO3062" s="145"/>
      <c r="AP3062" s="30"/>
      <c r="AQ3062" s="145"/>
      <c r="AR3062" s="145" t="str">
        <f t="shared" si="1211"/>
        <v/>
      </c>
      <c r="AS3062" s="145" t="str">
        <f>IF(IFERROR(VLOOKUP(AE3062,#REF!,1,0),"")&lt;&gt;"",1,"")</f>
        <v/>
      </c>
      <c r="AT3062" s="145" t="str">
        <f>IF(IFERROR(VLOOKUP(AE3062,#REF!,1,0),"")&lt;&gt;"",1,"")</f>
        <v/>
      </c>
      <c r="AU3062" s="145" t="str">
        <f>IF(IFERROR(VLOOKUP(AE3062,#REF!,1,0),"")&lt;&gt;"",1,"")</f>
        <v/>
      </c>
      <c r="AV3062" s="145" t="str">
        <f>IF(IFERROR(VLOOKUP(AE3062,#REF!,1,0),"")&lt;&gt;"",1,"")</f>
        <v/>
      </c>
      <c r="AW3062" s="145" t="str">
        <f>IF(IFERROR(VLOOKUP(AE3062,#REF!,1,0),"")&lt;&gt;"",1,"")</f>
        <v/>
      </c>
      <c r="AX3062" s="145" t="str">
        <f>IF(IFERROR(VLOOKUP(AE3062,#REF!,1,0),"")&lt;&gt;"",1,"")</f>
        <v/>
      </c>
      <c r="AY3062" s="145" t="str">
        <f>IF(IFERROR(VLOOKUP(AE3062,#REF!,1,0),"")&lt;&gt;"",1,"")</f>
        <v/>
      </c>
      <c r="AZ3062" s="145" t="str">
        <f>IF(IFERROR(VLOOKUP(AE3062,#REF!,1,0),"")&lt;&gt;"",1,"")</f>
        <v/>
      </c>
      <c r="BA3062" s="145" t="str">
        <f>IF(IFERROR(VLOOKUP(AE3062,#REF!,1,0),"")&lt;&gt;"",1,"")</f>
        <v/>
      </c>
      <c r="BB3062" s="145" t="str">
        <f>IF(IFERROR(VLOOKUP(AE3062,#REF!,1,0),"")&lt;&gt;"",1,"")</f>
        <v/>
      </c>
      <c r="BC3062" s="145" t="str">
        <f>IF(IFERROR(VLOOKUP(AE3062,#REF!,1,0),"")&lt;&gt;"",1,"")</f>
        <v/>
      </c>
      <c r="BD3062" s="146" t="str">
        <f>IF(IFERROR(VLOOKUP(AE3062,#REF!,1,0),"")&lt;&gt;"",1,"")</f>
        <v/>
      </c>
      <c r="BE3062" s="148">
        <f t="shared" si="1208"/>
        <v>0</v>
      </c>
    </row>
    <row r="3063" spans="1:57" ht="17">
      <c r="A3063" s="137">
        <v>2890</v>
      </c>
      <c r="B3063" s="137"/>
      <c r="C3063" s="137"/>
      <c r="D3063" s="138"/>
      <c r="E3063" s="138"/>
      <c r="F3063" s="138"/>
      <c r="G3063" s="138"/>
      <c r="H3063" s="138"/>
      <c r="I3063" s="138"/>
      <c r="J3063" s="138"/>
      <c r="K3063" s="138"/>
      <c r="L3063" s="138" t="s">
        <v>7174</v>
      </c>
      <c r="M3063" s="158"/>
      <c r="N3063" s="139" t="s">
        <v>3963</v>
      </c>
      <c r="O3063" s="140" t="s">
        <v>75</v>
      </c>
      <c r="P3063" s="140" t="s">
        <v>76</v>
      </c>
      <c r="Q3063" s="140" t="s">
        <v>8</v>
      </c>
      <c r="R3063" s="140" t="s">
        <v>15</v>
      </c>
      <c r="S3063" s="140" t="s">
        <v>80</v>
      </c>
      <c r="T3063" s="141" t="s">
        <v>80</v>
      </c>
      <c r="U3063" s="140" t="s">
        <v>8</v>
      </c>
      <c r="V3063" s="141" t="s">
        <v>20</v>
      </c>
      <c r="W3063" s="140" t="s">
        <v>4072</v>
      </c>
      <c r="X3063" s="140" t="s">
        <v>4072</v>
      </c>
      <c r="Y3063" s="140" t="s">
        <v>66</v>
      </c>
      <c r="Z3063" s="140" t="s">
        <v>66</v>
      </c>
      <c r="AA3063" s="140" t="s">
        <v>4072</v>
      </c>
      <c r="AB3063" s="140" t="s">
        <v>4072</v>
      </c>
      <c r="AC3063" s="140" t="s">
        <v>66</v>
      </c>
      <c r="AD3063" s="187" t="s">
        <v>66</v>
      </c>
      <c r="AE3063" s="151" t="s">
        <v>4072</v>
      </c>
      <c r="AF3063" s="151" t="s">
        <v>4072</v>
      </c>
      <c r="AG3063" s="134"/>
      <c r="AH3063" s="142"/>
      <c r="AI3063" s="143"/>
      <c r="AJ3063" s="143" t="b">
        <f t="shared" si="1210"/>
        <v>0</v>
      </c>
      <c r="AK3063" s="143" t="str">
        <f>O3063&amp;Q3063&amp;R3063&amp;U3063&amp;V3063&amp;Y3063&amp;Z3063&amp;AC3063&amp;AD3063</f>
        <v>K12170000</v>
      </c>
      <c r="AL3063" s="95"/>
      <c r="AM3063" s="41"/>
      <c r="AN3063" s="145" t="str">
        <f>N3063&amp;AK3063</f>
        <v>J9NK12170000</v>
      </c>
      <c r="AO3063" s="145"/>
      <c r="AP3063" s="30"/>
      <c r="AQ3063" s="145"/>
      <c r="AR3063" s="145" t="str">
        <f t="shared" si="1211"/>
        <v/>
      </c>
      <c r="AS3063" s="145" t="str">
        <f>IF(IFERROR(VLOOKUP(AE3063,#REF!,1,0),"")&lt;&gt;"",1,"")</f>
        <v/>
      </c>
      <c r="AT3063" s="145" t="str">
        <f>IF(IFERROR(VLOOKUP(AE3063,#REF!,1,0),"")&lt;&gt;"",1,"")</f>
        <v/>
      </c>
      <c r="AU3063" s="145" t="str">
        <f>IF(IFERROR(VLOOKUP(AE3063,#REF!,1,0),"")&lt;&gt;"",1,"")</f>
        <v/>
      </c>
      <c r="AV3063" s="145" t="str">
        <f>IF(IFERROR(VLOOKUP(AE3063,#REF!,1,0),"")&lt;&gt;"",1,"")</f>
        <v/>
      </c>
      <c r="AW3063" s="145" t="str">
        <f>IF(IFERROR(VLOOKUP(AE3063,#REF!,1,0),"")&lt;&gt;"",1,"")</f>
        <v/>
      </c>
      <c r="AX3063" s="145" t="str">
        <f>IF(IFERROR(VLOOKUP(AE3063,#REF!,1,0),"")&lt;&gt;"",1,"")</f>
        <v/>
      </c>
      <c r="AY3063" s="145" t="str">
        <f>IF(IFERROR(VLOOKUP(AE3063,#REF!,1,0),"")&lt;&gt;"",1,"")</f>
        <v/>
      </c>
      <c r="AZ3063" s="145" t="str">
        <f>IF(IFERROR(VLOOKUP(AE3063,#REF!,1,0),"")&lt;&gt;"",1,"")</f>
        <v/>
      </c>
      <c r="BA3063" s="145" t="str">
        <f>IF(IFERROR(VLOOKUP(AE3063,#REF!,1,0),"")&lt;&gt;"",1,"")</f>
        <v/>
      </c>
      <c r="BB3063" s="145" t="str">
        <f>IF(IFERROR(VLOOKUP(AE3063,#REF!,1,0),"")&lt;&gt;"",1,"")</f>
        <v/>
      </c>
      <c r="BC3063" s="145" t="str">
        <f>IF(IFERROR(VLOOKUP(AE3063,#REF!,1,0),"")&lt;&gt;"",1,"")</f>
        <v/>
      </c>
      <c r="BD3063" s="146" t="str">
        <f>IF(IFERROR(VLOOKUP(AE3063,#REF!,1,0),"")&lt;&gt;"",1,"")</f>
        <v/>
      </c>
      <c r="BE3063" s="148">
        <f t="shared" si="1208"/>
        <v>0</v>
      </c>
    </row>
    <row r="3064" spans="1:57" ht="17">
      <c r="A3064" s="137">
        <v>2891</v>
      </c>
      <c r="B3064" s="137"/>
      <c r="C3064" s="137"/>
      <c r="D3064" s="138"/>
      <c r="E3064" s="138"/>
      <c r="F3064" s="138"/>
      <c r="G3064" s="138"/>
      <c r="H3064" s="138"/>
      <c r="I3064" s="138"/>
      <c r="J3064" s="138"/>
      <c r="K3064" s="138"/>
      <c r="L3064" s="138" t="s">
        <v>7175</v>
      </c>
      <c r="M3064" s="158"/>
      <c r="N3064" s="139" t="s">
        <v>3963</v>
      </c>
      <c r="O3064" s="140" t="s">
        <v>75</v>
      </c>
      <c r="P3064" s="140" t="s">
        <v>76</v>
      </c>
      <c r="Q3064" s="140" t="s">
        <v>8</v>
      </c>
      <c r="R3064" s="140" t="s">
        <v>15</v>
      </c>
      <c r="S3064" s="140" t="s">
        <v>80</v>
      </c>
      <c r="T3064" s="141" t="s">
        <v>80</v>
      </c>
      <c r="U3064" s="140" t="s">
        <v>8</v>
      </c>
      <c r="V3064" s="141" t="s">
        <v>37</v>
      </c>
      <c r="W3064" s="140" t="s">
        <v>4073</v>
      </c>
      <c r="X3064" s="140" t="s">
        <v>4073</v>
      </c>
      <c r="Y3064" s="140" t="s">
        <v>66</v>
      </c>
      <c r="Z3064" s="140" t="s">
        <v>66</v>
      </c>
      <c r="AA3064" s="140" t="s">
        <v>4073</v>
      </c>
      <c r="AB3064" s="140" t="s">
        <v>4073</v>
      </c>
      <c r="AC3064" s="140" t="s">
        <v>66</v>
      </c>
      <c r="AD3064" s="187" t="s">
        <v>66</v>
      </c>
      <c r="AE3064" s="151" t="s">
        <v>4073</v>
      </c>
      <c r="AF3064" s="151" t="s">
        <v>4073</v>
      </c>
      <c r="AG3064" s="134"/>
      <c r="AH3064" s="142"/>
      <c r="AI3064" s="143"/>
      <c r="AJ3064" s="143" t="b">
        <f t="shared" si="1210"/>
        <v>0</v>
      </c>
      <c r="AK3064" s="143" t="str">
        <f>O3064&amp;Q3064&amp;R3064&amp;U3064&amp;V3064&amp;Y3064&amp;Z3064&amp;AC3064&amp;AD3064</f>
        <v>K12180000</v>
      </c>
      <c r="AL3064" s="95"/>
      <c r="AM3064" s="41"/>
      <c r="AN3064" s="145" t="str">
        <f>N3064&amp;AK3064</f>
        <v>J9NK12180000</v>
      </c>
      <c r="AO3064" s="145"/>
      <c r="AP3064" s="30"/>
      <c r="AQ3064" s="145"/>
      <c r="AR3064" s="145" t="str">
        <f t="shared" si="1211"/>
        <v/>
      </c>
      <c r="AS3064" s="145" t="str">
        <f>IF(IFERROR(VLOOKUP(AE3064,#REF!,1,0),"")&lt;&gt;"",1,"")</f>
        <v/>
      </c>
      <c r="AT3064" s="145" t="str">
        <f>IF(IFERROR(VLOOKUP(AE3064,#REF!,1,0),"")&lt;&gt;"",1,"")</f>
        <v/>
      </c>
      <c r="AU3064" s="145" t="str">
        <f>IF(IFERROR(VLOOKUP(AE3064,#REF!,1,0),"")&lt;&gt;"",1,"")</f>
        <v/>
      </c>
      <c r="AV3064" s="145" t="str">
        <f>IF(IFERROR(VLOOKUP(AE3064,#REF!,1,0),"")&lt;&gt;"",1,"")</f>
        <v/>
      </c>
      <c r="AW3064" s="145" t="str">
        <f>IF(IFERROR(VLOOKUP(AE3064,#REF!,1,0),"")&lt;&gt;"",1,"")</f>
        <v/>
      </c>
      <c r="AX3064" s="145" t="str">
        <f>IF(IFERROR(VLOOKUP(AE3064,#REF!,1,0),"")&lt;&gt;"",1,"")</f>
        <v/>
      </c>
      <c r="AY3064" s="145" t="str">
        <f>IF(IFERROR(VLOOKUP(AE3064,#REF!,1,0),"")&lt;&gt;"",1,"")</f>
        <v/>
      </c>
      <c r="AZ3064" s="145" t="str">
        <f>IF(IFERROR(VLOOKUP(AE3064,#REF!,1,0),"")&lt;&gt;"",1,"")</f>
        <v/>
      </c>
      <c r="BA3064" s="145" t="str">
        <f>IF(IFERROR(VLOOKUP(AE3064,#REF!,1,0),"")&lt;&gt;"",1,"")</f>
        <v/>
      </c>
      <c r="BB3064" s="145" t="str">
        <f>IF(IFERROR(VLOOKUP(AE3064,#REF!,1,0),"")&lt;&gt;"",1,"")</f>
        <v/>
      </c>
      <c r="BC3064" s="145" t="str">
        <f>IF(IFERROR(VLOOKUP(AE3064,#REF!,1,0),"")&lt;&gt;"",1,"")</f>
        <v/>
      </c>
      <c r="BD3064" s="146" t="str">
        <f>IF(IFERROR(VLOOKUP(AE3064,#REF!,1,0),"")&lt;&gt;"",1,"")</f>
        <v/>
      </c>
      <c r="BE3064" s="148">
        <f t="shared" si="1208"/>
        <v>0</v>
      </c>
    </row>
    <row r="3065" spans="1:57" ht="17">
      <c r="A3065" s="137">
        <v>2892</v>
      </c>
      <c r="B3065" s="137"/>
      <c r="C3065" s="137"/>
      <c r="D3065" s="138"/>
      <c r="E3065" s="138"/>
      <c r="F3065" s="138"/>
      <c r="G3065" s="138"/>
      <c r="H3065" s="138"/>
      <c r="I3065" s="138"/>
      <c r="J3065" s="138"/>
      <c r="K3065" s="138"/>
      <c r="L3065" s="138" t="s">
        <v>7176</v>
      </c>
      <c r="M3065" s="158"/>
      <c r="N3065" s="139" t="s">
        <v>3963</v>
      </c>
      <c r="O3065" s="140" t="s">
        <v>75</v>
      </c>
      <c r="P3065" s="140" t="s">
        <v>76</v>
      </c>
      <c r="Q3065" s="140" t="s">
        <v>8</v>
      </c>
      <c r="R3065" s="140" t="s">
        <v>15</v>
      </c>
      <c r="S3065" s="140" t="s">
        <v>80</v>
      </c>
      <c r="T3065" s="141" t="s">
        <v>80</v>
      </c>
      <c r="U3065" s="140" t="s">
        <v>8</v>
      </c>
      <c r="V3065" s="141" t="s">
        <v>18</v>
      </c>
      <c r="W3065" s="140" t="s">
        <v>4074</v>
      </c>
      <c r="X3065" s="140" t="s">
        <v>4074</v>
      </c>
      <c r="Y3065" s="140" t="s">
        <v>66</v>
      </c>
      <c r="Z3065" s="140" t="s">
        <v>66</v>
      </c>
      <c r="AA3065" s="140" t="s">
        <v>4074</v>
      </c>
      <c r="AB3065" s="140" t="s">
        <v>4074</v>
      </c>
      <c r="AC3065" s="140" t="s">
        <v>66</v>
      </c>
      <c r="AD3065" s="187" t="s">
        <v>66</v>
      </c>
      <c r="AE3065" s="151" t="s">
        <v>4074</v>
      </c>
      <c r="AF3065" s="151" t="s">
        <v>4074</v>
      </c>
      <c r="AG3065" s="134"/>
      <c r="AH3065" s="142"/>
      <c r="AI3065" s="143"/>
      <c r="AJ3065" s="143" t="b">
        <f t="shared" si="1210"/>
        <v>0</v>
      </c>
      <c r="AK3065" s="143" t="str">
        <f>O3065&amp;Q3065&amp;R3065&amp;U3065&amp;V3065&amp;Y3065&amp;Z3065&amp;AC3065&amp;AD3065</f>
        <v>K12190000</v>
      </c>
      <c r="AL3065" s="95"/>
      <c r="AM3065" s="41"/>
      <c r="AN3065" s="145" t="str">
        <f>N3065&amp;AK3065</f>
        <v>J9NK12190000</v>
      </c>
      <c r="AO3065" s="145"/>
      <c r="AP3065" s="30"/>
      <c r="AQ3065" s="145"/>
      <c r="AR3065" s="145" t="str">
        <f t="shared" si="1211"/>
        <v/>
      </c>
      <c r="AS3065" s="145" t="str">
        <f>IF(IFERROR(VLOOKUP(AE3065,#REF!,1,0),"")&lt;&gt;"",1,"")</f>
        <v/>
      </c>
      <c r="AT3065" s="145" t="str">
        <f>IF(IFERROR(VLOOKUP(AE3065,#REF!,1,0),"")&lt;&gt;"",1,"")</f>
        <v/>
      </c>
      <c r="AU3065" s="145" t="str">
        <f>IF(IFERROR(VLOOKUP(AE3065,#REF!,1,0),"")&lt;&gt;"",1,"")</f>
        <v/>
      </c>
      <c r="AV3065" s="145" t="str">
        <f>IF(IFERROR(VLOOKUP(AE3065,#REF!,1,0),"")&lt;&gt;"",1,"")</f>
        <v/>
      </c>
      <c r="AW3065" s="145" t="str">
        <f>IF(IFERROR(VLOOKUP(AE3065,#REF!,1,0),"")&lt;&gt;"",1,"")</f>
        <v/>
      </c>
      <c r="AX3065" s="145" t="str">
        <f>IF(IFERROR(VLOOKUP(AE3065,#REF!,1,0),"")&lt;&gt;"",1,"")</f>
        <v/>
      </c>
      <c r="AY3065" s="145" t="str">
        <f>IF(IFERROR(VLOOKUP(AE3065,#REF!,1,0),"")&lt;&gt;"",1,"")</f>
        <v/>
      </c>
      <c r="AZ3065" s="145" t="str">
        <f>IF(IFERROR(VLOOKUP(AE3065,#REF!,1,0),"")&lt;&gt;"",1,"")</f>
        <v/>
      </c>
      <c r="BA3065" s="145" t="str">
        <f>IF(IFERROR(VLOOKUP(AE3065,#REF!,1,0),"")&lt;&gt;"",1,"")</f>
        <v/>
      </c>
      <c r="BB3065" s="145" t="str">
        <f>IF(IFERROR(VLOOKUP(AE3065,#REF!,1,0),"")&lt;&gt;"",1,"")</f>
        <v/>
      </c>
      <c r="BC3065" s="145" t="str">
        <f>IF(IFERROR(VLOOKUP(AE3065,#REF!,1,0),"")&lt;&gt;"",1,"")</f>
        <v/>
      </c>
      <c r="BD3065" s="146" t="str">
        <f>IF(IFERROR(VLOOKUP(AE3065,#REF!,1,0),"")&lt;&gt;"",1,"")</f>
        <v/>
      </c>
      <c r="BE3065" s="148">
        <f t="shared" si="1208"/>
        <v>0</v>
      </c>
    </row>
    <row r="3066" spans="1:57" ht="17">
      <c r="A3066" s="137">
        <v>2893</v>
      </c>
      <c r="B3066" s="137"/>
      <c r="C3066" s="137"/>
      <c r="D3066" s="138"/>
      <c r="E3066" s="138"/>
      <c r="F3066" s="138"/>
      <c r="G3066" s="138"/>
      <c r="H3066" s="138"/>
      <c r="I3066" s="138"/>
      <c r="J3066" s="138"/>
      <c r="K3066" s="138"/>
      <c r="L3066" s="138" t="s">
        <v>7177</v>
      </c>
      <c r="M3066" s="158"/>
      <c r="N3066" s="139" t="s">
        <v>3963</v>
      </c>
      <c r="O3066" s="140" t="s">
        <v>75</v>
      </c>
      <c r="P3066" s="140" t="s">
        <v>76</v>
      </c>
      <c r="Q3066" s="140" t="s">
        <v>8</v>
      </c>
      <c r="R3066" s="140" t="s">
        <v>15</v>
      </c>
      <c r="S3066" s="140" t="s">
        <v>80</v>
      </c>
      <c r="T3066" s="141" t="s">
        <v>80</v>
      </c>
      <c r="U3066" s="140" t="s">
        <v>15</v>
      </c>
      <c r="V3066" s="141">
        <v>1</v>
      </c>
      <c r="W3066" s="140" t="s">
        <v>4075</v>
      </c>
      <c r="X3066" s="140" t="s">
        <v>4075</v>
      </c>
      <c r="Y3066" s="140" t="s">
        <v>66</v>
      </c>
      <c r="Z3066" s="140" t="s">
        <v>66</v>
      </c>
      <c r="AA3066" s="140" t="s">
        <v>4075</v>
      </c>
      <c r="AB3066" s="140" t="s">
        <v>4075</v>
      </c>
      <c r="AC3066" s="140" t="s">
        <v>66</v>
      </c>
      <c r="AD3066" s="187" t="s">
        <v>66</v>
      </c>
      <c r="AE3066" s="151" t="s">
        <v>4075</v>
      </c>
      <c r="AF3066" s="151" t="s">
        <v>4075</v>
      </c>
      <c r="AG3066" s="134"/>
      <c r="AH3066" s="142"/>
      <c r="AI3066" s="143"/>
      <c r="AJ3066" s="143" t="b">
        <f t="shared" si="1210"/>
        <v>0</v>
      </c>
      <c r="AK3066" s="143" t="str">
        <f>O3066&amp;Q3066&amp;R3066&amp;U3066&amp;V3066&amp;Y3066&amp;Z3066&amp;AC3066&amp;AD3066</f>
        <v>K12210000</v>
      </c>
      <c r="AL3066" s="95"/>
      <c r="AM3066" s="41"/>
      <c r="AN3066" s="145" t="str">
        <f>N3066&amp;AK3066</f>
        <v>J9NK12210000</v>
      </c>
      <c r="AO3066" s="145"/>
      <c r="AP3066" s="30"/>
      <c r="AQ3066" s="145"/>
      <c r="AR3066" s="145" t="str">
        <f t="shared" si="1211"/>
        <v/>
      </c>
      <c r="AS3066" s="145" t="str">
        <f>IF(IFERROR(VLOOKUP(AE3066,#REF!,1,0),"")&lt;&gt;"",1,"")</f>
        <v/>
      </c>
      <c r="AT3066" s="145" t="str">
        <f>IF(IFERROR(VLOOKUP(AE3066,#REF!,1,0),"")&lt;&gt;"",1,"")</f>
        <v/>
      </c>
      <c r="AU3066" s="145" t="str">
        <f>IF(IFERROR(VLOOKUP(AE3066,#REF!,1,0),"")&lt;&gt;"",1,"")</f>
        <v/>
      </c>
      <c r="AV3066" s="145" t="str">
        <f>IF(IFERROR(VLOOKUP(AE3066,#REF!,1,0),"")&lt;&gt;"",1,"")</f>
        <v/>
      </c>
      <c r="AW3066" s="145" t="str">
        <f>IF(IFERROR(VLOOKUP(AE3066,#REF!,1,0),"")&lt;&gt;"",1,"")</f>
        <v/>
      </c>
      <c r="AX3066" s="145" t="str">
        <f>IF(IFERROR(VLOOKUP(AE3066,#REF!,1,0),"")&lt;&gt;"",1,"")</f>
        <v/>
      </c>
      <c r="AY3066" s="145" t="str">
        <f>IF(IFERROR(VLOOKUP(AE3066,#REF!,1,0),"")&lt;&gt;"",1,"")</f>
        <v/>
      </c>
      <c r="AZ3066" s="145" t="str">
        <f>IF(IFERROR(VLOOKUP(AE3066,#REF!,1,0),"")&lt;&gt;"",1,"")</f>
        <v/>
      </c>
      <c r="BA3066" s="145" t="str">
        <f>IF(IFERROR(VLOOKUP(AE3066,#REF!,1,0),"")&lt;&gt;"",1,"")</f>
        <v/>
      </c>
      <c r="BB3066" s="145" t="str">
        <f>IF(IFERROR(VLOOKUP(AE3066,#REF!,1,0),"")&lt;&gt;"",1,"")</f>
        <v/>
      </c>
      <c r="BC3066" s="145" t="str">
        <f>IF(IFERROR(VLOOKUP(AE3066,#REF!,1,0),"")&lt;&gt;"",1,"")</f>
        <v/>
      </c>
      <c r="BD3066" s="146" t="str">
        <f>IF(IFERROR(VLOOKUP(AE3066,#REF!,1,0),"")&lt;&gt;"",1,"")</f>
        <v/>
      </c>
      <c r="BE3066" s="148">
        <f t="shared" si="1208"/>
        <v>0</v>
      </c>
    </row>
    <row r="3067" spans="1:57" ht="17">
      <c r="A3067" s="137">
        <v>2894</v>
      </c>
      <c r="B3067" s="137"/>
      <c r="C3067" s="137"/>
      <c r="D3067" s="138"/>
      <c r="E3067" s="138"/>
      <c r="F3067" s="138"/>
      <c r="G3067" s="138"/>
      <c r="H3067" s="138"/>
      <c r="I3067" s="138"/>
      <c r="J3067" s="138"/>
      <c r="K3067" s="138"/>
      <c r="L3067" s="138" t="s">
        <v>7178</v>
      </c>
      <c r="M3067" s="158"/>
      <c r="N3067" s="139" t="s">
        <v>3963</v>
      </c>
      <c r="O3067" s="140" t="s">
        <v>75</v>
      </c>
      <c r="P3067" s="140" t="s">
        <v>76</v>
      </c>
      <c r="Q3067" s="140" t="s">
        <v>8</v>
      </c>
      <c r="R3067" s="140" t="s">
        <v>15</v>
      </c>
      <c r="S3067" s="140" t="s">
        <v>80</v>
      </c>
      <c r="T3067" s="141" t="s">
        <v>80</v>
      </c>
      <c r="U3067" s="140" t="s">
        <v>15</v>
      </c>
      <c r="V3067" s="141">
        <v>2</v>
      </c>
      <c r="W3067" s="140" t="s">
        <v>4076</v>
      </c>
      <c r="X3067" s="140" t="s">
        <v>4076</v>
      </c>
      <c r="Y3067" s="140" t="s">
        <v>66</v>
      </c>
      <c r="Z3067" s="140" t="s">
        <v>66</v>
      </c>
      <c r="AA3067" s="140" t="s">
        <v>4076</v>
      </c>
      <c r="AB3067" s="140" t="s">
        <v>4076</v>
      </c>
      <c r="AC3067" s="140" t="s">
        <v>66</v>
      </c>
      <c r="AD3067" s="187" t="s">
        <v>66</v>
      </c>
      <c r="AE3067" s="151" t="s">
        <v>4076</v>
      </c>
      <c r="AF3067" s="151" t="s">
        <v>4076</v>
      </c>
      <c r="AG3067" s="134"/>
      <c r="AH3067" s="142"/>
      <c r="AI3067" s="143"/>
      <c r="AJ3067" s="143" t="b">
        <f t="shared" si="1210"/>
        <v>0</v>
      </c>
      <c r="AK3067" s="143" t="str">
        <f>O3067&amp;Q3067&amp;R3067&amp;U3067&amp;V3067&amp;Y3067&amp;Z3067&amp;AC3067&amp;AD3067</f>
        <v>K12220000</v>
      </c>
      <c r="AL3067" s="95"/>
      <c r="AM3067" s="41"/>
      <c r="AN3067" s="145" t="str">
        <f>N3067&amp;AK3067</f>
        <v>J9NK12220000</v>
      </c>
      <c r="AO3067" s="145"/>
      <c r="AP3067" s="30"/>
      <c r="AQ3067" s="145"/>
      <c r="AR3067" s="145" t="str">
        <f t="shared" si="1211"/>
        <v/>
      </c>
      <c r="AS3067" s="145" t="str">
        <f>IF(IFERROR(VLOOKUP(AE3067,#REF!,1,0),"")&lt;&gt;"",1,"")</f>
        <v/>
      </c>
      <c r="AT3067" s="145" t="str">
        <f>IF(IFERROR(VLOOKUP(AE3067,#REF!,1,0),"")&lt;&gt;"",1,"")</f>
        <v/>
      </c>
      <c r="AU3067" s="145" t="str">
        <f>IF(IFERROR(VLOOKUP(AE3067,#REF!,1,0),"")&lt;&gt;"",1,"")</f>
        <v/>
      </c>
      <c r="AV3067" s="145" t="str">
        <f>IF(IFERROR(VLOOKUP(AE3067,#REF!,1,0),"")&lt;&gt;"",1,"")</f>
        <v/>
      </c>
      <c r="AW3067" s="145" t="str">
        <f>IF(IFERROR(VLOOKUP(AE3067,#REF!,1,0),"")&lt;&gt;"",1,"")</f>
        <v/>
      </c>
      <c r="AX3067" s="145" t="str">
        <f>IF(IFERROR(VLOOKUP(AE3067,#REF!,1,0),"")&lt;&gt;"",1,"")</f>
        <v/>
      </c>
      <c r="AY3067" s="145" t="str">
        <f>IF(IFERROR(VLOOKUP(AE3067,#REF!,1,0),"")&lt;&gt;"",1,"")</f>
        <v/>
      </c>
      <c r="AZ3067" s="145" t="str">
        <f>IF(IFERROR(VLOOKUP(AE3067,#REF!,1,0),"")&lt;&gt;"",1,"")</f>
        <v/>
      </c>
      <c r="BA3067" s="145" t="str">
        <f>IF(IFERROR(VLOOKUP(AE3067,#REF!,1,0),"")&lt;&gt;"",1,"")</f>
        <v/>
      </c>
      <c r="BB3067" s="145" t="str">
        <f>IF(IFERROR(VLOOKUP(AE3067,#REF!,1,0),"")&lt;&gt;"",1,"")</f>
        <v/>
      </c>
      <c r="BC3067" s="145" t="str">
        <f>IF(IFERROR(VLOOKUP(AE3067,#REF!,1,0),"")&lt;&gt;"",1,"")</f>
        <v/>
      </c>
      <c r="BD3067" s="146" t="str">
        <f>IF(IFERROR(VLOOKUP(AE3067,#REF!,1,0),"")&lt;&gt;"",1,"")</f>
        <v/>
      </c>
      <c r="BE3067" s="148">
        <f t="shared" si="1208"/>
        <v>0</v>
      </c>
    </row>
    <row r="3068" spans="1:57" ht="17">
      <c r="A3068" s="137">
        <v>2895</v>
      </c>
      <c r="B3068" s="137"/>
      <c r="C3068" s="137"/>
      <c r="D3068" s="138"/>
      <c r="E3068" s="138"/>
      <c r="F3068" s="138"/>
      <c r="G3068" s="138"/>
      <c r="H3068" s="138"/>
      <c r="I3068" s="138"/>
      <c r="J3068" s="138"/>
      <c r="K3068" s="138"/>
      <c r="L3068" s="138" t="s">
        <v>7179</v>
      </c>
      <c r="M3068" s="158"/>
      <c r="N3068" s="139" t="s">
        <v>3963</v>
      </c>
      <c r="O3068" s="140" t="s">
        <v>75</v>
      </c>
      <c r="P3068" s="140" t="s">
        <v>76</v>
      </c>
      <c r="Q3068" s="140" t="s">
        <v>8</v>
      </c>
      <c r="R3068" s="140" t="s">
        <v>15</v>
      </c>
      <c r="S3068" s="140" t="s">
        <v>80</v>
      </c>
      <c r="T3068" s="141" t="s">
        <v>80</v>
      </c>
      <c r="U3068" s="140" t="s">
        <v>15</v>
      </c>
      <c r="V3068" s="141">
        <v>2</v>
      </c>
      <c r="W3068" s="140" t="s">
        <v>4076</v>
      </c>
      <c r="X3068" s="140" t="s">
        <v>4076</v>
      </c>
      <c r="Y3068" s="140" t="s">
        <v>66</v>
      </c>
      <c r="Z3068" s="140" t="s">
        <v>66</v>
      </c>
      <c r="AA3068" s="140" t="s">
        <v>4076</v>
      </c>
      <c r="AB3068" s="140" t="s">
        <v>4076</v>
      </c>
      <c r="AC3068" s="140" t="s">
        <v>8</v>
      </c>
      <c r="AD3068" s="187" t="s">
        <v>8</v>
      </c>
      <c r="AE3068" s="151" t="s">
        <v>4077</v>
      </c>
      <c r="AF3068" s="151" t="s">
        <v>4077</v>
      </c>
      <c r="AG3068" s="134"/>
      <c r="AH3068" s="142"/>
      <c r="AI3068" s="143"/>
      <c r="AJ3068" s="143" t="b">
        <f t="shared" si="1210"/>
        <v>0</v>
      </c>
      <c r="AK3068" s="143" t="str">
        <f>O3068&amp;Q3068&amp;R3068&amp;U3068&amp;V3068&amp;Y3068&amp;Z3068&amp;AC3068&amp;AD3068</f>
        <v>K12220011</v>
      </c>
      <c r="AL3068" s="95"/>
      <c r="AM3068" s="41"/>
      <c r="AN3068" s="145" t="str">
        <f>N3068&amp;AK3068</f>
        <v>J9NK12220011</v>
      </c>
      <c r="AO3068" s="145"/>
      <c r="AP3068" s="30"/>
      <c r="AQ3068" s="194" t="e">
        <f>VLOOKUP(AE3068,#REF!,2,0)</f>
        <v>#REF!</v>
      </c>
      <c r="AR3068" s="145"/>
      <c r="AS3068" s="145" t="str">
        <f>IF(IFERROR(VLOOKUP(AE3068,#REF!,1,0),"")&lt;&gt;"",1,"")</f>
        <v/>
      </c>
      <c r="AT3068" s="145" t="str">
        <f>IF(IFERROR(VLOOKUP(AE3068,#REF!,1,0),"")&lt;&gt;"",1,"")</f>
        <v/>
      </c>
      <c r="AU3068" s="145" t="str">
        <f>IF(IFERROR(VLOOKUP(AE3068,#REF!,1,0),"")&lt;&gt;"",1,"")</f>
        <v/>
      </c>
      <c r="AV3068" s="145" t="str">
        <f>IF(IFERROR(VLOOKUP(AE3068,#REF!,1,0),"")&lt;&gt;"",1,"")</f>
        <v/>
      </c>
      <c r="AW3068" s="145" t="str">
        <f>IF(IFERROR(VLOOKUP(AE3068,#REF!,1,0),"")&lt;&gt;"",1,"")</f>
        <v/>
      </c>
      <c r="AX3068" s="145" t="str">
        <f>IF(IFERROR(VLOOKUP(AE3068,#REF!,1,0),"")&lt;&gt;"",1,"")</f>
        <v/>
      </c>
      <c r="AY3068" s="145" t="str">
        <f>IF(IFERROR(VLOOKUP(AE3068,#REF!,1,0),"")&lt;&gt;"",1,"")</f>
        <v/>
      </c>
      <c r="AZ3068" s="145" t="str">
        <f>IF(IFERROR(VLOOKUP(AE3068,#REF!,1,0),"")&lt;&gt;"",1,"")</f>
        <v/>
      </c>
      <c r="BA3068" s="145" t="str">
        <f>IF(IFERROR(VLOOKUP(AE3068,#REF!,1,0),"")&lt;&gt;"",1,"")</f>
        <v/>
      </c>
      <c r="BB3068" s="145" t="str">
        <f>IF(IFERROR(VLOOKUP(AE3068,#REF!,1,0),"")&lt;&gt;"",1,"")</f>
        <v/>
      </c>
      <c r="BC3068" s="145" t="str">
        <f>IF(IFERROR(VLOOKUP(AE3068,#REF!,1,0),"")&lt;&gt;"",1,"")</f>
        <v/>
      </c>
      <c r="BD3068" s="146" t="str">
        <f>IF(IFERROR(VLOOKUP(AE3068,#REF!,1,0),"")&lt;&gt;"",1,"")</f>
        <v/>
      </c>
      <c r="BE3068" s="148">
        <f t="shared" si="1208"/>
        <v>0</v>
      </c>
    </row>
    <row r="3069" spans="1:57" ht="17">
      <c r="A3069" s="137">
        <v>2896</v>
      </c>
      <c r="B3069" s="137"/>
      <c r="C3069" s="137"/>
      <c r="D3069" s="138"/>
      <c r="E3069" s="138"/>
      <c r="F3069" s="138"/>
      <c r="G3069" s="138"/>
      <c r="H3069" s="138"/>
      <c r="I3069" s="138"/>
      <c r="J3069" s="138"/>
      <c r="K3069" s="138"/>
      <c r="L3069" s="138" t="s">
        <v>7180</v>
      </c>
      <c r="M3069" s="158"/>
      <c r="N3069" s="139" t="s">
        <v>3963</v>
      </c>
      <c r="O3069" s="140" t="s">
        <v>75</v>
      </c>
      <c r="P3069" s="140" t="s">
        <v>76</v>
      </c>
      <c r="Q3069" s="140" t="s">
        <v>8</v>
      </c>
      <c r="R3069" s="140" t="s">
        <v>15</v>
      </c>
      <c r="S3069" s="140" t="s">
        <v>80</v>
      </c>
      <c r="T3069" s="141" t="s">
        <v>80</v>
      </c>
      <c r="U3069" s="140" t="s">
        <v>15</v>
      </c>
      <c r="V3069" s="141">
        <v>3</v>
      </c>
      <c r="W3069" s="140" t="s">
        <v>4078</v>
      </c>
      <c r="X3069" s="140" t="s">
        <v>4078</v>
      </c>
      <c r="Y3069" s="140" t="s">
        <v>66</v>
      </c>
      <c r="Z3069" s="140" t="s">
        <v>66</v>
      </c>
      <c r="AA3069" s="140" t="s">
        <v>4078</v>
      </c>
      <c r="AB3069" s="140" t="s">
        <v>4078</v>
      </c>
      <c r="AC3069" s="140" t="s">
        <v>66</v>
      </c>
      <c r="AD3069" s="187" t="s">
        <v>66</v>
      </c>
      <c r="AE3069" s="151" t="s">
        <v>4078</v>
      </c>
      <c r="AF3069" s="151" t="s">
        <v>4078</v>
      </c>
      <c r="AG3069" s="134"/>
      <c r="AH3069" s="142"/>
      <c r="AI3069" s="143"/>
      <c r="AJ3069" s="143" t="b">
        <f t="shared" si="1210"/>
        <v>0</v>
      </c>
      <c r="AK3069" s="143" t="str">
        <f>O3069&amp;Q3069&amp;R3069&amp;U3069&amp;V3069&amp;Y3069&amp;Z3069&amp;AC3069&amp;AD3069</f>
        <v>K12230000</v>
      </c>
      <c r="AL3069" s="95"/>
      <c r="AM3069" s="41"/>
      <c r="AN3069" s="145" t="str">
        <f>N3069&amp;AK3069</f>
        <v>J9NK12230000</v>
      </c>
      <c r="AO3069" s="145"/>
      <c r="AP3069" s="30"/>
      <c r="AQ3069" s="145"/>
      <c r="AR3069" s="145" t="str">
        <f t="shared" ref="AR3069:AR3103" si="1212">IF(AL3069&lt;&gt;"",1,"")</f>
        <v/>
      </c>
      <c r="AS3069" s="145" t="str">
        <f>IF(IFERROR(VLOOKUP(AE3069,#REF!,1,0),"")&lt;&gt;"",1,"")</f>
        <v/>
      </c>
      <c r="AT3069" s="145" t="str">
        <f>IF(IFERROR(VLOOKUP(AE3069,#REF!,1,0),"")&lt;&gt;"",1,"")</f>
        <v/>
      </c>
      <c r="AU3069" s="145" t="str">
        <f>IF(IFERROR(VLOOKUP(AE3069,#REF!,1,0),"")&lt;&gt;"",1,"")</f>
        <v/>
      </c>
      <c r="AV3069" s="145" t="str">
        <f>IF(IFERROR(VLOOKUP(AE3069,#REF!,1,0),"")&lt;&gt;"",1,"")</f>
        <v/>
      </c>
      <c r="AW3069" s="145" t="str">
        <f>IF(IFERROR(VLOOKUP(AE3069,#REF!,1,0),"")&lt;&gt;"",1,"")</f>
        <v/>
      </c>
      <c r="AX3069" s="145" t="str">
        <f>IF(IFERROR(VLOOKUP(AE3069,#REF!,1,0),"")&lt;&gt;"",1,"")</f>
        <v/>
      </c>
      <c r="AY3069" s="145" t="str">
        <f>IF(IFERROR(VLOOKUP(AE3069,#REF!,1,0),"")&lt;&gt;"",1,"")</f>
        <v/>
      </c>
      <c r="AZ3069" s="145" t="str">
        <f>IF(IFERROR(VLOOKUP(AE3069,#REF!,1,0),"")&lt;&gt;"",1,"")</f>
        <v/>
      </c>
      <c r="BA3069" s="145" t="str">
        <f>IF(IFERROR(VLOOKUP(AE3069,#REF!,1,0),"")&lt;&gt;"",1,"")</f>
        <v/>
      </c>
      <c r="BB3069" s="145" t="str">
        <f>IF(IFERROR(VLOOKUP(AE3069,#REF!,1,0),"")&lt;&gt;"",1,"")</f>
        <v/>
      </c>
      <c r="BC3069" s="145" t="str">
        <f>IF(IFERROR(VLOOKUP(AE3069,#REF!,1,0),"")&lt;&gt;"",1,"")</f>
        <v/>
      </c>
      <c r="BD3069" s="146" t="str">
        <f>IF(IFERROR(VLOOKUP(AE3069,#REF!,1,0),"")&lt;&gt;"",1,"")</f>
        <v/>
      </c>
      <c r="BE3069" s="148">
        <f t="shared" si="1208"/>
        <v>0</v>
      </c>
    </row>
    <row r="3070" spans="1:57" ht="17">
      <c r="A3070" s="137">
        <v>2897</v>
      </c>
      <c r="B3070" s="137"/>
      <c r="C3070" s="137"/>
      <c r="D3070" s="138"/>
      <c r="E3070" s="138"/>
      <c r="F3070" s="138"/>
      <c r="G3070" s="138"/>
      <c r="H3070" s="138"/>
      <c r="I3070" s="138"/>
      <c r="J3070" s="138"/>
      <c r="K3070" s="138"/>
      <c r="L3070" s="138" t="s">
        <v>7181</v>
      </c>
      <c r="M3070" s="158"/>
      <c r="N3070" s="139" t="s">
        <v>3963</v>
      </c>
      <c r="O3070" s="140" t="s">
        <v>75</v>
      </c>
      <c r="P3070" s="140" t="s">
        <v>76</v>
      </c>
      <c r="Q3070" s="140" t="s">
        <v>8</v>
      </c>
      <c r="R3070" s="140" t="s">
        <v>15</v>
      </c>
      <c r="S3070" s="140" t="s">
        <v>80</v>
      </c>
      <c r="T3070" s="141" t="s">
        <v>80</v>
      </c>
      <c r="U3070" s="140" t="s">
        <v>15</v>
      </c>
      <c r="V3070" s="141">
        <v>4</v>
      </c>
      <c r="W3070" s="140" t="s">
        <v>4079</v>
      </c>
      <c r="X3070" s="140" t="s">
        <v>4079</v>
      </c>
      <c r="Y3070" s="140" t="s">
        <v>66</v>
      </c>
      <c r="Z3070" s="140" t="s">
        <v>66</v>
      </c>
      <c r="AA3070" s="140" t="s">
        <v>4079</v>
      </c>
      <c r="AB3070" s="140" t="s">
        <v>4079</v>
      </c>
      <c r="AC3070" s="140" t="s">
        <v>66</v>
      </c>
      <c r="AD3070" s="187" t="s">
        <v>66</v>
      </c>
      <c r="AE3070" s="151" t="s">
        <v>4079</v>
      </c>
      <c r="AF3070" s="151" t="s">
        <v>4079</v>
      </c>
      <c r="AG3070" s="134"/>
      <c r="AH3070" s="142"/>
      <c r="AI3070" s="143"/>
      <c r="AJ3070" s="143" t="b">
        <f t="shared" si="1210"/>
        <v>0</v>
      </c>
      <c r="AK3070" s="143" t="str">
        <f>O3070&amp;Q3070&amp;R3070&amp;U3070&amp;V3070&amp;Y3070&amp;Z3070&amp;AC3070&amp;AD3070</f>
        <v>K12240000</v>
      </c>
      <c r="AL3070" s="95"/>
      <c r="AM3070" s="41"/>
      <c r="AN3070" s="145" t="str">
        <f>N3070&amp;AK3070</f>
        <v>J9NK12240000</v>
      </c>
      <c r="AO3070" s="145"/>
      <c r="AP3070" s="30"/>
      <c r="AQ3070" s="145"/>
      <c r="AR3070" s="145" t="str">
        <f t="shared" si="1212"/>
        <v/>
      </c>
      <c r="AS3070" s="145" t="str">
        <f>IF(IFERROR(VLOOKUP(AE3070,#REF!,1,0),"")&lt;&gt;"",1,"")</f>
        <v/>
      </c>
      <c r="AT3070" s="145" t="str">
        <f>IF(IFERROR(VLOOKUP(AE3070,#REF!,1,0),"")&lt;&gt;"",1,"")</f>
        <v/>
      </c>
      <c r="AU3070" s="145" t="str">
        <f>IF(IFERROR(VLOOKUP(AE3070,#REF!,1,0),"")&lt;&gt;"",1,"")</f>
        <v/>
      </c>
      <c r="AV3070" s="145" t="str">
        <f>IF(IFERROR(VLOOKUP(AE3070,#REF!,1,0),"")&lt;&gt;"",1,"")</f>
        <v/>
      </c>
      <c r="AW3070" s="145" t="str">
        <f>IF(IFERROR(VLOOKUP(AE3070,#REF!,1,0),"")&lt;&gt;"",1,"")</f>
        <v/>
      </c>
      <c r="AX3070" s="145" t="str">
        <f>IF(IFERROR(VLOOKUP(AE3070,#REF!,1,0),"")&lt;&gt;"",1,"")</f>
        <v/>
      </c>
      <c r="AY3070" s="145" t="str">
        <f>IF(IFERROR(VLOOKUP(AE3070,#REF!,1,0),"")&lt;&gt;"",1,"")</f>
        <v/>
      </c>
      <c r="AZ3070" s="145" t="str">
        <f>IF(IFERROR(VLOOKUP(AE3070,#REF!,1,0),"")&lt;&gt;"",1,"")</f>
        <v/>
      </c>
      <c r="BA3070" s="145" t="str">
        <f>IF(IFERROR(VLOOKUP(AE3070,#REF!,1,0),"")&lt;&gt;"",1,"")</f>
        <v/>
      </c>
      <c r="BB3070" s="145" t="str">
        <f>IF(IFERROR(VLOOKUP(AE3070,#REF!,1,0),"")&lt;&gt;"",1,"")</f>
        <v/>
      </c>
      <c r="BC3070" s="145" t="str">
        <f>IF(IFERROR(VLOOKUP(AE3070,#REF!,1,0),"")&lt;&gt;"",1,"")</f>
        <v/>
      </c>
      <c r="BD3070" s="146" t="str">
        <f>IF(IFERROR(VLOOKUP(AE3070,#REF!,1,0),"")&lt;&gt;"",1,"")</f>
        <v/>
      </c>
      <c r="BE3070" s="148">
        <f t="shared" si="1208"/>
        <v>0</v>
      </c>
    </row>
    <row r="3071" spans="1:57" ht="17">
      <c r="A3071" s="137">
        <v>2898</v>
      </c>
      <c r="B3071" s="137"/>
      <c r="C3071" s="137"/>
      <c r="D3071" s="138"/>
      <c r="E3071" s="138"/>
      <c r="F3071" s="138"/>
      <c r="G3071" s="138"/>
      <c r="H3071" s="138"/>
      <c r="I3071" s="138"/>
      <c r="J3071" s="138"/>
      <c r="K3071" s="138"/>
      <c r="L3071" s="138" t="s">
        <v>7182</v>
      </c>
      <c r="M3071" s="158"/>
      <c r="N3071" s="139" t="s">
        <v>3963</v>
      </c>
      <c r="O3071" s="140" t="s">
        <v>75</v>
      </c>
      <c r="P3071" s="140" t="s">
        <v>76</v>
      </c>
      <c r="Q3071" s="140" t="s">
        <v>8</v>
      </c>
      <c r="R3071" s="140" t="s">
        <v>15</v>
      </c>
      <c r="S3071" s="140" t="s">
        <v>80</v>
      </c>
      <c r="T3071" s="141" t="s">
        <v>80</v>
      </c>
      <c r="U3071" s="140" t="s">
        <v>15</v>
      </c>
      <c r="V3071" s="141">
        <v>5</v>
      </c>
      <c r="W3071" s="140" t="s">
        <v>4080</v>
      </c>
      <c r="X3071" s="140" t="s">
        <v>4080</v>
      </c>
      <c r="Y3071" s="140" t="s">
        <v>66</v>
      </c>
      <c r="Z3071" s="140" t="s">
        <v>66</v>
      </c>
      <c r="AA3071" s="140" t="s">
        <v>4080</v>
      </c>
      <c r="AB3071" s="140" t="s">
        <v>4080</v>
      </c>
      <c r="AC3071" s="140" t="s">
        <v>66</v>
      </c>
      <c r="AD3071" s="187" t="s">
        <v>66</v>
      </c>
      <c r="AE3071" s="151" t="s">
        <v>4080</v>
      </c>
      <c r="AF3071" s="151" t="s">
        <v>4080</v>
      </c>
      <c r="AG3071" s="134"/>
      <c r="AH3071" s="142"/>
      <c r="AI3071" s="143"/>
      <c r="AJ3071" s="143" t="b">
        <f t="shared" si="1210"/>
        <v>0</v>
      </c>
      <c r="AK3071" s="143" t="str">
        <f>O3071&amp;Q3071&amp;R3071&amp;U3071&amp;V3071&amp;Y3071&amp;Z3071&amp;AC3071&amp;AD3071</f>
        <v>K12250000</v>
      </c>
      <c r="AL3071" s="95"/>
      <c r="AM3071" s="41"/>
      <c r="AN3071" s="145" t="str">
        <f>N3071&amp;AK3071</f>
        <v>J9NK12250000</v>
      </c>
      <c r="AO3071" s="145"/>
      <c r="AP3071" s="30"/>
      <c r="AQ3071" s="145"/>
      <c r="AR3071" s="145" t="str">
        <f t="shared" si="1212"/>
        <v/>
      </c>
      <c r="AS3071" s="145" t="str">
        <f>IF(IFERROR(VLOOKUP(AE3071,#REF!,1,0),"")&lt;&gt;"",1,"")</f>
        <v/>
      </c>
      <c r="AT3071" s="145" t="str">
        <f>IF(IFERROR(VLOOKUP(AE3071,#REF!,1,0),"")&lt;&gt;"",1,"")</f>
        <v/>
      </c>
      <c r="AU3071" s="145" t="str">
        <f>IF(IFERROR(VLOOKUP(AE3071,#REF!,1,0),"")&lt;&gt;"",1,"")</f>
        <v/>
      </c>
      <c r="AV3071" s="145" t="str">
        <f>IF(IFERROR(VLOOKUP(AE3071,#REF!,1,0),"")&lt;&gt;"",1,"")</f>
        <v/>
      </c>
      <c r="AW3071" s="145" t="str">
        <f>IF(IFERROR(VLOOKUP(AE3071,#REF!,1,0),"")&lt;&gt;"",1,"")</f>
        <v/>
      </c>
      <c r="AX3071" s="145" t="str">
        <f>IF(IFERROR(VLOOKUP(AE3071,#REF!,1,0),"")&lt;&gt;"",1,"")</f>
        <v/>
      </c>
      <c r="AY3071" s="145" t="str">
        <f>IF(IFERROR(VLOOKUP(AE3071,#REF!,1,0),"")&lt;&gt;"",1,"")</f>
        <v/>
      </c>
      <c r="AZ3071" s="145" t="str">
        <f>IF(IFERROR(VLOOKUP(AE3071,#REF!,1,0),"")&lt;&gt;"",1,"")</f>
        <v/>
      </c>
      <c r="BA3071" s="145" t="str">
        <f>IF(IFERROR(VLOOKUP(AE3071,#REF!,1,0),"")&lt;&gt;"",1,"")</f>
        <v/>
      </c>
      <c r="BB3071" s="145" t="str">
        <f>IF(IFERROR(VLOOKUP(AE3071,#REF!,1,0),"")&lt;&gt;"",1,"")</f>
        <v/>
      </c>
      <c r="BC3071" s="145" t="str">
        <f>IF(IFERROR(VLOOKUP(AE3071,#REF!,1,0),"")&lt;&gt;"",1,"")</f>
        <v/>
      </c>
      <c r="BD3071" s="146" t="str">
        <f>IF(IFERROR(VLOOKUP(AE3071,#REF!,1,0),"")&lt;&gt;"",1,"")</f>
        <v/>
      </c>
      <c r="BE3071" s="148">
        <f t="shared" si="1208"/>
        <v>0</v>
      </c>
    </row>
    <row r="3072" spans="1:57" ht="17">
      <c r="A3072" s="137">
        <v>2899</v>
      </c>
      <c r="B3072" s="137"/>
      <c r="C3072" s="137"/>
      <c r="D3072" s="138"/>
      <c r="E3072" s="138"/>
      <c r="F3072" s="138"/>
      <c r="G3072" s="138"/>
      <c r="H3072" s="138"/>
      <c r="I3072" s="138"/>
      <c r="J3072" s="138"/>
      <c r="K3072" s="138"/>
      <c r="L3072" s="138" t="s">
        <v>7183</v>
      </c>
      <c r="M3072" s="158"/>
      <c r="N3072" s="139" t="s">
        <v>3963</v>
      </c>
      <c r="O3072" s="140" t="s">
        <v>75</v>
      </c>
      <c r="P3072" s="140" t="s">
        <v>76</v>
      </c>
      <c r="Q3072" s="140" t="s">
        <v>8</v>
      </c>
      <c r="R3072" s="140" t="s">
        <v>15</v>
      </c>
      <c r="S3072" s="140" t="s">
        <v>80</v>
      </c>
      <c r="T3072" s="141" t="s">
        <v>80</v>
      </c>
      <c r="U3072" s="140" t="s">
        <v>15</v>
      </c>
      <c r="V3072" s="141">
        <v>6</v>
      </c>
      <c r="W3072" s="140" t="s">
        <v>4081</v>
      </c>
      <c r="X3072" s="140" t="s">
        <v>4081</v>
      </c>
      <c r="Y3072" s="140" t="s">
        <v>66</v>
      </c>
      <c r="Z3072" s="140" t="s">
        <v>66</v>
      </c>
      <c r="AA3072" s="140" t="s">
        <v>4081</v>
      </c>
      <c r="AB3072" s="140" t="s">
        <v>4081</v>
      </c>
      <c r="AC3072" s="140" t="s">
        <v>66</v>
      </c>
      <c r="AD3072" s="187" t="s">
        <v>66</v>
      </c>
      <c r="AE3072" s="151" t="s">
        <v>4081</v>
      </c>
      <c r="AF3072" s="151" t="s">
        <v>4081</v>
      </c>
      <c r="AG3072" s="134"/>
      <c r="AH3072" s="142"/>
      <c r="AI3072" s="143"/>
      <c r="AJ3072" s="143" t="b">
        <f t="shared" si="1210"/>
        <v>0</v>
      </c>
      <c r="AK3072" s="143" t="str">
        <f>O3072&amp;Q3072&amp;R3072&amp;U3072&amp;V3072&amp;Y3072&amp;Z3072&amp;AC3072&amp;AD3072</f>
        <v>K12260000</v>
      </c>
      <c r="AL3072" s="95"/>
      <c r="AM3072" s="41"/>
      <c r="AN3072" s="145" t="str">
        <f>N3072&amp;AK3072</f>
        <v>J9NK12260000</v>
      </c>
      <c r="AO3072" s="145"/>
      <c r="AP3072" s="30"/>
      <c r="AQ3072" s="145"/>
      <c r="AR3072" s="145" t="str">
        <f t="shared" si="1212"/>
        <v/>
      </c>
      <c r="AS3072" s="145" t="str">
        <f>IF(IFERROR(VLOOKUP(AE3072,#REF!,1,0),"")&lt;&gt;"",1,"")</f>
        <v/>
      </c>
      <c r="AT3072" s="145" t="str">
        <f>IF(IFERROR(VLOOKUP(AE3072,#REF!,1,0),"")&lt;&gt;"",1,"")</f>
        <v/>
      </c>
      <c r="AU3072" s="145" t="str">
        <f>IF(IFERROR(VLOOKUP(AE3072,#REF!,1,0),"")&lt;&gt;"",1,"")</f>
        <v/>
      </c>
      <c r="AV3072" s="145" t="str">
        <f>IF(IFERROR(VLOOKUP(AE3072,#REF!,1,0),"")&lt;&gt;"",1,"")</f>
        <v/>
      </c>
      <c r="AW3072" s="145" t="str">
        <f>IF(IFERROR(VLOOKUP(AE3072,#REF!,1,0),"")&lt;&gt;"",1,"")</f>
        <v/>
      </c>
      <c r="AX3072" s="145" t="str">
        <f>IF(IFERROR(VLOOKUP(AE3072,#REF!,1,0),"")&lt;&gt;"",1,"")</f>
        <v/>
      </c>
      <c r="AY3072" s="145" t="str">
        <f>IF(IFERROR(VLOOKUP(AE3072,#REF!,1,0),"")&lt;&gt;"",1,"")</f>
        <v/>
      </c>
      <c r="AZ3072" s="145" t="str">
        <f>IF(IFERROR(VLOOKUP(AE3072,#REF!,1,0),"")&lt;&gt;"",1,"")</f>
        <v/>
      </c>
      <c r="BA3072" s="145" t="str">
        <f>IF(IFERROR(VLOOKUP(AE3072,#REF!,1,0),"")&lt;&gt;"",1,"")</f>
        <v/>
      </c>
      <c r="BB3072" s="145" t="str">
        <f>IF(IFERROR(VLOOKUP(AE3072,#REF!,1,0),"")&lt;&gt;"",1,"")</f>
        <v/>
      </c>
      <c r="BC3072" s="145" t="str">
        <f>IF(IFERROR(VLOOKUP(AE3072,#REF!,1,0),"")&lt;&gt;"",1,"")</f>
        <v/>
      </c>
      <c r="BD3072" s="146" t="str">
        <f>IF(IFERROR(VLOOKUP(AE3072,#REF!,1,0),"")&lt;&gt;"",1,"")</f>
        <v/>
      </c>
      <c r="BE3072" s="148">
        <f t="shared" si="1208"/>
        <v>0</v>
      </c>
    </row>
    <row r="3073" spans="1:57" ht="17">
      <c r="A3073" s="137">
        <v>2900</v>
      </c>
      <c r="B3073" s="137"/>
      <c r="C3073" s="137"/>
      <c r="D3073" s="138"/>
      <c r="E3073" s="138"/>
      <c r="F3073" s="138"/>
      <c r="G3073" s="138"/>
      <c r="H3073" s="138"/>
      <c r="I3073" s="138"/>
      <c r="J3073" s="138"/>
      <c r="K3073" s="138"/>
      <c r="L3073" s="138" t="s">
        <v>7184</v>
      </c>
      <c r="M3073" s="158"/>
      <c r="N3073" s="139" t="s">
        <v>3963</v>
      </c>
      <c r="O3073" s="140" t="s">
        <v>75</v>
      </c>
      <c r="P3073" s="140" t="s">
        <v>76</v>
      </c>
      <c r="Q3073" s="140" t="s">
        <v>8</v>
      </c>
      <c r="R3073" s="140" t="s">
        <v>15</v>
      </c>
      <c r="S3073" s="140" t="s">
        <v>80</v>
      </c>
      <c r="T3073" s="141" t="s">
        <v>80</v>
      </c>
      <c r="U3073" s="140" t="s">
        <v>15</v>
      </c>
      <c r="V3073" s="141">
        <v>7</v>
      </c>
      <c r="W3073" s="140" t="s">
        <v>4082</v>
      </c>
      <c r="X3073" s="140" t="s">
        <v>4082</v>
      </c>
      <c r="Y3073" s="140" t="s">
        <v>66</v>
      </c>
      <c r="Z3073" s="140" t="s">
        <v>66</v>
      </c>
      <c r="AA3073" s="140" t="s">
        <v>4082</v>
      </c>
      <c r="AB3073" s="140" t="s">
        <v>4082</v>
      </c>
      <c r="AC3073" s="140" t="s">
        <v>66</v>
      </c>
      <c r="AD3073" s="187" t="s">
        <v>66</v>
      </c>
      <c r="AE3073" s="151" t="s">
        <v>4082</v>
      </c>
      <c r="AF3073" s="151" t="s">
        <v>4082</v>
      </c>
      <c r="AG3073" s="134"/>
      <c r="AH3073" s="142"/>
      <c r="AI3073" s="143"/>
      <c r="AJ3073" s="143" t="b">
        <f t="shared" si="1210"/>
        <v>0</v>
      </c>
      <c r="AK3073" s="143" t="str">
        <f>O3073&amp;Q3073&amp;R3073&amp;U3073&amp;V3073&amp;Y3073&amp;Z3073&amp;AC3073&amp;AD3073</f>
        <v>K12270000</v>
      </c>
      <c r="AL3073" s="95"/>
      <c r="AM3073" s="41"/>
      <c r="AN3073" s="145" t="str">
        <f>N3073&amp;AK3073</f>
        <v>J9NK12270000</v>
      </c>
      <c r="AO3073" s="145"/>
      <c r="AP3073" s="30"/>
      <c r="AQ3073" s="145"/>
      <c r="AR3073" s="145" t="str">
        <f t="shared" si="1212"/>
        <v/>
      </c>
      <c r="AS3073" s="145" t="str">
        <f>IF(IFERROR(VLOOKUP(AE3073,#REF!,1,0),"")&lt;&gt;"",1,"")</f>
        <v/>
      </c>
      <c r="AT3073" s="145" t="str">
        <f>IF(IFERROR(VLOOKUP(AE3073,#REF!,1,0),"")&lt;&gt;"",1,"")</f>
        <v/>
      </c>
      <c r="AU3073" s="145" t="str">
        <f>IF(IFERROR(VLOOKUP(AE3073,#REF!,1,0),"")&lt;&gt;"",1,"")</f>
        <v/>
      </c>
      <c r="AV3073" s="145" t="str">
        <f>IF(IFERROR(VLOOKUP(AE3073,#REF!,1,0),"")&lt;&gt;"",1,"")</f>
        <v/>
      </c>
      <c r="AW3073" s="145" t="str">
        <f>IF(IFERROR(VLOOKUP(AE3073,#REF!,1,0),"")&lt;&gt;"",1,"")</f>
        <v/>
      </c>
      <c r="AX3073" s="145" t="str">
        <f>IF(IFERROR(VLOOKUP(AE3073,#REF!,1,0),"")&lt;&gt;"",1,"")</f>
        <v/>
      </c>
      <c r="AY3073" s="145" t="str">
        <f>IF(IFERROR(VLOOKUP(AE3073,#REF!,1,0),"")&lt;&gt;"",1,"")</f>
        <v/>
      </c>
      <c r="AZ3073" s="145" t="str">
        <f>IF(IFERROR(VLOOKUP(AE3073,#REF!,1,0),"")&lt;&gt;"",1,"")</f>
        <v/>
      </c>
      <c r="BA3073" s="145" t="str">
        <f>IF(IFERROR(VLOOKUP(AE3073,#REF!,1,0),"")&lt;&gt;"",1,"")</f>
        <v/>
      </c>
      <c r="BB3073" s="145" t="str">
        <f>IF(IFERROR(VLOOKUP(AE3073,#REF!,1,0),"")&lt;&gt;"",1,"")</f>
        <v/>
      </c>
      <c r="BC3073" s="145" t="str">
        <f>IF(IFERROR(VLOOKUP(AE3073,#REF!,1,0),"")&lt;&gt;"",1,"")</f>
        <v/>
      </c>
      <c r="BD3073" s="146" t="str">
        <f>IF(IFERROR(VLOOKUP(AE3073,#REF!,1,0),"")&lt;&gt;"",1,"")</f>
        <v/>
      </c>
      <c r="BE3073" s="148">
        <f t="shared" si="1208"/>
        <v>0</v>
      </c>
    </row>
    <row r="3074" spans="1:57" ht="17">
      <c r="A3074" s="137">
        <v>2901</v>
      </c>
      <c r="B3074" s="137"/>
      <c r="C3074" s="137"/>
      <c r="D3074" s="138"/>
      <c r="E3074" s="138"/>
      <c r="F3074" s="138"/>
      <c r="G3074" s="138"/>
      <c r="H3074" s="138"/>
      <c r="I3074" s="138"/>
      <c r="J3074" s="138"/>
      <c r="K3074" s="138"/>
      <c r="L3074" s="138" t="s">
        <v>7185</v>
      </c>
      <c r="M3074" s="158"/>
      <c r="N3074" s="139" t="s">
        <v>3963</v>
      </c>
      <c r="O3074" s="140" t="s">
        <v>75</v>
      </c>
      <c r="P3074" s="140" t="s">
        <v>76</v>
      </c>
      <c r="Q3074" s="140" t="s">
        <v>8</v>
      </c>
      <c r="R3074" s="140" t="s">
        <v>15</v>
      </c>
      <c r="S3074" s="140" t="s">
        <v>80</v>
      </c>
      <c r="T3074" s="141" t="s">
        <v>80</v>
      </c>
      <c r="U3074" s="140" t="s">
        <v>15</v>
      </c>
      <c r="V3074" s="141">
        <v>8</v>
      </c>
      <c r="W3074" s="140" t="s">
        <v>4083</v>
      </c>
      <c r="X3074" s="140" t="s">
        <v>4083</v>
      </c>
      <c r="Y3074" s="140" t="s">
        <v>66</v>
      </c>
      <c r="Z3074" s="140" t="s">
        <v>66</v>
      </c>
      <c r="AA3074" s="140" t="s">
        <v>4083</v>
      </c>
      <c r="AB3074" s="140" t="s">
        <v>4083</v>
      </c>
      <c r="AC3074" s="140" t="s">
        <v>66</v>
      </c>
      <c r="AD3074" s="187" t="s">
        <v>66</v>
      </c>
      <c r="AE3074" s="151" t="s">
        <v>4083</v>
      </c>
      <c r="AF3074" s="151" t="s">
        <v>4083</v>
      </c>
      <c r="AG3074" s="134"/>
      <c r="AH3074" s="142"/>
      <c r="AI3074" s="143"/>
      <c r="AJ3074" s="143" t="b">
        <f t="shared" si="1210"/>
        <v>0</v>
      </c>
      <c r="AK3074" s="143" t="str">
        <f>O3074&amp;Q3074&amp;R3074&amp;U3074&amp;V3074&amp;Y3074&amp;Z3074&amp;AC3074&amp;AD3074</f>
        <v>K12280000</v>
      </c>
      <c r="AL3074" s="95"/>
      <c r="AM3074" s="41"/>
      <c r="AN3074" s="145" t="str">
        <f>N3074&amp;AK3074</f>
        <v>J9NK12280000</v>
      </c>
      <c r="AO3074" s="145"/>
      <c r="AP3074" s="30"/>
      <c r="AQ3074" s="145"/>
      <c r="AR3074" s="145" t="str">
        <f t="shared" si="1212"/>
        <v/>
      </c>
      <c r="AS3074" s="145" t="str">
        <f>IF(IFERROR(VLOOKUP(AE3074,#REF!,1,0),"")&lt;&gt;"",1,"")</f>
        <v/>
      </c>
      <c r="AT3074" s="145" t="str">
        <f>IF(IFERROR(VLOOKUP(AE3074,#REF!,1,0),"")&lt;&gt;"",1,"")</f>
        <v/>
      </c>
      <c r="AU3074" s="145" t="str">
        <f>IF(IFERROR(VLOOKUP(AE3074,#REF!,1,0),"")&lt;&gt;"",1,"")</f>
        <v/>
      </c>
      <c r="AV3074" s="145" t="str">
        <f>IF(IFERROR(VLOOKUP(AE3074,#REF!,1,0),"")&lt;&gt;"",1,"")</f>
        <v/>
      </c>
      <c r="AW3074" s="145" t="str">
        <f>IF(IFERROR(VLOOKUP(AE3074,#REF!,1,0),"")&lt;&gt;"",1,"")</f>
        <v/>
      </c>
      <c r="AX3074" s="145" t="str">
        <f>IF(IFERROR(VLOOKUP(AE3074,#REF!,1,0),"")&lt;&gt;"",1,"")</f>
        <v/>
      </c>
      <c r="AY3074" s="145" t="str">
        <f>IF(IFERROR(VLOOKUP(AE3074,#REF!,1,0),"")&lt;&gt;"",1,"")</f>
        <v/>
      </c>
      <c r="AZ3074" s="145" t="str">
        <f>IF(IFERROR(VLOOKUP(AE3074,#REF!,1,0),"")&lt;&gt;"",1,"")</f>
        <v/>
      </c>
      <c r="BA3074" s="145" t="str">
        <f>IF(IFERROR(VLOOKUP(AE3074,#REF!,1,0),"")&lt;&gt;"",1,"")</f>
        <v/>
      </c>
      <c r="BB3074" s="145" t="str">
        <f>IF(IFERROR(VLOOKUP(AE3074,#REF!,1,0),"")&lt;&gt;"",1,"")</f>
        <v/>
      </c>
      <c r="BC3074" s="145" t="str">
        <f>IF(IFERROR(VLOOKUP(AE3074,#REF!,1,0),"")&lt;&gt;"",1,"")</f>
        <v/>
      </c>
      <c r="BD3074" s="146" t="str">
        <f>IF(IFERROR(VLOOKUP(AE3074,#REF!,1,0),"")&lt;&gt;"",1,"")</f>
        <v/>
      </c>
      <c r="BE3074" s="148">
        <f t="shared" si="1208"/>
        <v>0</v>
      </c>
    </row>
    <row r="3075" spans="1:57" ht="17">
      <c r="A3075" s="137">
        <v>2902</v>
      </c>
      <c r="B3075" s="137"/>
      <c r="C3075" s="137"/>
      <c r="D3075" s="138"/>
      <c r="E3075" s="138"/>
      <c r="F3075" s="138"/>
      <c r="G3075" s="138"/>
      <c r="H3075" s="138"/>
      <c r="I3075" s="138"/>
      <c r="J3075" s="138"/>
      <c r="K3075" s="138"/>
      <c r="L3075" s="138" t="s">
        <v>7186</v>
      </c>
      <c r="M3075" s="158"/>
      <c r="N3075" s="139" t="s">
        <v>3963</v>
      </c>
      <c r="O3075" s="140" t="s">
        <v>75</v>
      </c>
      <c r="P3075" s="140" t="s">
        <v>76</v>
      </c>
      <c r="Q3075" s="140" t="s">
        <v>8</v>
      </c>
      <c r="R3075" s="140" t="s">
        <v>15</v>
      </c>
      <c r="S3075" s="140" t="s">
        <v>80</v>
      </c>
      <c r="T3075" s="141" t="s">
        <v>80</v>
      </c>
      <c r="U3075" s="140" t="s">
        <v>15</v>
      </c>
      <c r="V3075" s="141">
        <v>9</v>
      </c>
      <c r="W3075" s="140" t="s">
        <v>4084</v>
      </c>
      <c r="X3075" s="140" t="s">
        <v>4084</v>
      </c>
      <c r="Y3075" s="140" t="s">
        <v>66</v>
      </c>
      <c r="Z3075" s="140" t="s">
        <v>66</v>
      </c>
      <c r="AA3075" s="140" t="s">
        <v>4084</v>
      </c>
      <c r="AB3075" s="140" t="s">
        <v>4084</v>
      </c>
      <c r="AC3075" s="140" t="s">
        <v>66</v>
      </c>
      <c r="AD3075" s="187" t="s">
        <v>66</v>
      </c>
      <c r="AE3075" s="151" t="s">
        <v>4084</v>
      </c>
      <c r="AF3075" s="151" t="s">
        <v>4084</v>
      </c>
      <c r="AG3075" s="134"/>
      <c r="AH3075" s="142"/>
      <c r="AI3075" s="143"/>
      <c r="AJ3075" s="143" t="b">
        <f t="shared" si="1210"/>
        <v>0</v>
      </c>
      <c r="AK3075" s="143" t="str">
        <f>O3075&amp;Q3075&amp;R3075&amp;U3075&amp;V3075&amp;Y3075&amp;Z3075&amp;AC3075&amp;AD3075</f>
        <v>K12290000</v>
      </c>
      <c r="AL3075" s="95"/>
      <c r="AM3075" s="41"/>
      <c r="AN3075" s="145" t="str">
        <f>N3075&amp;AK3075</f>
        <v>J9NK12290000</v>
      </c>
      <c r="AO3075" s="145"/>
      <c r="AP3075" s="30"/>
      <c r="AQ3075" s="145"/>
      <c r="AR3075" s="145" t="str">
        <f t="shared" si="1212"/>
        <v/>
      </c>
      <c r="AS3075" s="145" t="str">
        <f>IF(IFERROR(VLOOKUP(AE3075,#REF!,1,0),"")&lt;&gt;"",1,"")</f>
        <v/>
      </c>
      <c r="AT3075" s="145" t="str">
        <f>IF(IFERROR(VLOOKUP(AE3075,#REF!,1,0),"")&lt;&gt;"",1,"")</f>
        <v/>
      </c>
      <c r="AU3075" s="145" t="str">
        <f>IF(IFERROR(VLOOKUP(AE3075,#REF!,1,0),"")&lt;&gt;"",1,"")</f>
        <v/>
      </c>
      <c r="AV3075" s="145" t="str">
        <f>IF(IFERROR(VLOOKUP(AE3075,#REF!,1,0),"")&lt;&gt;"",1,"")</f>
        <v/>
      </c>
      <c r="AW3075" s="145" t="str">
        <f>IF(IFERROR(VLOOKUP(AE3075,#REF!,1,0),"")&lt;&gt;"",1,"")</f>
        <v/>
      </c>
      <c r="AX3075" s="145" t="str">
        <f>IF(IFERROR(VLOOKUP(AE3075,#REF!,1,0),"")&lt;&gt;"",1,"")</f>
        <v/>
      </c>
      <c r="AY3075" s="145" t="str">
        <f>IF(IFERROR(VLOOKUP(AE3075,#REF!,1,0),"")&lt;&gt;"",1,"")</f>
        <v/>
      </c>
      <c r="AZ3075" s="145" t="str">
        <f>IF(IFERROR(VLOOKUP(AE3075,#REF!,1,0),"")&lt;&gt;"",1,"")</f>
        <v/>
      </c>
      <c r="BA3075" s="145" t="str">
        <f>IF(IFERROR(VLOOKUP(AE3075,#REF!,1,0),"")&lt;&gt;"",1,"")</f>
        <v/>
      </c>
      <c r="BB3075" s="145" t="str">
        <f>IF(IFERROR(VLOOKUP(AE3075,#REF!,1,0),"")&lt;&gt;"",1,"")</f>
        <v/>
      </c>
      <c r="BC3075" s="145" t="str">
        <f>IF(IFERROR(VLOOKUP(AE3075,#REF!,1,0),"")&lt;&gt;"",1,"")</f>
        <v/>
      </c>
      <c r="BD3075" s="146" t="str">
        <f>IF(IFERROR(VLOOKUP(AE3075,#REF!,1,0),"")&lt;&gt;"",1,"")</f>
        <v/>
      </c>
      <c r="BE3075" s="148">
        <f t="shared" si="1208"/>
        <v>0</v>
      </c>
    </row>
    <row r="3076" spans="1:57" ht="17">
      <c r="A3076" s="137">
        <v>2903</v>
      </c>
      <c r="B3076" s="137"/>
      <c r="C3076" s="137"/>
      <c r="D3076" s="138"/>
      <c r="E3076" s="138"/>
      <c r="F3076" s="138"/>
      <c r="G3076" s="138"/>
      <c r="H3076" s="138"/>
      <c r="I3076" s="138"/>
      <c r="J3076" s="138"/>
      <c r="K3076" s="138"/>
      <c r="L3076" s="138" t="s">
        <v>7187</v>
      </c>
      <c r="M3076" s="158"/>
      <c r="N3076" s="139" t="s">
        <v>3963</v>
      </c>
      <c r="O3076" s="140" t="s">
        <v>75</v>
      </c>
      <c r="P3076" s="140" t="s">
        <v>76</v>
      </c>
      <c r="Q3076" s="140" t="s">
        <v>8</v>
      </c>
      <c r="R3076" s="140" t="s">
        <v>15</v>
      </c>
      <c r="S3076" s="140" t="s">
        <v>80</v>
      </c>
      <c r="T3076" s="141" t="s">
        <v>80</v>
      </c>
      <c r="U3076" s="140" t="s">
        <v>21</v>
      </c>
      <c r="V3076" s="141">
        <v>1</v>
      </c>
      <c r="W3076" s="140" t="s">
        <v>4085</v>
      </c>
      <c r="X3076" s="140" t="s">
        <v>4085</v>
      </c>
      <c r="Y3076" s="140" t="s">
        <v>66</v>
      </c>
      <c r="Z3076" s="140" t="s">
        <v>66</v>
      </c>
      <c r="AA3076" s="140" t="s">
        <v>4085</v>
      </c>
      <c r="AB3076" s="140" t="s">
        <v>4085</v>
      </c>
      <c r="AC3076" s="140" t="s">
        <v>66</v>
      </c>
      <c r="AD3076" s="187" t="s">
        <v>66</v>
      </c>
      <c r="AE3076" s="151" t="s">
        <v>4085</v>
      </c>
      <c r="AF3076" s="151" t="s">
        <v>4085</v>
      </c>
      <c r="AG3076" s="134"/>
      <c r="AH3076" s="142"/>
      <c r="AI3076" s="143"/>
      <c r="AJ3076" s="143" t="b">
        <f t="shared" si="1210"/>
        <v>0</v>
      </c>
      <c r="AK3076" s="143" t="str">
        <f>O3076&amp;Q3076&amp;R3076&amp;U3076&amp;V3076&amp;Y3076&amp;Z3076&amp;AC3076&amp;AD3076</f>
        <v>K12310000</v>
      </c>
      <c r="AL3076" s="95"/>
      <c r="AM3076" s="41"/>
      <c r="AN3076" s="145" t="str">
        <f>N3076&amp;AK3076</f>
        <v>J9NK12310000</v>
      </c>
      <c r="AO3076" s="145"/>
      <c r="AP3076" s="30"/>
      <c r="AQ3076" s="145"/>
      <c r="AR3076" s="145" t="str">
        <f t="shared" si="1212"/>
        <v/>
      </c>
      <c r="AS3076" s="145" t="str">
        <f>IF(IFERROR(VLOOKUP(AE3076,#REF!,1,0),"")&lt;&gt;"",1,"")</f>
        <v/>
      </c>
      <c r="AT3076" s="145" t="str">
        <f>IF(IFERROR(VLOOKUP(AE3076,#REF!,1,0),"")&lt;&gt;"",1,"")</f>
        <v/>
      </c>
      <c r="AU3076" s="145" t="str">
        <f>IF(IFERROR(VLOOKUP(AE3076,#REF!,1,0),"")&lt;&gt;"",1,"")</f>
        <v/>
      </c>
      <c r="AV3076" s="145" t="str">
        <f>IF(IFERROR(VLOOKUP(AE3076,#REF!,1,0),"")&lt;&gt;"",1,"")</f>
        <v/>
      </c>
      <c r="AW3076" s="145" t="str">
        <f>IF(IFERROR(VLOOKUP(AE3076,#REF!,1,0),"")&lt;&gt;"",1,"")</f>
        <v/>
      </c>
      <c r="AX3076" s="145" t="str">
        <f>IF(IFERROR(VLOOKUP(AE3076,#REF!,1,0),"")&lt;&gt;"",1,"")</f>
        <v/>
      </c>
      <c r="AY3076" s="145" t="str">
        <f>IF(IFERROR(VLOOKUP(AE3076,#REF!,1,0),"")&lt;&gt;"",1,"")</f>
        <v/>
      </c>
      <c r="AZ3076" s="145" t="str">
        <f>IF(IFERROR(VLOOKUP(AE3076,#REF!,1,0),"")&lt;&gt;"",1,"")</f>
        <v/>
      </c>
      <c r="BA3076" s="145" t="str">
        <f>IF(IFERROR(VLOOKUP(AE3076,#REF!,1,0),"")&lt;&gt;"",1,"")</f>
        <v/>
      </c>
      <c r="BB3076" s="145" t="str">
        <f>IF(IFERROR(VLOOKUP(AE3076,#REF!,1,0),"")&lt;&gt;"",1,"")</f>
        <v/>
      </c>
      <c r="BC3076" s="145" t="str">
        <f>IF(IFERROR(VLOOKUP(AE3076,#REF!,1,0),"")&lt;&gt;"",1,"")</f>
        <v/>
      </c>
      <c r="BD3076" s="146" t="str">
        <f>IF(IFERROR(VLOOKUP(AE3076,#REF!,1,0),"")&lt;&gt;"",1,"")</f>
        <v/>
      </c>
      <c r="BE3076" s="148">
        <f t="shared" si="1208"/>
        <v>0</v>
      </c>
    </row>
    <row r="3077" spans="1:57" ht="17">
      <c r="A3077" s="137">
        <v>2904</v>
      </c>
      <c r="B3077" s="137"/>
      <c r="C3077" s="137"/>
      <c r="D3077" s="138"/>
      <c r="E3077" s="138"/>
      <c r="F3077" s="138"/>
      <c r="G3077" s="138"/>
      <c r="H3077" s="138"/>
      <c r="I3077" s="138"/>
      <c r="J3077" s="138"/>
      <c r="K3077" s="138"/>
      <c r="L3077" s="138" t="s">
        <v>7188</v>
      </c>
      <c r="M3077" s="158"/>
      <c r="N3077" s="139" t="s">
        <v>3963</v>
      </c>
      <c r="O3077" s="140" t="s">
        <v>75</v>
      </c>
      <c r="P3077" s="140" t="s">
        <v>76</v>
      </c>
      <c r="Q3077" s="140" t="s">
        <v>8</v>
      </c>
      <c r="R3077" s="140" t="s">
        <v>15</v>
      </c>
      <c r="S3077" s="140" t="s">
        <v>80</v>
      </c>
      <c r="T3077" s="141" t="s">
        <v>80</v>
      </c>
      <c r="U3077" s="140" t="s">
        <v>21</v>
      </c>
      <c r="V3077" s="141">
        <v>2</v>
      </c>
      <c r="W3077" s="140" t="s">
        <v>4086</v>
      </c>
      <c r="X3077" s="140" t="s">
        <v>4086</v>
      </c>
      <c r="Y3077" s="140" t="s">
        <v>66</v>
      </c>
      <c r="Z3077" s="140" t="s">
        <v>66</v>
      </c>
      <c r="AA3077" s="140" t="s">
        <v>4086</v>
      </c>
      <c r="AB3077" s="140" t="s">
        <v>4086</v>
      </c>
      <c r="AC3077" s="140" t="s">
        <v>66</v>
      </c>
      <c r="AD3077" s="187" t="s">
        <v>66</v>
      </c>
      <c r="AE3077" s="151" t="s">
        <v>4086</v>
      </c>
      <c r="AF3077" s="151" t="s">
        <v>4086</v>
      </c>
      <c r="AG3077" s="134"/>
      <c r="AH3077" s="142"/>
      <c r="AI3077" s="143"/>
      <c r="AJ3077" s="143" t="b">
        <f t="shared" si="1210"/>
        <v>0</v>
      </c>
      <c r="AK3077" s="143" t="str">
        <f>O3077&amp;Q3077&amp;R3077&amp;U3077&amp;V3077&amp;Y3077&amp;Z3077&amp;AC3077&amp;AD3077</f>
        <v>K12320000</v>
      </c>
      <c r="AL3077" s="95"/>
      <c r="AM3077" s="41"/>
      <c r="AN3077" s="145" t="str">
        <f>N3077&amp;AK3077</f>
        <v>J9NK12320000</v>
      </c>
      <c r="AO3077" s="145"/>
      <c r="AP3077" s="30"/>
      <c r="AQ3077" s="145"/>
      <c r="AR3077" s="145" t="str">
        <f t="shared" si="1212"/>
        <v/>
      </c>
      <c r="AS3077" s="145" t="str">
        <f>IF(IFERROR(VLOOKUP(AE3077,#REF!,1,0),"")&lt;&gt;"",1,"")</f>
        <v/>
      </c>
      <c r="AT3077" s="145" t="str">
        <f>IF(IFERROR(VLOOKUP(AE3077,#REF!,1,0),"")&lt;&gt;"",1,"")</f>
        <v/>
      </c>
      <c r="AU3077" s="145" t="str">
        <f>IF(IFERROR(VLOOKUP(AE3077,#REF!,1,0),"")&lt;&gt;"",1,"")</f>
        <v/>
      </c>
      <c r="AV3077" s="145" t="str">
        <f>IF(IFERROR(VLOOKUP(AE3077,#REF!,1,0),"")&lt;&gt;"",1,"")</f>
        <v/>
      </c>
      <c r="AW3077" s="145" t="str">
        <f>IF(IFERROR(VLOOKUP(AE3077,#REF!,1,0),"")&lt;&gt;"",1,"")</f>
        <v/>
      </c>
      <c r="AX3077" s="145" t="str">
        <f>IF(IFERROR(VLOOKUP(AE3077,#REF!,1,0),"")&lt;&gt;"",1,"")</f>
        <v/>
      </c>
      <c r="AY3077" s="145" t="str">
        <f>IF(IFERROR(VLOOKUP(AE3077,#REF!,1,0),"")&lt;&gt;"",1,"")</f>
        <v/>
      </c>
      <c r="AZ3077" s="145" t="str">
        <f>IF(IFERROR(VLOOKUP(AE3077,#REF!,1,0),"")&lt;&gt;"",1,"")</f>
        <v/>
      </c>
      <c r="BA3077" s="145" t="str">
        <f>IF(IFERROR(VLOOKUP(AE3077,#REF!,1,0),"")&lt;&gt;"",1,"")</f>
        <v/>
      </c>
      <c r="BB3077" s="145" t="str">
        <f>IF(IFERROR(VLOOKUP(AE3077,#REF!,1,0),"")&lt;&gt;"",1,"")</f>
        <v/>
      </c>
      <c r="BC3077" s="145" t="str">
        <f>IF(IFERROR(VLOOKUP(AE3077,#REF!,1,0),"")&lt;&gt;"",1,"")</f>
        <v/>
      </c>
      <c r="BD3077" s="146" t="str">
        <f>IF(IFERROR(VLOOKUP(AE3077,#REF!,1,0),"")&lt;&gt;"",1,"")</f>
        <v/>
      </c>
      <c r="BE3077" s="148">
        <f t="shared" si="1208"/>
        <v>0</v>
      </c>
    </row>
    <row r="3078" spans="1:57" ht="17">
      <c r="A3078" s="137">
        <v>2905</v>
      </c>
      <c r="B3078" s="137"/>
      <c r="C3078" s="137"/>
      <c r="D3078" s="138"/>
      <c r="E3078" s="138"/>
      <c r="F3078" s="138"/>
      <c r="G3078" s="138"/>
      <c r="H3078" s="138"/>
      <c r="I3078" s="138"/>
      <c r="J3078" s="138"/>
      <c r="K3078" s="138"/>
      <c r="L3078" s="138" t="s">
        <v>7189</v>
      </c>
      <c r="M3078" s="158"/>
      <c r="N3078" s="139" t="s">
        <v>3963</v>
      </c>
      <c r="O3078" s="140" t="s">
        <v>75</v>
      </c>
      <c r="P3078" s="140" t="s">
        <v>76</v>
      </c>
      <c r="Q3078" s="140" t="s">
        <v>8</v>
      </c>
      <c r="R3078" s="140" t="s">
        <v>15</v>
      </c>
      <c r="S3078" s="140" t="s">
        <v>80</v>
      </c>
      <c r="T3078" s="141" t="s">
        <v>80</v>
      </c>
      <c r="U3078" s="140" t="s">
        <v>21</v>
      </c>
      <c r="V3078" s="141">
        <v>3</v>
      </c>
      <c r="W3078" s="140" t="s">
        <v>4087</v>
      </c>
      <c r="X3078" s="140" t="s">
        <v>4087</v>
      </c>
      <c r="Y3078" s="140" t="s">
        <v>66</v>
      </c>
      <c r="Z3078" s="140" t="s">
        <v>66</v>
      </c>
      <c r="AA3078" s="140" t="s">
        <v>4087</v>
      </c>
      <c r="AB3078" s="140" t="s">
        <v>4087</v>
      </c>
      <c r="AC3078" s="140" t="s">
        <v>66</v>
      </c>
      <c r="AD3078" s="187" t="s">
        <v>66</v>
      </c>
      <c r="AE3078" s="151" t="s">
        <v>4087</v>
      </c>
      <c r="AF3078" s="151" t="s">
        <v>4087</v>
      </c>
      <c r="AG3078" s="134"/>
      <c r="AH3078" s="142"/>
      <c r="AI3078" s="143"/>
      <c r="AJ3078" s="143" t="b">
        <f t="shared" si="1210"/>
        <v>0</v>
      </c>
      <c r="AK3078" s="143" t="str">
        <f>O3078&amp;Q3078&amp;R3078&amp;U3078&amp;V3078&amp;Y3078&amp;Z3078&amp;AC3078&amp;AD3078</f>
        <v>K12330000</v>
      </c>
      <c r="AL3078" s="95"/>
      <c r="AM3078" s="41"/>
      <c r="AN3078" s="145" t="str">
        <f>N3078&amp;AK3078</f>
        <v>J9NK12330000</v>
      </c>
      <c r="AO3078" s="145"/>
      <c r="AP3078" s="30"/>
      <c r="AQ3078" s="145"/>
      <c r="AR3078" s="145" t="str">
        <f t="shared" si="1212"/>
        <v/>
      </c>
      <c r="AS3078" s="145" t="str">
        <f>IF(IFERROR(VLOOKUP(AE3078,#REF!,1,0),"")&lt;&gt;"",1,"")</f>
        <v/>
      </c>
      <c r="AT3078" s="145" t="str">
        <f>IF(IFERROR(VLOOKUP(AE3078,#REF!,1,0),"")&lt;&gt;"",1,"")</f>
        <v/>
      </c>
      <c r="AU3078" s="145" t="str">
        <f>IF(IFERROR(VLOOKUP(AE3078,#REF!,1,0),"")&lt;&gt;"",1,"")</f>
        <v/>
      </c>
      <c r="AV3078" s="145" t="str">
        <f>IF(IFERROR(VLOOKUP(AE3078,#REF!,1,0),"")&lt;&gt;"",1,"")</f>
        <v/>
      </c>
      <c r="AW3078" s="145" t="str">
        <f>IF(IFERROR(VLOOKUP(AE3078,#REF!,1,0),"")&lt;&gt;"",1,"")</f>
        <v/>
      </c>
      <c r="AX3078" s="145" t="str">
        <f>IF(IFERROR(VLOOKUP(AE3078,#REF!,1,0),"")&lt;&gt;"",1,"")</f>
        <v/>
      </c>
      <c r="AY3078" s="145" t="str">
        <f>IF(IFERROR(VLOOKUP(AE3078,#REF!,1,0),"")&lt;&gt;"",1,"")</f>
        <v/>
      </c>
      <c r="AZ3078" s="145" t="str">
        <f>IF(IFERROR(VLOOKUP(AE3078,#REF!,1,0),"")&lt;&gt;"",1,"")</f>
        <v/>
      </c>
      <c r="BA3078" s="145" t="str">
        <f>IF(IFERROR(VLOOKUP(AE3078,#REF!,1,0),"")&lt;&gt;"",1,"")</f>
        <v/>
      </c>
      <c r="BB3078" s="145" t="str">
        <f>IF(IFERROR(VLOOKUP(AE3078,#REF!,1,0),"")&lt;&gt;"",1,"")</f>
        <v/>
      </c>
      <c r="BC3078" s="145" t="str">
        <f>IF(IFERROR(VLOOKUP(AE3078,#REF!,1,0),"")&lt;&gt;"",1,"")</f>
        <v/>
      </c>
      <c r="BD3078" s="146" t="str">
        <f>IF(IFERROR(VLOOKUP(AE3078,#REF!,1,0),"")&lt;&gt;"",1,"")</f>
        <v/>
      </c>
      <c r="BE3078" s="148">
        <f t="shared" si="1208"/>
        <v>0</v>
      </c>
    </row>
    <row r="3079" spans="1:57" ht="17">
      <c r="A3079" s="137">
        <v>2906</v>
      </c>
      <c r="B3079" s="137"/>
      <c r="C3079" s="137"/>
      <c r="D3079" s="138"/>
      <c r="E3079" s="138"/>
      <c r="F3079" s="138"/>
      <c r="G3079" s="138"/>
      <c r="H3079" s="138"/>
      <c r="I3079" s="138"/>
      <c r="J3079" s="138"/>
      <c r="K3079" s="138"/>
      <c r="L3079" s="138" t="s">
        <v>7190</v>
      </c>
      <c r="M3079" s="158"/>
      <c r="N3079" s="139" t="s">
        <v>3963</v>
      </c>
      <c r="O3079" s="140" t="s">
        <v>75</v>
      </c>
      <c r="P3079" s="140" t="s">
        <v>76</v>
      </c>
      <c r="Q3079" s="140" t="s">
        <v>8</v>
      </c>
      <c r="R3079" s="140" t="s">
        <v>15</v>
      </c>
      <c r="S3079" s="140" t="s">
        <v>80</v>
      </c>
      <c r="T3079" s="141" t="s">
        <v>80</v>
      </c>
      <c r="U3079" s="140" t="s">
        <v>21</v>
      </c>
      <c r="V3079" s="141">
        <v>4</v>
      </c>
      <c r="W3079" s="140" t="s">
        <v>4088</v>
      </c>
      <c r="X3079" s="140" t="s">
        <v>4088</v>
      </c>
      <c r="Y3079" s="140" t="s">
        <v>66</v>
      </c>
      <c r="Z3079" s="140" t="s">
        <v>66</v>
      </c>
      <c r="AA3079" s="140" t="s">
        <v>4088</v>
      </c>
      <c r="AB3079" s="140" t="s">
        <v>4088</v>
      </c>
      <c r="AC3079" s="140" t="s">
        <v>66</v>
      </c>
      <c r="AD3079" s="187" t="s">
        <v>66</v>
      </c>
      <c r="AE3079" s="151" t="s">
        <v>4088</v>
      </c>
      <c r="AF3079" s="151" t="s">
        <v>4088</v>
      </c>
      <c r="AG3079" s="134"/>
      <c r="AH3079" s="142"/>
      <c r="AI3079" s="143"/>
      <c r="AJ3079" s="143" t="b">
        <f t="shared" si="1210"/>
        <v>0</v>
      </c>
      <c r="AK3079" s="143" t="str">
        <f>O3079&amp;Q3079&amp;R3079&amp;U3079&amp;V3079&amp;Y3079&amp;Z3079&amp;AC3079&amp;AD3079</f>
        <v>K12340000</v>
      </c>
      <c r="AL3079" s="95"/>
      <c r="AM3079" s="41"/>
      <c r="AN3079" s="145" t="str">
        <f>N3079&amp;AK3079</f>
        <v>J9NK12340000</v>
      </c>
      <c r="AO3079" s="145"/>
      <c r="AP3079" s="30"/>
      <c r="AQ3079" s="145"/>
      <c r="AR3079" s="145" t="str">
        <f t="shared" si="1212"/>
        <v/>
      </c>
      <c r="AS3079" s="145" t="str">
        <f>IF(IFERROR(VLOOKUP(AE3079,#REF!,1,0),"")&lt;&gt;"",1,"")</f>
        <v/>
      </c>
      <c r="AT3079" s="145" t="str">
        <f>IF(IFERROR(VLOOKUP(AE3079,#REF!,1,0),"")&lt;&gt;"",1,"")</f>
        <v/>
      </c>
      <c r="AU3079" s="145" t="str">
        <f>IF(IFERROR(VLOOKUP(AE3079,#REF!,1,0),"")&lt;&gt;"",1,"")</f>
        <v/>
      </c>
      <c r="AV3079" s="145" t="str">
        <f>IF(IFERROR(VLOOKUP(AE3079,#REF!,1,0),"")&lt;&gt;"",1,"")</f>
        <v/>
      </c>
      <c r="AW3079" s="145" t="str">
        <f>IF(IFERROR(VLOOKUP(AE3079,#REF!,1,0),"")&lt;&gt;"",1,"")</f>
        <v/>
      </c>
      <c r="AX3079" s="145" t="str">
        <f>IF(IFERROR(VLOOKUP(AE3079,#REF!,1,0),"")&lt;&gt;"",1,"")</f>
        <v/>
      </c>
      <c r="AY3079" s="145" t="str">
        <f>IF(IFERROR(VLOOKUP(AE3079,#REF!,1,0),"")&lt;&gt;"",1,"")</f>
        <v/>
      </c>
      <c r="AZ3079" s="145" t="str">
        <f>IF(IFERROR(VLOOKUP(AE3079,#REF!,1,0),"")&lt;&gt;"",1,"")</f>
        <v/>
      </c>
      <c r="BA3079" s="145" t="str">
        <f>IF(IFERROR(VLOOKUP(AE3079,#REF!,1,0),"")&lt;&gt;"",1,"")</f>
        <v/>
      </c>
      <c r="BB3079" s="145" t="str">
        <f>IF(IFERROR(VLOOKUP(AE3079,#REF!,1,0),"")&lt;&gt;"",1,"")</f>
        <v/>
      </c>
      <c r="BC3079" s="145" t="str">
        <f>IF(IFERROR(VLOOKUP(AE3079,#REF!,1,0),"")&lt;&gt;"",1,"")</f>
        <v/>
      </c>
      <c r="BD3079" s="146" t="str">
        <f>IF(IFERROR(VLOOKUP(AE3079,#REF!,1,0),"")&lt;&gt;"",1,"")</f>
        <v/>
      </c>
      <c r="BE3079" s="148">
        <f t="shared" si="1208"/>
        <v>0</v>
      </c>
    </row>
    <row r="3080" spans="1:57" ht="17">
      <c r="A3080" s="137">
        <v>2907</v>
      </c>
      <c r="B3080" s="137"/>
      <c r="C3080" s="137"/>
      <c r="D3080" s="138"/>
      <c r="E3080" s="138"/>
      <c r="F3080" s="138"/>
      <c r="G3080" s="138"/>
      <c r="H3080" s="138"/>
      <c r="I3080" s="138"/>
      <c r="J3080" s="138"/>
      <c r="K3080" s="138"/>
      <c r="L3080" s="138" t="s">
        <v>7191</v>
      </c>
      <c r="M3080" s="158"/>
      <c r="N3080" s="139" t="s">
        <v>3963</v>
      </c>
      <c r="O3080" s="140" t="s">
        <v>75</v>
      </c>
      <c r="P3080" s="140" t="s">
        <v>76</v>
      </c>
      <c r="Q3080" s="140" t="s">
        <v>8</v>
      </c>
      <c r="R3080" s="140" t="s">
        <v>15</v>
      </c>
      <c r="S3080" s="140" t="s">
        <v>80</v>
      </c>
      <c r="T3080" s="141" t="s">
        <v>80</v>
      </c>
      <c r="U3080" s="140" t="s">
        <v>21</v>
      </c>
      <c r="V3080" s="141">
        <v>5</v>
      </c>
      <c r="W3080" s="140" t="s">
        <v>4089</v>
      </c>
      <c r="X3080" s="140" t="s">
        <v>4089</v>
      </c>
      <c r="Y3080" s="140" t="s">
        <v>66</v>
      </c>
      <c r="Z3080" s="140" t="s">
        <v>66</v>
      </c>
      <c r="AA3080" s="140" t="s">
        <v>4089</v>
      </c>
      <c r="AB3080" s="140" t="s">
        <v>4089</v>
      </c>
      <c r="AC3080" s="140" t="s">
        <v>66</v>
      </c>
      <c r="AD3080" s="187" t="s">
        <v>66</v>
      </c>
      <c r="AE3080" s="151" t="s">
        <v>4089</v>
      </c>
      <c r="AF3080" s="151" t="s">
        <v>4089</v>
      </c>
      <c r="AG3080" s="134"/>
      <c r="AH3080" s="142"/>
      <c r="AI3080" s="143"/>
      <c r="AJ3080" s="143" t="b">
        <f t="shared" si="1210"/>
        <v>0</v>
      </c>
      <c r="AK3080" s="143" t="str">
        <f>O3080&amp;Q3080&amp;R3080&amp;U3080&amp;V3080&amp;Y3080&amp;Z3080&amp;AC3080&amp;AD3080</f>
        <v>K12350000</v>
      </c>
      <c r="AL3080" s="95"/>
      <c r="AM3080" s="41"/>
      <c r="AN3080" s="145" t="str">
        <f>N3080&amp;AK3080</f>
        <v>J9NK12350000</v>
      </c>
      <c r="AO3080" s="145"/>
      <c r="AP3080" s="30"/>
      <c r="AQ3080" s="145"/>
      <c r="AR3080" s="145" t="str">
        <f t="shared" si="1212"/>
        <v/>
      </c>
      <c r="AS3080" s="145" t="str">
        <f>IF(IFERROR(VLOOKUP(AE3080,#REF!,1,0),"")&lt;&gt;"",1,"")</f>
        <v/>
      </c>
      <c r="AT3080" s="145" t="str">
        <f>IF(IFERROR(VLOOKUP(AE3080,#REF!,1,0),"")&lt;&gt;"",1,"")</f>
        <v/>
      </c>
      <c r="AU3080" s="145" t="str">
        <f>IF(IFERROR(VLOOKUP(AE3080,#REF!,1,0),"")&lt;&gt;"",1,"")</f>
        <v/>
      </c>
      <c r="AV3080" s="145" t="str">
        <f>IF(IFERROR(VLOOKUP(AE3080,#REF!,1,0),"")&lt;&gt;"",1,"")</f>
        <v/>
      </c>
      <c r="AW3080" s="145" t="str">
        <f>IF(IFERROR(VLOOKUP(AE3080,#REF!,1,0),"")&lt;&gt;"",1,"")</f>
        <v/>
      </c>
      <c r="AX3080" s="145" t="str">
        <f>IF(IFERROR(VLOOKUP(AE3080,#REF!,1,0),"")&lt;&gt;"",1,"")</f>
        <v/>
      </c>
      <c r="AY3080" s="145" t="str">
        <f>IF(IFERROR(VLOOKUP(AE3080,#REF!,1,0),"")&lt;&gt;"",1,"")</f>
        <v/>
      </c>
      <c r="AZ3080" s="145" t="str">
        <f>IF(IFERROR(VLOOKUP(AE3080,#REF!,1,0),"")&lt;&gt;"",1,"")</f>
        <v/>
      </c>
      <c r="BA3080" s="145" t="str">
        <f>IF(IFERROR(VLOOKUP(AE3080,#REF!,1,0),"")&lt;&gt;"",1,"")</f>
        <v/>
      </c>
      <c r="BB3080" s="145" t="str">
        <f>IF(IFERROR(VLOOKUP(AE3080,#REF!,1,0),"")&lt;&gt;"",1,"")</f>
        <v/>
      </c>
      <c r="BC3080" s="145" t="str">
        <f>IF(IFERROR(VLOOKUP(AE3080,#REF!,1,0),"")&lt;&gt;"",1,"")</f>
        <v/>
      </c>
      <c r="BD3080" s="146" t="str">
        <f>IF(IFERROR(VLOOKUP(AE3080,#REF!,1,0),"")&lt;&gt;"",1,"")</f>
        <v/>
      </c>
      <c r="BE3080" s="148">
        <f t="shared" si="1208"/>
        <v>0</v>
      </c>
    </row>
    <row r="3081" spans="1:57" ht="17">
      <c r="A3081" s="137">
        <v>2908</v>
      </c>
      <c r="B3081" s="137"/>
      <c r="C3081" s="137"/>
      <c r="D3081" s="138"/>
      <c r="E3081" s="138"/>
      <c r="F3081" s="138"/>
      <c r="G3081" s="138"/>
      <c r="H3081" s="138"/>
      <c r="I3081" s="138"/>
      <c r="J3081" s="138"/>
      <c r="K3081" s="138"/>
      <c r="L3081" s="138" t="s">
        <v>7192</v>
      </c>
      <c r="M3081" s="158"/>
      <c r="N3081" s="139" t="s">
        <v>3963</v>
      </c>
      <c r="O3081" s="140" t="s">
        <v>75</v>
      </c>
      <c r="P3081" s="140" t="s">
        <v>76</v>
      </c>
      <c r="Q3081" s="140" t="s">
        <v>8</v>
      </c>
      <c r="R3081" s="140" t="s">
        <v>15</v>
      </c>
      <c r="S3081" s="140" t="s">
        <v>80</v>
      </c>
      <c r="T3081" s="141" t="s">
        <v>80</v>
      </c>
      <c r="U3081" s="140" t="s">
        <v>21</v>
      </c>
      <c r="V3081" s="141">
        <v>6</v>
      </c>
      <c r="W3081" s="140" t="s">
        <v>4090</v>
      </c>
      <c r="X3081" s="140" t="s">
        <v>4090</v>
      </c>
      <c r="Y3081" s="140" t="s">
        <v>66</v>
      </c>
      <c r="Z3081" s="140" t="s">
        <v>66</v>
      </c>
      <c r="AA3081" s="140" t="s">
        <v>4090</v>
      </c>
      <c r="AB3081" s="140" t="s">
        <v>4090</v>
      </c>
      <c r="AC3081" s="140" t="s">
        <v>66</v>
      </c>
      <c r="AD3081" s="187" t="s">
        <v>66</v>
      </c>
      <c r="AE3081" s="151" t="s">
        <v>4090</v>
      </c>
      <c r="AF3081" s="151" t="s">
        <v>4090</v>
      </c>
      <c r="AG3081" s="134"/>
      <c r="AH3081" s="142"/>
      <c r="AI3081" s="143"/>
      <c r="AJ3081" s="143" t="b">
        <f t="shared" si="1210"/>
        <v>0</v>
      </c>
      <c r="AK3081" s="143" t="str">
        <f>O3081&amp;Q3081&amp;R3081&amp;U3081&amp;V3081&amp;Y3081&amp;Z3081&amp;AC3081&amp;AD3081</f>
        <v>K12360000</v>
      </c>
      <c r="AL3081" s="95"/>
      <c r="AM3081" s="41"/>
      <c r="AN3081" s="145" t="str">
        <f>N3081&amp;AK3081</f>
        <v>J9NK12360000</v>
      </c>
      <c r="AO3081" s="145"/>
      <c r="AP3081" s="30"/>
      <c r="AQ3081" s="145"/>
      <c r="AR3081" s="145" t="str">
        <f t="shared" si="1212"/>
        <v/>
      </c>
      <c r="AS3081" s="145" t="str">
        <f>IF(IFERROR(VLOOKUP(AE3081,#REF!,1,0),"")&lt;&gt;"",1,"")</f>
        <v/>
      </c>
      <c r="AT3081" s="145" t="str">
        <f>IF(IFERROR(VLOOKUP(AE3081,#REF!,1,0),"")&lt;&gt;"",1,"")</f>
        <v/>
      </c>
      <c r="AU3081" s="145" t="str">
        <f>IF(IFERROR(VLOOKUP(AE3081,#REF!,1,0),"")&lt;&gt;"",1,"")</f>
        <v/>
      </c>
      <c r="AV3081" s="145" t="str">
        <f>IF(IFERROR(VLOOKUP(AE3081,#REF!,1,0),"")&lt;&gt;"",1,"")</f>
        <v/>
      </c>
      <c r="AW3081" s="145" t="str">
        <f>IF(IFERROR(VLOOKUP(AE3081,#REF!,1,0),"")&lt;&gt;"",1,"")</f>
        <v/>
      </c>
      <c r="AX3081" s="145" t="str">
        <f>IF(IFERROR(VLOOKUP(AE3081,#REF!,1,0),"")&lt;&gt;"",1,"")</f>
        <v/>
      </c>
      <c r="AY3081" s="145" t="str">
        <f>IF(IFERROR(VLOOKUP(AE3081,#REF!,1,0),"")&lt;&gt;"",1,"")</f>
        <v/>
      </c>
      <c r="AZ3081" s="145" t="str">
        <f>IF(IFERROR(VLOOKUP(AE3081,#REF!,1,0),"")&lt;&gt;"",1,"")</f>
        <v/>
      </c>
      <c r="BA3081" s="145" t="str">
        <f>IF(IFERROR(VLOOKUP(AE3081,#REF!,1,0),"")&lt;&gt;"",1,"")</f>
        <v/>
      </c>
      <c r="BB3081" s="145" t="str">
        <f>IF(IFERROR(VLOOKUP(AE3081,#REF!,1,0),"")&lt;&gt;"",1,"")</f>
        <v/>
      </c>
      <c r="BC3081" s="145" t="str">
        <f>IF(IFERROR(VLOOKUP(AE3081,#REF!,1,0),"")&lt;&gt;"",1,"")</f>
        <v/>
      </c>
      <c r="BD3081" s="146" t="str">
        <f>IF(IFERROR(VLOOKUP(AE3081,#REF!,1,0),"")&lt;&gt;"",1,"")</f>
        <v/>
      </c>
      <c r="BE3081" s="148">
        <f t="shared" si="1208"/>
        <v>0</v>
      </c>
    </row>
    <row r="3082" spans="1:57" ht="17">
      <c r="A3082" s="137">
        <v>2909</v>
      </c>
      <c r="B3082" s="137"/>
      <c r="C3082" s="137"/>
      <c r="D3082" s="138"/>
      <c r="E3082" s="138"/>
      <c r="F3082" s="138"/>
      <c r="G3082" s="138"/>
      <c r="H3082" s="138"/>
      <c r="I3082" s="138"/>
      <c r="J3082" s="138"/>
      <c r="K3082" s="138"/>
      <c r="L3082" s="138" t="s">
        <v>7193</v>
      </c>
      <c r="M3082" s="158"/>
      <c r="N3082" s="139" t="s">
        <v>3963</v>
      </c>
      <c r="O3082" s="140" t="s">
        <v>75</v>
      </c>
      <c r="P3082" s="140" t="s">
        <v>76</v>
      </c>
      <c r="Q3082" s="140" t="s">
        <v>8</v>
      </c>
      <c r="R3082" s="140" t="s">
        <v>15</v>
      </c>
      <c r="S3082" s="140" t="s">
        <v>80</v>
      </c>
      <c r="T3082" s="141" t="s">
        <v>80</v>
      </c>
      <c r="U3082" s="140" t="s">
        <v>21</v>
      </c>
      <c r="V3082" s="141">
        <v>7</v>
      </c>
      <c r="W3082" s="140" t="s">
        <v>4091</v>
      </c>
      <c r="X3082" s="140" t="s">
        <v>4091</v>
      </c>
      <c r="Y3082" s="140" t="s">
        <v>66</v>
      </c>
      <c r="Z3082" s="140" t="s">
        <v>66</v>
      </c>
      <c r="AA3082" s="140" t="s">
        <v>4091</v>
      </c>
      <c r="AB3082" s="140" t="s">
        <v>4091</v>
      </c>
      <c r="AC3082" s="140" t="s">
        <v>66</v>
      </c>
      <c r="AD3082" s="187" t="s">
        <v>66</v>
      </c>
      <c r="AE3082" s="151" t="s">
        <v>4091</v>
      </c>
      <c r="AF3082" s="151" t="s">
        <v>4091</v>
      </c>
      <c r="AG3082" s="134"/>
      <c r="AH3082" s="142"/>
      <c r="AI3082" s="143"/>
      <c r="AJ3082" s="143" t="b">
        <f t="shared" si="1210"/>
        <v>0</v>
      </c>
      <c r="AK3082" s="143" t="str">
        <f>O3082&amp;Q3082&amp;R3082&amp;U3082&amp;V3082&amp;Y3082&amp;Z3082&amp;AC3082&amp;AD3082</f>
        <v>K12370000</v>
      </c>
      <c r="AL3082" s="95"/>
      <c r="AM3082" s="41"/>
      <c r="AN3082" s="145" t="str">
        <f>N3082&amp;AK3082</f>
        <v>J9NK12370000</v>
      </c>
      <c r="AO3082" s="145"/>
      <c r="AP3082" s="30"/>
      <c r="AQ3082" s="145"/>
      <c r="AR3082" s="145" t="str">
        <f t="shared" si="1212"/>
        <v/>
      </c>
      <c r="AS3082" s="145" t="str">
        <f>IF(IFERROR(VLOOKUP(AE3082,#REF!,1,0),"")&lt;&gt;"",1,"")</f>
        <v/>
      </c>
      <c r="AT3082" s="145" t="str">
        <f>IF(IFERROR(VLOOKUP(AE3082,#REF!,1,0),"")&lt;&gt;"",1,"")</f>
        <v/>
      </c>
      <c r="AU3082" s="145" t="str">
        <f>IF(IFERROR(VLOOKUP(AE3082,#REF!,1,0),"")&lt;&gt;"",1,"")</f>
        <v/>
      </c>
      <c r="AV3082" s="145" t="str">
        <f>IF(IFERROR(VLOOKUP(AE3082,#REF!,1,0),"")&lt;&gt;"",1,"")</f>
        <v/>
      </c>
      <c r="AW3082" s="145" t="str">
        <f>IF(IFERROR(VLOOKUP(AE3082,#REF!,1,0),"")&lt;&gt;"",1,"")</f>
        <v/>
      </c>
      <c r="AX3082" s="145" t="str">
        <f>IF(IFERROR(VLOOKUP(AE3082,#REF!,1,0),"")&lt;&gt;"",1,"")</f>
        <v/>
      </c>
      <c r="AY3082" s="145" t="str">
        <f>IF(IFERROR(VLOOKUP(AE3082,#REF!,1,0),"")&lt;&gt;"",1,"")</f>
        <v/>
      </c>
      <c r="AZ3082" s="145" t="str">
        <f>IF(IFERROR(VLOOKUP(AE3082,#REF!,1,0),"")&lt;&gt;"",1,"")</f>
        <v/>
      </c>
      <c r="BA3082" s="145" t="str">
        <f>IF(IFERROR(VLOOKUP(AE3082,#REF!,1,0),"")&lt;&gt;"",1,"")</f>
        <v/>
      </c>
      <c r="BB3082" s="145" t="str">
        <f>IF(IFERROR(VLOOKUP(AE3082,#REF!,1,0),"")&lt;&gt;"",1,"")</f>
        <v/>
      </c>
      <c r="BC3082" s="145" t="str">
        <f>IF(IFERROR(VLOOKUP(AE3082,#REF!,1,0),"")&lt;&gt;"",1,"")</f>
        <v/>
      </c>
      <c r="BD3082" s="146" t="str">
        <f>IF(IFERROR(VLOOKUP(AE3082,#REF!,1,0),"")&lt;&gt;"",1,"")</f>
        <v/>
      </c>
      <c r="BE3082" s="148">
        <f t="shared" si="1208"/>
        <v>0</v>
      </c>
    </row>
    <row r="3083" spans="1:57" ht="17">
      <c r="A3083" s="137">
        <v>2910</v>
      </c>
      <c r="B3083" s="137"/>
      <c r="C3083" s="137"/>
      <c r="D3083" s="138"/>
      <c r="E3083" s="138"/>
      <c r="F3083" s="138"/>
      <c r="G3083" s="138"/>
      <c r="H3083" s="138"/>
      <c r="I3083" s="138"/>
      <c r="J3083" s="138"/>
      <c r="K3083" s="138"/>
      <c r="L3083" s="138" t="s">
        <v>7194</v>
      </c>
      <c r="M3083" s="158"/>
      <c r="N3083" s="139" t="s">
        <v>3963</v>
      </c>
      <c r="O3083" s="140" t="s">
        <v>75</v>
      </c>
      <c r="P3083" s="140" t="s">
        <v>76</v>
      </c>
      <c r="Q3083" s="140" t="s">
        <v>8</v>
      </c>
      <c r="R3083" s="140" t="s">
        <v>15</v>
      </c>
      <c r="S3083" s="140" t="s">
        <v>80</v>
      </c>
      <c r="T3083" s="141" t="s">
        <v>80</v>
      </c>
      <c r="U3083" s="140" t="s">
        <v>21</v>
      </c>
      <c r="V3083" s="141">
        <v>8</v>
      </c>
      <c r="W3083" s="140" t="s">
        <v>4092</v>
      </c>
      <c r="X3083" s="140" t="s">
        <v>4092</v>
      </c>
      <c r="Y3083" s="140" t="s">
        <v>66</v>
      </c>
      <c r="Z3083" s="140" t="s">
        <v>66</v>
      </c>
      <c r="AA3083" s="140" t="s">
        <v>4092</v>
      </c>
      <c r="AB3083" s="140" t="s">
        <v>4092</v>
      </c>
      <c r="AC3083" s="140" t="s">
        <v>66</v>
      </c>
      <c r="AD3083" s="187" t="s">
        <v>66</v>
      </c>
      <c r="AE3083" s="151" t="s">
        <v>4092</v>
      </c>
      <c r="AF3083" s="151" t="s">
        <v>4092</v>
      </c>
      <c r="AG3083" s="134"/>
      <c r="AH3083" s="142"/>
      <c r="AI3083" s="143"/>
      <c r="AJ3083" s="143" t="b">
        <f t="shared" si="1210"/>
        <v>0</v>
      </c>
      <c r="AK3083" s="143" t="str">
        <f>O3083&amp;Q3083&amp;R3083&amp;U3083&amp;V3083&amp;Y3083&amp;Z3083&amp;AC3083&amp;AD3083</f>
        <v>K12380000</v>
      </c>
      <c r="AL3083" s="95"/>
      <c r="AM3083" s="41"/>
      <c r="AN3083" s="145" t="str">
        <f>N3083&amp;AK3083</f>
        <v>J9NK12380000</v>
      </c>
      <c r="AO3083" s="145"/>
      <c r="AP3083" s="30"/>
      <c r="AQ3083" s="145"/>
      <c r="AR3083" s="145" t="str">
        <f t="shared" si="1212"/>
        <v/>
      </c>
      <c r="AS3083" s="145" t="str">
        <f>IF(IFERROR(VLOOKUP(AE3083,#REF!,1,0),"")&lt;&gt;"",1,"")</f>
        <v/>
      </c>
      <c r="AT3083" s="145" t="str">
        <f>IF(IFERROR(VLOOKUP(AE3083,#REF!,1,0),"")&lt;&gt;"",1,"")</f>
        <v/>
      </c>
      <c r="AU3083" s="145" t="str">
        <f>IF(IFERROR(VLOOKUP(AE3083,#REF!,1,0),"")&lt;&gt;"",1,"")</f>
        <v/>
      </c>
      <c r="AV3083" s="145" t="str">
        <f>IF(IFERROR(VLOOKUP(AE3083,#REF!,1,0),"")&lt;&gt;"",1,"")</f>
        <v/>
      </c>
      <c r="AW3083" s="145" t="str">
        <f>IF(IFERROR(VLOOKUP(AE3083,#REF!,1,0),"")&lt;&gt;"",1,"")</f>
        <v/>
      </c>
      <c r="AX3083" s="145" t="str">
        <f>IF(IFERROR(VLOOKUP(AE3083,#REF!,1,0),"")&lt;&gt;"",1,"")</f>
        <v/>
      </c>
      <c r="AY3083" s="145" t="str">
        <f>IF(IFERROR(VLOOKUP(AE3083,#REF!,1,0),"")&lt;&gt;"",1,"")</f>
        <v/>
      </c>
      <c r="AZ3083" s="145" t="str">
        <f>IF(IFERROR(VLOOKUP(AE3083,#REF!,1,0),"")&lt;&gt;"",1,"")</f>
        <v/>
      </c>
      <c r="BA3083" s="145" t="str">
        <f>IF(IFERROR(VLOOKUP(AE3083,#REF!,1,0),"")&lt;&gt;"",1,"")</f>
        <v/>
      </c>
      <c r="BB3083" s="145" t="str">
        <f>IF(IFERROR(VLOOKUP(AE3083,#REF!,1,0),"")&lt;&gt;"",1,"")</f>
        <v/>
      </c>
      <c r="BC3083" s="145" t="str">
        <f>IF(IFERROR(VLOOKUP(AE3083,#REF!,1,0),"")&lt;&gt;"",1,"")</f>
        <v/>
      </c>
      <c r="BD3083" s="146" t="str">
        <f>IF(IFERROR(VLOOKUP(AE3083,#REF!,1,0),"")&lt;&gt;"",1,"")</f>
        <v/>
      </c>
      <c r="BE3083" s="148">
        <f t="shared" si="1208"/>
        <v>0</v>
      </c>
    </row>
    <row r="3084" spans="1:57" ht="17">
      <c r="A3084" s="137">
        <v>2911</v>
      </c>
      <c r="B3084" s="137"/>
      <c r="C3084" s="137"/>
      <c r="D3084" s="138"/>
      <c r="E3084" s="138"/>
      <c r="F3084" s="138"/>
      <c r="G3084" s="138"/>
      <c r="H3084" s="138"/>
      <c r="I3084" s="138"/>
      <c r="J3084" s="138"/>
      <c r="K3084" s="138"/>
      <c r="L3084" s="138" t="s">
        <v>7195</v>
      </c>
      <c r="M3084" s="158"/>
      <c r="N3084" s="139" t="s">
        <v>3963</v>
      </c>
      <c r="O3084" s="140" t="s">
        <v>75</v>
      </c>
      <c r="P3084" s="140" t="s">
        <v>76</v>
      </c>
      <c r="Q3084" s="140" t="s">
        <v>8</v>
      </c>
      <c r="R3084" s="140" t="s">
        <v>15</v>
      </c>
      <c r="S3084" s="140" t="s">
        <v>80</v>
      </c>
      <c r="T3084" s="141" t="s">
        <v>80</v>
      </c>
      <c r="U3084" s="140" t="s">
        <v>21</v>
      </c>
      <c r="V3084" s="141">
        <v>9</v>
      </c>
      <c r="W3084" s="140" t="s">
        <v>4093</v>
      </c>
      <c r="X3084" s="140" t="s">
        <v>4093</v>
      </c>
      <c r="Y3084" s="140" t="s">
        <v>66</v>
      </c>
      <c r="Z3084" s="140" t="s">
        <v>66</v>
      </c>
      <c r="AA3084" s="140" t="s">
        <v>4093</v>
      </c>
      <c r="AB3084" s="140" t="s">
        <v>4093</v>
      </c>
      <c r="AC3084" s="140" t="s">
        <v>66</v>
      </c>
      <c r="AD3084" s="187" t="s">
        <v>66</v>
      </c>
      <c r="AE3084" s="151" t="s">
        <v>4093</v>
      </c>
      <c r="AF3084" s="151" t="s">
        <v>4093</v>
      </c>
      <c r="AG3084" s="134"/>
      <c r="AH3084" s="142"/>
      <c r="AI3084" s="143"/>
      <c r="AJ3084" s="143" t="b">
        <f t="shared" si="1210"/>
        <v>0</v>
      </c>
      <c r="AK3084" s="143" t="str">
        <f>O3084&amp;Q3084&amp;R3084&amp;U3084&amp;V3084&amp;Y3084&amp;Z3084&amp;AC3084&amp;AD3084</f>
        <v>K12390000</v>
      </c>
      <c r="AL3084" s="95"/>
      <c r="AM3084" s="41"/>
      <c r="AN3084" s="145" t="str">
        <f>N3084&amp;AK3084</f>
        <v>J9NK12390000</v>
      </c>
      <c r="AO3084" s="145"/>
      <c r="AP3084" s="30"/>
      <c r="AQ3084" s="145"/>
      <c r="AR3084" s="145" t="str">
        <f t="shared" si="1212"/>
        <v/>
      </c>
      <c r="AS3084" s="145" t="str">
        <f>IF(IFERROR(VLOOKUP(AE3084,#REF!,1,0),"")&lt;&gt;"",1,"")</f>
        <v/>
      </c>
      <c r="AT3084" s="145" t="str">
        <f>IF(IFERROR(VLOOKUP(AE3084,#REF!,1,0),"")&lt;&gt;"",1,"")</f>
        <v/>
      </c>
      <c r="AU3084" s="145" t="str">
        <f>IF(IFERROR(VLOOKUP(AE3084,#REF!,1,0),"")&lt;&gt;"",1,"")</f>
        <v/>
      </c>
      <c r="AV3084" s="145" t="str">
        <f>IF(IFERROR(VLOOKUP(AE3084,#REF!,1,0),"")&lt;&gt;"",1,"")</f>
        <v/>
      </c>
      <c r="AW3084" s="145" t="str">
        <f>IF(IFERROR(VLOOKUP(AE3084,#REF!,1,0),"")&lt;&gt;"",1,"")</f>
        <v/>
      </c>
      <c r="AX3084" s="145" t="str">
        <f>IF(IFERROR(VLOOKUP(AE3084,#REF!,1,0),"")&lt;&gt;"",1,"")</f>
        <v/>
      </c>
      <c r="AY3084" s="145" t="str">
        <f>IF(IFERROR(VLOOKUP(AE3084,#REF!,1,0),"")&lt;&gt;"",1,"")</f>
        <v/>
      </c>
      <c r="AZ3084" s="145" t="str">
        <f>IF(IFERROR(VLOOKUP(AE3084,#REF!,1,0),"")&lt;&gt;"",1,"")</f>
        <v/>
      </c>
      <c r="BA3084" s="145" t="str">
        <f>IF(IFERROR(VLOOKUP(AE3084,#REF!,1,0),"")&lt;&gt;"",1,"")</f>
        <v/>
      </c>
      <c r="BB3084" s="145" t="str">
        <f>IF(IFERROR(VLOOKUP(AE3084,#REF!,1,0),"")&lt;&gt;"",1,"")</f>
        <v/>
      </c>
      <c r="BC3084" s="145" t="str">
        <f>IF(IFERROR(VLOOKUP(AE3084,#REF!,1,0),"")&lt;&gt;"",1,"")</f>
        <v/>
      </c>
      <c r="BD3084" s="146" t="str">
        <f>IF(IFERROR(VLOOKUP(AE3084,#REF!,1,0),"")&lt;&gt;"",1,"")</f>
        <v/>
      </c>
      <c r="BE3084" s="148">
        <f t="shared" si="1208"/>
        <v>0</v>
      </c>
    </row>
    <row r="3085" spans="1:57" ht="17">
      <c r="A3085" s="137">
        <v>2912</v>
      </c>
      <c r="B3085" s="137"/>
      <c r="C3085" s="137"/>
      <c r="D3085" s="138"/>
      <c r="E3085" s="138"/>
      <c r="F3085" s="138"/>
      <c r="G3085" s="138"/>
      <c r="H3085" s="138"/>
      <c r="I3085" s="138"/>
      <c r="J3085" s="138"/>
      <c r="K3085" s="138"/>
      <c r="L3085" s="138" t="s">
        <v>7196</v>
      </c>
      <c r="M3085" s="158"/>
      <c r="N3085" s="139" t="s">
        <v>3963</v>
      </c>
      <c r="O3085" s="140" t="s">
        <v>75</v>
      </c>
      <c r="P3085" s="140" t="s">
        <v>76</v>
      </c>
      <c r="Q3085" s="140" t="s">
        <v>8</v>
      </c>
      <c r="R3085" s="140" t="s">
        <v>15</v>
      </c>
      <c r="S3085" s="140" t="s">
        <v>80</v>
      </c>
      <c r="T3085" s="141" t="s">
        <v>80</v>
      </c>
      <c r="U3085" s="140" t="s">
        <v>27</v>
      </c>
      <c r="V3085" s="141">
        <v>1</v>
      </c>
      <c r="W3085" s="140" t="s">
        <v>4094</v>
      </c>
      <c r="X3085" s="140" t="s">
        <v>4094</v>
      </c>
      <c r="Y3085" s="140" t="s">
        <v>66</v>
      </c>
      <c r="Z3085" s="140" t="s">
        <v>66</v>
      </c>
      <c r="AA3085" s="140" t="s">
        <v>4094</v>
      </c>
      <c r="AB3085" s="140" t="s">
        <v>4094</v>
      </c>
      <c r="AC3085" s="140" t="s">
        <v>66</v>
      </c>
      <c r="AD3085" s="187" t="s">
        <v>66</v>
      </c>
      <c r="AE3085" s="151" t="s">
        <v>4094</v>
      </c>
      <c r="AF3085" s="151" t="s">
        <v>4094</v>
      </c>
      <c r="AG3085" s="134"/>
      <c r="AH3085" s="142"/>
      <c r="AI3085" s="143"/>
      <c r="AJ3085" s="143" t="b">
        <f t="shared" si="1210"/>
        <v>0</v>
      </c>
      <c r="AK3085" s="143" t="str">
        <f>O3085&amp;Q3085&amp;R3085&amp;U3085&amp;V3085&amp;Y3085&amp;Z3085&amp;AC3085&amp;AD3085</f>
        <v>K12410000</v>
      </c>
      <c r="AL3085" s="95"/>
      <c r="AM3085" s="41"/>
      <c r="AN3085" s="145" t="str">
        <f>N3085&amp;AK3085</f>
        <v>J9NK12410000</v>
      </c>
      <c r="AO3085" s="145"/>
      <c r="AP3085" s="30"/>
      <c r="AQ3085" s="145"/>
      <c r="AR3085" s="145" t="str">
        <f t="shared" si="1212"/>
        <v/>
      </c>
      <c r="AS3085" s="145" t="str">
        <f>IF(IFERROR(VLOOKUP(AE3085,#REF!,1,0),"")&lt;&gt;"",1,"")</f>
        <v/>
      </c>
      <c r="AT3085" s="145" t="str">
        <f>IF(IFERROR(VLOOKUP(AE3085,#REF!,1,0),"")&lt;&gt;"",1,"")</f>
        <v/>
      </c>
      <c r="AU3085" s="145" t="str">
        <f>IF(IFERROR(VLOOKUP(AE3085,#REF!,1,0),"")&lt;&gt;"",1,"")</f>
        <v/>
      </c>
      <c r="AV3085" s="145" t="str">
        <f>IF(IFERROR(VLOOKUP(AE3085,#REF!,1,0),"")&lt;&gt;"",1,"")</f>
        <v/>
      </c>
      <c r="AW3085" s="145" t="str">
        <f>IF(IFERROR(VLOOKUP(AE3085,#REF!,1,0),"")&lt;&gt;"",1,"")</f>
        <v/>
      </c>
      <c r="AX3085" s="145" t="str">
        <f>IF(IFERROR(VLOOKUP(AE3085,#REF!,1,0),"")&lt;&gt;"",1,"")</f>
        <v/>
      </c>
      <c r="AY3085" s="145" t="str">
        <f>IF(IFERROR(VLOOKUP(AE3085,#REF!,1,0),"")&lt;&gt;"",1,"")</f>
        <v/>
      </c>
      <c r="AZ3085" s="145" t="str">
        <f>IF(IFERROR(VLOOKUP(AE3085,#REF!,1,0),"")&lt;&gt;"",1,"")</f>
        <v/>
      </c>
      <c r="BA3085" s="145" t="str">
        <f>IF(IFERROR(VLOOKUP(AE3085,#REF!,1,0),"")&lt;&gt;"",1,"")</f>
        <v/>
      </c>
      <c r="BB3085" s="145" t="str">
        <f>IF(IFERROR(VLOOKUP(AE3085,#REF!,1,0),"")&lt;&gt;"",1,"")</f>
        <v/>
      </c>
      <c r="BC3085" s="145" t="str">
        <f>IF(IFERROR(VLOOKUP(AE3085,#REF!,1,0),"")&lt;&gt;"",1,"")</f>
        <v/>
      </c>
      <c r="BD3085" s="146" t="str">
        <f>IF(IFERROR(VLOOKUP(AE3085,#REF!,1,0),"")&lt;&gt;"",1,"")</f>
        <v/>
      </c>
      <c r="BE3085" s="148">
        <f t="shared" si="1208"/>
        <v>0</v>
      </c>
    </row>
    <row r="3086" spans="1:57" ht="17">
      <c r="A3086" s="137">
        <v>2913</v>
      </c>
      <c r="B3086" s="137"/>
      <c r="C3086" s="137"/>
      <c r="D3086" s="138"/>
      <c r="E3086" s="138"/>
      <c r="F3086" s="138"/>
      <c r="G3086" s="138"/>
      <c r="H3086" s="138"/>
      <c r="I3086" s="138"/>
      <c r="J3086" s="138"/>
      <c r="K3086" s="138"/>
      <c r="L3086" s="138" t="s">
        <v>7197</v>
      </c>
      <c r="M3086" s="158"/>
      <c r="N3086" s="139" t="s">
        <v>3963</v>
      </c>
      <c r="O3086" s="140" t="s">
        <v>75</v>
      </c>
      <c r="P3086" s="140" t="s">
        <v>76</v>
      </c>
      <c r="Q3086" s="140" t="s">
        <v>8</v>
      </c>
      <c r="R3086" s="140" t="s">
        <v>15</v>
      </c>
      <c r="S3086" s="140" t="s">
        <v>80</v>
      </c>
      <c r="T3086" s="141" t="s">
        <v>80</v>
      </c>
      <c r="U3086" s="140" t="s">
        <v>27</v>
      </c>
      <c r="V3086" s="141">
        <v>2</v>
      </c>
      <c r="W3086" s="140" t="s">
        <v>4095</v>
      </c>
      <c r="X3086" s="140" t="s">
        <v>4095</v>
      </c>
      <c r="Y3086" s="140" t="s">
        <v>66</v>
      </c>
      <c r="Z3086" s="140" t="s">
        <v>66</v>
      </c>
      <c r="AA3086" s="140" t="s">
        <v>4095</v>
      </c>
      <c r="AB3086" s="140" t="s">
        <v>4095</v>
      </c>
      <c r="AC3086" s="140" t="s">
        <v>66</v>
      </c>
      <c r="AD3086" s="187" t="s">
        <v>66</v>
      </c>
      <c r="AE3086" s="151" t="s">
        <v>4095</v>
      </c>
      <c r="AF3086" s="151" t="s">
        <v>4095</v>
      </c>
      <c r="AG3086" s="134"/>
      <c r="AH3086" s="142"/>
      <c r="AI3086" s="143"/>
      <c r="AJ3086" s="143" t="b">
        <f t="shared" si="1210"/>
        <v>0</v>
      </c>
      <c r="AK3086" s="143" t="str">
        <f>O3086&amp;Q3086&amp;R3086&amp;U3086&amp;V3086&amp;Y3086&amp;Z3086&amp;AC3086&amp;AD3086</f>
        <v>K12420000</v>
      </c>
      <c r="AL3086" s="95"/>
      <c r="AM3086" s="41"/>
      <c r="AN3086" s="145" t="str">
        <f>N3086&amp;AK3086</f>
        <v>J9NK12420000</v>
      </c>
      <c r="AO3086" s="145"/>
      <c r="AP3086" s="30"/>
      <c r="AQ3086" s="145"/>
      <c r="AR3086" s="145" t="str">
        <f t="shared" si="1212"/>
        <v/>
      </c>
      <c r="AS3086" s="145" t="str">
        <f>IF(IFERROR(VLOOKUP(AE3086,#REF!,1,0),"")&lt;&gt;"",1,"")</f>
        <v/>
      </c>
      <c r="AT3086" s="145" t="str">
        <f>IF(IFERROR(VLOOKUP(AE3086,#REF!,1,0),"")&lt;&gt;"",1,"")</f>
        <v/>
      </c>
      <c r="AU3086" s="145" t="str">
        <f>IF(IFERROR(VLOOKUP(AE3086,#REF!,1,0),"")&lt;&gt;"",1,"")</f>
        <v/>
      </c>
      <c r="AV3086" s="145" t="str">
        <f>IF(IFERROR(VLOOKUP(AE3086,#REF!,1,0),"")&lt;&gt;"",1,"")</f>
        <v/>
      </c>
      <c r="AW3086" s="145" t="str">
        <f>IF(IFERROR(VLOOKUP(AE3086,#REF!,1,0),"")&lt;&gt;"",1,"")</f>
        <v/>
      </c>
      <c r="AX3086" s="145" t="str">
        <f>IF(IFERROR(VLOOKUP(AE3086,#REF!,1,0),"")&lt;&gt;"",1,"")</f>
        <v/>
      </c>
      <c r="AY3086" s="145" t="str">
        <f>IF(IFERROR(VLOOKUP(AE3086,#REF!,1,0),"")&lt;&gt;"",1,"")</f>
        <v/>
      </c>
      <c r="AZ3086" s="145" t="str">
        <f>IF(IFERROR(VLOOKUP(AE3086,#REF!,1,0),"")&lt;&gt;"",1,"")</f>
        <v/>
      </c>
      <c r="BA3086" s="145" t="str">
        <f>IF(IFERROR(VLOOKUP(AE3086,#REF!,1,0),"")&lt;&gt;"",1,"")</f>
        <v/>
      </c>
      <c r="BB3086" s="145" t="str">
        <f>IF(IFERROR(VLOOKUP(AE3086,#REF!,1,0),"")&lt;&gt;"",1,"")</f>
        <v/>
      </c>
      <c r="BC3086" s="145" t="str">
        <f>IF(IFERROR(VLOOKUP(AE3086,#REF!,1,0),"")&lt;&gt;"",1,"")</f>
        <v/>
      </c>
      <c r="BD3086" s="146" t="str">
        <f>IF(IFERROR(VLOOKUP(AE3086,#REF!,1,0),"")&lt;&gt;"",1,"")</f>
        <v/>
      </c>
      <c r="BE3086" s="148">
        <f t="shared" si="1208"/>
        <v>0</v>
      </c>
    </row>
    <row r="3087" spans="1:57" ht="17">
      <c r="A3087" s="137">
        <v>2914</v>
      </c>
      <c r="B3087" s="137"/>
      <c r="C3087" s="137"/>
      <c r="D3087" s="138"/>
      <c r="E3087" s="138"/>
      <c r="F3087" s="138"/>
      <c r="G3087" s="138"/>
      <c r="H3087" s="138"/>
      <c r="I3087" s="138"/>
      <c r="J3087" s="138"/>
      <c r="K3087" s="138"/>
      <c r="L3087" s="138" t="s">
        <v>7198</v>
      </c>
      <c r="M3087" s="158"/>
      <c r="N3087" s="139" t="s">
        <v>3963</v>
      </c>
      <c r="O3087" s="140" t="s">
        <v>75</v>
      </c>
      <c r="P3087" s="140" t="s">
        <v>76</v>
      </c>
      <c r="Q3087" s="140" t="s">
        <v>8</v>
      </c>
      <c r="R3087" s="140" t="s">
        <v>15</v>
      </c>
      <c r="S3087" s="140" t="s">
        <v>80</v>
      </c>
      <c r="T3087" s="141" t="s">
        <v>80</v>
      </c>
      <c r="U3087" s="140" t="s">
        <v>27</v>
      </c>
      <c r="V3087" s="141">
        <v>3</v>
      </c>
      <c r="W3087" s="140" t="s">
        <v>4096</v>
      </c>
      <c r="X3087" s="140" t="s">
        <v>4096</v>
      </c>
      <c r="Y3087" s="140" t="s">
        <v>66</v>
      </c>
      <c r="Z3087" s="140" t="s">
        <v>66</v>
      </c>
      <c r="AA3087" s="140" t="s">
        <v>4096</v>
      </c>
      <c r="AB3087" s="140" t="s">
        <v>4096</v>
      </c>
      <c r="AC3087" s="140" t="s">
        <v>66</v>
      </c>
      <c r="AD3087" s="187" t="s">
        <v>66</v>
      </c>
      <c r="AE3087" s="151" t="s">
        <v>4096</v>
      </c>
      <c r="AF3087" s="151" t="s">
        <v>4096</v>
      </c>
      <c r="AG3087" s="134"/>
      <c r="AH3087" s="142"/>
      <c r="AI3087" s="143"/>
      <c r="AJ3087" s="143" t="b">
        <f t="shared" si="1210"/>
        <v>0</v>
      </c>
      <c r="AK3087" s="143" t="str">
        <f>O3087&amp;Q3087&amp;R3087&amp;U3087&amp;V3087&amp;Y3087&amp;Z3087&amp;AC3087&amp;AD3087</f>
        <v>K12430000</v>
      </c>
      <c r="AL3087" s="95"/>
      <c r="AM3087" s="41"/>
      <c r="AN3087" s="145" t="str">
        <f>N3087&amp;AK3087</f>
        <v>J9NK12430000</v>
      </c>
      <c r="AO3087" s="145"/>
      <c r="AP3087" s="30"/>
      <c r="AQ3087" s="145"/>
      <c r="AR3087" s="145" t="str">
        <f t="shared" si="1212"/>
        <v/>
      </c>
      <c r="AS3087" s="145" t="str">
        <f>IF(IFERROR(VLOOKUP(AE3087,#REF!,1,0),"")&lt;&gt;"",1,"")</f>
        <v/>
      </c>
      <c r="AT3087" s="145" t="str">
        <f>IF(IFERROR(VLOOKUP(AE3087,#REF!,1,0),"")&lt;&gt;"",1,"")</f>
        <v/>
      </c>
      <c r="AU3087" s="145" t="str">
        <f>IF(IFERROR(VLOOKUP(AE3087,#REF!,1,0),"")&lt;&gt;"",1,"")</f>
        <v/>
      </c>
      <c r="AV3087" s="145" t="str">
        <f>IF(IFERROR(VLOOKUP(AE3087,#REF!,1,0),"")&lt;&gt;"",1,"")</f>
        <v/>
      </c>
      <c r="AW3087" s="145" t="str">
        <f>IF(IFERROR(VLOOKUP(AE3087,#REF!,1,0),"")&lt;&gt;"",1,"")</f>
        <v/>
      </c>
      <c r="AX3087" s="145" t="str">
        <f>IF(IFERROR(VLOOKUP(AE3087,#REF!,1,0),"")&lt;&gt;"",1,"")</f>
        <v/>
      </c>
      <c r="AY3087" s="145" t="str">
        <f>IF(IFERROR(VLOOKUP(AE3087,#REF!,1,0),"")&lt;&gt;"",1,"")</f>
        <v/>
      </c>
      <c r="AZ3087" s="145" t="str">
        <f>IF(IFERROR(VLOOKUP(AE3087,#REF!,1,0),"")&lt;&gt;"",1,"")</f>
        <v/>
      </c>
      <c r="BA3087" s="145" t="str">
        <f>IF(IFERROR(VLOOKUP(AE3087,#REF!,1,0),"")&lt;&gt;"",1,"")</f>
        <v/>
      </c>
      <c r="BB3087" s="145" t="str">
        <f>IF(IFERROR(VLOOKUP(AE3087,#REF!,1,0),"")&lt;&gt;"",1,"")</f>
        <v/>
      </c>
      <c r="BC3087" s="145" t="str">
        <f>IF(IFERROR(VLOOKUP(AE3087,#REF!,1,0),"")&lt;&gt;"",1,"")</f>
        <v/>
      </c>
      <c r="BD3087" s="146" t="str">
        <f>IF(IFERROR(VLOOKUP(AE3087,#REF!,1,0),"")&lt;&gt;"",1,"")</f>
        <v/>
      </c>
      <c r="BE3087" s="148">
        <f t="shared" si="1208"/>
        <v>0</v>
      </c>
    </row>
    <row r="3088" spans="1:57" ht="17">
      <c r="A3088" s="137">
        <v>2915</v>
      </c>
      <c r="B3088" s="137"/>
      <c r="C3088" s="137"/>
      <c r="D3088" s="138"/>
      <c r="E3088" s="138"/>
      <c r="F3088" s="138"/>
      <c r="G3088" s="138"/>
      <c r="H3088" s="138"/>
      <c r="I3088" s="138"/>
      <c r="J3088" s="138"/>
      <c r="K3088" s="138"/>
      <c r="L3088" s="138" t="s">
        <v>7199</v>
      </c>
      <c r="M3088" s="158"/>
      <c r="N3088" s="139" t="s">
        <v>3963</v>
      </c>
      <c r="O3088" s="140" t="s">
        <v>75</v>
      </c>
      <c r="P3088" s="140" t="s">
        <v>76</v>
      </c>
      <c r="Q3088" s="140" t="s">
        <v>8</v>
      </c>
      <c r="R3088" s="140" t="s">
        <v>15</v>
      </c>
      <c r="S3088" s="140" t="s">
        <v>80</v>
      </c>
      <c r="T3088" s="141" t="s">
        <v>80</v>
      </c>
      <c r="U3088" s="140" t="s">
        <v>27</v>
      </c>
      <c r="V3088" s="141">
        <v>4</v>
      </c>
      <c r="W3088" s="140" t="s">
        <v>4097</v>
      </c>
      <c r="X3088" s="140" t="s">
        <v>4097</v>
      </c>
      <c r="Y3088" s="140" t="s">
        <v>66</v>
      </c>
      <c r="Z3088" s="140" t="s">
        <v>66</v>
      </c>
      <c r="AA3088" s="140" t="s">
        <v>4097</v>
      </c>
      <c r="AB3088" s="140" t="s">
        <v>4097</v>
      </c>
      <c r="AC3088" s="140" t="s">
        <v>66</v>
      </c>
      <c r="AD3088" s="187" t="s">
        <v>66</v>
      </c>
      <c r="AE3088" s="151" t="s">
        <v>4097</v>
      </c>
      <c r="AF3088" s="151" t="s">
        <v>4097</v>
      </c>
      <c r="AG3088" s="134"/>
      <c r="AH3088" s="142"/>
      <c r="AI3088" s="143"/>
      <c r="AJ3088" s="143" t="b">
        <f t="shared" si="1210"/>
        <v>0</v>
      </c>
      <c r="AK3088" s="143" t="str">
        <f>O3088&amp;Q3088&amp;R3088&amp;U3088&amp;V3088&amp;Y3088&amp;Z3088&amp;AC3088&amp;AD3088</f>
        <v>K12440000</v>
      </c>
      <c r="AL3088" s="95"/>
      <c r="AM3088" s="41"/>
      <c r="AN3088" s="145" t="str">
        <f>N3088&amp;AK3088</f>
        <v>J9NK12440000</v>
      </c>
      <c r="AO3088" s="145"/>
      <c r="AP3088" s="30"/>
      <c r="AQ3088" s="145"/>
      <c r="AR3088" s="145" t="str">
        <f t="shared" si="1212"/>
        <v/>
      </c>
      <c r="AS3088" s="145" t="str">
        <f>IF(IFERROR(VLOOKUP(AE3088,#REF!,1,0),"")&lt;&gt;"",1,"")</f>
        <v/>
      </c>
      <c r="AT3088" s="145" t="str">
        <f>IF(IFERROR(VLOOKUP(AE3088,#REF!,1,0),"")&lt;&gt;"",1,"")</f>
        <v/>
      </c>
      <c r="AU3088" s="145" t="str">
        <f>IF(IFERROR(VLOOKUP(AE3088,#REF!,1,0),"")&lt;&gt;"",1,"")</f>
        <v/>
      </c>
      <c r="AV3088" s="145" t="str">
        <f>IF(IFERROR(VLOOKUP(AE3088,#REF!,1,0),"")&lt;&gt;"",1,"")</f>
        <v/>
      </c>
      <c r="AW3088" s="145" t="str">
        <f>IF(IFERROR(VLOOKUP(AE3088,#REF!,1,0),"")&lt;&gt;"",1,"")</f>
        <v/>
      </c>
      <c r="AX3088" s="145" t="str">
        <f>IF(IFERROR(VLOOKUP(AE3088,#REF!,1,0),"")&lt;&gt;"",1,"")</f>
        <v/>
      </c>
      <c r="AY3088" s="145" t="str">
        <f>IF(IFERROR(VLOOKUP(AE3088,#REF!,1,0),"")&lt;&gt;"",1,"")</f>
        <v/>
      </c>
      <c r="AZ3088" s="145" t="str">
        <f>IF(IFERROR(VLOOKUP(AE3088,#REF!,1,0),"")&lt;&gt;"",1,"")</f>
        <v/>
      </c>
      <c r="BA3088" s="145" t="str">
        <f>IF(IFERROR(VLOOKUP(AE3088,#REF!,1,0),"")&lt;&gt;"",1,"")</f>
        <v/>
      </c>
      <c r="BB3088" s="145" t="str">
        <f>IF(IFERROR(VLOOKUP(AE3088,#REF!,1,0),"")&lt;&gt;"",1,"")</f>
        <v/>
      </c>
      <c r="BC3088" s="145" t="str">
        <f>IF(IFERROR(VLOOKUP(AE3088,#REF!,1,0),"")&lt;&gt;"",1,"")</f>
        <v/>
      </c>
      <c r="BD3088" s="146" t="str">
        <f>IF(IFERROR(VLOOKUP(AE3088,#REF!,1,0),"")&lt;&gt;"",1,"")</f>
        <v/>
      </c>
      <c r="BE3088" s="148">
        <f t="shared" si="1208"/>
        <v>0</v>
      </c>
    </row>
    <row r="3089" spans="1:57" ht="17">
      <c r="A3089" s="137">
        <v>2916</v>
      </c>
      <c r="B3089" s="137"/>
      <c r="C3089" s="137"/>
      <c r="D3089" s="138"/>
      <c r="E3089" s="138"/>
      <c r="F3089" s="138"/>
      <c r="G3089" s="138"/>
      <c r="H3089" s="138"/>
      <c r="I3089" s="138"/>
      <c r="J3089" s="138"/>
      <c r="K3089" s="138"/>
      <c r="L3089" s="138" t="s">
        <v>7200</v>
      </c>
      <c r="M3089" s="158"/>
      <c r="N3089" s="139" t="s">
        <v>3963</v>
      </c>
      <c r="O3089" s="140" t="s">
        <v>75</v>
      </c>
      <c r="P3089" s="140" t="s">
        <v>76</v>
      </c>
      <c r="Q3089" s="140" t="s">
        <v>8</v>
      </c>
      <c r="R3089" s="140" t="s">
        <v>15</v>
      </c>
      <c r="S3089" s="140" t="s">
        <v>80</v>
      </c>
      <c r="T3089" s="141" t="s">
        <v>80</v>
      </c>
      <c r="U3089" s="140" t="s">
        <v>27</v>
      </c>
      <c r="V3089" s="141">
        <v>5</v>
      </c>
      <c r="W3089" s="140" t="s">
        <v>4098</v>
      </c>
      <c r="X3089" s="140" t="s">
        <v>4098</v>
      </c>
      <c r="Y3089" s="140" t="s">
        <v>66</v>
      </c>
      <c r="Z3089" s="140" t="s">
        <v>66</v>
      </c>
      <c r="AA3089" s="140" t="s">
        <v>4098</v>
      </c>
      <c r="AB3089" s="140" t="s">
        <v>4098</v>
      </c>
      <c r="AC3089" s="140" t="s">
        <v>66</v>
      </c>
      <c r="AD3089" s="187" t="s">
        <v>66</v>
      </c>
      <c r="AE3089" s="151" t="s">
        <v>4098</v>
      </c>
      <c r="AF3089" s="151" t="s">
        <v>4098</v>
      </c>
      <c r="AG3089" s="134"/>
      <c r="AH3089" s="142"/>
      <c r="AI3089" s="143"/>
      <c r="AJ3089" s="143" t="b">
        <f t="shared" si="1210"/>
        <v>0</v>
      </c>
      <c r="AK3089" s="143" t="str">
        <f>O3089&amp;Q3089&amp;R3089&amp;U3089&amp;V3089&amp;Y3089&amp;Z3089&amp;AC3089&amp;AD3089</f>
        <v>K12450000</v>
      </c>
      <c r="AL3089" s="95"/>
      <c r="AM3089" s="41"/>
      <c r="AN3089" s="145" t="str">
        <f>N3089&amp;AK3089</f>
        <v>J9NK12450000</v>
      </c>
      <c r="AO3089" s="145"/>
      <c r="AP3089" s="30"/>
      <c r="AQ3089" s="145"/>
      <c r="AR3089" s="145" t="str">
        <f t="shared" si="1212"/>
        <v/>
      </c>
      <c r="AS3089" s="145" t="str">
        <f>IF(IFERROR(VLOOKUP(AE3089,#REF!,1,0),"")&lt;&gt;"",1,"")</f>
        <v/>
      </c>
      <c r="AT3089" s="145" t="str">
        <f>IF(IFERROR(VLOOKUP(AE3089,#REF!,1,0),"")&lt;&gt;"",1,"")</f>
        <v/>
      </c>
      <c r="AU3089" s="145" t="str">
        <f>IF(IFERROR(VLOOKUP(AE3089,#REF!,1,0),"")&lt;&gt;"",1,"")</f>
        <v/>
      </c>
      <c r="AV3089" s="145" t="str">
        <f>IF(IFERROR(VLOOKUP(AE3089,#REF!,1,0),"")&lt;&gt;"",1,"")</f>
        <v/>
      </c>
      <c r="AW3089" s="145" t="str">
        <f>IF(IFERROR(VLOOKUP(AE3089,#REF!,1,0),"")&lt;&gt;"",1,"")</f>
        <v/>
      </c>
      <c r="AX3089" s="145" t="str">
        <f>IF(IFERROR(VLOOKUP(AE3089,#REF!,1,0),"")&lt;&gt;"",1,"")</f>
        <v/>
      </c>
      <c r="AY3089" s="145" t="str">
        <f>IF(IFERROR(VLOOKUP(AE3089,#REF!,1,0),"")&lt;&gt;"",1,"")</f>
        <v/>
      </c>
      <c r="AZ3089" s="145" t="str">
        <f>IF(IFERROR(VLOOKUP(AE3089,#REF!,1,0),"")&lt;&gt;"",1,"")</f>
        <v/>
      </c>
      <c r="BA3089" s="145" t="str">
        <f>IF(IFERROR(VLOOKUP(AE3089,#REF!,1,0),"")&lt;&gt;"",1,"")</f>
        <v/>
      </c>
      <c r="BB3089" s="145" t="str">
        <f>IF(IFERROR(VLOOKUP(AE3089,#REF!,1,0),"")&lt;&gt;"",1,"")</f>
        <v/>
      </c>
      <c r="BC3089" s="145" t="str">
        <f>IF(IFERROR(VLOOKUP(AE3089,#REF!,1,0),"")&lt;&gt;"",1,"")</f>
        <v/>
      </c>
      <c r="BD3089" s="146" t="str">
        <f>IF(IFERROR(VLOOKUP(AE3089,#REF!,1,0),"")&lt;&gt;"",1,"")</f>
        <v/>
      </c>
      <c r="BE3089" s="148">
        <f t="shared" si="1208"/>
        <v>0</v>
      </c>
    </row>
    <row r="3090" spans="1:57" ht="17">
      <c r="A3090" s="137">
        <v>2917</v>
      </c>
      <c r="B3090" s="137"/>
      <c r="C3090" s="137"/>
      <c r="D3090" s="138"/>
      <c r="E3090" s="138"/>
      <c r="F3090" s="138"/>
      <c r="G3090" s="138"/>
      <c r="H3090" s="138"/>
      <c r="I3090" s="138"/>
      <c r="J3090" s="138"/>
      <c r="K3090" s="138"/>
      <c r="L3090" s="138" t="s">
        <v>7201</v>
      </c>
      <c r="M3090" s="158"/>
      <c r="N3090" s="139" t="s">
        <v>3963</v>
      </c>
      <c r="O3090" s="140" t="s">
        <v>75</v>
      </c>
      <c r="P3090" s="140" t="s">
        <v>76</v>
      </c>
      <c r="Q3090" s="140" t="s">
        <v>8</v>
      </c>
      <c r="R3090" s="140" t="s">
        <v>15</v>
      </c>
      <c r="S3090" s="140" t="s">
        <v>80</v>
      </c>
      <c r="T3090" s="141" t="s">
        <v>80</v>
      </c>
      <c r="U3090" s="140" t="s">
        <v>27</v>
      </c>
      <c r="V3090" s="141">
        <v>6</v>
      </c>
      <c r="W3090" s="140" t="s">
        <v>4099</v>
      </c>
      <c r="X3090" s="140" t="s">
        <v>4099</v>
      </c>
      <c r="Y3090" s="140" t="s">
        <v>66</v>
      </c>
      <c r="Z3090" s="140" t="s">
        <v>66</v>
      </c>
      <c r="AA3090" s="140" t="s">
        <v>4099</v>
      </c>
      <c r="AB3090" s="140" t="s">
        <v>4099</v>
      </c>
      <c r="AC3090" s="140" t="s">
        <v>66</v>
      </c>
      <c r="AD3090" s="187" t="s">
        <v>66</v>
      </c>
      <c r="AE3090" s="151" t="s">
        <v>4099</v>
      </c>
      <c r="AF3090" s="151" t="s">
        <v>4099</v>
      </c>
      <c r="AG3090" s="134"/>
      <c r="AH3090" s="142"/>
      <c r="AI3090" s="143"/>
      <c r="AJ3090" s="143" t="b">
        <f t="shared" si="1210"/>
        <v>0</v>
      </c>
      <c r="AK3090" s="143" t="str">
        <f>O3090&amp;Q3090&amp;R3090&amp;U3090&amp;V3090&amp;Y3090&amp;Z3090&amp;AC3090&amp;AD3090</f>
        <v>K12460000</v>
      </c>
      <c r="AL3090" s="95"/>
      <c r="AM3090" s="41"/>
      <c r="AN3090" s="145" t="str">
        <f>N3090&amp;AK3090</f>
        <v>J9NK12460000</v>
      </c>
      <c r="AO3090" s="145"/>
      <c r="AP3090" s="30"/>
      <c r="AQ3090" s="145"/>
      <c r="AR3090" s="145" t="str">
        <f t="shared" si="1212"/>
        <v/>
      </c>
      <c r="AS3090" s="145" t="str">
        <f>IF(IFERROR(VLOOKUP(AE3090,#REF!,1,0),"")&lt;&gt;"",1,"")</f>
        <v/>
      </c>
      <c r="AT3090" s="145" t="str">
        <f>IF(IFERROR(VLOOKUP(AE3090,#REF!,1,0),"")&lt;&gt;"",1,"")</f>
        <v/>
      </c>
      <c r="AU3090" s="145" t="str">
        <f>IF(IFERROR(VLOOKUP(AE3090,#REF!,1,0),"")&lt;&gt;"",1,"")</f>
        <v/>
      </c>
      <c r="AV3090" s="145" t="str">
        <f>IF(IFERROR(VLOOKUP(AE3090,#REF!,1,0),"")&lt;&gt;"",1,"")</f>
        <v/>
      </c>
      <c r="AW3090" s="145" t="str">
        <f>IF(IFERROR(VLOOKUP(AE3090,#REF!,1,0),"")&lt;&gt;"",1,"")</f>
        <v/>
      </c>
      <c r="AX3090" s="145" t="str">
        <f>IF(IFERROR(VLOOKUP(AE3090,#REF!,1,0),"")&lt;&gt;"",1,"")</f>
        <v/>
      </c>
      <c r="AY3090" s="145" t="str">
        <f>IF(IFERROR(VLOOKUP(AE3090,#REF!,1,0),"")&lt;&gt;"",1,"")</f>
        <v/>
      </c>
      <c r="AZ3090" s="145" t="str">
        <f>IF(IFERROR(VLOOKUP(AE3090,#REF!,1,0),"")&lt;&gt;"",1,"")</f>
        <v/>
      </c>
      <c r="BA3090" s="145" t="str">
        <f>IF(IFERROR(VLOOKUP(AE3090,#REF!,1,0),"")&lt;&gt;"",1,"")</f>
        <v/>
      </c>
      <c r="BB3090" s="145" t="str">
        <f>IF(IFERROR(VLOOKUP(AE3090,#REF!,1,0),"")&lt;&gt;"",1,"")</f>
        <v/>
      </c>
      <c r="BC3090" s="145" t="str">
        <f>IF(IFERROR(VLOOKUP(AE3090,#REF!,1,0),"")&lt;&gt;"",1,"")</f>
        <v/>
      </c>
      <c r="BD3090" s="146" t="str">
        <f>IF(IFERROR(VLOOKUP(AE3090,#REF!,1,0),"")&lt;&gt;"",1,"")</f>
        <v/>
      </c>
      <c r="BE3090" s="148">
        <f t="shared" si="1208"/>
        <v>0</v>
      </c>
    </row>
    <row r="3091" spans="1:57" ht="17">
      <c r="A3091" s="137">
        <v>2918</v>
      </c>
      <c r="B3091" s="137"/>
      <c r="C3091" s="137"/>
      <c r="D3091" s="138"/>
      <c r="E3091" s="138"/>
      <c r="F3091" s="138"/>
      <c r="G3091" s="138"/>
      <c r="H3091" s="138"/>
      <c r="I3091" s="138"/>
      <c r="J3091" s="138"/>
      <c r="K3091" s="138"/>
      <c r="L3091" s="138" t="s">
        <v>7202</v>
      </c>
      <c r="M3091" s="158"/>
      <c r="N3091" s="139" t="s">
        <v>3963</v>
      </c>
      <c r="O3091" s="140" t="s">
        <v>75</v>
      </c>
      <c r="P3091" s="140" t="s">
        <v>76</v>
      </c>
      <c r="Q3091" s="140" t="s">
        <v>8</v>
      </c>
      <c r="R3091" s="140" t="s">
        <v>15</v>
      </c>
      <c r="S3091" s="140" t="s">
        <v>80</v>
      </c>
      <c r="T3091" s="141" t="s">
        <v>80</v>
      </c>
      <c r="U3091" s="140" t="s">
        <v>27</v>
      </c>
      <c r="V3091" s="141">
        <v>7</v>
      </c>
      <c r="W3091" s="140" t="s">
        <v>4100</v>
      </c>
      <c r="X3091" s="140" t="s">
        <v>4100</v>
      </c>
      <c r="Y3091" s="140" t="s">
        <v>66</v>
      </c>
      <c r="Z3091" s="140" t="s">
        <v>66</v>
      </c>
      <c r="AA3091" s="140" t="s">
        <v>4100</v>
      </c>
      <c r="AB3091" s="140" t="s">
        <v>4100</v>
      </c>
      <c r="AC3091" s="140" t="s">
        <v>66</v>
      </c>
      <c r="AD3091" s="187" t="s">
        <v>66</v>
      </c>
      <c r="AE3091" s="151" t="s">
        <v>4100</v>
      </c>
      <c r="AF3091" s="151" t="s">
        <v>4100</v>
      </c>
      <c r="AG3091" s="134"/>
      <c r="AH3091" s="142"/>
      <c r="AI3091" s="143"/>
      <c r="AJ3091" s="143" t="b">
        <f t="shared" si="1210"/>
        <v>0</v>
      </c>
      <c r="AK3091" s="143" t="str">
        <f>O3091&amp;Q3091&amp;R3091&amp;U3091&amp;V3091&amp;Y3091&amp;Z3091&amp;AC3091&amp;AD3091</f>
        <v>K12470000</v>
      </c>
      <c r="AL3091" s="95"/>
      <c r="AM3091" s="41"/>
      <c r="AN3091" s="145" t="str">
        <f>N3091&amp;AK3091</f>
        <v>J9NK12470000</v>
      </c>
      <c r="AO3091" s="145"/>
      <c r="AP3091" s="30"/>
      <c r="AQ3091" s="145"/>
      <c r="AR3091" s="145" t="str">
        <f t="shared" si="1212"/>
        <v/>
      </c>
      <c r="AS3091" s="145" t="str">
        <f>IF(IFERROR(VLOOKUP(AE3091,#REF!,1,0),"")&lt;&gt;"",1,"")</f>
        <v/>
      </c>
      <c r="AT3091" s="145" t="str">
        <f>IF(IFERROR(VLOOKUP(AE3091,#REF!,1,0),"")&lt;&gt;"",1,"")</f>
        <v/>
      </c>
      <c r="AU3091" s="145" t="str">
        <f>IF(IFERROR(VLOOKUP(AE3091,#REF!,1,0),"")&lt;&gt;"",1,"")</f>
        <v/>
      </c>
      <c r="AV3091" s="145" t="str">
        <f>IF(IFERROR(VLOOKUP(AE3091,#REF!,1,0),"")&lt;&gt;"",1,"")</f>
        <v/>
      </c>
      <c r="AW3091" s="145" t="str">
        <f>IF(IFERROR(VLOOKUP(AE3091,#REF!,1,0),"")&lt;&gt;"",1,"")</f>
        <v/>
      </c>
      <c r="AX3091" s="145" t="str">
        <f>IF(IFERROR(VLOOKUP(AE3091,#REF!,1,0),"")&lt;&gt;"",1,"")</f>
        <v/>
      </c>
      <c r="AY3091" s="145" t="str">
        <f>IF(IFERROR(VLOOKUP(AE3091,#REF!,1,0),"")&lt;&gt;"",1,"")</f>
        <v/>
      </c>
      <c r="AZ3091" s="145" t="str">
        <f>IF(IFERROR(VLOOKUP(AE3091,#REF!,1,0),"")&lt;&gt;"",1,"")</f>
        <v/>
      </c>
      <c r="BA3091" s="145" t="str">
        <f>IF(IFERROR(VLOOKUP(AE3091,#REF!,1,0),"")&lt;&gt;"",1,"")</f>
        <v/>
      </c>
      <c r="BB3091" s="145" t="str">
        <f>IF(IFERROR(VLOOKUP(AE3091,#REF!,1,0),"")&lt;&gt;"",1,"")</f>
        <v/>
      </c>
      <c r="BC3091" s="145" t="str">
        <f>IF(IFERROR(VLOOKUP(AE3091,#REF!,1,0),"")&lt;&gt;"",1,"")</f>
        <v/>
      </c>
      <c r="BD3091" s="146" t="str">
        <f>IF(IFERROR(VLOOKUP(AE3091,#REF!,1,0),"")&lt;&gt;"",1,"")</f>
        <v/>
      </c>
      <c r="BE3091" s="148">
        <f t="shared" si="1208"/>
        <v>0</v>
      </c>
    </row>
    <row r="3092" spans="1:57" ht="17">
      <c r="A3092" s="137">
        <v>2919</v>
      </c>
      <c r="B3092" s="137"/>
      <c r="C3092" s="137"/>
      <c r="D3092" s="138"/>
      <c r="E3092" s="138"/>
      <c r="F3092" s="138"/>
      <c r="G3092" s="138"/>
      <c r="H3092" s="138"/>
      <c r="I3092" s="138"/>
      <c r="J3092" s="138"/>
      <c r="K3092" s="138"/>
      <c r="L3092" s="138" t="s">
        <v>7203</v>
      </c>
      <c r="M3092" s="158"/>
      <c r="N3092" s="139" t="s">
        <v>3963</v>
      </c>
      <c r="O3092" s="140" t="s">
        <v>75</v>
      </c>
      <c r="P3092" s="140" t="s">
        <v>76</v>
      </c>
      <c r="Q3092" s="140" t="s">
        <v>8</v>
      </c>
      <c r="R3092" s="140" t="s">
        <v>15</v>
      </c>
      <c r="S3092" s="140" t="s">
        <v>80</v>
      </c>
      <c r="T3092" s="141" t="s">
        <v>80</v>
      </c>
      <c r="U3092" s="140" t="s">
        <v>27</v>
      </c>
      <c r="V3092" s="141">
        <v>8</v>
      </c>
      <c r="W3092" s="140" t="s">
        <v>4101</v>
      </c>
      <c r="X3092" s="140" t="s">
        <v>4101</v>
      </c>
      <c r="Y3092" s="140" t="s">
        <v>66</v>
      </c>
      <c r="Z3092" s="140" t="s">
        <v>66</v>
      </c>
      <c r="AA3092" s="140" t="s">
        <v>4101</v>
      </c>
      <c r="AB3092" s="140" t="s">
        <v>4101</v>
      </c>
      <c r="AC3092" s="140" t="s">
        <v>66</v>
      </c>
      <c r="AD3092" s="187" t="s">
        <v>66</v>
      </c>
      <c r="AE3092" s="151" t="s">
        <v>4101</v>
      </c>
      <c r="AF3092" s="151" t="s">
        <v>4101</v>
      </c>
      <c r="AG3092" s="134"/>
      <c r="AH3092" s="142"/>
      <c r="AI3092" s="143"/>
      <c r="AJ3092" s="143" t="b">
        <f t="shared" si="1210"/>
        <v>0</v>
      </c>
      <c r="AK3092" s="143" t="str">
        <f>O3092&amp;Q3092&amp;R3092&amp;U3092&amp;V3092&amp;Y3092&amp;Z3092&amp;AC3092&amp;AD3092</f>
        <v>K12480000</v>
      </c>
      <c r="AL3092" s="95"/>
      <c r="AM3092" s="41"/>
      <c r="AN3092" s="145" t="str">
        <f>N3092&amp;AK3092</f>
        <v>J9NK12480000</v>
      </c>
      <c r="AO3092" s="145"/>
      <c r="AP3092" s="30"/>
      <c r="AQ3092" s="145"/>
      <c r="AR3092" s="145" t="str">
        <f t="shared" si="1212"/>
        <v/>
      </c>
      <c r="AS3092" s="145" t="str">
        <f>IF(IFERROR(VLOOKUP(AE3092,#REF!,1,0),"")&lt;&gt;"",1,"")</f>
        <v/>
      </c>
      <c r="AT3092" s="145" t="str">
        <f>IF(IFERROR(VLOOKUP(AE3092,#REF!,1,0),"")&lt;&gt;"",1,"")</f>
        <v/>
      </c>
      <c r="AU3092" s="145" t="str">
        <f>IF(IFERROR(VLOOKUP(AE3092,#REF!,1,0),"")&lt;&gt;"",1,"")</f>
        <v/>
      </c>
      <c r="AV3092" s="145" t="str">
        <f>IF(IFERROR(VLOOKUP(AE3092,#REF!,1,0),"")&lt;&gt;"",1,"")</f>
        <v/>
      </c>
      <c r="AW3092" s="145" t="str">
        <f>IF(IFERROR(VLOOKUP(AE3092,#REF!,1,0),"")&lt;&gt;"",1,"")</f>
        <v/>
      </c>
      <c r="AX3092" s="145" t="str">
        <f>IF(IFERROR(VLOOKUP(AE3092,#REF!,1,0),"")&lt;&gt;"",1,"")</f>
        <v/>
      </c>
      <c r="AY3092" s="145" t="str">
        <f>IF(IFERROR(VLOOKUP(AE3092,#REF!,1,0),"")&lt;&gt;"",1,"")</f>
        <v/>
      </c>
      <c r="AZ3092" s="145" t="str">
        <f>IF(IFERROR(VLOOKUP(AE3092,#REF!,1,0),"")&lt;&gt;"",1,"")</f>
        <v/>
      </c>
      <c r="BA3092" s="145" t="str">
        <f>IF(IFERROR(VLOOKUP(AE3092,#REF!,1,0),"")&lt;&gt;"",1,"")</f>
        <v/>
      </c>
      <c r="BB3092" s="145" t="str">
        <f>IF(IFERROR(VLOOKUP(AE3092,#REF!,1,0),"")&lt;&gt;"",1,"")</f>
        <v/>
      </c>
      <c r="BC3092" s="145" t="str">
        <f>IF(IFERROR(VLOOKUP(AE3092,#REF!,1,0),"")&lt;&gt;"",1,"")</f>
        <v/>
      </c>
      <c r="BD3092" s="146" t="str">
        <f>IF(IFERROR(VLOOKUP(AE3092,#REF!,1,0),"")&lt;&gt;"",1,"")</f>
        <v/>
      </c>
      <c r="BE3092" s="148">
        <f t="shared" si="1208"/>
        <v>0</v>
      </c>
    </row>
    <row r="3093" spans="1:57" ht="17">
      <c r="A3093" s="137">
        <v>2920</v>
      </c>
      <c r="B3093" s="137"/>
      <c r="C3093" s="137"/>
      <c r="D3093" s="138"/>
      <c r="E3093" s="138"/>
      <c r="F3093" s="138"/>
      <c r="G3093" s="138"/>
      <c r="H3093" s="138"/>
      <c r="I3093" s="138"/>
      <c r="J3093" s="138"/>
      <c r="K3093" s="138"/>
      <c r="L3093" s="138" t="s">
        <v>7204</v>
      </c>
      <c r="M3093" s="158"/>
      <c r="N3093" s="139" t="s">
        <v>3963</v>
      </c>
      <c r="O3093" s="140" t="s">
        <v>75</v>
      </c>
      <c r="P3093" s="140" t="s">
        <v>76</v>
      </c>
      <c r="Q3093" s="140" t="s">
        <v>8</v>
      </c>
      <c r="R3093" s="140" t="s">
        <v>15</v>
      </c>
      <c r="S3093" s="140" t="s">
        <v>80</v>
      </c>
      <c r="T3093" s="141" t="s">
        <v>80</v>
      </c>
      <c r="U3093" s="140" t="s">
        <v>27</v>
      </c>
      <c r="V3093" s="141">
        <v>9</v>
      </c>
      <c r="W3093" s="140" t="s">
        <v>4102</v>
      </c>
      <c r="X3093" s="140" t="s">
        <v>4102</v>
      </c>
      <c r="Y3093" s="140" t="s">
        <v>66</v>
      </c>
      <c r="Z3093" s="140" t="s">
        <v>66</v>
      </c>
      <c r="AA3093" s="140" t="s">
        <v>4102</v>
      </c>
      <c r="AB3093" s="140" t="s">
        <v>4102</v>
      </c>
      <c r="AC3093" s="140" t="s">
        <v>66</v>
      </c>
      <c r="AD3093" s="187" t="s">
        <v>66</v>
      </c>
      <c r="AE3093" s="151" t="s">
        <v>4102</v>
      </c>
      <c r="AF3093" s="151" t="s">
        <v>4102</v>
      </c>
      <c r="AG3093" s="134"/>
      <c r="AH3093" s="142"/>
      <c r="AI3093" s="143"/>
      <c r="AJ3093" s="143" t="b">
        <f t="shared" si="1210"/>
        <v>0</v>
      </c>
      <c r="AK3093" s="143" t="str">
        <f>O3093&amp;Q3093&amp;R3093&amp;U3093&amp;V3093&amp;Y3093&amp;Z3093&amp;AC3093&amp;AD3093</f>
        <v>K12490000</v>
      </c>
      <c r="AL3093" s="95"/>
      <c r="AM3093" s="41"/>
      <c r="AN3093" s="145" t="str">
        <f>N3093&amp;AK3093</f>
        <v>J9NK12490000</v>
      </c>
      <c r="AO3093" s="145"/>
      <c r="AP3093" s="30"/>
      <c r="AQ3093" s="145"/>
      <c r="AR3093" s="145" t="str">
        <f t="shared" si="1212"/>
        <v/>
      </c>
      <c r="AS3093" s="145" t="str">
        <f>IF(IFERROR(VLOOKUP(AE3093,#REF!,1,0),"")&lt;&gt;"",1,"")</f>
        <v/>
      </c>
      <c r="AT3093" s="145" t="str">
        <f>IF(IFERROR(VLOOKUP(AE3093,#REF!,1,0),"")&lt;&gt;"",1,"")</f>
        <v/>
      </c>
      <c r="AU3093" s="145" t="str">
        <f>IF(IFERROR(VLOOKUP(AE3093,#REF!,1,0),"")&lt;&gt;"",1,"")</f>
        <v/>
      </c>
      <c r="AV3093" s="145" t="str">
        <f>IF(IFERROR(VLOOKUP(AE3093,#REF!,1,0),"")&lt;&gt;"",1,"")</f>
        <v/>
      </c>
      <c r="AW3093" s="145" t="str">
        <f>IF(IFERROR(VLOOKUP(AE3093,#REF!,1,0),"")&lt;&gt;"",1,"")</f>
        <v/>
      </c>
      <c r="AX3093" s="145" t="str">
        <f>IF(IFERROR(VLOOKUP(AE3093,#REF!,1,0),"")&lt;&gt;"",1,"")</f>
        <v/>
      </c>
      <c r="AY3093" s="145" t="str">
        <f>IF(IFERROR(VLOOKUP(AE3093,#REF!,1,0),"")&lt;&gt;"",1,"")</f>
        <v/>
      </c>
      <c r="AZ3093" s="145" t="str">
        <f>IF(IFERROR(VLOOKUP(AE3093,#REF!,1,0),"")&lt;&gt;"",1,"")</f>
        <v/>
      </c>
      <c r="BA3093" s="145" t="str">
        <f>IF(IFERROR(VLOOKUP(AE3093,#REF!,1,0),"")&lt;&gt;"",1,"")</f>
        <v/>
      </c>
      <c r="BB3093" s="145" t="str">
        <f>IF(IFERROR(VLOOKUP(AE3093,#REF!,1,0),"")&lt;&gt;"",1,"")</f>
        <v/>
      </c>
      <c r="BC3093" s="145" t="str">
        <f>IF(IFERROR(VLOOKUP(AE3093,#REF!,1,0),"")&lt;&gt;"",1,"")</f>
        <v/>
      </c>
      <c r="BD3093" s="146" t="str">
        <f>IF(IFERROR(VLOOKUP(AE3093,#REF!,1,0),"")&lt;&gt;"",1,"")</f>
        <v/>
      </c>
      <c r="BE3093" s="148">
        <f t="shared" si="1208"/>
        <v>0</v>
      </c>
    </row>
    <row r="3094" spans="1:57" ht="17">
      <c r="A3094" s="137">
        <v>2921</v>
      </c>
      <c r="B3094" s="137"/>
      <c r="C3094" s="137"/>
      <c r="D3094" s="138"/>
      <c r="E3094" s="138"/>
      <c r="F3094" s="138"/>
      <c r="G3094" s="138"/>
      <c r="H3094" s="138"/>
      <c r="I3094" s="138"/>
      <c r="J3094" s="138"/>
      <c r="K3094" s="138"/>
      <c r="L3094" s="138" t="s">
        <v>7205</v>
      </c>
      <c r="M3094" s="158"/>
      <c r="N3094" s="139" t="s">
        <v>3963</v>
      </c>
      <c r="O3094" s="140" t="s">
        <v>75</v>
      </c>
      <c r="P3094" s="140" t="s">
        <v>76</v>
      </c>
      <c r="Q3094" s="140" t="s">
        <v>8</v>
      </c>
      <c r="R3094" s="140" t="s">
        <v>15</v>
      </c>
      <c r="S3094" s="140" t="s">
        <v>80</v>
      </c>
      <c r="T3094" s="141" t="s">
        <v>80</v>
      </c>
      <c r="U3094" s="140" t="s">
        <v>31</v>
      </c>
      <c r="V3094" s="141">
        <v>1</v>
      </c>
      <c r="W3094" s="140" t="s">
        <v>4103</v>
      </c>
      <c r="X3094" s="140" t="s">
        <v>4103</v>
      </c>
      <c r="Y3094" s="140" t="s">
        <v>66</v>
      </c>
      <c r="Z3094" s="140" t="s">
        <v>66</v>
      </c>
      <c r="AA3094" s="140" t="s">
        <v>4103</v>
      </c>
      <c r="AB3094" s="140" t="s">
        <v>4103</v>
      </c>
      <c r="AC3094" s="140" t="s">
        <v>66</v>
      </c>
      <c r="AD3094" s="187" t="s">
        <v>66</v>
      </c>
      <c r="AE3094" s="151" t="s">
        <v>4103</v>
      </c>
      <c r="AF3094" s="151" t="s">
        <v>4103</v>
      </c>
      <c r="AG3094" s="134"/>
      <c r="AH3094" s="142"/>
      <c r="AI3094" s="143"/>
      <c r="AJ3094" s="143" t="b">
        <f t="shared" si="1210"/>
        <v>0</v>
      </c>
      <c r="AK3094" s="143" t="str">
        <f>O3094&amp;Q3094&amp;R3094&amp;U3094&amp;V3094&amp;Y3094&amp;Z3094&amp;AC3094&amp;AD3094</f>
        <v>K12510000</v>
      </c>
      <c r="AL3094" s="95"/>
      <c r="AM3094" s="41"/>
      <c r="AN3094" s="145" t="str">
        <f>N3094&amp;AK3094</f>
        <v>J9NK12510000</v>
      </c>
      <c r="AO3094" s="145"/>
      <c r="AP3094" s="30"/>
      <c r="AQ3094" s="145"/>
      <c r="AR3094" s="145" t="str">
        <f t="shared" si="1212"/>
        <v/>
      </c>
      <c r="AS3094" s="145" t="str">
        <f>IF(IFERROR(VLOOKUP(AE3094,#REF!,1,0),"")&lt;&gt;"",1,"")</f>
        <v/>
      </c>
      <c r="AT3094" s="145" t="str">
        <f>IF(IFERROR(VLOOKUP(AE3094,#REF!,1,0),"")&lt;&gt;"",1,"")</f>
        <v/>
      </c>
      <c r="AU3094" s="145" t="str">
        <f>IF(IFERROR(VLOOKUP(AE3094,#REF!,1,0),"")&lt;&gt;"",1,"")</f>
        <v/>
      </c>
      <c r="AV3094" s="145" t="str">
        <f>IF(IFERROR(VLOOKUP(AE3094,#REF!,1,0),"")&lt;&gt;"",1,"")</f>
        <v/>
      </c>
      <c r="AW3094" s="145" t="str">
        <f>IF(IFERROR(VLOOKUP(AE3094,#REF!,1,0),"")&lt;&gt;"",1,"")</f>
        <v/>
      </c>
      <c r="AX3094" s="145" t="str">
        <f>IF(IFERROR(VLOOKUP(AE3094,#REF!,1,0),"")&lt;&gt;"",1,"")</f>
        <v/>
      </c>
      <c r="AY3094" s="145" t="str">
        <f>IF(IFERROR(VLOOKUP(AE3094,#REF!,1,0),"")&lt;&gt;"",1,"")</f>
        <v/>
      </c>
      <c r="AZ3094" s="145" t="str">
        <f>IF(IFERROR(VLOOKUP(AE3094,#REF!,1,0),"")&lt;&gt;"",1,"")</f>
        <v/>
      </c>
      <c r="BA3094" s="145" t="str">
        <f>IF(IFERROR(VLOOKUP(AE3094,#REF!,1,0),"")&lt;&gt;"",1,"")</f>
        <v/>
      </c>
      <c r="BB3094" s="145" t="str">
        <f>IF(IFERROR(VLOOKUP(AE3094,#REF!,1,0),"")&lt;&gt;"",1,"")</f>
        <v/>
      </c>
      <c r="BC3094" s="145" t="str">
        <f>IF(IFERROR(VLOOKUP(AE3094,#REF!,1,0),"")&lt;&gt;"",1,"")</f>
        <v/>
      </c>
      <c r="BD3094" s="146" t="str">
        <f>IF(IFERROR(VLOOKUP(AE3094,#REF!,1,0),"")&lt;&gt;"",1,"")</f>
        <v/>
      </c>
      <c r="BE3094" s="148">
        <f t="shared" si="1208"/>
        <v>0</v>
      </c>
    </row>
    <row r="3095" spans="1:57" ht="17">
      <c r="A3095" s="137">
        <v>2922</v>
      </c>
      <c r="B3095" s="137"/>
      <c r="C3095" s="137"/>
      <c r="D3095" s="138"/>
      <c r="E3095" s="138"/>
      <c r="F3095" s="138"/>
      <c r="G3095" s="138"/>
      <c r="H3095" s="138"/>
      <c r="I3095" s="138"/>
      <c r="J3095" s="138"/>
      <c r="K3095" s="138"/>
      <c r="L3095" s="138" t="s">
        <v>7206</v>
      </c>
      <c r="M3095" s="158"/>
      <c r="N3095" s="139" t="s">
        <v>3963</v>
      </c>
      <c r="O3095" s="140" t="s">
        <v>75</v>
      </c>
      <c r="P3095" s="140" t="s">
        <v>76</v>
      </c>
      <c r="Q3095" s="140" t="s">
        <v>8</v>
      </c>
      <c r="R3095" s="140" t="s">
        <v>15</v>
      </c>
      <c r="S3095" s="140" t="s">
        <v>80</v>
      </c>
      <c r="T3095" s="141" t="s">
        <v>80</v>
      </c>
      <c r="U3095" s="140" t="s">
        <v>31</v>
      </c>
      <c r="V3095" s="141">
        <v>2</v>
      </c>
      <c r="W3095" s="140" t="s">
        <v>4104</v>
      </c>
      <c r="X3095" s="140" t="s">
        <v>4104</v>
      </c>
      <c r="Y3095" s="140" t="s">
        <v>66</v>
      </c>
      <c r="Z3095" s="140" t="s">
        <v>66</v>
      </c>
      <c r="AA3095" s="140" t="s">
        <v>4104</v>
      </c>
      <c r="AB3095" s="140" t="s">
        <v>4104</v>
      </c>
      <c r="AC3095" s="140" t="s">
        <v>66</v>
      </c>
      <c r="AD3095" s="187" t="s">
        <v>66</v>
      </c>
      <c r="AE3095" s="151" t="s">
        <v>4104</v>
      </c>
      <c r="AF3095" s="151" t="s">
        <v>4104</v>
      </c>
      <c r="AG3095" s="134"/>
      <c r="AH3095" s="142"/>
      <c r="AI3095" s="143"/>
      <c r="AJ3095" s="143" t="b">
        <f t="shared" si="1210"/>
        <v>0</v>
      </c>
      <c r="AK3095" s="143" t="str">
        <f>O3095&amp;Q3095&amp;R3095&amp;U3095&amp;V3095&amp;Y3095&amp;Z3095&amp;AC3095&amp;AD3095</f>
        <v>K12520000</v>
      </c>
      <c r="AL3095" s="95"/>
      <c r="AM3095" s="41"/>
      <c r="AN3095" s="145" t="str">
        <f>N3095&amp;AK3095</f>
        <v>J9NK12520000</v>
      </c>
      <c r="AO3095" s="145"/>
      <c r="AP3095" s="30"/>
      <c r="AQ3095" s="145"/>
      <c r="AR3095" s="145" t="str">
        <f t="shared" si="1212"/>
        <v/>
      </c>
      <c r="AS3095" s="145" t="str">
        <f>IF(IFERROR(VLOOKUP(AE3095,#REF!,1,0),"")&lt;&gt;"",1,"")</f>
        <v/>
      </c>
      <c r="AT3095" s="145" t="str">
        <f>IF(IFERROR(VLOOKUP(AE3095,#REF!,1,0),"")&lt;&gt;"",1,"")</f>
        <v/>
      </c>
      <c r="AU3095" s="145" t="str">
        <f>IF(IFERROR(VLOOKUP(AE3095,#REF!,1,0),"")&lt;&gt;"",1,"")</f>
        <v/>
      </c>
      <c r="AV3095" s="145" t="str">
        <f>IF(IFERROR(VLOOKUP(AE3095,#REF!,1,0),"")&lt;&gt;"",1,"")</f>
        <v/>
      </c>
      <c r="AW3095" s="145" t="str">
        <f>IF(IFERROR(VLOOKUP(AE3095,#REF!,1,0),"")&lt;&gt;"",1,"")</f>
        <v/>
      </c>
      <c r="AX3095" s="145" t="str">
        <f>IF(IFERROR(VLOOKUP(AE3095,#REF!,1,0),"")&lt;&gt;"",1,"")</f>
        <v/>
      </c>
      <c r="AY3095" s="145" t="str">
        <f>IF(IFERROR(VLOOKUP(AE3095,#REF!,1,0),"")&lt;&gt;"",1,"")</f>
        <v/>
      </c>
      <c r="AZ3095" s="145" t="str">
        <f>IF(IFERROR(VLOOKUP(AE3095,#REF!,1,0),"")&lt;&gt;"",1,"")</f>
        <v/>
      </c>
      <c r="BA3095" s="145" t="str">
        <f>IF(IFERROR(VLOOKUP(AE3095,#REF!,1,0),"")&lt;&gt;"",1,"")</f>
        <v/>
      </c>
      <c r="BB3095" s="145" t="str">
        <f>IF(IFERROR(VLOOKUP(AE3095,#REF!,1,0),"")&lt;&gt;"",1,"")</f>
        <v/>
      </c>
      <c r="BC3095" s="145" t="str">
        <f>IF(IFERROR(VLOOKUP(AE3095,#REF!,1,0),"")&lt;&gt;"",1,"")</f>
        <v/>
      </c>
      <c r="BD3095" s="146" t="str">
        <f>IF(IFERROR(VLOOKUP(AE3095,#REF!,1,0),"")&lt;&gt;"",1,"")</f>
        <v/>
      </c>
      <c r="BE3095" s="148">
        <f t="shared" si="1208"/>
        <v>0</v>
      </c>
    </row>
    <row r="3096" spans="1:57" ht="17">
      <c r="A3096" s="137">
        <v>2923</v>
      </c>
      <c r="B3096" s="137"/>
      <c r="C3096" s="137"/>
      <c r="D3096" s="138"/>
      <c r="E3096" s="138"/>
      <c r="F3096" s="138"/>
      <c r="G3096" s="138"/>
      <c r="H3096" s="138"/>
      <c r="I3096" s="138"/>
      <c r="J3096" s="138"/>
      <c r="K3096" s="138"/>
      <c r="L3096" s="138" t="s">
        <v>7207</v>
      </c>
      <c r="M3096" s="158"/>
      <c r="N3096" s="139" t="s">
        <v>3963</v>
      </c>
      <c r="O3096" s="140" t="s">
        <v>75</v>
      </c>
      <c r="P3096" s="140" t="s">
        <v>76</v>
      </c>
      <c r="Q3096" s="140" t="s">
        <v>8</v>
      </c>
      <c r="R3096" s="140" t="s">
        <v>15</v>
      </c>
      <c r="S3096" s="140" t="s">
        <v>80</v>
      </c>
      <c r="T3096" s="141" t="s">
        <v>80</v>
      </c>
      <c r="U3096" s="140" t="s">
        <v>31</v>
      </c>
      <c r="V3096" s="141">
        <v>3</v>
      </c>
      <c r="W3096" s="140" t="s">
        <v>4105</v>
      </c>
      <c r="X3096" s="140" t="s">
        <v>4105</v>
      </c>
      <c r="Y3096" s="140" t="s">
        <v>66</v>
      </c>
      <c r="Z3096" s="140" t="s">
        <v>66</v>
      </c>
      <c r="AA3096" s="140" t="s">
        <v>4105</v>
      </c>
      <c r="AB3096" s="140" t="s">
        <v>4105</v>
      </c>
      <c r="AC3096" s="140" t="s">
        <v>66</v>
      </c>
      <c r="AD3096" s="187" t="s">
        <v>66</v>
      </c>
      <c r="AE3096" s="151" t="s">
        <v>4105</v>
      </c>
      <c r="AF3096" s="151" t="s">
        <v>4105</v>
      </c>
      <c r="AG3096" s="134"/>
      <c r="AH3096" s="142"/>
      <c r="AI3096" s="143"/>
      <c r="AJ3096" s="143" t="b">
        <f t="shared" si="1210"/>
        <v>0</v>
      </c>
      <c r="AK3096" s="143" t="str">
        <f>O3096&amp;Q3096&amp;R3096&amp;U3096&amp;V3096&amp;Y3096&amp;Z3096&amp;AC3096&amp;AD3096</f>
        <v>K12530000</v>
      </c>
      <c r="AL3096" s="95"/>
      <c r="AM3096" s="41"/>
      <c r="AN3096" s="145" t="str">
        <f>N3096&amp;AK3096</f>
        <v>J9NK12530000</v>
      </c>
      <c r="AO3096" s="145"/>
      <c r="AP3096" s="30"/>
      <c r="AQ3096" s="145"/>
      <c r="AR3096" s="145" t="str">
        <f t="shared" si="1212"/>
        <v/>
      </c>
      <c r="AS3096" s="145" t="str">
        <f>IF(IFERROR(VLOOKUP(AE3096,#REF!,1,0),"")&lt;&gt;"",1,"")</f>
        <v/>
      </c>
      <c r="AT3096" s="145" t="str">
        <f>IF(IFERROR(VLOOKUP(AE3096,#REF!,1,0),"")&lt;&gt;"",1,"")</f>
        <v/>
      </c>
      <c r="AU3096" s="145" t="str">
        <f>IF(IFERROR(VLOOKUP(AE3096,#REF!,1,0),"")&lt;&gt;"",1,"")</f>
        <v/>
      </c>
      <c r="AV3096" s="145" t="str">
        <f>IF(IFERROR(VLOOKUP(AE3096,#REF!,1,0),"")&lt;&gt;"",1,"")</f>
        <v/>
      </c>
      <c r="AW3096" s="145" t="str">
        <f>IF(IFERROR(VLOOKUP(AE3096,#REF!,1,0),"")&lt;&gt;"",1,"")</f>
        <v/>
      </c>
      <c r="AX3096" s="145" t="str">
        <f>IF(IFERROR(VLOOKUP(AE3096,#REF!,1,0),"")&lt;&gt;"",1,"")</f>
        <v/>
      </c>
      <c r="AY3096" s="145" t="str">
        <f>IF(IFERROR(VLOOKUP(AE3096,#REF!,1,0),"")&lt;&gt;"",1,"")</f>
        <v/>
      </c>
      <c r="AZ3096" s="145" t="str">
        <f>IF(IFERROR(VLOOKUP(AE3096,#REF!,1,0),"")&lt;&gt;"",1,"")</f>
        <v/>
      </c>
      <c r="BA3096" s="145" t="str">
        <f>IF(IFERROR(VLOOKUP(AE3096,#REF!,1,0),"")&lt;&gt;"",1,"")</f>
        <v/>
      </c>
      <c r="BB3096" s="145" t="str">
        <f>IF(IFERROR(VLOOKUP(AE3096,#REF!,1,0),"")&lt;&gt;"",1,"")</f>
        <v/>
      </c>
      <c r="BC3096" s="145" t="str">
        <f>IF(IFERROR(VLOOKUP(AE3096,#REF!,1,0),"")&lt;&gt;"",1,"")</f>
        <v/>
      </c>
      <c r="BD3096" s="146" t="str">
        <f>IF(IFERROR(VLOOKUP(AE3096,#REF!,1,0),"")&lt;&gt;"",1,"")</f>
        <v/>
      </c>
      <c r="BE3096" s="148">
        <f t="shared" si="1208"/>
        <v>0</v>
      </c>
    </row>
    <row r="3097" spans="1:57" ht="17">
      <c r="A3097" s="137">
        <v>2924</v>
      </c>
      <c r="B3097" s="137"/>
      <c r="C3097" s="137"/>
      <c r="D3097" s="138"/>
      <c r="E3097" s="138"/>
      <c r="F3097" s="138"/>
      <c r="G3097" s="138"/>
      <c r="H3097" s="138"/>
      <c r="I3097" s="138"/>
      <c r="J3097" s="138"/>
      <c r="K3097" s="138"/>
      <c r="L3097" s="138" t="s">
        <v>7208</v>
      </c>
      <c r="M3097" s="158"/>
      <c r="N3097" s="139" t="s">
        <v>3963</v>
      </c>
      <c r="O3097" s="140" t="s">
        <v>75</v>
      </c>
      <c r="P3097" s="140" t="s">
        <v>76</v>
      </c>
      <c r="Q3097" s="140" t="s">
        <v>8</v>
      </c>
      <c r="R3097" s="140" t="s">
        <v>15</v>
      </c>
      <c r="S3097" s="140" t="s">
        <v>80</v>
      </c>
      <c r="T3097" s="141" t="s">
        <v>80</v>
      </c>
      <c r="U3097" s="140" t="s">
        <v>31</v>
      </c>
      <c r="V3097" s="141">
        <v>4</v>
      </c>
      <c r="W3097" s="140" t="s">
        <v>4106</v>
      </c>
      <c r="X3097" s="140" t="s">
        <v>4106</v>
      </c>
      <c r="Y3097" s="140" t="s">
        <v>66</v>
      </c>
      <c r="Z3097" s="140" t="s">
        <v>66</v>
      </c>
      <c r="AA3097" s="140" t="s">
        <v>4106</v>
      </c>
      <c r="AB3097" s="140" t="s">
        <v>4106</v>
      </c>
      <c r="AC3097" s="140" t="s">
        <v>66</v>
      </c>
      <c r="AD3097" s="187" t="s">
        <v>66</v>
      </c>
      <c r="AE3097" s="151" t="s">
        <v>4106</v>
      </c>
      <c r="AF3097" s="151" t="s">
        <v>4106</v>
      </c>
      <c r="AG3097" s="134"/>
      <c r="AH3097" s="142"/>
      <c r="AI3097" s="143"/>
      <c r="AJ3097" s="143" t="b">
        <f t="shared" si="1210"/>
        <v>0</v>
      </c>
      <c r="AK3097" s="143" t="str">
        <f>O3097&amp;Q3097&amp;R3097&amp;U3097&amp;V3097&amp;Y3097&amp;Z3097&amp;AC3097&amp;AD3097</f>
        <v>K12540000</v>
      </c>
      <c r="AL3097" s="95"/>
      <c r="AM3097" s="41"/>
      <c r="AN3097" s="145" t="str">
        <f>N3097&amp;AK3097</f>
        <v>J9NK12540000</v>
      </c>
      <c r="AO3097" s="145"/>
      <c r="AP3097" s="30"/>
      <c r="AQ3097" s="145"/>
      <c r="AR3097" s="145" t="str">
        <f t="shared" si="1212"/>
        <v/>
      </c>
      <c r="AS3097" s="145" t="str">
        <f>IF(IFERROR(VLOOKUP(AE3097,#REF!,1,0),"")&lt;&gt;"",1,"")</f>
        <v/>
      </c>
      <c r="AT3097" s="145" t="str">
        <f>IF(IFERROR(VLOOKUP(AE3097,#REF!,1,0),"")&lt;&gt;"",1,"")</f>
        <v/>
      </c>
      <c r="AU3097" s="145" t="str">
        <f>IF(IFERROR(VLOOKUP(AE3097,#REF!,1,0),"")&lt;&gt;"",1,"")</f>
        <v/>
      </c>
      <c r="AV3097" s="145" t="str">
        <f>IF(IFERROR(VLOOKUP(AE3097,#REF!,1,0),"")&lt;&gt;"",1,"")</f>
        <v/>
      </c>
      <c r="AW3097" s="145" t="str">
        <f>IF(IFERROR(VLOOKUP(AE3097,#REF!,1,0),"")&lt;&gt;"",1,"")</f>
        <v/>
      </c>
      <c r="AX3097" s="145" t="str">
        <f>IF(IFERROR(VLOOKUP(AE3097,#REF!,1,0),"")&lt;&gt;"",1,"")</f>
        <v/>
      </c>
      <c r="AY3097" s="145" t="str">
        <f>IF(IFERROR(VLOOKUP(AE3097,#REF!,1,0),"")&lt;&gt;"",1,"")</f>
        <v/>
      </c>
      <c r="AZ3097" s="145" t="str">
        <f>IF(IFERROR(VLOOKUP(AE3097,#REF!,1,0),"")&lt;&gt;"",1,"")</f>
        <v/>
      </c>
      <c r="BA3097" s="145" t="str">
        <f>IF(IFERROR(VLOOKUP(AE3097,#REF!,1,0),"")&lt;&gt;"",1,"")</f>
        <v/>
      </c>
      <c r="BB3097" s="145" t="str">
        <f>IF(IFERROR(VLOOKUP(AE3097,#REF!,1,0),"")&lt;&gt;"",1,"")</f>
        <v/>
      </c>
      <c r="BC3097" s="145" t="str">
        <f>IF(IFERROR(VLOOKUP(AE3097,#REF!,1,0),"")&lt;&gt;"",1,"")</f>
        <v/>
      </c>
      <c r="BD3097" s="146" t="str">
        <f>IF(IFERROR(VLOOKUP(AE3097,#REF!,1,0),"")&lt;&gt;"",1,"")</f>
        <v/>
      </c>
      <c r="BE3097" s="148">
        <f t="shared" si="1208"/>
        <v>0</v>
      </c>
    </row>
    <row r="3098" spans="1:57" ht="17">
      <c r="A3098" s="137">
        <v>2925</v>
      </c>
      <c r="B3098" s="137"/>
      <c r="C3098" s="137"/>
      <c r="D3098" s="138"/>
      <c r="E3098" s="138"/>
      <c r="F3098" s="138"/>
      <c r="G3098" s="138"/>
      <c r="H3098" s="138"/>
      <c r="I3098" s="138"/>
      <c r="J3098" s="138"/>
      <c r="K3098" s="138"/>
      <c r="L3098" s="138" t="s">
        <v>7209</v>
      </c>
      <c r="M3098" s="158"/>
      <c r="N3098" s="139" t="s">
        <v>3963</v>
      </c>
      <c r="O3098" s="140" t="s">
        <v>75</v>
      </c>
      <c r="P3098" s="140" t="s">
        <v>76</v>
      </c>
      <c r="Q3098" s="140" t="s">
        <v>8</v>
      </c>
      <c r="R3098" s="140" t="s">
        <v>15</v>
      </c>
      <c r="S3098" s="140" t="s">
        <v>80</v>
      </c>
      <c r="T3098" s="141" t="s">
        <v>80</v>
      </c>
      <c r="U3098" s="140" t="s">
        <v>31</v>
      </c>
      <c r="V3098" s="141">
        <v>5</v>
      </c>
      <c r="W3098" s="140" t="s">
        <v>4107</v>
      </c>
      <c r="X3098" s="140" t="s">
        <v>4107</v>
      </c>
      <c r="Y3098" s="140" t="s">
        <v>66</v>
      </c>
      <c r="Z3098" s="140" t="s">
        <v>66</v>
      </c>
      <c r="AA3098" s="140" t="s">
        <v>4107</v>
      </c>
      <c r="AB3098" s="140" t="s">
        <v>4107</v>
      </c>
      <c r="AC3098" s="140" t="s">
        <v>66</v>
      </c>
      <c r="AD3098" s="187" t="s">
        <v>66</v>
      </c>
      <c r="AE3098" s="151" t="s">
        <v>4107</v>
      </c>
      <c r="AF3098" s="151" t="s">
        <v>4107</v>
      </c>
      <c r="AG3098" s="134"/>
      <c r="AH3098" s="142"/>
      <c r="AI3098" s="143"/>
      <c r="AJ3098" s="143" t="b">
        <f t="shared" si="1210"/>
        <v>0</v>
      </c>
      <c r="AK3098" s="143" t="str">
        <f>O3098&amp;Q3098&amp;R3098&amp;U3098&amp;V3098&amp;Y3098&amp;Z3098&amp;AC3098&amp;AD3098</f>
        <v>K12550000</v>
      </c>
      <c r="AL3098" s="95"/>
      <c r="AM3098" s="41"/>
      <c r="AN3098" s="145" t="str">
        <f>N3098&amp;AK3098</f>
        <v>J9NK12550000</v>
      </c>
      <c r="AO3098" s="145"/>
      <c r="AP3098" s="30"/>
      <c r="AQ3098" s="145"/>
      <c r="AR3098" s="145" t="str">
        <f t="shared" si="1212"/>
        <v/>
      </c>
      <c r="AS3098" s="145" t="str">
        <f>IF(IFERROR(VLOOKUP(AE3098,#REF!,1,0),"")&lt;&gt;"",1,"")</f>
        <v/>
      </c>
      <c r="AT3098" s="145" t="str">
        <f>IF(IFERROR(VLOOKUP(AE3098,#REF!,1,0),"")&lt;&gt;"",1,"")</f>
        <v/>
      </c>
      <c r="AU3098" s="145" t="str">
        <f>IF(IFERROR(VLOOKUP(AE3098,#REF!,1,0),"")&lt;&gt;"",1,"")</f>
        <v/>
      </c>
      <c r="AV3098" s="145" t="str">
        <f>IF(IFERROR(VLOOKUP(AE3098,#REF!,1,0),"")&lt;&gt;"",1,"")</f>
        <v/>
      </c>
      <c r="AW3098" s="145" t="str">
        <f>IF(IFERROR(VLOOKUP(AE3098,#REF!,1,0),"")&lt;&gt;"",1,"")</f>
        <v/>
      </c>
      <c r="AX3098" s="145" t="str">
        <f>IF(IFERROR(VLOOKUP(AE3098,#REF!,1,0),"")&lt;&gt;"",1,"")</f>
        <v/>
      </c>
      <c r="AY3098" s="145" t="str">
        <f>IF(IFERROR(VLOOKUP(AE3098,#REF!,1,0),"")&lt;&gt;"",1,"")</f>
        <v/>
      </c>
      <c r="AZ3098" s="145" t="str">
        <f>IF(IFERROR(VLOOKUP(AE3098,#REF!,1,0),"")&lt;&gt;"",1,"")</f>
        <v/>
      </c>
      <c r="BA3098" s="145" t="str">
        <f>IF(IFERROR(VLOOKUP(AE3098,#REF!,1,0),"")&lt;&gt;"",1,"")</f>
        <v/>
      </c>
      <c r="BB3098" s="145" t="str">
        <f>IF(IFERROR(VLOOKUP(AE3098,#REF!,1,0),"")&lt;&gt;"",1,"")</f>
        <v/>
      </c>
      <c r="BC3098" s="145" t="str">
        <f>IF(IFERROR(VLOOKUP(AE3098,#REF!,1,0),"")&lt;&gt;"",1,"")</f>
        <v/>
      </c>
      <c r="BD3098" s="146" t="str">
        <f>IF(IFERROR(VLOOKUP(AE3098,#REF!,1,0),"")&lt;&gt;"",1,"")</f>
        <v/>
      </c>
      <c r="BE3098" s="148">
        <f t="shared" si="1208"/>
        <v>0</v>
      </c>
    </row>
    <row r="3099" spans="1:57" ht="17">
      <c r="A3099" s="137">
        <v>2926</v>
      </c>
      <c r="B3099" s="137"/>
      <c r="C3099" s="137"/>
      <c r="D3099" s="138"/>
      <c r="E3099" s="138"/>
      <c r="F3099" s="138"/>
      <c r="G3099" s="138"/>
      <c r="H3099" s="138"/>
      <c r="I3099" s="138"/>
      <c r="J3099" s="138"/>
      <c r="K3099" s="138"/>
      <c r="L3099" s="138" t="s">
        <v>7210</v>
      </c>
      <c r="M3099" s="158"/>
      <c r="N3099" s="139" t="s">
        <v>3963</v>
      </c>
      <c r="O3099" s="140" t="s">
        <v>75</v>
      </c>
      <c r="P3099" s="140" t="s">
        <v>76</v>
      </c>
      <c r="Q3099" s="140" t="s">
        <v>8</v>
      </c>
      <c r="R3099" s="140" t="s">
        <v>15</v>
      </c>
      <c r="S3099" s="140" t="s">
        <v>80</v>
      </c>
      <c r="T3099" s="141" t="s">
        <v>80</v>
      </c>
      <c r="U3099" s="140" t="s">
        <v>31</v>
      </c>
      <c r="V3099" s="141">
        <v>6</v>
      </c>
      <c r="W3099" s="140" t="s">
        <v>4108</v>
      </c>
      <c r="X3099" s="140" t="s">
        <v>4108</v>
      </c>
      <c r="Y3099" s="140" t="s">
        <v>66</v>
      </c>
      <c r="Z3099" s="140" t="s">
        <v>66</v>
      </c>
      <c r="AA3099" s="140" t="s">
        <v>4108</v>
      </c>
      <c r="AB3099" s="140" t="s">
        <v>4108</v>
      </c>
      <c r="AC3099" s="140" t="s">
        <v>66</v>
      </c>
      <c r="AD3099" s="187" t="s">
        <v>66</v>
      </c>
      <c r="AE3099" s="151" t="s">
        <v>4108</v>
      </c>
      <c r="AF3099" s="151" t="s">
        <v>4108</v>
      </c>
      <c r="AG3099" s="134"/>
      <c r="AH3099" s="142"/>
      <c r="AI3099" s="143"/>
      <c r="AJ3099" s="143" t="b">
        <f t="shared" si="1210"/>
        <v>0</v>
      </c>
      <c r="AK3099" s="143" t="str">
        <f>O3099&amp;Q3099&amp;R3099&amp;U3099&amp;V3099&amp;Y3099&amp;Z3099&amp;AC3099&amp;AD3099</f>
        <v>K12560000</v>
      </c>
      <c r="AL3099" s="95"/>
      <c r="AM3099" s="41"/>
      <c r="AN3099" s="145" t="str">
        <f>N3099&amp;AK3099</f>
        <v>J9NK12560000</v>
      </c>
      <c r="AO3099" s="145"/>
      <c r="AP3099" s="30"/>
      <c r="AQ3099" s="145"/>
      <c r="AR3099" s="145" t="str">
        <f t="shared" si="1212"/>
        <v/>
      </c>
      <c r="AS3099" s="145" t="str">
        <f>IF(IFERROR(VLOOKUP(AE3099,#REF!,1,0),"")&lt;&gt;"",1,"")</f>
        <v/>
      </c>
      <c r="AT3099" s="145" t="str">
        <f>IF(IFERROR(VLOOKUP(AE3099,#REF!,1,0),"")&lt;&gt;"",1,"")</f>
        <v/>
      </c>
      <c r="AU3099" s="145" t="str">
        <f>IF(IFERROR(VLOOKUP(AE3099,#REF!,1,0),"")&lt;&gt;"",1,"")</f>
        <v/>
      </c>
      <c r="AV3099" s="145" t="str">
        <f>IF(IFERROR(VLOOKUP(AE3099,#REF!,1,0),"")&lt;&gt;"",1,"")</f>
        <v/>
      </c>
      <c r="AW3099" s="145" t="str">
        <f>IF(IFERROR(VLOOKUP(AE3099,#REF!,1,0),"")&lt;&gt;"",1,"")</f>
        <v/>
      </c>
      <c r="AX3099" s="145" t="str">
        <f>IF(IFERROR(VLOOKUP(AE3099,#REF!,1,0),"")&lt;&gt;"",1,"")</f>
        <v/>
      </c>
      <c r="AY3099" s="145" t="str">
        <f>IF(IFERROR(VLOOKUP(AE3099,#REF!,1,0),"")&lt;&gt;"",1,"")</f>
        <v/>
      </c>
      <c r="AZ3099" s="145" t="str">
        <f>IF(IFERROR(VLOOKUP(AE3099,#REF!,1,0),"")&lt;&gt;"",1,"")</f>
        <v/>
      </c>
      <c r="BA3099" s="145" t="str">
        <f>IF(IFERROR(VLOOKUP(AE3099,#REF!,1,0),"")&lt;&gt;"",1,"")</f>
        <v/>
      </c>
      <c r="BB3099" s="145" t="str">
        <f>IF(IFERROR(VLOOKUP(AE3099,#REF!,1,0),"")&lt;&gt;"",1,"")</f>
        <v/>
      </c>
      <c r="BC3099" s="145" t="str">
        <f>IF(IFERROR(VLOOKUP(AE3099,#REF!,1,0),"")&lt;&gt;"",1,"")</f>
        <v/>
      </c>
      <c r="BD3099" s="146" t="str">
        <f>IF(IFERROR(VLOOKUP(AE3099,#REF!,1,0),"")&lt;&gt;"",1,"")</f>
        <v/>
      </c>
      <c r="BE3099" s="148">
        <f t="shared" si="1208"/>
        <v>0</v>
      </c>
    </row>
    <row r="3100" spans="1:57" ht="17">
      <c r="A3100" s="137">
        <v>2927</v>
      </c>
      <c r="B3100" s="137"/>
      <c r="C3100" s="137"/>
      <c r="D3100" s="138"/>
      <c r="E3100" s="138"/>
      <c r="F3100" s="138"/>
      <c r="G3100" s="138"/>
      <c r="H3100" s="138"/>
      <c r="I3100" s="138"/>
      <c r="J3100" s="138"/>
      <c r="K3100" s="138"/>
      <c r="L3100" s="138" t="s">
        <v>7211</v>
      </c>
      <c r="M3100" s="158"/>
      <c r="N3100" s="139" t="s">
        <v>3963</v>
      </c>
      <c r="O3100" s="140" t="s">
        <v>75</v>
      </c>
      <c r="P3100" s="140" t="s">
        <v>76</v>
      </c>
      <c r="Q3100" s="140" t="s">
        <v>8</v>
      </c>
      <c r="R3100" s="140" t="s">
        <v>15</v>
      </c>
      <c r="S3100" s="140" t="s">
        <v>80</v>
      </c>
      <c r="T3100" s="141" t="s">
        <v>80</v>
      </c>
      <c r="U3100" s="140" t="s">
        <v>31</v>
      </c>
      <c r="V3100" s="141">
        <v>7</v>
      </c>
      <c r="W3100" s="140" t="s">
        <v>4109</v>
      </c>
      <c r="X3100" s="140" t="s">
        <v>4109</v>
      </c>
      <c r="Y3100" s="140" t="s">
        <v>66</v>
      </c>
      <c r="Z3100" s="140" t="s">
        <v>66</v>
      </c>
      <c r="AA3100" s="140" t="s">
        <v>4109</v>
      </c>
      <c r="AB3100" s="140" t="s">
        <v>4109</v>
      </c>
      <c r="AC3100" s="140" t="s">
        <v>66</v>
      </c>
      <c r="AD3100" s="187" t="s">
        <v>66</v>
      </c>
      <c r="AE3100" s="151" t="s">
        <v>4109</v>
      </c>
      <c r="AF3100" s="151" t="s">
        <v>4109</v>
      </c>
      <c r="AG3100" s="134"/>
      <c r="AH3100" s="142"/>
      <c r="AI3100" s="143"/>
      <c r="AJ3100" s="143" t="b">
        <f t="shared" si="1210"/>
        <v>0</v>
      </c>
      <c r="AK3100" s="143" t="str">
        <f>O3100&amp;Q3100&amp;R3100&amp;U3100&amp;V3100&amp;Y3100&amp;Z3100&amp;AC3100&amp;AD3100</f>
        <v>K12570000</v>
      </c>
      <c r="AL3100" s="95"/>
      <c r="AM3100" s="41"/>
      <c r="AN3100" s="145" t="str">
        <f>N3100&amp;AK3100</f>
        <v>J9NK12570000</v>
      </c>
      <c r="AO3100" s="145"/>
      <c r="AP3100" s="30"/>
      <c r="AQ3100" s="145"/>
      <c r="AR3100" s="145" t="str">
        <f t="shared" si="1212"/>
        <v/>
      </c>
      <c r="AS3100" s="145" t="str">
        <f>IF(IFERROR(VLOOKUP(AE3100,#REF!,1,0),"")&lt;&gt;"",1,"")</f>
        <v/>
      </c>
      <c r="AT3100" s="145" t="str">
        <f>IF(IFERROR(VLOOKUP(AE3100,#REF!,1,0),"")&lt;&gt;"",1,"")</f>
        <v/>
      </c>
      <c r="AU3100" s="145" t="str">
        <f>IF(IFERROR(VLOOKUP(AE3100,#REF!,1,0),"")&lt;&gt;"",1,"")</f>
        <v/>
      </c>
      <c r="AV3100" s="145" t="str">
        <f>IF(IFERROR(VLOOKUP(AE3100,#REF!,1,0),"")&lt;&gt;"",1,"")</f>
        <v/>
      </c>
      <c r="AW3100" s="145" t="str">
        <f>IF(IFERROR(VLOOKUP(AE3100,#REF!,1,0),"")&lt;&gt;"",1,"")</f>
        <v/>
      </c>
      <c r="AX3100" s="145" t="str">
        <f>IF(IFERROR(VLOOKUP(AE3100,#REF!,1,0),"")&lt;&gt;"",1,"")</f>
        <v/>
      </c>
      <c r="AY3100" s="145" t="str">
        <f>IF(IFERROR(VLOOKUP(AE3100,#REF!,1,0),"")&lt;&gt;"",1,"")</f>
        <v/>
      </c>
      <c r="AZ3100" s="145" t="str">
        <f>IF(IFERROR(VLOOKUP(AE3100,#REF!,1,0),"")&lt;&gt;"",1,"")</f>
        <v/>
      </c>
      <c r="BA3100" s="145" t="str">
        <f>IF(IFERROR(VLOOKUP(AE3100,#REF!,1,0),"")&lt;&gt;"",1,"")</f>
        <v/>
      </c>
      <c r="BB3100" s="145" t="str">
        <f>IF(IFERROR(VLOOKUP(AE3100,#REF!,1,0),"")&lt;&gt;"",1,"")</f>
        <v/>
      </c>
      <c r="BC3100" s="145" t="str">
        <f>IF(IFERROR(VLOOKUP(AE3100,#REF!,1,0),"")&lt;&gt;"",1,"")</f>
        <v/>
      </c>
      <c r="BD3100" s="146" t="str">
        <f>IF(IFERROR(VLOOKUP(AE3100,#REF!,1,0),"")&lt;&gt;"",1,"")</f>
        <v/>
      </c>
      <c r="BE3100" s="148">
        <f t="shared" si="1208"/>
        <v>0</v>
      </c>
    </row>
    <row r="3101" spans="1:57" ht="17">
      <c r="A3101" s="137">
        <v>2928</v>
      </c>
      <c r="B3101" s="137"/>
      <c r="C3101" s="137"/>
      <c r="D3101" s="138"/>
      <c r="E3101" s="138"/>
      <c r="F3101" s="138"/>
      <c r="G3101" s="138"/>
      <c r="H3101" s="138"/>
      <c r="I3101" s="138"/>
      <c r="J3101" s="138"/>
      <c r="K3101" s="138"/>
      <c r="L3101" s="138" t="s">
        <v>7212</v>
      </c>
      <c r="M3101" s="158"/>
      <c r="N3101" s="139" t="s">
        <v>3963</v>
      </c>
      <c r="O3101" s="140" t="s">
        <v>75</v>
      </c>
      <c r="P3101" s="140" t="s">
        <v>76</v>
      </c>
      <c r="Q3101" s="140" t="s">
        <v>8</v>
      </c>
      <c r="R3101" s="140" t="s">
        <v>15</v>
      </c>
      <c r="S3101" s="140" t="s">
        <v>80</v>
      </c>
      <c r="T3101" s="141" t="s">
        <v>80</v>
      </c>
      <c r="U3101" s="140" t="s">
        <v>31</v>
      </c>
      <c r="V3101" s="141">
        <v>8</v>
      </c>
      <c r="W3101" s="141" t="s">
        <v>4110</v>
      </c>
      <c r="X3101" s="141" t="s">
        <v>4110</v>
      </c>
      <c r="Y3101" s="140" t="s">
        <v>66</v>
      </c>
      <c r="Z3101" s="140" t="s">
        <v>66</v>
      </c>
      <c r="AA3101" s="140" t="s">
        <v>4110</v>
      </c>
      <c r="AB3101" s="140" t="s">
        <v>4110</v>
      </c>
      <c r="AC3101" s="140" t="s">
        <v>66</v>
      </c>
      <c r="AD3101" s="187" t="s">
        <v>66</v>
      </c>
      <c r="AE3101" s="188" t="s">
        <v>4110</v>
      </c>
      <c r="AF3101" s="188" t="s">
        <v>4110</v>
      </c>
      <c r="AG3101" s="134"/>
      <c r="AH3101" s="142"/>
      <c r="AI3101" s="143"/>
      <c r="AJ3101" s="143" t="b">
        <f t="shared" si="1210"/>
        <v>0</v>
      </c>
      <c r="AK3101" s="143" t="str">
        <f>O3101&amp;Q3101&amp;R3101&amp;U3101&amp;V3101&amp;Y3101&amp;Z3101&amp;AC3101&amp;AD3101</f>
        <v>K12580000</v>
      </c>
      <c r="AL3101" s="95"/>
      <c r="AM3101" s="41"/>
      <c r="AN3101" s="145" t="str">
        <f>N3101&amp;AK3101</f>
        <v>J9NK12580000</v>
      </c>
      <c r="AO3101" s="145"/>
      <c r="AP3101" s="30"/>
      <c r="AQ3101" s="145"/>
      <c r="AR3101" s="145" t="str">
        <f t="shared" si="1212"/>
        <v/>
      </c>
      <c r="AS3101" s="145" t="str">
        <f>IF(IFERROR(VLOOKUP(AE3101,#REF!,1,0),"")&lt;&gt;"",1,"")</f>
        <v/>
      </c>
      <c r="AT3101" s="145" t="str">
        <f>IF(IFERROR(VLOOKUP(AE3101,#REF!,1,0),"")&lt;&gt;"",1,"")</f>
        <v/>
      </c>
      <c r="AU3101" s="145" t="str">
        <f>IF(IFERROR(VLOOKUP(AE3101,#REF!,1,0),"")&lt;&gt;"",1,"")</f>
        <v/>
      </c>
      <c r="AV3101" s="145" t="str">
        <f>IF(IFERROR(VLOOKUP(AE3101,#REF!,1,0),"")&lt;&gt;"",1,"")</f>
        <v/>
      </c>
      <c r="AW3101" s="145" t="str">
        <f>IF(IFERROR(VLOOKUP(AE3101,#REF!,1,0),"")&lt;&gt;"",1,"")</f>
        <v/>
      </c>
      <c r="AX3101" s="145" t="str">
        <f>IF(IFERROR(VLOOKUP(AE3101,#REF!,1,0),"")&lt;&gt;"",1,"")</f>
        <v/>
      </c>
      <c r="AY3101" s="145" t="str">
        <f>IF(IFERROR(VLOOKUP(AE3101,#REF!,1,0),"")&lt;&gt;"",1,"")</f>
        <v/>
      </c>
      <c r="AZ3101" s="145" t="str">
        <f>IF(IFERROR(VLOOKUP(AE3101,#REF!,1,0),"")&lt;&gt;"",1,"")</f>
        <v/>
      </c>
      <c r="BA3101" s="145" t="str">
        <f>IF(IFERROR(VLOOKUP(AE3101,#REF!,1,0),"")&lt;&gt;"",1,"")</f>
        <v/>
      </c>
      <c r="BB3101" s="145" t="str">
        <f>IF(IFERROR(VLOOKUP(AE3101,#REF!,1,0),"")&lt;&gt;"",1,"")</f>
        <v/>
      </c>
      <c r="BC3101" s="145" t="str">
        <f>IF(IFERROR(VLOOKUP(AE3101,#REF!,1,0),"")&lt;&gt;"",1,"")</f>
        <v/>
      </c>
      <c r="BD3101" s="146" t="str">
        <f>IF(IFERROR(VLOOKUP(AE3101,#REF!,1,0),"")&lt;&gt;"",1,"")</f>
        <v/>
      </c>
      <c r="BE3101" s="148">
        <f t="shared" si="1208"/>
        <v>0</v>
      </c>
    </row>
    <row r="3102" spans="1:57" ht="17">
      <c r="A3102" s="137">
        <v>2929</v>
      </c>
      <c r="B3102" s="137"/>
      <c r="C3102" s="137"/>
      <c r="D3102" s="138"/>
      <c r="E3102" s="138"/>
      <c r="F3102" s="138"/>
      <c r="G3102" s="138"/>
      <c r="H3102" s="138"/>
      <c r="I3102" s="138"/>
      <c r="J3102" s="138"/>
      <c r="K3102" s="138"/>
      <c r="L3102" s="138" t="s">
        <v>7213</v>
      </c>
      <c r="M3102" s="158"/>
      <c r="N3102" s="139" t="s">
        <v>3963</v>
      </c>
      <c r="O3102" s="140" t="s">
        <v>75</v>
      </c>
      <c r="P3102" s="140" t="s">
        <v>76</v>
      </c>
      <c r="Q3102" s="140" t="s">
        <v>8</v>
      </c>
      <c r="R3102" s="140" t="s">
        <v>15</v>
      </c>
      <c r="S3102" s="140" t="s">
        <v>80</v>
      </c>
      <c r="T3102" s="141" t="s">
        <v>80</v>
      </c>
      <c r="U3102" s="140" t="s">
        <v>31</v>
      </c>
      <c r="V3102" s="141">
        <v>9</v>
      </c>
      <c r="W3102" s="141" t="s">
        <v>4111</v>
      </c>
      <c r="X3102" s="141" t="s">
        <v>4111</v>
      </c>
      <c r="Y3102" s="140" t="s">
        <v>66</v>
      </c>
      <c r="Z3102" s="140" t="s">
        <v>66</v>
      </c>
      <c r="AA3102" s="140" t="s">
        <v>4111</v>
      </c>
      <c r="AB3102" s="140" t="s">
        <v>4111</v>
      </c>
      <c r="AC3102" s="140" t="s">
        <v>66</v>
      </c>
      <c r="AD3102" s="187" t="s">
        <v>66</v>
      </c>
      <c r="AE3102" s="188" t="s">
        <v>4111</v>
      </c>
      <c r="AF3102" s="188" t="s">
        <v>4111</v>
      </c>
      <c r="AG3102" s="134"/>
      <c r="AH3102" s="142"/>
      <c r="AI3102" s="143"/>
      <c r="AJ3102" s="143" t="b">
        <f t="shared" si="1210"/>
        <v>0</v>
      </c>
      <c r="AK3102" s="143" t="str">
        <f>O3102&amp;Q3102&amp;R3102&amp;U3102&amp;V3102&amp;Y3102&amp;Z3102&amp;AC3102&amp;AD3102</f>
        <v>K12590000</v>
      </c>
      <c r="AL3102" s="95"/>
      <c r="AM3102" s="41"/>
      <c r="AN3102" s="145" t="str">
        <f>N3102&amp;AK3102</f>
        <v>J9NK12590000</v>
      </c>
      <c r="AO3102" s="145"/>
      <c r="AP3102" s="30"/>
      <c r="AQ3102" s="145"/>
      <c r="AR3102" s="145" t="str">
        <f t="shared" si="1212"/>
        <v/>
      </c>
      <c r="AS3102" s="145" t="str">
        <f>IF(IFERROR(VLOOKUP(AE3102,#REF!,1,0),"")&lt;&gt;"",1,"")</f>
        <v/>
      </c>
      <c r="AT3102" s="145" t="str">
        <f>IF(IFERROR(VLOOKUP(AE3102,#REF!,1,0),"")&lt;&gt;"",1,"")</f>
        <v/>
      </c>
      <c r="AU3102" s="145" t="str">
        <f>IF(IFERROR(VLOOKUP(AE3102,#REF!,1,0),"")&lt;&gt;"",1,"")</f>
        <v/>
      </c>
      <c r="AV3102" s="145" t="str">
        <f>IF(IFERROR(VLOOKUP(AE3102,#REF!,1,0),"")&lt;&gt;"",1,"")</f>
        <v/>
      </c>
      <c r="AW3102" s="145" t="str">
        <f>IF(IFERROR(VLOOKUP(AE3102,#REF!,1,0),"")&lt;&gt;"",1,"")</f>
        <v/>
      </c>
      <c r="AX3102" s="145" t="str">
        <f>IF(IFERROR(VLOOKUP(AE3102,#REF!,1,0),"")&lt;&gt;"",1,"")</f>
        <v/>
      </c>
      <c r="AY3102" s="145" t="str">
        <f>IF(IFERROR(VLOOKUP(AE3102,#REF!,1,0),"")&lt;&gt;"",1,"")</f>
        <v/>
      </c>
      <c r="AZ3102" s="145" t="str">
        <f>IF(IFERROR(VLOOKUP(AE3102,#REF!,1,0),"")&lt;&gt;"",1,"")</f>
        <v/>
      </c>
      <c r="BA3102" s="145" t="str">
        <f>IF(IFERROR(VLOOKUP(AE3102,#REF!,1,0),"")&lt;&gt;"",1,"")</f>
        <v/>
      </c>
      <c r="BB3102" s="145" t="str">
        <f>IF(IFERROR(VLOOKUP(AE3102,#REF!,1,0),"")&lt;&gt;"",1,"")</f>
        <v/>
      </c>
      <c r="BC3102" s="145" t="str">
        <f>IF(IFERROR(VLOOKUP(AE3102,#REF!,1,0),"")&lt;&gt;"",1,"")</f>
        <v/>
      </c>
      <c r="BD3102" s="146" t="str">
        <f>IF(IFERROR(VLOOKUP(AE3102,#REF!,1,0),"")&lt;&gt;"",1,"")</f>
        <v/>
      </c>
      <c r="BE3102" s="148">
        <f t="shared" si="1208"/>
        <v>0</v>
      </c>
    </row>
    <row r="3103" spans="1:57" ht="17">
      <c r="A3103" s="137">
        <v>2930</v>
      </c>
      <c r="B3103" s="137"/>
      <c r="C3103" s="137"/>
      <c r="D3103" s="138"/>
      <c r="E3103" s="138"/>
      <c r="F3103" s="138"/>
      <c r="G3103" s="138"/>
      <c r="H3103" s="138"/>
      <c r="I3103" s="138"/>
      <c r="J3103" s="138"/>
      <c r="K3103" s="138"/>
      <c r="L3103" s="138" t="s">
        <v>7214</v>
      </c>
      <c r="M3103" s="158"/>
      <c r="N3103" s="139" t="s">
        <v>3963</v>
      </c>
      <c r="O3103" s="140" t="s">
        <v>75</v>
      </c>
      <c r="P3103" s="140" t="s">
        <v>76</v>
      </c>
      <c r="Q3103" s="140" t="s">
        <v>8</v>
      </c>
      <c r="R3103" s="140" t="s">
        <v>15</v>
      </c>
      <c r="S3103" s="140" t="s">
        <v>80</v>
      </c>
      <c r="T3103" s="141" t="s">
        <v>80</v>
      </c>
      <c r="U3103" s="140" t="s">
        <v>34</v>
      </c>
      <c r="V3103" s="141">
        <v>1</v>
      </c>
      <c r="W3103" s="141" t="s">
        <v>4112</v>
      </c>
      <c r="X3103" s="141" t="s">
        <v>4112</v>
      </c>
      <c r="Y3103" s="140" t="s">
        <v>66</v>
      </c>
      <c r="Z3103" s="140" t="s">
        <v>66</v>
      </c>
      <c r="AA3103" s="140" t="s">
        <v>4112</v>
      </c>
      <c r="AB3103" s="140" t="s">
        <v>4112</v>
      </c>
      <c r="AC3103" s="140" t="s">
        <v>66</v>
      </c>
      <c r="AD3103" s="187" t="s">
        <v>66</v>
      </c>
      <c r="AE3103" s="188" t="s">
        <v>4112</v>
      </c>
      <c r="AF3103" s="188" t="s">
        <v>4112</v>
      </c>
      <c r="AG3103" s="134"/>
      <c r="AH3103" s="142"/>
      <c r="AI3103" s="143"/>
      <c r="AJ3103" s="143" t="b">
        <f t="shared" si="1210"/>
        <v>0</v>
      </c>
      <c r="AK3103" s="143" t="str">
        <f>O3103&amp;Q3103&amp;R3103&amp;U3103&amp;V3103&amp;Y3103&amp;Z3103&amp;AC3103&amp;AD3103</f>
        <v>K12610000</v>
      </c>
      <c r="AL3103" s="95"/>
      <c r="AM3103" s="41"/>
      <c r="AN3103" s="145" t="str">
        <f>N3103&amp;AK3103</f>
        <v>J9NK12610000</v>
      </c>
      <c r="AO3103" s="145"/>
      <c r="AP3103" s="30"/>
      <c r="AQ3103" s="145"/>
      <c r="AR3103" s="145" t="str">
        <f t="shared" si="1212"/>
        <v/>
      </c>
      <c r="AS3103" s="145" t="str">
        <f>IF(IFERROR(VLOOKUP(AE3103,#REF!,1,0),"")&lt;&gt;"",1,"")</f>
        <v/>
      </c>
      <c r="AT3103" s="145" t="str">
        <f>IF(IFERROR(VLOOKUP(AE3103,#REF!,1,0),"")&lt;&gt;"",1,"")</f>
        <v/>
      </c>
      <c r="AU3103" s="145" t="str">
        <f>IF(IFERROR(VLOOKUP(AE3103,#REF!,1,0),"")&lt;&gt;"",1,"")</f>
        <v/>
      </c>
      <c r="AV3103" s="145" t="str">
        <f>IF(IFERROR(VLOOKUP(AE3103,#REF!,1,0),"")&lt;&gt;"",1,"")</f>
        <v/>
      </c>
      <c r="AW3103" s="145" t="str">
        <f>IF(IFERROR(VLOOKUP(AE3103,#REF!,1,0),"")&lt;&gt;"",1,"")</f>
        <v/>
      </c>
      <c r="AX3103" s="145" t="str">
        <f>IF(IFERROR(VLOOKUP(AE3103,#REF!,1,0),"")&lt;&gt;"",1,"")</f>
        <v/>
      </c>
      <c r="AY3103" s="145" t="str">
        <f>IF(IFERROR(VLOOKUP(AE3103,#REF!,1,0),"")&lt;&gt;"",1,"")</f>
        <v/>
      </c>
      <c r="AZ3103" s="145" t="str">
        <f>IF(IFERROR(VLOOKUP(AE3103,#REF!,1,0),"")&lt;&gt;"",1,"")</f>
        <v/>
      </c>
      <c r="BA3103" s="145" t="str">
        <f>IF(IFERROR(VLOOKUP(AE3103,#REF!,1,0),"")&lt;&gt;"",1,"")</f>
        <v/>
      </c>
      <c r="BB3103" s="145" t="str">
        <f>IF(IFERROR(VLOOKUP(AE3103,#REF!,1,0),"")&lt;&gt;"",1,"")</f>
        <v/>
      </c>
      <c r="BC3103" s="145" t="str">
        <f>IF(IFERROR(VLOOKUP(AE3103,#REF!,1,0),"")&lt;&gt;"",1,"")</f>
        <v/>
      </c>
      <c r="BD3103" s="146" t="str">
        <f>IF(IFERROR(VLOOKUP(AE3103,#REF!,1,0),"")&lt;&gt;"",1,"")</f>
        <v/>
      </c>
      <c r="BE3103" s="148">
        <f t="shared" si="1208"/>
        <v>0</v>
      </c>
    </row>
    <row r="3104" spans="1:57" ht="17">
      <c r="A3104" s="137"/>
      <c r="B3104" s="137"/>
      <c r="C3104" s="137"/>
      <c r="D3104" s="138"/>
      <c r="E3104" s="138"/>
      <c r="F3104" s="138"/>
      <c r="G3104" s="138"/>
      <c r="H3104" s="138"/>
      <c r="I3104" s="138"/>
      <c r="J3104" s="138"/>
      <c r="K3104" s="138"/>
      <c r="L3104" s="138" t="s">
        <v>7215</v>
      </c>
      <c r="M3104" s="158"/>
      <c r="N3104" s="139" t="s">
        <v>3963</v>
      </c>
      <c r="O3104" s="140" t="s">
        <v>75</v>
      </c>
      <c r="P3104" s="140" t="s">
        <v>76</v>
      </c>
      <c r="Q3104" s="140" t="s">
        <v>8</v>
      </c>
      <c r="R3104" s="140" t="s">
        <v>15</v>
      </c>
      <c r="S3104" s="140" t="s">
        <v>80</v>
      </c>
      <c r="T3104" s="141" t="s">
        <v>80</v>
      </c>
      <c r="U3104" s="140" t="s">
        <v>18</v>
      </c>
      <c r="V3104" s="141">
        <v>8</v>
      </c>
      <c r="W3104" s="140" t="s">
        <v>4113</v>
      </c>
      <c r="X3104" s="140" t="s">
        <v>4113</v>
      </c>
      <c r="Y3104" s="140" t="s">
        <v>66</v>
      </c>
      <c r="Z3104" s="140" t="s">
        <v>66</v>
      </c>
      <c r="AA3104" s="140" t="s">
        <v>4113</v>
      </c>
      <c r="AB3104" s="140" t="s">
        <v>4113</v>
      </c>
      <c r="AC3104" s="140" t="s">
        <v>66</v>
      </c>
      <c r="AD3104" s="187" t="s">
        <v>66</v>
      </c>
      <c r="AE3104" s="151" t="s">
        <v>4113</v>
      </c>
      <c r="AF3104" s="151" t="s">
        <v>4113</v>
      </c>
      <c r="AG3104" s="134"/>
      <c r="AH3104" s="142"/>
      <c r="AI3104" s="143"/>
      <c r="AJ3104" s="143" t="b">
        <f t="shared" si="1210"/>
        <v>0</v>
      </c>
      <c r="AK3104" s="143" t="str">
        <f>O3104&amp;Q3104&amp;R3104&amp;U3104&amp;V3104&amp;Y3104&amp;Z3104&amp;AC3104&amp;AD3104</f>
        <v>K12980000</v>
      </c>
      <c r="AL3104" s="95"/>
      <c r="AM3104" s="41"/>
      <c r="AN3104" s="145" t="str">
        <f>N3104&amp;AK3104</f>
        <v>J9NK12980000</v>
      </c>
      <c r="AO3104" s="145"/>
      <c r="AP3104" s="30"/>
      <c r="AQ3104" s="145"/>
      <c r="AR3104" s="145"/>
      <c r="AS3104" s="145"/>
      <c r="AT3104" s="145"/>
      <c r="AU3104" s="145"/>
      <c r="AV3104" s="145"/>
      <c r="AW3104" s="145"/>
      <c r="AX3104" s="145"/>
      <c r="AY3104" s="145"/>
      <c r="AZ3104" s="145"/>
      <c r="BA3104" s="145"/>
      <c r="BB3104" s="145"/>
      <c r="BC3104" s="145"/>
      <c r="BD3104" s="146"/>
      <c r="BE3104" s="148">
        <f t="shared" si="1208"/>
        <v>0</v>
      </c>
    </row>
    <row r="3105" spans="1:57" ht="17">
      <c r="A3105" s="137">
        <v>2936</v>
      </c>
      <c r="B3105" s="137"/>
      <c r="C3105" s="137"/>
      <c r="D3105" s="138"/>
      <c r="E3105" s="138"/>
      <c r="F3105" s="138"/>
      <c r="G3105" s="138"/>
      <c r="H3105" s="138"/>
      <c r="I3105" s="138"/>
      <c r="J3105" s="138"/>
      <c r="K3105" s="138"/>
      <c r="L3105" s="138" t="s">
        <v>7216</v>
      </c>
      <c r="M3105" s="158"/>
      <c r="N3105" s="139" t="s">
        <v>3963</v>
      </c>
      <c r="O3105" s="140" t="s">
        <v>75</v>
      </c>
      <c r="P3105" s="140" t="s">
        <v>76</v>
      </c>
      <c r="Q3105" s="140" t="s">
        <v>8</v>
      </c>
      <c r="R3105" s="140" t="s">
        <v>15</v>
      </c>
      <c r="S3105" s="140" t="s">
        <v>80</v>
      </c>
      <c r="T3105" s="141" t="s">
        <v>80</v>
      </c>
      <c r="U3105" s="140" t="s">
        <v>18</v>
      </c>
      <c r="V3105" s="141" t="s">
        <v>18</v>
      </c>
      <c r="W3105" s="140" t="s">
        <v>4114</v>
      </c>
      <c r="X3105" s="140" t="s">
        <v>4114</v>
      </c>
      <c r="Y3105" s="140" t="s">
        <v>66</v>
      </c>
      <c r="Z3105" s="140" t="s">
        <v>66</v>
      </c>
      <c r="AA3105" s="140" t="s">
        <v>4114</v>
      </c>
      <c r="AB3105" s="140" t="s">
        <v>4114</v>
      </c>
      <c r="AC3105" s="140" t="s">
        <v>66</v>
      </c>
      <c r="AD3105" s="187" t="s">
        <v>66</v>
      </c>
      <c r="AE3105" s="151" t="s">
        <v>4114</v>
      </c>
      <c r="AF3105" s="151" t="s">
        <v>4114</v>
      </c>
      <c r="AG3105" s="134"/>
      <c r="AH3105" s="142"/>
      <c r="AI3105" s="143"/>
      <c r="AJ3105" s="143" t="b">
        <f t="shared" si="1210"/>
        <v>0</v>
      </c>
      <c r="AK3105" s="143" t="str">
        <f>O3105&amp;Q3105&amp;R3105&amp;U3105&amp;V3105&amp;Y3105&amp;Z3105&amp;AC3105&amp;AD3105</f>
        <v>K12990000</v>
      </c>
      <c r="AL3105" s="95"/>
      <c r="AM3105" s="41"/>
      <c r="AN3105" s="145" t="str">
        <f>N3105&amp;AK3105</f>
        <v>J9NK12990000</v>
      </c>
      <c r="AO3105" s="145"/>
      <c r="AP3105" s="30"/>
      <c r="AQ3105" s="145"/>
      <c r="AR3105" s="145" t="str">
        <f t="shared" ref="AR3105:AR3147" si="1213">IF(AL3105&lt;&gt;"",1,"")</f>
        <v/>
      </c>
      <c r="AS3105" s="145" t="str">
        <f>IF(IFERROR(VLOOKUP(AE3105,#REF!,1,0),"")&lt;&gt;"",1,"")</f>
        <v/>
      </c>
      <c r="AT3105" s="145" t="str">
        <f>IF(IFERROR(VLOOKUP(AE3105,#REF!,1,0),"")&lt;&gt;"",1,"")</f>
        <v/>
      </c>
      <c r="AU3105" s="145" t="str">
        <f>IF(IFERROR(VLOOKUP(AE3105,#REF!,1,0),"")&lt;&gt;"",1,"")</f>
        <v/>
      </c>
      <c r="AV3105" s="145" t="str">
        <f>IF(IFERROR(VLOOKUP(AE3105,#REF!,1,0),"")&lt;&gt;"",1,"")</f>
        <v/>
      </c>
      <c r="AW3105" s="145" t="str">
        <f>IF(IFERROR(VLOOKUP(AE3105,#REF!,1,0),"")&lt;&gt;"",1,"")</f>
        <v/>
      </c>
      <c r="AX3105" s="145" t="str">
        <f>IF(IFERROR(VLOOKUP(AE3105,#REF!,1,0),"")&lt;&gt;"",1,"")</f>
        <v/>
      </c>
      <c r="AY3105" s="145" t="str">
        <f>IF(IFERROR(VLOOKUP(AE3105,#REF!,1,0),"")&lt;&gt;"",1,"")</f>
        <v/>
      </c>
      <c r="AZ3105" s="145" t="str">
        <f>IF(IFERROR(VLOOKUP(AE3105,#REF!,1,0),"")&lt;&gt;"",1,"")</f>
        <v/>
      </c>
      <c r="BA3105" s="145" t="str">
        <f>IF(IFERROR(VLOOKUP(AE3105,#REF!,1,0),"")&lt;&gt;"",1,"")</f>
        <v/>
      </c>
      <c r="BB3105" s="145" t="str">
        <f>IF(IFERROR(VLOOKUP(AE3105,#REF!,1,0),"")&lt;&gt;"",1,"")</f>
        <v/>
      </c>
      <c r="BC3105" s="145" t="str">
        <f>IF(IFERROR(VLOOKUP(AE3105,#REF!,1,0),"")&lt;&gt;"",1,"")</f>
        <v/>
      </c>
      <c r="BD3105" s="146" t="str">
        <f>IF(IFERROR(VLOOKUP(AE3105,#REF!,1,0),"")&lt;&gt;"",1,"")</f>
        <v/>
      </c>
      <c r="BE3105" s="148">
        <f t="shared" si="1208"/>
        <v>0</v>
      </c>
    </row>
    <row r="3106" spans="1:57" ht="17">
      <c r="A3106" s="137">
        <v>2937</v>
      </c>
      <c r="B3106" s="137"/>
      <c r="C3106" s="137"/>
      <c r="D3106" s="138"/>
      <c r="E3106" s="138"/>
      <c r="F3106" s="138"/>
      <c r="G3106" s="138"/>
      <c r="H3106" s="138"/>
      <c r="I3106" s="138"/>
      <c r="J3106" s="138"/>
      <c r="K3106" s="138"/>
      <c r="L3106" s="138" t="s">
        <v>7217</v>
      </c>
      <c r="M3106" s="158"/>
      <c r="N3106" s="139" t="s">
        <v>3963</v>
      </c>
      <c r="O3106" s="140" t="s">
        <v>75</v>
      </c>
      <c r="P3106" s="140" t="s">
        <v>76</v>
      </c>
      <c r="Q3106" s="140" t="s">
        <v>8</v>
      </c>
      <c r="R3106" s="140" t="s">
        <v>21</v>
      </c>
      <c r="S3106" s="140" t="s">
        <v>82</v>
      </c>
      <c r="T3106" s="141" t="s">
        <v>82</v>
      </c>
      <c r="U3106" s="140" t="s">
        <v>66</v>
      </c>
      <c r="V3106" s="141" t="s">
        <v>66</v>
      </c>
      <c r="W3106" s="140" t="s">
        <v>82</v>
      </c>
      <c r="X3106" s="140" t="s">
        <v>82</v>
      </c>
      <c r="Y3106" s="140" t="s">
        <v>66</v>
      </c>
      <c r="Z3106" s="140" t="s">
        <v>66</v>
      </c>
      <c r="AA3106" s="140" t="s">
        <v>82</v>
      </c>
      <c r="AB3106" s="140" t="s">
        <v>82</v>
      </c>
      <c r="AC3106" s="140" t="s">
        <v>66</v>
      </c>
      <c r="AD3106" s="187" t="s">
        <v>66</v>
      </c>
      <c r="AE3106" s="151" t="s">
        <v>82</v>
      </c>
      <c r="AF3106" s="151" t="s">
        <v>82</v>
      </c>
      <c r="AG3106" s="134"/>
      <c r="AH3106" s="142"/>
      <c r="AI3106" s="143"/>
      <c r="AJ3106" s="143" t="b">
        <f t="shared" si="1210"/>
        <v>0</v>
      </c>
      <c r="AK3106" s="143" t="str">
        <f>O3106&amp;Q3106&amp;R3106&amp;U3106&amp;V3106&amp;Y3106&amp;Z3106&amp;AC3106&amp;AD3106</f>
        <v>K13000000</v>
      </c>
      <c r="AL3106" s="95"/>
      <c r="AM3106" s="41"/>
      <c r="AN3106" s="145" t="str">
        <f>N3106&amp;AK3106</f>
        <v>J9NK13000000</v>
      </c>
      <c r="AO3106" s="145"/>
      <c r="AP3106" s="30"/>
      <c r="AQ3106" s="145"/>
      <c r="AR3106" s="145" t="str">
        <f t="shared" si="1213"/>
        <v/>
      </c>
      <c r="AS3106" s="145" t="str">
        <f>IF(IFERROR(VLOOKUP(AE3106,#REF!,1,0),"")&lt;&gt;"",1,"")</f>
        <v/>
      </c>
      <c r="AT3106" s="145" t="str">
        <f>IF(IFERROR(VLOOKUP(AE3106,#REF!,1,0),"")&lt;&gt;"",1,"")</f>
        <v/>
      </c>
      <c r="AU3106" s="145" t="str">
        <f>IF(IFERROR(VLOOKUP(AE3106,#REF!,1,0),"")&lt;&gt;"",1,"")</f>
        <v/>
      </c>
      <c r="AV3106" s="145" t="str">
        <f>IF(IFERROR(VLOOKUP(AE3106,#REF!,1,0),"")&lt;&gt;"",1,"")</f>
        <v/>
      </c>
      <c r="AW3106" s="145" t="str">
        <f>IF(IFERROR(VLOOKUP(AE3106,#REF!,1,0),"")&lt;&gt;"",1,"")</f>
        <v/>
      </c>
      <c r="AX3106" s="145" t="str">
        <f>IF(IFERROR(VLOOKUP(AE3106,#REF!,1,0),"")&lt;&gt;"",1,"")</f>
        <v/>
      </c>
      <c r="AY3106" s="145" t="str">
        <f>IF(IFERROR(VLOOKUP(AE3106,#REF!,1,0),"")&lt;&gt;"",1,"")</f>
        <v/>
      </c>
      <c r="AZ3106" s="145" t="str">
        <f>IF(IFERROR(VLOOKUP(AE3106,#REF!,1,0),"")&lt;&gt;"",1,"")</f>
        <v/>
      </c>
      <c r="BA3106" s="145" t="str">
        <f>IF(IFERROR(VLOOKUP(AE3106,#REF!,1,0),"")&lt;&gt;"",1,"")</f>
        <v/>
      </c>
      <c r="BB3106" s="145" t="str">
        <f>IF(IFERROR(VLOOKUP(AE3106,#REF!,1,0),"")&lt;&gt;"",1,"")</f>
        <v/>
      </c>
      <c r="BC3106" s="145" t="str">
        <f>IF(IFERROR(VLOOKUP(AE3106,#REF!,1,0),"")&lt;&gt;"",1,"")</f>
        <v/>
      </c>
      <c r="BD3106" s="146" t="str">
        <f>IF(IFERROR(VLOOKUP(AE3106,#REF!,1,0),"")&lt;&gt;"",1,"")</f>
        <v/>
      </c>
      <c r="BE3106" s="148">
        <f t="shared" si="1208"/>
        <v>0</v>
      </c>
    </row>
    <row r="3107" spans="1:57" ht="17">
      <c r="A3107" s="137">
        <v>2938</v>
      </c>
      <c r="B3107" s="137"/>
      <c r="C3107" s="137"/>
      <c r="D3107" s="138"/>
      <c r="E3107" s="138"/>
      <c r="F3107" s="138"/>
      <c r="G3107" s="138"/>
      <c r="H3107" s="138"/>
      <c r="I3107" s="138"/>
      <c r="J3107" s="138"/>
      <c r="K3107" s="138"/>
      <c r="L3107" s="138" t="s">
        <v>7218</v>
      </c>
      <c r="M3107" s="158"/>
      <c r="N3107" s="139" t="s">
        <v>3963</v>
      </c>
      <c r="O3107" s="140" t="s">
        <v>75</v>
      </c>
      <c r="P3107" s="140" t="s">
        <v>76</v>
      </c>
      <c r="Q3107" s="140" t="s">
        <v>8</v>
      </c>
      <c r="R3107" s="140" t="s">
        <v>21</v>
      </c>
      <c r="S3107" s="140" t="s">
        <v>82</v>
      </c>
      <c r="T3107" s="141" t="s">
        <v>82</v>
      </c>
      <c r="U3107" s="140" t="s">
        <v>8</v>
      </c>
      <c r="V3107" s="141" t="s">
        <v>66</v>
      </c>
      <c r="W3107" s="140" t="s">
        <v>4115</v>
      </c>
      <c r="X3107" s="140" t="s">
        <v>4115</v>
      </c>
      <c r="Y3107" s="140" t="s">
        <v>66</v>
      </c>
      <c r="Z3107" s="140" t="s">
        <v>66</v>
      </c>
      <c r="AA3107" s="140" t="s">
        <v>4115</v>
      </c>
      <c r="AB3107" s="140" t="s">
        <v>4115</v>
      </c>
      <c r="AC3107" s="140" t="s">
        <v>66</v>
      </c>
      <c r="AD3107" s="187" t="s">
        <v>66</v>
      </c>
      <c r="AE3107" s="151" t="s">
        <v>4115</v>
      </c>
      <c r="AF3107" s="151" t="s">
        <v>4115</v>
      </c>
      <c r="AG3107" s="134"/>
      <c r="AH3107" s="142"/>
      <c r="AI3107" s="143"/>
      <c r="AJ3107" s="143" t="b">
        <f t="shared" si="1210"/>
        <v>0</v>
      </c>
      <c r="AK3107" s="143" t="str">
        <f>O3107&amp;Q3107&amp;R3107&amp;U3107&amp;V3107&amp;Y3107&amp;Z3107&amp;AC3107&amp;AD3107</f>
        <v>K13100000</v>
      </c>
      <c r="AL3107" s="95"/>
      <c r="AM3107" s="41"/>
      <c r="AN3107" s="145" t="str">
        <f>N3107&amp;AK3107</f>
        <v>J9NK13100000</v>
      </c>
      <c r="AO3107" s="145"/>
      <c r="AP3107" s="30"/>
      <c r="AQ3107" s="145"/>
      <c r="AR3107" s="145" t="str">
        <f t="shared" si="1213"/>
        <v/>
      </c>
      <c r="AS3107" s="145" t="str">
        <f>IF(IFERROR(VLOOKUP(AE3107,#REF!,1,0),"")&lt;&gt;"",1,"")</f>
        <v/>
      </c>
      <c r="AT3107" s="145" t="str">
        <f>IF(IFERROR(VLOOKUP(AE3107,#REF!,1,0),"")&lt;&gt;"",1,"")</f>
        <v/>
      </c>
      <c r="AU3107" s="145" t="str">
        <f>IF(IFERROR(VLOOKUP(AE3107,#REF!,1,0),"")&lt;&gt;"",1,"")</f>
        <v/>
      </c>
      <c r="AV3107" s="145" t="str">
        <f>IF(IFERROR(VLOOKUP(AE3107,#REF!,1,0),"")&lt;&gt;"",1,"")</f>
        <v/>
      </c>
      <c r="AW3107" s="145" t="str">
        <f>IF(IFERROR(VLOOKUP(AE3107,#REF!,1,0),"")&lt;&gt;"",1,"")</f>
        <v/>
      </c>
      <c r="AX3107" s="145" t="str">
        <f>IF(IFERROR(VLOOKUP(AE3107,#REF!,1,0),"")&lt;&gt;"",1,"")</f>
        <v/>
      </c>
      <c r="AY3107" s="145" t="str">
        <f>IF(IFERROR(VLOOKUP(AE3107,#REF!,1,0),"")&lt;&gt;"",1,"")</f>
        <v/>
      </c>
      <c r="AZ3107" s="145" t="str">
        <f>IF(IFERROR(VLOOKUP(AE3107,#REF!,1,0),"")&lt;&gt;"",1,"")</f>
        <v/>
      </c>
      <c r="BA3107" s="145" t="str">
        <f>IF(IFERROR(VLOOKUP(AE3107,#REF!,1,0),"")&lt;&gt;"",1,"")</f>
        <v/>
      </c>
      <c r="BB3107" s="145" t="str">
        <f>IF(IFERROR(VLOOKUP(AE3107,#REF!,1,0),"")&lt;&gt;"",1,"")</f>
        <v/>
      </c>
      <c r="BC3107" s="145" t="str">
        <f>IF(IFERROR(VLOOKUP(AE3107,#REF!,1,0),"")&lt;&gt;"",1,"")</f>
        <v/>
      </c>
      <c r="BD3107" s="146" t="str">
        <f>IF(IFERROR(VLOOKUP(AE3107,#REF!,1,0),"")&lt;&gt;"",1,"")</f>
        <v/>
      </c>
      <c r="BE3107" s="148">
        <f t="shared" si="1208"/>
        <v>0</v>
      </c>
    </row>
    <row r="3108" spans="1:57" ht="17">
      <c r="A3108" s="137">
        <v>2939</v>
      </c>
      <c r="B3108" s="137"/>
      <c r="C3108" s="137"/>
      <c r="D3108" s="138"/>
      <c r="E3108" s="138"/>
      <c r="F3108" s="138"/>
      <c r="G3108" s="138"/>
      <c r="H3108" s="138"/>
      <c r="I3108" s="138"/>
      <c r="J3108" s="138"/>
      <c r="K3108" s="138"/>
      <c r="L3108" s="138" t="s">
        <v>7219</v>
      </c>
      <c r="M3108" s="158"/>
      <c r="N3108" s="139" t="s">
        <v>3963</v>
      </c>
      <c r="O3108" s="140" t="s">
        <v>75</v>
      </c>
      <c r="P3108" s="140" t="s">
        <v>76</v>
      </c>
      <c r="Q3108" s="140" t="s">
        <v>8</v>
      </c>
      <c r="R3108" s="140" t="s">
        <v>21</v>
      </c>
      <c r="S3108" s="140" t="s">
        <v>82</v>
      </c>
      <c r="T3108" s="141" t="s">
        <v>82</v>
      </c>
      <c r="U3108" s="140" t="s">
        <v>8</v>
      </c>
      <c r="V3108" s="141" t="s">
        <v>8</v>
      </c>
      <c r="W3108" s="140" t="s">
        <v>4116</v>
      </c>
      <c r="X3108" s="140" t="s">
        <v>4116</v>
      </c>
      <c r="Y3108" s="140" t="s">
        <v>66</v>
      </c>
      <c r="Z3108" s="140" t="s">
        <v>66</v>
      </c>
      <c r="AA3108" s="140" t="s">
        <v>4116</v>
      </c>
      <c r="AB3108" s="140" t="s">
        <v>4116</v>
      </c>
      <c r="AC3108" s="140" t="s">
        <v>66</v>
      </c>
      <c r="AD3108" s="187" t="s">
        <v>66</v>
      </c>
      <c r="AE3108" s="151" t="s">
        <v>4116</v>
      </c>
      <c r="AF3108" s="151" t="s">
        <v>4116</v>
      </c>
      <c r="AG3108" s="134"/>
      <c r="AH3108" s="142"/>
      <c r="AI3108" s="143"/>
      <c r="AJ3108" s="143" t="b">
        <f t="shared" si="1210"/>
        <v>0</v>
      </c>
      <c r="AK3108" s="143" t="str">
        <f>O3108&amp;Q3108&amp;R3108&amp;U3108&amp;V3108&amp;Y3108&amp;Z3108&amp;AC3108&amp;AD3108</f>
        <v>K13110000</v>
      </c>
      <c r="AL3108" s="95"/>
      <c r="AM3108" s="41"/>
      <c r="AN3108" s="145" t="str">
        <f>N3108&amp;AK3108</f>
        <v>J9NK13110000</v>
      </c>
      <c r="AO3108" s="145"/>
      <c r="AP3108" s="30"/>
      <c r="AQ3108" s="145"/>
      <c r="AR3108" s="145" t="str">
        <f t="shared" si="1213"/>
        <v/>
      </c>
      <c r="AS3108" s="145" t="str">
        <f>IF(IFERROR(VLOOKUP(AE3108,#REF!,1,0),"")&lt;&gt;"",1,"")</f>
        <v/>
      </c>
      <c r="AT3108" s="145" t="str">
        <f>IF(IFERROR(VLOOKUP(AE3108,#REF!,1,0),"")&lt;&gt;"",1,"")</f>
        <v/>
      </c>
      <c r="AU3108" s="145" t="str">
        <f>IF(IFERROR(VLOOKUP(AE3108,#REF!,1,0),"")&lt;&gt;"",1,"")</f>
        <v/>
      </c>
      <c r="AV3108" s="145" t="str">
        <f>IF(IFERROR(VLOOKUP(AE3108,#REF!,1,0),"")&lt;&gt;"",1,"")</f>
        <v/>
      </c>
      <c r="AW3108" s="145" t="str">
        <f>IF(IFERROR(VLOOKUP(AE3108,#REF!,1,0),"")&lt;&gt;"",1,"")</f>
        <v/>
      </c>
      <c r="AX3108" s="145" t="str">
        <f>IF(IFERROR(VLOOKUP(AE3108,#REF!,1,0),"")&lt;&gt;"",1,"")</f>
        <v/>
      </c>
      <c r="AY3108" s="145" t="str">
        <f>IF(IFERROR(VLOOKUP(AE3108,#REF!,1,0),"")&lt;&gt;"",1,"")</f>
        <v/>
      </c>
      <c r="AZ3108" s="145" t="str">
        <f>IF(IFERROR(VLOOKUP(AE3108,#REF!,1,0),"")&lt;&gt;"",1,"")</f>
        <v/>
      </c>
      <c r="BA3108" s="145" t="str">
        <f>IF(IFERROR(VLOOKUP(AE3108,#REF!,1,0),"")&lt;&gt;"",1,"")</f>
        <v/>
      </c>
      <c r="BB3108" s="145" t="str">
        <f>IF(IFERROR(VLOOKUP(AE3108,#REF!,1,0),"")&lt;&gt;"",1,"")</f>
        <v/>
      </c>
      <c r="BC3108" s="145" t="str">
        <f>IF(IFERROR(VLOOKUP(AE3108,#REF!,1,0),"")&lt;&gt;"",1,"")</f>
        <v/>
      </c>
      <c r="BD3108" s="146" t="str">
        <f>IF(IFERROR(VLOOKUP(AE3108,#REF!,1,0),"")&lt;&gt;"",1,"")</f>
        <v/>
      </c>
      <c r="BE3108" s="148">
        <f t="shared" si="1208"/>
        <v>0</v>
      </c>
    </row>
    <row r="3109" spans="1:57" ht="17">
      <c r="A3109" s="137">
        <v>2941</v>
      </c>
      <c r="B3109" s="137"/>
      <c r="C3109" s="137"/>
      <c r="D3109" s="138"/>
      <c r="E3109" s="138"/>
      <c r="F3109" s="138"/>
      <c r="G3109" s="138"/>
      <c r="H3109" s="138"/>
      <c r="I3109" s="138"/>
      <c r="J3109" s="138"/>
      <c r="K3109" s="138"/>
      <c r="L3109" s="138" t="s">
        <v>7220</v>
      </c>
      <c r="M3109" s="158"/>
      <c r="N3109" s="139" t="s">
        <v>3963</v>
      </c>
      <c r="O3109" s="140" t="s">
        <v>75</v>
      </c>
      <c r="P3109" s="140" t="s">
        <v>76</v>
      </c>
      <c r="Q3109" s="140" t="s">
        <v>8</v>
      </c>
      <c r="R3109" s="140" t="s">
        <v>21</v>
      </c>
      <c r="S3109" s="140" t="s">
        <v>82</v>
      </c>
      <c r="T3109" s="141" t="s">
        <v>82</v>
      </c>
      <c r="U3109" s="140" t="s">
        <v>8</v>
      </c>
      <c r="V3109" s="141" t="s">
        <v>15</v>
      </c>
      <c r="W3109" s="140" t="s">
        <v>4117</v>
      </c>
      <c r="X3109" s="140" t="s">
        <v>4117</v>
      </c>
      <c r="Y3109" s="140" t="s">
        <v>66</v>
      </c>
      <c r="Z3109" s="140" t="s">
        <v>66</v>
      </c>
      <c r="AA3109" s="140" t="s">
        <v>4117</v>
      </c>
      <c r="AB3109" s="140" t="s">
        <v>4117</v>
      </c>
      <c r="AC3109" s="140" t="s">
        <v>66</v>
      </c>
      <c r="AD3109" s="187" t="s">
        <v>66</v>
      </c>
      <c r="AE3109" s="151" t="s">
        <v>4117</v>
      </c>
      <c r="AF3109" s="151" t="s">
        <v>4117</v>
      </c>
      <c r="AG3109" s="134"/>
      <c r="AH3109" s="142"/>
      <c r="AI3109" s="143"/>
      <c r="AJ3109" s="143" t="b">
        <f t="shared" si="1210"/>
        <v>0</v>
      </c>
      <c r="AK3109" s="143" t="str">
        <f>O3109&amp;Q3109&amp;R3109&amp;U3109&amp;V3109&amp;Y3109&amp;Z3109&amp;AC3109&amp;AD3109</f>
        <v>K13120000</v>
      </c>
      <c r="AL3109" s="95"/>
      <c r="AM3109" s="41"/>
      <c r="AN3109" s="145" t="str">
        <f>N3109&amp;AK3109</f>
        <v>J9NK13120000</v>
      </c>
      <c r="AO3109" s="145"/>
      <c r="AP3109" s="30"/>
      <c r="AQ3109" s="145"/>
      <c r="AR3109" s="145" t="str">
        <f t="shared" si="1213"/>
        <v/>
      </c>
      <c r="AS3109" s="145" t="str">
        <f>IF(IFERROR(VLOOKUP(AE3109,#REF!,1,0),"")&lt;&gt;"",1,"")</f>
        <v/>
      </c>
      <c r="AT3109" s="145" t="str">
        <f>IF(IFERROR(VLOOKUP(AE3109,#REF!,1,0),"")&lt;&gt;"",1,"")</f>
        <v/>
      </c>
      <c r="AU3109" s="145" t="str">
        <f>IF(IFERROR(VLOOKUP(AE3109,#REF!,1,0),"")&lt;&gt;"",1,"")</f>
        <v/>
      </c>
      <c r="AV3109" s="145" t="str">
        <f>IF(IFERROR(VLOOKUP(AE3109,#REF!,1,0),"")&lt;&gt;"",1,"")</f>
        <v/>
      </c>
      <c r="AW3109" s="145" t="str">
        <f>IF(IFERROR(VLOOKUP(AE3109,#REF!,1,0),"")&lt;&gt;"",1,"")</f>
        <v/>
      </c>
      <c r="AX3109" s="145" t="str">
        <f>IF(IFERROR(VLOOKUP(AE3109,#REF!,1,0),"")&lt;&gt;"",1,"")</f>
        <v/>
      </c>
      <c r="AY3109" s="145" t="str">
        <f>IF(IFERROR(VLOOKUP(AE3109,#REF!,1,0),"")&lt;&gt;"",1,"")</f>
        <v/>
      </c>
      <c r="AZ3109" s="145" t="str">
        <f>IF(IFERROR(VLOOKUP(AE3109,#REF!,1,0),"")&lt;&gt;"",1,"")</f>
        <v/>
      </c>
      <c r="BA3109" s="145" t="str">
        <f>IF(IFERROR(VLOOKUP(AE3109,#REF!,1,0),"")&lt;&gt;"",1,"")</f>
        <v/>
      </c>
      <c r="BB3109" s="145" t="str">
        <f>IF(IFERROR(VLOOKUP(AE3109,#REF!,1,0),"")&lt;&gt;"",1,"")</f>
        <v/>
      </c>
      <c r="BC3109" s="145" t="str">
        <f>IF(IFERROR(VLOOKUP(AE3109,#REF!,1,0),"")&lt;&gt;"",1,"")</f>
        <v/>
      </c>
      <c r="BD3109" s="146" t="str">
        <f>IF(IFERROR(VLOOKUP(AE3109,#REF!,1,0),"")&lt;&gt;"",1,"")</f>
        <v/>
      </c>
      <c r="BE3109" s="148">
        <f t="shared" si="1208"/>
        <v>0</v>
      </c>
    </row>
    <row r="3110" spans="1:57" ht="17">
      <c r="A3110" s="137">
        <v>2942</v>
      </c>
      <c r="B3110" s="137"/>
      <c r="C3110" s="137"/>
      <c r="D3110" s="138"/>
      <c r="E3110" s="138"/>
      <c r="F3110" s="138"/>
      <c r="G3110" s="138"/>
      <c r="H3110" s="138"/>
      <c r="I3110" s="138"/>
      <c r="J3110" s="138"/>
      <c r="K3110" s="138"/>
      <c r="L3110" s="138" t="s">
        <v>7221</v>
      </c>
      <c r="M3110" s="158"/>
      <c r="N3110" s="139" t="s">
        <v>3963</v>
      </c>
      <c r="O3110" s="140" t="s">
        <v>75</v>
      </c>
      <c r="P3110" s="140" t="s">
        <v>76</v>
      </c>
      <c r="Q3110" s="140" t="s">
        <v>8</v>
      </c>
      <c r="R3110" s="140" t="s">
        <v>21</v>
      </c>
      <c r="S3110" s="140" t="s">
        <v>82</v>
      </c>
      <c r="T3110" s="141" t="s">
        <v>82</v>
      </c>
      <c r="U3110" s="140" t="s">
        <v>8</v>
      </c>
      <c r="V3110" s="141" t="s">
        <v>15</v>
      </c>
      <c r="W3110" s="140" t="s">
        <v>4117</v>
      </c>
      <c r="X3110" s="140" t="s">
        <v>4117</v>
      </c>
      <c r="Y3110" s="140" t="s">
        <v>66</v>
      </c>
      <c r="Z3110" s="140" t="s">
        <v>66</v>
      </c>
      <c r="AA3110" s="140" t="s">
        <v>4118</v>
      </c>
      <c r="AB3110" s="140" t="s">
        <v>4118</v>
      </c>
      <c r="AC3110" s="140" t="s">
        <v>8</v>
      </c>
      <c r="AD3110" s="187" t="s">
        <v>8</v>
      </c>
      <c r="AE3110" s="151" t="s">
        <v>4118</v>
      </c>
      <c r="AF3110" s="151" t="s">
        <v>4118</v>
      </c>
      <c r="AG3110" s="134"/>
      <c r="AH3110" s="142"/>
      <c r="AI3110" s="143"/>
      <c r="AJ3110" s="143" t="b">
        <f t="shared" si="1210"/>
        <v>0</v>
      </c>
      <c r="AK3110" s="143" t="str">
        <f>O3110&amp;Q3110&amp;R3110&amp;U3110&amp;V3110&amp;Y3110&amp;Z3110&amp;AC3110&amp;AD3110</f>
        <v>K13120011</v>
      </c>
      <c r="AL3110" s="95"/>
      <c r="AM3110" s="41"/>
      <c r="AN3110" s="145" t="str">
        <f>N3110&amp;AK3110</f>
        <v>J9NK13120011</v>
      </c>
      <c r="AO3110" s="145"/>
      <c r="AP3110" s="30"/>
      <c r="AQ3110" s="145"/>
      <c r="AR3110" s="145" t="str">
        <f t="shared" si="1213"/>
        <v/>
      </c>
      <c r="AS3110" s="145" t="str">
        <f>IF(IFERROR(VLOOKUP(AE3110,#REF!,1,0),"")&lt;&gt;"",1,"")</f>
        <v/>
      </c>
      <c r="AT3110" s="145" t="str">
        <f>IF(IFERROR(VLOOKUP(AE3110,#REF!,1,0),"")&lt;&gt;"",1,"")</f>
        <v/>
      </c>
      <c r="AU3110" s="145" t="str">
        <f>IF(IFERROR(VLOOKUP(AE3110,#REF!,1,0),"")&lt;&gt;"",1,"")</f>
        <v/>
      </c>
      <c r="AV3110" s="145" t="str">
        <f>IF(IFERROR(VLOOKUP(AE3110,#REF!,1,0),"")&lt;&gt;"",1,"")</f>
        <v/>
      </c>
      <c r="AW3110" s="145" t="str">
        <f>IF(IFERROR(VLOOKUP(AE3110,#REF!,1,0),"")&lt;&gt;"",1,"")</f>
        <v/>
      </c>
      <c r="AX3110" s="145" t="str">
        <f>IF(IFERROR(VLOOKUP(AE3110,#REF!,1,0),"")&lt;&gt;"",1,"")</f>
        <v/>
      </c>
      <c r="AY3110" s="145" t="str">
        <f>IF(IFERROR(VLOOKUP(AE3110,#REF!,1,0),"")&lt;&gt;"",1,"")</f>
        <v/>
      </c>
      <c r="AZ3110" s="145" t="str">
        <f>IF(IFERROR(VLOOKUP(AE3110,#REF!,1,0),"")&lt;&gt;"",1,"")</f>
        <v/>
      </c>
      <c r="BA3110" s="145" t="str">
        <f>IF(IFERROR(VLOOKUP(AE3110,#REF!,1,0),"")&lt;&gt;"",1,"")</f>
        <v/>
      </c>
      <c r="BB3110" s="145" t="str">
        <f>IF(IFERROR(VLOOKUP(AE3110,#REF!,1,0),"")&lt;&gt;"",1,"")</f>
        <v/>
      </c>
      <c r="BC3110" s="145" t="str">
        <f>IF(IFERROR(VLOOKUP(AE3110,#REF!,1,0),"")&lt;&gt;"",1,"")</f>
        <v/>
      </c>
      <c r="BD3110" s="146" t="str">
        <f>IF(IFERROR(VLOOKUP(AE3110,#REF!,1,0),"")&lt;&gt;"",1,"")</f>
        <v/>
      </c>
      <c r="BE3110" s="148">
        <f t="shared" si="1208"/>
        <v>0</v>
      </c>
    </row>
    <row r="3111" spans="1:57" ht="17">
      <c r="A3111" s="137">
        <v>2943</v>
      </c>
      <c r="B3111" s="137"/>
      <c r="C3111" s="137"/>
      <c r="D3111" s="138"/>
      <c r="E3111" s="138"/>
      <c r="F3111" s="138"/>
      <c r="G3111" s="138"/>
      <c r="H3111" s="138"/>
      <c r="I3111" s="138"/>
      <c r="J3111" s="138"/>
      <c r="K3111" s="138"/>
      <c r="L3111" s="138" t="s">
        <v>7222</v>
      </c>
      <c r="M3111" s="158"/>
      <c r="N3111" s="139" t="s">
        <v>3963</v>
      </c>
      <c r="O3111" s="140" t="s">
        <v>75</v>
      </c>
      <c r="P3111" s="140" t="s">
        <v>76</v>
      </c>
      <c r="Q3111" s="140" t="s">
        <v>8</v>
      </c>
      <c r="R3111" s="140" t="s">
        <v>21</v>
      </c>
      <c r="S3111" s="140" t="s">
        <v>82</v>
      </c>
      <c r="T3111" s="141" t="s">
        <v>82</v>
      </c>
      <c r="U3111" s="140" t="s">
        <v>8</v>
      </c>
      <c r="V3111" s="141" t="s">
        <v>21</v>
      </c>
      <c r="W3111" s="140" t="s">
        <v>4119</v>
      </c>
      <c r="X3111" s="140" t="s">
        <v>4119</v>
      </c>
      <c r="Y3111" s="140" t="s">
        <v>66</v>
      </c>
      <c r="Z3111" s="140" t="s">
        <v>66</v>
      </c>
      <c r="AA3111" s="140" t="s">
        <v>4119</v>
      </c>
      <c r="AB3111" s="140" t="s">
        <v>4119</v>
      </c>
      <c r="AC3111" s="140" t="s">
        <v>66</v>
      </c>
      <c r="AD3111" s="187" t="s">
        <v>66</v>
      </c>
      <c r="AE3111" s="151" t="s">
        <v>4119</v>
      </c>
      <c r="AF3111" s="151" t="s">
        <v>4119</v>
      </c>
      <c r="AG3111" s="134"/>
      <c r="AH3111" s="142"/>
      <c r="AI3111" s="143"/>
      <c r="AJ3111" s="143" t="b">
        <f t="shared" si="1210"/>
        <v>0</v>
      </c>
      <c r="AK3111" s="143" t="str">
        <f>O3111&amp;Q3111&amp;R3111&amp;U3111&amp;V3111&amp;Y3111&amp;Z3111&amp;AC3111&amp;AD3111</f>
        <v>K13130000</v>
      </c>
      <c r="AL3111" s="95"/>
      <c r="AM3111" s="41"/>
      <c r="AN3111" s="145" t="str">
        <f>N3111&amp;AK3111</f>
        <v>J9NK13130000</v>
      </c>
      <c r="AO3111" s="145"/>
      <c r="AP3111" s="30"/>
      <c r="AQ3111" s="145"/>
      <c r="AR3111" s="145" t="str">
        <f t="shared" si="1213"/>
        <v/>
      </c>
      <c r="AS3111" s="145" t="str">
        <f>IF(IFERROR(VLOOKUP(AE3111,#REF!,1,0),"")&lt;&gt;"",1,"")</f>
        <v/>
      </c>
      <c r="AT3111" s="145" t="str">
        <f>IF(IFERROR(VLOOKUP(AE3111,#REF!,1,0),"")&lt;&gt;"",1,"")</f>
        <v/>
      </c>
      <c r="AU3111" s="145" t="str">
        <f>IF(IFERROR(VLOOKUP(AE3111,#REF!,1,0),"")&lt;&gt;"",1,"")</f>
        <v/>
      </c>
      <c r="AV3111" s="145" t="str">
        <f>IF(IFERROR(VLOOKUP(AE3111,#REF!,1,0),"")&lt;&gt;"",1,"")</f>
        <v/>
      </c>
      <c r="AW3111" s="145" t="str">
        <f>IF(IFERROR(VLOOKUP(AE3111,#REF!,1,0),"")&lt;&gt;"",1,"")</f>
        <v/>
      </c>
      <c r="AX3111" s="145" t="str">
        <f>IF(IFERROR(VLOOKUP(AE3111,#REF!,1,0),"")&lt;&gt;"",1,"")</f>
        <v/>
      </c>
      <c r="AY3111" s="145" t="str">
        <f>IF(IFERROR(VLOOKUP(AE3111,#REF!,1,0),"")&lt;&gt;"",1,"")</f>
        <v/>
      </c>
      <c r="AZ3111" s="145" t="str">
        <f>IF(IFERROR(VLOOKUP(AE3111,#REF!,1,0),"")&lt;&gt;"",1,"")</f>
        <v/>
      </c>
      <c r="BA3111" s="145" t="str">
        <f>IF(IFERROR(VLOOKUP(AE3111,#REF!,1,0),"")&lt;&gt;"",1,"")</f>
        <v/>
      </c>
      <c r="BB3111" s="145" t="str">
        <f>IF(IFERROR(VLOOKUP(AE3111,#REF!,1,0),"")&lt;&gt;"",1,"")</f>
        <v/>
      </c>
      <c r="BC3111" s="145" t="str">
        <f>IF(IFERROR(VLOOKUP(AE3111,#REF!,1,0),"")&lt;&gt;"",1,"")</f>
        <v/>
      </c>
      <c r="BD3111" s="146" t="str">
        <f>IF(IFERROR(VLOOKUP(AE3111,#REF!,1,0),"")&lt;&gt;"",1,"")</f>
        <v/>
      </c>
      <c r="BE3111" s="148">
        <f t="shared" si="1208"/>
        <v>0</v>
      </c>
    </row>
    <row r="3112" spans="1:57" ht="17">
      <c r="A3112" s="137">
        <v>2944</v>
      </c>
      <c r="B3112" s="137"/>
      <c r="C3112" s="137"/>
      <c r="D3112" s="138"/>
      <c r="E3112" s="138"/>
      <c r="F3112" s="138"/>
      <c r="G3112" s="138"/>
      <c r="H3112" s="138"/>
      <c r="I3112" s="138"/>
      <c r="J3112" s="138"/>
      <c r="K3112" s="138"/>
      <c r="L3112" s="138" t="s">
        <v>7223</v>
      </c>
      <c r="M3112" s="158"/>
      <c r="N3112" s="139" t="s">
        <v>3963</v>
      </c>
      <c r="O3112" s="140" t="s">
        <v>75</v>
      </c>
      <c r="P3112" s="140" t="s">
        <v>76</v>
      </c>
      <c r="Q3112" s="140" t="s">
        <v>8</v>
      </c>
      <c r="R3112" s="140" t="s">
        <v>21</v>
      </c>
      <c r="S3112" s="140" t="s">
        <v>82</v>
      </c>
      <c r="T3112" s="141" t="s">
        <v>82</v>
      </c>
      <c r="U3112" s="140" t="s">
        <v>8</v>
      </c>
      <c r="V3112" s="141" t="s">
        <v>27</v>
      </c>
      <c r="W3112" s="140" t="s">
        <v>4120</v>
      </c>
      <c r="X3112" s="140" t="s">
        <v>4120</v>
      </c>
      <c r="Y3112" s="140" t="s">
        <v>66</v>
      </c>
      <c r="Z3112" s="140" t="s">
        <v>66</v>
      </c>
      <c r="AA3112" s="140" t="s">
        <v>4120</v>
      </c>
      <c r="AB3112" s="140" t="s">
        <v>4120</v>
      </c>
      <c r="AC3112" s="140" t="s">
        <v>66</v>
      </c>
      <c r="AD3112" s="187" t="s">
        <v>66</v>
      </c>
      <c r="AE3112" s="151" t="s">
        <v>4120</v>
      </c>
      <c r="AF3112" s="151" t="s">
        <v>4120</v>
      </c>
      <c r="AG3112" s="134"/>
      <c r="AH3112" s="142"/>
      <c r="AI3112" s="143"/>
      <c r="AJ3112" s="143" t="b">
        <f t="shared" si="1210"/>
        <v>0</v>
      </c>
      <c r="AK3112" s="143" t="str">
        <f>O3112&amp;Q3112&amp;R3112&amp;U3112&amp;V3112&amp;Y3112&amp;Z3112&amp;AC3112&amp;AD3112</f>
        <v>K13140000</v>
      </c>
      <c r="AL3112" s="95"/>
      <c r="AM3112" s="41"/>
      <c r="AN3112" s="145" t="str">
        <f>N3112&amp;AK3112</f>
        <v>J9NK13140000</v>
      </c>
      <c r="AO3112" s="145"/>
      <c r="AP3112" s="30"/>
      <c r="AQ3112" s="145"/>
      <c r="AR3112" s="145" t="str">
        <f t="shared" si="1213"/>
        <v/>
      </c>
      <c r="AS3112" s="145" t="str">
        <f>IF(IFERROR(VLOOKUP(AE3112,#REF!,1,0),"")&lt;&gt;"",1,"")</f>
        <v/>
      </c>
      <c r="AT3112" s="145" t="str">
        <f>IF(IFERROR(VLOOKUP(AE3112,#REF!,1,0),"")&lt;&gt;"",1,"")</f>
        <v/>
      </c>
      <c r="AU3112" s="145" t="str">
        <f>IF(IFERROR(VLOOKUP(AE3112,#REF!,1,0),"")&lt;&gt;"",1,"")</f>
        <v/>
      </c>
      <c r="AV3112" s="145" t="str">
        <f>IF(IFERROR(VLOOKUP(AE3112,#REF!,1,0),"")&lt;&gt;"",1,"")</f>
        <v/>
      </c>
      <c r="AW3112" s="145" t="str">
        <f>IF(IFERROR(VLOOKUP(AE3112,#REF!,1,0),"")&lt;&gt;"",1,"")</f>
        <v/>
      </c>
      <c r="AX3112" s="145" t="str">
        <f>IF(IFERROR(VLOOKUP(AE3112,#REF!,1,0),"")&lt;&gt;"",1,"")</f>
        <v/>
      </c>
      <c r="AY3112" s="145" t="str">
        <f>IF(IFERROR(VLOOKUP(AE3112,#REF!,1,0),"")&lt;&gt;"",1,"")</f>
        <v/>
      </c>
      <c r="AZ3112" s="145" t="str">
        <f>IF(IFERROR(VLOOKUP(AE3112,#REF!,1,0),"")&lt;&gt;"",1,"")</f>
        <v/>
      </c>
      <c r="BA3112" s="145" t="str">
        <f>IF(IFERROR(VLOOKUP(AE3112,#REF!,1,0),"")&lt;&gt;"",1,"")</f>
        <v/>
      </c>
      <c r="BB3112" s="145" t="str">
        <f>IF(IFERROR(VLOOKUP(AE3112,#REF!,1,0),"")&lt;&gt;"",1,"")</f>
        <v/>
      </c>
      <c r="BC3112" s="145" t="str">
        <f>IF(IFERROR(VLOOKUP(AE3112,#REF!,1,0),"")&lt;&gt;"",1,"")</f>
        <v/>
      </c>
      <c r="BD3112" s="146" t="str">
        <f>IF(IFERROR(VLOOKUP(AE3112,#REF!,1,0),"")&lt;&gt;"",1,"")</f>
        <v/>
      </c>
      <c r="BE3112" s="148">
        <f t="shared" si="1208"/>
        <v>0</v>
      </c>
    </row>
    <row r="3113" spans="1:57" ht="17">
      <c r="A3113" s="137">
        <v>2945</v>
      </c>
      <c r="B3113" s="137"/>
      <c r="C3113" s="137"/>
      <c r="D3113" s="138"/>
      <c r="E3113" s="138"/>
      <c r="F3113" s="138"/>
      <c r="G3113" s="138"/>
      <c r="H3113" s="138"/>
      <c r="I3113" s="138"/>
      <c r="J3113" s="138"/>
      <c r="K3113" s="138"/>
      <c r="L3113" s="138" t="s">
        <v>7224</v>
      </c>
      <c r="M3113" s="158"/>
      <c r="N3113" s="139" t="s">
        <v>3963</v>
      </c>
      <c r="O3113" s="140" t="s">
        <v>75</v>
      </c>
      <c r="P3113" s="140" t="s">
        <v>76</v>
      </c>
      <c r="Q3113" s="140" t="s">
        <v>8</v>
      </c>
      <c r="R3113" s="140" t="s">
        <v>21</v>
      </c>
      <c r="S3113" s="140" t="s">
        <v>82</v>
      </c>
      <c r="T3113" s="141" t="s">
        <v>82</v>
      </c>
      <c r="U3113" s="140" t="s">
        <v>8</v>
      </c>
      <c r="V3113" s="141" t="s">
        <v>31</v>
      </c>
      <c r="W3113" s="140" t="s">
        <v>4121</v>
      </c>
      <c r="X3113" s="140" t="s">
        <v>4121</v>
      </c>
      <c r="Y3113" s="140" t="s">
        <v>66</v>
      </c>
      <c r="Z3113" s="140" t="s">
        <v>66</v>
      </c>
      <c r="AA3113" s="140" t="s">
        <v>4121</v>
      </c>
      <c r="AB3113" s="140" t="s">
        <v>4121</v>
      </c>
      <c r="AC3113" s="140" t="s">
        <v>66</v>
      </c>
      <c r="AD3113" s="187" t="s">
        <v>66</v>
      </c>
      <c r="AE3113" s="151" t="s">
        <v>4121</v>
      </c>
      <c r="AF3113" s="151" t="s">
        <v>4121</v>
      </c>
      <c r="AG3113" s="134"/>
      <c r="AH3113" s="142"/>
      <c r="AI3113" s="143"/>
      <c r="AJ3113" s="143" t="b">
        <f t="shared" si="1210"/>
        <v>0</v>
      </c>
      <c r="AK3113" s="143" t="str">
        <f>O3113&amp;Q3113&amp;R3113&amp;U3113&amp;V3113&amp;Y3113&amp;Z3113&amp;AC3113&amp;AD3113</f>
        <v>K13150000</v>
      </c>
      <c r="AL3113" s="95"/>
      <c r="AM3113" s="41"/>
      <c r="AN3113" s="145" t="str">
        <f>N3113&amp;AK3113</f>
        <v>J9NK13150000</v>
      </c>
      <c r="AO3113" s="145"/>
      <c r="AP3113" s="30"/>
      <c r="AQ3113" s="145"/>
      <c r="AR3113" s="145" t="str">
        <f t="shared" si="1213"/>
        <v/>
      </c>
      <c r="AS3113" s="145" t="str">
        <f>IF(IFERROR(VLOOKUP(AE3113,#REF!,1,0),"")&lt;&gt;"",1,"")</f>
        <v/>
      </c>
      <c r="AT3113" s="145" t="str">
        <f>IF(IFERROR(VLOOKUP(AE3113,#REF!,1,0),"")&lt;&gt;"",1,"")</f>
        <v/>
      </c>
      <c r="AU3113" s="145" t="str">
        <f>IF(IFERROR(VLOOKUP(AE3113,#REF!,1,0),"")&lt;&gt;"",1,"")</f>
        <v/>
      </c>
      <c r="AV3113" s="145" t="str">
        <f>IF(IFERROR(VLOOKUP(AE3113,#REF!,1,0),"")&lt;&gt;"",1,"")</f>
        <v/>
      </c>
      <c r="AW3113" s="145" t="str">
        <f>IF(IFERROR(VLOOKUP(AE3113,#REF!,1,0),"")&lt;&gt;"",1,"")</f>
        <v/>
      </c>
      <c r="AX3113" s="145" t="str">
        <f>IF(IFERROR(VLOOKUP(AE3113,#REF!,1,0),"")&lt;&gt;"",1,"")</f>
        <v/>
      </c>
      <c r="AY3113" s="145" t="str">
        <f>IF(IFERROR(VLOOKUP(AE3113,#REF!,1,0),"")&lt;&gt;"",1,"")</f>
        <v/>
      </c>
      <c r="AZ3113" s="145" t="str">
        <f>IF(IFERROR(VLOOKUP(AE3113,#REF!,1,0),"")&lt;&gt;"",1,"")</f>
        <v/>
      </c>
      <c r="BA3113" s="145" t="str">
        <f>IF(IFERROR(VLOOKUP(AE3113,#REF!,1,0),"")&lt;&gt;"",1,"")</f>
        <v/>
      </c>
      <c r="BB3113" s="145" t="str">
        <f>IF(IFERROR(VLOOKUP(AE3113,#REF!,1,0),"")&lt;&gt;"",1,"")</f>
        <v/>
      </c>
      <c r="BC3113" s="145" t="str">
        <f>IF(IFERROR(VLOOKUP(AE3113,#REF!,1,0),"")&lt;&gt;"",1,"")</f>
        <v/>
      </c>
      <c r="BD3113" s="146" t="str">
        <f>IF(IFERROR(VLOOKUP(AE3113,#REF!,1,0),"")&lt;&gt;"",1,"")</f>
        <v/>
      </c>
      <c r="BE3113" s="148">
        <f t="shared" si="1208"/>
        <v>0</v>
      </c>
    </row>
    <row r="3114" spans="1:57" ht="17">
      <c r="A3114" s="137">
        <v>2946</v>
      </c>
      <c r="B3114" s="137"/>
      <c r="C3114" s="137"/>
      <c r="D3114" s="138"/>
      <c r="E3114" s="138"/>
      <c r="F3114" s="138"/>
      <c r="G3114" s="138"/>
      <c r="H3114" s="138"/>
      <c r="I3114" s="138"/>
      <c r="J3114" s="138"/>
      <c r="K3114" s="138"/>
      <c r="L3114" s="138" t="s">
        <v>7225</v>
      </c>
      <c r="M3114" s="158"/>
      <c r="N3114" s="139" t="s">
        <v>3963</v>
      </c>
      <c r="O3114" s="140" t="s">
        <v>75</v>
      </c>
      <c r="P3114" s="140" t="s">
        <v>76</v>
      </c>
      <c r="Q3114" s="140" t="s">
        <v>8</v>
      </c>
      <c r="R3114" s="140" t="s">
        <v>21</v>
      </c>
      <c r="S3114" s="140" t="s">
        <v>82</v>
      </c>
      <c r="T3114" s="141" t="s">
        <v>82</v>
      </c>
      <c r="U3114" s="140" t="s">
        <v>8</v>
      </c>
      <c r="V3114" s="141" t="s">
        <v>34</v>
      </c>
      <c r="W3114" s="140" t="s">
        <v>4122</v>
      </c>
      <c r="X3114" s="140" t="s">
        <v>4122</v>
      </c>
      <c r="Y3114" s="140" t="s">
        <v>66</v>
      </c>
      <c r="Z3114" s="140" t="s">
        <v>66</v>
      </c>
      <c r="AA3114" s="140" t="s">
        <v>4122</v>
      </c>
      <c r="AB3114" s="140" t="s">
        <v>4122</v>
      </c>
      <c r="AC3114" s="140" t="s">
        <v>66</v>
      </c>
      <c r="AD3114" s="187" t="s">
        <v>66</v>
      </c>
      <c r="AE3114" s="151" t="s">
        <v>4122</v>
      </c>
      <c r="AF3114" s="151" t="s">
        <v>4122</v>
      </c>
      <c r="AG3114" s="134"/>
      <c r="AH3114" s="142"/>
      <c r="AI3114" s="143"/>
      <c r="AJ3114" s="143" t="b">
        <f t="shared" si="1210"/>
        <v>0</v>
      </c>
      <c r="AK3114" s="143" t="str">
        <f>O3114&amp;Q3114&amp;R3114&amp;U3114&amp;V3114&amp;Y3114&amp;Z3114&amp;AC3114&amp;AD3114</f>
        <v>K13160000</v>
      </c>
      <c r="AL3114" s="95"/>
      <c r="AM3114" s="41"/>
      <c r="AN3114" s="145" t="str">
        <f>N3114&amp;AK3114</f>
        <v>J9NK13160000</v>
      </c>
      <c r="AO3114" s="145"/>
      <c r="AP3114" s="30"/>
      <c r="AQ3114" s="145"/>
      <c r="AR3114" s="145" t="str">
        <f t="shared" si="1213"/>
        <v/>
      </c>
      <c r="AS3114" s="145" t="str">
        <f>IF(IFERROR(VLOOKUP(AE3114,#REF!,1,0),"")&lt;&gt;"",1,"")</f>
        <v/>
      </c>
      <c r="AT3114" s="145" t="str">
        <f>IF(IFERROR(VLOOKUP(AE3114,#REF!,1,0),"")&lt;&gt;"",1,"")</f>
        <v/>
      </c>
      <c r="AU3114" s="145" t="str">
        <f>IF(IFERROR(VLOOKUP(AE3114,#REF!,1,0),"")&lt;&gt;"",1,"")</f>
        <v/>
      </c>
      <c r="AV3114" s="145" t="str">
        <f>IF(IFERROR(VLOOKUP(AE3114,#REF!,1,0),"")&lt;&gt;"",1,"")</f>
        <v/>
      </c>
      <c r="AW3114" s="145" t="str">
        <f>IF(IFERROR(VLOOKUP(AE3114,#REF!,1,0),"")&lt;&gt;"",1,"")</f>
        <v/>
      </c>
      <c r="AX3114" s="145" t="str">
        <f>IF(IFERROR(VLOOKUP(AE3114,#REF!,1,0),"")&lt;&gt;"",1,"")</f>
        <v/>
      </c>
      <c r="AY3114" s="145" t="str">
        <f>IF(IFERROR(VLOOKUP(AE3114,#REF!,1,0),"")&lt;&gt;"",1,"")</f>
        <v/>
      </c>
      <c r="AZ3114" s="145" t="str">
        <f>IF(IFERROR(VLOOKUP(AE3114,#REF!,1,0),"")&lt;&gt;"",1,"")</f>
        <v/>
      </c>
      <c r="BA3114" s="145" t="str">
        <f>IF(IFERROR(VLOOKUP(AE3114,#REF!,1,0),"")&lt;&gt;"",1,"")</f>
        <v/>
      </c>
      <c r="BB3114" s="145" t="str">
        <f>IF(IFERROR(VLOOKUP(AE3114,#REF!,1,0),"")&lt;&gt;"",1,"")</f>
        <v/>
      </c>
      <c r="BC3114" s="145" t="str">
        <f>IF(IFERROR(VLOOKUP(AE3114,#REF!,1,0),"")&lt;&gt;"",1,"")</f>
        <v/>
      </c>
      <c r="BD3114" s="146" t="str">
        <f>IF(IFERROR(VLOOKUP(AE3114,#REF!,1,0),"")&lt;&gt;"",1,"")</f>
        <v/>
      </c>
      <c r="BE3114" s="148">
        <f t="shared" si="1208"/>
        <v>0</v>
      </c>
    </row>
    <row r="3115" spans="1:57" ht="17">
      <c r="A3115" s="137">
        <v>2947</v>
      </c>
      <c r="B3115" s="137"/>
      <c r="C3115" s="137"/>
      <c r="D3115" s="138"/>
      <c r="E3115" s="138"/>
      <c r="F3115" s="138"/>
      <c r="G3115" s="138"/>
      <c r="H3115" s="138"/>
      <c r="I3115" s="138"/>
      <c r="J3115" s="138"/>
      <c r="K3115" s="138"/>
      <c r="L3115" s="138" t="s">
        <v>7226</v>
      </c>
      <c r="M3115" s="158"/>
      <c r="N3115" s="139" t="s">
        <v>3963</v>
      </c>
      <c r="O3115" s="140" t="s">
        <v>75</v>
      </c>
      <c r="P3115" s="140" t="s">
        <v>76</v>
      </c>
      <c r="Q3115" s="140" t="s">
        <v>8</v>
      </c>
      <c r="R3115" s="140" t="s">
        <v>21</v>
      </c>
      <c r="S3115" s="140" t="s">
        <v>82</v>
      </c>
      <c r="T3115" s="141" t="s">
        <v>82</v>
      </c>
      <c r="U3115" s="140" t="s">
        <v>8</v>
      </c>
      <c r="V3115" s="141" t="s">
        <v>20</v>
      </c>
      <c r="W3115" s="140" t="s">
        <v>4123</v>
      </c>
      <c r="X3115" s="140" t="s">
        <v>4123</v>
      </c>
      <c r="Y3115" s="140" t="s">
        <v>66</v>
      </c>
      <c r="Z3115" s="140" t="s">
        <v>66</v>
      </c>
      <c r="AA3115" s="140" t="s">
        <v>4123</v>
      </c>
      <c r="AB3115" s="140" t="s">
        <v>4123</v>
      </c>
      <c r="AC3115" s="140" t="s">
        <v>66</v>
      </c>
      <c r="AD3115" s="187" t="s">
        <v>66</v>
      </c>
      <c r="AE3115" s="151" t="s">
        <v>4123</v>
      </c>
      <c r="AF3115" s="151" t="s">
        <v>4123</v>
      </c>
      <c r="AG3115" s="134"/>
      <c r="AH3115" s="142"/>
      <c r="AI3115" s="143"/>
      <c r="AJ3115" s="143" t="b">
        <f t="shared" si="1210"/>
        <v>0</v>
      </c>
      <c r="AK3115" s="143" t="str">
        <f>O3115&amp;Q3115&amp;R3115&amp;U3115&amp;V3115&amp;Y3115&amp;Z3115&amp;AC3115&amp;AD3115</f>
        <v>K13170000</v>
      </c>
      <c r="AL3115" s="95"/>
      <c r="AM3115" s="41"/>
      <c r="AN3115" s="145" t="str">
        <f>N3115&amp;AK3115</f>
        <v>J9NK13170000</v>
      </c>
      <c r="AO3115" s="145"/>
      <c r="AP3115" s="30"/>
      <c r="AQ3115" s="145"/>
      <c r="AR3115" s="145" t="str">
        <f t="shared" si="1213"/>
        <v/>
      </c>
      <c r="AS3115" s="145" t="str">
        <f>IF(IFERROR(VLOOKUP(AE3115,#REF!,1,0),"")&lt;&gt;"",1,"")</f>
        <v/>
      </c>
      <c r="AT3115" s="145" t="str">
        <f>IF(IFERROR(VLOOKUP(AE3115,#REF!,1,0),"")&lt;&gt;"",1,"")</f>
        <v/>
      </c>
      <c r="AU3115" s="145" t="str">
        <f>IF(IFERROR(VLOOKUP(AE3115,#REF!,1,0),"")&lt;&gt;"",1,"")</f>
        <v/>
      </c>
      <c r="AV3115" s="145" t="str">
        <f>IF(IFERROR(VLOOKUP(AE3115,#REF!,1,0),"")&lt;&gt;"",1,"")</f>
        <v/>
      </c>
      <c r="AW3115" s="145" t="str">
        <f>IF(IFERROR(VLOOKUP(AE3115,#REF!,1,0),"")&lt;&gt;"",1,"")</f>
        <v/>
      </c>
      <c r="AX3115" s="145" t="str">
        <f>IF(IFERROR(VLOOKUP(AE3115,#REF!,1,0),"")&lt;&gt;"",1,"")</f>
        <v/>
      </c>
      <c r="AY3115" s="145" t="str">
        <f>IF(IFERROR(VLOOKUP(AE3115,#REF!,1,0),"")&lt;&gt;"",1,"")</f>
        <v/>
      </c>
      <c r="AZ3115" s="145" t="str">
        <f>IF(IFERROR(VLOOKUP(AE3115,#REF!,1,0),"")&lt;&gt;"",1,"")</f>
        <v/>
      </c>
      <c r="BA3115" s="145" t="str">
        <f>IF(IFERROR(VLOOKUP(AE3115,#REF!,1,0),"")&lt;&gt;"",1,"")</f>
        <v/>
      </c>
      <c r="BB3115" s="145" t="str">
        <f>IF(IFERROR(VLOOKUP(AE3115,#REF!,1,0),"")&lt;&gt;"",1,"")</f>
        <v/>
      </c>
      <c r="BC3115" s="145" t="str">
        <f>IF(IFERROR(VLOOKUP(AE3115,#REF!,1,0),"")&lt;&gt;"",1,"")</f>
        <v/>
      </c>
      <c r="BD3115" s="146" t="str">
        <f>IF(IFERROR(VLOOKUP(AE3115,#REF!,1,0),"")&lt;&gt;"",1,"")</f>
        <v/>
      </c>
      <c r="BE3115" s="148">
        <f t="shared" si="1208"/>
        <v>0</v>
      </c>
    </row>
    <row r="3116" spans="1:57" ht="17">
      <c r="A3116" s="137">
        <v>2948</v>
      </c>
      <c r="B3116" s="137"/>
      <c r="C3116" s="137"/>
      <c r="D3116" s="138"/>
      <c r="E3116" s="138"/>
      <c r="F3116" s="138"/>
      <c r="G3116" s="138"/>
      <c r="H3116" s="138"/>
      <c r="I3116" s="138"/>
      <c r="J3116" s="138"/>
      <c r="K3116" s="138"/>
      <c r="L3116" s="138" t="s">
        <v>7227</v>
      </c>
      <c r="M3116" s="158"/>
      <c r="N3116" s="139" t="s">
        <v>3963</v>
      </c>
      <c r="O3116" s="140" t="s">
        <v>75</v>
      </c>
      <c r="P3116" s="140" t="s">
        <v>76</v>
      </c>
      <c r="Q3116" s="140" t="s">
        <v>8</v>
      </c>
      <c r="R3116" s="140" t="s">
        <v>21</v>
      </c>
      <c r="S3116" s="140" t="s">
        <v>82</v>
      </c>
      <c r="T3116" s="141" t="s">
        <v>82</v>
      </c>
      <c r="U3116" s="140" t="s">
        <v>8</v>
      </c>
      <c r="V3116" s="141" t="s">
        <v>37</v>
      </c>
      <c r="W3116" s="140" t="s">
        <v>4124</v>
      </c>
      <c r="X3116" s="140" t="s">
        <v>4124</v>
      </c>
      <c r="Y3116" s="140" t="s">
        <v>66</v>
      </c>
      <c r="Z3116" s="140" t="s">
        <v>66</v>
      </c>
      <c r="AA3116" s="140" t="s">
        <v>4124</v>
      </c>
      <c r="AB3116" s="140" t="s">
        <v>4124</v>
      </c>
      <c r="AC3116" s="140" t="s">
        <v>66</v>
      </c>
      <c r="AD3116" s="187" t="s">
        <v>66</v>
      </c>
      <c r="AE3116" s="151" t="s">
        <v>4124</v>
      </c>
      <c r="AF3116" s="151" t="s">
        <v>4124</v>
      </c>
      <c r="AG3116" s="134"/>
      <c r="AH3116" s="142"/>
      <c r="AI3116" s="143"/>
      <c r="AJ3116" s="143" t="b">
        <f t="shared" si="1210"/>
        <v>0</v>
      </c>
      <c r="AK3116" s="143" t="str">
        <f>O3116&amp;Q3116&amp;R3116&amp;U3116&amp;V3116&amp;Y3116&amp;Z3116&amp;AC3116&amp;AD3116</f>
        <v>K13180000</v>
      </c>
      <c r="AL3116" s="95"/>
      <c r="AM3116" s="41"/>
      <c r="AN3116" s="145" t="str">
        <f>N3116&amp;AK3116</f>
        <v>J9NK13180000</v>
      </c>
      <c r="AO3116" s="145"/>
      <c r="AP3116" s="30"/>
      <c r="AQ3116" s="145"/>
      <c r="AR3116" s="145" t="str">
        <f t="shared" si="1213"/>
        <v/>
      </c>
      <c r="AS3116" s="145" t="str">
        <f>IF(IFERROR(VLOOKUP(AE3116,#REF!,1,0),"")&lt;&gt;"",1,"")</f>
        <v/>
      </c>
      <c r="AT3116" s="145" t="str">
        <f>IF(IFERROR(VLOOKUP(AE3116,#REF!,1,0),"")&lt;&gt;"",1,"")</f>
        <v/>
      </c>
      <c r="AU3116" s="145" t="str">
        <f>IF(IFERROR(VLOOKUP(AE3116,#REF!,1,0),"")&lt;&gt;"",1,"")</f>
        <v/>
      </c>
      <c r="AV3116" s="145" t="str">
        <f>IF(IFERROR(VLOOKUP(AE3116,#REF!,1,0),"")&lt;&gt;"",1,"")</f>
        <v/>
      </c>
      <c r="AW3116" s="145" t="str">
        <f>IF(IFERROR(VLOOKUP(AE3116,#REF!,1,0),"")&lt;&gt;"",1,"")</f>
        <v/>
      </c>
      <c r="AX3116" s="145" t="str">
        <f>IF(IFERROR(VLOOKUP(AE3116,#REF!,1,0),"")&lt;&gt;"",1,"")</f>
        <v/>
      </c>
      <c r="AY3116" s="145" t="str">
        <f>IF(IFERROR(VLOOKUP(AE3116,#REF!,1,0),"")&lt;&gt;"",1,"")</f>
        <v/>
      </c>
      <c r="AZ3116" s="145" t="str">
        <f>IF(IFERROR(VLOOKUP(AE3116,#REF!,1,0),"")&lt;&gt;"",1,"")</f>
        <v/>
      </c>
      <c r="BA3116" s="145" t="str">
        <f>IF(IFERROR(VLOOKUP(AE3116,#REF!,1,0),"")&lt;&gt;"",1,"")</f>
        <v/>
      </c>
      <c r="BB3116" s="145" t="str">
        <f>IF(IFERROR(VLOOKUP(AE3116,#REF!,1,0),"")&lt;&gt;"",1,"")</f>
        <v/>
      </c>
      <c r="BC3116" s="145" t="str">
        <f>IF(IFERROR(VLOOKUP(AE3116,#REF!,1,0),"")&lt;&gt;"",1,"")</f>
        <v/>
      </c>
      <c r="BD3116" s="146" t="str">
        <f>IF(IFERROR(VLOOKUP(AE3116,#REF!,1,0),"")&lt;&gt;"",1,"")</f>
        <v/>
      </c>
      <c r="BE3116" s="148">
        <f t="shared" si="1208"/>
        <v>0</v>
      </c>
    </row>
    <row r="3117" spans="1:57" ht="17">
      <c r="A3117" s="137">
        <v>2949</v>
      </c>
      <c r="B3117" s="137"/>
      <c r="C3117" s="137"/>
      <c r="D3117" s="138"/>
      <c r="E3117" s="138"/>
      <c r="F3117" s="138"/>
      <c r="G3117" s="138"/>
      <c r="H3117" s="138"/>
      <c r="I3117" s="138"/>
      <c r="J3117" s="138"/>
      <c r="K3117" s="138"/>
      <c r="L3117" s="138" t="s">
        <v>7228</v>
      </c>
      <c r="M3117" s="158"/>
      <c r="N3117" s="139" t="s">
        <v>3963</v>
      </c>
      <c r="O3117" s="140" t="s">
        <v>75</v>
      </c>
      <c r="P3117" s="140" t="s">
        <v>76</v>
      </c>
      <c r="Q3117" s="140" t="s">
        <v>8</v>
      </c>
      <c r="R3117" s="140" t="s">
        <v>21</v>
      </c>
      <c r="S3117" s="140" t="s">
        <v>82</v>
      </c>
      <c r="T3117" s="141" t="s">
        <v>82</v>
      </c>
      <c r="U3117" s="140" t="s">
        <v>8</v>
      </c>
      <c r="V3117" s="141" t="s">
        <v>18</v>
      </c>
      <c r="W3117" s="140" t="s">
        <v>4125</v>
      </c>
      <c r="X3117" s="140" t="s">
        <v>4125</v>
      </c>
      <c r="Y3117" s="140" t="s">
        <v>66</v>
      </c>
      <c r="Z3117" s="140" t="s">
        <v>66</v>
      </c>
      <c r="AA3117" s="140" t="s">
        <v>4125</v>
      </c>
      <c r="AB3117" s="140" t="s">
        <v>4125</v>
      </c>
      <c r="AC3117" s="140" t="s">
        <v>66</v>
      </c>
      <c r="AD3117" s="187" t="s">
        <v>66</v>
      </c>
      <c r="AE3117" s="151" t="s">
        <v>4125</v>
      </c>
      <c r="AF3117" s="151" t="s">
        <v>4125</v>
      </c>
      <c r="AG3117" s="134"/>
      <c r="AH3117" s="142"/>
      <c r="AI3117" s="143"/>
      <c r="AJ3117" s="143" t="b">
        <f t="shared" si="1210"/>
        <v>0</v>
      </c>
      <c r="AK3117" s="143" t="str">
        <f>O3117&amp;Q3117&amp;R3117&amp;U3117&amp;V3117&amp;Y3117&amp;Z3117&amp;AC3117&amp;AD3117</f>
        <v>K13190000</v>
      </c>
      <c r="AL3117" s="95"/>
      <c r="AM3117" s="41"/>
      <c r="AN3117" s="145" t="str">
        <f>N3117&amp;AK3117</f>
        <v>J9NK13190000</v>
      </c>
      <c r="AO3117" s="145"/>
      <c r="AP3117" s="30"/>
      <c r="AQ3117" s="145"/>
      <c r="AR3117" s="145" t="str">
        <f t="shared" si="1213"/>
        <v/>
      </c>
      <c r="AS3117" s="145" t="str">
        <f>IF(IFERROR(VLOOKUP(AE3117,#REF!,1,0),"")&lt;&gt;"",1,"")</f>
        <v/>
      </c>
      <c r="AT3117" s="145" t="str">
        <f>IF(IFERROR(VLOOKUP(AE3117,#REF!,1,0),"")&lt;&gt;"",1,"")</f>
        <v/>
      </c>
      <c r="AU3117" s="145" t="str">
        <f>IF(IFERROR(VLOOKUP(AE3117,#REF!,1,0),"")&lt;&gt;"",1,"")</f>
        <v/>
      </c>
      <c r="AV3117" s="145" t="str">
        <f>IF(IFERROR(VLOOKUP(AE3117,#REF!,1,0),"")&lt;&gt;"",1,"")</f>
        <v/>
      </c>
      <c r="AW3117" s="145" t="str">
        <f>IF(IFERROR(VLOOKUP(AE3117,#REF!,1,0),"")&lt;&gt;"",1,"")</f>
        <v/>
      </c>
      <c r="AX3117" s="145" t="str">
        <f>IF(IFERROR(VLOOKUP(AE3117,#REF!,1,0),"")&lt;&gt;"",1,"")</f>
        <v/>
      </c>
      <c r="AY3117" s="145" t="str">
        <f>IF(IFERROR(VLOOKUP(AE3117,#REF!,1,0),"")&lt;&gt;"",1,"")</f>
        <v/>
      </c>
      <c r="AZ3117" s="145" t="str">
        <f>IF(IFERROR(VLOOKUP(AE3117,#REF!,1,0),"")&lt;&gt;"",1,"")</f>
        <v/>
      </c>
      <c r="BA3117" s="145" t="str">
        <f>IF(IFERROR(VLOOKUP(AE3117,#REF!,1,0),"")&lt;&gt;"",1,"")</f>
        <v/>
      </c>
      <c r="BB3117" s="145" t="str">
        <f>IF(IFERROR(VLOOKUP(AE3117,#REF!,1,0),"")&lt;&gt;"",1,"")</f>
        <v/>
      </c>
      <c r="BC3117" s="145" t="str">
        <f>IF(IFERROR(VLOOKUP(AE3117,#REF!,1,0),"")&lt;&gt;"",1,"")</f>
        <v/>
      </c>
      <c r="BD3117" s="146" t="str">
        <f>IF(IFERROR(VLOOKUP(AE3117,#REF!,1,0),"")&lt;&gt;"",1,"")</f>
        <v/>
      </c>
      <c r="BE3117" s="148">
        <f t="shared" si="1208"/>
        <v>0</v>
      </c>
    </row>
    <row r="3118" spans="1:57" ht="17">
      <c r="A3118" s="137">
        <v>2950</v>
      </c>
      <c r="B3118" s="137"/>
      <c r="C3118" s="137"/>
      <c r="D3118" s="138"/>
      <c r="E3118" s="138"/>
      <c r="F3118" s="138"/>
      <c r="G3118" s="138"/>
      <c r="H3118" s="138"/>
      <c r="I3118" s="138"/>
      <c r="J3118" s="138"/>
      <c r="K3118" s="138"/>
      <c r="L3118" s="138" t="s">
        <v>7229</v>
      </c>
      <c r="M3118" s="158"/>
      <c r="N3118" s="139" t="s">
        <v>3963</v>
      </c>
      <c r="O3118" s="140" t="s">
        <v>75</v>
      </c>
      <c r="P3118" s="140" t="s">
        <v>76</v>
      </c>
      <c r="Q3118" s="140" t="s">
        <v>8</v>
      </c>
      <c r="R3118" s="140" t="s">
        <v>21</v>
      </c>
      <c r="S3118" s="140" t="s">
        <v>82</v>
      </c>
      <c r="T3118" s="141" t="s">
        <v>82</v>
      </c>
      <c r="U3118" s="140" t="s">
        <v>15</v>
      </c>
      <c r="V3118" s="141">
        <v>1</v>
      </c>
      <c r="W3118" s="140" t="s">
        <v>4126</v>
      </c>
      <c r="X3118" s="140" t="s">
        <v>4126</v>
      </c>
      <c r="Y3118" s="140" t="s">
        <v>66</v>
      </c>
      <c r="Z3118" s="140" t="s">
        <v>66</v>
      </c>
      <c r="AA3118" s="140" t="s">
        <v>4126</v>
      </c>
      <c r="AB3118" s="140" t="s">
        <v>4126</v>
      </c>
      <c r="AC3118" s="140" t="s">
        <v>66</v>
      </c>
      <c r="AD3118" s="187" t="s">
        <v>66</v>
      </c>
      <c r="AE3118" s="151" t="s">
        <v>4126</v>
      </c>
      <c r="AF3118" s="151" t="s">
        <v>4126</v>
      </c>
      <c r="AG3118" s="134"/>
      <c r="AH3118" s="142"/>
      <c r="AI3118" s="143"/>
      <c r="AJ3118" s="143" t="b">
        <f t="shared" si="1210"/>
        <v>0</v>
      </c>
      <c r="AK3118" s="143" t="str">
        <f>O3118&amp;Q3118&amp;R3118&amp;U3118&amp;V3118&amp;Y3118&amp;Z3118&amp;AC3118&amp;AD3118</f>
        <v>K13210000</v>
      </c>
      <c r="AL3118" s="95"/>
      <c r="AM3118" s="41"/>
      <c r="AN3118" s="145" t="str">
        <f>N3118&amp;AK3118</f>
        <v>J9NK13210000</v>
      </c>
      <c r="AO3118" s="145"/>
      <c r="AP3118" s="30"/>
      <c r="AQ3118" s="145"/>
      <c r="AR3118" s="145" t="str">
        <f t="shared" si="1213"/>
        <v/>
      </c>
      <c r="AS3118" s="145" t="str">
        <f>IF(IFERROR(VLOOKUP(AE3118,#REF!,1,0),"")&lt;&gt;"",1,"")</f>
        <v/>
      </c>
      <c r="AT3118" s="145" t="str">
        <f>IF(IFERROR(VLOOKUP(AE3118,#REF!,1,0),"")&lt;&gt;"",1,"")</f>
        <v/>
      </c>
      <c r="AU3118" s="145" t="str">
        <f>IF(IFERROR(VLOOKUP(AE3118,#REF!,1,0),"")&lt;&gt;"",1,"")</f>
        <v/>
      </c>
      <c r="AV3118" s="145" t="str">
        <f>IF(IFERROR(VLOOKUP(AE3118,#REF!,1,0),"")&lt;&gt;"",1,"")</f>
        <v/>
      </c>
      <c r="AW3118" s="145" t="str">
        <f>IF(IFERROR(VLOOKUP(AE3118,#REF!,1,0),"")&lt;&gt;"",1,"")</f>
        <v/>
      </c>
      <c r="AX3118" s="145" t="str">
        <f>IF(IFERROR(VLOOKUP(AE3118,#REF!,1,0),"")&lt;&gt;"",1,"")</f>
        <v/>
      </c>
      <c r="AY3118" s="145" t="str">
        <f>IF(IFERROR(VLOOKUP(AE3118,#REF!,1,0),"")&lt;&gt;"",1,"")</f>
        <v/>
      </c>
      <c r="AZ3118" s="145" t="str">
        <f>IF(IFERROR(VLOOKUP(AE3118,#REF!,1,0),"")&lt;&gt;"",1,"")</f>
        <v/>
      </c>
      <c r="BA3118" s="145" t="str">
        <f>IF(IFERROR(VLOOKUP(AE3118,#REF!,1,0),"")&lt;&gt;"",1,"")</f>
        <v/>
      </c>
      <c r="BB3118" s="145" t="str">
        <f>IF(IFERROR(VLOOKUP(AE3118,#REF!,1,0),"")&lt;&gt;"",1,"")</f>
        <v/>
      </c>
      <c r="BC3118" s="145" t="str">
        <f>IF(IFERROR(VLOOKUP(AE3118,#REF!,1,0),"")&lt;&gt;"",1,"")</f>
        <v/>
      </c>
      <c r="BD3118" s="146" t="str">
        <f>IF(IFERROR(VLOOKUP(AE3118,#REF!,1,0),"")&lt;&gt;"",1,"")</f>
        <v/>
      </c>
      <c r="BE3118" s="148">
        <f t="shared" si="1208"/>
        <v>0</v>
      </c>
    </row>
    <row r="3119" spans="1:57" ht="17">
      <c r="A3119" s="137">
        <v>2951</v>
      </c>
      <c r="B3119" s="137"/>
      <c r="C3119" s="137"/>
      <c r="D3119" s="138"/>
      <c r="E3119" s="138"/>
      <c r="F3119" s="138"/>
      <c r="G3119" s="138"/>
      <c r="H3119" s="138"/>
      <c r="I3119" s="138"/>
      <c r="J3119" s="138"/>
      <c r="K3119" s="138"/>
      <c r="L3119" s="138" t="s">
        <v>7230</v>
      </c>
      <c r="M3119" s="158"/>
      <c r="N3119" s="139" t="s">
        <v>3963</v>
      </c>
      <c r="O3119" s="140" t="s">
        <v>75</v>
      </c>
      <c r="P3119" s="140" t="s">
        <v>76</v>
      </c>
      <c r="Q3119" s="140" t="s">
        <v>8</v>
      </c>
      <c r="R3119" s="140" t="s">
        <v>21</v>
      </c>
      <c r="S3119" s="140" t="s">
        <v>82</v>
      </c>
      <c r="T3119" s="141" t="s">
        <v>82</v>
      </c>
      <c r="U3119" s="140" t="s">
        <v>15</v>
      </c>
      <c r="V3119" s="141">
        <v>2</v>
      </c>
      <c r="W3119" s="140" t="s">
        <v>4127</v>
      </c>
      <c r="X3119" s="140" t="s">
        <v>4127</v>
      </c>
      <c r="Y3119" s="140" t="s">
        <v>66</v>
      </c>
      <c r="Z3119" s="140" t="s">
        <v>66</v>
      </c>
      <c r="AA3119" s="140" t="s">
        <v>4127</v>
      </c>
      <c r="AB3119" s="140" t="s">
        <v>4127</v>
      </c>
      <c r="AC3119" s="140" t="s">
        <v>66</v>
      </c>
      <c r="AD3119" s="187" t="s">
        <v>66</v>
      </c>
      <c r="AE3119" s="151" t="s">
        <v>4127</v>
      </c>
      <c r="AF3119" s="151" t="s">
        <v>4127</v>
      </c>
      <c r="AG3119" s="134"/>
      <c r="AH3119" s="142"/>
      <c r="AI3119" s="143"/>
      <c r="AJ3119" s="143" t="b">
        <f t="shared" si="1210"/>
        <v>0</v>
      </c>
      <c r="AK3119" s="143" t="str">
        <f>O3119&amp;Q3119&amp;R3119&amp;U3119&amp;V3119&amp;Y3119&amp;Z3119&amp;AC3119&amp;AD3119</f>
        <v>K13220000</v>
      </c>
      <c r="AL3119" s="95"/>
      <c r="AM3119" s="41"/>
      <c r="AN3119" s="145" t="str">
        <f>N3119&amp;AK3119</f>
        <v>J9NK13220000</v>
      </c>
      <c r="AO3119" s="145"/>
      <c r="AP3119" s="30"/>
      <c r="AQ3119" s="145"/>
      <c r="AR3119" s="145" t="str">
        <f t="shared" si="1213"/>
        <v/>
      </c>
      <c r="AS3119" s="145" t="str">
        <f>IF(IFERROR(VLOOKUP(AE3119,#REF!,1,0),"")&lt;&gt;"",1,"")</f>
        <v/>
      </c>
      <c r="AT3119" s="145" t="str">
        <f>IF(IFERROR(VLOOKUP(AE3119,#REF!,1,0),"")&lt;&gt;"",1,"")</f>
        <v/>
      </c>
      <c r="AU3119" s="145" t="str">
        <f>IF(IFERROR(VLOOKUP(AE3119,#REF!,1,0),"")&lt;&gt;"",1,"")</f>
        <v/>
      </c>
      <c r="AV3119" s="145" t="str">
        <f>IF(IFERROR(VLOOKUP(AE3119,#REF!,1,0),"")&lt;&gt;"",1,"")</f>
        <v/>
      </c>
      <c r="AW3119" s="145" t="str">
        <f>IF(IFERROR(VLOOKUP(AE3119,#REF!,1,0),"")&lt;&gt;"",1,"")</f>
        <v/>
      </c>
      <c r="AX3119" s="145" t="str">
        <f>IF(IFERROR(VLOOKUP(AE3119,#REF!,1,0),"")&lt;&gt;"",1,"")</f>
        <v/>
      </c>
      <c r="AY3119" s="145" t="str">
        <f>IF(IFERROR(VLOOKUP(AE3119,#REF!,1,0),"")&lt;&gt;"",1,"")</f>
        <v/>
      </c>
      <c r="AZ3119" s="145" t="str">
        <f>IF(IFERROR(VLOOKUP(AE3119,#REF!,1,0),"")&lt;&gt;"",1,"")</f>
        <v/>
      </c>
      <c r="BA3119" s="145" t="str">
        <f>IF(IFERROR(VLOOKUP(AE3119,#REF!,1,0),"")&lt;&gt;"",1,"")</f>
        <v/>
      </c>
      <c r="BB3119" s="145" t="str">
        <f>IF(IFERROR(VLOOKUP(AE3119,#REF!,1,0),"")&lt;&gt;"",1,"")</f>
        <v/>
      </c>
      <c r="BC3119" s="145" t="str">
        <f>IF(IFERROR(VLOOKUP(AE3119,#REF!,1,0),"")&lt;&gt;"",1,"")</f>
        <v/>
      </c>
      <c r="BD3119" s="146" t="str">
        <f>IF(IFERROR(VLOOKUP(AE3119,#REF!,1,0),"")&lt;&gt;"",1,"")</f>
        <v/>
      </c>
      <c r="BE3119" s="148">
        <f t="shared" si="1208"/>
        <v>0</v>
      </c>
    </row>
    <row r="3120" spans="1:57" ht="17">
      <c r="A3120" s="137">
        <v>2940</v>
      </c>
      <c r="B3120" s="137"/>
      <c r="C3120" s="137"/>
      <c r="D3120" s="138"/>
      <c r="E3120" s="138"/>
      <c r="F3120" s="138"/>
      <c r="G3120" s="138"/>
      <c r="H3120" s="138"/>
      <c r="I3120" s="138"/>
      <c r="J3120" s="138"/>
      <c r="K3120" s="138"/>
      <c r="L3120" s="138" t="s">
        <v>7231</v>
      </c>
      <c r="M3120" s="158"/>
      <c r="N3120" s="139" t="s">
        <v>3963</v>
      </c>
      <c r="O3120" s="140" t="s">
        <v>75</v>
      </c>
      <c r="P3120" s="140" t="s">
        <v>76</v>
      </c>
      <c r="Q3120" s="140" t="s">
        <v>8</v>
      </c>
      <c r="R3120" s="140" t="s">
        <v>21</v>
      </c>
      <c r="S3120" s="140" t="s">
        <v>82</v>
      </c>
      <c r="T3120" s="141" t="s">
        <v>82</v>
      </c>
      <c r="U3120" s="140" t="s">
        <v>15</v>
      </c>
      <c r="V3120" s="141">
        <v>3</v>
      </c>
      <c r="W3120" s="140" t="s">
        <v>4128</v>
      </c>
      <c r="X3120" s="140" t="s">
        <v>4128</v>
      </c>
      <c r="Y3120" s="140" t="s">
        <v>66</v>
      </c>
      <c r="Z3120" s="140" t="s">
        <v>66</v>
      </c>
      <c r="AA3120" s="140" t="s">
        <v>4128</v>
      </c>
      <c r="AB3120" s="140" t="s">
        <v>4128</v>
      </c>
      <c r="AC3120" s="140" t="s">
        <v>66</v>
      </c>
      <c r="AD3120" s="187" t="s">
        <v>66</v>
      </c>
      <c r="AE3120" s="151" t="s">
        <v>4128</v>
      </c>
      <c r="AF3120" s="151" t="s">
        <v>4128</v>
      </c>
      <c r="AG3120" s="134"/>
      <c r="AH3120" s="142"/>
      <c r="AI3120" s="143"/>
      <c r="AJ3120" s="143" t="b">
        <f t="shared" si="1210"/>
        <v>0</v>
      </c>
      <c r="AK3120" s="143" t="str">
        <f>O3120&amp;Q3120&amp;R3120&amp;U3120&amp;V3120&amp;Y3120&amp;Z3120&amp;AC3120&amp;AD3120</f>
        <v>K13230000</v>
      </c>
      <c r="AL3120" s="95"/>
      <c r="AM3120" s="41"/>
      <c r="AN3120" s="145" t="str">
        <f>N3120&amp;AK3120</f>
        <v>J9NK13230000</v>
      </c>
      <c r="AO3120" s="145"/>
      <c r="AP3120" s="30"/>
      <c r="AQ3120" s="145"/>
      <c r="AR3120" s="145" t="str">
        <f t="shared" si="1213"/>
        <v/>
      </c>
      <c r="AS3120" s="145" t="str">
        <f>IF(IFERROR(VLOOKUP(AE3120,#REF!,1,0),"")&lt;&gt;"",1,"")</f>
        <v/>
      </c>
      <c r="AT3120" s="145" t="str">
        <f>IF(IFERROR(VLOOKUP(AE3120,#REF!,1,0),"")&lt;&gt;"",1,"")</f>
        <v/>
      </c>
      <c r="AU3120" s="145" t="str">
        <f>IF(IFERROR(VLOOKUP(AE3120,#REF!,1,0),"")&lt;&gt;"",1,"")</f>
        <v/>
      </c>
      <c r="AV3120" s="145" t="str">
        <f>IF(IFERROR(VLOOKUP(AE3120,#REF!,1,0),"")&lt;&gt;"",1,"")</f>
        <v/>
      </c>
      <c r="AW3120" s="145" t="str">
        <f>IF(IFERROR(VLOOKUP(AE3120,#REF!,1,0),"")&lt;&gt;"",1,"")</f>
        <v/>
      </c>
      <c r="AX3120" s="145" t="str">
        <f>IF(IFERROR(VLOOKUP(AE3120,#REF!,1,0),"")&lt;&gt;"",1,"")</f>
        <v/>
      </c>
      <c r="AY3120" s="145" t="str">
        <f>IF(IFERROR(VLOOKUP(AE3120,#REF!,1,0),"")&lt;&gt;"",1,"")</f>
        <v/>
      </c>
      <c r="AZ3120" s="145" t="str">
        <f>IF(IFERROR(VLOOKUP(AE3120,#REF!,1,0),"")&lt;&gt;"",1,"")</f>
        <v/>
      </c>
      <c r="BA3120" s="145" t="str">
        <f>IF(IFERROR(VLOOKUP(AE3120,#REF!,1,0),"")&lt;&gt;"",1,"")</f>
        <v/>
      </c>
      <c r="BB3120" s="145" t="str">
        <f>IF(IFERROR(VLOOKUP(AE3120,#REF!,1,0),"")&lt;&gt;"",1,"")</f>
        <v/>
      </c>
      <c r="BC3120" s="145" t="str">
        <f>IF(IFERROR(VLOOKUP(AE3120,#REF!,1,0),"")&lt;&gt;"",1,"")</f>
        <v/>
      </c>
      <c r="BD3120" s="146" t="str">
        <f>IF(IFERROR(VLOOKUP(AE3120,#REF!,1,0),"")&lt;&gt;"",1,"")</f>
        <v/>
      </c>
      <c r="BE3120" s="148">
        <f t="shared" si="1208"/>
        <v>0</v>
      </c>
    </row>
    <row r="3121" spans="1:57" ht="17">
      <c r="A3121" s="137">
        <v>2952</v>
      </c>
      <c r="B3121" s="137"/>
      <c r="C3121" s="137"/>
      <c r="D3121" s="138"/>
      <c r="E3121" s="138"/>
      <c r="F3121" s="138"/>
      <c r="G3121" s="138"/>
      <c r="H3121" s="138"/>
      <c r="I3121" s="138"/>
      <c r="J3121" s="138"/>
      <c r="K3121" s="138"/>
      <c r="L3121" s="138" t="s">
        <v>7232</v>
      </c>
      <c r="M3121" s="158"/>
      <c r="N3121" s="139" t="s">
        <v>3963</v>
      </c>
      <c r="O3121" s="140" t="s">
        <v>75</v>
      </c>
      <c r="P3121" s="140" t="s">
        <v>76</v>
      </c>
      <c r="Q3121" s="140" t="s">
        <v>8</v>
      </c>
      <c r="R3121" s="140" t="s">
        <v>21</v>
      </c>
      <c r="S3121" s="140" t="s">
        <v>82</v>
      </c>
      <c r="T3121" s="141" t="s">
        <v>82</v>
      </c>
      <c r="U3121" s="140" t="s">
        <v>15</v>
      </c>
      <c r="V3121" s="141">
        <v>4</v>
      </c>
      <c r="W3121" s="140" t="s">
        <v>4129</v>
      </c>
      <c r="X3121" s="140" t="s">
        <v>4129</v>
      </c>
      <c r="Y3121" s="140" t="s">
        <v>66</v>
      </c>
      <c r="Z3121" s="140" t="s">
        <v>66</v>
      </c>
      <c r="AA3121" s="140" t="s">
        <v>4129</v>
      </c>
      <c r="AB3121" s="140" t="s">
        <v>4129</v>
      </c>
      <c r="AC3121" s="140" t="s">
        <v>66</v>
      </c>
      <c r="AD3121" s="187" t="s">
        <v>66</v>
      </c>
      <c r="AE3121" s="151" t="s">
        <v>4129</v>
      </c>
      <c r="AF3121" s="151" t="s">
        <v>4129</v>
      </c>
      <c r="AG3121" s="134"/>
      <c r="AH3121" s="142"/>
      <c r="AI3121" s="143"/>
      <c r="AJ3121" s="143" t="b">
        <f t="shared" si="1210"/>
        <v>0</v>
      </c>
      <c r="AK3121" s="143" t="str">
        <f>O3121&amp;Q3121&amp;R3121&amp;U3121&amp;V3121&amp;Y3121&amp;Z3121&amp;AC3121&amp;AD3121</f>
        <v>K13240000</v>
      </c>
      <c r="AL3121" s="95"/>
      <c r="AM3121" s="41"/>
      <c r="AN3121" s="145" t="str">
        <f>N3121&amp;AK3121</f>
        <v>J9NK13240000</v>
      </c>
      <c r="AO3121" s="145"/>
      <c r="AP3121" s="30"/>
      <c r="AQ3121" s="145"/>
      <c r="AR3121" s="145" t="str">
        <f t="shared" si="1213"/>
        <v/>
      </c>
      <c r="AS3121" s="145" t="str">
        <f>IF(IFERROR(VLOOKUP(AE3121,#REF!,1,0),"")&lt;&gt;"",1,"")</f>
        <v/>
      </c>
      <c r="AT3121" s="145" t="str">
        <f>IF(IFERROR(VLOOKUP(AE3121,#REF!,1,0),"")&lt;&gt;"",1,"")</f>
        <v/>
      </c>
      <c r="AU3121" s="145" t="str">
        <f>IF(IFERROR(VLOOKUP(AE3121,#REF!,1,0),"")&lt;&gt;"",1,"")</f>
        <v/>
      </c>
      <c r="AV3121" s="145" t="str">
        <f>IF(IFERROR(VLOOKUP(AE3121,#REF!,1,0),"")&lt;&gt;"",1,"")</f>
        <v/>
      </c>
      <c r="AW3121" s="145" t="str">
        <f>IF(IFERROR(VLOOKUP(AE3121,#REF!,1,0),"")&lt;&gt;"",1,"")</f>
        <v/>
      </c>
      <c r="AX3121" s="145" t="str">
        <f>IF(IFERROR(VLOOKUP(AE3121,#REF!,1,0),"")&lt;&gt;"",1,"")</f>
        <v/>
      </c>
      <c r="AY3121" s="145" t="str">
        <f>IF(IFERROR(VLOOKUP(AE3121,#REF!,1,0),"")&lt;&gt;"",1,"")</f>
        <v/>
      </c>
      <c r="AZ3121" s="145" t="str">
        <f>IF(IFERROR(VLOOKUP(AE3121,#REF!,1,0),"")&lt;&gt;"",1,"")</f>
        <v/>
      </c>
      <c r="BA3121" s="145" t="str">
        <f>IF(IFERROR(VLOOKUP(AE3121,#REF!,1,0),"")&lt;&gt;"",1,"")</f>
        <v/>
      </c>
      <c r="BB3121" s="145" t="str">
        <f>IF(IFERROR(VLOOKUP(AE3121,#REF!,1,0),"")&lt;&gt;"",1,"")</f>
        <v/>
      </c>
      <c r="BC3121" s="145" t="str">
        <f>IF(IFERROR(VLOOKUP(AE3121,#REF!,1,0),"")&lt;&gt;"",1,"")</f>
        <v/>
      </c>
      <c r="BD3121" s="146" t="str">
        <f>IF(IFERROR(VLOOKUP(AE3121,#REF!,1,0),"")&lt;&gt;"",1,"")</f>
        <v/>
      </c>
      <c r="BE3121" s="148">
        <f t="shared" si="1208"/>
        <v>0</v>
      </c>
    </row>
    <row r="3122" spans="1:57" ht="17">
      <c r="A3122" s="137">
        <v>2953</v>
      </c>
      <c r="B3122" s="137"/>
      <c r="C3122" s="137"/>
      <c r="D3122" s="138"/>
      <c r="E3122" s="138"/>
      <c r="F3122" s="138"/>
      <c r="G3122" s="138"/>
      <c r="H3122" s="138"/>
      <c r="I3122" s="138"/>
      <c r="J3122" s="138"/>
      <c r="K3122" s="138"/>
      <c r="L3122" s="138" t="s">
        <v>7233</v>
      </c>
      <c r="M3122" s="158"/>
      <c r="N3122" s="139" t="s">
        <v>3963</v>
      </c>
      <c r="O3122" s="140" t="s">
        <v>75</v>
      </c>
      <c r="P3122" s="140" t="s">
        <v>76</v>
      </c>
      <c r="Q3122" s="140" t="s">
        <v>8</v>
      </c>
      <c r="R3122" s="140" t="s">
        <v>21</v>
      </c>
      <c r="S3122" s="140" t="s">
        <v>82</v>
      </c>
      <c r="T3122" s="141" t="s">
        <v>82</v>
      </c>
      <c r="U3122" s="140" t="s">
        <v>15</v>
      </c>
      <c r="V3122" s="141">
        <v>5</v>
      </c>
      <c r="W3122" s="140" t="s">
        <v>4130</v>
      </c>
      <c r="X3122" s="140" t="s">
        <v>4130</v>
      </c>
      <c r="Y3122" s="140" t="s">
        <v>66</v>
      </c>
      <c r="Z3122" s="140" t="s">
        <v>66</v>
      </c>
      <c r="AA3122" s="140" t="s">
        <v>4130</v>
      </c>
      <c r="AB3122" s="140" t="s">
        <v>4130</v>
      </c>
      <c r="AC3122" s="140" t="s">
        <v>66</v>
      </c>
      <c r="AD3122" s="187" t="s">
        <v>66</v>
      </c>
      <c r="AE3122" s="151" t="s">
        <v>4130</v>
      </c>
      <c r="AF3122" s="151" t="s">
        <v>4130</v>
      </c>
      <c r="AG3122" s="134"/>
      <c r="AH3122" s="142"/>
      <c r="AI3122" s="143"/>
      <c r="AJ3122" s="143" t="b">
        <f t="shared" si="1210"/>
        <v>0</v>
      </c>
      <c r="AK3122" s="143" t="str">
        <f>O3122&amp;Q3122&amp;R3122&amp;U3122&amp;V3122&amp;Y3122&amp;Z3122&amp;AC3122&amp;AD3122</f>
        <v>K13250000</v>
      </c>
      <c r="AL3122" s="95"/>
      <c r="AM3122" s="41"/>
      <c r="AN3122" s="145" t="str">
        <f>N3122&amp;AK3122</f>
        <v>J9NK13250000</v>
      </c>
      <c r="AO3122" s="145"/>
      <c r="AP3122" s="30"/>
      <c r="AQ3122" s="145"/>
      <c r="AR3122" s="145" t="str">
        <f t="shared" si="1213"/>
        <v/>
      </c>
      <c r="AS3122" s="145" t="str">
        <f>IF(IFERROR(VLOOKUP(AE3122,#REF!,1,0),"")&lt;&gt;"",1,"")</f>
        <v/>
      </c>
      <c r="AT3122" s="145" t="str">
        <f>IF(IFERROR(VLOOKUP(AE3122,#REF!,1,0),"")&lt;&gt;"",1,"")</f>
        <v/>
      </c>
      <c r="AU3122" s="145" t="str">
        <f>IF(IFERROR(VLOOKUP(AE3122,#REF!,1,0),"")&lt;&gt;"",1,"")</f>
        <v/>
      </c>
      <c r="AV3122" s="145" t="str">
        <f>IF(IFERROR(VLOOKUP(AE3122,#REF!,1,0),"")&lt;&gt;"",1,"")</f>
        <v/>
      </c>
      <c r="AW3122" s="145" t="str">
        <f>IF(IFERROR(VLOOKUP(AE3122,#REF!,1,0),"")&lt;&gt;"",1,"")</f>
        <v/>
      </c>
      <c r="AX3122" s="145" t="str">
        <f>IF(IFERROR(VLOOKUP(AE3122,#REF!,1,0),"")&lt;&gt;"",1,"")</f>
        <v/>
      </c>
      <c r="AY3122" s="145" t="str">
        <f>IF(IFERROR(VLOOKUP(AE3122,#REF!,1,0),"")&lt;&gt;"",1,"")</f>
        <v/>
      </c>
      <c r="AZ3122" s="145" t="str">
        <f>IF(IFERROR(VLOOKUP(AE3122,#REF!,1,0),"")&lt;&gt;"",1,"")</f>
        <v/>
      </c>
      <c r="BA3122" s="145" t="str">
        <f>IF(IFERROR(VLOOKUP(AE3122,#REF!,1,0),"")&lt;&gt;"",1,"")</f>
        <v/>
      </c>
      <c r="BB3122" s="145" t="str">
        <f>IF(IFERROR(VLOOKUP(AE3122,#REF!,1,0),"")&lt;&gt;"",1,"")</f>
        <v/>
      </c>
      <c r="BC3122" s="145" t="str">
        <f>IF(IFERROR(VLOOKUP(AE3122,#REF!,1,0),"")&lt;&gt;"",1,"")</f>
        <v/>
      </c>
      <c r="BD3122" s="146" t="str">
        <f>IF(IFERROR(VLOOKUP(AE3122,#REF!,1,0),"")&lt;&gt;"",1,"")</f>
        <v/>
      </c>
      <c r="BE3122" s="148">
        <f t="shared" si="1208"/>
        <v>0</v>
      </c>
    </row>
    <row r="3123" spans="1:57" ht="17">
      <c r="A3123" s="137">
        <v>2954</v>
      </c>
      <c r="B3123" s="137"/>
      <c r="C3123" s="137"/>
      <c r="D3123" s="138"/>
      <c r="E3123" s="138"/>
      <c r="F3123" s="138"/>
      <c r="G3123" s="138"/>
      <c r="H3123" s="138"/>
      <c r="I3123" s="138"/>
      <c r="J3123" s="138"/>
      <c r="K3123" s="138"/>
      <c r="L3123" s="138" t="s">
        <v>7234</v>
      </c>
      <c r="M3123" s="158"/>
      <c r="N3123" s="139" t="s">
        <v>3963</v>
      </c>
      <c r="O3123" s="140" t="s">
        <v>75</v>
      </c>
      <c r="P3123" s="140" t="s">
        <v>76</v>
      </c>
      <c r="Q3123" s="140" t="s">
        <v>8</v>
      </c>
      <c r="R3123" s="140" t="s">
        <v>21</v>
      </c>
      <c r="S3123" s="140" t="s">
        <v>82</v>
      </c>
      <c r="T3123" s="141" t="s">
        <v>82</v>
      </c>
      <c r="U3123" s="140" t="s">
        <v>15</v>
      </c>
      <c r="V3123" s="141">
        <v>6</v>
      </c>
      <c r="W3123" s="140" t="s">
        <v>4131</v>
      </c>
      <c r="X3123" s="140" t="s">
        <v>4131</v>
      </c>
      <c r="Y3123" s="140" t="s">
        <v>66</v>
      </c>
      <c r="Z3123" s="140" t="s">
        <v>66</v>
      </c>
      <c r="AA3123" s="140" t="s">
        <v>4131</v>
      </c>
      <c r="AB3123" s="140" t="s">
        <v>4131</v>
      </c>
      <c r="AC3123" s="140" t="s">
        <v>66</v>
      </c>
      <c r="AD3123" s="187" t="s">
        <v>66</v>
      </c>
      <c r="AE3123" s="151" t="s">
        <v>4131</v>
      </c>
      <c r="AF3123" s="151" t="s">
        <v>4131</v>
      </c>
      <c r="AG3123" s="134"/>
      <c r="AH3123" s="142"/>
      <c r="AI3123" s="143"/>
      <c r="AJ3123" s="143" t="b">
        <f t="shared" si="1210"/>
        <v>0</v>
      </c>
      <c r="AK3123" s="143" t="str">
        <f>O3123&amp;Q3123&amp;R3123&amp;U3123&amp;V3123&amp;Y3123&amp;Z3123&amp;AC3123&amp;AD3123</f>
        <v>K13260000</v>
      </c>
      <c r="AL3123" s="95"/>
      <c r="AM3123" s="41"/>
      <c r="AN3123" s="145" t="str">
        <f>N3123&amp;AK3123</f>
        <v>J9NK13260000</v>
      </c>
      <c r="AO3123" s="145"/>
      <c r="AP3123" s="30"/>
      <c r="AQ3123" s="145"/>
      <c r="AR3123" s="145" t="str">
        <f t="shared" si="1213"/>
        <v/>
      </c>
      <c r="AS3123" s="145" t="str">
        <f>IF(IFERROR(VLOOKUP(AE3123,#REF!,1,0),"")&lt;&gt;"",1,"")</f>
        <v/>
      </c>
      <c r="AT3123" s="145" t="str">
        <f>IF(IFERROR(VLOOKUP(AE3123,#REF!,1,0),"")&lt;&gt;"",1,"")</f>
        <v/>
      </c>
      <c r="AU3123" s="145" t="str">
        <f>IF(IFERROR(VLOOKUP(AE3123,#REF!,1,0),"")&lt;&gt;"",1,"")</f>
        <v/>
      </c>
      <c r="AV3123" s="145" t="str">
        <f>IF(IFERROR(VLOOKUP(AE3123,#REF!,1,0),"")&lt;&gt;"",1,"")</f>
        <v/>
      </c>
      <c r="AW3123" s="145" t="str">
        <f>IF(IFERROR(VLOOKUP(AE3123,#REF!,1,0),"")&lt;&gt;"",1,"")</f>
        <v/>
      </c>
      <c r="AX3123" s="145" t="str">
        <f>IF(IFERROR(VLOOKUP(AE3123,#REF!,1,0),"")&lt;&gt;"",1,"")</f>
        <v/>
      </c>
      <c r="AY3123" s="145" t="str">
        <f>IF(IFERROR(VLOOKUP(AE3123,#REF!,1,0),"")&lt;&gt;"",1,"")</f>
        <v/>
      </c>
      <c r="AZ3123" s="145" t="str">
        <f>IF(IFERROR(VLOOKUP(AE3123,#REF!,1,0),"")&lt;&gt;"",1,"")</f>
        <v/>
      </c>
      <c r="BA3123" s="145" t="str">
        <f>IF(IFERROR(VLOOKUP(AE3123,#REF!,1,0),"")&lt;&gt;"",1,"")</f>
        <v/>
      </c>
      <c r="BB3123" s="145" t="str">
        <f>IF(IFERROR(VLOOKUP(AE3123,#REF!,1,0),"")&lt;&gt;"",1,"")</f>
        <v/>
      </c>
      <c r="BC3123" s="145" t="str">
        <f>IF(IFERROR(VLOOKUP(AE3123,#REF!,1,0),"")&lt;&gt;"",1,"")</f>
        <v/>
      </c>
      <c r="BD3123" s="146" t="str">
        <f>IF(IFERROR(VLOOKUP(AE3123,#REF!,1,0),"")&lt;&gt;"",1,"")</f>
        <v/>
      </c>
      <c r="BE3123" s="148">
        <f t="shared" si="1208"/>
        <v>0</v>
      </c>
    </row>
    <row r="3124" spans="1:57" ht="17">
      <c r="A3124" s="137">
        <v>2955</v>
      </c>
      <c r="B3124" s="137"/>
      <c r="C3124" s="137"/>
      <c r="D3124" s="138"/>
      <c r="E3124" s="138"/>
      <c r="F3124" s="138"/>
      <c r="G3124" s="138"/>
      <c r="H3124" s="138"/>
      <c r="I3124" s="138"/>
      <c r="J3124" s="138"/>
      <c r="K3124" s="138"/>
      <c r="L3124" s="138" t="s">
        <v>7235</v>
      </c>
      <c r="M3124" s="158"/>
      <c r="N3124" s="139" t="s">
        <v>3963</v>
      </c>
      <c r="O3124" s="140" t="s">
        <v>75</v>
      </c>
      <c r="P3124" s="140" t="s">
        <v>76</v>
      </c>
      <c r="Q3124" s="140" t="s">
        <v>8</v>
      </c>
      <c r="R3124" s="140" t="s">
        <v>21</v>
      </c>
      <c r="S3124" s="140" t="s">
        <v>82</v>
      </c>
      <c r="T3124" s="141" t="s">
        <v>82</v>
      </c>
      <c r="U3124" s="140" t="s">
        <v>15</v>
      </c>
      <c r="V3124" s="141">
        <v>7</v>
      </c>
      <c r="W3124" s="140" t="s">
        <v>4132</v>
      </c>
      <c r="X3124" s="140" t="s">
        <v>4132</v>
      </c>
      <c r="Y3124" s="140" t="s">
        <v>66</v>
      </c>
      <c r="Z3124" s="140" t="s">
        <v>66</v>
      </c>
      <c r="AA3124" s="140" t="s">
        <v>4132</v>
      </c>
      <c r="AB3124" s="140" t="s">
        <v>4132</v>
      </c>
      <c r="AC3124" s="140" t="s">
        <v>66</v>
      </c>
      <c r="AD3124" s="187" t="s">
        <v>66</v>
      </c>
      <c r="AE3124" s="151" t="s">
        <v>4132</v>
      </c>
      <c r="AF3124" s="151" t="s">
        <v>4132</v>
      </c>
      <c r="AG3124" s="134"/>
      <c r="AH3124" s="142"/>
      <c r="AI3124" s="143"/>
      <c r="AJ3124" s="143" t="b">
        <f t="shared" si="1210"/>
        <v>0</v>
      </c>
      <c r="AK3124" s="143" t="str">
        <f>O3124&amp;Q3124&amp;R3124&amp;U3124&amp;V3124&amp;Y3124&amp;Z3124&amp;AC3124&amp;AD3124</f>
        <v>K13270000</v>
      </c>
      <c r="AL3124" s="95"/>
      <c r="AM3124" s="41"/>
      <c r="AN3124" s="145" t="str">
        <f>N3124&amp;AK3124</f>
        <v>J9NK13270000</v>
      </c>
      <c r="AO3124" s="145"/>
      <c r="AP3124" s="30"/>
      <c r="AQ3124" s="145"/>
      <c r="AR3124" s="145" t="str">
        <f t="shared" si="1213"/>
        <v/>
      </c>
      <c r="AS3124" s="145" t="str">
        <f>IF(IFERROR(VLOOKUP(AE3124,#REF!,1,0),"")&lt;&gt;"",1,"")</f>
        <v/>
      </c>
      <c r="AT3124" s="145" t="str">
        <f>IF(IFERROR(VLOOKUP(AE3124,#REF!,1,0),"")&lt;&gt;"",1,"")</f>
        <v/>
      </c>
      <c r="AU3124" s="145" t="str">
        <f>IF(IFERROR(VLOOKUP(AE3124,#REF!,1,0),"")&lt;&gt;"",1,"")</f>
        <v/>
      </c>
      <c r="AV3124" s="145" t="str">
        <f>IF(IFERROR(VLOOKUP(AE3124,#REF!,1,0),"")&lt;&gt;"",1,"")</f>
        <v/>
      </c>
      <c r="AW3124" s="145" t="str">
        <f>IF(IFERROR(VLOOKUP(AE3124,#REF!,1,0),"")&lt;&gt;"",1,"")</f>
        <v/>
      </c>
      <c r="AX3124" s="145" t="str">
        <f>IF(IFERROR(VLOOKUP(AE3124,#REF!,1,0),"")&lt;&gt;"",1,"")</f>
        <v/>
      </c>
      <c r="AY3124" s="145" t="str">
        <f>IF(IFERROR(VLOOKUP(AE3124,#REF!,1,0),"")&lt;&gt;"",1,"")</f>
        <v/>
      </c>
      <c r="AZ3124" s="145" t="str">
        <f>IF(IFERROR(VLOOKUP(AE3124,#REF!,1,0),"")&lt;&gt;"",1,"")</f>
        <v/>
      </c>
      <c r="BA3124" s="145" t="str">
        <f>IF(IFERROR(VLOOKUP(AE3124,#REF!,1,0),"")&lt;&gt;"",1,"")</f>
        <v/>
      </c>
      <c r="BB3124" s="145" t="str">
        <f>IF(IFERROR(VLOOKUP(AE3124,#REF!,1,0),"")&lt;&gt;"",1,"")</f>
        <v/>
      </c>
      <c r="BC3124" s="145" t="str">
        <f>IF(IFERROR(VLOOKUP(AE3124,#REF!,1,0),"")&lt;&gt;"",1,"")</f>
        <v/>
      </c>
      <c r="BD3124" s="146" t="str">
        <f>IF(IFERROR(VLOOKUP(AE3124,#REF!,1,0),"")&lt;&gt;"",1,"")</f>
        <v/>
      </c>
      <c r="BE3124" s="148">
        <f t="shared" si="1208"/>
        <v>0</v>
      </c>
    </row>
    <row r="3125" spans="1:57" ht="17">
      <c r="A3125" s="137">
        <v>2956</v>
      </c>
      <c r="B3125" s="137"/>
      <c r="C3125" s="137"/>
      <c r="D3125" s="138"/>
      <c r="E3125" s="138"/>
      <c r="F3125" s="138"/>
      <c r="G3125" s="138"/>
      <c r="H3125" s="138"/>
      <c r="I3125" s="138"/>
      <c r="J3125" s="138"/>
      <c r="K3125" s="138"/>
      <c r="L3125" s="138" t="s">
        <v>7236</v>
      </c>
      <c r="M3125" s="158"/>
      <c r="N3125" s="139" t="s">
        <v>3963</v>
      </c>
      <c r="O3125" s="140" t="s">
        <v>75</v>
      </c>
      <c r="P3125" s="140" t="s">
        <v>76</v>
      </c>
      <c r="Q3125" s="140" t="s">
        <v>8</v>
      </c>
      <c r="R3125" s="140" t="s">
        <v>21</v>
      </c>
      <c r="S3125" s="140" t="s">
        <v>82</v>
      </c>
      <c r="T3125" s="141" t="s">
        <v>82</v>
      </c>
      <c r="U3125" s="140" t="s">
        <v>15</v>
      </c>
      <c r="V3125" s="141">
        <v>8</v>
      </c>
      <c r="W3125" s="140" t="s">
        <v>4133</v>
      </c>
      <c r="X3125" s="140" t="s">
        <v>4133</v>
      </c>
      <c r="Y3125" s="140" t="s">
        <v>66</v>
      </c>
      <c r="Z3125" s="140" t="s">
        <v>66</v>
      </c>
      <c r="AA3125" s="140" t="s">
        <v>4133</v>
      </c>
      <c r="AB3125" s="140" t="s">
        <v>4133</v>
      </c>
      <c r="AC3125" s="140" t="s">
        <v>66</v>
      </c>
      <c r="AD3125" s="187" t="s">
        <v>66</v>
      </c>
      <c r="AE3125" s="151" t="s">
        <v>4133</v>
      </c>
      <c r="AF3125" s="151" t="s">
        <v>4133</v>
      </c>
      <c r="AG3125" s="134"/>
      <c r="AH3125" s="142"/>
      <c r="AI3125" s="143"/>
      <c r="AJ3125" s="143" t="b">
        <f t="shared" si="1210"/>
        <v>0</v>
      </c>
      <c r="AK3125" s="143" t="str">
        <f>O3125&amp;Q3125&amp;R3125&amp;U3125&amp;V3125&amp;Y3125&amp;Z3125&amp;AC3125&amp;AD3125</f>
        <v>K13280000</v>
      </c>
      <c r="AL3125" s="95"/>
      <c r="AM3125" s="41"/>
      <c r="AN3125" s="145" t="str">
        <f>N3125&amp;AK3125</f>
        <v>J9NK13280000</v>
      </c>
      <c r="AO3125" s="145"/>
      <c r="AP3125" s="30"/>
      <c r="AQ3125" s="145"/>
      <c r="AR3125" s="145" t="str">
        <f t="shared" si="1213"/>
        <v/>
      </c>
      <c r="AS3125" s="145" t="str">
        <f>IF(IFERROR(VLOOKUP(AE3125,#REF!,1,0),"")&lt;&gt;"",1,"")</f>
        <v/>
      </c>
      <c r="AT3125" s="145" t="str">
        <f>IF(IFERROR(VLOOKUP(AE3125,#REF!,1,0),"")&lt;&gt;"",1,"")</f>
        <v/>
      </c>
      <c r="AU3125" s="145" t="str">
        <f>IF(IFERROR(VLOOKUP(AE3125,#REF!,1,0),"")&lt;&gt;"",1,"")</f>
        <v/>
      </c>
      <c r="AV3125" s="145" t="str">
        <f>IF(IFERROR(VLOOKUP(AE3125,#REF!,1,0),"")&lt;&gt;"",1,"")</f>
        <v/>
      </c>
      <c r="AW3125" s="145" t="str">
        <f>IF(IFERROR(VLOOKUP(AE3125,#REF!,1,0),"")&lt;&gt;"",1,"")</f>
        <v/>
      </c>
      <c r="AX3125" s="145" t="str">
        <f>IF(IFERROR(VLOOKUP(AE3125,#REF!,1,0),"")&lt;&gt;"",1,"")</f>
        <v/>
      </c>
      <c r="AY3125" s="145" t="str">
        <f>IF(IFERROR(VLOOKUP(AE3125,#REF!,1,0),"")&lt;&gt;"",1,"")</f>
        <v/>
      </c>
      <c r="AZ3125" s="145" t="str">
        <f>IF(IFERROR(VLOOKUP(AE3125,#REF!,1,0),"")&lt;&gt;"",1,"")</f>
        <v/>
      </c>
      <c r="BA3125" s="145" t="str">
        <f>IF(IFERROR(VLOOKUP(AE3125,#REF!,1,0),"")&lt;&gt;"",1,"")</f>
        <v/>
      </c>
      <c r="BB3125" s="145" t="str">
        <f>IF(IFERROR(VLOOKUP(AE3125,#REF!,1,0),"")&lt;&gt;"",1,"")</f>
        <v/>
      </c>
      <c r="BC3125" s="145" t="str">
        <f>IF(IFERROR(VLOOKUP(AE3125,#REF!,1,0),"")&lt;&gt;"",1,"")</f>
        <v/>
      </c>
      <c r="BD3125" s="146" t="str">
        <f>IF(IFERROR(VLOOKUP(AE3125,#REF!,1,0),"")&lt;&gt;"",1,"")</f>
        <v/>
      </c>
      <c r="BE3125" s="148">
        <f t="shared" si="1208"/>
        <v>0</v>
      </c>
    </row>
    <row r="3126" spans="1:57" ht="17">
      <c r="A3126" s="137">
        <v>2957</v>
      </c>
      <c r="B3126" s="137"/>
      <c r="C3126" s="137"/>
      <c r="D3126" s="138"/>
      <c r="E3126" s="138"/>
      <c r="F3126" s="138"/>
      <c r="G3126" s="138"/>
      <c r="H3126" s="138"/>
      <c r="I3126" s="138"/>
      <c r="J3126" s="138"/>
      <c r="K3126" s="138"/>
      <c r="L3126" s="138" t="s">
        <v>7237</v>
      </c>
      <c r="M3126" s="158"/>
      <c r="N3126" s="139" t="s">
        <v>3963</v>
      </c>
      <c r="O3126" s="140" t="s">
        <v>75</v>
      </c>
      <c r="P3126" s="140" t="s">
        <v>76</v>
      </c>
      <c r="Q3126" s="140" t="s">
        <v>8</v>
      </c>
      <c r="R3126" s="140" t="s">
        <v>21</v>
      </c>
      <c r="S3126" s="140" t="s">
        <v>82</v>
      </c>
      <c r="T3126" s="141" t="s">
        <v>82</v>
      </c>
      <c r="U3126" s="140" t="s">
        <v>15</v>
      </c>
      <c r="V3126" s="141">
        <v>9</v>
      </c>
      <c r="W3126" s="140" t="s">
        <v>4134</v>
      </c>
      <c r="X3126" s="140" t="s">
        <v>4134</v>
      </c>
      <c r="Y3126" s="140" t="s">
        <v>66</v>
      </c>
      <c r="Z3126" s="140" t="s">
        <v>66</v>
      </c>
      <c r="AA3126" s="140" t="s">
        <v>4134</v>
      </c>
      <c r="AB3126" s="140" t="s">
        <v>4134</v>
      </c>
      <c r="AC3126" s="140" t="s">
        <v>66</v>
      </c>
      <c r="AD3126" s="187" t="s">
        <v>66</v>
      </c>
      <c r="AE3126" s="151" t="s">
        <v>4134</v>
      </c>
      <c r="AF3126" s="151" t="s">
        <v>4134</v>
      </c>
      <c r="AG3126" s="134"/>
      <c r="AH3126" s="142"/>
      <c r="AI3126" s="143"/>
      <c r="AJ3126" s="143" t="b">
        <f t="shared" si="1210"/>
        <v>0</v>
      </c>
      <c r="AK3126" s="143" t="str">
        <f>O3126&amp;Q3126&amp;R3126&amp;U3126&amp;V3126&amp;Y3126&amp;Z3126&amp;AC3126&amp;AD3126</f>
        <v>K13290000</v>
      </c>
      <c r="AL3126" s="95"/>
      <c r="AM3126" s="41"/>
      <c r="AN3126" s="145" t="str">
        <f>N3126&amp;AK3126</f>
        <v>J9NK13290000</v>
      </c>
      <c r="AO3126" s="145"/>
      <c r="AP3126" s="30"/>
      <c r="AQ3126" s="145"/>
      <c r="AR3126" s="145" t="str">
        <f t="shared" si="1213"/>
        <v/>
      </c>
      <c r="AS3126" s="145" t="str">
        <f>IF(IFERROR(VLOOKUP(AE3126,#REF!,1,0),"")&lt;&gt;"",1,"")</f>
        <v/>
      </c>
      <c r="AT3126" s="145" t="str">
        <f>IF(IFERROR(VLOOKUP(AE3126,#REF!,1,0),"")&lt;&gt;"",1,"")</f>
        <v/>
      </c>
      <c r="AU3126" s="145" t="str">
        <f>IF(IFERROR(VLOOKUP(AE3126,#REF!,1,0),"")&lt;&gt;"",1,"")</f>
        <v/>
      </c>
      <c r="AV3126" s="145" t="str">
        <f>IF(IFERROR(VLOOKUP(AE3126,#REF!,1,0),"")&lt;&gt;"",1,"")</f>
        <v/>
      </c>
      <c r="AW3126" s="145" t="str">
        <f>IF(IFERROR(VLOOKUP(AE3126,#REF!,1,0),"")&lt;&gt;"",1,"")</f>
        <v/>
      </c>
      <c r="AX3126" s="145" t="str">
        <f>IF(IFERROR(VLOOKUP(AE3126,#REF!,1,0),"")&lt;&gt;"",1,"")</f>
        <v/>
      </c>
      <c r="AY3126" s="145" t="str">
        <f>IF(IFERROR(VLOOKUP(AE3126,#REF!,1,0),"")&lt;&gt;"",1,"")</f>
        <v/>
      </c>
      <c r="AZ3126" s="145" t="str">
        <f>IF(IFERROR(VLOOKUP(AE3126,#REF!,1,0),"")&lt;&gt;"",1,"")</f>
        <v/>
      </c>
      <c r="BA3126" s="145" t="str">
        <f>IF(IFERROR(VLOOKUP(AE3126,#REF!,1,0),"")&lt;&gt;"",1,"")</f>
        <v/>
      </c>
      <c r="BB3126" s="145" t="str">
        <f>IF(IFERROR(VLOOKUP(AE3126,#REF!,1,0),"")&lt;&gt;"",1,"")</f>
        <v/>
      </c>
      <c r="BC3126" s="145" t="str">
        <f>IF(IFERROR(VLOOKUP(AE3126,#REF!,1,0),"")&lt;&gt;"",1,"")</f>
        <v/>
      </c>
      <c r="BD3126" s="146" t="str">
        <f>IF(IFERROR(VLOOKUP(AE3126,#REF!,1,0),"")&lt;&gt;"",1,"")</f>
        <v/>
      </c>
      <c r="BE3126" s="148">
        <f t="shared" si="1208"/>
        <v>0</v>
      </c>
    </row>
    <row r="3127" spans="1:57" ht="17">
      <c r="A3127" s="137">
        <v>2958</v>
      </c>
      <c r="B3127" s="137"/>
      <c r="C3127" s="137"/>
      <c r="D3127" s="138"/>
      <c r="E3127" s="138"/>
      <c r="F3127" s="138"/>
      <c r="G3127" s="138"/>
      <c r="H3127" s="138"/>
      <c r="I3127" s="138"/>
      <c r="J3127" s="138"/>
      <c r="K3127" s="138"/>
      <c r="L3127" s="138" t="s">
        <v>7238</v>
      </c>
      <c r="M3127" s="158"/>
      <c r="N3127" s="139" t="s">
        <v>3963</v>
      </c>
      <c r="O3127" s="140" t="s">
        <v>75</v>
      </c>
      <c r="P3127" s="140" t="s">
        <v>76</v>
      </c>
      <c r="Q3127" s="140" t="s">
        <v>8</v>
      </c>
      <c r="R3127" s="140" t="s">
        <v>21</v>
      </c>
      <c r="S3127" s="140" t="s">
        <v>82</v>
      </c>
      <c r="T3127" s="141" t="s">
        <v>82</v>
      </c>
      <c r="U3127" s="140" t="s">
        <v>21</v>
      </c>
      <c r="V3127" s="141">
        <v>1</v>
      </c>
      <c r="W3127" s="140" t="s">
        <v>4135</v>
      </c>
      <c r="X3127" s="140" t="s">
        <v>4135</v>
      </c>
      <c r="Y3127" s="140" t="s">
        <v>66</v>
      </c>
      <c r="Z3127" s="140" t="s">
        <v>66</v>
      </c>
      <c r="AA3127" s="140" t="s">
        <v>4135</v>
      </c>
      <c r="AB3127" s="140" t="s">
        <v>4135</v>
      </c>
      <c r="AC3127" s="140" t="s">
        <v>66</v>
      </c>
      <c r="AD3127" s="187" t="s">
        <v>66</v>
      </c>
      <c r="AE3127" s="151" t="s">
        <v>4135</v>
      </c>
      <c r="AF3127" s="151" t="s">
        <v>4135</v>
      </c>
      <c r="AG3127" s="134"/>
      <c r="AH3127" s="142"/>
      <c r="AI3127" s="143"/>
      <c r="AJ3127" s="143" t="b">
        <f t="shared" si="1210"/>
        <v>0</v>
      </c>
      <c r="AK3127" s="143" t="str">
        <f>O3127&amp;Q3127&amp;R3127&amp;U3127&amp;V3127&amp;Y3127&amp;Z3127&amp;AC3127&amp;AD3127</f>
        <v>K13310000</v>
      </c>
      <c r="AL3127" s="95"/>
      <c r="AM3127" s="41"/>
      <c r="AN3127" s="145" t="str">
        <f>N3127&amp;AK3127</f>
        <v>J9NK13310000</v>
      </c>
      <c r="AO3127" s="145"/>
      <c r="AP3127" s="30"/>
      <c r="AQ3127" s="145"/>
      <c r="AR3127" s="145" t="str">
        <f t="shared" si="1213"/>
        <v/>
      </c>
      <c r="AS3127" s="145" t="str">
        <f>IF(IFERROR(VLOOKUP(AE3127,#REF!,1,0),"")&lt;&gt;"",1,"")</f>
        <v/>
      </c>
      <c r="AT3127" s="145" t="str">
        <f>IF(IFERROR(VLOOKUP(AE3127,#REF!,1,0),"")&lt;&gt;"",1,"")</f>
        <v/>
      </c>
      <c r="AU3127" s="145" t="str">
        <f>IF(IFERROR(VLOOKUP(AE3127,#REF!,1,0),"")&lt;&gt;"",1,"")</f>
        <v/>
      </c>
      <c r="AV3127" s="145" t="str">
        <f>IF(IFERROR(VLOOKUP(AE3127,#REF!,1,0),"")&lt;&gt;"",1,"")</f>
        <v/>
      </c>
      <c r="AW3127" s="145" t="str">
        <f>IF(IFERROR(VLOOKUP(AE3127,#REF!,1,0),"")&lt;&gt;"",1,"")</f>
        <v/>
      </c>
      <c r="AX3127" s="145" t="str">
        <f>IF(IFERROR(VLOOKUP(AE3127,#REF!,1,0),"")&lt;&gt;"",1,"")</f>
        <v/>
      </c>
      <c r="AY3127" s="145" t="str">
        <f>IF(IFERROR(VLOOKUP(AE3127,#REF!,1,0),"")&lt;&gt;"",1,"")</f>
        <v/>
      </c>
      <c r="AZ3127" s="145" t="str">
        <f>IF(IFERROR(VLOOKUP(AE3127,#REF!,1,0),"")&lt;&gt;"",1,"")</f>
        <v/>
      </c>
      <c r="BA3127" s="145" t="str">
        <f>IF(IFERROR(VLOOKUP(AE3127,#REF!,1,0),"")&lt;&gt;"",1,"")</f>
        <v/>
      </c>
      <c r="BB3127" s="145" t="str">
        <f>IF(IFERROR(VLOOKUP(AE3127,#REF!,1,0),"")&lt;&gt;"",1,"")</f>
        <v/>
      </c>
      <c r="BC3127" s="145" t="str">
        <f>IF(IFERROR(VLOOKUP(AE3127,#REF!,1,0),"")&lt;&gt;"",1,"")</f>
        <v/>
      </c>
      <c r="BD3127" s="146" t="str">
        <f>IF(IFERROR(VLOOKUP(AE3127,#REF!,1,0),"")&lt;&gt;"",1,"")</f>
        <v/>
      </c>
      <c r="BE3127" s="148">
        <f t="shared" si="1208"/>
        <v>0</v>
      </c>
    </row>
    <row r="3128" spans="1:57" ht="17">
      <c r="A3128" s="137">
        <v>2959</v>
      </c>
      <c r="B3128" s="137"/>
      <c r="C3128" s="137"/>
      <c r="D3128" s="138"/>
      <c r="E3128" s="138"/>
      <c r="F3128" s="138"/>
      <c r="G3128" s="138"/>
      <c r="H3128" s="138"/>
      <c r="I3128" s="138"/>
      <c r="J3128" s="138"/>
      <c r="K3128" s="138"/>
      <c r="L3128" s="138" t="s">
        <v>7239</v>
      </c>
      <c r="M3128" s="158"/>
      <c r="N3128" s="139" t="s">
        <v>3963</v>
      </c>
      <c r="O3128" s="140" t="s">
        <v>75</v>
      </c>
      <c r="P3128" s="140" t="s">
        <v>76</v>
      </c>
      <c r="Q3128" s="140" t="s">
        <v>8</v>
      </c>
      <c r="R3128" s="140" t="s">
        <v>21</v>
      </c>
      <c r="S3128" s="140" t="s">
        <v>82</v>
      </c>
      <c r="T3128" s="141" t="s">
        <v>82</v>
      </c>
      <c r="U3128" s="140" t="s">
        <v>21</v>
      </c>
      <c r="V3128" s="141">
        <v>2</v>
      </c>
      <c r="W3128" s="140" t="s">
        <v>4136</v>
      </c>
      <c r="X3128" s="140" t="s">
        <v>4136</v>
      </c>
      <c r="Y3128" s="140" t="s">
        <v>66</v>
      </c>
      <c r="Z3128" s="140" t="s">
        <v>66</v>
      </c>
      <c r="AA3128" s="140" t="s">
        <v>4136</v>
      </c>
      <c r="AB3128" s="140" t="s">
        <v>4136</v>
      </c>
      <c r="AC3128" s="140" t="s">
        <v>66</v>
      </c>
      <c r="AD3128" s="187" t="s">
        <v>66</v>
      </c>
      <c r="AE3128" s="151" t="s">
        <v>4136</v>
      </c>
      <c r="AF3128" s="151" t="s">
        <v>4136</v>
      </c>
      <c r="AG3128" s="134"/>
      <c r="AH3128" s="142"/>
      <c r="AI3128" s="143"/>
      <c r="AJ3128" s="143" t="b">
        <f t="shared" si="1210"/>
        <v>0</v>
      </c>
      <c r="AK3128" s="143" t="str">
        <f>O3128&amp;Q3128&amp;R3128&amp;U3128&amp;V3128&amp;Y3128&amp;Z3128&amp;AC3128&amp;AD3128</f>
        <v>K13320000</v>
      </c>
      <c r="AL3128" s="95"/>
      <c r="AM3128" s="41"/>
      <c r="AN3128" s="145" t="str">
        <f>N3128&amp;AK3128</f>
        <v>J9NK13320000</v>
      </c>
      <c r="AO3128" s="145"/>
      <c r="AP3128" s="30"/>
      <c r="AQ3128" s="145"/>
      <c r="AR3128" s="145" t="str">
        <f t="shared" si="1213"/>
        <v/>
      </c>
      <c r="AS3128" s="145" t="str">
        <f>IF(IFERROR(VLOOKUP(AE3128,#REF!,1,0),"")&lt;&gt;"",1,"")</f>
        <v/>
      </c>
      <c r="AT3128" s="145" t="str">
        <f>IF(IFERROR(VLOOKUP(AE3128,#REF!,1,0),"")&lt;&gt;"",1,"")</f>
        <v/>
      </c>
      <c r="AU3128" s="145" t="str">
        <f>IF(IFERROR(VLOOKUP(AE3128,#REF!,1,0),"")&lt;&gt;"",1,"")</f>
        <v/>
      </c>
      <c r="AV3128" s="145" t="str">
        <f>IF(IFERROR(VLOOKUP(AE3128,#REF!,1,0),"")&lt;&gt;"",1,"")</f>
        <v/>
      </c>
      <c r="AW3128" s="145" t="str">
        <f>IF(IFERROR(VLOOKUP(AE3128,#REF!,1,0),"")&lt;&gt;"",1,"")</f>
        <v/>
      </c>
      <c r="AX3128" s="145" t="str">
        <f>IF(IFERROR(VLOOKUP(AE3128,#REF!,1,0),"")&lt;&gt;"",1,"")</f>
        <v/>
      </c>
      <c r="AY3128" s="145" t="str">
        <f>IF(IFERROR(VLOOKUP(AE3128,#REF!,1,0),"")&lt;&gt;"",1,"")</f>
        <v/>
      </c>
      <c r="AZ3128" s="145" t="str">
        <f>IF(IFERROR(VLOOKUP(AE3128,#REF!,1,0),"")&lt;&gt;"",1,"")</f>
        <v/>
      </c>
      <c r="BA3128" s="145" t="str">
        <f>IF(IFERROR(VLOOKUP(AE3128,#REF!,1,0),"")&lt;&gt;"",1,"")</f>
        <v/>
      </c>
      <c r="BB3128" s="145" t="str">
        <f>IF(IFERROR(VLOOKUP(AE3128,#REF!,1,0),"")&lt;&gt;"",1,"")</f>
        <v/>
      </c>
      <c r="BC3128" s="145" t="str">
        <f>IF(IFERROR(VLOOKUP(AE3128,#REF!,1,0),"")&lt;&gt;"",1,"")</f>
        <v/>
      </c>
      <c r="BD3128" s="146" t="str">
        <f>IF(IFERROR(VLOOKUP(AE3128,#REF!,1,0),"")&lt;&gt;"",1,"")</f>
        <v/>
      </c>
      <c r="BE3128" s="148">
        <f t="shared" si="1208"/>
        <v>0</v>
      </c>
    </row>
    <row r="3129" spans="1:57" ht="17">
      <c r="A3129" s="137">
        <v>2960</v>
      </c>
      <c r="B3129" s="137"/>
      <c r="C3129" s="137"/>
      <c r="D3129" s="138"/>
      <c r="E3129" s="138"/>
      <c r="F3129" s="138"/>
      <c r="G3129" s="138"/>
      <c r="H3129" s="138"/>
      <c r="I3129" s="138"/>
      <c r="J3129" s="138"/>
      <c r="K3129" s="138"/>
      <c r="L3129" s="138" t="s">
        <v>7240</v>
      </c>
      <c r="M3129" s="158"/>
      <c r="N3129" s="139" t="s">
        <v>3963</v>
      </c>
      <c r="O3129" s="140" t="s">
        <v>75</v>
      </c>
      <c r="P3129" s="140" t="s">
        <v>76</v>
      </c>
      <c r="Q3129" s="140" t="s">
        <v>8</v>
      </c>
      <c r="R3129" s="140" t="s">
        <v>21</v>
      </c>
      <c r="S3129" s="140" t="s">
        <v>82</v>
      </c>
      <c r="T3129" s="141" t="s">
        <v>82</v>
      </c>
      <c r="U3129" s="140" t="s">
        <v>21</v>
      </c>
      <c r="V3129" s="141">
        <v>3</v>
      </c>
      <c r="W3129" s="140" t="s">
        <v>4137</v>
      </c>
      <c r="X3129" s="140" t="s">
        <v>4137</v>
      </c>
      <c r="Y3129" s="140" t="s">
        <v>66</v>
      </c>
      <c r="Z3129" s="140" t="s">
        <v>66</v>
      </c>
      <c r="AA3129" s="140" t="s">
        <v>4137</v>
      </c>
      <c r="AB3129" s="140" t="s">
        <v>4137</v>
      </c>
      <c r="AC3129" s="140" t="s">
        <v>66</v>
      </c>
      <c r="AD3129" s="187" t="s">
        <v>66</v>
      </c>
      <c r="AE3129" s="151" t="s">
        <v>4137</v>
      </c>
      <c r="AF3129" s="151" t="s">
        <v>4137</v>
      </c>
      <c r="AG3129" s="134"/>
      <c r="AH3129" s="142"/>
      <c r="AI3129" s="143"/>
      <c r="AJ3129" s="143" t="b">
        <f t="shared" si="1210"/>
        <v>0</v>
      </c>
      <c r="AK3129" s="143" t="str">
        <f>O3129&amp;Q3129&amp;R3129&amp;U3129&amp;V3129&amp;Y3129&amp;Z3129&amp;AC3129&amp;AD3129</f>
        <v>K13330000</v>
      </c>
      <c r="AL3129" s="95"/>
      <c r="AM3129" s="41"/>
      <c r="AN3129" s="145" t="str">
        <f>N3129&amp;AK3129</f>
        <v>J9NK13330000</v>
      </c>
      <c r="AO3129" s="145"/>
      <c r="AP3129" s="30"/>
      <c r="AQ3129" s="145"/>
      <c r="AR3129" s="145" t="str">
        <f t="shared" si="1213"/>
        <v/>
      </c>
      <c r="AS3129" s="145" t="str">
        <f>IF(IFERROR(VLOOKUP(AE3129,#REF!,1,0),"")&lt;&gt;"",1,"")</f>
        <v/>
      </c>
      <c r="AT3129" s="145" t="str">
        <f>IF(IFERROR(VLOOKUP(AE3129,#REF!,1,0),"")&lt;&gt;"",1,"")</f>
        <v/>
      </c>
      <c r="AU3129" s="145" t="str">
        <f>IF(IFERROR(VLOOKUP(AE3129,#REF!,1,0),"")&lt;&gt;"",1,"")</f>
        <v/>
      </c>
      <c r="AV3129" s="145" t="str">
        <f>IF(IFERROR(VLOOKUP(AE3129,#REF!,1,0),"")&lt;&gt;"",1,"")</f>
        <v/>
      </c>
      <c r="AW3129" s="145" t="str">
        <f>IF(IFERROR(VLOOKUP(AE3129,#REF!,1,0),"")&lt;&gt;"",1,"")</f>
        <v/>
      </c>
      <c r="AX3129" s="145" t="str">
        <f>IF(IFERROR(VLOOKUP(AE3129,#REF!,1,0),"")&lt;&gt;"",1,"")</f>
        <v/>
      </c>
      <c r="AY3129" s="145" t="str">
        <f>IF(IFERROR(VLOOKUP(AE3129,#REF!,1,0),"")&lt;&gt;"",1,"")</f>
        <v/>
      </c>
      <c r="AZ3129" s="145" t="str">
        <f>IF(IFERROR(VLOOKUP(AE3129,#REF!,1,0),"")&lt;&gt;"",1,"")</f>
        <v/>
      </c>
      <c r="BA3129" s="145" t="str">
        <f>IF(IFERROR(VLOOKUP(AE3129,#REF!,1,0),"")&lt;&gt;"",1,"")</f>
        <v/>
      </c>
      <c r="BB3129" s="145" t="str">
        <f>IF(IFERROR(VLOOKUP(AE3129,#REF!,1,0),"")&lt;&gt;"",1,"")</f>
        <v/>
      </c>
      <c r="BC3129" s="145" t="str">
        <f>IF(IFERROR(VLOOKUP(AE3129,#REF!,1,0),"")&lt;&gt;"",1,"")</f>
        <v/>
      </c>
      <c r="BD3129" s="146" t="str">
        <f>IF(IFERROR(VLOOKUP(AE3129,#REF!,1,0),"")&lt;&gt;"",1,"")</f>
        <v/>
      </c>
      <c r="BE3129" s="148">
        <f t="shared" si="1208"/>
        <v>0</v>
      </c>
    </row>
    <row r="3130" spans="1:57" ht="17">
      <c r="A3130" s="137">
        <v>2961</v>
      </c>
      <c r="B3130" s="137"/>
      <c r="C3130" s="137"/>
      <c r="D3130" s="138"/>
      <c r="E3130" s="138"/>
      <c r="F3130" s="138"/>
      <c r="G3130" s="138"/>
      <c r="H3130" s="138"/>
      <c r="I3130" s="138"/>
      <c r="J3130" s="138"/>
      <c r="K3130" s="138"/>
      <c r="L3130" s="138" t="s">
        <v>7241</v>
      </c>
      <c r="M3130" s="158"/>
      <c r="N3130" s="139" t="s">
        <v>3963</v>
      </c>
      <c r="O3130" s="140" t="s">
        <v>75</v>
      </c>
      <c r="P3130" s="140" t="s">
        <v>76</v>
      </c>
      <c r="Q3130" s="140" t="s">
        <v>8</v>
      </c>
      <c r="R3130" s="140" t="s">
        <v>21</v>
      </c>
      <c r="S3130" s="140" t="s">
        <v>82</v>
      </c>
      <c r="T3130" s="141" t="s">
        <v>82</v>
      </c>
      <c r="U3130" s="140" t="s">
        <v>21</v>
      </c>
      <c r="V3130" s="141">
        <v>4</v>
      </c>
      <c r="W3130" s="140" t="s">
        <v>4138</v>
      </c>
      <c r="X3130" s="140" t="s">
        <v>4138</v>
      </c>
      <c r="Y3130" s="140" t="s">
        <v>66</v>
      </c>
      <c r="Z3130" s="140" t="s">
        <v>66</v>
      </c>
      <c r="AA3130" s="140" t="s">
        <v>4138</v>
      </c>
      <c r="AB3130" s="140" t="s">
        <v>4138</v>
      </c>
      <c r="AC3130" s="140" t="s">
        <v>66</v>
      </c>
      <c r="AD3130" s="187" t="s">
        <v>66</v>
      </c>
      <c r="AE3130" s="151" t="s">
        <v>4138</v>
      </c>
      <c r="AF3130" s="151" t="s">
        <v>4138</v>
      </c>
      <c r="AG3130" s="134"/>
      <c r="AH3130" s="142"/>
      <c r="AI3130" s="143"/>
      <c r="AJ3130" s="143" t="b">
        <f t="shared" si="1210"/>
        <v>0</v>
      </c>
      <c r="AK3130" s="143" t="str">
        <f>O3130&amp;Q3130&amp;R3130&amp;U3130&amp;V3130&amp;Y3130&amp;Z3130&amp;AC3130&amp;AD3130</f>
        <v>K13340000</v>
      </c>
      <c r="AL3130" s="95"/>
      <c r="AM3130" s="41"/>
      <c r="AN3130" s="145" t="str">
        <f>N3130&amp;AK3130</f>
        <v>J9NK13340000</v>
      </c>
      <c r="AO3130" s="145"/>
      <c r="AP3130" s="30"/>
      <c r="AQ3130" s="145"/>
      <c r="AR3130" s="145" t="str">
        <f t="shared" si="1213"/>
        <v/>
      </c>
      <c r="AS3130" s="145" t="str">
        <f>IF(IFERROR(VLOOKUP(AE3130,#REF!,1,0),"")&lt;&gt;"",1,"")</f>
        <v/>
      </c>
      <c r="AT3130" s="145" t="str">
        <f>IF(IFERROR(VLOOKUP(AE3130,#REF!,1,0),"")&lt;&gt;"",1,"")</f>
        <v/>
      </c>
      <c r="AU3130" s="145" t="str">
        <f>IF(IFERROR(VLOOKUP(AE3130,#REF!,1,0),"")&lt;&gt;"",1,"")</f>
        <v/>
      </c>
      <c r="AV3130" s="145" t="str">
        <f>IF(IFERROR(VLOOKUP(AE3130,#REF!,1,0),"")&lt;&gt;"",1,"")</f>
        <v/>
      </c>
      <c r="AW3130" s="145" t="str">
        <f>IF(IFERROR(VLOOKUP(AE3130,#REF!,1,0),"")&lt;&gt;"",1,"")</f>
        <v/>
      </c>
      <c r="AX3130" s="145" t="str">
        <f>IF(IFERROR(VLOOKUP(AE3130,#REF!,1,0),"")&lt;&gt;"",1,"")</f>
        <v/>
      </c>
      <c r="AY3130" s="145" t="str">
        <f>IF(IFERROR(VLOOKUP(AE3130,#REF!,1,0),"")&lt;&gt;"",1,"")</f>
        <v/>
      </c>
      <c r="AZ3130" s="145" t="str">
        <f>IF(IFERROR(VLOOKUP(AE3130,#REF!,1,0),"")&lt;&gt;"",1,"")</f>
        <v/>
      </c>
      <c r="BA3130" s="145" t="str">
        <f>IF(IFERROR(VLOOKUP(AE3130,#REF!,1,0),"")&lt;&gt;"",1,"")</f>
        <v/>
      </c>
      <c r="BB3130" s="145" t="str">
        <f>IF(IFERROR(VLOOKUP(AE3130,#REF!,1,0),"")&lt;&gt;"",1,"")</f>
        <v/>
      </c>
      <c r="BC3130" s="145" t="str">
        <f>IF(IFERROR(VLOOKUP(AE3130,#REF!,1,0),"")&lt;&gt;"",1,"")</f>
        <v/>
      </c>
      <c r="BD3130" s="146" t="str">
        <f>IF(IFERROR(VLOOKUP(AE3130,#REF!,1,0),"")&lt;&gt;"",1,"")</f>
        <v/>
      </c>
      <c r="BE3130" s="148">
        <f t="shared" si="1208"/>
        <v>0</v>
      </c>
    </row>
    <row r="3131" spans="1:57" ht="17">
      <c r="A3131" s="137">
        <v>2962</v>
      </c>
      <c r="B3131" s="137"/>
      <c r="C3131" s="137"/>
      <c r="D3131" s="138"/>
      <c r="E3131" s="138"/>
      <c r="F3131" s="138"/>
      <c r="G3131" s="138"/>
      <c r="H3131" s="138"/>
      <c r="I3131" s="138"/>
      <c r="J3131" s="138"/>
      <c r="K3131" s="138"/>
      <c r="L3131" s="138" t="s">
        <v>7242</v>
      </c>
      <c r="M3131" s="158"/>
      <c r="N3131" s="139" t="s">
        <v>3963</v>
      </c>
      <c r="O3131" s="140" t="s">
        <v>75</v>
      </c>
      <c r="P3131" s="140" t="s">
        <v>76</v>
      </c>
      <c r="Q3131" s="140" t="s">
        <v>8</v>
      </c>
      <c r="R3131" s="140" t="s">
        <v>21</v>
      </c>
      <c r="S3131" s="140" t="s">
        <v>82</v>
      </c>
      <c r="T3131" s="141" t="s">
        <v>82</v>
      </c>
      <c r="U3131" s="140" t="s">
        <v>21</v>
      </c>
      <c r="V3131" s="141">
        <v>5</v>
      </c>
      <c r="W3131" s="140" t="s">
        <v>4139</v>
      </c>
      <c r="X3131" s="140" t="s">
        <v>4139</v>
      </c>
      <c r="Y3131" s="140" t="s">
        <v>66</v>
      </c>
      <c r="Z3131" s="140" t="s">
        <v>66</v>
      </c>
      <c r="AA3131" s="140" t="s">
        <v>4139</v>
      </c>
      <c r="AB3131" s="140" t="s">
        <v>4139</v>
      </c>
      <c r="AC3131" s="140" t="s">
        <v>66</v>
      </c>
      <c r="AD3131" s="187" t="s">
        <v>66</v>
      </c>
      <c r="AE3131" s="151" t="s">
        <v>4139</v>
      </c>
      <c r="AF3131" s="151" t="s">
        <v>4139</v>
      </c>
      <c r="AG3131" s="134"/>
      <c r="AH3131" s="142"/>
      <c r="AI3131" s="143"/>
      <c r="AJ3131" s="143" t="b">
        <f t="shared" si="1210"/>
        <v>0</v>
      </c>
      <c r="AK3131" s="143" t="str">
        <f>O3131&amp;Q3131&amp;R3131&amp;U3131&amp;V3131&amp;Y3131&amp;Z3131&amp;AC3131&amp;AD3131</f>
        <v>K13350000</v>
      </c>
      <c r="AL3131" s="95"/>
      <c r="AM3131" s="41"/>
      <c r="AN3131" s="145" t="str">
        <f>N3131&amp;AK3131</f>
        <v>J9NK13350000</v>
      </c>
      <c r="AO3131" s="145"/>
      <c r="AP3131" s="30"/>
      <c r="AQ3131" s="145"/>
      <c r="AR3131" s="145" t="str">
        <f t="shared" si="1213"/>
        <v/>
      </c>
      <c r="AS3131" s="145" t="str">
        <f>IF(IFERROR(VLOOKUP(AE3131,#REF!,1,0),"")&lt;&gt;"",1,"")</f>
        <v/>
      </c>
      <c r="AT3131" s="145" t="str">
        <f>IF(IFERROR(VLOOKUP(AE3131,#REF!,1,0),"")&lt;&gt;"",1,"")</f>
        <v/>
      </c>
      <c r="AU3131" s="145" t="str">
        <f>IF(IFERROR(VLOOKUP(AE3131,#REF!,1,0),"")&lt;&gt;"",1,"")</f>
        <v/>
      </c>
      <c r="AV3131" s="145" t="str">
        <f>IF(IFERROR(VLOOKUP(AE3131,#REF!,1,0),"")&lt;&gt;"",1,"")</f>
        <v/>
      </c>
      <c r="AW3131" s="145" t="str">
        <f>IF(IFERROR(VLOOKUP(AE3131,#REF!,1,0),"")&lt;&gt;"",1,"")</f>
        <v/>
      </c>
      <c r="AX3131" s="145" t="str">
        <f>IF(IFERROR(VLOOKUP(AE3131,#REF!,1,0),"")&lt;&gt;"",1,"")</f>
        <v/>
      </c>
      <c r="AY3131" s="145" t="str">
        <f>IF(IFERROR(VLOOKUP(AE3131,#REF!,1,0),"")&lt;&gt;"",1,"")</f>
        <v/>
      </c>
      <c r="AZ3131" s="145" t="str">
        <f>IF(IFERROR(VLOOKUP(AE3131,#REF!,1,0),"")&lt;&gt;"",1,"")</f>
        <v/>
      </c>
      <c r="BA3131" s="145" t="str">
        <f>IF(IFERROR(VLOOKUP(AE3131,#REF!,1,0),"")&lt;&gt;"",1,"")</f>
        <v/>
      </c>
      <c r="BB3131" s="145" t="str">
        <f>IF(IFERROR(VLOOKUP(AE3131,#REF!,1,0),"")&lt;&gt;"",1,"")</f>
        <v/>
      </c>
      <c r="BC3131" s="145" t="str">
        <f>IF(IFERROR(VLOOKUP(AE3131,#REF!,1,0),"")&lt;&gt;"",1,"")</f>
        <v/>
      </c>
      <c r="BD3131" s="146" t="str">
        <f>IF(IFERROR(VLOOKUP(AE3131,#REF!,1,0),"")&lt;&gt;"",1,"")</f>
        <v/>
      </c>
      <c r="BE3131" s="148">
        <f t="shared" si="1208"/>
        <v>0</v>
      </c>
    </row>
    <row r="3132" spans="1:57" ht="17">
      <c r="A3132" s="137">
        <v>2963</v>
      </c>
      <c r="B3132" s="137"/>
      <c r="C3132" s="137"/>
      <c r="D3132" s="138"/>
      <c r="E3132" s="138"/>
      <c r="F3132" s="138"/>
      <c r="G3132" s="138"/>
      <c r="H3132" s="138"/>
      <c r="I3132" s="138"/>
      <c r="J3132" s="138"/>
      <c r="K3132" s="138"/>
      <c r="L3132" s="138" t="s">
        <v>7243</v>
      </c>
      <c r="M3132" s="158"/>
      <c r="N3132" s="139" t="s">
        <v>3963</v>
      </c>
      <c r="O3132" s="140" t="s">
        <v>75</v>
      </c>
      <c r="P3132" s="140" t="s">
        <v>76</v>
      </c>
      <c r="Q3132" s="140" t="s">
        <v>8</v>
      </c>
      <c r="R3132" s="140" t="s">
        <v>21</v>
      </c>
      <c r="S3132" s="140" t="s">
        <v>82</v>
      </c>
      <c r="T3132" s="141" t="s">
        <v>82</v>
      </c>
      <c r="U3132" s="140" t="s">
        <v>21</v>
      </c>
      <c r="V3132" s="141">
        <v>6</v>
      </c>
      <c r="W3132" s="140" t="s">
        <v>4140</v>
      </c>
      <c r="X3132" s="140" t="s">
        <v>4140</v>
      </c>
      <c r="Y3132" s="140" t="s">
        <v>66</v>
      </c>
      <c r="Z3132" s="140" t="s">
        <v>66</v>
      </c>
      <c r="AA3132" s="140" t="s">
        <v>4140</v>
      </c>
      <c r="AB3132" s="140" t="s">
        <v>4140</v>
      </c>
      <c r="AC3132" s="140" t="s">
        <v>66</v>
      </c>
      <c r="AD3132" s="187" t="s">
        <v>66</v>
      </c>
      <c r="AE3132" s="151" t="s">
        <v>4140</v>
      </c>
      <c r="AF3132" s="151" t="s">
        <v>4140</v>
      </c>
      <c r="AG3132" s="134"/>
      <c r="AH3132" s="142"/>
      <c r="AI3132" s="143"/>
      <c r="AJ3132" s="143" t="b">
        <f t="shared" si="1210"/>
        <v>0</v>
      </c>
      <c r="AK3132" s="143" t="str">
        <f>O3132&amp;Q3132&amp;R3132&amp;U3132&amp;V3132&amp;Y3132&amp;Z3132&amp;AC3132&amp;AD3132</f>
        <v>K13360000</v>
      </c>
      <c r="AL3132" s="95"/>
      <c r="AM3132" s="41"/>
      <c r="AN3132" s="145" t="str">
        <f>N3132&amp;AK3132</f>
        <v>J9NK13360000</v>
      </c>
      <c r="AO3132" s="145"/>
      <c r="AP3132" s="30"/>
      <c r="AQ3132" s="145"/>
      <c r="AR3132" s="145" t="str">
        <f t="shared" si="1213"/>
        <v/>
      </c>
      <c r="AS3132" s="145" t="str">
        <f>IF(IFERROR(VLOOKUP(AE3132,#REF!,1,0),"")&lt;&gt;"",1,"")</f>
        <v/>
      </c>
      <c r="AT3132" s="145" t="str">
        <f>IF(IFERROR(VLOOKUP(AE3132,#REF!,1,0),"")&lt;&gt;"",1,"")</f>
        <v/>
      </c>
      <c r="AU3132" s="145" t="str">
        <f>IF(IFERROR(VLOOKUP(AE3132,#REF!,1,0),"")&lt;&gt;"",1,"")</f>
        <v/>
      </c>
      <c r="AV3132" s="145" t="str">
        <f>IF(IFERROR(VLOOKUP(AE3132,#REF!,1,0),"")&lt;&gt;"",1,"")</f>
        <v/>
      </c>
      <c r="AW3132" s="145" t="str">
        <f>IF(IFERROR(VLOOKUP(AE3132,#REF!,1,0),"")&lt;&gt;"",1,"")</f>
        <v/>
      </c>
      <c r="AX3132" s="145" t="str">
        <f>IF(IFERROR(VLOOKUP(AE3132,#REF!,1,0),"")&lt;&gt;"",1,"")</f>
        <v/>
      </c>
      <c r="AY3132" s="145" t="str">
        <f>IF(IFERROR(VLOOKUP(AE3132,#REF!,1,0),"")&lt;&gt;"",1,"")</f>
        <v/>
      </c>
      <c r="AZ3132" s="145" t="str">
        <f>IF(IFERROR(VLOOKUP(AE3132,#REF!,1,0),"")&lt;&gt;"",1,"")</f>
        <v/>
      </c>
      <c r="BA3132" s="145" t="str">
        <f>IF(IFERROR(VLOOKUP(AE3132,#REF!,1,0),"")&lt;&gt;"",1,"")</f>
        <v/>
      </c>
      <c r="BB3132" s="145" t="str">
        <f>IF(IFERROR(VLOOKUP(AE3132,#REF!,1,0),"")&lt;&gt;"",1,"")</f>
        <v/>
      </c>
      <c r="BC3132" s="145" t="str">
        <f>IF(IFERROR(VLOOKUP(AE3132,#REF!,1,0),"")&lt;&gt;"",1,"")</f>
        <v/>
      </c>
      <c r="BD3132" s="146" t="str">
        <f>IF(IFERROR(VLOOKUP(AE3132,#REF!,1,0),"")&lt;&gt;"",1,"")</f>
        <v/>
      </c>
      <c r="BE3132" s="148">
        <f t="shared" si="1208"/>
        <v>0</v>
      </c>
    </row>
    <row r="3133" spans="1:57" ht="17">
      <c r="A3133" s="137">
        <v>2964</v>
      </c>
      <c r="B3133" s="137"/>
      <c r="C3133" s="137"/>
      <c r="D3133" s="138"/>
      <c r="E3133" s="138"/>
      <c r="F3133" s="138"/>
      <c r="G3133" s="138"/>
      <c r="H3133" s="138"/>
      <c r="I3133" s="138"/>
      <c r="J3133" s="138"/>
      <c r="K3133" s="138"/>
      <c r="L3133" s="138" t="s">
        <v>7244</v>
      </c>
      <c r="M3133" s="158"/>
      <c r="N3133" s="139" t="s">
        <v>3963</v>
      </c>
      <c r="O3133" s="140" t="s">
        <v>75</v>
      </c>
      <c r="P3133" s="140" t="s">
        <v>76</v>
      </c>
      <c r="Q3133" s="140" t="s">
        <v>8</v>
      </c>
      <c r="R3133" s="140" t="s">
        <v>21</v>
      </c>
      <c r="S3133" s="140" t="s">
        <v>82</v>
      </c>
      <c r="T3133" s="141" t="s">
        <v>82</v>
      </c>
      <c r="U3133" s="140" t="s">
        <v>21</v>
      </c>
      <c r="V3133" s="141">
        <v>7</v>
      </c>
      <c r="W3133" s="140" t="s">
        <v>4141</v>
      </c>
      <c r="X3133" s="140" t="s">
        <v>4141</v>
      </c>
      <c r="Y3133" s="140" t="s">
        <v>66</v>
      </c>
      <c r="Z3133" s="140" t="s">
        <v>66</v>
      </c>
      <c r="AA3133" s="140" t="s">
        <v>4141</v>
      </c>
      <c r="AB3133" s="140" t="s">
        <v>4141</v>
      </c>
      <c r="AC3133" s="140" t="s">
        <v>66</v>
      </c>
      <c r="AD3133" s="187" t="s">
        <v>66</v>
      </c>
      <c r="AE3133" s="151" t="s">
        <v>4141</v>
      </c>
      <c r="AF3133" s="151" t="s">
        <v>4141</v>
      </c>
      <c r="AG3133" s="134"/>
      <c r="AH3133" s="142"/>
      <c r="AI3133" s="143"/>
      <c r="AJ3133" s="143" t="b">
        <f t="shared" si="1210"/>
        <v>0</v>
      </c>
      <c r="AK3133" s="143" t="str">
        <f>O3133&amp;Q3133&amp;R3133&amp;U3133&amp;V3133&amp;Y3133&amp;Z3133&amp;AC3133&amp;AD3133</f>
        <v>K13370000</v>
      </c>
      <c r="AL3133" s="95"/>
      <c r="AM3133" s="41"/>
      <c r="AN3133" s="145" t="str">
        <f>N3133&amp;AK3133</f>
        <v>J9NK13370000</v>
      </c>
      <c r="AO3133" s="145"/>
      <c r="AP3133" s="30"/>
      <c r="AQ3133" s="145"/>
      <c r="AR3133" s="145" t="str">
        <f t="shared" si="1213"/>
        <v/>
      </c>
      <c r="AS3133" s="145" t="str">
        <f>IF(IFERROR(VLOOKUP(AE3133,#REF!,1,0),"")&lt;&gt;"",1,"")</f>
        <v/>
      </c>
      <c r="AT3133" s="145" t="str">
        <f>IF(IFERROR(VLOOKUP(AE3133,#REF!,1,0),"")&lt;&gt;"",1,"")</f>
        <v/>
      </c>
      <c r="AU3133" s="145" t="str">
        <f>IF(IFERROR(VLOOKUP(AE3133,#REF!,1,0),"")&lt;&gt;"",1,"")</f>
        <v/>
      </c>
      <c r="AV3133" s="145" t="str">
        <f>IF(IFERROR(VLOOKUP(AE3133,#REF!,1,0),"")&lt;&gt;"",1,"")</f>
        <v/>
      </c>
      <c r="AW3133" s="145" t="str">
        <f>IF(IFERROR(VLOOKUP(AE3133,#REF!,1,0),"")&lt;&gt;"",1,"")</f>
        <v/>
      </c>
      <c r="AX3133" s="145" t="str">
        <f>IF(IFERROR(VLOOKUP(AE3133,#REF!,1,0),"")&lt;&gt;"",1,"")</f>
        <v/>
      </c>
      <c r="AY3133" s="145" t="str">
        <f>IF(IFERROR(VLOOKUP(AE3133,#REF!,1,0),"")&lt;&gt;"",1,"")</f>
        <v/>
      </c>
      <c r="AZ3133" s="145" t="str">
        <f>IF(IFERROR(VLOOKUP(AE3133,#REF!,1,0),"")&lt;&gt;"",1,"")</f>
        <v/>
      </c>
      <c r="BA3133" s="145" t="str">
        <f>IF(IFERROR(VLOOKUP(AE3133,#REF!,1,0),"")&lt;&gt;"",1,"")</f>
        <v/>
      </c>
      <c r="BB3133" s="145" t="str">
        <f>IF(IFERROR(VLOOKUP(AE3133,#REF!,1,0),"")&lt;&gt;"",1,"")</f>
        <v/>
      </c>
      <c r="BC3133" s="145" t="str">
        <f>IF(IFERROR(VLOOKUP(AE3133,#REF!,1,0),"")&lt;&gt;"",1,"")</f>
        <v/>
      </c>
      <c r="BD3133" s="146" t="str">
        <f>IF(IFERROR(VLOOKUP(AE3133,#REF!,1,0),"")&lt;&gt;"",1,"")</f>
        <v/>
      </c>
      <c r="BE3133" s="148">
        <f t="shared" si="1208"/>
        <v>0</v>
      </c>
    </row>
    <row r="3134" spans="1:57" ht="17">
      <c r="A3134" s="137">
        <v>2965</v>
      </c>
      <c r="B3134" s="137"/>
      <c r="C3134" s="137"/>
      <c r="D3134" s="138"/>
      <c r="E3134" s="138"/>
      <c r="F3134" s="138"/>
      <c r="G3134" s="138"/>
      <c r="H3134" s="138"/>
      <c r="I3134" s="138"/>
      <c r="J3134" s="138"/>
      <c r="K3134" s="138"/>
      <c r="L3134" s="138" t="s">
        <v>7245</v>
      </c>
      <c r="M3134" s="158"/>
      <c r="N3134" s="139" t="s">
        <v>3963</v>
      </c>
      <c r="O3134" s="140" t="s">
        <v>75</v>
      </c>
      <c r="P3134" s="140" t="s">
        <v>76</v>
      </c>
      <c r="Q3134" s="140" t="s">
        <v>8</v>
      </c>
      <c r="R3134" s="140" t="s">
        <v>21</v>
      </c>
      <c r="S3134" s="140" t="s">
        <v>82</v>
      </c>
      <c r="T3134" s="141" t="s">
        <v>82</v>
      </c>
      <c r="U3134" s="140" t="s">
        <v>21</v>
      </c>
      <c r="V3134" s="141">
        <v>8</v>
      </c>
      <c r="W3134" s="140" t="s">
        <v>4142</v>
      </c>
      <c r="X3134" s="140" t="s">
        <v>4142</v>
      </c>
      <c r="Y3134" s="140" t="s">
        <v>66</v>
      </c>
      <c r="Z3134" s="140" t="s">
        <v>66</v>
      </c>
      <c r="AA3134" s="140" t="s">
        <v>4142</v>
      </c>
      <c r="AB3134" s="140" t="s">
        <v>4142</v>
      </c>
      <c r="AC3134" s="140" t="s">
        <v>66</v>
      </c>
      <c r="AD3134" s="187" t="s">
        <v>66</v>
      </c>
      <c r="AE3134" s="151" t="s">
        <v>4142</v>
      </c>
      <c r="AF3134" s="151" t="s">
        <v>4142</v>
      </c>
      <c r="AG3134" s="134"/>
      <c r="AH3134" s="142"/>
      <c r="AI3134" s="143"/>
      <c r="AJ3134" s="143" t="b">
        <f t="shared" si="1210"/>
        <v>0</v>
      </c>
      <c r="AK3134" s="143" t="str">
        <f>O3134&amp;Q3134&amp;R3134&amp;U3134&amp;V3134&amp;Y3134&amp;Z3134&amp;AC3134&amp;AD3134</f>
        <v>K13380000</v>
      </c>
      <c r="AL3134" s="95"/>
      <c r="AM3134" s="41"/>
      <c r="AN3134" s="145" t="str">
        <f>N3134&amp;AK3134</f>
        <v>J9NK13380000</v>
      </c>
      <c r="AO3134" s="145"/>
      <c r="AP3134" s="30"/>
      <c r="AQ3134" s="145"/>
      <c r="AR3134" s="145" t="str">
        <f t="shared" si="1213"/>
        <v/>
      </c>
      <c r="AS3134" s="145" t="str">
        <f>IF(IFERROR(VLOOKUP(AE3134,#REF!,1,0),"")&lt;&gt;"",1,"")</f>
        <v/>
      </c>
      <c r="AT3134" s="145" t="str">
        <f>IF(IFERROR(VLOOKUP(AE3134,#REF!,1,0),"")&lt;&gt;"",1,"")</f>
        <v/>
      </c>
      <c r="AU3134" s="145" t="str">
        <f>IF(IFERROR(VLOOKUP(AE3134,#REF!,1,0),"")&lt;&gt;"",1,"")</f>
        <v/>
      </c>
      <c r="AV3134" s="145" t="str">
        <f>IF(IFERROR(VLOOKUP(AE3134,#REF!,1,0),"")&lt;&gt;"",1,"")</f>
        <v/>
      </c>
      <c r="AW3134" s="145" t="str">
        <f>IF(IFERROR(VLOOKUP(AE3134,#REF!,1,0),"")&lt;&gt;"",1,"")</f>
        <v/>
      </c>
      <c r="AX3134" s="145" t="str">
        <f>IF(IFERROR(VLOOKUP(AE3134,#REF!,1,0),"")&lt;&gt;"",1,"")</f>
        <v/>
      </c>
      <c r="AY3134" s="145" t="str">
        <f>IF(IFERROR(VLOOKUP(AE3134,#REF!,1,0),"")&lt;&gt;"",1,"")</f>
        <v/>
      </c>
      <c r="AZ3134" s="145" t="str">
        <f>IF(IFERROR(VLOOKUP(AE3134,#REF!,1,0),"")&lt;&gt;"",1,"")</f>
        <v/>
      </c>
      <c r="BA3134" s="145" t="str">
        <f>IF(IFERROR(VLOOKUP(AE3134,#REF!,1,0),"")&lt;&gt;"",1,"")</f>
        <v/>
      </c>
      <c r="BB3134" s="145" t="str">
        <f>IF(IFERROR(VLOOKUP(AE3134,#REF!,1,0),"")&lt;&gt;"",1,"")</f>
        <v/>
      </c>
      <c r="BC3134" s="145" t="str">
        <f>IF(IFERROR(VLOOKUP(AE3134,#REF!,1,0),"")&lt;&gt;"",1,"")</f>
        <v/>
      </c>
      <c r="BD3134" s="146" t="str">
        <f>IF(IFERROR(VLOOKUP(AE3134,#REF!,1,0),"")&lt;&gt;"",1,"")</f>
        <v/>
      </c>
      <c r="BE3134" s="148">
        <f t="shared" si="1208"/>
        <v>0</v>
      </c>
    </row>
    <row r="3135" spans="1:57" ht="17">
      <c r="A3135" s="137">
        <v>2966</v>
      </c>
      <c r="B3135" s="137"/>
      <c r="C3135" s="137"/>
      <c r="D3135" s="138"/>
      <c r="E3135" s="138"/>
      <c r="F3135" s="138"/>
      <c r="G3135" s="138"/>
      <c r="H3135" s="138"/>
      <c r="I3135" s="138"/>
      <c r="J3135" s="138"/>
      <c r="K3135" s="138"/>
      <c r="L3135" s="138" t="s">
        <v>7246</v>
      </c>
      <c r="M3135" s="158"/>
      <c r="N3135" s="139" t="s">
        <v>3963</v>
      </c>
      <c r="O3135" s="140" t="s">
        <v>75</v>
      </c>
      <c r="P3135" s="140" t="s">
        <v>76</v>
      </c>
      <c r="Q3135" s="140" t="s">
        <v>8</v>
      </c>
      <c r="R3135" s="140" t="s">
        <v>21</v>
      </c>
      <c r="S3135" s="140" t="s">
        <v>82</v>
      </c>
      <c r="T3135" s="141" t="s">
        <v>82</v>
      </c>
      <c r="U3135" s="140" t="s">
        <v>21</v>
      </c>
      <c r="V3135" s="141">
        <v>9</v>
      </c>
      <c r="W3135" s="140" t="s">
        <v>4143</v>
      </c>
      <c r="X3135" s="140" t="s">
        <v>4143</v>
      </c>
      <c r="Y3135" s="140" t="s">
        <v>66</v>
      </c>
      <c r="Z3135" s="140" t="s">
        <v>66</v>
      </c>
      <c r="AA3135" s="140" t="s">
        <v>4143</v>
      </c>
      <c r="AB3135" s="140" t="s">
        <v>4143</v>
      </c>
      <c r="AC3135" s="140" t="s">
        <v>66</v>
      </c>
      <c r="AD3135" s="187" t="s">
        <v>66</v>
      </c>
      <c r="AE3135" s="151" t="s">
        <v>4143</v>
      </c>
      <c r="AF3135" s="151" t="s">
        <v>4143</v>
      </c>
      <c r="AG3135" s="134"/>
      <c r="AH3135" s="142"/>
      <c r="AI3135" s="143"/>
      <c r="AJ3135" s="143" t="b">
        <f t="shared" si="1210"/>
        <v>0</v>
      </c>
      <c r="AK3135" s="143" t="str">
        <f>O3135&amp;Q3135&amp;R3135&amp;U3135&amp;V3135&amp;Y3135&amp;Z3135&amp;AC3135&amp;AD3135</f>
        <v>K13390000</v>
      </c>
      <c r="AL3135" s="95"/>
      <c r="AM3135" s="41"/>
      <c r="AN3135" s="145" t="str">
        <f>N3135&amp;AK3135</f>
        <v>J9NK13390000</v>
      </c>
      <c r="AO3135" s="145"/>
      <c r="AP3135" s="30"/>
      <c r="AQ3135" s="145"/>
      <c r="AR3135" s="145" t="str">
        <f t="shared" si="1213"/>
        <v/>
      </c>
      <c r="AS3135" s="145" t="str">
        <f>IF(IFERROR(VLOOKUP(AE3135,#REF!,1,0),"")&lt;&gt;"",1,"")</f>
        <v/>
      </c>
      <c r="AT3135" s="145" t="str">
        <f>IF(IFERROR(VLOOKUP(AE3135,#REF!,1,0),"")&lt;&gt;"",1,"")</f>
        <v/>
      </c>
      <c r="AU3135" s="145" t="str">
        <f>IF(IFERROR(VLOOKUP(AE3135,#REF!,1,0),"")&lt;&gt;"",1,"")</f>
        <v/>
      </c>
      <c r="AV3135" s="145" t="str">
        <f>IF(IFERROR(VLOOKUP(AE3135,#REF!,1,0),"")&lt;&gt;"",1,"")</f>
        <v/>
      </c>
      <c r="AW3135" s="145" t="str">
        <f>IF(IFERROR(VLOOKUP(AE3135,#REF!,1,0),"")&lt;&gt;"",1,"")</f>
        <v/>
      </c>
      <c r="AX3135" s="145" t="str">
        <f>IF(IFERROR(VLOOKUP(AE3135,#REF!,1,0),"")&lt;&gt;"",1,"")</f>
        <v/>
      </c>
      <c r="AY3135" s="145" t="str">
        <f>IF(IFERROR(VLOOKUP(AE3135,#REF!,1,0),"")&lt;&gt;"",1,"")</f>
        <v/>
      </c>
      <c r="AZ3135" s="145" t="str">
        <f>IF(IFERROR(VLOOKUP(AE3135,#REF!,1,0),"")&lt;&gt;"",1,"")</f>
        <v/>
      </c>
      <c r="BA3135" s="145" t="str">
        <f>IF(IFERROR(VLOOKUP(AE3135,#REF!,1,0),"")&lt;&gt;"",1,"")</f>
        <v/>
      </c>
      <c r="BB3135" s="145" t="str">
        <f>IF(IFERROR(VLOOKUP(AE3135,#REF!,1,0),"")&lt;&gt;"",1,"")</f>
        <v/>
      </c>
      <c r="BC3135" s="145" t="str">
        <f>IF(IFERROR(VLOOKUP(AE3135,#REF!,1,0),"")&lt;&gt;"",1,"")</f>
        <v/>
      </c>
      <c r="BD3135" s="146" t="str">
        <f>IF(IFERROR(VLOOKUP(AE3135,#REF!,1,0),"")&lt;&gt;"",1,"")</f>
        <v/>
      </c>
      <c r="BE3135" s="148">
        <f t="shared" si="1208"/>
        <v>0</v>
      </c>
    </row>
    <row r="3136" spans="1:57" ht="17">
      <c r="A3136" s="137">
        <v>2967</v>
      </c>
      <c r="B3136" s="137"/>
      <c r="C3136" s="137"/>
      <c r="D3136" s="138"/>
      <c r="E3136" s="138"/>
      <c r="F3136" s="138"/>
      <c r="G3136" s="138"/>
      <c r="H3136" s="138"/>
      <c r="I3136" s="138"/>
      <c r="J3136" s="138"/>
      <c r="K3136" s="138"/>
      <c r="L3136" s="138" t="s">
        <v>7247</v>
      </c>
      <c r="M3136" s="158"/>
      <c r="N3136" s="139" t="s">
        <v>3963</v>
      </c>
      <c r="O3136" s="140" t="s">
        <v>75</v>
      </c>
      <c r="P3136" s="140" t="s">
        <v>76</v>
      </c>
      <c r="Q3136" s="140" t="s">
        <v>8</v>
      </c>
      <c r="R3136" s="140" t="s">
        <v>21</v>
      </c>
      <c r="S3136" s="140" t="s">
        <v>82</v>
      </c>
      <c r="T3136" s="141" t="s">
        <v>82</v>
      </c>
      <c r="U3136" s="140" t="s">
        <v>27</v>
      </c>
      <c r="V3136" s="141">
        <v>1</v>
      </c>
      <c r="W3136" s="140" t="s">
        <v>4144</v>
      </c>
      <c r="X3136" s="140" t="s">
        <v>4144</v>
      </c>
      <c r="Y3136" s="140" t="s">
        <v>66</v>
      </c>
      <c r="Z3136" s="140" t="s">
        <v>66</v>
      </c>
      <c r="AA3136" s="140" t="s">
        <v>4144</v>
      </c>
      <c r="AB3136" s="140" t="s">
        <v>4144</v>
      </c>
      <c r="AC3136" s="140" t="s">
        <v>66</v>
      </c>
      <c r="AD3136" s="187" t="s">
        <v>66</v>
      </c>
      <c r="AE3136" s="151" t="s">
        <v>4144</v>
      </c>
      <c r="AF3136" s="151" t="s">
        <v>4144</v>
      </c>
      <c r="AG3136" s="134"/>
      <c r="AH3136" s="142"/>
      <c r="AI3136" s="143"/>
      <c r="AJ3136" s="143" t="b">
        <f t="shared" si="1210"/>
        <v>0</v>
      </c>
      <c r="AK3136" s="143" t="str">
        <f>O3136&amp;Q3136&amp;R3136&amp;U3136&amp;V3136&amp;Y3136&amp;Z3136&amp;AC3136&amp;AD3136</f>
        <v>K13410000</v>
      </c>
      <c r="AL3136" s="95"/>
      <c r="AM3136" s="41"/>
      <c r="AN3136" s="145" t="str">
        <f>N3136&amp;AK3136</f>
        <v>J9NK13410000</v>
      </c>
      <c r="AO3136" s="145"/>
      <c r="AP3136" s="30"/>
      <c r="AQ3136" s="145"/>
      <c r="AR3136" s="145" t="str">
        <f t="shared" si="1213"/>
        <v/>
      </c>
      <c r="AS3136" s="145" t="str">
        <f>IF(IFERROR(VLOOKUP(AE3136,#REF!,1,0),"")&lt;&gt;"",1,"")</f>
        <v/>
      </c>
      <c r="AT3136" s="145" t="str">
        <f>IF(IFERROR(VLOOKUP(AE3136,#REF!,1,0),"")&lt;&gt;"",1,"")</f>
        <v/>
      </c>
      <c r="AU3136" s="145" t="str">
        <f>IF(IFERROR(VLOOKUP(AE3136,#REF!,1,0),"")&lt;&gt;"",1,"")</f>
        <v/>
      </c>
      <c r="AV3136" s="145" t="str">
        <f>IF(IFERROR(VLOOKUP(AE3136,#REF!,1,0),"")&lt;&gt;"",1,"")</f>
        <v/>
      </c>
      <c r="AW3136" s="145" t="str">
        <f>IF(IFERROR(VLOOKUP(AE3136,#REF!,1,0),"")&lt;&gt;"",1,"")</f>
        <v/>
      </c>
      <c r="AX3136" s="145" t="str">
        <f>IF(IFERROR(VLOOKUP(AE3136,#REF!,1,0),"")&lt;&gt;"",1,"")</f>
        <v/>
      </c>
      <c r="AY3136" s="145" t="str">
        <f>IF(IFERROR(VLOOKUP(AE3136,#REF!,1,0),"")&lt;&gt;"",1,"")</f>
        <v/>
      </c>
      <c r="AZ3136" s="145" t="str">
        <f>IF(IFERROR(VLOOKUP(AE3136,#REF!,1,0),"")&lt;&gt;"",1,"")</f>
        <v/>
      </c>
      <c r="BA3136" s="145" t="str">
        <f>IF(IFERROR(VLOOKUP(AE3136,#REF!,1,0),"")&lt;&gt;"",1,"")</f>
        <v/>
      </c>
      <c r="BB3136" s="145" t="str">
        <f>IF(IFERROR(VLOOKUP(AE3136,#REF!,1,0),"")&lt;&gt;"",1,"")</f>
        <v/>
      </c>
      <c r="BC3136" s="145" t="str">
        <f>IF(IFERROR(VLOOKUP(AE3136,#REF!,1,0),"")&lt;&gt;"",1,"")</f>
        <v/>
      </c>
      <c r="BD3136" s="146" t="str">
        <f>IF(IFERROR(VLOOKUP(AE3136,#REF!,1,0),"")&lt;&gt;"",1,"")</f>
        <v/>
      </c>
      <c r="BE3136" s="148">
        <f t="shared" si="1208"/>
        <v>0</v>
      </c>
    </row>
    <row r="3137" spans="1:57" ht="17">
      <c r="A3137" s="137">
        <v>2968</v>
      </c>
      <c r="B3137" s="137"/>
      <c r="C3137" s="137"/>
      <c r="D3137" s="138"/>
      <c r="E3137" s="138"/>
      <c r="F3137" s="138"/>
      <c r="G3137" s="138"/>
      <c r="H3137" s="138"/>
      <c r="I3137" s="138"/>
      <c r="J3137" s="138"/>
      <c r="K3137" s="138"/>
      <c r="L3137" s="138" t="s">
        <v>7248</v>
      </c>
      <c r="M3137" s="158"/>
      <c r="N3137" s="139" t="s">
        <v>3963</v>
      </c>
      <c r="O3137" s="140" t="s">
        <v>75</v>
      </c>
      <c r="P3137" s="140" t="s">
        <v>76</v>
      </c>
      <c r="Q3137" s="140" t="s">
        <v>8</v>
      </c>
      <c r="R3137" s="140" t="s">
        <v>21</v>
      </c>
      <c r="S3137" s="140" t="s">
        <v>82</v>
      </c>
      <c r="T3137" s="141" t="s">
        <v>82</v>
      </c>
      <c r="U3137" s="140" t="s">
        <v>27</v>
      </c>
      <c r="V3137" s="141">
        <v>2</v>
      </c>
      <c r="W3137" s="140" t="s">
        <v>4145</v>
      </c>
      <c r="X3137" s="140" t="s">
        <v>4145</v>
      </c>
      <c r="Y3137" s="140" t="s">
        <v>66</v>
      </c>
      <c r="Z3137" s="140" t="s">
        <v>66</v>
      </c>
      <c r="AA3137" s="140" t="s">
        <v>4145</v>
      </c>
      <c r="AB3137" s="140" t="s">
        <v>4145</v>
      </c>
      <c r="AC3137" s="140" t="s">
        <v>66</v>
      </c>
      <c r="AD3137" s="187" t="s">
        <v>66</v>
      </c>
      <c r="AE3137" s="151" t="s">
        <v>4145</v>
      </c>
      <c r="AF3137" s="151" t="s">
        <v>4145</v>
      </c>
      <c r="AG3137" s="134"/>
      <c r="AH3137" s="142"/>
      <c r="AI3137" s="143"/>
      <c r="AJ3137" s="143" t="b">
        <f t="shared" si="1210"/>
        <v>0</v>
      </c>
      <c r="AK3137" s="143" t="str">
        <f>O3137&amp;Q3137&amp;R3137&amp;U3137&amp;V3137&amp;Y3137&amp;Z3137&amp;AC3137&amp;AD3137</f>
        <v>K13420000</v>
      </c>
      <c r="AL3137" s="95"/>
      <c r="AM3137" s="41"/>
      <c r="AN3137" s="145" t="str">
        <f>N3137&amp;AK3137</f>
        <v>J9NK13420000</v>
      </c>
      <c r="AO3137" s="145"/>
      <c r="AP3137" s="30"/>
      <c r="AQ3137" s="145"/>
      <c r="AR3137" s="145" t="str">
        <f t="shared" si="1213"/>
        <v/>
      </c>
      <c r="AS3137" s="145" t="str">
        <f>IF(IFERROR(VLOOKUP(AE3137,#REF!,1,0),"")&lt;&gt;"",1,"")</f>
        <v/>
      </c>
      <c r="AT3137" s="145" t="str">
        <f>IF(IFERROR(VLOOKUP(AE3137,#REF!,1,0),"")&lt;&gt;"",1,"")</f>
        <v/>
      </c>
      <c r="AU3137" s="145" t="str">
        <f>IF(IFERROR(VLOOKUP(AE3137,#REF!,1,0),"")&lt;&gt;"",1,"")</f>
        <v/>
      </c>
      <c r="AV3137" s="145" t="str">
        <f>IF(IFERROR(VLOOKUP(AE3137,#REF!,1,0),"")&lt;&gt;"",1,"")</f>
        <v/>
      </c>
      <c r="AW3137" s="145" t="str">
        <f>IF(IFERROR(VLOOKUP(AE3137,#REF!,1,0),"")&lt;&gt;"",1,"")</f>
        <v/>
      </c>
      <c r="AX3137" s="145" t="str">
        <f>IF(IFERROR(VLOOKUP(AE3137,#REF!,1,0),"")&lt;&gt;"",1,"")</f>
        <v/>
      </c>
      <c r="AY3137" s="145" t="str">
        <f>IF(IFERROR(VLOOKUP(AE3137,#REF!,1,0),"")&lt;&gt;"",1,"")</f>
        <v/>
      </c>
      <c r="AZ3137" s="145" t="str">
        <f>IF(IFERROR(VLOOKUP(AE3137,#REF!,1,0),"")&lt;&gt;"",1,"")</f>
        <v/>
      </c>
      <c r="BA3137" s="145" t="str">
        <f>IF(IFERROR(VLOOKUP(AE3137,#REF!,1,0),"")&lt;&gt;"",1,"")</f>
        <v/>
      </c>
      <c r="BB3137" s="145" t="str">
        <f>IF(IFERROR(VLOOKUP(AE3137,#REF!,1,0),"")&lt;&gt;"",1,"")</f>
        <v/>
      </c>
      <c r="BC3137" s="145" t="str">
        <f>IF(IFERROR(VLOOKUP(AE3137,#REF!,1,0),"")&lt;&gt;"",1,"")</f>
        <v/>
      </c>
      <c r="BD3137" s="146" t="str">
        <f>IF(IFERROR(VLOOKUP(AE3137,#REF!,1,0),"")&lt;&gt;"",1,"")</f>
        <v/>
      </c>
      <c r="BE3137" s="148">
        <f t="shared" si="1208"/>
        <v>0</v>
      </c>
    </row>
    <row r="3138" spans="1:57" ht="17">
      <c r="A3138" s="137">
        <v>2969</v>
      </c>
      <c r="B3138" s="137"/>
      <c r="C3138" s="137"/>
      <c r="D3138" s="138"/>
      <c r="E3138" s="138"/>
      <c r="F3138" s="138"/>
      <c r="G3138" s="138"/>
      <c r="H3138" s="138"/>
      <c r="I3138" s="138"/>
      <c r="J3138" s="138"/>
      <c r="K3138" s="138"/>
      <c r="L3138" s="138" t="s">
        <v>7249</v>
      </c>
      <c r="M3138" s="158"/>
      <c r="N3138" s="139" t="s">
        <v>3963</v>
      </c>
      <c r="O3138" s="140" t="s">
        <v>75</v>
      </c>
      <c r="P3138" s="140" t="s">
        <v>76</v>
      </c>
      <c r="Q3138" s="140" t="s">
        <v>8</v>
      </c>
      <c r="R3138" s="140" t="s">
        <v>21</v>
      </c>
      <c r="S3138" s="140" t="s">
        <v>82</v>
      </c>
      <c r="T3138" s="141" t="s">
        <v>82</v>
      </c>
      <c r="U3138" s="140" t="s">
        <v>27</v>
      </c>
      <c r="V3138" s="141">
        <v>3</v>
      </c>
      <c r="W3138" s="140" t="s">
        <v>4146</v>
      </c>
      <c r="X3138" s="140" t="s">
        <v>4146</v>
      </c>
      <c r="Y3138" s="140" t="s">
        <v>66</v>
      </c>
      <c r="Z3138" s="140" t="s">
        <v>66</v>
      </c>
      <c r="AA3138" s="140" t="s">
        <v>4146</v>
      </c>
      <c r="AB3138" s="140" t="s">
        <v>4146</v>
      </c>
      <c r="AC3138" s="140" t="s">
        <v>66</v>
      </c>
      <c r="AD3138" s="187" t="s">
        <v>66</v>
      </c>
      <c r="AE3138" s="151" t="s">
        <v>4146</v>
      </c>
      <c r="AF3138" s="151" t="s">
        <v>4146</v>
      </c>
      <c r="AG3138" s="134"/>
      <c r="AH3138" s="142"/>
      <c r="AI3138" s="143"/>
      <c r="AJ3138" s="143" t="b">
        <f t="shared" si="1210"/>
        <v>0</v>
      </c>
      <c r="AK3138" s="143" t="str">
        <f>O3138&amp;Q3138&amp;R3138&amp;U3138&amp;V3138&amp;Y3138&amp;Z3138&amp;AC3138&amp;AD3138</f>
        <v>K13430000</v>
      </c>
      <c r="AL3138" s="95"/>
      <c r="AM3138" s="41"/>
      <c r="AN3138" s="145" t="str">
        <f>N3138&amp;AK3138</f>
        <v>J9NK13430000</v>
      </c>
      <c r="AO3138" s="145"/>
      <c r="AP3138" s="30"/>
      <c r="AQ3138" s="145"/>
      <c r="AR3138" s="145" t="str">
        <f t="shared" si="1213"/>
        <v/>
      </c>
      <c r="AS3138" s="145" t="str">
        <f>IF(IFERROR(VLOOKUP(AE3138,#REF!,1,0),"")&lt;&gt;"",1,"")</f>
        <v/>
      </c>
      <c r="AT3138" s="145" t="str">
        <f>IF(IFERROR(VLOOKUP(AE3138,#REF!,1,0),"")&lt;&gt;"",1,"")</f>
        <v/>
      </c>
      <c r="AU3138" s="145" t="str">
        <f>IF(IFERROR(VLOOKUP(AE3138,#REF!,1,0),"")&lt;&gt;"",1,"")</f>
        <v/>
      </c>
      <c r="AV3138" s="145" t="str">
        <f>IF(IFERROR(VLOOKUP(AE3138,#REF!,1,0),"")&lt;&gt;"",1,"")</f>
        <v/>
      </c>
      <c r="AW3138" s="145" t="str">
        <f>IF(IFERROR(VLOOKUP(AE3138,#REF!,1,0),"")&lt;&gt;"",1,"")</f>
        <v/>
      </c>
      <c r="AX3138" s="145" t="str">
        <f>IF(IFERROR(VLOOKUP(AE3138,#REF!,1,0),"")&lt;&gt;"",1,"")</f>
        <v/>
      </c>
      <c r="AY3138" s="145" t="str">
        <f>IF(IFERROR(VLOOKUP(AE3138,#REF!,1,0),"")&lt;&gt;"",1,"")</f>
        <v/>
      </c>
      <c r="AZ3138" s="145" t="str">
        <f>IF(IFERROR(VLOOKUP(AE3138,#REF!,1,0),"")&lt;&gt;"",1,"")</f>
        <v/>
      </c>
      <c r="BA3138" s="145" t="str">
        <f>IF(IFERROR(VLOOKUP(AE3138,#REF!,1,0),"")&lt;&gt;"",1,"")</f>
        <v/>
      </c>
      <c r="BB3138" s="145" t="str">
        <f>IF(IFERROR(VLOOKUP(AE3138,#REF!,1,0),"")&lt;&gt;"",1,"")</f>
        <v/>
      </c>
      <c r="BC3138" s="145" t="str">
        <f>IF(IFERROR(VLOOKUP(AE3138,#REF!,1,0),"")&lt;&gt;"",1,"")</f>
        <v/>
      </c>
      <c r="BD3138" s="146" t="str">
        <f>IF(IFERROR(VLOOKUP(AE3138,#REF!,1,0),"")&lt;&gt;"",1,"")</f>
        <v/>
      </c>
      <c r="BE3138" s="148">
        <f t="shared" si="1208"/>
        <v>0</v>
      </c>
    </row>
    <row r="3139" spans="1:57" ht="17">
      <c r="A3139" s="137">
        <v>2970</v>
      </c>
      <c r="B3139" s="137"/>
      <c r="C3139" s="137"/>
      <c r="D3139" s="138"/>
      <c r="E3139" s="138"/>
      <c r="F3139" s="138"/>
      <c r="G3139" s="138"/>
      <c r="H3139" s="138"/>
      <c r="I3139" s="138"/>
      <c r="J3139" s="138"/>
      <c r="K3139" s="138"/>
      <c r="L3139" s="138" t="s">
        <v>7250</v>
      </c>
      <c r="M3139" s="158"/>
      <c r="N3139" s="139" t="s">
        <v>3963</v>
      </c>
      <c r="O3139" s="140" t="s">
        <v>75</v>
      </c>
      <c r="P3139" s="140" t="s">
        <v>76</v>
      </c>
      <c r="Q3139" s="140" t="s">
        <v>8</v>
      </c>
      <c r="R3139" s="140" t="s">
        <v>21</v>
      </c>
      <c r="S3139" s="140" t="s">
        <v>82</v>
      </c>
      <c r="T3139" s="141" t="s">
        <v>82</v>
      </c>
      <c r="U3139" s="140" t="s">
        <v>27</v>
      </c>
      <c r="V3139" s="141">
        <v>4</v>
      </c>
      <c r="W3139" s="140" t="s">
        <v>4147</v>
      </c>
      <c r="X3139" s="140" t="s">
        <v>4147</v>
      </c>
      <c r="Y3139" s="140" t="s">
        <v>66</v>
      </c>
      <c r="Z3139" s="140" t="s">
        <v>66</v>
      </c>
      <c r="AA3139" s="140" t="s">
        <v>4147</v>
      </c>
      <c r="AB3139" s="140" t="s">
        <v>4147</v>
      </c>
      <c r="AC3139" s="140" t="s">
        <v>66</v>
      </c>
      <c r="AD3139" s="187" t="s">
        <v>66</v>
      </c>
      <c r="AE3139" s="151" t="s">
        <v>4147</v>
      </c>
      <c r="AF3139" s="151" t="s">
        <v>4147</v>
      </c>
      <c r="AG3139" s="134"/>
      <c r="AH3139" s="142"/>
      <c r="AI3139" s="143"/>
      <c r="AJ3139" s="143" t="b">
        <f t="shared" si="1210"/>
        <v>0</v>
      </c>
      <c r="AK3139" s="143" t="str">
        <f>O3139&amp;Q3139&amp;R3139&amp;U3139&amp;V3139&amp;Y3139&amp;Z3139&amp;AC3139&amp;AD3139</f>
        <v>K13440000</v>
      </c>
      <c r="AL3139" s="95"/>
      <c r="AM3139" s="41"/>
      <c r="AN3139" s="145" t="str">
        <f>N3139&amp;AK3139</f>
        <v>J9NK13440000</v>
      </c>
      <c r="AO3139" s="145"/>
      <c r="AP3139" s="30"/>
      <c r="AQ3139" s="145"/>
      <c r="AR3139" s="145" t="str">
        <f t="shared" si="1213"/>
        <v/>
      </c>
      <c r="AS3139" s="145" t="str">
        <f>IF(IFERROR(VLOOKUP(AE3139,#REF!,1,0),"")&lt;&gt;"",1,"")</f>
        <v/>
      </c>
      <c r="AT3139" s="145" t="str">
        <f>IF(IFERROR(VLOOKUP(AE3139,#REF!,1,0),"")&lt;&gt;"",1,"")</f>
        <v/>
      </c>
      <c r="AU3139" s="145" t="str">
        <f>IF(IFERROR(VLOOKUP(AE3139,#REF!,1,0),"")&lt;&gt;"",1,"")</f>
        <v/>
      </c>
      <c r="AV3139" s="145" t="str">
        <f>IF(IFERROR(VLOOKUP(AE3139,#REF!,1,0),"")&lt;&gt;"",1,"")</f>
        <v/>
      </c>
      <c r="AW3139" s="145" t="str">
        <f>IF(IFERROR(VLOOKUP(AE3139,#REF!,1,0),"")&lt;&gt;"",1,"")</f>
        <v/>
      </c>
      <c r="AX3139" s="145" t="str">
        <f>IF(IFERROR(VLOOKUP(AE3139,#REF!,1,0),"")&lt;&gt;"",1,"")</f>
        <v/>
      </c>
      <c r="AY3139" s="145" t="str">
        <f>IF(IFERROR(VLOOKUP(AE3139,#REF!,1,0),"")&lt;&gt;"",1,"")</f>
        <v/>
      </c>
      <c r="AZ3139" s="145" t="str">
        <f>IF(IFERROR(VLOOKUP(AE3139,#REF!,1,0),"")&lt;&gt;"",1,"")</f>
        <v/>
      </c>
      <c r="BA3139" s="145" t="str">
        <f>IF(IFERROR(VLOOKUP(AE3139,#REF!,1,0),"")&lt;&gt;"",1,"")</f>
        <v/>
      </c>
      <c r="BB3139" s="145" t="str">
        <f>IF(IFERROR(VLOOKUP(AE3139,#REF!,1,0),"")&lt;&gt;"",1,"")</f>
        <v/>
      </c>
      <c r="BC3139" s="145" t="str">
        <f>IF(IFERROR(VLOOKUP(AE3139,#REF!,1,0),"")&lt;&gt;"",1,"")</f>
        <v/>
      </c>
      <c r="BD3139" s="146" t="str">
        <f>IF(IFERROR(VLOOKUP(AE3139,#REF!,1,0),"")&lt;&gt;"",1,"")</f>
        <v/>
      </c>
      <c r="BE3139" s="148">
        <f t="shared" si="1208"/>
        <v>0</v>
      </c>
    </row>
    <row r="3140" spans="1:57" ht="17">
      <c r="A3140" s="137">
        <v>2971</v>
      </c>
      <c r="B3140" s="137"/>
      <c r="C3140" s="137"/>
      <c r="D3140" s="138"/>
      <c r="E3140" s="138"/>
      <c r="F3140" s="138"/>
      <c r="G3140" s="138"/>
      <c r="H3140" s="138"/>
      <c r="I3140" s="138"/>
      <c r="J3140" s="138"/>
      <c r="K3140" s="138"/>
      <c r="L3140" s="138" t="s">
        <v>7251</v>
      </c>
      <c r="M3140" s="158"/>
      <c r="N3140" s="139" t="s">
        <v>3963</v>
      </c>
      <c r="O3140" s="140" t="s">
        <v>75</v>
      </c>
      <c r="P3140" s="140" t="s">
        <v>76</v>
      </c>
      <c r="Q3140" s="140" t="s">
        <v>8</v>
      </c>
      <c r="R3140" s="140" t="s">
        <v>21</v>
      </c>
      <c r="S3140" s="140" t="s">
        <v>82</v>
      </c>
      <c r="T3140" s="141" t="s">
        <v>82</v>
      </c>
      <c r="U3140" s="140" t="s">
        <v>27</v>
      </c>
      <c r="V3140" s="141">
        <v>5</v>
      </c>
      <c r="W3140" s="140" t="s">
        <v>4148</v>
      </c>
      <c r="X3140" s="140" t="s">
        <v>4148</v>
      </c>
      <c r="Y3140" s="140" t="s">
        <v>66</v>
      </c>
      <c r="Z3140" s="140" t="s">
        <v>66</v>
      </c>
      <c r="AA3140" s="140" t="s">
        <v>4148</v>
      </c>
      <c r="AB3140" s="140" t="s">
        <v>4148</v>
      </c>
      <c r="AC3140" s="140" t="s">
        <v>66</v>
      </c>
      <c r="AD3140" s="187" t="s">
        <v>66</v>
      </c>
      <c r="AE3140" s="151" t="s">
        <v>4148</v>
      </c>
      <c r="AF3140" s="151" t="s">
        <v>4148</v>
      </c>
      <c r="AG3140" s="134"/>
      <c r="AH3140" s="142"/>
      <c r="AI3140" s="143"/>
      <c r="AJ3140" s="143" t="b">
        <f t="shared" si="1210"/>
        <v>0</v>
      </c>
      <c r="AK3140" s="143" t="str">
        <f>O3140&amp;Q3140&amp;R3140&amp;U3140&amp;V3140&amp;Y3140&amp;Z3140&amp;AC3140&amp;AD3140</f>
        <v>K13450000</v>
      </c>
      <c r="AL3140" s="95"/>
      <c r="AM3140" s="41"/>
      <c r="AN3140" s="145" t="str">
        <f>N3140&amp;AK3140</f>
        <v>J9NK13450000</v>
      </c>
      <c r="AO3140" s="145"/>
      <c r="AP3140" s="30"/>
      <c r="AQ3140" s="145"/>
      <c r="AR3140" s="145" t="str">
        <f t="shared" si="1213"/>
        <v/>
      </c>
      <c r="AS3140" s="145" t="str">
        <f>IF(IFERROR(VLOOKUP(AE3140,#REF!,1,0),"")&lt;&gt;"",1,"")</f>
        <v/>
      </c>
      <c r="AT3140" s="145" t="str">
        <f>IF(IFERROR(VLOOKUP(AE3140,#REF!,1,0),"")&lt;&gt;"",1,"")</f>
        <v/>
      </c>
      <c r="AU3140" s="145" t="str">
        <f>IF(IFERROR(VLOOKUP(AE3140,#REF!,1,0),"")&lt;&gt;"",1,"")</f>
        <v/>
      </c>
      <c r="AV3140" s="145" t="str">
        <f>IF(IFERROR(VLOOKUP(AE3140,#REF!,1,0),"")&lt;&gt;"",1,"")</f>
        <v/>
      </c>
      <c r="AW3140" s="145" t="str">
        <f>IF(IFERROR(VLOOKUP(AE3140,#REF!,1,0),"")&lt;&gt;"",1,"")</f>
        <v/>
      </c>
      <c r="AX3140" s="145" t="str">
        <f>IF(IFERROR(VLOOKUP(AE3140,#REF!,1,0),"")&lt;&gt;"",1,"")</f>
        <v/>
      </c>
      <c r="AY3140" s="145" t="str">
        <f>IF(IFERROR(VLOOKUP(AE3140,#REF!,1,0),"")&lt;&gt;"",1,"")</f>
        <v/>
      </c>
      <c r="AZ3140" s="145" t="str">
        <f>IF(IFERROR(VLOOKUP(AE3140,#REF!,1,0),"")&lt;&gt;"",1,"")</f>
        <v/>
      </c>
      <c r="BA3140" s="145" t="str">
        <f>IF(IFERROR(VLOOKUP(AE3140,#REF!,1,0),"")&lt;&gt;"",1,"")</f>
        <v/>
      </c>
      <c r="BB3140" s="145" t="str">
        <f>IF(IFERROR(VLOOKUP(AE3140,#REF!,1,0),"")&lt;&gt;"",1,"")</f>
        <v/>
      </c>
      <c r="BC3140" s="145" t="str">
        <f>IF(IFERROR(VLOOKUP(AE3140,#REF!,1,0),"")&lt;&gt;"",1,"")</f>
        <v/>
      </c>
      <c r="BD3140" s="146" t="str">
        <f>IF(IFERROR(VLOOKUP(AE3140,#REF!,1,0),"")&lt;&gt;"",1,"")</f>
        <v/>
      </c>
      <c r="BE3140" s="148">
        <f t="shared" si="1208"/>
        <v>0</v>
      </c>
    </row>
    <row r="3141" spans="1:57" ht="17">
      <c r="A3141" s="137">
        <v>2972</v>
      </c>
      <c r="B3141" s="137"/>
      <c r="C3141" s="137"/>
      <c r="D3141" s="138"/>
      <c r="E3141" s="138"/>
      <c r="F3141" s="138"/>
      <c r="G3141" s="138"/>
      <c r="H3141" s="138"/>
      <c r="I3141" s="138"/>
      <c r="J3141" s="138"/>
      <c r="K3141" s="138"/>
      <c r="L3141" s="138" t="s">
        <v>7252</v>
      </c>
      <c r="M3141" s="158"/>
      <c r="N3141" s="139" t="s">
        <v>3963</v>
      </c>
      <c r="O3141" s="140" t="s">
        <v>75</v>
      </c>
      <c r="P3141" s="140" t="s">
        <v>76</v>
      </c>
      <c r="Q3141" s="140" t="s">
        <v>8</v>
      </c>
      <c r="R3141" s="140" t="s">
        <v>21</v>
      </c>
      <c r="S3141" s="140" t="s">
        <v>82</v>
      </c>
      <c r="T3141" s="141" t="s">
        <v>82</v>
      </c>
      <c r="U3141" s="140" t="s">
        <v>27</v>
      </c>
      <c r="V3141" s="141">
        <v>6</v>
      </c>
      <c r="W3141" s="140" t="s">
        <v>4149</v>
      </c>
      <c r="X3141" s="140" t="s">
        <v>4149</v>
      </c>
      <c r="Y3141" s="140" t="s">
        <v>66</v>
      </c>
      <c r="Z3141" s="140" t="s">
        <v>66</v>
      </c>
      <c r="AA3141" s="140" t="s">
        <v>4149</v>
      </c>
      <c r="AB3141" s="140" t="s">
        <v>4149</v>
      </c>
      <c r="AC3141" s="140" t="s">
        <v>66</v>
      </c>
      <c r="AD3141" s="187" t="s">
        <v>66</v>
      </c>
      <c r="AE3141" s="151" t="s">
        <v>4149</v>
      </c>
      <c r="AF3141" s="151" t="s">
        <v>4149</v>
      </c>
      <c r="AG3141" s="134"/>
      <c r="AH3141" s="142"/>
      <c r="AI3141" s="143"/>
      <c r="AJ3141" s="143" t="b">
        <f t="shared" si="1210"/>
        <v>0</v>
      </c>
      <c r="AK3141" s="143" t="str">
        <f>O3141&amp;Q3141&amp;R3141&amp;U3141&amp;V3141&amp;Y3141&amp;Z3141&amp;AC3141&amp;AD3141</f>
        <v>K13460000</v>
      </c>
      <c r="AL3141" s="95"/>
      <c r="AM3141" s="41"/>
      <c r="AN3141" s="145" t="str">
        <f>N3141&amp;AK3141</f>
        <v>J9NK13460000</v>
      </c>
      <c r="AO3141" s="145"/>
      <c r="AP3141" s="30"/>
      <c r="AQ3141" s="145"/>
      <c r="AR3141" s="145" t="str">
        <f t="shared" si="1213"/>
        <v/>
      </c>
      <c r="AS3141" s="145" t="str">
        <f>IF(IFERROR(VLOOKUP(AE3141,#REF!,1,0),"")&lt;&gt;"",1,"")</f>
        <v/>
      </c>
      <c r="AT3141" s="145" t="str">
        <f>IF(IFERROR(VLOOKUP(AE3141,#REF!,1,0),"")&lt;&gt;"",1,"")</f>
        <v/>
      </c>
      <c r="AU3141" s="145" t="str">
        <f>IF(IFERROR(VLOOKUP(AE3141,#REF!,1,0),"")&lt;&gt;"",1,"")</f>
        <v/>
      </c>
      <c r="AV3141" s="145" t="str">
        <f>IF(IFERROR(VLOOKUP(AE3141,#REF!,1,0),"")&lt;&gt;"",1,"")</f>
        <v/>
      </c>
      <c r="AW3141" s="145" t="str">
        <f>IF(IFERROR(VLOOKUP(AE3141,#REF!,1,0),"")&lt;&gt;"",1,"")</f>
        <v/>
      </c>
      <c r="AX3141" s="145" t="str">
        <f>IF(IFERROR(VLOOKUP(AE3141,#REF!,1,0),"")&lt;&gt;"",1,"")</f>
        <v/>
      </c>
      <c r="AY3141" s="145" t="str">
        <f>IF(IFERROR(VLOOKUP(AE3141,#REF!,1,0),"")&lt;&gt;"",1,"")</f>
        <v/>
      </c>
      <c r="AZ3141" s="145" t="str">
        <f>IF(IFERROR(VLOOKUP(AE3141,#REF!,1,0),"")&lt;&gt;"",1,"")</f>
        <v/>
      </c>
      <c r="BA3141" s="145" t="str">
        <f>IF(IFERROR(VLOOKUP(AE3141,#REF!,1,0),"")&lt;&gt;"",1,"")</f>
        <v/>
      </c>
      <c r="BB3141" s="145" t="str">
        <f>IF(IFERROR(VLOOKUP(AE3141,#REF!,1,0),"")&lt;&gt;"",1,"")</f>
        <v/>
      </c>
      <c r="BC3141" s="145" t="str">
        <f>IF(IFERROR(VLOOKUP(AE3141,#REF!,1,0),"")&lt;&gt;"",1,"")</f>
        <v/>
      </c>
      <c r="BD3141" s="146" t="str">
        <f>IF(IFERROR(VLOOKUP(AE3141,#REF!,1,0),"")&lt;&gt;"",1,"")</f>
        <v/>
      </c>
      <c r="BE3141" s="148">
        <f t="shared" si="1208"/>
        <v>0</v>
      </c>
    </row>
    <row r="3142" spans="1:57" ht="17">
      <c r="A3142" s="137">
        <v>2973</v>
      </c>
      <c r="B3142" s="137"/>
      <c r="C3142" s="137"/>
      <c r="D3142" s="138"/>
      <c r="E3142" s="138"/>
      <c r="F3142" s="138"/>
      <c r="G3142" s="138"/>
      <c r="H3142" s="138"/>
      <c r="I3142" s="138"/>
      <c r="J3142" s="138"/>
      <c r="K3142" s="138"/>
      <c r="L3142" s="138" t="s">
        <v>7253</v>
      </c>
      <c r="M3142" s="158"/>
      <c r="N3142" s="139" t="s">
        <v>3963</v>
      </c>
      <c r="O3142" s="140" t="s">
        <v>75</v>
      </c>
      <c r="P3142" s="140" t="s">
        <v>76</v>
      </c>
      <c r="Q3142" s="140" t="s">
        <v>8</v>
      </c>
      <c r="R3142" s="140" t="s">
        <v>21</v>
      </c>
      <c r="S3142" s="140" t="s">
        <v>82</v>
      </c>
      <c r="T3142" s="141" t="s">
        <v>82</v>
      </c>
      <c r="U3142" s="140" t="s">
        <v>27</v>
      </c>
      <c r="V3142" s="141">
        <v>7</v>
      </c>
      <c r="W3142" s="140" t="s">
        <v>4150</v>
      </c>
      <c r="X3142" s="140" t="s">
        <v>4150</v>
      </c>
      <c r="Y3142" s="140" t="s">
        <v>66</v>
      </c>
      <c r="Z3142" s="140" t="s">
        <v>66</v>
      </c>
      <c r="AA3142" s="140" t="s">
        <v>4150</v>
      </c>
      <c r="AB3142" s="140" t="s">
        <v>4150</v>
      </c>
      <c r="AC3142" s="140" t="s">
        <v>66</v>
      </c>
      <c r="AD3142" s="187" t="s">
        <v>66</v>
      </c>
      <c r="AE3142" s="151" t="s">
        <v>4150</v>
      </c>
      <c r="AF3142" s="151" t="s">
        <v>4150</v>
      </c>
      <c r="AG3142" s="134"/>
      <c r="AH3142" s="142"/>
      <c r="AI3142" s="143"/>
      <c r="AJ3142" s="143" t="b">
        <f t="shared" si="1210"/>
        <v>0</v>
      </c>
      <c r="AK3142" s="143" t="str">
        <f>O3142&amp;Q3142&amp;R3142&amp;U3142&amp;V3142&amp;Y3142&amp;Z3142&amp;AC3142&amp;AD3142</f>
        <v>K13470000</v>
      </c>
      <c r="AL3142" s="95"/>
      <c r="AM3142" s="41"/>
      <c r="AN3142" s="145" t="str">
        <f>N3142&amp;AK3142</f>
        <v>J9NK13470000</v>
      </c>
      <c r="AO3142" s="145"/>
      <c r="AP3142" s="30"/>
      <c r="AQ3142" s="145"/>
      <c r="AR3142" s="145" t="str">
        <f t="shared" si="1213"/>
        <v/>
      </c>
      <c r="AS3142" s="145" t="str">
        <f>IF(IFERROR(VLOOKUP(AE3142,#REF!,1,0),"")&lt;&gt;"",1,"")</f>
        <v/>
      </c>
      <c r="AT3142" s="145" t="str">
        <f>IF(IFERROR(VLOOKUP(AE3142,#REF!,1,0),"")&lt;&gt;"",1,"")</f>
        <v/>
      </c>
      <c r="AU3142" s="145" t="str">
        <f>IF(IFERROR(VLOOKUP(AE3142,#REF!,1,0),"")&lt;&gt;"",1,"")</f>
        <v/>
      </c>
      <c r="AV3142" s="145" t="str">
        <f>IF(IFERROR(VLOOKUP(AE3142,#REF!,1,0),"")&lt;&gt;"",1,"")</f>
        <v/>
      </c>
      <c r="AW3142" s="145" t="str">
        <f>IF(IFERROR(VLOOKUP(AE3142,#REF!,1,0),"")&lt;&gt;"",1,"")</f>
        <v/>
      </c>
      <c r="AX3142" s="145" t="str">
        <f>IF(IFERROR(VLOOKUP(AE3142,#REF!,1,0),"")&lt;&gt;"",1,"")</f>
        <v/>
      </c>
      <c r="AY3142" s="145" t="str">
        <f>IF(IFERROR(VLOOKUP(AE3142,#REF!,1,0),"")&lt;&gt;"",1,"")</f>
        <v/>
      </c>
      <c r="AZ3142" s="145" t="str">
        <f>IF(IFERROR(VLOOKUP(AE3142,#REF!,1,0),"")&lt;&gt;"",1,"")</f>
        <v/>
      </c>
      <c r="BA3142" s="145" t="str">
        <f>IF(IFERROR(VLOOKUP(AE3142,#REF!,1,0),"")&lt;&gt;"",1,"")</f>
        <v/>
      </c>
      <c r="BB3142" s="145" t="str">
        <f>IF(IFERROR(VLOOKUP(AE3142,#REF!,1,0),"")&lt;&gt;"",1,"")</f>
        <v/>
      </c>
      <c r="BC3142" s="145" t="str">
        <f>IF(IFERROR(VLOOKUP(AE3142,#REF!,1,0),"")&lt;&gt;"",1,"")</f>
        <v/>
      </c>
      <c r="BD3142" s="146" t="str">
        <f>IF(IFERROR(VLOOKUP(AE3142,#REF!,1,0),"")&lt;&gt;"",1,"")</f>
        <v/>
      </c>
      <c r="BE3142" s="148">
        <f t="shared" si="1208"/>
        <v>0</v>
      </c>
    </row>
    <row r="3143" spans="1:57" ht="17">
      <c r="A3143" s="137">
        <v>2974</v>
      </c>
      <c r="B3143" s="137"/>
      <c r="C3143" s="137"/>
      <c r="D3143" s="138"/>
      <c r="E3143" s="138"/>
      <c r="F3143" s="138"/>
      <c r="G3143" s="138"/>
      <c r="H3143" s="138"/>
      <c r="I3143" s="138"/>
      <c r="J3143" s="138"/>
      <c r="K3143" s="138"/>
      <c r="L3143" s="138" t="s">
        <v>7254</v>
      </c>
      <c r="M3143" s="158"/>
      <c r="N3143" s="139" t="s">
        <v>3963</v>
      </c>
      <c r="O3143" s="140" t="s">
        <v>75</v>
      </c>
      <c r="P3143" s="140" t="s">
        <v>76</v>
      </c>
      <c r="Q3143" s="140" t="s">
        <v>8</v>
      </c>
      <c r="R3143" s="140" t="s">
        <v>21</v>
      </c>
      <c r="S3143" s="140" t="s">
        <v>82</v>
      </c>
      <c r="T3143" s="141" t="s">
        <v>82</v>
      </c>
      <c r="U3143" s="140" t="s">
        <v>27</v>
      </c>
      <c r="V3143" s="141">
        <v>8</v>
      </c>
      <c r="W3143" s="140" t="s">
        <v>4151</v>
      </c>
      <c r="X3143" s="140" t="s">
        <v>4151</v>
      </c>
      <c r="Y3143" s="140" t="s">
        <v>66</v>
      </c>
      <c r="Z3143" s="140" t="s">
        <v>66</v>
      </c>
      <c r="AA3143" s="140" t="s">
        <v>4151</v>
      </c>
      <c r="AB3143" s="140" t="s">
        <v>4151</v>
      </c>
      <c r="AC3143" s="140" t="s">
        <v>66</v>
      </c>
      <c r="AD3143" s="187" t="s">
        <v>66</v>
      </c>
      <c r="AE3143" s="151" t="s">
        <v>4151</v>
      </c>
      <c r="AF3143" s="151" t="s">
        <v>4151</v>
      </c>
      <c r="AG3143" s="134"/>
      <c r="AH3143" s="142"/>
      <c r="AI3143" s="143"/>
      <c r="AJ3143" s="143" t="b">
        <f t="shared" si="1210"/>
        <v>0</v>
      </c>
      <c r="AK3143" s="143" t="str">
        <f>O3143&amp;Q3143&amp;R3143&amp;U3143&amp;V3143&amp;Y3143&amp;Z3143&amp;AC3143&amp;AD3143</f>
        <v>K13480000</v>
      </c>
      <c r="AL3143" s="95"/>
      <c r="AM3143" s="41"/>
      <c r="AN3143" s="145" t="str">
        <f>N3143&amp;AK3143</f>
        <v>J9NK13480000</v>
      </c>
      <c r="AO3143" s="145"/>
      <c r="AP3143" s="30"/>
      <c r="AQ3143" s="145"/>
      <c r="AR3143" s="145" t="str">
        <f t="shared" si="1213"/>
        <v/>
      </c>
      <c r="AS3143" s="145" t="str">
        <f>IF(IFERROR(VLOOKUP(AE3143,#REF!,1,0),"")&lt;&gt;"",1,"")</f>
        <v/>
      </c>
      <c r="AT3143" s="145" t="str">
        <f>IF(IFERROR(VLOOKUP(AE3143,#REF!,1,0),"")&lt;&gt;"",1,"")</f>
        <v/>
      </c>
      <c r="AU3143" s="145" t="str">
        <f>IF(IFERROR(VLOOKUP(AE3143,#REF!,1,0),"")&lt;&gt;"",1,"")</f>
        <v/>
      </c>
      <c r="AV3143" s="145" t="str">
        <f>IF(IFERROR(VLOOKUP(AE3143,#REF!,1,0),"")&lt;&gt;"",1,"")</f>
        <v/>
      </c>
      <c r="AW3143" s="145" t="str">
        <f>IF(IFERROR(VLOOKUP(AE3143,#REF!,1,0),"")&lt;&gt;"",1,"")</f>
        <v/>
      </c>
      <c r="AX3143" s="145" t="str">
        <f>IF(IFERROR(VLOOKUP(AE3143,#REF!,1,0),"")&lt;&gt;"",1,"")</f>
        <v/>
      </c>
      <c r="AY3143" s="145" t="str">
        <f>IF(IFERROR(VLOOKUP(AE3143,#REF!,1,0),"")&lt;&gt;"",1,"")</f>
        <v/>
      </c>
      <c r="AZ3143" s="145" t="str">
        <f>IF(IFERROR(VLOOKUP(AE3143,#REF!,1,0),"")&lt;&gt;"",1,"")</f>
        <v/>
      </c>
      <c r="BA3143" s="145" t="str">
        <f>IF(IFERROR(VLOOKUP(AE3143,#REF!,1,0),"")&lt;&gt;"",1,"")</f>
        <v/>
      </c>
      <c r="BB3143" s="145" t="str">
        <f>IF(IFERROR(VLOOKUP(AE3143,#REF!,1,0),"")&lt;&gt;"",1,"")</f>
        <v/>
      </c>
      <c r="BC3143" s="145" t="str">
        <f>IF(IFERROR(VLOOKUP(AE3143,#REF!,1,0),"")&lt;&gt;"",1,"")</f>
        <v/>
      </c>
      <c r="BD3143" s="146" t="str">
        <f>IF(IFERROR(VLOOKUP(AE3143,#REF!,1,0),"")&lt;&gt;"",1,"")</f>
        <v/>
      </c>
      <c r="BE3143" s="148">
        <f t="shared" si="1208"/>
        <v>0</v>
      </c>
    </row>
    <row r="3144" spans="1:57" ht="17">
      <c r="A3144" s="137">
        <v>2975</v>
      </c>
      <c r="B3144" s="137"/>
      <c r="C3144" s="137"/>
      <c r="D3144" s="138"/>
      <c r="E3144" s="138"/>
      <c r="F3144" s="138"/>
      <c r="G3144" s="138"/>
      <c r="H3144" s="138"/>
      <c r="I3144" s="138"/>
      <c r="J3144" s="138"/>
      <c r="K3144" s="138"/>
      <c r="L3144" s="138" t="s">
        <v>7255</v>
      </c>
      <c r="M3144" s="158"/>
      <c r="N3144" s="139" t="s">
        <v>3963</v>
      </c>
      <c r="O3144" s="140" t="s">
        <v>75</v>
      </c>
      <c r="P3144" s="140" t="s">
        <v>76</v>
      </c>
      <c r="Q3144" s="140" t="s">
        <v>8</v>
      </c>
      <c r="R3144" s="140" t="s">
        <v>21</v>
      </c>
      <c r="S3144" s="140" t="s">
        <v>82</v>
      </c>
      <c r="T3144" s="141" t="s">
        <v>82</v>
      </c>
      <c r="U3144" s="140" t="s">
        <v>27</v>
      </c>
      <c r="V3144" s="141">
        <v>9</v>
      </c>
      <c r="W3144" s="140" t="s">
        <v>4152</v>
      </c>
      <c r="X3144" s="140" t="s">
        <v>4152</v>
      </c>
      <c r="Y3144" s="140" t="s">
        <v>66</v>
      </c>
      <c r="Z3144" s="140" t="s">
        <v>66</v>
      </c>
      <c r="AA3144" s="140" t="s">
        <v>4152</v>
      </c>
      <c r="AB3144" s="140" t="s">
        <v>4152</v>
      </c>
      <c r="AC3144" s="140" t="s">
        <v>66</v>
      </c>
      <c r="AD3144" s="187" t="s">
        <v>66</v>
      </c>
      <c r="AE3144" s="151" t="s">
        <v>4152</v>
      </c>
      <c r="AF3144" s="151" t="s">
        <v>4152</v>
      </c>
      <c r="AG3144" s="134"/>
      <c r="AH3144" s="142"/>
      <c r="AI3144" s="143"/>
      <c r="AJ3144" s="143" t="b">
        <f t="shared" si="1210"/>
        <v>0</v>
      </c>
      <c r="AK3144" s="143" t="str">
        <f>O3144&amp;Q3144&amp;R3144&amp;U3144&amp;V3144&amp;Y3144&amp;Z3144&amp;AC3144&amp;AD3144</f>
        <v>K13490000</v>
      </c>
      <c r="AL3144" s="95"/>
      <c r="AM3144" s="41"/>
      <c r="AN3144" s="145" t="str">
        <f>N3144&amp;AK3144</f>
        <v>J9NK13490000</v>
      </c>
      <c r="AO3144" s="145"/>
      <c r="AP3144" s="30"/>
      <c r="AQ3144" s="145"/>
      <c r="AR3144" s="145" t="str">
        <f t="shared" si="1213"/>
        <v/>
      </c>
      <c r="AS3144" s="145" t="str">
        <f>IF(IFERROR(VLOOKUP(AE3144,#REF!,1,0),"")&lt;&gt;"",1,"")</f>
        <v/>
      </c>
      <c r="AT3144" s="145" t="str">
        <f>IF(IFERROR(VLOOKUP(AE3144,#REF!,1,0),"")&lt;&gt;"",1,"")</f>
        <v/>
      </c>
      <c r="AU3144" s="145" t="str">
        <f>IF(IFERROR(VLOOKUP(AE3144,#REF!,1,0),"")&lt;&gt;"",1,"")</f>
        <v/>
      </c>
      <c r="AV3144" s="145" t="str">
        <f>IF(IFERROR(VLOOKUP(AE3144,#REF!,1,0),"")&lt;&gt;"",1,"")</f>
        <v/>
      </c>
      <c r="AW3144" s="145" t="str">
        <f>IF(IFERROR(VLOOKUP(AE3144,#REF!,1,0),"")&lt;&gt;"",1,"")</f>
        <v/>
      </c>
      <c r="AX3144" s="145" t="str">
        <f>IF(IFERROR(VLOOKUP(AE3144,#REF!,1,0),"")&lt;&gt;"",1,"")</f>
        <v/>
      </c>
      <c r="AY3144" s="145" t="str">
        <f>IF(IFERROR(VLOOKUP(AE3144,#REF!,1,0),"")&lt;&gt;"",1,"")</f>
        <v/>
      </c>
      <c r="AZ3144" s="145" t="str">
        <f>IF(IFERROR(VLOOKUP(AE3144,#REF!,1,0),"")&lt;&gt;"",1,"")</f>
        <v/>
      </c>
      <c r="BA3144" s="145" t="str">
        <f>IF(IFERROR(VLOOKUP(AE3144,#REF!,1,0),"")&lt;&gt;"",1,"")</f>
        <v/>
      </c>
      <c r="BB3144" s="145" t="str">
        <f>IF(IFERROR(VLOOKUP(AE3144,#REF!,1,0),"")&lt;&gt;"",1,"")</f>
        <v/>
      </c>
      <c r="BC3144" s="145" t="str">
        <f>IF(IFERROR(VLOOKUP(AE3144,#REF!,1,0),"")&lt;&gt;"",1,"")</f>
        <v/>
      </c>
      <c r="BD3144" s="146" t="str">
        <f>IF(IFERROR(VLOOKUP(AE3144,#REF!,1,0),"")&lt;&gt;"",1,"")</f>
        <v/>
      </c>
      <c r="BE3144" s="148">
        <f t="shared" si="1208"/>
        <v>0</v>
      </c>
    </row>
    <row r="3145" spans="1:57" ht="17">
      <c r="A3145" s="137">
        <v>2976</v>
      </c>
      <c r="B3145" s="137"/>
      <c r="C3145" s="137"/>
      <c r="D3145" s="138"/>
      <c r="E3145" s="138"/>
      <c r="F3145" s="138"/>
      <c r="G3145" s="138"/>
      <c r="H3145" s="138"/>
      <c r="I3145" s="138"/>
      <c r="J3145" s="138"/>
      <c r="K3145" s="138"/>
      <c r="L3145" s="138" t="s">
        <v>7256</v>
      </c>
      <c r="M3145" s="158"/>
      <c r="N3145" s="139" t="s">
        <v>3963</v>
      </c>
      <c r="O3145" s="140" t="s">
        <v>75</v>
      </c>
      <c r="P3145" s="140" t="s">
        <v>76</v>
      </c>
      <c r="Q3145" s="140" t="s">
        <v>8</v>
      </c>
      <c r="R3145" s="140" t="s">
        <v>21</v>
      </c>
      <c r="S3145" s="140" t="s">
        <v>82</v>
      </c>
      <c r="T3145" s="141" t="s">
        <v>82</v>
      </c>
      <c r="U3145" s="140" t="s">
        <v>31</v>
      </c>
      <c r="V3145" s="141">
        <v>1</v>
      </c>
      <c r="W3145" s="140" t="s">
        <v>4153</v>
      </c>
      <c r="X3145" s="140" t="s">
        <v>4153</v>
      </c>
      <c r="Y3145" s="140" t="s">
        <v>66</v>
      </c>
      <c r="Z3145" s="140" t="s">
        <v>66</v>
      </c>
      <c r="AA3145" s="140" t="s">
        <v>4153</v>
      </c>
      <c r="AB3145" s="140" t="s">
        <v>4153</v>
      </c>
      <c r="AC3145" s="140" t="s">
        <v>66</v>
      </c>
      <c r="AD3145" s="187" t="s">
        <v>66</v>
      </c>
      <c r="AE3145" s="151" t="s">
        <v>4153</v>
      </c>
      <c r="AF3145" s="151" t="s">
        <v>4153</v>
      </c>
      <c r="AG3145" s="134"/>
      <c r="AH3145" s="142"/>
      <c r="AI3145" s="143"/>
      <c r="AJ3145" s="143" t="b">
        <f t="shared" si="1210"/>
        <v>0</v>
      </c>
      <c r="AK3145" s="143" t="str">
        <f>O3145&amp;Q3145&amp;R3145&amp;U3145&amp;V3145&amp;Y3145&amp;Z3145&amp;AC3145&amp;AD3145</f>
        <v>K13510000</v>
      </c>
      <c r="AL3145" s="95"/>
      <c r="AM3145" s="41"/>
      <c r="AN3145" s="145" t="str">
        <f>N3145&amp;AK3145</f>
        <v>J9NK13510000</v>
      </c>
      <c r="AO3145" s="145"/>
      <c r="AP3145" s="30"/>
      <c r="AQ3145" s="145"/>
      <c r="AR3145" s="145" t="str">
        <f t="shared" si="1213"/>
        <v/>
      </c>
      <c r="AS3145" s="145" t="str">
        <f>IF(IFERROR(VLOOKUP(AE3145,#REF!,1,0),"")&lt;&gt;"",1,"")</f>
        <v/>
      </c>
      <c r="AT3145" s="145" t="str">
        <f>IF(IFERROR(VLOOKUP(AE3145,#REF!,1,0),"")&lt;&gt;"",1,"")</f>
        <v/>
      </c>
      <c r="AU3145" s="145" t="str">
        <f>IF(IFERROR(VLOOKUP(AE3145,#REF!,1,0),"")&lt;&gt;"",1,"")</f>
        <v/>
      </c>
      <c r="AV3145" s="145" t="str">
        <f>IF(IFERROR(VLOOKUP(AE3145,#REF!,1,0),"")&lt;&gt;"",1,"")</f>
        <v/>
      </c>
      <c r="AW3145" s="145" t="str">
        <f>IF(IFERROR(VLOOKUP(AE3145,#REF!,1,0),"")&lt;&gt;"",1,"")</f>
        <v/>
      </c>
      <c r="AX3145" s="145" t="str">
        <f>IF(IFERROR(VLOOKUP(AE3145,#REF!,1,0),"")&lt;&gt;"",1,"")</f>
        <v/>
      </c>
      <c r="AY3145" s="145" t="str">
        <f>IF(IFERROR(VLOOKUP(AE3145,#REF!,1,0),"")&lt;&gt;"",1,"")</f>
        <v/>
      </c>
      <c r="AZ3145" s="145" t="str">
        <f>IF(IFERROR(VLOOKUP(AE3145,#REF!,1,0),"")&lt;&gt;"",1,"")</f>
        <v/>
      </c>
      <c r="BA3145" s="145" t="str">
        <f>IF(IFERROR(VLOOKUP(AE3145,#REF!,1,0),"")&lt;&gt;"",1,"")</f>
        <v/>
      </c>
      <c r="BB3145" s="145" t="str">
        <f>IF(IFERROR(VLOOKUP(AE3145,#REF!,1,0),"")&lt;&gt;"",1,"")</f>
        <v/>
      </c>
      <c r="BC3145" s="145" t="str">
        <f>IF(IFERROR(VLOOKUP(AE3145,#REF!,1,0),"")&lt;&gt;"",1,"")</f>
        <v/>
      </c>
      <c r="BD3145" s="146" t="str">
        <f>IF(IFERROR(VLOOKUP(AE3145,#REF!,1,0),"")&lt;&gt;"",1,"")</f>
        <v/>
      </c>
      <c r="BE3145" s="148">
        <f t="shared" si="1208"/>
        <v>0</v>
      </c>
    </row>
    <row r="3146" spans="1:57" ht="17">
      <c r="A3146" s="137">
        <v>2977</v>
      </c>
      <c r="B3146" s="137"/>
      <c r="C3146" s="137"/>
      <c r="D3146" s="138"/>
      <c r="E3146" s="138"/>
      <c r="F3146" s="138"/>
      <c r="G3146" s="138"/>
      <c r="H3146" s="138"/>
      <c r="I3146" s="138"/>
      <c r="J3146" s="138"/>
      <c r="K3146" s="138"/>
      <c r="L3146" s="138" t="s">
        <v>7257</v>
      </c>
      <c r="M3146" s="158"/>
      <c r="N3146" s="139" t="s">
        <v>3963</v>
      </c>
      <c r="O3146" s="140" t="s">
        <v>75</v>
      </c>
      <c r="P3146" s="140" t="s">
        <v>76</v>
      </c>
      <c r="Q3146" s="140" t="s">
        <v>8</v>
      </c>
      <c r="R3146" s="140" t="s">
        <v>21</v>
      </c>
      <c r="S3146" s="140" t="s">
        <v>82</v>
      </c>
      <c r="T3146" s="141" t="s">
        <v>82</v>
      </c>
      <c r="U3146" s="140" t="s">
        <v>31</v>
      </c>
      <c r="V3146" s="141">
        <v>2</v>
      </c>
      <c r="W3146" s="140" t="s">
        <v>4154</v>
      </c>
      <c r="X3146" s="140" t="s">
        <v>4154</v>
      </c>
      <c r="Y3146" s="140" t="s">
        <v>66</v>
      </c>
      <c r="Z3146" s="140" t="s">
        <v>66</v>
      </c>
      <c r="AA3146" s="140" t="s">
        <v>4154</v>
      </c>
      <c r="AB3146" s="140" t="s">
        <v>4154</v>
      </c>
      <c r="AC3146" s="140" t="s">
        <v>66</v>
      </c>
      <c r="AD3146" s="187" t="s">
        <v>66</v>
      </c>
      <c r="AE3146" s="151" t="s">
        <v>4154</v>
      </c>
      <c r="AF3146" s="151" t="s">
        <v>4154</v>
      </c>
      <c r="AG3146" s="134"/>
      <c r="AH3146" s="142"/>
      <c r="AI3146" s="143"/>
      <c r="AJ3146" s="143" t="b">
        <f t="shared" si="1210"/>
        <v>0</v>
      </c>
      <c r="AK3146" s="143" t="str">
        <f>O3146&amp;Q3146&amp;R3146&amp;U3146&amp;V3146&amp;Y3146&amp;Z3146&amp;AC3146&amp;AD3146</f>
        <v>K13520000</v>
      </c>
      <c r="AL3146" s="95"/>
      <c r="AM3146" s="41"/>
      <c r="AN3146" s="145" t="str">
        <f>N3146&amp;AK3146</f>
        <v>J9NK13520000</v>
      </c>
      <c r="AO3146" s="145"/>
      <c r="AP3146" s="30"/>
      <c r="AQ3146" s="145"/>
      <c r="AR3146" s="145" t="str">
        <f t="shared" si="1213"/>
        <v/>
      </c>
      <c r="AS3146" s="145" t="str">
        <f>IF(IFERROR(VLOOKUP(AE3146,#REF!,1,0),"")&lt;&gt;"",1,"")</f>
        <v/>
      </c>
      <c r="AT3146" s="145" t="str">
        <f>IF(IFERROR(VLOOKUP(AE3146,#REF!,1,0),"")&lt;&gt;"",1,"")</f>
        <v/>
      </c>
      <c r="AU3146" s="145" t="str">
        <f>IF(IFERROR(VLOOKUP(AE3146,#REF!,1,0),"")&lt;&gt;"",1,"")</f>
        <v/>
      </c>
      <c r="AV3146" s="145" t="str">
        <f>IF(IFERROR(VLOOKUP(AE3146,#REF!,1,0),"")&lt;&gt;"",1,"")</f>
        <v/>
      </c>
      <c r="AW3146" s="145" t="str">
        <f>IF(IFERROR(VLOOKUP(AE3146,#REF!,1,0),"")&lt;&gt;"",1,"")</f>
        <v/>
      </c>
      <c r="AX3146" s="145" t="str">
        <f>IF(IFERROR(VLOOKUP(AE3146,#REF!,1,0),"")&lt;&gt;"",1,"")</f>
        <v/>
      </c>
      <c r="AY3146" s="145" t="str">
        <f>IF(IFERROR(VLOOKUP(AE3146,#REF!,1,0),"")&lt;&gt;"",1,"")</f>
        <v/>
      </c>
      <c r="AZ3146" s="145" t="str">
        <f>IF(IFERROR(VLOOKUP(AE3146,#REF!,1,0),"")&lt;&gt;"",1,"")</f>
        <v/>
      </c>
      <c r="BA3146" s="145" t="str">
        <f>IF(IFERROR(VLOOKUP(AE3146,#REF!,1,0),"")&lt;&gt;"",1,"")</f>
        <v/>
      </c>
      <c r="BB3146" s="145" t="str">
        <f>IF(IFERROR(VLOOKUP(AE3146,#REF!,1,0),"")&lt;&gt;"",1,"")</f>
        <v/>
      </c>
      <c r="BC3146" s="145" t="str">
        <f>IF(IFERROR(VLOOKUP(AE3146,#REF!,1,0),"")&lt;&gt;"",1,"")</f>
        <v/>
      </c>
      <c r="BD3146" s="146" t="str">
        <f>IF(IFERROR(VLOOKUP(AE3146,#REF!,1,0),"")&lt;&gt;"",1,"")</f>
        <v/>
      </c>
      <c r="BE3146" s="148">
        <f t="shared" si="1208"/>
        <v>0</v>
      </c>
    </row>
    <row r="3147" spans="1:57" ht="17">
      <c r="A3147" s="137">
        <v>2978</v>
      </c>
      <c r="B3147" s="137"/>
      <c r="C3147" s="137"/>
      <c r="D3147" s="138"/>
      <c r="E3147" s="138"/>
      <c r="F3147" s="138"/>
      <c r="G3147" s="138"/>
      <c r="H3147" s="138"/>
      <c r="I3147" s="138"/>
      <c r="J3147" s="138"/>
      <c r="K3147" s="138"/>
      <c r="L3147" s="138" t="s">
        <v>7258</v>
      </c>
      <c r="M3147" s="158"/>
      <c r="N3147" s="139" t="s">
        <v>3963</v>
      </c>
      <c r="O3147" s="140" t="s">
        <v>75</v>
      </c>
      <c r="P3147" s="140" t="s">
        <v>76</v>
      </c>
      <c r="Q3147" s="140" t="s">
        <v>8</v>
      </c>
      <c r="R3147" s="140" t="s">
        <v>21</v>
      </c>
      <c r="S3147" s="140" t="s">
        <v>82</v>
      </c>
      <c r="T3147" s="141" t="s">
        <v>82</v>
      </c>
      <c r="U3147" s="140" t="s">
        <v>31</v>
      </c>
      <c r="V3147" s="141">
        <v>3</v>
      </c>
      <c r="W3147" s="140" t="s">
        <v>4155</v>
      </c>
      <c r="X3147" s="140" t="s">
        <v>4155</v>
      </c>
      <c r="Y3147" s="140" t="s">
        <v>66</v>
      </c>
      <c r="Z3147" s="140" t="s">
        <v>66</v>
      </c>
      <c r="AA3147" s="140" t="s">
        <v>4155</v>
      </c>
      <c r="AB3147" s="140" t="s">
        <v>4155</v>
      </c>
      <c r="AC3147" s="140" t="s">
        <v>66</v>
      </c>
      <c r="AD3147" s="187" t="s">
        <v>66</v>
      </c>
      <c r="AE3147" s="151" t="s">
        <v>4155</v>
      </c>
      <c r="AF3147" s="151" t="s">
        <v>4155</v>
      </c>
      <c r="AG3147" s="134"/>
      <c r="AH3147" s="142"/>
      <c r="AI3147" s="143"/>
      <c r="AJ3147" s="143" t="b">
        <f t="shared" si="1210"/>
        <v>0</v>
      </c>
      <c r="AK3147" s="143" t="str">
        <f>O3147&amp;Q3147&amp;R3147&amp;U3147&amp;V3147&amp;Y3147&amp;Z3147&amp;AC3147&amp;AD3147</f>
        <v>K13530000</v>
      </c>
      <c r="AL3147" s="95"/>
      <c r="AM3147" s="41"/>
      <c r="AN3147" s="145" t="str">
        <f>N3147&amp;AK3147</f>
        <v>J9NK13530000</v>
      </c>
      <c r="AO3147" s="145"/>
      <c r="AP3147" s="30"/>
      <c r="AQ3147" s="145"/>
      <c r="AR3147" s="145" t="str">
        <f t="shared" si="1213"/>
        <v/>
      </c>
      <c r="AS3147" s="145" t="str">
        <f>IF(IFERROR(VLOOKUP(AE3147,#REF!,1,0),"")&lt;&gt;"",1,"")</f>
        <v/>
      </c>
      <c r="AT3147" s="145" t="str">
        <f>IF(IFERROR(VLOOKUP(AE3147,#REF!,1,0),"")&lt;&gt;"",1,"")</f>
        <v/>
      </c>
      <c r="AU3147" s="145" t="str">
        <f>IF(IFERROR(VLOOKUP(AE3147,#REF!,1,0),"")&lt;&gt;"",1,"")</f>
        <v/>
      </c>
      <c r="AV3147" s="145" t="str">
        <f>IF(IFERROR(VLOOKUP(AE3147,#REF!,1,0),"")&lt;&gt;"",1,"")</f>
        <v/>
      </c>
      <c r="AW3147" s="145" t="str">
        <f>IF(IFERROR(VLOOKUP(AE3147,#REF!,1,0),"")&lt;&gt;"",1,"")</f>
        <v/>
      </c>
      <c r="AX3147" s="145" t="str">
        <f>IF(IFERROR(VLOOKUP(AE3147,#REF!,1,0),"")&lt;&gt;"",1,"")</f>
        <v/>
      </c>
      <c r="AY3147" s="145" t="str">
        <f>IF(IFERROR(VLOOKUP(AE3147,#REF!,1,0),"")&lt;&gt;"",1,"")</f>
        <v/>
      </c>
      <c r="AZ3147" s="145" t="str">
        <f>IF(IFERROR(VLOOKUP(AE3147,#REF!,1,0),"")&lt;&gt;"",1,"")</f>
        <v/>
      </c>
      <c r="BA3147" s="145" t="str">
        <f>IF(IFERROR(VLOOKUP(AE3147,#REF!,1,0),"")&lt;&gt;"",1,"")</f>
        <v/>
      </c>
      <c r="BB3147" s="145" t="str">
        <f>IF(IFERROR(VLOOKUP(AE3147,#REF!,1,0),"")&lt;&gt;"",1,"")</f>
        <v/>
      </c>
      <c r="BC3147" s="145" t="str">
        <f>IF(IFERROR(VLOOKUP(AE3147,#REF!,1,0),"")&lt;&gt;"",1,"")</f>
        <v/>
      </c>
      <c r="BD3147" s="146" t="str">
        <f>IF(IFERROR(VLOOKUP(AE3147,#REF!,1,0),"")&lt;&gt;"",1,"")</f>
        <v/>
      </c>
      <c r="BE3147" s="148">
        <f t="shared" si="1208"/>
        <v>0</v>
      </c>
    </row>
    <row r="3148" spans="1:57" ht="17">
      <c r="A3148" s="137"/>
      <c r="B3148" s="137"/>
      <c r="C3148" s="137"/>
      <c r="D3148" s="138"/>
      <c r="E3148" s="138"/>
      <c r="F3148" s="138"/>
      <c r="G3148" s="138"/>
      <c r="H3148" s="138"/>
      <c r="I3148" s="138"/>
      <c r="J3148" s="138"/>
      <c r="K3148" s="138"/>
      <c r="L3148" s="138" t="s">
        <v>7259</v>
      </c>
      <c r="M3148" s="158"/>
      <c r="N3148" s="139" t="s">
        <v>3963</v>
      </c>
      <c r="O3148" s="140" t="s">
        <v>75</v>
      </c>
      <c r="P3148" s="140" t="s">
        <v>76</v>
      </c>
      <c r="Q3148" s="140" t="s">
        <v>8</v>
      </c>
      <c r="R3148" s="140" t="s">
        <v>21</v>
      </c>
      <c r="S3148" s="140" t="s">
        <v>82</v>
      </c>
      <c r="T3148" s="141" t="s">
        <v>82</v>
      </c>
      <c r="U3148" s="140" t="s">
        <v>18</v>
      </c>
      <c r="V3148" s="141">
        <v>8</v>
      </c>
      <c r="W3148" s="140" t="s">
        <v>4156</v>
      </c>
      <c r="X3148" s="140" t="s">
        <v>4156</v>
      </c>
      <c r="Y3148" s="140" t="s">
        <v>66</v>
      </c>
      <c r="Z3148" s="140" t="s">
        <v>66</v>
      </c>
      <c r="AA3148" s="140" t="s">
        <v>4156</v>
      </c>
      <c r="AB3148" s="140" t="s">
        <v>4156</v>
      </c>
      <c r="AC3148" s="140" t="s">
        <v>66</v>
      </c>
      <c r="AD3148" s="187" t="s">
        <v>66</v>
      </c>
      <c r="AE3148" s="151" t="s">
        <v>4156</v>
      </c>
      <c r="AF3148" s="151" t="s">
        <v>4156</v>
      </c>
      <c r="AG3148" s="134"/>
      <c r="AH3148" s="142"/>
      <c r="AI3148" s="143"/>
      <c r="AJ3148" s="143" t="b">
        <f t="shared" si="1210"/>
        <v>0</v>
      </c>
      <c r="AK3148" s="143" t="str">
        <f>O3148&amp;Q3148&amp;R3148&amp;U3148&amp;V3148&amp;Y3148&amp;Z3148&amp;AC3148&amp;AD3148</f>
        <v>K13980000</v>
      </c>
      <c r="AL3148" s="95"/>
      <c r="AM3148" s="41"/>
      <c r="AN3148" s="145" t="str">
        <f>N3148&amp;AK3148</f>
        <v>J9NK13980000</v>
      </c>
      <c r="AO3148" s="145"/>
      <c r="AP3148" s="30"/>
      <c r="AQ3148" s="145"/>
      <c r="AR3148" s="145"/>
      <c r="AS3148" s="145"/>
      <c r="AT3148" s="145"/>
      <c r="AU3148" s="145"/>
      <c r="AV3148" s="145"/>
      <c r="AW3148" s="145"/>
      <c r="AX3148" s="145"/>
      <c r="AY3148" s="145"/>
      <c r="AZ3148" s="145"/>
      <c r="BA3148" s="145"/>
      <c r="BB3148" s="145"/>
      <c r="BC3148" s="145"/>
      <c r="BD3148" s="146"/>
      <c r="BE3148" s="148">
        <f t="shared" si="1208"/>
        <v>0</v>
      </c>
    </row>
    <row r="3149" spans="1:57" ht="17">
      <c r="A3149" s="137">
        <v>2979</v>
      </c>
      <c r="B3149" s="137"/>
      <c r="C3149" s="137"/>
      <c r="D3149" s="138"/>
      <c r="E3149" s="138"/>
      <c r="F3149" s="138"/>
      <c r="G3149" s="138"/>
      <c r="H3149" s="138"/>
      <c r="I3149" s="138"/>
      <c r="J3149" s="138"/>
      <c r="K3149" s="138"/>
      <c r="L3149" s="138" t="s">
        <v>7260</v>
      </c>
      <c r="M3149" s="158"/>
      <c r="N3149" s="139" t="s">
        <v>3963</v>
      </c>
      <c r="O3149" s="140" t="s">
        <v>75</v>
      </c>
      <c r="P3149" s="140" t="s">
        <v>76</v>
      </c>
      <c r="Q3149" s="140" t="s">
        <v>8</v>
      </c>
      <c r="R3149" s="140" t="s">
        <v>21</v>
      </c>
      <c r="S3149" s="140" t="s">
        <v>82</v>
      </c>
      <c r="T3149" s="141" t="s">
        <v>82</v>
      </c>
      <c r="U3149" s="140" t="s">
        <v>18</v>
      </c>
      <c r="V3149" s="141" t="s">
        <v>18</v>
      </c>
      <c r="W3149" s="140" t="s">
        <v>4157</v>
      </c>
      <c r="X3149" s="140" t="s">
        <v>4157</v>
      </c>
      <c r="Y3149" s="140" t="s">
        <v>66</v>
      </c>
      <c r="Z3149" s="140" t="s">
        <v>66</v>
      </c>
      <c r="AA3149" s="140" t="s">
        <v>4157</v>
      </c>
      <c r="AB3149" s="140" t="s">
        <v>4157</v>
      </c>
      <c r="AC3149" s="140" t="s">
        <v>66</v>
      </c>
      <c r="AD3149" s="187" t="s">
        <v>66</v>
      </c>
      <c r="AE3149" s="151" t="s">
        <v>4157</v>
      </c>
      <c r="AF3149" s="151" t="s">
        <v>4157</v>
      </c>
      <c r="AG3149" s="134"/>
      <c r="AH3149" s="142"/>
      <c r="AI3149" s="143"/>
      <c r="AJ3149" s="143" t="b">
        <f t="shared" si="1210"/>
        <v>0</v>
      </c>
      <c r="AK3149" s="143" t="str">
        <f>O3149&amp;Q3149&amp;R3149&amp;U3149&amp;V3149&amp;Y3149&amp;Z3149&amp;AC3149&amp;AD3149</f>
        <v>K13990000</v>
      </c>
      <c r="AL3149" s="95"/>
      <c r="AM3149" s="41"/>
      <c r="AN3149" s="145" t="str">
        <f>N3149&amp;AK3149</f>
        <v>J9NK13990000</v>
      </c>
      <c r="AO3149" s="145"/>
      <c r="AP3149" s="30"/>
      <c r="AQ3149" s="145"/>
      <c r="AR3149" s="145" t="str">
        <f t="shared" ref="AR3149:AR3157" si="1214">IF(AL3149&lt;&gt;"",1,"")</f>
        <v/>
      </c>
      <c r="AS3149" s="145" t="str">
        <f>IF(IFERROR(VLOOKUP(AE3149,#REF!,1,0),"")&lt;&gt;"",1,"")</f>
        <v/>
      </c>
      <c r="AT3149" s="145" t="str">
        <f>IF(IFERROR(VLOOKUP(AE3149,#REF!,1,0),"")&lt;&gt;"",1,"")</f>
        <v/>
      </c>
      <c r="AU3149" s="145" t="str">
        <f>IF(IFERROR(VLOOKUP(AE3149,#REF!,1,0),"")&lt;&gt;"",1,"")</f>
        <v/>
      </c>
      <c r="AV3149" s="145" t="str">
        <f>IF(IFERROR(VLOOKUP(AE3149,#REF!,1,0),"")&lt;&gt;"",1,"")</f>
        <v/>
      </c>
      <c r="AW3149" s="145" t="str">
        <f>IF(IFERROR(VLOOKUP(AE3149,#REF!,1,0),"")&lt;&gt;"",1,"")</f>
        <v/>
      </c>
      <c r="AX3149" s="145" t="str">
        <f>IF(IFERROR(VLOOKUP(AE3149,#REF!,1,0),"")&lt;&gt;"",1,"")</f>
        <v/>
      </c>
      <c r="AY3149" s="145" t="str">
        <f>IF(IFERROR(VLOOKUP(AE3149,#REF!,1,0),"")&lt;&gt;"",1,"")</f>
        <v/>
      </c>
      <c r="AZ3149" s="145" t="str">
        <f>IF(IFERROR(VLOOKUP(AE3149,#REF!,1,0),"")&lt;&gt;"",1,"")</f>
        <v/>
      </c>
      <c r="BA3149" s="145" t="str">
        <f>IF(IFERROR(VLOOKUP(AE3149,#REF!,1,0),"")&lt;&gt;"",1,"")</f>
        <v/>
      </c>
      <c r="BB3149" s="145" t="str">
        <f>IF(IFERROR(VLOOKUP(AE3149,#REF!,1,0),"")&lt;&gt;"",1,"")</f>
        <v/>
      </c>
      <c r="BC3149" s="145" t="str">
        <f>IF(IFERROR(VLOOKUP(AE3149,#REF!,1,0),"")&lt;&gt;"",1,"")</f>
        <v/>
      </c>
      <c r="BD3149" s="146" t="str">
        <f>IF(IFERROR(VLOOKUP(AE3149,#REF!,1,0),"")&lt;&gt;"",1,"")</f>
        <v/>
      </c>
      <c r="BE3149" s="148">
        <f t="shared" si="1208"/>
        <v>0</v>
      </c>
    </row>
    <row r="3150" spans="1:57" ht="17">
      <c r="A3150" s="137">
        <v>2980</v>
      </c>
      <c r="B3150" s="137"/>
      <c r="C3150" s="137"/>
      <c r="D3150" s="138"/>
      <c r="E3150" s="138"/>
      <c r="F3150" s="138"/>
      <c r="G3150" s="138"/>
      <c r="H3150" s="138"/>
      <c r="I3150" s="138"/>
      <c r="J3150" s="138"/>
      <c r="K3150" s="138"/>
      <c r="L3150" s="138" t="s">
        <v>7261</v>
      </c>
      <c r="M3150" s="158"/>
      <c r="N3150" s="139" t="s">
        <v>3963</v>
      </c>
      <c r="O3150" s="140" t="s">
        <v>84</v>
      </c>
      <c r="P3150" s="140" t="s">
        <v>85</v>
      </c>
      <c r="Q3150" s="140" t="s">
        <v>66</v>
      </c>
      <c r="R3150" s="140" t="s">
        <v>66</v>
      </c>
      <c r="S3150" s="140" t="s">
        <v>85</v>
      </c>
      <c r="T3150" s="141" t="s">
        <v>85</v>
      </c>
      <c r="U3150" s="140" t="s">
        <v>66</v>
      </c>
      <c r="V3150" s="141" t="s">
        <v>66</v>
      </c>
      <c r="W3150" s="140" t="s">
        <v>85</v>
      </c>
      <c r="X3150" s="140" t="s">
        <v>85</v>
      </c>
      <c r="Y3150" s="140" t="s">
        <v>66</v>
      </c>
      <c r="Z3150" s="140" t="s">
        <v>66</v>
      </c>
      <c r="AA3150" s="140" t="s">
        <v>85</v>
      </c>
      <c r="AB3150" s="140" t="s">
        <v>85</v>
      </c>
      <c r="AC3150" s="140" t="s">
        <v>66</v>
      </c>
      <c r="AD3150" s="187" t="s">
        <v>66</v>
      </c>
      <c r="AE3150" s="151" t="s">
        <v>85</v>
      </c>
      <c r="AF3150" s="151" t="s">
        <v>85</v>
      </c>
      <c r="AG3150" s="134"/>
      <c r="AH3150" s="142"/>
      <c r="AI3150" s="143"/>
      <c r="AJ3150" s="143" t="b">
        <f t="shared" si="1210"/>
        <v>0</v>
      </c>
      <c r="AK3150" s="143" t="str">
        <f>O3150&amp;Q3150&amp;R3150&amp;U3150&amp;V3150&amp;Y3150&amp;Z3150&amp;AC3150&amp;AD3150</f>
        <v>L00000000</v>
      </c>
      <c r="AL3150" s="95"/>
      <c r="AM3150" s="41"/>
      <c r="AN3150" s="145" t="str">
        <f>N3150&amp;AK3150</f>
        <v>J9NL00000000</v>
      </c>
      <c r="AO3150" s="145"/>
      <c r="AP3150" s="30"/>
      <c r="AQ3150" s="145"/>
      <c r="AR3150" s="145" t="str">
        <f t="shared" si="1214"/>
        <v/>
      </c>
      <c r="AS3150" s="145" t="str">
        <f>IF(IFERROR(VLOOKUP(AE3150,#REF!,1,0),"")&lt;&gt;"",1,"")</f>
        <v/>
      </c>
      <c r="AT3150" s="145" t="str">
        <f>IF(IFERROR(VLOOKUP(AE3150,#REF!,1,0),"")&lt;&gt;"",1,"")</f>
        <v/>
      </c>
      <c r="AU3150" s="145" t="str">
        <f>IF(IFERROR(VLOOKUP(AE3150,#REF!,1,0),"")&lt;&gt;"",1,"")</f>
        <v/>
      </c>
      <c r="AV3150" s="145" t="str">
        <f>IF(IFERROR(VLOOKUP(AE3150,#REF!,1,0),"")&lt;&gt;"",1,"")</f>
        <v/>
      </c>
      <c r="AW3150" s="145" t="str">
        <f>IF(IFERROR(VLOOKUP(AE3150,#REF!,1,0),"")&lt;&gt;"",1,"")</f>
        <v/>
      </c>
      <c r="AX3150" s="145" t="str">
        <f>IF(IFERROR(VLOOKUP(AE3150,#REF!,1,0),"")&lt;&gt;"",1,"")</f>
        <v/>
      </c>
      <c r="AY3150" s="145" t="str">
        <f>IF(IFERROR(VLOOKUP(AE3150,#REF!,1,0),"")&lt;&gt;"",1,"")</f>
        <v/>
      </c>
      <c r="AZ3150" s="145" t="str">
        <f>IF(IFERROR(VLOOKUP(AE3150,#REF!,1,0),"")&lt;&gt;"",1,"")</f>
        <v/>
      </c>
      <c r="BA3150" s="145" t="str">
        <f>IF(IFERROR(VLOOKUP(AE3150,#REF!,1,0),"")&lt;&gt;"",1,"")</f>
        <v/>
      </c>
      <c r="BB3150" s="145" t="str">
        <f>IF(IFERROR(VLOOKUP(AE3150,#REF!,1,0),"")&lt;&gt;"",1,"")</f>
        <v/>
      </c>
      <c r="BC3150" s="145" t="str">
        <f>IF(IFERROR(VLOOKUP(AE3150,#REF!,1,0),"")&lt;&gt;"",1,"")</f>
        <v/>
      </c>
      <c r="BD3150" s="146" t="str">
        <f>IF(IFERROR(VLOOKUP(AE3150,#REF!,1,0),"")&lt;&gt;"",1,"")</f>
        <v/>
      </c>
      <c r="BE3150" s="148">
        <f t="shared" si="1208"/>
        <v>0</v>
      </c>
    </row>
    <row r="3151" spans="1:57" ht="17">
      <c r="A3151" s="137">
        <v>2981</v>
      </c>
      <c r="B3151" s="137"/>
      <c r="C3151" s="137"/>
      <c r="D3151" s="138"/>
      <c r="E3151" s="138"/>
      <c r="F3151" s="138"/>
      <c r="G3151" s="138"/>
      <c r="H3151" s="138"/>
      <c r="I3151" s="138"/>
      <c r="J3151" s="138"/>
      <c r="K3151" s="138"/>
      <c r="L3151" s="138" t="s">
        <v>7262</v>
      </c>
      <c r="M3151" s="158"/>
      <c r="N3151" s="139" t="s">
        <v>3963</v>
      </c>
      <c r="O3151" s="140" t="s">
        <v>84</v>
      </c>
      <c r="P3151" s="140" t="s">
        <v>85</v>
      </c>
      <c r="Q3151" s="140" t="s">
        <v>8</v>
      </c>
      <c r="R3151" s="187" t="s">
        <v>8</v>
      </c>
      <c r="S3151" s="187" t="s">
        <v>87</v>
      </c>
      <c r="T3151" s="141" t="s">
        <v>87</v>
      </c>
      <c r="U3151" s="140" t="s">
        <v>66</v>
      </c>
      <c r="V3151" s="141" t="s">
        <v>66</v>
      </c>
      <c r="W3151" s="140" t="s">
        <v>4158</v>
      </c>
      <c r="X3151" s="140" t="s">
        <v>4158</v>
      </c>
      <c r="Y3151" s="140" t="s">
        <v>66</v>
      </c>
      <c r="Z3151" s="140" t="s">
        <v>66</v>
      </c>
      <c r="AA3151" s="140" t="s">
        <v>4158</v>
      </c>
      <c r="AB3151" s="140" t="s">
        <v>4158</v>
      </c>
      <c r="AC3151" s="140" t="s">
        <v>66</v>
      </c>
      <c r="AD3151" s="187" t="s">
        <v>66</v>
      </c>
      <c r="AE3151" s="151" t="s">
        <v>4158</v>
      </c>
      <c r="AF3151" s="151" t="s">
        <v>4158</v>
      </c>
      <c r="AG3151" s="134"/>
      <c r="AH3151" s="142"/>
      <c r="AI3151" s="143"/>
      <c r="AJ3151" s="143" t="b">
        <f t="shared" si="1210"/>
        <v>0</v>
      </c>
      <c r="AK3151" s="143" t="str">
        <f>O3151&amp;Q3151&amp;R3151&amp;U3151&amp;V3151&amp;Y3151&amp;Z3151&amp;AC3151&amp;AD3151</f>
        <v>L11000000</v>
      </c>
      <c r="AL3151" s="95"/>
      <c r="AM3151" s="41"/>
      <c r="AN3151" s="145" t="str">
        <f>N3151&amp;AK3151</f>
        <v>J9NL11000000</v>
      </c>
      <c r="AO3151" s="145"/>
      <c r="AP3151" s="30"/>
      <c r="AQ3151" s="145"/>
      <c r="AR3151" s="145" t="str">
        <f t="shared" si="1214"/>
        <v/>
      </c>
      <c r="AS3151" s="145" t="str">
        <f>IF(IFERROR(VLOOKUP(AE3151,#REF!,1,0),"")&lt;&gt;"",1,"")</f>
        <v/>
      </c>
      <c r="AT3151" s="145" t="str">
        <f>IF(IFERROR(VLOOKUP(AE3151,#REF!,1,0),"")&lt;&gt;"",1,"")</f>
        <v/>
      </c>
      <c r="AU3151" s="145" t="str">
        <f>IF(IFERROR(VLOOKUP(AE3151,#REF!,1,0),"")&lt;&gt;"",1,"")</f>
        <v/>
      </c>
      <c r="AV3151" s="145" t="str">
        <f>IF(IFERROR(VLOOKUP(AE3151,#REF!,1,0),"")&lt;&gt;"",1,"")</f>
        <v/>
      </c>
      <c r="AW3151" s="145" t="str">
        <f>IF(IFERROR(VLOOKUP(AE3151,#REF!,1,0),"")&lt;&gt;"",1,"")</f>
        <v/>
      </c>
      <c r="AX3151" s="145" t="str">
        <f>IF(IFERROR(VLOOKUP(AE3151,#REF!,1,0),"")&lt;&gt;"",1,"")</f>
        <v/>
      </c>
      <c r="AY3151" s="145" t="str">
        <f>IF(IFERROR(VLOOKUP(AE3151,#REF!,1,0),"")&lt;&gt;"",1,"")</f>
        <v/>
      </c>
      <c r="AZ3151" s="145" t="str">
        <f>IF(IFERROR(VLOOKUP(AE3151,#REF!,1,0),"")&lt;&gt;"",1,"")</f>
        <v/>
      </c>
      <c r="BA3151" s="145" t="str">
        <f>IF(IFERROR(VLOOKUP(AE3151,#REF!,1,0),"")&lt;&gt;"",1,"")</f>
        <v/>
      </c>
      <c r="BB3151" s="145" t="str">
        <f>IF(IFERROR(VLOOKUP(AE3151,#REF!,1,0),"")&lt;&gt;"",1,"")</f>
        <v/>
      </c>
      <c r="BC3151" s="145" t="str">
        <f>IF(IFERROR(VLOOKUP(AE3151,#REF!,1,0),"")&lt;&gt;"",1,"")</f>
        <v/>
      </c>
      <c r="BD3151" s="146" t="str">
        <f>IF(IFERROR(VLOOKUP(AE3151,#REF!,1,0),"")&lt;&gt;"",1,"")</f>
        <v/>
      </c>
      <c r="BE3151" s="148">
        <f t="shared" si="1208"/>
        <v>0</v>
      </c>
    </row>
    <row r="3152" spans="1:57" ht="17">
      <c r="A3152" s="137">
        <v>2982</v>
      </c>
      <c r="B3152" s="137"/>
      <c r="C3152" s="137"/>
      <c r="D3152" s="138"/>
      <c r="E3152" s="138"/>
      <c r="F3152" s="138"/>
      <c r="G3152" s="138"/>
      <c r="H3152" s="138"/>
      <c r="I3152" s="138"/>
      <c r="J3152" s="138"/>
      <c r="K3152" s="138"/>
      <c r="L3152" s="138" t="s">
        <v>7263</v>
      </c>
      <c r="M3152" s="158"/>
      <c r="N3152" s="139" t="s">
        <v>3963</v>
      </c>
      <c r="O3152" s="140" t="s">
        <v>84</v>
      </c>
      <c r="P3152" s="140" t="s">
        <v>85</v>
      </c>
      <c r="Q3152" s="140" t="s">
        <v>8</v>
      </c>
      <c r="R3152" s="187" t="s">
        <v>8</v>
      </c>
      <c r="S3152" s="187" t="s">
        <v>87</v>
      </c>
      <c r="T3152" s="141" t="s">
        <v>87</v>
      </c>
      <c r="U3152" s="140" t="s">
        <v>8</v>
      </c>
      <c r="V3152" s="141" t="s">
        <v>8</v>
      </c>
      <c r="W3152" s="140" t="s">
        <v>4159</v>
      </c>
      <c r="X3152" s="140" t="s">
        <v>4159</v>
      </c>
      <c r="Y3152" s="140" t="s">
        <v>66</v>
      </c>
      <c r="Z3152" s="140" t="s">
        <v>66</v>
      </c>
      <c r="AA3152" s="140" t="s">
        <v>4159</v>
      </c>
      <c r="AB3152" s="140" t="s">
        <v>4159</v>
      </c>
      <c r="AC3152" s="140" t="s">
        <v>66</v>
      </c>
      <c r="AD3152" s="187" t="s">
        <v>66</v>
      </c>
      <c r="AE3152" s="151" t="s">
        <v>4159</v>
      </c>
      <c r="AF3152" s="151" t="s">
        <v>4159</v>
      </c>
      <c r="AG3152" s="134"/>
      <c r="AH3152" s="142"/>
      <c r="AI3152" s="143"/>
      <c r="AJ3152" s="143" t="b">
        <f t="shared" si="1210"/>
        <v>0</v>
      </c>
      <c r="AK3152" s="143" t="str">
        <f>O3152&amp;Q3152&amp;R3152&amp;U3152&amp;V3152&amp;Y3152&amp;Z3152&amp;AC3152&amp;AD3152</f>
        <v>L11110000</v>
      </c>
      <c r="AL3152" s="95"/>
      <c r="AM3152" s="41"/>
      <c r="AN3152" s="145" t="str">
        <f>N3152&amp;AK3152</f>
        <v>J9NL11110000</v>
      </c>
      <c r="AO3152" s="145"/>
      <c r="AP3152" s="30"/>
      <c r="AQ3152" s="145"/>
      <c r="AR3152" s="145" t="str">
        <f t="shared" si="1214"/>
        <v/>
      </c>
      <c r="AS3152" s="145" t="str">
        <f>IF(IFERROR(VLOOKUP(AE3152,#REF!,1,0),"")&lt;&gt;"",1,"")</f>
        <v/>
      </c>
      <c r="AT3152" s="145" t="str">
        <f>IF(IFERROR(VLOOKUP(AE3152,#REF!,1,0),"")&lt;&gt;"",1,"")</f>
        <v/>
      </c>
      <c r="AU3152" s="145" t="str">
        <f>IF(IFERROR(VLOOKUP(AE3152,#REF!,1,0),"")&lt;&gt;"",1,"")</f>
        <v/>
      </c>
      <c r="AV3152" s="145" t="str">
        <f>IF(IFERROR(VLOOKUP(AE3152,#REF!,1,0),"")&lt;&gt;"",1,"")</f>
        <v/>
      </c>
      <c r="AW3152" s="145" t="str">
        <f>IF(IFERROR(VLOOKUP(AE3152,#REF!,1,0),"")&lt;&gt;"",1,"")</f>
        <v/>
      </c>
      <c r="AX3152" s="145" t="str">
        <f>IF(IFERROR(VLOOKUP(AE3152,#REF!,1,0),"")&lt;&gt;"",1,"")</f>
        <v/>
      </c>
      <c r="AY3152" s="145" t="str">
        <f>IF(IFERROR(VLOOKUP(AE3152,#REF!,1,0),"")&lt;&gt;"",1,"")</f>
        <v/>
      </c>
      <c r="AZ3152" s="145" t="str">
        <f>IF(IFERROR(VLOOKUP(AE3152,#REF!,1,0),"")&lt;&gt;"",1,"")</f>
        <v/>
      </c>
      <c r="BA3152" s="145" t="str">
        <f>IF(IFERROR(VLOOKUP(AE3152,#REF!,1,0),"")&lt;&gt;"",1,"")</f>
        <v/>
      </c>
      <c r="BB3152" s="145" t="str">
        <f>IF(IFERROR(VLOOKUP(AE3152,#REF!,1,0),"")&lt;&gt;"",1,"")</f>
        <v/>
      </c>
      <c r="BC3152" s="145" t="str">
        <f>IF(IFERROR(VLOOKUP(AE3152,#REF!,1,0),"")&lt;&gt;"",1,"")</f>
        <v/>
      </c>
      <c r="BD3152" s="146" t="str">
        <f>IF(IFERROR(VLOOKUP(AE3152,#REF!,1,0),"")&lt;&gt;"",1,"")</f>
        <v/>
      </c>
      <c r="BE3152" s="148">
        <f t="shared" si="1208"/>
        <v>0</v>
      </c>
    </row>
    <row r="3153" spans="1:57" ht="17">
      <c r="A3153" s="137">
        <v>2983</v>
      </c>
      <c r="B3153" s="137"/>
      <c r="C3153" s="137"/>
      <c r="D3153" s="138"/>
      <c r="E3153" s="138"/>
      <c r="F3153" s="138"/>
      <c r="G3153" s="138"/>
      <c r="H3153" s="138"/>
      <c r="I3153" s="138"/>
      <c r="J3153" s="138"/>
      <c r="K3153" s="138"/>
      <c r="L3153" s="138" t="s">
        <v>7264</v>
      </c>
      <c r="M3153" s="158"/>
      <c r="N3153" s="139" t="s">
        <v>3963</v>
      </c>
      <c r="O3153" s="140" t="s">
        <v>84</v>
      </c>
      <c r="P3153" s="140" t="s">
        <v>85</v>
      </c>
      <c r="Q3153" s="140" t="s">
        <v>8</v>
      </c>
      <c r="R3153" s="187" t="s">
        <v>8</v>
      </c>
      <c r="S3153" s="187" t="s">
        <v>87</v>
      </c>
      <c r="T3153" s="141" t="s">
        <v>87</v>
      </c>
      <c r="U3153" s="140" t="s">
        <v>8</v>
      </c>
      <c r="V3153" s="141" t="s">
        <v>15</v>
      </c>
      <c r="W3153" s="140" t="s">
        <v>4160</v>
      </c>
      <c r="X3153" s="140" t="s">
        <v>4160</v>
      </c>
      <c r="Y3153" s="140" t="s">
        <v>66</v>
      </c>
      <c r="Z3153" s="140" t="s">
        <v>66</v>
      </c>
      <c r="AA3153" s="140" t="s">
        <v>4160</v>
      </c>
      <c r="AB3153" s="140" t="s">
        <v>4160</v>
      </c>
      <c r="AC3153" s="140" t="s">
        <v>66</v>
      </c>
      <c r="AD3153" s="187" t="s">
        <v>66</v>
      </c>
      <c r="AE3153" s="151" t="s">
        <v>4160</v>
      </c>
      <c r="AF3153" s="151" t="s">
        <v>4160</v>
      </c>
      <c r="AG3153" s="134"/>
      <c r="AH3153" s="142"/>
      <c r="AI3153" s="143"/>
      <c r="AJ3153" s="143" t="b">
        <f t="shared" si="1210"/>
        <v>0</v>
      </c>
      <c r="AK3153" s="143" t="str">
        <f>O3153&amp;Q3153&amp;R3153&amp;U3153&amp;V3153&amp;Y3153&amp;Z3153&amp;AC3153&amp;AD3153</f>
        <v>L11120000</v>
      </c>
      <c r="AL3153" s="95"/>
      <c r="AM3153" s="41"/>
      <c r="AN3153" s="145" t="str">
        <f>N3153&amp;AK3153</f>
        <v>J9NL11120000</v>
      </c>
      <c r="AO3153" s="145"/>
      <c r="AP3153" s="30"/>
      <c r="AQ3153" s="145"/>
      <c r="AR3153" s="145" t="str">
        <f t="shared" si="1214"/>
        <v/>
      </c>
      <c r="AS3153" s="145" t="str">
        <f>IF(IFERROR(VLOOKUP(AE3153,#REF!,1,0),"")&lt;&gt;"",1,"")</f>
        <v/>
      </c>
      <c r="AT3153" s="145" t="str">
        <f>IF(IFERROR(VLOOKUP(AE3153,#REF!,1,0),"")&lt;&gt;"",1,"")</f>
        <v/>
      </c>
      <c r="AU3153" s="145" t="str">
        <f>IF(IFERROR(VLOOKUP(AE3153,#REF!,1,0),"")&lt;&gt;"",1,"")</f>
        <v/>
      </c>
      <c r="AV3153" s="145" t="str">
        <f>IF(IFERROR(VLOOKUP(AE3153,#REF!,1,0),"")&lt;&gt;"",1,"")</f>
        <v/>
      </c>
      <c r="AW3153" s="145" t="str">
        <f>IF(IFERROR(VLOOKUP(AE3153,#REF!,1,0),"")&lt;&gt;"",1,"")</f>
        <v/>
      </c>
      <c r="AX3153" s="145" t="str">
        <f>IF(IFERROR(VLOOKUP(AE3153,#REF!,1,0),"")&lt;&gt;"",1,"")</f>
        <v/>
      </c>
      <c r="AY3153" s="145" t="str">
        <f>IF(IFERROR(VLOOKUP(AE3153,#REF!,1,0),"")&lt;&gt;"",1,"")</f>
        <v/>
      </c>
      <c r="AZ3153" s="145" t="str">
        <f>IF(IFERROR(VLOOKUP(AE3153,#REF!,1,0),"")&lt;&gt;"",1,"")</f>
        <v/>
      </c>
      <c r="BA3153" s="145" t="str">
        <f>IF(IFERROR(VLOOKUP(AE3153,#REF!,1,0),"")&lt;&gt;"",1,"")</f>
        <v/>
      </c>
      <c r="BB3153" s="145" t="str">
        <f>IF(IFERROR(VLOOKUP(AE3153,#REF!,1,0),"")&lt;&gt;"",1,"")</f>
        <v/>
      </c>
      <c r="BC3153" s="145" t="str">
        <f>IF(IFERROR(VLOOKUP(AE3153,#REF!,1,0),"")&lt;&gt;"",1,"")</f>
        <v/>
      </c>
      <c r="BD3153" s="146" t="str">
        <f>IF(IFERROR(VLOOKUP(AE3153,#REF!,1,0),"")&lt;&gt;"",1,"")</f>
        <v/>
      </c>
      <c r="BE3153" s="148">
        <f t="shared" si="1208"/>
        <v>0</v>
      </c>
    </row>
    <row r="3154" spans="1:57" ht="17">
      <c r="A3154" s="137">
        <v>2984</v>
      </c>
      <c r="B3154" s="137"/>
      <c r="C3154" s="137"/>
      <c r="D3154" s="138"/>
      <c r="E3154" s="138"/>
      <c r="F3154" s="138"/>
      <c r="G3154" s="138"/>
      <c r="H3154" s="138"/>
      <c r="I3154" s="138"/>
      <c r="J3154" s="138"/>
      <c r="K3154" s="138"/>
      <c r="L3154" s="138" t="s">
        <v>7265</v>
      </c>
      <c r="M3154" s="158"/>
      <c r="N3154" s="139" t="s">
        <v>3963</v>
      </c>
      <c r="O3154" s="140" t="s">
        <v>84</v>
      </c>
      <c r="P3154" s="140" t="s">
        <v>85</v>
      </c>
      <c r="Q3154" s="140" t="s">
        <v>8</v>
      </c>
      <c r="R3154" s="187" t="s">
        <v>8</v>
      </c>
      <c r="S3154" s="187" t="s">
        <v>87</v>
      </c>
      <c r="T3154" s="141" t="s">
        <v>87</v>
      </c>
      <c r="U3154" s="140" t="s">
        <v>8</v>
      </c>
      <c r="V3154" s="141" t="s">
        <v>21</v>
      </c>
      <c r="W3154" s="140" t="s">
        <v>4161</v>
      </c>
      <c r="X3154" s="140" t="s">
        <v>4161</v>
      </c>
      <c r="Y3154" s="140" t="s">
        <v>66</v>
      </c>
      <c r="Z3154" s="140" t="s">
        <v>66</v>
      </c>
      <c r="AA3154" s="140" t="s">
        <v>4161</v>
      </c>
      <c r="AB3154" s="140" t="s">
        <v>4161</v>
      </c>
      <c r="AC3154" s="140" t="s">
        <v>66</v>
      </c>
      <c r="AD3154" s="187" t="s">
        <v>66</v>
      </c>
      <c r="AE3154" s="151" t="s">
        <v>4161</v>
      </c>
      <c r="AF3154" s="151" t="s">
        <v>4161</v>
      </c>
      <c r="AG3154" s="134"/>
      <c r="AH3154" s="142"/>
      <c r="AI3154" s="143"/>
      <c r="AJ3154" s="143" t="b">
        <f t="shared" si="1210"/>
        <v>0</v>
      </c>
      <c r="AK3154" s="143" t="str">
        <f>O3154&amp;Q3154&amp;R3154&amp;U3154&amp;V3154&amp;Y3154&amp;Z3154&amp;AC3154&amp;AD3154</f>
        <v>L11130000</v>
      </c>
      <c r="AL3154" s="95"/>
      <c r="AM3154" s="41"/>
      <c r="AN3154" s="145" t="str">
        <f>N3154&amp;AK3154</f>
        <v>J9NL11130000</v>
      </c>
      <c r="AO3154" s="145"/>
      <c r="AP3154" s="30"/>
      <c r="AQ3154" s="145"/>
      <c r="AR3154" s="145" t="str">
        <f t="shared" si="1214"/>
        <v/>
      </c>
      <c r="AS3154" s="145" t="str">
        <f>IF(IFERROR(VLOOKUP(AE3154,#REF!,1,0),"")&lt;&gt;"",1,"")</f>
        <v/>
      </c>
      <c r="AT3154" s="145" t="str">
        <f>IF(IFERROR(VLOOKUP(AE3154,#REF!,1,0),"")&lt;&gt;"",1,"")</f>
        <v/>
      </c>
      <c r="AU3154" s="145" t="str">
        <f>IF(IFERROR(VLOOKUP(AE3154,#REF!,1,0),"")&lt;&gt;"",1,"")</f>
        <v/>
      </c>
      <c r="AV3154" s="145" t="str">
        <f>IF(IFERROR(VLOOKUP(AE3154,#REF!,1,0),"")&lt;&gt;"",1,"")</f>
        <v/>
      </c>
      <c r="AW3154" s="145" t="str">
        <f>IF(IFERROR(VLOOKUP(AE3154,#REF!,1,0),"")&lt;&gt;"",1,"")</f>
        <v/>
      </c>
      <c r="AX3154" s="145" t="str">
        <f>IF(IFERROR(VLOOKUP(AE3154,#REF!,1,0),"")&lt;&gt;"",1,"")</f>
        <v/>
      </c>
      <c r="AY3154" s="145" t="str">
        <f>IF(IFERROR(VLOOKUP(AE3154,#REF!,1,0),"")&lt;&gt;"",1,"")</f>
        <v/>
      </c>
      <c r="AZ3154" s="145" t="str">
        <f>IF(IFERROR(VLOOKUP(AE3154,#REF!,1,0),"")&lt;&gt;"",1,"")</f>
        <v/>
      </c>
      <c r="BA3154" s="145" t="str">
        <f>IF(IFERROR(VLOOKUP(AE3154,#REF!,1,0),"")&lt;&gt;"",1,"")</f>
        <v/>
      </c>
      <c r="BB3154" s="145" t="str">
        <f>IF(IFERROR(VLOOKUP(AE3154,#REF!,1,0),"")&lt;&gt;"",1,"")</f>
        <v/>
      </c>
      <c r="BC3154" s="145" t="str">
        <f>IF(IFERROR(VLOOKUP(AE3154,#REF!,1,0),"")&lt;&gt;"",1,"")</f>
        <v/>
      </c>
      <c r="BD3154" s="146" t="str">
        <f>IF(IFERROR(VLOOKUP(AE3154,#REF!,1,0),"")&lt;&gt;"",1,"")</f>
        <v/>
      </c>
      <c r="BE3154" s="148">
        <f t="shared" si="1208"/>
        <v>0</v>
      </c>
    </row>
    <row r="3155" spans="1:57" ht="17">
      <c r="A3155" s="137">
        <v>2985</v>
      </c>
      <c r="B3155" s="137"/>
      <c r="C3155" s="137"/>
      <c r="D3155" s="138"/>
      <c r="E3155" s="138"/>
      <c r="F3155" s="138"/>
      <c r="G3155" s="138"/>
      <c r="H3155" s="138"/>
      <c r="I3155" s="138"/>
      <c r="J3155" s="138"/>
      <c r="K3155" s="138"/>
      <c r="L3155" s="138" t="s">
        <v>7266</v>
      </c>
      <c r="M3155" s="158"/>
      <c r="N3155" s="139" t="s">
        <v>3963</v>
      </c>
      <c r="O3155" s="140" t="s">
        <v>84</v>
      </c>
      <c r="P3155" s="140" t="s">
        <v>85</v>
      </c>
      <c r="Q3155" s="140" t="s">
        <v>8</v>
      </c>
      <c r="R3155" s="187" t="s">
        <v>8</v>
      </c>
      <c r="S3155" s="187" t="s">
        <v>87</v>
      </c>
      <c r="T3155" s="141" t="s">
        <v>87</v>
      </c>
      <c r="U3155" s="140" t="s">
        <v>8</v>
      </c>
      <c r="V3155" s="141" t="s">
        <v>27</v>
      </c>
      <c r="W3155" s="140" t="s">
        <v>4162</v>
      </c>
      <c r="X3155" s="140" t="s">
        <v>4162</v>
      </c>
      <c r="Y3155" s="187" t="s">
        <v>66</v>
      </c>
      <c r="Z3155" s="140" t="s">
        <v>66</v>
      </c>
      <c r="AA3155" s="140" t="s">
        <v>4162</v>
      </c>
      <c r="AB3155" s="140" t="s">
        <v>4162</v>
      </c>
      <c r="AC3155" s="140" t="s">
        <v>66</v>
      </c>
      <c r="AD3155" s="187" t="s">
        <v>66</v>
      </c>
      <c r="AE3155" s="151" t="s">
        <v>4162</v>
      </c>
      <c r="AF3155" s="151" t="s">
        <v>4162</v>
      </c>
      <c r="AG3155" s="134"/>
      <c r="AH3155" s="142"/>
      <c r="AI3155" s="143"/>
      <c r="AJ3155" s="143" t="b">
        <f t="shared" si="1210"/>
        <v>0</v>
      </c>
      <c r="AK3155" s="143" t="str">
        <f>O3155&amp;Q3155&amp;R3155&amp;U3155&amp;V3155&amp;Y3155&amp;Z3155&amp;AC3155&amp;AD3155</f>
        <v>L11140000</v>
      </c>
      <c r="AL3155" s="95"/>
      <c r="AM3155" s="41"/>
      <c r="AN3155" s="145" t="str">
        <f>N3155&amp;AK3155</f>
        <v>J9NL11140000</v>
      </c>
      <c r="AO3155" s="145"/>
      <c r="AP3155" s="30"/>
      <c r="AQ3155" s="145"/>
      <c r="AR3155" s="145" t="str">
        <f t="shared" si="1214"/>
        <v/>
      </c>
      <c r="AS3155" s="145" t="str">
        <f>IF(IFERROR(VLOOKUP(AE3155,#REF!,1,0),"")&lt;&gt;"",1,"")</f>
        <v/>
      </c>
      <c r="AT3155" s="145" t="str">
        <f>IF(IFERROR(VLOOKUP(AE3155,#REF!,1,0),"")&lt;&gt;"",1,"")</f>
        <v/>
      </c>
      <c r="AU3155" s="145" t="str">
        <f>IF(IFERROR(VLOOKUP(AE3155,#REF!,1,0),"")&lt;&gt;"",1,"")</f>
        <v/>
      </c>
      <c r="AV3155" s="145" t="str">
        <f>IF(IFERROR(VLOOKUP(AE3155,#REF!,1,0),"")&lt;&gt;"",1,"")</f>
        <v/>
      </c>
      <c r="AW3155" s="145" t="str">
        <f>IF(IFERROR(VLOOKUP(AE3155,#REF!,1,0),"")&lt;&gt;"",1,"")</f>
        <v/>
      </c>
      <c r="AX3155" s="145" t="str">
        <f>IF(IFERROR(VLOOKUP(AE3155,#REF!,1,0),"")&lt;&gt;"",1,"")</f>
        <v/>
      </c>
      <c r="AY3155" s="145" t="str">
        <f>IF(IFERROR(VLOOKUP(AE3155,#REF!,1,0),"")&lt;&gt;"",1,"")</f>
        <v/>
      </c>
      <c r="AZ3155" s="145" t="str">
        <f>IF(IFERROR(VLOOKUP(AE3155,#REF!,1,0),"")&lt;&gt;"",1,"")</f>
        <v/>
      </c>
      <c r="BA3155" s="145" t="str">
        <f>IF(IFERROR(VLOOKUP(AE3155,#REF!,1,0),"")&lt;&gt;"",1,"")</f>
        <v/>
      </c>
      <c r="BB3155" s="145" t="str">
        <f>IF(IFERROR(VLOOKUP(AE3155,#REF!,1,0),"")&lt;&gt;"",1,"")</f>
        <v/>
      </c>
      <c r="BC3155" s="145" t="str">
        <f>IF(IFERROR(VLOOKUP(AE3155,#REF!,1,0),"")&lt;&gt;"",1,"")</f>
        <v/>
      </c>
      <c r="BD3155" s="146" t="str">
        <f>IF(IFERROR(VLOOKUP(AE3155,#REF!,1,0),"")&lt;&gt;"",1,"")</f>
        <v/>
      </c>
      <c r="BE3155" s="148">
        <f t="shared" si="1208"/>
        <v>0</v>
      </c>
    </row>
    <row r="3156" spans="1:57" ht="17">
      <c r="A3156" s="137">
        <v>2986</v>
      </c>
      <c r="B3156" s="137"/>
      <c r="C3156" s="137"/>
      <c r="D3156" s="138"/>
      <c r="E3156" s="138"/>
      <c r="F3156" s="138"/>
      <c r="G3156" s="138"/>
      <c r="H3156" s="138"/>
      <c r="I3156" s="138"/>
      <c r="J3156" s="138"/>
      <c r="K3156" s="138"/>
      <c r="L3156" s="138" t="s">
        <v>7267</v>
      </c>
      <c r="M3156" s="158"/>
      <c r="N3156" s="139" t="s">
        <v>3963</v>
      </c>
      <c r="O3156" s="140" t="s">
        <v>84</v>
      </c>
      <c r="P3156" s="140" t="s">
        <v>85</v>
      </c>
      <c r="Q3156" s="140" t="s">
        <v>8</v>
      </c>
      <c r="R3156" s="187" t="s">
        <v>8</v>
      </c>
      <c r="S3156" s="187" t="s">
        <v>87</v>
      </c>
      <c r="T3156" s="141" t="s">
        <v>87</v>
      </c>
      <c r="U3156" s="140" t="s">
        <v>8</v>
      </c>
      <c r="V3156" s="141" t="s">
        <v>27</v>
      </c>
      <c r="W3156" s="140" t="s">
        <v>4162</v>
      </c>
      <c r="X3156" s="140" t="s">
        <v>4162</v>
      </c>
      <c r="Y3156" s="187" t="s">
        <v>8</v>
      </c>
      <c r="Z3156" s="140" t="s">
        <v>8</v>
      </c>
      <c r="AA3156" s="140" t="s">
        <v>4163</v>
      </c>
      <c r="AB3156" s="140" t="s">
        <v>4163</v>
      </c>
      <c r="AC3156" s="140" t="s">
        <v>66</v>
      </c>
      <c r="AD3156" s="187" t="s">
        <v>66</v>
      </c>
      <c r="AE3156" s="151" t="s">
        <v>4163</v>
      </c>
      <c r="AF3156" s="151" t="s">
        <v>4163</v>
      </c>
      <c r="AG3156" s="134"/>
      <c r="AH3156" s="142"/>
      <c r="AI3156" s="143"/>
      <c r="AJ3156" s="143" t="b">
        <f t="shared" si="1210"/>
        <v>0</v>
      </c>
      <c r="AK3156" s="143" t="str">
        <f>O3156&amp;Q3156&amp;R3156&amp;U3156&amp;V3156&amp;Y3156&amp;Z3156&amp;AC3156&amp;AD3156</f>
        <v>L11141100</v>
      </c>
      <c r="AL3156" s="95"/>
      <c r="AM3156" s="41"/>
      <c r="AN3156" s="145" t="str">
        <f>N3156&amp;AK3156</f>
        <v>J9NL11141100</v>
      </c>
      <c r="AO3156" s="145"/>
      <c r="AP3156" s="30"/>
      <c r="AQ3156" s="145"/>
      <c r="AR3156" s="145" t="str">
        <f t="shared" si="1214"/>
        <v/>
      </c>
      <c r="AS3156" s="145" t="str">
        <f>IF(IFERROR(VLOOKUP(AE3156,#REF!,1,0),"")&lt;&gt;"",1,"")</f>
        <v/>
      </c>
      <c r="AT3156" s="145" t="str">
        <f>IF(IFERROR(VLOOKUP(AE3156,#REF!,1,0),"")&lt;&gt;"",1,"")</f>
        <v/>
      </c>
      <c r="AU3156" s="145" t="str">
        <f>IF(IFERROR(VLOOKUP(AE3156,#REF!,1,0),"")&lt;&gt;"",1,"")</f>
        <v/>
      </c>
      <c r="AV3156" s="145" t="str">
        <f>IF(IFERROR(VLOOKUP(AE3156,#REF!,1,0),"")&lt;&gt;"",1,"")</f>
        <v/>
      </c>
      <c r="AW3156" s="145" t="str">
        <f>IF(IFERROR(VLOOKUP(AE3156,#REF!,1,0),"")&lt;&gt;"",1,"")</f>
        <v/>
      </c>
      <c r="AX3156" s="145" t="str">
        <f>IF(IFERROR(VLOOKUP(AE3156,#REF!,1,0),"")&lt;&gt;"",1,"")</f>
        <v/>
      </c>
      <c r="AY3156" s="145" t="str">
        <f>IF(IFERROR(VLOOKUP(AE3156,#REF!,1,0),"")&lt;&gt;"",1,"")</f>
        <v/>
      </c>
      <c r="AZ3156" s="145" t="str">
        <f>IF(IFERROR(VLOOKUP(AE3156,#REF!,1,0),"")&lt;&gt;"",1,"")</f>
        <v/>
      </c>
      <c r="BA3156" s="145" t="str">
        <f>IF(IFERROR(VLOOKUP(AE3156,#REF!,1,0),"")&lt;&gt;"",1,"")</f>
        <v/>
      </c>
      <c r="BB3156" s="145" t="str">
        <f>IF(IFERROR(VLOOKUP(AE3156,#REF!,1,0),"")&lt;&gt;"",1,"")</f>
        <v/>
      </c>
      <c r="BC3156" s="145" t="str">
        <f>IF(IFERROR(VLOOKUP(AE3156,#REF!,1,0),"")&lt;&gt;"",1,"")</f>
        <v/>
      </c>
      <c r="BD3156" s="146" t="str">
        <f>IF(IFERROR(VLOOKUP(AE3156,#REF!,1,0),"")&lt;&gt;"",1,"")</f>
        <v/>
      </c>
      <c r="BE3156" s="148">
        <f t="shared" si="1208"/>
        <v>0</v>
      </c>
    </row>
    <row r="3157" spans="1:57" ht="17">
      <c r="A3157" s="137">
        <v>2987</v>
      </c>
      <c r="B3157" s="137"/>
      <c r="C3157" s="137"/>
      <c r="D3157" s="138"/>
      <c r="E3157" s="138"/>
      <c r="F3157" s="138"/>
      <c r="G3157" s="138"/>
      <c r="H3157" s="138"/>
      <c r="I3157" s="138"/>
      <c r="J3157" s="138"/>
      <c r="K3157" s="138"/>
      <c r="L3157" s="138" t="s">
        <v>7268</v>
      </c>
      <c r="M3157" s="158"/>
      <c r="N3157" s="139" t="s">
        <v>3963</v>
      </c>
      <c r="O3157" s="140" t="s">
        <v>84</v>
      </c>
      <c r="P3157" s="140" t="s">
        <v>85</v>
      </c>
      <c r="Q3157" s="140" t="s">
        <v>8</v>
      </c>
      <c r="R3157" s="187" t="s">
        <v>8</v>
      </c>
      <c r="S3157" s="187" t="s">
        <v>87</v>
      </c>
      <c r="T3157" s="141" t="s">
        <v>87</v>
      </c>
      <c r="U3157" s="140" t="s">
        <v>8</v>
      </c>
      <c r="V3157" s="141" t="s">
        <v>27</v>
      </c>
      <c r="W3157" s="140" t="s">
        <v>4162</v>
      </c>
      <c r="X3157" s="140" t="s">
        <v>4162</v>
      </c>
      <c r="Y3157" s="140" t="s">
        <v>8</v>
      </c>
      <c r="Z3157" s="140" t="s">
        <v>15</v>
      </c>
      <c r="AA3157" s="140" t="s">
        <v>4164</v>
      </c>
      <c r="AB3157" s="140" t="s">
        <v>4164</v>
      </c>
      <c r="AC3157" s="140" t="s">
        <v>66</v>
      </c>
      <c r="AD3157" s="187" t="s">
        <v>66</v>
      </c>
      <c r="AE3157" s="151" t="s">
        <v>4164</v>
      </c>
      <c r="AF3157" s="151" t="s">
        <v>4164</v>
      </c>
      <c r="AG3157" s="134"/>
      <c r="AH3157" s="142"/>
      <c r="AI3157" s="143"/>
      <c r="AJ3157" s="143" t="b">
        <f t="shared" si="1210"/>
        <v>0</v>
      </c>
      <c r="AK3157" s="143" t="str">
        <f>O3157&amp;Q3157&amp;R3157&amp;U3157&amp;V3157&amp;Y3157&amp;Z3157&amp;AC3157&amp;AD3157</f>
        <v>L11141200</v>
      </c>
      <c r="AL3157" s="95"/>
      <c r="AM3157" s="41"/>
      <c r="AN3157" s="145" t="str">
        <f>N3157&amp;AK3157</f>
        <v>J9NL11141200</v>
      </c>
      <c r="AO3157" s="145"/>
      <c r="AP3157" s="30"/>
      <c r="AQ3157" s="145"/>
      <c r="AR3157" s="145" t="str">
        <f t="shared" si="1214"/>
        <v/>
      </c>
      <c r="AS3157" s="145" t="str">
        <f>IF(IFERROR(VLOOKUP(AE3157,#REF!,1,0),"")&lt;&gt;"",1,"")</f>
        <v/>
      </c>
      <c r="AT3157" s="145" t="str">
        <f>IF(IFERROR(VLOOKUP(AE3157,#REF!,1,0),"")&lt;&gt;"",1,"")</f>
        <v/>
      </c>
      <c r="AU3157" s="145" t="str">
        <f>IF(IFERROR(VLOOKUP(AE3157,#REF!,1,0),"")&lt;&gt;"",1,"")</f>
        <v/>
      </c>
      <c r="AV3157" s="145" t="str">
        <f>IF(IFERROR(VLOOKUP(AE3157,#REF!,1,0),"")&lt;&gt;"",1,"")</f>
        <v/>
      </c>
      <c r="AW3157" s="145" t="str">
        <f>IF(IFERROR(VLOOKUP(AE3157,#REF!,1,0),"")&lt;&gt;"",1,"")</f>
        <v/>
      </c>
      <c r="AX3157" s="145" t="str">
        <f>IF(IFERROR(VLOOKUP(AE3157,#REF!,1,0),"")&lt;&gt;"",1,"")</f>
        <v/>
      </c>
      <c r="AY3157" s="145" t="str">
        <f>IF(IFERROR(VLOOKUP(AE3157,#REF!,1,0),"")&lt;&gt;"",1,"")</f>
        <v/>
      </c>
      <c r="AZ3157" s="145" t="str">
        <f>IF(IFERROR(VLOOKUP(AE3157,#REF!,1,0),"")&lt;&gt;"",1,"")</f>
        <v/>
      </c>
      <c r="BA3157" s="145" t="str">
        <f>IF(IFERROR(VLOOKUP(AE3157,#REF!,1,0),"")&lt;&gt;"",1,"")</f>
        <v/>
      </c>
      <c r="BB3157" s="145" t="str">
        <f>IF(IFERROR(VLOOKUP(AE3157,#REF!,1,0),"")&lt;&gt;"",1,"")</f>
        <v/>
      </c>
      <c r="BC3157" s="145" t="str">
        <f>IF(IFERROR(VLOOKUP(AE3157,#REF!,1,0),"")&lt;&gt;"",1,"")</f>
        <v/>
      </c>
      <c r="BD3157" s="146" t="str">
        <f>IF(IFERROR(VLOOKUP(AE3157,#REF!,1,0),"")&lt;&gt;"",1,"")</f>
        <v/>
      </c>
      <c r="BE3157" s="148">
        <f t="shared" si="1208"/>
        <v>0</v>
      </c>
    </row>
    <row r="3158" spans="1:57" ht="17">
      <c r="A3158" s="137"/>
      <c r="B3158" s="137"/>
      <c r="C3158" s="137"/>
      <c r="D3158" s="138"/>
      <c r="E3158" s="138"/>
      <c r="F3158" s="138"/>
      <c r="G3158" s="138"/>
      <c r="H3158" s="138"/>
      <c r="I3158" s="138"/>
      <c r="J3158" s="138"/>
      <c r="K3158" s="138"/>
      <c r="L3158" s="138" t="s">
        <v>7269</v>
      </c>
      <c r="M3158" s="158"/>
      <c r="N3158" s="139" t="s">
        <v>3963</v>
      </c>
      <c r="O3158" s="140" t="s">
        <v>84</v>
      </c>
      <c r="P3158" s="140" t="s">
        <v>85</v>
      </c>
      <c r="Q3158" s="140" t="s">
        <v>8</v>
      </c>
      <c r="R3158" s="187" t="s">
        <v>8</v>
      </c>
      <c r="S3158" s="187" t="s">
        <v>87</v>
      </c>
      <c r="T3158" s="141" t="s">
        <v>87</v>
      </c>
      <c r="U3158" s="140" t="s">
        <v>8</v>
      </c>
      <c r="V3158" s="141" t="s">
        <v>27</v>
      </c>
      <c r="W3158" s="140" t="s">
        <v>4162</v>
      </c>
      <c r="X3158" s="140" t="s">
        <v>4162</v>
      </c>
      <c r="Y3158" s="140" t="s">
        <v>18</v>
      </c>
      <c r="Z3158" s="140" t="s">
        <v>37</v>
      </c>
      <c r="AA3158" s="140" t="s">
        <v>4165</v>
      </c>
      <c r="AB3158" s="140" t="s">
        <v>4165</v>
      </c>
      <c r="AC3158" s="140" t="s">
        <v>66</v>
      </c>
      <c r="AD3158" s="187" t="s">
        <v>66</v>
      </c>
      <c r="AE3158" s="140" t="s">
        <v>4165</v>
      </c>
      <c r="AF3158" s="140" t="s">
        <v>4165</v>
      </c>
      <c r="AG3158" s="134"/>
      <c r="AH3158" s="142"/>
      <c r="AI3158" s="143"/>
      <c r="AJ3158" s="143" t="b">
        <f t="shared" si="1210"/>
        <v>0</v>
      </c>
      <c r="AK3158" s="143" t="str">
        <f>O3158&amp;Q3158&amp;R3158&amp;U3158&amp;V3158&amp;Y3158&amp;Z3158&amp;AC3158&amp;AD3158</f>
        <v>L11149800</v>
      </c>
      <c r="AL3158" s="95"/>
      <c r="AM3158" s="41"/>
      <c r="AN3158" s="145" t="str">
        <f>N3158&amp;AK3158</f>
        <v>J9NL11149800</v>
      </c>
      <c r="AO3158" s="145"/>
      <c r="AP3158" s="30"/>
      <c r="AQ3158" s="145"/>
      <c r="AR3158" s="145"/>
      <c r="AS3158" s="145"/>
      <c r="AT3158" s="145"/>
      <c r="AU3158" s="145"/>
      <c r="AV3158" s="145"/>
      <c r="AW3158" s="145"/>
      <c r="AX3158" s="145"/>
      <c r="AY3158" s="145"/>
      <c r="AZ3158" s="145"/>
      <c r="BA3158" s="145"/>
      <c r="BB3158" s="145"/>
      <c r="BC3158" s="145"/>
      <c r="BD3158" s="146"/>
      <c r="BE3158" s="148">
        <f t="shared" si="1208"/>
        <v>0</v>
      </c>
    </row>
    <row r="3159" spans="1:57" ht="17">
      <c r="A3159" s="137"/>
      <c r="B3159" s="137"/>
      <c r="C3159" s="137"/>
      <c r="D3159" s="138"/>
      <c r="E3159" s="138"/>
      <c r="F3159" s="138"/>
      <c r="G3159" s="138"/>
      <c r="H3159" s="138"/>
      <c r="I3159" s="138"/>
      <c r="J3159" s="138"/>
      <c r="K3159" s="138"/>
      <c r="L3159" s="138" t="s">
        <v>7270</v>
      </c>
      <c r="M3159" s="158"/>
      <c r="N3159" s="139" t="s">
        <v>3963</v>
      </c>
      <c r="O3159" s="140" t="s">
        <v>84</v>
      </c>
      <c r="P3159" s="140" t="s">
        <v>85</v>
      </c>
      <c r="Q3159" s="140" t="s">
        <v>8</v>
      </c>
      <c r="R3159" s="187" t="s">
        <v>8</v>
      </c>
      <c r="S3159" s="187" t="s">
        <v>87</v>
      </c>
      <c r="T3159" s="141" t="s">
        <v>87</v>
      </c>
      <c r="U3159" s="140" t="s">
        <v>8</v>
      </c>
      <c r="V3159" s="141" t="s">
        <v>27</v>
      </c>
      <c r="W3159" s="140" t="s">
        <v>4162</v>
      </c>
      <c r="X3159" s="140" t="s">
        <v>4162</v>
      </c>
      <c r="Y3159" s="140" t="s">
        <v>18</v>
      </c>
      <c r="Z3159" s="140" t="s">
        <v>18</v>
      </c>
      <c r="AA3159" s="140" t="s">
        <v>4166</v>
      </c>
      <c r="AB3159" s="140" t="s">
        <v>4166</v>
      </c>
      <c r="AC3159" s="140" t="s">
        <v>66</v>
      </c>
      <c r="AD3159" s="187" t="s">
        <v>66</v>
      </c>
      <c r="AE3159" s="140" t="s">
        <v>4166</v>
      </c>
      <c r="AF3159" s="140" t="s">
        <v>4166</v>
      </c>
      <c r="AG3159" s="134"/>
      <c r="AH3159" s="142"/>
      <c r="AI3159" s="143"/>
      <c r="AJ3159" s="143" t="b">
        <f t="shared" si="1210"/>
        <v>0</v>
      </c>
      <c r="AK3159" s="143" t="str">
        <f>O3159&amp;Q3159&amp;R3159&amp;U3159&amp;V3159&amp;Y3159&amp;Z3159&amp;AC3159&amp;AD3159</f>
        <v>L11149900</v>
      </c>
      <c r="AL3159" s="95"/>
      <c r="AM3159" s="41"/>
      <c r="AN3159" s="145" t="str">
        <f>N3159&amp;AK3159</f>
        <v>J9NL11149900</v>
      </c>
      <c r="AO3159" s="145"/>
      <c r="AP3159" s="30"/>
      <c r="AQ3159" s="145"/>
      <c r="AR3159" s="145"/>
      <c r="AS3159" s="145"/>
      <c r="AT3159" s="145"/>
      <c r="AU3159" s="145"/>
      <c r="AV3159" s="145"/>
      <c r="AW3159" s="145"/>
      <c r="AX3159" s="145"/>
      <c r="AY3159" s="145"/>
      <c r="AZ3159" s="145"/>
      <c r="BA3159" s="145"/>
      <c r="BB3159" s="145"/>
      <c r="BC3159" s="145"/>
      <c r="BD3159" s="146"/>
      <c r="BE3159" s="148">
        <f t="shared" si="1208"/>
        <v>0</v>
      </c>
    </row>
    <row r="3160" spans="1:57" ht="17">
      <c r="A3160" s="137">
        <v>2988</v>
      </c>
      <c r="B3160" s="137"/>
      <c r="C3160" s="137"/>
      <c r="D3160" s="138"/>
      <c r="E3160" s="138"/>
      <c r="F3160" s="138"/>
      <c r="G3160" s="138"/>
      <c r="H3160" s="138"/>
      <c r="I3160" s="138"/>
      <c r="J3160" s="138"/>
      <c r="K3160" s="138"/>
      <c r="L3160" s="138" t="s">
        <v>7271</v>
      </c>
      <c r="M3160" s="158"/>
      <c r="N3160" s="139" t="s">
        <v>3963</v>
      </c>
      <c r="O3160" s="140" t="s">
        <v>84</v>
      </c>
      <c r="P3160" s="140" t="s">
        <v>85</v>
      </c>
      <c r="Q3160" s="140" t="s">
        <v>8</v>
      </c>
      <c r="R3160" s="187" t="s">
        <v>8</v>
      </c>
      <c r="S3160" s="187" t="s">
        <v>87</v>
      </c>
      <c r="T3160" s="141" t="s">
        <v>87</v>
      </c>
      <c r="U3160" s="140" t="s">
        <v>8</v>
      </c>
      <c r="V3160" s="141" t="s">
        <v>31</v>
      </c>
      <c r="W3160" s="140" t="s">
        <v>4167</v>
      </c>
      <c r="X3160" s="140" t="s">
        <v>4167</v>
      </c>
      <c r="Y3160" s="140" t="s">
        <v>66</v>
      </c>
      <c r="Z3160" s="140" t="s">
        <v>66</v>
      </c>
      <c r="AA3160" s="140" t="s">
        <v>4167</v>
      </c>
      <c r="AB3160" s="140" t="s">
        <v>4167</v>
      </c>
      <c r="AC3160" s="140" t="s">
        <v>66</v>
      </c>
      <c r="AD3160" s="187" t="s">
        <v>66</v>
      </c>
      <c r="AE3160" s="151" t="s">
        <v>4167</v>
      </c>
      <c r="AF3160" s="151" t="s">
        <v>4167</v>
      </c>
      <c r="AG3160" s="134"/>
      <c r="AH3160" s="142"/>
      <c r="AI3160" s="143"/>
      <c r="AJ3160" s="143" t="b">
        <f t="shared" si="1210"/>
        <v>0</v>
      </c>
      <c r="AK3160" s="143" t="str">
        <f>O3160&amp;Q3160&amp;R3160&amp;U3160&amp;V3160&amp;Y3160&amp;Z3160&amp;AC3160&amp;AD3160</f>
        <v>L11150000</v>
      </c>
      <c r="AL3160" s="95"/>
      <c r="AM3160" s="41"/>
      <c r="AN3160" s="145" t="str">
        <f>N3160&amp;AK3160</f>
        <v>J9NL11150000</v>
      </c>
      <c r="AO3160" s="145"/>
      <c r="AP3160" s="30"/>
      <c r="AQ3160" s="145"/>
      <c r="AR3160" s="145" t="str">
        <f t="shared" ref="AR3160:AR3167" si="1215">IF(AL3160&lt;&gt;"",1,"")</f>
        <v/>
      </c>
      <c r="AS3160" s="145" t="str">
        <f>IF(IFERROR(VLOOKUP(AE3160,#REF!,1,0),"")&lt;&gt;"",1,"")</f>
        <v/>
      </c>
      <c r="AT3160" s="145" t="str">
        <f>IF(IFERROR(VLOOKUP(AE3160,#REF!,1,0),"")&lt;&gt;"",1,"")</f>
        <v/>
      </c>
      <c r="AU3160" s="145" t="str">
        <f>IF(IFERROR(VLOOKUP(AE3160,#REF!,1,0),"")&lt;&gt;"",1,"")</f>
        <v/>
      </c>
      <c r="AV3160" s="145" t="str">
        <f>IF(IFERROR(VLOOKUP(AE3160,#REF!,1,0),"")&lt;&gt;"",1,"")</f>
        <v/>
      </c>
      <c r="AW3160" s="145" t="str">
        <f>IF(IFERROR(VLOOKUP(AE3160,#REF!,1,0),"")&lt;&gt;"",1,"")</f>
        <v/>
      </c>
      <c r="AX3160" s="145" t="str">
        <f>IF(IFERROR(VLOOKUP(AE3160,#REF!,1,0),"")&lt;&gt;"",1,"")</f>
        <v/>
      </c>
      <c r="AY3160" s="145" t="str">
        <f>IF(IFERROR(VLOOKUP(AE3160,#REF!,1,0),"")&lt;&gt;"",1,"")</f>
        <v/>
      </c>
      <c r="AZ3160" s="145" t="str">
        <f>IF(IFERROR(VLOOKUP(AE3160,#REF!,1,0),"")&lt;&gt;"",1,"")</f>
        <v/>
      </c>
      <c r="BA3160" s="145" t="str">
        <f>IF(IFERROR(VLOOKUP(AE3160,#REF!,1,0),"")&lt;&gt;"",1,"")</f>
        <v/>
      </c>
      <c r="BB3160" s="145" t="str">
        <f>IF(IFERROR(VLOOKUP(AE3160,#REF!,1,0),"")&lt;&gt;"",1,"")</f>
        <v/>
      </c>
      <c r="BC3160" s="145" t="str">
        <f>IF(IFERROR(VLOOKUP(AE3160,#REF!,1,0),"")&lt;&gt;"",1,"")</f>
        <v/>
      </c>
      <c r="BD3160" s="146" t="str">
        <f>IF(IFERROR(VLOOKUP(AE3160,#REF!,1,0),"")&lt;&gt;"",1,"")</f>
        <v/>
      </c>
      <c r="BE3160" s="148">
        <f t="shared" si="1208"/>
        <v>0</v>
      </c>
    </row>
    <row r="3161" spans="1:57" ht="17">
      <c r="A3161" s="137">
        <v>2989</v>
      </c>
      <c r="B3161" s="137"/>
      <c r="C3161" s="137"/>
      <c r="D3161" s="138"/>
      <c r="E3161" s="138"/>
      <c r="F3161" s="138"/>
      <c r="G3161" s="138"/>
      <c r="H3161" s="138"/>
      <c r="I3161" s="138"/>
      <c r="J3161" s="138"/>
      <c r="K3161" s="138"/>
      <c r="L3161" s="138" t="s">
        <v>7272</v>
      </c>
      <c r="M3161" s="158"/>
      <c r="N3161" s="139" t="s">
        <v>3963</v>
      </c>
      <c r="O3161" s="140" t="s">
        <v>84</v>
      </c>
      <c r="P3161" s="140" t="s">
        <v>85</v>
      </c>
      <c r="Q3161" s="140" t="s">
        <v>8</v>
      </c>
      <c r="R3161" s="187" t="s">
        <v>8</v>
      </c>
      <c r="S3161" s="187" t="s">
        <v>87</v>
      </c>
      <c r="T3161" s="141" t="s">
        <v>87</v>
      </c>
      <c r="U3161" s="140" t="s">
        <v>8</v>
      </c>
      <c r="V3161" s="141" t="s">
        <v>34</v>
      </c>
      <c r="W3161" s="140" t="s">
        <v>4168</v>
      </c>
      <c r="X3161" s="140" t="s">
        <v>4168</v>
      </c>
      <c r="Y3161" s="140" t="s">
        <v>66</v>
      </c>
      <c r="Z3161" s="140" t="s">
        <v>66</v>
      </c>
      <c r="AA3161" s="140" t="s">
        <v>4168</v>
      </c>
      <c r="AB3161" s="140" t="s">
        <v>4168</v>
      </c>
      <c r="AC3161" s="140" t="s">
        <v>66</v>
      </c>
      <c r="AD3161" s="187" t="s">
        <v>66</v>
      </c>
      <c r="AE3161" s="151" t="s">
        <v>4168</v>
      </c>
      <c r="AF3161" s="151" t="s">
        <v>4168</v>
      </c>
      <c r="AG3161" s="134"/>
      <c r="AH3161" s="142"/>
      <c r="AI3161" s="143"/>
      <c r="AJ3161" s="143" t="b">
        <f t="shared" si="1210"/>
        <v>0</v>
      </c>
      <c r="AK3161" s="143" t="str">
        <f>O3161&amp;Q3161&amp;R3161&amp;U3161&amp;V3161&amp;Y3161&amp;Z3161&amp;AC3161&amp;AD3161</f>
        <v>L11160000</v>
      </c>
      <c r="AL3161" s="95"/>
      <c r="AM3161" s="41"/>
      <c r="AN3161" s="145" t="str">
        <f>N3161&amp;AK3161</f>
        <v>J9NL11160000</v>
      </c>
      <c r="AO3161" s="145"/>
      <c r="AP3161" s="30"/>
      <c r="AQ3161" s="145"/>
      <c r="AR3161" s="145" t="str">
        <f t="shared" si="1215"/>
        <v/>
      </c>
      <c r="AS3161" s="145" t="str">
        <f>IF(IFERROR(VLOOKUP(AE3161,#REF!,1,0),"")&lt;&gt;"",1,"")</f>
        <v/>
      </c>
      <c r="AT3161" s="145" t="str">
        <f>IF(IFERROR(VLOOKUP(AE3161,#REF!,1,0),"")&lt;&gt;"",1,"")</f>
        <v/>
      </c>
      <c r="AU3161" s="145" t="str">
        <f>IF(IFERROR(VLOOKUP(AE3161,#REF!,1,0),"")&lt;&gt;"",1,"")</f>
        <v/>
      </c>
      <c r="AV3161" s="145" t="str">
        <f>IF(IFERROR(VLOOKUP(AE3161,#REF!,1,0),"")&lt;&gt;"",1,"")</f>
        <v/>
      </c>
      <c r="AW3161" s="145" t="str">
        <f>IF(IFERROR(VLOOKUP(AE3161,#REF!,1,0),"")&lt;&gt;"",1,"")</f>
        <v/>
      </c>
      <c r="AX3161" s="145" t="str">
        <f>IF(IFERROR(VLOOKUP(AE3161,#REF!,1,0),"")&lt;&gt;"",1,"")</f>
        <v/>
      </c>
      <c r="AY3161" s="145" t="str">
        <f>IF(IFERROR(VLOOKUP(AE3161,#REF!,1,0),"")&lt;&gt;"",1,"")</f>
        <v/>
      </c>
      <c r="AZ3161" s="145" t="str">
        <f>IF(IFERROR(VLOOKUP(AE3161,#REF!,1,0),"")&lt;&gt;"",1,"")</f>
        <v/>
      </c>
      <c r="BA3161" s="145" t="str">
        <f>IF(IFERROR(VLOOKUP(AE3161,#REF!,1,0),"")&lt;&gt;"",1,"")</f>
        <v/>
      </c>
      <c r="BB3161" s="145" t="str">
        <f>IF(IFERROR(VLOOKUP(AE3161,#REF!,1,0),"")&lt;&gt;"",1,"")</f>
        <v/>
      </c>
      <c r="BC3161" s="145" t="str">
        <f>IF(IFERROR(VLOOKUP(AE3161,#REF!,1,0),"")&lt;&gt;"",1,"")</f>
        <v/>
      </c>
      <c r="BD3161" s="146" t="str">
        <f>IF(IFERROR(VLOOKUP(AE3161,#REF!,1,0),"")&lt;&gt;"",1,"")</f>
        <v/>
      </c>
      <c r="BE3161" s="148">
        <f t="shared" si="1208"/>
        <v>0</v>
      </c>
    </row>
    <row r="3162" spans="1:57" ht="17">
      <c r="A3162" s="137">
        <v>2990</v>
      </c>
      <c r="B3162" s="137"/>
      <c r="C3162" s="137"/>
      <c r="D3162" s="138"/>
      <c r="E3162" s="138"/>
      <c r="F3162" s="138"/>
      <c r="G3162" s="138"/>
      <c r="H3162" s="138"/>
      <c r="I3162" s="138"/>
      <c r="J3162" s="138"/>
      <c r="K3162" s="138"/>
      <c r="L3162" s="138" t="s">
        <v>7273</v>
      </c>
      <c r="M3162" s="158"/>
      <c r="N3162" s="139" t="s">
        <v>3963</v>
      </c>
      <c r="O3162" s="140" t="s">
        <v>84</v>
      </c>
      <c r="P3162" s="140" t="s">
        <v>85</v>
      </c>
      <c r="Q3162" s="140" t="s">
        <v>8</v>
      </c>
      <c r="R3162" s="187" t="s">
        <v>8</v>
      </c>
      <c r="S3162" s="187" t="s">
        <v>87</v>
      </c>
      <c r="T3162" s="141" t="s">
        <v>87</v>
      </c>
      <c r="U3162" s="140" t="s">
        <v>8</v>
      </c>
      <c r="V3162" s="141" t="s">
        <v>20</v>
      </c>
      <c r="W3162" s="140" t="s">
        <v>4169</v>
      </c>
      <c r="X3162" s="140" t="s">
        <v>4169</v>
      </c>
      <c r="Y3162" s="140" t="s">
        <v>66</v>
      </c>
      <c r="Z3162" s="140" t="s">
        <v>66</v>
      </c>
      <c r="AA3162" s="140" t="s">
        <v>4169</v>
      </c>
      <c r="AB3162" s="140" t="s">
        <v>4169</v>
      </c>
      <c r="AC3162" s="140" t="s">
        <v>66</v>
      </c>
      <c r="AD3162" s="187" t="s">
        <v>66</v>
      </c>
      <c r="AE3162" s="151" t="s">
        <v>4169</v>
      </c>
      <c r="AF3162" s="151" t="s">
        <v>4169</v>
      </c>
      <c r="AG3162" s="134"/>
      <c r="AH3162" s="142"/>
      <c r="AI3162" s="143"/>
      <c r="AJ3162" s="143" t="b">
        <f t="shared" si="1210"/>
        <v>0</v>
      </c>
      <c r="AK3162" s="143" t="str">
        <f>O3162&amp;Q3162&amp;R3162&amp;U3162&amp;V3162&amp;Y3162&amp;Z3162&amp;AC3162&amp;AD3162</f>
        <v>L11170000</v>
      </c>
      <c r="AL3162" s="95"/>
      <c r="AM3162" s="41"/>
      <c r="AN3162" s="145" t="str">
        <f>N3162&amp;AK3162</f>
        <v>J9NL11170000</v>
      </c>
      <c r="AO3162" s="145"/>
      <c r="AP3162" s="30"/>
      <c r="AQ3162" s="145"/>
      <c r="AR3162" s="145" t="str">
        <f t="shared" si="1215"/>
        <v/>
      </c>
      <c r="AS3162" s="145" t="str">
        <f>IF(IFERROR(VLOOKUP(AE3162,#REF!,1,0),"")&lt;&gt;"",1,"")</f>
        <v/>
      </c>
      <c r="AT3162" s="145" t="str">
        <f>IF(IFERROR(VLOOKUP(AE3162,#REF!,1,0),"")&lt;&gt;"",1,"")</f>
        <v/>
      </c>
      <c r="AU3162" s="145" t="str">
        <f>IF(IFERROR(VLOOKUP(AE3162,#REF!,1,0),"")&lt;&gt;"",1,"")</f>
        <v/>
      </c>
      <c r="AV3162" s="145" t="str">
        <f>IF(IFERROR(VLOOKUP(AE3162,#REF!,1,0),"")&lt;&gt;"",1,"")</f>
        <v/>
      </c>
      <c r="AW3162" s="145" t="str">
        <f>IF(IFERROR(VLOOKUP(AE3162,#REF!,1,0),"")&lt;&gt;"",1,"")</f>
        <v/>
      </c>
      <c r="AX3162" s="145" t="str">
        <f>IF(IFERROR(VLOOKUP(AE3162,#REF!,1,0),"")&lt;&gt;"",1,"")</f>
        <v/>
      </c>
      <c r="AY3162" s="145" t="str">
        <f>IF(IFERROR(VLOOKUP(AE3162,#REF!,1,0),"")&lt;&gt;"",1,"")</f>
        <v/>
      </c>
      <c r="AZ3162" s="145" t="str">
        <f>IF(IFERROR(VLOOKUP(AE3162,#REF!,1,0),"")&lt;&gt;"",1,"")</f>
        <v/>
      </c>
      <c r="BA3162" s="145" t="str">
        <f>IF(IFERROR(VLOOKUP(AE3162,#REF!,1,0),"")&lt;&gt;"",1,"")</f>
        <v/>
      </c>
      <c r="BB3162" s="145" t="str">
        <f>IF(IFERROR(VLOOKUP(AE3162,#REF!,1,0),"")&lt;&gt;"",1,"")</f>
        <v/>
      </c>
      <c r="BC3162" s="145" t="str">
        <f>IF(IFERROR(VLOOKUP(AE3162,#REF!,1,0),"")&lt;&gt;"",1,"")</f>
        <v/>
      </c>
      <c r="BD3162" s="146" t="str">
        <f>IF(IFERROR(VLOOKUP(AE3162,#REF!,1,0),"")&lt;&gt;"",1,"")</f>
        <v/>
      </c>
      <c r="BE3162" s="148">
        <f t="shared" si="1208"/>
        <v>0</v>
      </c>
    </row>
    <row r="3163" spans="1:57" ht="17">
      <c r="A3163" s="137">
        <v>2991</v>
      </c>
      <c r="B3163" s="137"/>
      <c r="C3163" s="137"/>
      <c r="D3163" s="138"/>
      <c r="E3163" s="138"/>
      <c r="F3163" s="138"/>
      <c r="G3163" s="138"/>
      <c r="H3163" s="138"/>
      <c r="I3163" s="138"/>
      <c r="J3163" s="138"/>
      <c r="K3163" s="138"/>
      <c r="L3163" s="138" t="s">
        <v>7274</v>
      </c>
      <c r="M3163" s="158"/>
      <c r="N3163" s="139" t="s">
        <v>3963</v>
      </c>
      <c r="O3163" s="140" t="s">
        <v>84</v>
      </c>
      <c r="P3163" s="140" t="s">
        <v>85</v>
      </c>
      <c r="Q3163" s="140" t="s">
        <v>8</v>
      </c>
      <c r="R3163" s="187" t="s">
        <v>8</v>
      </c>
      <c r="S3163" s="187" t="s">
        <v>87</v>
      </c>
      <c r="T3163" s="141" t="s">
        <v>87</v>
      </c>
      <c r="U3163" s="140" t="s">
        <v>8</v>
      </c>
      <c r="V3163" s="141" t="s">
        <v>37</v>
      </c>
      <c r="W3163" s="140" t="s">
        <v>4170</v>
      </c>
      <c r="X3163" s="140" t="s">
        <v>4170</v>
      </c>
      <c r="Y3163" s="140" t="s">
        <v>66</v>
      </c>
      <c r="Z3163" s="140" t="s">
        <v>66</v>
      </c>
      <c r="AA3163" s="140" t="s">
        <v>4170</v>
      </c>
      <c r="AB3163" s="140" t="s">
        <v>4170</v>
      </c>
      <c r="AC3163" s="140" t="s">
        <v>66</v>
      </c>
      <c r="AD3163" s="187" t="s">
        <v>66</v>
      </c>
      <c r="AE3163" s="151" t="s">
        <v>4170</v>
      </c>
      <c r="AF3163" s="151" t="s">
        <v>4170</v>
      </c>
      <c r="AG3163" s="134"/>
      <c r="AH3163" s="142"/>
      <c r="AI3163" s="143"/>
      <c r="AJ3163" s="143" t="b">
        <f t="shared" si="1210"/>
        <v>0</v>
      </c>
      <c r="AK3163" s="143" t="str">
        <f>O3163&amp;Q3163&amp;R3163&amp;U3163&amp;V3163&amp;Y3163&amp;Z3163&amp;AC3163&amp;AD3163</f>
        <v>L11180000</v>
      </c>
      <c r="AL3163" s="95"/>
      <c r="AM3163" s="41"/>
      <c r="AN3163" s="145" t="str">
        <f>N3163&amp;AK3163</f>
        <v>J9NL11180000</v>
      </c>
      <c r="AO3163" s="145"/>
      <c r="AP3163" s="30"/>
      <c r="AQ3163" s="145"/>
      <c r="AR3163" s="145" t="str">
        <f t="shared" si="1215"/>
        <v/>
      </c>
      <c r="AS3163" s="145" t="str">
        <f>IF(IFERROR(VLOOKUP(AE3163,#REF!,1,0),"")&lt;&gt;"",1,"")</f>
        <v/>
      </c>
      <c r="AT3163" s="145" t="str">
        <f>IF(IFERROR(VLOOKUP(AE3163,#REF!,1,0),"")&lt;&gt;"",1,"")</f>
        <v/>
      </c>
      <c r="AU3163" s="145" t="str">
        <f>IF(IFERROR(VLOOKUP(AE3163,#REF!,1,0),"")&lt;&gt;"",1,"")</f>
        <v/>
      </c>
      <c r="AV3163" s="145" t="str">
        <f>IF(IFERROR(VLOOKUP(AE3163,#REF!,1,0),"")&lt;&gt;"",1,"")</f>
        <v/>
      </c>
      <c r="AW3163" s="145" t="str">
        <f>IF(IFERROR(VLOOKUP(AE3163,#REF!,1,0),"")&lt;&gt;"",1,"")</f>
        <v/>
      </c>
      <c r="AX3163" s="145" t="str">
        <f>IF(IFERROR(VLOOKUP(AE3163,#REF!,1,0),"")&lt;&gt;"",1,"")</f>
        <v/>
      </c>
      <c r="AY3163" s="145" t="str">
        <f>IF(IFERROR(VLOOKUP(AE3163,#REF!,1,0),"")&lt;&gt;"",1,"")</f>
        <v/>
      </c>
      <c r="AZ3163" s="145" t="str">
        <f>IF(IFERROR(VLOOKUP(AE3163,#REF!,1,0),"")&lt;&gt;"",1,"")</f>
        <v/>
      </c>
      <c r="BA3163" s="145" t="str">
        <f>IF(IFERROR(VLOOKUP(AE3163,#REF!,1,0),"")&lt;&gt;"",1,"")</f>
        <v/>
      </c>
      <c r="BB3163" s="145" t="str">
        <f>IF(IFERROR(VLOOKUP(AE3163,#REF!,1,0),"")&lt;&gt;"",1,"")</f>
        <v/>
      </c>
      <c r="BC3163" s="145" t="str">
        <f>IF(IFERROR(VLOOKUP(AE3163,#REF!,1,0),"")&lt;&gt;"",1,"")</f>
        <v/>
      </c>
      <c r="BD3163" s="146" t="str">
        <f>IF(IFERROR(VLOOKUP(AE3163,#REF!,1,0),"")&lt;&gt;"",1,"")</f>
        <v/>
      </c>
      <c r="BE3163" s="148">
        <f t="shared" si="1208"/>
        <v>0</v>
      </c>
    </row>
    <row r="3164" spans="1:57" ht="17">
      <c r="A3164" s="137">
        <v>2992</v>
      </c>
      <c r="B3164" s="137"/>
      <c r="C3164" s="137"/>
      <c r="D3164" s="138"/>
      <c r="E3164" s="138"/>
      <c r="F3164" s="138"/>
      <c r="G3164" s="138"/>
      <c r="H3164" s="138"/>
      <c r="I3164" s="138"/>
      <c r="J3164" s="138"/>
      <c r="K3164" s="138"/>
      <c r="L3164" s="138" t="s">
        <v>7275</v>
      </c>
      <c r="M3164" s="158"/>
      <c r="N3164" s="139" t="s">
        <v>3963</v>
      </c>
      <c r="O3164" s="140" t="s">
        <v>84</v>
      </c>
      <c r="P3164" s="140" t="s">
        <v>85</v>
      </c>
      <c r="Q3164" s="140" t="s">
        <v>8</v>
      </c>
      <c r="R3164" s="187" t="s">
        <v>8</v>
      </c>
      <c r="S3164" s="187" t="s">
        <v>87</v>
      </c>
      <c r="T3164" s="141" t="s">
        <v>87</v>
      </c>
      <c r="U3164" s="140" t="s">
        <v>8</v>
      </c>
      <c r="V3164" s="141" t="s">
        <v>18</v>
      </c>
      <c r="W3164" s="140" t="s">
        <v>4171</v>
      </c>
      <c r="X3164" s="140" t="s">
        <v>4171</v>
      </c>
      <c r="Y3164" s="140" t="s">
        <v>66</v>
      </c>
      <c r="Z3164" s="140" t="s">
        <v>66</v>
      </c>
      <c r="AA3164" s="140" t="s">
        <v>4171</v>
      </c>
      <c r="AB3164" s="140" t="s">
        <v>4171</v>
      </c>
      <c r="AC3164" s="140" t="s">
        <v>66</v>
      </c>
      <c r="AD3164" s="187" t="s">
        <v>66</v>
      </c>
      <c r="AE3164" s="151" t="s">
        <v>4171</v>
      </c>
      <c r="AF3164" s="151" t="s">
        <v>4171</v>
      </c>
      <c r="AG3164" s="134"/>
      <c r="AH3164" s="142"/>
      <c r="AI3164" s="143"/>
      <c r="AJ3164" s="143" t="b">
        <f t="shared" si="1210"/>
        <v>0</v>
      </c>
      <c r="AK3164" s="143" t="str">
        <f>O3164&amp;Q3164&amp;R3164&amp;U3164&amp;V3164&amp;Y3164&amp;Z3164&amp;AC3164&amp;AD3164</f>
        <v>L11190000</v>
      </c>
      <c r="AL3164" s="95"/>
      <c r="AM3164" s="41"/>
      <c r="AN3164" s="145" t="str">
        <f>N3164&amp;AK3164</f>
        <v>J9NL11190000</v>
      </c>
      <c r="AO3164" s="145"/>
      <c r="AP3164" s="30"/>
      <c r="AQ3164" s="145"/>
      <c r="AR3164" s="145" t="str">
        <f t="shared" si="1215"/>
        <v/>
      </c>
      <c r="AS3164" s="145" t="str">
        <f>IF(IFERROR(VLOOKUP(AE3164,#REF!,1,0),"")&lt;&gt;"",1,"")</f>
        <v/>
      </c>
      <c r="AT3164" s="145" t="str">
        <f>IF(IFERROR(VLOOKUP(AE3164,#REF!,1,0),"")&lt;&gt;"",1,"")</f>
        <v/>
      </c>
      <c r="AU3164" s="145" t="str">
        <f>IF(IFERROR(VLOOKUP(AE3164,#REF!,1,0),"")&lt;&gt;"",1,"")</f>
        <v/>
      </c>
      <c r="AV3164" s="145" t="str">
        <f>IF(IFERROR(VLOOKUP(AE3164,#REF!,1,0),"")&lt;&gt;"",1,"")</f>
        <v/>
      </c>
      <c r="AW3164" s="145" t="str">
        <f>IF(IFERROR(VLOOKUP(AE3164,#REF!,1,0),"")&lt;&gt;"",1,"")</f>
        <v/>
      </c>
      <c r="AX3164" s="145" t="str">
        <f>IF(IFERROR(VLOOKUP(AE3164,#REF!,1,0),"")&lt;&gt;"",1,"")</f>
        <v/>
      </c>
      <c r="AY3164" s="145" t="str">
        <f>IF(IFERROR(VLOOKUP(AE3164,#REF!,1,0),"")&lt;&gt;"",1,"")</f>
        <v/>
      </c>
      <c r="AZ3164" s="145" t="str">
        <f>IF(IFERROR(VLOOKUP(AE3164,#REF!,1,0),"")&lt;&gt;"",1,"")</f>
        <v/>
      </c>
      <c r="BA3164" s="145" t="str">
        <f>IF(IFERROR(VLOOKUP(AE3164,#REF!,1,0),"")&lt;&gt;"",1,"")</f>
        <v/>
      </c>
      <c r="BB3164" s="145" t="str">
        <f>IF(IFERROR(VLOOKUP(AE3164,#REF!,1,0),"")&lt;&gt;"",1,"")</f>
        <v/>
      </c>
      <c r="BC3164" s="145" t="str">
        <f>IF(IFERROR(VLOOKUP(AE3164,#REF!,1,0),"")&lt;&gt;"",1,"")</f>
        <v/>
      </c>
      <c r="BD3164" s="146" t="str">
        <f>IF(IFERROR(VLOOKUP(AE3164,#REF!,1,0),"")&lt;&gt;"",1,"")</f>
        <v/>
      </c>
      <c r="BE3164" s="148">
        <f t="shared" si="1208"/>
        <v>0</v>
      </c>
    </row>
    <row r="3165" spans="1:57" ht="17">
      <c r="A3165" s="137">
        <v>2993</v>
      </c>
      <c r="B3165" s="137"/>
      <c r="C3165" s="137"/>
      <c r="D3165" s="138"/>
      <c r="E3165" s="138"/>
      <c r="F3165" s="138"/>
      <c r="G3165" s="138"/>
      <c r="H3165" s="138"/>
      <c r="I3165" s="138"/>
      <c r="J3165" s="138"/>
      <c r="K3165" s="138"/>
      <c r="L3165" s="138" t="s">
        <v>7276</v>
      </c>
      <c r="M3165" s="158"/>
      <c r="N3165" s="139" t="s">
        <v>3963</v>
      </c>
      <c r="O3165" s="140" t="s">
        <v>84</v>
      </c>
      <c r="P3165" s="140" t="s">
        <v>85</v>
      </c>
      <c r="Q3165" s="140" t="s">
        <v>8</v>
      </c>
      <c r="R3165" s="187" t="s">
        <v>8</v>
      </c>
      <c r="S3165" s="187" t="s">
        <v>87</v>
      </c>
      <c r="T3165" s="141" t="s">
        <v>87</v>
      </c>
      <c r="U3165" s="140" t="s">
        <v>15</v>
      </c>
      <c r="V3165" s="141">
        <v>1</v>
      </c>
      <c r="W3165" s="140" t="s">
        <v>4172</v>
      </c>
      <c r="X3165" s="140" t="s">
        <v>4172</v>
      </c>
      <c r="Y3165" s="140" t="s">
        <v>66</v>
      </c>
      <c r="Z3165" s="140" t="s">
        <v>66</v>
      </c>
      <c r="AA3165" s="140" t="s">
        <v>4172</v>
      </c>
      <c r="AB3165" s="140" t="s">
        <v>4172</v>
      </c>
      <c r="AC3165" s="140" t="s">
        <v>66</v>
      </c>
      <c r="AD3165" s="187" t="s">
        <v>66</v>
      </c>
      <c r="AE3165" s="151" t="s">
        <v>4172</v>
      </c>
      <c r="AF3165" s="151" t="s">
        <v>4172</v>
      </c>
      <c r="AG3165" s="134"/>
      <c r="AH3165" s="142"/>
      <c r="AI3165" s="143"/>
      <c r="AJ3165" s="143" t="b">
        <f t="shared" si="1210"/>
        <v>0</v>
      </c>
      <c r="AK3165" s="143" t="str">
        <f>O3165&amp;Q3165&amp;R3165&amp;U3165&amp;V3165&amp;Y3165&amp;Z3165&amp;AC3165&amp;AD3165</f>
        <v>L11210000</v>
      </c>
      <c r="AL3165" s="95"/>
      <c r="AM3165" s="41"/>
      <c r="AN3165" s="145" t="str">
        <f>N3165&amp;AK3165</f>
        <v>J9NL11210000</v>
      </c>
      <c r="AO3165" s="145"/>
      <c r="AP3165" s="30"/>
      <c r="AQ3165" s="145"/>
      <c r="AR3165" s="145" t="str">
        <f t="shared" si="1215"/>
        <v/>
      </c>
      <c r="AS3165" s="145" t="str">
        <f>IF(IFERROR(VLOOKUP(AE3165,#REF!,1,0),"")&lt;&gt;"",1,"")</f>
        <v/>
      </c>
      <c r="AT3165" s="145" t="str">
        <f>IF(IFERROR(VLOOKUP(AE3165,#REF!,1,0),"")&lt;&gt;"",1,"")</f>
        <v/>
      </c>
      <c r="AU3165" s="145" t="str">
        <f>IF(IFERROR(VLOOKUP(AE3165,#REF!,1,0),"")&lt;&gt;"",1,"")</f>
        <v/>
      </c>
      <c r="AV3165" s="145" t="str">
        <f>IF(IFERROR(VLOOKUP(AE3165,#REF!,1,0),"")&lt;&gt;"",1,"")</f>
        <v/>
      </c>
      <c r="AW3165" s="145" t="str">
        <f>IF(IFERROR(VLOOKUP(AE3165,#REF!,1,0),"")&lt;&gt;"",1,"")</f>
        <v/>
      </c>
      <c r="AX3165" s="145" t="str">
        <f>IF(IFERROR(VLOOKUP(AE3165,#REF!,1,0),"")&lt;&gt;"",1,"")</f>
        <v/>
      </c>
      <c r="AY3165" s="145" t="str">
        <f>IF(IFERROR(VLOOKUP(AE3165,#REF!,1,0),"")&lt;&gt;"",1,"")</f>
        <v/>
      </c>
      <c r="AZ3165" s="145" t="str">
        <f>IF(IFERROR(VLOOKUP(AE3165,#REF!,1,0),"")&lt;&gt;"",1,"")</f>
        <v/>
      </c>
      <c r="BA3165" s="145" t="str">
        <f>IF(IFERROR(VLOOKUP(AE3165,#REF!,1,0),"")&lt;&gt;"",1,"")</f>
        <v/>
      </c>
      <c r="BB3165" s="145" t="str">
        <f>IF(IFERROR(VLOOKUP(AE3165,#REF!,1,0),"")&lt;&gt;"",1,"")</f>
        <v/>
      </c>
      <c r="BC3165" s="145" t="str">
        <f>IF(IFERROR(VLOOKUP(AE3165,#REF!,1,0),"")&lt;&gt;"",1,"")</f>
        <v/>
      </c>
      <c r="BD3165" s="146" t="str">
        <f>IF(IFERROR(VLOOKUP(AE3165,#REF!,1,0),"")&lt;&gt;"",1,"")</f>
        <v/>
      </c>
      <c r="BE3165" s="148">
        <f t="shared" si="1208"/>
        <v>0</v>
      </c>
    </row>
    <row r="3166" spans="1:57" ht="17">
      <c r="A3166" s="137">
        <v>2994</v>
      </c>
      <c r="B3166" s="137"/>
      <c r="C3166" s="137"/>
      <c r="D3166" s="138"/>
      <c r="E3166" s="138"/>
      <c r="F3166" s="138"/>
      <c r="G3166" s="138"/>
      <c r="H3166" s="138"/>
      <c r="I3166" s="138"/>
      <c r="J3166" s="138"/>
      <c r="K3166" s="138"/>
      <c r="L3166" s="138" t="s">
        <v>7277</v>
      </c>
      <c r="M3166" s="158"/>
      <c r="N3166" s="139" t="s">
        <v>3963</v>
      </c>
      <c r="O3166" s="140" t="s">
        <v>84</v>
      </c>
      <c r="P3166" s="140" t="s">
        <v>85</v>
      </c>
      <c r="Q3166" s="140" t="s">
        <v>8</v>
      </c>
      <c r="R3166" s="187" t="s">
        <v>8</v>
      </c>
      <c r="S3166" s="187" t="s">
        <v>87</v>
      </c>
      <c r="T3166" s="141" t="s">
        <v>87</v>
      </c>
      <c r="U3166" s="140" t="s">
        <v>15</v>
      </c>
      <c r="V3166" s="141">
        <v>2</v>
      </c>
      <c r="W3166" s="140" t="s">
        <v>4173</v>
      </c>
      <c r="X3166" s="140" t="s">
        <v>4173</v>
      </c>
      <c r="Y3166" s="140" t="s">
        <v>66</v>
      </c>
      <c r="Z3166" s="140" t="s">
        <v>66</v>
      </c>
      <c r="AA3166" s="140" t="s">
        <v>4173</v>
      </c>
      <c r="AB3166" s="140" t="s">
        <v>4173</v>
      </c>
      <c r="AC3166" s="140" t="s">
        <v>66</v>
      </c>
      <c r="AD3166" s="187" t="s">
        <v>66</v>
      </c>
      <c r="AE3166" s="151" t="s">
        <v>4173</v>
      </c>
      <c r="AF3166" s="151" t="s">
        <v>4173</v>
      </c>
      <c r="AG3166" s="134"/>
      <c r="AH3166" s="142"/>
      <c r="AI3166" s="143"/>
      <c r="AJ3166" s="143" t="b">
        <f t="shared" si="1210"/>
        <v>0</v>
      </c>
      <c r="AK3166" s="143" t="str">
        <f>O3166&amp;Q3166&amp;R3166&amp;U3166&amp;V3166&amp;Y3166&amp;Z3166&amp;AC3166&amp;AD3166</f>
        <v>L11220000</v>
      </c>
      <c r="AL3166" s="95"/>
      <c r="AM3166" s="41"/>
      <c r="AN3166" s="145" t="str">
        <f>N3166&amp;AK3166</f>
        <v>J9NL11220000</v>
      </c>
      <c r="AO3166" s="145"/>
      <c r="AP3166" s="30"/>
      <c r="AQ3166" s="145"/>
      <c r="AR3166" s="145" t="str">
        <f t="shared" si="1215"/>
        <v/>
      </c>
      <c r="AS3166" s="145" t="str">
        <f>IF(IFERROR(VLOOKUP(AE3166,#REF!,1,0),"")&lt;&gt;"",1,"")</f>
        <v/>
      </c>
      <c r="AT3166" s="145" t="str">
        <f>IF(IFERROR(VLOOKUP(AE3166,#REF!,1,0),"")&lt;&gt;"",1,"")</f>
        <v/>
      </c>
      <c r="AU3166" s="145" t="str">
        <f>IF(IFERROR(VLOOKUP(AE3166,#REF!,1,0),"")&lt;&gt;"",1,"")</f>
        <v/>
      </c>
      <c r="AV3166" s="145" t="str">
        <f>IF(IFERROR(VLOOKUP(AE3166,#REF!,1,0),"")&lt;&gt;"",1,"")</f>
        <v/>
      </c>
      <c r="AW3166" s="145" t="str">
        <f>IF(IFERROR(VLOOKUP(AE3166,#REF!,1,0),"")&lt;&gt;"",1,"")</f>
        <v/>
      </c>
      <c r="AX3166" s="145" t="str">
        <f>IF(IFERROR(VLOOKUP(AE3166,#REF!,1,0),"")&lt;&gt;"",1,"")</f>
        <v/>
      </c>
      <c r="AY3166" s="145" t="str">
        <f>IF(IFERROR(VLOOKUP(AE3166,#REF!,1,0),"")&lt;&gt;"",1,"")</f>
        <v/>
      </c>
      <c r="AZ3166" s="145" t="str">
        <f>IF(IFERROR(VLOOKUP(AE3166,#REF!,1,0),"")&lt;&gt;"",1,"")</f>
        <v/>
      </c>
      <c r="BA3166" s="145" t="str">
        <f>IF(IFERROR(VLOOKUP(AE3166,#REF!,1,0),"")&lt;&gt;"",1,"")</f>
        <v/>
      </c>
      <c r="BB3166" s="145" t="str">
        <f>IF(IFERROR(VLOOKUP(AE3166,#REF!,1,0),"")&lt;&gt;"",1,"")</f>
        <v/>
      </c>
      <c r="BC3166" s="145" t="str">
        <f>IF(IFERROR(VLOOKUP(AE3166,#REF!,1,0),"")&lt;&gt;"",1,"")</f>
        <v/>
      </c>
      <c r="BD3166" s="146" t="str">
        <f>IF(IFERROR(VLOOKUP(AE3166,#REF!,1,0),"")&lt;&gt;"",1,"")</f>
        <v/>
      </c>
      <c r="BE3166" s="148">
        <f t="shared" si="1208"/>
        <v>0</v>
      </c>
    </row>
    <row r="3167" spans="1:57" ht="17">
      <c r="A3167" s="137">
        <v>2995</v>
      </c>
      <c r="B3167" s="137"/>
      <c r="C3167" s="137"/>
      <c r="D3167" s="138"/>
      <c r="E3167" s="138"/>
      <c r="F3167" s="138"/>
      <c r="G3167" s="138"/>
      <c r="H3167" s="138"/>
      <c r="I3167" s="138"/>
      <c r="J3167" s="138"/>
      <c r="K3167" s="138"/>
      <c r="L3167" s="138" t="s">
        <v>7278</v>
      </c>
      <c r="M3167" s="158"/>
      <c r="N3167" s="139" t="s">
        <v>3963</v>
      </c>
      <c r="O3167" s="140" t="s">
        <v>84</v>
      </c>
      <c r="P3167" s="140" t="s">
        <v>85</v>
      </c>
      <c r="Q3167" s="140" t="s">
        <v>8</v>
      </c>
      <c r="R3167" s="187" t="s">
        <v>8</v>
      </c>
      <c r="S3167" s="187" t="s">
        <v>87</v>
      </c>
      <c r="T3167" s="141" t="s">
        <v>87</v>
      </c>
      <c r="U3167" s="140" t="s">
        <v>15</v>
      </c>
      <c r="V3167" s="141">
        <v>3</v>
      </c>
      <c r="W3167" s="140" t="s">
        <v>4174</v>
      </c>
      <c r="X3167" s="140" t="s">
        <v>4174</v>
      </c>
      <c r="Y3167" s="140" t="s">
        <v>66</v>
      </c>
      <c r="Z3167" s="140" t="s">
        <v>66</v>
      </c>
      <c r="AA3167" s="140" t="s">
        <v>4174</v>
      </c>
      <c r="AB3167" s="140" t="s">
        <v>4174</v>
      </c>
      <c r="AC3167" s="140" t="s">
        <v>66</v>
      </c>
      <c r="AD3167" s="187" t="s">
        <v>66</v>
      </c>
      <c r="AE3167" s="151" t="s">
        <v>4174</v>
      </c>
      <c r="AF3167" s="151" t="s">
        <v>4174</v>
      </c>
      <c r="AG3167" s="134"/>
      <c r="AH3167" s="142"/>
      <c r="AI3167" s="143"/>
      <c r="AJ3167" s="143" t="b">
        <f t="shared" si="1210"/>
        <v>0</v>
      </c>
      <c r="AK3167" s="143" t="str">
        <f>O3167&amp;Q3167&amp;R3167&amp;U3167&amp;V3167&amp;Y3167&amp;Z3167&amp;AC3167&amp;AD3167</f>
        <v>L11230000</v>
      </c>
      <c r="AL3167" s="95"/>
      <c r="AM3167" s="41"/>
      <c r="AN3167" s="145" t="str">
        <f>N3167&amp;AK3167</f>
        <v>J9NL11230000</v>
      </c>
      <c r="AO3167" s="145"/>
      <c r="AP3167" s="30"/>
      <c r="AQ3167" s="145"/>
      <c r="AR3167" s="145" t="str">
        <f t="shared" si="1215"/>
        <v/>
      </c>
      <c r="AS3167" s="145" t="str">
        <f>IF(IFERROR(VLOOKUP(AE3167,#REF!,1,0),"")&lt;&gt;"",1,"")</f>
        <v/>
      </c>
      <c r="AT3167" s="145" t="str">
        <f>IF(IFERROR(VLOOKUP(AE3167,#REF!,1,0),"")&lt;&gt;"",1,"")</f>
        <v/>
      </c>
      <c r="AU3167" s="145" t="str">
        <f>IF(IFERROR(VLOOKUP(AE3167,#REF!,1,0),"")&lt;&gt;"",1,"")</f>
        <v/>
      </c>
      <c r="AV3167" s="145" t="str">
        <f>IF(IFERROR(VLOOKUP(AE3167,#REF!,1,0),"")&lt;&gt;"",1,"")</f>
        <v/>
      </c>
      <c r="AW3167" s="145" t="str">
        <f>IF(IFERROR(VLOOKUP(AE3167,#REF!,1,0),"")&lt;&gt;"",1,"")</f>
        <v/>
      </c>
      <c r="AX3167" s="145" t="str">
        <f>IF(IFERROR(VLOOKUP(AE3167,#REF!,1,0),"")&lt;&gt;"",1,"")</f>
        <v/>
      </c>
      <c r="AY3167" s="145" t="str">
        <f>IF(IFERROR(VLOOKUP(AE3167,#REF!,1,0),"")&lt;&gt;"",1,"")</f>
        <v/>
      </c>
      <c r="AZ3167" s="145" t="str">
        <f>IF(IFERROR(VLOOKUP(AE3167,#REF!,1,0),"")&lt;&gt;"",1,"")</f>
        <v/>
      </c>
      <c r="BA3167" s="145" t="str">
        <f>IF(IFERROR(VLOOKUP(AE3167,#REF!,1,0),"")&lt;&gt;"",1,"")</f>
        <v/>
      </c>
      <c r="BB3167" s="145" t="str">
        <f>IF(IFERROR(VLOOKUP(AE3167,#REF!,1,0),"")&lt;&gt;"",1,"")</f>
        <v/>
      </c>
      <c r="BC3167" s="145" t="str">
        <f>IF(IFERROR(VLOOKUP(AE3167,#REF!,1,0),"")&lt;&gt;"",1,"")</f>
        <v/>
      </c>
      <c r="BD3167" s="146" t="str">
        <f>IF(IFERROR(VLOOKUP(AE3167,#REF!,1,0),"")&lt;&gt;"",1,"")</f>
        <v/>
      </c>
      <c r="BE3167" s="148">
        <f t="shared" si="1208"/>
        <v>0</v>
      </c>
    </row>
    <row r="3168" spans="1:57" ht="17">
      <c r="A3168" s="137"/>
      <c r="B3168" s="137"/>
      <c r="C3168" s="137"/>
      <c r="D3168" s="138"/>
      <c r="E3168" s="138"/>
      <c r="F3168" s="138"/>
      <c r="G3168" s="138"/>
      <c r="H3168" s="138"/>
      <c r="I3168" s="138"/>
      <c r="J3168" s="138"/>
      <c r="K3168" s="138"/>
      <c r="L3168" s="138" t="s">
        <v>7279</v>
      </c>
      <c r="M3168" s="158"/>
      <c r="N3168" s="139" t="s">
        <v>3963</v>
      </c>
      <c r="O3168" s="140" t="s">
        <v>84</v>
      </c>
      <c r="P3168" s="140" t="s">
        <v>85</v>
      </c>
      <c r="Q3168" s="140" t="s">
        <v>8</v>
      </c>
      <c r="R3168" s="187" t="s">
        <v>8</v>
      </c>
      <c r="S3168" s="187" t="s">
        <v>87</v>
      </c>
      <c r="T3168" s="141" t="s">
        <v>87</v>
      </c>
      <c r="U3168" s="140" t="s">
        <v>18</v>
      </c>
      <c r="V3168" s="141">
        <v>8</v>
      </c>
      <c r="W3168" s="140" t="s">
        <v>4175</v>
      </c>
      <c r="X3168" s="140" t="s">
        <v>4175</v>
      </c>
      <c r="Y3168" s="140" t="s">
        <v>66</v>
      </c>
      <c r="Z3168" s="140" t="s">
        <v>66</v>
      </c>
      <c r="AA3168" s="140" t="s">
        <v>4175</v>
      </c>
      <c r="AB3168" s="140" t="s">
        <v>4175</v>
      </c>
      <c r="AC3168" s="140" t="s">
        <v>66</v>
      </c>
      <c r="AD3168" s="187" t="s">
        <v>66</v>
      </c>
      <c r="AE3168" s="151" t="s">
        <v>4175</v>
      </c>
      <c r="AF3168" s="151" t="s">
        <v>4175</v>
      </c>
      <c r="AG3168" s="134"/>
      <c r="AH3168" s="142"/>
      <c r="AI3168" s="143"/>
      <c r="AJ3168" s="143" t="b">
        <f t="shared" si="1210"/>
        <v>0</v>
      </c>
      <c r="AK3168" s="143" t="str">
        <f>O3168&amp;Q3168&amp;R3168&amp;U3168&amp;V3168&amp;Y3168&amp;Z3168&amp;AC3168&amp;AD3168</f>
        <v>L11980000</v>
      </c>
      <c r="AL3168" s="95"/>
      <c r="AM3168" s="41"/>
      <c r="AN3168" s="145" t="str">
        <f>N3168&amp;AK3168</f>
        <v>J9NL11980000</v>
      </c>
      <c r="AO3168" s="145"/>
      <c r="AP3168" s="30"/>
      <c r="AQ3168" s="145"/>
      <c r="AR3168" s="145"/>
      <c r="AS3168" s="145"/>
      <c r="AT3168" s="145"/>
      <c r="AU3168" s="145"/>
      <c r="AV3168" s="145"/>
      <c r="AW3168" s="145"/>
      <c r="AX3168" s="145"/>
      <c r="AY3168" s="145"/>
      <c r="AZ3168" s="145"/>
      <c r="BA3168" s="145"/>
      <c r="BB3168" s="145"/>
      <c r="BC3168" s="145"/>
      <c r="BD3168" s="146"/>
      <c r="BE3168" s="148">
        <f t="shared" si="1208"/>
        <v>0</v>
      </c>
    </row>
    <row r="3169" spans="1:57" ht="17">
      <c r="A3169" s="137">
        <v>2996</v>
      </c>
      <c r="B3169" s="137"/>
      <c r="C3169" s="137"/>
      <c r="D3169" s="138"/>
      <c r="E3169" s="138"/>
      <c r="F3169" s="138"/>
      <c r="G3169" s="138"/>
      <c r="H3169" s="138"/>
      <c r="I3169" s="138"/>
      <c r="J3169" s="138"/>
      <c r="K3169" s="138"/>
      <c r="L3169" s="138" t="s">
        <v>7280</v>
      </c>
      <c r="M3169" s="158"/>
      <c r="N3169" s="139" t="s">
        <v>3963</v>
      </c>
      <c r="O3169" s="140" t="s">
        <v>84</v>
      </c>
      <c r="P3169" s="140" t="s">
        <v>85</v>
      </c>
      <c r="Q3169" s="140" t="s">
        <v>8</v>
      </c>
      <c r="R3169" s="187" t="s">
        <v>8</v>
      </c>
      <c r="S3169" s="187" t="s">
        <v>87</v>
      </c>
      <c r="T3169" s="141" t="s">
        <v>87</v>
      </c>
      <c r="U3169" s="140" t="s">
        <v>18</v>
      </c>
      <c r="V3169" s="141" t="s">
        <v>18</v>
      </c>
      <c r="W3169" s="140" t="s">
        <v>4176</v>
      </c>
      <c r="X3169" s="140" t="s">
        <v>4176</v>
      </c>
      <c r="Y3169" s="140" t="s">
        <v>66</v>
      </c>
      <c r="Z3169" s="140" t="s">
        <v>66</v>
      </c>
      <c r="AA3169" s="140" t="s">
        <v>4176</v>
      </c>
      <c r="AB3169" s="140" t="s">
        <v>4176</v>
      </c>
      <c r="AC3169" s="140" t="s">
        <v>66</v>
      </c>
      <c r="AD3169" s="187" t="s">
        <v>66</v>
      </c>
      <c r="AE3169" s="151" t="s">
        <v>4176</v>
      </c>
      <c r="AF3169" s="151" t="s">
        <v>4176</v>
      </c>
      <c r="AG3169" s="134"/>
      <c r="AH3169" s="142"/>
      <c r="AI3169" s="143"/>
      <c r="AJ3169" s="143" t="b">
        <f t="shared" si="1210"/>
        <v>0</v>
      </c>
      <c r="AK3169" s="143" t="str">
        <f>O3169&amp;Q3169&amp;R3169&amp;U3169&amp;V3169&amp;Y3169&amp;Z3169&amp;AC3169&amp;AD3169</f>
        <v>L11990000</v>
      </c>
      <c r="AL3169" s="95"/>
      <c r="AM3169" s="41"/>
      <c r="AN3169" s="145" t="str">
        <f>N3169&amp;AK3169</f>
        <v>J9NL11990000</v>
      </c>
      <c r="AO3169" s="145"/>
      <c r="AP3169" s="30"/>
      <c r="AQ3169" s="145"/>
      <c r="AR3169" s="145" t="str">
        <f t="shared" ref="AR3169:AR3174" si="1216">IF(AL3169&lt;&gt;"",1,"")</f>
        <v/>
      </c>
      <c r="AS3169" s="145" t="str">
        <f>IF(IFERROR(VLOOKUP(AE3169,#REF!,1,0),"")&lt;&gt;"",1,"")</f>
        <v/>
      </c>
      <c r="AT3169" s="145" t="str">
        <f>IF(IFERROR(VLOOKUP(AE3169,#REF!,1,0),"")&lt;&gt;"",1,"")</f>
        <v/>
      </c>
      <c r="AU3169" s="145" t="str">
        <f>IF(IFERROR(VLOOKUP(AE3169,#REF!,1,0),"")&lt;&gt;"",1,"")</f>
        <v/>
      </c>
      <c r="AV3169" s="145" t="str">
        <f>IF(IFERROR(VLOOKUP(AE3169,#REF!,1,0),"")&lt;&gt;"",1,"")</f>
        <v/>
      </c>
      <c r="AW3169" s="145" t="str">
        <f>IF(IFERROR(VLOOKUP(AE3169,#REF!,1,0),"")&lt;&gt;"",1,"")</f>
        <v/>
      </c>
      <c r="AX3169" s="145" t="str">
        <f>IF(IFERROR(VLOOKUP(AE3169,#REF!,1,0),"")&lt;&gt;"",1,"")</f>
        <v/>
      </c>
      <c r="AY3169" s="145" t="str">
        <f>IF(IFERROR(VLOOKUP(AE3169,#REF!,1,0),"")&lt;&gt;"",1,"")</f>
        <v/>
      </c>
      <c r="AZ3169" s="145" t="str">
        <f>IF(IFERROR(VLOOKUP(AE3169,#REF!,1,0),"")&lt;&gt;"",1,"")</f>
        <v/>
      </c>
      <c r="BA3169" s="145" t="str">
        <f>IF(IFERROR(VLOOKUP(AE3169,#REF!,1,0),"")&lt;&gt;"",1,"")</f>
        <v/>
      </c>
      <c r="BB3169" s="145" t="str">
        <f>IF(IFERROR(VLOOKUP(AE3169,#REF!,1,0),"")&lt;&gt;"",1,"")</f>
        <v/>
      </c>
      <c r="BC3169" s="145" t="str">
        <f>IF(IFERROR(VLOOKUP(AE3169,#REF!,1,0),"")&lt;&gt;"",1,"")</f>
        <v/>
      </c>
      <c r="BD3169" s="146" t="str">
        <f>IF(IFERROR(VLOOKUP(AE3169,#REF!,1,0),"")&lt;&gt;"",1,"")</f>
        <v/>
      </c>
      <c r="BE3169" s="148">
        <f t="shared" si="1208"/>
        <v>0</v>
      </c>
    </row>
    <row r="3170" spans="1:57" ht="17">
      <c r="A3170" s="137">
        <v>2997</v>
      </c>
      <c r="B3170" s="137"/>
      <c r="C3170" s="137"/>
      <c r="D3170" s="138"/>
      <c r="E3170" s="138"/>
      <c r="F3170" s="138"/>
      <c r="G3170" s="138"/>
      <c r="H3170" s="138"/>
      <c r="I3170" s="138"/>
      <c r="J3170" s="138"/>
      <c r="K3170" s="138"/>
      <c r="L3170" s="138" t="s">
        <v>7281</v>
      </c>
      <c r="M3170" s="158"/>
      <c r="N3170" s="139" t="s">
        <v>3963</v>
      </c>
      <c r="O3170" s="140" t="s">
        <v>84</v>
      </c>
      <c r="P3170" s="140" t="s">
        <v>85</v>
      </c>
      <c r="Q3170" s="140" t="s">
        <v>8</v>
      </c>
      <c r="R3170" s="140" t="s">
        <v>15</v>
      </c>
      <c r="S3170" s="140" t="s">
        <v>89</v>
      </c>
      <c r="T3170" s="141" t="s">
        <v>89</v>
      </c>
      <c r="U3170" s="140" t="s">
        <v>66</v>
      </c>
      <c r="V3170" s="141" t="s">
        <v>66</v>
      </c>
      <c r="W3170" s="140" t="s">
        <v>89</v>
      </c>
      <c r="X3170" s="140" t="s">
        <v>89</v>
      </c>
      <c r="Y3170" s="140" t="s">
        <v>66</v>
      </c>
      <c r="Z3170" s="140" t="s">
        <v>66</v>
      </c>
      <c r="AA3170" s="140" t="s">
        <v>89</v>
      </c>
      <c r="AB3170" s="140" t="s">
        <v>89</v>
      </c>
      <c r="AC3170" s="140" t="s">
        <v>66</v>
      </c>
      <c r="AD3170" s="187" t="s">
        <v>66</v>
      </c>
      <c r="AE3170" s="151" t="s">
        <v>89</v>
      </c>
      <c r="AF3170" s="151" t="s">
        <v>89</v>
      </c>
      <c r="AG3170" s="134"/>
      <c r="AH3170" s="142"/>
      <c r="AI3170" s="143"/>
      <c r="AJ3170" s="143" t="b">
        <f t="shared" si="1210"/>
        <v>0</v>
      </c>
      <c r="AK3170" s="143" t="str">
        <f>O3170&amp;Q3170&amp;R3170&amp;U3170&amp;V3170&amp;Y3170&amp;Z3170&amp;AC3170&amp;AD3170</f>
        <v>L12000000</v>
      </c>
      <c r="AL3170" s="95"/>
      <c r="AM3170" s="41"/>
      <c r="AN3170" s="145" t="str">
        <f>N3170&amp;AK3170</f>
        <v>J9NL12000000</v>
      </c>
      <c r="AO3170" s="145"/>
      <c r="AP3170" s="30"/>
      <c r="AQ3170" s="145"/>
      <c r="AR3170" s="145" t="str">
        <f t="shared" si="1216"/>
        <v/>
      </c>
      <c r="AS3170" s="145" t="str">
        <f>IF(IFERROR(VLOOKUP(AE3170,#REF!,1,0),"")&lt;&gt;"",1,"")</f>
        <v/>
      </c>
      <c r="AT3170" s="145" t="str">
        <f>IF(IFERROR(VLOOKUP(AE3170,#REF!,1,0),"")&lt;&gt;"",1,"")</f>
        <v/>
      </c>
      <c r="AU3170" s="145" t="str">
        <f>IF(IFERROR(VLOOKUP(AE3170,#REF!,1,0),"")&lt;&gt;"",1,"")</f>
        <v/>
      </c>
      <c r="AV3170" s="145" t="str">
        <f>IF(IFERROR(VLOOKUP(AE3170,#REF!,1,0),"")&lt;&gt;"",1,"")</f>
        <v/>
      </c>
      <c r="AW3170" s="145" t="str">
        <f>IF(IFERROR(VLOOKUP(AE3170,#REF!,1,0),"")&lt;&gt;"",1,"")</f>
        <v/>
      </c>
      <c r="AX3170" s="145" t="str">
        <f>IF(IFERROR(VLOOKUP(AE3170,#REF!,1,0),"")&lt;&gt;"",1,"")</f>
        <v/>
      </c>
      <c r="AY3170" s="145" t="str">
        <f>IF(IFERROR(VLOOKUP(AE3170,#REF!,1,0),"")&lt;&gt;"",1,"")</f>
        <v/>
      </c>
      <c r="AZ3170" s="145" t="str">
        <f>IF(IFERROR(VLOOKUP(AE3170,#REF!,1,0),"")&lt;&gt;"",1,"")</f>
        <v/>
      </c>
      <c r="BA3170" s="145" t="str">
        <f>IF(IFERROR(VLOOKUP(AE3170,#REF!,1,0),"")&lt;&gt;"",1,"")</f>
        <v/>
      </c>
      <c r="BB3170" s="145" t="str">
        <f>IF(IFERROR(VLOOKUP(AE3170,#REF!,1,0),"")&lt;&gt;"",1,"")</f>
        <v/>
      </c>
      <c r="BC3170" s="145" t="str">
        <f>IF(IFERROR(VLOOKUP(AE3170,#REF!,1,0),"")&lt;&gt;"",1,"")</f>
        <v/>
      </c>
      <c r="BD3170" s="146" t="str">
        <f>IF(IFERROR(VLOOKUP(AE3170,#REF!,1,0),"")&lt;&gt;"",1,"")</f>
        <v/>
      </c>
      <c r="BE3170" s="148">
        <f t="shared" si="1208"/>
        <v>0</v>
      </c>
    </row>
    <row r="3171" spans="1:57" ht="17">
      <c r="A3171" s="137">
        <v>2998</v>
      </c>
      <c r="B3171" s="137"/>
      <c r="C3171" s="137"/>
      <c r="D3171" s="138"/>
      <c r="E3171" s="138"/>
      <c r="F3171" s="138"/>
      <c r="G3171" s="138"/>
      <c r="H3171" s="138"/>
      <c r="I3171" s="138"/>
      <c r="J3171" s="138"/>
      <c r="K3171" s="138"/>
      <c r="L3171" s="138" t="s">
        <v>7282</v>
      </c>
      <c r="M3171" s="158"/>
      <c r="N3171" s="139" t="s">
        <v>3963</v>
      </c>
      <c r="O3171" s="140" t="s">
        <v>84</v>
      </c>
      <c r="P3171" s="140" t="s">
        <v>85</v>
      </c>
      <c r="Q3171" s="140" t="s">
        <v>8</v>
      </c>
      <c r="R3171" s="140" t="s">
        <v>15</v>
      </c>
      <c r="S3171" s="140" t="s">
        <v>89</v>
      </c>
      <c r="T3171" s="141" t="s">
        <v>89</v>
      </c>
      <c r="U3171" s="140" t="s">
        <v>8</v>
      </c>
      <c r="V3171" s="141" t="s">
        <v>8</v>
      </c>
      <c r="W3171" s="140" t="s">
        <v>4177</v>
      </c>
      <c r="X3171" s="140" t="s">
        <v>4177</v>
      </c>
      <c r="Y3171" s="140" t="s">
        <v>66</v>
      </c>
      <c r="Z3171" s="140" t="s">
        <v>66</v>
      </c>
      <c r="AA3171" s="140" t="s">
        <v>4177</v>
      </c>
      <c r="AB3171" s="140" t="s">
        <v>4177</v>
      </c>
      <c r="AC3171" s="140" t="s">
        <v>66</v>
      </c>
      <c r="AD3171" s="187" t="s">
        <v>66</v>
      </c>
      <c r="AE3171" s="151" t="s">
        <v>4177</v>
      </c>
      <c r="AF3171" s="151" t="s">
        <v>4177</v>
      </c>
      <c r="AG3171" s="134"/>
      <c r="AH3171" s="142"/>
      <c r="AI3171" s="143"/>
      <c r="AJ3171" s="143" t="b">
        <f t="shared" si="1210"/>
        <v>0</v>
      </c>
      <c r="AK3171" s="143" t="str">
        <f>O3171&amp;Q3171&amp;R3171&amp;U3171&amp;V3171&amp;Y3171&amp;Z3171&amp;AC3171&amp;AD3171</f>
        <v>L12110000</v>
      </c>
      <c r="AL3171" s="95"/>
      <c r="AM3171" s="41"/>
      <c r="AN3171" s="145" t="str">
        <f>N3171&amp;AK3171</f>
        <v>J9NL12110000</v>
      </c>
      <c r="AO3171" s="145"/>
      <c r="AP3171" s="30"/>
      <c r="AQ3171" s="145"/>
      <c r="AR3171" s="145" t="str">
        <f t="shared" si="1216"/>
        <v/>
      </c>
      <c r="AS3171" s="145" t="str">
        <f>IF(IFERROR(VLOOKUP(AE3171,#REF!,1,0),"")&lt;&gt;"",1,"")</f>
        <v/>
      </c>
      <c r="AT3171" s="145" t="str">
        <f>IF(IFERROR(VLOOKUP(AE3171,#REF!,1,0),"")&lt;&gt;"",1,"")</f>
        <v/>
      </c>
      <c r="AU3171" s="145" t="str">
        <f>IF(IFERROR(VLOOKUP(AE3171,#REF!,1,0),"")&lt;&gt;"",1,"")</f>
        <v/>
      </c>
      <c r="AV3171" s="145" t="str">
        <f>IF(IFERROR(VLOOKUP(AE3171,#REF!,1,0),"")&lt;&gt;"",1,"")</f>
        <v/>
      </c>
      <c r="AW3171" s="145" t="str">
        <f>IF(IFERROR(VLOOKUP(AE3171,#REF!,1,0),"")&lt;&gt;"",1,"")</f>
        <v/>
      </c>
      <c r="AX3171" s="145" t="str">
        <f>IF(IFERROR(VLOOKUP(AE3171,#REF!,1,0),"")&lt;&gt;"",1,"")</f>
        <v/>
      </c>
      <c r="AY3171" s="145" t="str">
        <f>IF(IFERROR(VLOOKUP(AE3171,#REF!,1,0),"")&lt;&gt;"",1,"")</f>
        <v/>
      </c>
      <c r="AZ3171" s="145" t="str">
        <f>IF(IFERROR(VLOOKUP(AE3171,#REF!,1,0),"")&lt;&gt;"",1,"")</f>
        <v/>
      </c>
      <c r="BA3171" s="145" t="str">
        <f>IF(IFERROR(VLOOKUP(AE3171,#REF!,1,0),"")&lt;&gt;"",1,"")</f>
        <v/>
      </c>
      <c r="BB3171" s="145" t="str">
        <f>IF(IFERROR(VLOOKUP(AE3171,#REF!,1,0),"")&lt;&gt;"",1,"")</f>
        <v/>
      </c>
      <c r="BC3171" s="145" t="str">
        <f>IF(IFERROR(VLOOKUP(AE3171,#REF!,1,0),"")&lt;&gt;"",1,"")</f>
        <v/>
      </c>
      <c r="BD3171" s="146" t="str">
        <f>IF(IFERROR(VLOOKUP(AE3171,#REF!,1,0),"")&lt;&gt;"",1,"")</f>
        <v/>
      </c>
      <c r="BE3171" s="148">
        <f t="shared" si="1208"/>
        <v>0</v>
      </c>
    </row>
    <row r="3172" spans="1:57" ht="17">
      <c r="A3172" s="137">
        <v>2999</v>
      </c>
      <c r="B3172" s="137"/>
      <c r="C3172" s="137"/>
      <c r="D3172" s="138"/>
      <c r="E3172" s="138"/>
      <c r="F3172" s="138"/>
      <c r="G3172" s="138"/>
      <c r="H3172" s="138"/>
      <c r="I3172" s="138"/>
      <c r="J3172" s="138"/>
      <c r="K3172" s="138"/>
      <c r="L3172" s="138" t="s">
        <v>7283</v>
      </c>
      <c r="M3172" s="158"/>
      <c r="N3172" s="139" t="s">
        <v>3963</v>
      </c>
      <c r="O3172" s="140" t="s">
        <v>84</v>
      </c>
      <c r="P3172" s="140" t="s">
        <v>85</v>
      </c>
      <c r="Q3172" s="140" t="s">
        <v>8</v>
      </c>
      <c r="R3172" s="140" t="s">
        <v>15</v>
      </c>
      <c r="S3172" s="140" t="s">
        <v>89</v>
      </c>
      <c r="T3172" s="141" t="s">
        <v>89</v>
      </c>
      <c r="U3172" s="140" t="s">
        <v>8</v>
      </c>
      <c r="V3172" s="141" t="s">
        <v>15</v>
      </c>
      <c r="W3172" s="140" t="s">
        <v>4178</v>
      </c>
      <c r="X3172" s="140" t="s">
        <v>4178</v>
      </c>
      <c r="Y3172" s="140" t="s">
        <v>66</v>
      </c>
      <c r="Z3172" s="140" t="s">
        <v>66</v>
      </c>
      <c r="AA3172" s="140" t="s">
        <v>4178</v>
      </c>
      <c r="AB3172" s="140" t="s">
        <v>4178</v>
      </c>
      <c r="AC3172" s="140" t="s">
        <v>66</v>
      </c>
      <c r="AD3172" s="187" t="s">
        <v>66</v>
      </c>
      <c r="AE3172" s="151" t="s">
        <v>4178</v>
      </c>
      <c r="AF3172" s="151" t="s">
        <v>4178</v>
      </c>
      <c r="AG3172" s="134"/>
      <c r="AH3172" s="142"/>
      <c r="AI3172" s="143"/>
      <c r="AJ3172" s="143" t="b">
        <f t="shared" si="1210"/>
        <v>0</v>
      </c>
      <c r="AK3172" s="143" t="str">
        <f>O3172&amp;Q3172&amp;R3172&amp;U3172&amp;V3172&amp;Y3172&amp;Z3172&amp;AC3172&amp;AD3172</f>
        <v>L12120000</v>
      </c>
      <c r="AL3172" s="95"/>
      <c r="AM3172" s="41"/>
      <c r="AN3172" s="145" t="str">
        <f>N3172&amp;AK3172</f>
        <v>J9NL12120000</v>
      </c>
      <c r="AO3172" s="145"/>
      <c r="AP3172" s="30"/>
      <c r="AQ3172" s="145"/>
      <c r="AR3172" s="145" t="str">
        <f t="shared" si="1216"/>
        <v/>
      </c>
      <c r="AS3172" s="145" t="str">
        <f>IF(IFERROR(VLOOKUP(AE3172,#REF!,1,0),"")&lt;&gt;"",1,"")</f>
        <v/>
      </c>
      <c r="AT3172" s="145" t="str">
        <f>IF(IFERROR(VLOOKUP(AE3172,#REF!,1,0),"")&lt;&gt;"",1,"")</f>
        <v/>
      </c>
      <c r="AU3172" s="145" t="str">
        <f>IF(IFERROR(VLOOKUP(AE3172,#REF!,1,0),"")&lt;&gt;"",1,"")</f>
        <v/>
      </c>
      <c r="AV3172" s="145" t="str">
        <f>IF(IFERROR(VLOOKUP(AE3172,#REF!,1,0),"")&lt;&gt;"",1,"")</f>
        <v/>
      </c>
      <c r="AW3172" s="145" t="str">
        <f>IF(IFERROR(VLOOKUP(AE3172,#REF!,1,0),"")&lt;&gt;"",1,"")</f>
        <v/>
      </c>
      <c r="AX3172" s="145" t="str">
        <f>IF(IFERROR(VLOOKUP(AE3172,#REF!,1,0),"")&lt;&gt;"",1,"")</f>
        <v/>
      </c>
      <c r="AY3172" s="145" t="str">
        <f>IF(IFERROR(VLOOKUP(AE3172,#REF!,1,0),"")&lt;&gt;"",1,"")</f>
        <v/>
      </c>
      <c r="AZ3172" s="145" t="str">
        <f>IF(IFERROR(VLOOKUP(AE3172,#REF!,1,0),"")&lt;&gt;"",1,"")</f>
        <v/>
      </c>
      <c r="BA3172" s="145" t="str">
        <f>IF(IFERROR(VLOOKUP(AE3172,#REF!,1,0),"")&lt;&gt;"",1,"")</f>
        <v/>
      </c>
      <c r="BB3172" s="145" t="str">
        <f>IF(IFERROR(VLOOKUP(AE3172,#REF!,1,0),"")&lt;&gt;"",1,"")</f>
        <v/>
      </c>
      <c r="BC3172" s="145" t="str">
        <f>IF(IFERROR(VLOOKUP(AE3172,#REF!,1,0),"")&lt;&gt;"",1,"")</f>
        <v/>
      </c>
      <c r="BD3172" s="146" t="str">
        <f>IF(IFERROR(VLOOKUP(AE3172,#REF!,1,0),"")&lt;&gt;"",1,"")</f>
        <v/>
      </c>
      <c r="BE3172" s="148">
        <f t="shared" si="1208"/>
        <v>0</v>
      </c>
    </row>
    <row r="3173" spans="1:57" ht="17">
      <c r="A3173" s="137">
        <v>3000</v>
      </c>
      <c r="B3173" s="137"/>
      <c r="C3173" s="137"/>
      <c r="D3173" s="138"/>
      <c r="E3173" s="138"/>
      <c r="F3173" s="138"/>
      <c r="G3173" s="138"/>
      <c r="H3173" s="138"/>
      <c r="I3173" s="138"/>
      <c r="J3173" s="138"/>
      <c r="K3173" s="138"/>
      <c r="L3173" s="138" t="s">
        <v>7284</v>
      </c>
      <c r="M3173" s="158"/>
      <c r="N3173" s="139" t="s">
        <v>3963</v>
      </c>
      <c r="O3173" s="140" t="s">
        <v>84</v>
      </c>
      <c r="P3173" s="140" t="s">
        <v>85</v>
      </c>
      <c r="Q3173" s="140" t="s">
        <v>8</v>
      </c>
      <c r="R3173" s="140" t="s">
        <v>15</v>
      </c>
      <c r="S3173" s="140" t="s">
        <v>89</v>
      </c>
      <c r="T3173" s="141" t="s">
        <v>89</v>
      </c>
      <c r="U3173" s="140" t="s">
        <v>8</v>
      </c>
      <c r="V3173" s="141" t="s">
        <v>21</v>
      </c>
      <c r="W3173" s="140" t="s">
        <v>4179</v>
      </c>
      <c r="X3173" s="140" t="s">
        <v>4179</v>
      </c>
      <c r="Y3173" s="140" t="s">
        <v>66</v>
      </c>
      <c r="Z3173" s="140" t="s">
        <v>66</v>
      </c>
      <c r="AA3173" s="140" t="s">
        <v>4179</v>
      </c>
      <c r="AB3173" s="140" t="s">
        <v>4179</v>
      </c>
      <c r="AC3173" s="140" t="s">
        <v>66</v>
      </c>
      <c r="AD3173" s="187" t="s">
        <v>66</v>
      </c>
      <c r="AE3173" s="151" t="s">
        <v>4179</v>
      </c>
      <c r="AF3173" s="151" t="s">
        <v>4179</v>
      </c>
      <c r="AG3173" s="134"/>
      <c r="AH3173" s="142"/>
      <c r="AI3173" s="143"/>
      <c r="AJ3173" s="143" t="b">
        <f t="shared" si="1210"/>
        <v>0</v>
      </c>
      <c r="AK3173" s="143" t="str">
        <f>O3173&amp;Q3173&amp;R3173&amp;U3173&amp;V3173&amp;Y3173&amp;Z3173&amp;AC3173&amp;AD3173</f>
        <v>L12130000</v>
      </c>
      <c r="AL3173" s="95"/>
      <c r="AM3173" s="41"/>
      <c r="AN3173" s="145" t="str">
        <f>N3173&amp;AK3173</f>
        <v>J9NL12130000</v>
      </c>
      <c r="AO3173" s="145"/>
      <c r="AP3173" s="30"/>
      <c r="AQ3173" s="145"/>
      <c r="AR3173" s="145" t="str">
        <f t="shared" si="1216"/>
        <v/>
      </c>
      <c r="AS3173" s="145" t="str">
        <f>IF(IFERROR(VLOOKUP(AE3173,#REF!,1,0),"")&lt;&gt;"",1,"")</f>
        <v/>
      </c>
      <c r="AT3173" s="145" t="str">
        <f>IF(IFERROR(VLOOKUP(AE3173,#REF!,1,0),"")&lt;&gt;"",1,"")</f>
        <v/>
      </c>
      <c r="AU3173" s="145" t="str">
        <f>IF(IFERROR(VLOOKUP(AE3173,#REF!,1,0),"")&lt;&gt;"",1,"")</f>
        <v/>
      </c>
      <c r="AV3173" s="145" t="str">
        <f>IF(IFERROR(VLOOKUP(AE3173,#REF!,1,0),"")&lt;&gt;"",1,"")</f>
        <v/>
      </c>
      <c r="AW3173" s="145" t="str">
        <f>IF(IFERROR(VLOOKUP(AE3173,#REF!,1,0),"")&lt;&gt;"",1,"")</f>
        <v/>
      </c>
      <c r="AX3173" s="145" t="str">
        <f>IF(IFERROR(VLOOKUP(AE3173,#REF!,1,0),"")&lt;&gt;"",1,"")</f>
        <v/>
      </c>
      <c r="AY3173" s="145" t="str">
        <f>IF(IFERROR(VLOOKUP(AE3173,#REF!,1,0),"")&lt;&gt;"",1,"")</f>
        <v/>
      </c>
      <c r="AZ3173" s="145" t="str">
        <f>IF(IFERROR(VLOOKUP(AE3173,#REF!,1,0),"")&lt;&gt;"",1,"")</f>
        <v/>
      </c>
      <c r="BA3173" s="145" t="str">
        <f>IF(IFERROR(VLOOKUP(AE3173,#REF!,1,0),"")&lt;&gt;"",1,"")</f>
        <v/>
      </c>
      <c r="BB3173" s="145" t="str">
        <f>IF(IFERROR(VLOOKUP(AE3173,#REF!,1,0),"")&lt;&gt;"",1,"")</f>
        <v/>
      </c>
      <c r="BC3173" s="145" t="str">
        <f>IF(IFERROR(VLOOKUP(AE3173,#REF!,1,0),"")&lt;&gt;"",1,"")</f>
        <v/>
      </c>
      <c r="BD3173" s="146" t="str">
        <f>IF(IFERROR(VLOOKUP(AE3173,#REF!,1,0),"")&lt;&gt;"",1,"")</f>
        <v/>
      </c>
      <c r="BE3173" s="148">
        <f t="shared" si="1208"/>
        <v>0</v>
      </c>
    </row>
    <row r="3174" spans="1:57" ht="17">
      <c r="A3174" s="137">
        <v>3001</v>
      </c>
      <c r="B3174" s="137"/>
      <c r="C3174" s="137"/>
      <c r="D3174" s="138"/>
      <c r="E3174" s="138"/>
      <c r="F3174" s="138"/>
      <c r="G3174" s="138"/>
      <c r="H3174" s="138"/>
      <c r="I3174" s="138"/>
      <c r="J3174" s="138"/>
      <c r="K3174" s="138"/>
      <c r="L3174" s="138" t="s">
        <v>7285</v>
      </c>
      <c r="M3174" s="158"/>
      <c r="N3174" s="139" t="s">
        <v>3963</v>
      </c>
      <c r="O3174" s="140" t="s">
        <v>84</v>
      </c>
      <c r="P3174" s="140" t="s">
        <v>85</v>
      </c>
      <c r="Q3174" s="140" t="s">
        <v>8</v>
      </c>
      <c r="R3174" s="140" t="s">
        <v>15</v>
      </c>
      <c r="S3174" s="140" t="s">
        <v>89</v>
      </c>
      <c r="T3174" s="141" t="s">
        <v>89</v>
      </c>
      <c r="U3174" s="140" t="s">
        <v>8</v>
      </c>
      <c r="V3174" s="141" t="s">
        <v>27</v>
      </c>
      <c r="W3174" s="140" t="s">
        <v>4180</v>
      </c>
      <c r="X3174" s="140" t="s">
        <v>4180</v>
      </c>
      <c r="Y3174" s="140" t="s">
        <v>66</v>
      </c>
      <c r="Z3174" s="140" t="s">
        <v>66</v>
      </c>
      <c r="AA3174" s="140" t="s">
        <v>4180</v>
      </c>
      <c r="AB3174" s="140" t="s">
        <v>4180</v>
      </c>
      <c r="AC3174" s="140" t="s">
        <v>66</v>
      </c>
      <c r="AD3174" s="187" t="s">
        <v>66</v>
      </c>
      <c r="AE3174" s="151" t="s">
        <v>4180</v>
      </c>
      <c r="AF3174" s="151" t="s">
        <v>4180</v>
      </c>
      <c r="AG3174" s="134"/>
      <c r="AH3174" s="142"/>
      <c r="AI3174" s="143"/>
      <c r="AJ3174" s="143" t="b">
        <f t="shared" si="1210"/>
        <v>0</v>
      </c>
      <c r="AK3174" s="143" t="str">
        <f>O3174&amp;Q3174&amp;R3174&amp;U3174&amp;V3174&amp;Y3174&amp;Z3174&amp;AC3174&amp;AD3174</f>
        <v>L12140000</v>
      </c>
      <c r="AL3174" s="95"/>
      <c r="AM3174" s="41"/>
      <c r="AN3174" s="145" t="str">
        <f>N3174&amp;AK3174</f>
        <v>J9NL12140000</v>
      </c>
      <c r="AO3174" s="145"/>
      <c r="AP3174" s="30"/>
      <c r="AQ3174" s="145"/>
      <c r="AR3174" s="145" t="str">
        <f t="shared" si="1216"/>
        <v/>
      </c>
      <c r="AS3174" s="145" t="str">
        <f>IF(IFERROR(VLOOKUP(AE3174,#REF!,1,0),"")&lt;&gt;"",1,"")</f>
        <v/>
      </c>
      <c r="AT3174" s="145" t="str">
        <f>IF(IFERROR(VLOOKUP(AE3174,#REF!,1,0),"")&lt;&gt;"",1,"")</f>
        <v/>
      </c>
      <c r="AU3174" s="145" t="str">
        <f>IF(IFERROR(VLOOKUP(AE3174,#REF!,1,0),"")&lt;&gt;"",1,"")</f>
        <v/>
      </c>
      <c r="AV3174" s="145" t="str">
        <f>IF(IFERROR(VLOOKUP(AE3174,#REF!,1,0),"")&lt;&gt;"",1,"")</f>
        <v/>
      </c>
      <c r="AW3174" s="145" t="str">
        <f>IF(IFERROR(VLOOKUP(AE3174,#REF!,1,0),"")&lt;&gt;"",1,"")</f>
        <v/>
      </c>
      <c r="AX3174" s="145" t="str">
        <f>IF(IFERROR(VLOOKUP(AE3174,#REF!,1,0),"")&lt;&gt;"",1,"")</f>
        <v/>
      </c>
      <c r="AY3174" s="145" t="str">
        <f>IF(IFERROR(VLOOKUP(AE3174,#REF!,1,0),"")&lt;&gt;"",1,"")</f>
        <v/>
      </c>
      <c r="AZ3174" s="145" t="str">
        <f>IF(IFERROR(VLOOKUP(AE3174,#REF!,1,0),"")&lt;&gt;"",1,"")</f>
        <v/>
      </c>
      <c r="BA3174" s="145" t="str">
        <f>IF(IFERROR(VLOOKUP(AE3174,#REF!,1,0),"")&lt;&gt;"",1,"")</f>
        <v/>
      </c>
      <c r="BB3174" s="145" t="str">
        <f>IF(IFERROR(VLOOKUP(AE3174,#REF!,1,0),"")&lt;&gt;"",1,"")</f>
        <v/>
      </c>
      <c r="BC3174" s="145" t="str">
        <f>IF(IFERROR(VLOOKUP(AE3174,#REF!,1,0),"")&lt;&gt;"",1,"")</f>
        <v/>
      </c>
      <c r="BD3174" s="146" t="str">
        <f>IF(IFERROR(VLOOKUP(AE3174,#REF!,1,0),"")&lt;&gt;"",1,"")</f>
        <v/>
      </c>
      <c r="BE3174" s="148">
        <f t="shared" si="1208"/>
        <v>0</v>
      </c>
    </row>
    <row r="3175" spans="1:57" ht="17">
      <c r="A3175" s="137"/>
      <c r="B3175" s="137"/>
      <c r="C3175" s="137"/>
      <c r="D3175" s="138"/>
      <c r="E3175" s="138"/>
      <c r="F3175" s="138"/>
      <c r="G3175" s="138"/>
      <c r="H3175" s="138"/>
      <c r="I3175" s="138"/>
      <c r="J3175" s="138"/>
      <c r="K3175" s="138"/>
      <c r="L3175" s="138" t="s">
        <v>7286</v>
      </c>
      <c r="M3175" s="158"/>
      <c r="N3175" s="139" t="s">
        <v>3963</v>
      </c>
      <c r="O3175" s="140" t="s">
        <v>84</v>
      </c>
      <c r="P3175" s="140" t="s">
        <v>85</v>
      </c>
      <c r="Q3175" s="140" t="s">
        <v>8</v>
      </c>
      <c r="R3175" s="140" t="s">
        <v>15</v>
      </c>
      <c r="S3175" s="140" t="s">
        <v>89</v>
      </c>
      <c r="T3175" s="141" t="s">
        <v>89</v>
      </c>
      <c r="U3175" s="140" t="s">
        <v>18</v>
      </c>
      <c r="V3175" s="141">
        <v>8</v>
      </c>
      <c r="W3175" s="140" t="s">
        <v>4181</v>
      </c>
      <c r="X3175" s="140" t="s">
        <v>4181</v>
      </c>
      <c r="Y3175" s="140" t="s">
        <v>66</v>
      </c>
      <c r="Z3175" s="140" t="s">
        <v>66</v>
      </c>
      <c r="AA3175" s="140" t="s">
        <v>4181</v>
      </c>
      <c r="AB3175" s="140" t="s">
        <v>4181</v>
      </c>
      <c r="AC3175" s="140" t="s">
        <v>66</v>
      </c>
      <c r="AD3175" s="187" t="s">
        <v>66</v>
      </c>
      <c r="AE3175" s="151" t="s">
        <v>4181</v>
      </c>
      <c r="AF3175" s="151" t="s">
        <v>4181</v>
      </c>
      <c r="AG3175" s="134"/>
      <c r="AH3175" s="142"/>
      <c r="AI3175" s="143"/>
      <c r="AJ3175" s="143" t="b">
        <f t="shared" si="1210"/>
        <v>0</v>
      </c>
      <c r="AK3175" s="143" t="str">
        <f>O3175&amp;Q3175&amp;R3175&amp;U3175&amp;V3175&amp;Y3175&amp;Z3175&amp;AC3175&amp;AD3175</f>
        <v>L12980000</v>
      </c>
      <c r="AL3175" s="95"/>
      <c r="AM3175" s="41"/>
      <c r="AN3175" s="145" t="str">
        <f>N3175&amp;AK3175</f>
        <v>J9NL12980000</v>
      </c>
      <c r="AO3175" s="145"/>
      <c r="AP3175" s="30"/>
      <c r="AQ3175" s="145"/>
      <c r="AR3175" s="145"/>
      <c r="AS3175" s="145"/>
      <c r="AT3175" s="145"/>
      <c r="AU3175" s="145"/>
      <c r="AV3175" s="145"/>
      <c r="AW3175" s="145"/>
      <c r="AX3175" s="145"/>
      <c r="AY3175" s="145"/>
      <c r="AZ3175" s="145"/>
      <c r="BA3175" s="145"/>
      <c r="BB3175" s="145"/>
      <c r="BC3175" s="145"/>
      <c r="BD3175" s="146"/>
      <c r="BE3175" s="148">
        <f t="shared" si="1208"/>
        <v>0</v>
      </c>
    </row>
    <row r="3176" spans="1:57" ht="17">
      <c r="A3176" s="137">
        <v>3002</v>
      </c>
      <c r="B3176" s="137"/>
      <c r="C3176" s="137"/>
      <c r="D3176" s="138"/>
      <c r="E3176" s="138"/>
      <c r="F3176" s="138"/>
      <c r="G3176" s="138"/>
      <c r="H3176" s="138"/>
      <c r="I3176" s="138"/>
      <c r="J3176" s="138"/>
      <c r="K3176" s="138"/>
      <c r="L3176" s="138" t="s">
        <v>7287</v>
      </c>
      <c r="M3176" s="158"/>
      <c r="N3176" s="139" t="s">
        <v>3963</v>
      </c>
      <c r="O3176" s="140" t="s">
        <v>84</v>
      </c>
      <c r="P3176" s="140" t="s">
        <v>85</v>
      </c>
      <c r="Q3176" s="140" t="s">
        <v>8</v>
      </c>
      <c r="R3176" s="140" t="s">
        <v>15</v>
      </c>
      <c r="S3176" s="140" t="s">
        <v>89</v>
      </c>
      <c r="T3176" s="141" t="s">
        <v>89</v>
      </c>
      <c r="U3176" s="140" t="s">
        <v>18</v>
      </c>
      <c r="V3176" s="141" t="s">
        <v>18</v>
      </c>
      <c r="W3176" s="140" t="s">
        <v>4182</v>
      </c>
      <c r="X3176" s="140" t="s">
        <v>4182</v>
      </c>
      <c r="Y3176" s="140" t="s">
        <v>66</v>
      </c>
      <c r="Z3176" s="140" t="s">
        <v>66</v>
      </c>
      <c r="AA3176" s="140" t="s">
        <v>4182</v>
      </c>
      <c r="AB3176" s="140" t="s">
        <v>4182</v>
      </c>
      <c r="AC3176" s="140" t="s">
        <v>66</v>
      </c>
      <c r="AD3176" s="187" t="s">
        <v>66</v>
      </c>
      <c r="AE3176" s="151" t="s">
        <v>4182</v>
      </c>
      <c r="AF3176" s="151" t="s">
        <v>4182</v>
      </c>
      <c r="AG3176" s="134"/>
      <c r="AH3176" s="142"/>
      <c r="AI3176" s="143"/>
      <c r="AJ3176" s="143" t="b">
        <f t="shared" si="1210"/>
        <v>0</v>
      </c>
      <c r="AK3176" s="143" t="str">
        <f>O3176&amp;Q3176&amp;R3176&amp;U3176&amp;V3176&amp;Y3176&amp;Z3176&amp;AC3176&amp;AD3176</f>
        <v>L12990000</v>
      </c>
      <c r="AL3176" s="95"/>
      <c r="AM3176" s="41"/>
      <c r="AN3176" s="145" t="str">
        <f>N3176&amp;AK3176</f>
        <v>J9NL12990000</v>
      </c>
      <c r="AO3176" s="145"/>
      <c r="AP3176" s="30"/>
      <c r="AQ3176" s="145"/>
      <c r="AR3176" s="145" t="str">
        <f t="shared" ref="AR3176:AR3202" si="1217">IF(AL3176&lt;&gt;"",1,"")</f>
        <v/>
      </c>
      <c r="AS3176" s="145" t="str">
        <f>IF(IFERROR(VLOOKUP(AE3176,#REF!,1,0),"")&lt;&gt;"",1,"")</f>
        <v/>
      </c>
      <c r="AT3176" s="145" t="str">
        <f>IF(IFERROR(VLOOKUP(AE3176,#REF!,1,0),"")&lt;&gt;"",1,"")</f>
        <v/>
      </c>
      <c r="AU3176" s="145" t="str">
        <f>IF(IFERROR(VLOOKUP(AE3176,#REF!,1,0),"")&lt;&gt;"",1,"")</f>
        <v/>
      </c>
      <c r="AV3176" s="145" t="str">
        <f>IF(IFERROR(VLOOKUP(AE3176,#REF!,1,0),"")&lt;&gt;"",1,"")</f>
        <v/>
      </c>
      <c r="AW3176" s="145" t="str">
        <f>IF(IFERROR(VLOOKUP(AE3176,#REF!,1,0),"")&lt;&gt;"",1,"")</f>
        <v/>
      </c>
      <c r="AX3176" s="145" t="str">
        <f>IF(IFERROR(VLOOKUP(AE3176,#REF!,1,0),"")&lt;&gt;"",1,"")</f>
        <v/>
      </c>
      <c r="AY3176" s="145" t="str">
        <f>IF(IFERROR(VLOOKUP(AE3176,#REF!,1,0),"")&lt;&gt;"",1,"")</f>
        <v/>
      </c>
      <c r="AZ3176" s="145" t="str">
        <f>IF(IFERROR(VLOOKUP(AE3176,#REF!,1,0),"")&lt;&gt;"",1,"")</f>
        <v/>
      </c>
      <c r="BA3176" s="145" t="str">
        <f>IF(IFERROR(VLOOKUP(AE3176,#REF!,1,0),"")&lt;&gt;"",1,"")</f>
        <v/>
      </c>
      <c r="BB3176" s="145" t="str">
        <f>IF(IFERROR(VLOOKUP(AE3176,#REF!,1,0),"")&lt;&gt;"",1,"")</f>
        <v/>
      </c>
      <c r="BC3176" s="145" t="str">
        <f>IF(IFERROR(VLOOKUP(AE3176,#REF!,1,0),"")&lt;&gt;"",1,"")</f>
        <v/>
      </c>
      <c r="BD3176" s="146" t="str">
        <f>IF(IFERROR(VLOOKUP(AE3176,#REF!,1,0),"")&lt;&gt;"",1,"")</f>
        <v/>
      </c>
      <c r="BE3176" s="148">
        <f t="shared" si="1208"/>
        <v>0</v>
      </c>
    </row>
    <row r="3177" spans="1:57" ht="17">
      <c r="A3177" s="137">
        <v>3003</v>
      </c>
      <c r="B3177" s="137"/>
      <c r="C3177" s="137"/>
      <c r="D3177" s="138"/>
      <c r="E3177" s="138"/>
      <c r="F3177" s="138"/>
      <c r="G3177" s="138"/>
      <c r="H3177" s="138"/>
      <c r="I3177" s="138"/>
      <c r="J3177" s="138"/>
      <c r="K3177" s="138"/>
      <c r="L3177" s="138" t="s">
        <v>7288</v>
      </c>
      <c r="M3177" s="158"/>
      <c r="N3177" s="139" t="s">
        <v>3963</v>
      </c>
      <c r="O3177" s="140" t="s">
        <v>26</v>
      </c>
      <c r="P3177" s="140" t="s">
        <v>91</v>
      </c>
      <c r="Q3177" s="141" t="s">
        <v>66</v>
      </c>
      <c r="R3177" s="140" t="s">
        <v>66</v>
      </c>
      <c r="S3177" s="140" t="s">
        <v>91</v>
      </c>
      <c r="T3177" s="141" t="s">
        <v>91</v>
      </c>
      <c r="U3177" s="140" t="s">
        <v>66</v>
      </c>
      <c r="V3177" s="141" t="s">
        <v>66</v>
      </c>
      <c r="W3177" s="140" t="s">
        <v>91</v>
      </c>
      <c r="X3177" s="140" t="s">
        <v>91</v>
      </c>
      <c r="Y3177" s="140" t="s">
        <v>66</v>
      </c>
      <c r="Z3177" s="140" t="s">
        <v>66</v>
      </c>
      <c r="AA3177" s="140" t="s">
        <v>91</v>
      </c>
      <c r="AB3177" s="140" t="s">
        <v>91</v>
      </c>
      <c r="AC3177" s="140" t="s">
        <v>66</v>
      </c>
      <c r="AD3177" s="187" t="s">
        <v>66</v>
      </c>
      <c r="AE3177" s="151" t="s">
        <v>91</v>
      </c>
      <c r="AF3177" s="151" t="s">
        <v>91</v>
      </c>
      <c r="AG3177" s="134"/>
      <c r="AH3177" s="142"/>
      <c r="AI3177" s="143"/>
      <c r="AJ3177" s="143" t="b">
        <f t="shared" si="1210"/>
        <v>0</v>
      </c>
      <c r="AK3177" s="143" t="str">
        <f>O3177&amp;Q3177&amp;R3177&amp;U3177&amp;V3177&amp;Y3177&amp;Z3177&amp;AC3177&amp;AD3177</f>
        <v>M00000000</v>
      </c>
      <c r="AL3177" s="95"/>
      <c r="AM3177" s="41"/>
      <c r="AN3177" s="145" t="str">
        <f>N3177&amp;AK3177</f>
        <v>J9NM00000000</v>
      </c>
      <c r="AO3177" s="145"/>
      <c r="AP3177" s="30"/>
      <c r="AQ3177" s="145"/>
      <c r="AR3177" s="145" t="str">
        <f t="shared" si="1217"/>
        <v/>
      </c>
      <c r="AS3177" s="145" t="str">
        <f>IF(IFERROR(VLOOKUP(AE3177,#REF!,1,0),"")&lt;&gt;"",1,"")</f>
        <v/>
      </c>
      <c r="AT3177" s="145" t="str">
        <f>IF(IFERROR(VLOOKUP(AE3177,#REF!,1,0),"")&lt;&gt;"",1,"")</f>
        <v/>
      </c>
      <c r="AU3177" s="145" t="str">
        <f>IF(IFERROR(VLOOKUP(AE3177,#REF!,1,0),"")&lt;&gt;"",1,"")</f>
        <v/>
      </c>
      <c r="AV3177" s="145" t="str">
        <f>IF(IFERROR(VLOOKUP(AE3177,#REF!,1,0),"")&lt;&gt;"",1,"")</f>
        <v/>
      </c>
      <c r="AW3177" s="145" t="str">
        <f>IF(IFERROR(VLOOKUP(AE3177,#REF!,1,0),"")&lt;&gt;"",1,"")</f>
        <v/>
      </c>
      <c r="AX3177" s="145" t="str">
        <f>IF(IFERROR(VLOOKUP(AE3177,#REF!,1,0),"")&lt;&gt;"",1,"")</f>
        <v/>
      </c>
      <c r="AY3177" s="145" t="str">
        <f>IF(IFERROR(VLOOKUP(AE3177,#REF!,1,0),"")&lt;&gt;"",1,"")</f>
        <v/>
      </c>
      <c r="AZ3177" s="145" t="str">
        <f>IF(IFERROR(VLOOKUP(AE3177,#REF!,1,0),"")&lt;&gt;"",1,"")</f>
        <v/>
      </c>
      <c r="BA3177" s="145" t="str">
        <f>IF(IFERROR(VLOOKUP(AE3177,#REF!,1,0),"")&lt;&gt;"",1,"")</f>
        <v/>
      </c>
      <c r="BB3177" s="145" t="str">
        <f>IF(IFERROR(VLOOKUP(AE3177,#REF!,1,0),"")&lt;&gt;"",1,"")</f>
        <v/>
      </c>
      <c r="BC3177" s="145" t="str">
        <f>IF(IFERROR(VLOOKUP(AE3177,#REF!,1,0),"")&lt;&gt;"",1,"")</f>
        <v/>
      </c>
      <c r="BD3177" s="146" t="str">
        <f>IF(IFERROR(VLOOKUP(AE3177,#REF!,1,0),"")&lt;&gt;"",1,"")</f>
        <v/>
      </c>
      <c r="BE3177" s="148">
        <f t="shared" si="1208"/>
        <v>0</v>
      </c>
    </row>
    <row r="3178" spans="1:57" ht="17">
      <c r="A3178" s="137">
        <v>3004</v>
      </c>
      <c r="B3178" s="137"/>
      <c r="C3178" s="137"/>
      <c r="D3178" s="138"/>
      <c r="E3178" s="138"/>
      <c r="F3178" s="138"/>
      <c r="G3178" s="138"/>
      <c r="H3178" s="138"/>
      <c r="I3178" s="138"/>
      <c r="J3178" s="138"/>
      <c r="K3178" s="138"/>
      <c r="L3178" s="138" t="s">
        <v>7289</v>
      </c>
      <c r="M3178" s="158"/>
      <c r="N3178" s="139" t="s">
        <v>3963</v>
      </c>
      <c r="O3178" s="140" t="s">
        <v>26</v>
      </c>
      <c r="P3178" s="140" t="s">
        <v>91</v>
      </c>
      <c r="Q3178" s="140" t="s">
        <v>8</v>
      </c>
      <c r="R3178" s="140" t="s">
        <v>8</v>
      </c>
      <c r="S3178" s="140" t="s">
        <v>93</v>
      </c>
      <c r="T3178" s="141" t="s">
        <v>93</v>
      </c>
      <c r="U3178" s="140" t="s">
        <v>66</v>
      </c>
      <c r="V3178" s="141" t="s">
        <v>66</v>
      </c>
      <c r="W3178" s="140" t="s">
        <v>93</v>
      </c>
      <c r="X3178" s="140" t="s">
        <v>93</v>
      </c>
      <c r="Y3178" s="140" t="s">
        <v>66</v>
      </c>
      <c r="Z3178" s="140" t="s">
        <v>66</v>
      </c>
      <c r="AA3178" s="140" t="s">
        <v>93</v>
      </c>
      <c r="AB3178" s="140" t="s">
        <v>93</v>
      </c>
      <c r="AC3178" s="140" t="s">
        <v>66</v>
      </c>
      <c r="AD3178" s="187" t="s">
        <v>66</v>
      </c>
      <c r="AE3178" s="151" t="s">
        <v>93</v>
      </c>
      <c r="AF3178" s="151" t="s">
        <v>93</v>
      </c>
      <c r="AG3178" s="134"/>
      <c r="AH3178" s="142"/>
      <c r="AI3178" s="143"/>
      <c r="AJ3178" s="143" t="b">
        <f t="shared" si="1210"/>
        <v>0</v>
      </c>
      <c r="AK3178" s="143" t="str">
        <f>O3178&amp;Q3178&amp;R3178&amp;U3178&amp;V3178&amp;Y3178&amp;Z3178&amp;AC3178&amp;AD3178</f>
        <v>M11000000</v>
      </c>
      <c r="AL3178" s="95"/>
      <c r="AM3178" s="41"/>
      <c r="AN3178" s="145" t="str">
        <f>N3178&amp;AK3178</f>
        <v>J9NM11000000</v>
      </c>
      <c r="AO3178" s="145"/>
      <c r="AP3178" s="30"/>
      <c r="AQ3178" s="145"/>
      <c r="AR3178" s="145" t="str">
        <f t="shared" si="1217"/>
        <v/>
      </c>
      <c r="AS3178" s="145" t="str">
        <f>IF(IFERROR(VLOOKUP(AE3178,#REF!,1,0),"")&lt;&gt;"",1,"")</f>
        <v/>
      </c>
      <c r="AT3178" s="145" t="str">
        <f>IF(IFERROR(VLOOKUP(AE3178,#REF!,1,0),"")&lt;&gt;"",1,"")</f>
        <v/>
      </c>
      <c r="AU3178" s="145" t="str">
        <f>IF(IFERROR(VLOOKUP(AE3178,#REF!,1,0),"")&lt;&gt;"",1,"")</f>
        <v/>
      </c>
      <c r="AV3178" s="145" t="str">
        <f>IF(IFERROR(VLOOKUP(AE3178,#REF!,1,0),"")&lt;&gt;"",1,"")</f>
        <v/>
      </c>
      <c r="AW3178" s="145" t="str">
        <f>IF(IFERROR(VLOOKUP(AE3178,#REF!,1,0),"")&lt;&gt;"",1,"")</f>
        <v/>
      </c>
      <c r="AX3178" s="145" t="str">
        <f>IF(IFERROR(VLOOKUP(AE3178,#REF!,1,0),"")&lt;&gt;"",1,"")</f>
        <v/>
      </c>
      <c r="AY3178" s="145" t="str">
        <f>IF(IFERROR(VLOOKUP(AE3178,#REF!,1,0),"")&lt;&gt;"",1,"")</f>
        <v/>
      </c>
      <c r="AZ3178" s="145" t="str">
        <f>IF(IFERROR(VLOOKUP(AE3178,#REF!,1,0),"")&lt;&gt;"",1,"")</f>
        <v/>
      </c>
      <c r="BA3178" s="145" t="str">
        <f>IF(IFERROR(VLOOKUP(AE3178,#REF!,1,0),"")&lt;&gt;"",1,"")</f>
        <v/>
      </c>
      <c r="BB3178" s="145" t="str">
        <f>IF(IFERROR(VLOOKUP(AE3178,#REF!,1,0),"")&lt;&gt;"",1,"")</f>
        <v/>
      </c>
      <c r="BC3178" s="145" t="str">
        <f>IF(IFERROR(VLOOKUP(AE3178,#REF!,1,0),"")&lt;&gt;"",1,"")</f>
        <v/>
      </c>
      <c r="BD3178" s="146" t="str">
        <f>IF(IFERROR(VLOOKUP(AE3178,#REF!,1,0),"")&lt;&gt;"",1,"")</f>
        <v/>
      </c>
      <c r="BE3178" s="148">
        <f t="shared" si="1208"/>
        <v>0</v>
      </c>
    </row>
    <row r="3179" spans="1:57" ht="17">
      <c r="A3179" s="137">
        <v>3005</v>
      </c>
      <c r="B3179" s="137"/>
      <c r="C3179" s="137"/>
      <c r="D3179" s="138"/>
      <c r="E3179" s="138"/>
      <c r="F3179" s="138"/>
      <c r="G3179" s="138"/>
      <c r="H3179" s="138"/>
      <c r="I3179" s="138"/>
      <c r="J3179" s="138"/>
      <c r="K3179" s="138"/>
      <c r="L3179" s="138" t="s">
        <v>7290</v>
      </c>
      <c r="M3179" s="158"/>
      <c r="N3179" s="139" t="s">
        <v>3963</v>
      </c>
      <c r="O3179" s="140" t="s">
        <v>26</v>
      </c>
      <c r="P3179" s="140" t="s">
        <v>91</v>
      </c>
      <c r="Q3179" s="140" t="s">
        <v>8</v>
      </c>
      <c r="R3179" s="140" t="s">
        <v>8</v>
      </c>
      <c r="S3179" s="140" t="s">
        <v>93</v>
      </c>
      <c r="T3179" s="141" t="s">
        <v>93</v>
      </c>
      <c r="U3179" s="140" t="s">
        <v>8</v>
      </c>
      <c r="V3179" s="141" t="s">
        <v>8</v>
      </c>
      <c r="W3179" s="140" t="s">
        <v>4183</v>
      </c>
      <c r="X3179" s="140" t="s">
        <v>4183</v>
      </c>
      <c r="Y3179" s="140" t="s">
        <v>66</v>
      </c>
      <c r="Z3179" s="140" t="s">
        <v>66</v>
      </c>
      <c r="AA3179" s="140" t="s">
        <v>4183</v>
      </c>
      <c r="AB3179" s="140" t="s">
        <v>4183</v>
      </c>
      <c r="AC3179" s="140" t="s">
        <v>66</v>
      </c>
      <c r="AD3179" s="187" t="s">
        <v>66</v>
      </c>
      <c r="AE3179" s="151" t="s">
        <v>4183</v>
      </c>
      <c r="AF3179" s="151" t="s">
        <v>4183</v>
      </c>
      <c r="AG3179" s="134"/>
      <c r="AH3179" s="142"/>
      <c r="AI3179" s="143"/>
      <c r="AJ3179" s="143" t="b">
        <f t="shared" si="1210"/>
        <v>0</v>
      </c>
      <c r="AK3179" s="143" t="str">
        <f>O3179&amp;Q3179&amp;R3179&amp;U3179&amp;V3179&amp;Y3179&amp;Z3179&amp;AC3179&amp;AD3179</f>
        <v>M11110000</v>
      </c>
      <c r="AL3179" s="95"/>
      <c r="AM3179" s="41"/>
      <c r="AN3179" s="145" t="str">
        <f>N3179&amp;AK3179</f>
        <v>J9NM11110000</v>
      </c>
      <c r="AO3179" s="145"/>
      <c r="AP3179" s="30"/>
      <c r="AQ3179" s="145"/>
      <c r="AR3179" s="145" t="str">
        <f t="shared" si="1217"/>
        <v/>
      </c>
      <c r="AS3179" s="145" t="str">
        <f>IF(IFERROR(VLOOKUP(AE3179,#REF!,1,0),"")&lt;&gt;"",1,"")</f>
        <v/>
      </c>
      <c r="AT3179" s="145" t="str">
        <f>IF(IFERROR(VLOOKUP(AE3179,#REF!,1,0),"")&lt;&gt;"",1,"")</f>
        <v/>
      </c>
      <c r="AU3179" s="145" t="str">
        <f>IF(IFERROR(VLOOKUP(AE3179,#REF!,1,0),"")&lt;&gt;"",1,"")</f>
        <v/>
      </c>
      <c r="AV3179" s="145" t="str">
        <f>IF(IFERROR(VLOOKUP(AE3179,#REF!,1,0),"")&lt;&gt;"",1,"")</f>
        <v/>
      </c>
      <c r="AW3179" s="145" t="str">
        <f>IF(IFERROR(VLOOKUP(AE3179,#REF!,1,0),"")&lt;&gt;"",1,"")</f>
        <v/>
      </c>
      <c r="AX3179" s="145" t="str">
        <f>IF(IFERROR(VLOOKUP(AE3179,#REF!,1,0),"")&lt;&gt;"",1,"")</f>
        <v/>
      </c>
      <c r="AY3179" s="145" t="str">
        <f>IF(IFERROR(VLOOKUP(AE3179,#REF!,1,0),"")&lt;&gt;"",1,"")</f>
        <v/>
      </c>
      <c r="AZ3179" s="145" t="str">
        <f>IF(IFERROR(VLOOKUP(AE3179,#REF!,1,0),"")&lt;&gt;"",1,"")</f>
        <v/>
      </c>
      <c r="BA3179" s="145" t="str">
        <f>IF(IFERROR(VLOOKUP(AE3179,#REF!,1,0),"")&lt;&gt;"",1,"")</f>
        <v/>
      </c>
      <c r="BB3179" s="145" t="str">
        <f>IF(IFERROR(VLOOKUP(AE3179,#REF!,1,0),"")&lt;&gt;"",1,"")</f>
        <v/>
      </c>
      <c r="BC3179" s="145" t="str">
        <f>IF(IFERROR(VLOOKUP(AE3179,#REF!,1,0),"")&lt;&gt;"",1,"")</f>
        <v/>
      </c>
      <c r="BD3179" s="146" t="str">
        <f>IF(IFERROR(VLOOKUP(AE3179,#REF!,1,0),"")&lt;&gt;"",1,"")</f>
        <v/>
      </c>
      <c r="BE3179" s="148">
        <f t="shared" si="1208"/>
        <v>0</v>
      </c>
    </row>
    <row r="3180" spans="1:57" ht="17">
      <c r="A3180" s="137">
        <v>3006</v>
      </c>
      <c r="B3180" s="137"/>
      <c r="C3180" s="137"/>
      <c r="D3180" s="138"/>
      <c r="E3180" s="138"/>
      <c r="F3180" s="138"/>
      <c r="G3180" s="138"/>
      <c r="H3180" s="138"/>
      <c r="I3180" s="138"/>
      <c r="J3180" s="138"/>
      <c r="K3180" s="138"/>
      <c r="L3180" s="138" t="s">
        <v>7291</v>
      </c>
      <c r="M3180" s="158"/>
      <c r="N3180" s="139" t="s">
        <v>3963</v>
      </c>
      <c r="O3180" s="140" t="s">
        <v>26</v>
      </c>
      <c r="P3180" s="140" t="s">
        <v>91</v>
      </c>
      <c r="Q3180" s="140" t="s">
        <v>8</v>
      </c>
      <c r="R3180" s="140" t="s">
        <v>8</v>
      </c>
      <c r="S3180" s="140" t="s">
        <v>93</v>
      </c>
      <c r="T3180" s="141" t="s">
        <v>93</v>
      </c>
      <c r="U3180" s="140" t="s">
        <v>8</v>
      </c>
      <c r="V3180" s="141" t="s">
        <v>15</v>
      </c>
      <c r="W3180" s="140" t="s">
        <v>4184</v>
      </c>
      <c r="X3180" s="140" t="s">
        <v>4184</v>
      </c>
      <c r="Y3180" s="140" t="s">
        <v>66</v>
      </c>
      <c r="Z3180" s="140" t="s">
        <v>66</v>
      </c>
      <c r="AA3180" s="140" t="s">
        <v>4184</v>
      </c>
      <c r="AB3180" s="140" t="s">
        <v>4184</v>
      </c>
      <c r="AC3180" s="140" t="s">
        <v>66</v>
      </c>
      <c r="AD3180" s="187" t="s">
        <v>66</v>
      </c>
      <c r="AE3180" s="151" t="s">
        <v>4184</v>
      </c>
      <c r="AF3180" s="151" t="s">
        <v>4184</v>
      </c>
      <c r="AG3180" s="134"/>
      <c r="AH3180" s="142"/>
      <c r="AI3180" s="143"/>
      <c r="AJ3180" s="143" t="b">
        <f t="shared" si="1210"/>
        <v>0</v>
      </c>
      <c r="AK3180" s="143" t="str">
        <f>O3180&amp;Q3180&amp;R3180&amp;U3180&amp;V3180&amp;Y3180&amp;Z3180&amp;AC3180&amp;AD3180</f>
        <v>M11120000</v>
      </c>
      <c r="AL3180" s="95"/>
      <c r="AM3180" s="41"/>
      <c r="AN3180" s="145" t="str">
        <f>N3180&amp;AK3180</f>
        <v>J9NM11120000</v>
      </c>
      <c r="AO3180" s="145"/>
      <c r="AP3180" s="30"/>
      <c r="AQ3180" s="145"/>
      <c r="AR3180" s="145" t="str">
        <f t="shared" si="1217"/>
        <v/>
      </c>
      <c r="AS3180" s="145" t="str">
        <f>IF(IFERROR(VLOOKUP(AE3180,#REF!,1,0),"")&lt;&gt;"",1,"")</f>
        <v/>
      </c>
      <c r="AT3180" s="145" t="str">
        <f>IF(IFERROR(VLOOKUP(AE3180,#REF!,1,0),"")&lt;&gt;"",1,"")</f>
        <v/>
      </c>
      <c r="AU3180" s="145" t="str">
        <f>IF(IFERROR(VLOOKUP(AE3180,#REF!,1,0),"")&lt;&gt;"",1,"")</f>
        <v/>
      </c>
      <c r="AV3180" s="145" t="str">
        <f>IF(IFERROR(VLOOKUP(AE3180,#REF!,1,0),"")&lt;&gt;"",1,"")</f>
        <v/>
      </c>
      <c r="AW3180" s="145" t="str">
        <f>IF(IFERROR(VLOOKUP(AE3180,#REF!,1,0),"")&lt;&gt;"",1,"")</f>
        <v/>
      </c>
      <c r="AX3180" s="145" t="str">
        <f>IF(IFERROR(VLOOKUP(AE3180,#REF!,1,0),"")&lt;&gt;"",1,"")</f>
        <v/>
      </c>
      <c r="AY3180" s="145" t="str">
        <f>IF(IFERROR(VLOOKUP(AE3180,#REF!,1,0),"")&lt;&gt;"",1,"")</f>
        <v/>
      </c>
      <c r="AZ3180" s="145" t="str">
        <f>IF(IFERROR(VLOOKUP(AE3180,#REF!,1,0),"")&lt;&gt;"",1,"")</f>
        <v/>
      </c>
      <c r="BA3180" s="145" t="str">
        <f>IF(IFERROR(VLOOKUP(AE3180,#REF!,1,0),"")&lt;&gt;"",1,"")</f>
        <v/>
      </c>
      <c r="BB3180" s="145" t="str">
        <f>IF(IFERROR(VLOOKUP(AE3180,#REF!,1,0),"")&lt;&gt;"",1,"")</f>
        <v/>
      </c>
      <c r="BC3180" s="145" t="str">
        <f>IF(IFERROR(VLOOKUP(AE3180,#REF!,1,0),"")&lt;&gt;"",1,"")</f>
        <v/>
      </c>
      <c r="BD3180" s="146" t="str">
        <f>IF(IFERROR(VLOOKUP(AE3180,#REF!,1,0),"")&lt;&gt;"",1,"")</f>
        <v/>
      </c>
      <c r="BE3180" s="148">
        <f t="shared" si="1208"/>
        <v>0</v>
      </c>
    </row>
    <row r="3181" spans="1:57" ht="17">
      <c r="A3181" s="137">
        <v>3007</v>
      </c>
      <c r="B3181" s="137"/>
      <c r="C3181" s="137"/>
      <c r="D3181" s="138"/>
      <c r="E3181" s="138"/>
      <c r="F3181" s="138"/>
      <c r="G3181" s="138"/>
      <c r="H3181" s="138"/>
      <c r="I3181" s="138"/>
      <c r="J3181" s="138"/>
      <c r="K3181" s="138"/>
      <c r="L3181" s="138" t="s">
        <v>7292</v>
      </c>
      <c r="M3181" s="158"/>
      <c r="N3181" s="139" t="s">
        <v>3963</v>
      </c>
      <c r="O3181" s="140" t="s">
        <v>26</v>
      </c>
      <c r="P3181" s="140" t="s">
        <v>91</v>
      </c>
      <c r="Q3181" s="140" t="s">
        <v>8</v>
      </c>
      <c r="R3181" s="140" t="s">
        <v>8</v>
      </c>
      <c r="S3181" s="140" t="s">
        <v>93</v>
      </c>
      <c r="T3181" s="141" t="s">
        <v>93</v>
      </c>
      <c r="U3181" s="140" t="s">
        <v>8</v>
      </c>
      <c r="V3181" s="141" t="s">
        <v>21</v>
      </c>
      <c r="W3181" s="140" t="s">
        <v>4185</v>
      </c>
      <c r="X3181" s="140" t="s">
        <v>4185</v>
      </c>
      <c r="Y3181" s="140" t="s">
        <v>66</v>
      </c>
      <c r="Z3181" s="140" t="s">
        <v>66</v>
      </c>
      <c r="AA3181" s="140" t="s">
        <v>4185</v>
      </c>
      <c r="AB3181" s="140" t="s">
        <v>4185</v>
      </c>
      <c r="AC3181" s="140" t="s">
        <v>66</v>
      </c>
      <c r="AD3181" s="187" t="s">
        <v>66</v>
      </c>
      <c r="AE3181" s="151" t="s">
        <v>4185</v>
      </c>
      <c r="AF3181" s="151" t="s">
        <v>4185</v>
      </c>
      <c r="AG3181" s="134"/>
      <c r="AH3181" s="142"/>
      <c r="AI3181" s="143"/>
      <c r="AJ3181" s="143" t="b">
        <f t="shared" si="1210"/>
        <v>0</v>
      </c>
      <c r="AK3181" s="143" t="str">
        <f>O3181&amp;Q3181&amp;R3181&amp;U3181&amp;V3181&amp;Y3181&amp;Z3181&amp;AC3181&amp;AD3181</f>
        <v>M11130000</v>
      </c>
      <c r="AL3181" s="95"/>
      <c r="AM3181" s="41"/>
      <c r="AN3181" s="145" t="str">
        <f>N3181&amp;AK3181</f>
        <v>J9NM11130000</v>
      </c>
      <c r="AO3181" s="145"/>
      <c r="AP3181" s="30"/>
      <c r="AQ3181" s="145"/>
      <c r="AR3181" s="145" t="str">
        <f t="shared" si="1217"/>
        <v/>
      </c>
      <c r="AS3181" s="145" t="str">
        <f>IF(IFERROR(VLOOKUP(AE3181,#REF!,1,0),"")&lt;&gt;"",1,"")</f>
        <v/>
      </c>
      <c r="AT3181" s="145" t="str">
        <f>IF(IFERROR(VLOOKUP(AE3181,#REF!,1,0),"")&lt;&gt;"",1,"")</f>
        <v/>
      </c>
      <c r="AU3181" s="145" t="str">
        <f>IF(IFERROR(VLOOKUP(AE3181,#REF!,1,0),"")&lt;&gt;"",1,"")</f>
        <v/>
      </c>
      <c r="AV3181" s="145" t="str">
        <f>IF(IFERROR(VLOOKUP(AE3181,#REF!,1,0),"")&lt;&gt;"",1,"")</f>
        <v/>
      </c>
      <c r="AW3181" s="145" t="str">
        <f>IF(IFERROR(VLOOKUP(AE3181,#REF!,1,0),"")&lt;&gt;"",1,"")</f>
        <v/>
      </c>
      <c r="AX3181" s="145" t="str">
        <f>IF(IFERROR(VLOOKUP(AE3181,#REF!,1,0),"")&lt;&gt;"",1,"")</f>
        <v/>
      </c>
      <c r="AY3181" s="145" t="str">
        <f>IF(IFERROR(VLOOKUP(AE3181,#REF!,1,0),"")&lt;&gt;"",1,"")</f>
        <v/>
      </c>
      <c r="AZ3181" s="145" t="str">
        <f>IF(IFERROR(VLOOKUP(AE3181,#REF!,1,0),"")&lt;&gt;"",1,"")</f>
        <v/>
      </c>
      <c r="BA3181" s="145" t="str">
        <f>IF(IFERROR(VLOOKUP(AE3181,#REF!,1,0),"")&lt;&gt;"",1,"")</f>
        <v/>
      </c>
      <c r="BB3181" s="145" t="str">
        <f>IF(IFERROR(VLOOKUP(AE3181,#REF!,1,0),"")&lt;&gt;"",1,"")</f>
        <v/>
      </c>
      <c r="BC3181" s="145" t="str">
        <f>IF(IFERROR(VLOOKUP(AE3181,#REF!,1,0),"")&lt;&gt;"",1,"")</f>
        <v/>
      </c>
      <c r="BD3181" s="146" t="str">
        <f>IF(IFERROR(VLOOKUP(AE3181,#REF!,1,0),"")&lt;&gt;"",1,"")</f>
        <v/>
      </c>
      <c r="BE3181" s="148">
        <f t="shared" si="1208"/>
        <v>0</v>
      </c>
    </row>
    <row r="3182" spans="1:57" ht="17">
      <c r="A3182" s="137">
        <v>3008</v>
      </c>
      <c r="B3182" s="137"/>
      <c r="C3182" s="137"/>
      <c r="D3182" s="138"/>
      <c r="E3182" s="138"/>
      <c r="F3182" s="138"/>
      <c r="G3182" s="138"/>
      <c r="H3182" s="138"/>
      <c r="I3182" s="138"/>
      <c r="J3182" s="138"/>
      <c r="K3182" s="138"/>
      <c r="L3182" s="138" t="s">
        <v>7293</v>
      </c>
      <c r="M3182" s="158"/>
      <c r="N3182" s="139" t="s">
        <v>3963</v>
      </c>
      <c r="O3182" s="140" t="s">
        <v>26</v>
      </c>
      <c r="P3182" s="140" t="s">
        <v>91</v>
      </c>
      <c r="Q3182" s="140" t="s">
        <v>8</v>
      </c>
      <c r="R3182" s="140" t="s">
        <v>8</v>
      </c>
      <c r="S3182" s="140" t="s">
        <v>93</v>
      </c>
      <c r="T3182" s="141" t="s">
        <v>93</v>
      </c>
      <c r="U3182" s="140" t="s">
        <v>8</v>
      </c>
      <c r="V3182" s="141" t="s">
        <v>27</v>
      </c>
      <c r="W3182" s="140" t="s">
        <v>4186</v>
      </c>
      <c r="X3182" s="140" t="s">
        <v>4186</v>
      </c>
      <c r="Y3182" s="140" t="s">
        <v>66</v>
      </c>
      <c r="Z3182" s="140" t="s">
        <v>66</v>
      </c>
      <c r="AA3182" s="140" t="s">
        <v>4186</v>
      </c>
      <c r="AB3182" s="140" t="s">
        <v>4186</v>
      </c>
      <c r="AC3182" s="140" t="s">
        <v>66</v>
      </c>
      <c r="AD3182" s="187" t="s">
        <v>66</v>
      </c>
      <c r="AE3182" s="151" t="s">
        <v>4186</v>
      </c>
      <c r="AF3182" s="151" t="s">
        <v>4186</v>
      </c>
      <c r="AG3182" s="134"/>
      <c r="AH3182" s="142"/>
      <c r="AI3182" s="143"/>
      <c r="AJ3182" s="143" t="b">
        <f t="shared" si="1210"/>
        <v>0</v>
      </c>
      <c r="AK3182" s="143" t="str">
        <f>O3182&amp;Q3182&amp;R3182&amp;U3182&amp;V3182&amp;Y3182&amp;Z3182&amp;AC3182&amp;AD3182</f>
        <v>M11140000</v>
      </c>
      <c r="AL3182" s="95"/>
      <c r="AM3182" s="41"/>
      <c r="AN3182" s="145" t="str">
        <f>N3182&amp;AK3182</f>
        <v>J9NM11140000</v>
      </c>
      <c r="AO3182" s="145"/>
      <c r="AP3182" s="30"/>
      <c r="AQ3182" s="145"/>
      <c r="AR3182" s="145" t="str">
        <f t="shared" si="1217"/>
        <v/>
      </c>
      <c r="AS3182" s="145" t="str">
        <f>IF(IFERROR(VLOOKUP(AE3182,#REF!,1,0),"")&lt;&gt;"",1,"")</f>
        <v/>
      </c>
      <c r="AT3182" s="145" t="str">
        <f>IF(IFERROR(VLOOKUP(AE3182,#REF!,1,0),"")&lt;&gt;"",1,"")</f>
        <v/>
      </c>
      <c r="AU3182" s="145" t="str">
        <f>IF(IFERROR(VLOOKUP(AE3182,#REF!,1,0),"")&lt;&gt;"",1,"")</f>
        <v/>
      </c>
      <c r="AV3182" s="145" t="str">
        <f>IF(IFERROR(VLOOKUP(AE3182,#REF!,1,0),"")&lt;&gt;"",1,"")</f>
        <v/>
      </c>
      <c r="AW3182" s="145" t="str">
        <f>IF(IFERROR(VLOOKUP(AE3182,#REF!,1,0),"")&lt;&gt;"",1,"")</f>
        <v/>
      </c>
      <c r="AX3182" s="145" t="str">
        <f>IF(IFERROR(VLOOKUP(AE3182,#REF!,1,0),"")&lt;&gt;"",1,"")</f>
        <v/>
      </c>
      <c r="AY3182" s="145" t="str">
        <f>IF(IFERROR(VLOOKUP(AE3182,#REF!,1,0),"")&lt;&gt;"",1,"")</f>
        <v/>
      </c>
      <c r="AZ3182" s="145" t="str">
        <f>IF(IFERROR(VLOOKUP(AE3182,#REF!,1,0),"")&lt;&gt;"",1,"")</f>
        <v/>
      </c>
      <c r="BA3182" s="145" t="str">
        <f>IF(IFERROR(VLOOKUP(AE3182,#REF!,1,0),"")&lt;&gt;"",1,"")</f>
        <v/>
      </c>
      <c r="BB3182" s="145" t="str">
        <f>IF(IFERROR(VLOOKUP(AE3182,#REF!,1,0),"")&lt;&gt;"",1,"")</f>
        <v/>
      </c>
      <c r="BC3182" s="145" t="str">
        <f>IF(IFERROR(VLOOKUP(AE3182,#REF!,1,0),"")&lt;&gt;"",1,"")</f>
        <v/>
      </c>
      <c r="BD3182" s="146" t="str">
        <f>IF(IFERROR(VLOOKUP(AE3182,#REF!,1,0),"")&lt;&gt;"",1,"")</f>
        <v/>
      </c>
      <c r="BE3182" s="148">
        <f t="shared" si="1208"/>
        <v>0</v>
      </c>
    </row>
    <row r="3183" spans="1:57" ht="17">
      <c r="A3183" s="137">
        <v>3009</v>
      </c>
      <c r="B3183" s="137"/>
      <c r="C3183" s="137"/>
      <c r="D3183" s="138"/>
      <c r="E3183" s="138"/>
      <c r="F3183" s="138"/>
      <c r="G3183" s="138"/>
      <c r="H3183" s="138"/>
      <c r="I3183" s="138"/>
      <c r="J3183" s="138"/>
      <c r="K3183" s="138"/>
      <c r="L3183" s="138" t="s">
        <v>7294</v>
      </c>
      <c r="M3183" s="158"/>
      <c r="N3183" s="139" t="s">
        <v>3963</v>
      </c>
      <c r="O3183" s="140" t="s">
        <v>26</v>
      </c>
      <c r="P3183" s="140" t="s">
        <v>91</v>
      </c>
      <c r="Q3183" s="140" t="s">
        <v>8</v>
      </c>
      <c r="R3183" s="140" t="s">
        <v>8</v>
      </c>
      <c r="S3183" s="140" t="s">
        <v>93</v>
      </c>
      <c r="T3183" s="141" t="s">
        <v>93</v>
      </c>
      <c r="U3183" s="140" t="s">
        <v>8</v>
      </c>
      <c r="V3183" s="141" t="s">
        <v>31</v>
      </c>
      <c r="W3183" s="140" t="s">
        <v>4187</v>
      </c>
      <c r="X3183" s="140" t="s">
        <v>4187</v>
      </c>
      <c r="Y3183" s="140" t="s">
        <v>66</v>
      </c>
      <c r="Z3183" s="140" t="s">
        <v>66</v>
      </c>
      <c r="AA3183" s="140" t="s">
        <v>4187</v>
      </c>
      <c r="AB3183" s="140" t="s">
        <v>4187</v>
      </c>
      <c r="AC3183" s="140" t="s">
        <v>66</v>
      </c>
      <c r="AD3183" s="187" t="s">
        <v>66</v>
      </c>
      <c r="AE3183" s="151" t="s">
        <v>4187</v>
      </c>
      <c r="AF3183" s="151" t="s">
        <v>4187</v>
      </c>
      <c r="AG3183" s="134"/>
      <c r="AH3183" s="142"/>
      <c r="AI3183" s="143"/>
      <c r="AJ3183" s="143" t="b">
        <f t="shared" si="1210"/>
        <v>0</v>
      </c>
      <c r="AK3183" s="143" t="str">
        <f>O3183&amp;Q3183&amp;R3183&amp;U3183&amp;V3183&amp;Y3183&amp;Z3183&amp;AC3183&amp;AD3183</f>
        <v>M11150000</v>
      </c>
      <c r="AL3183" s="95"/>
      <c r="AM3183" s="41"/>
      <c r="AN3183" s="145" t="str">
        <f>N3183&amp;AK3183</f>
        <v>J9NM11150000</v>
      </c>
      <c r="AO3183" s="145"/>
      <c r="AP3183" s="30"/>
      <c r="AQ3183" s="145"/>
      <c r="AR3183" s="145" t="str">
        <f t="shared" si="1217"/>
        <v/>
      </c>
      <c r="AS3183" s="145" t="str">
        <f>IF(IFERROR(VLOOKUP(AE3183,#REF!,1,0),"")&lt;&gt;"",1,"")</f>
        <v/>
      </c>
      <c r="AT3183" s="145" t="str">
        <f>IF(IFERROR(VLOOKUP(AE3183,#REF!,1,0),"")&lt;&gt;"",1,"")</f>
        <v/>
      </c>
      <c r="AU3183" s="145" t="str">
        <f>IF(IFERROR(VLOOKUP(AE3183,#REF!,1,0),"")&lt;&gt;"",1,"")</f>
        <v/>
      </c>
      <c r="AV3183" s="145" t="str">
        <f>IF(IFERROR(VLOOKUP(AE3183,#REF!,1,0),"")&lt;&gt;"",1,"")</f>
        <v/>
      </c>
      <c r="AW3183" s="145" t="str">
        <f>IF(IFERROR(VLOOKUP(AE3183,#REF!,1,0),"")&lt;&gt;"",1,"")</f>
        <v/>
      </c>
      <c r="AX3183" s="145" t="str">
        <f>IF(IFERROR(VLOOKUP(AE3183,#REF!,1,0),"")&lt;&gt;"",1,"")</f>
        <v/>
      </c>
      <c r="AY3183" s="145" t="str">
        <f>IF(IFERROR(VLOOKUP(AE3183,#REF!,1,0),"")&lt;&gt;"",1,"")</f>
        <v/>
      </c>
      <c r="AZ3183" s="145" t="str">
        <f>IF(IFERROR(VLOOKUP(AE3183,#REF!,1,0),"")&lt;&gt;"",1,"")</f>
        <v/>
      </c>
      <c r="BA3183" s="145" t="str">
        <f>IF(IFERROR(VLOOKUP(AE3183,#REF!,1,0),"")&lt;&gt;"",1,"")</f>
        <v/>
      </c>
      <c r="BB3183" s="145" t="str">
        <f>IF(IFERROR(VLOOKUP(AE3183,#REF!,1,0),"")&lt;&gt;"",1,"")</f>
        <v/>
      </c>
      <c r="BC3183" s="145" t="str">
        <f>IF(IFERROR(VLOOKUP(AE3183,#REF!,1,0),"")&lt;&gt;"",1,"")</f>
        <v/>
      </c>
      <c r="BD3183" s="146" t="str">
        <f>IF(IFERROR(VLOOKUP(AE3183,#REF!,1,0),"")&lt;&gt;"",1,"")</f>
        <v/>
      </c>
      <c r="BE3183" s="148">
        <f t="shared" si="1208"/>
        <v>0</v>
      </c>
    </row>
    <row r="3184" spans="1:57" ht="17">
      <c r="A3184" s="137">
        <v>3010</v>
      </c>
      <c r="B3184" s="137"/>
      <c r="C3184" s="137"/>
      <c r="D3184" s="138"/>
      <c r="E3184" s="138"/>
      <c r="F3184" s="138"/>
      <c r="G3184" s="138"/>
      <c r="H3184" s="138"/>
      <c r="I3184" s="138"/>
      <c r="J3184" s="138"/>
      <c r="K3184" s="138"/>
      <c r="L3184" s="138" t="s">
        <v>7295</v>
      </c>
      <c r="M3184" s="158"/>
      <c r="N3184" s="139" t="s">
        <v>3963</v>
      </c>
      <c r="O3184" s="140" t="s">
        <v>26</v>
      </c>
      <c r="P3184" s="140" t="s">
        <v>91</v>
      </c>
      <c r="Q3184" s="140" t="s">
        <v>8</v>
      </c>
      <c r="R3184" s="140" t="s">
        <v>8</v>
      </c>
      <c r="S3184" s="140" t="s">
        <v>93</v>
      </c>
      <c r="T3184" s="141" t="s">
        <v>93</v>
      </c>
      <c r="U3184" s="140" t="s">
        <v>8</v>
      </c>
      <c r="V3184" s="141" t="s">
        <v>34</v>
      </c>
      <c r="W3184" s="140" t="s">
        <v>4188</v>
      </c>
      <c r="X3184" s="140" t="s">
        <v>4188</v>
      </c>
      <c r="Y3184" s="140" t="s">
        <v>66</v>
      </c>
      <c r="Z3184" s="140" t="s">
        <v>66</v>
      </c>
      <c r="AA3184" s="140" t="s">
        <v>4188</v>
      </c>
      <c r="AB3184" s="140" t="s">
        <v>4188</v>
      </c>
      <c r="AC3184" s="140" t="s">
        <v>66</v>
      </c>
      <c r="AD3184" s="187" t="s">
        <v>66</v>
      </c>
      <c r="AE3184" s="151" t="s">
        <v>4188</v>
      </c>
      <c r="AF3184" s="151" t="s">
        <v>4188</v>
      </c>
      <c r="AG3184" s="134"/>
      <c r="AH3184" s="142"/>
      <c r="AI3184" s="143"/>
      <c r="AJ3184" s="143" t="b">
        <f t="shared" si="1210"/>
        <v>0</v>
      </c>
      <c r="AK3184" s="143" t="str">
        <f>O3184&amp;Q3184&amp;R3184&amp;U3184&amp;V3184&amp;Y3184&amp;Z3184&amp;AC3184&amp;AD3184</f>
        <v>M11160000</v>
      </c>
      <c r="AL3184" s="95"/>
      <c r="AM3184" s="41"/>
      <c r="AN3184" s="145" t="str">
        <f>N3184&amp;AK3184</f>
        <v>J9NM11160000</v>
      </c>
      <c r="AO3184" s="145"/>
      <c r="AP3184" s="30"/>
      <c r="AQ3184" s="145"/>
      <c r="AR3184" s="145" t="str">
        <f t="shared" si="1217"/>
        <v/>
      </c>
      <c r="AS3184" s="145" t="str">
        <f>IF(IFERROR(VLOOKUP(AE3184,#REF!,1,0),"")&lt;&gt;"",1,"")</f>
        <v/>
      </c>
      <c r="AT3184" s="145" t="str">
        <f>IF(IFERROR(VLOOKUP(AE3184,#REF!,1,0),"")&lt;&gt;"",1,"")</f>
        <v/>
      </c>
      <c r="AU3184" s="145" t="str">
        <f>IF(IFERROR(VLOOKUP(AE3184,#REF!,1,0),"")&lt;&gt;"",1,"")</f>
        <v/>
      </c>
      <c r="AV3184" s="145" t="str">
        <f>IF(IFERROR(VLOOKUP(AE3184,#REF!,1,0),"")&lt;&gt;"",1,"")</f>
        <v/>
      </c>
      <c r="AW3184" s="145" t="str">
        <f>IF(IFERROR(VLOOKUP(AE3184,#REF!,1,0),"")&lt;&gt;"",1,"")</f>
        <v/>
      </c>
      <c r="AX3184" s="145" t="str">
        <f>IF(IFERROR(VLOOKUP(AE3184,#REF!,1,0),"")&lt;&gt;"",1,"")</f>
        <v/>
      </c>
      <c r="AY3184" s="145" t="str">
        <f>IF(IFERROR(VLOOKUP(AE3184,#REF!,1,0),"")&lt;&gt;"",1,"")</f>
        <v/>
      </c>
      <c r="AZ3184" s="145" t="str">
        <f>IF(IFERROR(VLOOKUP(AE3184,#REF!,1,0),"")&lt;&gt;"",1,"")</f>
        <v/>
      </c>
      <c r="BA3184" s="145" t="str">
        <f>IF(IFERROR(VLOOKUP(AE3184,#REF!,1,0),"")&lt;&gt;"",1,"")</f>
        <v/>
      </c>
      <c r="BB3184" s="145" t="str">
        <f>IF(IFERROR(VLOOKUP(AE3184,#REF!,1,0),"")&lt;&gt;"",1,"")</f>
        <v/>
      </c>
      <c r="BC3184" s="145" t="str">
        <f>IF(IFERROR(VLOOKUP(AE3184,#REF!,1,0),"")&lt;&gt;"",1,"")</f>
        <v/>
      </c>
      <c r="BD3184" s="146" t="str">
        <f>IF(IFERROR(VLOOKUP(AE3184,#REF!,1,0),"")&lt;&gt;"",1,"")</f>
        <v/>
      </c>
      <c r="BE3184" s="148">
        <f t="shared" si="1208"/>
        <v>0</v>
      </c>
    </row>
    <row r="3185" spans="1:57" ht="17">
      <c r="A3185" s="137">
        <v>3011</v>
      </c>
      <c r="B3185" s="137"/>
      <c r="C3185" s="137"/>
      <c r="D3185" s="138"/>
      <c r="E3185" s="138"/>
      <c r="F3185" s="138"/>
      <c r="G3185" s="138"/>
      <c r="H3185" s="138"/>
      <c r="I3185" s="138"/>
      <c r="J3185" s="138"/>
      <c r="K3185" s="138"/>
      <c r="L3185" s="138" t="s">
        <v>7296</v>
      </c>
      <c r="M3185" s="158"/>
      <c r="N3185" s="139" t="s">
        <v>3963</v>
      </c>
      <c r="O3185" s="140" t="s">
        <v>26</v>
      </c>
      <c r="P3185" s="140" t="s">
        <v>91</v>
      </c>
      <c r="Q3185" s="140" t="s">
        <v>8</v>
      </c>
      <c r="R3185" s="140" t="s">
        <v>8</v>
      </c>
      <c r="S3185" s="140" t="s">
        <v>93</v>
      </c>
      <c r="T3185" s="141" t="s">
        <v>93</v>
      </c>
      <c r="U3185" s="140" t="s">
        <v>8</v>
      </c>
      <c r="V3185" s="141" t="s">
        <v>34</v>
      </c>
      <c r="W3185" s="140" t="s">
        <v>4188</v>
      </c>
      <c r="X3185" s="140" t="s">
        <v>4188</v>
      </c>
      <c r="Y3185" s="140" t="s">
        <v>66</v>
      </c>
      <c r="Z3185" s="140" t="s">
        <v>66</v>
      </c>
      <c r="AA3185" s="140" t="s">
        <v>4188</v>
      </c>
      <c r="AB3185" s="140" t="s">
        <v>4188</v>
      </c>
      <c r="AC3185" s="140" t="s">
        <v>8</v>
      </c>
      <c r="AD3185" s="187" t="s">
        <v>8</v>
      </c>
      <c r="AE3185" s="151" t="s">
        <v>4189</v>
      </c>
      <c r="AF3185" s="151" t="s">
        <v>4189</v>
      </c>
      <c r="AG3185" s="134"/>
      <c r="AH3185" s="142"/>
      <c r="AI3185" s="143"/>
      <c r="AJ3185" s="143" t="b">
        <f t="shared" si="1210"/>
        <v>0</v>
      </c>
      <c r="AK3185" s="143" t="str">
        <f>O3185&amp;Q3185&amp;R3185&amp;U3185&amp;V3185&amp;Y3185&amp;Z3185&amp;AC3185&amp;AD3185</f>
        <v>M11160011</v>
      </c>
      <c r="AL3185" s="95"/>
      <c r="AM3185" s="41"/>
      <c r="AN3185" s="145" t="str">
        <f>N3185&amp;AK3185</f>
        <v>J9NM11160011</v>
      </c>
      <c r="AO3185" s="145"/>
      <c r="AP3185" s="30"/>
      <c r="AQ3185" s="145"/>
      <c r="AR3185" s="145" t="str">
        <f t="shared" si="1217"/>
        <v/>
      </c>
      <c r="AS3185" s="145" t="str">
        <f>IF(IFERROR(VLOOKUP(AE3185,#REF!,1,0),"")&lt;&gt;"",1,"")</f>
        <v/>
      </c>
      <c r="AT3185" s="145" t="str">
        <f>IF(IFERROR(VLOOKUP(AE3185,#REF!,1,0),"")&lt;&gt;"",1,"")</f>
        <v/>
      </c>
      <c r="AU3185" s="145" t="str">
        <f>IF(IFERROR(VLOOKUP(AE3185,#REF!,1,0),"")&lt;&gt;"",1,"")</f>
        <v/>
      </c>
      <c r="AV3185" s="145" t="str">
        <f>IF(IFERROR(VLOOKUP(AE3185,#REF!,1,0),"")&lt;&gt;"",1,"")</f>
        <v/>
      </c>
      <c r="AW3185" s="145" t="str">
        <f>IF(IFERROR(VLOOKUP(AE3185,#REF!,1,0),"")&lt;&gt;"",1,"")</f>
        <v/>
      </c>
      <c r="AX3185" s="145" t="str">
        <f>IF(IFERROR(VLOOKUP(AE3185,#REF!,1,0),"")&lt;&gt;"",1,"")</f>
        <v/>
      </c>
      <c r="AY3185" s="145" t="str">
        <f>IF(IFERROR(VLOOKUP(AE3185,#REF!,1,0),"")&lt;&gt;"",1,"")</f>
        <v/>
      </c>
      <c r="AZ3185" s="145" t="str">
        <f>IF(IFERROR(VLOOKUP(AE3185,#REF!,1,0),"")&lt;&gt;"",1,"")</f>
        <v/>
      </c>
      <c r="BA3185" s="145" t="str">
        <f>IF(IFERROR(VLOOKUP(AE3185,#REF!,1,0),"")&lt;&gt;"",1,"")</f>
        <v/>
      </c>
      <c r="BB3185" s="145" t="str">
        <f>IF(IFERROR(VLOOKUP(AE3185,#REF!,1,0),"")&lt;&gt;"",1,"")</f>
        <v/>
      </c>
      <c r="BC3185" s="145" t="str">
        <f>IF(IFERROR(VLOOKUP(AE3185,#REF!,1,0),"")&lt;&gt;"",1,"")</f>
        <v/>
      </c>
      <c r="BD3185" s="146" t="str">
        <f>IF(IFERROR(VLOOKUP(AE3185,#REF!,1,0),"")&lt;&gt;"",1,"")</f>
        <v/>
      </c>
      <c r="BE3185" s="148">
        <f t="shared" si="1208"/>
        <v>0</v>
      </c>
    </row>
    <row r="3186" spans="1:57" ht="17">
      <c r="A3186" s="137">
        <v>3012</v>
      </c>
      <c r="B3186" s="137"/>
      <c r="C3186" s="137"/>
      <c r="D3186" s="138"/>
      <c r="E3186" s="138"/>
      <c r="F3186" s="138"/>
      <c r="G3186" s="138"/>
      <c r="H3186" s="138"/>
      <c r="I3186" s="138"/>
      <c r="J3186" s="138"/>
      <c r="K3186" s="138"/>
      <c r="L3186" s="138" t="s">
        <v>7297</v>
      </c>
      <c r="M3186" s="158"/>
      <c r="N3186" s="139" t="s">
        <v>3963</v>
      </c>
      <c r="O3186" s="140" t="s">
        <v>26</v>
      </c>
      <c r="P3186" s="140" t="s">
        <v>91</v>
      </c>
      <c r="Q3186" s="140" t="s">
        <v>8</v>
      </c>
      <c r="R3186" s="140" t="s">
        <v>8</v>
      </c>
      <c r="S3186" s="140" t="s">
        <v>93</v>
      </c>
      <c r="T3186" s="141" t="s">
        <v>93</v>
      </c>
      <c r="U3186" s="140" t="s">
        <v>8</v>
      </c>
      <c r="V3186" s="141" t="s">
        <v>34</v>
      </c>
      <c r="W3186" s="140" t="s">
        <v>4188</v>
      </c>
      <c r="X3186" s="140" t="s">
        <v>4188</v>
      </c>
      <c r="Y3186" s="140" t="s">
        <v>66</v>
      </c>
      <c r="Z3186" s="140" t="s">
        <v>66</v>
      </c>
      <c r="AA3186" s="140" t="s">
        <v>4188</v>
      </c>
      <c r="AB3186" s="140" t="s">
        <v>4188</v>
      </c>
      <c r="AC3186" s="140" t="s">
        <v>8</v>
      </c>
      <c r="AD3186" s="187" t="s">
        <v>15</v>
      </c>
      <c r="AE3186" s="151" t="s">
        <v>4190</v>
      </c>
      <c r="AF3186" s="151" t="s">
        <v>4190</v>
      </c>
      <c r="AG3186" s="134"/>
      <c r="AH3186" s="142"/>
      <c r="AI3186" s="143"/>
      <c r="AJ3186" s="143" t="b">
        <f t="shared" si="1210"/>
        <v>0</v>
      </c>
      <c r="AK3186" s="143" t="str">
        <f>O3186&amp;Q3186&amp;R3186&amp;U3186&amp;V3186&amp;Y3186&amp;Z3186&amp;AC3186&amp;AD3186</f>
        <v>M11160012</v>
      </c>
      <c r="AL3186" s="95"/>
      <c r="AM3186" s="41"/>
      <c r="AN3186" s="145" t="str">
        <f>N3186&amp;AK3186</f>
        <v>J9NM11160012</v>
      </c>
      <c r="AO3186" s="145"/>
      <c r="AP3186" s="30"/>
      <c r="AQ3186" s="145"/>
      <c r="AR3186" s="145" t="str">
        <f t="shared" si="1217"/>
        <v/>
      </c>
      <c r="AS3186" s="145" t="str">
        <f>IF(IFERROR(VLOOKUP(AE3186,#REF!,1,0),"")&lt;&gt;"",1,"")</f>
        <v/>
      </c>
      <c r="AT3186" s="145" t="str">
        <f>IF(IFERROR(VLOOKUP(AE3186,#REF!,1,0),"")&lt;&gt;"",1,"")</f>
        <v/>
      </c>
      <c r="AU3186" s="145" t="str">
        <f>IF(IFERROR(VLOOKUP(AE3186,#REF!,1,0),"")&lt;&gt;"",1,"")</f>
        <v/>
      </c>
      <c r="AV3186" s="145" t="str">
        <f>IF(IFERROR(VLOOKUP(AE3186,#REF!,1,0),"")&lt;&gt;"",1,"")</f>
        <v/>
      </c>
      <c r="AW3186" s="145" t="str">
        <f>IF(IFERROR(VLOOKUP(AE3186,#REF!,1,0),"")&lt;&gt;"",1,"")</f>
        <v/>
      </c>
      <c r="AX3186" s="145" t="str">
        <f>IF(IFERROR(VLOOKUP(AE3186,#REF!,1,0),"")&lt;&gt;"",1,"")</f>
        <v/>
      </c>
      <c r="AY3186" s="145" t="str">
        <f>IF(IFERROR(VLOOKUP(AE3186,#REF!,1,0),"")&lt;&gt;"",1,"")</f>
        <v/>
      </c>
      <c r="AZ3186" s="145" t="str">
        <f>IF(IFERROR(VLOOKUP(AE3186,#REF!,1,0),"")&lt;&gt;"",1,"")</f>
        <v/>
      </c>
      <c r="BA3186" s="145" t="str">
        <f>IF(IFERROR(VLOOKUP(AE3186,#REF!,1,0),"")&lt;&gt;"",1,"")</f>
        <v/>
      </c>
      <c r="BB3186" s="145" t="str">
        <f>IF(IFERROR(VLOOKUP(AE3186,#REF!,1,0),"")&lt;&gt;"",1,"")</f>
        <v/>
      </c>
      <c r="BC3186" s="145" t="str">
        <f>IF(IFERROR(VLOOKUP(AE3186,#REF!,1,0),"")&lt;&gt;"",1,"")</f>
        <v/>
      </c>
      <c r="BD3186" s="146" t="str">
        <f>IF(IFERROR(VLOOKUP(AE3186,#REF!,1,0),"")&lt;&gt;"",1,"")</f>
        <v/>
      </c>
      <c r="BE3186" s="148">
        <f t="shared" si="1208"/>
        <v>0</v>
      </c>
    </row>
    <row r="3187" spans="1:57" ht="17">
      <c r="A3187" s="137">
        <v>3013</v>
      </c>
      <c r="B3187" s="137"/>
      <c r="C3187" s="137"/>
      <c r="D3187" s="138"/>
      <c r="E3187" s="138"/>
      <c r="F3187" s="138"/>
      <c r="G3187" s="138"/>
      <c r="H3187" s="138"/>
      <c r="I3187" s="138"/>
      <c r="J3187" s="138"/>
      <c r="K3187" s="138"/>
      <c r="L3187" s="138" t="s">
        <v>7298</v>
      </c>
      <c r="M3187" s="158"/>
      <c r="N3187" s="139" t="s">
        <v>3963</v>
      </c>
      <c r="O3187" s="140" t="s">
        <v>26</v>
      </c>
      <c r="P3187" s="140" t="s">
        <v>91</v>
      </c>
      <c r="Q3187" s="140" t="s">
        <v>8</v>
      </c>
      <c r="R3187" s="140" t="s">
        <v>8</v>
      </c>
      <c r="S3187" s="140" t="s">
        <v>93</v>
      </c>
      <c r="T3187" s="141" t="s">
        <v>93</v>
      </c>
      <c r="U3187" s="140" t="s">
        <v>8</v>
      </c>
      <c r="V3187" s="141" t="s">
        <v>20</v>
      </c>
      <c r="W3187" s="140" t="s">
        <v>4191</v>
      </c>
      <c r="X3187" s="140" t="s">
        <v>4191</v>
      </c>
      <c r="Y3187" s="140" t="s">
        <v>66</v>
      </c>
      <c r="Z3187" s="140" t="s">
        <v>66</v>
      </c>
      <c r="AA3187" s="140" t="s">
        <v>4191</v>
      </c>
      <c r="AB3187" s="140" t="s">
        <v>4191</v>
      </c>
      <c r="AC3187" s="140" t="s">
        <v>66</v>
      </c>
      <c r="AD3187" s="187" t="s">
        <v>66</v>
      </c>
      <c r="AE3187" s="151" t="s">
        <v>4191</v>
      </c>
      <c r="AF3187" s="151" t="s">
        <v>4191</v>
      </c>
      <c r="AG3187" s="134"/>
      <c r="AH3187" s="142"/>
      <c r="AI3187" s="143"/>
      <c r="AJ3187" s="143" t="b">
        <f t="shared" si="1210"/>
        <v>0</v>
      </c>
      <c r="AK3187" s="143" t="str">
        <f>O3187&amp;Q3187&amp;R3187&amp;U3187&amp;V3187&amp;Y3187&amp;Z3187&amp;AC3187&amp;AD3187</f>
        <v>M11170000</v>
      </c>
      <c r="AL3187" s="95"/>
      <c r="AM3187" s="41"/>
      <c r="AN3187" s="145" t="str">
        <f>N3187&amp;AK3187</f>
        <v>J9NM11170000</v>
      </c>
      <c r="AO3187" s="145"/>
      <c r="AP3187" s="30"/>
      <c r="AQ3187" s="145"/>
      <c r="AR3187" s="145" t="str">
        <f t="shared" si="1217"/>
        <v/>
      </c>
      <c r="AS3187" s="145" t="str">
        <f>IF(IFERROR(VLOOKUP(AE3187,#REF!,1,0),"")&lt;&gt;"",1,"")</f>
        <v/>
      </c>
      <c r="AT3187" s="145" t="str">
        <f>IF(IFERROR(VLOOKUP(AE3187,#REF!,1,0),"")&lt;&gt;"",1,"")</f>
        <v/>
      </c>
      <c r="AU3187" s="145" t="str">
        <f>IF(IFERROR(VLOOKUP(AE3187,#REF!,1,0),"")&lt;&gt;"",1,"")</f>
        <v/>
      </c>
      <c r="AV3187" s="145" t="str">
        <f>IF(IFERROR(VLOOKUP(AE3187,#REF!,1,0),"")&lt;&gt;"",1,"")</f>
        <v/>
      </c>
      <c r="AW3187" s="145" t="str">
        <f>IF(IFERROR(VLOOKUP(AE3187,#REF!,1,0),"")&lt;&gt;"",1,"")</f>
        <v/>
      </c>
      <c r="AX3187" s="145" t="str">
        <f>IF(IFERROR(VLOOKUP(AE3187,#REF!,1,0),"")&lt;&gt;"",1,"")</f>
        <v/>
      </c>
      <c r="AY3187" s="145" t="str">
        <f>IF(IFERROR(VLOOKUP(AE3187,#REF!,1,0),"")&lt;&gt;"",1,"")</f>
        <v/>
      </c>
      <c r="AZ3187" s="145" t="str">
        <f>IF(IFERROR(VLOOKUP(AE3187,#REF!,1,0),"")&lt;&gt;"",1,"")</f>
        <v/>
      </c>
      <c r="BA3187" s="145" t="str">
        <f>IF(IFERROR(VLOOKUP(AE3187,#REF!,1,0),"")&lt;&gt;"",1,"")</f>
        <v/>
      </c>
      <c r="BB3187" s="145" t="str">
        <f>IF(IFERROR(VLOOKUP(AE3187,#REF!,1,0),"")&lt;&gt;"",1,"")</f>
        <v/>
      </c>
      <c r="BC3187" s="145" t="str">
        <f>IF(IFERROR(VLOOKUP(AE3187,#REF!,1,0),"")&lt;&gt;"",1,"")</f>
        <v/>
      </c>
      <c r="BD3187" s="146" t="str">
        <f>IF(IFERROR(VLOOKUP(AE3187,#REF!,1,0),"")&lt;&gt;"",1,"")</f>
        <v/>
      </c>
      <c r="BE3187" s="148">
        <f t="shared" si="1208"/>
        <v>0</v>
      </c>
    </row>
    <row r="3188" spans="1:57" ht="17">
      <c r="A3188" s="137">
        <v>3014</v>
      </c>
      <c r="B3188" s="137"/>
      <c r="C3188" s="137"/>
      <c r="D3188" s="138"/>
      <c r="E3188" s="138"/>
      <c r="F3188" s="138"/>
      <c r="G3188" s="138"/>
      <c r="H3188" s="138"/>
      <c r="I3188" s="138"/>
      <c r="J3188" s="138"/>
      <c r="K3188" s="138"/>
      <c r="L3188" s="138" t="s">
        <v>7299</v>
      </c>
      <c r="M3188" s="158"/>
      <c r="N3188" s="139" t="s">
        <v>3963</v>
      </c>
      <c r="O3188" s="140" t="s">
        <v>26</v>
      </c>
      <c r="P3188" s="140" t="s">
        <v>91</v>
      </c>
      <c r="Q3188" s="140" t="s">
        <v>8</v>
      </c>
      <c r="R3188" s="140" t="s">
        <v>8</v>
      </c>
      <c r="S3188" s="140" t="s">
        <v>93</v>
      </c>
      <c r="T3188" s="141" t="s">
        <v>93</v>
      </c>
      <c r="U3188" s="140" t="s">
        <v>8</v>
      </c>
      <c r="V3188" s="141" t="s">
        <v>37</v>
      </c>
      <c r="W3188" s="140" t="s">
        <v>4192</v>
      </c>
      <c r="X3188" s="140" t="s">
        <v>4192</v>
      </c>
      <c r="Y3188" s="140" t="s">
        <v>66</v>
      </c>
      <c r="Z3188" s="140" t="s">
        <v>66</v>
      </c>
      <c r="AA3188" s="140" t="s">
        <v>4192</v>
      </c>
      <c r="AB3188" s="140" t="s">
        <v>4192</v>
      </c>
      <c r="AC3188" s="140" t="s">
        <v>66</v>
      </c>
      <c r="AD3188" s="187" t="s">
        <v>66</v>
      </c>
      <c r="AE3188" s="151" t="s">
        <v>4192</v>
      </c>
      <c r="AF3188" s="151" t="s">
        <v>4192</v>
      </c>
      <c r="AG3188" s="134"/>
      <c r="AH3188" s="142"/>
      <c r="AI3188" s="143"/>
      <c r="AJ3188" s="143" t="b">
        <f t="shared" si="1210"/>
        <v>0</v>
      </c>
      <c r="AK3188" s="143" t="str">
        <f>O3188&amp;Q3188&amp;R3188&amp;U3188&amp;V3188&amp;Y3188&amp;Z3188&amp;AC3188&amp;AD3188</f>
        <v>M11180000</v>
      </c>
      <c r="AL3188" s="95"/>
      <c r="AM3188" s="41"/>
      <c r="AN3188" s="145" t="str">
        <f>N3188&amp;AK3188</f>
        <v>J9NM11180000</v>
      </c>
      <c r="AO3188" s="145"/>
      <c r="AP3188" s="30"/>
      <c r="AQ3188" s="145"/>
      <c r="AR3188" s="145" t="str">
        <f t="shared" si="1217"/>
        <v/>
      </c>
      <c r="AS3188" s="145" t="str">
        <f>IF(IFERROR(VLOOKUP(AE3188,#REF!,1,0),"")&lt;&gt;"",1,"")</f>
        <v/>
      </c>
      <c r="AT3188" s="145" t="str">
        <f>IF(IFERROR(VLOOKUP(AE3188,#REF!,1,0),"")&lt;&gt;"",1,"")</f>
        <v/>
      </c>
      <c r="AU3188" s="145" t="str">
        <f>IF(IFERROR(VLOOKUP(AE3188,#REF!,1,0),"")&lt;&gt;"",1,"")</f>
        <v/>
      </c>
      <c r="AV3188" s="145" t="str">
        <f>IF(IFERROR(VLOOKUP(AE3188,#REF!,1,0),"")&lt;&gt;"",1,"")</f>
        <v/>
      </c>
      <c r="AW3188" s="145" t="str">
        <f>IF(IFERROR(VLOOKUP(AE3188,#REF!,1,0),"")&lt;&gt;"",1,"")</f>
        <v/>
      </c>
      <c r="AX3188" s="145" t="str">
        <f>IF(IFERROR(VLOOKUP(AE3188,#REF!,1,0),"")&lt;&gt;"",1,"")</f>
        <v/>
      </c>
      <c r="AY3188" s="145" t="str">
        <f>IF(IFERROR(VLOOKUP(AE3188,#REF!,1,0),"")&lt;&gt;"",1,"")</f>
        <v/>
      </c>
      <c r="AZ3188" s="145" t="str">
        <f>IF(IFERROR(VLOOKUP(AE3188,#REF!,1,0),"")&lt;&gt;"",1,"")</f>
        <v/>
      </c>
      <c r="BA3188" s="145" t="str">
        <f>IF(IFERROR(VLOOKUP(AE3188,#REF!,1,0),"")&lt;&gt;"",1,"")</f>
        <v/>
      </c>
      <c r="BB3188" s="145" t="str">
        <f>IF(IFERROR(VLOOKUP(AE3188,#REF!,1,0),"")&lt;&gt;"",1,"")</f>
        <v/>
      </c>
      <c r="BC3188" s="145" t="str">
        <f>IF(IFERROR(VLOOKUP(AE3188,#REF!,1,0),"")&lt;&gt;"",1,"")</f>
        <v/>
      </c>
      <c r="BD3188" s="146" t="str">
        <f>IF(IFERROR(VLOOKUP(AE3188,#REF!,1,0),"")&lt;&gt;"",1,"")</f>
        <v/>
      </c>
      <c r="BE3188" s="148">
        <f t="shared" si="1208"/>
        <v>0</v>
      </c>
    </row>
    <row r="3189" spans="1:57" ht="17">
      <c r="A3189" s="137">
        <v>3015</v>
      </c>
      <c r="B3189" s="137"/>
      <c r="C3189" s="137"/>
      <c r="D3189" s="138"/>
      <c r="E3189" s="138"/>
      <c r="F3189" s="138"/>
      <c r="G3189" s="138"/>
      <c r="H3189" s="138"/>
      <c r="I3189" s="138"/>
      <c r="J3189" s="138"/>
      <c r="K3189" s="138"/>
      <c r="L3189" s="138" t="s">
        <v>7300</v>
      </c>
      <c r="M3189" s="158"/>
      <c r="N3189" s="139" t="s">
        <v>3963</v>
      </c>
      <c r="O3189" s="140" t="s">
        <v>26</v>
      </c>
      <c r="P3189" s="140" t="s">
        <v>91</v>
      </c>
      <c r="Q3189" s="140" t="s">
        <v>8</v>
      </c>
      <c r="R3189" s="140" t="s">
        <v>8</v>
      </c>
      <c r="S3189" s="140" t="s">
        <v>93</v>
      </c>
      <c r="T3189" s="141" t="s">
        <v>93</v>
      </c>
      <c r="U3189" s="140" t="s">
        <v>8</v>
      </c>
      <c r="V3189" s="141" t="s">
        <v>18</v>
      </c>
      <c r="W3189" s="140" t="s">
        <v>4193</v>
      </c>
      <c r="X3189" s="140" t="s">
        <v>4193</v>
      </c>
      <c r="Y3189" s="140" t="s">
        <v>66</v>
      </c>
      <c r="Z3189" s="140" t="s">
        <v>66</v>
      </c>
      <c r="AA3189" s="140" t="s">
        <v>4193</v>
      </c>
      <c r="AB3189" s="140" t="s">
        <v>4193</v>
      </c>
      <c r="AC3189" s="140" t="s">
        <v>66</v>
      </c>
      <c r="AD3189" s="187" t="s">
        <v>66</v>
      </c>
      <c r="AE3189" s="151" t="s">
        <v>4193</v>
      </c>
      <c r="AF3189" s="151" t="s">
        <v>4193</v>
      </c>
      <c r="AG3189" s="134"/>
      <c r="AH3189" s="142"/>
      <c r="AI3189" s="143"/>
      <c r="AJ3189" s="143" t="b">
        <f t="shared" si="1210"/>
        <v>0</v>
      </c>
      <c r="AK3189" s="143" t="str">
        <f>O3189&amp;Q3189&amp;R3189&amp;U3189&amp;V3189&amp;Y3189&amp;Z3189&amp;AC3189&amp;AD3189</f>
        <v>M11190000</v>
      </c>
      <c r="AL3189" s="95"/>
      <c r="AM3189" s="41"/>
      <c r="AN3189" s="145" t="str">
        <f>N3189&amp;AK3189</f>
        <v>J9NM11190000</v>
      </c>
      <c r="AO3189" s="145"/>
      <c r="AP3189" s="30"/>
      <c r="AQ3189" s="145"/>
      <c r="AR3189" s="145" t="str">
        <f t="shared" si="1217"/>
        <v/>
      </c>
      <c r="AS3189" s="145" t="str">
        <f>IF(IFERROR(VLOOKUP(AE3189,#REF!,1,0),"")&lt;&gt;"",1,"")</f>
        <v/>
      </c>
      <c r="AT3189" s="145" t="str">
        <f>IF(IFERROR(VLOOKUP(AE3189,#REF!,1,0),"")&lt;&gt;"",1,"")</f>
        <v/>
      </c>
      <c r="AU3189" s="145" t="str">
        <f>IF(IFERROR(VLOOKUP(AE3189,#REF!,1,0),"")&lt;&gt;"",1,"")</f>
        <v/>
      </c>
      <c r="AV3189" s="145" t="str">
        <f>IF(IFERROR(VLOOKUP(AE3189,#REF!,1,0),"")&lt;&gt;"",1,"")</f>
        <v/>
      </c>
      <c r="AW3189" s="145" t="str">
        <f>IF(IFERROR(VLOOKUP(AE3189,#REF!,1,0),"")&lt;&gt;"",1,"")</f>
        <v/>
      </c>
      <c r="AX3189" s="145" t="str">
        <f>IF(IFERROR(VLOOKUP(AE3189,#REF!,1,0),"")&lt;&gt;"",1,"")</f>
        <v/>
      </c>
      <c r="AY3189" s="145" t="str">
        <f>IF(IFERROR(VLOOKUP(AE3189,#REF!,1,0),"")&lt;&gt;"",1,"")</f>
        <v/>
      </c>
      <c r="AZ3189" s="145" t="str">
        <f>IF(IFERROR(VLOOKUP(AE3189,#REF!,1,0),"")&lt;&gt;"",1,"")</f>
        <v/>
      </c>
      <c r="BA3189" s="145" t="str">
        <f>IF(IFERROR(VLOOKUP(AE3189,#REF!,1,0),"")&lt;&gt;"",1,"")</f>
        <v/>
      </c>
      <c r="BB3189" s="145" t="str">
        <f>IF(IFERROR(VLOOKUP(AE3189,#REF!,1,0),"")&lt;&gt;"",1,"")</f>
        <v/>
      </c>
      <c r="BC3189" s="145" t="str">
        <f>IF(IFERROR(VLOOKUP(AE3189,#REF!,1,0),"")&lt;&gt;"",1,"")</f>
        <v/>
      </c>
      <c r="BD3189" s="146" t="str">
        <f>IF(IFERROR(VLOOKUP(AE3189,#REF!,1,0),"")&lt;&gt;"",1,"")</f>
        <v/>
      </c>
      <c r="BE3189" s="148">
        <f t="shared" si="1208"/>
        <v>0</v>
      </c>
    </row>
    <row r="3190" spans="1:57" ht="17">
      <c r="A3190" s="137">
        <v>3016</v>
      </c>
      <c r="B3190" s="137"/>
      <c r="C3190" s="137"/>
      <c r="D3190" s="138"/>
      <c r="E3190" s="138"/>
      <c r="F3190" s="138"/>
      <c r="G3190" s="138"/>
      <c r="H3190" s="138"/>
      <c r="I3190" s="138"/>
      <c r="J3190" s="138"/>
      <c r="K3190" s="138"/>
      <c r="L3190" s="138" t="s">
        <v>7301</v>
      </c>
      <c r="M3190" s="158"/>
      <c r="N3190" s="139" t="s">
        <v>3963</v>
      </c>
      <c r="O3190" s="140" t="s">
        <v>26</v>
      </c>
      <c r="P3190" s="140" t="s">
        <v>91</v>
      </c>
      <c r="Q3190" s="140" t="s">
        <v>8</v>
      </c>
      <c r="R3190" s="140" t="s">
        <v>8</v>
      </c>
      <c r="S3190" s="140" t="s">
        <v>93</v>
      </c>
      <c r="T3190" s="141" t="s">
        <v>93</v>
      </c>
      <c r="U3190" s="140" t="s">
        <v>15</v>
      </c>
      <c r="V3190" s="141">
        <v>1</v>
      </c>
      <c r="W3190" s="140" t="s">
        <v>4194</v>
      </c>
      <c r="X3190" s="140" t="s">
        <v>4194</v>
      </c>
      <c r="Y3190" s="140" t="s">
        <v>66</v>
      </c>
      <c r="Z3190" s="140" t="s">
        <v>66</v>
      </c>
      <c r="AA3190" s="140" t="s">
        <v>4194</v>
      </c>
      <c r="AB3190" s="140" t="s">
        <v>4194</v>
      </c>
      <c r="AC3190" s="140" t="s">
        <v>66</v>
      </c>
      <c r="AD3190" s="187" t="s">
        <v>66</v>
      </c>
      <c r="AE3190" s="151" t="s">
        <v>4194</v>
      </c>
      <c r="AF3190" s="151" t="s">
        <v>4194</v>
      </c>
      <c r="AG3190" s="134"/>
      <c r="AH3190" s="142"/>
      <c r="AI3190" s="143"/>
      <c r="AJ3190" s="143" t="b">
        <f t="shared" si="1210"/>
        <v>0</v>
      </c>
      <c r="AK3190" s="143" t="str">
        <f>O3190&amp;Q3190&amp;R3190&amp;U3190&amp;V3190&amp;Y3190&amp;Z3190&amp;AC3190&amp;AD3190</f>
        <v>M11210000</v>
      </c>
      <c r="AL3190" s="95"/>
      <c r="AM3190" s="41"/>
      <c r="AN3190" s="145" t="str">
        <f>N3190&amp;AK3190</f>
        <v>J9NM11210000</v>
      </c>
      <c r="AO3190" s="145"/>
      <c r="AP3190" s="30"/>
      <c r="AQ3190" s="145"/>
      <c r="AR3190" s="145" t="str">
        <f t="shared" si="1217"/>
        <v/>
      </c>
      <c r="AS3190" s="145" t="str">
        <f>IF(IFERROR(VLOOKUP(AE3190,#REF!,1,0),"")&lt;&gt;"",1,"")</f>
        <v/>
      </c>
      <c r="AT3190" s="145" t="str">
        <f>IF(IFERROR(VLOOKUP(AE3190,#REF!,1,0),"")&lt;&gt;"",1,"")</f>
        <v/>
      </c>
      <c r="AU3190" s="145" t="str">
        <f>IF(IFERROR(VLOOKUP(AE3190,#REF!,1,0),"")&lt;&gt;"",1,"")</f>
        <v/>
      </c>
      <c r="AV3190" s="145" t="str">
        <f>IF(IFERROR(VLOOKUP(AE3190,#REF!,1,0),"")&lt;&gt;"",1,"")</f>
        <v/>
      </c>
      <c r="AW3190" s="145" t="str">
        <f>IF(IFERROR(VLOOKUP(AE3190,#REF!,1,0),"")&lt;&gt;"",1,"")</f>
        <v/>
      </c>
      <c r="AX3190" s="145" t="str">
        <f>IF(IFERROR(VLOOKUP(AE3190,#REF!,1,0),"")&lt;&gt;"",1,"")</f>
        <v/>
      </c>
      <c r="AY3190" s="145" t="str">
        <f>IF(IFERROR(VLOOKUP(AE3190,#REF!,1,0),"")&lt;&gt;"",1,"")</f>
        <v/>
      </c>
      <c r="AZ3190" s="145" t="str">
        <f>IF(IFERROR(VLOOKUP(AE3190,#REF!,1,0),"")&lt;&gt;"",1,"")</f>
        <v/>
      </c>
      <c r="BA3190" s="145" t="str">
        <f>IF(IFERROR(VLOOKUP(AE3190,#REF!,1,0),"")&lt;&gt;"",1,"")</f>
        <v/>
      </c>
      <c r="BB3190" s="145" t="str">
        <f>IF(IFERROR(VLOOKUP(AE3190,#REF!,1,0),"")&lt;&gt;"",1,"")</f>
        <v/>
      </c>
      <c r="BC3190" s="145" t="str">
        <f>IF(IFERROR(VLOOKUP(AE3190,#REF!,1,0),"")&lt;&gt;"",1,"")</f>
        <v/>
      </c>
      <c r="BD3190" s="146" t="str">
        <f>IF(IFERROR(VLOOKUP(AE3190,#REF!,1,0),"")&lt;&gt;"",1,"")</f>
        <v/>
      </c>
      <c r="BE3190" s="148">
        <f t="shared" si="1208"/>
        <v>0</v>
      </c>
    </row>
    <row r="3191" spans="1:57" ht="17">
      <c r="A3191" s="137">
        <v>3017</v>
      </c>
      <c r="B3191" s="137"/>
      <c r="C3191" s="137"/>
      <c r="D3191" s="138"/>
      <c r="E3191" s="138"/>
      <c r="F3191" s="138"/>
      <c r="G3191" s="138"/>
      <c r="H3191" s="138"/>
      <c r="I3191" s="138"/>
      <c r="J3191" s="138"/>
      <c r="K3191" s="138"/>
      <c r="L3191" s="138" t="s">
        <v>7302</v>
      </c>
      <c r="M3191" s="158"/>
      <c r="N3191" s="139" t="s">
        <v>3963</v>
      </c>
      <c r="O3191" s="140" t="s">
        <v>26</v>
      </c>
      <c r="P3191" s="140" t="s">
        <v>91</v>
      </c>
      <c r="Q3191" s="140" t="s">
        <v>8</v>
      </c>
      <c r="R3191" s="140" t="s">
        <v>8</v>
      </c>
      <c r="S3191" s="140" t="s">
        <v>93</v>
      </c>
      <c r="T3191" s="141" t="s">
        <v>93</v>
      </c>
      <c r="U3191" s="140" t="s">
        <v>15</v>
      </c>
      <c r="V3191" s="141">
        <v>2</v>
      </c>
      <c r="W3191" s="140" t="s">
        <v>4195</v>
      </c>
      <c r="X3191" s="140" t="s">
        <v>4195</v>
      </c>
      <c r="Y3191" s="140" t="s">
        <v>66</v>
      </c>
      <c r="Z3191" s="140" t="s">
        <v>66</v>
      </c>
      <c r="AA3191" s="140" t="s">
        <v>4195</v>
      </c>
      <c r="AB3191" s="140" t="s">
        <v>4195</v>
      </c>
      <c r="AC3191" s="140" t="s">
        <v>66</v>
      </c>
      <c r="AD3191" s="187" t="s">
        <v>66</v>
      </c>
      <c r="AE3191" s="151" t="s">
        <v>4195</v>
      </c>
      <c r="AF3191" s="151" t="s">
        <v>4195</v>
      </c>
      <c r="AG3191" s="134"/>
      <c r="AH3191" s="142"/>
      <c r="AI3191" s="143"/>
      <c r="AJ3191" s="143" t="b">
        <f t="shared" si="1210"/>
        <v>0</v>
      </c>
      <c r="AK3191" s="143" t="str">
        <f>O3191&amp;Q3191&amp;R3191&amp;U3191&amp;V3191&amp;Y3191&amp;Z3191&amp;AC3191&amp;AD3191</f>
        <v>M11220000</v>
      </c>
      <c r="AL3191" s="95"/>
      <c r="AM3191" s="41"/>
      <c r="AN3191" s="145" t="str">
        <f>N3191&amp;AK3191</f>
        <v>J9NM11220000</v>
      </c>
      <c r="AO3191" s="145"/>
      <c r="AP3191" s="30"/>
      <c r="AQ3191" s="145"/>
      <c r="AR3191" s="145" t="str">
        <f t="shared" si="1217"/>
        <v/>
      </c>
      <c r="AS3191" s="145" t="str">
        <f>IF(IFERROR(VLOOKUP(AE3191,#REF!,1,0),"")&lt;&gt;"",1,"")</f>
        <v/>
      </c>
      <c r="AT3191" s="145" t="str">
        <f>IF(IFERROR(VLOOKUP(AE3191,#REF!,1,0),"")&lt;&gt;"",1,"")</f>
        <v/>
      </c>
      <c r="AU3191" s="145" t="str">
        <f>IF(IFERROR(VLOOKUP(AE3191,#REF!,1,0),"")&lt;&gt;"",1,"")</f>
        <v/>
      </c>
      <c r="AV3191" s="145" t="str">
        <f>IF(IFERROR(VLOOKUP(AE3191,#REF!,1,0),"")&lt;&gt;"",1,"")</f>
        <v/>
      </c>
      <c r="AW3191" s="145" t="str">
        <f>IF(IFERROR(VLOOKUP(AE3191,#REF!,1,0),"")&lt;&gt;"",1,"")</f>
        <v/>
      </c>
      <c r="AX3191" s="145" t="str">
        <f>IF(IFERROR(VLOOKUP(AE3191,#REF!,1,0),"")&lt;&gt;"",1,"")</f>
        <v/>
      </c>
      <c r="AY3191" s="145" t="str">
        <f>IF(IFERROR(VLOOKUP(AE3191,#REF!,1,0),"")&lt;&gt;"",1,"")</f>
        <v/>
      </c>
      <c r="AZ3191" s="145" t="str">
        <f>IF(IFERROR(VLOOKUP(AE3191,#REF!,1,0),"")&lt;&gt;"",1,"")</f>
        <v/>
      </c>
      <c r="BA3191" s="145" t="str">
        <f>IF(IFERROR(VLOOKUP(AE3191,#REF!,1,0),"")&lt;&gt;"",1,"")</f>
        <v/>
      </c>
      <c r="BB3191" s="145" t="str">
        <f>IF(IFERROR(VLOOKUP(AE3191,#REF!,1,0),"")&lt;&gt;"",1,"")</f>
        <v/>
      </c>
      <c r="BC3191" s="145" t="str">
        <f>IF(IFERROR(VLOOKUP(AE3191,#REF!,1,0),"")&lt;&gt;"",1,"")</f>
        <v/>
      </c>
      <c r="BD3191" s="146" t="str">
        <f>IF(IFERROR(VLOOKUP(AE3191,#REF!,1,0),"")&lt;&gt;"",1,"")</f>
        <v/>
      </c>
      <c r="BE3191" s="148">
        <f t="shared" si="1208"/>
        <v>0</v>
      </c>
    </row>
    <row r="3192" spans="1:57" ht="17">
      <c r="A3192" s="137">
        <v>3018</v>
      </c>
      <c r="B3192" s="137"/>
      <c r="C3192" s="137"/>
      <c r="D3192" s="138"/>
      <c r="E3192" s="138"/>
      <c r="F3192" s="138"/>
      <c r="G3192" s="138"/>
      <c r="H3192" s="138"/>
      <c r="I3192" s="138"/>
      <c r="J3192" s="138"/>
      <c r="K3192" s="138"/>
      <c r="L3192" s="138" t="s">
        <v>7303</v>
      </c>
      <c r="M3192" s="158"/>
      <c r="N3192" s="139" t="s">
        <v>3963</v>
      </c>
      <c r="O3192" s="140" t="s">
        <v>26</v>
      </c>
      <c r="P3192" s="140" t="s">
        <v>91</v>
      </c>
      <c r="Q3192" s="140" t="s">
        <v>8</v>
      </c>
      <c r="R3192" s="140" t="s">
        <v>8</v>
      </c>
      <c r="S3192" s="140" t="s">
        <v>93</v>
      </c>
      <c r="T3192" s="141" t="s">
        <v>93</v>
      </c>
      <c r="U3192" s="140" t="s">
        <v>15</v>
      </c>
      <c r="V3192" s="141">
        <v>3</v>
      </c>
      <c r="W3192" s="140" t="s">
        <v>4196</v>
      </c>
      <c r="X3192" s="140" t="s">
        <v>4196</v>
      </c>
      <c r="Y3192" s="140" t="s">
        <v>66</v>
      </c>
      <c r="Z3192" s="140" t="s">
        <v>66</v>
      </c>
      <c r="AA3192" s="140" t="s">
        <v>4196</v>
      </c>
      <c r="AB3192" s="140" t="s">
        <v>4196</v>
      </c>
      <c r="AC3192" s="140" t="s">
        <v>66</v>
      </c>
      <c r="AD3192" s="187" t="s">
        <v>66</v>
      </c>
      <c r="AE3192" s="151" t="s">
        <v>4196</v>
      </c>
      <c r="AF3192" s="151" t="s">
        <v>4196</v>
      </c>
      <c r="AG3192" s="134"/>
      <c r="AH3192" s="142"/>
      <c r="AI3192" s="143"/>
      <c r="AJ3192" s="143" t="b">
        <f t="shared" si="1210"/>
        <v>0</v>
      </c>
      <c r="AK3192" s="143" t="str">
        <f>O3192&amp;Q3192&amp;R3192&amp;U3192&amp;V3192&amp;Y3192&amp;Z3192&amp;AC3192&amp;AD3192</f>
        <v>M11230000</v>
      </c>
      <c r="AL3192" s="95"/>
      <c r="AM3192" s="41"/>
      <c r="AN3192" s="145" t="str">
        <f>N3192&amp;AK3192</f>
        <v>J9NM11230000</v>
      </c>
      <c r="AO3192" s="145"/>
      <c r="AP3192" s="30"/>
      <c r="AQ3192" s="145"/>
      <c r="AR3192" s="145" t="str">
        <f t="shared" si="1217"/>
        <v/>
      </c>
      <c r="AS3192" s="145" t="str">
        <f>IF(IFERROR(VLOOKUP(AE3192,#REF!,1,0),"")&lt;&gt;"",1,"")</f>
        <v/>
      </c>
      <c r="AT3192" s="145" t="str">
        <f>IF(IFERROR(VLOOKUP(AE3192,#REF!,1,0),"")&lt;&gt;"",1,"")</f>
        <v/>
      </c>
      <c r="AU3192" s="145" t="str">
        <f>IF(IFERROR(VLOOKUP(AE3192,#REF!,1,0),"")&lt;&gt;"",1,"")</f>
        <v/>
      </c>
      <c r="AV3192" s="145" t="str">
        <f>IF(IFERROR(VLOOKUP(AE3192,#REF!,1,0),"")&lt;&gt;"",1,"")</f>
        <v/>
      </c>
      <c r="AW3192" s="145" t="str">
        <f>IF(IFERROR(VLOOKUP(AE3192,#REF!,1,0),"")&lt;&gt;"",1,"")</f>
        <v/>
      </c>
      <c r="AX3192" s="145" t="str">
        <f>IF(IFERROR(VLOOKUP(AE3192,#REF!,1,0),"")&lt;&gt;"",1,"")</f>
        <v/>
      </c>
      <c r="AY3192" s="145" t="str">
        <f>IF(IFERROR(VLOOKUP(AE3192,#REF!,1,0),"")&lt;&gt;"",1,"")</f>
        <v/>
      </c>
      <c r="AZ3192" s="145" t="str">
        <f>IF(IFERROR(VLOOKUP(AE3192,#REF!,1,0),"")&lt;&gt;"",1,"")</f>
        <v/>
      </c>
      <c r="BA3192" s="145" t="str">
        <f>IF(IFERROR(VLOOKUP(AE3192,#REF!,1,0),"")&lt;&gt;"",1,"")</f>
        <v/>
      </c>
      <c r="BB3192" s="145" t="str">
        <f>IF(IFERROR(VLOOKUP(AE3192,#REF!,1,0),"")&lt;&gt;"",1,"")</f>
        <v/>
      </c>
      <c r="BC3192" s="145" t="str">
        <f>IF(IFERROR(VLOOKUP(AE3192,#REF!,1,0),"")&lt;&gt;"",1,"")</f>
        <v/>
      </c>
      <c r="BD3192" s="146" t="str">
        <f>IF(IFERROR(VLOOKUP(AE3192,#REF!,1,0),"")&lt;&gt;"",1,"")</f>
        <v/>
      </c>
      <c r="BE3192" s="148">
        <f t="shared" si="1208"/>
        <v>0</v>
      </c>
    </row>
    <row r="3193" spans="1:57" ht="17">
      <c r="A3193" s="137">
        <v>3019</v>
      </c>
      <c r="B3193" s="137"/>
      <c r="C3193" s="137"/>
      <c r="D3193" s="138"/>
      <c r="E3193" s="138"/>
      <c r="F3193" s="138"/>
      <c r="G3193" s="138"/>
      <c r="H3193" s="138"/>
      <c r="I3193" s="138"/>
      <c r="J3193" s="138"/>
      <c r="K3193" s="138"/>
      <c r="L3193" s="138" t="s">
        <v>7304</v>
      </c>
      <c r="M3193" s="158"/>
      <c r="N3193" s="139" t="s">
        <v>3963</v>
      </c>
      <c r="O3193" s="140" t="s">
        <v>26</v>
      </c>
      <c r="P3193" s="140" t="s">
        <v>91</v>
      </c>
      <c r="Q3193" s="140" t="s">
        <v>8</v>
      </c>
      <c r="R3193" s="140" t="s">
        <v>8</v>
      </c>
      <c r="S3193" s="140" t="s">
        <v>93</v>
      </c>
      <c r="T3193" s="141" t="s">
        <v>93</v>
      </c>
      <c r="U3193" s="140" t="s">
        <v>15</v>
      </c>
      <c r="V3193" s="141">
        <v>4</v>
      </c>
      <c r="W3193" s="140" t="s">
        <v>4197</v>
      </c>
      <c r="X3193" s="140" t="s">
        <v>4197</v>
      </c>
      <c r="Y3193" s="140" t="s">
        <v>66</v>
      </c>
      <c r="Z3193" s="140" t="s">
        <v>66</v>
      </c>
      <c r="AA3193" s="140" t="s">
        <v>4197</v>
      </c>
      <c r="AB3193" s="140" t="s">
        <v>4197</v>
      </c>
      <c r="AC3193" s="140" t="s">
        <v>66</v>
      </c>
      <c r="AD3193" s="187" t="s">
        <v>66</v>
      </c>
      <c r="AE3193" s="151" t="s">
        <v>4197</v>
      </c>
      <c r="AF3193" s="151" t="s">
        <v>4197</v>
      </c>
      <c r="AG3193" s="134"/>
      <c r="AH3193" s="142"/>
      <c r="AI3193" s="143"/>
      <c r="AJ3193" s="143" t="b">
        <f t="shared" si="1210"/>
        <v>0</v>
      </c>
      <c r="AK3193" s="143" t="str">
        <f>O3193&amp;Q3193&amp;R3193&amp;U3193&amp;V3193&amp;Y3193&amp;Z3193&amp;AC3193&amp;AD3193</f>
        <v>M11240000</v>
      </c>
      <c r="AL3193" s="95"/>
      <c r="AM3193" s="41"/>
      <c r="AN3193" s="145" t="str">
        <f>N3193&amp;AK3193</f>
        <v>J9NM11240000</v>
      </c>
      <c r="AO3193" s="145"/>
      <c r="AP3193" s="30"/>
      <c r="AQ3193" s="145"/>
      <c r="AR3193" s="145" t="str">
        <f t="shared" si="1217"/>
        <v/>
      </c>
      <c r="AS3193" s="145" t="str">
        <f>IF(IFERROR(VLOOKUP(AE3193,#REF!,1,0),"")&lt;&gt;"",1,"")</f>
        <v/>
      </c>
      <c r="AT3193" s="145" t="str">
        <f>IF(IFERROR(VLOOKUP(AE3193,#REF!,1,0),"")&lt;&gt;"",1,"")</f>
        <v/>
      </c>
      <c r="AU3193" s="145" t="str">
        <f>IF(IFERROR(VLOOKUP(AE3193,#REF!,1,0),"")&lt;&gt;"",1,"")</f>
        <v/>
      </c>
      <c r="AV3193" s="145" t="str">
        <f>IF(IFERROR(VLOOKUP(AE3193,#REF!,1,0),"")&lt;&gt;"",1,"")</f>
        <v/>
      </c>
      <c r="AW3193" s="145" t="str">
        <f>IF(IFERROR(VLOOKUP(AE3193,#REF!,1,0),"")&lt;&gt;"",1,"")</f>
        <v/>
      </c>
      <c r="AX3193" s="145" t="str">
        <f>IF(IFERROR(VLOOKUP(AE3193,#REF!,1,0),"")&lt;&gt;"",1,"")</f>
        <v/>
      </c>
      <c r="AY3193" s="145" t="str">
        <f>IF(IFERROR(VLOOKUP(AE3193,#REF!,1,0),"")&lt;&gt;"",1,"")</f>
        <v/>
      </c>
      <c r="AZ3193" s="145" t="str">
        <f>IF(IFERROR(VLOOKUP(AE3193,#REF!,1,0),"")&lt;&gt;"",1,"")</f>
        <v/>
      </c>
      <c r="BA3193" s="145" t="str">
        <f>IF(IFERROR(VLOOKUP(AE3193,#REF!,1,0),"")&lt;&gt;"",1,"")</f>
        <v/>
      </c>
      <c r="BB3193" s="145" t="str">
        <f>IF(IFERROR(VLOOKUP(AE3193,#REF!,1,0),"")&lt;&gt;"",1,"")</f>
        <v/>
      </c>
      <c r="BC3193" s="145" t="str">
        <f>IF(IFERROR(VLOOKUP(AE3193,#REF!,1,0),"")&lt;&gt;"",1,"")</f>
        <v/>
      </c>
      <c r="BD3193" s="146" t="str">
        <f>IF(IFERROR(VLOOKUP(AE3193,#REF!,1,0),"")&lt;&gt;"",1,"")</f>
        <v/>
      </c>
      <c r="BE3193" s="148">
        <f t="shared" si="1208"/>
        <v>0</v>
      </c>
    </row>
    <row r="3194" spans="1:57" ht="17">
      <c r="A3194" s="137">
        <v>3020</v>
      </c>
      <c r="B3194" s="137"/>
      <c r="C3194" s="137"/>
      <c r="D3194" s="138"/>
      <c r="E3194" s="138"/>
      <c r="F3194" s="138"/>
      <c r="G3194" s="138"/>
      <c r="H3194" s="138"/>
      <c r="I3194" s="138"/>
      <c r="J3194" s="138"/>
      <c r="K3194" s="138"/>
      <c r="L3194" s="138" t="s">
        <v>7305</v>
      </c>
      <c r="M3194" s="158"/>
      <c r="N3194" s="139" t="s">
        <v>3963</v>
      </c>
      <c r="O3194" s="140" t="s">
        <v>26</v>
      </c>
      <c r="P3194" s="140" t="s">
        <v>91</v>
      </c>
      <c r="Q3194" s="140" t="s">
        <v>8</v>
      </c>
      <c r="R3194" s="140" t="s">
        <v>8</v>
      </c>
      <c r="S3194" s="140" t="s">
        <v>93</v>
      </c>
      <c r="T3194" s="141" t="s">
        <v>93</v>
      </c>
      <c r="U3194" s="140" t="s">
        <v>15</v>
      </c>
      <c r="V3194" s="141">
        <v>5</v>
      </c>
      <c r="W3194" s="140" t="s">
        <v>4198</v>
      </c>
      <c r="X3194" s="140" t="s">
        <v>4198</v>
      </c>
      <c r="Y3194" s="140" t="s">
        <v>66</v>
      </c>
      <c r="Z3194" s="140" t="s">
        <v>66</v>
      </c>
      <c r="AA3194" s="140" t="s">
        <v>4198</v>
      </c>
      <c r="AB3194" s="140" t="s">
        <v>4198</v>
      </c>
      <c r="AC3194" s="140" t="s">
        <v>66</v>
      </c>
      <c r="AD3194" s="187" t="s">
        <v>66</v>
      </c>
      <c r="AE3194" s="151" t="s">
        <v>4198</v>
      </c>
      <c r="AF3194" s="151" t="s">
        <v>4198</v>
      </c>
      <c r="AG3194" s="134"/>
      <c r="AH3194" s="142"/>
      <c r="AI3194" s="143"/>
      <c r="AJ3194" s="143" t="b">
        <f t="shared" si="1210"/>
        <v>0</v>
      </c>
      <c r="AK3194" s="143" t="str">
        <f>O3194&amp;Q3194&amp;R3194&amp;U3194&amp;V3194&amp;Y3194&amp;Z3194&amp;AC3194&amp;AD3194</f>
        <v>M11250000</v>
      </c>
      <c r="AL3194" s="95"/>
      <c r="AM3194" s="41"/>
      <c r="AN3194" s="145" t="str">
        <f>N3194&amp;AK3194</f>
        <v>J9NM11250000</v>
      </c>
      <c r="AO3194" s="145"/>
      <c r="AP3194" s="30"/>
      <c r="AQ3194" s="145"/>
      <c r="AR3194" s="145" t="str">
        <f t="shared" si="1217"/>
        <v/>
      </c>
      <c r="AS3194" s="145" t="str">
        <f>IF(IFERROR(VLOOKUP(AE3194,#REF!,1,0),"")&lt;&gt;"",1,"")</f>
        <v/>
      </c>
      <c r="AT3194" s="145" t="str">
        <f>IF(IFERROR(VLOOKUP(AE3194,#REF!,1,0),"")&lt;&gt;"",1,"")</f>
        <v/>
      </c>
      <c r="AU3194" s="145" t="str">
        <f>IF(IFERROR(VLOOKUP(AE3194,#REF!,1,0),"")&lt;&gt;"",1,"")</f>
        <v/>
      </c>
      <c r="AV3194" s="145" t="str">
        <f>IF(IFERROR(VLOOKUP(AE3194,#REF!,1,0),"")&lt;&gt;"",1,"")</f>
        <v/>
      </c>
      <c r="AW3194" s="145" t="str">
        <f>IF(IFERROR(VLOOKUP(AE3194,#REF!,1,0),"")&lt;&gt;"",1,"")</f>
        <v/>
      </c>
      <c r="AX3194" s="145" t="str">
        <f>IF(IFERROR(VLOOKUP(AE3194,#REF!,1,0),"")&lt;&gt;"",1,"")</f>
        <v/>
      </c>
      <c r="AY3194" s="145" t="str">
        <f>IF(IFERROR(VLOOKUP(AE3194,#REF!,1,0),"")&lt;&gt;"",1,"")</f>
        <v/>
      </c>
      <c r="AZ3194" s="145" t="str">
        <f>IF(IFERROR(VLOOKUP(AE3194,#REF!,1,0),"")&lt;&gt;"",1,"")</f>
        <v/>
      </c>
      <c r="BA3194" s="145" t="str">
        <f>IF(IFERROR(VLOOKUP(AE3194,#REF!,1,0),"")&lt;&gt;"",1,"")</f>
        <v/>
      </c>
      <c r="BB3194" s="145" t="str">
        <f>IF(IFERROR(VLOOKUP(AE3194,#REF!,1,0),"")&lt;&gt;"",1,"")</f>
        <v/>
      </c>
      <c r="BC3194" s="145" t="str">
        <f>IF(IFERROR(VLOOKUP(AE3194,#REF!,1,0),"")&lt;&gt;"",1,"")</f>
        <v/>
      </c>
      <c r="BD3194" s="146" t="str">
        <f>IF(IFERROR(VLOOKUP(AE3194,#REF!,1,0),"")&lt;&gt;"",1,"")</f>
        <v/>
      </c>
      <c r="BE3194" s="148">
        <f t="shared" si="1208"/>
        <v>0</v>
      </c>
    </row>
    <row r="3195" spans="1:57" ht="17">
      <c r="A3195" s="137">
        <v>3021</v>
      </c>
      <c r="B3195" s="137"/>
      <c r="C3195" s="137"/>
      <c r="D3195" s="138"/>
      <c r="E3195" s="138"/>
      <c r="F3195" s="138"/>
      <c r="G3195" s="138"/>
      <c r="H3195" s="138"/>
      <c r="I3195" s="138"/>
      <c r="J3195" s="138"/>
      <c r="K3195" s="138"/>
      <c r="L3195" s="138" t="s">
        <v>7306</v>
      </c>
      <c r="M3195" s="158"/>
      <c r="N3195" s="139" t="s">
        <v>3963</v>
      </c>
      <c r="O3195" s="140" t="s">
        <v>26</v>
      </c>
      <c r="P3195" s="140" t="s">
        <v>91</v>
      </c>
      <c r="Q3195" s="140" t="s">
        <v>8</v>
      </c>
      <c r="R3195" s="140" t="s">
        <v>8</v>
      </c>
      <c r="S3195" s="140" t="s">
        <v>93</v>
      </c>
      <c r="T3195" s="141" t="s">
        <v>93</v>
      </c>
      <c r="U3195" s="140" t="s">
        <v>15</v>
      </c>
      <c r="V3195" s="141">
        <v>6</v>
      </c>
      <c r="W3195" s="140" t="s">
        <v>4199</v>
      </c>
      <c r="X3195" s="140" t="s">
        <v>4199</v>
      </c>
      <c r="Y3195" s="140" t="s">
        <v>66</v>
      </c>
      <c r="Z3195" s="140" t="s">
        <v>66</v>
      </c>
      <c r="AA3195" s="140" t="s">
        <v>4199</v>
      </c>
      <c r="AB3195" s="140" t="s">
        <v>4199</v>
      </c>
      <c r="AC3195" s="140" t="s">
        <v>66</v>
      </c>
      <c r="AD3195" s="187" t="s">
        <v>66</v>
      </c>
      <c r="AE3195" s="151" t="s">
        <v>4199</v>
      </c>
      <c r="AF3195" s="151" t="s">
        <v>4199</v>
      </c>
      <c r="AG3195" s="134"/>
      <c r="AH3195" s="142"/>
      <c r="AI3195" s="143"/>
      <c r="AJ3195" s="143" t="b">
        <f t="shared" si="1210"/>
        <v>0</v>
      </c>
      <c r="AK3195" s="143" t="str">
        <f>O3195&amp;Q3195&amp;R3195&amp;U3195&amp;V3195&amp;Y3195&amp;Z3195&amp;AC3195&amp;AD3195</f>
        <v>M11260000</v>
      </c>
      <c r="AL3195" s="95"/>
      <c r="AM3195" s="41"/>
      <c r="AN3195" s="145" t="str">
        <f>N3195&amp;AK3195</f>
        <v>J9NM11260000</v>
      </c>
      <c r="AO3195" s="145"/>
      <c r="AP3195" s="30"/>
      <c r="AQ3195" s="145"/>
      <c r="AR3195" s="145" t="str">
        <f t="shared" si="1217"/>
        <v/>
      </c>
      <c r="AS3195" s="145" t="str">
        <f>IF(IFERROR(VLOOKUP(AE3195,#REF!,1,0),"")&lt;&gt;"",1,"")</f>
        <v/>
      </c>
      <c r="AT3195" s="145" t="str">
        <f>IF(IFERROR(VLOOKUP(AE3195,#REF!,1,0),"")&lt;&gt;"",1,"")</f>
        <v/>
      </c>
      <c r="AU3195" s="145" t="str">
        <f>IF(IFERROR(VLOOKUP(AE3195,#REF!,1,0),"")&lt;&gt;"",1,"")</f>
        <v/>
      </c>
      <c r="AV3195" s="145" t="str">
        <f>IF(IFERROR(VLOOKUP(AE3195,#REF!,1,0),"")&lt;&gt;"",1,"")</f>
        <v/>
      </c>
      <c r="AW3195" s="145" t="str">
        <f>IF(IFERROR(VLOOKUP(AE3195,#REF!,1,0),"")&lt;&gt;"",1,"")</f>
        <v/>
      </c>
      <c r="AX3195" s="145" t="str">
        <f>IF(IFERROR(VLOOKUP(AE3195,#REF!,1,0),"")&lt;&gt;"",1,"")</f>
        <v/>
      </c>
      <c r="AY3195" s="145" t="str">
        <f>IF(IFERROR(VLOOKUP(AE3195,#REF!,1,0),"")&lt;&gt;"",1,"")</f>
        <v/>
      </c>
      <c r="AZ3195" s="145" t="str">
        <f>IF(IFERROR(VLOOKUP(AE3195,#REF!,1,0),"")&lt;&gt;"",1,"")</f>
        <v/>
      </c>
      <c r="BA3195" s="145" t="str">
        <f>IF(IFERROR(VLOOKUP(AE3195,#REF!,1,0),"")&lt;&gt;"",1,"")</f>
        <v/>
      </c>
      <c r="BB3195" s="145" t="str">
        <f>IF(IFERROR(VLOOKUP(AE3195,#REF!,1,0),"")&lt;&gt;"",1,"")</f>
        <v/>
      </c>
      <c r="BC3195" s="145" t="str">
        <f>IF(IFERROR(VLOOKUP(AE3195,#REF!,1,0),"")&lt;&gt;"",1,"")</f>
        <v/>
      </c>
      <c r="BD3195" s="146" t="str">
        <f>IF(IFERROR(VLOOKUP(AE3195,#REF!,1,0),"")&lt;&gt;"",1,"")</f>
        <v/>
      </c>
      <c r="BE3195" s="148">
        <f t="shared" si="1208"/>
        <v>0</v>
      </c>
    </row>
    <row r="3196" spans="1:57" ht="17">
      <c r="A3196" s="137">
        <v>3022</v>
      </c>
      <c r="B3196" s="137"/>
      <c r="C3196" s="137"/>
      <c r="D3196" s="138"/>
      <c r="E3196" s="138"/>
      <c r="F3196" s="138"/>
      <c r="G3196" s="138"/>
      <c r="H3196" s="138"/>
      <c r="I3196" s="138"/>
      <c r="J3196" s="138"/>
      <c r="K3196" s="138"/>
      <c r="L3196" s="138" t="s">
        <v>7307</v>
      </c>
      <c r="M3196" s="158"/>
      <c r="N3196" s="139" t="s">
        <v>3963</v>
      </c>
      <c r="O3196" s="140" t="s">
        <v>26</v>
      </c>
      <c r="P3196" s="140" t="s">
        <v>91</v>
      </c>
      <c r="Q3196" s="140" t="s">
        <v>8</v>
      </c>
      <c r="R3196" s="140" t="s">
        <v>8</v>
      </c>
      <c r="S3196" s="140" t="s">
        <v>93</v>
      </c>
      <c r="T3196" s="141" t="s">
        <v>93</v>
      </c>
      <c r="U3196" s="140" t="s">
        <v>15</v>
      </c>
      <c r="V3196" s="141">
        <v>7</v>
      </c>
      <c r="W3196" s="140" t="s">
        <v>4200</v>
      </c>
      <c r="X3196" s="140" t="s">
        <v>4200</v>
      </c>
      <c r="Y3196" s="140" t="s">
        <v>66</v>
      </c>
      <c r="Z3196" s="140" t="s">
        <v>66</v>
      </c>
      <c r="AA3196" s="140" t="s">
        <v>4200</v>
      </c>
      <c r="AB3196" s="140" t="s">
        <v>4200</v>
      </c>
      <c r="AC3196" s="140" t="s">
        <v>66</v>
      </c>
      <c r="AD3196" s="187" t="s">
        <v>66</v>
      </c>
      <c r="AE3196" s="151" t="s">
        <v>4200</v>
      </c>
      <c r="AF3196" s="151" t="s">
        <v>4200</v>
      </c>
      <c r="AG3196" s="134"/>
      <c r="AH3196" s="142"/>
      <c r="AI3196" s="143"/>
      <c r="AJ3196" s="143" t="b">
        <f t="shared" si="1210"/>
        <v>0</v>
      </c>
      <c r="AK3196" s="143" t="str">
        <f>O3196&amp;Q3196&amp;R3196&amp;U3196&amp;V3196&amp;Y3196&amp;Z3196&amp;AC3196&amp;AD3196</f>
        <v>M11270000</v>
      </c>
      <c r="AL3196" s="95"/>
      <c r="AM3196" s="41"/>
      <c r="AN3196" s="145" t="str">
        <f>N3196&amp;AK3196</f>
        <v>J9NM11270000</v>
      </c>
      <c r="AO3196" s="145"/>
      <c r="AP3196" s="30"/>
      <c r="AQ3196" s="145"/>
      <c r="AR3196" s="145" t="str">
        <f t="shared" si="1217"/>
        <v/>
      </c>
      <c r="AS3196" s="145" t="str">
        <f>IF(IFERROR(VLOOKUP(AE3196,#REF!,1,0),"")&lt;&gt;"",1,"")</f>
        <v/>
      </c>
      <c r="AT3196" s="145" t="str">
        <f>IF(IFERROR(VLOOKUP(AE3196,#REF!,1,0),"")&lt;&gt;"",1,"")</f>
        <v/>
      </c>
      <c r="AU3196" s="145" t="str">
        <f>IF(IFERROR(VLOOKUP(AE3196,#REF!,1,0),"")&lt;&gt;"",1,"")</f>
        <v/>
      </c>
      <c r="AV3196" s="145" t="str">
        <f>IF(IFERROR(VLOOKUP(AE3196,#REF!,1,0),"")&lt;&gt;"",1,"")</f>
        <v/>
      </c>
      <c r="AW3196" s="145" t="str">
        <f>IF(IFERROR(VLOOKUP(AE3196,#REF!,1,0),"")&lt;&gt;"",1,"")</f>
        <v/>
      </c>
      <c r="AX3196" s="145" t="str">
        <f>IF(IFERROR(VLOOKUP(AE3196,#REF!,1,0),"")&lt;&gt;"",1,"")</f>
        <v/>
      </c>
      <c r="AY3196" s="145" t="str">
        <f>IF(IFERROR(VLOOKUP(AE3196,#REF!,1,0),"")&lt;&gt;"",1,"")</f>
        <v/>
      </c>
      <c r="AZ3196" s="145" t="str">
        <f>IF(IFERROR(VLOOKUP(AE3196,#REF!,1,0),"")&lt;&gt;"",1,"")</f>
        <v/>
      </c>
      <c r="BA3196" s="145" t="str">
        <f>IF(IFERROR(VLOOKUP(AE3196,#REF!,1,0),"")&lt;&gt;"",1,"")</f>
        <v/>
      </c>
      <c r="BB3196" s="145" t="str">
        <f>IF(IFERROR(VLOOKUP(AE3196,#REF!,1,0),"")&lt;&gt;"",1,"")</f>
        <v/>
      </c>
      <c r="BC3196" s="145" t="str">
        <f>IF(IFERROR(VLOOKUP(AE3196,#REF!,1,0),"")&lt;&gt;"",1,"")</f>
        <v/>
      </c>
      <c r="BD3196" s="146" t="str">
        <f>IF(IFERROR(VLOOKUP(AE3196,#REF!,1,0),"")&lt;&gt;"",1,"")</f>
        <v/>
      </c>
      <c r="BE3196" s="148">
        <f t="shared" si="1208"/>
        <v>0</v>
      </c>
    </row>
    <row r="3197" spans="1:57" ht="17">
      <c r="A3197" s="137">
        <v>3023</v>
      </c>
      <c r="B3197" s="137"/>
      <c r="C3197" s="137"/>
      <c r="D3197" s="138"/>
      <c r="E3197" s="138"/>
      <c r="F3197" s="138"/>
      <c r="G3197" s="138"/>
      <c r="H3197" s="138"/>
      <c r="I3197" s="138"/>
      <c r="J3197" s="138"/>
      <c r="K3197" s="138"/>
      <c r="L3197" s="138" t="s">
        <v>7308</v>
      </c>
      <c r="M3197" s="158"/>
      <c r="N3197" s="139" t="s">
        <v>3963</v>
      </c>
      <c r="O3197" s="140" t="s">
        <v>26</v>
      </c>
      <c r="P3197" s="140" t="s">
        <v>91</v>
      </c>
      <c r="Q3197" s="140" t="s">
        <v>8</v>
      </c>
      <c r="R3197" s="140" t="s">
        <v>8</v>
      </c>
      <c r="S3197" s="140" t="s">
        <v>93</v>
      </c>
      <c r="T3197" s="141" t="s">
        <v>93</v>
      </c>
      <c r="U3197" s="140" t="s">
        <v>15</v>
      </c>
      <c r="V3197" s="141">
        <v>8</v>
      </c>
      <c r="W3197" s="140" t="s">
        <v>4201</v>
      </c>
      <c r="X3197" s="140" t="s">
        <v>4201</v>
      </c>
      <c r="Y3197" s="140" t="s">
        <v>66</v>
      </c>
      <c r="Z3197" s="140" t="s">
        <v>66</v>
      </c>
      <c r="AA3197" s="140" t="s">
        <v>4201</v>
      </c>
      <c r="AB3197" s="140" t="s">
        <v>4201</v>
      </c>
      <c r="AC3197" s="140" t="s">
        <v>66</v>
      </c>
      <c r="AD3197" s="187" t="s">
        <v>66</v>
      </c>
      <c r="AE3197" s="151" t="s">
        <v>4201</v>
      </c>
      <c r="AF3197" s="151" t="s">
        <v>4201</v>
      </c>
      <c r="AG3197" s="134"/>
      <c r="AH3197" s="142"/>
      <c r="AI3197" s="143"/>
      <c r="AJ3197" s="143" t="b">
        <f t="shared" si="1210"/>
        <v>0</v>
      </c>
      <c r="AK3197" s="143" t="str">
        <f>O3197&amp;Q3197&amp;R3197&amp;U3197&amp;V3197&amp;Y3197&amp;Z3197&amp;AC3197&amp;AD3197</f>
        <v>M11280000</v>
      </c>
      <c r="AL3197" s="95"/>
      <c r="AM3197" s="41"/>
      <c r="AN3197" s="145" t="str">
        <f>N3197&amp;AK3197</f>
        <v>J9NM11280000</v>
      </c>
      <c r="AO3197" s="145"/>
      <c r="AP3197" s="30"/>
      <c r="AQ3197" s="145"/>
      <c r="AR3197" s="145" t="str">
        <f t="shared" si="1217"/>
        <v/>
      </c>
      <c r="AS3197" s="145" t="str">
        <f>IF(IFERROR(VLOOKUP(AE3197,#REF!,1,0),"")&lt;&gt;"",1,"")</f>
        <v/>
      </c>
      <c r="AT3197" s="145" t="str">
        <f>IF(IFERROR(VLOOKUP(AE3197,#REF!,1,0),"")&lt;&gt;"",1,"")</f>
        <v/>
      </c>
      <c r="AU3197" s="145" t="str">
        <f>IF(IFERROR(VLOOKUP(AE3197,#REF!,1,0),"")&lt;&gt;"",1,"")</f>
        <v/>
      </c>
      <c r="AV3197" s="145" t="str">
        <f>IF(IFERROR(VLOOKUP(AE3197,#REF!,1,0),"")&lt;&gt;"",1,"")</f>
        <v/>
      </c>
      <c r="AW3197" s="145" t="str">
        <f>IF(IFERROR(VLOOKUP(AE3197,#REF!,1,0),"")&lt;&gt;"",1,"")</f>
        <v/>
      </c>
      <c r="AX3197" s="145" t="str">
        <f>IF(IFERROR(VLOOKUP(AE3197,#REF!,1,0),"")&lt;&gt;"",1,"")</f>
        <v/>
      </c>
      <c r="AY3197" s="145" t="str">
        <f>IF(IFERROR(VLOOKUP(AE3197,#REF!,1,0),"")&lt;&gt;"",1,"")</f>
        <v/>
      </c>
      <c r="AZ3197" s="145" t="str">
        <f>IF(IFERROR(VLOOKUP(AE3197,#REF!,1,0),"")&lt;&gt;"",1,"")</f>
        <v/>
      </c>
      <c r="BA3197" s="145" t="str">
        <f>IF(IFERROR(VLOOKUP(AE3197,#REF!,1,0),"")&lt;&gt;"",1,"")</f>
        <v/>
      </c>
      <c r="BB3197" s="145" t="str">
        <f>IF(IFERROR(VLOOKUP(AE3197,#REF!,1,0),"")&lt;&gt;"",1,"")</f>
        <v/>
      </c>
      <c r="BC3197" s="145" t="str">
        <f>IF(IFERROR(VLOOKUP(AE3197,#REF!,1,0),"")&lt;&gt;"",1,"")</f>
        <v/>
      </c>
      <c r="BD3197" s="146" t="str">
        <f>IF(IFERROR(VLOOKUP(AE3197,#REF!,1,0),"")&lt;&gt;"",1,"")</f>
        <v/>
      </c>
      <c r="BE3197" s="148">
        <f t="shared" si="1208"/>
        <v>0</v>
      </c>
    </row>
    <row r="3198" spans="1:57" ht="17">
      <c r="A3198" s="137">
        <v>3024</v>
      </c>
      <c r="B3198" s="137"/>
      <c r="C3198" s="137"/>
      <c r="D3198" s="138"/>
      <c r="E3198" s="138"/>
      <c r="F3198" s="138"/>
      <c r="G3198" s="138"/>
      <c r="H3198" s="138"/>
      <c r="I3198" s="138"/>
      <c r="J3198" s="138"/>
      <c r="K3198" s="138"/>
      <c r="L3198" s="138" t="s">
        <v>7309</v>
      </c>
      <c r="M3198" s="158"/>
      <c r="N3198" s="139" t="s">
        <v>3963</v>
      </c>
      <c r="O3198" s="140" t="s">
        <v>26</v>
      </c>
      <c r="P3198" s="140" t="s">
        <v>91</v>
      </c>
      <c r="Q3198" s="140" t="s">
        <v>8</v>
      </c>
      <c r="R3198" s="140" t="s">
        <v>8</v>
      </c>
      <c r="S3198" s="140" t="s">
        <v>93</v>
      </c>
      <c r="T3198" s="141" t="s">
        <v>93</v>
      </c>
      <c r="U3198" s="140" t="s">
        <v>15</v>
      </c>
      <c r="V3198" s="141">
        <v>8</v>
      </c>
      <c r="W3198" s="140" t="s">
        <v>4201</v>
      </c>
      <c r="X3198" s="140" t="s">
        <v>4201</v>
      </c>
      <c r="Y3198" s="140" t="s">
        <v>66</v>
      </c>
      <c r="Z3198" s="140" t="s">
        <v>66</v>
      </c>
      <c r="AA3198" s="140" t="s">
        <v>4201</v>
      </c>
      <c r="AB3198" s="140" t="s">
        <v>4201</v>
      </c>
      <c r="AC3198" s="140" t="s">
        <v>8</v>
      </c>
      <c r="AD3198" s="187" t="s">
        <v>8</v>
      </c>
      <c r="AE3198" s="151" t="s">
        <v>4202</v>
      </c>
      <c r="AF3198" s="151" t="s">
        <v>4202</v>
      </c>
      <c r="AG3198" s="134"/>
      <c r="AH3198" s="142"/>
      <c r="AI3198" s="143"/>
      <c r="AJ3198" s="143" t="b">
        <f t="shared" si="1210"/>
        <v>0</v>
      </c>
      <c r="AK3198" s="143" t="str">
        <f>O3198&amp;Q3198&amp;R3198&amp;U3198&amp;V3198&amp;Y3198&amp;Z3198&amp;AC3198&amp;AD3198</f>
        <v>M11280011</v>
      </c>
      <c r="AL3198" s="95"/>
      <c r="AM3198" s="41"/>
      <c r="AN3198" s="145" t="str">
        <f>N3198&amp;AK3198</f>
        <v>J9NM11280011</v>
      </c>
      <c r="AO3198" s="145"/>
      <c r="AP3198" s="30"/>
      <c r="AQ3198" s="145"/>
      <c r="AR3198" s="145" t="str">
        <f t="shared" si="1217"/>
        <v/>
      </c>
      <c r="AS3198" s="145" t="str">
        <f>IF(IFERROR(VLOOKUP(AE3198,#REF!,1,0),"")&lt;&gt;"",1,"")</f>
        <v/>
      </c>
      <c r="AT3198" s="145" t="str">
        <f>IF(IFERROR(VLOOKUP(AE3198,#REF!,1,0),"")&lt;&gt;"",1,"")</f>
        <v/>
      </c>
      <c r="AU3198" s="145" t="str">
        <f>IF(IFERROR(VLOOKUP(AE3198,#REF!,1,0),"")&lt;&gt;"",1,"")</f>
        <v/>
      </c>
      <c r="AV3198" s="145" t="str">
        <f>IF(IFERROR(VLOOKUP(AE3198,#REF!,1,0),"")&lt;&gt;"",1,"")</f>
        <v/>
      </c>
      <c r="AW3198" s="145" t="str">
        <f>IF(IFERROR(VLOOKUP(AE3198,#REF!,1,0),"")&lt;&gt;"",1,"")</f>
        <v/>
      </c>
      <c r="AX3198" s="145" t="str">
        <f>IF(IFERROR(VLOOKUP(AE3198,#REF!,1,0),"")&lt;&gt;"",1,"")</f>
        <v/>
      </c>
      <c r="AY3198" s="145" t="str">
        <f>IF(IFERROR(VLOOKUP(AE3198,#REF!,1,0),"")&lt;&gt;"",1,"")</f>
        <v/>
      </c>
      <c r="AZ3198" s="145" t="str">
        <f>IF(IFERROR(VLOOKUP(AE3198,#REF!,1,0),"")&lt;&gt;"",1,"")</f>
        <v/>
      </c>
      <c r="BA3198" s="145" t="str">
        <f>IF(IFERROR(VLOOKUP(AE3198,#REF!,1,0),"")&lt;&gt;"",1,"")</f>
        <v/>
      </c>
      <c r="BB3198" s="145" t="str">
        <f>IF(IFERROR(VLOOKUP(AE3198,#REF!,1,0),"")&lt;&gt;"",1,"")</f>
        <v/>
      </c>
      <c r="BC3198" s="145" t="str">
        <f>IF(IFERROR(VLOOKUP(AE3198,#REF!,1,0),"")&lt;&gt;"",1,"")</f>
        <v/>
      </c>
      <c r="BD3198" s="146" t="str">
        <f>IF(IFERROR(VLOOKUP(AE3198,#REF!,1,0),"")&lt;&gt;"",1,"")</f>
        <v/>
      </c>
      <c r="BE3198" s="148">
        <f t="shared" si="1208"/>
        <v>0</v>
      </c>
    </row>
    <row r="3199" spans="1:57" ht="17">
      <c r="A3199" s="137">
        <v>3025</v>
      </c>
      <c r="B3199" s="137"/>
      <c r="C3199" s="137"/>
      <c r="D3199" s="138"/>
      <c r="E3199" s="138"/>
      <c r="F3199" s="138"/>
      <c r="G3199" s="138"/>
      <c r="H3199" s="138"/>
      <c r="I3199" s="138"/>
      <c r="J3199" s="138"/>
      <c r="K3199" s="138"/>
      <c r="L3199" s="138" t="s">
        <v>7310</v>
      </c>
      <c r="M3199" s="158"/>
      <c r="N3199" s="139" t="s">
        <v>3963</v>
      </c>
      <c r="O3199" s="140" t="s">
        <v>26</v>
      </c>
      <c r="P3199" s="140" t="s">
        <v>91</v>
      </c>
      <c r="Q3199" s="140" t="s">
        <v>8</v>
      </c>
      <c r="R3199" s="140" t="s">
        <v>8</v>
      </c>
      <c r="S3199" s="140" t="s">
        <v>93</v>
      </c>
      <c r="T3199" s="141" t="s">
        <v>93</v>
      </c>
      <c r="U3199" s="140" t="s">
        <v>15</v>
      </c>
      <c r="V3199" s="141">
        <v>9</v>
      </c>
      <c r="W3199" s="140" t="s">
        <v>4203</v>
      </c>
      <c r="X3199" s="140" t="s">
        <v>4203</v>
      </c>
      <c r="Y3199" s="140" t="s">
        <v>66</v>
      </c>
      <c r="Z3199" s="140" t="s">
        <v>66</v>
      </c>
      <c r="AA3199" s="140" t="s">
        <v>4203</v>
      </c>
      <c r="AB3199" s="140" t="s">
        <v>4203</v>
      </c>
      <c r="AC3199" s="140" t="s">
        <v>66</v>
      </c>
      <c r="AD3199" s="187" t="s">
        <v>66</v>
      </c>
      <c r="AE3199" s="151" t="s">
        <v>4203</v>
      </c>
      <c r="AF3199" s="151" t="s">
        <v>4203</v>
      </c>
      <c r="AG3199" s="134"/>
      <c r="AH3199" s="142"/>
      <c r="AI3199" s="143"/>
      <c r="AJ3199" s="143" t="b">
        <f t="shared" si="1210"/>
        <v>0</v>
      </c>
      <c r="AK3199" s="143" t="str">
        <f>O3199&amp;Q3199&amp;R3199&amp;U3199&amp;V3199&amp;Y3199&amp;Z3199&amp;AC3199&amp;AD3199</f>
        <v>M11290000</v>
      </c>
      <c r="AL3199" s="95"/>
      <c r="AM3199" s="41"/>
      <c r="AN3199" s="145" t="str">
        <f>N3199&amp;AK3199</f>
        <v>J9NM11290000</v>
      </c>
      <c r="AO3199" s="145"/>
      <c r="AP3199" s="30"/>
      <c r="AQ3199" s="145"/>
      <c r="AR3199" s="145" t="str">
        <f t="shared" si="1217"/>
        <v/>
      </c>
      <c r="AS3199" s="145" t="str">
        <f>IF(IFERROR(VLOOKUP(AE3199,#REF!,1,0),"")&lt;&gt;"",1,"")</f>
        <v/>
      </c>
      <c r="AT3199" s="145" t="str">
        <f>IF(IFERROR(VLOOKUP(AE3199,#REF!,1,0),"")&lt;&gt;"",1,"")</f>
        <v/>
      </c>
      <c r="AU3199" s="145" t="str">
        <f>IF(IFERROR(VLOOKUP(AE3199,#REF!,1,0),"")&lt;&gt;"",1,"")</f>
        <v/>
      </c>
      <c r="AV3199" s="145" t="str">
        <f>IF(IFERROR(VLOOKUP(AE3199,#REF!,1,0),"")&lt;&gt;"",1,"")</f>
        <v/>
      </c>
      <c r="AW3199" s="145" t="str">
        <f>IF(IFERROR(VLOOKUP(AE3199,#REF!,1,0),"")&lt;&gt;"",1,"")</f>
        <v/>
      </c>
      <c r="AX3199" s="145" t="str">
        <f>IF(IFERROR(VLOOKUP(AE3199,#REF!,1,0),"")&lt;&gt;"",1,"")</f>
        <v/>
      </c>
      <c r="AY3199" s="145" t="str">
        <f>IF(IFERROR(VLOOKUP(AE3199,#REF!,1,0),"")&lt;&gt;"",1,"")</f>
        <v/>
      </c>
      <c r="AZ3199" s="145" t="str">
        <f>IF(IFERROR(VLOOKUP(AE3199,#REF!,1,0),"")&lt;&gt;"",1,"")</f>
        <v/>
      </c>
      <c r="BA3199" s="145" t="str">
        <f>IF(IFERROR(VLOOKUP(AE3199,#REF!,1,0),"")&lt;&gt;"",1,"")</f>
        <v/>
      </c>
      <c r="BB3199" s="145" t="str">
        <f>IF(IFERROR(VLOOKUP(AE3199,#REF!,1,0),"")&lt;&gt;"",1,"")</f>
        <v/>
      </c>
      <c r="BC3199" s="145" t="str">
        <f>IF(IFERROR(VLOOKUP(AE3199,#REF!,1,0),"")&lt;&gt;"",1,"")</f>
        <v/>
      </c>
      <c r="BD3199" s="146" t="str">
        <f>IF(IFERROR(VLOOKUP(AE3199,#REF!,1,0),"")&lt;&gt;"",1,"")</f>
        <v/>
      </c>
      <c r="BE3199" s="148">
        <f t="shared" si="1208"/>
        <v>0</v>
      </c>
    </row>
    <row r="3200" spans="1:57" ht="17">
      <c r="A3200" s="137">
        <v>3026</v>
      </c>
      <c r="B3200" s="137"/>
      <c r="C3200" s="137"/>
      <c r="D3200" s="138"/>
      <c r="E3200" s="138"/>
      <c r="F3200" s="138"/>
      <c r="G3200" s="138"/>
      <c r="H3200" s="138"/>
      <c r="I3200" s="138"/>
      <c r="J3200" s="138"/>
      <c r="K3200" s="138"/>
      <c r="L3200" s="138" t="s">
        <v>7311</v>
      </c>
      <c r="M3200" s="158"/>
      <c r="N3200" s="139" t="s">
        <v>3963</v>
      </c>
      <c r="O3200" s="140" t="s">
        <v>26</v>
      </c>
      <c r="P3200" s="140" t="s">
        <v>91</v>
      </c>
      <c r="Q3200" s="140" t="s">
        <v>8</v>
      </c>
      <c r="R3200" s="140" t="s">
        <v>8</v>
      </c>
      <c r="S3200" s="140" t="s">
        <v>93</v>
      </c>
      <c r="T3200" s="141" t="s">
        <v>93</v>
      </c>
      <c r="U3200" s="140" t="s">
        <v>21</v>
      </c>
      <c r="V3200" s="141">
        <v>1</v>
      </c>
      <c r="W3200" s="140" t="s">
        <v>4204</v>
      </c>
      <c r="X3200" s="140" t="s">
        <v>4204</v>
      </c>
      <c r="Y3200" s="140" t="s">
        <v>66</v>
      </c>
      <c r="Z3200" s="140" t="s">
        <v>66</v>
      </c>
      <c r="AA3200" s="140" t="s">
        <v>4204</v>
      </c>
      <c r="AB3200" s="140" t="s">
        <v>4204</v>
      </c>
      <c r="AC3200" s="140" t="s">
        <v>66</v>
      </c>
      <c r="AD3200" s="187" t="s">
        <v>66</v>
      </c>
      <c r="AE3200" s="151" t="s">
        <v>4204</v>
      </c>
      <c r="AF3200" s="151" t="s">
        <v>4204</v>
      </c>
      <c r="AG3200" s="134"/>
      <c r="AH3200" s="142"/>
      <c r="AI3200" s="143"/>
      <c r="AJ3200" s="143" t="b">
        <f t="shared" si="1210"/>
        <v>0</v>
      </c>
      <c r="AK3200" s="143" t="str">
        <f>O3200&amp;Q3200&amp;R3200&amp;U3200&amp;V3200&amp;Y3200&amp;Z3200&amp;AC3200&amp;AD3200</f>
        <v>M11310000</v>
      </c>
      <c r="AL3200" s="95"/>
      <c r="AM3200" s="41"/>
      <c r="AN3200" s="145" t="str">
        <f>N3200&amp;AK3200</f>
        <v>J9NM11310000</v>
      </c>
      <c r="AO3200" s="145"/>
      <c r="AP3200" s="30"/>
      <c r="AQ3200" s="145"/>
      <c r="AR3200" s="145" t="str">
        <f t="shared" si="1217"/>
        <v/>
      </c>
      <c r="AS3200" s="145" t="str">
        <f>IF(IFERROR(VLOOKUP(AE3200,#REF!,1,0),"")&lt;&gt;"",1,"")</f>
        <v/>
      </c>
      <c r="AT3200" s="145" t="str">
        <f>IF(IFERROR(VLOOKUP(AE3200,#REF!,1,0),"")&lt;&gt;"",1,"")</f>
        <v/>
      </c>
      <c r="AU3200" s="145" t="str">
        <f>IF(IFERROR(VLOOKUP(AE3200,#REF!,1,0),"")&lt;&gt;"",1,"")</f>
        <v/>
      </c>
      <c r="AV3200" s="145" t="str">
        <f>IF(IFERROR(VLOOKUP(AE3200,#REF!,1,0),"")&lt;&gt;"",1,"")</f>
        <v/>
      </c>
      <c r="AW3200" s="145" t="str">
        <f>IF(IFERROR(VLOOKUP(AE3200,#REF!,1,0),"")&lt;&gt;"",1,"")</f>
        <v/>
      </c>
      <c r="AX3200" s="145" t="str">
        <f>IF(IFERROR(VLOOKUP(AE3200,#REF!,1,0),"")&lt;&gt;"",1,"")</f>
        <v/>
      </c>
      <c r="AY3200" s="145" t="str">
        <f>IF(IFERROR(VLOOKUP(AE3200,#REF!,1,0),"")&lt;&gt;"",1,"")</f>
        <v/>
      </c>
      <c r="AZ3200" s="145" t="str">
        <f>IF(IFERROR(VLOOKUP(AE3200,#REF!,1,0),"")&lt;&gt;"",1,"")</f>
        <v/>
      </c>
      <c r="BA3200" s="145" t="str">
        <f>IF(IFERROR(VLOOKUP(AE3200,#REF!,1,0),"")&lt;&gt;"",1,"")</f>
        <v/>
      </c>
      <c r="BB3200" s="145" t="str">
        <f>IF(IFERROR(VLOOKUP(AE3200,#REF!,1,0),"")&lt;&gt;"",1,"")</f>
        <v/>
      </c>
      <c r="BC3200" s="145" t="str">
        <f>IF(IFERROR(VLOOKUP(AE3200,#REF!,1,0),"")&lt;&gt;"",1,"")</f>
        <v/>
      </c>
      <c r="BD3200" s="146" t="str">
        <f>IF(IFERROR(VLOOKUP(AE3200,#REF!,1,0),"")&lt;&gt;"",1,"")</f>
        <v/>
      </c>
      <c r="BE3200" s="148">
        <f t="shared" si="1208"/>
        <v>0</v>
      </c>
    </row>
    <row r="3201" spans="1:57" ht="17">
      <c r="A3201" s="137">
        <v>3027</v>
      </c>
      <c r="B3201" s="137"/>
      <c r="C3201" s="137"/>
      <c r="D3201" s="138"/>
      <c r="E3201" s="138"/>
      <c r="F3201" s="138"/>
      <c r="G3201" s="138"/>
      <c r="H3201" s="138"/>
      <c r="I3201" s="138"/>
      <c r="J3201" s="138"/>
      <c r="K3201" s="138"/>
      <c r="L3201" s="138" t="s">
        <v>7312</v>
      </c>
      <c r="M3201" s="158"/>
      <c r="N3201" s="139" t="s">
        <v>3963</v>
      </c>
      <c r="O3201" s="140" t="s">
        <v>26</v>
      </c>
      <c r="P3201" s="140" t="s">
        <v>91</v>
      </c>
      <c r="Q3201" s="140" t="s">
        <v>8</v>
      </c>
      <c r="R3201" s="140" t="s">
        <v>8</v>
      </c>
      <c r="S3201" s="140" t="s">
        <v>93</v>
      </c>
      <c r="T3201" s="141" t="s">
        <v>93</v>
      </c>
      <c r="U3201" s="140" t="s">
        <v>21</v>
      </c>
      <c r="V3201" s="141">
        <v>2</v>
      </c>
      <c r="W3201" s="140" t="s">
        <v>4205</v>
      </c>
      <c r="X3201" s="140" t="s">
        <v>4205</v>
      </c>
      <c r="Y3201" s="140" t="s">
        <v>66</v>
      </c>
      <c r="Z3201" s="140" t="s">
        <v>66</v>
      </c>
      <c r="AA3201" s="140" t="s">
        <v>4205</v>
      </c>
      <c r="AB3201" s="140" t="s">
        <v>4205</v>
      </c>
      <c r="AC3201" s="140" t="s">
        <v>66</v>
      </c>
      <c r="AD3201" s="187" t="s">
        <v>66</v>
      </c>
      <c r="AE3201" s="151" t="s">
        <v>4205</v>
      </c>
      <c r="AF3201" s="151" t="s">
        <v>4205</v>
      </c>
      <c r="AG3201" s="134"/>
      <c r="AH3201" s="142"/>
      <c r="AI3201" s="143"/>
      <c r="AJ3201" s="143" t="b">
        <f t="shared" si="1210"/>
        <v>0</v>
      </c>
      <c r="AK3201" s="143" t="str">
        <f>O3201&amp;Q3201&amp;R3201&amp;U3201&amp;V3201&amp;Y3201&amp;Z3201&amp;AC3201&amp;AD3201</f>
        <v>M11320000</v>
      </c>
      <c r="AL3201" s="95"/>
      <c r="AM3201" s="41"/>
      <c r="AN3201" s="145" t="str">
        <f>N3201&amp;AK3201</f>
        <v>J9NM11320000</v>
      </c>
      <c r="AO3201" s="145"/>
      <c r="AP3201" s="30"/>
      <c r="AQ3201" s="145"/>
      <c r="AR3201" s="145" t="str">
        <f t="shared" si="1217"/>
        <v/>
      </c>
      <c r="AS3201" s="145" t="str">
        <f>IF(IFERROR(VLOOKUP(AE3201,#REF!,1,0),"")&lt;&gt;"",1,"")</f>
        <v/>
      </c>
      <c r="AT3201" s="145" t="str">
        <f>IF(IFERROR(VLOOKUP(AE3201,#REF!,1,0),"")&lt;&gt;"",1,"")</f>
        <v/>
      </c>
      <c r="AU3201" s="145" t="str">
        <f>IF(IFERROR(VLOOKUP(AE3201,#REF!,1,0),"")&lt;&gt;"",1,"")</f>
        <v/>
      </c>
      <c r="AV3201" s="145" t="str">
        <f>IF(IFERROR(VLOOKUP(AE3201,#REF!,1,0),"")&lt;&gt;"",1,"")</f>
        <v/>
      </c>
      <c r="AW3201" s="145" t="str">
        <f>IF(IFERROR(VLOOKUP(AE3201,#REF!,1,0),"")&lt;&gt;"",1,"")</f>
        <v/>
      </c>
      <c r="AX3201" s="145" t="str">
        <f>IF(IFERROR(VLOOKUP(AE3201,#REF!,1,0),"")&lt;&gt;"",1,"")</f>
        <v/>
      </c>
      <c r="AY3201" s="145" t="str">
        <f>IF(IFERROR(VLOOKUP(AE3201,#REF!,1,0),"")&lt;&gt;"",1,"")</f>
        <v/>
      </c>
      <c r="AZ3201" s="145" t="str">
        <f>IF(IFERROR(VLOOKUP(AE3201,#REF!,1,0),"")&lt;&gt;"",1,"")</f>
        <v/>
      </c>
      <c r="BA3201" s="145" t="str">
        <f>IF(IFERROR(VLOOKUP(AE3201,#REF!,1,0),"")&lt;&gt;"",1,"")</f>
        <v/>
      </c>
      <c r="BB3201" s="145" t="str">
        <f>IF(IFERROR(VLOOKUP(AE3201,#REF!,1,0),"")&lt;&gt;"",1,"")</f>
        <v/>
      </c>
      <c r="BC3201" s="145" t="str">
        <f>IF(IFERROR(VLOOKUP(AE3201,#REF!,1,0),"")&lt;&gt;"",1,"")</f>
        <v/>
      </c>
      <c r="BD3201" s="146" t="str">
        <f>IF(IFERROR(VLOOKUP(AE3201,#REF!,1,0),"")&lt;&gt;"",1,"")</f>
        <v/>
      </c>
      <c r="BE3201" s="148">
        <f t="shared" si="1208"/>
        <v>0</v>
      </c>
    </row>
    <row r="3202" spans="1:57" ht="17">
      <c r="A3202" s="137">
        <v>3028</v>
      </c>
      <c r="B3202" s="137"/>
      <c r="C3202" s="137"/>
      <c r="D3202" s="138"/>
      <c r="E3202" s="138"/>
      <c r="F3202" s="138"/>
      <c r="G3202" s="138"/>
      <c r="H3202" s="138"/>
      <c r="I3202" s="138"/>
      <c r="J3202" s="138"/>
      <c r="K3202" s="138"/>
      <c r="L3202" s="138" t="s">
        <v>7313</v>
      </c>
      <c r="M3202" s="158"/>
      <c r="N3202" s="139" t="s">
        <v>3963</v>
      </c>
      <c r="O3202" s="140" t="s">
        <v>26</v>
      </c>
      <c r="P3202" s="140" t="s">
        <v>91</v>
      </c>
      <c r="Q3202" s="140" t="s">
        <v>8</v>
      </c>
      <c r="R3202" s="140" t="s">
        <v>8</v>
      </c>
      <c r="S3202" s="140" t="s">
        <v>93</v>
      </c>
      <c r="T3202" s="141" t="s">
        <v>93</v>
      </c>
      <c r="U3202" s="140" t="s">
        <v>21</v>
      </c>
      <c r="V3202" s="141">
        <v>3</v>
      </c>
      <c r="W3202" s="140" t="s">
        <v>4206</v>
      </c>
      <c r="X3202" s="140" t="s">
        <v>4206</v>
      </c>
      <c r="Y3202" s="140" t="s">
        <v>66</v>
      </c>
      <c r="Z3202" s="140" t="s">
        <v>66</v>
      </c>
      <c r="AA3202" s="140" t="s">
        <v>4206</v>
      </c>
      <c r="AB3202" s="140" t="s">
        <v>4206</v>
      </c>
      <c r="AC3202" s="140" t="s">
        <v>66</v>
      </c>
      <c r="AD3202" s="187" t="s">
        <v>66</v>
      </c>
      <c r="AE3202" s="151" t="s">
        <v>4206</v>
      </c>
      <c r="AF3202" s="151" t="s">
        <v>4206</v>
      </c>
      <c r="AG3202" s="134"/>
      <c r="AH3202" s="142"/>
      <c r="AI3202" s="143"/>
      <c r="AJ3202" s="143" t="b">
        <f t="shared" si="1210"/>
        <v>0</v>
      </c>
      <c r="AK3202" s="143" t="str">
        <f>O3202&amp;Q3202&amp;R3202&amp;U3202&amp;V3202&amp;Y3202&amp;Z3202&amp;AC3202&amp;AD3202</f>
        <v>M11330000</v>
      </c>
      <c r="AL3202" s="95"/>
      <c r="AM3202" s="41"/>
      <c r="AN3202" s="145" t="str">
        <f>N3202&amp;AK3202</f>
        <v>J9NM11330000</v>
      </c>
      <c r="AO3202" s="145"/>
      <c r="AP3202" s="30"/>
      <c r="AQ3202" s="145"/>
      <c r="AR3202" s="145" t="str">
        <f t="shared" si="1217"/>
        <v/>
      </c>
      <c r="AS3202" s="145" t="str">
        <f>IF(IFERROR(VLOOKUP(AE3202,#REF!,1,0),"")&lt;&gt;"",1,"")</f>
        <v/>
      </c>
      <c r="AT3202" s="145" t="str">
        <f>IF(IFERROR(VLOOKUP(AE3202,#REF!,1,0),"")&lt;&gt;"",1,"")</f>
        <v/>
      </c>
      <c r="AU3202" s="145" t="str">
        <f>IF(IFERROR(VLOOKUP(AE3202,#REF!,1,0),"")&lt;&gt;"",1,"")</f>
        <v/>
      </c>
      <c r="AV3202" s="145" t="str">
        <f>IF(IFERROR(VLOOKUP(AE3202,#REF!,1,0),"")&lt;&gt;"",1,"")</f>
        <v/>
      </c>
      <c r="AW3202" s="145" t="str">
        <f>IF(IFERROR(VLOOKUP(AE3202,#REF!,1,0),"")&lt;&gt;"",1,"")</f>
        <v/>
      </c>
      <c r="AX3202" s="145" t="str">
        <f>IF(IFERROR(VLOOKUP(AE3202,#REF!,1,0),"")&lt;&gt;"",1,"")</f>
        <v/>
      </c>
      <c r="AY3202" s="145" t="str">
        <f>IF(IFERROR(VLOOKUP(AE3202,#REF!,1,0),"")&lt;&gt;"",1,"")</f>
        <v/>
      </c>
      <c r="AZ3202" s="145" t="str">
        <f>IF(IFERROR(VLOOKUP(AE3202,#REF!,1,0),"")&lt;&gt;"",1,"")</f>
        <v/>
      </c>
      <c r="BA3202" s="145" t="str">
        <f>IF(IFERROR(VLOOKUP(AE3202,#REF!,1,0),"")&lt;&gt;"",1,"")</f>
        <v/>
      </c>
      <c r="BB3202" s="145" t="str">
        <f>IF(IFERROR(VLOOKUP(AE3202,#REF!,1,0),"")&lt;&gt;"",1,"")</f>
        <v/>
      </c>
      <c r="BC3202" s="145" t="str">
        <f>IF(IFERROR(VLOOKUP(AE3202,#REF!,1,0),"")&lt;&gt;"",1,"")</f>
        <v/>
      </c>
      <c r="BD3202" s="146" t="str">
        <f>IF(IFERROR(VLOOKUP(AE3202,#REF!,1,0),"")&lt;&gt;"",1,"")</f>
        <v/>
      </c>
      <c r="BE3202" s="148">
        <f t="shared" si="1208"/>
        <v>0</v>
      </c>
    </row>
    <row r="3203" spans="1:57" ht="17">
      <c r="A3203" s="137"/>
      <c r="B3203" s="137"/>
      <c r="C3203" s="137"/>
      <c r="D3203" s="138"/>
      <c r="E3203" s="138"/>
      <c r="F3203" s="138"/>
      <c r="G3203" s="138"/>
      <c r="H3203" s="138"/>
      <c r="I3203" s="138"/>
      <c r="J3203" s="138"/>
      <c r="K3203" s="138"/>
      <c r="L3203" s="138" t="s">
        <v>7314</v>
      </c>
      <c r="M3203" s="158"/>
      <c r="N3203" s="139" t="s">
        <v>3963</v>
      </c>
      <c r="O3203" s="140" t="s">
        <v>26</v>
      </c>
      <c r="P3203" s="140" t="s">
        <v>91</v>
      </c>
      <c r="Q3203" s="140" t="s">
        <v>8</v>
      </c>
      <c r="R3203" s="140" t="s">
        <v>8</v>
      </c>
      <c r="S3203" s="140" t="s">
        <v>93</v>
      </c>
      <c r="T3203" s="141" t="s">
        <v>93</v>
      </c>
      <c r="U3203" s="140" t="s">
        <v>18</v>
      </c>
      <c r="V3203" s="141">
        <v>8</v>
      </c>
      <c r="W3203" s="140" t="s">
        <v>4207</v>
      </c>
      <c r="X3203" s="140" t="s">
        <v>4207</v>
      </c>
      <c r="Y3203" s="140" t="s">
        <v>66</v>
      </c>
      <c r="Z3203" s="140" t="s">
        <v>66</v>
      </c>
      <c r="AA3203" s="140" t="s">
        <v>4207</v>
      </c>
      <c r="AB3203" s="140" t="s">
        <v>4207</v>
      </c>
      <c r="AC3203" s="140" t="s">
        <v>66</v>
      </c>
      <c r="AD3203" s="187" t="s">
        <v>66</v>
      </c>
      <c r="AE3203" s="151" t="s">
        <v>4207</v>
      </c>
      <c r="AF3203" s="151" t="s">
        <v>4207</v>
      </c>
      <c r="AG3203" s="134"/>
      <c r="AH3203" s="142"/>
      <c r="AI3203" s="143"/>
      <c r="AJ3203" s="143" t="b">
        <f t="shared" si="1210"/>
        <v>0</v>
      </c>
      <c r="AK3203" s="143" t="str">
        <f>O3203&amp;Q3203&amp;R3203&amp;U3203&amp;V3203&amp;Y3203&amp;Z3203&amp;AC3203&amp;AD3203</f>
        <v>M11980000</v>
      </c>
      <c r="AL3203" s="95"/>
      <c r="AM3203" s="41"/>
      <c r="AN3203" s="145" t="str">
        <f>N3203&amp;AK3203</f>
        <v>J9NM11980000</v>
      </c>
      <c r="AO3203" s="145"/>
      <c r="AP3203" s="30"/>
      <c r="AQ3203" s="145"/>
      <c r="AR3203" s="145"/>
      <c r="AS3203" s="145"/>
      <c r="AT3203" s="145"/>
      <c r="AU3203" s="145"/>
      <c r="AV3203" s="145"/>
      <c r="AW3203" s="145"/>
      <c r="AX3203" s="145"/>
      <c r="AY3203" s="145"/>
      <c r="AZ3203" s="145"/>
      <c r="BA3203" s="145"/>
      <c r="BB3203" s="145"/>
      <c r="BC3203" s="145"/>
      <c r="BD3203" s="146"/>
      <c r="BE3203" s="148">
        <f t="shared" si="1208"/>
        <v>0</v>
      </c>
    </row>
    <row r="3204" spans="1:57" ht="17">
      <c r="A3204" s="137">
        <v>3029</v>
      </c>
      <c r="B3204" s="137"/>
      <c r="C3204" s="137"/>
      <c r="D3204" s="138"/>
      <c r="E3204" s="138"/>
      <c r="F3204" s="138"/>
      <c r="G3204" s="138"/>
      <c r="H3204" s="138"/>
      <c r="I3204" s="138"/>
      <c r="J3204" s="138"/>
      <c r="K3204" s="138"/>
      <c r="L3204" s="138" t="s">
        <v>7315</v>
      </c>
      <c r="M3204" s="158"/>
      <c r="N3204" s="139" t="s">
        <v>3963</v>
      </c>
      <c r="O3204" s="140" t="s">
        <v>26</v>
      </c>
      <c r="P3204" s="140" t="s">
        <v>91</v>
      </c>
      <c r="Q3204" s="140" t="s">
        <v>8</v>
      </c>
      <c r="R3204" s="140" t="s">
        <v>8</v>
      </c>
      <c r="S3204" s="140" t="s">
        <v>93</v>
      </c>
      <c r="T3204" s="141" t="s">
        <v>93</v>
      </c>
      <c r="U3204" s="140" t="s">
        <v>18</v>
      </c>
      <c r="V3204" s="141" t="s">
        <v>18</v>
      </c>
      <c r="W3204" s="140" t="s">
        <v>4208</v>
      </c>
      <c r="X3204" s="140" t="s">
        <v>4208</v>
      </c>
      <c r="Y3204" s="140" t="s">
        <v>66</v>
      </c>
      <c r="Z3204" s="140" t="s">
        <v>66</v>
      </c>
      <c r="AA3204" s="140" t="s">
        <v>4208</v>
      </c>
      <c r="AB3204" s="140" t="s">
        <v>4208</v>
      </c>
      <c r="AC3204" s="140" t="s">
        <v>66</v>
      </c>
      <c r="AD3204" s="187" t="s">
        <v>66</v>
      </c>
      <c r="AE3204" s="151" t="s">
        <v>4208</v>
      </c>
      <c r="AF3204" s="151" t="s">
        <v>4208</v>
      </c>
      <c r="AG3204" s="134"/>
      <c r="AH3204" s="142"/>
      <c r="AI3204" s="143"/>
      <c r="AJ3204" s="143" t="b">
        <f t="shared" si="1210"/>
        <v>0</v>
      </c>
      <c r="AK3204" s="143" t="str">
        <f>O3204&amp;Q3204&amp;R3204&amp;U3204&amp;V3204&amp;Y3204&amp;Z3204&amp;AC3204&amp;AD3204</f>
        <v>M11990000</v>
      </c>
      <c r="AL3204" s="95"/>
      <c r="AM3204" s="41"/>
      <c r="AN3204" s="145" t="str">
        <f>N3204&amp;AK3204</f>
        <v>J9NM11990000</v>
      </c>
      <c r="AO3204" s="145"/>
      <c r="AP3204" s="30"/>
      <c r="AQ3204" s="145"/>
      <c r="AR3204" s="145" t="str">
        <f t="shared" ref="AR3204:AR3214" si="1218">IF(AL3204&lt;&gt;"",1,"")</f>
        <v/>
      </c>
      <c r="AS3204" s="145" t="str">
        <f>IF(IFERROR(VLOOKUP(AE3204,#REF!,1,0),"")&lt;&gt;"",1,"")</f>
        <v/>
      </c>
      <c r="AT3204" s="145" t="str">
        <f>IF(IFERROR(VLOOKUP(AE3204,#REF!,1,0),"")&lt;&gt;"",1,"")</f>
        <v/>
      </c>
      <c r="AU3204" s="145" t="str">
        <f>IF(IFERROR(VLOOKUP(AE3204,#REF!,1,0),"")&lt;&gt;"",1,"")</f>
        <v/>
      </c>
      <c r="AV3204" s="145" t="str">
        <f>IF(IFERROR(VLOOKUP(AE3204,#REF!,1,0),"")&lt;&gt;"",1,"")</f>
        <v/>
      </c>
      <c r="AW3204" s="145" t="str">
        <f>IF(IFERROR(VLOOKUP(AE3204,#REF!,1,0),"")&lt;&gt;"",1,"")</f>
        <v/>
      </c>
      <c r="AX3204" s="145" t="str">
        <f>IF(IFERROR(VLOOKUP(AE3204,#REF!,1,0),"")&lt;&gt;"",1,"")</f>
        <v/>
      </c>
      <c r="AY3204" s="145" t="str">
        <f>IF(IFERROR(VLOOKUP(AE3204,#REF!,1,0),"")&lt;&gt;"",1,"")</f>
        <v/>
      </c>
      <c r="AZ3204" s="145" t="str">
        <f>IF(IFERROR(VLOOKUP(AE3204,#REF!,1,0),"")&lt;&gt;"",1,"")</f>
        <v/>
      </c>
      <c r="BA3204" s="145" t="str">
        <f>IF(IFERROR(VLOOKUP(AE3204,#REF!,1,0),"")&lt;&gt;"",1,"")</f>
        <v/>
      </c>
      <c r="BB3204" s="145" t="str">
        <f>IF(IFERROR(VLOOKUP(AE3204,#REF!,1,0),"")&lt;&gt;"",1,"")</f>
        <v/>
      </c>
      <c r="BC3204" s="145" t="str">
        <f>IF(IFERROR(VLOOKUP(AE3204,#REF!,1,0),"")&lt;&gt;"",1,"")</f>
        <v/>
      </c>
      <c r="BD3204" s="146" t="str">
        <f>IF(IFERROR(VLOOKUP(AE3204,#REF!,1,0),"")&lt;&gt;"",1,"")</f>
        <v/>
      </c>
      <c r="BE3204" s="148">
        <f t="shared" si="1208"/>
        <v>0</v>
      </c>
    </row>
    <row r="3205" spans="1:57" ht="17">
      <c r="A3205" s="137">
        <v>3030</v>
      </c>
      <c r="B3205" s="137"/>
      <c r="C3205" s="137"/>
      <c r="D3205" s="138"/>
      <c r="E3205" s="138"/>
      <c r="F3205" s="138"/>
      <c r="G3205" s="138"/>
      <c r="H3205" s="138"/>
      <c r="I3205" s="138"/>
      <c r="J3205" s="138"/>
      <c r="K3205" s="138"/>
      <c r="L3205" s="138" t="s">
        <v>7316</v>
      </c>
      <c r="M3205" s="158"/>
      <c r="N3205" s="139" t="s">
        <v>3963</v>
      </c>
      <c r="O3205" s="140" t="s">
        <v>26</v>
      </c>
      <c r="P3205" s="140" t="s">
        <v>91</v>
      </c>
      <c r="Q3205" s="140" t="s">
        <v>8</v>
      </c>
      <c r="R3205" s="140" t="s">
        <v>15</v>
      </c>
      <c r="S3205" s="140" t="s">
        <v>95</v>
      </c>
      <c r="T3205" s="141" t="s">
        <v>95</v>
      </c>
      <c r="U3205" s="140" t="s">
        <v>66</v>
      </c>
      <c r="V3205" s="141" t="s">
        <v>66</v>
      </c>
      <c r="W3205" s="140" t="s">
        <v>95</v>
      </c>
      <c r="X3205" s="140" t="s">
        <v>95</v>
      </c>
      <c r="Y3205" s="140" t="s">
        <v>66</v>
      </c>
      <c r="Z3205" s="140" t="s">
        <v>66</v>
      </c>
      <c r="AA3205" s="140" t="s">
        <v>95</v>
      </c>
      <c r="AB3205" s="140" t="s">
        <v>95</v>
      </c>
      <c r="AC3205" s="140" t="s">
        <v>66</v>
      </c>
      <c r="AD3205" s="187" t="s">
        <v>66</v>
      </c>
      <c r="AE3205" s="151" t="s">
        <v>95</v>
      </c>
      <c r="AF3205" s="151" t="s">
        <v>95</v>
      </c>
      <c r="AG3205" s="134"/>
      <c r="AH3205" s="142"/>
      <c r="AI3205" s="143"/>
      <c r="AJ3205" s="143" t="b">
        <f t="shared" si="1210"/>
        <v>0</v>
      </c>
      <c r="AK3205" s="143" t="str">
        <f>O3205&amp;Q3205&amp;R3205&amp;U3205&amp;V3205&amp;Y3205&amp;Z3205&amp;AC3205&amp;AD3205</f>
        <v>M12000000</v>
      </c>
      <c r="AL3205" s="95"/>
      <c r="AM3205" s="41"/>
      <c r="AN3205" s="145" t="str">
        <f>N3205&amp;AK3205</f>
        <v>J9NM12000000</v>
      </c>
      <c r="AO3205" s="145"/>
      <c r="AP3205" s="30"/>
      <c r="AQ3205" s="145"/>
      <c r="AR3205" s="145" t="str">
        <f t="shared" si="1218"/>
        <v/>
      </c>
      <c r="AS3205" s="145" t="str">
        <f>IF(IFERROR(VLOOKUP(AE3205,#REF!,1,0),"")&lt;&gt;"",1,"")</f>
        <v/>
      </c>
      <c r="AT3205" s="145" t="str">
        <f>IF(IFERROR(VLOOKUP(AE3205,#REF!,1,0),"")&lt;&gt;"",1,"")</f>
        <v/>
      </c>
      <c r="AU3205" s="145" t="str">
        <f>IF(IFERROR(VLOOKUP(AE3205,#REF!,1,0),"")&lt;&gt;"",1,"")</f>
        <v/>
      </c>
      <c r="AV3205" s="145" t="str">
        <f>IF(IFERROR(VLOOKUP(AE3205,#REF!,1,0),"")&lt;&gt;"",1,"")</f>
        <v/>
      </c>
      <c r="AW3205" s="145" t="str">
        <f>IF(IFERROR(VLOOKUP(AE3205,#REF!,1,0),"")&lt;&gt;"",1,"")</f>
        <v/>
      </c>
      <c r="AX3205" s="145" t="str">
        <f>IF(IFERROR(VLOOKUP(AE3205,#REF!,1,0),"")&lt;&gt;"",1,"")</f>
        <v/>
      </c>
      <c r="AY3205" s="145" t="str">
        <f>IF(IFERROR(VLOOKUP(AE3205,#REF!,1,0),"")&lt;&gt;"",1,"")</f>
        <v/>
      </c>
      <c r="AZ3205" s="145" t="str">
        <f>IF(IFERROR(VLOOKUP(AE3205,#REF!,1,0),"")&lt;&gt;"",1,"")</f>
        <v/>
      </c>
      <c r="BA3205" s="145" t="str">
        <f>IF(IFERROR(VLOOKUP(AE3205,#REF!,1,0),"")&lt;&gt;"",1,"")</f>
        <v/>
      </c>
      <c r="BB3205" s="145" t="str">
        <f>IF(IFERROR(VLOOKUP(AE3205,#REF!,1,0),"")&lt;&gt;"",1,"")</f>
        <v/>
      </c>
      <c r="BC3205" s="145" t="str">
        <f>IF(IFERROR(VLOOKUP(AE3205,#REF!,1,0),"")&lt;&gt;"",1,"")</f>
        <v/>
      </c>
      <c r="BD3205" s="146" t="str">
        <f>IF(IFERROR(VLOOKUP(AE3205,#REF!,1,0),"")&lt;&gt;"",1,"")</f>
        <v/>
      </c>
      <c r="BE3205" s="148">
        <f t="shared" si="1208"/>
        <v>0</v>
      </c>
    </row>
    <row r="3206" spans="1:57" ht="17">
      <c r="A3206" s="137">
        <v>3031</v>
      </c>
      <c r="B3206" s="137"/>
      <c r="C3206" s="137"/>
      <c r="D3206" s="138"/>
      <c r="E3206" s="138"/>
      <c r="F3206" s="138"/>
      <c r="G3206" s="138"/>
      <c r="H3206" s="138"/>
      <c r="I3206" s="138"/>
      <c r="J3206" s="138"/>
      <c r="K3206" s="138"/>
      <c r="L3206" s="138" t="s">
        <v>7317</v>
      </c>
      <c r="M3206" s="158"/>
      <c r="N3206" s="139" t="s">
        <v>3963</v>
      </c>
      <c r="O3206" s="140" t="s">
        <v>26</v>
      </c>
      <c r="P3206" s="140" t="s">
        <v>91</v>
      </c>
      <c r="Q3206" s="140" t="s">
        <v>8</v>
      </c>
      <c r="R3206" s="140" t="s">
        <v>15</v>
      </c>
      <c r="S3206" s="140" t="s">
        <v>95</v>
      </c>
      <c r="T3206" s="141" t="s">
        <v>95</v>
      </c>
      <c r="U3206" s="140" t="s">
        <v>8</v>
      </c>
      <c r="V3206" s="141" t="s">
        <v>8</v>
      </c>
      <c r="W3206" s="140" t="s">
        <v>4209</v>
      </c>
      <c r="X3206" s="140" t="s">
        <v>4209</v>
      </c>
      <c r="Y3206" s="140" t="s">
        <v>66</v>
      </c>
      <c r="Z3206" s="140" t="s">
        <v>66</v>
      </c>
      <c r="AA3206" s="140" t="s">
        <v>4209</v>
      </c>
      <c r="AB3206" s="140" t="s">
        <v>4209</v>
      </c>
      <c r="AC3206" s="140" t="s">
        <v>66</v>
      </c>
      <c r="AD3206" s="187" t="s">
        <v>66</v>
      </c>
      <c r="AE3206" s="151" t="s">
        <v>4209</v>
      </c>
      <c r="AF3206" s="151" t="s">
        <v>4209</v>
      </c>
      <c r="AG3206" s="134"/>
      <c r="AH3206" s="142"/>
      <c r="AI3206" s="143"/>
      <c r="AJ3206" s="143" t="b">
        <f t="shared" si="1210"/>
        <v>0</v>
      </c>
      <c r="AK3206" s="143" t="str">
        <f>O3206&amp;Q3206&amp;R3206&amp;U3206&amp;V3206&amp;Y3206&amp;Z3206&amp;AC3206&amp;AD3206</f>
        <v>M12110000</v>
      </c>
      <c r="AL3206" s="95"/>
      <c r="AM3206" s="41"/>
      <c r="AN3206" s="145" t="str">
        <f>N3206&amp;AK3206</f>
        <v>J9NM12110000</v>
      </c>
      <c r="AO3206" s="145"/>
      <c r="AP3206" s="30"/>
      <c r="AQ3206" s="145"/>
      <c r="AR3206" s="145" t="str">
        <f t="shared" si="1218"/>
        <v/>
      </c>
      <c r="AS3206" s="145" t="str">
        <f>IF(IFERROR(VLOOKUP(AE3206,#REF!,1,0),"")&lt;&gt;"",1,"")</f>
        <v/>
      </c>
      <c r="AT3206" s="145" t="str">
        <f>IF(IFERROR(VLOOKUP(AE3206,#REF!,1,0),"")&lt;&gt;"",1,"")</f>
        <v/>
      </c>
      <c r="AU3206" s="145" t="str">
        <f>IF(IFERROR(VLOOKUP(AE3206,#REF!,1,0),"")&lt;&gt;"",1,"")</f>
        <v/>
      </c>
      <c r="AV3206" s="145" t="str">
        <f>IF(IFERROR(VLOOKUP(AE3206,#REF!,1,0),"")&lt;&gt;"",1,"")</f>
        <v/>
      </c>
      <c r="AW3206" s="145" t="str">
        <f>IF(IFERROR(VLOOKUP(AE3206,#REF!,1,0),"")&lt;&gt;"",1,"")</f>
        <v/>
      </c>
      <c r="AX3206" s="145" t="str">
        <f>IF(IFERROR(VLOOKUP(AE3206,#REF!,1,0),"")&lt;&gt;"",1,"")</f>
        <v/>
      </c>
      <c r="AY3206" s="145" t="str">
        <f>IF(IFERROR(VLOOKUP(AE3206,#REF!,1,0),"")&lt;&gt;"",1,"")</f>
        <v/>
      </c>
      <c r="AZ3206" s="145" t="str">
        <f>IF(IFERROR(VLOOKUP(AE3206,#REF!,1,0),"")&lt;&gt;"",1,"")</f>
        <v/>
      </c>
      <c r="BA3206" s="145" t="str">
        <f>IF(IFERROR(VLOOKUP(AE3206,#REF!,1,0),"")&lt;&gt;"",1,"")</f>
        <v/>
      </c>
      <c r="BB3206" s="145" t="str">
        <f>IF(IFERROR(VLOOKUP(AE3206,#REF!,1,0),"")&lt;&gt;"",1,"")</f>
        <v/>
      </c>
      <c r="BC3206" s="145" t="str">
        <f>IF(IFERROR(VLOOKUP(AE3206,#REF!,1,0),"")&lt;&gt;"",1,"")</f>
        <v/>
      </c>
      <c r="BD3206" s="146" t="str">
        <f>IF(IFERROR(VLOOKUP(AE3206,#REF!,1,0),"")&lt;&gt;"",1,"")</f>
        <v/>
      </c>
      <c r="BE3206" s="148">
        <f t="shared" si="1208"/>
        <v>0</v>
      </c>
    </row>
    <row r="3207" spans="1:57" ht="17">
      <c r="A3207" s="137">
        <v>3032</v>
      </c>
      <c r="B3207" s="137"/>
      <c r="C3207" s="137"/>
      <c r="D3207" s="138"/>
      <c r="E3207" s="138"/>
      <c r="F3207" s="138"/>
      <c r="G3207" s="138"/>
      <c r="H3207" s="138"/>
      <c r="I3207" s="138"/>
      <c r="J3207" s="138"/>
      <c r="K3207" s="138"/>
      <c r="L3207" s="138" t="s">
        <v>7318</v>
      </c>
      <c r="M3207" s="158"/>
      <c r="N3207" s="139" t="s">
        <v>3963</v>
      </c>
      <c r="O3207" s="140" t="s">
        <v>26</v>
      </c>
      <c r="P3207" s="140" t="s">
        <v>91</v>
      </c>
      <c r="Q3207" s="140" t="s">
        <v>8</v>
      </c>
      <c r="R3207" s="140" t="s">
        <v>15</v>
      </c>
      <c r="S3207" s="140" t="s">
        <v>95</v>
      </c>
      <c r="T3207" s="141" t="s">
        <v>95</v>
      </c>
      <c r="U3207" s="140" t="s">
        <v>8</v>
      </c>
      <c r="V3207" s="141" t="s">
        <v>15</v>
      </c>
      <c r="W3207" s="140" t="s">
        <v>4210</v>
      </c>
      <c r="X3207" s="140" t="s">
        <v>4210</v>
      </c>
      <c r="Y3207" s="140" t="s">
        <v>66</v>
      </c>
      <c r="Z3207" s="140" t="s">
        <v>66</v>
      </c>
      <c r="AA3207" s="140" t="s">
        <v>4210</v>
      </c>
      <c r="AB3207" s="140" t="s">
        <v>4210</v>
      </c>
      <c r="AC3207" s="140" t="s">
        <v>66</v>
      </c>
      <c r="AD3207" s="187" t="s">
        <v>66</v>
      </c>
      <c r="AE3207" s="151" t="s">
        <v>4210</v>
      </c>
      <c r="AF3207" s="151" t="s">
        <v>4210</v>
      </c>
      <c r="AG3207" s="134"/>
      <c r="AH3207" s="142"/>
      <c r="AI3207" s="143"/>
      <c r="AJ3207" s="143" t="b">
        <f t="shared" si="1210"/>
        <v>0</v>
      </c>
      <c r="AK3207" s="143" t="str">
        <f>O3207&amp;Q3207&amp;R3207&amp;U3207&amp;V3207&amp;Y3207&amp;Z3207&amp;AC3207&amp;AD3207</f>
        <v>M12120000</v>
      </c>
      <c r="AL3207" s="95"/>
      <c r="AM3207" s="41"/>
      <c r="AN3207" s="145" t="str">
        <f>N3207&amp;AK3207</f>
        <v>J9NM12120000</v>
      </c>
      <c r="AO3207" s="145"/>
      <c r="AP3207" s="30"/>
      <c r="AQ3207" s="145"/>
      <c r="AR3207" s="145" t="str">
        <f t="shared" si="1218"/>
        <v/>
      </c>
      <c r="AS3207" s="145" t="str">
        <f>IF(IFERROR(VLOOKUP(AE3207,#REF!,1,0),"")&lt;&gt;"",1,"")</f>
        <v/>
      </c>
      <c r="AT3207" s="145" t="str">
        <f>IF(IFERROR(VLOOKUP(AE3207,#REF!,1,0),"")&lt;&gt;"",1,"")</f>
        <v/>
      </c>
      <c r="AU3207" s="145" t="str">
        <f>IF(IFERROR(VLOOKUP(AE3207,#REF!,1,0),"")&lt;&gt;"",1,"")</f>
        <v/>
      </c>
      <c r="AV3207" s="145" t="str">
        <f>IF(IFERROR(VLOOKUP(AE3207,#REF!,1,0),"")&lt;&gt;"",1,"")</f>
        <v/>
      </c>
      <c r="AW3207" s="145" t="str">
        <f>IF(IFERROR(VLOOKUP(AE3207,#REF!,1,0),"")&lt;&gt;"",1,"")</f>
        <v/>
      </c>
      <c r="AX3207" s="145" t="str">
        <f>IF(IFERROR(VLOOKUP(AE3207,#REF!,1,0),"")&lt;&gt;"",1,"")</f>
        <v/>
      </c>
      <c r="AY3207" s="145" t="str">
        <f>IF(IFERROR(VLOOKUP(AE3207,#REF!,1,0),"")&lt;&gt;"",1,"")</f>
        <v/>
      </c>
      <c r="AZ3207" s="145" t="str">
        <f>IF(IFERROR(VLOOKUP(AE3207,#REF!,1,0),"")&lt;&gt;"",1,"")</f>
        <v/>
      </c>
      <c r="BA3207" s="145" t="str">
        <f>IF(IFERROR(VLOOKUP(AE3207,#REF!,1,0),"")&lt;&gt;"",1,"")</f>
        <v/>
      </c>
      <c r="BB3207" s="145" t="str">
        <f>IF(IFERROR(VLOOKUP(AE3207,#REF!,1,0),"")&lt;&gt;"",1,"")</f>
        <v/>
      </c>
      <c r="BC3207" s="145" t="str">
        <f>IF(IFERROR(VLOOKUP(AE3207,#REF!,1,0),"")&lt;&gt;"",1,"")</f>
        <v/>
      </c>
      <c r="BD3207" s="146" t="str">
        <f>IF(IFERROR(VLOOKUP(AE3207,#REF!,1,0),"")&lt;&gt;"",1,"")</f>
        <v/>
      </c>
      <c r="BE3207" s="148">
        <f t="shared" si="1208"/>
        <v>0</v>
      </c>
    </row>
    <row r="3208" spans="1:57" ht="17">
      <c r="A3208" s="137">
        <v>3033</v>
      </c>
      <c r="B3208" s="137"/>
      <c r="C3208" s="137"/>
      <c r="D3208" s="138"/>
      <c r="E3208" s="138"/>
      <c r="F3208" s="138"/>
      <c r="G3208" s="138"/>
      <c r="H3208" s="138"/>
      <c r="I3208" s="138"/>
      <c r="J3208" s="138"/>
      <c r="K3208" s="138"/>
      <c r="L3208" s="138" t="s">
        <v>7319</v>
      </c>
      <c r="M3208" s="158"/>
      <c r="N3208" s="139" t="s">
        <v>3963</v>
      </c>
      <c r="O3208" s="140" t="s">
        <v>26</v>
      </c>
      <c r="P3208" s="140" t="s">
        <v>91</v>
      </c>
      <c r="Q3208" s="140" t="s">
        <v>8</v>
      </c>
      <c r="R3208" s="140" t="s">
        <v>15</v>
      </c>
      <c r="S3208" s="140" t="s">
        <v>95</v>
      </c>
      <c r="T3208" s="141" t="s">
        <v>95</v>
      </c>
      <c r="U3208" s="140" t="s">
        <v>8</v>
      </c>
      <c r="V3208" s="141" t="s">
        <v>21</v>
      </c>
      <c r="W3208" s="140" t="s">
        <v>4211</v>
      </c>
      <c r="X3208" s="140" t="s">
        <v>4211</v>
      </c>
      <c r="Y3208" s="140" t="s">
        <v>66</v>
      </c>
      <c r="Z3208" s="140" t="s">
        <v>66</v>
      </c>
      <c r="AA3208" s="140" t="s">
        <v>4211</v>
      </c>
      <c r="AB3208" s="140" t="s">
        <v>4211</v>
      </c>
      <c r="AC3208" s="140" t="s">
        <v>66</v>
      </c>
      <c r="AD3208" s="187" t="s">
        <v>66</v>
      </c>
      <c r="AE3208" s="151" t="s">
        <v>4211</v>
      </c>
      <c r="AF3208" s="151" t="s">
        <v>4211</v>
      </c>
      <c r="AG3208" s="134"/>
      <c r="AH3208" s="142"/>
      <c r="AI3208" s="143"/>
      <c r="AJ3208" s="143" t="b">
        <f t="shared" si="1210"/>
        <v>0</v>
      </c>
      <c r="AK3208" s="143" t="str">
        <f>O3208&amp;Q3208&amp;R3208&amp;U3208&amp;V3208&amp;Y3208&amp;Z3208&amp;AC3208&amp;AD3208</f>
        <v>M12130000</v>
      </c>
      <c r="AL3208" s="95"/>
      <c r="AM3208" s="41"/>
      <c r="AN3208" s="145" t="str">
        <f>N3208&amp;AK3208</f>
        <v>J9NM12130000</v>
      </c>
      <c r="AO3208" s="145"/>
      <c r="AP3208" s="30"/>
      <c r="AQ3208" s="145"/>
      <c r="AR3208" s="145" t="str">
        <f t="shared" si="1218"/>
        <v/>
      </c>
      <c r="AS3208" s="145" t="str">
        <f>IF(IFERROR(VLOOKUP(AE3208,#REF!,1,0),"")&lt;&gt;"",1,"")</f>
        <v/>
      </c>
      <c r="AT3208" s="145" t="str">
        <f>IF(IFERROR(VLOOKUP(AE3208,#REF!,1,0),"")&lt;&gt;"",1,"")</f>
        <v/>
      </c>
      <c r="AU3208" s="145" t="str">
        <f>IF(IFERROR(VLOOKUP(AE3208,#REF!,1,0),"")&lt;&gt;"",1,"")</f>
        <v/>
      </c>
      <c r="AV3208" s="145" t="str">
        <f>IF(IFERROR(VLOOKUP(AE3208,#REF!,1,0),"")&lt;&gt;"",1,"")</f>
        <v/>
      </c>
      <c r="AW3208" s="145" t="str">
        <f>IF(IFERROR(VLOOKUP(AE3208,#REF!,1,0),"")&lt;&gt;"",1,"")</f>
        <v/>
      </c>
      <c r="AX3208" s="145" t="str">
        <f>IF(IFERROR(VLOOKUP(AE3208,#REF!,1,0),"")&lt;&gt;"",1,"")</f>
        <v/>
      </c>
      <c r="AY3208" s="145" t="str">
        <f>IF(IFERROR(VLOOKUP(AE3208,#REF!,1,0),"")&lt;&gt;"",1,"")</f>
        <v/>
      </c>
      <c r="AZ3208" s="145" t="str">
        <f>IF(IFERROR(VLOOKUP(AE3208,#REF!,1,0),"")&lt;&gt;"",1,"")</f>
        <v/>
      </c>
      <c r="BA3208" s="145" t="str">
        <f>IF(IFERROR(VLOOKUP(AE3208,#REF!,1,0),"")&lt;&gt;"",1,"")</f>
        <v/>
      </c>
      <c r="BB3208" s="145" t="str">
        <f>IF(IFERROR(VLOOKUP(AE3208,#REF!,1,0),"")&lt;&gt;"",1,"")</f>
        <v/>
      </c>
      <c r="BC3208" s="145" t="str">
        <f>IF(IFERROR(VLOOKUP(AE3208,#REF!,1,0),"")&lt;&gt;"",1,"")</f>
        <v/>
      </c>
      <c r="BD3208" s="146" t="str">
        <f>IF(IFERROR(VLOOKUP(AE3208,#REF!,1,0),"")&lt;&gt;"",1,"")</f>
        <v/>
      </c>
      <c r="BE3208" s="148">
        <f t="shared" si="1208"/>
        <v>0</v>
      </c>
    </row>
    <row r="3209" spans="1:57" ht="17">
      <c r="A3209" s="137">
        <v>3034</v>
      </c>
      <c r="B3209" s="137"/>
      <c r="C3209" s="137"/>
      <c r="D3209" s="138"/>
      <c r="E3209" s="138"/>
      <c r="F3209" s="138"/>
      <c r="G3209" s="138"/>
      <c r="H3209" s="138"/>
      <c r="I3209" s="138"/>
      <c r="J3209" s="138"/>
      <c r="K3209" s="138"/>
      <c r="L3209" s="138" t="s">
        <v>7320</v>
      </c>
      <c r="M3209" s="158"/>
      <c r="N3209" s="139" t="s">
        <v>3963</v>
      </c>
      <c r="O3209" s="140" t="s">
        <v>26</v>
      </c>
      <c r="P3209" s="140" t="s">
        <v>91</v>
      </c>
      <c r="Q3209" s="140" t="s">
        <v>8</v>
      </c>
      <c r="R3209" s="140" t="s">
        <v>15</v>
      </c>
      <c r="S3209" s="140" t="s">
        <v>95</v>
      </c>
      <c r="T3209" s="141" t="s">
        <v>95</v>
      </c>
      <c r="U3209" s="140" t="s">
        <v>8</v>
      </c>
      <c r="V3209" s="141" t="s">
        <v>27</v>
      </c>
      <c r="W3209" s="140" t="s">
        <v>4212</v>
      </c>
      <c r="X3209" s="140" t="s">
        <v>4212</v>
      </c>
      <c r="Y3209" s="140" t="s">
        <v>66</v>
      </c>
      <c r="Z3209" s="140" t="s">
        <v>66</v>
      </c>
      <c r="AA3209" s="140" t="s">
        <v>4212</v>
      </c>
      <c r="AB3209" s="140" t="s">
        <v>4212</v>
      </c>
      <c r="AC3209" s="140" t="s">
        <v>66</v>
      </c>
      <c r="AD3209" s="187" t="s">
        <v>66</v>
      </c>
      <c r="AE3209" s="151" t="s">
        <v>4212</v>
      </c>
      <c r="AF3209" s="151" t="s">
        <v>4212</v>
      </c>
      <c r="AG3209" s="134"/>
      <c r="AH3209" s="142"/>
      <c r="AI3209" s="143"/>
      <c r="AJ3209" s="143" t="b">
        <f t="shared" si="1210"/>
        <v>0</v>
      </c>
      <c r="AK3209" s="143" t="str">
        <f>O3209&amp;Q3209&amp;R3209&amp;U3209&amp;V3209&amp;Y3209&amp;Z3209&amp;AC3209&amp;AD3209</f>
        <v>M12140000</v>
      </c>
      <c r="AL3209" s="95"/>
      <c r="AM3209" s="41"/>
      <c r="AN3209" s="145" t="str">
        <f>N3209&amp;AK3209</f>
        <v>J9NM12140000</v>
      </c>
      <c r="AO3209" s="145"/>
      <c r="AP3209" s="30"/>
      <c r="AQ3209" s="145"/>
      <c r="AR3209" s="145" t="str">
        <f t="shared" si="1218"/>
        <v/>
      </c>
      <c r="AS3209" s="145" t="str">
        <f>IF(IFERROR(VLOOKUP(AE3209,#REF!,1,0),"")&lt;&gt;"",1,"")</f>
        <v/>
      </c>
      <c r="AT3209" s="145" t="str">
        <f>IF(IFERROR(VLOOKUP(AE3209,#REF!,1,0),"")&lt;&gt;"",1,"")</f>
        <v/>
      </c>
      <c r="AU3209" s="145" t="str">
        <f>IF(IFERROR(VLOOKUP(AE3209,#REF!,1,0),"")&lt;&gt;"",1,"")</f>
        <v/>
      </c>
      <c r="AV3209" s="145" t="str">
        <f>IF(IFERROR(VLOOKUP(AE3209,#REF!,1,0),"")&lt;&gt;"",1,"")</f>
        <v/>
      </c>
      <c r="AW3209" s="145" t="str">
        <f>IF(IFERROR(VLOOKUP(AE3209,#REF!,1,0),"")&lt;&gt;"",1,"")</f>
        <v/>
      </c>
      <c r="AX3209" s="145" t="str">
        <f>IF(IFERROR(VLOOKUP(AE3209,#REF!,1,0),"")&lt;&gt;"",1,"")</f>
        <v/>
      </c>
      <c r="AY3209" s="145" t="str">
        <f>IF(IFERROR(VLOOKUP(AE3209,#REF!,1,0),"")&lt;&gt;"",1,"")</f>
        <v/>
      </c>
      <c r="AZ3209" s="145" t="str">
        <f>IF(IFERROR(VLOOKUP(AE3209,#REF!,1,0),"")&lt;&gt;"",1,"")</f>
        <v/>
      </c>
      <c r="BA3209" s="145" t="str">
        <f>IF(IFERROR(VLOOKUP(AE3209,#REF!,1,0),"")&lt;&gt;"",1,"")</f>
        <v/>
      </c>
      <c r="BB3209" s="145" t="str">
        <f>IF(IFERROR(VLOOKUP(AE3209,#REF!,1,0),"")&lt;&gt;"",1,"")</f>
        <v/>
      </c>
      <c r="BC3209" s="145" t="str">
        <f>IF(IFERROR(VLOOKUP(AE3209,#REF!,1,0),"")&lt;&gt;"",1,"")</f>
        <v/>
      </c>
      <c r="BD3209" s="146" t="str">
        <f>IF(IFERROR(VLOOKUP(AE3209,#REF!,1,0),"")&lt;&gt;"",1,"")</f>
        <v/>
      </c>
      <c r="BE3209" s="148">
        <f t="shared" si="1208"/>
        <v>0</v>
      </c>
    </row>
    <row r="3210" spans="1:57" ht="17">
      <c r="A3210" s="137">
        <v>3035</v>
      </c>
      <c r="B3210" s="137"/>
      <c r="C3210" s="137"/>
      <c r="D3210" s="138"/>
      <c r="E3210" s="138"/>
      <c r="F3210" s="138"/>
      <c r="G3210" s="138"/>
      <c r="H3210" s="138"/>
      <c r="I3210" s="138"/>
      <c r="J3210" s="138"/>
      <c r="K3210" s="138"/>
      <c r="L3210" s="138" t="s">
        <v>7321</v>
      </c>
      <c r="M3210" s="158"/>
      <c r="N3210" s="139" t="s">
        <v>3963</v>
      </c>
      <c r="O3210" s="140" t="s">
        <v>26</v>
      </c>
      <c r="P3210" s="140" t="s">
        <v>91</v>
      </c>
      <c r="Q3210" s="140" t="s">
        <v>8</v>
      </c>
      <c r="R3210" s="140" t="s">
        <v>15</v>
      </c>
      <c r="S3210" s="140" t="s">
        <v>95</v>
      </c>
      <c r="T3210" s="141" t="s">
        <v>95</v>
      </c>
      <c r="U3210" s="140" t="s">
        <v>8</v>
      </c>
      <c r="V3210" s="141" t="s">
        <v>31</v>
      </c>
      <c r="W3210" s="140" t="s">
        <v>4213</v>
      </c>
      <c r="X3210" s="140" t="s">
        <v>4213</v>
      </c>
      <c r="Y3210" s="140" t="s">
        <v>66</v>
      </c>
      <c r="Z3210" s="140" t="s">
        <v>66</v>
      </c>
      <c r="AA3210" s="140" t="s">
        <v>4213</v>
      </c>
      <c r="AB3210" s="140" t="s">
        <v>4213</v>
      </c>
      <c r="AC3210" s="140" t="s">
        <v>66</v>
      </c>
      <c r="AD3210" s="187" t="s">
        <v>66</v>
      </c>
      <c r="AE3210" s="151" t="s">
        <v>4213</v>
      </c>
      <c r="AF3210" s="151" t="s">
        <v>4213</v>
      </c>
      <c r="AG3210" s="134"/>
      <c r="AH3210" s="142"/>
      <c r="AI3210" s="143"/>
      <c r="AJ3210" s="143" t="b">
        <f t="shared" si="1210"/>
        <v>0</v>
      </c>
      <c r="AK3210" s="143" t="str">
        <f>O3210&amp;Q3210&amp;R3210&amp;U3210&amp;V3210&amp;Y3210&amp;Z3210&amp;AC3210&amp;AD3210</f>
        <v>M12150000</v>
      </c>
      <c r="AL3210" s="95"/>
      <c r="AM3210" s="41"/>
      <c r="AN3210" s="145" t="str">
        <f>N3210&amp;AK3210</f>
        <v>J9NM12150000</v>
      </c>
      <c r="AO3210" s="145"/>
      <c r="AP3210" s="30"/>
      <c r="AQ3210" s="145"/>
      <c r="AR3210" s="145" t="str">
        <f t="shared" si="1218"/>
        <v/>
      </c>
      <c r="AS3210" s="145" t="str">
        <f>IF(IFERROR(VLOOKUP(AE3210,#REF!,1,0),"")&lt;&gt;"",1,"")</f>
        <v/>
      </c>
      <c r="AT3210" s="145" t="str">
        <f>IF(IFERROR(VLOOKUP(AE3210,#REF!,1,0),"")&lt;&gt;"",1,"")</f>
        <v/>
      </c>
      <c r="AU3210" s="145" t="str">
        <f>IF(IFERROR(VLOOKUP(AE3210,#REF!,1,0),"")&lt;&gt;"",1,"")</f>
        <v/>
      </c>
      <c r="AV3210" s="145" t="str">
        <f>IF(IFERROR(VLOOKUP(AE3210,#REF!,1,0),"")&lt;&gt;"",1,"")</f>
        <v/>
      </c>
      <c r="AW3210" s="145" t="str">
        <f>IF(IFERROR(VLOOKUP(AE3210,#REF!,1,0),"")&lt;&gt;"",1,"")</f>
        <v/>
      </c>
      <c r="AX3210" s="145" t="str">
        <f>IF(IFERROR(VLOOKUP(AE3210,#REF!,1,0),"")&lt;&gt;"",1,"")</f>
        <v/>
      </c>
      <c r="AY3210" s="145" t="str">
        <f>IF(IFERROR(VLOOKUP(AE3210,#REF!,1,0),"")&lt;&gt;"",1,"")</f>
        <v/>
      </c>
      <c r="AZ3210" s="145" t="str">
        <f>IF(IFERROR(VLOOKUP(AE3210,#REF!,1,0),"")&lt;&gt;"",1,"")</f>
        <v/>
      </c>
      <c r="BA3210" s="145" t="str">
        <f>IF(IFERROR(VLOOKUP(AE3210,#REF!,1,0),"")&lt;&gt;"",1,"")</f>
        <v/>
      </c>
      <c r="BB3210" s="145" t="str">
        <f>IF(IFERROR(VLOOKUP(AE3210,#REF!,1,0),"")&lt;&gt;"",1,"")</f>
        <v/>
      </c>
      <c r="BC3210" s="145" t="str">
        <f>IF(IFERROR(VLOOKUP(AE3210,#REF!,1,0),"")&lt;&gt;"",1,"")</f>
        <v/>
      </c>
      <c r="BD3210" s="146" t="str">
        <f>IF(IFERROR(VLOOKUP(AE3210,#REF!,1,0),"")&lt;&gt;"",1,"")</f>
        <v/>
      </c>
      <c r="BE3210" s="148">
        <f t="shared" si="1208"/>
        <v>0</v>
      </c>
    </row>
    <row r="3211" spans="1:57" ht="17">
      <c r="A3211" s="137">
        <v>3036</v>
      </c>
      <c r="B3211" s="137"/>
      <c r="C3211" s="137"/>
      <c r="D3211" s="138"/>
      <c r="E3211" s="138"/>
      <c r="F3211" s="138"/>
      <c r="G3211" s="138"/>
      <c r="H3211" s="138"/>
      <c r="I3211" s="138"/>
      <c r="J3211" s="138"/>
      <c r="K3211" s="138"/>
      <c r="L3211" s="138" t="s">
        <v>7322</v>
      </c>
      <c r="M3211" s="158"/>
      <c r="N3211" s="139" t="s">
        <v>3963</v>
      </c>
      <c r="O3211" s="140" t="s">
        <v>26</v>
      </c>
      <c r="P3211" s="140" t="s">
        <v>91</v>
      </c>
      <c r="Q3211" s="140" t="s">
        <v>8</v>
      </c>
      <c r="R3211" s="140" t="s">
        <v>15</v>
      </c>
      <c r="S3211" s="140" t="s">
        <v>95</v>
      </c>
      <c r="T3211" s="141" t="s">
        <v>95</v>
      </c>
      <c r="U3211" s="140" t="s">
        <v>8</v>
      </c>
      <c r="V3211" s="141" t="s">
        <v>34</v>
      </c>
      <c r="W3211" s="140" t="s">
        <v>4214</v>
      </c>
      <c r="X3211" s="140" t="s">
        <v>4214</v>
      </c>
      <c r="Y3211" s="140" t="s">
        <v>66</v>
      </c>
      <c r="Z3211" s="140" t="s">
        <v>66</v>
      </c>
      <c r="AA3211" s="140" t="s">
        <v>4214</v>
      </c>
      <c r="AB3211" s="140" t="s">
        <v>4214</v>
      </c>
      <c r="AC3211" s="140" t="s">
        <v>66</v>
      </c>
      <c r="AD3211" s="187" t="s">
        <v>66</v>
      </c>
      <c r="AE3211" s="151" t="s">
        <v>4214</v>
      </c>
      <c r="AF3211" s="151" t="s">
        <v>4214</v>
      </c>
      <c r="AG3211" s="134"/>
      <c r="AH3211" s="142"/>
      <c r="AI3211" s="143"/>
      <c r="AJ3211" s="143" t="b">
        <f t="shared" si="1210"/>
        <v>0</v>
      </c>
      <c r="AK3211" s="143" t="str">
        <f>O3211&amp;Q3211&amp;R3211&amp;U3211&amp;V3211&amp;Y3211&amp;Z3211&amp;AC3211&amp;AD3211</f>
        <v>M12160000</v>
      </c>
      <c r="AL3211" s="95"/>
      <c r="AM3211" s="41"/>
      <c r="AN3211" s="145" t="str">
        <f>N3211&amp;AK3211</f>
        <v>J9NM12160000</v>
      </c>
      <c r="AO3211" s="145"/>
      <c r="AP3211" s="30"/>
      <c r="AQ3211" s="145"/>
      <c r="AR3211" s="145" t="str">
        <f t="shared" si="1218"/>
        <v/>
      </c>
      <c r="AS3211" s="145" t="str">
        <f>IF(IFERROR(VLOOKUP(AE3211,#REF!,1,0),"")&lt;&gt;"",1,"")</f>
        <v/>
      </c>
      <c r="AT3211" s="145" t="str">
        <f>IF(IFERROR(VLOOKUP(AE3211,#REF!,1,0),"")&lt;&gt;"",1,"")</f>
        <v/>
      </c>
      <c r="AU3211" s="145" t="str">
        <f>IF(IFERROR(VLOOKUP(AE3211,#REF!,1,0),"")&lt;&gt;"",1,"")</f>
        <v/>
      </c>
      <c r="AV3211" s="145" t="str">
        <f>IF(IFERROR(VLOOKUP(AE3211,#REF!,1,0),"")&lt;&gt;"",1,"")</f>
        <v/>
      </c>
      <c r="AW3211" s="145" t="str">
        <f>IF(IFERROR(VLOOKUP(AE3211,#REF!,1,0),"")&lt;&gt;"",1,"")</f>
        <v/>
      </c>
      <c r="AX3211" s="145" t="str">
        <f>IF(IFERROR(VLOOKUP(AE3211,#REF!,1,0),"")&lt;&gt;"",1,"")</f>
        <v/>
      </c>
      <c r="AY3211" s="145" t="str">
        <f>IF(IFERROR(VLOOKUP(AE3211,#REF!,1,0),"")&lt;&gt;"",1,"")</f>
        <v/>
      </c>
      <c r="AZ3211" s="145" t="str">
        <f>IF(IFERROR(VLOOKUP(AE3211,#REF!,1,0),"")&lt;&gt;"",1,"")</f>
        <v/>
      </c>
      <c r="BA3211" s="145" t="str">
        <f>IF(IFERROR(VLOOKUP(AE3211,#REF!,1,0),"")&lt;&gt;"",1,"")</f>
        <v/>
      </c>
      <c r="BB3211" s="145" t="str">
        <f>IF(IFERROR(VLOOKUP(AE3211,#REF!,1,0),"")&lt;&gt;"",1,"")</f>
        <v/>
      </c>
      <c r="BC3211" s="145" t="str">
        <f>IF(IFERROR(VLOOKUP(AE3211,#REF!,1,0),"")&lt;&gt;"",1,"")</f>
        <v/>
      </c>
      <c r="BD3211" s="146" t="str">
        <f>IF(IFERROR(VLOOKUP(AE3211,#REF!,1,0),"")&lt;&gt;"",1,"")</f>
        <v/>
      </c>
      <c r="BE3211" s="148">
        <f t="shared" si="1208"/>
        <v>0</v>
      </c>
    </row>
    <row r="3212" spans="1:57" ht="17">
      <c r="A3212" s="137">
        <v>3037</v>
      </c>
      <c r="B3212" s="137"/>
      <c r="C3212" s="137"/>
      <c r="D3212" s="138"/>
      <c r="E3212" s="138"/>
      <c r="F3212" s="138"/>
      <c r="G3212" s="138"/>
      <c r="H3212" s="138"/>
      <c r="I3212" s="138"/>
      <c r="J3212" s="138"/>
      <c r="K3212" s="138"/>
      <c r="L3212" s="138" t="s">
        <v>7323</v>
      </c>
      <c r="M3212" s="158"/>
      <c r="N3212" s="139" t="s">
        <v>3963</v>
      </c>
      <c r="O3212" s="140" t="s">
        <v>26</v>
      </c>
      <c r="P3212" s="140" t="s">
        <v>91</v>
      </c>
      <c r="Q3212" s="140" t="s">
        <v>8</v>
      </c>
      <c r="R3212" s="140" t="s">
        <v>15</v>
      </c>
      <c r="S3212" s="140" t="s">
        <v>95</v>
      </c>
      <c r="T3212" s="141" t="s">
        <v>95</v>
      </c>
      <c r="U3212" s="140" t="s">
        <v>8</v>
      </c>
      <c r="V3212" s="141" t="s">
        <v>20</v>
      </c>
      <c r="W3212" s="140" t="s">
        <v>4215</v>
      </c>
      <c r="X3212" s="140" t="s">
        <v>4215</v>
      </c>
      <c r="Y3212" s="140" t="s">
        <v>66</v>
      </c>
      <c r="Z3212" s="140" t="s">
        <v>66</v>
      </c>
      <c r="AA3212" s="140" t="s">
        <v>4215</v>
      </c>
      <c r="AB3212" s="140" t="s">
        <v>4215</v>
      </c>
      <c r="AC3212" s="140" t="s">
        <v>66</v>
      </c>
      <c r="AD3212" s="187" t="s">
        <v>66</v>
      </c>
      <c r="AE3212" s="151" t="s">
        <v>4215</v>
      </c>
      <c r="AF3212" s="151" t="s">
        <v>4215</v>
      </c>
      <c r="AG3212" s="134"/>
      <c r="AH3212" s="142"/>
      <c r="AI3212" s="143"/>
      <c r="AJ3212" s="143" t="b">
        <f t="shared" si="1210"/>
        <v>0</v>
      </c>
      <c r="AK3212" s="143" t="str">
        <f>O3212&amp;Q3212&amp;R3212&amp;U3212&amp;V3212&amp;Y3212&amp;Z3212&amp;AC3212&amp;AD3212</f>
        <v>M12170000</v>
      </c>
      <c r="AL3212" s="95"/>
      <c r="AM3212" s="41"/>
      <c r="AN3212" s="145" t="str">
        <f>N3212&amp;AK3212</f>
        <v>J9NM12170000</v>
      </c>
      <c r="AO3212" s="145"/>
      <c r="AP3212" s="30"/>
      <c r="AQ3212" s="145"/>
      <c r="AR3212" s="145" t="str">
        <f t="shared" si="1218"/>
        <v/>
      </c>
      <c r="AS3212" s="145" t="str">
        <f>IF(IFERROR(VLOOKUP(AE3212,#REF!,1,0),"")&lt;&gt;"",1,"")</f>
        <v/>
      </c>
      <c r="AT3212" s="145" t="str">
        <f>IF(IFERROR(VLOOKUP(AE3212,#REF!,1,0),"")&lt;&gt;"",1,"")</f>
        <v/>
      </c>
      <c r="AU3212" s="145" t="str">
        <f>IF(IFERROR(VLOOKUP(AE3212,#REF!,1,0),"")&lt;&gt;"",1,"")</f>
        <v/>
      </c>
      <c r="AV3212" s="145" t="str">
        <f>IF(IFERROR(VLOOKUP(AE3212,#REF!,1,0),"")&lt;&gt;"",1,"")</f>
        <v/>
      </c>
      <c r="AW3212" s="145" t="str">
        <f>IF(IFERROR(VLOOKUP(AE3212,#REF!,1,0),"")&lt;&gt;"",1,"")</f>
        <v/>
      </c>
      <c r="AX3212" s="145" t="str">
        <f>IF(IFERROR(VLOOKUP(AE3212,#REF!,1,0),"")&lt;&gt;"",1,"")</f>
        <v/>
      </c>
      <c r="AY3212" s="145" t="str">
        <f>IF(IFERROR(VLOOKUP(AE3212,#REF!,1,0),"")&lt;&gt;"",1,"")</f>
        <v/>
      </c>
      <c r="AZ3212" s="145" t="str">
        <f>IF(IFERROR(VLOOKUP(AE3212,#REF!,1,0),"")&lt;&gt;"",1,"")</f>
        <v/>
      </c>
      <c r="BA3212" s="145" t="str">
        <f>IF(IFERROR(VLOOKUP(AE3212,#REF!,1,0),"")&lt;&gt;"",1,"")</f>
        <v/>
      </c>
      <c r="BB3212" s="145" t="str">
        <f>IF(IFERROR(VLOOKUP(AE3212,#REF!,1,0),"")&lt;&gt;"",1,"")</f>
        <v/>
      </c>
      <c r="BC3212" s="145" t="str">
        <f>IF(IFERROR(VLOOKUP(AE3212,#REF!,1,0),"")&lt;&gt;"",1,"")</f>
        <v/>
      </c>
      <c r="BD3212" s="146" t="str">
        <f>IF(IFERROR(VLOOKUP(AE3212,#REF!,1,0),"")&lt;&gt;"",1,"")</f>
        <v/>
      </c>
      <c r="BE3212" s="148">
        <f t="shared" si="1208"/>
        <v>0</v>
      </c>
    </row>
    <row r="3213" spans="1:57" ht="17">
      <c r="A3213" s="137">
        <v>3038</v>
      </c>
      <c r="B3213" s="137"/>
      <c r="C3213" s="137"/>
      <c r="D3213" s="138"/>
      <c r="E3213" s="138"/>
      <c r="F3213" s="138"/>
      <c r="G3213" s="138"/>
      <c r="H3213" s="138"/>
      <c r="I3213" s="138"/>
      <c r="J3213" s="138"/>
      <c r="K3213" s="138"/>
      <c r="L3213" s="138" t="s">
        <v>7324</v>
      </c>
      <c r="M3213" s="158"/>
      <c r="N3213" s="139" t="s">
        <v>3963</v>
      </c>
      <c r="O3213" s="140" t="s">
        <v>26</v>
      </c>
      <c r="P3213" s="140" t="s">
        <v>91</v>
      </c>
      <c r="Q3213" s="140" t="s">
        <v>8</v>
      </c>
      <c r="R3213" s="140" t="s">
        <v>15</v>
      </c>
      <c r="S3213" s="140" t="s">
        <v>95</v>
      </c>
      <c r="T3213" s="141" t="s">
        <v>95</v>
      </c>
      <c r="U3213" s="140" t="s">
        <v>8</v>
      </c>
      <c r="V3213" s="141" t="s">
        <v>37</v>
      </c>
      <c r="W3213" s="140" t="s">
        <v>4216</v>
      </c>
      <c r="X3213" s="140" t="s">
        <v>4216</v>
      </c>
      <c r="Y3213" s="140" t="s">
        <v>66</v>
      </c>
      <c r="Z3213" s="140" t="s">
        <v>66</v>
      </c>
      <c r="AA3213" s="140" t="s">
        <v>4216</v>
      </c>
      <c r="AB3213" s="140" t="s">
        <v>4216</v>
      </c>
      <c r="AC3213" s="140" t="s">
        <v>66</v>
      </c>
      <c r="AD3213" s="187" t="s">
        <v>66</v>
      </c>
      <c r="AE3213" s="151" t="s">
        <v>4216</v>
      </c>
      <c r="AF3213" s="151" t="s">
        <v>4216</v>
      </c>
      <c r="AG3213" s="134"/>
      <c r="AH3213" s="142"/>
      <c r="AI3213" s="143"/>
      <c r="AJ3213" s="143" t="b">
        <f t="shared" si="1210"/>
        <v>0</v>
      </c>
      <c r="AK3213" s="143" t="str">
        <f>O3213&amp;Q3213&amp;R3213&amp;U3213&amp;V3213&amp;Y3213&amp;Z3213&amp;AC3213&amp;AD3213</f>
        <v>M12180000</v>
      </c>
      <c r="AL3213" s="95"/>
      <c r="AM3213" s="41"/>
      <c r="AN3213" s="145" t="str">
        <f>N3213&amp;AK3213</f>
        <v>J9NM12180000</v>
      </c>
      <c r="AO3213" s="145"/>
      <c r="AP3213" s="30"/>
      <c r="AQ3213" s="145"/>
      <c r="AR3213" s="145" t="str">
        <f t="shared" si="1218"/>
        <v/>
      </c>
      <c r="AS3213" s="145" t="str">
        <f>IF(IFERROR(VLOOKUP(AE3213,#REF!,1,0),"")&lt;&gt;"",1,"")</f>
        <v/>
      </c>
      <c r="AT3213" s="145" t="str">
        <f>IF(IFERROR(VLOOKUP(AE3213,#REF!,1,0),"")&lt;&gt;"",1,"")</f>
        <v/>
      </c>
      <c r="AU3213" s="145" t="str">
        <f>IF(IFERROR(VLOOKUP(AE3213,#REF!,1,0),"")&lt;&gt;"",1,"")</f>
        <v/>
      </c>
      <c r="AV3213" s="145" t="str">
        <f>IF(IFERROR(VLOOKUP(AE3213,#REF!,1,0),"")&lt;&gt;"",1,"")</f>
        <v/>
      </c>
      <c r="AW3213" s="145" t="str">
        <f>IF(IFERROR(VLOOKUP(AE3213,#REF!,1,0),"")&lt;&gt;"",1,"")</f>
        <v/>
      </c>
      <c r="AX3213" s="145" t="str">
        <f>IF(IFERROR(VLOOKUP(AE3213,#REF!,1,0),"")&lt;&gt;"",1,"")</f>
        <v/>
      </c>
      <c r="AY3213" s="145" t="str">
        <f>IF(IFERROR(VLOOKUP(AE3213,#REF!,1,0),"")&lt;&gt;"",1,"")</f>
        <v/>
      </c>
      <c r="AZ3213" s="145" t="str">
        <f>IF(IFERROR(VLOOKUP(AE3213,#REF!,1,0),"")&lt;&gt;"",1,"")</f>
        <v/>
      </c>
      <c r="BA3213" s="145" t="str">
        <f>IF(IFERROR(VLOOKUP(AE3213,#REF!,1,0),"")&lt;&gt;"",1,"")</f>
        <v/>
      </c>
      <c r="BB3213" s="145" t="str">
        <f>IF(IFERROR(VLOOKUP(AE3213,#REF!,1,0),"")&lt;&gt;"",1,"")</f>
        <v/>
      </c>
      <c r="BC3213" s="145" t="str">
        <f>IF(IFERROR(VLOOKUP(AE3213,#REF!,1,0),"")&lt;&gt;"",1,"")</f>
        <v/>
      </c>
      <c r="BD3213" s="146" t="str">
        <f>IF(IFERROR(VLOOKUP(AE3213,#REF!,1,0),"")&lt;&gt;"",1,"")</f>
        <v/>
      </c>
      <c r="BE3213" s="148">
        <f t="shared" si="1208"/>
        <v>0</v>
      </c>
    </row>
    <row r="3214" spans="1:57" ht="17">
      <c r="A3214" s="137">
        <v>3039</v>
      </c>
      <c r="B3214" s="137"/>
      <c r="C3214" s="137"/>
      <c r="D3214" s="138"/>
      <c r="E3214" s="138"/>
      <c r="F3214" s="138"/>
      <c r="G3214" s="138"/>
      <c r="H3214" s="138"/>
      <c r="I3214" s="138"/>
      <c r="J3214" s="138"/>
      <c r="K3214" s="138"/>
      <c r="L3214" s="138" t="s">
        <v>7325</v>
      </c>
      <c r="M3214" s="158"/>
      <c r="N3214" s="139" t="s">
        <v>3963</v>
      </c>
      <c r="O3214" s="140" t="s">
        <v>26</v>
      </c>
      <c r="P3214" s="140" t="s">
        <v>91</v>
      </c>
      <c r="Q3214" s="140" t="s">
        <v>8</v>
      </c>
      <c r="R3214" s="140" t="s">
        <v>15</v>
      </c>
      <c r="S3214" s="140" t="s">
        <v>95</v>
      </c>
      <c r="T3214" s="141" t="s">
        <v>95</v>
      </c>
      <c r="U3214" s="140" t="s">
        <v>8</v>
      </c>
      <c r="V3214" s="141" t="s">
        <v>18</v>
      </c>
      <c r="W3214" s="140" t="s">
        <v>4217</v>
      </c>
      <c r="X3214" s="140" t="s">
        <v>4217</v>
      </c>
      <c r="Y3214" s="140" t="s">
        <v>66</v>
      </c>
      <c r="Z3214" s="140" t="s">
        <v>66</v>
      </c>
      <c r="AA3214" s="140" t="s">
        <v>4217</v>
      </c>
      <c r="AB3214" s="140" t="s">
        <v>4217</v>
      </c>
      <c r="AC3214" s="140" t="s">
        <v>66</v>
      </c>
      <c r="AD3214" s="187" t="s">
        <v>66</v>
      </c>
      <c r="AE3214" s="151" t="s">
        <v>4217</v>
      </c>
      <c r="AF3214" s="151" t="s">
        <v>4217</v>
      </c>
      <c r="AG3214" s="134"/>
      <c r="AH3214" s="142"/>
      <c r="AI3214" s="143"/>
      <c r="AJ3214" s="143" t="b">
        <f t="shared" si="1210"/>
        <v>0</v>
      </c>
      <c r="AK3214" s="143" t="str">
        <f>O3214&amp;Q3214&amp;R3214&amp;U3214&amp;V3214&amp;Y3214&amp;Z3214&amp;AC3214&amp;AD3214</f>
        <v>M12190000</v>
      </c>
      <c r="AL3214" s="95"/>
      <c r="AM3214" s="41"/>
      <c r="AN3214" s="145" t="str">
        <f>N3214&amp;AK3214</f>
        <v>J9NM12190000</v>
      </c>
      <c r="AO3214" s="145"/>
      <c r="AP3214" s="30"/>
      <c r="AQ3214" s="145"/>
      <c r="AR3214" s="145" t="str">
        <f t="shared" si="1218"/>
        <v/>
      </c>
      <c r="AS3214" s="145" t="str">
        <f>IF(IFERROR(VLOOKUP(AE3214,#REF!,1,0),"")&lt;&gt;"",1,"")</f>
        <v/>
      </c>
      <c r="AT3214" s="145" t="str">
        <f>IF(IFERROR(VLOOKUP(AE3214,#REF!,1,0),"")&lt;&gt;"",1,"")</f>
        <v/>
      </c>
      <c r="AU3214" s="145" t="str">
        <f>IF(IFERROR(VLOOKUP(AE3214,#REF!,1,0),"")&lt;&gt;"",1,"")</f>
        <v/>
      </c>
      <c r="AV3214" s="145" t="str">
        <f>IF(IFERROR(VLOOKUP(AE3214,#REF!,1,0),"")&lt;&gt;"",1,"")</f>
        <v/>
      </c>
      <c r="AW3214" s="145" t="str">
        <f>IF(IFERROR(VLOOKUP(AE3214,#REF!,1,0),"")&lt;&gt;"",1,"")</f>
        <v/>
      </c>
      <c r="AX3214" s="145" t="str">
        <f>IF(IFERROR(VLOOKUP(AE3214,#REF!,1,0),"")&lt;&gt;"",1,"")</f>
        <v/>
      </c>
      <c r="AY3214" s="145" t="str">
        <f>IF(IFERROR(VLOOKUP(AE3214,#REF!,1,0),"")&lt;&gt;"",1,"")</f>
        <v/>
      </c>
      <c r="AZ3214" s="145" t="str">
        <f>IF(IFERROR(VLOOKUP(AE3214,#REF!,1,0),"")&lt;&gt;"",1,"")</f>
        <v/>
      </c>
      <c r="BA3214" s="145" t="str">
        <f>IF(IFERROR(VLOOKUP(AE3214,#REF!,1,0),"")&lt;&gt;"",1,"")</f>
        <v/>
      </c>
      <c r="BB3214" s="145" t="str">
        <f>IF(IFERROR(VLOOKUP(AE3214,#REF!,1,0),"")&lt;&gt;"",1,"")</f>
        <v/>
      </c>
      <c r="BC3214" s="145" t="str">
        <f>IF(IFERROR(VLOOKUP(AE3214,#REF!,1,0),"")&lt;&gt;"",1,"")</f>
        <v/>
      </c>
      <c r="BD3214" s="146" t="str">
        <f>IF(IFERROR(VLOOKUP(AE3214,#REF!,1,0),"")&lt;&gt;"",1,"")</f>
        <v/>
      </c>
      <c r="BE3214" s="148">
        <f t="shared" si="1208"/>
        <v>0</v>
      </c>
    </row>
    <row r="3215" spans="1:57" ht="17">
      <c r="A3215" s="137"/>
      <c r="B3215" s="137"/>
      <c r="C3215" s="137"/>
      <c r="D3215" s="138"/>
      <c r="E3215" s="138"/>
      <c r="F3215" s="138"/>
      <c r="G3215" s="138"/>
      <c r="H3215" s="138"/>
      <c r="I3215" s="138"/>
      <c r="J3215" s="138"/>
      <c r="K3215" s="138"/>
      <c r="L3215" s="138" t="s">
        <v>7326</v>
      </c>
      <c r="M3215" s="158"/>
      <c r="N3215" s="139" t="s">
        <v>3963</v>
      </c>
      <c r="O3215" s="140" t="s">
        <v>26</v>
      </c>
      <c r="P3215" s="140" t="s">
        <v>91</v>
      </c>
      <c r="Q3215" s="140" t="s">
        <v>8</v>
      </c>
      <c r="R3215" s="140" t="s">
        <v>15</v>
      </c>
      <c r="S3215" s="140" t="s">
        <v>95</v>
      </c>
      <c r="T3215" s="141" t="s">
        <v>95</v>
      </c>
      <c r="U3215" s="140" t="s">
        <v>18</v>
      </c>
      <c r="V3215" s="141">
        <v>8</v>
      </c>
      <c r="W3215" s="140" t="s">
        <v>4218</v>
      </c>
      <c r="X3215" s="140" t="s">
        <v>4218</v>
      </c>
      <c r="Y3215" s="140" t="s">
        <v>66</v>
      </c>
      <c r="Z3215" s="140" t="s">
        <v>66</v>
      </c>
      <c r="AA3215" s="140" t="s">
        <v>4218</v>
      </c>
      <c r="AB3215" s="140" t="s">
        <v>4218</v>
      </c>
      <c r="AC3215" s="140" t="s">
        <v>66</v>
      </c>
      <c r="AD3215" s="187" t="s">
        <v>66</v>
      </c>
      <c r="AE3215" s="151" t="s">
        <v>4218</v>
      </c>
      <c r="AF3215" s="151" t="s">
        <v>4218</v>
      </c>
      <c r="AG3215" s="134"/>
      <c r="AH3215" s="142"/>
      <c r="AI3215" s="143"/>
      <c r="AJ3215" s="143" t="b">
        <f t="shared" si="1210"/>
        <v>0</v>
      </c>
      <c r="AK3215" s="143" t="str">
        <f>O3215&amp;Q3215&amp;R3215&amp;U3215&amp;V3215&amp;Y3215&amp;Z3215&amp;AC3215&amp;AD3215</f>
        <v>M12980000</v>
      </c>
      <c r="AL3215" s="95"/>
      <c r="AM3215" s="41"/>
      <c r="AN3215" s="145" t="str">
        <f>N3215&amp;AK3215</f>
        <v>J9NM12980000</v>
      </c>
      <c r="AO3215" s="145"/>
      <c r="AP3215" s="30"/>
      <c r="AQ3215" s="145"/>
      <c r="AR3215" s="145"/>
      <c r="AS3215" s="145"/>
      <c r="AT3215" s="145"/>
      <c r="AU3215" s="145"/>
      <c r="AV3215" s="145"/>
      <c r="AW3215" s="145"/>
      <c r="AX3215" s="145"/>
      <c r="AY3215" s="145"/>
      <c r="AZ3215" s="145"/>
      <c r="BA3215" s="145"/>
      <c r="BB3215" s="145"/>
      <c r="BC3215" s="145"/>
      <c r="BD3215" s="146"/>
      <c r="BE3215" s="148">
        <f t="shared" si="1208"/>
        <v>0</v>
      </c>
    </row>
    <row r="3216" spans="1:57" ht="17">
      <c r="A3216" s="137">
        <v>3040</v>
      </c>
      <c r="B3216" s="137"/>
      <c r="C3216" s="137"/>
      <c r="D3216" s="138"/>
      <c r="E3216" s="138"/>
      <c r="F3216" s="138"/>
      <c r="G3216" s="138"/>
      <c r="H3216" s="138"/>
      <c r="I3216" s="138"/>
      <c r="J3216" s="138"/>
      <c r="K3216" s="138"/>
      <c r="L3216" s="138" t="s">
        <v>7327</v>
      </c>
      <c r="M3216" s="158"/>
      <c r="N3216" s="139" t="s">
        <v>3963</v>
      </c>
      <c r="O3216" s="140" t="s">
        <v>26</v>
      </c>
      <c r="P3216" s="140" t="s">
        <v>91</v>
      </c>
      <c r="Q3216" s="140" t="s">
        <v>8</v>
      </c>
      <c r="R3216" s="140" t="s">
        <v>15</v>
      </c>
      <c r="S3216" s="140" t="s">
        <v>95</v>
      </c>
      <c r="T3216" s="141" t="s">
        <v>95</v>
      </c>
      <c r="U3216" s="140" t="s">
        <v>18</v>
      </c>
      <c r="V3216" s="141" t="s">
        <v>18</v>
      </c>
      <c r="W3216" s="140" t="s">
        <v>4219</v>
      </c>
      <c r="X3216" s="140" t="s">
        <v>4219</v>
      </c>
      <c r="Y3216" s="140" t="s">
        <v>66</v>
      </c>
      <c r="Z3216" s="140" t="s">
        <v>66</v>
      </c>
      <c r="AA3216" s="140" t="s">
        <v>4219</v>
      </c>
      <c r="AB3216" s="140" t="s">
        <v>4219</v>
      </c>
      <c r="AC3216" s="140" t="s">
        <v>66</v>
      </c>
      <c r="AD3216" s="187" t="s">
        <v>66</v>
      </c>
      <c r="AE3216" s="151" t="s">
        <v>4219</v>
      </c>
      <c r="AF3216" s="151" t="s">
        <v>4219</v>
      </c>
      <c r="AG3216" s="134"/>
      <c r="AH3216" s="142"/>
      <c r="AI3216" s="143"/>
      <c r="AJ3216" s="143" t="b">
        <f t="shared" si="1210"/>
        <v>0</v>
      </c>
      <c r="AK3216" s="143" t="str">
        <f>O3216&amp;Q3216&amp;R3216&amp;U3216&amp;V3216&amp;Y3216&amp;Z3216&amp;AC3216&amp;AD3216</f>
        <v>M12990000</v>
      </c>
      <c r="AL3216" s="95"/>
      <c r="AM3216" s="41"/>
      <c r="AN3216" s="145" t="str">
        <f>N3216&amp;AK3216</f>
        <v>J9NM12990000</v>
      </c>
      <c r="AO3216" s="145"/>
      <c r="AP3216" s="30"/>
      <c r="AQ3216" s="145"/>
      <c r="AR3216" s="145" t="str">
        <f t="shared" ref="AR3216:AR3221" si="1219">IF(AL3216&lt;&gt;"",1,"")</f>
        <v/>
      </c>
      <c r="AS3216" s="145" t="str">
        <f>IF(IFERROR(VLOOKUP(AE3216,#REF!,1,0),"")&lt;&gt;"",1,"")</f>
        <v/>
      </c>
      <c r="AT3216" s="145" t="str">
        <f>IF(IFERROR(VLOOKUP(AE3216,#REF!,1,0),"")&lt;&gt;"",1,"")</f>
        <v/>
      </c>
      <c r="AU3216" s="145" t="str">
        <f>IF(IFERROR(VLOOKUP(AE3216,#REF!,1,0),"")&lt;&gt;"",1,"")</f>
        <v/>
      </c>
      <c r="AV3216" s="145" t="str">
        <f>IF(IFERROR(VLOOKUP(AE3216,#REF!,1,0),"")&lt;&gt;"",1,"")</f>
        <v/>
      </c>
      <c r="AW3216" s="145" t="str">
        <f>IF(IFERROR(VLOOKUP(AE3216,#REF!,1,0),"")&lt;&gt;"",1,"")</f>
        <v/>
      </c>
      <c r="AX3216" s="145" t="str">
        <f>IF(IFERROR(VLOOKUP(AE3216,#REF!,1,0),"")&lt;&gt;"",1,"")</f>
        <v/>
      </c>
      <c r="AY3216" s="145" t="str">
        <f>IF(IFERROR(VLOOKUP(AE3216,#REF!,1,0),"")&lt;&gt;"",1,"")</f>
        <v/>
      </c>
      <c r="AZ3216" s="145" t="str">
        <f>IF(IFERROR(VLOOKUP(AE3216,#REF!,1,0),"")&lt;&gt;"",1,"")</f>
        <v/>
      </c>
      <c r="BA3216" s="145" t="str">
        <f>IF(IFERROR(VLOOKUP(AE3216,#REF!,1,0),"")&lt;&gt;"",1,"")</f>
        <v/>
      </c>
      <c r="BB3216" s="145" t="str">
        <f>IF(IFERROR(VLOOKUP(AE3216,#REF!,1,0),"")&lt;&gt;"",1,"")</f>
        <v/>
      </c>
      <c r="BC3216" s="145" t="str">
        <f>IF(IFERROR(VLOOKUP(AE3216,#REF!,1,0),"")&lt;&gt;"",1,"")</f>
        <v/>
      </c>
      <c r="BD3216" s="146" t="str">
        <f>IF(IFERROR(VLOOKUP(AE3216,#REF!,1,0),"")&lt;&gt;"",1,"")</f>
        <v/>
      </c>
      <c r="BE3216" s="148">
        <f t="shared" si="1208"/>
        <v>0</v>
      </c>
    </row>
    <row r="3217" spans="1:57" ht="17">
      <c r="A3217" s="137">
        <v>3041</v>
      </c>
      <c r="B3217" s="137"/>
      <c r="C3217" s="137"/>
      <c r="D3217" s="138"/>
      <c r="E3217" s="138"/>
      <c r="F3217" s="138"/>
      <c r="G3217" s="138"/>
      <c r="H3217" s="138"/>
      <c r="I3217" s="138"/>
      <c r="J3217" s="138"/>
      <c r="K3217" s="138"/>
      <c r="L3217" s="138" t="s">
        <v>7328</v>
      </c>
      <c r="M3217" s="158"/>
      <c r="N3217" s="139" t="s">
        <v>3963</v>
      </c>
      <c r="O3217" s="140" t="s">
        <v>26</v>
      </c>
      <c r="P3217" s="140" t="s">
        <v>91</v>
      </c>
      <c r="Q3217" s="140" t="s">
        <v>8</v>
      </c>
      <c r="R3217" s="140" t="s">
        <v>21</v>
      </c>
      <c r="S3217" s="140" t="s">
        <v>97</v>
      </c>
      <c r="T3217" s="141" t="s">
        <v>97</v>
      </c>
      <c r="U3217" s="140" t="s">
        <v>66</v>
      </c>
      <c r="V3217" s="141" t="s">
        <v>66</v>
      </c>
      <c r="W3217" s="140" t="s">
        <v>97</v>
      </c>
      <c r="X3217" s="140" t="s">
        <v>97</v>
      </c>
      <c r="Y3217" s="140" t="s">
        <v>66</v>
      </c>
      <c r="Z3217" s="140" t="s">
        <v>66</v>
      </c>
      <c r="AA3217" s="140" t="s">
        <v>97</v>
      </c>
      <c r="AB3217" s="140" t="s">
        <v>97</v>
      </c>
      <c r="AC3217" s="140" t="s">
        <v>66</v>
      </c>
      <c r="AD3217" s="187" t="s">
        <v>66</v>
      </c>
      <c r="AE3217" s="151" t="s">
        <v>97</v>
      </c>
      <c r="AF3217" s="151" t="s">
        <v>97</v>
      </c>
      <c r="AG3217" s="134"/>
      <c r="AH3217" s="142"/>
      <c r="AI3217" s="143"/>
      <c r="AJ3217" s="143" t="b">
        <f t="shared" si="1210"/>
        <v>0</v>
      </c>
      <c r="AK3217" s="143" t="str">
        <f>O3217&amp;Q3217&amp;R3217&amp;U3217&amp;V3217&amp;Y3217&amp;Z3217&amp;AC3217&amp;AD3217</f>
        <v>M13000000</v>
      </c>
      <c r="AL3217" s="95"/>
      <c r="AM3217" s="41"/>
      <c r="AN3217" s="145" t="str">
        <f>N3217&amp;AK3217</f>
        <v>J9NM13000000</v>
      </c>
      <c r="AO3217" s="145"/>
      <c r="AP3217" s="30"/>
      <c r="AQ3217" s="145"/>
      <c r="AR3217" s="145" t="str">
        <f t="shared" si="1219"/>
        <v/>
      </c>
      <c r="AS3217" s="145" t="str">
        <f>IF(IFERROR(VLOOKUP(AE3217,#REF!,1,0),"")&lt;&gt;"",1,"")</f>
        <v/>
      </c>
      <c r="AT3217" s="145" t="str">
        <f>IF(IFERROR(VLOOKUP(AE3217,#REF!,1,0),"")&lt;&gt;"",1,"")</f>
        <v/>
      </c>
      <c r="AU3217" s="145" t="str">
        <f>IF(IFERROR(VLOOKUP(AE3217,#REF!,1,0),"")&lt;&gt;"",1,"")</f>
        <v/>
      </c>
      <c r="AV3217" s="145" t="str">
        <f>IF(IFERROR(VLOOKUP(AE3217,#REF!,1,0),"")&lt;&gt;"",1,"")</f>
        <v/>
      </c>
      <c r="AW3217" s="145" t="str">
        <f>IF(IFERROR(VLOOKUP(AE3217,#REF!,1,0),"")&lt;&gt;"",1,"")</f>
        <v/>
      </c>
      <c r="AX3217" s="145" t="str">
        <f>IF(IFERROR(VLOOKUP(AE3217,#REF!,1,0),"")&lt;&gt;"",1,"")</f>
        <v/>
      </c>
      <c r="AY3217" s="145" t="str">
        <f>IF(IFERROR(VLOOKUP(AE3217,#REF!,1,0),"")&lt;&gt;"",1,"")</f>
        <v/>
      </c>
      <c r="AZ3217" s="145" t="str">
        <f>IF(IFERROR(VLOOKUP(AE3217,#REF!,1,0),"")&lt;&gt;"",1,"")</f>
        <v/>
      </c>
      <c r="BA3217" s="145" t="str">
        <f>IF(IFERROR(VLOOKUP(AE3217,#REF!,1,0),"")&lt;&gt;"",1,"")</f>
        <v/>
      </c>
      <c r="BB3217" s="145" t="str">
        <f>IF(IFERROR(VLOOKUP(AE3217,#REF!,1,0),"")&lt;&gt;"",1,"")</f>
        <v/>
      </c>
      <c r="BC3217" s="145" t="str">
        <f>IF(IFERROR(VLOOKUP(AE3217,#REF!,1,0),"")&lt;&gt;"",1,"")</f>
        <v/>
      </c>
      <c r="BD3217" s="146" t="str">
        <f>IF(IFERROR(VLOOKUP(AE3217,#REF!,1,0),"")&lt;&gt;"",1,"")</f>
        <v/>
      </c>
      <c r="BE3217" s="148">
        <f t="shared" si="1208"/>
        <v>0</v>
      </c>
    </row>
    <row r="3218" spans="1:57" ht="17">
      <c r="A3218" s="137">
        <v>3042</v>
      </c>
      <c r="B3218" s="137"/>
      <c r="C3218" s="137"/>
      <c r="D3218" s="138"/>
      <c r="E3218" s="138"/>
      <c r="F3218" s="138"/>
      <c r="G3218" s="138"/>
      <c r="H3218" s="138"/>
      <c r="I3218" s="138"/>
      <c r="J3218" s="138"/>
      <c r="K3218" s="138"/>
      <c r="L3218" s="138" t="s">
        <v>7329</v>
      </c>
      <c r="M3218" s="158"/>
      <c r="N3218" s="139" t="s">
        <v>3963</v>
      </c>
      <c r="O3218" s="140" t="s">
        <v>26</v>
      </c>
      <c r="P3218" s="140" t="s">
        <v>91</v>
      </c>
      <c r="Q3218" s="140" t="s">
        <v>8</v>
      </c>
      <c r="R3218" s="140" t="s">
        <v>21</v>
      </c>
      <c r="S3218" s="140" t="s">
        <v>97</v>
      </c>
      <c r="T3218" s="141" t="s">
        <v>97</v>
      </c>
      <c r="U3218" s="140" t="s">
        <v>8</v>
      </c>
      <c r="V3218" s="141" t="s">
        <v>8</v>
      </c>
      <c r="W3218" s="140" t="s">
        <v>4220</v>
      </c>
      <c r="X3218" s="140" t="s">
        <v>4220</v>
      </c>
      <c r="Y3218" s="187" t="s">
        <v>66</v>
      </c>
      <c r="Z3218" s="140" t="s">
        <v>66</v>
      </c>
      <c r="AA3218" s="140" t="s">
        <v>4220</v>
      </c>
      <c r="AB3218" s="140" t="s">
        <v>4220</v>
      </c>
      <c r="AC3218" s="140" t="s">
        <v>66</v>
      </c>
      <c r="AD3218" s="187" t="s">
        <v>66</v>
      </c>
      <c r="AE3218" s="151" t="s">
        <v>4220</v>
      </c>
      <c r="AF3218" s="151" t="s">
        <v>4220</v>
      </c>
      <c r="AG3218" s="134"/>
      <c r="AH3218" s="142"/>
      <c r="AI3218" s="143"/>
      <c r="AJ3218" s="143" t="b">
        <f t="shared" si="1210"/>
        <v>0</v>
      </c>
      <c r="AK3218" s="143" t="str">
        <f>O3218&amp;Q3218&amp;R3218&amp;U3218&amp;V3218&amp;Y3218&amp;Z3218&amp;AC3218&amp;AD3218</f>
        <v>M13110000</v>
      </c>
      <c r="AL3218" s="95"/>
      <c r="AM3218" s="41"/>
      <c r="AN3218" s="145" t="str">
        <f>N3218&amp;AK3218</f>
        <v>J9NM13110000</v>
      </c>
      <c r="AO3218" s="145"/>
      <c r="AP3218" s="30"/>
      <c r="AQ3218" s="145"/>
      <c r="AR3218" s="145" t="str">
        <f t="shared" si="1219"/>
        <v/>
      </c>
      <c r="AS3218" s="145" t="str">
        <f>IF(IFERROR(VLOOKUP(AE3218,#REF!,1,0),"")&lt;&gt;"",1,"")</f>
        <v/>
      </c>
      <c r="AT3218" s="145" t="str">
        <f>IF(IFERROR(VLOOKUP(AE3218,#REF!,1,0),"")&lt;&gt;"",1,"")</f>
        <v/>
      </c>
      <c r="AU3218" s="145" t="str">
        <f>IF(IFERROR(VLOOKUP(AE3218,#REF!,1,0),"")&lt;&gt;"",1,"")</f>
        <v/>
      </c>
      <c r="AV3218" s="145" t="str">
        <f>IF(IFERROR(VLOOKUP(AE3218,#REF!,1,0),"")&lt;&gt;"",1,"")</f>
        <v/>
      </c>
      <c r="AW3218" s="145" t="str">
        <f>IF(IFERROR(VLOOKUP(AE3218,#REF!,1,0),"")&lt;&gt;"",1,"")</f>
        <v/>
      </c>
      <c r="AX3218" s="145" t="str">
        <f>IF(IFERROR(VLOOKUP(AE3218,#REF!,1,0),"")&lt;&gt;"",1,"")</f>
        <v/>
      </c>
      <c r="AY3218" s="145" t="str">
        <f>IF(IFERROR(VLOOKUP(AE3218,#REF!,1,0),"")&lt;&gt;"",1,"")</f>
        <v/>
      </c>
      <c r="AZ3218" s="145" t="str">
        <f>IF(IFERROR(VLOOKUP(AE3218,#REF!,1,0),"")&lt;&gt;"",1,"")</f>
        <v/>
      </c>
      <c r="BA3218" s="145" t="str">
        <f>IF(IFERROR(VLOOKUP(AE3218,#REF!,1,0),"")&lt;&gt;"",1,"")</f>
        <v/>
      </c>
      <c r="BB3218" s="145" t="str">
        <f>IF(IFERROR(VLOOKUP(AE3218,#REF!,1,0),"")&lt;&gt;"",1,"")</f>
        <v/>
      </c>
      <c r="BC3218" s="145" t="str">
        <f>IF(IFERROR(VLOOKUP(AE3218,#REF!,1,0),"")&lt;&gt;"",1,"")</f>
        <v/>
      </c>
      <c r="BD3218" s="146" t="str">
        <f>IF(IFERROR(VLOOKUP(AE3218,#REF!,1,0),"")&lt;&gt;"",1,"")</f>
        <v/>
      </c>
      <c r="BE3218" s="148">
        <f t="shared" si="1208"/>
        <v>0</v>
      </c>
    </row>
    <row r="3219" spans="1:57" ht="17">
      <c r="A3219" s="137">
        <v>3043</v>
      </c>
      <c r="B3219" s="137"/>
      <c r="C3219" s="137"/>
      <c r="D3219" s="138"/>
      <c r="E3219" s="138"/>
      <c r="F3219" s="138"/>
      <c r="G3219" s="138"/>
      <c r="H3219" s="138"/>
      <c r="I3219" s="138"/>
      <c r="J3219" s="138"/>
      <c r="K3219" s="138"/>
      <c r="L3219" s="138" t="s">
        <v>7330</v>
      </c>
      <c r="M3219" s="158"/>
      <c r="N3219" s="139" t="s">
        <v>3963</v>
      </c>
      <c r="O3219" s="140" t="s">
        <v>26</v>
      </c>
      <c r="P3219" s="140" t="s">
        <v>91</v>
      </c>
      <c r="Q3219" s="140" t="s">
        <v>8</v>
      </c>
      <c r="R3219" s="140" t="s">
        <v>21</v>
      </c>
      <c r="S3219" s="140" t="s">
        <v>97</v>
      </c>
      <c r="T3219" s="141" t="s">
        <v>97</v>
      </c>
      <c r="U3219" s="140" t="s">
        <v>8</v>
      </c>
      <c r="V3219" s="141" t="s">
        <v>8</v>
      </c>
      <c r="W3219" s="140" t="s">
        <v>4220</v>
      </c>
      <c r="X3219" s="140" t="s">
        <v>4220</v>
      </c>
      <c r="Y3219" s="187" t="s">
        <v>8</v>
      </c>
      <c r="Z3219" s="140" t="s">
        <v>8</v>
      </c>
      <c r="AA3219" s="140" t="s">
        <v>4221</v>
      </c>
      <c r="AB3219" s="140" t="s">
        <v>4221</v>
      </c>
      <c r="AC3219" s="140" t="s">
        <v>66</v>
      </c>
      <c r="AD3219" s="187" t="s">
        <v>66</v>
      </c>
      <c r="AE3219" s="151" t="s">
        <v>4221</v>
      </c>
      <c r="AF3219" s="151" t="s">
        <v>4221</v>
      </c>
      <c r="AG3219" s="134"/>
      <c r="AH3219" s="142"/>
      <c r="AI3219" s="143"/>
      <c r="AJ3219" s="143" t="b">
        <f t="shared" si="1210"/>
        <v>0</v>
      </c>
      <c r="AK3219" s="143" t="str">
        <f>O3219&amp;Q3219&amp;R3219&amp;U3219&amp;V3219&amp;Y3219&amp;Z3219&amp;AC3219&amp;AD3219</f>
        <v>M13111100</v>
      </c>
      <c r="AL3219" s="95"/>
      <c r="AM3219" s="41"/>
      <c r="AN3219" s="145" t="str">
        <f>N3219&amp;AK3219</f>
        <v>J9NM13111100</v>
      </c>
      <c r="AO3219" s="145"/>
      <c r="AP3219" s="30"/>
      <c r="AQ3219" s="145"/>
      <c r="AR3219" s="145" t="str">
        <f t="shared" si="1219"/>
        <v/>
      </c>
      <c r="AS3219" s="145" t="str">
        <f>IF(IFERROR(VLOOKUP(AE3219,#REF!,1,0),"")&lt;&gt;"",1,"")</f>
        <v/>
      </c>
      <c r="AT3219" s="145" t="str">
        <f>IF(IFERROR(VLOOKUP(AE3219,#REF!,1,0),"")&lt;&gt;"",1,"")</f>
        <v/>
      </c>
      <c r="AU3219" s="145" t="str">
        <f>IF(IFERROR(VLOOKUP(AE3219,#REF!,1,0),"")&lt;&gt;"",1,"")</f>
        <v/>
      </c>
      <c r="AV3219" s="145" t="str">
        <f>IF(IFERROR(VLOOKUP(AE3219,#REF!,1,0),"")&lt;&gt;"",1,"")</f>
        <v/>
      </c>
      <c r="AW3219" s="145" t="str">
        <f>IF(IFERROR(VLOOKUP(AE3219,#REF!,1,0),"")&lt;&gt;"",1,"")</f>
        <v/>
      </c>
      <c r="AX3219" s="145" t="str">
        <f>IF(IFERROR(VLOOKUP(AE3219,#REF!,1,0),"")&lt;&gt;"",1,"")</f>
        <v/>
      </c>
      <c r="AY3219" s="145" t="str">
        <f>IF(IFERROR(VLOOKUP(AE3219,#REF!,1,0),"")&lt;&gt;"",1,"")</f>
        <v/>
      </c>
      <c r="AZ3219" s="145" t="str">
        <f>IF(IFERROR(VLOOKUP(AE3219,#REF!,1,0),"")&lt;&gt;"",1,"")</f>
        <v/>
      </c>
      <c r="BA3219" s="145" t="str">
        <f>IF(IFERROR(VLOOKUP(AE3219,#REF!,1,0),"")&lt;&gt;"",1,"")</f>
        <v/>
      </c>
      <c r="BB3219" s="145" t="str">
        <f>IF(IFERROR(VLOOKUP(AE3219,#REF!,1,0),"")&lt;&gt;"",1,"")</f>
        <v/>
      </c>
      <c r="BC3219" s="145" t="str">
        <f>IF(IFERROR(VLOOKUP(AE3219,#REF!,1,0),"")&lt;&gt;"",1,"")</f>
        <v/>
      </c>
      <c r="BD3219" s="146" t="str">
        <f>IF(IFERROR(VLOOKUP(AE3219,#REF!,1,0),"")&lt;&gt;"",1,"")</f>
        <v/>
      </c>
      <c r="BE3219" s="148">
        <f t="shared" si="1208"/>
        <v>0</v>
      </c>
    </row>
    <row r="3220" spans="1:57" ht="17">
      <c r="A3220" s="137">
        <v>3044</v>
      </c>
      <c r="B3220" s="137"/>
      <c r="C3220" s="137"/>
      <c r="D3220" s="138"/>
      <c r="E3220" s="138"/>
      <c r="F3220" s="138"/>
      <c r="G3220" s="138"/>
      <c r="H3220" s="138"/>
      <c r="I3220" s="138"/>
      <c r="J3220" s="138"/>
      <c r="K3220" s="138"/>
      <c r="L3220" s="138" t="s">
        <v>7331</v>
      </c>
      <c r="M3220" s="158"/>
      <c r="N3220" s="139" t="s">
        <v>3963</v>
      </c>
      <c r="O3220" s="140" t="s">
        <v>26</v>
      </c>
      <c r="P3220" s="140" t="s">
        <v>91</v>
      </c>
      <c r="Q3220" s="140" t="s">
        <v>8</v>
      </c>
      <c r="R3220" s="140" t="s">
        <v>21</v>
      </c>
      <c r="S3220" s="140" t="s">
        <v>97</v>
      </c>
      <c r="T3220" s="141" t="s">
        <v>97</v>
      </c>
      <c r="U3220" s="140" t="s">
        <v>8</v>
      </c>
      <c r="V3220" s="141" t="s">
        <v>8</v>
      </c>
      <c r="W3220" s="140" t="s">
        <v>4220</v>
      </c>
      <c r="X3220" s="140" t="s">
        <v>4220</v>
      </c>
      <c r="Y3220" s="187" t="s">
        <v>15</v>
      </c>
      <c r="Z3220" s="140" t="s">
        <v>15</v>
      </c>
      <c r="AA3220" s="140" t="s">
        <v>4222</v>
      </c>
      <c r="AB3220" s="140" t="s">
        <v>4222</v>
      </c>
      <c r="AC3220" s="140" t="s">
        <v>66</v>
      </c>
      <c r="AD3220" s="187" t="s">
        <v>66</v>
      </c>
      <c r="AE3220" s="151" t="s">
        <v>4222</v>
      </c>
      <c r="AF3220" s="151" t="s">
        <v>4222</v>
      </c>
      <c r="AG3220" s="134"/>
      <c r="AH3220" s="142"/>
      <c r="AI3220" s="143"/>
      <c r="AJ3220" s="143" t="b">
        <f t="shared" si="1210"/>
        <v>0</v>
      </c>
      <c r="AK3220" s="143" t="str">
        <f>O3220&amp;Q3220&amp;R3220&amp;U3220&amp;V3220&amp;Y3220&amp;Z3220&amp;AC3220&amp;AD3220</f>
        <v>M13112200</v>
      </c>
      <c r="AL3220" s="95"/>
      <c r="AM3220" s="41"/>
      <c r="AN3220" s="145" t="str">
        <f>N3220&amp;AK3220</f>
        <v>J9NM13112200</v>
      </c>
      <c r="AO3220" s="145"/>
      <c r="AP3220" s="30"/>
      <c r="AQ3220" s="145"/>
      <c r="AR3220" s="145" t="str">
        <f t="shared" si="1219"/>
        <v/>
      </c>
      <c r="AS3220" s="145" t="str">
        <f>IF(IFERROR(VLOOKUP(AE3220,#REF!,1,0),"")&lt;&gt;"",1,"")</f>
        <v/>
      </c>
      <c r="AT3220" s="145" t="str">
        <f>IF(IFERROR(VLOOKUP(AE3220,#REF!,1,0),"")&lt;&gt;"",1,"")</f>
        <v/>
      </c>
      <c r="AU3220" s="145" t="str">
        <f>IF(IFERROR(VLOOKUP(AE3220,#REF!,1,0),"")&lt;&gt;"",1,"")</f>
        <v/>
      </c>
      <c r="AV3220" s="145" t="str">
        <f>IF(IFERROR(VLOOKUP(AE3220,#REF!,1,0),"")&lt;&gt;"",1,"")</f>
        <v/>
      </c>
      <c r="AW3220" s="145" t="str">
        <f>IF(IFERROR(VLOOKUP(AE3220,#REF!,1,0),"")&lt;&gt;"",1,"")</f>
        <v/>
      </c>
      <c r="AX3220" s="145" t="str">
        <f>IF(IFERROR(VLOOKUP(AE3220,#REF!,1,0),"")&lt;&gt;"",1,"")</f>
        <v/>
      </c>
      <c r="AY3220" s="145" t="str">
        <f>IF(IFERROR(VLOOKUP(AE3220,#REF!,1,0),"")&lt;&gt;"",1,"")</f>
        <v/>
      </c>
      <c r="AZ3220" s="145" t="str">
        <f>IF(IFERROR(VLOOKUP(AE3220,#REF!,1,0),"")&lt;&gt;"",1,"")</f>
        <v/>
      </c>
      <c r="BA3220" s="145" t="str">
        <f>IF(IFERROR(VLOOKUP(AE3220,#REF!,1,0),"")&lt;&gt;"",1,"")</f>
        <v/>
      </c>
      <c r="BB3220" s="145" t="str">
        <f>IF(IFERROR(VLOOKUP(AE3220,#REF!,1,0),"")&lt;&gt;"",1,"")</f>
        <v/>
      </c>
      <c r="BC3220" s="145" t="str">
        <f>IF(IFERROR(VLOOKUP(AE3220,#REF!,1,0),"")&lt;&gt;"",1,"")</f>
        <v/>
      </c>
      <c r="BD3220" s="146" t="str">
        <f>IF(IFERROR(VLOOKUP(AE3220,#REF!,1,0),"")&lt;&gt;"",1,"")</f>
        <v/>
      </c>
      <c r="BE3220" s="148">
        <f t="shared" si="1208"/>
        <v>0</v>
      </c>
    </row>
    <row r="3221" spans="1:57" ht="17">
      <c r="A3221" s="137">
        <v>3045</v>
      </c>
      <c r="B3221" s="137"/>
      <c r="C3221" s="137"/>
      <c r="D3221" s="138"/>
      <c r="E3221" s="138"/>
      <c r="F3221" s="138"/>
      <c r="G3221" s="138"/>
      <c r="H3221" s="138"/>
      <c r="I3221" s="138"/>
      <c r="J3221" s="138"/>
      <c r="K3221" s="138"/>
      <c r="L3221" s="138" t="s">
        <v>7332</v>
      </c>
      <c r="M3221" s="158"/>
      <c r="N3221" s="139" t="s">
        <v>3963</v>
      </c>
      <c r="O3221" s="140" t="s">
        <v>26</v>
      </c>
      <c r="P3221" s="140" t="s">
        <v>91</v>
      </c>
      <c r="Q3221" s="140" t="s">
        <v>8</v>
      </c>
      <c r="R3221" s="140" t="s">
        <v>21</v>
      </c>
      <c r="S3221" s="140" t="s">
        <v>97</v>
      </c>
      <c r="T3221" s="141" t="s">
        <v>97</v>
      </c>
      <c r="U3221" s="140" t="s">
        <v>8</v>
      </c>
      <c r="V3221" s="141" t="s">
        <v>8</v>
      </c>
      <c r="W3221" s="140" t="s">
        <v>4220</v>
      </c>
      <c r="X3221" s="140" t="s">
        <v>4220</v>
      </c>
      <c r="Y3221" s="187" t="s">
        <v>21</v>
      </c>
      <c r="Z3221" s="140" t="s">
        <v>21</v>
      </c>
      <c r="AA3221" s="140" t="s">
        <v>4223</v>
      </c>
      <c r="AB3221" s="140" t="s">
        <v>4223</v>
      </c>
      <c r="AC3221" s="140" t="s">
        <v>66</v>
      </c>
      <c r="AD3221" s="187" t="s">
        <v>66</v>
      </c>
      <c r="AE3221" s="151" t="s">
        <v>4223</v>
      </c>
      <c r="AF3221" s="151" t="s">
        <v>4223</v>
      </c>
      <c r="AG3221" s="134"/>
      <c r="AH3221" s="142"/>
      <c r="AI3221" s="143"/>
      <c r="AJ3221" s="143" t="b">
        <f t="shared" si="1210"/>
        <v>0</v>
      </c>
      <c r="AK3221" s="143" t="str">
        <f>O3221&amp;Q3221&amp;R3221&amp;U3221&amp;V3221&amp;Y3221&amp;Z3221&amp;AC3221&amp;AD3221</f>
        <v>M13113300</v>
      </c>
      <c r="AL3221" s="95"/>
      <c r="AM3221" s="41"/>
      <c r="AN3221" s="145" t="str">
        <f>N3221&amp;AK3221</f>
        <v>J9NM13113300</v>
      </c>
      <c r="AO3221" s="145"/>
      <c r="AP3221" s="30"/>
      <c r="AQ3221" s="145"/>
      <c r="AR3221" s="145" t="str">
        <f t="shared" si="1219"/>
        <v/>
      </c>
      <c r="AS3221" s="145" t="str">
        <f>IF(IFERROR(VLOOKUP(AE3221,#REF!,1,0),"")&lt;&gt;"",1,"")</f>
        <v/>
      </c>
      <c r="AT3221" s="145" t="str">
        <f>IF(IFERROR(VLOOKUP(AE3221,#REF!,1,0),"")&lt;&gt;"",1,"")</f>
        <v/>
      </c>
      <c r="AU3221" s="145" t="str">
        <f>IF(IFERROR(VLOOKUP(AE3221,#REF!,1,0),"")&lt;&gt;"",1,"")</f>
        <v/>
      </c>
      <c r="AV3221" s="145" t="str">
        <f>IF(IFERROR(VLOOKUP(AE3221,#REF!,1,0),"")&lt;&gt;"",1,"")</f>
        <v/>
      </c>
      <c r="AW3221" s="145" t="str">
        <f>IF(IFERROR(VLOOKUP(AE3221,#REF!,1,0),"")&lt;&gt;"",1,"")</f>
        <v/>
      </c>
      <c r="AX3221" s="145" t="str">
        <f>IF(IFERROR(VLOOKUP(AE3221,#REF!,1,0),"")&lt;&gt;"",1,"")</f>
        <v/>
      </c>
      <c r="AY3221" s="145" t="str">
        <f>IF(IFERROR(VLOOKUP(AE3221,#REF!,1,0),"")&lt;&gt;"",1,"")</f>
        <v/>
      </c>
      <c r="AZ3221" s="145" t="str">
        <f>IF(IFERROR(VLOOKUP(AE3221,#REF!,1,0),"")&lt;&gt;"",1,"")</f>
        <v/>
      </c>
      <c r="BA3221" s="145" t="str">
        <f>IF(IFERROR(VLOOKUP(AE3221,#REF!,1,0),"")&lt;&gt;"",1,"")</f>
        <v/>
      </c>
      <c r="BB3221" s="145" t="str">
        <f>IF(IFERROR(VLOOKUP(AE3221,#REF!,1,0),"")&lt;&gt;"",1,"")</f>
        <v/>
      </c>
      <c r="BC3221" s="145" t="str">
        <f>IF(IFERROR(VLOOKUP(AE3221,#REF!,1,0),"")&lt;&gt;"",1,"")</f>
        <v/>
      </c>
      <c r="BD3221" s="146" t="str">
        <f>IF(IFERROR(VLOOKUP(AE3221,#REF!,1,0),"")&lt;&gt;"",1,"")</f>
        <v/>
      </c>
      <c r="BE3221" s="148">
        <f t="shared" si="1208"/>
        <v>0</v>
      </c>
    </row>
    <row r="3222" spans="1:57" ht="17">
      <c r="A3222" s="137"/>
      <c r="B3222" s="137"/>
      <c r="C3222" s="137"/>
      <c r="D3222" s="138"/>
      <c r="E3222" s="138"/>
      <c r="F3222" s="138"/>
      <c r="G3222" s="138"/>
      <c r="H3222" s="138"/>
      <c r="I3222" s="138"/>
      <c r="J3222" s="138"/>
      <c r="K3222" s="138"/>
      <c r="L3222" s="138" t="s">
        <v>7333</v>
      </c>
      <c r="M3222" s="158"/>
      <c r="N3222" s="139" t="s">
        <v>3963</v>
      </c>
      <c r="O3222" s="140" t="s">
        <v>26</v>
      </c>
      <c r="P3222" s="140" t="s">
        <v>91</v>
      </c>
      <c r="Q3222" s="140" t="s">
        <v>8</v>
      </c>
      <c r="R3222" s="140" t="s">
        <v>21</v>
      </c>
      <c r="S3222" s="140" t="s">
        <v>97</v>
      </c>
      <c r="T3222" s="141" t="s">
        <v>97</v>
      </c>
      <c r="U3222" s="140" t="s">
        <v>8</v>
      </c>
      <c r="V3222" s="141" t="s">
        <v>8</v>
      </c>
      <c r="W3222" s="140" t="s">
        <v>4220</v>
      </c>
      <c r="X3222" s="140" t="s">
        <v>4220</v>
      </c>
      <c r="Y3222" s="140" t="s">
        <v>18</v>
      </c>
      <c r="Z3222" s="140" t="s">
        <v>37</v>
      </c>
      <c r="AA3222" s="140" t="s">
        <v>4224</v>
      </c>
      <c r="AB3222" s="140" t="s">
        <v>4224</v>
      </c>
      <c r="AC3222" s="140" t="s">
        <v>66</v>
      </c>
      <c r="AD3222" s="187" t="s">
        <v>66</v>
      </c>
      <c r="AE3222" s="140" t="s">
        <v>4224</v>
      </c>
      <c r="AF3222" s="140" t="s">
        <v>4224</v>
      </c>
      <c r="AG3222" s="134"/>
      <c r="AH3222" s="142"/>
      <c r="AI3222" s="143"/>
      <c r="AJ3222" s="143" t="b">
        <f t="shared" si="1210"/>
        <v>0</v>
      </c>
      <c r="AK3222" s="143" t="str">
        <f>O3222&amp;Q3222&amp;R3222&amp;U3222&amp;V3222&amp;Y3222&amp;Z3222&amp;AC3222&amp;AD3222</f>
        <v>M13119800</v>
      </c>
      <c r="AL3222" s="95"/>
      <c r="AM3222" s="41"/>
      <c r="AN3222" s="145" t="str">
        <f>N3222&amp;AK3222</f>
        <v>J9NM13119800</v>
      </c>
      <c r="AO3222" s="145"/>
      <c r="AP3222" s="30"/>
      <c r="AQ3222" s="145"/>
      <c r="AR3222" s="145"/>
      <c r="AS3222" s="145"/>
      <c r="AT3222" s="145"/>
      <c r="AU3222" s="145"/>
      <c r="AV3222" s="145"/>
      <c r="AW3222" s="145"/>
      <c r="AX3222" s="145"/>
      <c r="AY3222" s="145"/>
      <c r="AZ3222" s="145"/>
      <c r="BA3222" s="145"/>
      <c r="BB3222" s="145"/>
      <c r="BC3222" s="145"/>
      <c r="BD3222" s="146"/>
      <c r="BE3222" s="148">
        <f t="shared" si="1208"/>
        <v>0</v>
      </c>
    </row>
    <row r="3223" spans="1:57" ht="17">
      <c r="A3223" s="137"/>
      <c r="B3223" s="137"/>
      <c r="C3223" s="137"/>
      <c r="D3223" s="138"/>
      <c r="E3223" s="138"/>
      <c r="F3223" s="138"/>
      <c r="G3223" s="138"/>
      <c r="H3223" s="138"/>
      <c r="I3223" s="138"/>
      <c r="J3223" s="138"/>
      <c r="K3223" s="138"/>
      <c r="L3223" s="138" t="s">
        <v>7334</v>
      </c>
      <c r="M3223" s="158"/>
      <c r="N3223" s="139" t="s">
        <v>3963</v>
      </c>
      <c r="O3223" s="140" t="s">
        <v>26</v>
      </c>
      <c r="P3223" s="140" t="s">
        <v>91</v>
      </c>
      <c r="Q3223" s="140" t="s">
        <v>8</v>
      </c>
      <c r="R3223" s="140" t="s">
        <v>21</v>
      </c>
      <c r="S3223" s="140" t="s">
        <v>97</v>
      </c>
      <c r="T3223" s="141" t="s">
        <v>97</v>
      </c>
      <c r="U3223" s="140" t="s">
        <v>8</v>
      </c>
      <c r="V3223" s="141" t="s">
        <v>8</v>
      </c>
      <c r="W3223" s="140" t="s">
        <v>4220</v>
      </c>
      <c r="X3223" s="140" t="s">
        <v>4220</v>
      </c>
      <c r="Y3223" s="140" t="s">
        <v>18</v>
      </c>
      <c r="Z3223" s="140" t="s">
        <v>18</v>
      </c>
      <c r="AA3223" s="140" t="s">
        <v>4225</v>
      </c>
      <c r="AB3223" s="140" t="s">
        <v>4225</v>
      </c>
      <c r="AC3223" s="140" t="s">
        <v>66</v>
      </c>
      <c r="AD3223" s="187" t="s">
        <v>66</v>
      </c>
      <c r="AE3223" s="140" t="s">
        <v>4225</v>
      </c>
      <c r="AF3223" s="140" t="s">
        <v>4225</v>
      </c>
      <c r="AG3223" s="134"/>
      <c r="AH3223" s="142"/>
      <c r="AI3223" s="143"/>
      <c r="AJ3223" s="143" t="b">
        <f t="shared" si="1210"/>
        <v>0</v>
      </c>
      <c r="AK3223" s="143" t="str">
        <f>O3223&amp;Q3223&amp;R3223&amp;U3223&amp;V3223&amp;Y3223&amp;Z3223&amp;AC3223&amp;AD3223</f>
        <v>M13119900</v>
      </c>
      <c r="AL3223" s="95"/>
      <c r="AM3223" s="41"/>
      <c r="AN3223" s="145" t="str">
        <f>N3223&amp;AK3223</f>
        <v>J9NM13119900</v>
      </c>
      <c r="AO3223" s="145"/>
      <c r="AP3223" s="30"/>
      <c r="AQ3223" s="145"/>
      <c r="AR3223" s="145"/>
      <c r="AS3223" s="145"/>
      <c r="AT3223" s="145"/>
      <c r="AU3223" s="145"/>
      <c r="AV3223" s="145"/>
      <c r="AW3223" s="145"/>
      <c r="AX3223" s="145"/>
      <c r="AY3223" s="145"/>
      <c r="AZ3223" s="145"/>
      <c r="BA3223" s="145"/>
      <c r="BB3223" s="145"/>
      <c r="BC3223" s="145"/>
      <c r="BD3223" s="146"/>
      <c r="BE3223" s="148">
        <f t="shared" si="1208"/>
        <v>0</v>
      </c>
    </row>
    <row r="3224" spans="1:57" ht="17">
      <c r="A3224" s="137">
        <v>3046</v>
      </c>
      <c r="B3224" s="137"/>
      <c r="C3224" s="137"/>
      <c r="D3224" s="138"/>
      <c r="E3224" s="138"/>
      <c r="F3224" s="138"/>
      <c r="G3224" s="138"/>
      <c r="H3224" s="138"/>
      <c r="I3224" s="138"/>
      <c r="J3224" s="138"/>
      <c r="K3224" s="138"/>
      <c r="L3224" s="138" t="s">
        <v>7335</v>
      </c>
      <c r="M3224" s="158"/>
      <c r="N3224" s="139" t="s">
        <v>3963</v>
      </c>
      <c r="O3224" s="140" t="s">
        <v>26</v>
      </c>
      <c r="P3224" s="140" t="s">
        <v>91</v>
      </c>
      <c r="Q3224" s="140" t="s">
        <v>8</v>
      </c>
      <c r="R3224" s="140" t="s">
        <v>21</v>
      </c>
      <c r="S3224" s="140" t="s">
        <v>97</v>
      </c>
      <c r="T3224" s="141" t="s">
        <v>97</v>
      </c>
      <c r="U3224" s="140" t="s">
        <v>8</v>
      </c>
      <c r="V3224" s="141" t="s">
        <v>15</v>
      </c>
      <c r="W3224" s="140" t="s">
        <v>4226</v>
      </c>
      <c r="X3224" s="140" t="s">
        <v>4226</v>
      </c>
      <c r="Y3224" s="140" t="s">
        <v>66</v>
      </c>
      <c r="Z3224" s="140" t="s">
        <v>66</v>
      </c>
      <c r="AA3224" s="140" t="s">
        <v>4226</v>
      </c>
      <c r="AB3224" s="140" t="s">
        <v>4226</v>
      </c>
      <c r="AC3224" s="140" t="s">
        <v>66</v>
      </c>
      <c r="AD3224" s="187" t="s">
        <v>66</v>
      </c>
      <c r="AE3224" s="151" t="s">
        <v>4226</v>
      </c>
      <c r="AF3224" s="151" t="s">
        <v>4226</v>
      </c>
      <c r="AG3224" s="134"/>
      <c r="AH3224" s="142"/>
      <c r="AI3224" s="143"/>
      <c r="AJ3224" s="143" t="b">
        <f t="shared" si="1210"/>
        <v>0</v>
      </c>
      <c r="AK3224" s="143" t="str">
        <f>O3224&amp;Q3224&amp;R3224&amp;U3224&amp;V3224&amp;Y3224&amp;Z3224&amp;AC3224&amp;AD3224</f>
        <v>M13120000</v>
      </c>
      <c r="AL3224" s="95"/>
      <c r="AM3224" s="41"/>
      <c r="AN3224" s="145" t="str">
        <f>N3224&amp;AK3224</f>
        <v>J9NM13120000</v>
      </c>
      <c r="AO3224" s="145"/>
      <c r="AP3224" s="30"/>
      <c r="AQ3224" s="145"/>
      <c r="AR3224" s="145" t="str">
        <f t="shared" ref="AR3224:AR3229" si="1220">IF(AL3224&lt;&gt;"",1,"")</f>
        <v/>
      </c>
      <c r="AS3224" s="145" t="str">
        <f>IF(IFERROR(VLOOKUP(AE3224,#REF!,1,0),"")&lt;&gt;"",1,"")</f>
        <v/>
      </c>
      <c r="AT3224" s="145" t="str">
        <f>IF(IFERROR(VLOOKUP(AE3224,#REF!,1,0),"")&lt;&gt;"",1,"")</f>
        <v/>
      </c>
      <c r="AU3224" s="145" t="str">
        <f>IF(IFERROR(VLOOKUP(AE3224,#REF!,1,0),"")&lt;&gt;"",1,"")</f>
        <v/>
      </c>
      <c r="AV3224" s="145" t="str">
        <f>IF(IFERROR(VLOOKUP(AE3224,#REF!,1,0),"")&lt;&gt;"",1,"")</f>
        <v/>
      </c>
      <c r="AW3224" s="145" t="str">
        <f>IF(IFERROR(VLOOKUP(AE3224,#REF!,1,0),"")&lt;&gt;"",1,"")</f>
        <v/>
      </c>
      <c r="AX3224" s="145" t="str">
        <f>IF(IFERROR(VLOOKUP(AE3224,#REF!,1,0),"")&lt;&gt;"",1,"")</f>
        <v/>
      </c>
      <c r="AY3224" s="145" t="str">
        <f>IF(IFERROR(VLOOKUP(AE3224,#REF!,1,0),"")&lt;&gt;"",1,"")</f>
        <v/>
      </c>
      <c r="AZ3224" s="145" t="str">
        <f>IF(IFERROR(VLOOKUP(AE3224,#REF!,1,0),"")&lt;&gt;"",1,"")</f>
        <v/>
      </c>
      <c r="BA3224" s="145" t="str">
        <f>IF(IFERROR(VLOOKUP(AE3224,#REF!,1,0),"")&lt;&gt;"",1,"")</f>
        <v/>
      </c>
      <c r="BB3224" s="145" t="str">
        <f>IF(IFERROR(VLOOKUP(AE3224,#REF!,1,0),"")&lt;&gt;"",1,"")</f>
        <v/>
      </c>
      <c r="BC3224" s="145" t="str">
        <f>IF(IFERROR(VLOOKUP(AE3224,#REF!,1,0),"")&lt;&gt;"",1,"")</f>
        <v/>
      </c>
      <c r="BD3224" s="146" t="str">
        <f>IF(IFERROR(VLOOKUP(AE3224,#REF!,1,0),"")&lt;&gt;"",1,"")</f>
        <v/>
      </c>
      <c r="BE3224" s="148">
        <f t="shared" si="1208"/>
        <v>0</v>
      </c>
    </row>
    <row r="3225" spans="1:57" ht="17">
      <c r="A3225" s="137">
        <v>3047</v>
      </c>
      <c r="B3225" s="137"/>
      <c r="C3225" s="137"/>
      <c r="D3225" s="138"/>
      <c r="E3225" s="138"/>
      <c r="F3225" s="138"/>
      <c r="G3225" s="138"/>
      <c r="H3225" s="138"/>
      <c r="I3225" s="138"/>
      <c r="J3225" s="138"/>
      <c r="K3225" s="138"/>
      <c r="L3225" s="138" t="s">
        <v>7336</v>
      </c>
      <c r="M3225" s="158"/>
      <c r="N3225" s="139" t="s">
        <v>3963</v>
      </c>
      <c r="O3225" s="140" t="s">
        <v>26</v>
      </c>
      <c r="P3225" s="140" t="s">
        <v>91</v>
      </c>
      <c r="Q3225" s="140" t="s">
        <v>8</v>
      </c>
      <c r="R3225" s="140" t="s">
        <v>21</v>
      </c>
      <c r="S3225" s="140" t="s">
        <v>97</v>
      </c>
      <c r="T3225" s="141" t="s">
        <v>97</v>
      </c>
      <c r="U3225" s="140" t="s">
        <v>8</v>
      </c>
      <c r="V3225" s="141" t="s">
        <v>21</v>
      </c>
      <c r="W3225" s="140" t="s">
        <v>4227</v>
      </c>
      <c r="X3225" s="140" t="s">
        <v>4227</v>
      </c>
      <c r="Y3225" s="140" t="s">
        <v>66</v>
      </c>
      <c r="Z3225" s="140" t="s">
        <v>66</v>
      </c>
      <c r="AA3225" s="140" t="s">
        <v>4227</v>
      </c>
      <c r="AB3225" s="140" t="s">
        <v>4227</v>
      </c>
      <c r="AC3225" s="140" t="s">
        <v>66</v>
      </c>
      <c r="AD3225" s="187" t="s">
        <v>66</v>
      </c>
      <c r="AE3225" s="151" t="s">
        <v>4227</v>
      </c>
      <c r="AF3225" s="151" t="s">
        <v>4227</v>
      </c>
      <c r="AG3225" s="134"/>
      <c r="AH3225" s="142"/>
      <c r="AI3225" s="143"/>
      <c r="AJ3225" s="143" t="b">
        <f t="shared" si="1210"/>
        <v>0</v>
      </c>
      <c r="AK3225" s="143" t="str">
        <f>O3225&amp;Q3225&amp;R3225&amp;U3225&amp;V3225&amp;Y3225&amp;Z3225&amp;AC3225&amp;AD3225</f>
        <v>M13130000</v>
      </c>
      <c r="AL3225" s="95"/>
      <c r="AM3225" s="41"/>
      <c r="AN3225" s="145" t="str">
        <f>N3225&amp;AK3225</f>
        <v>J9NM13130000</v>
      </c>
      <c r="AO3225" s="145"/>
      <c r="AP3225" s="30"/>
      <c r="AQ3225" s="145"/>
      <c r="AR3225" s="145" t="str">
        <f t="shared" si="1220"/>
        <v/>
      </c>
      <c r="AS3225" s="145" t="str">
        <f>IF(IFERROR(VLOOKUP(AE3225,#REF!,1,0),"")&lt;&gt;"",1,"")</f>
        <v/>
      </c>
      <c r="AT3225" s="145" t="str">
        <f>IF(IFERROR(VLOOKUP(AE3225,#REF!,1,0),"")&lt;&gt;"",1,"")</f>
        <v/>
      </c>
      <c r="AU3225" s="145" t="str">
        <f>IF(IFERROR(VLOOKUP(AE3225,#REF!,1,0),"")&lt;&gt;"",1,"")</f>
        <v/>
      </c>
      <c r="AV3225" s="145" t="str">
        <f>IF(IFERROR(VLOOKUP(AE3225,#REF!,1,0),"")&lt;&gt;"",1,"")</f>
        <v/>
      </c>
      <c r="AW3225" s="145" t="str">
        <f>IF(IFERROR(VLOOKUP(AE3225,#REF!,1,0),"")&lt;&gt;"",1,"")</f>
        <v/>
      </c>
      <c r="AX3225" s="145" t="str">
        <f>IF(IFERROR(VLOOKUP(AE3225,#REF!,1,0),"")&lt;&gt;"",1,"")</f>
        <v/>
      </c>
      <c r="AY3225" s="145" t="str">
        <f>IF(IFERROR(VLOOKUP(AE3225,#REF!,1,0),"")&lt;&gt;"",1,"")</f>
        <v/>
      </c>
      <c r="AZ3225" s="145" t="str">
        <f>IF(IFERROR(VLOOKUP(AE3225,#REF!,1,0),"")&lt;&gt;"",1,"")</f>
        <v/>
      </c>
      <c r="BA3225" s="145" t="str">
        <f>IF(IFERROR(VLOOKUP(AE3225,#REF!,1,0),"")&lt;&gt;"",1,"")</f>
        <v/>
      </c>
      <c r="BB3225" s="145" t="str">
        <f>IF(IFERROR(VLOOKUP(AE3225,#REF!,1,0),"")&lt;&gt;"",1,"")</f>
        <v/>
      </c>
      <c r="BC3225" s="145" t="str">
        <f>IF(IFERROR(VLOOKUP(AE3225,#REF!,1,0),"")&lt;&gt;"",1,"")</f>
        <v/>
      </c>
      <c r="BD3225" s="146" t="str">
        <f>IF(IFERROR(VLOOKUP(AE3225,#REF!,1,0),"")&lt;&gt;"",1,"")</f>
        <v/>
      </c>
      <c r="BE3225" s="148">
        <f t="shared" si="1208"/>
        <v>0</v>
      </c>
    </row>
    <row r="3226" spans="1:57" ht="17">
      <c r="A3226" s="137">
        <v>3048</v>
      </c>
      <c r="B3226" s="137"/>
      <c r="C3226" s="137"/>
      <c r="D3226" s="138"/>
      <c r="E3226" s="138"/>
      <c r="F3226" s="138"/>
      <c r="G3226" s="138"/>
      <c r="H3226" s="138"/>
      <c r="I3226" s="138"/>
      <c r="J3226" s="138"/>
      <c r="K3226" s="138"/>
      <c r="L3226" s="138" t="s">
        <v>7337</v>
      </c>
      <c r="M3226" s="158"/>
      <c r="N3226" s="139" t="s">
        <v>3963</v>
      </c>
      <c r="O3226" s="140" t="s">
        <v>26</v>
      </c>
      <c r="P3226" s="140" t="s">
        <v>91</v>
      </c>
      <c r="Q3226" s="140" t="s">
        <v>8</v>
      </c>
      <c r="R3226" s="140" t="s">
        <v>21</v>
      </c>
      <c r="S3226" s="140" t="s">
        <v>97</v>
      </c>
      <c r="T3226" s="141" t="s">
        <v>97</v>
      </c>
      <c r="U3226" s="140" t="s">
        <v>8</v>
      </c>
      <c r="V3226" s="141" t="s">
        <v>27</v>
      </c>
      <c r="W3226" s="140" t="s">
        <v>4228</v>
      </c>
      <c r="X3226" s="140" t="s">
        <v>4228</v>
      </c>
      <c r="Y3226" s="140" t="s">
        <v>66</v>
      </c>
      <c r="Z3226" s="140" t="s">
        <v>66</v>
      </c>
      <c r="AA3226" s="140" t="s">
        <v>4228</v>
      </c>
      <c r="AB3226" s="140" t="s">
        <v>4228</v>
      </c>
      <c r="AC3226" s="140" t="s">
        <v>66</v>
      </c>
      <c r="AD3226" s="187" t="s">
        <v>66</v>
      </c>
      <c r="AE3226" s="151" t="s">
        <v>4228</v>
      </c>
      <c r="AF3226" s="151" t="s">
        <v>4228</v>
      </c>
      <c r="AG3226" s="134"/>
      <c r="AH3226" s="142"/>
      <c r="AI3226" s="143"/>
      <c r="AJ3226" s="143" t="b">
        <f t="shared" si="1210"/>
        <v>0</v>
      </c>
      <c r="AK3226" s="143" t="str">
        <f>O3226&amp;Q3226&amp;R3226&amp;U3226&amp;V3226&amp;Y3226&amp;Z3226&amp;AC3226&amp;AD3226</f>
        <v>M13140000</v>
      </c>
      <c r="AL3226" s="95"/>
      <c r="AM3226" s="41"/>
      <c r="AN3226" s="145" t="str">
        <f>N3226&amp;AK3226</f>
        <v>J9NM13140000</v>
      </c>
      <c r="AO3226" s="145"/>
      <c r="AP3226" s="30"/>
      <c r="AQ3226" s="145"/>
      <c r="AR3226" s="145" t="str">
        <f t="shared" si="1220"/>
        <v/>
      </c>
      <c r="AS3226" s="145" t="str">
        <f>IF(IFERROR(VLOOKUP(AE3226,#REF!,1,0),"")&lt;&gt;"",1,"")</f>
        <v/>
      </c>
      <c r="AT3226" s="145" t="str">
        <f>IF(IFERROR(VLOOKUP(AE3226,#REF!,1,0),"")&lt;&gt;"",1,"")</f>
        <v/>
      </c>
      <c r="AU3226" s="145" t="str">
        <f>IF(IFERROR(VLOOKUP(AE3226,#REF!,1,0),"")&lt;&gt;"",1,"")</f>
        <v/>
      </c>
      <c r="AV3226" s="145" t="str">
        <f>IF(IFERROR(VLOOKUP(AE3226,#REF!,1,0),"")&lt;&gt;"",1,"")</f>
        <v/>
      </c>
      <c r="AW3226" s="145" t="str">
        <f>IF(IFERROR(VLOOKUP(AE3226,#REF!,1,0),"")&lt;&gt;"",1,"")</f>
        <v/>
      </c>
      <c r="AX3226" s="145" t="str">
        <f>IF(IFERROR(VLOOKUP(AE3226,#REF!,1,0),"")&lt;&gt;"",1,"")</f>
        <v/>
      </c>
      <c r="AY3226" s="145" t="str">
        <f>IF(IFERROR(VLOOKUP(AE3226,#REF!,1,0),"")&lt;&gt;"",1,"")</f>
        <v/>
      </c>
      <c r="AZ3226" s="145" t="str">
        <f>IF(IFERROR(VLOOKUP(AE3226,#REF!,1,0),"")&lt;&gt;"",1,"")</f>
        <v/>
      </c>
      <c r="BA3226" s="145" t="str">
        <f>IF(IFERROR(VLOOKUP(AE3226,#REF!,1,0),"")&lt;&gt;"",1,"")</f>
        <v/>
      </c>
      <c r="BB3226" s="145" t="str">
        <f>IF(IFERROR(VLOOKUP(AE3226,#REF!,1,0),"")&lt;&gt;"",1,"")</f>
        <v/>
      </c>
      <c r="BC3226" s="145" t="str">
        <f>IF(IFERROR(VLOOKUP(AE3226,#REF!,1,0),"")&lt;&gt;"",1,"")</f>
        <v/>
      </c>
      <c r="BD3226" s="146" t="str">
        <f>IF(IFERROR(VLOOKUP(AE3226,#REF!,1,0),"")&lt;&gt;"",1,"")</f>
        <v/>
      </c>
      <c r="BE3226" s="148">
        <f t="shared" si="1208"/>
        <v>0</v>
      </c>
    </row>
    <row r="3227" spans="1:57" ht="17">
      <c r="A3227" s="137">
        <v>3049</v>
      </c>
      <c r="B3227" s="137"/>
      <c r="C3227" s="137"/>
      <c r="D3227" s="138"/>
      <c r="E3227" s="138"/>
      <c r="F3227" s="138"/>
      <c r="G3227" s="138"/>
      <c r="H3227" s="138"/>
      <c r="I3227" s="138"/>
      <c r="J3227" s="138"/>
      <c r="K3227" s="138"/>
      <c r="L3227" s="138" t="s">
        <v>7338</v>
      </c>
      <c r="M3227" s="158"/>
      <c r="N3227" s="139" t="s">
        <v>3963</v>
      </c>
      <c r="O3227" s="140" t="s">
        <v>26</v>
      </c>
      <c r="P3227" s="140" t="s">
        <v>91</v>
      </c>
      <c r="Q3227" s="140" t="s">
        <v>8</v>
      </c>
      <c r="R3227" s="140" t="s">
        <v>21</v>
      </c>
      <c r="S3227" s="140" t="s">
        <v>97</v>
      </c>
      <c r="T3227" s="141" t="s">
        <v>97</v>
      </c>
      <c r="U3227" s="140" t="s">
        <v>8</v>
      </c>
      <c r="V3227" s="141" t="s">
        <v>31</v>
      </c>
      <c r="W3227" s="140" t="s">
        <v>4229</v>
      </c>
      <c r="X3227" s="140" t="s">
        <v>4229</v>
      </c>
      <c r="Y3227" s="140" t="s">
        <v>66</v>
      </c>
      <c r="Z3227" s="140" t="s">
        <v>66</v>
      </c>
      <c r="AA3227" s="140" t="s">
        <v>4229</v>
      </c>
      <c r="AB3227" s="140" t="s">
        <v>4229</v>
      </c>
      <c r="AC3227" s="140" t="s">
        <v>66</v>
      </c>
      <c r="AD3227" s="187" t="s">
        <v>66</v>
      </c>
      <c r="AE3227" s="151" t="s">
        <v>4229</v>
      </c>
      <c r="AF3227" s="151" t="s">
        <v>4229</v>
      </c>
      <c r="AG3227" s="134"/>
      <c r="AH3227" s="142"/>
      <c r="AI3227" s="143"/>
      <c r="AJ3227" s="143" t="b">
        <f t="shared" si="1210"/>
        <v>0</v>
      </c>
      <c r="AK3227" s="143" t="str">
        <f>O3227&amp;Q3227&amp;R3227&amp;U3227&amp;V3227&amp;Y3227&amp;Z3227&amp;AC3227&amp;AD3227</f>
        <v>M13150000</v>
      </c>
      <c r="AL3227" s="95"/>
      <c r="AM3227" s="41"/>
      <c r="AN3227" s="145" t="str">
        <f>N3227&amp;AK3227</f>
        <v>J9NM13150000</v>
      </c>
      <c r="AO3227" s="145"/>
      <c r="AP3227" s="30"/>
      <c r="AQ3227" s="145"/>
      <c r="AR3227" s="145" t="str">
        <f t="shared" si="1220"/>
        <v/>
      </c>
      <c r="AS3227" s="145" t="str">
        <f>IF(IFERROR(VLOOKUP(AE3227,#REF!,1,0),"")&lt;&gt;"",1,"")</f>
        <v/>
      </c>
      <c r="AT3227" s="145" t="str">
        <f>IF(IFERROR(VLOOKUP(AE3227,#REF!,1,0),"")&lt;&gt;"",1,"")</f>
        <v/>
      </c>
      <c r="AU3227" s="145" t="str">
        <f>IF(IFERROR(VLOOKUP(AE3227,#REF!,1,0),"")&lt;&gt;"",1,"")</f>
        <v/>
      </c>
      <c r="AV3227" s="145" t="str">
        <f>IF(IFERROR(VLOOKUP(AE3227,#REF!,1,0),"")&lt;&gt;"",1,"")</f>
        <v/>
      </c>
      <c r="AW3227" s="145" t="str">
        <f>IF(IFERROR(VLOOKUP(AE3227,#REF!,1,0),"")&lt;&gt;"",1,"")</f>
        <v/>
      </c>
      <c r="AX3227" s="145" t="str">
        <f>IF(IFERROR(VLOOKUP(AE3227,#REF!,1,0),"")&lt;&gt;"",1,"")</f>
        <v/>
      </c>
      <c r="AY3227" s="145" t="str">
        <f>IF(IFERROR(VLOOKUP(AE3227,#REF!,1,0),"")&lt;&gt;"",1,"")</f>
        <v/>
      </c>
      <c r="AZ3227" s="145" t="str">
        <f>IF(IFERROR(VLOOKUP(AE3227,#REF!,1,0),"")&lt;&gt;"",1,"")</f>
        <v/>
      </c>
      <c r="BA3227" s="145" t="str">
        <f>IF(IFERROR(VLOOKUP(AE3227,#REF!,1,0),"")&lt;&gt;"",1,"")</f>
        <v/>
      </c>
      <c r="BB3227" s="145" t="str">
        <f>IF(IFERROR(VLOOKUP(AE3227,#REF!,1,0),"")&lt;&gt;"",1,"")</f>
        <v/>
      </c>
      <c r="BC3227" s="145" t="str">
        <f>IF(IFERROR(VLOOKUP(AE3227,#REF!,1,0),"")&lt;&gt;"",1,"")</f>
        <v/>
      </c>
      <c r="BD3227" s="146" t="str">
        <f>IF(IFERROR(VLOOKUP(AE3227,#REF!,1,0),"")&lt;&gt;"",1,"")</f>
        <v/>
      </c>
      <c r="BE3227" s="148">
        <f t="shared" si="1208"/>
        <v>0</v>
      </c>
    </row>
    <row r="3228" spans="1:57" ht="17">
      <c r="A3228" s="137">
        <v>3050</v>
      </c>
      <c r="B3228" s="137"/>
      <c r="C3228" s="137"/>
      <c r="D3228" s="138"/>
      <c r="E3228" s="138"/>
      <c r="F3228" s="138"/>
      <c r="G3228" s="138"/>
      <c r="H3228" s="138"/>
      <c r="I3228" s="138"/>
      <c r="J3228" s="138"/>
      <c r="K3228" s="138"/>
      <c r="L3228" s="138" t="s">
        <v>7339</v>
      </c>
      <c r="M3228" s="158"/>
      <c r="N3228" s="139" t="s">
        <v>3963</v>
      </c>
      <c r="O3228" s="140" t="s">
        <v>26</v>
      </c>
      <c r="P3228" s="140" t="s">
        <v>91</v>
      </c>
      <c r="Q3228" s="140" t="s">
        <v>8</v>
      </c>
      <c r="R3228" s="140" t="s">
        <v>21</v>
      </c>
      <c r="S3228" s="140" t="s">
        <v>97</v>
      </c>
      <c r="T3228" s="141" t="s">
        <v>97</v>
      </c>
      <c r="U3228" s="140" t="s">
        <v>8</v>
      </c>
      <c r="V3228" s="141" t="s">
        <v>34</v>
      </c>
      <c r="W3228" s="140" t="s">
        <v>4230</v>
      </c>
      <c r="X3228" s="140" t="s">
        <v>4230</v>
      </c>
      <c r="Y3228" s="140" t="s">
        <v>66</v>
      </c>
      <c r="Z3228" s="140" t="s">
        <v>66</v>
      </c>
      <c r="AA3228" s="140" t="s">
        <v>4230</v>
      </c>
      <c r="AB3228" s="140" t="s">
        <v>4230</v>
      </c>
      <c r="AC3228" s="140" t="s">
        <v>66</v>
      </c>
      <c r="AD3228" s="187" t="s">
        <v>66</v>
      </c>
      <c r="AE3228" s="151" t="s">
        <v>4230</v>
      </c>
      <c r="AF3228" s="151" t="s">
        <v>4230</v>
      </c>
      <c r="AG3228" s="134"/>
      <c r="AH3228" s="142"/>
      <c r="AI3228" s="143"/>
      <c r="AJ3228" s="143" t="b">
        <f t="shared" si="1210"/>
        <v>0</v>
      </c>
      <c r="AK3228" s="143" t="str">
        <f>O3228&amp;Q3228&amp;R3228&amp;U3228&amp;V3228&amp;Y3228&amp;Z3228&amp;AC3228&amp;AD3228</f>
        <v>M13160000</v>
      </c>
      <c r="AL3228" s="95"/>
      <c r="AM3228" s="41"/>
      <c r="AN3228" s="145" t="str">
        <f>N3228&amp;AK3228</f>
        <v>J9NM13160000</v>
      </c>
      <c r="AO3228" s="145"/>
      <c r="AP3228" s="30"/>
      <c r="AQ3228" s="145"/>
      <c r="AR3228" s="145" t="str">
        <f t="shared" si="1220"/>
        <v/>
      </c>
      <c r="AS3228" s="145" t="str">
        <f>IF(IFERROR(VLOOKUP(AE3228,#REF!,1,0),"")&lt;&gt;"",1,"")</f>
        <v/>
      </c>
      <c r="AT3228" s="145" t="str">
        <f>IF(IFERROR(VLOOKUP(AE3228,#REF!,1,0),"")&lt;&gt;"",1,"")</f>
        <v/>
      </c>
      <c r="AU3228" s="145" t="str">
        <f>IF(IFERROR(VLOOKUP(AE3228,#REF!,1,0),"")&lt;&gt;"",1,"")</f>
        <v/>
      </c>
      <c r="AV3228" s="145" t="str">
        <f>IF(IFERROR(VLOOKUP(AE3228,#REF!,1,0),"")&lt;&gt;"",1,"")</f>
        <v/>
      </c>
      <c r="AW3228" s="145" t="str">
        <f>IF(IFERROR(VLOOKUP(AE3228,#REF!,1,0),"")&lt;&gt;"",1,"")</f>
        <v/>
      </c>
      <c r="AX3228" s="145" t="str">
        <f>IF(IFERROR(VLOOKUP(AE3228,#REF!,1,0),"")&lt;&gt;"",1,"")</f>
        <v/>
      </c>
      <c r="AY3228" s="145" t="str">
        <f>IF(IFERROR(VLOOKUP(AE3228,#REF!,1,0),"")&lt;&gt;"",1,"")</f>
        <v/>
      </c>
      <c r="AZ3228" s="145" t="str">
        <f>IF(IFERROR(VLOOKUP(AE3228,#REF!,1,0),"")&lt;&gt;"",1,"")</f>
        <v/>
      </c>
      <c r="BA3228" s="145" t="str">
        <f>IF(IFERROR(VLOOKUP(AE3228,#REF!,1,0),"")&lt;&gt;"",1,"")</f>
        <v/>
      </c>
      <c r="BB3228" s="145" t="str">
        <f>IF(IFERROR(VLOOKUP(AE3228,#REF!,1,0),"")&lt;&gt;"",1,"")</f>
        <v/>
      </c>
      <c r="BC3228" s="145" t="str">
        <f>IF(IFERROR(VLOOKUP(AE3228,#REF!,1,0),"")&lt;&gt;"",1,"")</f>
        <v/>
      </c>
      <c r="BD3228" s="146" t="str">
        <f>IF(IFERROR(VLOOKUP(AE3228,#REF!,1,0),"")&lt;&gt;"",1,"")</f>
        <v/>
      </c>
      <c r="BE3228" s="148">
        <f t="shared" si="1208"/>
        <v>0</v>
      </c>
    </row>
    <row r="3229" spans="1:57" ht="17">
      <c r="A3229" s="137">
        <v>3051</v>
      </c>
      <c r="B3229" s="137"/>
      <c r="C3229" s="137"/>
      <c r="D3229" s="138"/>
      <c r="E3229" s="138"/>
      <c r="F3229" s="138"/>
      <c r="G3229" s="138"/>
      <c r="H3229" s="138"/>
      <c r="I3229" s="138"/>
      <c r="J3229" s="138"/>
      <c r="K3229" s="138"/>
      <c r="L3229" s="138" t="s">
        <v>7340</v>
      </c>
      <c r="M3229" s="158"/>
      <c r="N3229" s="139" t="s">
        <v>3963</v>
      </c>
      <c r="O3229" s="140" t="s">
        <v>26</v>
      </c>
      <c r="P3229" s="140" t="s">
        <v>91</v>
      </c>
      <c r="Q3229" s="140" t="s">
        <v>8</v>
      </c>
      <c r="R3229" s="140" t="s">
        <v>21</v>
      </c>
      <c r="S3229" s="140" t="s">
        <v>97</v>
      </c>
      <c r="T3229" s="141" t="s">
        <v>97</v>
      </c>
      <c r="U3229" s="140" t="s">
        <v>8</v>
      </c>
      <c r="V3229" s="141" t="s">
        <v>20</v>
      </c>
      <c r="W3229" s="140" t="s">
        <v>4231</v>
      </c>
      <c r="X3229" s="140" t="s">
        <v>4231</v>
      </c>
      <c r="Y3229" s="140" t="s">
        <v>66</v>
      </c>
      <c r="Z3229" s="140" t="s">
        <v>66</v>
      </c>
      <c r="AA3229" s="140" t="s">
        <v>4231</v>
      </c>
      <c r="AB3229" s="140" t="s">
        <v>4231</v>
      </c>
      <c r="AC3229" s="140" t="s">
        <v>66</v>
      </c>
      <c r="AD3229" s="187" t="s">
        <v>66</v>
      </c>
      <c r="AE3229" s="151" t="s">
        <v>4231</v>
      </c>
      <c r="AF3229" s="151" t="s">
        <v>4231</v>
      </c>
      <c r="AG3229" s="134"/>
      <c r="AH3229" s="142"/>
      <c r="AI3229" s="143"/>
      <c r="AJ3229" s="143" t="b">
        <f t="shared" si="1210"/>
        <v>0</v>
      </c>
      <c r="AK3229" s="143" t="str">
        <f>O3229&amp;Q3229&amp;R3229&amp;U3229&amp;V3229&amp;Y3229&amp;Z3229&amp;AC3229&amp;AD3229</f>
        <v>M13170000</v>
      </c>
      <c r="AL3229" s="95"/>
      <c r="AM3229" s="41"/>
      <c r="AN3229" s="145" t="str">
        <f>N3229&amp;AK3229</f>
        <v>J9NM13170000</v>
      </c>
      <c r="AO3229" s="145"/>
      <c r="AP3229" s="30"/>
      <c r="AQ3229" s="145"/>
      <c r="AR3229" s="145" t="str">
        <f t="shared" si="1220"/>
        <v/>
      </c>
      <c r="AS3229" s="145" t="str">
        <f>IF(IFERROR(VLOOKUP(AE3229,#REF!,1,0),"")&lt;&gt;"",1,"")</f>
        <v/>
      </c>
      <c r="AT3229" s="145" t="str">
        <f>IF(IFERROR(VLOOKUP(AE3229,#REF!,1,0),"")&lt;&gt;"",1,"")</f>
        <v/>
      </c>
      <c r="AU3229" s="145" t="str">
        <f>IF(IFERROR(VLOOKUP(AE3229,#REF!,1,0),"")&lt;&gt;"",1,"")</f>
        <v/>
      </c>
      <c r="AV3229" s="145" t="str">
        <f>IF(IFERROR(VLOOKUP(AE3229,#REF!,1,0),"")&lt;&gt;"",1,"")</f>
        <v/>
      </c>
      <c r="AW3229" s="145" t="str">
        <f>IF(IFERROR(VLOOKUP(AE3229,#REF!,1,0),"")&lt;&gt;"",1,"")</f>
        <v/>
      </c>
      <c r="AX3229" s="145" t="str">
        <f>IF(IFERROR(VLOOKUP(AE3229,#REF!,1,0),"")&lt;&gt;"",1,"")</f>
        <v/>
      </c>
      <c r="AY3229" s="145" t="str">
        <f>IF(IFERROR(VLOOKUP(AE3229,#REF!,1,0),"")&lt;&gt;"",1,"")</f>
        <v/>
      </c>
      <c r="AZ3229" s="145" t="str">
        <f>IF(IFERROR(VLOOKUP(AE3229,#REF!,1,0),"")&lt;&gt;"",1,"")</f>
        <v/>
      </c>
      <c r="BA3229" s="145" t="str">
        <f>IF(IFERROR(VLOOKUP(AE3229,#REF!,1,0),"")&lt;&gt;"",1,"")</f>
        <v/>
      </c>
      <c r="BB3229" s="145" t="str">
        <f>IF(IFERROR(VLOOKUP(AE3229,#REF!,1,0),"")&lt;&gt;"",1,"")</f>
        <v/>
      </c>
      <c r="BC3229" s="145" t="str">
        <f>IF(IFERROR(VLOOKUP(AE3229,#REF!,1,0),"")&lt;&gt;"",1,"")</f>
        <v/>
      </c>
      <c r="BD3229" s="146" t="str">
        <f>IF(IFERROR(VLOOKUP(AE3229,#REF!,1,0),"")&lt;&gt;"",1,"")</f>
        <v/>
      </c>
      <c r="BE3229" s="148">
        <f t="shared" si="1208"/>
        <v>0</v>
      </c>
    </row>
    <row r="3230" spans="1:57" ht="17">
      <c r="A3230" s="137"/>
      <c r="B3230" s="137"/>
      <c r="C3230" s="137"/>
      <c r="D3230" s="138"/>
      <c r="E3230" s="138"/>
      <c r="F3230" s="138"/>
      <c r="G3230" s="138"/>
      <c r="H3230" s="138"/>
      <c r="I3230" s="138"/>
      <c r="J3230" s="138"/>
      <c r="K3230" s="138"/>
      <c r="L3230" s="138" t="s">
        <v>7341</v>
      </c>
      <c r="M3230" s="158"/>
      <c r="N3230" s="139" t="s">
        <v>3963</v>
      </c>
      <c r="O3230" s="140" t="s">
        <v>26</v>
      </c>
      <c r="P3230" s="140" t="s">
        <v>91</v>
      </c>
      <c r="Q3230" s="140" t="s">
        <v>8</v>
      </c>
      <c r="R3230" s="140" t="s">
        <v>21</v>
      </c>
      <c r="S3230" s="140" t="s">
        <v>97</v>
      </c>
      <c r="T3230" s="141" t="s">
        <v>97</v>
      </c>
      <c r="U3230" s="140" t="s">
        <v>18</v>
      </c>
      <c r="V3230" s="141">
        <v>8</v>
      </c>
      <c r="W3230" s="140" t="s">
        <v>4232</v>
      </c>
      <c r="X3230" s="140" t="s">
        <v>4232</v>
      </c>
      <c r="Y3230" s="140" t="s">
        <v>66</v>
      </c>
      <c r="Z3230" s="140" t="s">
        <v>66</v>
      </c>
      <c r="AA3230" s="140" t="s">
        <v>4232</v>
      </c>
      <c r="AB3230" s="140" t="s">
        <v>4232</v>
      </c>
      <c r="AC3230" s="140" t="s">
        <v>66</v>
      </c>
      <c r="AD3230" s="187" t="s">
        <v>66</v>
      </c>
      <c r="AE3230" s="151" t="s">
        <v>4232</v>
      </c>
      <c r="AF3230" s="151" t="s">
        <v>4232</v>
      </c>
      <c r="AG3230" s="134"/>
      <c r="AH3230" s="142"/>
      <c r="AI3230" s="143"/>
      <c r="AJ3230" s="143" t="b">
        <f t="shared" si="1210"/>
        <v>0</v>
      </c>
      <c r="AK3230" s="143" t="str">
        <f>O3230&amp;Q3230&amp;R3230&amp;U3230&amp;V3230&amp;Y3230&amp;Z3230&amp;AC3230&amp;AD3230</f>
        <v>M13980000</v>
      </c>
      <c r="AL3230" s="95"/>
      <c r="AM3230" s="41"/>
      <c r="AN3230" s="145" t="str">
        <f>N3230&amp;AK3230</f>
        <v>J9NM13980000</v>
      </c>
      <c r="AO3230" s="145"/>
      <c r="AP3230" s="30"/>
      <c r="AQ3230" s="145"/>
      <c r="AR3230" s="145"/>
      <c r="AS3230" s="145"/>
      <c r="AT3230" s="145"/>
      <c r="AU3230" s="145"/>
      <c r="AV3230" s="145"/>
      <c r="AW3230" s="145"/>
      <c r="AX3230" s="145"/>
      <c r="AY3230" s="145"/>
      <c r="AZ3230" s="145"/>
      <c r="BA3230" s="145"/>
      <c r="BB3230" s="145"/>
      <c r="BC3230" s="145"/>
      <c r="BD3230" s="146"/>
      <c r="BE3230" s="148">
        <f t="shared" si="1208"/>
        <v>0</v>
      </c>
    </row>
    <row r="3231" spans="1:57" ht="17">
      <c r="A3231" s="137">
        <v>3052</v>
      </c>
      <c r="B3231" s="137"/>
      <c r="C3231" s="137"/>
      <c r="D3231" s="138"/>
      <c r="E3231" s="138"/>
      <c r="F3231" s="138"/>
      <c r="G3231" s="138"/>
      <c r="H3231" s="138"/>
      <c r="I3231" s="138"/>
      <c r="J3231" s="138"/>
      <c r="K3231" s="138"/>
      <c r="L3231" s="138" t="s">
        <v>7342</v>
      </c>
      <c r="M3231" s="158"/>
      <c r="N3231" s="139" t="s">
        <v>3963</v>
      </c>
      <c r="O3231" s="140" t="s">
        <v>26</v>
      </c>
      <c r="P3231" s="140" t="s">
        <v>91</v>
      </c>
      <c r="Q3231" s="140" t="s">
        <v>8</v>
      </c>
      <c r="R3231" s="140" t="s">
        <v>21</v>
      </c>
      <c r="S3231" s="140" t="s">
        <v>97</v>
      </c>
      <c r="T3231" s="141" t="s">
        <v>97</v>
      </c>
      <c r="U3231" s="140" t="s">
        <v>18</v>
      </c>
      <c r="V3231" s="141" t="s">
        <v>18</v>
      </c>
      <c r="W3231" s="140" t="s">
        <v>4233</v>
      </c>
      <c r="X3231" s="140" t="s">
        <v>4233</v>
      </c>
      <c r="Y3231" s="140" t="s">
        <v>66</v>
      </c>
      <c r="Z3231" s="140" t="s">
        <v>66</v>
      </c>
      <c r="AA3231" s="140" t="s">
        <v>4233</v>
      </c>
      <c r="AB3231" s="140" t="s">
        <v>4233</v>
      </c>
      <c r="AC3231" s="140" t="s">
        <v>66</v>
      </c>
      <c r="AD3231" s="187" t="s">
        <v>66</v>
      </c>
      <c r="AE3231" s="151" t="s">
        <v>4233</v>
      </c>
      <c r="AF3231" s="151" t="s">
        <v>4233</v>
      </c>
      <c r="AG3231" s="134"/>
      <c r="AH3231" s="142"/>
      <c r="AI3231" s="143"/>
      <c r="AJ3231" s="143" t="b">
        <f t="shared" si="1210"/>
        <v>0</v>
      </c>
      <c r="AK3231" s="143" t="str">
        <f>O3231&amp;Q3231&amp;R3231&amp;U3231&amp;V3231&amp;Y3231&amp;Z3231&amp;AC3231&amp;AD3231</f>
        <v>M13990000</v>
      </c>
      <c r="AL3231" s="95"/>
      <c r="AM3231" s="41"/>
      <c r="AN3231" s="145" t="str">
        <f>N3231&amp;AK3231</f>
        <v>J9NM13990000</v>
      </c>
      <c r="AO3231" s="145"/>
      <c r="AP3231" s="30"/>
      <c r="AQ3231" s="145"/>
      <c r="AR3231" s="145" t="str">
        <f t="shared" ref="AR3231:AR3251" si="1221">IF(AL3231&lt;&gt;"",1,"")</f>
        <v/>
      </c>
      <c r="AS3231" s="145" t="str">
        <f>IF(IFERROR(VLOOKUP(AE3231,#REF!,1,0),"")&lt;&gt;"",1,"")</f>
        <v/>
      </c>
      <c r="AT3231" s="145" t="str">
        <f>IF(IFERROR(VLOOKUP(AE3231,#REF!,1,0),"")&lt;&gt;"",1,"")</f>
        <v/>
      </c>
      <c r="AU3231" s="145" t="str">
        <f>IF(IFERROR(VLOOKUP(AE3231,#REF!,1,0),"")&lt;&gt;"",1,"")</f>
        <v/>
      </c>
      <c r="AV3231" s="145" t="str">
        <f>IF(IFERROR(VLOOKUP(AE3231,#REF!,1,0),"")&lt;&gt;"",1,"")</f>
        <v/>
      </c>
      <c r="AW3231" s="145" t="str">
        <f>IF(IFERROR(VLOOKUP(AE3231,#REF!,1,0),"")&lt;&gt;"",1,"")</f>
        <v/>
      </c>
      <c r="AX3231" s="145" t="str">
        <f>IF(IFERROR(VLOOKUP(AE3231,#REF!,1,0),"")&lt;&gt;"",1,"")</f>
        <v/>
      </c>
      <c r="AY3231" s="145" t="str">
        <f>IF(IFERROR(VLOOKUP(AE3231,#REF!,1,0),"")&lt;&gt;"",1,"")</f>
        <v/>
      </c>
      <c r="AZ3231" s="145" t="str">
        <f>IF(IFERROR(VLOOKUP(AE3231,#REF!,1,0),"")&lt;&gt;"",1,"")</f>
        <v/>
      </c>
      <c r="BA3231" s="145" t="str">
        <f>IF(IFERROR(VLOOKUP(AE3231,#REF!,1,0),"")&lt;&gt;"",1,"")</f>
        <v/>
      </c>
      <c r="BB3231" s="145" t="str">
        <f>IF(IFERROR(VLOOKUP(AE3231,#REF!,1,0),"")&lt;&gt;"",1,"")</f>
        <v/>
      </c>
      <c r="BC3231" s="145" t="str">
        <f>IF(IFERROR(VLOOKUP(AE3231,#REF!,1,0),"")&lt;&gt;"",1,"")</f>
        <v/>
      </c>
      <c r="BD3231" s="146" t="str">
        <f>IF(IFERROR(VLOOKUP(AE3231,#REF!,1,0),"")&lt;&gt;"",1,"")</f>
        <v/>
      </c>
      <c r="BE3231" s="148">
        <f t="shared" si="1208"/>
        <v>0</v>
      </c>
    </row>
    <row r="3232" spans="1:57" ht="17">
      <c r="A3232" s="137">
        <v>3053</v>
      </c>
      <c r="B3232" s="137"/>
      <c r="C3232" s="137"/>
      <c r="D3232" s="138"/>
      <c r="E3232" s="138"/>
      <c r="F3232" s="138"/>
      <c r="G3232" s="138"/>
      <c r="H3232" s="138"/>
      <c r="I3232" s="138"/>
      <c r="J3232" s="138"/>
      <c r="K3232" s="138"/>
      <c r="L3232" s="138" t="s">
        <v>7343</v>
      </c>
      <c r="M3232" s="158"/>
      <c r="N3232" s="139" t="s">
        <v>3963</v>
      </c>
      <c r="O3232" s="140" t="s">
        <v>26</v>
      </c>
      <c r="P3232" s="140" t="s">
        <v>91</v>
      </c>
      <c r="Q3232" s="140" t="s">
        <v>8</v>
      </c>
      <c r="R3232" s="140" t="s">
        <v>27</v>
      </c>
      <c r="S3232" s="140" t="s">
        <v>99</v>
      </c>
      <c r="T3232" s="141" t="s">
        <v>99</v>
      </c>
      <c r="U3232" s="140" t="s">
        <v>66</v>
      </c>
      <c r="V3232" s="141" t="s">
        <v>66</v>
      </c>
      <c r="W3232" s="140" t="s">
        <v>99</v>
      </c>
      <c r="X3232" s="140" t="s">
        <v>99</v>
      </c>
      <c r="Y3232" s="140" t="s">
        <v>66</v>
      </c>
      <c r="Z3232" s="140" t="s">
        <v>66</v>
      </c>
      <c r="AA3232" s="140" t="s">
        <v>99</v>
      </c>
      <c r="AB3232" s="140" t="s">
        <v>99</v>
      </c>
      <c r="AC3232" s="140" t="s">
        <v>66</v>
      </c>
      <c r="AD3232" s="187" t="s">
        <v>66</v>
      </c>
      <c r="AE3232" s="151" t="s">
        <v>99</v>
      </c>
      <c r="AF3232" s="151" t="s">
        <v>99</v>
      </c>
      <c r="AG3232" s="134"/>
      <c r="AH3232" s="142"/>
      <c r="AI3232" s="143"/>
      <c r="AJ3232" s="143" t="b">
        <f t="shared" si="1210"/>
        <v>0</v>
      </c>
      <c r="AK3232" s="143" t="str">
        <f>O3232&amp;Q3232&amp;R3232&amp;U3232&amp;V3232&amp;Y3232&amp;Z3232&amp;AC3232&amp;AD3232</f>
        <v>M14000000</v>
      </c>
      <c r="AL3232" s="95"/>
      <c r="AM3232" s="41"/>
      <c r="AN3232" s="145" t="str">
        <f>N3232&amp;AK3232</f>
        <v>J9NM14000000</v>
      </c>
      <c r="AO3232" s="145"/>
      <c r="AP3232" s="30"/>
      <c r="AQ3232" s="145"/>
      <c r="AR3232" s="145" t="str">
        <f t="shared" si="1221"/>
        <v/>
      </c>
      <c r="AS3232" s="145" t="str">
        <f>IF(IFERROR(VLOOKUP(AE3232,#REF!,1,0),"")&lt;&gt;"",1,"")</f>
        <v/>
      </c>
      <c r="AT3232" s="145" t="str">
        <f>IF(IFERROR(VLOOKUP(AE3232,#REF!,1,0),"")&lt;&gt;"",1,"")</f>
        <v/>
      </c>
      <c r="AU3232" s="145" t="str">
        <f>IF(IFERROR(VLOOKUP(AE3232,#REF!,1,0),"")&lt;&gt;"",1,"")</f>
        <v/>
      </c>
      <c r="AV3232" s="145" t="str">
        <f>IF(IFERROR(VLOOKUP(AE3232,#REF!,1,0),"")&lt;&gt;"",1,"")</f>
        <v/>
      </c>
      <c r="AW3232" s="145" t="str">
        <f>IF(IFERROR(VLOOKUP(AE3232,#REF!,1,0),"")&lt;&gt;"",1,"")</f>
        <v/>
      </c>
      <c r="AX3232" s="145" t="str">
        <f>IF(IFERROR(VLOOKUP(AE3232,#REF!,1,0),"")&lt;&gt;"",1,"")</f>
        <v/>
      </c>
      <c r="AY3232" s="145" t="str">
        <f>IF(IFERROR(VLOOKUP(AE3232,#REF!,1,0),"")&lt;&gt;"",1,"")</f>
        <v/>
      </c>
      <c r="AZ3232" s="145" t="str">
        <f>IF(IFERROR(VLOOKUP(AE3232,#REF!,1,0),"")&lt;&gt;"",1,"")</f>
        <v/>
      </c>
      <c r="BA3232" s="145" t="str">
        <f>IF(IFERROR(VLOOKUP(AE3232,#REF!,1,0),"")&lt;&gt;"",1,"")</f>
        <v/>
      </c>
      <c r="BB3232" s="145" t="str">
        <f>IF(IFERROR(VLOOKUP(AE3232,#REF!,1,0),"")&lt;&gt;"",1,"")</f>
        <v/>
      </c>
      <c r="BC3232" s="145" t="str">
        <f>IF(IFERROR(VLOOKUP(AE3232,#REF!,1,0),"")&lt;&gt;"",1,"")</f>
        <v/>
      </c>
      <c r="BD3232" s="146" t="str">
        <f>IF(IFERROR(VLOOKUP(AE3232,#REF!,1,0),"")&lt;&gt;"",1,"")</f>
        <v/>
      </c>
      <c r="BE3232" s="148">
        <f t="shared" si="1208"/>
        <v>0</v>
      </c>
    </row>
    <row r="3233" spans="1:57" ht="17">
      <c r="A3233" s="137">
        <v>3054</v>
      </c>
      <c r="B3233" s="137"/>
      <c r="C3233" s="137"/>
      <c r="D3233" s="138"/>
      <c r="E3233" s="138"/>
      <c r="F3233" s="138"/>
      <c r="G3233" s="138"/>
      <c r="H3233" s="138"/>
      <c r="I3233" s="138"/>
      <c r="J3233" s="138"/>
      <c r="K3233" s="138"/>
      <c r="L3233" s="138" t="s">
        <v>7344</v>
      </c>
      <c r="M3233" s="158"/>
      <c r="N3233" s="139" t="s">
        <v>3963</v>
      </c>
      <c r="O3233" s="140" t="s">
        <v>26</v>
      </c>
      <c r="P3233" s="140" t="s">
        <v>91</v>
      </c>
      <c r="Q3233" s="140" t="s">
        <v>8</v>
      </c>
      <c r="R3233" s="140" t="s">
        <v>27</v>
      </c>
      <c r="S3233" s="140" t="s">
        <v>99</v>
      </c>
      <c r="T3233" s="141" t="s">
        <v>99</v>
      </c>
      <c r="U3233" s="140" t="s">
        <v>8</v>
      </c>
      <c r="V3233" s="141" t="s">
        <v>8</v>
      </c>
      <c r="W3233" s="141" t="s">
        <v>4234</v>
      </c>
      <c r="X3233" s="141" t="s">
        <v>4234</v>
      </c>
      <c r="Y3233" s="140" t="s">
        <v>66</v>
      </c>
      <c r="Z3233" s="140" t="s">
        <v>66</v>
      </c>
      <c r="AA3233" s="140" t="s">
        <v>4234</v>
      </c>
      <c r="AB3233" s="140" t="s">
        <v>4234</v>
      </c>
      <c r="AC3233" s="140" t="s">
        <v>66</v>
      </c>
      <c r="AD3233" s="187" t="s">
        <v>66</v>
      </c>
      <c r="AE3233" s="144" t="s">
        <v>4234</v>
      </c>
      <c r="AF3233" s="144" t="s">
        <v>4234</v>
      </c>
      <c r="AG3233" s="134"/>
      <c r="AH3233" s="142"/>
      <c r="AI3233" s="143"/>
      <c r="AJ3233" s="143" t="b">
        <f t="shared" si="1210"/>
        <v>0</v>
      </c>
      <c r="AK3233" s="143" t="str">
        <f>O3233&amp;Q3233&amp;R3233&amp;U3233&amp;V3233&amp;Y3233&amp;Z3233&amp;AC3233&amp;AD3233</f>
        <v>M14110000</v>
      </c>
      <c r="AL3233" s="95"/>
      <c r="AM3233" s="41"/>
      <c r="AN3233" s="145" t="str">
        <f>N3233&amp;AK3233</f>
        <v>J9NM14110000</v>
      </c>
      <c r="AO3233" s="145"/>
      <c r="AP3233" s="30"/>
      <c r="AQ3233" s="145"/>
      <c r="AR3233" s="145" t="str">
        <f t="shared" si="1221"/>
        <v/>
      </c>
      <c r="AS3233" s="145" t="str">
        <f>IF(IFERROR(VLOOKUP(AE3233,#REF!,1,0),"")&lt;&gt;"",1,"")</f>
        <v/>
      </c>
      <c r="AT3233" s="145" t="str">
        <f>IF(IFERROR(VLOOKUP(AE3233,#REF!,1,0),"")&lt;&gt;"",1,"")</f>
        <v/>
      </c>
      <c r="AU3233" s="145" t="str">
        <f>IF(IFERROR(VLOOKUP(AE3233,#REF!,1,0),"")&lt;&gt;"",1,"")</f>
        <v/>
      </c>
      <c r="AV3233" s="145" t="str">
        <f>IF(IFERROR(VLOOKUP(AE3233,#REF!,1,0),"")&lt;&gt;"",1,"")</f>
        <v/>
      </c>
      <c r="AW3233" s="145" t="str">
        <f>IF(IFERROR(VLOOKUP(AE3233,#REF!,1,0),"")&lt;&gt;"",1,"")</f>
        <v/>
      </c>
      <c r="AX3233" s="145" t="str">
        <f>IF(IFERROR(VLOOKUP(AE3233,#REF!,1,0),"")&lt;&gt;"",1,"")</f>
        <v/>
      </c>
      <c r="AY3233" s="145" t="str">
        <f>IF(IFERROR(VLOOKUP(AE3233,#REF!,1,0),"")&lt;&gt;"",1,"")</f>
        <v/>
      </c>
      <c r="AZ3233" s="145" t="str">
        <f>IF(IFERROR(VLOOKUP(AE3233,#REF!,1,0),"")&lt;&gt;"",1,"")</f>
        <v/>
      </c>
      <c r="BA3233" s="145" t="str">
        <f>IF(IFERROR(VLOOKUP(AE3233,#REF!,1,0),"")&lt;&gt;"",1,"")</f>
        <v/>
      </c>
      <c r="BB3233" s="145" t="str">
        <f>IF(IFERROR(VLOOKUP(AE3233,#REF!,1,0),"")&lt;&gt;"",1,"")</f>
        <v/>
      </c>
      <c r="BC3233" s="145" t="str">
        <f>IF(IFERROR(VLOOKUP(AE3233,#REF!,1,0),"")&lt;&gt;"",1,"")</f>
        <v/>
      </c>
      <c r="BD3233" s="146" t="str">
        <f>IF(IFERROR(VLOOKUP(AE3233,#REF!,1,0),"")&lt;&gt;"",1,"")</f>
        <v/>
      </c>
      <c r="BE3233" s="148">
        <f t="shared" si="1208"/>
        <v>0</v>
      </c>
    </row>
    <row r="3234" spans="1:57" ht="17">
      <c r="A3234" s="137">
        <v>3055</v>
      </c>
      <c r="B3234" s="137"/>
      <c r="C3234" s="137"/>
      <c r="D3234" s="138"/>
      <c r="E3234" s="138"/>
      <c r="F3234" s="138"/>
      <c r="G3234" s="138"/>
      <c r="H3234" s="138"/>
      <c r="I3234" s="138"/>
      <c r="J3234" s="138"/>
      <c r="K3234" s="138"/>
      <c r="L3234" s="138" t="s">
        <v>7345</v>
      </c>
      <c r="M3234" s="158"/>
      <c r="N3234" s="139" t="s">
        <v>3963</v>
      </c>
      <c r="O3234" s="140" t="s">
        <v>26</v>
      </c>
      <c r="P3234" s="140" t="s">
        <v>91</v>
      </c>
      <c r="Q3234" s="140" t="s">
        <v>8</v>
      </c>
      <c r="R3234" s="140" t="s">
        <v>27</v>
      </c>
      <c r="S3234" s="140" t="s">
        <v>99</v>
      </c>
      <c r="T3234" s="141" t="s">
        <v>99</v>
      </c>
      <c r="U3234" s="140" t="s">
        <v>8</v>
      </c>
      <c r="V3234" s="141" t="s">
        <v>15</v>
      </c>
      <c r="W3234" s="141" t="s">
        <v>4235</v>
      </c>
      <c r="X3234" s="141" t="s">
        <v>4235</v>
      </c>
      <c r="Y3234" s="140" t="s">
        <v>66</v>
      </c>
      <c r="Z3234" s="140" t="s">
        <v>66</v>
      </c>
      <c r="AA3234" s="140" t="s">
        <v>4235</v>
      </c>
      <c r="AB3234" s="140" t="s">
        <v>4235</v>
      </c>
      <c r="AC3234" s="140" t="s">
        <v>66</v>
      </c>
      <c r="AD3234" s="187" t="s">
        <v>66</v>
      </c>
      <c r="AE3234" s="144" t="s">
        <v>4235</v>
      </c>
      <c r="AF3234" s="144" t="s">
        <v>4235</v>
      </c>
      <c r="AG3234" s="134"/>
      <c r="AH3234" s="142"/>
      <c r="AI3234" s="143"/>
      <c r="AJ3234" s="143" t="b">
        <f t="shared" si="1210"/>
        <v>0</v>
      </c>
      <c r="AK3234" s="143" t="str">
        <f>O3234&amp;Q3234&amp;R3234&amp;U3234&amp;V3234&amp;Y3234&amp;Z3234&amp;AC3234&amp;AD3234</f>
        <v>M14120000</v>
      </c>
      <c r="AL3234" s="95"/>
      <c r="AM3234" s="41"/>
      <c r="AN3234" s="145" t="str">
        <f>N3234&amp;AK3234</f>
        <v>J9NM14120000</v>
      </c>
      <c r="AO3234" s="145"/>
      <c r="AP3234" s="30"/>
      <c r="AQ3234" s="145"/>
      <c r="AR3234" s="145" t="str">
        <f t="shared" si="1221"/>
        <v/>
      </c>
      <c r="AS3234" s="145" t="str">
        <f>IF(IFERROR(VLOOKUP(AE3234,#REF!,1,0),"")&lt;&gt;"",1,"")</f>
        <v/>
      </c>
      <c r="AT3234" s="145" t="str">
        <f>IF(IFERROR(VLOOKUP(AE3234,#REF!,1,0),"")&lt;&gt;"",1,"")</f>
        <v/>
      </c>
      <c r="AU3234" s="145" t="str">
        <f>IF(IFERROR(VLOOKUP(AE3234,#REF!,1,0),"")&lt;&gt;"",1,"")</f>
        <v/>
      </c>
      <c r="AV3234" s="145" t="str">
        <f>IF(IFERROR(VLOOKUP(AE3234,#REF!,1,0),"")&lt;&gt;"",1,"")</f>
        <v/>
      </c>
      <c r="AW3234" s="145" t="str">
        <f>IF(IFERROR(VLOOKUP(AE3234,#REF!,1,0),"")&lt;&gt;"",1,"")</f>
        <v/>
      </c>
      <c r="AX3234" s="145" t="str">
        <f>IF(IFERROR(VLOOKUP(AE3234,#REF!,1,0),"")&lt;&gt;"",1,"")</f>
        <v/>
      </c>
      <c r="AY3234" s="145" t="str">
        <f>IF(IFERROR(VLOOKUP(AE3234,#REF!,1,0),"")&lt;&gt;"",1,"")</f>
        <v/>
      </c>
      <c r="AZ3234" s="145" t="str">
        <f>IF(IFERROR(VLOOKUP(AE3234,#REF!,1,0),"")&lt;&gt;"",1,"")</f>
        <v/>
      </c>
      <c r="BA3234" s="145" t="str">
        <f>IF(IFERROR(VLOOKUP(AE3234,#REF!,1,0),"")&lt;&gt;"",1,"")</f>
        <v/>
      </c>
      <c r="BB3234" s="145" t="str">
        <f>IF(IFERROR(VLOOKUP(AE3234,#REF!,1,0),"")&lt;&gt;"",1,"")</f>
        <v/>
      </c>
      <c r="BC3234" s="145" t="str">
        <f>IF(IFERROR(VLOOKUP(AE3234,#REF!,1,0),"")&lt;&gt;"",1,"")</f>
        <v/>
      </c>
      <c r="BD3234" s="146" t="str">
        <f>IF(IFERROR(VLOOKUP(AE3234,#REF!,1,0),"")&lt;&gt;"",1,"")</f>
        <v/>
      </c>
      <c r="BE3234" s="148">
        <f t="shared" si="1208"/>
        <v>0</v>
      </c>
    </row>
    <row r="3235" spans="1:57" ht="17">
      <c r="A3235" s="137">
        <v>3056</v>
      </c>
      <c r="B3235" s="137"/>
      <c r="C3235" s="137"/>
      <c r="D3235" s="138"/>
      <c r="E3235" s="138"/>
      <c r="F3235" s="138"/>
      <c r="G3235" s="138"/>
      <c r="H3235" s="138"/>
      <c r="I3235" s="138"/>
      <c r="J3235" s="138"/>
      <c r="K3235" s="138"/>
      <c r="L3235" s="138" t="s">
        <v>7346</v>
      </c>
      <c r="M3235" s="158"/>
      <c r="N3235" s="139" t="s">
        <v>3963</v>
      </c>
      <c r="O3235" s="140" t="s">
        <v>26</v>
      </c>
      <c r="P3235" s="140" t="s">
        <v>91</v>
      </c>
      <c r="Q3235" s="140" t="s">
        <v>8</v>
      </c>
      <c r="R3235" s="140" t="s">
        <v>27</v>
      </c>
      <c r="S3235" s="140" t="s">
        <v>99</v>
      </c>
      <c r="T3235" s="141" t="s">
        <v>99</v>
      </c>
      <c r="U3235" s="140" t="s">
        <v>8</v>
      </c>
      <c r="V3235" s="141" t="s">
        <v>21</v>
      </c>
      <c r="W3235" s="141" t="s">
        <v>4236</v>
      </c>
      <c r="X3235" s="141" t="s">
        <v>4236</v>
      </c>
      <c r="Y3235" s="140" t="s">
        <v>66</v>
      </c>
      <c r="Z3235" s="140" t="s">
        <v>66</v>
      </c>
      <c r="AA3235" s="140" t="s">
        <v>4236</v>
      </c>
      <c r="AB3235" s="140" t="s">
        <v>4236</v>
      </c>
      <c r="AC3235" s="140" t="s">
        <v>66</v>
      </c>
      <c r="AD3235" s="187" t="s">
        <v>66</v>
      </c>
      <c r="AE3235" s="144" t="s">
        <v>4236</v>
      </c>
      <c r="AF3235" s="144" t="s">
        <v>4236</v>
      </c>
      <c r="AG3235" s="134"/>
      <c r="AH3235" s="142"/>
      <c r="AI3235" s="143"/>
      <c r="AJ3235" s="143" t="b">
        <f t="shared" si="1210"/>
        <v>0</v>
      </c>
      <c r="AK3235" s="143" t="str">
        <f>O3235&amp;Q3235&amp;R3235&amp;U3235&amp;V3235&amp;Y3235&amp;Z3235&amp;AC3235&amp;AD3235</f>
        <v>M14130000</v>
      </c>
      <c r="AL3235" s="95"/>
      <c r="AM3235" s="41"/>
      <c r="AN3235" s="145" t="str">
        <f>N3235&amp;AK3235</f>
        <v>J9NM14130000</v>
      </c>
      <c r="AO3235" s="145"/>
      <c r="AP3235" s="30"/>
      <c r="AQ3235" s="145"/>
      <c r="AR3235" s="145" t="str">
        <f t="shared" si="1221"/>
        <v/>
      </c>
      <c r="AS3235" s="145" t="str">
        <f>IF(IFERROR(VLOOKUP(AE3235,#REF!,1,0),"")&lt;&gt;"",1,"")</f>
        <v/>
      </c>
      <c r="AT3235" s="145" t="str">
        <f>IF(IFERROR(VLOOKUP(AE3235,#REF!,1,0),"")&lt;&gt;"",1,"")</f>
        <v/>
      </c>
      <c r="AU3235" s="145" t="str">
        <f>IF(IFERROR(VLOOKUP(AE3235,#REF!,1,0),"")&lt;&gt;"",1,"")</f>
        <v/>
      </c>
      <c r="AV3235" s="145" t="str">
        <f>IF(IFERROR(VLOOKUP(AE3235,#REF!,1,0),"")&lt;&gt;"",1,"")</f>
        <v/>
      </c>
      <c r="AW3235" s="145" t="str">
        <f>IF(IFERROR(VLOOKUP(AE3235,#REF!,1,0),"")&lt;&gt;"",1,"")</f>
        <v/>
      </c>
      <c r="AX3235" s="145" t="str">
        <f>IF(IFERROR(VLOOKUP(AE3235,#REF!,1,0),"")&lt;&gt;"",1,"")</f>
        <v/>
      </c>
      <c r="AY3235" s="145" t="str">
        <f>IF(IFERROR(VLOOKUP(AE3235,#REF!,1,0),"")&lt;&gt;"",1,"")</f>
        <v/>
      </c>
      <c r="AZ3235" s="145" t="str">
        <f>IF(IFERROR(VLOOKUP(AE3235,#REF!,1,0),"")&lt;&gt;"",1,"")</f>
        <v/>
      </c>
      <c r="BA3235" s="145" t="str">
        <f>IF(IFERROR(VLOOKUP(AE3235,#REF!,1,0),"")&lt;&gt;"",1,"")</f>
        <v/>
      </c>
      <c r="BB3235" s="145" t="str">
        <f>IF(IFERROR(VLOOKUP(AE3235,#REF!,1,0),"")&lt;&gt;"",1,"")</f>
        <v/>
      </c>
      <c r="BC3235" s="145" t="str">
        <f>IF(IFERROR(VLOOKUP(AE3235,#REF!,1,0),"")&lt;&gt;"",1,"")</f>
        <v/>
      </c>
      <c r="BD3235" s="146" t="str">
        <f>IF(IFERROR(VLOOKUP(AE3235,#REF!,1,0),"")&lt;&gt;"",1,"")</f>
        <v/>
      </c>
      <c r="BE3235" s="148">
        <f t="shared" si="1208"/>
        <v>0</v>
      </c>
    </row>
    <row r="3236" spans="1:57" ht="17">
      <c r="A3236" s="137">
        <v>3057</v>
      </c>
      <c r="B3236" s="137"/>
      <c r="C3236" s="137"/>
      <c r="D3236" s="138"/>
      <c r="E3236" s="138"/>
      <c r="F3236" s="138"/>
      <c r="G3236" s="138"/>
      <c r="H3236" s="138"/>
      <c r="I3236" s="138"/>
      <c r="J3236" s="138"/>
      <c r="K3236" s="138"/>
      <c r="L3236" s="138" t="s">
        <v>7347</v>
      </c>
      <c r="M3236" s="158"/>
      <c r="N3236" s="139" t="s">
        <v>3963</v>
      </c>
      <c r="O3236" s="140" t="s">
        <v>26</v>
      </c>
      <c r="P3236" s="140" t="s">
        <v>91</v>
      </c>
      <c r="Q3236" s="140" t="s">
        <v>8</v>
      </c>
      <c r="R3236" s="140" t="s">
        <v>27</v>
      </c>
      <c r="S3236" s="140" t="s">
        <v>99</v>
      </c>
      <c r="T3236" s="141" t="s">
        <v>99</v>
      </c>
      <c r="U3236" s="140" t="s">
        <v>8</v>
      </c>
      <c r="V3236" s="141" t="s">
        <v>27</v>
      </c>
      <c r="W3236" s="141" t="s">
        <v>4237</v>
      </c>
      <c r="X3236" s="141" t="s">
        <v>4237</v>
      </c>
      <c r="Y3236" s="140" t="s">
        <v>66</v>
      </c>
      <c r="Z3236" s="140" t="s">
        <v>66</v>
      </c>
      <c r="AA3236" s="140" t="s">
        <v>4237</v>
      </c>
      <c r="AB3236" s="140" t="s">
        <v>4237</v>
      </c>
      <c r="AC3236" s="140" t="s">
        <v>66</v>
      </c>
      <c r="AD3236" s="187" t="s">
        <v>66</v>
      </c>
      <c r="AE3236" s="144" t="s">
        <v>4237</v>
      </c>
      <c r="AF3236" s="144" t="s">
        <v>4237</v>
      </c>
      <c r="AG3236" s="134"/>
      <c r="AH3236" s="142"/>
      <c r="AI3236" s="143"/>
      <c r="AJ3236" s="143" t="b">
        <f t="shared" si="1210"/>
        <v>0</v>
      </c>
      <c r="AK3236" s="143" t="str">
        <f>O3236&amp;Q3236&amp;R3236&amp;U3236&amp;V3236&amp;Y3236&amp;Z3236&amp;AC3236&amp;AD3236</f>
        <v>M14140000</v>
      </c>
      <c r="AL3236" s="95"/>
      <c r="AM3236" s="41"/>
      <c r="AN3236" s="145" t="str">
        <f>N3236&amp;AK3236</f>
        <v>J9NM14140000</v>
      </c>
      <c r="AO3236" s="145"/>
      <c r="AP3236" s="30"/>
      <c r="AQ3236" s="145"/>
      <c r="AR3236" s="145" t="str">
        <f t="shared" si="1221"/>
        <v/>
      </c>
      <c r="AS3236" s="145" t="str">
        <f>IF(IFERROR(VLOOKUP(AE3236,#REF!,1,0),"")&lt;&gt;"",1,"")</f>
        <v/>
      </c>
      <c r="AT3236" s="145" t="str">
        <f>IF(IFERROR(VLOOKUP(AE3236,#REF!,1,0),"")&lt;&gt;"",1,"")</f>
        <v/>
      </c>
      <c r="AU3236" s="145" t="str">
        <f>IF(IFERROR(VLOOKUP(AE3236,#REF!,1,0),"")&lt;&gt;"",1,"")</f>
        <v/>
      </c>
      <c r="AV3236" s="145" t="str">
        <f>IF(IFERROR(VLOOKUP(AE3236,#REF!,1,0),"")&lt;&gt;"",1,"")</f>
        <v/>
      </c>
      <c r="AW3236" s="145" t="str">
        <f>IF(IFERROR(VLOOKUP(AE3236,#REF!,1,0),"")&lt;&gt;"",1,"")</f>
        <v/>
      </c>
      <c r="AX3236" s="145" t="str">
        <f>IF(IFERROR(VLOOKUP(AE3236,#REF!,1,0),"")&lt;&gt;"",1,"")</f>
        <v/>
      </c>
      <c r="AY3236" s="145" t="str">
        <f>IF(IFERROR(VLOOKUP(AE3236,#REF!,1,0),"")&lt;&gt;"",1,"")</f>
        <v/>
      </c>
      <c r="AZ3236" s="145" t="str">
        <f>IF(IFERROR(VLOOKUP(AE3236,#REF!,1,0),"")&lt;&gt;"",1,"")</f>
        <v/>
      </c>
      <c r="BA3236" s="145" t="str">
        <f>IF(IFERROR(VLOOKUP(AE3236,#REF!,1,0),"")&lt;&gt;"",1,"")</f>
        <v/>
      </c>
      <c r="BB3236" s="145" t="str">
        <f>IF(IFERROR(VLOOKUP(AE3236,#REF!,1,0),"")&lt;&gt;"",1,"")</f>
        <v/>
      </c>
      <c r="BC3236" s="145" t="str">
        <f>IF(IFERROR(VLOOKUP(AE3236,#REF!,1,0),"")&lt;&gt;"",1,"")</f>
        <v/>
      </c>
      <c r="BD3236" s="146" t="str">
        <f>IF(IFERROR(VLOOKUP(AE3236,#REF!,1,0),"")&lt;&gt;"",1,"")</f>
        <v/>
      </c>
      <c r="BE3236" s="148">
        <f t="shared" si="1208"/>
        <v>0</v>
      </c>
    </row>
    <row r="3237" spans="1:57" ht="17">
      <c r="A3237" s="137">
        <v>3058</v>
      </c>
      <c r="B3237" s="137"/>
      <c r="C3237" s="137"/>
      <c r="D3237" s="138"/>
      <c r="E3237" s="138"/>
      <c r="F3237" s="138"/>
      <c r="G3237" s="138"/>
      <c r="H3237" s="138"/>
      <c r="I3237" s="138"/>
      <c r="J3237" s="138"/>
      <c r="K3237" s="138"/>
      <c r="L3237" s="138" t="s">
        <v>7348</v>
      </c>
      <c r="M3237" s="158"/>
      <c r="N3237" s="139" t="s">
        <v>3963</v>
      </c>
      <c r="O3237" s="140" t="s">
        <v>26</v>
      </c>
      <c r="P3237" s="140" t="s">
        <v>91</v>
      </c>
      <c r="Q3237" s="140" t="s">
        <v>8</v>
      </c>
      <c r="R3237" s="140" t="s">
        <v>27</v>
      </c>
      <c r="S3237" s="140" t="s">
        <v>99</v>
      </c>
      <c r="T3237" s="141" t="s">
        <v>99</v>
      </c>
      <c r="U3237" s="140" t="s">
        <v>8</v>
      </c>
      <c r="V3237" s="141" t="s">
        <v>31</v>
      </c>
      <c r="W3237" s="141" t="s">
        <v>4238</v>
      </c>
      <c r="X3237" s="141" t="s">
        <v>4238</v>
      </c>
      <c r="Y3237" s="140" t="s">
        <v>66</v>
      </c>
      <c r="Z3237" s="140" t="s">
        <v>66</v>
      </c>
      <c r="AA3237" s="140" t="s">
        <v>4238</v>
      </c>
      <c r="AB3237" s="140" t="s">
        <v>4238</v>
      </c>
      <c r="AC3237" s="140" t="s">
        <v>66</v>
      </c>
      <c r="AD3237" s="187" t="s">
        <v>66</v>
      </c>
      <c r="AE3237" s="144" t="s">
        <v>4238</v>
      </c>
      <c r="AF3237" s="144" t="s">
        <v>4238</v>
      </c>
      <c r="AG3237" s="134"/>
      <c r="AH3237" s="142"/>
      <c r="AI3237" s="143"/>
      <c r="AJ3237" s="143" t="b">
        <f t="shared" si="1210"/>
        <v>0</v>
      </c>
      <c r="AK3237" s="143" t="str">
        <f>O3237&amp;Q3237&amp;R3237&amp;U3237&amp;V3237&amp;Y3237&amp;Z3237&amp;AC3237&amp;AD3237</f>
        <v>M14150000</v>
      </c>
      <c r="AL3237" s="95"/>
      <c r="AM3237" s="41"/>
      <c r="AN3237" s="145" t="str">
        <f>N3237&amp;AK3237</f>
        <v>J9NM14150000</v>
      </c>
      <c r="AO3237" s="145"/>
      <c r="AP3237" s="30"/>
      <c r="AQ3237" s="145"/>
      <c r="AR3237" s="145" t="str">
        <f t="shared" si="1221"/>
        <v/>
      </c>
      <c r="AS3237" s="145" t="str">
        <f>IF(IFERROR(VLOOKUP(AE3237,#REF!,1,0),"")&lt;&gt;"",1,"")</f>
        <v/>
      </c>
      <c r="AT3237" s="145" t="str">
        <f>IF(IFERROR(VLOOKUP(AE3237,#REF!,1,0),"")&lt;&gt;"",1,"")</f>
        <v/>
      </c>
      <c r="AU3237" s="145" t="str">
        <f>IF(IFERROR(VLOOKUP(AE3237,#REF!,1,0),"")&lt;&gt;"",1,"")</f>
        <v/>
      </c>
      <c r="AV3237" s="145" t="str">
        <f>IF(IFERROR(VLOOKUP(AE3237,#REF!,1,0),"")&lt;&gt;"",1,"")</f>
        <v/>
      </c>
      <c r="AW3237" s="145" t="str">
        <f>IF(IFERROR(VLOOKUP(AE3237,#REF!,1,0),"")&lt;&gt;"",1,"")</f>
        <v/>
      </c>
      <c r="AX3237" s="145" t="str">
        <f>IF(IFERROR(VLOOKUP(AE3237,#REF!,1,0),"")&lt;&gt;"",1,"")</f>
        <v/>
      </c>
      <c r="AY3237" s="145" t="str">
        <f>IF(IFERROR(VLOOKUP(AE3237,#REF!,1,0),"")&lt;&gt;"",1,"")</f>
        <v/>
      </c>
      <c r="AZ3237" s="145" t="str">
        <f>IF(IFERROR(VLOOKUP(AE3237,#REF!,1,0),"")&lt;&gt;"",1,"")</f>
        <v/>
      </c>
      <c r="BA3237" s="145" t="str">
        <f>IF(IFERROR(VLOOKUP(AE3237,#REF!,1,0),"")&lt;&gt;"",1,"")</f>
        <v/>
      </c>
      <c r="BB3237" s="145" t="str">
        <f>IF(IFERROR(VLOOKUP(AE3237,#REF!,1,0),"")&lt;&gt;"",1,"")</f>
        <v/>
      </c>
      <c r="BC3237" s="145" t="str">
        <f>IF(IFERROR(VLOOKUP(AE3237,#REF!,1,0),"")&lt;&gt;"",1,"")</f>
        <v/>
      </c>
      <c r="BD3237" s="146" t="str">
        <f>IF(IFERROR(VLOOKUP(AE3237,#REF!,1,0),"")&lt;&gt;"",1,"")</f>
        <v/>
      </c>
      <c r="BE3237" s="148">
        <f t="shared" si="1208"/>
        <v>0</v>
      </c>
    </row>
    <row r="3238" spans="1:57" ht="17">
      <c r="A3238" s="137">
        <v>3059</v>
      </c>
      <c r="B3238" s="137"/>
      <c r="C3238" s="137"/>
      <c r="D3238" s="138"/>
      <c r="E3238" s="138"/>
      <c r="F3238" s="138"/>
      <c r="G3238" s="138"/>
      <c r="H3238" s="138"/>
      <c r="I3238" s="138"/>
      <c r="J3238" s="138"/>
      <c r="K3238" s="138"/>
      <c r="L3238" s="138" t="s">
        <v>7349</v>
      </c>
      <c r="M3238" s="158"/>
      <c r="N3238" s="139" t="s">
        <v>3963</v>
      </c>
      <c r="O3238" s="140" t="s">
        <v>26</v>
      </c>
      <c r="P3238" s="140" t="s">
        <v>91</v>
      </c>
      <c r="Q3238" s="140" t="s">
        <v>8</v>
      </c>
      <c r="R3238" s="140" t="s">
        <v>27</v>
      </c>
      <c r="S3238" s="140" t="s">
        <v>99</v>
      </c>
      <c r="T3238" s="141" t="s">
        <v>99</v>
      </c>
      <c r="U3238" s="140" t="s">
        <v>8</v>
      </c>
      <c r="V3238" s="141" t="s">
        <v>34</v>
      </c>
      <c r="W3238" s="141" t="s">
        <v>4239</v>
      </c>
      <c r="X3238" s="141" t="s">
        <v>4239</v>
      </c>
      <c r="Y3238" s="140" t="s">
        <v>66</v>
      </c>
      <c r="Z3238" s="140" t="s">
        <v>66</v>
      </c>
      <c r="AA3238" s="140" t="s">
        <v>4239</v>
      </c>
      <c r="AB3238" s="140" t="s">
        <v>4239</v>
      </c>
      <c r="AC3238" s="140" t="s">
        <v>66</v>
      </c>
      <c r="AD3238" s="187" t="s">
        <v>66</v>
      </c>
      <c r="AE3238" s="144" t="s">
        <v>4239</v>
      </c>
      <c r="AF3238" s="144" t="s">
        <v>4239</v>
      </c>
      <c r="AG3238" s="134"/>
      <c r="AH3238" s="142"/>
      <c r="AI3238" s="143"/>
      <c r="AJ3238" s="143" t="b">
        <f t="shared" si="1210"/>
        <v>0</v>
      </c>
      <c r="AK3238" s="143" t="str">
        <f>O3238&amp;Q3238&amp;R3238&amp;U3238&amp;V3238&amp;Y3238&amp;Z3238&amp;AC3238&amp;AD3238</f>
        <v>M14160000</v>
      </c>
      <c r="AL3238" s="95"/>
      <c r="AM3238" s="41"/>
      <c r="AN3238" s="145" t="str">
        <f>N3238&amp;AK3238</f>
        <v>J9NM14160000</v>
      </c>
      <c r="AO3238" s="145"/>
      <c r="AP3238" s="30"/>
      <c r="AQ3238" s="145"/>
      <c r="AR3238" s="145" t="str">
        <f t="shared" si="1221"/>
        <v/>
      </c>
      <c r="AS3238" s="145" t="str">
        <f>IF(IFERROR(VLOOKUP(AE3238,#REF!,1,0),"")&lt;&gt;"",1,"")</f>
        <v/>
      </c>
      <c r="AT3238" s="145" t="str">
        <f>IF(IFERROR(VLOOKUP(AE3238,#REF!,1,0),"")&lt;&gt;"",1,"")</f>
        <v/>
      </c>
      <c r="AU3238" s="145" t="str">
        <f>IF(IFERROR(VLOOKUP(AE3238,#REF!,1,0),"")&lt;&gt;"",1,"")</f>
        <v/>
      </c>
      <c r="AV3238" s="145" t="str">
        <f>IF(IFERROR(VLOOKUP(AE3238,#REF!,1,0),"")&lt;&gt;"",1,"")</f>
        <v/>
      </c>
      <c r="AW3238" s="145" t="str">
        <f>IF(IFERROR(VLOOKUP(AE3238,#REF!,1,0),"")&lt;&gt;"",1,"")</f>
        <v/>
      </c>
      <c r="AX3238" s="145" t="str">
        <f>IF(IFERROR(VLOOKUP(AE3238,#REF!,1,0),"")&lt;&gt;"",1,"")</f>
        <v/>
      </c>
      <c r="AY3238" s="145" t="str">
        <f>IF(IFERROR(VLOOKUP(AE3238,#REF!,1,0),"")&lt;&gt;"",1,"")</f>
        <v/>
      </c>
      <c r="AZ3238" s="145" t="str">
        <f>IF(IFERROR(VLOOKUP(AE3238,#REF!,1,0),"")&lt;&gt;"",1,"")</f>
        <v/>
      </c>
      <c r="BA3238" s="145" t="str">
        <f>IF(IFERROR(VLOOKUP(AE3238,#REF!,1,0),"")&lt;&gt;"",1,"")</f>
        <v/>
      </c>
      <c r="BB3238" s="145" t="str">
        <f>IF(IFERROR(VLOOKUP(AE3238,#REF!,1,0),"")&lt;&gt;"",1,"")</f>
        <v/>
      </c>
      <c r="BC3238" s="145" t="str">
        <f>IF(IFERROR(VLOOKUP(AE3238,#REF!,1,0),"")&lt;&gt;"",1,"")</f>
        <v/>
      </c>
      <c r="BD3238" s="146" t="str">
        <f>IF(IFERROR(VLOOKUP(AE3238,#REF!,1,0),"")&lt;&gt;"",1,"")</f>
        <v/>
      </c>
      <c r="BE3238" s="148">
        <f t="shared" si="1208"/>
        <v>0</v>
      </c>
    </row>
    <row r="3239" spans="1:57" ht="17">
      <c r="A3239" s="137">
        <v>3060</v>
      </c>
      <c r="B3239" s="137"/>
      <c r="C3239" s="137"/>
      <c r="D3239" s="138"/>
      <c r="E3239" s="138"/>
      <c r="F3239" s="138"/>
      <c r="G3239" s="138"/>
      <c r="H3239" s="138"/>
      <c r="I3239" s="138"/>
      <c r="J3239" s="138"/>
      <c r="K3239" s="138"/>
      <c r="L3239" s="138" t="s">
        <v>7350</v>
      </c>
      <c r="M3239" s="158"/>
      <c r="N3239" s="139" t="s">
        <v>3963</v>
      </c>
      <c r="O3239" s="140" t="s">
        <v>26</v>
      </c>
      <c r="P3239" s="140" t="s">
        <v>91</v>
      </c>
      <c r="Q3239" s="140" t="s">
        <v>8</v>
      </c>
      <c r="R3239" s="140" t="s">
        <v>27</v>
      </c>
      <c r="S3239" s="140" t="s">
        <v>99</v>
      </c>
      <c r="T3239" s="141" t="s">
        <v>99</v>
      </c>
      <c r="U3239" s="140" t="s">
        <v>8</v>
      </c>
      <c r="V3239" s="141" t="s">
        <v>20</v>
      </c>
      <c r="W3239" s="141" t="s">
        <v>4240</v>
      </c>
      <c r="X3239" s="141" t="s">
        <v>4240</v>
      </c>
      <c r="Y3239" s="140" t="s">
        <v>66</v>
      </c>
      <c r="Z3239" s="140" t="s">
        <v>66</v>
      </c>
      <c r="AA3239" s="140" t="s">
        <v>4240</v>
      </c>
      <c r="AB3239" s="140" t="s">
        <v>4240</v>
      </c>
      <c r="AC3239" s="140" t="s">
        <v>66</v>
      </c>
      <c r="AD3239" s="187" t="s">
        <v>66</v>
      </c>
      <c r="AE3239" s="144" t="s">
        <v>4240</v>
      </c>
      <c r="AF3239" s="144" t="s">
        <v>4240</v>
      </c>
      <c r="AG3239" s="134"/>
      <c r="AH3239" s="142"/>
      <c r="AI3239" s="143"/>
      <c r="AJ3239" s="143" t="b">
        <f t="shared" si="1210"/>
        <v>0</v>
      </c>
      <c r="AK3239" s="143" t="str">
        <f>O3239&amp;Q3239&amp;R3239&amp;U3239&amp;V3239&amp;Y3239&amp;Z3239&amp;AC3239&amp;AD3239</f>
        <v>M14170000</v>
      </c>
      <c r="AL3239" s="95"/>
      <c r="AM3239" s="41"/>
      <c r="AN3239" s="145" t="str">
        <f>N3239&amp;AK3239</f>
        <v>J9NM14170000</v>
      </c>
      <c r="AO3239" s="145"/>
      <c r="AP3239" s="30"/>
      <c r="AQ3239" s="145"/>
      <c r="AR3239" s="145" t="str">
        <f t="shared" si="1221"/>
        <v/>
      </c>
      <c r="AS3239" s="145" t="str">
        <f>IF(IFERROR(VLOOKUP(AE3239,#REF!,1,0),"")&lt;&gt;"",1,"")</f>
        <v/>
      </c>
      <c r="AT3239" s="145" t="str">
        <f>IF(IFERROR(VLOOKUP(AE3239,#REF!,1,0),"")&lt;&gt;"",1,"")</f>
        <v/>
      </c>
      <c r="AU3239" s="145" t="str">
        <f>IF(IFERROR(VLOOKUP(AE3239,#REF!,1,0),"")&lt;&gt;"",1,"")</f>
        <v/>
      </c>
      <c r="AV3239" s="145" t="str">
        <f>IF(IFERROR(VLOOKUP(AE3239,#REF!,1,0),"")&lt;&gt;"",1,"")</f>
        <v/>
      </c>
      <c r="AW3239" s="145" t="str">
        <f>IF(IFERROR(VLOOKUP(AE3239,#REF!,1,0),"")&lt;&gt;"",1,"")</f>
        <v/>
      </c>
      <c r="AX3239" s="145" t="str">
        <f>IF(IFERROR(VLOOKUP(AE3239,#REF!,1,0),"")&lt;&gt;"",1,"")</f>
        <v/>
      </c>
      <c r="AY3239" s="145" t="str">
        <f>IF(IFERROR(VLOOKUP(AE3239,#REF!,1,0),"")&lt;&gt;"",1,"")</f>
        <v/>
      </c>
      <c r="AZ3239" s="145" t="str">
        <f>IF(IFERROR(VLOOKUP(AE3239,#REF!,1,0),"")&lt;&gt;"",1,"")</f>
        <v/>
      </c>
      <c r="BA3239" s="145" t="str">
        <f>IF(IFERROR(VLOOKUP(AE3239,#REF!,1,0),"")&lt;&gt;"",1,"")</f>
        <v/>
      </c>
      <c r="BB3239" s="145" t="str">
        <f>IF(IFERROR(VLOOKUP(AE3239,#REF!,1,0),"")&lt;&gt;"",1,"")</f>
        <v/>
      </c>
      <c r="BC3239" s="145" t="str">
        <f>IF(IFERROR(VLOOKUP(AE3239,#REF!,1,0),"")&lt;&gt;"",1,"")</f>
        <v/>
      </c>
      <c r="BD3239" s="146" t="str">
        <f>IF(IFERROR(VLOOKUP(AE3239,#REF!,1,0),"")&lt;&gt;"",1,"")</f>
        <v/>
      </c>
      <c r="BE3239" s="148">
        <f t="shared" si="1208"/>
        <v>0</v>
      </c>
    </row>
    <row r="3240" spans="1:57" ht="17">
      <c r="A3240" s="137">
        <v>3061</v>
      </c>
      <c r="B3240" s="137"/>
      <c r="C3240" s="137"/>
      <c r="D3240" s="138"/>
      <c r="E3240" s="138"/>
      <c r="F3240" s="138"/>
      <c r="G3240" s="138"/>
      <c r="H3240" s="138"/>
      <c r="I3240" s="138"/>
      <c r="J3240" s="138"/>
      <c r="K3240" s="138"/>
      <c r="L3240" s="138" t="s">
        <v>7351</v>
      </c>
      <c r="M3240" s="158"/>
      <c r="N3240" s="139" t="s">
        <v>3963</v>
      </c>
      <c r="O3240" s="140" t="s">
        <v>26</v>
      </c>
      <c r="P3240" s="140" t="s">
        <v>91</v>
      </c>
      <c r="Q3240" s="140" t="s">
        <v>8</v>
      </c>
      <c r="R3240" s="140" t="s">
        <v>27</v>
      </c>
      <c r="S3240" s="140" t="s">
        <v>99</v>
      </c>
      <c r="T3240" s="141" t="s">
        <v>99</v>
      </c>
      <c r="U3240" s="140" t="s">
        <v>8</v>
      </c>
      <c r="V3240" s="141" t="s">
        <v>37</v>
      </c>
      <c r="W3240" s="141" t="s">
        <v>4241</v>
      </c>
      <c r="X3240" s="141" t="s">
        <v>4241</v>
      </c>
      <c r="Y3240" s="140" t="s">
        <v>66</v>
      </c>
      <c r="Z3240" s="140" t="s">
        <v>66</v>
      </c>
      <c r="AA3240" s="140" t="s">
        <v>4241</v>
      </c>
      <c r="AB3240" s="140" t="s">
        <v>4241</v>
      </c>
      <c r="AC3240" s="140" t="s">
        <v>66</v>
      </c>
      <c r="AD3240" s="187" t="s">
        <v>66</v>
      </c>
      <c r="AE3240" s="144" t="s">
        <v>4241</v>
      </c>
      <c r="AF3240" s="144" t="s">
        <v>4241</v>
      </c>
      <c r="AG3240" s="134"/>
      <c r="AH3240" s="142"/>
      <c r="AI3240" s="143"/>
      <c r="AJ3240" s="143" t="b">
        <f t="shared" si="1210"/>
        <v>0</v>
      </c>
      <c r="AK3240" s="143" t="str">
        <f>O3240&amp;Q3240&amp;R3240&amp;U3240&amp;V3240&amp;Y3240&amp;Z3240&amp;AC3240&amp;AD3240</f>
        <v>M14180000</v>
      </c>
      <c r="AL3240" s="95"/>
      <c r="AM3240" s="41"/>
      <c r="AN3240" s="145" t="str">
        <f>N3240&amp;AK3240</f>
        <v>J9NM14180000</v>
      </c>
      <c r="AO3240" s="145"/>
      <c r="AP3240" s="30"/>
      <c r="AQ3240" s="145"/>
      <c r="AR3240" s="145" t="str">
        <f t="shared" si="1221"/>
        <v/>
      </c>
      <c r="AS3240" s="145" t="str">
        <f>IF(IFERROR(VLOOKUP(AE3240,#REF!,1,0),"")&lt;&gt;"",1,"")</f>
        <v/>
      </c>
      <c r="AT3240" s="145" t="str">
        <f>IF(IFERROR(VLOOKUP(AE3240,#REF!,1,0),"")&lt;&gt;"",1,"")</f>
        <v/>
      </c>
      <c r="AU3240" s="145" t="str">
        <f>IF(IFERROR(VLOOKUP(AE3240,#REF!,1,0),"")&lt;&gt;"",1,"")</f>
        <v/>
      </c>
      <c r="AV3240" s="145" t="str">
        <f>IF(IFERROR(VLOOKUP(AE3240,#REF!,1,0),"")&lt;&gt;"",1,"")</f>
        <v/>
      </c>
      <c r="AW3240" s="145" t="str">
        <f>IF(IFERROR(VLOOKUP(AE3240,#REF!,1,0),"")&lt;&gt;"",1,"")</f>
        <v/>
      </c>
      <c r="AX3240" s="145" t="str">
        <f>IF(IFERROR(VLOOKUP(AE3240,#REF!,1,0),"")&lt;&gt;"",1,"")</f>
        <v/>
      </c>
      <c r="AY3240" s="145" t="str">
        <f>IF(IFERROR(VLOOKUP(AE3240,#REF!,1,0),"")&lt;&gt;"",1,"")</f>
        <v/>
      </c>
      <c r="AZ3240" s="145" t="str">
        <f>IF(IFERROR(VLOOKUP(AE3240,#REF!,1,0),"")&lt;&gt;"",1,"")</f>
        <v/>
      </c>
      <c r="BA3240" s="145" t="str">
        <f>IF(IFERROR(VLOOKUP(AE3240,#REF!,1,0),"")&lt;&gt;"",1,"")</f>
        <v/>
      </c>
      <c r="BB3240" s="145" t="str">
        <f>IF(IFERROR(VLOOKUP(AE3240,#REF!,1,0),"")&lt;&gt;"",1,"")</f>
        <v/>
      </c>
      <c r="BC3240" s="145" t="str">
        <f>IF(IFERROR(VLOOKUP(AE3240,#REF!,1,0),"")&lt;&gt;"",1,"")</f>
        <v/>
      </c>
      <c r="BD3240" s="146" t="str">
        <f>IF(IFERROR(VLOOKUP(AE3240,#REF!,1,0),"")&lt;&gt;"",1,"")</f>
        <v/>
      </c>
      <c r="BE3240" s="148">
        <f t="shared" si="1208"/>
        <v>0</v>
      </c>
    </row>
    <row r="3241" spans="1:57" ht="17">
      <c r="A3241" s="137">
        <v>3062</v>
      </c>
      <c r="B3241" s="137"/>
      <c r="C3241" s="137"/>
      <c r="D3241" s="138"/>
      <c r="E3241" s="138"/>
      <c r="F3241" s="138"/>
      <c r="G3241" s="138"/>
      <c r="H3241" s="138"/>
      <c r="I3241" s="138"/>
      <c r="J3241" s="138"/>
      <c r="K3241" s="138"/>
      <c r="L3241" s="138" t="s">
        <v>7352</v>
      </c>
      <c r="M3241" s="158"/>
      <c r="N3241" s="139" t="s">
        <v>3963</v>
      </c>
      <c r="O3241" s="140" t="s">
        <v>26</v>
      </c>
      <c r="P3241" s="140" t="s">
        <v>91</v>
      </c>
      <c r="Q3241" s="140" t="s">
        <v>8</v>
      </c>
      <c r="R3241" s="140" t="s">
        <v>27</v>
      </c>
      <c r="S3241" s="140" t="s">
        <v>99</v>
      </c>
      <c r="T3241" s="141" t="s">
        <v>99</v>
      </c>
      <c r="U3241" s="140" t="s">
        <v>8</v>
      </c>
      <c r="V3241" s="141" t="s">
        <v>18</v>
      </c>
      <c r="W3241" s="141" t="s">
        <v>4242</v>
      </c>
      <c r="X3241" s="141" t="s">
        <v>4242</v>
      </c>
      <c r="Y3241" s="140" t="s">
        <v>66</v>
      </c>
      <c r="Z3241" s="140" t="s">
        <v>66</v>
      </c>
      <c r="AA3241" s="140" t="s">
        <v>4242</v>
      </c>
      <c r="AB3241" s="140" t="s">
        <v>4242</v>
      </c>
      <c r="AC3241" s="140" t="s">
        <v>66</v>
      </c>
      <c r="AD3241" s="187" t="s">
        <v>66</v>
      </c>
      <c r="AE3241" s="144" t="s">
        <v>4242</v>
      </c>
      <c r="AF3241" s="144" t="s">
        <v>4242</v>
      </c>
      <c r="AG3241" s="134"/>
      <c r="AH3241" s="142"/>
      <c r="AI3241" s="143"/>
      <c r="AJ3241" s="143" t="b">
        <f t="shared" si="1210"/>
        <v>0</v>
      </c>
      <c r="AK3241" s="143" t="str">
        <f>O3241&amp;Q3241&amp;R3241&amp;U3241&amp;V3241&amp;Y3241&amp;Z3241&amp;AC3241&amp;AD3241</f>
        <v>M14190000</v>
      </c>
      <c r="AL3241" s="95"/>
      <c r="AM3241" s="41"/>
      <c r="AN3241" s="145" t="str">
        <f>N3241&amp;AK3241</f>
        <v>J9NM14190000</v>
      </c>
      <c r="AO3241" s="145"/>
      <c r="AP3241" s="30"/>
      <c r="AQ3241" s="145"/>
      <c r="AR3241" s="145" t="str">
        <f t="shared" si="1221"/>
        <v/>
      </c>
      <c r="AS3241" s="145" t="str">
        <f>IF(IFERROR(VLOOKUP(AE3241,#REF!,1,0),"")&lt;&gt;"",1,"")</f>
        <v/>
      </c>
      <c r="AT3241" s="145" t="str">
        <f>IF(IFERROR(VLOOKUP(AE3241,#REF!,1,0),"")&lt;&gt;"",1,"")</f>
        <v/>
      </c>
      <c r="AU3241" s="145" t="str">
        <f>IF(IFERROR(VLOOKUP(AE3241,#REF!,1,0),"")&lt;&gt;"",1,"")</f>
        <v/>
      </c>
      <c r="AV3241" s="145" t="str">
        <f>IF(IFERROR(VLOOKUP(AE3241,#REF!,1,0),"")&lt;&gt;"",1,"")</f>
        <v/>
      </c>
      <c r="AW3241" s="145" t="str">
        <f>IF(IFERROR(VLOOKUP(AE3241,#REF!,1,0),"")&lt;&gt;"",1,"")</f>
        <v/>
      </c>
      <c r="AX3241" s="145" t="str">
        <f>IF(IFERROR(VLOOKUP(AE3241,#REF!,1,0),"")&lt;&gt;"",1,"")</f>
        <v/>
      </c>
      <c r="AY3241" s="145" t="str">
        <f>IF(IFERROR(VLOOKUP(AE3241,#REF!,1,0),"")&lt;&gt;"",1,"")</f>
        <v/>
      </c>
      <c r="AZ3241" s="145" t="str">
        <f>IF(IFERROR(VLOOKUP(AE3241,#REF!,1,0),"")&lt;&gt;"",1,"")</f>
        <v/>
      </c>
      <c r="BA3241" s="145" t="str">
        <f>IF(IFERROR(VLOOKUP(AE3241,#REF!,1,0),"")&lt;&gt;"",1,"")</f>
        <v/>
      </c>
      <c r="BB3241" s="145" t="str">
        <f>IF(IFERROR(VLOOKUP(AE3241,#REF!,1,0),"")&lt;&gt;"",1,"")</f>
        <v/>
      </c>
      <c r="BC3241" s="145" t="str">
        <f>IF(IFERROR(VLOOKUP(AE3241,#REF!,1,0),"")&lt;&gt;"",1,"")</f>
        <v/>
      </c>
      <c r="BD3241" s="146" t="str">
        <f>IF(IFERROR(VLOOKUP(AE3241,#REF!,1,0),"")&lt;&gt;"",1,"")</f>
        <v/>
      </c>
      <c r="BE3241" s="148">
        <f t="shared" si="1208"/>
        <v>0</v>
      </c>
    </row>
    <row r="3242" spans="1:57" ht="17">
      <c r="A3242" s="137">
        <v>3063</v>
      </c>
      <c r="B3242" s="137"/>
      <c r="C3242" s="137"/>
      <c r="D3242" s="138"/>
      <c r="E3242" s="138"/>
      <c r="F3242" s="138"/>
      <c r="G3242" s="138"/>
      <c r="H3242" s="138"/>
      <c r="I3242" s="138"/>
      <c r="J3242" s="138"/>
      <c r="K3242" s="138"/>
      <c r="L3242" s="138" t="s">
        <v>7353</v>
      </c>
      <c r="M3242" s="158"/>
      <c r="N3242" s="139" t="s">
        <v>3963</v>
      </c>
      <c r="O3242" s="140" t="s">
        <v>26</v>
      </c>
      <c r="P3242" s="140" t="s">
        <v>91</v>
      </c>
      <c r="Q3242" s="140" t="s">
        <v>8</v>
      </c>
      <c r="R3242" s="140" t="s">
        <v>27</v>
      </c>
      <c r="S3242" s="140" t="s">
        <v>99</v>
      </c>
      <c r="T3242" s="141" t="s">
        <v>99</v>
      </c>
      <c r="U3242" s="140" t="s">
        <v>15</v>
      </c>
      <c r="V3242" s="141">
        <v>1</v>
      </c>
      <c r="W3242" s="141" t="s">
        <v>4243</v>
      </c>
      <c r="X3242" s="141" t="s">
        <v>4243</v>
      </c>
      <c r="Y3242" s="140" t="s">
        <v>66</v>
      </c>
      <c r="Z3242" s="140" t="s">
        <v>66</v>
      </c>
      <c r="AA3242" s="140" t="s">
        <v>4243</v>
      </c>
      <c r="AB3242" s="140" t="s">
        <v>4243</v>
      </c>
      <c r="AC3242" s="140" t="s">
        <v>66</v>
      </c>
      <c r="AD3242" s="187" t="s">
        <v>66</v>
      </c>
      <c r="AE3242" s="144" t="s">
        <v>4243</v>
      </c>
      <c r="AF3242" s="144" t="s">
        <v>4243</v>
      </c>
      <c r="AG3242" s="134"/>
      <c r="AH3242" s="142"/>
      <c r="AI3242" s="143"/>
      <c r="AJ3242" s="143" t="b">
        <f t="shared" si="1210"/>
        <v>0</v>
      </c>
      <c r="AK3242" s="143" t="str">
        <f>O3242&amp;Q3242&amp;R3242&amp;U3242&amp;V3242&amp;Y3242&amp;Z3242&amp;AC3242&amp;AD3242</f>
        <v>M14210000</v>
      </c>
      <c r="AL3242" s="95"/>
      <c r="AM3242" s="41"/>
      <c r="AN3242" s="145" t="str">
        <f>N3242&amp;AK3242</f>
        <v>J9NM14210000</v>
      </c>
      <c r="AO3242" s="145"/>
      <c r="AP3242" s="30"/>
      <c r="AQ3242" s="145"/>
      <c r="AR3242" s="145" t="str">
        <f t="shared" si="1221"/>
        <v/>
      </c>
      <c r="AS3242" s="145" t="str">
        <f>IF(IFERROR(VLOOKUP(AE3242,#REF!,1,0),"")&lt;&gt;"",1,"")</f>
        <v/>
      </c>
      <c r="AT3242" s="145" t="str">
        <f>IF(IFERROR(VLOOKUP(AE3242,#REF!,1,0),"")&lt;&gt;"",1,"")</f>
        <v/>
      </c>
      <c r="AU3242" s="145" t="str">
        <f>IF(IFERROR(VLOOKUP(AE3242,#REF!,1,0),"")&lt;&gt;"",1,"")</f>
        <v/>
      </c>
      <c r="AV3242" s="145" t="str">
        <f>IF(IFERROR(VLOOKUP(AE3242,#REF!,1,0),"")&lt;&gt;"",1,"")</f>
        <v/>
      </c>
      <c r="AW3242" s="145" t="str">
        <f>IF(IFERROR(VLOOKUP(AE3242,#REF!,1,0),"")&lt;&gt;"",1,"")</f>
        <v/>
      </c>
      <c r="AX3242" s="145" t="str">
        <f>IF(IFERROR(VLOOKUP(AE3242,#REF!,1,0),"")&lt;&gt;"",1,"")</f>
        <v/>
      </c>
      <c r="AY3242" s="145" t="str">
        <f>IF(IFERROR(VLOOKUP(AE3242,#REF!,1,0),"")&lt;&gt;"",1,"")</f>
        <v/>
      </c>
      <c r="AZ3242" s="145" t="str">
        <f>IF(IFERROR(VLOOKUP(AE3242,#REF!,1,0),"")&lt;&gt;"",1,"")</f>
        <v/>
      </c>
      <c r="BA3242" s="145" t="str">
        <f>IF(IFERROR(VLOOKUP(AE3242,#REF!,1,0),"")&lt;&gt;"",1,"")</f>
        <v/>
      </c>
      <c r="BB3242" s="145" t="str">
        <f>IF(IFERROR(VLOOKUP(AE3242,#REF!,1,0),"")&lt;&gt;"",1,"")</f>
        <v/>
      </c>
      <c r="BC3242" s="145" t="str">
        <f>IF(IFERROR(VLOOKUP(AE3242,#REF!,1,0),"")&lt;&gt;"",1,"")</f>
        <v/>
      </c>
      <c r="BD3242" s="146" t="str">
        <f>IF(IFERROR(VLOOKUP(AE3242,#REF!,1,0),"")&lt;&gt;"",1,"")</f>
        <v/>
      </c>
      <c r="BE3242" s="148">
        <f t="shared" si="1208"/>
        <v>0</v>
      </c>
    </row>
    <row r="3243" spans="1:57" ht="17">
      <c r="A3243" s="137">
        <v>3064</v>
      </c>
      <c r="B3243" s="137"/>
      <c r="C3243" s="137"/>
      <c r="D3243" s="138"/>
      <c r="E3243" s="138"/>
      <c r="F3243" s="138"/>
      <c r="G3243" s="138"/>
      <c r="H3243" s="138"/>
      <c r="I3243" s="138"/>
      <c r="J3243" s="138"/>
      <c r="K3243" s="138"/>
      <c r="L3243" s="138" t="s">
        <v>7354</v>
      </c>
      <c r="M3243" s="158"/>
      <c r="N3243" s="139" t="s">
        <v>3963</v>
      </c>
      <c r="O3243" s="140" t="s">
        <v>26</v>
      </c>
      <c r="P3243" s="140" t="s">
        <v>91</v>
      </c>
      <c r="Q3243" s="140" t="s">
        <v>8</v>
      </c>
      <c r="R3243" s="140" t="s">
        <v>27</v>
      </c>
      <c r="S3243" s="140" t="s">
        <v>99</v>
      </c>
      <c r="T3243" s="141" t="s">
        <v>99</v>
      </c>
      <c r="U3243" s="140" t="s">
        <v>15</v>
      </c>
      <c r="V3243" s="141">
        <v>2</v>
      </c>
      <c r="W3243" s="141" t="s">
        <v>4244</v>
      </c>
      <c r="X3243" s="141" t="s">
        <v>4244</v>
      </c>
      <c r="Y3243" s="140" t="s">
        <v>66</v>
      </c>
      <c r="Z3243" s="140" t="s">
        <v>66</v>
      </c>
      <c r="AA3243" s="140" t="s">
        <v>4244</v>
      </c>
      <c r="AB3243" s="140" t="s">
        <v>4244</v>
      </c>
      <c r="AC3243" s="140" t="s">
        <v>66</v>
      </c>
      <c r="AD3243" s="187" t="s">
        <v>66</v>
      </c>
      <c r="AE3243" s="144" t="s">
        <v>4244</v>
      </c>
      <c r="AF3243" s="144" t="s">
        <v>4244</v>
      </c>
      <c r="AG3243" s="134"/>
      <c r="AH3243" s="142"/>
      <c r="AI3243" s="143"/>
      <c r="AJ3243" s="143" t="b">
        <f t="shared" si="1210"/>
        <v>0</v>
      </c>
      <c r="AK3243" s="143" t="str">
        <f>O3243&amp;Q3243&amp;R3243&amp;U3243&amp;V3243&amp;Y3243&amp;Z3243&amp;AC3243&amp;AD3243</f>
        <v>M14220000</v>
      </c>
      <c r="AL3243" s="95"/>
      <c r="AM3243" s="41"/>
      <c r="AN3243" s="145" t="str">
        <f>N3243&amp;AK3243</f>
        <v>J9NM14220000</v>
      </c>
      <c r="AO3243" s="145"/>
      <c r="AP3243" s="30"/>
      <c r="AQ3243" s="145"/>
      <c r="AR3243" s="145" t="str">
        <f t="shared" si="1221"/>
        <v/>
      </c>
      <c r="AS3243" s="145" t="str">
        <f>IF(IFERROR(VLOOKUP(AE3243,#REF!,1,0),"")&lt;&gt;"",1,"")</f>
        <v/>
      </c>
      <c r="AT3243" s="145" t="str">
        <f>IF(IFERROR(VLOOKUP(AE3243,#REF!,1,0),"")&lt;&gt;"",1,"")</f>
        <v/>
      </c>
      <c r="AU3243" s="145" t="str">
        <f>IF(IFERROR(VLOOKUP(AE3243,#REF!,1,0),"")&lt;&gt;"",1,"")</f>
        <v/>
      </c>
      <c r="AV3243" s="145" t="str">
        <f>IF(IFERROR(VLOOKUP(AE3243,#REF!,1,0),"")&lt;&gt;"",1,"")</f>
        <v/>
      </c>
      <c r="AW3243" s="145" t="str">
        <f>IF(IFERROR(VLOOKUP(AE3243,#REF!,1,0),"")&lt;&gt;"",1,"")</f>
        <v/>
      </c>
      <c r="AX3243" s="145" t="str">
        <f>IF(IFERROR(VLOOKUP(AE3243,#REF!,1,0),"")&lt;&gt;"",1,"")</f>
        <v/>
      </c>
      <c r="AY3243" s="145" t="str">
        <f>IF(IFERROR(VLOOKUP(AE3243,#REF!,1,0),"")&lt;&gt;"",1,"")</f>
        <v/>
      </c>
      <c r="AZ3243" s="145" t="str">
        <f>IF(IFERROR(VLOOKUP(AE3243,#REF!,1,0),"")&lt;&gt;"",1,"")</f>
        <v/>
      </c>
      <c r="BA3243" s="145" t="str">
        <f>IF(IFERROR(VLOOKUP(AE3243,#REF!,1,0),"")&lt;&gt;"",1,"")</f>
        <v/>
      </c>
      <c r="BB3243" s="145" t="str">
        <f>IF(IFERROR(VLOOKUP(AE3243,#REF!,1,0),"")&lt;&gt;"",1,"")</f>
        <v/>
      </c>
      <c r="BC3243" s="145" t="str">
        <f>IF(IFERROR(VLOOKUP(AE3243,#REF!,1,0),"")&lt;&gt;"",1,"")</f>
        <v/>
      </c>
      <c r="BD3243" s="146" t="str">
        <f>IF(IFERROR(VLOOKUP(AE3243,#REF!,1,0),"")&lt;&gt;"",1,"")</f>
        <v/>
      </c>
      <c r="BE3243" s="148">
        <f t="shared" si="1208"/>
        <v>0</v>
      </c>
    </row>
    <row r="3244" spans="1:57" ht="17">
      <c r="A3244" s="137">
        <v>3065</v>
      </c>
      <c r="B3244" s="137"/>
      <c r="C3244" s="137"/>
      <c r="D3244" s="138"/>
      <c r="E3244" s="138"/>
      <c r="F3244" s="138"/>
      <c r="G3244" s="138"/>
      <c r="H3244" s="138"/>
      <c r="I3244" s="138"/>
      <c r="J3244" s="138"/>
      <c r="K3244" s="138"/>
      <c r="L3244" s="138" t="s">
        <v>7355</v>
      </c>
      <c r="M3244" s="158"/>
      <c r="N3244" s="139" t="s">
        <v>3963</v>
      </c>
      <c r="O3244" s="140" t="s">
        <v>26</v>
      </c>
      <c r="P3244" s="140" t="s">
        <v>91</v>
      </c>
      <c r="Q3244" s="140" t="s">
        <v>8</v>
      </c>
      <c r="R3244" s="140" t="s">
        <v>27</v>
      </c>
      <c r="S3244" s="140" t="s">
        <v>99</v>
      </c>
      <c r="T3244" s="141" t="s">
        <v>99</v>
      </c>
      <c r="U3244" s="140" t="s">
        <v>15</v>
      </c>
      <c r="V3244" s="141">
        <v>3</v>
      </c>
      <c r="W3244" s="141" t="s">
        <v>4245</v>
      </c>
      <c r="X3244" s="141" t="s">
        <v>4245</v>
      </c>
      <c r="Y3244" s="140" t="s">
        <v>66</v>
      </c>
      <c r="Z3244" s="140" t="s">
        <v>66</v>
      </c>
      <c r="AA3244" s="140" t="s">
        <v>4245</v>
      </c>
      <c r="AB3244" s="140" t="s">
        <v>4245</v>
      </c>
      <c r="AC3244" s="140" t="s">
        <v>66</v>
      </c>
      <c r="AD3244" s="187" t="s">
        <v>66</v>
      </c>
      <c r="AE3244" s="144" t="s">
        <v>4245</v>
      </c>
      <c r="AF3244" s="144" t="s">
        <v>4245</v>
      </c>
      <c r="AG3244" s="134"/>
      <c r="AH3244" s="142"/>
      <c r="AI3244" s="143"/>
      <c r="AJ3244" s="143" t="b">
        <f t="shared" si="1210"/>
        <v>0</v>
      </c>
      <c r="AK3244" s="143" t="str">
        <f>O3244&amp;Q3244&amp;R3244&amp;U3244&amp;V3244&amp;Y3244&amp;Z3244&amp;AC3244&amp;AD3244</f>
        <v>M14230000</v>
      </c>
      <c r="AL3244" s="95"/>
      <c r="AM3244" s="41"/>
      <c r="AN3244" s="145" t="str">
        <f>N3244&amp;AK3244</f>
        <v>J9NM14230000</v>
      </c>
      <c r="AO3244" s="145"/>
      <c r="AP3244" s="30"/>
      <c r="AQ3244" s="145"/>
      <c r="AR3244" s="145" t="str">
        <f t="shared" si="1221"/>
        <v/>
      </c>
      <c r="AS3244" s="145" t="str">
        <f>IF(IFERROR(VLOOKUP(AE3244,#REF!,1,0),"")&lt;&gt;"",1,"")</f>
        <v/>
      </c>
      <c r="AT3244" s="145" t="str">
        <f>IF(IFERROR(VLOOKUP(AE3244,#REF!,1,0),"")&lt;&gt;"",1,"")</f>
        <v/>
      </c>
      <c r="AU3244" s="145" t="str">
        <f>IF(IFERROR(VLOOKUP(AE3244,#REF!,1,0),"")&lt;&gt;"",1,"")</f>
        <v/>
      </c>
      <c r="AV3244" s="145" t="str">
        <f>IF(IFERROR(VLOOKUP(AE3244,#REF!,1,0),"")&lt;&gt;"",1,"")</f>
        <v/>
      </c>
      <c r="AW3244" s="145" t="str">
        <f>IF(IFERROR(VLOOKUP(AE3244,#REF!,1,0),"")&lt;&gt;"",1,"")</f>
        <v/>
      </c>
      <c r="AX3244" s="145" t="str">
        <f>IF(IFERROR(VLOOKUP(AE3244,#REF!,1,0),"")&lt;&gt;"",1,"")</f>
        <v/>
      </c>
      <c r="AY3244" s="145" t="str">
        <f>IF(IFERROR(VLOOKUP(AE3244,#REF!,1,0),"")&lt;&gt;"",1,"")</f>
        <v/>
      </c>
      <c r="AZ3244" s="145" t="str">
        <f>IF(IFERROR(VLOOKUP(AE3244,#REF!,1,0),"")&lt;&gt;"",1,"")</f>
        <v/>
      </c>
      <c r="BA3244" s="145" t="str">
        <f>IF(IFERROR(VLOOKUP(AE3244,#REF!,1,0),"")&lt;&gt;"",1,"")</f>
        <v/>
      </c>
      <c r="BB3244" s="145" t="str">
        <f>IF(IFERROR(VLOOKUP(AE3244,#REF!,1,0),"")&lt;&gt;"",1,"")</f>
        <v/>
      </c>
      <c r="BC3244" s="145" t="str">
        <f>IF(IFERROR(VLOOKUP(AE3244,#REF!,1,0),"")&lt;&gt;"",1,"")</f>
        <v/>
      </c>
      <c r="BD3244" s="146" t="str">
        <f>IF(IFERROR(VLOOKUP(AE3244,#REF!,1,0),"")&lt;&gt;"",1,"")</f>
        <v/>
      </c>
      <c r="BE3244" s="148">
        <f t="shared" si="1208"/>
        <v>0</v>
      </c>
    </row>
    <row r="3245" spans="1:57" ht="17">
      <c r="A3245" s="137">
        <v>3066</v>
      </c>
      <c r="B3245" s="137"/>
      <c r="C3245" s="137"/>
      <c r="D3245" s="138"/>
      <c r="E3245" s="138"/>
      <c r="F3245" s="138"/>
      <c r="G3245" s="138"/>
      <c r="H3245" s="138"/>
      <c r="I3245" s="138"/>
      <c r="J3245" s="138"/>
      <c r="K3245" s="138"/>
      <c r="L3245" s="138" t="s">
        <v>7356</v>
      </c>
      <c r="M3245" s="158"/>
      <c r="N3245" s="139" t="s">
        <v>3963</v>
      </c>
      <c r="O3245" s="140" t="s">
        <v>26</v>
      </c>
      <c r="P3245" s="140" t="s">
        <v>91</v>
      </c>
      <c r="Q3245" s="140" t="s">
        <v>8</v>
      </c>
      <c r="R3245" s="140" t="s">
        <v>27</v>
      </c>
      <c r="S3245" s="140" t="s">
        <v>99</v>
      </c>
      <c r="T3245" s="141" t="s">
        <v>99</v>
      </c>
      <c r="U3245" s="140" t="s">
        <v>15</v>
      </c>
      <c r="V3245" s="141">
        <v>4</v>
      </c>
      <c r="W3245" s="141" t="s">
        <v>4246</v>
      </c>
      <c r="X3245" s="141" t="s">
        <v>4246</v>
      </c>
      <c r="Y3245" s="140" t="s">
        <v>66</v>
      </c>
      <c r="Z3245" s="140" t="s">
        <v>66</v>
      </c>
      <c r="AA3245" s="140" t="s">
        <v>4246</v>
      </c>
      <c r="AB3245" s="140" t="s">
        <v>4246</v>
      </c>
      <c r="AC3245" s="140" t="s">
        <v>66</v>
      </c>
      <c r="AD3245" s="187" t="s">
        <v>66</v>
      </c>
      <c r="AE3245" s="144" t="s">
        <v>4246</v>
      </c>
      <c r="AF3245" s="144" t="s">
        <v>4246</v>
      </c>
      <c r="AG3245" s="134"/>
      <c r="AH3245" s="142"/>
      <c r="AI3245" s="143"/>
      <c r="AJ3245" s="143" t="b">
        <f t="shared" si="1210"/>
        <v>0</v>
      </c>
      <c r="AK3245" s="143" t="str">
        <f>O3245&amp;Q3245&amp;R3245&amp;U3245&amp;V3245&amp;Y3245&amp;Z3245&amp;AC3245&amp;AD3245</f>
        <v>M14240000</v>
      </c>
      <c r="AL3245" s="95"/>
      <c r="AM3245" s="41"/>
      <c r="AN3245" s="145" t="str">
        <f>N3245&amp;AK3245</f>
        <v>J9NM14240000</v>
      </c>
      <c r="AO3245" s="145"/>
      <c r="AP3245" s="30"/>
      <c r="AQ3245" s="145"/>
      <c r="AR3245" s="145" t="str">
        <f t="shared" si="1221"/>
        <v/>
      </c>
      <c r="AS3245" s="145" t="str">
        <f>IF(IFERROR(VLOOKUP(AE3245,#REF!,1,0),"")&lt;&gt;"",1,"")</f>
        <v/>
      </c>
      <c r="AT3245" s="145" t="str">
        <f>IF(IFERROR(VLOOKUP(AE3245,#REF!,1,0),"")&lt;&gt;"",1,"")</f>
        <v/>
      </c>
      <c r="AU3245" s="145" t="str">
        <f>IF(IFERROR(VLOOKUP(AE3245,#REF!,1,0),"")&lt;&gt;"",1,"")</f>
        <v/>
      </c>
      <c r="AV3245" s="145" t="str">
        <f>IF(IFERROR(VLOOKUP(AE3245,#REF!,1,0),"")&lt;&gt;"",1,"")</f>
        <v/>
      </c>
      <c r="AW3245" s="145" t="str">
        <f>IF(IFERROR(VLOOKUP(AE3245,#REF!,1,0),"")&lt;&gt;"",1,"")</f>
        <v/>
      </c>
      <c r="AX3245" s="145" t="str">
        <f>IF(IFERROR(VLOOKUP(AE3245,#REF!,1,0),"")&lt;&gt;"",1,"")</f>
        <v/>
      </c>
      <c r="AY3245" s="145" t="str">
        <f>IF(IFERROR(VLOOKUP(AE3245,#REF!,1,0),"")&lt;&gt;"",1,"")</f>
        <v/>
      </c>
      <c r="AZ3245" s="145" t="str">
        <f>IF(IFERROR(VLOOKUP(AE3245,#REF!,1,0),"")&lt;&gt;"",1,"")</f>
        <v/>
      </c>
      <c r="BA3245" s="145" t="str">
        <f>IF(IFERROR(VLOOKUP(AE3245,#REF!,1,0),"")&lt;&gt;"",1,"")</f>
        <v/>
      </c>
      <c r="BB3245" s="145" t="str">
        <f>IF(IFERROR(VLOOKUP(AE3245,#REF!,1,0),"")&lt;&gt;"",1,"")</f>
        <v/>
      </c>
      <c r="BC3245" s="145" t="str">
        <f>IF(IFERROR(VLOOKUP(AE3245,#REF!,1,0),"")&lt;&gt;"",1,"")</f>
        <v/>
      </c>
      <c r="BD3245" s="146" t="str">
        <f>IF(IFERROR(VLOOKUP(AE3245,#REF!,1,0),"")&lt;&gt;"",1,"")</f>
        <v/>
      </c>
      <c r="BE3245" s="148">
        <f t="shared" si="1208"/>
        <v>0</v>
      </c>
    </row>
    <row r="3246" spans="1:57" ht="17">
      <c r="A3246" s="137">
        <v>3067</v>
      </c>
      <c r="B3246" s="137"/>
      <c r="C3246" s="137"/>
      <c r="D3246" s="138"/>
      <c r="E3246" s="138"/>
      <c r="F3246" s="138"/>
      <c r="G3246" s="138"/>
      <c r="H3246" s="138"/>
      <c r="I3246" s="138"/>
      <c r="J3246" s="138"/>
      <c r="K3246" s="138"/>
      <c r="L3246" s="138" t="s">
        <v>7357</v>
      </c>
      <c r="M3246" s="158"/>
      <c r="N3246" s="139" t="s">
        <v>3963</v>
      </c>
      <c r="O3246" s="140" t="s">
        <v>26</v>
      </c>
      <c r="P3246" s="140" t="s">
        <v>91</v>
      </c>
      <c r="Q3246" s="140" t="s">
        <v>8</v>
      </c>
      <c r="R3246" s="140" t="s">
        <v>27</v>
      </c>
      <c r="S3246" s="140" t="s">
        <v>99</v>
      </c>
      <c r="T3246" s="141" t="s">
        <v>99</v>
      </c>
      <c r="U3246" s="140" t="s">
        <v>15</v>
      </c>
      <c r="V3246" s="141">
        <v>5</v>
      </c>
      <c r="W3246" s="141" t="s">
        <v>4247</v>
      </c>
      <c r="X3246" s="141" t="s">
        <v>4247</v>
      </c>
      <c r="Y3246" s="140" t="s">
        <v>66</v>
      </c>
      <c r="Z3246" s="140" t="s">
        <v>66</v>
      </c>
      <c r="AA3246" s="140" t="s">
        <v>4247</v>
      </c>
      <c r="AB3246" s="140" t="s">
        <v>4247</v>
      </c>
      <c r="AC3246" s="140" t="s">
        <v>66</v>
      </c>
      <c r="AD3246" s="187" t="s">
        <v>66</v>
      </c>
      <c r="AE3246" s="144" t="s">
        <v>4247</v>
      </c>
      <c r="AF3246" s="144" t="s">
        <v>4247</v>
      </c>
      <c r="AG3246" s="134"/>
      <c r="AH3246" s="142"/>
      <c r="AI3246" s="143"/>
      <c r="AJ3246" s="143" t="b">
        <f t="shared" si="1210"/>
        <v>0</v>
      </c>
      <c r="AK3246" s="143" t="str">
        <f>O3246&amp;Q3246&amp;R3246&amp;U3246&amp;V3246&amp;Y3246&amp;Z3246&amp;AC3246&amp;AD3246</f>
        <v>M14250000</v>
      </c>
      <c r="AL3246" s="95"/>
      <c r="AM3246" s="41"/>
      <c r="AN3246" s="145" t="str">
        <f>N3246&amp;AK3246</f>
        <v>J9NM14250000</v>
      </c>
      <c r="AO3246" s="145"/>
      <c r="AP3246" s="30"/>
      <c r="AQ3246" s="145"/>
      <c r="AR3246" s="145" t="str">
        <f t="shared" si="1221"/>
        <v/>
      </c>
      <c r="AS3246" s="145" t="str">
        <f>IF(IFERROR(VLOOKUP(AE3246,#REF!,1,0),"")&lt;&gt;"",1,"")</f>
        <v/>
      </c>
      <c r="AT3246" s="145" t="str">
        <f>IF(IFERROR(VLOOKUP(AE3246,#REF!,1,0),"")&lt;&gt;"",1,"")</f>
        <v/>
      </c>
      <c r="AU3246" s="145" t="str">
        <f>IF(IFERROR(VLOOKUP(AE3246,#REF!,1,0),"")&lt;&gt;"",1,"")</f>
        <v/>
      </c>
      <c r="AV3246" s="145" t="str">
        <f>IF(IFERROR(VLOOKUP(AE3246,#REF!,1,0),"")&lt;&gt;"",1,"")</f>
        <v/>
      </c>
      <c r="AW3246" s="145" t="str">
        <f>IF(IFERROR(VLOOKUP(AE3246,#REF!,1,0),"")&lt;&gt;"",1,"")</f>
        <v/>
      </c>
      <c r="AX3246" s="145" t="str">
        <f>IF(IFERROR(VLOOKUP(AE3246,#REF!,1,0),"")&lt;&gt;"",1,"")</f>
        <v/>
      </c>
      <c r="AY3246" s="145" t="str">
        <f>IF(IFERROR(VLOOKUP(AE3246,#REF!,1,0),"")&lt;&gt;"",1,"")</f>
        <v/>
      </c>
      <c r="AZ3246" s="145" t="str">
        <f>IF(IFERROR(VLOOKUP(AE3246,#REF!,1,0),"")&lt;&gt;"",1,"")</f>
        <v/>
      </c>
      <c r="BA3246" s="145" t="str">
        <f>IF(IFERROR(VLOOKUP(AE3246,#REF!,1,0),"")&lt;&gt;"",1,"")</f>
        <v/>
      </c>
      <c r="BB3246" s="145" t="str">
        <f>IF(IFERROR(VLOOKUP(AE3246,#REF!,1,0),"")&lt;&gt;"",1,"")</f>
        <v/>
      </c>
      <c r="BC3246" s="145" t="str">
        <f>IF(IFERROR(VLOOKUP(AE3246,#REF!,1,0),"")&lt;&gt;"",1,"")</f>
        <v/>
      </c>
      <c r="BD3246" s="146" t="str">
        <f>IF(IFERROR(VLOOKUP(AE3246,#REF!,1,0),"")&lt;&gt;"",1,"")</f>
        <v/>
      </c>
      <c r="BE3246" s="148">
        <f t="shared" si="1208"/>
        <v>0</v>
      </c>
    </row>
    <row r="3247" spans="1:57" ht="17">
      <c r="A3247" s="137">
        <v>3068</v>
      </c>
      <c r="B3247" s="137"/>
      <c r="C3247" s="137"/>
      <c r="D3247" s="138"/>
      <c r="E3247" s="138"/>
      <c r="F3247" s="138"/>
      <c r="G3247" s="138"/>
      <c r="H3247" s="138"/>
      <c r="I3247" s="138"/>
      <c r="J3247" s="138"/>
      <c r="K3247" s="138"/>
      <c r="L3247" s="138" t="s">
        <v>7358</v>
      </c>
      <c r="M3247" s="158"/>
      <c r="N3247" s="139" t="s">
        <v>3963</v>
      </c>
      <c r="O3247" s="140" t="s">
        <v>26</v>
      </c>
      <c r="P3247" s="140" t="s">
        <v>91</v>
      </c>
      <c r="Q3247" s="140" t="s">
        <v>8</v>
      </c>
      <c r="R3247" s="140" t="s">
        <v>27</v>
      </c>
      <c r="S3247" s="140" t="s">
        <v>99</v>
      </c>
      <c r="T3247" s="141" t="s">
        <v>99</v>
      </c>
      <c r="U3247" s="140" t="s">
        <v>15</v>
      </c>
      <c r="V3247" s="141">
        <v>6</v>
      </c>
      <c r="W3247" s="141" t="s">
        <v>4248</v>
      </c>
      <c r="X3247" s="141" t="s">
        <v>4248</v>
      </c>
      <c r="Y3247" s="140" t="s">
        <v>66</v>
      </c>
      <c r="Z3247" s="140" t="s">
        <v>66</v>
      </c>
      <c r="AA3247" s="140" t="s">
        <v>4248</v>
      </c>
      <c r="AB3247" s="140" t="s">
        <v>4248</v>
      </c>
      <c r="AC3247" s="140" t="s">
        <v>66</v>
      </c>
      <c r="AD3247" s="187" t="s">
        <v>66</v>
      </c>
      <c r="AE3247" s="144" t="s">
        <v>4248</v>
      </c>
      <c r="AF3247" s="144" t="s">
        <v>4248</v>
      </c>
      <c r="AG3247" s="134"/>
      <c r="AH3247" s="142"/>
      <c r="AI3247" s="143"/>
      <c r="AJ3247" s="143" t="b">
        <f t="shared" si="1210"/>
        <v>0</v>
      </c>
      <c r="AK3247" s="143" t="str">
        <f>O3247&amp;Q3247&amp;R3247&amp;U3247&amp;V3247&amp;Y3247&amp;Z3247&amp;AC3247&amp;AD3247</f>
        <v>M14260000</v>
      </c>
      <c r="AL3247" s="95"/>
      <c r="AM3247" s="41"/>
      <c r="AN3247" s="145" t="str">
        <f>N3247&amp;AK3247</f>
        <v>J9NM14260000</v>
      </c>
      <c r="AO3247" s="145"/>
      <c r="AP3247" s="30"/>
      <c r="AQ3247" s="145"/>
      <c r="AR3247" s="145" t="str">
        <f t="shared" si="1221"/>
        <v/>
      </c>
      <c r="AS3247" s="145" t="str">
        <f>IF(IFERROR(VLOOKUP(AE3247,#REF!,1,0),"")&lt;&gt;"",1,"")</f>
        <v/>
      </c>
      <c r="AT3247" s="145" t="str">
        <f>IF(IFERROR(VLOOKUP(AE3247,#REF!,1,0),"")&lt;&gt;"",1,"")</f>
        <v/>
      </c>
      <c r="AU3247" s="145" t="str">
        <f>IF(IFERROR(VLOOKUP(AE3247,#REF!,1,0),"")&lt;&gt;"",1,"")</f>
        <v/>
      </c>
      <c r="AV3247" s="145" t="str">
        <f>IF(IFERROR(VLOOKUP(AE3247,#REF!,1,0),"")&lt;&gt;"",1,"")</f>
        <v/>
      </c>
      <c r="AW3247" s="145" t="str">
        <f>IF(IFERROR(VLOOKUP(AE3247,#REF!,1,0),"")&lt;&gt;"",1,"")</f>
        <v/>
      </c>
      <c r="AX3247" s="145" t="str">
        <f>IF(IFERROR(VLOOKUP(AE3247,#REF!,1,0),"")&lt;&gt;"",1,"")</f>
        <v/>
      </c>
      <c r="AY3247" s="145" t="str">
        <f>IF(IFERROR(VLOOKUP(AE3247,#REF!,1,0),"")&lt;&gt;"",1,"")</f>
        <v/>
      </c>
      <c r="AZ3247" s="145" t="str">
        <f>IF(IFERROR(VLOOKUP(AE3247,#REF!,1,0),"")&lt;&gt;"",1,"")</f>
        <v/>
      </c>
      <c r="BA3247" s="145" t="str">
        <f>IF(IFERROR(VLOOKUP(AE3247,#REF!,1,0),"")&lt;&gt;"",1,"")</f>
        <v/>
      </c>
      <c r="BB3247" s="145" t="str">
        <f>IF(IFERROR(VLOOKUP(AE3247,#REF!,1,0),"")&lt;&gt;"",1,"")</f>
        <v/>
      </c>
      <c r="BC3247" s="145" t="str">
        <f>IF(IFERROR(VLOOKUP(AE3247,#REF!,1,0),"")&lt;&gt;"",1,"")</f>
        <v/>
      </c>
      <c r="BD3247" s="146" t="str">
        <f>IF(IFERROR(VLOOKUP(AE3247,#REF!,1,0),"")&lt;&gt;"",1,"")</f>
        <v/>
      </c>
      <c r="BE3247" s="148">
        <f t="shared" si="1208"/>
        <v>0</v>
      </c>
    </row>
    <row r="3248" spans="1:57" ht="17">
      <c r="A3248" s="137">
        <v>3069</v>
      </c>
      <c r="B3248" s="137"/>
      <c r="C3248" s="137"/>
      <c r="D3248" s="138"/>
      <c r="E3248" s="138"/>
      <c r="F3248" s="138"/>
      <c r="G3248" s="138"/>
      <c r="H3248" s="138"/>
      <c r="I3248" s="138"/>
      <c r="J3248" s="138"/>
      <c r="K3248" s="138"/>
      <c r="L3248" s="138" t="s">
        <v>7359</v>
      </c>
      <c r="M3248" s="158"/>
      <c r="N3248" s="139" t="s">
        <v>3963</v>
      </c>
      <c r="O3248" s="140" t="s">
        <v>26</v>
      </c>
      <c r="P3248" s="140" t="s">
        <v>91</v>
      </c>
      <c r="Q3248" s="140" t="s">
        <v>8</v>
      </c>
      <c r="R3248" s="140" t="s">
        <v>27</v>
      </c>
      <c r="S3248" s="140" t="s">
        <v>99</v>
      </c>
      <c r="T3248" s="141" t="s">
        <v>99</v>
      </c>
      <c r="U3248" s="140" t="s">
        <v>15</v>
      </c>
      <c r="V3248" s="141">
        <v>7</v>
      </c>
      <c r="W3248" s="141" t="s">
        <v>4249</v>
      </c>
      <c r="X3248" s="141" t="s">
        <v>4249</v>
      </c>
      <c r="Y3248" s="140" t="s">
        <v>66</v>
      </c>
      <c r="Z3248" s="140" t="s">
        <v>66</v>
      </c>
      <c r="AA3248" s="140" t="s">
        <v>4249</v>
      </c>
      <c r="AB3248" s="140" t="s">
        <v>4249</v>
      </c>
      <c r="AC3248" s="140" t="s">
        <v>66</v>
      </c>
      <c r="AD3248" s="187" t="s">
        <v>66</v>
      </c>
      <c r="AE3248" s="144" t="s">
        <v>4249</v>
      </c>
      <c r="AF3248" s="144" t="s">
        <v>4249</v>
      </c>
      <c r="AG3248" s="134"/>
      <c r="AH3248" s="142"/>
      <c r="AI3248" s="143"/>
      <c r="AJ3248" s="143" t="b">
        <f t="shared" si="1210"/>
        <v>0</v>
      </c>
      <c r="AK3248" s="143" t="str">
        <f>O3248&amp;Q3248&amp;R3248&amp;U3248&amp;V3248&amp;Y3248&amp;Z3248&amp;AC3248&amp;AD3248</f>
        <v>M14270000</v>
      </c>
      <c r="AL3248" s="95"/>
      <c r="AM3248" s="41"/>
      <c r="AN3248" s="145" t="str">
        <f>N3248&amp;AK3248</f>
        <v>J9NM14270000</v>
      </c>
      <c r="AO3248" s="145"/>
      <c r="AP3248" s="30"/>
      <c r="AQ3248" s="145"/>
      <c r="AR3248" s="145" t="str">
        <f t="shared" si="1221"/>
        <v/>
      </c>
      <c r="AS3248" s="145" t="str">
        <f>IF(IFERROR(VLOOKUP(AE3248,#REF!,1,0),"")&lt;&gt;"",1,"")</f>
        <v/>
      </c>
      <c r="AT3248" s="145" t="str">
        <f>IF(IFERROR(VLOOKUP(AE3248,#REF!,1,0),"")&lt;&gt;"",1,"")</f>
        <v/>
      </c>
      <c r="AU3248" s="145" t="str">
        <f>IF(IFERROR(VLOOKUP(AE3248,#REF!,1,0),"")&lt;&gt;"",1,"")</f>
        <v/>
      </c>
      <c r="AV3248" s="145" t="str">
        <f>IF(IFERROR(VLOOKUP(AE3248,#REF!,1,0),"")&lt;&gt;"",1,"")</f>
        <v/>
      </c>
      <c r="AW3248" s="145" t="str">
        <f>IF(IFERROR(VLOOKUP(AE3248,#REF!,1,0),"")&lt;&gt;"",1,"")</f>
        <v/>
      </c>
      <c r="AX3248" s="145" t="str">
        <f>IF(IFERROR(VLOOKUP(AE3248,#REF!,1,0),"")&lt;&gt;"",1,"")</f>
        <v/>
      </c>
      <c r="AY3248" s="145" t="str">
        <f>IF(IFERROR(VLOOKUP(AE3248,#REF!,1,0),"")&lt;&gt;"",1,"")</f>
        <v/>
      </c>
      <c r="AZ3248" s="145" t="str">
        <f>IF(IFERROR(VLOOKUP(AE3248,#REF!,1,0),"")&lt;&gt;"",1,"")</f>
        <v/>
      </c>
      <c r="BA3248" s="145" t="str">
        <f>IF(IFERROR(VLOOKUP(AE3248,#REF!,1,0),"")&lt;&gt;"",1,"")</f>
        <v/>
      </c>
      <c r="BB3248" s="145" t="str">
        <f>IF(IFERROR(VLOOKUP(AE3248,#REF!,1,0),"")&lt;&gt;"",1,"")</f>
        <v/>
      </c>
      <c r="BC3248" s="145" t="str">
        <f>IF(IFERROR(VLOOKUP(AE3248,#REF!,1,0),"")&lt;&gt;"",1,"")</f>
        <v/>
      </c>
      <c r="BD3248" s="146" t="str">
        <f>IF(IFERROR(VLOOKUP(AE3248,#REF!,1,0),"")&lt;&gt;"",1,"")</f>
        <v/>
      </c>
      <c r="BE3248" s="148">
        <f t="shared" si="1208"/>
        <v>0</v>
      </c>
    </row>
    <row r="3249" spans="1:57" ht="17">
      <c r="A3249" s="137">
        <v>3070</v>
      </c>
      <c r="B3249" s="137"/>
      <c r="C3249" s="137"/>
      <c r="D3249" s="138"/>
      <c r="E3249" s="138"/>
      <c r="F3249" s="138"/>
      <c r="G3249" s="138"/>
      <c r="H3249" s="138"/>
      <c r="I3249" s="138"/>
      <c r="J3249" s="138"/>
      <c r="K3249" s="138"/>
      <c r="L3249" s="138" t="s">
        <v>7360</v>
      </c>
      <c r="M3249" s="158"/>
      <c r="N3249" s="139" t="s">
        <v>3963</v>
      </c>
      <c r="O3249" s="140" t="s">
        <v>26</v>
      </c>
      <c r="P3249" s="140" t="s">
        <v>91</v>
      </c>
      <c r="Q3249" s="140" t="s">
        <v>8</v>
      </c>
      <c r="R3249" s="140" t="s">
        <v>27</v>
      </c>
      <c r="S3249" s="140" t="s">
        <v>99</v>
      </c>
      <c r="T3249" s="141" t="s">
        <v>99</v>
      </c>
      <c r="U3249" s="140" t="s">
        <v>15</v>
      </c>
      <c r="V3249" s="141">
        <v>8</v>
      </c>
      <c r="W3249" s="140" t="s">
        <v>4250</v>
      </c>
      <c r="X3249" s="140" t="s">
        <v>4250</v>
      </c>
      <c r="Y3249" s="140" t="s">
        <v>66</v>
      </c>
      <c r="Z3249" s="140" t="s">
        <v>66</v>
      </c>
      <c r="AA3249" s="140" t="s">
        <v>4250</v>
      </c>
      <c r="AB3249" s="140" t="s">
        <v>4250</v>
      </c>
      <c r="AC3249" s="140" t="s">
        <v>66</v>
      </c>
      <c r="AD3249" s="187" t="s">
        <v>66</v>
      </c>
      <c r="AE3249" s="144" t="s">
        <v>4250</v>
      </c>
      <c r="AF3249" s="144" t="s">
        <v>4250</v>
      </c>
      <c r="AG3249" s="134"/>
      <c r="AH3249" s="142"/>
      <c r="AI3249" s="143"/>
      <c r="AJ3249" s="143" t="b">
        <f t="shared" si="1210"/>
        <v>0</v>
      </c>
      <c r="AK3249" s="143" t="str">
        <f>O3249&amp;Q3249&amp;R3249&amp;U3249&amp;V3249&amp;Y3249&amp;Z3249&amp;AC3249&amp;AD3249</f>
        <v>M14280000</v>
      </c>
      <c r="AL3249" s="95"/>
      <c r="AM3249" s="41"/>
      <c r="AN3249" s="145" t="str">
        <f>N3249&amp;AK3249</f>
        <v>J9NM14280000</v>
      </c>
      <c r="AO3249" s="145"/>
      <c r="AP3249" s="30"/>
      <c r="AQ3249" s="145"/>
      <c r="AR3249" s="145" t="str">
        <f t="shared" si="1221"/>
        <v/>
      </c>
      <c r="AS3249" s="145" t="str">
        <f>IF(IFERROR(VLOOKUP(AE3249,#REF!,1,0),"")&lt;&gt;"",1,"")</f>
        <v/>
      </c>
      <c r="AT3249" s="145" t="str">
        <f>IF(IFERROR(VLOOKUP(AE3249,#REF!,1,0),"")&lt;&gt;"",1,"")</f>
        <v/>
      </c>
      <c r="AU3249" s="145" t="str">
        <f>IF(IFERROR(VLOOKUP(AE3249,#REF!,1,0),"")&lt;&gt;"",1,"")</f>
        <v/>
      </c>
      <c r="AV3249" s="145" t="str">
        <f>IF(IFERROR(VLOOKUP(AE3249,#REF!,1,0),"")&lt;&gt;"",1,"")</f>
        <v/>
      </c>
      <c r="AW3249" s="145" t="str">
        <f>IF(IFERROR(VLOOKUP(AE3249,#REF!,1,0),"")&lt;&gt;"",1,"")</f>
        <v/>
      </c>
      <c r="AX3249" s="145" t="str">
        <f>IF(IFERROR(VLOOKUP(AE3249,#REF!,1,0),"")&lt;&gt;"",1,"")</f>
        <v/>
      </c>
      <c r="AY3249" s="145" t="str">
        <f>IF(IFERROR(VLOOKUP(AE3249,#REF!,1,0),"")&lt;&gt;"",1,"")</f>
        <v/>
      </c>
      <c r="AZ3249" s="145" t="str">
        <f>IF(IFERROR(VLOOKUP(AE3249,#REF!,1,0),"")&lt;&gt;"",1,"")</f>
        <v/>
      </c>
      <c r="BA3249" s="145" t="str">
        <f>IF(IFERROR(VLOOKUP(AE3249,#REF!,1,0),"")&lt;&gt;"",1,"")</f>
        <v/>
      </c>
      <c r="BB3249" s="145" t="str">
        <f>IF(IFERROR(VLOOKUP(AE3249,#REF!,1,0),"")&lt;&gt;"",1,"")</f>
        <v/>
      </c>
      <c r="BC3249" s="145" t="str">
        <f>IF(IFERROR(VLOOKUP(AE3249,#REF!,1,0),"")&lt;&gt;"",1,"")</f>
        <v/>
      </c>
      <c r="BD3249" s="146" t="str">
        <f>IF(IFERROR(VLOOKUP(AE3249,#REF!,1,0),"")&lt;&gt;"",1,"")</f>
        <v/>
      </c>
      <c r="BE3249" s="148">
        <f t="shared" si="1208"/>
        <v>0</v>
      </c>
    </row>
    <row r="3250" spans="1:57" ht="17">
      <c r="A3250" s="137">
        <v>3071</v>
      </c>
      <c r="B3250" s="137"/>
      <c r="C3250" s="137"/>
      <c r="D3250" s="138"/>
      <c r="E3250" s="138"/>
      <c r="F3250" s="138"/>
      <c r="G3250" s="138"/>
      <c r="H3250" s="138"/>
      <c r="I3250" s="138"/>
      <c r="J3250" s="138"/>
      <c r="K3250" s="138"/>
      <c r="L3250" s="138" t="s">
        <v>7361</v>
      </c>
      <c r="M3250" s="158"/>
      <c r="N3250" s="139" t="s">
        <v>3963</v>
      </c>
      <c r="O3250" s="140" t="s">
        <v>26</v>
      </c>
      <c r="P3250" s="140" t="s">
        <v>91</v>
      </c>
      <c r="Q3250" s="140" t="s">
        <v>8</v>
      </c>
      <c r="R3250" s="140" t="s">
        <v>27</v>
      </c>
      <c r="S3250" s="140" t="s">
        <v>99</v>
      </c>
      <c r="T3250" s="141" t="s">
        <v>99</v>
      </c>
      <c r="U3250" s="140" t="s">
        <v>15</v>
      </c>
      <c r="V3250" s="141">
        <v>9</v>
      </c>
      <c r="W3250" s="141" t="s">
        <v>4251</v>
      </c>
      <c r="X3250" s="141" t="s">
        <v>4251</v>
      </c>
      <c r="Y3250" s="140" t="s">
        <v>66</v>
      </c>
      <c r="Z3250" s="140" t="s">
        <v>66</v>
      </c>
      <c r="AA3250" s="140" t="s">
        <v>4251</v>
      </c>
      <c r="AB3250" s="140" t="s">
        <v>4251</v>
      </c>
      <c r="AC3250" s="140" t="s">
        <v>66</v>
      </c>
      <c r="AD3250" s="187" t="s">
        <v>66</v>
      </c>
      <c r="AE3250" s="144" t="s">
        <v>4251</v>
      </c>
      <c r="AF3250" s="144" t="s">
        <v>4251</v>
      </c>
      <c r="AG3250" s="134"/>
      <c r="AH3250" s="142"/>
      <c r="AI3250" s="143"/>
      <c r="AJ3250" s="143" t="b">
        <f t="shared" si="1210"/>
        <v>0</v>
      </c>
      <c r="AK3250" s="143" t="str">
        <f>O3250&amp;Q3250&amp;R3250&amp;U3250&amp;V3250&amp;Y3250&amp;Z3250&amp;AC3250&amp;AD3250</f>
        <v>M14290000</v>
      </c>
      <c r="AL3250" s="95"/>
      <c r="AM3250" s="41"/>
      <c r="AN3250" s="145" t="str">
        <f>N3250&amp;AK3250</f>
        <v>J9NM14290000</v>
      </c>
      <c r="AO3250" s="145"/>
      <c r="AP3250" s="30"/>
      <c r="AQ3250" s="145"/>
      <c r="AR3250" s="145" t="str">
        <f t="shared" si="1221"/>
        <v/>
      </c>
      <c r="AS3250" s="145" t="str">
        <f>IF(IFERROR(VLOOKUP(AE3250,#REF!,1,0),"")&lt;&gt;"",1,"")</f>
        <v/>
      </c>
      <c r="AT3250" s="145" t="str">
        <f>IF(IFERROR(VLOOKUP(AE3250,#REF!,1,0),"")&lt;&gt;"",1,"")</f>
        <v/>
      </c>
      <c r="AU3250" s="145" t="str">
        <f>IF(IFERROR(VLOOKUP(AE3250,#REF!,1,0),"")&lt;&gt;"",1,"")</f>
        <v/>
      </c>
      <c r="AV3250" s="145" t="str">
        <f>IF(IFERROR(VLOOKUP(AE3250,#REF!,1,0),"")&lt;&gt;"",1,"")</f>
        <v/>
      </c>
      <c r="AW3250" s="145" t="str">
        <f>IF(IFERROR(VLOOKUP(AE3250,#REF!,1,0),"")&lt;&gt;"",1,"")</f>
        <v/>
      </c>
      <c r="AX3250" s="145" t="str">
        <f>IF(IFERROR(VLOOKUP(AE3250,#REF!,1,0),"")&lt;&gt;"",1,"")</f>
        <v/>
      </c>
      <c r="AY3250" s="145" t="str">
        <f>IF(IFERROR(VLOOKUP(AE3250,#REF!,1,0),"")&lt;&gt;"",1,"")</f>
        <v/>
      </c>
      <c r="AZ3250" s="145" t="str">
        <f>IF(IFERROR(VLOOKUP(AE3250,#REF!,1,0),"")&lt;&gt;"",1,"")</f>
        <v/>
      </c>
      <c r="BA3250" s="145" t="str">
        <f>IF(IFERROR(VLOOKUP(AE3250,#REF!,1,0),"")&lt;&gt;"",1,"")</f>
        <v/>
      </c>
      <c r="BB3250" s="145" t="str">
        <f>IF(IFERROR(VLOOKUP(AE3250,#REF!,1,0),"")&lt;&gt;"",1,"")</f>
        <v/>
      </c>
      <c r="BC3250" s="145" t="str">
        <f>IF(IFERROR(VLOOKUP(AE3250,#REF!,1,0),"")&lt;&gt;"",1,"")</f>
        <v/>
      </c>
      <c r="BD3250" s="146" t="str">
        <f>IF(IFERROR(VLOOKUP(AE3250,#REF!,1,0),"")&lt;&gt;"",1,"")</f>
        <v/>
      </c>
      <c r="BE3250" s="148">
        <f t="shared" si="1208"/>
        <v>0</v>
      </c>
    </row>
    <row r="3251" spans="1:57" ht="17">
      <c r="A3251" s="137">
        <v>3072</v>
      </c>
      <c r="B3251" s="137"/>
      <c r="C3251" s="137"/>
      <c r="D3251" s="138"/>
      <c r="E3251" s="138"/>
      <c r="F3251" s="138"/>
      <c r="G3251" s="138"/>
      <c r="H3251" s="138"/>
      <c r="I3251" s="138"/>
      <c r="J3251" s="138"/>
      <c r="K3251" s="138"/>
      <c r="L3251" s="138" t="s">
        <v>7362</v>
      </c>
      <c r="M3251" s="158"/>
      <c r="N3251" s="139" t="s">
        <v>3963</v>
      </c>
      <c r="O3251" s="140" t="s">
        <v>26</v>
      </c>
      <c r="P3251" s="140" t="s">
        <v>91</v>
      </c>
      <c r="Q3251" s="140" t="s">
        <v>8</v>
      </c>
      <c r="R3251" s="140" t="s">
        <v>27</v>
      </c>
      <c r="S3251" s="140" t="s">
        <v>99</v>
      </c>
      <c r="T3251" s="141" t="s">
        <v>99</v>
      </c>
      <c r="U3251" s="140" t="s">
        <v>21</v>
      </c>
      <c r="V3251" s="141">
        <v>1</v>
      </c>
      <c r="W3251" s="140" t="s">
        <v>4252</v>
      </c>
      <c r="X3251" s="140" t="s">
        <v>4252</v>
      </c>
      <c r="Y3251" s="140" t="s">
        <v>66</v>
      </c>
      <c r="Z3251" s="140" t="s">
        <v>66</v>
      </c>
      <c r="AA3251" s="140" t="s">
        <v>4252</v>
      </c>
      <c r="AB3251" s="140" t="s">
        <v>4252</v>
      </c>
      <c r="AC3251" s="140" t="s">
        <v>66</v>
      </c>
      <c r="AD3251" s="187" t="s">
        <v>66</v>
      </c>
      <c r="AE3251" s="144" t="s">
        <v>4252</v>
      </c>
      <c r="AF3251" s="144" t="s">
        <v>4252</v>
      </c>
      <c r="AG3251" s="134"/>
      <c r="AH3251" s="142"/>
      <c r="AI3251" s="143"/>
      <c r="AJ3251" s="143" t="b">
        <f t="shared" si="1210"/>
        <v>0</v>
      </c>
      <c r="AK3251" s="143" t="str">
        <f>O3251&amp;Q3251&amp;R3251&amp;U3251&amp;V3251&amp;Y3251&amp;Z3251&amp;AC3251&amp;AD3251</f>
        <v>M14310000</v>
      </c>
      <c r="AL3251" s="95"/>
      <c r="AM3251" s="41"/>
      <c r="AN3251" s="145" t="str">
        <f>N3251&amp;AK3251</f>
        <v>J9NM14310000</v>
      </c>
      <c r="AO3251" s="145"/>
      <c r="AP3251" s="30"/>
      <c r="AQ3251" s="145"/>
      <c r="AR3251" s="145" t="str">
        <f t="shared" si="1221"/>
        <v/>
      </c>
      <c r="AS3251" s="145" t="str">
        <f>IF(IFERROR(VLOOKUP(AE3251,#REF!,1,0),"")&lt;&gt;"",1,"")</f>
        <v/>
      </c>
      <c r="AT3251" s="145" t="str">
        <f>IF(IFERROR(VLOOKUP(AE3251,#REF!,1,0),"")&lt;&gt;"",1,"")</f>
        <v/>
      </c>
      <c r="AU3251" s="145" t="str">
        <f>IF(IFERROR(VLOOKUP(AE3251,#REF!,1,0),"")&lt;&gt;"",1,"")</f>
        <v/>
      </c>
      <c r="AV3251" s="145" t="str">
        <f>IF(IFERROR(VLOOKUP(AE3251,#REF!,1,0),"")&lt;&gt;"",1,"")</f>
        <v/>
      </c>
      <c r="AW3251" s="145" t="str">
        <f>IF(IFERROR(VLOOKUP(AE3251,#REF!,1,0),"")&lt;&gt;"",1,"")</f>
        <v/>
      </c>
      <c r="AX3251" s="145" t="str">
        <f>IF(IFERROR(VLOOKUP(AE3251,#REF!,1,0),"")&lt;&gt;"",1,"")</f>
        <v/>
      </c>
      <c r="AY3251" s="145" t="str">
        <f>IF(IFERROR(VLOOKUP(AE3251,#REF!,1,0),"")&lt;&gt;"",1,"")</f>
        <v/>
      </c>
      <c r="AZ3251" s="145" t="str">
        <f>IF(IFERROR(VLOOKUP(AE3251,#REF!,1,0),"")&lt;&gt;"",1,"")</f>
        <v/>
      </c>
      <c r="BA3251" s="145" t="str">
        <f>IF(IFERROR(VLOOKUP(AE3251,#REF!,1,0),"")&lt;&gt;"",1,"")</f>
        <v/>
      </c>
      <c r="BB3251" s="145" t="str">
        <f>IF(IFERROR(VLOOKUP(AE3251,#REF!,1,0),"")&lt;&gt;"",1,"")</f>
        <v/>
      </c>
      <c r="BC3251" s="145" t="str">
        <f>IF(IFERROR(VLOOKUP(AE3251,#REF!,1,0),"")&lt;&gt;"",1,"")</f>
        <v/>
      </c>
      <c r="BD3251" s="146" t="str">
        <f>IF(IFERROR(VLOOKUP(AE3251,#REF!,1,0),"")&lt;&gt;"",1,"")</f>
        <v/>
      </c>
      <c r="BE3251" s="148">
        <f t="shared" si="1208"/>
        <v>0</v>
      </c>
    </row>
    <row r="3252" spans="1:57" ht="17">
      <c r="A3252" s="137">
        <v>3073</v>
      </c>
      <c r="B3252" s="137"/>
      <c r="C3252" s="137"/>
      <c r="D3252" s="138"/>
      <c r="E3252" s="138"/>
      <c r="F3252" s="138"/>
      <c r="G3252" s="138"/>
      <c r="H3252" s="138"/>
      <c r="I3252" s="138"/>
      <c r="J3252" s="138"/>
      <c r="K3252" s="138"/>
      <c r="L3252" s="138" t="s">
        <v>7363</v>
      </c>
      <c r="M3252" s="158"/>
      <c r="N3252" s="139" t="s">
        <v>3963</v>
      </c>
      <c r="O3252" s="140" t="s">
        <v>26</v>
      </c>
      <c r="P3252" s="140" t="s">
        <v>91</v>
      </c>
      <c r="Q3252" s="140" t="s">
        <v>8</v>
      </c>
      <c r="R3252" s="140" t="s">
        <v>27</v>
      </c>
      <c r="S3252" s="140" t="s">
        <v>99</v>
      </c>
      <c r="T3252" s="141" t="s">
        <v>99</v>
      </c>
      <c r="U3252" s="140" t="s">
        <v>21</v>
      </c>
      <c r="V3252" s="141">
        <v>2</v>
      </c>
      <c r="W3252" s="140" t="s">
        <v>4253</v>
      </c>
      <c r="X3252" s="140" t="s">
        <v>4253</v>
      </c>
      <c r="Y3252" s="140" t="s">
        <v>66</v>
      </c>
      <c r="Z3252" s="140" t="s">
        <v>66</v>
      </c>
      <c r="AA3252" s="140" t="s">
        <v>4253</v>
      </c>
      <c r="AB3252" s="140" t="s">
        <v>4253</v>
      </c>
      <c r="AC3252" s="140" t="s">
        <v>66</v>
      </c>
      <c r="AD3252" s="187" t="s">
        <v>66</v>
      </c>
      <c r="AE3252" s="151" t="s">
        <v>4253</v>
      </c>
      <c r="AF3252" s="151" t="s">
        <v>4253</v>
      </c>
      <c r="AG3252" s="134"/>
      <c r="AH3252" s="142"/>
      <c r="AI3252" s="143"/>
      <c r="AJ3252" s="143" t="b">
        <f t="shared" si="1210"/>
        <v>0</v>
      </c>
      <c r="AK3252" s="143" t="str">
        <f>O3252&amp;Q3252&amp;R3252&amp;U3252&amp;V3252&amp;Y3252&amp;Z3252&amp;AC3252&amp;AD3252</f>
        <v>M14320000</v>
      </c>
      <c r="AL3252" s="95"/>
      <c r="AM3252" s="41"/>
      <c r="AN3252" s="145" t="str">
        <f>N3252&amp;AK3252</f>
        <v>J9NM14320000</v>
      </c>
      <c r="AO3252" s="145"/>
      <c r="AP3252" s="30"/>
      <c r="AQ3252" s="194" t="e">
        <f>VLOOKUP(AE3252,#REF!,2,0)</f>
        <v>#REF!</v>
      </c>
      <c r="AR3252" s="145"/>
      <c r="AS3252" s="145" t="str">
        <f>IF(IFERROR(VLOOKUP(AE3252,#REF!,1,0),"")&lt;&gt;"",1,"")</f>
        <v/>
      </c>
      <c r="AT3252" s="145" t="str">
        <f>IF(IFERROR(VLOOKUP(AE3252,#REF!,1,0),"")&lt;&gt;"",1,"")</f>
        <v/>
      </c>
      <c r="AU3252" s="145" t="str">
        <f>IF(IFERROR(VLOOKUP(AE3252,#REF!,1,0),"")&lt;&gt;"",1,"")</f>
        <v/>
      </c>
      <c r="AV3252" s="145" t="str">
        <f>IF(IFERROR(VLOOKUP(AE3252,#REF!,1,0),"")&lt;&gt;"",1,"")</f>
        <v/>
      </c>
      <c r="AW3252" s="145" t="str">
        <f>IF(IFERROR(VLOOKUP(AE3252,#REF!,1,0),"")&lt;&gt;"",1,"")</f>
        <v/>
      </c>
      <c r="AX3252" s="145" t="str">
        <f>IF(IFERROR(VLOOKUP(AE3252,#REF!,1,0),"")&lt;&gt;"",1,"")</f>
        <v/>
      </c>
      <c r="AY3252" s="145" t="str">
        <f>IF(IFERROR(VLOOKUP(AE3252,#REF!,1,0),"")&lt;&gt;"",1,"")</f>
        <v/>
      </c>
      <c r="AZ3252" s="145" t="str">
        <f>IF(IFERROR(VLOOKUP(AE3252,#REF!,1,0),"")&lt;&gt;"",1,"")</f>
        <v/>
      </c>
      <c r="BA3252" s="145" t="str">
        <f>IF(IFERROR(VLOOKUP(AE3252,#REF!,1,0),"")&lt;&gt;"",1,"")</f>
        <v/>
      </c>
      <c r="BB3252" s="145" t="str">
        <f>IF(IFERROR(VLOOKUP(AE3252,#REF!,1,0),"")&lt;&gt;"",1,"")</f>
        <v/>
      </c>
      <c r="BC3252" s="145" t="str">
        <f>IF(IFERROR(VLOOKUP(AE3252,#REF!,1,0),"")&lt;&gt;"",1,"")</f>
        <v/>
      </c>
      <c r="BD3252" s="146" t="str">
        <f>IF(IFERROR(VLOOKUP(AE3252,#REF!,1,0),"")&lt;&gt;"",1,"")</f>
        <v/>
      </c>
      <c r="BE3252" s="148">
        <f t="shared" si="1208"/>
        <v>0</v>
      </c>
    </row>
    <row r="3253" spans="1:57" ht="17">
      <c r="A3253" s="137"/>
      <c r="B3253" s="137"/>
      <c r="C3253" s="137"/>
      <c r="D3253" s="138"/>
      <c r="E3253" s="138"/>
      <c r="F3253" s="138"/>
      <c r="G3253" s="138"/>
      <c r="H3253" s="138"/>
      <c r="I3253" s="138"/>
      <c r="J3253" s="138"/>
      <c r="K3253" s="138"/>
      <c r="L3253" s="138" t="s">
        <v>7364</v>
      </c>
      <c r="M3253" s="158"/>
      <c r="N3253" s="139" t="s">
        <v>3963</v>
      </c>
      <c r="O3253" s="140" t="s">
        <v>26</v>
      </c>
      <c r="P3253" s="140" t="s">
        <v>91</v>
      </c>
      <c r="Q3253" s="140" t="s">
        <v>8</v>
      </c>
      <c r="R3253" s="140" t="s">
        <v>27</v>
      </c>
      <c r="S3253" s="140" t="s">
        <v>99</v>
      </c>
      <c r="T3253" s="141" t="s">
        <v>99</v>
      </c>
      <c r="U3253" s="140" t="s">
        <v>18</v>
      </c>
      <c r="V3253" s="141">
        <v>8</v>
      </c>
      <c r="W3253" s="140" t="s">
        <v>4254</v>
      </c>
      <c r="X3253" s="140" t="s">
        <v>4254</v>
      </c>
      <c r="Y3253" s="140" t="s">
        <v>66</v>
      </c>
      <c r="Z3253" s="140" t="s">
        <v>66</v>
      </c>
      <c r="AA3253" s="140" t="s">
        <v>4254</v>
      </c>
      <c r="AB3253" s="140" t="s">
        <v>4254</v>
      </c>
      <c r="AC3253" s="140" t="s">
        <v>66</v>
      </c>
      <c r="AD3253" s="187" t="s">
        <v>66</v>
      </c>
      <c r="AE3253" s="151" t="s">
        <v>4254</v>
      </c>
      <c r="AF3253" s="151" t="s">
        <v>4254</v>
      </c>
      <c r="AG3253" s="134"/>
      <c r="AH3253" s="142"/>
      <c r="AI3253" s="143"/>
      <c r="AJ3253" s="143" t="b">
        <f t="shared" si="1210"/>
        <v>0</v>
      </c>
      <c r="AK3253" s="143" t="str">
        <f>O3253&amp;Q3253&amp;R3253&amp;U3253&amp;V3253&amp;Y3253&amp;Z3253&amp;AC3253&amp;AD3253</f>
        <v>M14980000</v>
      </c>
      <c r="AL3253" s="95"/>
      <c r="AM3253" s="41"/>
      <c r="AN3253" s="145" t="str">
        <f>N3253&amp;AK3253</f>
        <v>J9NM14980000</v>
      </c>
      <c r="AO3253" s="145"/>
      <c r="AP3253" s="30"/>
      <c r="AQ3253" s="145"/>
      <c r="AR3253" s="145"/>
      <c r="AS3253" s="145"/>
      <c r="AT3253" s="145"/>
      <c r="AU3253" s="145"/>
      <c r="AV3253" s="145"/>
      <c r="AW3253" s="145"/>
      <c r="AX3253" s="145"/>
      <c r="AY3253" s="145"/>
      <c r="AZ3253" s="145"/>
      <c r="BA3253" s="145"/>
      <c r="BB3253" s="145"/>
      <c r="BC3253" s="145"/>
      <c r="BD3253" s="146"/>
      <c r="BE3253" s="148">
        <f t="shared" si="1208"/>
        <v>0</v>
      </c>
    </row>
    <row r="3254" spans="1:57" ht="17">
      <c r="A3254" s="137">
        <v>3074</v>
      </c>
      <c r="B3254" s="137"/>
      <c r="C3254" s="137"/>
      <c r="D3254" s="138"/>
      <c r="E3254" s="138"/>
      <c r="F3254" s="138"/>
      <c r="G3254" s="138"/>
      <c r="H3254" s="138"/>
      <c r="I3254" s="138"/>
      <c r="J3254" s="138"/>
      <c r="K3254" s="138"/>
      <c r="L3254" s="138" t="s">
        <v>7365</v>
      </c>
      <c r="M3254" s="158"/>
      <c r="N3254" s="139" t="s">
        <v>3963</v>
      </c>
      <c r="O3254" s="140" t="s">
        <v>26</v>
      </c>
      <c r="P3254" s="140" t="s">
        <v>91</v>
      </c>
      <c r="Q3254" s="140" t="s">
        <v>8</v>
      </c>
      <c r="R3254" s="140" t="s">
        <v>27</v>
      </c>
      <c r="S3254" s="140" t="s">
        <v>99</v>
      </c>
      <c r="T3254" s="141" t="s">
        <v>99</v>
      </c>
      <c r="U3254" s="140" t="s">
        <v>18</v>
      </c>
      <c r="V3254" s="141">
        <v>9</v>
      </c>
      <c r="W3254" s="140" t="s">
        <v>4255</v>
      </c>
      <c r="X3254" s="140" t="s">
        <v>4255</v>
      </c>
      <c r="Y3254" s="140" t="s">
        <v>66</v>
      </c>
      <c r="Z3254" s="140" t="s">
        <v>66</v>
      </c>
      <c r="AA3254" s="140" t="s">
        <v>4255</v>
      </c>
      <c r="AB3254" s="140" t="s">
        <v>4255</v>
      </c>
      <c r="AC3254" s="140" t="s">
        <v>66</v>
      </c>
      <c r="AD3254" s="187" t="s">
        <v>66</v>
      </c>
      <c r="AE3254" s="151" t="s">
        <v>4255</v>
      </c>
      <c r="AF3254" s="151" t="s">
        <v>4255</v>
      </c>
      <c r="AG3254" s="134"/>
      <c r="AH3254" s="142"/>
      <c r="AI3254" s="143"/>
      <c r="AJ3254" s="143" t="b">
        <f t="shared" si="1210"/>
        <v>0</v>
      </c>
      <c r="AK3254" s="143" t="str">
        <f>O3254&amp;Q3254&amp;R3254&amp;U3254&amp;V3254&amp;Y3254&amp;Z3254&amp;AC3254&amp;AD3254</f>
        <v>M14990000</v>
      </c>
      <c r="AL3254" s="95"/>
      <c r="AM3254" s="41"/>
      <c r="AN3254" s="145" t="str">
        <f>N3254&amp;AK3254</f>
        <v>J9NM14990000</v>
      </c>
      <c r="AO3254" s="145"/>
      <c r="AP3254" s="30"/>
      <c r="AQ3254" s="145"/>
      <c r="AR3254" s="145" t="str">
        <f>IF(AL3254&lt;&gt;"",1,"")</f>
        <v/>
      </c>
      <c r="AS3254" s="145" t="str">
        <f>IF(IFERROR(VLOOKUP(AE3254,#REF!,1,0),"")&lt;&gt;"",1,"")</f>
        <v/>
      </c>
      <c r="AT3254" s="145" t="str">
        <f>IF(IFERROR(VLOOKUP(AE3254,#REF!,1,0),"")&lt;&gt;"",1,"")</f>
        <v/>
      </c>
      <c r="AU3254" s="145" t="str">
        <f>IF(IFERROR(VLOOKUP(AE3254,#REF!,1,0),"")&lt;&gt;"",1,"")</f>
        <v/>
      </c>
      <c r="AV3254" s="145" t="str">
        <f>IF(IFERROR(VLOOKUP(AE3254,#REF!,1,0),"")&lt;&gt;"",1,"")</f>
        <v/>
      </c>
      <c r="AW3254" s="145" t="str">
        <f>IF(IFERROR(VLOOKUP(AE3254,#REF!,1,0),"")&lt;&gt;"",1,"")</f>
        <v/>
      </c>
      <c r="AX3254" s="145" t="str">
        <f>IF(IFERROR(VLOOKUP(AE3254,#REF!,1,0),"")&lt;&gt;"",1,"")</f>
        <v/>
      </c>
      <c r="AY3254" s="145" t="str">
        <f>IF(IFERROR(VLOOKUP(AE3254,#REF!,1,0),"")&lt;&gt;"",1,"")</f>
        <v/>
      </c>
      <c r="AZ3254" s="145" t="str">
        <f>IF(IFERROR(VLOOKUP(AE3254,#REF!,1,0),"")&lt;&gt;"",1,"")</f>
        <v/>
      </c>
      <c r="BA3254" s="145" t="str">
        <f>IF(IFERROR(VLOOKUP(AE3254,#REF!,1,0),"")&lt;&gt;"",1,"")</f>
        <v/>
      </c>
      <c r="BB3254" s="145" t="str">
        <f>IF(IFERROR(VLOOKUP(AE3254,#REF!,1,0),"")&lt;&gt;"",1,"")</f>
        <v/>
      </c>
      <c r="BC3254" s="145" t="str">
        <f>IF(IFERROR(VLOOKUP(AE3254,#REF!,1,0),"")&lt;&gt;"",1,"")</f>
        <v/>
      </c>
      <c r="BD3254" s="146" t="str">
        <f>IF(IFERROR(VLOOKUP(AE3254,#REF!,1,0),"")&lt;&gt;"",1,"")</f>
        <v/>
      </c>
      <c r="BE3254" s="148">
        <f t="shared" si="1208"/>
        <v>0</v>
      </c>
    </row>
    <row r="3255" spans="1:57" ht="17">
      <c r="A3255" s="137">
        <v>3075</v>
      </c>
      <c r="B3255" s="137"/>
      <c r="C3255" s="137"/>
      <c r="D3255" s="138"/>
      <c r="E3255" s="138"/>
      <c r="F3255" s="138"/>
      <c r="G3255" s="138"/>
      <c r="H3255" s="138"/>
      <c r="I3255" s="138"/>
      <c r="J3255" s="138"/>
      <c r="K3255" s="138"/>
      <c r="L3255" s="138" t="s">
        <v>7366</v>
      </c>
      <c r="M3255" s="158"/>
      <c r="N3255" s="139" t="s">
        <v>3963</v>
      </c>
      <c r="O3255" s="140" t="s">
        <v>26</v>
      </c>
      <c r="P3255" s="140" t="s">
        <v>91</v>
      </c>
      <c r="Q3255" s="140" t="s">
        <v>8</v>
      </c>
      <c r="R3255" s="141">
        <v>5</v>
      </c>
      <c r="S3255" s="141" t="s">
        <v>101</v>
      </c>
      <c r="T3255" s="141" t="s">
        <v>101</v>
      </c>
      <c r="U3255" s="140" t="s">
        <v>66</v>
      </c>
      <c r="V3255" s="141">
        <v>0</v>
      </c>
      <c r="W3255" s="140" t="s">
        <v>101</v>
      </c>
      <c r="X3255" s="140" t="s">
        <v>101</v>
      </c>
      <c r="Y3255" s="140" t="s">
        <v>66</v>
      </c>
      <c r="Z3255" s="140" t="s">
        <v>66</v>
      </c>
      <c r="AA3255" s="140" t="s">
        <v>101</v>
      </c>
      <c r="AB3255" s="140" t="s">
        <v>101</v>
      </c>
      <c r="AC3255" s="140" t="s">
        <v>66</v>
      </c>
      <c r="AD3255" s="187" t="s">
        <v>66</v>
      </c>
      <c r="AE3255" s="144" t="s">
        <v>101</v>
      </c>
      <c r="AF3255" s="144" t="s">
        <v>101</v>
      </c>
      <c r="AG3255" s="134"/>
      <c r="AH3255" s="142"/>
      <c r="AI3255" s="143"/>
      <c r="AJ3255" s="143" t="b">
        <f t="shared" si="1210"/>
        <v>0</v>
      </c>
      <c r="AK3255" s="143" t="str">
        <f>O3255&amp;Q3255&amp;R3255&amp;U3255&amp;V3255&amp;Y3255&amp;Z3255&amp;AC3255&amp;AD3255</f>
        <v>M15000000</v>
      </c>
      <c r="AL3255" s="95"/>
      <c r="AM3255" s="41"/>
      <c r="AN3255" s="145" t="str">
        <f>N3255&amp;AK3255</f>
        <v>J9NM15000000</v>
      </c>
      <c r="AO3255" s="145"/>
      <c r="AP3255" s="30"/>
      <c r="AQ3255" s="145"/>
      <c r="AR3255" s="145"/>
      <c r="AS3255" s="145" t="str">
        <f>IF(IFERROR(VLOOKUP(AE3255,#REF!,1,0),"")&lt;&gt;"",1,"")</f>
        <v/>
      </c>
      <c r="AT3255" s="145" t="str">
        <f>IF(IFERROR(VLOOKUP(AE3255,#REF!,1,0),"")&lt;&gt;"",1,"")</f>
        <v/>
      </c>
      <c r="AU3255" s="145" t="str">
        <f>IF(IFERROR(VLOOKUP(AE3255,#REF!,1,0),"")&lt;&gt;"",1,"")</f>
        <v/>
      </c>
      <c r="AV3255" s="145" t="str">
        <f>IF(IFERROR(VLOOKUP(AE3255,#REF!,1,0),"")&lt;&gt;"",1,"")</f>
        <v/>
      </c>
      <c r="AW3255" s="145" t="str">
        <f>IF(IFERROR(VLOOKUP(AE3255,#REF!,1,0),"")&lt;&gt;"",1,"")</f>
        <v/>
      </c>
      <c r="AX3255" s="145" t="str">
        <f>IF(IFERROR(VLOOKUP(AE3255,#REF!,1,0),"")&lt;&gt;"",1,"")</f>
        <v/>
      </c>
      <c r="AY3255" s="145" t="str">
        <f>IF(IFERROR(VLOOKUP(AE3255,#REF!,1,0),"")&lt;&gt;"",1,"")</f>
        <v/>
      </c>
      <c r="AZ3255" s="145" t="str">
        <f>IF(IFERROR(VLOOKUP(AE3255,#REF!,1,0),"")&lt;&gt;"",1,"")</f>
        <v/>
      </c>
      <c r="BA3255" s="145" t="str">
        <f>IF(IFERROR(VLOOKUP(AE3255,#REF!,1,0),"")&lt;&gt;"",1,"")</f>
        <v/>
      </c>
      <c r="BB3255" s="145" t="str">
        <f>IF(IFERROR(VLOOKUP(AE3255,#REF!,1,0),"")&lt;&gt;"",1,"")</f>
        <v/>
      </c>
      <c r="BC3255" s="145" t="str">
        <f>IF(IFERROR(VLOOKUP(AE3255,#REF!,1,0),"")&lt;&gt;"",1,"")</f>
        <v/>
      </c>
      <c r="BD3255" s="146" t="str">
        <f>IF(IFERROR(VLOOKUP(AE3255,#REF!,1,0),"")&lt;&gt;"",1,"")</f>
        <v/>
      </c>
      <c r="BE3255" s="148">
        <f t="shared" si="1208"/>
        <v>0</v>
      </c>
    </row>
    <row r="3256" spans="1:57" ht="17">
      <c r="A3256" s="137">
        <v>3076</v>
      </c>
      <c r="B3256" s="137"/>
      <c r="C3256" s="137"/>
      <c r="D3256" s="138"/>
      <c r="E3256" s="138"/>
      <c r="F3256" s="138"/>
      <c r="G3256" s="138"/>
      <c r="H3256" s="138"/>
      <c r="I3256" s="138"/>
      <c r="J3256" s="138"/>
      <c r="K3256" s="138"/>
      <c r="L3256" s="138" t="s">
        <v>7367</v>
      </c>
      <c r="M3256" s="158"/>
      <c r="N3256" s="139" t="s">
        <v>3963</v>
      </c>
      <c r="O3256" s="140" t="s">
        <v>26</v>
      </c>
      <c r="P3256" s="140" t="s">
        <v>91</v>
      </c>
      <c r="Q3256" s="140" t="s">
        <v>8</v>
      </c>
      <c r="R3256" s="141">
        <v>5</v>
      </c>
      <c r="S3256" s="141" t="s">
        <v>101</v>
      </c>
      <c r="T3256" s="141" t="s">
        <v>101</v>
      </c>
      <c r="U3256" s="140" t="s">
        <v>8</v>
      </c>
      <c r="V3256" s="141">
        <v>1</v>
      </c>
      <c r="W3256" s="169" t="s">
        <v>4256</v>
      </c>
      <c r="X3256" s="169" t="s">
        <v>4256</v>
      </c>
      <c r="Y3256" s="140" t="s">
        <v>66</v>
      </c>
      <c r="Z3256" s="140" t="s">
        <v>66</v>
      </c>
      <c r="AA3256" s="140" t="s">
        <v>4256</v>
      </c>
      <c r="AB3256" s="140" t="s">
        <v>4256</v>
      </c>
      <c r="AC3256" s="140" t="s">
        <v>66</v>
      </c>
      <c r="AD3256" s="187" t="s">
        <v>66</v>
      </c>
      <c r="AE3256" s="189" t="s">
        <v>4256</v>
      </c>
      <c r="AF3256" s="189" t="s">
        <v>4256</v>
      </c>
      <c r="AG3256" s="134"/>
      <c r="AH3256" s="142"/>
      <c r="AI3256" s="143"/>
      <c r="AJ3256" s="143" t="b">
        <f t="shared" si="1210"/>
        <v>0</v>
      </c>
      <c r="AK3256" s="143" t="str">
        <f>O3256&amp;Q3256&amp;R3256&amp;U3256&amp;V3256&amp;Y3256&amp;Z3256&amp;AC3256&amp;AD3256</f>
        <v>M15110000</v>
      </c>
      <c r="AL3256" s="95"/>
      <c r="AM3256" s="41"/>
      <c r="AN3256" s="145" t="str">
        <f>N3256&amp;AK3256</f>
        <v>J9NM15110000</v>
      </c>
      <c r="AO3256" s="145"/>
      <c r="AP3256" s="30"/>
      <c r="AQ3256" s="194" t="e">
        <f>VLOOKUP(AE3256,#REF!,2,0)</f>
        <v>#REF!</v>
      </c>
      <c r="AR3256" s="145"/>
      <c r="AS3256" s="145" t="str">
        <f>IF(IFERROR(VLOOKUP(AE3256,#REF!,1,0),"")&lt;&gt;"",1,"")</f>
        <v/>
      </c>
      <c r="AT3256" s="145" t="str">
        <f>IF(IFERROR(VLOOKUP(AE3256,#REF!,1,0),"")&lt;&gt;"",1,"")</f>
        <v/>
      </c>
      <c r="AU3256" s="145" t="str">
        <f>IF(IFERROR(VLOOKUP(AE3256,#REF!,1,0),"")&lt;&gt;"",1,"")</f>
        <v/>
      </c>
      <c r="AV3256" s="145" t="str">
        <f>IF(IFERROR(VLOOKUP(AE3256,#REF!,1,0),"")&lt;&gt;"",1,"")</f>
        <v/>
      </c>
      <c r="AW3256" s="145" t="str">
        <f>IF(IFERROR(VLOOKUP(AE3256,#REF!,1,0),"")&lt;&gt;"",1,"")</f>
        <v/>
      </c>
      <c r="AX3256" s="145" t="str">
        <f>IF(IFERROR(VLOOKUP(AE3256,#REF!,1,0),"")&lt;&gt;"",1,"")</f>
        <v/>
      </c>
      <c r="AY3256" s="145" t="str">
        <f>IF(IFERROR(VLOOKUP(AE3256,#REF!,1,0),"")&lt;&gt;"",1,"")</f>
        <v/>
      </c>
      <c r="AZ3256" s="145" t="str">
        <f>IF(IFERROR(VLOOKUP(AE3256,#REF!,1,0),"")&lt;&gt;"",1,"")</f>
        <v/>
      </c>
      <c r="BA3256" s="145" t="str">
        <f>IF(IFERROR(VLOOKUP(AE3256,#REF!,1,0),"")&lt;&gt;"",1,"")</f>
        <v/>
      </c>
      <c r="BB3256" s="145" t="str">
        <f>IF(IFERROR(VLOOKUP(AE3256,#REF!,1,0),"")&lt;&gt;"",1,"")</f>
        <v/>
      </c>
      <c r="BC3256" s="145" t="str">
        <f>IF(IFERROR(VLOOKUP(AE3256,#REF!,1,0),"")&lt;&gt;"",1,"")</f>
        <v/>
      </c>
      <c r="BD3256" s="146" t="str">
        <f>IF(IFERROR(VLOOKUP(AE3256,#REF!,1,0),"")&lt;&gt;"",1,"")</f>
        <v/>
      </c>
      <c r="BE3256" s="148">
        <f t="shared" si="1208"/>
        <v>0</v>
      </c>
    </row>
    <row r="3257" spans="1:57" ht="17">
      <c r="A3257" s="137">
        <v>3077</v>
      </c>
      <c r="B3257" s="137"/>
      <c r="C3257" s="137"/>
      <c r="D3257" s="138"/>
      <c r="E3257" s="138"/>
      <c r="F3257" s="138"/>
      <c r="G3257" s="138"/>
      <c r="H3257" s="138"/>
      <c r="I3257" s="138"/>
      <c r="J3257" s="138"/>
      <c r="K3257" s="138"/>
      <c r="L3257" s="138" t="s">
        <v>7368</v>
      </c>
      <c r="M3257" s="158"/>
      <c r="N3257" s="139" t="s">
        <v>3963</v>
      </c>
      <c r="O3257" s="140" t="s">
        <v>26</v>
      </c>
      <c r="P3257" s="140" t="s">
        <v>91</v>
      </c>
      <c r="Q3257" s="140" t="s">
        <v>8</v>
      </c>
      <c r="R3257" s="141">
        <v>5</v>
      </c>
      <c r="S3257" s="141" t="s">
        <v>101</v>
      </c>
      <c r="T3257" s="141" t="s">
        <v>101</v>
      </c>
      <c r="U3257" s="140" t="s">
        <v>8</v>
      </c>
      <c r="V3257" s="141">
        <v>2</v>
      </c>
      <c r="W3257" s="169" t="s">
        <v>4257</v>
      </c>
      <c r="X3257" s="169" t="s">
        <v>4257</v>
      </c>
      <c r="Y3257" s="140" t="s">
        <v>66</v>
      </c>
      <c r="Z3257" s="140" t="s">
        <v>66</v>
      </c>
      <c r="AA3257" s="140" t="s">
        <v>4257</v>
      </c>
      <c r="AB3257" s="140" t="s">
        <v>4257</v>
      </c>
      <c r="AC3257" s="140" t="s">
        <v>66</v>
      </c>
      <c r="AD3257" s="187" t="s">
        <v>66</v>
      </c>
      <c r="AE3257" s="189" t="s">
        <v>4257</v>
      </c>
      <c r="AF3257" s="189" t="s">
        <v>4257</v>
      </c>
      <c r="AG3257" s="134"/>
      <c r="AH3257" s="142"/>
      <c r="AI3257" s="143"/>
      <c r="AJ3257" s="143" t="b">
        <f t="shared" si="1210"/>
        <v>0</v>
      </c>
      <c r="AK3257" s="143" t="str">
        <f>O3257&amp;Q3257&amp;R3257&amp;U3257&amp;V3257&amp;Y3257&amp;Z3257&amp;AC3257&amp;AD3257</f>
        <v>M15120000</v>
      </c>
      <c r="AL3257" s="95"/>
      <c r="AM3257" s="41"/>
      <c r="AN3257" s="145" t="str">
        <f>N3257&amp;AK3257</f>
        <v>J9NM15120000</v>
      </c>
      <c r="AO3257" s="145"/>
      <c r="AP3257" s="30"/>
      <c r="AQ3257" s="194" t="e">
        <f>VLOOKUP(AE3257,#REF!,2,0)</f>
        <v>#REF!</v>
      </c>
      <c r="AR3257" s="145"/>
      <c r="AS3257" s="145" t="str">
        <f>IF(IFERROR(VLOOKUP(AE3257,#REF!,1,0),"")&lt;&gt;"",1,"")</f>
        <v/>
      </c>
      <c r="AT3257" s="145" t="str">
        <f>IF(IFERROR(VLOOKUP(AE3257,#REF!,1,0),"")&lt;&gt;"",1,"")</f>
        <v/>
      </c>
      <c r="AU3257" s="145" t="str">
        <f>IF(IFERROR(VLOOKUP(AE3257,#REF!,1,0),"")&lt;&gt;"",1,"")</f>
        <v/>
      </c>
      <c r="AV3257" s="145" t="str">
        <f>IF(IFERROR(VLOOKUP(AE3257,#REF!,1,0),"")&lt;&gt;"",1,"")</f>
        <v/>
      </c>
      <c r="AW3257" s="145" t="str">
        <f>IF(IFERROR(VLOOKUP(AE3257,#REF!,1,0),"")&lt;&gt;"",1,"")</f>
        <v/>
      </c>
      <c r="AX3257" s="145" t="str">
        <f>IF(IFERROR(VLOOKUP(AE3257,#REF!,1,0),"")&lt;&gt;"",1,"")</f>
        <v/>
      </c>
      <c r="AY3257" s="145" t="str">
        <f>IF(IFERROR(VLOOKUP(AE3257,#REF!,1,0),"")&lt;&gt;"",1,"")</f>
        <v/>
      </c>
      <c r="AZ3257" s="145" t="str">
        <f>IF(IFERROR(VLOOKUP(AE3257,#REF!,1,0),"")&lt;&gt;"",1,"")</f>
        <v/>
      </c>
      <c r="BA3257" s="145" t="str">
        <f>IF(IFERROR(VLOOKUP(AE3257,#REF!,1,0),"")&lt;&gt;"",1,"")</f>
        <v/>
      </c>
      <c r="BB3257" s="145" t="str">
        <f>IF(IFERROR(VLOOKUP(AE3257,#REF!,1,0),"")&lt;&gt;"",1,"")</f>
        <v/>
      </c>
      <c r="BC3257" s="145" t="str">
        <f>IF(IFERROR(VLOOKUP(AE3257,#REF!,1,0),"")&lt;&gt;"",1,"")</f>
        <v/>
      </c>
      <c r="BD3257" s="146" t="str">
        <f>IF(IFERROR(VLOOKUP(AE3257,#REF!,1,0),"")&lt;&gt;"",1,"")</f>
        <v/>
      </c>
      <c r="BE3257" s="148">
        <f t="shared" si="1208"/>
        <v>0</v>
      </c>
    </row>
    <row r="3258" spans="1:57" ht="17">
      <c r="A3258" s="137">
        <v>3078</v>
      </c>
      <c r="B3258" s="137"/>
      <c r="C3258" s="137"/>
      <c r="D3258" s="138"/>
      <c r="E3258" s="138"/>
      <c r="F3258" s="138"/>
      <c r="G3258" s="138"/>
      <c r="H3258" s="138"/>
      <c r="I3258" s="138"/>
      <c r="J3258" s="138"/>
      <c r="K3258" s="138"/>
      <c r="L3258" s="138" t="s">
        <v>7369</v>
      </c>
      <c r="M3258" s="158"/>
      <c r="N3258" s="139" t="s">
        <v>3963</v>
      </c>
      <c r="O3258" s="140" t="s">
        <v>26</v>
      </c>
      <c r="P3258" s="140" t="s">
        <v>91</v>
      </c>
      <c r="Q3258" s="140" t="s">
        <v>8</v>
      </c>
      <c r="R3258" s="141">
        <v>5</v>
      </c>
      <c r="S3258" s="141" t="s">
        <v>101</v>
      </c>
      <c r="T3258" s="141" t="s">
        <v>101</v>
      </c>
      <c r="U3258" s="140" t="s">
        <v>8</v>
      </c>
      <c r="V3258" s="141">
        <v>3</v>
      </c>
      <c r="W3258" s="169" t="s">
        <v>4258</v>
      </c>
      <c r="X3258" s="169" t="s">
        <v>4258</v>
      </c>
      <c r="Y3258" s="140" t="s">
        <v>66</v>
      </c>
      <c r="Z3258" s="140" t="s">
        <v>66</v>
      </c>
      <c r="AA3258" s="140" t="s">
        <v>4258</v>
      </c>
      <c r="AB3258" s="140" t="s">
        <v>4258</v>
      </c>
      <c r="AC3258" s="140" t="s">
        <v>66</v>
      </c>
      <c r="AD3258" s="187" t="s">
        <v>66</v>
      </c>
      <c r="AE3258" s="189" t="s">
        <v>4258</v>
      </c>
      <c r="AF3258" s="189" t="s">
        <v>4258</v>
      </c>
      <c r="AG3258" s="134"/>
      <c r="AH3258" s="142"/>
      <c r="AI3258" s="143"/>
      <c r="AJ3258" s="143" t="b">
        <f t="shared" si="1210"/>
        <v>0</v>
      </c>
      <c r="AK3258" s="143" t="str">
        <f>O3258&amp;Q3258&amp;R3258&amp;U3258&amp;V3258&amp;Y3258&amp;Z3258&amp;AC3258&amp;AD3258</f>
        <v>M15130000</v>
      </c>
      <c r="AL3258" s="95"/>
      <c r="AM3258" s="41"/>
      <c r="AN3258" s="145" t="str">
        <f>N3258&amp;AK3258</f>
        <v>J9NM15130000</v>
      </c>
      <c r="AO3258" s="145"/>
      <c r="AP3258" s="30"/>
      <c r="AQ3258" s="194" t="e">
        <f>VLOOKUP(AE3258,#REF!,2,0)</f>
        <v>#REF!</v>
      </c>
      <c r="AR3258" s="145"/>
      <c r="AS3258" s="145" t="str">
        <f>IF(IFERROR(VLOOKUP(AE3258,#REF!,1,0),"")&lt;&gt;"",1,"")</f>
        <v/>
      </c>
      <c r="AT3258" s="145" t="str">
        <f>IF(IFERROR(VLOOKUP(AE3258,#REF!,1,0),"")&lt;&gt;"",1,"")</f>
        <v/>
      </c>
      <c r="AU3258" s="145" t="str">
        <f>IF(IFERROR(VLOOKUP(AE3258,#REF!,1,0),"")&lt;&gt;"",1,"")</f>
        <v/>
      </c>
      <c r="AV3258" s="145" t="str">
        <f>IF(IFERROR(VLOOKUP(AE3258,#REF!,1,0),"")&lt;&gt;"",1,"")</f>
        <v/>
      </c>
      <c r="AW3258" s="145" t="str">
        <f>IF(IFERROR(VLOOKUP(AE3258,#REF!,1,0),"")&lt;&gt;"",1,"")</f>
        <v/>
      </c>
      <c r="AX3258" s="145" t="str">
        <f>IF(IFERROR(VLOOKUP(AE3258,#REF!,1,0),"")&lt;&gt;"",1,"")</f>
        <v/>
      </c>
      <c r="AY3258" s="145" t="str">
        <f>IF(IFERROR(VLOOKUP(AE3258,#REF!,1,0),"")&lt;&gt;"",1,"")</f>
        <v/>
      </c>
      <c r="AZ3258" s="145" t="str">
        <f>IF(IFERROR(VLOOKUP(AE3258,#REF!,1,0),"")&lt;&gt;"",1,"")</f>
        <v/>
      </c>
      <c r="BA3258" s="145" t="str">
        <f>IF(IFERROR(VLOOKUP(AE3258,#REF!,1,0),"")&lt;&gt;"",1,"")</f>
        <v/>
      </c>
      <c r="BB3258" s="145" t="str">
        <f>IF(IFERROR(VLOOKUP(AE3258,#REF!,1,0),"")&lt;&gt;"",1,"")</f>
        <v/>
      </c>
      <c r="BC3258" s="145" t="str">
        <f>IF(IFERROR(VLOOKUP(AE3258,#REF!,1,0),"")&lt;&gt;"",1,"")</f>
        <v/>
      </c>
      <c r="BD3258" s="146" t="str">
        <f>IF(IFERROR(VLOOKUP(AE3258,#REF!,1,0),"")&lt;&gt;"",1,"")</f>
        <v/>
      </c>
      <c r="BE3258" s="148">
        <f t="shared" si="1208"/>
        <v>0</v>
      </c>
    </row>
    <row r="3259" spans="1:57" ht="17">
      <c r="A3259" s="137">
        <v>3079</v>
      </c>
      <c r="B3259" s="137"/>
      <c r="C3259" s="137"/>
      <c r="D3259" s="138"/>
      <c r="E3259" s="138"/>
      <c r="F3259" s="138"/>
      <c r="G3259" s="138"/>
      <c r="H3259" s="138"/>
      <c r="I3259" s="138"/>
      <c r="J3259" s="138"/>
      <c r="K3259" s="138"/>
      <c r="L3259" s="138" t="s">
        <v>7370</v>
      </c>
      <c r="M3259" s="158"/>
      <c r="N3259" s="139" t="s">
        <v>3963</v>
      </c>
      <c r="O3259" s="140" t="s">
        <v>26</v>
      </c>
      <c r="P3259" s="140" t="s">
        <v>91</v>
      </c>
      <c r="Q3259" s="140" t="s">
        <v>8</v>
      </c>
      <c r="R3259" s="141">
        <v>5</v>
      </c>
      <c r="S3259" s="141" t="s">
        <v>101</v>
      </c>
      <c r="T3259" s="141" t="s">
        <v>101</v>
      </c>
      <c r="U3259" s="140" t="s">
        <v>8</v>
      </c>
      <c r="V3259" s="141">
        <v>4</v>
      </c>
      <c r="W3259" s="169" t="s">
        <v>4259</v>
      </c>
      <c r="X3259" s="169" t="s">
        <v>4259</v>
      </c>
      <c r="Y3259" s="140" t="s">
        <v>66</v>
      </c>
      <c r="Z3259" s="140" t="s">
        <v>66</v>
      </c>
      <c r="AA3259" s="140" t="s">
        <v>4259</v>
      </c>
      <c r="AB3259" s="140" t="s">
        <v>4259</v>
      </c>
      <c r="AC3259" s="140" t="s">
        <v>66</v>
      </c>
      <c r="AD3259" s="187" t="s">
        <v>66</v>
      </c>
      <c r="AE3259" s="189" t="s">
        <v>4259</v>
      </c>
      <c r="AF3259" s="189" t="s">
        <v>4259</v>
      </c>
      <c r="AG3259" s="134"/>
      <c r="AH3259" s="142"/>
      <c r="AI3259" s="143"/>
      <c r="AJ3259" s="143" t="b">
        <f t="shared" si="1210"/>
        <v>0</v>
      </c>
      <c r="AK3259" s="143" t="str">
        <f>O3259&amp;Q3259&amp;R3259&amp;U3259&amp;V3259&amp;Y3259&amp;Z3259&amp;AC3259&amp;AD3259</f>
        <v>M15140000</v>
      </c>
      <c r="AL3259" s="95"/>
      <c r="AM3259" s="41"/>
      <c r="AN3259" s="145" t="str">
        <f>N3259&amp;AK3259</f>
        <v>J9NM15140000</v>
      </c>
      <c r="AO3259" s="145"/>
      <c r="AP3259" s="30"/>
      <c r="AQ3259" s="194" t="e">
        <f>VLOOKUP(AE3259,#REF!,2,0)</f>
        <v>#REF!</v>
      </c>
      <c r="AR3259" s="145"/>
      <c r="AS3259" s="145" t="str">
        <f>IF(IFERROR(VLOOKUP(AE3259,#REF!,1,0),"")&lt;&gt;"",1,"")</f>
        <v/>
      </c>
      <c r="AT3259" s="145" t="str">
        <f>IF(IFERROR(VLOOKUP(AE3259,#REF!,1,0),"")&lt;&gt;"",1,"")</f>
        <v/>
      </c>
      <c r="AU3259" s="145" t="str">
        <f>IF(IFERROR(VLOOKUP(AE3259,#REF!,1,0),"")&lt;&gt;"",1,"")</f>
        <v/>
      </c>
      <c r="AV3259" s="145" t="str">
        <f>IF(IFERROR(VLOOKUP(AE3259,#REF!,1,0),"")&lt;&gt;"",1,"")</f>
        <v/>
      </c>
      <c r="AW3259" s="145" t="str">
        <f>IF(IFERROR(VLOOKUP(AE3259,#REF!,1,0),"")&lt;&gt;"",1,"")</f>
        <v/>
      </c>
      <c r="AX3259" s="145" t="str">
        <f>IF(IFERROR(VLOOKUP(AE3259,#REF!,1,0),"")&lt;&gt;"",1,"")</f>
        <v/>
      </c>
      <c r="AY3259" s="145" t="str">
        <f>IF(IFERROR(VLOOKUP(AE3259,#REF!,1,0),"")&lt;&gt;"",1,"")</f>
        <v/>
      </c>
      <c r="AZ3259" s="145" t="str">
        <f>IF(IFERROR(VLOOKUP(AE3259,#REF!,1,0),"")&lt;&gt;"",1,"")</f>
        <v/>
      </c>
      <c r="BA3259" s="145" t="str">
        <f>IF(IFERROR(VLOOKUP(AE3259,#REF!,1,0),"")&lt;&gt;"",1,"")</f>
        <v/>
      </c>
      <c r="BB3259" s="145" t="str">
        <f>IF(IFERROR(VLOOKUP(AE3259,#REF!,1,0),"")&lt;&gt;"",1,"")</f>
        <v/>
      </c>
      <c r="BC3259" s="145" t="str">
        <f>IF(IFERROR(VLOOKUP(AE3259,#REF!,1,0),"")&lt;&gt;"",1,"")</f>
        <v/>
      </c>
      <c r="BD3259" s="146" t="str">
        <f>IF(IFERROR(VLOOKUP(AE3259,#REF!,1,0),"")&lt;&gt;"",1,"")</f>
        <v/>
      </c>
      <c r="BE3259" s="148">
        <f t="shared" si="1208"/>
        <v>0</v>
      </c>
    </row>
    <row r="3260" spans="1:57" ht="17">
      <c r="A3260" s="137">
        <v>3080</v>
      </c>
      <c r="B3260" s="137"/>
      <c r="C3260" s="137"/>
      <c r="D3260" s="138"/>
      <c r="E3260" s="138"/>
      <c r="F3260" s="138"/>
      <c r="G3260" s="138"/>
      <c r="H3260" s="138"/>
      <c r="I3260" s="138"/>
      <c r="J3260" s="138"/>
      <c r="K3260" s="138"/>
      <c r="L3260" s="138" t="s">
        <v>7371</v>
      </c>
      <c r="M3260" s="158"/>
      <c r="N3260" s="139" t="s">
        <v>3963</v>
      </c>
      <c r="O3260" s="140" t="s">
        <v>26</v>
      </c>
      <c r="P3260" s="140" t="s">
        <v>91</v>
      </c>
      <c r="Q3260" s="140" t="s">
        <v>8</v>
      </c>
      <c r="R3260" s="141">
        <v>5</v>
      </c>
      <c r="S3260" s="141" t="s">
        <v>101</v>
      </c>
      <c r="T3260" s="141" t="s">
        <v>101</v>
      </c>
      <c r="U3260" s="140" t="s">
        <v>8</v>
      </c>
      <c r="V3260" s="141">
        <v>5</v>
      </c>
      <c r="W3260" s="169" t="s">
        <v>4260</v>
      </c>
      <c r="X3260" s="169" t="s">
        <v>4260</v>
      </c>
      <c r="Y3260" s="140" t="s">
        <v>66</v>
      </c>
      <c r="Z3260" s="140" t="s">
        <v>66</v>
      </c>
      <c r="AA3260" s="140" t="s">
        <v>4260</v>
      </c>
      <c r="AB3260" s="140" t="s">
        <v>4260</v>
      </c>
      <c r="AC3260" s="140" t="s">
        <v>66</v>
      </c>
      <c r="AD3260" s="187" t="s">
        <v>66</v>
      </c>
      <c r="AE3260" s="189" t="s">
        <v>4260</v>
      </c>
      <c r="AF3260" s="189" t="s">
        <v>4260</v>
      </c>
      <c r="AG3260" s="134"/>
      <c r="AH3260" s="142"/>
      <c r="AI3260" s="143"/>
      <c r="AJ3260" s="143" t="b">
        <f t="shared" si="1210"/>
        <v>0</v>
      </c>
      <c r="AK3260" s="143" t="str">
        <f>O3260&amp;Q3260&amp;R3260&amp;U3260&amp;V3260&amp;Y3260&amp;Z3260&amp;AC3260&amp;AD3260</f>
        <v>M15150000</v>
      </c>
      <c r="AL3260" s="95"/>
      <c r="AM3260" s="41"/>
      <c r="AN3260" s="145" t="str">
        <f>N3260&amp;AK3260</f>
        <v>J9NM15150000</v>
      </c>
      <c r="AO3260" s="145"/>
      <c r="AP3260" s="30"/>
      <c r="AQ3260" s="194" t="e">
        <f>VLOOKUP(AE3260,#REF!,2,0)</f>
        <v>#REF!</v>
      </c>
      <c r="AR3260" s="145"/>
      <c r="AS3260" s="145" t="str">
        <f>IF(IFERROR(VLOOKUP(AE3260,#REF!,1,0),"")&lt;&gt;"",1,"")</f>
        <v/>
      </c>
      <c r="AT3260" s="145" t="str">
        <f>IF(IFERROR(VLOOKUP(AE3260,#REF!,1,0),"")&lt;&gt;"",1,"")</f>
        <v/>
      </c>
      <c r="AU3260" s="145" t="str">
        <f>IF(IFERROR(VLOOKUP(AE3260,#REF!,1,0),"")&lt;&gt;"",1,"")</f>
        <v/>
      </c>
      <c r="AV3260" s="145" t="str">
        <f>IF(IFERROR(VLOOKUP(AE3260,#REF!,1,0),"")&lt;&gt;"",1,"")</f>
        <v/>
      </c>
      <c r="AW3260" s="145" t="str">
        <f>IF(IFERROR(VLOOKUP(AE3260,#REF!,1,0),"")&lt;&gt;"",1,"")</f>
        <v/>
      </c>
      <c r="AX3260" s="145" t="str">
        <f>IF(IFERROR(VLOOKUP(AE3260,#REF!,1,0),"")&lt;&gt;"",1,"")</f>
        <v/>
      </c>
      <c r="AY3260" s="145" t="str">
        <f>IF(IFERROR(VLOOKUP(AE3260,#REF!,1,0),"")&lt;&gt;"",1,"")</f>
        <v/>
      </c>
      <c r="AZ3260" s="145" t="str">
        <f>IF(IFERROR(VLOOKUP(AE3260,#REF!,1,0),"")&lt;&gt;"",1,"")</f>
        <v/>
      </c>
      <c r="BA3260" s="145" t="str">
        <f>IF(IFERROR(VLOOKUP(AE3260,#REF!,1,0),"")&lt;&gt;"",1,"")</f>
        <v/>
      </c>
      <c r="BB3260" s="145" t="str">
        <f>IF(IFERROR(VLOOKUP(AE3260,#REF!,1,0),"")&lt;&gt;"",1,"")</f>
        <v/>
      </c>
      <c r="BC3260" s="145" t="str">
        <f>IF(IFERROR(VLOOKUP(AE3260,#REF!,1,0),"")&lt;&gt;"",1,"")</f>
        <v/>
      </c>
      <c r="BD3260" s="146" t="str">
        <f>IF(IFERROR(VLOOKUP(AE3260,#REF!,1,0),"")&lt;&gt;"",1,"")</f>
        <v/>
      </c>
      <c r="BE3260" s="148">
        <f t="shared" si="1208"/>
        <v>0</v>
      </c>
    </row>
    <row r="3261" spans="1:57" ht="17">
      <c r="A3261" s="137">
        <v>3081</v>
      </c>
      <c r="B3261" s="137"/>
      <c r="C3261" s="137"/>
      <c r="D3261" s="138"/>
      <c r="E3261" s="138"/>
      <c r="F3261" s="138"/>
      <c r="G3261" s="138"/>
      <c r="H3261" s="138"/>
      <c r="I3261" s="138"/>
      <c r="J3261" s="138"/>
      <c r="K3261" s="138"/>
      <c r="L3261" s="138" t="s">
        <v>7372</v>
      </c>
      <c r="M3261" s="158"/>
      <c r="N3261" s="139" t="s">
        <v>3963</v>
      </c>
      <c r="O3261" s="140" t="s">
        <v>26</v>
      </c>
      <c r="P3261" s="140" t="s">
        <v>91</v>
      </c>
      <c r="Q3261" s="140" t="s">
        <v>8</v>
      </c>
      <c r="R3261" s="141">
        <v>5</v>
      </c>
      <c r="S3261" s="141" t="s">
        <v>101</v>
      </c>
      <c r="T3261" s="141" t="s">
        <v>101</v>
      </c>
      <c r="U3261" s="140" t="s">
        <v>8</v>
      </c>
      <c r="V3261" s="141">
        <v>6</v>
      </c>
      <c r="W3261" s="169" t="s">
        <v>4261</v>
      </c>
      <c r="X3261" s="169" t="s">
        <v>4261</v>
      </c>
      <c r="Y3261" s="140" t="s">
        <v>66</v>
      </c>
      <c r="Z3261" s="140" t="s">
        <v>66</v>
      </c>
      <c r="AA3261" s="140" t="s">
        <v>4261</v>
      </c>
      <c r="AB3261" s="140" t="s">
        <v>4261</v>
      </c>
      <c r="AC3261" s="140" t="s">
        <v>66</v>
      </c>
      <c r="AD3261" s="187" t="s">
        <v>66</v>
      </c>
      <c r="AE3261" s="189" t="s">
        <v>4261</v>
      </c>
      <c r="AF3261" s="189" t="s">
        <v>4261</v>
      </c>
      <c r="AG3261" s="134"/>
      <c r="AH3261" s="142"/>
      <c r="AI3261" s="143"/>
      <c r="AJ3261" s="143" t="b">
        <f t="shared" si="1210"/>
        <v>0</v>
      </c>
      <c r="AK3261" s="143" t="str">
        <f>O3261&amp;Q3261&amp;R3261&amp;U3261&amp;V3261&amp;Y3261&amp;Z3261&amp;AC3261&amp;AD3261</f>
        <v>M15160000</v>
      </c>
      <c r="AL3261" s="95"/>
      <c r="AM3261" s="41"/>
      <c r="AN3261" s="145" t="str">
        <f>N3261&amp;AK3261</f>
        <v>J9NM15160000</v>
      </c>
      <c r="AO3261" s="145"/>
      <c r="AP3261" s="30"/>
      <c r="AQ3261" s="194" t="e">
        <f>VLOOKUP(AE3261,#REF!,2,0)</f>
        <v>#REF!</v>
      </c>
      <c r="AR3261" s="145"/>
      <c r="AS3261" s="145" t="str">
        <f>IF(IFERROR(VLOOKUP(AE3261,#REF!,1,0),"")&lt;&gt;"",1,"")</f>
        <v/>
      </c>
      <c r="AT3261" s="145" t="str">
        <f>IF(IFERROR(VLOOKUP(AE3261,#REF!,1,0),"")&lt;&gt;"",1,"")</f>
        <v/>
      </c>
      <c r="AU3261" s="145" t="str">
        <f>IF(IFERROR(VLOOKUP(AE3261,#REF!,1,0),"")&lt;&gt;"",1,"")</f>
        <v/>
      </c>
      <c r="AV3261" s="145" t="str">
        <f>IF(IFERROR(VLOOKUP(AE3261,#REF!,1,0),"")&lt;&gt;"",1,"")</f>
        <v/>
      </c>
      <c r="AW3261" s="145" t="str">
        <f>IF(IFERROR(VLOOKUP(AE3261,#REF!,1,0),"")&lt;&gt;"",1,"")</f>
        <v/>
      </c>
      <c r="AX3261" s="145" t="str">
        <f>IF(IFERROR(VLOOKUP(AE3261,#REF!,1,0),"")&lt;&gt;"",1,"")</f>
        <v/>
      </c>
      <c r="AY3261" s="145" t="str">
        <f>IF(IFERROR(VLOOKUP(AE3261,#REF!,1,0),"")&lt;&gt;"",1,"")</f>
        <v/>
      </c>
      <c r="AZ3261" s="145" t="str">
        <f>IF(IFERROR(VLOOKUP(AE3261,#REF!,1,0),"")&lt;&gt;"",1,"")</f>
        <v/>
      </c>
      <c r="BA3261" s="145" t="str">
        <f>IF(IFERROR(VLOOKUP(AE3261,#REF!,1,0),"")&lt;&gt;"",1,"")</f>
        <v/>
      </c>
      <c r="BB3261" s="145" t="str">
        <f>IF(IFERROR(VLOOKUP(AE3261,#REF!,1,0),"")&lt;&gt;"",1,"")</f>
        <v/>
      </c>
      <c r="BC3261" s="145" t="str">
        <f>IF(IFERROR(VLOOKUP(AE3261,#REF!,1,0),"")&lt;&gt;"",1,"")</f>
        <v/>
      </c>
      <c r="BD3261" s="146" t="str">
        <f>IF(IFERROR(VLOOKUP(AE3261,#REF!,1,0),"")&lt;&gt;"",1,"")</f>
        <v/>
      </c>
      <c r="BE3261" s="148">
        <f t="shared" si="1208"/>
        <v>0</v>
      </c>
    </row>
    <row r="3262" spans="1:57" ht="17">
      <c r="A3262" s="137">
        <v>3082</v>
      </c>
      <c r="B3262" s="137"/>
      <c r="C3262" s="137"/>
      <c r="D3262" s="138"/>
      <c r="E3262" s="138"/>
      <c r="F3262" s="138"/>
      <c r="G3262" s="138"/>
      <c r="H3262" s="138"/>
      <c r="I3262" s="138"/>
      <c r="J3262" s="138"/>
      <c r="K3262" s="138"/>
      <c r="L3262" s="138" t="s">
        <v>7373</v>
      </c>
      <c r="M3262" s="158"/>
      <c r="N3262" s="139" t="s">
        <v>3963</v>
      </c>
      <c r="O3262" s="140" t="s">
        <v>26</v>
      </c>
      <c r="P3262" s="140" t="s">
        <v>91</v>
      </c>
      <c r="Q3262" s="140" t="s">
        <v>8</v>
      </c>
      <c r="R3262" s="141">
        <v>5</v>
      </c>
      <c r="S3262" s="141" t="s">
        <v>101</v>
      </c>
      <c r="T3262" s="141" t="s">
        <v>101</v>
      </c>
      <c r="U3262" s="140" t="s">
        <v>8</v>
      </c>
      <c r="V3262" s="141">
        <v>7</v>
      </c>
      <c r="W3262" s="169" t="s">
        <v>4262</v>
      </c>
      <c r="X3262" s="169" t="s">
        <v>4262</v>
      </c>
      <c r="Y3262" s="140" t="s">
        <v>66</v>
      </c>
      <c r="Z3262" s="140" t="s">
        <v>66</v>
      </c>
      <c r="AA3262" s="140" t="s">
        <v>4262</v>
      </c>
      <c r="AB3262" s="140" t="s">
        <v>4262</v>
      </c>
      <c r="AC3262" s="140" t="s">
        <v>66</v>
      </c>
      <c r="AD3262" s="187" t="s">
        <v>66</v>
      </c>
      <c r="AE3262" s="189" t="s">
        <v>4262</v>
      </c>
      <c r="AF3262" s="189" t="s">
        <v>4262</v>
      </c>
      <c r="AG3262" s="134"/>
      <c r="AH3262" s="142"/>
      <c r="AI3262" s="143"/>
      <c r="AJ3262" s="143" t="b">
        <f t="shared" si="1210"/>
        <v>0</v>
      </c>
      <c r="AK3262" s="143" t="str">
        <f>O3262&amp;Q3262&amp;R3262&amp;U3262&amp;V3262&amp;Y3262&amp;Z3262&amp;AC3262&amp;AD3262</f>
        <v>M15170000</v>
      </c>
      <c r="AL3262" s="95"/>
      <c r="AM3262" s="41"/>
      <c r="AN3262" s="145" t="str">
        <f>N3262&amp;AK3262</f>
        <v>J9NM15170000</v>
      </c>
      <c r="AO3262" s="145"/>
      <c r="AP3262" s="30"/>
      <c r="AQ3262" s="194" t="e">
        <f>VLOOKUP(AE3262,#REF!,2,0)</f>
        <v>#REF!</v>
      </c>
      <c r="AR3262" s="145"/>
      <c r="AS3262" s="145" t="str">
        <f>IF(IFERROR(VLOOKUP(AE3262,#REF!,1,0),"")&lt;&gt;"",1,"")</f>
        <v/>
      </c>
      <c r="AT3262" s="145" t="str">
        <f>IF(IFERROR(VLOOKUP(AE3262,#REF!,1,0),"")&lt;&gt;"",1,"")</f>
        <v/>
      </c>
      <c r="AU3262" s="145" t="str">
        <f>IF(IFERROR(VLOOKUP(AE3262,#REF!,1,0),"")&lt;&gt;"",1,"")</f>
        <v/>
      </c>
      <c r="AV3262" s="145" t="str">
        <f>IF(IFERROR(VLOOKUP(AE3262,#REF!,1,0),"")&lt;&gt;"",1,"")</f>
        <v/>
      </c>
      <c r="AW3262" s="145" t="str">
        <f>IF(IFERROR(VLOOKUP(AE3262,#REF!,1,0),"")&lt;&gt;"",1,"")</f>
        <v/>
      </c>
      <c r="AX3262" s="145" t="str">
        <f>IF(IFERROR(VLOOKUP(AE3262,#REF!,1,0),"")&lt;&gt;"",1,"")</f>
        <v/>
      </c>
      <c r="AY3262" s="145" t="str">
        <f>IF(IFERROR(VLOOKUP(AE3262,#REF!,1,0),"")&lt;&gt;"",1,"")</f>
        <v/>
      </c>
      <c r="AZ3262" s="145" t="str">
        <f>IF(IFERROR(VLOOKUP(AE3262,#REF!,1,0),"")&lt;&gt;"",1,"")</f>
        <v/>
      </c>
      <c r="BA3262" s="145" t="str">
        <f>IF(IFERROR(VLOOKUP(AE3262,#REF!,1,0),"")&lt;&gt;"",1,"")</f>
        <v/>
      </c>
      <c r="BB3262" s="145" t="str">
        <f>IF(IFERROR(VLOOKUP(AE3262,#REF!,1,0),"")&lt;&gt;"",1,"")</f>
        <v/>
      </c>
      <c r="BC3262" s="145" t="str">
        <f>IF(IFERROR(VLOOKUP(AE3262,#REF!,1,0),"")&lt;&gt;"",1,"")</f>
        <v/>
      </c>
      <c r="BD3262" s="146" t="str">
        <f>IF(IFERROR(VLOOKUP(AE3262,#REF!,1,0),"")&lt;&gt;"",1,"")</f>
        <v/>
      </c>
      <c r="BE3262" s="148">
        <f t="shared" si="1208"/>
        <v>0</v>
      </c>
    </row>
    <row r="3263" spans="1:57" ht="17">
      <c r="A3263" s="137">
        <v>3083</v>
      </c>
      <c r="B3263" s="137"/>
      <c r="C3263" s="137"/>
      <c r="D3263" s="138"/>
      <c r="E3263" s="138"/>
      <c r="F3263" s="138"/>
      <c r="G3263" s="138"/>
      <c r="H3263" s="138"/>
      <c r="I3263" s="138"/>
      <c r="J3263" s="138"/>
      <c r="K3263" s="138"/>
      <c r="L3263" s="138" t="s">
        <v>7374</v>
      </c>
      <c r="M3263" s="158"/>
      <c r="N3263" s="139" t="s">
        <v>3963</v>
      </c>
      <c r="O3263" s="140" t="s">
        <v>26</v>
      </c>
      <c r="P3263" s="140" t="s">
        <v>91</v>
      </c>
      <c r="Q3263" s="140" t="s">
        <v>8</v>
      </c>
      <c r="R3263" s="141">
        <v>5</v>
      </c>
      <c r="S3263" s="141" t="s">
        <v>101</v>
      </c>
      <c r="T3263" s="141" t="s">
        <v>101</v>
      </c>
      <c r="U3263" s="140" t="s">
        <v>8</v>
      </c>
      <c r="V3263" s="141">
        <v>8</v>
      </c>
      <c r="W3263" s="169" t="s">
        <v>4263</v>
      </c>
      <c r="X3263" s="169" t="s">
        <v>4263</v>
      </c>
      <c r="Y3263" s="140" t="s">
        <v>66</v>
      </c>
      <c r="Z3263" s="140" t="s">
        <v>66</v>
      </c>
      <c r="AA3263" s="140" t="s">
        <v>4263</v>
      </c>
      <c r="AB3263" s="140" t="s">
        <v>4263</v>
      </c>
      <c r="AC3263" s="140" t="s">
        <v>66</v>
      </c>
      <c r="AD3263" s="187" t="s">
        <v>66</v>
      </c>
      <c r="AE3263" s="190" t="s">
        <v>4263</v>
      </c>
      <c r="AF3263" s="190" t="s">
        <v>4263</v>
      </c>
      <c r="AG3263" s="134"/>
      <c r="AH3263" s="142"/>
      <c r="AI3263" s="143"/>
      <c r="AJ3263" s="143" t="b">
        <f t="shared" si="1210"/>
        <v>0</v>
      </c>
      <c r="AK3263" s="143" t="str">
        <f>O3263&amp;Q3263&amp;R3263&amp;U3263&amp;V3263&amp;Y3263&amp;Z3263&amp;AC3263&amp;AD3263</f>
        <v>M15180000</v>
      </c>
      <c r="AL3263" s="95"/>
      <c r="AM3263" s="41"/>
      <c r="AN3263" s="145" t="str">
        <f>N3263&amp;AK3263</f>
        <v>J9NM15180000</v>
      </c>
      <c r="AO3263" s="145"/>
      <c r="AP3263" s="30"/>
      <c r="AQ3263" s="194" t="e">
        <f>VLOOKUP(AE3263,#REF!,2,0)</f>
        <v>#REF!</v>
      </c>
      <c r="AR3263" s="145"/>
      <c r="AS3263" s="145" t="str">
        <f>IF(IFERROR(VLOOKUP(AE3263,#REF!,1,0),"")&lt;&gt;"",1,"")</f>
        <v/>
      </c>
      <c r="AT3263" s="145" t="str">
        <f>IF(IFERROR(VLOOKUP(AE3263,#REF!,1,0),"")&lt;&gt;"",1,"")</f>
        <v/>
      </c>
      <c r="AU3263" s="145" t="str">
        <f>IF(IFERROR(VLOOKUP(AE3263,#REF!,1,0),"")&lt;&gt;"",1,"")</f>
        <v/>
      </c>
      <c r="AV3263" s="145" t="str">
        <f>IF(IFERROR(VLOOKUP(AE3263,#REF!,1,0),"")&lt;&gt;"",1,"")</f>
        <v/>
      </c>
      <c r="AW3263" s="145" t="str">
        <f>IF(IFERROR(VLOOKUP(AE3263,#REF!,1,0),"")&lt;&gt;"",1,"")</f>
        <v/>
      </c>
      <c r="AX3263" s="145" t="str">
        <f>IF(IFERROR(VLOOKUP(AE3263,#REF!,1,0),"")&lt;&gt;"",1,"")</f>
        <v/>
      </c>
      <c r="AY3263" s="145" t="str">
        <f>IF(IFERROR(VLOOKUP(AE3263,#REF!,1,0),"")&lt;&gt;"",1,"")</f>
        <v/>
      </c>
      <c r="AZ3263" s="145" t="str">
        <f>IF(IFERROR(VLOOKUP(AE3263,#REF!,1,0),"")&lt;&gt;"",1,"")</f>
        <v/>
      </c>
      <c r="BA3263" s="145" t="str">
        <f>IF(IFERROR(VLOOKUP(AE3263,#REF!,1,0),"")&lt;&gt;"",1,"")</f>
        <v/>
      </c>
      <c r="BB3263" s="145" t="str">
        <f>IF(IFERROR(VLOOKUP(AE3263,#REF!,1,0),"")&lt;&gt;"",1,"")</f>
        <v/>
      </c>
      <c r="BC3263" s="145" t="str">
        <f>IF(IFERROR(VLOOKUP(AE3263,#REF!,1,0),"")&lt;&gt;"",1,"")</f>
        <v/>
      </c>
      <c r="BD3263" s="146" t="str">
        <f>IF(IFERROR(VLOOKUP(AE3263,#REF!,1,0),"")&lt;&gt;"",1,"")</f>
        <v/>
      </c>
      <c r="BE3263" s="148">
        <f t="shared" si="1208"/>
        <v>0</v>
      </c>
    </row>
    <row r="3264" spans="1:57" ht="17">
      <c r="A3264" s="137">
        <v>3084</v>
      </c>
      <c r="B3264" s="137"/>
      <c r="C3264" s="137"/>
      <c r="D3264" s="138"/>
      <c r="E3264" s="138"/>
      <c r="F3264" s="138"/>
      <c r="G3264" s="138"/>
      <c r="H3264" s="138"/>
      <c r="I3264" s="138"/>
      <c r="J3264" s="138"/>
      <c r="K3264" s="138"/>
      <c r="L3264" s="138" t="s">
        <v>7375</v>
      </c>
      <c r="M3264" s="158"/>
      <c r="N3264" s="139" t="s">
        <v>3963</v>
      </c>
      <c r="O3264" s="140" t="s">
        <v>26</v>
      </c>
      <c r="P3264" s="140" t="s">
        <v>91</v>
      </c>
      <c r="Q3264" s="140" t="s">
        <v>8</v>
      </c>
      <c r="R3264" s="141">
        <v>5</v>
      </c>
      <c r="S3264" s="141" t="s">
        <v>101</v>
      </c>
      <c r="T3264" s="141" t="s">
        <v>101</v>
      </c>
      <c r="U3264" s="140" t="s">
        <v>8</v>
      </c>
      <c r="V3264" s="141">
        <v>9</v>
      </c>
      <c r="W3264" s="169" t="s">
        <v>4264</v>
      </c>
      <c r="X3264" s="169" t="s">
        <v>4264</v>
      </c>
      <c r="Y3264" s="140" t="s">
        <v>66</v>
      </c>
      <c r="Z3264" s="140" t="s">
        <v>66</v>
      </c>
      <c r="AA3264" s="140" t="s">
        <v>4264</v>
      </c>
      <c r="AB3264" s="140" t="s">
        <v>4264</v>
      </c>
      <c r="AC3264" s="140" t="s">
        <v>66</v>
      </c>
      <c r="AD3264" s="187" t="s">
        <v>66</v>
      </c>
      <c r="AE3264" s="189" t="s">
        <v>4264</v>
      </c>
      <c r="AF3264" s="189" t="s">
        <v>4264</v>
      </c>
      <c r="AG3264" s="134"/>
      <c r="AH3264" s="142"/>
      <c r="AI3264" s="143"/>
      <c r="AJ3264" s="143" t="b">
        <f t="shared" si="1210"/>
        <v>0</v>
      </c>
      <c r="AK3264" s="143" t="str">
        <f>O3264&amp;Q3264&amp;R3264&amp;U3264&amp;V3264&amp;Y3264&amp;Z3264&amp;AC3264&amp;AD3264</f>
        <v>M15190000</v>
      </c>
      <c r="AL3264" s="95"/>
      <c r="AM3264" s="41"/>
      <c r="AN3264" s="145" t="str">
        <f>N3264&amp;AK3264</f>
        <v>J9NM15190000</v>
      </c>
      <c r="AO3264" s="145"/>
      <c r="AP3264" s="30"/>
      <c r="AQ3264" s="194" t="e">
        <f>VLOOKUP(AE3264,#REF!,2,0)</f>
        <v>#REF!</v>
      </c>
      <c r="AR3264" s="145"/>
      <c r="AS3264" s="145" t="str">
        <f>IF(IFERROR(VLOOKUP(AE3264,#REF!,1,0),"")&lt;&gt;"",1,"")</f>
        <v/>
      </c>
      <c r="AT3264" s="145" t="str">
        <f>IF(IFERROR(VLOOKUP(AE3264,#REF!,1,0),"")&lt;&gt;"",1,"")</f>
        <v/>
      </c>
      <c r="AU3264" s="145" t="str">
        <f>IF(IFERROR(VLOOKUP(AE3264,#REF!,1,0),"")&lt;&gt;"",1,"")</f>
        <v/>
      </c>
      <c r="AV3264" s="145" t="str">
        <f>IF(IFERROR(VLOOKUP(AE3264,#REF!,1,0),"")&lt;&gt;"",1,"")</f>
        <v/>
      </c>
      <c r="AW3264" s="145" t="str">
        <f>IF(IFERROR(VLOOKUP(AE3264,#REF!,1,0),"")&lt;&gt;"",1,"")</f>
        <v/>
      </c>
      <c r="AX3264" s="145" t="str">
        <f>IF(IFERROR(VLOOKUP(AE3264,#REF!,1,0),"")&lt;&gt;"",1,"")</f>
        <v/>
      </c>
      <c r="AY3264" s="145" t="str">
        <f>IF(IFERROR(VLOOKUP(AE3264,#REF!,1,0),"")&lt;&gt;"",1,"")</f>
        <v/>
      </c>
      <c r="AZ3264" s="145" t="str">
        <f>IF(IFERROR(VLOOKUP(AE3264,#REF!,1,0),"")&lt;&gt;"",1,"")</f>
        <v/>
      </c>
      <c r="BA3264" s="145" t="str">
        <f>IF(IFERROR(VLOOKUP(AE3264,#REF!,1,0),"")&lt;&gt;"",1,"")</f>
        <v/>
      </c>
      <c r="BB3264" s="145" t="str">
        <f>IF(IFERROR(VLOOKUP(AE3264,#REF!,1,0),"")&lt;&gt;"",1,"")</f>
        <v/>
      </c>
      <c r="BC3264" s="145" t="str">
        <f>IF(IFERROR(VLOOKUP(AE3264,#REF!,1,0),"")&lt;&gt;"",1,"")</f>
        <v/>
      </c>
      <c r="BD3264" s="146" t="str">
        <f>IF(IFERROR(VLOOKUP(AE3264,#REF!,1,0),"")&lt;&gt;"",1,"")</f>
        <v/>
      </c>
      <c r="BE3264" s="148">
        <f t="shared" si="1208"/>
        <v>0</v>
      </c>
    </row>
    <row r="3265" spans="1:57" ht="17">
      <c r="A3265" s="137"/>
      <c r="B3265" s="137"/>
      <c r="C3265" s="137"/>
      <c r="D3265" s="138"/>
      <c r="E3265" s="138"/>
      <c r="F3265" s="138"/>
      <c r="G3265" s="138"/>
      <c r="H3265" s="138"/>
      <c r="I3265" s="138"/>
      <c r="J3265" s="138"/>
      <c r="K3265" s="138"/>
      <c r="L3265" s="138" t="s">
        <v>7376</v>
      </c>
      <c r="M3265" s="158"/>
      <c r="N3265" s="139" t="s">
        <v>3963</v>
      </c>
      <c r="O3265" s="140" t="s">
        <v>26</v>
      </c>
      <c r="P3265" s="140" t="s">
        <v>91</v>
      </c>
      <c r="Q3265" s="140" t="s">
        <v>8</v>
      </c>
      <c r="R3265" s="141">
        <v>5</v>
      </c>
      <c r="S3265" s="141" t="s">
        <v>101</v>
      </c>
      <c r="T3265" s="141" t="s">
        <v>101</v>
      </c>
      <c r="U3265" s="140" t="s">
        <v>18</v>
      </c>
      <c r="V3265" s="141">
        <v>8</v>
      </c>
      <c r="W3265" s="141" t="s">
        <v>4265</v>
      </c>
      <c r="X3265" s="141" t="s">
        <v>4265</v>
      </c>
      <c r="Y3265" s="140" t="s">
        <v>66</v>
      </c>
      <c r="Z3265" s="140" t="s">
        <v>66</v>
      </c>
      <c r="AA3265" s="140" t="s">
        <v>4265</v>
      </c>
      <c r="AB3265" s="140" t="s">
        <v>4265</v>
      </c>
      <c r="AC3265" s="140" t="s">
        <v>66</v>
      </c>
      <c r="AD3265" s="187" t="s">
        <v>66</v>
      </c>
      <c r="AE3265" s="144" t="s">
        <v>4265</v>
      </c>
      <c r="AF3265" s="144" t="s">
        <v>4265</v>
      </c>
      <c r="AG3265" s="134"/>
      <c r="AH3265" s="142"/>
      <c r="AI3265" s="143"/>
      <c r="AJ3265" s="143" t="b">
        <f t="shared" si="1210"/>
        <v>0</v>
      </c>
      <c r="AK3265" s="143" t="str">
        <f>O3265&amp;Q3265&amp;R3265&amp;U3265&amp;V3265&amp;Y3265&amp;Z3265&amp;AC3265&amp;AD3265</f>
        <v>M15980000</v>
      </c>
      <c r="AL3265" s="95"/>
      <c r="AM3265" s="41"/>
      <c r="AN3265" s="145" t="str">
        <f>N3265&amp;AK3265</f>
        <v>J9NM15980000</v>
      </c>
      <c r="AO3265" s="145"/>
      <c r="AP3265" s="30"/>
      <c r="AQ3265" s="145"/>
      <c r="AR3265" s="145"/>
      <c r="AS3265" s="145"/>
      <c r="AT3265" s="145"/>
      <c r="AU3265" s="145"/>
      <c r="AV3265" s="145"/>
      <c r="AW3265" s="145"/>
      <c r="AX3265" s="145"/>
      <c r="AY3265" s="145"/>
      <c r="AZ3265" s="145"/>
      <c r="BA3265" s="145"/>
      <c r="BB3265" s="145"/>
      <c r="BC3265" s="145"/>
      <c r="BD3265" s="146"/>
      <c r="BE3265" s="148">
        <f t="shared" si="1208"/>
        <v>0</v>
      </c>
    </row>
    <row r="3266" spans="1:57" ht="17">
      <c r="A3266" s="137">
        <v>3085</v>
      </c>
      <c r="B3266" s="137"/>
      <c r="C3266" s="137"/>
      <c r="D3266" s="138"/>
      <c r="E3266" s="138"/>
      <c r="F3266" s="138"/>
      <c r="G3266" s="138"/>
      <c r="H3266" s="138"/>
      <c r="I3266" s="138"/>
      <c r="J3266" s="138"/>
      <c r="K3266" s="138"/>
      <c r="L3266" s="138" t="s">
        <v>7377</v>
      </c>
      <c r="M3266" s="158"/>
      <c r="N3266" s="139" t="s">
        <v>3963</v>
      </c>
      <c r="O3266" s="140" t="s">
        <v>26</v>
      </c>
      <c r="P3266" s="140" t="s">
        <v>91</v>
      </c>
      <c r="Q3266" s="140" t="s">
        <v>8</v>
      </c>
      <c r="R3266" s="141">
        <v>5</v>
      </c>
      <c r="S3266" s="141" t="s">
        <v>101</v>
      </c>
      <c r="T3266" s="141" t="s">
        <v>101</v>
      </c>
      <c r="U3266" s="140" t="s">
        <v>18</v>
      </c>
      <c r="V3266" s="141">
        <v>9</v>
      </c>
      <c r="W3266" s="141" t="s">
        <v>4266</v>
      </c>
      <c r="X3266" s="141" t="s">
        <v>4266</v>
      </c>
      <c r="Y3266" s="140" t="s">
        <v>66</v>
      </c>
      <c r="Z3266" s="140" t="s">
        <v>66</v>
      </c>
      <c r="AA3266" s="140" t="s">
        <v>4266</v>
      </c>
      <c r="AB3266" s="140" t="s">
        <v>4266</v>
      </c>
      <c r="AC3266" s="140" t="s">
        <v>66</v>
      </c>
      <c r="AD3266" s="187" t="s">
        <v>66</v>
      </c>
      <c r="AE3266" s="144" t="s">
        <v>4266</v>
      </c>
      <c r="AF3266" s="144" t="s">
        <v>4266</v>
      </c>
      <c r="AG3266" s="134"/>
      <c r="AH3266" s="142"/>
      <c r="AI3266" s="143"/>
      <c r="AJ3266" s="143" t="b">
        <f t="shared" si="1210"/>
        <v>0</v>
      </c>
      <c r="AK3266" s="143" t="str">
        <f>O3266&amp;Q3266&amp;R3266&amp;U3266&amp;V3266&amp;Y3266&amp;Z3266&amp;AC3266&amp;AD3266</f>
        <v>M15990000</v>
      </c>
      <c r="AL3266" s="95"/>
      <c r="AM3266" s="41"/>
      <c r="AN3266" s="145" t="str">
        <f>N3266&amp;AK3266</f>
        <v>J9NM15990000</v>
      </c>
      <c r="AO3266" s="145"/>
      <c r="AP3266" s="30"/>
      <c r="AQ3266" s="145"/>
      <c r="AR3266" s="145"/>
      <c r="AS3266" s="145" t="str">
        <f>IF(IFERROR(VLOOKUP(AE3266,#REF!,1,0),"")&lt;&gt;"",1,"")</f>
        <v/>
      </c>
      <c r="AT3266" s="145" t="str">
        <f>IF(IFERROR(VLOOKUP(AE3266,#REF!,1,0),"")&lt;&gt;"",1,"")</f>
        <v/>
      </c>
      <c r="AU3266" s="145" t="str">
        <f>IF(IFERROR(VLOOKUP(AE3266,#REF!,1,0),"")&lt;&gt;"",1,"")</f>
        <v/>
      </c>
      <c r="AV3266" s="145" t="str">
        <f>IF(IFERROR(VLOOKUP(AE3266,#REF!,1,0),"")&lt;&gt;"",1,"")</f>
        <v/>
      </c>
      <c r="AW3266" s="145" t="str">
        <f>IF(IFERROR(VLOOKUP(AE3266,#REF!,1,0),"")&lt;&gt;"",1,"")</f>
        <v/>
      </c>
      <c r="AX3266" s="145" t="str">
        <f>IF(IFERROR(VLOOKUP(AE3266,#REF!,1,0),"")&lt;&gt;"",1,"")</f>
        <v/>
      </c>
      <c r="AY3266" s="145" t="str">
        <f>IF(IFERROR(VLOOKUP(AE3266,#REF!,1,0),"")&lt;&gt;"",1,"")</f>
        <v/>
      </c>
      <c r="AZ3266" s="145" t="str">
        <f>IF(IFERROR(VLOOKUP(AE3266,#REF!,1,0),"")&lt;&gt;"",1,"")</f>
        <v/>
      </c>
      <c r="BA3266" s="145" t="str">
        <f>IF(IFERROR(VLOOKUP(AE3266,#REF!,1,0),"")&lt;&gt;"",1,"")</f>
        <v/>
      </c>
      <c r="BB3266" s="145" t="str">
        <f>IF(IFERROR(VLOOKUP(AE3266,#REF!,1,0),"")&lt;&gt;"",1,"")</f>
        <v/>
      </c>
      <c r="BC3266" s="145" t="str">
        <f>IF(IFERROR(VLOOKUP(AE3266,#REF!,1,0),"")&lt;&gt;"",1,"")</f>
        <v/>
      </c>
      <c r="BD3266" s="146" t="str">
        <f>IF(IFERROR(VLOOKUP(AE3266,#REF!,1,0),"")&lt;&gt;"",1,"")</f>
        <v/>
      </c>
      <c r="BE3266" s="148">
        <f t="shared" si="1208"/>
        <v>0</v>
      </c>
    </row>
    <row r="3267" spans="1:57" ht="17">
      <c r="A3267" s="137">
        <v>3086</v>
      </c>
      <c r="B3267" s="137"/>
      <c r="C3267" s="137"/>
      <c r="D3267" s="138"/>
      <c r="E3267" s="138"/>
      <c r="F3267" s="138"/>
      <c r="G3267" s="138"/>
      <c r="H3267" s="138"/>
      <c r="I3267" s="138"/>
      <c r="J3267" s="138"/>
      <c r="K3267" s="138"/>
      <c r="L3267" s="138" t="s">
        <v>7378</v>
      </c>
      <c r="M3267" s="158"/>
      <c r="N3267" s="139" t="s">
        <v>3963</v>
      </c>
      <c r="O3267" s="140" t="s">
        <v>26</v>
      </c>
      <c r="P3267" s="140" t="s">
        <v>91</v>
      </c>
      <c r="Q3267" s="140" t="s">
        <v>8</v>
      </c>
      <c r="R3267" s="140">
        <v>6</v>
      </c>
      <c r="S3267" s="140" t="s">
        <v>103</v>
      </c>
      <c r="T3267" s="140" t="s">
        <v>103</v>
      </c>
      <c r="U3267" s="141">
        <v>0</v>
      </c>
      <c r="V3267" s="141">
        <v>0</v>
      </c>
      <c r="W3267" s="140" t="s">
        <v>103</v>
      </c>
      <c r="X3267" s="140" t="s">
        <v>103</v>
      </c>
      <c r="Y3267" s="140" t="s">
        <v>66</v>
      </c>
      <c r="Z3267" s="140" t="s">
        <v>66</v>
      </c>
      <c r="AA3267" s="140" t="s">
        <v>103</v>
      </c>
      <c r="AB3267" s="140" t="s">
        <v>103</v>
      </c>
      <c r="AC3267" s="140" t="s">
        <v>66</v>
      </c>
      <c r="AD3267" s="187" t="s">
        <v>66</v>
      </c>
      <c r="AE3267" s="151" t="s">
        <v>103</v>
      </c>
      <c r="AF3267" s="151" t="s">
        <v>103</v>
      </c>
      <c r="AG3267" s="134"/>
      <c r="AH3267" s="142"/>
      <c r="AI3267" s="143"/>
      <c r="AJ3267" s="143" t="b">
        <f t="shared" si="1210"/>
        <v>0</v>
      </c>
      <c r="AK3267" s="143" t="str">
        <f>O3267&amp;Q3267&amp;R3267&amp;U3267&amp;V3267&amp;Y3267&amp;Z3267&amp;AC3267&amp;AD3267</f>
        <v>M16000000</v>
      </c>
      <c r="AL3267" s="95"/>
      <c r="AM3267" s="41"/>
      <c r="AN3267" s="145" t="str">
        <f>N3267&amp;AK3267</f>
        <v>J9NM16000000</v>
      </c>
      <c r="AO3267" s="145"/>
      <c r="AP3267" s="30"/>
      <c r="AQ3267" s="145"/>
      <c r="AR3267" s="145"/>
      <c r="AS3267" s="145" t="str">
        <f>IF(IFERROR(VLOOKUP(AE3267,#REF!,1,0),"")&lt;&gt;"",1,"")</f>
        <v/>
      </c>
      <c r="AT3267" s="145" t="str">
        <f>IF(IFERROR(VLOOKUP(AE3267,#REF!,1,0),"")&lt;&gt;"",1,"")</f>
        <v/>
      </c>
      <c r="AU3267" s="145" t="str">
        <f>IF(IFERROR(VLOOKUP(AE3267,#REF!,1,0),"")&lt;&gt;"",1,"")</f>
        <v/>
      </c>
      <c r="AV3267" s="145" t="str">
        <f>IF(IFERROR(VLOOKUP(AE3267,#REF!,1,0),"")&lt;&gt;"",1,"")</f>
        <v/>
      </c>
      <c r="AW3267" s="145" t="str">
        <f>IF(IFERROR(VLOOKUP(AE3267,#REF!,1,0),"")&lt;&gt;"",1,"")</f>
        <v/>
      </c>
      <c r="AX3267" s="145" t="str">
        <f>IF(IFERROR(VLOOKUP(AE3267,#REF!,1,0),"")&lt;&gt;"",1,"")</f>
        <v/>
      </c>
      <c r="AY3267" s="145" t="str">
        <f>IF(IFERROR(VLOOKUP(AE3267,#REF!,1,0),"")&lt;&gt;"",1,"")</f>
        <v/>
      </c>
      <c r="AZ3267" s="145" t="str">
        <f>IF(IFERROR(VLOOKUP(AE3267,#REF!,1,0),"")&lt;&gt;"",1,"")</f>
        <v/>
      </c>
      <c r="BA3267" s="145" t="str">
        <f>IF(IFERROR(VLOOKUP(AE3267,#REF!,1,0),"")&lt;&gt;"",1,"")</f>
        <v/>
      </c>
      <c r="BB3267" s="145" t="str">
        <f>IF(IFERROR(VLOOKUP(AE3267,#REF!,1,0),"")&lt;&gt;"",1,"")</f>
        <v/>
      </c>
      <c r="BC3267" s="145" t="str">
        <f>IF(IFERROR(VLOOKUP(AE3267,#REF!,1,0),"")&lt;&gt;"",1,"")</f>
        <v/>
      </c>
      <c r="BD3267" s="146" t="str">
        <f>IF(IFERROR(VLOOKUP(AE3267,#REF!,1,0),"")&lt;&gt;"",1,"")</f>
        <v/>
      </c>
      <c r="BE3267" s="148">
        <f t="shared" si="1208"/>
        <v>0</v>
      </c>
    </row>
    <row r="3268" spans="1:57" ht="17">
      <c r="A3268" s="137">
        <v>3087</v>
      </c>
      <c r="B3268" s="137"/>
      <c r="C3268" s="137"/>
      <c r="D3268" s="138"/>
      <c r="E3268" s="138"/>
      <c r="F3268" s="138"/>
      <c r="G3268" s="138"/>
      <c r="H3268" s="138"/>
      <c r="I3268" s="138"/>
      <c r="J3268" s="138"/>
      <c r="K3268" s="138"/>
      <c r="L3268" s="138" t="s">
        <v>7379</v>
      </c>
      <c r="M3268" s="158"/>
      <c r="N3268" s="139" t="s">
        <v>3963</v>
      </c>
      <c r="O3268" s="140" t="s">
        <v>26</v>
      </c>
      <c r="P3268" s="140" t="s">
        <v>91</v>
      </c>
      <c r="Q3268" s="140" t="s">
        <v>8</v>
      </c>
      <c r="R3268" s="140">
        <v>6</v>
      </c>
      <c r="S3268" s="140" t="s">
        <v>103</v>
      </c>
      <c r="T3268" s="140" t="s">
        <v>103</v>
      </c>
      <c r="U3268" s="140" t="s">
        <v>8</v>
      </c>
      <c r="V3268" s="141">
        <v>1</v>
      </c>
      <c r="W3268" s="140" t="s">
        <v>4267</v>
      </c>
      <c r="X3268" s="140" t="s">
        <v>4267</v>
      </c>
      <c r="Y3268" s="140" t="s">
        <v>66</v>
      </c>
      <c r="Z3268" s="140" t="s">
        <v>66</v>
      </c>
      <c r="AA3268" s="140" t="s">
        <v>4267</v>
      </c>
      <c r="AB3268" s="140" t="s">
        <v>4267</v>
      </c>
      <c r="AC3268" s="140" t="s">
        <v>66</v>
      </c>
      <c r="AD3268" s="187" t="s">
        <v>66</v>
      </c>
      <c r="AE3268" s="144" t="s">
        <v>4267</v>
      </c>
      <c r="AF3268" s="144" t="s">
        <v>4267</v>
      </c>
      <c r="AG3268" s="134"/>
      <c r="AH3268" s="142"/>
      <c r="AI3268" s="143"/>
      <c r="AJ3268" s="143" t="b">
        <f t="shared" si="1210"/>
        <v>0</v>
      </c>
      <c r="AK3268" s="143" t="str">
        <f>O3268&amp;Q3268&amp;R3268&amp;U3268&amp;V3268&amp;Y3268&amp;Z3268&amp;AC3268&amp;AD3268</f>
        <v>M16110000</v>
      </c>
      <c r="AL3268" s="95"/>
      <c r="AM3268" s="41"/>
      <c r="AN3268" s="145" t="str">
        <f>N3268&amp;AK3268</f>
        <v>J9NM16110000</v>
      </c>
      <c r="AO3268" s="145"/>
      <c r="AP3268" s="30"/>
      <c r="AQ3268" s="145"/>
      <c r="AR3268" s="145" t="str">
        <f t="shared" ref="AR3268:AR3269" si="1222">IF(AL3268&lt;&gt;"",1,"")</f>
        <v/>
      </c>
      <c r="AS3268" s="145" t="str">
        <f>IF(IFERROR(VLOOKUP(AE3268,#REF!,1,0),"")&lt;&gt;"",1,"")</f>
        <v/>
      </c>
      <c r="AT3268" s="145" t="str">
        <f>IF(IFERROR(VLOOKUP(AE3268,#REF!,1,0),"")&lt;&gt;"",1,"")</f>
        <v/>
      </c>
      <c r="AU3268" s="145" t="str">
        <f>IF(IFERROR(VLOOKUP(AE3268,#REF!,1,0),"")&lt;&gt;"",1,"")</f>
        <v/>
      </c>
      <c r="AV3268" s="145" t="str">
        <f>IF(IFERROR(VLOOKUP(AE3268,#REF!,1,0),"")&lt;&gt;"",1,"")</f>
        <v/>
      </c>
      <c r="AW3268" s="145" t="str">
        <f>IF(IFERROR(VLOOKUP(AE3268,#REF!,1,0),"")&lt;&gt;"",1,"")</f>
        <v/>
      </c>
      <c r="AX3268" s="145" t="str">
        <f>IF(IFERROR(VLOOKUP(AE3268,#REF!,1,0),"")&lt;&gt;"",1,"")</f>
        <v/>
      </c>
      <c r="AY3268" s="145" t="str">
        <f>IF(IFERROR(VLOOKUP(AE3268,#REF!,1,0),"")&lt;&gt;"",1,"")</f>
        <v/>
      </c>
      <c r="AZ3268" s="145" t="str">
        <f>IF(IFERROR(VLOOKUP(AE3268,#REF!,1,0),"")&lt;&gt;"",1,"")</f>
        <v/>
      </c>
      <c r="BA3268" s="145" t="str">
        <f>IF(IFERROR(VLOOKUP(AE3268,#REF!,1,0),"")&lt;&gt;"",1,"")</f>
        <v/>
      </c>
      <c r="BB3268" s="145" t="str">
        <f>IF(IFERROR(VLOOKUP(AE3268,#REF!,1,0),"")&lt;&gt;"",1,"")</f>
        <v/>
      </c>
      <c r="BC3268" s="145" t="str">
        <f>IF(IFERROR(VLOOKUP(AE3268,#REF!,1,0),"")&lt;&gt;"",1,"")</f>
        <v/>
      </c>
      <c r="BD3268" s="146" t="str">
        <f>IF(IFERROR(VLOOKUP(AE3268,#REF!,1,0),"")&lt;&gt;"",1,"")</f>
        <v/>
      </c>
      <c r="BE3268" s="148">
        <f t="shared" si="1208"/>
        <v>0</v>
      </c>
    </row>
    <row r="3269" spans="1:57" ht="17">
      <c r="A3269" s="137">
        <v>3088</v>
      </c>
      <c r="B3269" s="137"/>
      <c r="C3269" s="137"/>
      <c r="D3269" s="138"/>
      <c r="E3269" s="138"/>
      <c r="F3269" s="138"/>
      <c r="G3269" s="138"/>
      <c r="H3269" s="138"/>
      <c r="I3269" s="138"/>
      <c r="J3269" s="138"/>
      <c r="K3269" s="138"/>
      <c r="L3269" s="138" t="s">
        <v>7380</v>
      </c>
      <c r="M3269" s="158"/>
      <c r="N3269" s="139" t="s">
        <v>3963</v>
      </c>
      <c r="O3269" s="140" t="s">
        <v>26</v>
      </c>
      <c r="P3269" s="140" t="s">
        <v>91</v>
      </c>
      <c r="Q3269" s="140" t="s">
        <v>8</v>
      </c>
      <c r="R3269" s="140">
        <v>6</v>
      </c>
      <c r="S3269" s="140" t="s">
        <v>103</v>
      </c>
      <c r="T3269" s="140" t="s">
        <v>103</v>
      </c>
      <c r="U3269" s="140" t="s">
        <v>8</v>
      </c>
      <c r="V3269" s="141">
        <v>2</v>
      </c>
      <c r="W3269" s="140" t="s">
        <v>4268</v>
      </c>
      <c r="X3269" s="140" t="s">
        <v>4268</v>
      </c>
      <c r="Y3269" s="140" t="s">
        <v>66</v>
      </c>
      <c r="Z3269" s="140" t="s">
        <v>66</v>
      </c>
      <c r="AA3269" s="140" t="s">
        <v>4268</v>
      </c>
      <c r="AB3269" s="140" t="s">
        <v>4268</v>
      </c>
      <c r="AC3269" s="140" t="s">
        <v>66</v>
      </c>
      <c r="AD3269" s="187" t="s">
        <v>66</v>
      </c>
      <c r="AE3269" s="151" t="s">
        <v>4268</v>
      </c>
      <c r="AF3269" s="151" t="s">
        <v>4268</v>
      </c>
      <c r="AG3269" s="134"/>
      <c r="AH3269" s="142"/>
      <c r="AI3269" s="143"/>
      <c r="AJ3269" s="143" t="b">
        <f t="shared" si="1210"/>
        <v>0</v>
      </c>
      <c r="AK3269" s="143" t="str">
        <f>O3269&amp;Q3269&amp;R3269&amp;U3269&amp;V3269&amp;Y3269&amp;Z3269&amp;AC3269&amp;AD3269</f>
        <v>M16120000</v>
      </c>
      <c r="AL3269" s="95"/>
      <c r="AM3269" s="41"/>
      <c r="AN3269" s="145" t="str">
        <f>N3269&amp;AK3269</f>
        <v>J9NM16120000</v>
      </c>
      <c r="AO3269" s="145"/>
      <c r="AP3269" s="30"/>
      <c r="AQ3269" s="145"/>
      <c r="AR3269" s="145" t="str">
        <f t="shared" si="1222"/>
        <v/>
      </c>
      <c r="AS3269" s="145" t="str">
        <f>IF(IFERROR(VLOOKUP(AE3269,#REF!,1,0),"")&lt;&gt;"",1,"")</f>
        <v/>
      </c>
      <c r="AT3269" s="145" t="str">
        <f>IF(IFERROR(VLOOKUP(AE3269,#REF!,1,0),"")&lt;&gt;"",1,"")</f>
        <v/>
      </c>
      <c r="AU3269" s="145" t="str">
        <f>IF(IFERROR(VLOOKUP(AE3269,#REF!,1,0),"")&lt;&gt;"",1,"")</f>
        <v/>
      </c>
      <c r="AV3269" s="145" t="str">
        <f>IF(IFERROR(VLOOKUP(AE3269,#REF!,1,0),"")&lt;&gt;"",1,"")</f>
        <v/>
      </c>
      <c r="AW3269" s="145" t="str">
        <f>IF(IFERROR(VLOOKUP(AE3269,#REF!,1,0),"")&lt;&gt;"",1,"")</f>
        <v/>
      </c>
      <c r="AX3269" s="145" t="str">
        <f>IF(IFERROR(VLOOKUP(AE3269,#REF!,1,0),"")&lt;&gt;"",1,"")</f>
        <v/>
      </c>
      <c r="AY3269" s="145" t="str">
        <f>IF(IFERROR(VLOOKUP(AE3269,#REF!,1,0),"")&lt;&gt;"",1,"")</f>
        <v/>
      </c>
      <c r="AZ3269" s="145" t="str">
        <f>IF(IFERROR(VLOOKUP(AE3269,#REF!,1,0),"")&lt;&gt;"",1,"")</f>
        <v/>
      </c>
      <c r="BA3269" s="145" t="str">
        <f>IF(IFERROR(VLOOKUP(AE3269,#REF!,1,0),"")&lt;&gt;"",1,"")</f>
        <v/>
      </c>
      <c r="BB3269" s="145" t="str">
        <f>IF(IFERROR(VLOOKUP(AE3269,#REF!,1,0),"")&lt;&gt;"",1,"")</f>
        <v/>
      </c>
      <c r="BC3269" s="145" t="str">
        <f>IF(IFERROR(VLOOKUP(AE3269,#REF!,1,0),"")&lt;&gt;"",1,"")</f>
        <v/>
      </c>
      <c r="BD3269" s="146" t="str">
        <f>IF(IFERROR(VLOOKUP(AE3269,#REF!,1,0),"")&lt;&gt;"",1,"")</f>
        <v/>
      </c>
      <c r="BE3269" s="148">
        <f t="shared" si="1208"/>
        <v>0</v>
      </c>
    </row>
    <row r="3270" spans="1:57" ht="17">
      <c r="A3270" s="137">
        <v>3089</v>
      </c>
      <c r="B3270" s="137"/>
      <c r="C3270" s="137"/>
      <c r="D3270" s="138"/>
      <c r="E3270" s="138"/>
      <c r="F3270" s="138"/>
      <c r="G3270" s="138"/>
      <c r="H3270" s="138"/>
      <c r="I3270" s="138"/>
      <c r="J3270" s="138"/>
      <c r="K3270" s="138"/>
      <c r="L3270" s="138" t="s">
        <v>7381</v>
      </c>
      <c r="M3270" s="158"/>
      <c r="N3270" s="139" t="s">
        <v>3963</v>
      </c>
      <c r="O3270" s="140" t="s">
        <v>26</v>
      </c>
      <c r="P3270" s="140" t="s">
        <v>91</v>
      </c>
      <c r="Q3270" s="140" t="s">
        <v>8</v>
      </c>
      <c r="R3270" s="140">
        <v>6</v>
      </c>
      <c r="S3270" s="140" t="s">
        <v>103</v>
      </c>
      <c r="T3270" s="140" t="s">
        <v>103</v>
      </c>
      <c r="U3270" s="140" t="s">
        <v>8</v>
      </c>
      <c r="V3270" s="141">
        <v>3</v>
      </c>
      <c r="W3270" s="139" t="s">
        <v>4269</v>
      </c>
      <c r="X3270" s="139" t="s">
        <v>4269</v>
      </c>
      <c r="Y3270" s="140" t="s">
        <v>66</v>
      </c>
      <c r="Z3270" s="140" t="s">
        <v>66</v>
      </c>
      <c r="AA3270" s="140" t="s">
        <v>4269</v>
      </c>
      <c r="AB3270" s="140" t="s">
        <v>4269</v>
      </c>
      <c r="AC3270" s="140" t="s">
        <v>66</v>
      </c>
      <c r="AD3270" s="187" t="s">
        <v>66</v>
      </c>
      <c r="AE3270" s="158" t="s">
        <v>4269</v>
      </c>
      <c r="AF3270" s="158" t="s">
        <v>4269</v>
      </c>
      <c r="AG3270" s="134"/>
      <c r="AH3270" s="142"/>
      <c r="AI3270" s="143"/>
      <c r="AJ3270" s="143" t="b">
        <f t="shared" si="1210"/>
        <v>0</v>
      </c>
      <c r="AK3270" s="143" t="str">
        <f>O3270&amp;Q3270&amp;R3270&amp;U3270&amp;V3270&amp;Y3270&amp;Z3270&amp;AC3270&amp;AD3270</f>
        <v>M16130000</v>
      </c>
      <c r="AL3270" s="95"/>
      <c r="AM3270" s="41"/>
      <c r="AN3270" s="145" t="str">
        <f>N3270&amp;AK3270</f>
        <v>J9NM16130000</v>
      </c>
      <c r="AO3270" s="145"/>
      <c r="AP3270" s="30"/>
      <c r="AQ3270" s="194" t="e">
        <f>VLOOKUP(AE3270,#REF!,2,0)</f>
        <v>#REF!</v>
      </c>
      <c r="AR3270" s="145"/>
      <c r="AS3270" s="145" t="str">
        <f>IF(IFERROR(VLOOKUP(AE3270,#REF!,1,0),"")&lt;&gt;"",1,"")</f>
        <v/>
      </c>
      <c r="AT3270" s="145" t="str">
        <f>IF(IFERROR(VLOOKUP(AE3270,#REF!,1,0),"")&lt;&gt;"",1,"")</f>
        <v/>
      </c>
      <c r="AU3270" s="145" t="str">
        <f>IF(IFERROR(VLOOKUP(AE3270,#REF!,1,0),"")&lt;&gt;"",1,"")</f>
        <v/>
      </c>
      <c r="AV3270" s="145" t="str">
        <f>IF(IFERROR(VLOOKUP(AE3270,#REF!,1,0),"")&lt;&gt;"",1,"")</f>
        <v/>
      </c>
      <c r="AW3270" s="145" t="str">
        <f>IF(IFERROR(VLOOKUP(AE3270,#REF!,1,0),"")&lt;&gt;"",1,"")</f>
        <v/>
      </c>
      <c r="AX3270" s="145" t="str">
        <f>IF(IFERROR(VLOOKUP(AE3270,#REF!,1,0),"")&lt;&gt;"",1,"")</f>
        <v/>
      </c>
      <c r="AY3270" s="145" t="str">
        <f>IF(IFERROR(VLOOKUP(AE3270,#REF!,1,0),"")&lt;&gt;"",1,"")</f>
        <v/>
      </c>
      <c r="AZ3270" s="145" t="str">
        <f>IF(IFERROR(VLOOKUP(AE3270,#REF!,1,0),"")&lt;&gt;"",1,"")</f>
        <v/>
      </c>
      <c r="BA3270" s="145" t="str">
        <f>IF(IFERROR(VLOOKUP(AE3270,#REF!,1,0),"")&lt;&gt;"",1,"")</f>
        <v/>
      </c>
      <c r="BB3270" s="145" t="str">
        <f>IF(IFERROR(VLOOKUP(AE3270,#REF!,1,0),"")&lt;&gt;"",1,"")</f>
        <v/>
      </c>
      <c r="BC3270" s="145" t="str">
        <f>IF(IFERROR(VLOOKUP(AE3270,#REF!,1,0),"")&lt;&gt;"",1,"")</f>
        <v/>
      </c>
      <c r="BD3270" s="146" t="str">
        <f>IF(IFERROR(VLOOKUP(AE3270,#REF!,1,0),"")&lt;&gt;"",1,"")</f>
        <v/>
      </c>
      <c r="BE3270" s="148">
        <f t="shared" si="1208"/>
        <v>0</v>
      </c>
    </row>
    <row r="3271" spans="1:57" ht="17">
      <c r="A3271" s="137">
        <v>3090</v>
      </c>
      <c r="B3271" s="137"/>
      <c r="C3271" s="137"/>
      <c r="D3271" s="138"/>
      <c r="E3271" s="138"/>
      <c r="F3271" s="138"/>
      <c r="G3271" s="138"/>
      <c r="H3271" s="138"/>
      <c r="I3271" s="138"/>
      <c r="J3271" s="138"/>
      <c r="K3271" s="138"/>
      <c r="L3271" s="138" t="s">
        <v>7382</v>
      </c>
      <c r="M3271" s="158"/>
      <c r="N3271" s="139" t="s">
        <v>3963</v>
      </c>
      <c r="O3271" s="140" t="s">
        <v>26</v>
      </c>
      <c r="P3271" s="140" t="s">
        <v>91</v>
      </c>
      <c r="Q3271" s="140" t="s">
        <v>8</v>
      </c>
      <c r="R3271" s="140">
        <v>6</v>
      </c>
      <c r="S3271" s="140" t="s">
        <v>103</v>
      </c>
      <c r="T3271" s="140" t="s">
        <v>103</v>
      </c>
      <c r="U3271" s="140" t="s">
        <v>8</v>
      </c>
      <c r="V3271" s="141">
        <v>4</v>
      </c>
      <c r="W3271" s="139" t="s">
        <v>4270</v>
      </c>
      <c r="X3271" s="139" t="s">
        <v>4270</v>
      </c>
      <c r="Y3271" s="140" t="s">
        <v>66</v>
      </c>
      <c r="Z3271" s="140" t="s">
        <v>66</v>
      </c>
      <c r="AA3271" s="140" t="s">
        <v>4270</v>
      </c>
      <c r="AB3271" s="140" t="s">
        <v>4270</v>
      </c>
      <c r="AC3271" s="140" t="s">
        <v>66</v>
      </c>
      <c r="AD3271" s="187" t="s">
        <v>66</v>
      </c>
      <c r="AE3271" s="158" t="s">
        <v>4270</v>
      </c>
      <c r="AF3271" s="158" t="s">
        <v>4270</v>
      </c>
      <c r="AG3271" s="134"/>
      <c r="AH3271" s="142"/>
      <c r="AI3271" s="143"/>
      <c r="AJ3271" s="143" t="b">
        <f t="shared" si="1210"/>
        <v>0</v>
      </c>
      <c r="AK3271" s="143" t="str">
        <f>O3271&amp;Q3271&amp;R3271&amp;U3271&amp;V3271&amp;Y3271&amp;Z3271&amp;AC3271&amp;AD3271</f>
        <v>M16140000</v>
      </c>
      <c r="AL3271" s="95"/>
      <c r="AM3271" s="41"/>
      <c r="AN3271" s="145" t="str">
        <f>N3271&amp;AK3271</f>
        <v>J9NM16140000</v>
      </c>
      <c r="AO3271" s="145"/>
      <c r="AP3271" s="30"/>
      <c r="AQ3271" s="194" t="e">
        <f>VLOOKUP(AE3271,#REF!,2,0)</f>
        <v>#REF!</v>
      </c>
      <c r="AR3271" s="145"/>
      <c r="AS3271" s="145" t="str">
        <f>IF(IFERROR(VLOOKUP(AE3271,#REF!,1,0),"")&lt;&gt;"",1,"")</f>
        <v/>
      </c>
      <c r="AT3271" s="145" t="str">
        <f>IF(IFERROR(VLOOKUP(AE3271,#REF!,1,0),"")&lt;&gt;"",1,"")</f>
        <v/>
      </c>
      <c r="AU3271" s="145" t="str">
        <f>IF(IFERROR(VLOOKUP(AE3271,#REF!,1,0),"")&lt;&gt;"",1,"")</f>
        <v/>
      </c>
      <c r="AV3271" s="145" t="str">
        <f>IF(IFERROR(VLOOKUP(AE3271,#REF!,1,0),"")&lt;&gt;"",1,"")</f>
        <v/>
      </c>
      <c r="AW3271" s="145" t="str">
        <f>IF(IFERROR(VLOOKUP(AE3271,#REF!,1,0),"")&lt;&gt;"",1,"")</f>
        <v/>
      </c>
      <c r="AX3271" s="145" t="str">
        <f>IF(IFERROR(VLOOKUP(AE3271,#REF!,1,0),"")&lt;&gt;"",1,"")</f>
        <v/>
      </c>
      <c r="AY3271" s="145" t="str">
        <f>IF(IFERROR(VLOOKUP(AE3271,#REF!,1,0),"")&lt;&gt;"",1,"")</f>
        <v/>
      </c>
      <c r="AZ3271" s="145" t="str">
        <f>IF(IFERROR(VLOOKUP(AE3271,#REF!,1,0),"")&lt;&gt;"",1,"")</f>
        <v/>
      </c>
      <c r="BA3271" s="145" t="str">
        <f>IF(IFERROR(VLOOKUP(AE3271,#REF!,1,0),"")&lt;&gt;"",1,"")</f>
        <v/>
      </c>
      <c r="BB3271" s="145" t="str">
        <f>IF(IFERROR(VLOOKUP(AE3271,#REF!,1,0),"")&lt;&gt;"",1,"")</f>
        <v/>
      </c>
      <c r="BC3271" s="145" t="str">
        <f>IF(IFERROR(VLOOKUP(AE3271,#REF!,1,0),"")&lt;&gt;"",1,"")</f>
        <v/>
      </c>
      <c r="BD3271" s="146" t="str">
        <f>IF(IFERROR(VLOOKUP(AE3271,#REF!,1,0),"")&lt;&gt;"",1,"")</f>
        <v/>
      </c>
      <c r="BE3271" s="148">
        <f t="shared" si="1208"/>
        <v>0</v>
      </c>
    </row>
    <row r="3272" spans="1:57" ht="17">
      <c r="A3272" s="137">
        <v>3091</v>
      </c>
      <c r="B3272" s="137"/>
      <c r="C3272" s="137"/>
      <c r="D3272" s="138"/>
      <c r="E3272" s="138"/>
      <c r="F3272" s="138"/>
      <c r="G3272" s="138"/>
      <c r="H3272" s="138"/>
      <c r="I3272" s="138"/>
      <c r="J3272" s="138"/>
      <c r="K3272" s="138"/>
      <c r="L3272" s="138" t="s">
        <v>7383</v>
      </c>
      <c r="M3272" s="158"/>
      <c r="N3272" s="139" t="s">
        <v>3963</v>
      </c>
      <c r="O3272" s="140" t="s">
        <v>26</v>
      </c>
      <c r="P3272" s="140" t="s">
        <v>91</v>
      </c>
      <c r="Q3272" s="140" t="s">
        <v>8</v>
      </c>
      <c r="R3272" s="140">
        <v>6</v>
      </c>
      <c r="S3272" s="140" t="s">
        <v>103</v>
      </c>
      <c r="T3272" s="140" t="s">
        <v>103</v>
      </c>
      <c r="U3272" s="140" t="s">
        <v>8</v>
      </c>
      <c r="V3272" s="141">
        <v>5</v>
      </c>
      <c r="W3272" s="139" t="s">
        <v>4271</v>
      </c>
      <c r="X3272" s="139" t="s">
        <v>4271</v>
      </c>
      <c r="Y3272" s="140" t="s">
        <v>66</v>
      </c>
      <c r="Z3272" s="140" t="s">
        <v>66</v>
      </c>
      <c r="AA3272" s="140" t="s">
        <v>4271</v>
      </c>
      <c r="AB3272" s="140" t="s">
        <v>4271</v>
      </c>
      <c r="AC3272" s="140" t="s">
        <v>66</v>
      </c>
      <c r="AD3272" s="187" t="s">
        <v>66</v>
      </c>
      <c r="AE3272" s="158" t="s">
        <v>4271</v>
      </c>
      <c r="AF3272" s="158" t="s">
        <v>4271</v>
      </c>
      <c r="AG3272" s="134"/>
      <c r="AH3272" s="142"/>
      <c r="AI3272" s="143"/>
      <c r="AJ3272" s="143" t="b">
        <f t="shared" si="1210"/>
        <v>0</v>
      </c>
      <c r="AK3272" s="143" t="str">
        <f>O3272&amp;Q3272&amp;R3272&amp;U3272&amp;V3272&amp;Y3272&amp;Z3272&amp;AC3272&amp;AD3272</f>
        <v>M16150000</v>
      </c>
      <c r="AL3272" s="95"/>
      <c r="AM3272" s="41"/>
      <c r="AN3272" s="145" t="str">
        <f>N3272&amp;AK3272</f>
        <v>J9NM16150000</v>
      </c>
      <c r="AO3272" s="145"/>
      <c r="AP3272" s="30"/>
      <c r="AQ3272" s="194" t="e">
        <f>VLOOKUP(AE3272,#REF!,2,0)</f>
        <v>#REF!</v>
      </c>
      <c r="AR3272" s="145"/>
      <c r="AS3272" s="145" t="str">
        <f>IF(IFERROR(VLOOKUP(AE3272,#REF!,1,0),"")&lt;&gt;"",1,"")</f>
        <v/>
      </c>
      <c r="AT3272" s="145" t="str">
        <f>IF(IFERROR(VLOOKUP(AE3272,#REF!,1,0),"")&lt;&gt;"",1,"")</f>
        <v/>
      </c>
      <c r="AU3272" s="145" t="str">
        <f>IF(IFERROR(VLOOKUP(AE3272,#REF!,1,0),"")&lt;&gt;"",1,"")</f>
        <v/>
      </c>
      <c r="AV3272" s="145" t="str">
        <f>IF(IFERROR(VLOOKUP(AE3272,#REF!,1,0),"")&lt;&gt;"",1,"")</f>
        <v/>
      </c>
      <c r="AW3272" s="145" t="str">
        <f>IF(IFERROR(VLOOKUP(AE3272,#REF!,1,0),"")&lt;&gt;"",1,"")</f>
        <v/>
      </c>
      <c r="AX3272" s="145" t="str">
        <f>IF(IFERROR(VLOOKUP(AE3272,#REF!,1,0),"")&lt;&gt;"",1,"")</f>
        <v/>
      </c>
      <c r="AY3272" s="145" t="str">
        <f>IF(IFERROR(VLOOKUP(AE3272,#REF!,1,0),"")&lt;&gt;"",1,"")</f>
        <v/>
      </c>
      <c r="AZ3272" s="145" t="str">
        <f>IF(IFERROR(VLOOKUP(AE3272,#REF!,1,0),"")&lt;&gt;"",1,"")</f>
        <v/>
      </c>
      <c r="BA3272" s="145" t="str">
        <f>IF(IFERROR(VLOOKUP(AE3272,#REF!,1,0),"")&lt;&gt;"",1,"")</f>
        <v/>
      </c>
      <c r="BB3272" s="145" t="str">
        <f>IF(IFERROR(VLOOKUP(AE3272,#REF!,1,0),"")&lt;&gt;"",1,"")</f>
        <v/>
      </c>
      <c r="BC3272" s="145" t="str">
        <f>IF(IFERROR(VLOOKUP(AE3272,#REF!,1,0),"")&lt;&gt;"",1,"")</f>
        <v/>
      </c>
      <c r="BD3272" s="146" t="str">
        <f>IF(IFERROR(VLOOKUP(AE3272,#REF!,1,0),"")&lt;&gt;"",1,"")</f>
        <v/>
      </c>
      <c r="BE3272" s="148">
        <f t="shared" si="1208"/>
        <v>0</v>
      </c>
    </row>
    <row r="3273" spans="1:57" ht="17">
      <c r="A3273" s="137">
        <v>3092</v>
      </c>
      <c r="B3273" s="137"/>
      <c r="C3273" s="137"/>
      <c r="D3273" s="138"/>
      <c r="E3273" s="138"/>
      <c r="F3273" s="138"/>
      <c r="G3273" s="138"/>
      <c r="H3273" s="138"/>
      <c r="I3273" s="138"/>
      <c r="J3273" s="138"/>
      <c r="K3273" s="138"/>
      <c r="L3273" s="138" t="s">
        <v>7384</v>
      </c>
      <c r="M3273" s="158"/>
      <c r="N3273" s="139" t="s">
        <v>3963</v>
      </c>
      <c r="O3273" s="140" t="s">
        <v>26</v>
      </c>
      <c r="P3273" s="140" t="s">
        <v>91</v>
      </c>
      <c r="Q3273" s="140" t="s">
        <v>8</v>
      </c>
      <c r="R3273" s="140">
        <v>6</v>
      </c>
      <c r="S3273" s="140" t="s">
        <v>103</v>
      </c>
      <c r="T3273" s="140" t="s">
        <v>103</v>
      </c>
      <c r="U3273" s="140" t="s">
        <v>8</v>
      </c>
      <c r="V3273" s="141">
        <v>6</v>
      </c>
      <c r="W3273" s="139" t="s">
        <v>4272</v>
      </c>
      <c r="X3273" s="139" t="s">
        <v>4272</v>
      </c>
      <c r="Y3273" s="140" t="s">
        <v>66</v>
      </c>
      <c r="Z3273" s="140" t="s">
        <v>66</v>
      </c>
      <c r="AA3273" s="140" t="s">
        <v>4272</v>
      </c>
      <c r="AB3273" s="140" t="s">
        <v>4272</v>
      </c>
      <c r="AC3273" s="140" t="s">
        <v>66</v>
      </c>
      <c r="AD3273" s="187" t="s">
        <v>66</v>
      </c>
      <c r="AE3273" s="158" t="s">
        <v>4272</v>
      </c>
      <c r="AF3273" s="158" t="s">
        <v>4272</v>
      </c>
      <c r="AG3273" s="134"/>
      <c r="AH3273" s="142"/>
      <c r="AI3273" s="143"/>
      <c r="AJ3273" s="143" t="b">
        <f t="shared" si="1210"/>
        <v>0</v>
      </c>
      <c r="AK3273" s="143" t="str">
        <f>O3273&amp;Q3273&amp;R3273&amp;U3273&amp;V3273&amp;Y3273&amp;Z3273&amp;AC3273&amp;AD3273</f>
        <v>M16160000</v>
      </c>
      <c r="AL3273" s="95"/>
      <c r="AM3273" s="41"/>
      <c r="AN3273" s="145" t="str">
        <f>N3273&amp;AK3273</f>
        <v>J9NM16160000</v>
      </c>
      <c r="AO3273" s="145"/>
      <c r="AP3273" s="30"/>
      <c r="AQ3273" s="194" t="e">
        <f>VLOOKUP(AE3273,#REF!,2,0)</f>
        <v>#REF!</v>
      </c>
      <c r="AR3273" s="145"/>
      <c r="AS3273" s="145" t="str">
        <f>IF(IFERROR(VLOOKUP(AE3273,#REF!,1,0),"")&lt;&gt;"",1,"")</f>
        <v/>
      </c>
      <c r="AT3273" s="145" t="str">
        <f>IF(IFERROR(VLOOKUP(AE3273,#REF!,1,0),"")&lt;&gt;"",1,"")</f>
        <v/>
      </c>
      <c r="AU3273" s="145" t="str">
        <f>IF(IFERROR(VLOOKUP(AE3273,#REF!,1,0),"")&lt;&gt;"",1,"")</f>
        <v/>
      </c>
      <c r="AV3273" s="145" t="str">
        <f>IF(IFERROR(VLOOKUP(AE3273,#REF!,1,0),"")&lt;&gt;"",1,"")</f>
        <v/>
      </c>
      <c r="AW3273" s="145" t="str">
        <f>IF(IFERROR(VLOOKUP(AE3273,#REF!,1,0),"")&lt;&gt;"",1,"")</f>
        <v/>
      </c>
      <c r="AX3273" s="145" t="str">
        <f>IF(IFERROR(VLOOKUP(AE3273,#REF!,1,0),"")&lt;&gt;"",1,"")</f>
        <v/>
      </c>
      <c r="AY3273" s="145" t="str">
        <f>IF(IFERROR(VLOOKUP(AE3273,#REF!,1,0),"")&lt;&gt;"",1,"")</f>
        <v/>
      </c>
      <c r="AZ3273" s="145" t="str">
        <f>IF(IFERROR(VLOOKUP(AE3273,#REF!,1,0),"")&lt;&gt;"",1,"")</f>
        <v/>
      </c>
      <c r="BA3273" s="145" t="str">
        <f>IF(IFERROR(VLOOKUP(AE3273,#REF!,1,0),"")&lt;&gt;"",1,"")</f>
        <v/>
      </c>
      <c r="BB3273" s="145" t="str">
        <f>IF(IFERROR(VLOOKUP(AE3273,#REF!,1,0),"")&lt;&gt;"",1,"")</f>
        <v/>
      </c>
      <c r="BC3273" s="145" t="str">
        <f>IF(IFERROR(VLOOKUP(AE3273,#REF!,1,0),"")&lt;&gt;"",1,"")</f>
        <v/>
      </c>
      <c r="BD3273" s="146" t="str">
        <f>IF(IFERROR(VLOOKUP(AE3273,#REF!,1,0),"")&lt;&gt;"",1,"")</f>
        <v/>
      </c>
      <c r="BE3273" s="148">
        <f t="shared" si="1208"/>
        <v>0</v>
      </c>
    </row>
    <row r="3274" spans="1:57" ht="17">
      <c r="A3274" s="137">
        <v>3093</v>
      </c>
      <c r="B3274" s="137"/>
      <c r="C3274" s="137"/>
      <c r="D3274" s="138"/>
      <c r="E3274" s="138"/>
      <c r="F3274" s="138"/>
      <c r="G3274" s="138"/>
      <c r="H3274" s="138"/>
      <c r="I3274" s="138"/>
      <c r="J3274" s="138"/>
      <c r="K3274" s="138"/>
      <c r="L3274" s="138" t="s">
        <v>7385</v>
      </c>
      <c r="M3274" s="158"/>
      <c r="N3274" s="139" t="s">
        <v>3963</v>
      </c>
      <c r="O3274" s="140" t="s">
        <v>26</v>
      </c>
      <c r="P3274" s="140" t="s">
        <v>91</v>
      </c>
      <c r="Q3274" s="140" t="s">
        <v>8</v>
      </c>
      <c r="R3274" s="140">
        <v>6</v>
      </c>
      <c r="S3274" s="140" t="s">
        <v>103</v>
      </c>
      <c r="T3274" s="140" t="s">
        <v>103</v>
      </c>
      <c r="U3274" s="140" t="s">
        <v>8</v>
      </c>
      <c r="V3274" s="141">
        <v>7</v>
      </c>
      <c r="W3274" s="139" t="s">
        <v>4273</v>
      </c>
      <c r="X3274" s="139" t="s">
        <v>4273</v>
      </c>
      <c r="Y3274" s="140" t="s">
        <v>66</v>
      </c>
      <c r="Z3274" s="140" t="s">
        <v>66</v>
      </c>
      <c r="AA3274" s="140" t="s">
        <v>4273</v>
      </c>
      <c r="AB3274" s="140" t="s">
        <v>4273</v>
      </c>
      <c r="AC3274" s="140" t="s">
        <v>66</v>
      </c>
      <c r="AD3274" s="187" t="s">
        <v>66</v>
      </c>
      <c r="AE3274" s="158" t="s">
        <v>4273</v>
      </c>
      <c r="AF3274" s="158" t="s">
        <v>4273</v>
      </c>
      <c r="AG3274" s="134"/>
      <c r="AH3274" s="142"/>
      <c r="AI3274" s="143"/>
      <c r="AJ3274" s="143" t="b">
        <f t="shared" si="1210"/>
        <v>0</v>
      </c>
      <c r="AK3274" s="143" t="str">
        <f>O3274&amp;Q3274&amp;R3274&amp;U3274&amp;V3274&amp;Y3274&amp;Z3274&amp;AC3274&amp;AD3274</f>
        <v>M16170000</v>
      </c>
      <c r="AL3274" s="95"/>
      <c r="AM3274" s="41"/>
      <c r="AN3274" s="145" t="str">
        <f>N3274&amp;AK3274</f>
        <v>J9NM16170000</v>
      </c>
      <c r="AO3274" s="145"/>
      <c r="AP3274" s="30"/>
      <c r="AQ3274" s="194" t="e">
        <f>VLOOKUP(AE3274,#REF!,2,0)</f>
        <v>#REF!</v>
      </c>
      <c r="AR3274" s="145"/>
      <c r="AS3274" s="145" t="str">
        <f>IF(IFERROR(VLOOKUP(AE3274,#REF!,1,0),"")&lt;&gt;"",1,"")</f>
        <v/>
      </c>
      <c r="AT3274" s="145" t="str">
        <f>IF(IFERROR(VLOOKUP(AE3274,#REF!,1,0),"")&lt;&gt;"",1,"")</f>
        <v/>
      </c>
      <c r="AU3274" s="145" t="str">
        <f>IF(IFERROR(VLOOKUP(AE3274,#REF!,1,0),"")&lt;&gt;"",1,"")</f>
        <v/>
      </c>
      <c r="AV3274" s="145" t="str">
        <f>IF(IFERROR(VLOOKUP(AE3274,#REF!,1,0),"")&lt;&gt;"",1,"")</f>
        <v/>
      </c>
      <c r="AW3274" s="145" t="str">
        <f>IF(IFERROR(VLOOKUP(AE3274,#REF!,1,0),"")&lt;&gt;"",1,"")</f>
        <v/>
      </c>
      <c r="AX3274" s="145" t="str">
        <f>IF(IFERROR(VLOOKUP(AE3274,#REF!,1,0),"")&lt;&gt;"",1,"")</f>
        <v/>
      </c>
      <c r="AY3274" s="145" t="str">
        <f>IF(IFERROR(VLOOKUP(AE3274,#REF!,1,0),"")&lt;&gt;"",1,"")</f>
        <v/>
      </c>
      <c r="AZ3274" s="145" t="str">
        <f>IF(IFERROR(VLOOKUP(AE3274,#REF!,1,0),"")&lt;&gt;"",1,"")</f>
        <v/>
      </c>
      <c r="BA3274" s="145" t="str">
        <f>IF(IFERROR(VLOOKUP(AE3274,#REF!,1,0),"")&lt;&gt;"",1,"")</f>
        <v/>
      </c>
      <c r="BB3274" s="145" t="str">
        <f>IF(IFERROR(VLOOKUP(AE3274,#REF!,1,0),"")&lt;&gt;"",1,"")</f>
        <v/>
      </c>
      <c r="BC3274" s="145" t="str">
        <f>IF(IFERROR(VLOOKUP(AE3274,#REF!,1,0),"")&lt;&gt;"",1,"")</f>
        <v/>
      </c>
      <c r="BD3274" s="146" t="str">
        <f>IF(IFERROR(VLOOKUP(AE3274,#REF!,1,0),"")&lt;&gt;"",1,"")</f>
        <v/>
      </c>
      <c r="BE3274" s="148">
        <f t="shared" si="1208"/>
        <v>0</v>
      </c>
    </row>
    <row r="3275" spans="1:57" ht="17">
      <c r="A3275" s="137">
        <v>3094</v>
      </c>
      <c r="B3275" s="137"/>
      <c r="C3275" s="137"/>
      <c r="D3275" s="138"/>
      <c r="E3275" s="138"/>
      <c r="F3275" s="138"/>
      <c r="G3275" s="138"/>
      <c r="H3275" s="138"/>
      <c r="I3275" s="138"/>
      <c r="J3275" s="138"/>
      <c r="K3275" s="138"/>
      <c r="L3275" s="138" t="s">
        <v>7386</v>
      </c>
      <c r="M3275" s="158"/>
      <c r="N3275" s="139" t="s">
        <v>3963</v>
      </c>
      <c r="O3275" s="140" t="s">
        <v>26</v>
      </c>
      <c r="P3275" s="140" t="s">
        <v>91</v>
      </c>
      <c r="Q3275" s="140" t="s">
        <v>8</v>
      </c>
      <c r="R3275" s="140">
        <v>6</v>
      </c>
      <c r="S3275" s="140" t="s">
        <v>103</v>
      </c>
      <c r="T3275" s="140" t="s">
        <v>103</v>
      </c>
      <c r="U3275" s="140" t="s">
        <v>8</v>
      </c>
      <c r="V3275" s="141">
        <v>8</v>
      </c>
      <c r="W3275" s="139" t="s">
        <v>4274</v>
      </c>
      <c r="X3275" s="139" t="s">
        <v>4274</v>
      </c>
      <c r="Y3275" s="140" t="s">
        <v>66</v>
      </c>
      <c r="Z3275" s="140" t="s">
        <v>66</v>
      </c>
      <c r="AA3275" s="140" t="s">
        <v>4274</v>
      </c>
      <c r="AB3275" s="140" t="s">
        <v>4274</v>
      </c>
      <c r="AC3275" s="140" t="s">
        <v>66</v>
      </c>
      <c r="AD3275" s="187" t="s">
        <v>66</v>
      </c>
      <c r="AE3275" s="158" t="s">
        <v>4274</v>
      </c>
      <c r="AF3275" s="158" t="s">
        <v>4274</v>
      </c>
      <c r="AG3275" s="134"/>
      <c r="AH3275" s="142"/>
      <c r="AI3275" s="143"/>
      <c r="AJ3275" s="143" t="b">
        <f t="shared" si="1210"/>
        <v>0</v>
      </c>
      <c r="AK3275" s="143" t="str">
        <f>O3275&amp;Q3275&amp;R3275&amp;U3275&amp;V3275&amp;Y3275&amp;Z3275&amp;AC3275&amp;AD3275</f>
        <v>M16180000</v>
      </c>
      <c r="AL3275" s="95"/>
      <c r="AM3275" s="41"/>
      <c r="AN3275" s="145" t="str">
        <f>N3275&amp;AK3275</f>
        <v>J9NM16180000</v>
      </c>
      <c r="AO3275" s="145"/>
      <c r="AP3275" s="30"/>
      <c r="AQ3275" s="194" t="e">
        <f>VLOOKUP(AE3275,#REF!,2,0)</f>
        <v>#REF!</v>
      </c>
      <c r="AR3275" s="145"/>
      <c r="AS3275" s="145" t="str">
        <f>IF(IFERROR(VLOOKUP(AE3275,#REF!,1,0),"")&lt;&gt;"",1,"")</f>
        <v/>
      </c>
      <c r="AT3275" s="145" t="str">
        <f>IF(IFERROR(VLOOKUP(AE3275,#REF!,1,0),"")&lt;&gt;"",1,"")</f>
        <v/>
      </c>
      <c r="AU3275" s="145" t="str">
        <f>IF(IFERROR(VLOOKUP(AE3275,#REF!,1,0),"")&lt;&gt;"",1,"")</f>
        <v/>
      </c>
      <c r="AV3275" s="145" t="str">
        <f>IF(IFERROR(VLOOKUP(AE3275,#REF!,1,0),"")&lt;&gt;"",1,"")</f>
        <v/>
      </c>
      <c r="AW3275" s="145" t="str">
        <f>IF(IFERROR(VLOOKUP(AE3275,#REF!,1,0),"")&lt;&gt;"",1,"")</f>
        <v/>
      </c>
      <c r="AX3275" s="145" t="str">
        <f>IF(IFERROR(VLOOKUP(AE3275,#REF!,1,0),"")&lt;&gt;"",1,"")</f>
        <v/>
      </c>
      <c r="AY3275" s="145" t="str">
        <f>IF(IFERROR(VLOOKUP(AE3275,#REF!,1,0),"")&lt;&gt;"",1,"")</f>
        <v/>
      </c>
      <c r="AZ3275" s="145" t="str">
        <f>IF(IFERROR(VLOOKUP(AE3275,#REF!,1,0),"")&lt;&gt;"",1,"")</f>
        <v/>
      </c>
      <c r="BA3275" s="145" t="str">
        <f>IF(IFERROR(VLOOKUP(AE3275,#REF!,1,0),"")&lt;&gt;"",1,"")</f>
        <v/>
      </c>
      <c r="BB3275" s="145" t="str">
        <f>IF(IFERROR(VLOOKUP(AE3275,#REF!,1,0),"")&lt;&gt;"",1,"")</f>
        <v/>
      </c>
      <c r="BC3275" s="145" t="str">
        <f>IF(IFERROR(VLOOKUP(AE3275,#REF!,1,0),"")&lt;&gt;"",1,"")</f>
        <v/>
      </c>
      <c r="BD3275" s="146" t="str">
        <f>IF(IFERROR(VLOOKUP(AE3275,#REF!,1,0),"")&lt;&gt;"",1,"")</f>
        <v/>
      </c>
      <c r="BE3275" s="148">
        <f t="shared" si="1208"/>
        <v>0</v>
      </c>
    </row>
    <row r="3276" spans="1:57" ht="17">
      <c r="A3276" s="137">
        <v>3095</v>
      </c>
      <c r="B3276" s="137"/>
      <c r="C3276" s="137"/>
      <c r="D3276" s="138"/>
      <c r="E3276" s="138"/>
      <c r="F3276" s="138"/>
      <c r="G3276" s="138"/>
      <c r="H3276" s="138"/>
      <c r="I3276" s="138"/>
      <c r="J3276" s="138"/>
      <c r="K3276" s="138"/>
      <c r="L3276" s="138" t="s">
        <v>7387</v>
      </c>
      <c r="M3276" s="158"/>
      <c r="N3276" s="139" t="s">
        <v>3963</v>
      </c>
      <c r="O3276" s="140" t="s">
        <v>26</v>
      </c>
      <c r="P3276" s="140" t="s">
        <v>91</v>
      </c>
      <c r="Q3276" s="140" t="s">
        <v>8</v>
      </c>
      <c r="R3276" s="140">
        <v>6</v>
      </c>
      <c r="S3276" s="140" t="s">
        <v>103</v>
      </c>
      <c r="T3276" s="140" t="s">
        <v>103</v>
      </c>
      <c r="U3276" s="140" t="s">
        <v>8</v>
      </c>
      <c r="V3276" s="141">
        <v>9</v>
      </c>
      <c r="W3276" s="139" t="s">
        <v>4275</v>
      </c>
      <c r="X3276" s="139" t="s">
        <v>4275</v>
      </c>
      <c r="Y3276" s="140" t="s">
        <v>66</v>
      </c>
      <c r="Z3276" s="140" t="s">
        <v>66</v>
      </c>
      <c r="AA3276" s="140" t="s">
        <v>4275</v>
      </c>
      <c r="AB3276" s="140" t="s">
        <v>4275</v>
      </c>
      <c r="AC3276" s="140" t="s">
        <v>66</v>
      </c>
      <c r="AD3276" s="187" t="s">
        <v>66</v>
      </c>
      <c r="AE3276" s="158" t="s">
        <v>4275</v>
      </c>
      <c r="AF3276" s="158" t="s">
        <v>4275</v>
      </c>
      <c r="AG3276" s="134"/>
      <c r="AH3276" s="142"/>
      <c r="AI3276" s="143"/>
      <c r="AJ3276" s="143" t="b">
        <f t="shared" si="1210"/>
        <v>0</v>
      </c>
      <c r="AK3276" s="143" t="str">
        <f>O3276&amp;Q3276&amp;R3276&amp;U3276&amp;V3276&amp;Y3276&amp;Z3276&amp;AC3276&amp;AD3276</f>
        <v>M16190000</v>
      </c>
      <c r="AL3276" s="95"/>
      <c r="AM3276" s="41"/>
      <c r="AN3276" s="145" t="str">
        <f>N3276&amp;AK3276</f>
        <v>J9NM16190000</v>
      </c>
      <c r="AO3276" s="145"/>
      <c r="AP3276" s="30"/>
      <c r="AQ3276" s="194" t="e">
        <f>VLOOKUP(AE3276,#REF!,2,0)</f>
        <v>#REF!</v>
      </c>
      <c r="AR3276" s="145"/>
      <c r="AS3276" s="145" t="str">
        <f>IF(IFERROR(VLOOKUP(AE3276,#REF!,1,0),"")&lt;&gt;"",1,"")</f>
        <v/>
      </c>
      <c r="AT3276" s="145" t="str">
        <f>IF(IFERROR(VLOOKUP(AE3276,#REF!,1,0),"")&lt;&gt;"",1,"")</f>
        <v/>
      </c>
      <c r="AU3276" s="145" t="str">
        <f>IF(IFERROR(VLOOKUP(AE3276,#REF!,1,0),"")&lt;&gt;"",1,"")</f>
        <v/>
      </c>
      <c r="AV3276" s="145" t="str">
        <f>IF(IFERROR(VLOOKUP(AE3276,#REF!,1,0),"")&lt;&gt;"",1,"")</f>
        <v/>
      </c>
      <c r="AW3276" s="145" t="str">
        <f>IF(IFERROR(VLOOKUP(AE3276,#REF!,1,0),"")&lt;&gt;"",1,"")</f>
        <v/>
      </c>
      <c r="AX3276" s="145" t="str">
        <f>IF(IFERROR(VLOOKUP(AE3276,#REF!,1,0),"")&lt;&gt;"",1,"")</f>
        <v/>
      </c>
      <c r="AY3276" s="145" t="str">
        <f>IF(IFERROR(VLOOKUP(AE3276,#REF!,1,0),"")&lt;&gt;"",1,"")</f>
        <v/>
      </c>
      <c r="AZ3276" s="145" t="str">
        <f>IF(IFERROR(VLOOKUP(AE3276,#REF!,1,0),"")&lt;&gt;"",1,"")</f>
        <v/>
      </c>
      <c r="BA3276" s="145" t="str">
        <f>IF(IFERROR(VLOOKUP(AE3276,#REF!,1,0),"")&lt;&gt;"",1,"")</f>
        <v/>
      </c>
      <c r="BB3276" s="145" t="str">
        <f>IF(IFERROR(VLOOKUP(AE3276,#REF!,1,0),"")&lt;&gt;"",1,"")</f>
        <v/>
      </c>
      <c r="BC3276" s="145" t="str">
        <f>IF(IFERROR(VLOOKUP(AE3276,#REF!,1,0),"")&lt;&gt;"",1,"")</f>
        <v/>
      </c>
      <c r="BD3276" s="146" t="str">
        <f>IF(IFERROR(VLOOKUP(AE3276,#REF!,1,0),"")&lt;&gt;"",1,"")</f>
        <v/>
      </c>
      <c r="BE3276" s="148">
        <f t="shared" ref="BE3276:BE3530" si="1223">SUM(AR3276:BD3276)</f>
        <v>0</v>
      </c>
    </row>
    <row r="3277" spans="1:57" ht="17">
      <c r="A3277" s="137">
        <v>3096</v>
      </c>
      <c r="B3277" s="137"/>
      <c r="C3277" s="137"/>
      <c r="D3277" s="138"/>
      <c r="E3277" s="138"/>
      <c r="F3277" s="138"/>
      <c r="G3277" s="138"/>
      <c r="H3277" s="138"/>
      <c r="I3277" s="138"/>
      <c r="J3277" s="138"/>
      <c r="K3277" s="138"/>
      <c r="L3277" s="138" t="s">
        <v>7388</v>
      </c>
      <c r="M3277" s="158"/>
      <c r="N3277" s="139" t="s">
        <v>3963</v>
      </c>
      <c r="O3277" s="140" t="s">
        <v>26</v>
      </c>
      <c r="P3277" s="140" t="s">
        <v>91</v>
      </c>
      <c r="Q3277" s="140" t="s">
        <v>8</v>
      </c>
      <c r="R3277" s="140">
        <v>6</v>
      </c>
      <c r="S3277" s="140" t="s">
        <v>103</v>
      </c>
      <c r="T3277" s="140" t="s">
        <v>103</v>
      </c>
      <c r="U3277" s="140" t="s">
        <v>15</v>
      </c>
      <c r="V3277" s="141">
        <v>1</v>
      </c>
      <c r="W3277" s="139" t="s">
        <v>4276</v>
      </c>
      <c r="X3277" s="139" t="s">
        <v>4276</v>
      </c>
      <c r="Y3277" s="140" t="s">
        <v>66</v>
      </c>
      <c r="Z3277" s="140" t="s">
        <v>66</v>
      </c>
      <c r="AA3277" s="140" t="s">
        <v>4276</v>
      </c>
      <c r="AB3277" s="140" t="s">
        <v>4276</v>
      </c>
      <c r="AC3277" s="140" t="s">
        <v>66</v>
      </c>
      <c r="AD3277" s="187" t="s">
        <v>66</v>
      </c>
      <c r="AE3277" s="158" t="s">
        <v>4276</v>
      </c>
      <c r="AF3277" s="158" t="s">
        <v>4276</v>
      </c>
      <c r="AG3277" s="134"/>
      <c r="AH3277" s="142"/>
      <c r="AI3277" s="143"/>
      <c r="AJ3277" s="143" t="b">
        <f t="shared" si="1210"/>
        <v>0</v>
      </c>
      <c r="AK3277" s="143" t="str">
        <f>O3277&amp;Q3277&amp;R3277&amp;U3277&amp;V3277&amp;Y3277&amp;Z3277&amp;AC3277&amp;AD3277</f>
        <v>M16210000</v>
      </c>
      <c r="AL3277" s="95"/>
      <c r="AM3277" s="41"/>
      <c r="AN3277" s="145" t="str">
        <f>N3277&amp;AK3277</f>
        <v>J9NM16210000</v>
      </c>
      <c r="AO3277" s="145"/>
      <c r="AP3277" s="30"/>
      <c r="AQ3277" s="194" t="e">
        <f>VLOOKUP(AE3277,#REF!,2,0)</f>
        <v>#REF!</v>
      </c>
      <c r="AR3277" s="145"/>
      <c r="AS3277" s="145" t="str">
        <f>IF(IFERROR(VLOOKUP(AE3277,#REF!,1,0),"")&lt;&gt;"",1,"")</f>
        <v/>
      </c>
      <c r="AT3277" s="145" t="str">
        <f>IF(IFERROR(VLOOKUP(AE3277,#REF!,1,0),"")&lt;&gt;"",1,"")</f>
        <v/>
      </c>
      <c r="AU3277" s="145" t="str">
        <f>IF(IFERROR(VLOOKUP(AE3277,#REF!,1,0),"")&lt;&gt;"",1,"")</f>
        <v/>
      </c>
      <c r="AV3277" s="145" t="str">
        <f>IF(IFERROR(VLOOKUP(AE3277,#REF!,1,0),"")&lt;&gt;"",1,"")</f>
        <v/>
      </c>
      <c r="AW3277" s="145" t="str">
        <f>IF(IFERROR(VLOOKUP(AE3277,#REF!,1,0),"")&lt;&gt;"",1,"")</f>
        <v/>
      </c>
      <c r="AX3277" s="145" t="str">
        <f>IF(IFERROR(VLOOKUP(AE3277,#REF!,1,0),"")&lt;&gt;"",1,"")</f>
        <v/>
      </c>
      <c r="AY3277" s="145" t="str">
        <f>IF(IFERROR(VLOOKUP(AE3277,#REF!,1,0),"")&lt;&gt;"",1,"")</f>
        <v/>
      </c>
      <c r="AZ3277" s="145" t="str">
        <f>IF(IFERROR(VLOOKUP(AE3277,#REF!,1,0),"")&lt;&gt;"",1,"")</f>
        <v/>
      </c>
      <c r="BA3277" s="145" t="str">
        <f>IF(IFERROR(VLOOKUP(AE3277,#REF!,1,0),"")&lt;&gt;"",1,"")</f>
        <v/>
      </c>
      <c r="BB3277" s="145" t="str">
        <f>IF(IFERROR(VLOOKUP(AE3277,#REF!,1,0),"")&lt;&gt;"",1,"")</f>
        <v/>
      </c>
      <c r="BC3277" s="145" t="str">
        <f>IF(IFERROR(VLOOKUP(AE3277,#REF!,1,0),"")&lt;&gt;"",1,"")</f>
        <v/>
      </c>
      <c r="BD3277" s="146" t="str">
        <f>IF(IFERROR(VLOOKUP(AE3277,#REF!,1,0),"")&lt;&gt;"",1,"")</f>
        <v/>
      </c>
      <c r="BE3277" s="148">
        <f t="shared" si="1223"/>
        <v>0</v>
      </c>
    </row>
    <row r="3278" spans="1:57" ht="17">
      <c r="A3278" s="137">
        <v>3097</v>
      </c>
      <c r="B3278" s="137"/>
      <c r="C3278" s="137"/>
      <c r="D3278" s="138"/>
      <c r="E3278" s="138"/>
      <c r="F3278" s="138"/>
      <c r="G3278" s="138"/>
      <c r="H3278" s="138"/>
      <c r="I3278" s="138"/>
      <c r="J3278" s="138"/>
      <c r="K3278" s="138"/>
      <c r="L3278" s="138" t="s">
        <v>7389</v>
      </c>
      <c r="M3278" s="158"/>
      <c r="N3278" s="139" t="s">
        <v>3963</v>
      </c>
      <c r="O3278" s="140" t="s">
        <v>26</v>
      </c>
      <c r="P3278" s="140" t="s">
        <v>91</v>
      </c>
      <c r="Q3278" s="140" t="s">
        <v>8</v>
      </c>
      <c r="R3278" s="140">
        <v>6</v>
      </c>
      <c r="S3278" s="140" t="s">
        <v>103</v>
      </c>
      <c r="T3278" s="140" t="s">
        <v>103</v>
      </c>
      <c r="U3278" s="140" t="s">
        <v>15</v>
      </c>
      <c r="V3278" s="141">
        <v>2</v>
      </c>
      <c r="W3278" s="139" t="s">
        <v>4277</v>
      </c>
      <c r="X3278" s="139" t="s">
        <v>4277</v>
      </c>
      <c r="Y3278" s="140" t="s">
        <v>66</v>
      </c>
      <c r="Z3278" s="140" t="s">
        <v>66</v>
      </c>
      <c r="AA3278" s="140" t="s">
        <v>4277</v>
      </c>
      <c r="AB3278" s="140" t="s">
        <v>4277</v>
      </c>
      <c r="AC3278" s="140" t="s">
        <v>66</v>
      </c>
      <c r="AD3278" s="187" t="s">
        <v>66</v>
      </c>
      <c r="AE3278" s="158" t="s">
        <v>4277</v>
      </c>
      <c r="AF3278" s="158" t="s">
        <v>4277</v>
      </c>
      <c r="AG3278" s="134"/>
      <c r="AH3278" s="142"/>
      <c r="AI3278" s="143"/>
      <c r="AJ3278" s="143" t="b">
        <f t="shared" si="1210"/>
        <v>0</v>
      </c>
      <c r="AK3278" s="143" t="str">
        <f>O3278&amp;Q3278&amp;R3278&amp;U3278&amp;V3278&amp;Y3278&amp;Z3278&amp;AC3278&amp;AD3278</f>
        <v>M16220000</v>
      </c>
      <c r="AL3278" s="95"/>
      <c r="AM3278" s="41"/>
      <c r="AN3278" s="145" t="str">
        <f>N3278&amp;AK3278</f>
        <v>J9NM16220000</v>
      </c>
      <c r="AO3278" s="145"/>
      <c r="AP3278" s="30"/>
      <c r="AQ3278" s="194" t="e">
        <f>VLOOKUP(AE3278,#REF!,2,0)</f>
        <v>#REF!</v>
      </c>
      <c r="AR3278" s="145"/>
      <c r="AS3278" s="145" t="str">
        <f>IF(IFERROR(VLOOKUP(AE3278,#REF!,1,0),"")&lt;&gt;"",1,"")</f>
        <v/>
      </c>
      <c r="AT3278" s="145" t="str">
        <f>IF(IFERROR(VLOOKUP(AE3278,#REF!,1,0),"")&lt;&gt;"",1,"")</f>
        <v/>
      </c>
      <c r="AU3278" s="145" t="str">
        <f>IF(IFERROR(VLOOKUP(AE3278,#REF!,1,0),"")&lt;&gt;"",1,"")</f>
        <v/>
      </c>
      <c r="AV3278" s="145" t="str">
        <f>IF(IFERROR(VLOOKUP(AE3278,#REF!,1,0),"")&lt;&gt;"",1,"")</f>
        <v/>
      </c>
      <c r="AW3278" s="145" t="str">
        <f>IF(IFERROR(VLOOKUP(AE3278,#REF!,1,0),"")&lt;&gt;"",1,"")</f>
        <v/>
      </c>
      <c r="AX3278" s="145" t="str">
        <f>IF(IFERROR(VLOOKUP(AE3278,#REF!,1,0),"")&lt;&gt;"",1,"")</f>
        <v/>
      </c>
      <c r="AY3278" s="145" t="str">
        <f>IF(IFERROR(VLOOKUP(AE3278,#REF!,1,0),"")&lt;&gt;"",1,"")</f>
        <v/>
      </c>
      <c r="AZ3278" s="145" t="str">
        <f>IF(IFERROR(VLOOKUP(AE3278,#REF!,1,0),"")&lt;&gt;"",1,"")</f>
        <v/>
      </c>
      <c r="BA3278" s="145" t="str">
        <f>IF(IFERROR(VLOOKUP(AE3278,#REF!,1,0),"")&lt;&gt;"",1,"")</f>
        <v/>
      </c>
      <c r="BB3278" s="145" t="str">
        <f>IF(IFERROR(VLOOKUP(AE3278,#REF!,1,0),"")&lt;&gt;"",1,"")</f>
        <v/>
      </c>
      <c r="BC3278" s="145" t="str">
        <f>IF(IFERROR(VLOOKUP(AE3278,#REF!,1,0),"")&lt;&gt;"",1,"")</f>
        <v/>
      </c>
      <c r="BD3278" s="146" t="str">
        <f>IF(IFERROR(VLOOKUP(AE3278,#REF!,1,0),"")&lt;&gt;"",1,"")</f>
        <v/>
      </c>
      <c r="BE3278" s="148">
        <f t="shared" si="1223"/>
        <v>0</v>
      </c>
    </row>
    <row r="3279" spans="1:57" ht="17">
      <c r="A3279" s="137">
        <v>3098</v>
      </c>
      <c r="B3279" s="137"/>
      <c r="C3279" s="137"/>
      <c r="D3279" s="138"/>
      <c r="E3279" s="138"/>
      <c r="F3279" s="138"/>
      <c r="G3279" s="138"/>
      <c r="H3279" s="138"/>
      <c r="I3279" s="138"/>
      <c r="J3279" s="138"/>
      <c r="K3279" s="138"/>
      <c r="L3279" s="138" t="s">
        <v>7390</v>
      </c>
      <c r="M3279" s="158"/>
      <c r="N3279" s="139" t="s">
        <v>3963</v>
      </c>
      <c r="O3279" s="140" t="s">
        <v>26</v>
      </c>
      <c r="P3279" s="140" t="s">
        <v>91</v>
      </c>
      <c r="Q3279" s="140" t="s">
        <v>8</v>
      </c>
      <c r="R3279" s="140">
        <v>6</v>
      </c>
      <c r="S3279" s="140" t="s">
        <v>103</v>
      </c>
      <c r="T3279" s="140" t="s">
        <v>103</v>
      </c>
      <c r="U3279" s="140" t="s">
        <v>15</v>
      </c>
      <c r="V3279" s="141">
        <v>3</v>
      </c>
      <c r="W3279" s="169" t="s">
        <v>4278</v>
      </c>
      <c r="X3279" s="169" t="s">
        <v>4278</v>
      </c>
      <c r="Y3279" s="140" t="s">
        <v>66</v>
      </c>
      <c r="Z3279" s="140" t="s">
        <v>66</v>
      </c>
      <c r="AA3279" s="140" t="s">
        <v>4278</v>
      </c>
      <c r="AB3279" s="140" t="s">
        <v>4278</v>
      </c>
      <c r="AC3279" s="140" t="s">
        <v>66</v>
      </c>
      <c r="AD3279" s="187" t="s">
        <v>66</v>
      </c>
      <c r="AE3279" s="189" t="s">
        <v>4278</v>
      </c>
      <c r="AF3279" s="189" t="s">
        <v>4278</v>
      </c>
      <c r="AG3279" s="134"/>
      <c r="AH3279" s="142"/>
      <c r="AI3279" s="143"/>
      <c r="AJ3279" s="143" t="b">
        <f t="shared" si="1210"/>
        <v>0</v>
      </c>
      <c r="AK3279" s="143" t="str">
        <f>O3279&amp;Q3279&amp;R3279&amp;U3279&amp;V3279&amp;Y3279&amp;Z3279&amp;AC3279&amp;AD3279</f>
        <v>M16230000</v>
      </c>
      <c r="AL3279" s="95"/>
      <c r="AM3279" s="41"/>
      <c r="AN3279" s="145" t="str">
        <f>N3279&amp;AK3279</f>
        <v>J9NM16230000</v>
      </c>
      <c r="AO3279" s="145"/>
      <c r="AP3279" s="30"/>
      <c r="AQ3279" s="194" t="e">
        <f>VLOOKUP(AE3279,#REF!,2,0)</f>
        <v>#REF!</v>
      </c>
      <c r="AR3279" s="145"/>
      <c r="AS3279" s="145" t="str">
        <f>IF(IFERROR(VLOOKUP(AE3279,#REF!,1,0),"")&lt;&gt;"",1,"")</f>
        <v/>
      </c>
      <c r="AT3279" s="145" t="str">
        <f>IF(IFERROR(VLOOKUP(AE3279,#REF!,1,0),"")&lt;&gt;"",1,"")</f>
        <v/>
      </c>
      <c r="AU3279" s="145" t="str">
        <f>IF(IFERROR(VLOOKUP(AE3279,#REF!,1,0),"")&lt;&gt;"",1,"")</f>
        <v/>
      </c>
      <c r="AV3279" s="145" t="str">
        <f>IF(IFERROR(VLOOKUP(AE3279,#REF!,1,0),"")&lt;&gt;"",1,"")</f>
        <v/>
      </c>
      <c r="AW3279" s="145" t="str">
        <f>IF(IFERROR(VLOOKUP(AE3279,#REF!,1,0),"")&lt;&gt;"",1,"")</f>
        <v/>
      </c>
      <c r="AX3279" s="145" t="str">
        <f>IF(IFERROR(VLOOKUP(AE3279,#REF!,1,0),"")&lt;&gt;"",1,"")</f>
        <v/>
      </c>
      <c r="AY3279" s="145" t="str">
        <f>IF(IFERROR(VLOOKUP(AE3279,#REF!,1,0),"")&lt;&gt;"",1,"")</f>
        <v/>
      </c>
      <c r="AZ3279" s="145" t="str">
        <f>IF(IFERROR(VLOOKUP(AE3279,#REF!,1,0),"")&lt;&gt;"",1,"")</f>
        <v/>
      </c>
      <c r="BA3279" s="145" t="str">
        <f>IF(IFERROR(VLOOKUP(AE3279,#REF!,1,0),"")&lt;&gt;"",1,"")</f>
        <v/>
      </c>
      <c r="BB3279" s="145" t="str">
        <f>IF(IFERROR(VLOOKUP(AE3279,#REF!,1,0),"")&lt;&gt;"",1,"")</f>
        <v/>
      </c>
      <c r="BC3279" s="145" t="str">
        <f>IF(IFERROR(VLOOKUP(AE3279,#REF!,1,0),"")&lt;&gt;"",1,"")</f>
        <v/>
      </c>
      <c r="BD3279" s="146" t="str">
        <f>IF(IFERROR(VLOOKUP(AE3279,#REF!,1,0),"")&lt;&gt;"",1,"")</f>
        <v/>
      </c>
      <c r="BE3279" s="148">
        <f t="shared" si="1223"/>
        <v>0</v>
      </c>
    </row>
    <row r="3280" spans="1:57" ht="17">
      <c r="A3280" s="137">
        <v>3099</v>
      </c>
      <c r="B3280" s="137"/>
      <c r="C3280" s="137"/>
      <c r="D3280" s="138"/>
      <c r="E3280" s="138"/>
      <c r="F3280" s="138"/>
      <c r="G3280" s="138"/>
      <c r="H3280" s="138"/>
      <c r="I3280" s="138"/>
      <c r="J3280" s="138"/>
      <c r="K3280" s="138"/>
      <c r="L3280" s="138" t="s">
        <v>7391</v>
      </c>
      <c r="M3280" s="158"/>
      <c r="N3280" s="139" t="s">
        <v>3963</v>
      </c>
      <c r="O3280" s="140" t="s">
        <v>26</v>
      </c>
      <c r="P3280" s="140" t="s">
        <v>91</v>
      </c>
      <c r="Q3280" s="140" t="s">
        <v>8</v>
      </c>
      <c r="R3280" s="140">
        <v>6</v>
      </c>
      <c r="S3280" s="140" t="s">
        <v>103</v>
      </c>
      <c r="T3280" s="140" t="s">
        <v>103</v>
      </c>
      <c r="U3280" s="140" t="s">
        <v>15</v>
      </c>
      <c r="V3280" s="141">
        <v>4</v>
      </c>
      <c r="W3280" s="169" t="s">
        <v>4279</v>
      </c>
      <c r="X3280" s="169" t="s">
        <v>4279</v>
      </c>
      <c r="Y3280" s="140" t="s">
        <v>66</v>
      </c>
      <c r="Z3280" s="140" t="s">
        <v>66</v>
      </c>
      <c r="AA3280" s="140" t="s">
        <v>4279</v>
      </c>
      <c r="AB3280" s="140" t="s">
        <v>4279</v>
      </c>
      <c r="AC3280" s="140" t="s">
        <v>66</v>
      </c>
      <c r="AD3280" s="187" t="s">
        <v>66</v>
      </c>
      <c r="AE3280" s="189" t="s">
        <v>4279</v>
      </c>
      <c r="AF3280" s="189" t="s">
        <v>4279</v>
      </c>
      <c r="AG3280" s="134"/>
      <c r="AH3280" s="142"/>
      <c r="AI3280" s="143"/>
      <c r="AJ3280" s="143" t="b">
        <f t="shared" si="1210"/>
        <v>0</v>
      </c>
      <c r="AK3280" s="143" t="str">
        <f>O3280&amp;Q3280&amp;R3280&amp;U3280&amp;V3280&amp;Y3280&amp;Z3280&amp;AC3280&amp;AD3280</f>
        <v>M16240000</v>
      </c>
      <c r="AL3280" s="95"/>
      <c r="AM3280" s="41"/>
      <c r="AN3280" s="145" t="str">
        <f>N3280&amp;AK3280</f>
        <v>J9NM16240000</v>
      </c>
      <c r="AO3280" s="145"/>
      <c r="AP3280" s="30"/>
      <c r="AQ3280" s="194" t="e">
        <f>VLOOKUP(AE3280,#REF!,2,0)</f>
        <v>#REF!</v>
      </c>
      <c r="AR3280" s="145"/>
      <c r="AS3280" s="145" t="str">
        <f>IF(IFERROR(VLOOKUP(AE3280,#REF!,1,0),"")&lt;&gt;"",1,"")</f>
        <v/>
      </c>
      <c r="AT3280" s="145" t="str">
        <f>IF(IFERROR(VLOOKUP(AE3280,#REF!,1,0),"")&lt;&gt;"",1,"")</f>
        <v/>
      </c>
      <c r="AU3280" s="145" t="str">
        <f>IF(IFERROR(VLOOKUP(AE3280,#REF!,1,0),"")&lt;&gt;"",1,"")</f>
        <v/>
      </c>
      <c r="AV3280" s="145" t="str">
        <f>IF(IFERROR(VLOOKUP(AE3280,#REF!,1,0),"")&lt;&gt;"",1,"")</f>
        <v/>
      </c>
      <c r="AW3280" s="145" t="str">
        <f>IF(IFERROR(VLOOKUP(AE3280,#REF!,1,0),"")&lt;&gt;"",1,"")</f>
        <v/>
      </c>
      <c r="AX3280" s="145" t="str">
        <f>IF(IFERROR(VLOOKUP(AE3280,#REF!,1,0),"")&lt;&gt;"",1,"")</f>
        <v/>
      </c>
      <c r="AY3280" s="145" t="str">
        <f>IF(IFERROR(VLOOKUP(AE3280,#REF!,1,0),"")&lt;&gt;"",1,"")</f>
        <v/>
      </c>
      <c r="AZ3280" s="145" t="str">
        <f>IF(IFERROR(VLOOKUP(AE3280,#REF!,1,0),"")&lt;&gt;"",1,"")</f>
        <v/>
      </c>
      <c r="BA3280" s="145" t="str">
        <f>IF(IFERROR(VLOOKUP(AE3280,#REF!,1,0),"")&lt;&gt;"",1,"")</f>
        <v/>
      </c>
      <c r="BB3280" s="145" t="str">
        <f>IF(IFERROR(VLOOKUP(AE3280,#REF!,1,0),"")&lt;&gt;"",1,"")</f>
        <v/>
      </c>
      <c r="BC3280" s="145" t="str">
        <f>IF(IFERROR(VLOOKUP(AE3280,#REF!,1,0),"")&lt;&gt;"",1,"")</f>
        <v/>
      </c>
      <c r="BD3280" s="146" t="str">
        <f>IF(IFERROR(VLOOKUP(AE3280,#REF!,1,0),"")&lt;&gt;"",1,"")</f>
        <v/>
      </c>
      <c r="BE3280" s="148">
        <f t="shared" si="1223"/>
        <v>0</v>
      </c>
    </row>
    <row r="3281" spans="1:57" ht="17">
      <c r="A3281" s="137">
        <v>3100</v>
      </c>
      <c r="B3281" s="137"/>
      <c r="C3281" s="137"/>
      <c r="D3281" s="138"/>
      <c r="E3281" s="138"/>
      <c r="F3281" s="138"/>
      <c r="G3281" s="138"/>
      <c r="H3281" s="138"/>
      <c r="I3281" s="138"/>
      <c r="J3281" s="138"/>
      <c r="K3281" s="138"/>
      <c r="L3281" s="138" t="s">
        <v>7392</v>
      </c>
      <c r="M3281" s="158"/>
      <c r="N3281" s="139" t="s">
        <v>3963</v>
      </c>
      <c r="O3281" s="140" t="s">
        <v>26</v>
      </c>
      <c r="P3281" s="140" t="s">
        <v>91</v>
      </c>
      <c r="Q3281" s="140" t="s">
        <v>8</v>
      </c>
      <c r="R3281" s="140">
        <v>6</v>
      </c>
      <c r="S3281" s="140" t="s">
        <v>103</v>
      </c>
      <c r="T3281" s="140" t="s">
        <v>103</v>
      </c>
      <c r="U3281" s="140" t="s">
        <v>15</v>
      </c>
      <c r="V3281" s="141">
        <v>5</v>
      </c>
      <c r="W3281" s="169" t="s">
        <v>4280</v>
      </c>
      <c r="X3281" s="169" t="s">
        <v>4280</v>
      </c>
      <c r="Y3281" s="140" t="s">
        <v>66</v>
      </c>
      <c r="Z3281" s="140" t="s">
        <v>66</v>
      </c>
      <c r="AA3281" s="140" t="s">
        <v>4280</v>
      </c>
      <c r="AB3281" s="140" t="s">
        <v>4280</v>
      </c>
      <c r="AC3281" s="140" t="s">
        <v>66</v>
      </c>
      <c r="AD3281" s="187" t="s">
        <v>66</v>
      </c>
      <c r="AE3281" s="189" t="s">
        <v>4280</v>
      </c>
      <c r="AF3281" s="189" t="s">
        <v>4280</v>
      </c>
      <c r="AG3281" s="134"/>
      <c r="AH3281" s="142"/>
      <c r="AI3281" s="143"/>
      <c r="AJ3281" s="143" t="b">
        <f t="shared" si="1210"/>
        <v>0</v>
      </c>
      <c r="AK3281" s="143" t="str">
        <f>O3281&amp;Q3281&amp;R3281&amp;U3281&amp;V3281&amp;Y3281&amp;Z3281&amp;AC3281&amp;AD3281</f>
        <v>M16250000</v>
      </c>
      <c r="AL3281" s="95"/>
      <c r="AM3281" s="41"/>
      <c r="AN3281" s="145" t="str">
        <f>N3281&amp;AK3281</f>
        <v>J9NM16250000</v>
      </c>
      <c r="AO3281" s="145"/>
      <c r="AP3281" s="30"/>
      <c r="AQ3281" s="194" t="e">
        <f>VLOOKUP(AE3281,#REF!,2,0)</f>
        <v>#REF!</v>
      </c>
      <c r="AR3281" s="145"/>
      <c r="AS3281" s="145" t="str">
        <f>IF(IFERROR(VLOOKUP(AE3281,#REF!,1,0),"")&lt;&gt;"",1,"")</f>
        <v/>
      </c>
      <c r="AT3281" s="145" t="str">
        <f>IF(IFERROR(VLOOKUP(AE3281,#REF!,1,0),"")&lt;&gt;"",1,"")</f>
        <v/>
      </c>
      <c r="AU3281" s="145" t="str">
        <f>IF(IFERROR(VLOOKUP(AE3281,#REF!,1,0),"")&lt;&gt;"",1,"")</f>
        <v/>
      </c>
      <c r="AV3281" s="145" t="str">
        <f>IF(IFERROR(VLOOKUP(AE3281,#REF!,1,0),"")&lt;&gt;"",1,"")</f>
        <v/>
      </c>
      <c r="AW3281" s="145" t="str">
        <f>IF(IFERROR(VLOOKUP(AE3281,#REF!,1,0),"")&lt;&gt;"",1,"")</f>
        <v/>
      </c>
      <c r="AX3281" s="145" t="str">
        <f>IF(IFERROR(VLOOKUP(AE3281,#REF!,1,0),"")&lt;&gt;"",1,"")</f>
        <v/>
      </c>
      <c r="AY3281" s="145" t="str">
        <f>IF(IFERROR(VLOOKUP(AE3281,#REF!,1,0),"")&lt;&gt;"",1,"")</f>
        <v/>
      </c>
      <c r="AZ3281" s="145" t="str">
        <f>IF(IFERROR(VLOOKUP(AE3281,#REF!,1,0),"")&lt;&gt;"",1,"")</f>
        <v/>
      </c>
      <c r="BA3281" s="145" t="str">
        <f>IF(IFERROR(VLOOKUP(AE3281,#REF!,1,0),"")&lt;&gt;"",1,"")</f>
        <v/>
      </c>
      <c r="BB3281" s="145" t="str">
        <f>IF(IFERROR(VLOOKUP(AE3281,#REF!,1,0),"")&lt;&gt;"",1,"")</f>
        <v/>
      </c>
      <c r="BC3281" s="145" t="str">
        <f>IF(IFERROR(VLOOKUP(AE3281,#REF!,1,0),"")&lt;&gt;"",1,"")</f>
        <v/>
      </c>
      <c r="BD3281" s="146" t="str">
        <f>IF(IFERROR(VLOOKUP(AE3281,#REF!,1,0),"")&lt;&gt;"",1,"")</f>
        <v/>
      </c>
      <c r="BE3281" s="148">
        <f t="shared" si="1223"/>
        <v>0</v>
      </c>
    </row>
    <row r="3282" spans="1:57" ht="17">
      <c r="A3282" s="137">
        <v>3101</v>
      </c>
      <c r="B3282" s="137"/>
      <c r="C3282" s="137"/>
      <c r="D3282" s="138"/>
      <c r="E3282" s="138"/>
      <c r="F3282" s="138"/>
      <c r="G3282" s="138"/>
      <c r="H3282" s="138"/>
      <c r="I3282" s="138"/>
      <c r="J3282" s="138"/>
      <c r="K3282" s="138"/>
      <c r="L3282" s="138" t="s">
        <v>7393</v>
      </c>
      <c r="M3282" s="158"/>
      <c r="N3282" s="139" t="s">
        <v>3963</v>
      </c>
      <c r="O3282" s="140" t="s">
        <v>26</v>
      </c>
      <c r="P3282" s="140" t="s">
        <v>91</v>
      </c>
      <c r="Q3282" s="140" t="s">
        <v>8</v>
      </c>
      <c r="R3282" s="140">
        <v>6</v>
      </c>
      <c r="S3282" s="140" t="s">
        <v>103</v>
      </c>
      <c r="T3282" s="140" t="s">
        <v>103</v>
      </c>
      <c r="U3282" s="140" t="s">
        <v>15</v>
      </c>
      <c r="V3282" s="141">
        <v>6</v>
      </c>
      <c r="W3282" s="169" t="s">
        <v>4281</v>
      </c>
      <c r="X3282" s="169" t="s">
        <v>4281</v>
      </c>
      <c r="Y3282" s="140" t="s">
        <v>66</v>
      </c>
      <c r="Z3282" s="140" t="s">
        <v>66</v>
      </c>
      <c r="AA3282" s="140" t="s">
        <v>4281</v>
      </c>
      <c r="AB3282" s="140" t="s">
        <v>4281</v>
      </c>
      <c r="AC3282" s="140" t="s">
        <v>66</v>
      </c>
      <c r="AD3282" s="187" t="s">
        <v>66</v>
      </c>
      <c r="AE3282" s="189" t="s">
        <v>4281</v>
      </c>
      <c r="AF3282" s="189" t="s">
        <v>4281</v>
      </c>
      <c r="AG3282" s="134"/>
      <c r="AH3282" s="142"/>
      <c r="AI3282" s="143"/>
      <c r="AJ3282" s="143" t="b">
        <f t="shared" si="1210"/>
        <v>0</v>
      </c>
      <c r="AK3282" s="143" t="str">
        <f>O3282&amp;Q3282&amp;R3282&amp;U3282&amp;V3282&amp;Y3282&amp;Z3282&amp;AC3282&amp;AD3282</f>
        <v>M16260000</v>
      </c>
      <c r="AL3282" s="95"/>
      <c r="AM3282" s="41"/>
      <c r="AN3282" s="145" t="str">
        <f>N3282&amp;AK3282</f>
        <v>J9NM16260000</v>
      </c>
      <c r="AO3282" s="145"/>
      <c r="AP3282" s="30"/>
      <c r="AQ3282" s="194" t="e">
        <f>VLOOKUP(AE3282,#REF!,2,0)</f>
        <v>#REF!</v>
      </c>
      <c r="AR3282" s="145"/>
      <c r="AS3282" s="145" t="str">
        <f>IF(IFERROR(VLOOKUP(AE3282,#REF!,1,0),"")&lt;&gt;"",1,"")</f>
        <v/>
      </c>
      <c r="AT3282" s="145" t="str">
        <f>IF(IFERROR(VLOOKUP(AE3282,#REF!,1,0),"")&lt;&gt;"",1,"")</f>
        <v/>
      </c>
      <c r="AU3282" s="145" t="str">
        <f>IF(IFERROR(VLOOKUP(AE3282,#REF!,1,0),"")&lt;&gt;"",1,"")</f>
        <v/>
      </c>
      <c r="AV3282" s="145" t="str">
        <f>IF(IFERROR(VLOOKUP(AE3282,#REF!,1,0),"")&lt;&gt;"",1,"")</f>
        <v/>
      </c>
      <c r="AW3282" s="145" t="str">
        <f>IF(IFERROR(VLOOKUP(AE3282,#REF!,1,0),"")&lt;&gt;"",1,"")</f>
        <v/>
      </c>
      <c r="AX3282" s="145" t="str">
        <f>IF(IFERROR(VLOOKUP(AE3282,#REF!,1,0),"")&lt;&gt;"",1,"")</f>
        <v/>
      </c>
      <c r="AY3282" s="145" t="str">
        <f>IF(IFERROR(VLOOKUP(AE3282,#REF!,1,0),"")&lt;&gt;"",1,"")</f>
        <v/>
      </c>
      <c r="AZ3282" s="145" t="str">
        <f>IF(IFERROR(VLOOKUP(AE3282,#REF!,1,0),"")&lt;&gt;"",1,"")</f>
        <v/>
      </c>
      <c r="BA3282" s="145" t="str">
        <f>IF(IFERROR(VLOOKUP(AE3282,#REF!,1,0),"")&lt;&gt;"",1,"")</f>
        <v/>
      </c>
      <c r="BB3282" s="145" t="str">
        <f>IF(IFERROR(VLOOKUP(AE3282,#REF!,1,0),"")&lt;&gt;"",1,"")</f>
        <v/>
      </c>
      <c r="BC3282" s="145" t="str">
        <f>IF(IFERROR(VLOOKUP(AE3282,#REF!,1,0),"")&lt;&gt;"",1,"")</f>
        <v/>
      </c>
      <c r="BD3282" s="146" t="str">
        <f>IF(IFERROR(VLOOKUP(AE3282,#REF!,1,0),"")&lt;&gt;"",1,"")</f>
        <v/>
      </c>
      <c r="BE3282" s="148">
        <f t="shared" si="1223"/>
        <v>0</v>
      </c>
    </row>
    <row r="3283" spans="1:57" ht="17">
      <c r="A3283" s="137">
        <v>3102</v>
      </c>
      <c r="B3283" s="137"/>
      <c r="C3283" s="137"/>
      <c r="D3283" s="138"/>
      <c r="E3283" s="138"/>
      <c r="F3283" s="138"/>
      <c r="G3283" s="138"/>
      <c r="H3283" s="138"/>
      <c r="I3283" s="138"/>
      <c r="J3283" s="138"/>
      <c r="K3283" s="138"/>
      <c r="L3283" s="138" t="s">
        <v>7394</v>
      </c>
      <c r="M3283" s="158"/>
      <c r="N3283" s="139" t="s">
        <v>3963</v>
      </c>
      <c r="O3283" s="140" t="s">
        <v>26</v>
      </c>
      <c r="P3283" s="140" t="s">
        <v>91</v>
      </c>
      <c r="Q3283" s="140" t="s">
        <v>8</v>
      </c>
      <c r="R3283" s="140">
        <v>6</v>
      </c>
      <c r="S3283" s="140" t="s">
        <v>103</v>
      </c>
      <c r="T3283" s="140" t="s">
        <v>103</v>
      </c>
      <c r="U3283" s="140" t="s">
        <v>15</v>
      </c>
      <c r="V3283" s="141">
        <v>7</v>
      </c>
      <c r="W3283" s="169" t="s">
        <v>4282</v>
      </c>
      <c r="X3283" s="169" t="s">
        <v>4282</v>
      </c>
      <c r="Y3283" s="140" t="s">
        <v>66</v>
      </c>
      <c r="Z3283" s="140" t="s">
        <v>66</v>
      </c>
      <c r="AA3283" s="140" t="s">
        <v>4282</v>
      </c>
      <c r="AB3283" s="140" t="s">
        <v>4282</v>
      </c>
      <c r="AC3283" s="140" t="s">
        <v>66</v>
      </c>
      <c r="AD3283" s="187" t="s">
        <v>66</v>
      </c>
      <c r="AE3283" s="189" t="s">
        <v>4282</v>
      </c>
      <c r="AF3283" s="189" t="s">
        <v>4282</v>
      </c>
      <c r="AG3283" s="134"/>
      <c r="AH3283" s="142"/>
      <c r="AI3283" s="143"/>
      <c r="AJ3283" s="143" t="b">
        <f t="shared" si="1210"/>
        <v>0</v>
      </c>
      <c r="AK3283" s="143" t="str">
        <f>O3283&amp;Q3283&amp;R3283&amp;U3283&amp;V3283&amp;Y3283&amp;Z3283&amp;AC3283&amp;AD3283</f>
        <v>M16270000</v>
      </c>
      <c r="AL3283" s="95"/>
      <c r="AM3283" s="41"/>
      <c r="AN3283" s="145" t="str">
        <f>N3283&amp;AK3283</f>
        <v>J9NM16270000</v>
      </c>
      <c r="AO3283" s="145"/>
      <c r="AP3283" s="30"/>
      <c r="AQ3283" s="194" t="e">
        <f>VLOOKUP(AE3283,#REF!,2,0)</f>
        <v>#REF!</v>
      </c>
      <c r="AR3283" s="145"/>
      <c r="AS3283" s="145" t="str">
        <f>IF(IFERROR(VLOOKUP(AE3283,#REF!,1,0),"")&lt;&gt;"",1,"")</f>
        <v/>
      </c>
      <c r="AT3283" s="145" t="str">
        <f>IF(IFERROR(VLOOKUP(AE3283,#REF!,1,0),"")&lt;&gt;"",1,"")</f>
        <v/>
      </c>
      <c r="AU3283" s="145" t="str">
        <f>IF(IFERROR(VLOOKUP(AE3283,#REF!,1,0),"")&lt;&gt;"",1,"")</f>
        <v/>
      </c>
      <c r="AV3283" s="145" t="str">
        <f>IF(IFERROR(VLOOKUP(AE3283,#REF!,1,0),"")&lt;&gt;"",1,"")</f>
        <v/>
      </c>
      <c r="AW3283" s="145" t="str">
        <f>IF(IFERROR(VLOOKUP(AE3283,#REF!,1,0),"")&lt;&gt;"",1,"")</f>
        <v/>
      </c>
      <c r="AX3283" s="145" t="str">
        <f>IF(IFERROR(VLOOKUP(AE3283,#REF!,1,0),"")&lt;&gt;"",1,"")</f>
        <v/>
      </c>
      <c r="AY3283" s="145" t="str">
        <f>IF(IFERROR(VLOOKUP(AE3283,#REF!,1,0),"")&lt;&gt;"",1,"")</f>
        <v/>
      </c>
      <c r="AZ3283" s="145" t="str">
        <f>IF(IFERROR(VLOOKUP(AE3283,#REF!,1,0),"")&lt;&gt;"",1,"")</f>
        <v/>
      </c>
      <c r="BA3283" s="145" t="str">
        <f>IF(IFERROR(VLOOKUP(AE3283,#REF!,1,0),"")&lt;&gt;"",1,"")</f>
        <v/>
      </c>
      <c r="BB3283" s="145" t="str">
        <f>IF(IFERROR(VLOOKUP(AE3283,#REF!,1,0),"")&lt;&gt;"",1,"")</f>
        <v/>
      </c>
      <c r="BC3283" s="145" t="str">
        <f>IF(IFERROR(VLOOKUP(AE3283,#REF!,1,0),"")&lt;&gt;"",1,"")</f>
        <v/>
      </c>
      <c r="BD3283" s="146" t="str">
        <f>IF(IFERROR(VLOOKUP(AE3283,#REF!,1,0),"")&lt;&gt;"",1,"")</f>
        <v/>
      </c>
      <c r="BE3283" s="148">
        <f t="shared" si="1223"/>
        <v>0</v>
      </c>
    </row>
    <row r="3284" spans="1:57" ht="17">
      <c r="A3284" s="137">
        <v>3103</v>
      </c>
      <c r="B3284" s="137"/>
      <c r="C3284" s="137"/>
      <c r="D3284" s="138"/>
      <c r="E3284" s="138"/>
      <c r="F3284" s="138"/>
      <c r="G3284" s="138"/>
      <c r="H3284" s="138"/>
      <c r="I3284" s="138"/>
      <c r="J3284" s="138"/>
      <c r="K3284" s="138"/>
      <c r="L3284" s="138" t="s">
        <v>7395</v>
      </c>
      <c r="M3284" s="158"/>
      <c r="N3284" s="139" t="s">
        <v>3963</v>
      </c>
      <c r="O3284" s="140" t="s">
        <v>26</v>
      </c>
      <c r="P3284" s="140" t="s">
        <v>91</v>
      </c>
      <c r="Q3284" s="140" t="s">
        <v>8</v>
      </c>
      <c r="R3284" s="140">
        <v>6</v>
      </c>
      <c r="S3284" s="140" t="s">
        <v>103</v>
      </c>
      <c r="T3284" s="140" t="s">
        <v>103</v>
      </c>
      <c r="U3284" s="140" t="s">
        <v>15</v>
      </c>
      <c r="V3284" s="141">
        <v>8</v>
      </c>
      <c r="W3284" s="140" t="s">
        <v>4283</v>
      </c>
      <c r="X3284" s="140" t="s">
        <v>4283</v>
      </c>
      <c r="Y3284" s="140" t="s">
        <v>66</v>
      </c>
      <c r="Z3284" s="140" t="s">
        <v>66</v>
      </c>
      <c r="AA3284" s="140" t="s">
        <v>4283</v>
      </c>
      <c r="AB3284" s="140" t="s">
        <v>4283</v>
      </c>
      <c r="AC3284" s="140" t="s">
        <v>66</v>
      </c>
      <c r="AD3284" s="187" t="s">
        <v>66</v>
      </c>
      <c r="AE3284" s="151" t="s">
        <v>4283</v>
      </c>
      <c r="AF3284" s="151" t="s">
        <v>4283</v>
      </c>
      <c r="AG3284" s="134"/>
      <c r="AH3284" s="142"/>
      <c r="AI3284" s="143"/>
      <c r="AJ3284" s="143" t="b">
        <f t="shared" si="1210"/>
        <v>0</v>
      </c>
      <c r="AK3284" s="143" t="str">
        <f>O3284&amp;Q3284&amp;R3284&amp;U3284&amp;V3284&amp;Y3284&amp;Z3284&amp;AC3284&amp;AD3284</f>
        <v>M16280000</v>
      </c>
      <c r="AL3284" s="95"/>
      <c r="AM3284" s="41"/>
      <c r="AN3284" s="145" t="str">
        <f>N3284&amp;AK3284</f>
        <v>J9NM16280000</v>
      </c>
      <c r="AO3284" s="145"/>
      <c r="AP3284" s="30"/>
      <c r="AQ3284" s="194" t="e">
        <f>VLOOKUP(AE3284,#REF!,2,0)</f>
        <v>#REF!</v>
      </c>
      <c r="AR3284" s="145"/>
      <c r="AS3284" s="145" t="str">
        <f>IF(IFERROR(VLOOKUP(AE3284,#REF!,1,0),"")&lt;&gt;"",1,"")</f>
        <v/>
      </c>
      <c r="AT3284" s="145" t="str">
        <f>IF(IFERROR(VLOOKUP(AE3284,#REF!,1,0),"")&lt;&gt;"",1,"")</f>
        <v/>
      </c>
      <c r="AU3284" s="145" t="str">
        <f>IF(IFERROR(VLOOKUP(AE3284,#REF!,1,0),"")&lt;&gt;"",1,"")</f>
        <v/>
      </c>
      <c r="AV3284" s="145" t="str">
        <f>IF(IFERROR(VLOOKUP(AE3284,#REF!,1,0),"")&lt;&gt;"",1,"")</f>
        <v/>
      </c>
      <c r="AW3284" s="145" t="str">
        <f>IF(IFERROR(VLOOKUP(AE3284,#REF!,1,0),"")&lt;&gt;"",1,"")</f>
        <v/>
      </c>
      <c r="AX3284" s="145" t="str">
        <f>IF(IFERROR(VLOOKUP(AE3284,#REF!,1,0),"")&lt;&gt;"",1,"")</f>
        <v/>
      </c>
      <c r="AY3284" s="145" t="str">
        <f>IF(IFERROR(VLOOKUP(AE3284,#REF!,1,0),"")&lt;&gt;"",1,"")</f>
        <v/>
      </c>
      <c r="AZ3284" s="145" t="str">
        <f>IF(IFERROR(VLOOKUP(AE3284,#REF!,1,0),"")&lt;&gt;"",1,"")</f>
        <v/>
      </c>
      <c r="BA3284" s="145" t="str">
        <f>IF(IFERROR(VLOOKUP(AE3284,#REF!,1,0),"")&lt;&gt;"",1,"")</f>
        <v/>
      </c>
      <c r="BB3284" s="145" t="str">
        <f>IF(IFERROR(VLOOKUP(AE3284,#REF!,1,0),"")&lt;&gt;"",1,"")</f>
        <v/>
      </c>
      <c r="BC3284" s="145" t="str">
        <f>IF(IFERROR(VLOOKUP(AE3284,#REF!,1,0),"")&lt;&gt;"",1,"")</f>
        <v/>
      </c>
      <c r="BD3284" s="146" t="str">
        <f>IF(IFERROR(VLOOKUP(AE3284,#REF!,1,0),"")&lt;&gt;"",1,"")</f>
        <v/>
      </c>
      <c r="BE3284" s="148">
        <f t="shared" si="1223"/>
        <v>0</v>
      </c>
    </row>
    <row r="3285" spans="1:57" ht="17">
      <c r="A3285" s="137"/>
      <c r="B3285" s="137"/>
      <c r="C3285" s="137"/>
      <c r="D3285" s="138"/>
      <c r="E3285" s="138"/>
      <c r="F3285" s="138"/>
      <c r="G3285" s="138"/>
      <c r="H3285" s="138"/>
      <c r="I3285" s="138"/>
      <c r="J3285" s="138"/>
      <c r="K3285" s="138"/>
      <c r="L3285" s="138" t="s">
        <v>7396</v>
      </c>
      <c r="M3285" s="158"/>
      <c r="N3285" s="139" t="s">
        <v>3963</v>
      </c>
      <c r="O3285" s="140" t="s">
        <v>26</v>
      </c>
      <c r="P3285" s="140" t="s">
        <v>91</v>
      </c>
      <c r="Q3285" s="140" t="s">
        <v>8</v>
      </c>
      <c r="R3285" s="140">
        <v>6</v>
      </c>
      <c r="S3285" s="140" t="s">
        <v>103</v>
      </c>
      <c r="T3285" s="140" t="s">
        <v>103</v>
      </c>
      <c r="U3285" s="140" t="s">
        <v>18</v>
      </c>
      <c r="V3285" s="141">
        <v>8</v>
      </c>
      <c r="W3285" s="140" t="s">
        <v>4284</v>
      </c>
      <c r="X3285" s="140" t="s">
        <v>4284</v>
      </c>
      <c r="Y3285" s="140" t="s">
        <v>66</v>
      </c>
      <c r="Z3285" s="140" t="s">
        <v>66</v>
      </c>
      <c r="AA3285" s="140" t="s">
        <v>4284</v>
      </c>
      <c r="AB3285" s="140" t="s">
        <v>4284</v>
      </c>
      <c r="AC3285" s="140" t="s">
        <v>66</v>
      </c>
      <c r="AD3285" s="187" t="s">
        <v>66</v>
      </c>
      <c r="AE3285" s="151" t="s">
        <v>4284</v>
      </c>
      <c r="AF3285" s="151" t="s">
        <v>4284</v>
      </c>
      <c r="AG3285" s="134"/>
      <c r="AH3285" s="142"/>
      <c r="AI3285" s="143"/>
      <c r="AJ3285" s="143" t="b">
        <f t="shared" si="1210"/>
        <v>0</v>
      </c>
      <c r="AK3285" s="143" t="str">
        <f>O3285&amp;Q3285&amp;R3285&amp;U3285&amp;V3285&amp;Y3285&amp;Z3285&amp;AC3285&amp;AD3285</f>
        <v>M16980000</v>
      </c>
      <c r="AL3285" s="95"/>
      <c r="AM3285" s="41"/>
      <c r="AN3285" s="145" t="str">
        <f>N3285&amp;AK3285</f>
        <v>J9NM16980000</v>
      </c>
      <c r="AO3285" s="145"/>
      <c r="AP3285" s="30"/>
      <c r="AQ3285" s="145"/>
      <c r="AR3285" s="145"/>
      <c r="AS3285" s="145"/>
      <c r="AT3285" s="145"/>
      <c r="AU3285" s="145"/>
      <c r="AV3285" s="145"/>
      <c r="AW3285" s="145"/>
      <c r="AX3285" s="145"/>
      <c r="AY3285" s="145"/>
      <c r="AZ3285" s="145"/>
      <c r="BA3285" s="145"/>
      <c r="BB3285" s="145"/>
      <c r="BC3285" s="145"/>
      <c r="BD3285" s="146"/>
      <c r="BE3285" s="148">
        <f t="shared" si="1223"/>
        <v>0</v>
      </c>
    </row>
    <row r="3286" spans="1:57" ht="17">
      <c r="A3286" s="137">
        <v>3104</v>
      </c>
      <c r="B3286" s="137"/>
      <c r="C3286" s="137"/>
      <c r="D3286" s="138"/>
      <c r="E3286" s="138"/>
      <c r="F3286" s="138"/>
      <c r="G3286" s="138"/>
      <c r="H3286" s="138"/>
      <c r="I3286" s="138"/>
      <c r="J3286" s="138"/>
      <c r="K3286" s="138"/>
      <c r="L3286" s="138" t="s">
        <v>7397</v>
      </c>
      <c r="M3286" s="158"/>
      <c r="N3286" s="139" t="s">
        <v>3963</v>
      </c>
      <c r="O3286" s="140" t="s">
        <v>26</v>
      </c>
      <c r="P3286" s="140" t="s">
        <v>91</v>
      </c>
      <c r="Q3286" s="140" t="s">
        <v>8</v>
      </c>
      <c r="R3286" s="140">
        <v>6</v>
      </c>
      <c r="S3286" s="140" t="s">
        <v>103</v>
      </c>
      <c r="T3286" s="140" t="s">
        <v>103</v>
      </c>
      <c r="U3286" s="140" t="s">
        <v>18</v>
      </c>
      <c r="V3286" s="141">
        <v>9</v>
      </c>
      <c r="W3286" s="140" t="s">
        <v>4285</v>
      </c>
      <c r="X3286" s="140" t="s">
        <v>4285</v>
      </c>
      <c r="Y3286" s="140" t="s">
        <v>66</v>
      </c>
      <c r="Z3286" s="140" t="s">
        <v>66</v>
      </c>
      <c r="AA3286" s="140" t="s">
        <v>4285</v>
      </c>
      <c r="AB3286" s="140" t="s">
        <v>4285</v>
      </c>
      <c r="AC3286" s="140" t="s">
        <v>66</v>
      </c>
      <c r="AD3286" s="187" t="s">
        <v>66</v>
      </c>
      <c r="AE3286" s="151" t="s">
        <v>4285</v>
      </c>
      <c r="AF3286" s="151" t="s">
        <v>4285</v>
      </c>
      <c r="AG3286" s="134"/>
      <c r="AH3286" s="142"/>
      <c r="AI3286" s="143"/>
      <c r="AJ3286" s="143" t="b">
        <f t="shared" si="1210"/>
        <v>0</v>
      </c>
      <c r="AK3286" s="143" t="str">
        <f>O3286&amp;Q3286&amp;R3286&amp;U3286&amp;V3286&amp;Y3286&amp;Z3286&amp;AC3286&amp;AD3286</f>
        <v>M16990000</v>
      </c>
      <c r="AL3286" s="95"/>
      <c r="AM3286" s="41"/>
      <c r="AN3286" s="145" t="str">
        <f>N3286&amp;AK3286</f>
        <v>J9NM16990000</v>
      </c>
      <c r="AO3286" s="145"/>
      <c r="AP3286" s="30"/>
      <c r="AQ3286" s="145"/>
      <c r="AR3286" s="145"/>
      <c r="AS3286" s="145" t="str">
        <f>IF(IFERROR(VLOOKUP(AE3286,#REF!,1,0),"")&lt;&gt;"",1,"")</f>
        <v/>
      </c>
      <c r="AT3286" s="145" t="str">
        <f>IF(IFERROR(VLOOKUP(AE3286,#REF!,1,0),"")&lt;&gt;"",1,"")</f>
        <v/>
      </c>
      <c r="AU3286" s="145" t="str">
        <f>IF(IFERROR(VLOOKUP(AE3286,#REF!,1,0),"")&lt;&gt;"",1,"")</f>
        <v/>
      </c>
      <c r="AV3286" s="145" t="str">
        <f>IF(IFERROR(VLOOKUP(AE3286,#REF!,1,0),"")&lt;&gt;"",1,"")</f>
        <v/>
      </c>
      <c r="AW3286" s="145" t="str">
        <f>IF(IFERROR(VLOOKUP(AE3286,#REF!,1,0),"")&lt;&gt;"",1,"")</f>
        <v/>
      </c>
      <c r="AX3286" s="145" t="str">
        <f>IF(IFERROR(VLOOKUP(AE3286,#REF!,1,0),"")&lt;&gt;"",1,"")</f>
        <v/>
      </c>
      <c r="AY3286" s="145" t="str">
        <f>IF(IFERROR(VLOOKUP(AE3286,#REF!,1,0),"")&lt;&gt;"",1,"")</f>
        <v/>
      </c>
      <c r="AZ3286" s="145" t="str">
        <f>IF(IFERROR(VLOOKUP(AE3286,#REF!,1,0),"")&lt;&gt;"",1,"")</f>
        <v/>
      </c>
      <c r="BA3286" s="145" t="str">
        <f>IF(IFERROR(VLOOKUP(AE3286,#REF!,1,0),"")&lt;&gt;"",1,"")</f>
        <v/>
      </c>
      <c r="BB3286" s="145" t="str">
        <f>IF(IFERROR(VLOOKUP(AE3286,#REF!,1,0),"")&lt;&gt;"",1,"")</f>
        <v/>
      </c>
      <c r="BC3286" s="145" t="str">
        <f>IF(IFERROR(VLOOKUP(AE3286,#REF!,1,0),"")&lt;&gt;"",1,"")</f>
        <v/>
      </c>
      <c r="BD3286" s="146" t="str">
        <f>IF(IFERROR(VLOOKUP(AE3286,#REF!,1,0),"")&lt;&gt;"",1,"")</f>
        <v/>
      </c>
      <c r="BE3286" s="148">
        <f t="shared" si="1223"/>
        <v>0</v>
      </c>
    </row>
    <row r="3287" spans="1:57" ht="17">
      <c r="A3287" s="137">
        <v>3105</v>
      </c>
      <c r="B3287" s="137"/>
      <c r="C3287" s="137"/>
      <c r="D3287" s="138"/>
      <c r="E3287" s="138"/>
      <c r="F3287" s="138"/>
      <c r="G3287" s="138"/>
      <c r="H3287" s="138"/>
      <c r="I3287" s="138"/>
      <c r="J3287" s="138"/>
      <c r="K3287" s="138"/>
      <c r="L3287" s="138" t="s">
        <v>7398</v>
      </c>
      <c r="M3287" s="158"/>
      <c r="N3287" s="139" t="s">
        <v>3963</v>
      </c>
      <c r="O3287" s="140" t="s">
        <v>26</v>
      </c>
      <c r="P3287" s="140" t="s">
        <v>91</v>
      </c>
      <c r="Q3287" s="140" t="s">
        <v>8</v>
      </c>
      <c r="R3287" s="140">
        <v>7</v>
      </c>
      <c r="S3287" s="140" t="s">
        <v>105</v>
      </c>
      <c r="T3287" s="140" t="s">
        <v>105</v>
      </c>
      <c r="U3287" s="140" t="s">
        <v>66</v>
      </c>
      <c r="V3287" s="141">
        <v>0</v>
      </c>
      <c r="W3287" s="140" t="s">
        <v>105</v>
      </c>
      <c r="X3287" s="140" t="s">
        <v>105</v>
      </c>
      <c r="Y3287" s="140" t="s">
        <v>66</v>
      </c>
      <c r="Z3287" s="140" t="s">
        <v>66</v>
      </c>
      <c r="AA3287" s="140" t="s">
        <v>105</v>
      </c>
      <c r="AB3287" s="140" t="s">
        <v>105</v>
      </c>
      <c r="AC3287" s="140" t="s">
        <v>66</v>
      </c>
      <c r="AD3287" s="187" t="s">
        <v>66</v>
      </c>
      <c r="AE3287" s="151" t="s">
        <v>105</v>
      </c>
      <c r="AF3287" s="151" t="s">
        <v>105</v>
      </c>
      <c r="AG3287" s="134"/>
      <c r="AH3287" s="142"/>
      <c r="AI3287" s="143"/>
      <c r="AJ3287" s="143" t="b">
        <f t="shared" ref="AJ3287:AJ3541" si="1224">IF(OR(AS3287=1,AT3287=1,AU3287=1,AV3287=1,AW3287=1,AX3287=1,AY3287=1,AZ3287=1,BA3287=1,BB3287=1,BC3287=1,BD3287=1),TRUE,FALSE)</f>
        <v>0</v>
      </c>
      <c r="AK3287" s="143" t="str">
        <f>O3287&amp;Q3287&amp;R3287&amp;U3287&amp;V3287&amp;Y3287&amp;Z3287&amp;AC3287&amp;AD3287</f>
        <v>M17000000</v>
      </c>
      <c r="AL3287" s="95"/>
      <c r="AM3287" s="41"/>
      <c r="AN3287" s="145" t="str">
        <f>N3287&amp;AK3287</f>
        <v>J9NM17000000</v>
      </c>
      <c r="AO3287" s="145"/>
      <c r="AP3287" s="30"/>
      <c r="AQ3287" s="145"/>
      <c r="AR3287" s="145"/>
      <c r="AS3287" s="145" t="str">
        <f>IF(IFERROR(VLOOKUP(AE3287,#REF!,1,0),"")&lt;&gt;"",1,"")</f>
        <v/>
      </c>
      <c r="AT3287" s="145" t="str">
        <f>IF(IFERROR(VLOOKUP(AE3287,#REF!,1,0),"")&lt;&gt;"",1,"")</f>
        <v/>
      </c>
      <c r="AU3287" s="145" t="str">
        <f>IF(IFERROR(VLOOKUP(AE3287,#REF!,1,0),"")&lt;&gt;"",1,"")</f>
        <v/>
      </c>
      <c r="AV3287" s="145" t="str">
        <f>IF(IFERROR(VLOOKUP(AE3287,#REF!,1,0),"")&lt;&gt;"",1,"")</f>
        <v/>
      </c>
      <c r="AW3287" s="145" t="str">
        <f>IF(IFERROR(VLOOKUP(AE3287,#REF!,1,0),"")&lt;&gt;"",1,"")</f>
        <v/>
      </c>
      <c r="AX3287" s="145" t="str">
        <f>IF(IFERROR(VLOOKUP(AE3287,#REF!,1,0),"")&lt;&gt;"",1,"")</f>
        <v/>
      </c>
      <c r="AY3287" s="145" t="str">
        <f>IF(IFERROR(VLOOKUP(AE3287,#REF!,1,0),"")&lt;&gt;"",1,"")</f>
        <v/>
      </c>
      <c r="AZ3287" s="145" t="str">
        <f>IF(IFERROR(VLOOKUP(AE3287,#REF!,1,0),"")&lt;&gt;"",1,"")</f>
        <v/>
      </c>
      <c r="BA3287" s="145" t="str">
        <f>IF(IFERROR(VLOOKUP(AE3287,#REF!,1,0),"")&lt;&gt;"",1,"")</f>
        <v/>
      </c>
      <c r="BB3287" s="145" t="str">
        <f>IF(IFERROR(VLOOKUP(AE3287,#REF!,1,0),"")&lt;&gt;"",1,"")</f>
        <v/>
      </c>
      <c r="BC3287" s="145" t="str">
        <f>IF(IFERROR(VLOOKUP(AE3287,#REF!,1,0),"")&lt;&gt;"",1,"")</f>
        <v/>
      </c>
      <c r="BD3287" s="146" t="str">
        <f>IF(IFERROR(VLOOKUP(AE3287,#REF!,1,0),"")&lt;&gt;"",1,"")</f>
        <v/>
      </c>
      <c r="BE3287" s="148">
        <f t="shared" si="1223"/>
        <v>0</v>
      </c>
    </row>
    <row r="3288" spans="1:57" ht="17">
      <c r="A3288" s="137">
        <v>3106</v>
      </c>
      <c r="B3288" s="137"/>
      <c r="C3288" s="137"/>
      <c r="D3288" s="138"/>
      <c r="E3288" s="138"/>
      <c r="F3288" s="138"/>
      <c r="G3288" s="138"/>
      <c r="H3288" s="138"/>
      <c r="I3288" s="138"/>
      <c r="J3288" s="138"/>
      <c r="K3288" s="138"/>
      <c r="L3288" s="138" t="s">
        <v>7399</v>
      </c>
      <c r="M3288" s="158"/>
      <c r="N3288" s="139" t="s">
        <v>3963</v>
      </c>
      <c r="O3288" s="140" t="s">
        <v>26</v>
      </c>
      <c r="P3288" s="140" t="s">
        <v>91</v>
      </c>
      <c r="Q3288" s="140" t="s">
        <v>8</v>
      </c>
      <c r="R3288" s="140">
        <v>7</v>
      </c>
      <c r="S3288" s="140" t="s">
        <v>105</v>
      </c>
      <c r="T3288" s="140" t="s">
        <v>105</v>
      </c>
      <c r="U3288" s="140" t="s">
        <v>8</v>
      </c>
      <c r="V3288" s="141">
        <v>1</v>
      </c>
      <c r="W3288" s="141" t="s">
        <v>4286</v>
      </c>
      <c r="X3288" s="141" t="s">
        <v>4286</v>
      </c>
      <c r="Y3288" s="140" t="s">
        <v>66</v>
      </c>
      <c r="Z3288" s="140" t="s">
        <v>66</v>
      </c>
      <c r="AA3288" s="140" t="s">
        <v>4286</v>
      </c>
      <c r="AB3288" s="140" t="s">
        <v>4286</v>
      </c>
      <c r="AC3288" s="140" t="s">
        <v>66</v>
      </c>
      <c r="AD3288" s="187" t="s">
        <v>66</v>
      </c>
      <c r="AE3288" s="144" t="s">
        <v>4286</v>
      </c>
      <c r="AF3288" s="144" t="s">
        <v>4286</v>
      </c>
      <c r="AG3288" s="134"/>
      <c r="AH3288" s="142"/>
      <c r="AI3288" s="143"/>
      <c r="AJ3288" s="143" t="b">
        <f t="shared" si="1224"/>
        <v>0</v>
      </c>
      <c r="AK3288" s="143" t="str">
        <f>O3288&amp;Q3288&amp;R3288&amp;U3288&amp;V3288&amp;Y3288&amp;Z3288&amp;AC3288&amp;AD3288</f>
        <v>M17110000</v>
      </c>
      <c r="AL3288" s="95"/>
      <c r="AM3288" s="41"/>
      <c r="AN3288" s="145" t="str">
        <f>N3288&amp;AK3288</f>
        <v>J9NM17110000</v>
      </c>
      <c r="AO3288" s="145" t="s">
        <v>4287</v>
      </c>
      <c r="AP3288" s="30"/>
      <c r="AQ3288" s="145"/>
      <c r="AR3288" s="145" t="str">
        <f t="shared" ref="AR3288:AR3293" si="1225">IF(AL3288&lt;&gt;"",1,"")</f>
        <v/>
      </c>
      <c r="AS3288" s="145" t="str">
        <f>IF(IFERROR(VLOOKUP(AE3288,#REF!,1,0),"")&lt;&gt;"",1,"")</f>
        <v/>
      </c>
      <c r="AT3288" s="145" t="str">
        <f>IF(IFERROR(VLOOKUP(AE3288,#REF!,1,0),"")&lt;&gt;"",1,"")</f>
        <v/>
      </c>
      <c r="AU3288" s="145" t="str">
        <f>IF(IFERROR(VLOOKUP(AE3288,#REF!,1,0),"")&lt;&gt;"",1,"")</f>
        <v/>
      </c>
      <c r="AV3288" s="145" t="str">
        <f>IF(IFERROR(VLOOKUP(AE3288,#REF!,1,0),"")&lt;&gt;"",1,"")</f>
        <v/>
      </c>
      <c r="AW3288" s="145" t="str">
        <f>IF(IFERROR(VLOOKUP(AE3288,#REF!,1,0),"")&lt;&gt;"",1,"")</f>
        <v/>
      </c>
      <c r="AX3288" s="145" t="str">
        <f>IF(IFERROR(VLOOKUP(AE3288,#REF!,1,0),"")&lt;&gt;"",1,"")</f>
        <v/>
      </c>
      <c r="AY3288" s="145" t="str">
        <f>IF(IFERROR(VLOOKUP(AE3288,#REF!,1,0),"")&lt;&gt;"",1,"")</f>
        <v/>
      </c>
      <c r="AZ3288" s="145" t="str">
        <f>IF(IFERROR(VLOOKUP(AE3288,#REF!,1,0),"")&lt;&gt;"",1,"")</f>
        <v/>
      </c>
      <c r="BA3288" s="145" t="str">
        <f>IF(IFERROR(VLOOKUP(AE3288,#REF!,1,0),"")&lt;&gt;"",1,"")</f>
        <v/>
      </c>
      <c r="BB3288" s="145" t="str">
        <f>IF(IFERROR(VLOOKUP(AE3288,#REF!,1,0),"")&lt;&gt;"",1,"")</f>
        <v/>
      </c>
      <c r="BC3288" s="145" t="str">
        <f>IF(IFERROR(VLOOKUP(AE3288,#REF!,1,0),"")&lt;&gt;"",1,"")</f>
        <v/>
      </c>
      <c r="BD3288" s="146" t="str">
        <f>IF(IFERROR(VLOOKUP(AE3288,#REF!,1,0),"")&lt;&gt;"",1,"")</f>
        <v/>
      </c>
      <c r="BE3288" s="148">
        <f t="shared" si="1223"/>
        <v>0</v>
      </c>
    </row>
    <row r="3289" spans="1:57" ht="17">
      <c r="A3289" s="137">
        <v>3107</v>
      </c>
      <c r="B3289" s="137"/>
      <c r="C3289" s="137"/>
      <c r="D3289" s="138"/>
      <c r="E3289" s="138"/>
      <c r="F3289" s="138"/>
      <c r="G3289" s="138"/>
      <c r="H3289" s="138"/>
      <c r="I3289" s="138"/>
      <c r="J3289" s="138"/>
      <c r="K3289" s="138"/>
      <c r="L3289" s="138" t="s">
        <v>7400</v>
      </c>
      <c r="M3289" s="158"/>
      <c r="N3289" s="139" t="s">
        <v>3963</v>
      </c>
      <c r="O3289" s="140" t="s">
        <v>26</v>
      </c>
      <c r="P3289" s="140" t="s">
        <v>91</v>
      </c>
      <c r="Q3289" s="140" t="s">
        <v>8</v>
      </c>
      <c r="R3289" s="140">
        <v>7</v>
      </c>
      <c r="S3289" s="140" t="s">
        <v>105</v>
      </c>
      <c r="T3289" s="140" t="s">
        <v>105</v>
      </c>
      <c r="U3289" s="140" t="s">
        <v>8</v>
      </c>
      <c r="V3289" s="141">
        <v>1</v>
      </c>
      <c r="W3289" s="141" t="s">
        <v>4286</v>
      </c>
      <c r="X3289" s="141" t="s">
        <v>4286</v>
      </c>
      <c r="Y3289" s="140" t="s">
        <v>66</v>
      </c>
      <c r="Z3289" s="140" t="s">
        <v>66</v>
      </c>
      <c r="AA3289" s="140" t="s">
        <v>4286</v>
      </c>
      <c r="AB3289" s="140" t="s">
        <v>4286</v>
      </c>
      <c r="AC3289" s="140" t="s">
        <v>8</v>
      </c>
      <c r="AD3289" s="187" t="s">
        <v>8</v>
      </c>
      <c r="AE3289" s="144" t="s">
        <v>4288</v>
      </c>
      <c r="AF3289" s="144" t="s">
        <v>4288</v>
      </c>
      <c r="AG3289" s="134"/>
      <c r="AH3289" s="142"/>
      <c r="AI3289" s="143"/>
      <c r="AJ3289" s="143" t="b">
        <f t="shared" si="1224"/>
        <v>0</v>
      </c>
      <c r="AK3289" s="143" t="str">
        <f>O3289&amp;Q3289&amp;R3289&amp;U3289&amp;V3289&amp;Y3289&amp;Z3289&amp;AC3289&amp;AD3289</f>
        <v>M17110011</v>
      </c>
      <c r="AL3289" s="95"/>
      <c r="AM3289" s="41"/>
      <c r="AN3289" s="145" t="str">
        <f>N3289&amp;AK3289</f>
        <v>J9NM17110011</v>
      </c>
      <c r="AO3289" s="145"/>
      <c r="AP3289" s="30"/>
      <c r="AQ3289" s="194" t="e">
        <f>VLOOKUP(AE3289,#REF!,2,0)</f>
        <v>#REF!</v>
      </c>
      <c r="AR3289" s="145" t="str">
        <f t="shared" si="1225"/>
        <v/>
      </c>
      <c r="AS3289" s="145" t="str">
        <f>IF(IFERROR(VLOOKUP(AE3289,#REF!,1,0),"")&lt;&gt;"",1,"")</f>
        <v/>
      </c>
      <c r="AT3289" s="145" t="str">
        <f>IF(IFERROR(VLOOKUP(AE3289,#REF!,1,0),"")&lt;&gt;"",1,"")</f>
        <v/>
      </c>
      <c r="AU3289" s="145" t="str">
        <f>IF(IFERROR(VLOOKUP(AE3289,#REF!,1,0),"")&lt;&gt;"",1,"")</f>
        <v/>
      </c>
      <c r="AV3289" s="145" t="str">
        <f>IF(IFERROR(VLOOKUP(AE3289,#REF!,1,0),"")&lt;&gt;"",1,"")</f>
        <v/>
      </c>
      <c r="AW3289" s="145" t="str">
        <f>IF(IFERROR(VLOOKUP(AE3289,#REF!,1,0),"")&lt;&gt;"",1,"")</f>
        <v/>
      </c>
      <c r="AX3289" s="145" t="str">
        <f>IF(IFERROR(VLOOKUP(AE3289,#REF!,1,0),"")&lt;&gt;"",1,"")</f>
        <v/>
      </c>
      <c r="AY3289" s="145" t="str">
        <f>IF(IFERROR(VLOOKUP(AE3289,#REF!,1,0),"")&lt;&gt;"",1,"")</f>
        <v/>
      </c>
      <c r="AZ3289" s="145" t="str">
        <f>IF(IFERROR(VLOOKUP(AE3289,#REF!,1,0),"")&lt;&gt;"",1,"")</f>
        <v/>
      </c>
      <c r="BA3289" s="145" t="str">
        <f>IF(IFERROR(VLOOKUP(AE3289,#REF!,1,0),"")&lt;&gt;"",1,"")</f>
        <v/>
      </c>
      <c r="BB3289" s="145" t="str">
        <f>IF(IFERROR(VLOOKUP(AE3289,#REF!,1,0),"")&lt;&gt;"",1,"")</f>
        <v/>
      </c>
      <c r="BC3289" s="145" t="str">
        <f>IF(IFERROR(VLOOKUP(AE3289,#REF!,1,0),"")&lt;&gt;"",1,"")</f>
        <v/>
      </c>
      <c r="BD3289" s="146" t="str">
        <f>IF(IFERROR(VLOOKUP(AE3289,#REF!,1,0),"")&lt;&gt;"",1,"")</f>
        <v/>
      </c>
      <c r="BE3289" s="148">
        <f t="shared" si="1223"/>
        <v>0</v>
      </c>
    </row>
    <row r="3290" spans="1:57" ht="17">
      <c r="A3290" s="137">
        <v>3108</v>
      </c>
      <c r="B3290" s="137"/>
      <c r="C3290" s="137"/>
      <c r="D3290" s="138"/>
      <c r="E3290" s="138"/>
      <c r="F3290" s="138"/>
      <c r="G3290" s="138"/>
      <c r="H3290" s="138"/>
      <c r="I3290" s="138"/>
      <c r="J3290" s="138"/>
      <c r="K3290" s="138"/>
      <c r="L3290" s="138" t="s">
        <v>7401</v>
      </c>
      <c r="M3290" s="158"/>
      <c r="N3290" s="139" t="s">
        <v>3963</v>
      </c>
      <c r="O3290" s="140" t="s">
        <v>26</v>
      </c>
      <c r="P3290" s="140" t="s">
        <v>91</v>
      </c>
      <c r="Q3290" s="140" t="s">
        <v>8</v>
      </c>
      <c r="R3290" s="140">
        <v>7</v>
      </c>
      <c r="S3290" s="140" t="s">
        <v>105</v>
      </c>
      <c r="T3290" s="140" t="s">
        <v>105</v>
      </c>
      <c r="U3290" s="140" t="s">
        <v>8</v>
      </c>
      <c r="V3290" s="141">
        <v>2</v>
      </c>
      <c r="W3290" s="140" t="s">
        <v>4289</v>
      </c>
      <c r="X3290" s="140" t="s">
        <v>4289</v>
      </c>
      <c r="Y3290" s="140" t="s">
        <v>66</v>
      </c>
      <c r="Z3290" s="140" t="s">
        <v>66</v>
      </c>
      <c r="AA3290" s="140" t="s">
        <v>4289</v>
      </c>
      <c r="AB3290" s="140" t="s">
        <v>4289</v>
      </c>
      <c r="AC3290" s="140" t="s">
        <v>66</v>
      </c>
      <c r="AD3290" s="187" t="s">
        <v>66</v>
      </c>
      <c r="AE3290" s="144" t="s">
        <v>4289</v>
      </c>
      <c r="AF3290" s="144" t="s">
        <v>4289</v>
      </c>
      <c r="AG3290" s="134"/>
      <c r="AH3290" s="142"/>
      <c r="AI3290" s="143"/>
      <c r="AJ3290" s="143" t="b">
        <f t="shared" si="1224"/>
        <v>0</v>
      </c>
      <c r="AK3290" s="143" t="str">
        <f>O3290&amp;Q3290&amp;R3290&amp;U3290&amp;V3290&amp;Y3290&amp;Z3290&amp;AC3290&amp;AD3290</f>
        <v>M17120000</v>
      </c>
      <c r="AL3290" s="95"/>
      <c r="AM3290" s="41"/>
      <c r="AN3290" s="145" t="str">
        <f>N3290&amp;AK3290</f>
        <v>J9NM17120000</v>
      </c>
      <c r="AO3290" s="145"/>
      <c r="AP3290" s="30"/>
      <c r="AQ3290" s="145"/>
      <c r="AR3290" s="145" t="str">
        <f t="shared" si="1225"/>
        <v/>
      </c>
      <c r="AS3290" s="145" t="str">
        <f>IF(IFERROR(VLOOKUP(AE3290,#REF!,1,0),"")&lt;&gt;"",1,"")</f>
        <v/>
      </c>
      <c r="AT3290" s="145" t="str">
        <f>IF(IFERROR(VLOOKUP(AE3290,#REF!,1,0),"")&lt;&gt;"",1,"")</f>
        <v/>
      </c>
      <c r="AU3290" s="145" t="str">
        <f>IF(IFERROR(VLOOKUP(AE3290,#REF!,1,0),"")&lt;&gt;"",1,"")</f>
        <v/>
      </c>
      <c r="AV3290" s="145" t="str">
        <f>IF(IFERROR(VLOOKUP(AE3290,#REF!,1,0),"")&lt;&gt;"",1,"")</f>
        <v/>
      </c>
      <c r="AW3290" s="145" t="str">
        <f>IF(IFERROR(VLOOKUP(AE3290,#REF!,1,0),"")&lt;&gt;"",1,"")</f>
        <v/>
      </c>
      <c r="AX3290" s="145" t="str">
        <f>IF(IFERROR(VLOOKUP(AE3290,#REF!,1,0),"")&lt;&gt;"",1,"")</f>
        <v/>
      </c>
      <c r="AY3290" s="145" t="str">
        <f>IF(IFERROR(VLOOKUP(AE3290,#REF!,1,0),"")&lt;&gt;"",1,"")</f>
        <v/>
      </c>
      <c r="AZ3290" s="145" t="str">
        <f>IF(IFERROR(VLOOKUP(AE3290,#REF!,1,0),"")&lt;&gt;"",1,"")</f>
        <v/>
      </c>
      <c r="BA3290" s="145" t="str">
        <f>IF(IFERROR(VLOOKUP(AE3290,#REF!,1,0),"")&lt;&gt;"",1,"")</f>
        <v/>
      </c>
      <c r="BB3290" s="145" t="str">
        <f>IF(IFERROR(VLOOKUP(AE3290,#REF!,1,0),"")&lt;&gt;"",1,"")</f>
        <v/>
      </c>
      <c r="BC3290" s="145" t="str">
        <f>IF(IFERROR(VLOOKUP(AE3290,#REF!,1,0),"")&lt;&gt;"",1,"")</f>
        <v/>
      </c>
      <c r="BD3290" s="146" t="str">
        <f>IF(IFERROR(VLOOKUP(AE3290,#REF!,1,0),"")&lt;&gt;"",1,"")</f>
        <v/>
      </c>
      <c r="BE3290" s="148">
        <f t="shared" si="1223"/>
        <v>0</v>
      </c>
    </row>
    <row r="3291" spans="1:57" ht="17">
      <c r="A3291" s="137">
        <v>3109</v>
      </c>
      <c r="B3291" s="137"/>
      <c r="C3291" s="137"/>
      <c r="D3291" s="138"/>
      <c r="E3291" s="138"/>
      <c r="F3291" s="138"/>
      <c r="G3291" s="138"/>
      <c r="H3291" s="138"/>
      <c r="I3291" s="138"/>
      <c r="J3291" s="138"/>
      <c r="K3291" s="138"/>
      <c r="L3291" s="138" t="s">
        <v>7402</v>
      </c>
      <c r="M3291" s="158"/>
      <c r="N3291" s="139" t="s">
        <v>3963</v>
      </c>
      <c r="O3291" s="140" t="s">
        <v>26</v>
      </c>
      <c r="P3291" s="140" t="s">
        <v>91</v>
      </c>
      <c r="Q3291" s="140" t="s">
        <v>8</v>
      </c>
      <c r="R3291" s="140">
        <v>7</v>
      </c>
      <c r="S3291" s="140" t="s">
        <v>105</v>
      </c>
      <c r="T3291" s="140" t="s">
        <v>105</v>
      </c>
      <c r="U3291" s="140" t="s">
        <v>8</v>
      </c>
      <c r="V3291" s="141">
        <v>3</v>
      </c>
      <c r="W3291" s="140" t="s">
        <v>4290</v>
      </c>
      <c r="X3291" s="140" t="s">
        <v>4290</v>
      </c>
      <c r="Y3291" s="140" t="s">
        <v>66</v>
      </c>
      <c r="Z3291" s="140" t="s">
        <v>66</v>
      </c>
      <c r="AA3291" s="140" t="s">
        <v>4290</v>
      </c>
      <c r="AB3291" s="140" t="s">
        <v>4290</v>
      </c>
      <c r="AC3291" s="140" t="s">
        <v>66</v>
      </c>
      <c r="AD3291" s="187" t="s">
        <v>66</v>
      </c>
      <c r="AE3291" s="144" t="s">
        <v>4290</v>
      </c>
      <c r="AF3291" s="144" t="s">
        <v>4290</v>
      </c>
      <c r="AG3291" s="134"/>
      <c r="AH3291" s="142"/>
      <c r="AI3291" s="143"/>
      <c r="AJ3291" s="143" t="b">
        <f t="shared" si="1224"/>
        <v>0</v>
      </c>
      <c r="AK3291" s="143" t="str">
        <f>O3291&amp;Q3291&amp;R3291&amp;U3291&amp;V3291&amp;Y3291&amp;Z3291&amp;AC3291&amp;AD3291</f>
        <v>M17130000</v>
      </c>
      <c r="AL3291" s="95"/>
      <c r="AM3291" s="41"/>
      <c r="AN3291" s="145" t="str">
        <f>N3291&amp;AK3291</f>
        <v>J9NM17130000</v>
      </c>
      <c r="AO3291" s="145"/>
      <c r="AP3291" s="30"/>
      <c r="AQ3291" s="145"/>
      <c r="AR3291" s="145" t="str">
        <f t="shared" si="1225"/>
        <v/>
      </c>
      <c r="AS3291" s="145" t="str">
        <f>IF(IFERROR(VLOOKUP(AE3291,#REF!,1,0),"")&lt;&gt;"",1,"")</f>
        <v/>
      </c>
      <c r="AT3291" s="145" t="str">
        <f>IF(IFERROR(VLOOKUP(AE3291,#REF!,1,0),"")&lt;&gt;"",1,"")</f>
        <v/>
      </c>
      <c r="AU3291" s="145" t="str">
        <f>IF(IFERROR(VLOOKUP(AE3291,#REF!,1,0),"")&lt;&gt;"",1,"")</f>
        <v/>
      </c>
      <c r="AV3291" s="145" t="str">
        <f>IF(IFERROR(VLOOKUP(AE3291,#REF!,1,0),"")&lt;&gt;"",1,"")</f>
        <v/>
      </c>
      <c r="AW3291" s="145" t="str">
        <f>IF(IFERROR(VLOOKUP(AE3291,#REF!,1,0),"")&lt;&gt;"",1,"")</f>
        <v/>
      </c>
      <c r="AX3291" s="145" t="str">
        <f>IF(IFERROR(VLOOKUP(AE3291,#REF!,1,0),"")&lt;&gt;"",1,"")</f>
        <v/>
      </c>
      <c r="AY3291" s="145" t="str">
        <f>IF(IFERROR(VLOOKUP(AE3291,#REF!,1,0),"")&lt;&gt;"",1,"")</f>
        <v/>
      </c>
      <c r="AZ3291" s="145" t="str">
        <f>IF(IFERROR(VLOOKUP(AE3291,#REF!,1,0),"")&lt;&gt;"",1,"")</f>
        <v/>
      </c>
      <c r="BA3291" s="145" t="str">
        <f>IF(IFERROR(VLOOKUP(AE3291,#REF!,1,0),"")&lt;&gt;"",1,"")</f>
        <v/>
      </c>
      <c r="BB3291" s="145" t="str">
        <f>IF(IFERROR(VLOOKUP(AE3291,#REF!,1,0),"")&lt;&gt;"",1,"")</f>
        <v/>
      </c>
      <c r="BC3291" s="145" t="str">
        <f>IF(IFERROR(VLOOKUP(AE3291,#REF!,1,0),"")&lt;&gt;"",1,"")</f>
        <v/>
      </c>
      <c r="BD3291" s="146" t="str">
        <f>IF(IFERROR(VLOOKUP(AE3291,#REF!,1,0),"")&lt;&gt;"",1,"")</f>
        <v/>
      </c>
      <c r="BE3291" s="148">
        <f t="shared" si="1223"/>
        <v>0</v>
      </c>
    </row>
    <row r="3292" spans="1:57" ht="17">
      <c r="A3292" s="137">
        <v>3110</v>
      </c>
      <c r="B3292" s="137"/>
      <c r="C3292" s="137"/>
      <c r="D3292" s="138"/>
      <c r="E3292" s="138"/>
      <c r="F3292" s="138"/>
      <c r="G3292" s="138"/>
      <c r="H3292" s="138"/>
      <c r="I3292" s="138"/>
      <c r="J3292" s="138"/>
      <c r="K3292" s="138"/>
      <c r="L3292" s="138" t="s">
        <v>7403</v>
      </c>
      <c r="M3292" s="158"/>
      <c r="N3292" s="139" t="s">
        <v>3963</v>
      </c>
      <c r="O3292" s="140" t="s">
        <v>26</v>
      </c>
      <c r="P3292" s="140" t="s">
        <v>91</v>
      </c>
      <c r="Q3292" s="140" t="s">
        <v>8</v>
      </c>
      <c r="R3292" s="140">
        <v>7</v>
      </c>
      <c r="S3292" s="140" t="s">
        <v>105</v>
      </c>
      <c r="T3292" s="140" t="s">
        <v>105</v>
      </c>
      <c r="U3292" s="140" t="s">
        <v>8</v>
      </c>
      <c r="V3292" s="141">
        <v>4</v>
      </c>
      <c r="W3292" s="140" t="s">
        <v>4291</v>
      </c>
      <c r="X3292" s="140" t="s">
        <v>4291</v>
      </c>
      <c r="Y3292" s="140" t="s">
        <v>66</v>
      </c>
      <c r="Z3292" s="140" t="s">
        <v>66</v>
      </c>
      <c r="AA3292" s="140" t="s">
        <v>4291</v>
      </c>
      <c r="AB3292" s="140" t="s">
        <v>4291</v>
      </c>
      <c r="AC3292" s="140" t="s">
        <v>66</v>
      </c>
      <c r="AD3292" s="187" t="s">
        <v>66</v>
      </c>
      <c r="AE3292" s="144" t="s">
        <v>4291</v>
      </c>
      <c r="AF3292" s="144" t="s">
        <v>4291</v>
      </c>
      <c r="AG3292" s="134"/>
      <c r="AH3292" s="142"/>
      <c r="AI3292" s="143"/>
      <c r="AJ3292" s="143" t="b">
        <f t="shared" si="1224"/>
        <v>0</v>
      </c>
      <c r="AK3292" s="143" t="str">
        <f>O3292&amp;Q3292&amp;R3292&amp;U3292&amp;V3292&amp;Y3292&amp;Z3292&amp;AC3292&amp;AD3292</f>
        <v>M17140000</v>
      </c>
      <c r="AL3292" s="95"/>
      <c r="AM3292" s="41"/>
      <c r="AN3292" s="145" t="str">
        <f>N3292&amp;AK3292</f>
        <v>J9NM17140000</v>
      </c>
      <c r="AO3292" s="145"/>
      <c r="AP3292" s="30"/>
      <c r="AQ3292" s="145"/>
      <c r="AR3292" s="145" t="str">
        <f t="shared" si="1225"/>
        <v/>
      </c>
      <c r="AS3292" s="145" t="str">
        <f>IF(IFERROR(VLOOKUP(AE3292,#REF!,1,0),"")&lt;&gt;"",1,"")</f>
        <v/>
      </c>
      <c r="AT3292" s="145" t="str">
        <f>IF(IFERROR(VLOOKUP(AE3292,#REF!,1,0),"")&lt;&gt;"",1,"")</f>
        <v/>
      </c>
      <c r="AU3292" s="145" t="str">
        <f>IF(IFERROR(VLOOKUP(AE3292,#REF!,1,0),"")&lt;&gt;"",1,"")</f>
        <v/>
      </c>
      <c r="AV3292" s="145" t="str">
        <f>IF(IFERROR(VLOOKUP(AE3292,#REF!,1,0),"")&lt;&gt;"",1,"")</f>
        <v/>
      </c>
      <c r="AW3292" s="145" t="str">
        <f>IF(IFERROR(VLOOKUP(AE3292,#REF!,1,0),"")&lt;&gt;"",1,"")</f>
        <v/>
      </c>
      <c r="AX3292" s="145" t="str">
        <f>IF(IFERROR(VLOOKUP(AE3292,#REF!,1,0),"")&lt;&gt;"",1,"")</f>
        <v/>
      </c>
      <c r="AY3292" s="145" t="str">
        <f>IF(IFERROR(VLOOKUP(AE3292,#REF!,1,0),"")&lt;&gt;"",1,"")</f>
        <v/>
      </c>
      <c r="AZ3292" s="145" t="str">
        <f>IF(IFERROR(VLOOKUP(AE3292,#REF!,1,0),"")&lt;&gt;"",1,"")</f>
        <v/>
      </c>
      <c r="BA3292" s="145" t="str">
        <f>IF(IFERROR(VLOOKUP(AE3292,#REF!,1,0),"")&lt;&gt;"",1,"")</f>
        <v/>
      </c>
      <c r="BB3292" s="145" t="str">
        <f>IF(IFERROR(VLOOKUP(AE3292,#REF!,1,0),"")&lt;&gt;"",1,"")</f>
        <v/>
      </c>
      <c r="BC3292" s="145" t="str">
        <f>IF(IFERROR(VLOOKUP(AE3292,#REF!,1,0),"")&lt;&gt;"",1,"")</f>
        <v/>
      </c>
      <c r="BD3292" s="146" t="str">
        <f>IF(IFERROR(VLOOKUP(AE3292,#REF!,1,0),"")&lt;&gt;"",1,"")</f>
        <v/>
      </c>
      <c r="BE3292" s="148">
        <f t="shared" si="1223"/>
        <v>0</v>
      </c>
    </row>
    <row r="3293" spans="1:57" ht="17">
      <c r="A3293" s="137">
        <v>3111</v>
      </c>
      <c r="B3293" s="137"/>
      <c r="C3293" s="137"/>
      <c r="D3293" s="138"/>
      <c r="E3293" s="138"/>
      <c r="F3293" s="138"/>
      <c r="G3293" s="138"/>
      <c r="H3293" s="138"/>
      <c r="I3293" s="138"/>
      <c r="J3293" s="138"/>
      <c r="K3293" s="138"/>
      <c r="L3293" s="138" t="s">
        <v>7404</v>
      </c>
      <c r="M3293" s="158"/>
      <c r="N3293" s="139" t="s">
        <v>3963</v>
      </c>
      <c r="O3293" s="140" t="s">
        <v>26</v>
      </c>
      <c r="P3293" s="140" t="s">
        <v>91</v>
      </c>
      <c r="Q3293" s="140" t="s">
        <v>8</v>
      </c>
      <c r="R3293" s="140">
        <v>7</v>
      </c>
      <c r="S3293" s="140" t="s">
        <v>105</v>
      </c>
      <c r="T3293" s="140" t="s">
        <v>105</v>
      </c>
      <c r="U3293" s="140" t="s">
        <v>8</v>
      </c>
      <c r="V3293" s="141">
        <v>5</v>
      </c>
      <c r="W3293" s="141" t="s">
        <v>4292</v>
      </c>
      <c r="X3293" s="141" t="s">
        <v>4292</v>
      </c>
      <c r="Y3293" s="140" t="s">
        <v>66</v>
      </c>
      <c r="Z3293" s="140" t="s">
        <v>66</v>
      </c>
      <c r="AA3293" s="140" t="s">
        <v>4292</v>
      </c>
      <c r="AB3293" s="140" t="s">
        <v>4292</v>
      </c>
      <c r="AC3293" s="140" t="s">
        <v>66</v>
      </c>
      <c r="AD3293" s="187" t="s">
        <v>66</v>
      </c>
      <c r="AE3293" s="144" t="s">
        <v>4292</v>
      </c>
      <c r="AF3293" s="144" t="s">
        <v>4292</v>
      </c>
      <c r="AG3293" s="134"/>
      <c r="AH3293" s="142"/>
      <c r="AI3293" s="143"/>
      <c r="AJ3293" s="143" t="b">
        <f t="shared" si="1224"/>
        <v>0</v>
      </c>
      <c r="AK3293" s="143" t="str">
        <f>O3293&amp;Q3293&amp;R3293&amp;U3293&amp;V3293&amp;Y3293&amp;Z3293&amp;AC3293&amp;AD3293</f>
        <v>M17150000</v>
      </c>
      <c r="AL3293" s="95"/>
      <c r="AM3293" s="41"/>
      <c r="AN3293" s="145" t="str">
        <f>N3293&amp;AK3293</f>
        <v>J9NM17150000</v>
      </c>
      <c r="AO3293" s="145"/>
      <c r="AP3293" s="30"/>
      <c r="AQ3293" s="145"/>
      <c r="AR3293" s="145" t="str">
        <f t="shared" si="1225"/>
        <v/>
      </c>
      <c r="AS3293" s="145" t="str">
        <f>IF(IFERROR(VLOOKUP(AE3293,#REF!,1,0),"")&lt;&gt;"",1,"")</f>
        <v/>
      </c>
      <c r="AT3293" s="145" t="str">
        <f>IF(IFERROR(VLOOKUP(AE3293,#REF!,1,0),"")&lt;&gt;"",1,"")</f>
        <v/>
      </c>
      <c r="AU3293" s="145" t="str">
        <f>IF(IFERROR(VLOOKUP(AE3293,#REF!,1,0),"")&lt;&gt;"",1,"")</f>
        <v/>
      </c>
      <c r="AV3293" s="145" t="str">
        <f>IF(IFERROR(VLOOKUP(AE3293,#REF!,1,0),"")&lt;&gt;"",1,"")</f>
        <v/>
      </c>
      <c r="AW3293" s="145" t="str">
        <f>IF(IFERROR(VLOOKUP(AE3293,#REF!,1,0),"")&lt;&gt;"",1,"")</f>
        <v/>
      </c>
      <c r="AX3293" s="145" t="str">
        <f>IF(IFERROR(VLOOKUP(AE3293,#REF!,1,0),"")&lt;&gt;"",1,"")</f>
        <v/>
      </c>
      <c r="AY3293" s="145" t="str">
        <f>IF(IFERROR(VLOOKUP(AE3293,#REF!,1,0),"")&lt;&gt;"",1,"")</f>
        <v/>
      </c>
      <c r="AZ3293" s="145" t="str">
        <f>IF(IFERROR(VLOOKUP(AE3293,#REF!,1,0),"")&lt;&gt;"",1,"")</f>
        <v/>
      </c>
      <c r="BA3293" s="145" t="str">
        <f>IF(IFERROR(VLOOKUP(AE3293,#REF!,1,0),"")&lt;&gt;"",1,"")</f>
        <v/>
      </c>
      <c r="BB3293" s="145" t="str">
        <f>IF(IFERROR(VLOOKUP(AE3293,#REF!,1,0),"")&lt;&gt;"",1,"")</f>
        <v/>
      </c>
      <c r="BC3293" s="145" t="str">
        <f>IF(IFERROR(VLOOKUP(AE3293,#REF!,1,0),"")&lt;&gt;"",1,"")</f>
        <v/>
      </c>
      <c r="BD3293" s="146" t="str">
        <f>IF(IFERROR(VLOOKUP(AE3293,#REF!,1,0),"")&lt;&gt;"",1,"")</f>
        <v/>
      </c>
      <c r="BE3293" s="148">
        <f t="shared" si="1223"/>
        <v>0</v>
      </c>
    </row>
    <row r="3294" spans="1:57" ht="17">
      <c r="A3294" s="137">
        <v>3112</v>
      </c>
      <c r="B3294" s="137"/>
      <c r="C3294" s="137"/>
      <c r="D3294" s="138"/>
      <c r="E3294" s="138"/>
      <c r="F3294" s="138"/>
      <c r="G3294" s="138"/>
      <c r="H3294" s="138"/>
      <c r="I3294" s="138"/>
      <c r="J3294" s="138"/>
      <c r="K3294" s="138"/>
      <c r="L3294" s="138" t="s">
        <v>7405</v>
      </c>
      <c r="M3294" s="158"/>
      <c r="N3294" s="139" t="s">
        <v>3963</v>
      </c>
      <c r="O3294" s="140" t="s">
        <v>26</v>
      </c>
      <c r="P3294" s="140" t="s">
        <v>91</v>
      </c>
      <c r="Q3294" s="140" t="s">
        <v>8</v>
      </c>
      <c r="R3294" s="140">
        <v>7</v>
      </c>
      <c r="S3294" s="140" t="s">
        <v>105</v>
      </c>
      <c r="T3294" s="140" t="s">
        <v>105</v>
      </c>
      <c r="U3294" s="140" t="s">
        <v>8</v>
      </c>
      <c r="V3294" s="141">
        <v>6</v>
      </c>
      <c r="W3294" s="169" t="s">
        <v>4293</v>
      </c>
      <c r="X3294" s="169" t="s">
        <v>4293</v>
      </c>
      <c r="Y3294" s="140" t="s">
        <v>66</v>
      </c>
      <c r="Z3294" s="140" t="s">
        <v>66</v>
      </c>
      <c r="AA3294" s="140" t="s">
        <v>4293</v>
      </c>
      <c r="AB3294" s="140" t="s">
        <v>4293</v>
      </c>
      <c r="AC3294" s="140" t="s">
        <v>66</v>
      </c>
      <c r="AD3294" s="187" t="s">
        <v>66</v>
      </c>
      <c r="AE3294" s="189" t="s">
        <v>4293</v>
      </c>
      <c r="AF3294" s="189" t="s">
        <v>4293</v>
      </c>
      <c r="AG3294" s="134"/>
      <c r="AH3294" s="142"/>
      <c r="AI3294" s="143"/>
      <c r="AJ3294" s="143" t="b">
        <f t="shared" si="1224"/>
        <v>0</v>
      </c>
      <c r="AK3294" s="143" t="str">
        <f>O3294&amp;Q3294&amp;R3294&amp;U3294&amp;V3294&amp;Y3294&amp;Z3294&amp;AC3294&amp;AD3294</f>
        <v>M17160000</v>
      </c>
      <c r="AL3294" s="95"/>
      <c r="AM3294" s="41"/>
      <c r="AN3294" s="145" t="str">
        <f>N3294&amp;AK3294</f>
        <v>J9NM17160000</v>
      </c>
      <c r="AO3294" s="145"/>
      <c r="AP3294" s="30"/>
      <c r="AQ3294" s="194" t="e">
        <f>VLOOKUP(AE3294,#REF!,2,0)</f>
        <v>#REF!</v>
      </c>
      <c r="AR3294" s="145"/>
      <c r="AS3294" s="145" t="str">
        <f>IF(IFERROR(VLOOKUP(AE3294,#REF!,1,0),"")&lt;&gt;"",1,"")</f>
        <v/>
      </c>
      <c r="AT3294" s="145" t="str">
        <f>IF(IFERROR(VLOOKUP(AE3294,#REF!,1,0),"")&lt;&gt;"",1,"")</f>
        <v/>
      </c>
      <c r="AU3294" s="145" t="str">
        <f>IF(IFERROR(VLOOKUP(AE3294,#REF!,1,0),"")&lt;&gt;"",1,"")</f>
        <v/>
      </c>
      <c r="AV3294" s="145" t="str">
        <f>IF(IFERROR(VLOOKUP(AE3294,#REF!,1,0),"")&lt;&gt;"",1,"")</f>
        <v/>
      </c>
      <c r="AW3294" s="145" t="str">
        <f>IF(IFERROR(VLOOKUP(AE3294,#REF!,1,0),"")&lt;&gt;"",1,"")</f>
        <v/>
      </c>
      <c r="AX3294" s="145" t="str">
        <f>IF(IFERROR(VLOOKUP(AE3294,#REF!,1,0),"")&lt;&gt;"",1,"")</f>
        <v/>
      </c>
      <c r="AY3294" s="145" t="str">
        <f>IF(IFERROR(VLOOKUP(AE3294,#REF!,1,0),"")&lt;&gt;"",1,"")</f>
        <v/>
      </c>
      <c r="AZ3294" s="145" t="str">
        <f>IF(IFERROR(VLOOKUP(AE3294,#REF!,1,0),"")&lt;&gt;"",1,"")</f>
        <v/>
      </c>
      <c r="BA3294" s="145" t="str">
        <f>IF(IFERROR(VLOOKUP(AE3294,#REF!,1,0),"")&lt;&gt;"",1,"")</f>
        <v/>
      </c>
      <c r="BB3294" s="145" t="str">
        <f>IF(IFERROR(VLOOKUP(AE3294,#REF!,1,0),"")&lt;&gt;"",1,"")</f>
        <v/>
      </c>
      <c r="BC3294" s="145" t="str">
        <f>IF(IFERROR(VLOOKUP(AE3294,#REF!,1,0),"")&lt;&gt;"",1,"")</f>
        <v/>
      </c>
      <c r="BD3294" s="146" t="str">
        <f>IF(IFERROR(VLOOKUP(AE3294,#REF!,1,0),"")&lt;&gt;"",1,"")</f>
        <v/>
      </c>
      <c r="BE3294" s="148">
        <f t="shared" si="1223"/>
        <v>0</v>
      </c>
    </row>
    <row r="3295" spans="1:57" ht="17">
      <c r="A3295" s="137">
        <v>3113</v>
      </c>
      <c r="B3295" s="137"/>
      <c r="C3295" s="137"/>
      <c r="D3295" s="138"/>
      <c r="E3295" s="138"/>
      <c r="F3295" s="138"/>
      <c r="G3295" s="138"/>
      <c r="H3295" s="138"/>
      <c r="I3295" s="138"/>
      <c r="J3295" s="138"/>
      <c r="K3295" s="138"/>
      <c r="L3295" s="138" t="s">
        <v>7406</v>
      </c>
      <c r="M3295" s="158"/>
      <c r="N3295" s="139" t="s">
        <v>3963</v>
      </c>
      <c r="O3295" s="140" t="s">
        <v>26</v>
      </c>
      <c r="P3295" s="140" t="s">
        <v>91</v>
      </c>
      <c r="Q3295" s="140" t="s">
        <v>8</v>
      </c>
      <c r="R3295" s="140">
        <v>7</v>
      </c>
      <c r="S3295" s="140" t="s">
        <v>105</v>
      </c>
      <c r="T3295" s="140" t="s">
        <v>105</v>
      </c>
      <c r="U3295" s="140" t="s">
        <v>8</v>
      </c>
      <c r="V3295" s="141">
        <v>7</v>
      </c>
      <c r="W3295" s="169" t="s">
        <v>4294</v>
      </c>
      <c r="X3295" s="169" t="s">
        <v>4294</v>
      </c>
      <c r="Y3295" s="140" t="s">
        <v>66</v>
      </c>
      <c r="Z3295" s="140" t="s">
        <v>66</v>
      </c>
      <c r="AA3295" s="140" t="s">
        <v>4294</v>
      </c>
      <c r="AB3295" s="140" t="s">
        <v>4294</v>
      </c>
      <c r="AC3295" s="140" t="s">
        <v>66</v>
      </c>
      <c r="AD3295" s="187" t="s">
        <v>66</v>
      </c>
      <c r="AE3295" s="189" t="s">
        <v>4294</v>
      </c>
      <c r="AF3295" s="189" t="s">
        <v>4294</v>
      </c>
      <c r="AG3295" s="134"/>
      <c r="AH3295" s="142"/>
      <c r="AI3295" s="143"/>
      <c r="AJ3295" s="143" t="b">
        <f t="shared" si="1224"/>
        <v>0</v>
      </c>
      <c r="AK3295" s="143" t="str">
        <f>O3295&amp;Q3295&amp;R3295&amp;U3295&amp;V3295&amp;Y3295&amp;Z3295&amp;AC3295&amp;AD3295</f>
        <v>M17170000</v>
      </c>
      <c r="AL3295" s="95"/>
      <c r="AM3295" s="41"/>
      <c r="AN3295" s="145" t="str">
        <f>N3295&amp;AK3295</f>
        <v>J9NM17170000</v>
      </c>
      <c r="AO3295" s="145"/>
      <c r="AP3295" s="30"/>
      <c r="AQ3295" s="194" t="e">
        <f>VLOOKUP(AE3295,#REF!,2,0)</f>
        <v>#REF!</v>
      </c>
      <c r="AR3295" s="145"/>
      <c r="AS3295" s="145" t="str">
        <f>IF(IFERROR(VLOOKUP(AE3295,#REF!,1,0),"")&lt;&gt;"",1,"")</f>
        <v/>
      </c>
      <c r="AT3295" s="145" t="str">
        <f>IF(IFERROR(VLOOKUP(AE3295,#REF!,1,0),"")&lt;&gt;"",1,"")</f>
        <v/>
      </c>
      <c r="AU3295" s="145" t="str">
        <f>IF(IFERROR(VLOOKUP(AE3295,#REF!,1,0),"")&lt;&gt;"",1,"")</f>
        <v/>
      </c>
      <c r="AV3295" s="145" t="str">
        <f>IF(IFERROR(VLOOKUP(AE3295,#REF!,1,0),"")&lt;&gt;"",1,"")</f>
        <v/>
      </c>
      <c r="AW3295" s="145" t="str">
        <f>IF(IFERROR(VLOOKUP(AE3295,#REF!,1,0),"")&lt;&gt;"",1,"")</f>
        <v/>
      </c>
      <c r="AX3295" s="145" t="str">
        <f>IF(IFERROR(VLOOKUP(AE3295,#REF!,1,0),"")&lt;&gt;"",1,"")</f>
        <v/>
      </c>
      <c r="AY3295" s="145" t="str">
        <f>IF(IFERROR(VLOOKUP(AE3295,#REF!,1,0),"")&lt;&gt;"",1,"")</f>
        <v/>
      </c>
      <c r="AZ3295" s="145" t="str">
        <f>IF(IFERROR(VLOOKUP(AE3295,#REF!,1,0),"")&lt;&gt;"",1,"")</f>
        <v/>
      </c>
      <c r="BA3295" s="145" t="str">
        <f>IF(IFERROR(VLOOKUP(AE3295,#REF!,1,0),"")&lt;&gt;"",1,"")</f>
        <v/>
      </c>
      <c r="BB3295" s="145" t="str">
        <f>IF(IFERROR(VLOOKUP(AE3295,#REF!,1,0),"")&lt;&gt;"",1,"")</f>
        <v/>
      </c>
      <c r="BC3295" s="145" t="str">
        <f>IF(IFERROR(VLOOKUP(AE3295,#REF!,1,0),"")&lt;&gt;"",1,"")</f>
        <v/>
      </c>
      <c r="BD3295" s="146" t="str">
        <f>IF(IFERROR(VLOOKUP(AE3295,#REF!,1,0),"")&lt;&gt;"",1,"")</f>
        <v/>
      </c>
      <c r="BE3295" s="148">
        <f t="shared" si="1223"/>
        <v>0</v>
      </c>
    </row>
    <row r="3296" spans="1:57" ht="17">
      <c r="A3296" s="137">
        <v>3114</v>
      </c>
      <c r="B3296" s="137"/>
      <c r="C3296" s="137"/>
      <c r="D3296" s="138"/>
      <c r="E3296" s="138"/>
      <c r="F3296" s="138"/>
      <c r="G3296" s="138"/>
      <c r="H3296" s="138"/>
      <c r="I3296" s="138"/>
      <c r="J3296" s="138"/>
      <c r="K3296" s="138"/>
      <c r="L3296" s="138" t="s">
        <v>7407</v>
      </c>
      <c r="M3296" s="158"/>
      <c r="N3296" s="139" t="s">
        <v>3963</v>
      </c>
      <c r="O3296" s="140" t="s">
        <v>26</v>
      </c>
      <c r="P3296" s="140" t="s">
        <v>91</v>
      </c>
      <c r="Q3296" s="140" t="s">
        <v>8</v>
      </c>
      <c r="R3296" s="140">
        <v>7</v>
      </c>
      <c r="S3296" s="140" t="s">
        <v>105</v>
      </c>
      <c r="T3296" s="140" t="s">
        <v>105</v>
      </c>
      <c r="U3296" s="140" t="s">
        <v>8</v>
      </c>
      <c r="V3296" s="141">
        <v>8</v>
      </c>
      <c r="W3296" s="169" t="s">
        <v>4295</v>
      </c>
      <c r="X3296" s="169" t="s">
        <v>4295</v>
      </c>
      <c r="Y3296" s="140" t="s">
        <v>66</v>
      </c>
      <c r="Z3296" s="140" t="s">
        <v>66</v>
      </c>
      <c r="AA3296" s="140" t="s">
        <v>4295</v>
      </c>
      <c r="AB3296" s="140" t="s">
        <v>4295</v>
      </c>
      <c r="AC3296" s="140" t="s">
        <v>66</v>
      </c>
      <c r="AD3296" s="187" t="s">
        <v>66</v>
      </c>
      <c r="AE3296" s="189" t="s">
        <v>4295</v>
      </c>
      <c r="AF3296" s="189" t="s">
        <v>4295</v>
      </c>
      <c r="AG3296" s="134"/>
      <c r="AH3296" s="142"/>
      <c r="AI3296" s="143"/>
      <c r="AJ3296" s="143" t="b">
        <f t="shared" si="1224"/>
        <v>0</v>
      </c>
      <c r="AK3296" s="143" t="str">
        <f>O3296&amp;Q3296&amp;R3296&amp;U3296&amp;V3296&amp;Y3296&amp;Z3296&amp;AC3296&amp;AD3296</f>
        <v>M17180000</v>
      </c>
      <c r="AL3296" s="95"/>
      <c r="AM3296" s="41"/>
      <c r="AN3296" s="145" t="str">
        <f>N3296&amp;AK3296</f>
        <v>J9NM17180000</v>
      </c>
      <c r="AO3296" s="145"/>
      <c r="AP3296" s="30"/>
      <c r="AQ3296" s="194" t="e">
        <f>VLOOKUP(AE3296,#REF!,2,0)</f>
        <v>#REF!</v>
      </c>
      <c r="AR3296" s="145"/>
      <c r="AS3296" s="145" t="str">
        <f>IF(IFERROR(VLOOKUP(AE3296,#REF!,1,0),"")&lt;&gt;"",1,"")</f>
        <v/>
      </c>
      <c r="AT3296" s="145" t="str">
        <f>IF(IFERROR(VLOOKUP(AE3296,#REF!,1,0),"")&lt;&gt;"",1,"")</f>
        <v/>
      </c>
      <c r="AU3296" s="145" t="str">
        <f>IF(IFERROR(VLOOKUP(AE3296,#REF!,1,0),"")&lt;&gt;"",1,"")</f>
        <v/>
      </c>
      <c r="AV3296" s="145" t="str">
        <f>IF(IFERROR(VLOOKUP(AE3296,#REF!,1,0),"")&lt;&gt;"",1,"")</f>
        <v/>
      </c>
      <c r="AW3296" s="145" t="str">
        <f>IF(IFERROR(VLOOKUP(AE3296,#REF!,1,0),"")&lt;&gt;"",1,"")</f>
        <v/>
      </c>
      <c r="AX3296" s="145" t="str">
        <f>IF(IFERROR(VLOOKUP(AE3296,#REF!,1,0),"")&lt;&gt;"",1,"")</f>
        <v/>
      </c>
      <c r="AY3296" s="145" t="str">
        <f>IF(IFERROR(VLOOKUP(AE3296,#REF!,1,0),"")&lt;&gt;"",1,"")</f>
        <v/>
      </c>
      <c r="AZ3296" s="145" t="str">
        <f>IF(IFERROR(VLOOKUP(AE3296,#REF!,1,0),"")&lt;&gt;"",1,"")</f>
        <v/>
      </c>
      <c r="BA3296" s="145" t="str">
        <f>IF(IFERROR(VLOOKUP(AE3296,#REF!,1,0),"")&lt;&gt;"",1,"")</f>
        <v/>
      </c>
      <c r="BB3296" s="145" t="str">
        <f>IF(IFERROR(VLOOKUP(AE3296,#REF!,1,0),"")&lt;&gt;"",1,"")</f>
        <v/>
      </c>
      <c r="BC3296" s="145" t="str">
        <f>IF(IFERROR(VLOOKUP(AE3296,#REF!,1,0),"")&lt;&gt;"",1,"")</f>
        <v/>
      </c>
      <c r="BD3296" s="146" t="str">
        <f>IF(IFERROR(VLOOKUP(AE3296,#REF!,1,0),"")&lt;&gt;"",1,"")</f>
        <v/>
      </c>
      <c r="BE3296" s="148">
        <f t="shared" si="1223"/>
        <v>0</v>
      </c>
    </row>
    <row r="3297" spans="1:57" ht="17">
      <c r="A3297" s="137">
        <v>3115</v>
      </c>
      <c r="B3297" s="137"/>
      <c r="C3297" s="137"/>
      <c r="D3297" s="138"/>
      <c r="E3297" s="138"/>
      <c r="F3297" s="138"/>
      <c r="G3297" s="138"/>
      <c r="H3297" s="138"/>
      <c r="I3297" s="138"/>
      <c r="J3297" s="138"/>
      <c r="K3297" s="138"/>
      <c r="L3297" s="138" t="s">
        <v>7408</v>
      </c>
      <c r="M3297" s="158"/>
      <c r="N3297" s="139" t="s">
        <v>3963</v>
      </c>
      <c r="O3297" s="140" t="s">
        <v>26</v>
      </c>
      <c r="P3297" s="140" t="s">
        <v>91</v>
      </c>
      <c r="Q3297" s="140" t="s">
        <v>8</v>
      </c>
      <c r="R3297" s="140">
        <v>7</v>
      </c>
      <c r="S3297" s="140" t="s">
        <v>105</v>
      </c>
      <c r="T3297" s="140" t="s">
        <v>105</v>
      </c>
      <c r="U3297" s="140" t="s">
        <v>8</v>
      </c>
      <c r="V3297" s="141">
        <v>9</v>
      </c>
      <c r="W3297" s="169" t="s">
        <v>4296</v>
      </c>
      <c r="X3297" s="169" t="s">
        <v>4296</v>
      </c>
      <c r="Y3297" s="140" t="s">
        <v>66</v>
      </c>
      <c r="Z3297" s="140" t="s">
        <v>66</v>
      </c>
      <c r="AA3297" s="140" t="s">
        <v>4296</v>
      </c>
      <c r="AB3297" s="140" t="s">
        <v>4296</v>
      </c>
      <c r="AC3297" s="140" t="s">
        <v>66</v>
      </c>
      <c r="AD3297" s="187" t="s">
        <v>66</v>
      </c>
      <c r="AE3297" s="189" t="s">
        <v>4296</v>
      </c>
      <c r="AF3297" s="189" t="s">
        <v>4296</v>
      </c>
      <c r="AG3297" s="134"/>
      <c r="AH3297" s="142"/>
      <c r="AI3297" s="143"/>
      <c r="AJ3297" s="143" t="b">
        <f t="shared" si="1224"/>
        <v>0</v>
      </c>
      <c r="AK3297" s="143" t="str">
        <f>O3297&amp;Q3297&amp;R3297&amp;U3297&amp;V3297&amp;Y3297&amp;Z3297&amp;AC3297&amp;AD3297</f>
        <v>M17190000</v>
      </c>
      <c r="AL3297" s="95"/>
      <c r="AM3297" s="41"/>
      <c r="AN3297" s="145" t="str">
        <f>N3297&amp;AK3297</f>
        <v>J9NM17190000</v>
      </c>
      <c r="AO3297" s="145"/>
      <c r="AP3297" s="30"/>
      <c r="AQ3297" s="194" t="e">
        <f>VLOOKUP(AE3297,#REF!,2,0)</f>
        <v>#REF!</v>
      </c>
      <c r="AR3297" s="145"/>
      <c r="AS3297" s="145" t="str">
        <f>IF(IFERROR(VLOOKUP(AE3297,#REF!,1,0),"")&lt;&gt;"",1,"")</f>
        <v/>
      </c>
      <c r="AT3297" s="145" t="str">
        <f>IF(IFERROR(VLOOKUP(AE3297,#REF!,1,0),"")&lt;&gt;"",1,"")</f>
        <v/>
      </c>
      <c r="AU3297" s="145" t="str">
        <f>IF(IFERROR(VLOOKUP(AE3297,#REF!,1,0),"")&lt;&gt;"",1,"")</f>
        <v/>
      </c>
      <c r="AV3297" s="145" t="str">
        <f>IF(IFERROR(VLOOKUP(AE3297,#REF!,1,0),"")&lt;&gt;"",1,"")</f>
        <v/>
      </c>
      <c r="AW3297" s="145" t="str">
        <f>IF(IFERROR(VLOOKUP(AE3297,#REF!,1,0),"")&lt;&gt;"",1,"")</f>
        <v/>
      </c>
      <c r="AX3297" s="145" t="str">
        <f>IF(IFERROR(VLOOKUP(AE3297,#REF!,1,0),"")&lt;&gt;"",1,"")</f>
        <v/>
      </c>
      <c r="AY3297" s="145" t="str">
        <f>IF(IFERROR(VLOOKUP(AE3297,#REF!,1,0),"")&lt;&gt;"",1,"")</f>
        <v/>
      </c>
      <c r="AZ3297" s="145" t="str">
        <f>IF(IFERROR(VLOOKUP(AE3297,#REF!,1,0),"")&lt;&gt;"",1,"")</f>
        <v/>
      </c>
      <c r="BA3297" s="145" t="str">
        <f>IF(IFERROR(VLOOKUP(AE3297,#REF!,1,0),"")&lt;&gt;"",1,"")</f>
        <v/>
      </c>
      <c r="BB3297" s="145" t="str">
        <f>IF(IFERROR(VLOOKUP(AE3297,#REF!,1,0),"")&lt;&gt;"",1,"")</f>
        <v/>
      </c>
      <c r="BC3297" s="145" t="str">
        <f>IF(IFERROR(VLOOKUP(AE3297,#REF!,1,0),"")&lt;&gt;"",1,"")</f>
        <v/>
      </c>
      <c r="BD3297" s="146" t="str">
        <f>IF(IFERROR(VLOOKUP(AE3297,#REF!,1,0),"")&lt;&gt;"",1,"")</f>
        <v/>
      </c>
      <c r="BE3297" s="148">
        <f t="shared" si="1223"/>
        <v>0</v>
      </c>
    </row>
    <row r="3298" spans="1:57" ht="17">
      <c r="A3298" s="137"/>
      <c r="B3298" s="137"/>
      <c r="C3298" s="137"/>
      <c r="D3298" s="138"/>
      <c r="E3298" s="138"/>
      <c r="F3298" s="138"/>
      <c r="G3298" s="138"/>
      <c r="H3298" s="138"/>
      <c r="I3298" s="138"/>
      <c r="J3298" s="138"/>
      <c r="K3298" s="138"/>
      <c r="L3298" s="138" t="s">
        <v>7409</v>
      </c>
      <c r="M3298" s="158"/>
      <c r="N3298" s="139" t="s">
        <v>3963</v>
      </c>
      <c r="O3298" s="140" t="s">
        <v>26</v>
      </c>
      <c r="P3298" s="140" t="s">
        <v>91</v>
      </c>
      <c r="Q3298" s="140" t="s">
        <v>8</v>
      </c>
      <c r="R3298" s="140">
        <v>7</v>
      </c>
      <c r="S3298" s="140" t="s">
        <v>105</v>
      </c>
      <c r="T3298" s="140" t="s">
        <v>105</v>
      </c>
      <c r="U3298" s="140" t="s">
        <v>18</v>
      </c>
      <c r="V3298" s="141">
        <v>8</v>
      </c>
      <c r="W3298" s="140" t="s">
        <v>4297</v>
      </c>
      <c r="X3298" s="140" t="s">
        <v>4297</v>
      </c>
      <c r="Y3298" s="140" t="s">
        <v>66</v>
      </c>
      <c r="Z3298" s="140" t="s">
        <v>66</v>
      </c>
      <c r="AA3298" s="140" t="s">
        <v>4297</v>
      </c>
      <c r="AB3298" s="140" t="s">
        <v>4297</v>
      </c>
      <c r="AC3298" s="140" t="s">
        <v>66</v>
      </c>
      <c r="AD3298" s="187" t="s">
        <v>66</v>
      </c>
      <c r="AE3298" s="151" t="s">
        <v>4297</v>
      </c>
      <c r="AF3298" s="151" t="s">
        <v>4297</v>
      </c>
      <c r="AG3298" s="134"/>
      <c r="AH3298" s="142"/>
      <c r="AI3298" s="143"/>
      <c r="AJ3298" s="143" t="b">
        <f t="shared" si="1224"/>
        <v>0</v>
      </c>
      <c r="AK3298" s="143" t="str">
        <f>O3298&amp;Q3298&amp;R3298&amp;U3298&amp;V3298&amp;Y3298&amp;Z3298&amp;AC3298&amp;AD3298</f>
        <v>M17980000</v>
      </c>
      <c r="AL3298" s="95"/>
      <c r="AM3298" s="41"/>
      <c r="AN3298" s="145" t="str">
        <f>N3298&amp;AK3298</f>
        <v>J9NM17980000</v>
      </c>
      <c r="AO3298" s="145"/>
      <c r="AP3298" s="30"/>
      <c r="AQ3298" s="145"/>
      <c r="AR3298" s="145"/>
      <c r="AS3298" s="145"/>
      <c r="AT3298" s="145"/>
      <c r="AU3298" s="145"/>
      <c r="AV3298" s="145"/>
      <c r="AW3298" s="145"/>
      <c r="AX3298" s="145"/>
      <c r="AY3298" s="145"/>
      <c r="AZ3298" s="145"/>
      <c r="BA3298" s="145"/>
      <c r="BB3298" s="145"/>
      <c r="BC3298" s="145"/>
      <c r="BD3298" s="146"/>
      <c r="BE3298" s="148">
        <f t="shared" si="1223"/>
        <v>0</v>
      </c>
    </row>
    <row r="3299" spans="1:57" ht="17">
      <c r="A3299" s="137">
        <v>3116</v>
      </c>
      <c r="B3299" s="137"/>
      <c r="C3299" s="137"/>
      <c r="D3299" s="138"/>
      <c r="E3299" s="138"/>
      <c r="F3299" s="138"/>
      <c r="G3299" s="138"/>
      <c r="H3299" s="138"/>
      <c r="I3299" s="138"/>
      <c r="J3299" s="138"/>
      <c r="K3299" s="138"/>
      <c r="L3299" s="138" t="s">
        <v>7410</v>
      </c>
      <c r="M3299" s="158"/>
      <c r="N3299" s="139" t="s">
        <v>3963</v>
      </c>
      <c r="O3299" s="140" t="s">
        <v>26</v>
      </c>
      <c r="P3299" s="140" t="s">
        <v>91</v>
      </c>
      <c r="Q3299" s="140" t="s">
        <v>8</v>
      </c>
      <c r="R3299" s="140">
        <v>7</v>
      </c>
      <c r="S3299" s="140" t="s">
        <v>105</v>
      </c>
      <c r="T3299" s="140" t="s">
        <v>105</v>
      </c>
      <c r="U3299" s="140" t="s">
        <v>18</v>
      </c>
      <c r="V3299" s="141">
        <v>9</v>
      </c>
      <c r="W3299" s="140" t="s">
        <v>4298</v>
      </c>
      <c r="X3299" s="140" t="s">
        <v>4298</v>
      </c>
      <c r="Y3299" s="140" t="s">
        <v>66</v>
      </c>
      <c r="Z3299" s="140" t="s">
        <v>66</v>
      </c>
      <c r="AA3299" s="140" t="s">
        <v>4298</v>
      </c>
      <c r="AB3299" s="140" t="s">
        <v>4298</v>
      </c>
      <c r="AC3299" s="140" t="s">
        <v>66</v>
      </c>
      <c r="AD3299" s="187" t="s">
        <v>66</v>
      </c>
      <c r="AE3299" s="151" t="s">
        <v>4298</v>
      </c>
      <c r="AF3299" s="151" t="s">
        <v>4298</v>
      </c>
      <c r="AG3299" s="134"/>
      <c r="AH3299" s="142"/>
      <c r="AI3299" s="143"/>
      <c r="AJ3299" s="143" t="b">
        <f t="shared" si="1224"/>
        <v>0</v>
      </c>
      <c r="AK3299" s="143" t="str">
        <f>O3299&amp;Q3299&amp;R3299&amp;U3299&amp;V3299&amp;Y3299&amp;Z3299&amp;AC3299&amp;AD3299</f>
        <v>M17990000</v>
      </c>
      <c r="AL3299" s="95"/>
      <c r="AM3299" s="41"/>
      <c r="AN3299" s="145" t="str">
        <f>N3299&amp;AK3299</f>
        <v>J9NM17990000</v>
      </c>
      <c r="AO3299" s="145"/>
      <c r="AP3299" s="30"/>
      <c r="AQ3299" s="145"/>
      <c r="AR3299" s="145"/>
      <c r="AS3299" s="145" t="str">
        <f>IF(IFERROR(VLOOKUP(AE3299,#REF!,1,0),"")&lt;&gt;"",1,"")</f>
        <v/>
      </c>
      <c r="AT3299" s="145" t="str">
        <f>IF(IFERROR(VLOOKUP(AE3299,#REF!,1,0),"")&lt;&gt;"",1,"")</f>
        <v/>
      </c>
      <c r="AU3299" s="145" t="str">
        <f>IF(IFERROR(VLOOKUP(AE3299,#REF!,1,0),"")&lt;&gt;"",1,"")</f>
        <v/>
      </c>
      <c r="AV3299" s="145" t="str">
        <f>IF(IFERROR(VLOOKUP(AE3299,#REF!,1,0),"")&lt;&gt;"",1,"")</f>
        <v/>
      </c>
      <c r="AW3299" s="145" t="str">
        <f>IF(IFERROR(VLOOKUP(AE3299,#REF!,1,0),"")&lt;&gt;"",1,"")</f>
        <v/>
      </c>
      <c r="AX3299" s="145" t="str">
        <f>IF(IFERROR(VLOOKUP(AE3299,#REF!,1,0),"")&lt;&gt;"",1,"")</f>
        <v/>
      </c>
      <c r="AY3299" s="145" t="str">
        <f>IF(IFERROR(VLOOKUP(AE3299,#REF!,1,0),"")&lt;&gt;"",1,"")</f>
        <v/>
      </c>
      <c r="AZ3299" s="145" t="str">
        <f>IF(IFERROR(VLOOKUP(AE3299,#REF!,1,0),"")&lt;&gt;"",1,"")</f>
        <v/>
      </c>
      <c r="BA3299" s="145" t="str">
        <f>IF(IFERROR(VLOOKUP(AE3299,#REF!,1,0),"")&lt;&gt;"",1,"")</f>
        <v/>
      </c>
      <c r="BB3299" s="145" t="str">
        <f>IF(IFERROR(VLOOKUP(AE3299,#REF!,1,0),"")&lt;&gt;"",1,"")</f>
        <v/>
      </c>
      <c r="BC3299" s="145" t="str">
        <f>IF(IFERROR(VLOOKUP(AE3299,#REF!,1,0),"")&lt;&gt;"",1,"")</f>
        <v/>
      </c>
      <c r="BD3299" s="146" t="str">
        <f>IF(IFERROR(VLOOKUP(AE3299,#REF!,1,0),"")&lt;&gt;"",1,"")</f>
        <v/>
      </c>
      <c r="BE3299" s="148">
        <f t="shared" si="1223"/>
        <v>0</v>
      </c>
    </row>
    <row r="3300" spans="1:57" ht="17">
      <c r="A3300" s="137">
        <v>3117</v>
      </c>
      <c r="B3300" s="137"/>
      <c r="C3300" s="137"/>
      <c r="D3300" s="138"/>
      <c r="E3300" s="138"/>
      <c r="F3300" s="138"/>
      <c r="G3300" s="138"/>
      <c r="H3300" s="138"/>
      <c r="I3300" s="138"/>
      <c r="J3300" s="138"/>
      <c r="K3300" s="138"/>
      <c r="L3300" s="138" t="s">
        <v>7411</v>
      </c>
      <c r="M3300" s="158"/>
      <c r="N3300" s="139" t="s">
        <v>3963</v>
      </c>
      <c r="O3300" s="140" t="s">
        <v>26</v>
      </c>
      <c r="P3300" s="140" t="s">
        <v>91</v>
      </c>
      <c r="Q3300" s="140" t="s">
        <v>8</v>
      </c>
      <c r="R3300" s="140">
        <v>8</v>
      </c>
      <c r="S3300" s="140" t="s">
        <v>107</v>
      </c>
      <c r="T3300" s="141" t="s">
        <v>107</v>
      </c>
      <c r="U3300" s="140" t="s">
        <v>66</v>
      </c>
      <c r="V3300" s="141" t="s">
        <v>66</v>
      </c>
      <c r="W3300" s="140" t="s">
        <v>107</v>
      </c>
      <c r="X3300" s="140" t="s">
        <v>107</v>
      </c>
      <c r="Y3300" s="140" t="s">
        <v>66</v>
      </c>
      <c r="Z3300" s="140" t="s">
        <v>66</v>
      </c>
      <c r="AA3300" s="140" t="s">
        <v>107</v>
      </c>
      <c r="AB3300" s="140" t="s">
        <v>107</v>
      </c>
      <c r="AC3300" s="140" t="s">
        <v>66</v>
      </c>
      <c r="AD3300" s="187" t="s">
        <v>66</v>
      </c>
      <c r="AE3300" s="151" t="s">
        <v>107</v>
      </c>
      <c r="AF3300" s="151" t="s">
        <v>107</v>
      </c>
      <c r="AG3300" s="134"/>
      <c r="AH3300" s="142"/>
      <c r="AI3300" s="143"/>
      <c r="AJ3300" s="143" t="b">
        <f t="shared" si="1224"/>
        <v>0</v>
      </c>
      <c r="AK3300" s="143" t="str">
        <f>O3300&amp;Q3300&amp;R3300&amp;U3300&amp;V3300&amp;Y3300&amp;Z3300&amp;AC3300&amp;AD3300</f>
        <v>M18000000</v>
      </c>
      <c r="AL3300" s="95"/>
      <c r="AM3300" s="41"/>
      <c r="AN3300" s="145" t="str">
        <f>N3300&amp;AK3300</f>
        <v>J9NM18000000</v>
      </c>
      <c r="AO3300" s="145"/>
      <c r="AP3300" s="30"/>
      <c r="AQ3300" s="145"/>
      <c r="AR3300" s="145" t="str">
        <f t="shared" ref="AR3300:AR3305" si="1226">IF(AL3300&lt;&gt;"",1,"")</f>
        <v/>
      </c>
      <c r="AS3300" s="145" t="str">
        <f>IF(IFERROR(VLOOKUP(AE3300,#REF!,1,0),"")&lt;&gt;"",1,"")</f>
        <v/>
      </c>
      <c r="AT3300" s="145" t="str">
        <f>IF(IFERROR(VLOOKUP(AE3300,#REF!,1,0),"")&lt;&gt;"",1,"")</f>
        <v/>
      </c>
      <c r="AU3300" s="145" t="str">
        <f>IF(IFERROR(VLOOKUP(AE3300,#REF!,1,0),"")&lt;&gt;"",1,"")</f>
        <v/>
      </c>
      <c r="AV3300" s="145" t="str">
        <f>IF(IFERROR(VLOOKUP(AE3300,#REF!,1,0),"")&lt;&gt;"",1,"")</f>
        <v/>
      </c>
      <c r="AW3300" s="145" t="str">
        <f>IF(IFERROR(VLOOKUP(AE3300,#REF!,1,0),"")&lt;&gt;"",1,"")</f>
        <v/>
      </c>
      <c r="AX3300" s="145" t="str">
        <f>IF(IFERROR(VLOOKUP(AE3300,#REF!,1,0),"")&lt;&gt;"",1,"")</f>
        <v/>
      </c>
      <c r="AY3300" s="145" t="str">
        <f>IF(IFERROR(VLOOKUP(AE3300,#REF!,1,0),"")&lt;&gt;"",1,"")</f>
        <v/>
      </c>
      <c r="AZ3300" s="145" t="str">
        <f>IF(IFERROR(VLOOKUP(AE3300,#REF!,1,0),"")&lt;&gt;"",1,"")</f>
        <v/>
      </c>
      <c r="BA3300" s="145" t="str">
        <f>IF(IFERROR(VLOOKUP(AE3300,#REF!,1,0),"")&lt;&gt;"",1,"")</f>
        <v/>
      </c>
      <c r="BB3300" s="145" t="str">
        <f>IF(IFERROR(VLOOKUP(AE3300,#REF!,1,0),"")&lt;&gt;"",1,"")</f>
        <v/>
      </c>
      <c r="BC3300" s="145" t="str">
        <f>IF(IFERROR(VLOOKUP(AE3300,#REF!,1,0),"")&lt;&gt;"",1,"")</f>
        <v/>
      </c>
      <c r="BD3300" s="146" t="str">
        <f>IF(IFERROR(VLOOKUP(AE3300,#REF!,1,0),"")&lt;&gt;"",1,"")</f>
        <v/>
      </c>
      <c r="BE3300" s="148">
        <f t="shared" si="1223"/>
        <v>0</v>
      </c>
    </row>
    <row r="3301" spans="1:57" ht="17">
      <c r="A3301" s="137">
        <v>3118</v>
      </c>
      <c r="B3301" s="137"/>
      <c r="C3301" s="137"/>
      <c r="D3301" s="138"/>
      <c r="E3301" s="138"/>
      <c r="F3301" s="138"/>
      <c r="G3301" s="138"/>
      <c r="H3301" s="138"/>
      <c r="I3301" s="138"/>
      <c r="J3301" s="138"/>
      <c r="K3301" s="138"/>
      <c r="L3301" s="138" t="s">
        <v>7412</v>
      </c>
      <c r="M3301" s="158"/>
      <c r="N3301" s="139" t="s">
        <v>3963</v>
      </c>
      <c r="O3301" s="140" t="s">
        <v>26</v>
      </c>
      <c r="P3301" s="140" t="s">
        <v>91</v>
      </c>
      <c r="Q3301" s="140" t="s">
        <v>8</v>
      </c>
      <c r="R3301" s="140">
        <v>8</v>
      </c>
      <c r="S3301" s="140" t="s">
        <v>107</v>
      </c>
      <c r="T3301" s="141" t="s">
        <v>107</v>
      </c>
      <c r="U3301" s="140" t="s">
        <v>8</v>
      </c>
      <c r="V3301" s="141" t="s">
        <v>8</v>
      </c>
      <c r="W3301" s="140" t="s">
        <v>4299</v>
      </c>
      <c r="X3301" s="140" t="s">
        <v>4299</v>
      </c>
      <c r="Y3301" s="140" t="s">
        <v>66</v>
      </c>
      <c r="Z3301" s="140" t="s">
        <v>66</v>
      </c>
      <c r="AA3301" s="140" t="s">
        <v>4299</v>
      </c>
      <c r="AB3301" s="140" t="s">
        <v>4299</v>
      </c>
      <c r="AC3301" s="140" t="s">
        <v>66</v>
      </c>
      <c r="AD3301" s="187" t="s">
        <v>66</v>
      </c>
      <c r="AE3301" s="151" t="s">
        <v>4299</v>
      </c>
      <c r="AF3301" s="151" t="s">
        <v>4299</v>
      </c>
      <c r="AG3301" s="134"/>
      <c r="AH3301" s="142"/>
      <c r="AI3301" s="143"/>
      <c r="AJ3301" s="143" t="b">
        <f t="shared" si="1224"/>
        <v>0</v>
      </c>
      <c r="AK3301" s="143" t="str">
        <f>O3301&amp;Q3301&amp;R3301&amp;U3301&amp;V3301&amp;Y3301&amp;Z3301&amp;AC3301&amp;AD3301</f>
        <v>M18110000</v>
      </c>
      <c r="AL3301" s="95"/>
      <c r="AM3301" s="41"/>
      <c r="AN3301" s="145" t="str">
        <f>N3301&amp;AK3301</f>
        <v>J9NM18110000</v>
      </c>
      <c r="AO3301" s="145"/>
      <c r="AP3301" s="30"/>
      <c r="AQ3301" s="145"/>
      <c r="AR3301" s="145" t="str">
        <f t="shared" si="1226"/>
        <v/>
      </c>
      <c r="AS3301" s="145" t="str">
        <f>IF(IFERROR(VLOOKUP(AE3301,#REF!,1,0),"")&lt;&gt;"",1,"")</f>
        <v/>
      </c>
      <c r="AT3301" s="145" t="str">
        <f>IF(IFERROR(VLOOKUP(AE3301,#REF!,1,0),"")&lt;&gt;"",1,"")</f>
        <v/>
      </c>
      <c r="AU3301" s="145" t="str">
        <f>IF(IFERROR(VLOOKUP(AE3301,#REF!,1,0),"")&lt;&gt;"",1,"")</f>
        <v/>
      </c>
      <c r="AV3301" s="145" t="str">
        <f>IF(IFERROR(VLOOKUP(AE3301,#REF!,1,0),"")&lt;&gt;"",1,"")</f>
        <v/>
      </c>
      <c r="AW3301" s="145" t="str">
        <f>IF(IFERROR(VLOOKUP(AE3301,#REF!,1,0),"")&lt;&gt;"",1,"")</f>
        <v/>
      </c>
      <c r="AX3301" s="145" t="str">
        <f>IF(IFERROR(VLOOKUP(AE3301,#REF!,1,0),"")&lt;&gt;"",1,"")</f>
        <v/>
      </c>
      <c r="AY3301" s="145" t="str">
        <f>IF(IFERROR(VLOOKUP(AE3301,#REF!,1,0),"")&lt;&gt;"",1,"")</f>
        <v/>
      </c>
      <c r="AZ3301" s="145" t="str">
        <f>IF(IFERROR(VLOOKUP(AE3301,#REF!,1,0),"")&lt;&gt;"",1,"")</f>
        <v/>
      </c>
      <c r="BA3301" s="145" t="str">
        <f>IF(IFERROR(VLOOKUP(AE3301,#REF!,1,0),"")&lt;&gt;"",1,"")</f>
        <v/>
      </c>
      <c r="BB3301" s="145" t="str">
        <f>IF(IFERROR(VLOOKUP(AE3301,#REF!,1,0),"")&lt;&gt;"",1,"")</f>
        <v/>
      </c>
      <c r="BC3301" s="145" t="str">
        <f>IF(IFERROR(VLOOKUP(AE3301,#REF!,1,0),"")&lt;&gt;"",1,"")</f>
        <v/>
      </c>
      <c r="BD3301" s="146" t="str">
        <f>IF(IFERROR(VLOOKUP(AE3301,#REF!,1,0),"")&lt;&gt;"",1,"")</f>
        <v/>
      </c>
      <c r="BE3301" s="148">
        <f t="shared" si="1223"/>
        <v>0</v>
      </c>
    </row>
    <row r="3302" spans="1:57" ht="17">
      <c r="A3302" s="137">
        <v>3119</v>
      </c>
      <c r="B3302" s="137"/>
      <c r="C3302" s="137"/>
      <c r="D3302" s="138"/>
      <c r="E3302" s="138"/>
      <c r="F3302" s="138"/>
      <c r="G3302" s="138"/>
      <c r="H3302" s="138"/>
      <c r="I3302" s="138"/>
      <c r="J3302" s="138"/>
      <c r="K3302" s="138"/>
      <c r="L3302" s="138" t="s">
        <v>7413</v>
      </c>
      <c r="M3302" s="158"/>
      <c r="N3302" s="139" t="s">
        <v>3963</v>
      </c>
      <c r="O3302" s="140" t="s">
        <v>26</v>
      </c>
      <c r="P3302" s="140" t="s">
        <v>91</v>
      </c>
      <c r="Q3302" s="140" t="s">
        <v>8</v>
      </c>
      <c r="R3302" s="140">
        <v>8</v>
      </c>
      <c r="S3302" s="140" t="s">
        <v>107</v>
      </c>
      <c r="T3302" s="141" t="s">
        <v>107</v>
      </c>
      <c r="U3302" s="140" t="s">
        <v>8</v>
      </c>
      <c r="V3302" s="141" t="s">
        <v>15</v>
      </c>
      <c r="W3302" s="140" t="s">
        <v>4300</v>
      </c>
      <c r="X3302" s="140" t="s">
        <v>4300</v>
      </c>
      <c r="Y3302" s="140" t="s">
        <v>66</v>
      </c>
      <c r="Z3302" s="140" t="s">
        <v>66</v>
      </c>
      <c r="AA3302" s="140" t="s">
        <v>4300</v>
      </c>
      <c r="AB3302" s="140" t="s">
        <v>4300</v>
      </c>
      <c r="AC3302" s="140" t="s">
        <v>66</v>
      </c>
      <c r="AD3302" s="187" t="s">
        <v>66</v>
      </c>
      <c r="AE3302" s="151" t="s">
        <v>4300</v>
      </c>
      <c r="AF3302" s="151" t="s">
        <v>4300</v>
      </c>
      <c r="AG3302" s="134"/>
      <c r="AH3302" s="142"/>
      <c r="AI3302" s="143"/>
      <c r="AJ3302" s="143" t="b">
        <f t="shared" si="1224"/>
        <v>0</v>
      </c>
      <c r="AK3302" s="143" t="str">
        <f>O3302&amp;Q3302&amp;R3302&amp;U3302&amp;V3302&amp;Y3302&amp;Z3302&amp;AC3302&amp;AD3302</f>
        <v>M18120000</v>
      </c>
      <c r="AL3302" s="95"/>
      <c r="AM3302" s="41"/>
      <c r="AN3302" s="145" t="str">
        <f>N3302&amp;AK3302</f>
        <v>J9NM18120000</v>
      </c>
      <c r="AO3302" s="145"/>
      <c r="AP3302" s="30"/>
      <c r="AQ3302" s="145"/>
      <c r="AR3302" s="145" t="str">
        <f t="shared" si="1226"/>
        <v/>
      </c>
      <c r="AS3302" s="145" t="str">
        <f>IF(IFERROR(VLOOKUP(AE3302,#REF!,1,0),"")&lt;&gt;"",1,"")</f>
        <v/>
      </c>
      <c r="AT3302" s="145" t="str">
        <f>IF(IFERROR(VLOOKUP(AE3302,#REF!,1,0),"")&lt;&gt;"",1,"")</f>
        <v/>
      </c>
      <c r="AU3302" s="145" t="str">
        <f>IF(IFERROR(VLOOKUP(AE3302,#REF!,1,0),"")&lt;&gt;"",1,"")</f>
        <v/>
      </c>
      <c r="AV3302" s="145" t="str">
        <f>IF(IFERROR(VLOOKUP(AE3302,#REF!,1,0),"")&lt;&gt;"",1,"")</f>
        <v/>
      </c>
      <c r="AW3302" s="145" t="str">
        <f>IF(IFERROR(VLOOKUP(AE3302,#REF!,1,0),"")&lt;&gt;"",1,"")</f>
        <v/>
      </c>
      <c r="AX3302" s="145" t="str">
        <f>IF(IFERROR(VLOOKUP(AE3302,#REF!,1,0),"")&lt;&gt;"",1,"")</f>
        <v/>
      </c>
      <c r="AY3302" s="145" t="str">
        <f>IF(IFERROR(VLOOKUP(AE3302,#REF!,1,0),"")&lt;&gt;"",1,"")</f>
        <v/>
      </c>
      <c r="AZ3302" s="145" t="str">
        <f>IF(IFERROR(VLOOKUP(AE3302,#REF!,1,0),"")&lt;&gt;"",1,"")</f>
        <v/>
      </c>
      <c r="BA3302" s="145" t="str">
        <f>IF(IFERROR(VLOOKUP(AE3302,#REF!,1,0),"")&lt;&gt;"",1,"")</f>
        <v/>
      </c>
      <c r="BB3302" s="145" t="str">
        <f>IF(IFERROR(VLOOKUP(AE3302,#REF!,1,0),"")&lt;&gt;"",1,"")</f>
        <v/>
      </c>
      <c r="BC3302" s="145" t="str">
        <f>IF(IFERROR(VLOOKUP(AE3302,#REF!,1,0),"")&lt;&gt;"",1,"")</f>
        <v/>
      </c>
      <c r="BD3302" s="146" t="str">
        <f>IF(IFERROR(VLOOKUP(AE3302,#REF!,1,0),"")&lt;&gt;"",1,"")</f>
        <v/>
      </c>
      <c r="BE3302" s="148">
        <f t="shared" si="1223"/>
        <v>0</v>
      </c>
    </row>
    <row r="3303" spans="1:57" ht="17">
      <c r="A3303" s="137">
        <v>3120</v>
      </c>
      <c r="B3303" s="137"/>
      <c r="C3303" s="137"/>
      <c r="D3303" s="138"/>
      <c r="E3303" s="138"/>
      <c r="F3303" s="138"/>
      <c r="G3303" s="138"/>
      <c r="H3303" s="138"/>
      <c r="I3303" s="138"/>
      <c r="J3303" s="138"/>
      <c r="K3303" s="138"/>
      <c r="L3303" s="138" t="s">
        <v>7414</v>
      </c>
      <c r="M3303" s="158"/>
      <c r="N3303" s="139" t="s">
        <v>3963</v>
      </c>
      <c r="O3303" s="140" t="s">
        <v>26</v>
      </c>
      <c r="P3303" s="140" t="s">
        <v>91</v>
      </c>
      <c r="Q3303" s="140" t="s">
        <v>8</v>
      </c>
      <c r="R3303" s="140">
        <v>8</v>
      </c>
      <c r="S3303" s="140" t="s">
        <v>107</v>
      </c>
      <c r="T3303" s="141" t="s">
        <v>107</v>
      </c>
      <c r="U3303" s="140" t="s">
        <v>8</v>
      </c>
      <c r="V3303" s="141" t="s">
        <v>21</v>
      </c>
      <c r="W3303" s="140" t="s">
        <v>4301</v>
      </c>
      <c r="X3303" s="140" t="s">
        <v>4301</v>
      </c>
      <c r="Y3303" s="140" t="s">
        <v>66</v>
      </c>
      <c r="Z3303" s="140" t="s">
        <v>66</v>
      </c>
      <c r="AA3303" s="140" t="s">
        <v>4301</v>
      </c>
      <c r="AB3303" s="140" t="s">
        <v>4301</v>
      </c>
      <c r="AC3303" s="140" t="s">
        <v>66</v>
      </c>
      <c r="AD3303" s="187" t="s">
        <v>66</v>
      </c>
      <c r="AE3303" s="144" t="s">
        <v>4301</v>
      </c>
      <c r="AF3303" s="144" t="s">
        <v>4301</v>
      </c>
      <c r="AG3303" s="134"/>
      <c r="AH3303" s="142"/>
      <c r="AI3303" s="143"/>
      <c r="AJ3303" s="143" t="b">
        <f t="shared" si="1224"/>
        <v>0</v>
      </c>
      <c r="AK3303" s="143" t="str">
        <f>O3303&amp;Q3303&amp;R3303&amp;U3303&amp;V3303&amp;Y3303&amp;Z3303&amp;AC3303&amp;AD3303</f>
        <v>M18130000</v>
      </c>
      <c r="AL3303" s="95"/>
      <c r="AM3303" s="41"/>
      <c r="AN3303" s="145" t="str">
        <f>N3303&amp;AK3303</f>
        <v>J9NM18130000</v>
      </c>
      <c r="AO3303" s="145"/>
      <c r="AP3303" s="30"/>
      <c r="AQ3303" s="145"/>
      <c r="AR3303" s="145" t="str">
        <f t="shared" si="1226"/>
        <v/>
      </c>
      <c r="AS3303" s="145" t="str">
        <f>IF(IFERROR(VLOOKUP(AE3303,#REF!,1,0),"")&lt;&gt;"",1,"")</f>
        <v/>
      </c>
      <c r="AT3303" s="145" t="str">
        <f>IF(IFERROR(VLOOKUP(AE3303,#REF!,1,0),"")&lt;&gt;"",1,"")</f>
        <v/>
      </c>
      <c r="AU3303" s="145" t="str">
        <f>IF(IFERROR(VLOOKUP(AE3303,#REF!,1,0),"")&lt;&gt;"",1,"")</f>
        <v/>
      </c>
      <c r="AV3303" s="145" t="str">
        <f>IF(IFERROR(VLOOKUP(AE3303,#REF!,1,0),"")&lt;&gt;"",1,"")</f>
        <v/>
      </c>
      <c r="AW3303" s="145" t="str">
        <f>IF(IFERROR(VLOOKUP(AE3303,#REF!,1,0),"")&lt;&gt;"",1,"")</f>
        <v/>
      </c>
      <c r="AX3303" s="145" t="str">
        <f>IF(IFERROR(VLOOKUP(AE3303,#REF!,1,0),"")&lt;&gt;"",1,"")</f>
        <v/>
      </c>
      <c r="AY3303" s="145" t="str">
        <f>IF(IFERROR(VLOOKUP(AE3303,#REF!,1,0),"")&lt;&gt;"",1,"")</f>
        <v/>
      </c>
      <c r="AZ3303" s="145" t="str">
        <f>IF(IFERROR(VLOOKUP(AE3303,#REF!,1,0),"")&lt;&gt;"",1,"")</f>
        <v/>
      </c>
      <c r="BA3303" s="145" t="str">
        <f>IF(IFERROR(VLOOKUP(AE3303,#REF!,1,0),"")&lt;&gt;"",1,"")</f>
        <v/>
      </c>
      <c r="BB3303" s="145" t="str">
        <f>IF(IFERROR(VLOOKUP(AE3303,#REF!,1,0),"")&lt;&gt;"",1,"")</f>
        <v/>
      </c>
      <c r="BC3303" s="145" t="str">
        <f>IF(IFERROR(VLOOKUP(AE3303,#REF!,1,0),"")&lt;&gt;"",1,"")</f>
        <v/>
      </c>
      <c r="BD3303" s="146" t="str">
        <f>IF(IFERROR(VLOOKUP(AE3303,#REF!,1,0),"")&lt;&gt;"",1,"")</f>
        <v/>
      </c>
      <c r="BE3303" s="148">
        <f t="shared" si="1223"/>
        <v>0</v>
      </c>
    </row>
    <row r="3304" spans="1:57" ht="17">
      <c r="A3304" s="137">
        <v>3121</v>
      </c>
      <c r="B3304" s="137"/>
      <c r="C3304" s="137"/>
      <c r="D3304" s="138"/>
      <c r="E3304" s="138"/>
      <c r="F3304" s="138"/>
      <c r="G3304" s="138"/>
      <c r="H3304" s="138"/>
      <c r="I3304" s="138"/>
      <c r="J3304" s="138"/>
      <c r="K3304" s="138"/>
      <c r="L3304" s="138" t="s">
        <v>7415</v>
      </c>
      <c r="M3304" s="158"/>
      <c r="N3304" s="139" t="s">
        <v>3963</v>
      </c>
      <c r="O3304" s="140" t="s">
        <v>26</v>
      </c>
      <c r="P3304" s="140" t="s">
        <v>91</v>
      </c>
      <c r="Q3304" s="140" t="s">
        <v>8</v>
      </c>
      <c r="R3304" s="140">
        <v>8</v>
      </c>
      <c r="S3304" s="140" t="s">
        <v>107</v>
      </c>
      <c r="T3304" s="141" t="s">
        <v>107</v>
      </c>
      <c r="U3304" s="140" t="s">
        <v>8</v>
      </c>
      <c r="V3304" s="141">
        <v>4</v>
      </c>
      <c r="W3304" s="140" t="s">
        <v>4302</v>
      </c>
      <c r="X3304" s="140" t="s">
        <v>4302</v>
      </c>
      <c r="Y3304" s="140" t="s">
        <v>66</v>
      </c>
      <c r="Z3304" s="140" t="s">
        <v>66</v>
      </c>
      <c r="AA3304" s="140" t="s">
        <v>4302</v>
      </c>
      <c r="AB3304" s="140" t="s">
        <v>4302</v>
      </c>
      <c r="AC3304" s="140" t="s">
        <v>66</v>
      </c>
      <c r="AD3304" s="187" t="s">
        <v>66</v>
      </c>
      <c r="AE3304" s="151" t="s">
        <v>4302</v>
      </c>
      <c r="AF3304" s="151" t="s">
        <v>4302</v>
      </c>
      <c r="AG3304" s="134"/>
      <c r="AH3304" s="142"/>
      <c r="AI3304" s="143"/>
      <c r="AJ3304" s="143" t="b">
        <f t="shared" si="1224"/>
        <v>0</v>
      </c>
      <c r="AK3304" s="143" t="str">
        <f>O3304&amp;Q3304&amp;R3304&amp;U3304&amp;V3304&amp;Y3304&amp;Z3304&amp;AC3304&amp;AD3304</f>
        <v>M18140000</v>
      </c>
      <c r="AL3304" s="95"/>
      <c r="AM3304" s="41"/>
      <c r="AN3304" s="145" t="str">
        <f>N3304&amp;AK3304</f>
        <v>J9NM18140000</v>
      </c>
      <c r="AO3304" s="145"/>
      <c r="AP3304" s="30"/>
      <c r="AQ3304" s="145"/>
      <c r="AR3304" s="145" t="str">
        <f t="shared" si="1226"/>
        <v/>
      </c>
      <c r="AS3304" s="145" t="str">
        <f>IF(IFERROR(VLOOKUP(AE3304,#REF!,1,0),"")&lt;&gt;"",1,"")</f>
        <v/>
      </c>
      <c r="AT3304" s="145" t="str">
        <f>IF(IFERROR(VLOOKUP(AE3304,#REF!,1,0),"")&lt;&gt;"",1,"")</f>
        <v/>
      </c>
      <c r="AU3304" s="145" t="str">
        <f>IF(IFERROR(VLOOKUP(AE3304,#REF!,1,0),"")&lt;&gt;"",1,"")</f>
        <v/>
      </c>
      <c r="AV3304" s="145" t="str">
        <f>IF(IFERROR(VLOOKUP(AE3304,#REF!,1,0),"")&lt;&gt;"",1,"")</f>
        <v/>
      </c>
      <c r="AW3304" s="145" t="str">
        <f>IF(IFERROR(VLOOKUP(AE3304,#REF!,1,0),"")&lt;&gt;"",1,"")</f>
        <v/>
      </c>
      <c r="AX3304" s="145" t="str">
        <f>IF(IFERROR(VLOOKUP(AE3304,#REF!,1,0),"")&lt;&gt;"",1,"")</f>
        <v/>
      </c>
      <c r="AY3304" s="145" t="str">
        <f>IF(IFERROR(VLOOKUP(AE3304,#REF!,1,0),"")&lt;&gt;"",1,"")</f>
        <v/>
      </c>
      <c r="AZ3304" s="145" t="str">
        <f>IF(IFERROR(VLOOKUP(AE3304,#REF!,1,0),"")&lt;&gt;"",1,"")</f>
        <v/>
      </c>
      <c r="BA3304" s="145" t="str">
        <f>IF(IFERROR(VLOOKUP(AE3304,#REF!,1,0),"")&lt;&gt;"",1,"")</f>
        <v/>
      </c>
      <c r="BB3304" s="145" t="str">
        <f>IF(IFERROR(VLOOKUP(AE3304,#REF!,1,0),"")&lt;&gt;"",1,"")</f>
        <v/>
      </c>
      <c r="BC3304" s="145" t="str">
        <f>IF(IFERROR(VLOOKUP(AE3304,#REF!,1,0),"")&lt;&gt;"",1,"")</f>
        <v/>
      </c>
      <c r="BD3304" s="146" t="str">
        <f>IF(IFERROR(VLOOKUP(AE3304,#REF!,1,0),"")&lt;&gt;"",1,"")</f>
        <v/>
      </c>
      <c r="BE3304" s="148">
        <f t="shared" si="1223"/>
        <v>0</v>
      </c>
    </row>
    <row r="3305" spans="1:57" ht="17">
      <c r="A3305" s="137">
        <v>3122</v>
      </c>
      <c r="B3305" s="137"/>
      <c r="C3305" s="137"/>
      <c r="D3305" s="138"/>
      <c r="E3305" s="138"/>
      <c r="F3305" s="138"/>
      <c r="G3305" s="138"/>
      <c r="H3305" s="138"/>
      <c r="I3305" s="138"/>
      <c r="J3305" s="138"/>
      <c r="K3305" s="138"/>
      <c r="L3305" s="138" t="s">
        <v>7416</v>
      </c>
      <c r="M3305" s="158"/>
      <c r="N3305" s="139" t="s">
        <v>3963</v>
      </c>
      <c r="O3305" s="140" t="s">
        <v>26</v>
      </c>
      <c r="P3305" s="140" t="s">
        <v>91</v>
      </c>
      <c r="Q3305" s="140" t="s">
        <v>8</v>
      </c>
      <c r="R3305" s="140">
        <v>8</v>
      </c>
      <c r="S3305" s="140" t="s">
        <v>107</v>
      </c>
      <c r="T3305" s="141" t="s">
        <v>107</v>
      </c>
      <c r="U3305" s="140" t="s">
        <v>8</v>
      </c>
      <c r="V3305" s="141">
        <v>5</v>
      </c>
      <c r="W3305" s="140" t="s">
        <v>4303</v>
      </c>
      <c r="X3305" s="140" t="s">
        <v>4303</v>
      </c>
      <c r="Y3305" s="140" t="s">
        <v>66</v>
      </c>
      <c r="Z3305" s="140" t="s">
        <v>66</v>
      </c>
      <c r="AA3305" s="140" t="s">
        <v>4303</v>
      </c>
      <c r="AB3305" s="140" t="s">
        <v>4303</v>
      </c>
      <c r="AC3305" s="140" t="s">
        <v>66</v>
      </c>
      <c r="AD3305" s="187" t="s">
        <v>66</v>
      </c>
      <c r="AE3305" s="151" t="s">
        <v>4303</v>
      </c>
      <c r="AF3305" s="151" t="s">
        <v>4303</v>
      </c>
      <c r="AG3305" s="134"/>
      <c r="AH3305" s="142"/>
      <c r="AI3305" s="143"/>
      <c r="AJ3305" s="143" t="b">
        <f t="shared" si="1224"/>
        <v>0</v>
      </c>
      <c r="AK3305" s="143" t="str">
        <f>O3305&amp;Q3305&amp;R3305&amp;U3305&amp;V3305&amp;Y3305&amp;Z3305&amp;AC3305&amp;AD3305</f>
        <v>M18150000</v>
      </c>
      <c r="AL3305" s="95"/>
      <c r="AM3305" s="41"/>
      <c r="AN3305" s="145" t="str">
        <f>N3305&amp;AK3305</f>
        <v>J9NM18150000</v>
      </c>
      <c r="AO3305" s="145"/>
      <c r="AP3305" s="30"/>
      <c r="AQ3305" s="145"/>
      <c r="AR3305" s="145" t="str">
        <f t="shared" si="1226"/>
        <v/>
      </c>
      <c r="AS3305" s="145" t="str">
        <f>IF(IFERROR(VLOOKUP(AE3305,#REF!,1,0),"")&lt;&gt;"",1,"")</f>
        <v/>
      </c>
      <c r="AT3305" s="145" t="str">
        <f>IF(IFERROR(VLOOKUP(AE3305,#REF!,1,0),"")&lt;&gt;"",1,"")</f>
        <v/>
      </c>
      <c r="AU3305" s="145" t="str">
        <f>IF(IFERROR(VLOOKUP(AE3305,#REF!,1,0),"")&lt;&gt;"",1,"")</f>
        <v/>
      </c>
      <c r="AV3305" s="145" t="str">
        <f>IF(IFERROR(VLOOKUP(AE3305,#REF!,1,0),"")&lt;&gt;"",1,"")</f>
        <v/>
      </c>
      <c r="AW3305" s="145" t="str">
        <f>IF(IFERROR(VLOOKUP(AE3305,#REF!,1,0),"")&lt;&gt;"",1,"")</f>
        <v/>
      </c>
      <c r="AX3305" s="145" t="str">
        <f>IF(IFERROR(VLOOKUP(AE3305,#REF!,1,0),"")&lt;&gt;"",1,"")</f>
        <v/>
      </c>
      <c r="AY3305" s="145" t="str">
        <f>IF(IFERROR(VLOOKUP(AE3305,#REF!,1,0),"")&lt;&gt;"",1,"")</f>
        <v/>
      </c>
      <c r="AZ3305" s="145" t="str">
        <f>IF(IFERROR(VLOOKUP(AE3305,#REF!,1,0),"")&lt;&gt;"",1,"")</f>
        <v/>
      </c>
      <c r="BA3305" s="145" t="str">
        <f>IF(IFERROR(VLOOKUP(AE3305,#REF!,1,0),"")&lt;&gt;"",1,"")</f>
        <v/>
      </c>
      <c r="BB3305" s="145" t="str">
        <f>IF(IFERROR(VLOOKUP(AE3305,#REF!,1,0),"")&lt;&gt;"",1,"")</f>
        <v/>
      </c>
      <c r="BC3305" s="145" t="str">
        <f>IF(IFERROR(VLOOKUP(AE3305,#REF!,1,0),"")&lt;&gt;"",1,"")</f>
        <v/>
      </c>
      <c r="BD3305" s="146" t="str">
        <f>IF(IFERROR(VLOOKUP(AE3305,#REF!,1,0),"")&lt;&gt;"",1,"")</f>
        <v/>
      </c>
      <c r="BE3305" s="148">
        <f t="shared" si="1223"/>
        <v>0</v>
      </c>
    </row>
    <row r="3306" spans="1:57" ht="17">
      <c r="A3306" s="137"/>
      <c r="B3306" s="137"/>
      <c r="C3306" s="137"/>
      <c r="D3306" s="138"/>
      <c r="E3306" s="138"/>
      <c r="F3306" s="138"/>
      <c r="G3306" s="138"/>
      <c r="H3306" s="138"/>
      <c r="I3306" s="138"/>
      <c r="J3306" s="138"/>
      <c r="K3306" s="138"/>
      <c r="L3306" s="138" t="s">
        <v>7417</v>
      </c>
      <c r="M3306" s="158"/>
      <c r="N3306" s="139" t="s">
        <v>3963</v>
      </c>
      <c r="O3306" s="140" t="s">
        <v>26</v>
      </c>
      <c r="P3306" s="140" t="s">
        <v>91</v>
      </c>
      <c r="Q3306" s="140" t="s">
        <v>8</v>
      </c>
      <c r="R3306" s="140">
        <v>8</v>
      </c>
      <c r="S3306" s="140" t="s">
        <v>107</v>
      </c>
      <c r="T3306" s="141" t="s">
        <v>107</v>
      </c>
      <c r="U3306" s="140" t="s">
        <v>18</v>
      </c>
      <c r="V3306" s="141">
        <v>8</v>
      </c>
      <c r="W3306" s="140" t="s">
        <v>4304</v>
      </c>
      <c r="X3306" s="140" t="s">
        <v>4304</v>
      </c>
      <c r="Y3306" s="140" t="s">
        <v>66</v>
      </c>
      <c r="Z3306" s="140" t="s">
        <v>66</v>
      </c>
      <c r="AA3306" s="140" t="s">
        <v>4304</v>
      </c>
      <c r="AB3306" s="140" t="s">
        <v>4304</v>
      </c>
      <c r="AC3306" s="140" t="s">
        <v>66</v>
      </c>
      <c r="AD3306" s="187" t="s">
        <v>66</v>
      </c>
      <c r="AE3306" s="151" t="s">
        <v>4304</v>
      </c>
      <c r="AF3306" s="151" t="s">
        <v>4304</v>
      </c>
      <c r="AG3306" s="134"/>
      <c r="AH3306" s="142"/>
      <c r="AI3306" s="143"/>
      <c r="AJ3306" s="143" t="b">
        <f t="shared" si="1224"/>
        <v>0</v>
      </c>
      <c r="AK3306" s="143" t="str">
        <f>O3306&amp;Q3306&amp;R3306&amp;U3306&amp;V3306&amp;Y3306&amp;Z3306&amp;AC3306&amp;AD3306</f>
        <v>M18980000</v>
      </c>
      <c r="AL3306" s="95"/>
      <c r="AM3306" s="41"/>
      <c r="AN3306" s="145" t="str">
        <f>N3306&amp;AK3306</f>
        <v>J9NM18980000</v>
      </c>
      <c r="AO3306" s="145"/>
      <c r="AP3306" s="30"/>
      <c r="AQ3306" s="145"/>
      <c r="AR3306" s="145"/>
      <c r="AS3306" s="145"/>
      <c r="AT3306" s="145"/>
      <c r="AU3306" s="145"/>
      <c r="AV3306" s="145"/>
      <c r="AW3306" s="145"/>
      <c r="AX3306" s="145"/>
      <c r="AY3306" s="145"/>
      <c r="AZ3306" s="145"/>
      <c r="BA3306" s="145"/>
      <c r="BB3306" s="145"/>
      <c r="BC3306" s="145"/>
      <c r="BD3306" s="146"/>
      <c r="BE3306" s="148">
        <f t="shared" si="1223"/>
        <v>0</v>
      </c>
    </row>
    <row r="3307" spans="1:57" ht="17">
      <c r="A3307" s="137">
        <v>3123</v>
      </c>
      <c r="B3307" s="137"/>
      <c r="C3307" s="137"/>
      <c r="D3307" s="138"/>
      <c r="E3307" s="138"/>
      <c r="F3307" s="138"/>
      <c r="G3307" s="138"/>
      <c r="H3307" s="138"/>
      <c r="I3307" s="138"/>
      <c r="J3307" s="138"/>
      <c r="K3307" s="138"/>
      <c r="L3307" s="138" t="s">
        <v>7418</v>
      </c>
      <c r="M3307" s="158"/>
      <c r="N3307" s="139" t="s">
        <v>3963</v>
      </c>
      <c r="O3307" s="140" t="s">
        <v>26</v>
      </c>
      <c r="P3307" s="140" t="s">
        <v>91</v>
      </c>
      <c r="Q3307" s="140" t="s">
        <v>8</v>
      </c>
      <c r="R3307" s="140">
        <v>8</v>
      </c>
      <c r="S3307" s="140" t="s">
        <v>107</v>
      </c>
      <c r="T3307" s="141" t="s">
        <v>107</v>
      </c>
      <c r="U3307" s="140" t="s">
        <v>18</v>
      </c>
      <c r="V3307" s="141" t="s">
        <v>18</v>
      </c>
      <c r="W3307" s="140" t="s">
        <v>4305</v>
      </c>
      <c r="X3307" s="140" t="s">
        <v>4305</v>
      </c>
      <c r="Y3307" s="140" t="s">
        <v>66</v>
      </c>
      <c r="Z3307" s="140" t="s">
        <v>66</v>
      </c>
      <c r="AA3307" s="140" t="s">
        <v>4305</v>
      </c>
      <c r="AB3307" s="140" t="s">
        <v>4305</v>
      </c>
      <c r="AC3307" s="140" t="s">
        <v>66</v>
      </c>
      <c r="AD3307" s="187" t="s">
        <v>66</v>
      </c>
      <c r="AE3307" s="151" t="s">
        <v>4305</v>
      </c>
      <c r="AF3307" s="151" t="s">
        <v>4305</v>
      </c>
      <c r="AG3307" s="134"/>
      <c r="AH3307" s="142"/>
      <c r="AI3307" s="143"/>
      <c r="AJ3307" s="143" t="b">
        <f t="shared" si="1224"/>
        <v>0</v>
      </c>
      <c r="AK3307" s="143" t="str">
        <f>O3307&amp;Q3307&amp;R3307&amp;U3307&amp;V3307&amp;Y3307&amp;Z3307&amp;AC3307&amp;AD3307</f>
        <v>M18990000</v>
      </c>
      <c r="AL3307" s="95"/>
      <c r="AM3307" s="41"/>
      <c r="AN3307" s="145" t="str">
        <f>N3307&amp;AK3307</f>
        <v>J9NM18990000</v>
      </c>
      <c r="AO3307" s="145"/>
      <c r="AP3307" s="30"/>
      <c r="AQ3307" s="145"/>
      <c r="AR3307" s="145" t="str">
        <f>IF(AL3307&lt;&gt;"",1,"")</f>
        <v/>
      </c>
      <c r="AS3307" s="145" t="str">
        <f>IF(IFERROR(VLOOKUP(AE3307,#REF!,1,0),"")&lt;&gt;"",1,"")</f>
        <v/>
      </c>
      <c r="AT3307" s="145" t="str">
        <f>IF(IFERROR(VLOOKUP(AE3307,#REF!,1,0),"")&lt;&gt;"",1,"")</f>
        <v/>
      </c>
      <c r="AU3307" s="145" t="str">
        <f>IF(IFERROR(VLOOKUP(AE3307,#REF!,1,0),"")&lt;&gt;"",1,"")</f>
        <v/>
      </c>
      <c r="AV3307" s="145" t="str">
        <f>IF(IFERROR(VLOOKUP(AE3307,#REF!,1,0),"")&lt;&gt;"",1,"")</f>
        <v/>
      </c>
      <c r="AW3307" s="145" t="str">
        <f>IF(IFERROR(VLOOKUP(AE3307,#REF!,1,0),"")&lt;&gt;"",1,"")</f>
        <v/>
      </c>
      <c r="AX3307" s="145" t="str">
        <f>IF(IFERROR(VLOOKUP(AE3307,#REF!,1,0),"")&lt;&gt;"",1,"")</f>
        <v/>
      </c>
      <c r="AY3307" s="145" t="str">
        <f>IF(IFERROR(VLOOKUP(AE3307,#REF!,1,0),"")&lt;&gt;"",1,"")</f>
        <v/>
      </c>
      <c r="AZ3307" s="145" t="str">
        <f>IF(IFERROR(VLOOKUP(AE3307,#REF!,1,0),"")&lt;&gt;"",1,"")</f>
        <v/>
      </c>
      <c r="BA3307" s="145" t="str">
        <f>IF(IFERROR(VLOOKUP(AE3307,#REF!,1,0),"")&lt;&gt;"",1,"")</f>
        <v/>
      </c>
      <c r="BB3307" s="145" t="str">
        <f>IF(IFERROR(VLOOKUP(AE3307,#REF!,1,0),"")&lt;&gt;"",1,"")</f>
        <v/>
      </c>
      <c r="BC3307" s="145" t="str">
        <f>IF(IFERROR(VLOOKUP(AE3307,#REF!,1,0),"")&lt;&gt;"",1,"")</f>
        <v/>
      </c>
      <c r="BD3307" s="146" t="str">
        <f>IF(IFERROR(VLOOKUP(AE3307,#REF!,1,0),"")&lt;&gt;"",1,"")</f>
        <v/>
      </c>
      <c r="BE3307" s="148">
        <f t="shared" si="1223"/>
        <v>0</v>
      </c>
    </row>
    <row r="3308" spans="1:57" ht="17">
      <c r="A3308" s="137">
        <v>3124</v>
      </c>
      <c r="B3308" s="137"/>
      <c r="C3308" s="137"/>
      <c r="D3308" s="138"/>
      <c r="E3308" s="138"/>
      <c r="F3308" s="138"/>
      <c r="G3308" s="138"/>
      <c r="H3308" s="138"/>
      <c r="I3308" s="138"/>
      <c r="J3308" s="138"/>
      <c r="K3308" s="138"/>
      <c r="L3308" s="138" t="s">
        <v>7419</v>
      </c>
      <c r="M3308" s="158"/>
      <c r="N3308" s="139" t="s">
        <v>3963</v>
      </c>
      <c r="O3308" s="140" t="s">
        <v>26</v>
      </c>
      <c r="P3308" s="140" t="s">
        <v>91</v>
      </c>
      <c r="Q3308" s="140" t="s">
        <v>8</v>
      </c>
      <c r="R3308" s="140">
        <v>9</v>
      </c>
      <c r="S3308" s="140" t="s">
        <v>109</v>
      </c>
      <c r="T3308" s="140" t="s">
        <v>109</v>
      </c>
      <c r="U3308" s="140" t="s">
        <v>66</v>
      </c>
      <c r="V3308" s="141">
        <v>0</v>
      </c>
      <c r="W3308" s="140" t="s">
        <v>109</v>
      </c>
      <c r="X3308" s="140" t="s">
        <v>109</v>
      </c>
      <c r="Y3308" s="140" t="s">
        <v>66</v>
      </c>
      <c r="Z3308" s="140" t="s">
        <v>66</v>
      </c>
      <c r="AA3308" s="140" t="s">
        <v>109</v>
      </c>
      <c r="AB3308" s="140" t="s">
        <v>109</v>
      </c>
      <c r="AC3308" s="140" t="s">
        <v>66</v>
      </c>
      <c r="AD3308" s="187" t="s">
        <v>66</v>
      </c>
      <c r="AE3308" s="151" t="s">
        <v>109</v>
      </c>
      <c r="AF3308" s="151" t="s">
        <v>109</v>
      </c>
      <c r="AG3308" s="134"/>
      <c r="AH3308" s="142"/>
      <c r="AI3308" s="143"/>
      <c r="AJ3308" s="143" t="b">
        <f t="shared" si="1224"/>
        <v>0</v>
      </c>
      <c r="AK3308" s="143" t="str">
        <f>O3308&amp;Q3308&amp;R3308&amp;U3308&amp;V3308&amp;Y3308&amp;Z3308&amp;AC3308&amp;AD3308</f>
        <v>M19000000</v>
      </c>
      <c r="AL3308" s="95"/>
      <c r="AM3308" s="41"/>
      <c r="AN3308" s="145" t="str">
        <f>N3308&amp;AK3308</f>
        <v>J9NM19000000</v>
      </c>
      <c r="AO3308" s="145"/>
      <c r="AP3308" s="30"/>
      <c r="AQ3308" s="145"/>
      <c r="AR3308" s="145"/>
      <c r="AS3308" s="145" t="str">
        <f>IF(IFERROR(VLOOKUP(AE3308,#REF!,1,0),"")&lt;&gt;"",1,"")</f>
        <v/>
      </c>
      <c r="AT3308" s="145" t="str">
        <f>IF(IFERROR(VLOOKUP(AE3308,#REF!,1,0),"")&lt;&gt;"",1,"")</f>
        <v/>
      </c>
      <c r="AU3308" s="145" t="str">
        <f>IF(IFERROR(VLOOKUP(AE3308,#REF!,1,0),"")&lt;&gt;"",1,"")</f>
        <v/>
      </c>
      <c r="AV3308" s="145" t="str">
        <f>IF(IFERROR(VLOOKUP(AE3308,#REF!,1,0),"")&lt;&gt;"",1,"")</f>
        <v/>
      </c>
      <c r="AW3308" s="145" t="str">
        <f>IF(IFERROR(VLOOKUP(AE3308,#REF!,1,0),"")&lt;&gt;"",1,"")</f>
        <v/>
      </c>
      <c r="AX3308" s="145" t="str">
        <f>IF(IFERROR(VLOOKUP(AE3308,#REF!,1,0),"")&lt;&gt;"",1,"")</f>
        <v/>
      </c>
      <c r="AY3308" s="145" t="str">
        <f>IF(IFERROR(VLOOKUP(AE3308,#REF!,1,0),"")&lt;&gt;"",1,"")</f>
        <v/>
      </c>
      <c r="AZ3308" s="145" t="str">
        <f>IF(IFERROR(VLOOKUP(AE3308,#REF!,1,0),"")&lt;&gt;"",1,"")</f>
        <v/>
      </c>
      <c r="BA3308" s="145" t="str">
        <f>IF(IFERROR(VLOOKUP(AE3308,#REF!,1,0),"")&lt;&gt;"",1,"")</f>
        <v/>
      </c>
      <c r="BB3308" s="145" t="str">
        <f>IF(IFERROR(VLOOKUP(AE3308,#REF!,1,0),"")&lt;&gt;"",1,"")</f>
        <v/>
      </c>
      <c r="BC3308" s="145" t="str">
        <f>IF(IFERROR(VLOOKUP(AE3308,#REF!,1,0),"")&lt;&gt;"",1,"")</f>
        <v/>
      </c>
      <c r="BD3308" s="146" t="str">
        <f>IF(IFERROR(VLOOKUP(AE3308,#REF!,1,0),"")&lt;&gt;"",1,"")</f>
        <v/>
      </c>
      <c r="BE3308" s="148">
        <f t="shared" si="1223"/>
        <v>0</v>
      </c>
    </row>
    <row r="3309" spans="1:57" ht="17">
      <c r="A3309" s="137">
        <v>3125</v>
      </c>
      <c r="B3309" s="137"/>
      <c r="C3309" s="137"/>
      <c r="D3309" s="138"/>
      <c r="E3309" s="138"/>
      <c r="F3309" s="138"/>
      <c r="G3309" s="138"/>
      <c r="H3309" s="138"/>
      <c r="I3309" s="138"/>
      <c r="J3309" s="138"/>
      <c r="K3309" s="138"/>
      <c r="L3309" s="138" t="s">
        <v>7420</v>
      </c>
      <c r="M3309" s="158"/>
      <c r="N3309" s="139" t="s">
        <v>3963</v>
      </c>
      <c r="O3309" s="140" t="s">
        <v>26</v>
      </c>
      <c r="P3309" s="140" t="s">
        <v>91</v>
      </c>
      <c r="Q3309" s="140" t="s">
        <v>8</v>
      </c>
      <c r="R3309" s="140">
        <v>9</v>
      </c>
      <c r="S3309" s="140" t="s">
        <v>109</v>
      </c>
      <c r="T3309" s="140" t="s">
        <v>109</v>
      </c>
      <c r="U3309" s="140" t="s">
        <v>8</v>
      </c>
      <c r="V3309" s="141">
        <v>1</v>
      </c>
      <c r="W3309" s="169" t="s">
        <v>4306</v>
      </c>
      <c r="X3309" s="169" t="s">
        <v>4306</v>
      </c>
      <c r="Y3309" s="140" t="s">
        <v>66</v>
      </c>
      <c r="Z3309" s="140" t="s">
        <v>66</v>
      </c>
      <c r="AA3309" s="140" t="s">
        <v>4306</v>
      </c>
      <c r="AB3309" s="140" t="s">
        <v>4306</v>
      </c>
      <c r="AC3309" s="140" t="s">
        <v>66</v>
      </c>
      <c r="AD3309" s="187" t="s">
        <v>66</v>
      </c>
      <c r="AE3309" s="189" t="s">
        <v>4306</v>
      </c>
      <c r="AF3309" s="189" t="s">
        <v>4306</v>
      </c>
      <c r="AG3309" s="134"/>
      <c r="AH3309" s="142"/>
      <c r="AI3309" s="143"/>
      <c r="AJ3309" s="143" t="b">
        <f t="shared" si="1224"/>
        <v>0</v>
      </c>
      <c r="AK3309" s="143" t="str">
        <f>O3309&amp;Q3309&amp;R3309&amp;U3309&amp;V3309&amp;Y3309&amp;Z3309&amp;AC3309&amp;AD3309</f>
        <v>M19110000</v>
      </c>
      <c r="AL3309" s="95"/>
      <c r="AM3309" s="41"/>
      <c r="AN3309" s="145" t="str">
        <f>N3309&amp;AK3309</f>
        <v>J9NM19110000</v>
      </c>
      <c r="AO3309" s="145"/>
      <c r="AP3309" s="30"/>
      <c r="AQ3309" s="194" t="e">
        <f>VLOOKUP(AE3309,#REF!,2,0)</f>
        <v>#REF!</v>
      </c>
      <c r="AR3309" s="145"/>
      <c r="AS3309" s="145" t="str">
        <f>IF(IFERROR(VLOOKUP(AE3309,#REF!,1,0),"")&lt;&gt;"",1,"")</f>
        <v/>
      </c>
      <c r="AT3309" s="145" t="str">
        <f>IF(IFERROR(VLOOKUP(AE3309,#REF!,1,0),"")&lt;&gt;"",1,"")</f>
        <v/>
      </c>
      <c r="AU3309" s="145" t="str">
        <f>IF(IFERROR(VLOOKUP(AE3309,#REF!,1,0),"")&lt;&gt;"",1,"")</f>
        <v/>
      </c>
      <c r="AV3309" s="145" t="str">
        <f>IF(IFERROR(VLOOKUP(AE3309,#REF!,1,0),"")&lt;&gt;"",1,"")</f>
        <v/>
      </c>
      <c r="AW3309" s="145" t="str">
        <f>IF(IFERROR(VLOOKUP(AE3309,#REF!,1,0),"")&lt;&gt;"",1,"")</f>
        <v/>
      </c>
      <c r="AX3309" s="145" t="str">
        <f>IF(IFERROR(VLOOKUP(AE3309,#REF!,1,0),"")&lt;&gt;"",1,"")</f>
        <v/>
      </c>
      <c r="AY3309" s="145" t="str">
        <f>IF(IFERROR(VLOOKUP(AE3309,#REF!,1,0),"")&lt;&gt;"",1,"")</f>
        <v/>
      </c>
      <c r="AZ3309" s="145" t="str">
        <f>IF(IFERROR(VLOOKUP(AE3309,#REF!,1,0),"")&lt;&gt;"",1,"")</f>
        <v/>
      </c>
      <c r="BA3309" s="145" t="str">
        <f>IF(IFERROR(VLOOKUP(AE3309,#REF!,1,0),"")&lt;&gt;"",1,"")</f>
        <v/>
      </c>
      <c r="BB3309" s="145" t="str">
        <f>IF(IFERROR(VLOOKUP(AE3309,#REF!,1,0),"")&lt;&gt;"",1,"")</f>
        <v/>
      </c>
      <c r="BC3309" s="145" t="str">
        <f>IF(IFERROR(VLOOKUP(AE3309,#REF!,1,0),"")&lt;&gt;"",1,"")</f>
        <v/>
      </c>
      <c r="BD3309" s="146" t="str">
        <f>IF(IFERROR(VLOOKUP(AE3309,#REF!,1,0),"")&lt;&gt;"",1,"")</f>
        <v/>
      </c>
      <c r="BE3309" s="148">
        <f t="shared" si="1223"/>
        <v>0</v>
      </c>
    </row>
    <row r="3310" spans="1:57" ht="17">
      <c r="A3310" s="137">
        <v>3127</v>
      </c>
      <c r="B3310" s="137"/>
      <c r="C3310" s="137"/>
      <c r="D3310" s="138"/>
      <c r="E3310" s="138"/>
      <c r="F3310" s="138"/>
      <c r="G3310" s="138"/>
      <c r="H3310" s="138"/>
      <c r="I3310" s="138"/>
      <c r="J3310" s="138"/>
      <c r="K3310" s="138"/>
      <c r="L3310" s="138" t="s">
        <v>7421</v>
      </c>
      <c r="M3310" s="158"/>
      <c r="N3310" s="139" t="s">
        <v>3963</v>
      </c>
      <c r="O3310" s="140" t="s">
        <v>26</v>
      </c>
      <c r="P3310" s="140" t="s">
        <v>91</v>
      </c>
      <c r="Q3310" s="140" t="s">
        <v>8</v>
      </c>
      <c r="R3310" s="140">
        <v>9</v>
      </c>
      <c r="S3310" s="140" t="s">
        <v>109</v>
      </c>
      <c r="T3310" s="140" t="s">
        <v>109</v>
      </c>
      <c r="U3310" s="140" t="s">
        <v>8</v>
      </c>
      <c r="V3310" s="141">
        <v>2</v>
      </c>
      <c r="W3310" s="169" t="s">
        <v>4307</v>
      </c>
      <c r="X3310" s="169" t="s">
        <v>4307</v>
      </c>
      <c r="Y3310" s="140" t="s">
        <v>66</v>
      </c>
      <c r="Z3310" s="140" t="s">
        <v>66</v>
      </c>
      <c r="AA3310" s="140" t="s">
        <v>4307</v>
      </c>
      <c r="AB3310" s="140" t="s">
        <v>4307</v>
      </c>
      <c r="AC3310" s="140" t="s">
        <v>66</v>
      </c>
      <c r="AD3310" s="187" t="s">
        <v>66</v>
      </c>
      <c r="AE3310" s="189" t="s">
        <v>4307</v>
      </c>
      <c r="AF3310" s="189" t="s">
        <v>4307</v>
      </c>
      <c r="AG3310" s="134"/>
      <c r="AH3310" s="142"/>
      <c r="AI3310" s="143"/>
      <c r="AJ3310" s="143" t="b">
        <f t="shared" si="1224"/>
        <v>0</v>
      </c>
      <c r="AK3310" s="143" t="str">
        <f>O3310&amp;Q3310&amp;R3310&amp;U3310&amp;V3310&amp;Y3310&amp;Z3310&amp;AC3310&amp;AD3310</f>
        <v>M19120000</v>
      </c>
      <c r="AL3310" s="95"/>
      <c r="AM3310" s="41"/>
      <c r="AN3310" s="145" t="str">
        <f>N3310&amp;AK3310</f>
        <v>J9NM19120000</v>
      </c>
      <c r="AO3310" s="145"/>
      <c r="AP3310" s="30"/>
      <c r="AQ3310" s="194" t="e">
        <f>VLOOKUP(AE3310,#REF!,2,0)</f>
        <v>#REF!</v>
      </c>
      <c r="AR3310" s="145"/>
      <c r="AS3310" s="145" t="str">
        <f>IF(IFERROR(VLOOKUP(AE3310,#REF!,1,0),"")&lt;&gt;"",1,"")</f>
        <v/>
      </c>
      <c r="AT3310" s="145" t="str">
        <f>IF(IFERROR(VLOOKUP(AE3310,#REF!,1,0),"")&lt;&gt;"",1,"")</f>
        <v/>
      </c>
      <c r="AU3310" s="145" t="str">
        <f>IF(IFERROR(VLOOKUP(AE3310,#REF!,1,0),"")&lt;&gt;"",1,"")</f>
        <v/>
      </c>
      <c r="AV3310" s="145" t="str">
        <f>IF(IFERROR(VLOOKUP(AE3310,#REF!,1,0),"")&lt;&gt;"",1,"")</f>
        <v/>
      </c>
      <c r="AW3310" s="145" t="str">
        <f>IF(IFERROR(VLOOKUP(AE3310,#REF!,1,0),"")&lt;&gt;"",1,"")</f>
        <v/>
      </c>
      <c r="AX3310" s="145" t="str">
        <f>IF(IFERROR(VLOOKUP(AE3310,#REF!,1,0),"")&lt;&gt;"",1,"")</f>
        <v/>
      </c>
      <c r="AY3310" s="145" t="str">
        <f>IF(IFERROR(VLOOKUP(AE3310,#REF!,1,0),"")&lt;&gt;"",1,"")</f>
        <v/>
      </c>
      <c r="AZ3310" s="145" t="str">
        <f>IF(IFERROR(VLOOKUP(AE3310,#REF!,1,0),"")&lt;&gt;"",1,"")</f>
        <v/>
      </c>
      <c r="BA3310" s="145" t="str">
        <f>IF(IFERROR(VLOOKUP(AE3310,#REF!,1,0),"")&lt;&gt;"",1,"")</f>
        <v/>
      </c>
      <c r="BB3310" s="145" t="str">
        <f>IF(IFERROR(VLOOKUP(AE3310,#REF!,1,0),"")&lt;&gt;"",1,"")</f>
        <v/>
      </c>
      <c r="BC3310" s="145" t="str">
        <f>IF(IFERROR(VLOOKUP(AE3310,#REF!,1,0),"")&lt;&gt;"",1,"")</f>
        <v/>
      </c>
      <c r="BD3310" s="146" t="str">
        <f>IF(IFERROR(VLOOKUP(AE3310,#REF!,1,0),"")&lt;&gt;"",1,"")</f>
        <v/>
      </c>
      <c r="BE3310" s="148">
        <f t="shared" si="1223"/>
        <v>0</v>
      </c>
    </row>
    <row r="3311" spans="1:57" ht="17">
      <c r="A3311" s="137">
        <v>3128</v>
      </c>
      <c r="B3311" s="137"/>
      <c r="C3311" s="137"/>
      <c r="D3311" s="138"/>
      <c r="E3311" s="138"/>
      <c r="F3311" s="138"/>
      <c r="G3311" s="138"/>
      <c r="H3311" s="138"/>
      <c r="I3311" s="138"/>
      <c r="J3311" s="138"/>
      <c r="K3311" s="138"/>
      <c r="L3311" s="138" t="s">
        <v>7422</v>
      </c>
      <c r="M3311" s="158"/>
      <c r="N3311" s="139" t="s">
        <v>3963</v>
      </c>
      <c r="O3311" s="140" t="s">
        <v>26</v>
      </c>
      <c r="P3311" s="140" t="s">
        <v>91</v>
      </c>
      <c r="Q3311" s="140" t="s">
        <v>8</v>
      </c>
      <c r="R3311" s="140">
        <v>9</v>
      </c>
      <c r="S3311" s="140" t="s">
        <v>109</v>
      </c>
      <c r="T3311" s="140" t="s">
        <v>109</v>
      </c>
      <c r="U3311" s="140" t="s">
        <v>8</v>
      </c>
      <c r="V3311" s="141">
        <v>3</v>
      </c>
      <c r="W3311" s="169" t="s">
        <v>4308</v>
      </c>
      <c r="X3311" s="169" t="s">
        <v>4308</v>
      </c>
      <c r="Y3311" s="140" t="s">
        <v>66</v>
      </c>
      <c r="Z3311" s="140" t="s">
        <v>66</v>
      </c>
      <c r="AA3311" s="140" t="s">
        <v>4308</v>
      </c>
      <c r="AB3311" s="140" t="s">
        <v>4308</v>
      </c>
      <c r="AC3311" s="140" t="s">
        <v>66</v>
      </c>
      <c r="AD3311" s="187" t="s">
        <v>66</v>
      </c>
      <c r="AE3311" s="189" t="s">
        <v>4308</v>
      </c>
      <c r="AF3311" s="189" t="s">
        <v>4308</v>
      </c>
      <c r="AG3311" s="134"/>
      <c r="AH3311" s="142"/>
      <c r="AI3311" s="143"/>
      <c r="AJ3311" s="143" t="b">
        <f t="shared" si="1224"/>
        <v>0</v>
      </c>
      <c r="AK3311" s="143" t="str">
        <f>O3311&amp;Q3311&amp;R3311&amp;U3311&amp;V3311&amp;Y3311&amp;Z3311&amp;AC3311&amp;AD3311</f>
        <v>M19130000</v>
      </c>
      <c r="AL3311" s="95"/>
      <c r="AM3311" s="41"/>
      <c r="AN3311" s="145" t="str">
        <f>N3311&amp;AK3311</f>
        <v>J9NM19130000</v>
      </c>
      <c r="AO3311" s="145"/>
      <c r="AP3311" s="30"/>
      <c r="AQ3311" s="194" t="e">
        <f>VLOOKUP(AE3311,#REF!,2,0)</f>
        <v>#REF!</v>
      </c>
      <c r="AR3311" s="145"/>
      <c r="AS3311" s="145" t="str">
        <f>IF(IFERROR(VLOOKUP(AE3311,#REF!,1,0),"")&lt;&gt;"",1,"")</f>
        <v/>
      </c>
      <c r="AT3311" s="145" t="str">
        <f>IF(IFERROR(VLOOKUP(AE3311,#REF!,1,0),"")&lt;&gt;"",1,"")</f>
        <v/>
      </c>
      <c r="AU3311" s="145" t="str">
        <f>IF(IFERROR(VLOOKUP(AE3311,#REF!,1,0),"")&lt;&gt;"",1,"")</f>
        <v/>
      </c>
      <c r="AV3311" s="145" t="str">
        <f>IF(IFERROR(VLOOKUP(AE3311,#REF!,1,0),"")&lt;&gt;"",1,"")</f>
        <v/>
      </c>
      <c r="AW3311" s="145" t="str">
        <f>IF(IFERROR(VLOOKUP(AE3311,#REF!,1,0),"")&lt;&gt;"",1,"")</f>
        <v/>
      </c>
      <c r="AX3311" s="145" t="str">
        <f>IF(IFERROR(VLOOKUP(AE3311,#REF!,1,0),"")&lt;&gt;"",1,"")</f>
        <v/>
      </c>
      <c r="AY3311" s="145" t="str">
        <f>IF(IFERROR(VLOOKUP(AE3311,#REF!,1,0),"")&lt;&gt;"",1,"")</f>
        <v/>
      </c>
      <c r="AZ3311" s="145" t="str">
        <f>IF(IFERROR(VLOOKUP(AE3311,#REF!,1,0),"")&lt;&gt;"",1,"")</f>
        <v/>
      </c>
      <c r="BA3311" s="145" t="str">
        <f>IF(IFERROR(VLOOKUP(AE3311,#REF!,1,0),"")&lt;&gt;"",1,"")</f>
        <v/>
      </c>
      <c r="BB3311" s="145" t="str">
        <f>IF(IFERROR(VLOOKUP(AE3311,#REF!,1,0),"")&lt;&gt;"",1,"")</f>
        <v/>
      </c>
      <c r="BC3311" s="145" t="str">
        <f>IF(IFERROR(VLOOKUP(AE3311,#REF!,1,0),"")&lt;&gt;"",1,"")</f>
        <v/>
      </c>
      <c r="BD3311" s="146" t="str">
        <f>IF(IFERROR(VLOOKUP(AE3311,#REF!,1,0),"")&lt;&gt;"",1,"")</f>
        <v/>
      </c>
      <c r="BE3311" s="148">
        <f t="shared" si="1223"/>
        <v>0</v>
      </c>
    </row>
    <row r="3312" spans="1:57" ht="17">
      <c r="A3312" s="137">
        <v>3129</v>
      </c>
      <c r="B3312" s="137"/>
      <c r="C3312" s="137"/>
      <c r="D3312" s="138"/>
      <c r="E3312" s="138"/>
      <c r="F3312" s="138"/>
      <c r="G3312" s="138"/>
      <c r="H3312" s="138"/>
      <c r="I3312" s="138"/>
      <c r="J3312" s="138"/>
      <c r="K3312" s="138"/>
      <c r="L3312" s="138" t="s">
        <v>7423</v>
      </c>
      <c r="M3312" s="158"/>
      <c r="N3312" s="139" t="s">
        <v>3963</v>
      </c>
      <c r="O3312" s="140" t="s">
        <v>26</v>
      </c>
      <c r="P3312" s="140" t="s">
        <v>91</v>
      </c>
      <c r="Q3312" s="140" t="s">
        <v>8</v>
      </c>
      <c r="R3312" s="140">
        <v>9</v>
      </c>
      <c r="S3312" s="140" t="s">
        <v>109</v>
      </c>
      <c r="T3312" s="140" t="s">
        <v>109</v>
      </c>
      <c r="U3312" s="140" t="s">
        <v>8</v>
      </c>
      <c r="V3312" s="141">
        <v>4</v>
      </c>
      <c r="W3312" s="169" t="s">
        <v>4309</v>
      </c>
      <c r="X3312" s="169" t="s">
        <v>4309</v>
      </c>
      <c r="Y3312" s="140" t="s">
        <v>66</v>
      </c>
      <c r="Z3312" s="140" t="s">
        <v>66</v>
      </c>
      <c r="AA3312" s="140" t="s">
        <v>4309</v>
      </c>
      <c r="AB3312" s="140" t="s">
        <v>4309</v>
      </c>
      <c r="AC3312" s="140" t="s">
        <v>66</v>
      </c>
      <c r="AD3312" s="187" t="s">
        <v>66</v>
      </c>
      <c r="AE3312" s="189" t="s">
        <v>4309</v>
      </c>
      <c r="AF3312" s="189" t="s">
        <v>4309</v>
      </c>
      <c r="AG3312" s="134"/>
      <c r="AH3312" s="142"/>
      <c r="AI3312" s="143"/>
      <c r="AJ3312" s="143" t="b">
        <f t="shared" si="1224"/>
        <v>0</v>
      </c>
      <c r="AK3312" s="143" t="str">
        <f>O3312&amp;Q3312&amp;R3312&amp;U3312&amp;V3312&amp;Y3312&amp;Z3312&amp;AC3312&amp;AD3312</f>
        <v>M19140000</v>
      </c>
      <c r="AL3312" s="95"/>
      <c r="AM3312" s="41"/>
      <c r="AN3312" s="145" t="str">
        <f>N3312&amp;AK3312</f>
        <v>J9NM19140000</v>
      </c>
      <c r="AO3312" s="145"/>
      <c r="AP3312" s="30"/>
      <c r="AQ3312" s="194" t="e">
        <f>VLOOKUP(AE3312,#REF!,2,0)</f>
        <v>#REF!</v>
      </c>
      <c r="AR3312" s="145"/>
      <c r="AS3312" s="145" t="str">
        <f>IF(IFERROR(VLOOKUP(AE3312,#REF!,1,0),"")&lt;&gt;"",1,"")</f>
        <v/>
      </c>
      <c r="AT3312" s="145" t="str">
        <f>IF(IFERROR(VLOOKUP(AE3312,#REF!,1,0),"")&lt;&gt;"",1,"")</f>
        <v/>
      </c>
      <c r="AU3312" s="145" t="str">
        <f>IF(IFERROR(VLOOKUP(AE3312,#REF!,1,0),"")&lt;&gt;"",1,"")</f>
        <v/>
      </c>
      <c r="AV3312" s="145" t="str">
        <f>IF(IFERROR(VLOOKUP(AE3312,#REF!,1,0),"")&lt;&gt;"",1,"")</f>
        <v/>
      </c>
      <c r="AW3312" s="145" t="str">
        <f>IF(IFERROR(VLOOKUP(AE3312,#REF!,1,0),"")&lt;&gt;"",1,"")</f>
        <v/>
      </c>
      <c r="AX3312" s="145" t="str">
        <f>IF(IFERROR(VLOOKUP(AE3312,#REF!,1,0),"")&lt;&gt;"",1,"")</f>
        <v/>
      </c>
      <c r="AY3312" s="145" t="str">
        <f>IF(IFERROR(VLOOKUP(AE3312,#REF!,1,0),"")&lt;&gt;"",1,"")</f>
        <v/>
      </c>
      <c r="AZ3312" s="145" t="str">
        <f>IF(IFERROR(VLOOKUP(AE3312,#REF!,1,0),"")&lt;&gt;"",1,"")</f>
        <v/>
      </c>
      <c r="BA3312" s="145" t="str">
        <f>IF(IFERROR(VLOOKUP(AE3312,#REF!,1,0),"")&lt;&gt;"",1,"")</f>
        <v/>
      </c>
      <c r="BB3312" s="145" t="str">
        <f>IF(IFERROR(VLOOKUP(AE3312,#REF!,1,0),"")&lt;&gt;"",1,"")</f>
        <v/>
      </c>
      <c r="BC3312" s="145" t="str">
        <f>IF(IFERROR(VLOOKUP(AE3312,#REF!,1,0),"")&lt;&gt;"",1,"")</f>
        <v/>
      </c>
      <c r="BD3312" s="146" t="str">
        <f>IF(IFERROR(VLOOKUP(AE3312,#REF!,1,0),"")&lt;&gt;"",1,"")</f>
        <v/>
      </c>
      <c r="BE3312" s="148">
        <f t="shared" si="1223"/>
        <v>0</v>
      </c>
    </row>
    <row r="3313" spans="1:57" ht="17">
      <c r="A3313" s="137">
        <v>3130</v>
      </c>
      <c r="B3313" s="137"/>
      <c r="C3313" s="137"/>
      <c r="D3313" s="138"/>
      <c r="E3313" s="138"/>
      <c r="F3313" s="138"/>
      <c r="G3313" s="138"/>
      <c r="H3313" s="138"/>
      <c r="I3313" s="138"/>
      <c r="J3313" s="138"/>
      <c r="K3313" s="138"/>
      <c r="L3313" s="138" t="s">
        <v>7424</v>
      </c>
      <c r="M3313" s="158"/>
      <c r="N3313" s="139" t="s">
        <v>3963</v>
      </c>
      <c r="O3313" s="140" t="s">
        <v>26</v>
      </c>
      <c r="P3313" s="140" t="s">
        <v>91</v>
      </c>
      <c r="Q3313" s="140" t="s">
        <v>8</v>
      </c>
      <c r="R3313" s="140">
        <v>9</v>
      </c>
      <c r="S3313" s="140" t="s">
        <v>109</v>
      </c>
      <c r="T3313" s="140" t="s">
        <v>109</v>
      </c>
      <c r="U3313" s="140" t="s">
        <v>8</v>
      </c>
      <c r="V3313" s="141">
        <v>5</v>
      </c>
      <c r="W3313" s="140" t="s">
        <v>4310</v>
      </c>
      <c r="X3313" s="140" t="s">
        <v>4310</v>
      </c>
      <c r="Y3313" s="140" t="s">
        <v>66</v>
      </c>
      <c r="Z3313" s="140" t="s">
        <v>66</v>
      </c>
      <c r="AA3313" s="140" t="s">
        <v>4310</v>
      </c>
      <c r="AB3313" s="140" t="s">
        <v>4310</v>
      </c>
      <c r="AC3313" s="140" t="s">
        <v>66</v>
      </c>
      <c r="AD3313" s="187" t="s">
        <v>66</v>
      </c>
      <c r="AE3313" s="151" t="s">
        <v>4310</v>
      </c>
      <c r="AF3313" s="151" t="s">
        <v>4310</v>
      </c>
      <c r="AG3313" s="134"/>
      <c r="AH3313" s="142"/>
      <c r="AI3313" s="143"/>
      <c r="AJ3313" s="143" t="b">
        <f t="shared" si="1224"/>
        <v>0</v>
      </c>
      <c r="AK3313" s="143" t="str">
        <f>O3313&amp;Q3313&amp;R3313&amp;U3313&amp;V3313&amp;Y3313&amp;Z3313&amp;AC3313&amp;AD3313</f>
        <v>M19150000</v>
      </c>
      <c r="AL3313" s="95"/>
      <c r="AM3313" s="41"/>
      <c r="AN3313" s="145" t="str">
        <f>N3313&amp;AK3313</f>
        <v>J9NM19150000</v>
      </c>
      <c r="AO3313" s="145"/>
      <c r="AP3313" s="30"/>
      <c r="AQ3313" s="145"/>
      <c r="AR3313" s="145" t="str">
        <f>IF(AL3313&lt;&gt;"",1,"")</f>
        <v/>
      </c>
      <c r="AS3313" s="145" t="str">
        <f>IF(IFERROR(VLOOKUP(AE3313,#REF!,1,0),"")&lt;&gt;"",1,"")</f>
        <v/>
      </c>
      <c r="AT3313" s="145" t="str">
        <f>IF(IFERROR(VLOOKUP(AE3313,#REF!,1,0),"")&lt;&gt;"",1,"")</f>
        <v/>
      </c>
      <c r="AU3313" s="145" t="str">
        <f>IF(IFERROR(VLOOKUP(AE3313,#REF!,1,0),"")&lt;&gt;"",1,"")</f>
        <v/>
      </c>
      <c r="AV3313" s="145" t="str">
        <f>IF(IFERROR(VLOOKUP(AE3313,#REF!,1,0),"")&lt;&gt;"",1,"")</f>
        <v/>
      </c>
      <c r="AW3313" s="145" t="str">
        <f>IF(IFERROR(VLOOKUP(AE3313,#REF!,1,0),"")&lt;&gt;"",1,"")</f>
        <v/>
      </c>
      <c r="AX3313" s="145" t="str">
        <f>IF(IFERROR(VLOOKUP(AE3313,#REF!,1,0),"")&lt;&gt;"",1,"")</f>
        <v/>
      </c>
      <c r="AY3313" s="145" t="str">
        <f>IF(IFERROR(VLOOKUP(AE3313,#REF!,1,0),"")&lt;&gt;"",1,"")</f>
        <v/>
      </c>
      <c r="AZ3313" s="145" t="str">
        <f>IF(IFERROR(VLOOKUP(AE3313,#REF!,1,0),"")&lt;&gt;"",1,"")</f>
        <v/>
      </c>
      <c r="BA3313" s="145" t="str">
        <f>IF(IFERROR(VLOOKUP(AE3313,#REF!,1,0),"")&lt;&gt;"",1,"")</f>
        <v/>
      </c>
      <c r="BB3313" s="145" t="str">
        <f>IF(IFERROR(VLOOKUP(AE3313,#REF!,1,0),"")&lt;&gt;"",1,"")</f>
        <v/>
      </c>
      <c r="BC3313" s="145" t="str">
        <f>IF(IFERROR(VLOOKUP(AE3313,#REF!,1,0),"")&lt;&gt;"",1,"")</f>
        <v/>
      </c>
      <c r="BD3313" s="146" t="str">
        <f>IF(IFERROR(VLOOKUP(AE3313,#REF!,1,0),"")&lt;&gt;"",1,"")</f>
        <v/>
      </c>
      <c r="BE3313" s="148">
        <f t="shared" si="1223"/>
        <v>0</v>
      </c>
    </row>
    <row r="3314" spans="1:57" ht="17">
      <c r="A3314" s="137"/>
      <c r="B3314" s="137"/>
      <c r="C3314" s="137"/>
      <c r="D3314" s="138"/>
      <c r="E3314" s="138"/>
      <c r="F3314" s="138"/>
      <c r="G3314" s="138"/>
      <c r="H3314" s="138"/>
      <c r="I3314" s="138"/>
      <c r="J3314" s="138"/>
      <c r="K3314" s="138"/>
      <c r="L3314" s="138" t="s">
        <v>7425</v>
      </c>
      <c r="M3314" s="158"/>
      <c r="N3314" s="139" t="s">
        <v>3963</v>
      </c>
      <c r="O3314" s="140" t="s">
        <v>26</v>
      </c>
      <c r="P3314" s="140" t="s">
        <v>91</v>
      </c>
      <c r="Q3314" s="140" t="s">
        <v>8</v>
      </c>
      <c r="R3314" s="140">
        <v>9</v>
      </c>
      <c r="S3314" s="140" t="s">
        <v>109</v>
      </c>
      <c r="T3314" s="140" t="s">
        <v>109</v>
      </c>
      <c r="U3314" s="140" t="s">
        <v>18</v>
      </c>
      <c r="V3314" s="141">
        <v>8</v>
      </c>
      <c r="W3314" s="140" t="s">
        <v>4311</v>
      </c>
      <c r="X3314" s="140" t="s">
        <v>4311</v>
      </c>
      <c r="Y3314" s="140" t="s">
        <v>66</v>
      </c>
      <c r="Z3314" s="140" t="s">
        <v>66</v>
      </c>
      <c r="AA3314" s="140" t="s">
        <v>4311</v>
      </c>
      <c r="AB3314" s="140" t="s">
        <v>4311</v>
      </c>
      <c r="AC3314" s="140" t="s">
        <v>66</v>
      </c>
      <c r="AD3314" s="187" t="s">
        <v>66</v>
      </c>
      <c r="AE3314" s="151" t="s">
        <v>4311</v>
      </c>
      <c r="AF3314" s="151" t="s">
        <v>4311</v>
      </c>
      <c r="AG3314" s="134"/>
      <c r="AH3314" s="142"/>
      <c r="AI3314" s="143"/>
      <c r="AJ3314" s="143" t="b">
        <f t="shared" si="1224"/>
        <v>0</v>
      </c>
      <c r="AK3314" s="143" t="str">
        <f>O3314&amp;Q3314&amp;R3314&amp;U3314&amp;V3314&amp;Y3314&amp;Z3314&amp;AC3314&amp;AD3314</f>
        <v>M19980000</v>
      </c>
      <c r="AL3314" s="95"/>
      <c r="AM3314" s="41"/>
      <c r="AN3314" s="145" t="str">
        <f>N3314&amp;AK3314</f>
        <v>J9NM19980000</v>
      </c>
      <c r="AO3314" s="145"/>
      <c r="AP3314" s="30"/>
      <c r="AQ3314" s="145"/>
      <c r="AR3314" s="145"/>
      <c r="AS3314" s="145"/>
      <c r="AT3314" s="145"/>
      <c r="AU3314" s="145"/>
      <c r="AV3314" s="145"/>
      <c r="AW3314" s="145"/>
      <c r="AX3314" s="145"/>
      <c r="AY3314" s="145"/>
      <c r="AZ3314" s="145"/>
      <c r="BA3314" s="145"/>
      <c r="BB3314" s="145"/>
      <c r="BC3314" s="145"/>
      <c r="BD3314" s="146"/>
      <c r="BE3314" s="148">
        <f t="shared" si="1223"/>
        <v>0</v>
      </c>
    </row>
    <row r="3315" spans="1:57" ht="17">
      <c r="A3315" s="137">
        <v>3131</v>
      </c>
      <c r="B3315" s="137"/>
      <c r="C3315" s="137"/>
      <c r="D3315" s="138"/>
      <c r="E3315" s="138"/>
      <c r="F3315" s="138"/>
      <c r="G3315" s="138"/>
      <c r="H3315" s="138"/>
      <c r="I3315" s="138"/>
      <c r="J3315" s="138"/>
      <c r="K3315" s="138"/>
      <c r="L3315" s="138" t="s">
        <v>7426</v>
      </c>
      <c r="M3315" s="158"/>
      <c r="N3315" s="139" t="s">
        <v>3963</v>
      </c>
      <c r="O3315" s="140" t="s">
        <v>26</v>
      </c>
      <c r="P3315" s="140" t="s">
        <v>91</v>
      </c>
      <c r="Q3315" s="140" t="s">
        <v>8</v>
      </c>
      <c r="R3315" s="140">
        <v>9</v>
      </c>
      <c r="S3315" s="140" t="s">
        <v>109</v>
      </c>
      <c r="T3315" s="140" t="s">
        <v>109</v>
      </c>
      <c r="U3315" s="140" t="s">
        <v>18</v>
      </c>
      <c r="V3315" s="141">
        <v>9</v>
      </c>
      <c r="W3315" s="140" t="s">
        <v>4312</v>
      </c>
      <c r="X3315" s="140" t="s">
        <v>4312</v>
      </c>
      <c r="Y3315" s="140" t="s">
        <v>66</v>
      </c>
      <c r="Z3315" s="140" t="s">
        <v>66</v>
      </c>
      <c r="AA3315" s="140" t="s">
        <v>4312</v>
      </c>
      <c r="AB3315" s="140" t="s">
        <v>4312</v>
      </c>
      <c r="AC3315" s="140" t="s">
        <v>66</v>
      </c>
      <c r="AD3315" s="187" t="s">
        <v>66</v>
      </c>
      <c r="AE3315" s="151" t="s">
        <v>4312</v>
      </c>
      <c r="AF3315" s="151" t="s">
        <v>4312</v>
      </c>
      <c r="AG3315" s="134"/>
      <c r="AH3315" s="142"/>
      <c r="AI3315" s="143"/>
      <c r="AJ3315" s="143" t="b">
        <f t="shared" si="1224"/>
        <v>0</v>
      </c>
      <c r="AK3315" s="143" t="str">
        <f>O3315&amp;Q3315&amp;R3315&amp;U3315&amp;V3315&amp;Y3315&amp;Z3315&amp;AC3315&amp;AD3315</f>
        <v>M19990000</v>
      </c>
      <c r="AL3315" s="95"/>
      <c r="AM3315" s="41"/>
      <c r="AN3315" s="145" t="str">
        <f>N3315&amp;AK3315</f>
        <v>J9NM19990000</v>
      </c>
      <c r="AO3315" s="145"/>
      <c r="AP3315" s="30"/>
      <c r="AQ3315" s="145"/>
      <c r="AR3315" s="145"/>
      <c r="AS3315" s="145" t="str">
        <f>IF(IFERROR(VLOOKUP(AE3315,#REF!,1,0),"")&lt;&gt;"",1,"")</f>
        <v/>
      </c>
      <c r="AT3315" s="145" t="str">
        <f>IF(IFERROR(VLOOKUP(AE3315,#REF!,1,0),"")&lt;&gt;"",1,"")</f>
        <v/>
      </c>
      <c r="AU3315" s="145" t="str">
        <f>IF(IFERROR(VLOOKUP(AE3315,#REF!,1,0),"")&lt;&gt;"",1,"")</f>
        <v/>
      </c>
      <c r="AV3315" s="145" t="str">
        <f>IF(IFERROR(VLOOKUP(AE3315,#REF!,1,0),"")&lt;&gt;"",1,"")</f>
        <v/>
      </c>
      <c r="AW3315" s="145" t="str">
        <f>IF(IFERROR(VLOOKUP(AE3315,#REF!,1,0),"")&lt;&gt;"",1,"")</f>
        <v/>
      </c>
      <c r="AX3315" s="145" t="str">
        <f>IF(IFERROR(VLOOKUP(AE3315,#REF!,1,0),"")&lt;&gt;"",1,"")</f>
        <v/>
      </c>
      <c r="AY3315" s="145" t="str">
        <f>IF(IFERROR(VLOOKUP(AE3315,#REF!,1,0),"")&lt;&gt;"",1,"")</f>
        <v/>
      </c>
      <c r="AZ3315" s="145" t="str">
        <f>IF(IFERROR(VLOOKUP(AE3315,#REF!,1,0),"")&lt;&gt;"",1,"")</f>
        <v/>
      </c>
      <c r="BA3315" s="145" t="str">
        <f>IF(IFERROR(VLOOKUP(AE3315,#REF!,1,0),"")&lt;&gt;"",1,"")</f>
        <v/>
      </c>
      <c r="BB3315" s="145" t="str">
        <f>IF(IFERROR(VLOOKUP(AE3315,#REF!,1,0),"")&lt;&gt;"",1,"")</f>
        <v/>
      </c>
      <c r="BC3315" s="145" t="str">
        <f>IF(IFERROR(VLOOKUP(AE3315,#REF!,1,0),"")&lt;&gt;"",1,"")</f>
        <v/>
      </c>
      <c r="BD3315" s="146" t="str">
        <f>IF(IFERROR(VLOOKUP(AE3315,#REF!,1,0),"")&lt;&gt;"",1,"")</f>
        <v/>
      </c>
      <c r="BE3315" s="148">
        <f t="shared" si="1223"/>
        <v>0</v>
      </c>
    </row>
    <row r="3316" spans="1:57" ht="17">
      <c r="A3316" s="137">
        <v>3132</v>
      </c>
      <c r="B3316" s="137"/>
      <c r="C3316" s="137"/>
      <c r="D3316" s="138"/>
      <c r="E3316" s="138"/>
      <c r="F3316" s="138"/>
      <c r="G3316" s="138"/>
      <c r="H3316" s="138"/>
      <c r="I3316" s="138"/>
      <c r="J3316" s="138"/>
      <c r="K3316" s="138"/>
      <c r="L3316" s="138" t="s">
        <v>7427</v>
      </c>
      <c r="M3316" s="158"/>
      <c r="N3316" s="139" t="s">
        <v>3963</v>
      </c>
      <c r="O3316" s="140" t="s">
        <v>26</v>
      </c>
      <c r="P3316" s="140" t="s">
        <v>91</v>
      </c>
      <c r="Q3316" s="140" t="s">
        <v>15</v>
      </c>
      <c r="R3316" s="140">
        <v>1</v>
      </c>
      <c r="S3316" s="140" t="s">
        <v>111</v>
      </c>
      <c r="T3316" s="141" t="s">
        <v>111</v>
      </c>
      <c r="U3316" s="140" t="s">
        <v>66</v>
      </c>
      <c r="V3316" s="141" t="s">
        <v>66</v>
      </c>
      <c r="W3316" s="140" t="s">
        <v>111</v>
      </c>
      <c r="X3316" s="140" t="s">
        <v>111</v>
      </c>
      <c r="Y3316" s="140" t="s">
        <v>66</v>
      </c>
      <c r="Z3316" s="140" t="s">
        <v>66</v>
      </c>
      <c r="AA3316" s="140" t="s">
        <v>111</v>
      </c>
      <c r="AB3316" s="140" t="s">
        <v>111</v>
      </c>
      <c r="AC3316" s="140" t="s">
        <v>66</v>
      </c>
      <c r="AD3316" s="187" t="s">
        <v>66</v>
      </c>
      <c r="AE3316" s="151" t="s">
        <v>111</v>
      </c>
      <c r="AF3316" s="151" t="s">
        <v>111</v>
      </c>
      <c r="AG3316" s="134"/>
      <c r="AH3316" s="142"/>
      <c r="AI3316" s="143"/>
      <c r="AJ3316" s="143" t="b">
        <f t="shared" si="1224"/>
        <v>0</v>
      </c>
      <c r="AK3316" s="143" t="str">
        <f>O3316&amp;Q3316&amp;R3316&amp;U3316&amp;V3316&amp;Y3316&amp;Z3316&amp;AC3316&amp;AD3316</f>
        <v>M21000000</v>
      </c>
      <c r="AL3316" s="95"/>
      <c r="AM3316" s="41"/>
      <c r="AN3316" s="145" t="str">
        <f>N3316&amp;AK3316</f>
        <v>J9NM21000000</v>
      </c>
      <c r="AO3316" s="145"/>
      <c r="AP3316" s="30"/>
      <c r="AQ3316" s="145"/>
      <c r="AR3316" s="145" t="str">
        <f t="shared" ref="AR3316:AR3334" si="1227">IF(AL3316&lt;&gt;"",1,"")</f>
        <v/>
      </c>
      <c r="AS3316" s="145" t="str">
        <f>IF(IFERROR(VLOOKUP(AE3316,#REF!,1,0),"")&lt;&gt;"",1,"")</f>
        <v/>
      </c>
      <c r="AT3316" s="145" t="str">
        <f>IF(IFERROR(VLOOKUP(AE3316,#REF!,1,0),"")&lt;&gt;"",1,"")</f>
        <v/>
      </c>
      <c r="AU3316" s="145" t="str">
        <f>IF(IFERROR(VLOOKUP(AE3316,#REF!,1,0),"")&lt;&gt;"",1,"")</f>
        <v/>
      </c>
      <c r="AV3316" s="145" t="str">
        <f>IF(IFERROR(VLOOKUP(AE3316,#REF!,1,0),"")&lt;&gt;"",1,"")</f>
        <v/>
      </c>
      <c r="AW3316" s="145" t="str">
        <f>IF(IFERROR(VLOOKUP(AE3316,#REF!,1,0),"")&lt;&gt;"",1,"")</f>
        <v/>
      </c>
      <c r="AX3316" s="145" t="str">
        <f>IF(IFERROR(VLOOKUP(AE3316,#REF!,1,0),"")&lt;&gt;"",1,"")</f>
        <v/>
      </c>
      <c r="AY3316" s="145" t="str">
        <f>IF(IFERROR(VLOOKUP(AE3316,#REF!,1,0),"")&lt;&gt;"",1,"")</f>
        <v/>
      </c>
      <c r="AZ3316" s="145" t="str">
        <f>IF(IFERROR(VLOOKUP(AE3316,#REF!,1,0),"")&lt;&gt;"",1,"")</f>
        <v/>
      </c>
      <c r="BA3316" s="145" t="str">
        <f>IF(IFERROR(VLOOKUP(AE3316,#REF!,1,0),"")&lt;&gt;"",1,"")</f>
        <v/>
      </c>
      <c r="BB3316" s="145" t="str">
        <f>IF(IFERROR(VLOOKUP(AE3316,#REF!,1,0),"")&lt;&gt;"",1,"")</f>
        <v/>
      </c>
      <c r="BC3316" s="145" t="str">
        <f>IF(IFERROR(VLOOKUP(AE3316,#REF!,1,0),"")&lt;&gt;"",1,"")</f>
        <v/>
      </c>
      <c r="BD3316" s="146" t="str">
        <f>IF(IFERROR(VLOOKUP(AE3316,#REF!,1,0),"")&lt;&gt;"",1,"")</f>
        <v/>
      </c>
      <c r="BE3316" s="148">
        <f t="shared" si="1223"/>
        <v>0</v>
      </c>
    </row>
    <row r="3317" spans="1:57" ht="17">
      <c r="A3317" s="137">
        <v>3133</v>
      </c>
      <c r="B3317" s="137"/>
      <c r="C3317" s="137"/>
      <c r="D3317" s="138"/>
      <c r="E3317" s="138"/>
      <c r="F3317" s="138"/>
      <c r="G3317" s="138"/>
      <c r="H3317" s="138"/>
      <c r="I3317" s="138"/>
      <c r="J3317" s="138"/>
      <c r="K3317" s="138"/>
      <c r="L3317" s="138" t="s">
        <v>7428</v>
      </c>
      <c r="M3317" s="158"/>
      <c r="N3317" s="139" t="s">
        <v>3963</v>
      </c>
      <c r="O3317" s="140" t="s">
        <v>26</v>
      </c>
      <c r="P3317" s="140" t="s">
        <v>91</v>
      </c>
      <c r="Q3317" s="140" t="s">
        <v>15</v>
      </c>
      <c r="R3317" s="140">
        <v>1</v>
      </c>
      <c r="S3317" s="140" t="s">
        <v>111</v>
      </c>
      <c r="T3317" s="141" t="s">
        <v>111</v>
      </c>
      <c r="U3317" s="140" t="s">
        <v>8</v>
      </c>
      <c r="V3317" s="141" t="s">
        <v>8</v>
      </c>
      <c r="W3317" s="140" t="s">
        <v>4313</v>
      </c>
      <c r="X3317" s="140" t="s">
        <v>4313</v>
      </c>
      <c r="Y3317" s="140" t="s">
        <v>66</v>
      </c>
      <c r="Z3317" s="140" t="s">
        <v>66</v>
      </c>
      <c r="AA3317" s="140" t="s">
        <v>4313</v>
      </c>
      <c r="AB3317" s="140" t="s">
        <v>4313</v>
      </c>
      <c r="AC3317" s="140" t="s">
        <v>66</v>
      </c>
      <c r="AD3317" s="187" t="s">
        <v>66</v>
      </c>
      <c r="AE3317" s="151" t="s">
        <v>4313</v>
      </c>
      <c r="AF3317" s="151" t="s">
        <v>4313</v>
      </c>
      <c r="AG3317" s="134"/>
      <c r="AH3317" s="142"/>
      <c r="AI3317" s="143"/>
      <c r="AJ3317" s="143" t="b">
        <f t="shared" si="1224"/>
        <v>0</v>
      </c>
      <c r="AK3317" s="143" t="str">
        <f>O3317&amp;Q3317&amp;R3317&amp;U3317&amp;V3317&amp;Y3317&amp;Z3317&amp;AC3317&amp;AD3317</f>
        <v>M21110000</v>
      </c>
      <c r="AL3317" s="95"/>
      <c r="AM3317" s="41"/>
      <c r="AN3317" s="145" t="str">
        <f>N3317&amp;AK3317</f>
        <v>J9NM21110000</v>
      </c>
      <c r="AO3317" s="145"/>
      <c r="AP3317" s="30"/>
      <c r="AQ3317" s="145"/>
      <c r="AR3317" s="145" t="str">
        <f t="shared" si="1227"/>
        <v/>
      </c>
      <c r="AS3317" s="145" t="str">
        <f>IF(IFERROR(VLOOKUP(AE3317,#REF!,1,0),"")&lt;&gt;"",1,"")</f>
        <v/>
      </c>
      <c r="AT3317" s="145" t="str">
        <f>IF(IFERROR(VLOOKUP(AE3317,#REF!,1,0),"")&lt;&gt;"",1,"")</f>
        <v/>
      </c>
      <c r="AU3317" s="145" t="str">
        <f>IF(IFERROR(VLOOKUP(AE3317,#REF!,1,0),"")&lt;&gt;"",1,"")</f>
        <v/>
      </c>
      <c r="AV3317" s="145" t="str">
        <f>IF(IFERROR(VLOOKUP(AE3317,#REF!,1,0),"")&lt;&gt;"",1,"")</f>
        <v/>
      </c>
      <c r="AW3317" s="145" t="str">
        <f>IF(IFERROR(VLOOKUP(AE3317,#REF!,1,0),"")&lt;&gt;"",1,"")</f>
        <v/>
      </c>
      <c r="AX3317" s="145" t="str">
        <f>IF(IFERROR(VLOOKUP(AE3317,#REF!,1,0),"")&lt;&gt;"",1,"")</f>
        <v/>
      </c>
      <c r="AY3317" s="145" t="str">
        <f>IF(IFERROR(VLOOKUP(AE3317,#REF!,1,0),"")&lt;&gt;"",1,"")</f>
        <v/>
      </c>
      <c r="AZ3317" s="145" t="str">
        <f>IF(IFERROR(VLOOKUP(AE3317,#REF!,1,0),"")&lt;&gt;"",1,"")</f>
        <v/>
      </c>
      <c r="BA3317" s="145" t="str">
        <f>IF(IFERROR(VLOOKUP(AE3317,#REF!,1,0),"")&lt;&gt;"",1,"")</f>
        <v/>
      </c>
      <c r="BB3317" s="145" t="str">
        <f>IF(IFERROR(VLOOKUP(AE3317,#REF!,1,0),"")&lt;&gt;"",1,"")</f>
        <v/>
      </c>
      <c r="BC3317" s="145" t="str">
        <f>IF(IFERROR(VLOOKUP(AE3317,#REF!,1,0),"")&lt;&gt;"",1,"")</f>
        <v/>
      </c>
      <c r="BD3317" s="146" t="str">
        <f>IF(IFERROR(VLOOKUP(AE3317,#REF!,1,0),"")&lt;&gt;"",1,"")</f>
        <v/>
      </c>
      <c r="BE3317" s="148">
        <f t="shared" si="1223"/>
        <v>0</v>
      </c>
    </row>
    <row r="3318" spans="1:57" ht="17">
      <c r="A3318" s="137">
        <v>3134</v>
      </c>
      <c r="B3318" s="137"/>
      <c r="C3318" s="137"/>
      <c r="D3318" s="138"/>
      <c r="E3318" s="138"/>
      <c r="F3318" s="138"/>
      <c r="G3318" s="138"/>
      <c r="H3318" s="138"/>
      <c r="I3318" s="138"/>
      <c r="J3318" s="138"/>
      <c r="K3318" s="138"/>
      <c r="L3318" s="138" t="s">
        <v>7429</v>
      </c>
      <c r="M3318" s="158"/>
      <c r="N3318" s="139" t="s">
        <v>3963</v>
      </c>
      <c r="O3318" s="140" t="s">
        <v>26</v>
      </c>
      <c r="P3318" s="140" t="s">
        <v>91</v>
      </c>
      <c r="Q3318" s="140" t="s">
        <v>15</v>
      </c>
      <c r="R3318" s="140">
        <v>1</v>
      </c>
      <c r="S3318" s="140" t="s">
        <v>111</v>
      </c>
      <c r="T3318" s="141" t="s">
        <v>111</v>
      </c>
      <c r="U3318" s="140" t="s">
        <v>8</v>
      </c>
      <c r="V3318" s="141" t="s">
        <v>8</v>
      </c>
      <c r="W3318" s="140" t="s">
        <v>4313</v>
      </c>
      <c r="X3318" s="140" t="s">
        <v>4313</v>
      </c>
      <c r="Y3318" s="140" t="s">
        <v>66</v>
      </c>
      <c r="Z3318" s="140" t="s">
        <v>66</v>
      </c>
      <c r="AA3318" s="140" t="s">
        <v>4313</v>
      </c>
      <c r="AB3318" s="140" t="s">
        <v>4313</v>
      </c>
      <c r="AC3318" s="140" t="s">
        <v>8</v>
      </c>
      <c r="AD3318" s="187" t="s">
        <v>8</v>
      </c>
      <c r="AE3318" s="151" t="s">
        <v>4314</v>
      </c>
      <c r="AF3318" s="151" t="s">
        <v>4314</v>
      </c>
      <c r="AG3318" s="134"/>
      <c r="AH3318" s="142"/>
      <c r="AI3318" s="143"/>
      <c r="AJ3318" s="143" t="b">
        <f t="shared" si="1224"/>
        <v>0</v>
      </c>
      <c r="AK3318" s="143" t="str">
        <f>O3318&amp;Q3318&amp;R3318&amp;U3318&amp;V3318&amp;Y3318&amp;Z3318&amp;AC3318&amp;AD3318</f>
        <v>M21110011</v>
      </c>
      <c r="AL3318" s="95"/>
      <c r="AM3318" s="41"/>
      <c r="AN3318" s="145" t="str">
        <f>N3318&amp;AK3318</f>
        <v>J9NM21110011</v>
      </c>
      <c r="AO3318" s="145"/>
      <c r="AP3318" s="30"/>
      <c r="AQ3318" s="145"/>
      <c r="AR3318" s="145" t="str">
        <f t="shared" si="1227"/>
        <v/>
      </c>
      <c r="AS3318" s="145" t="str">
        <f>IF(IFERROR(VLOOKUP(AE3318,#REF!,1,0),"")&lt;&gt;"",1,"")</f>
        <v/>
      </c>
      <c r="AT3318" s="145" t="str">
        <f>IF(IFERROR(VLOOKUP(AE3318,#REF!,1,0),"")&lt;&gt;"",1,"")</f>
        <v/>
      </c>
      <c r="AU3318" s="145" t="str">
        <f>IF(IFERROR(VLOOKUP(AE3318,#REF!,1,0),"")&lt;&gt;"",1,"")</f>
        <v/>
      </c>
      <c r="AV3318" s="145" t="str">
        <f>IF(IFERROR(VLOOKUP(AE3318,#REF!,1,0),"")&lt;&gt;"",1,"")</f>
        <v/>
      </c>
      <c r="AW3318" s="145" t="str">
        <f>IF(IFERROR(VLOOKUP(AE3318,#REF!,1,0),"")&lt;&gt;"",1,"")</f>
        <v/>
      </c>
      <c r="AX3318" s="145" t="str">
        <f>IF(IFERROR(VLOOKUP(AE3318,#REF!,1,0),"")&lt;&gt;"",1,"")</f>
        <v/>
      </c>
      <c r="AY3318" s="145" t="str">
        <f>IF(IFERROR(VLOOKUP(AE3318,#REF!,1,0),"")&lt;&gt;"",1,"")</f>
        <v/>
      </c>
      <c r="AZ3318" s="145" t="str">
        <f>IF(IFERROR(VLOOKUP(AE3318,#REF!,1,0),"")&lt;&gt;"",1,"")</f>
        <v/>
      </c>
      <c r="BA3318" s="145" t="str">
        <f>IF(IFERROR(VLOOKUP(AE3318,#REF!,1,0),"")&lt;&gt;"",1,"")</f>
        <v/>
      </c>
      <c r="BB3318" s="145" t="str">
        <f>IF(IFERROR(VLOOKUP(AE3318,#REF!,1,0),"")&lt;&gt;"",1,"")</f>
        <v/>
      </c>
      <c r="BC3318" s="145" t="str">
        <f>IF(IFERROR(VLOOKUP(AE3318,#REF!,1,0),"")&lt;&gt;"",1,"")</f>
        <v/>
      </c>
      <c r="BD3318" s="146" t="str">
        <f>IF(IFERROR(VLOOKUP(AE3318,#REF!,1,0),"")&lt;&gt;"",1,"")</f>
        <v/>
      </c>
      <c r="BE3318" s="148">
        <f t="shared" si="1223"/>
        <v>0</v>
      </c>
    </row>
    <row r="3319" spans="1:57" ht="17">
      <c r="A3319" s="137">
        <v>3135</v>
      </c>
      <c r="B3319" s="137"/>
      <c r="C3319" s="137"/>
      <c r="D3319" s="138"/>
      <c r="E3319" s="138"/>
      <c r="F3319" s="138"/>
      <c r="G3319" s="138"/>
      <c r="H3319" s="138"/>
      <c r="I3319" s="138"/>
      <c r="J3319" s="138"/>
      <c r="K3319" s="138"/>
      <c r="L3319" s="138" t="s">
        <v>7430</v>
      </c>
      <c r="M3319" s="158"/>
      <c r="N3319" s="139" t="s">
        <v>3963</v>
      </c>
      <c r="O3319" s="140" t="s">
        <v>26</v>
      </c>
      <c r="P3319" s="140" t="s">
        <v>91</v>
      </c>
      <c r="Q3319" s="140" t="s">
        <v>15</v>
      </c>
      <c r="R3319" s="140">
        <v>1</v>
      </c>
      <c r="S3319" s="140" t="s">
        <v>111</v>
      </c>
      <c r="T3319" s="141" t="s">
        <v>111</v>
      </c>
      <c r="U3319" s="140" t="s">
        <v>8</v>
      </c>
      <c r="V3319" s="141" t="s">
        <v>8</v>
      </c>
      <c r="W3319" s="140" t="s">
        <v>4313</v>
      </c>
      <c r="X3319" s="140" t="s">
        <v>4313</v>
      </c>
      <c r="Y3319" s="140" t="s">
        <v>66</v>
      </c>
      <c r="Z3319" s="140" t="s">
        <v>66</v>
      </c>
      <c r="AA3319" s="140" t="s">
        <v>4313</v>
      </c>
      <c r="AB3319" s="140" t="s">
        <v>4313</v>
      </c>
      <c r="AC3319" s="140" t="s">
        <v>8</v>
      </c>
      <c r="AD3319" s="187" t="s">
        <v>15</v>
      </c>
      <c r="AE3319" s="151" t="s">
        <v>4315</v>
      </c>
      <c r="AF3319" s="151" t="s">
        <v>4315</v>
      </c>
      <c r="AG3319" s="134"/>
      <c r="AH3319" s="142"/>
      <c r="AI3319" s="143"/>
      <c r="AJ3319" s="143" t="b">
        <f t="shared" si="1224"/>
        <v>0</v>
      </c>
      <c r="AK3319" s="143" t="str">
        <f>O3319&amp;Q3319&amp;R3319&amp;U3319&amp;V3319&amp;Y3319&amp;Z3319&amp;AC3319&amp;AD3319</f>
        <v>M21110012</v>
      </c>
      <c r="AL3319" s="95"/>
      <c r="AM3319" s="41"/>
      <c r="AN3319" s="145" t="str">
        <f>N3319&amp;AK3319</f>
        <v>J9NM21110012</v>
      </c>
      <c r="AO3319" s="145"/>
      <c r="AP3319" s="30"/>
      <c r="AQ3319" s="145"/>
      <c r="AR3319" s="145" t="str">
        <f t="shared" si="1227"/>
        <v/>
      </c>
      <c r="AS3319" s="145" t="str">
        <f>IF(IFERROR(VLOOKUP(AE3319,#REF!,1,0),"")&lt;&gt;"",1,"")</f>
        <v/>
      </c>
      <c r="AT3319" s="145" t="str">
        <f>IF(IFERROR(VLOOKUP(AE3319,#REF!,1,0),"")&lt;&gt;"",1,"")</f>
        <v/>
      </c>
      <c r="AU3319" s="145" t="str">
        <f>IF(IFERROR(VLOOKUP(AE3319,#REF!,1,0),"")&lt;&gt;"",1,"")</f>
        <v/>
      </c>
      <c r="AV3319" s="145" t="str">
        <f>IF(IFERROR(VLOOKUP(AE3319,#REF!,1,0),"")&lt;&gt;"",1,"")</f>
        <v/>
      </c>
      <c r="AW3319" s="145" t="str">
        <f>IF(IFERROR(VLOOKUP(AE3319,#REF!,1,0),"")&lt;&gt;"",1,"")</f>
        <v/>
      </c>
      <c r="AX3319" s="145" t="str">
        <f>IF(IFERROR(VLOOKUP(AE3319,#REF!,1,0),"")&lt;&gt;"",1,"")</f>
        <v/>
      </c>
      <c r="AY3319" s="145" t="str">
        <f>IF(IFERROR(VLOOKUP(AE3319,#REF!,1,0),"")&lt;&gt;"",1,"")</f>
        <v/>
      </c>
      <c r="AZ3319" s="145" t="str">
        <f>IF(IFERROR(VLOOKUP(AE3319,#REF!,1,0),"")&lt;&gt;"",1,"")</f>
        <v/>
      </c>
      <c r="BA3319" s="145" t="str">
        <f>IF(IFERROR(VLOOKUP(AE3319,#REF!,1,0),"")&lt;&gt;"",1,"")</f>
        <v/>
      </c>
      <c r="BB3319" s="145" t="str">
        <f>IF(IFERROR(VLOOKUP(AE3319,#REF!,1,0),"")&lt;&gt;"",1,"")</f>
        <v/>
      </c>
      <c r="BC3319" s="145" t="str">
        <f>IF(IFERROR(VLOOKUP(AE3319,#REF!,1,0),"")&lt;&gt;"",1,"")</f>
        <v/>
      </c>
      <c r="BD3319" s="146" t="str">
        <f>IF(IFERROR(VLOOKUP(AE3319,#REF!,1,0),"")&lt;&gt;"",1,"")</f>
        <v/>
      </c>
      <c r="BE3319" s="148">
        <f t="shared" si="1223"/>
        <v>0</v>
      </c>
    </row>
    <row r="3320" spans="1:57" ht="17">
      <c r="A3320" s="137">
        <v>3136</v>
      </c>
      <c r="B3320" s="137"/>
      <c r="C3320" s="137"/>
      <c r="D3320" s="138"/>
      <c r="E3320" s="138"/>
      <c r="F3320" s="138"/>
      <c r="G3320" s="138"/>
      <c r="H3320" s="138"/>
      <c r="I3320" s="138"/>
      <c r="J3320" s="138"/>
      <c r="K3320" s="138"/>
      <c r="L3320" s="138" t="s">
        <v>7431</v>
      </c>
      <c r="M3320" s="158"/>
      <c r="N3320" s="139" t="s">
        <v>3963</v>
      </c>
      <c r="O3320" s="140" t="s">
        <v>26</v>
      </c>
      <c r="P3320" s="140" t="s">
        <v>91</v>
      </c>
      <c r="Q3320" s="140" t="s">
        <v>15</v>
      </c>
      <c r="R3320" s="140">
        <v>1</v>
      </c>
      <c r="S3320" s="140" t="s">
        <v>111</v>
      </c>
      <c r="T3320" s="141" t="s">
        <v>111</v>
      </c>
      <c r="U3320" s="140" t="s">
        <v>8</v>
      </c>
      <c r="V3320" s="141" t="s">
        <v>15</v>
      </c>
      <c r="W3320" s="140" t="s">
        <v>4316</v>
      </c>
      <c r="X3320" s="140" t="s">
        <v>4316</v>
      </c>
      <c r="Y3320" s="140" t="s">
        <v>66</v>
      </c>
      <c r="Z3320" s="140" t="s">
        <v>66</v>
      </c>
      <c r="AA3320" s="140" t="s">
        <v>4316</v>
      </c>
      <c r="AB3320" s="140" t="s">
        <v>4316</v>
      </c>
      <c r="AC3320" s="140" t="s">
        <v>66</v>
      </c>
      <c r="AD3320" s="187" t="s">
        <v>66</v>
      </c>
      <c r="AE3320" s="151" t="s">
        <v>4316</v>
      </c>
      <c r="AF3320" s="151" t="s">
        <v>4316</v>
      </c>
      <c r="AG3320" s="134"/>
      <c r="AH3320" s="142"/>
      <c r="AI3320" s="143"/>
      <c r="AJ3320" s="143" t="b">
        <f t="shared" si="1224"/>
        <v>0</v>
      </c>
      <c r="AK3320" s="143" t="str">
        <f>O3320&amp;Q3320&amp;R3320&amp;U3320&amp;V3320&amp;Y3320&amp;Z3320&amp;AC3320&amp;AD3320</f>
        <v>M21120000</v>
      </c>
      <c r="AL3320" s="95"/>
      <c r="AM3320" s="41"/>
      <c r="AN3320" s="145" t="str">
        <f>N3320&amp;AK3320</f>
        <v>J9NM21120000</v>
      </c>
      <c r="AO3320" s="145"/>
      <c r="AP3320" s="30"/>
      <c r="AQ3320" s="145"/>
      <c r="AR3320" s="145" t="str">
        <f t="shared" si="1227"/>
        <v/>
      </c>
      <c r="AS3320" s="145" t="str">
        <f>IF(IFERROR(VLOOKUP(AE3320,#REF!,1,0),"")&lt;&gt;"",1,"")</f>
        <v/>
      </c>
      <c r="AT3320" s="145" t="str">
        <f>IF(IFERROR(VLOOKUP(AE3320,#REF!,1,0),"")&lt;&gt;"",1,"")</f>
        <v/>
      </c>
      <c r="AU3320" s="145" t="str">
        <f>IF(IFERROR(VLOOKUP(AE3320,#REF!,1,0),"")&lt;&gt;"",1,"")</f>
        <v/>
      </c>
      <c r="AV3320" s="145" t="str">
        <f>IF(IFERROR(VLOOKUP(AE3320,#REF!,1,0),"")&lt;&gt;"",1,"")</f>
        <v/>
      </c>
      <c r="AW3320" s="145" t="str">
        <f>IF(IFERROR(VLOOKUP(AE3320,#REF!,1,0),"")&lt;&gt;"",1,"")</f>
        <v/>
      </c>
      <c r="AX3320" s="145" t="str">
        <f>IF(IFERROR(VLOOKUP(AE3320,#REF!,1,0),"")&lt;&gt;"",1,"")</f>
        <v/>
      </c>
      <c r="AY3320" s="145" t="str">
        <f>IF(IFERROR(VLOOKUP(AE3320,#REF!,1,0),"")&lt;&gt;"",1,"")</f>
        <v/>
      </c>
      <c r="AZ3320" s="145" t="str">
        <f>IF(IFERROR(VLOOKUP(AE3320,#REF!,1,0),"")&lt;&gt;"",1,"")</f>
        <v/>
      </c>
      <c r="BA3320" s="145" t="str">
        <f>IF(IFERROR(VLOOKUP(AE3320,#REF!,1,0),"")&lt;&gt;"",1,"")</f>
        <v/>
      </c>
      <c r="BB3320" s="145" t="str">
        <f>IF(IFERROR(VLOOKUP(AE3320,#REF!,1,0),"")&lt;&gt;"",1,"")</f>
        <v/>
      </c>
      <c r="BC3320" s="145" t="str">
        <f>IF(IFERROR(VLOOKUP(AE3320,#REF!,1,0),"")&lt;&gt;"",1,"")</f>
        <v/>
      </c>
      <c r="BD3320" s="146" t="str">
        <f>IF(IFERROR(VLOOKUP(AE3320,#REF!,1,0),"")&lt;&gt;"",1,"")</f>
        <v/>
      </c>
      <c r="BE3320" s="148">
        <f t="shared" si="1223"/>
        <v>0</v>
      </c>
    </row>
    <row r="3321" spans="1:57" ht="17">
      <c r="A3321" s="137">
        <v>3137</v>
      </c>
      <c r="B3321" s="137"/>
      <c r="C3321" s="137"/>
      <c r="D3321" s="138"/>
      <c r="E3321" s="138"/>
      <c r="F3321" s="138"/>
      <c r="G3321" s="138"/>
      <c r="H3321" s="138"/>
      <c r="I3321" s="138"/>
      <c r="J3321" s="138"/>
      <c r="K3321" s="138"/>
      <c r="L3321" s="138" t="s">
        <v>7432</v>
      </c>
      <c r="M3321" s="158"/>
      <c r="N3321" s="139" t="s">
        <v>3963</v>
      </c>
      <c r="O3321" s="140" t="s">
        <v>26</v>
      </c>
      <c r="P3321" s="140" t="s">
        <v>91</v>
      </c>
      <c r="Q3321" s="140" t="s">
        <v>15</v>
      </c>
      <c r="R3321" s="140">
        <v>1</v>
      </c>
      <c r="S3321" s="140" t="s">
        <v>111</v>
      </c>
      <c r="T3321" s="141" t="s">
        <v>111</v>
      </c>
      <c r="U3321" s="140" t="s">
        <v>8</v>
      </c>
      <c r="V3321" s="141" t="s">
        <v>21</v>
      </c>
      <c r="W3321" s="140" t="s">
        <v>4317</v>
      </c>
      <c r="X3321" s="140" t="s">
        <v>4317</v>
      </c>
      <c r="Y3321" s="140" t="s">
        <v>66</v>
      </c>
      <c r="Z3321" s="140" t="s">
        <v>66</v>
      </c>
      <c r="AA3321" s="140" t="s">
        <v>4317</v>
      </c>
      <c r="AB3321" s="140" t="s">
        <v>4317</v>
      </c>
      <c r="AC3321" s="140" t="s">
        <v>66</v>
      </c>
      <c r="AD3321" s="187" t="s">
        <v>66</v>
      </c>
      <c r="AE3321" s="151" t="s">
        <v>4317</v>
      </c>
      <c r="AF3321" s="151" t="s">
        <v>4317</v>
      </c>
      <c r="AG3321" s="134"/>
      <c r="AH3321" s="142"/>
      <c r="AI3321" s="143"/>
      <c r="AJ3321" s="143" t="b">
        <f t="shared" si="1224"/>
        <v>0</v>
      </c>
      <c r="AK3321" s="143" t="str">
        <f>O3321&amp;Q3321&amp;R3321&amp;U3321&amp;V3321&amp;Y3321&amp;Z3321&amp;AC3321&amp;AD3321</f>
        <v>M21130000</v>
      </c>
      <c r="AL3321" s="95"/>
      <c r="AM3321" s="41"/>
      <c r="AN3321" s="145" t="str">
        <f>N3321&amp;AK3321</f>
        <v>J9NM21130000</v>
      </c>
      <c r="AO3321" s="145"/>
      <c r="AP3321" s="30"/>
      <c r="AQ3321" s="145"/>
      <c r="AR3321" s="145" t="str">
        <f t="shared" si="1227"/>
        <v/>
      </c>
      <c r="AS3321" s="145" t="str">
        <f>IF(IFERROR(VLOOKUP(AE3321,#REF!,1,0),"")&lt;&gt;"",1,"")</f>
        <v/>
      </c>
      <c r="AT3321" s="145" t="str">
        <f>IF(IFERROR(VLOOKUP(AE3321,#REF!,1,0),"")&lt;&gt;"",1,"")</f>
        <v/>
      </c>
      <c r="AU3321" s="145" t="str">
        <f>IF(IFERROR(VLOOKUP(AE3321,#REF!,1,0),"")&lt;&gt;"",1,"")</f>
        <v/>
      </c>
      <c r="AV3321" s="145" t="str">
        <f>IF(IFERROR(VLOOKUP(AE3321,#REF!,1,0),"")&lt;&gt;"",1,"")</f>
        <v/>
      </c>
      <c r="AW3321" s="145" t="str">
        <f>IF(IFERROR(VLOOKUP(AE3321,#REF!,1,0),"")&lt;&gt;"",1,"")</f>
        <v/>
      </c>
      <c r="AX3321" s="145" t="str">
        <f>IF(IFERROR(VLOOKUP(AE3321,#REF!,1,0),"")&lt;&gt;"",1,"")</f>
        <v/>
      </c>
      <c r="AY3321" s="145" t="str">
        <f>IF(IFERROR(VLOOKUP(AE3321,#REF!,1,0),"")&lt;&gt;"",1,"")</f>
        <v/>
      </c>
      <c r="AZ3321" s="145" t="str">
        <f>IF(IFERROR(VLOOKUP(AE3321,#REF!,1,0),"")&lt;&gt;"",1,"")</f>
        <v/>
      </c>
      <c r="BA3321" s="145" t="str">
        <f>IF(IFERROR(VLOOKUP(AE3321,#REF!,1,0),"")&lt;&gt;"",1,"")</f>
        <v/>
      </c>
      <c r="BB3321" s="145" t="str">
        <f>IF(IFERROR(VLOOKUP(AE3321,#REF!,1,0),"")&lt;&gt;"",1,"")</f>
        <v/>
      </c>
      <c r="BC3321" s="145" t="str">
        <f>IF(IFERROR(VLOOKUP(AE3321,#REF!,1,0),"")&lt;&gt;"",1,"")</f>
        <v/>
      </c>
      <c r="BD3321" s="146" t="str">
        <f>IF(IFERROR(VLOOKUP(AE3321,#REF!,1,0),"")&lt;&gt;"",1,"")</f>
        <v/>
      </c>
      <c r="BE3321" s="148">
        <f t="shared" si="1223"/>
        <v>0</v>
      </c>
    </row>
    <row r="3322" spans="1:57" ht="17">
      <c r="A3322" s="137">
        <v>3138</v>
      </c>
      <c r="B3322" s="137"/>
      <c r="C3322" s="137"/>
      <c r="D3322" s="138"/>
      <c r="E3322" s="138"/>
      <c r="F3322" s="138"/>
      <c r="G3322" s="138"/>
      <c r="H3322" s="138"/>
      <c r="I3322" s="138"/>
      <c r="J3322" s="138"/>
      <c r="K3322" s="138"/>
      <c r="L3322" s="138" t="s">
        <v>7433</v>
      </c>
      <c r="M3322" s="158"/>
      <c r="N3322" s="139" t="s">
        <v>3963</v>
      </c>
      <c r="O3322" s="140" t="s">
        <v>26</v>
      </c>
      <c r="P3322" s="140" t="s">
        <v>91</v>
      </c>
      <c r="Q3322" s="140" t="s">
        <v>15</v>
      </c>
      <c r="R3322" s="140">
        <v>1</v>
      </c>
      <c r="S3322" s="140" t="s">
        <v>111</v>
      </c>
      <c r="T3322" s="141" t="s">
        <v>111</v>
      </c>
      <c r="U3322" s="140" t="s">
        <v>8</v>
      </c>
      <c r="V3322" s="141" t="s">
        <v>27</v>
      </c>
      <c r="W3322" s="140" t="s">
        <v>4318</v>
      </c>
      <c r="X3322" s="140" t="s">
        <v>4318</v>
      </c>
      <c r="Y3322" s="140" t="s">
        <v>66</v>
      </c>
      <c r="Z3322" s="140" t="s">
        <v>66</v>
      </c>
      <c r="AA3322" s="140" t="s">
        <v>4318</v>
      </c>
      <c r="AB3322" s="140" t="s">
        <v>4318</v>
      </c>
      <c r="AC3322" s="140" t="s">
        <v>66</v>
      </c>
      <c r="AD3322" s="187" t="s">
        <v>66</v>
      </c>
      <c r="AE3322" s="144" t="s">
        <v>4318</v>
      </c>
      <c r="AF3322" s="144" t="s">
        <v>4318</v>
      </c>
      <c r="AG3322" s="134"/>
      <c r="AH3322" s="142"/>
      <c r="AI3322" s="143"/>
      <c r="AJ3322" s="143" t="b">
        <f t="shared" si="1224"/>
        <v>0</v>
      </c>
      <c r="AK3322" s="143" t="str">
        <f>O3322&amp;Q3322&amp;R3322&amp;U3322&amp;V3322&amp;Y3322&amp;Z3322&amp;AC3322&amp;AD3322</f>
        <v>M21140000</v>
      </c>
      <c r="AL3322" s="95"/>
      <c r="AM3322" s="41"/>
      <c r="AN3322" s="145" t="str">
        <f>N3322&amp;AK3322</f>
        <v>J9NM21140000</v>
      </c>
      <c r="AO3322" s="145"/>
      <c r="AP3322" s="30"/>
      <c r="AQ3322" s="145"/>
      <c r="AR3322" s="145" t="str">
        <f t="shared" si="1227"/>
        <v/>
      </c>
      <c r="AS3322" s="145" t="str">
        <f>IF(IFERROR(VLOOKUP(AE3322,#REF!,1,0),"")&lt;&gt;"",1,"")</f>
        <v/>
      </c>
      <c r="AT3322" s="145" t="str">
        <f>IF(IFERROR(VLOOKUP(AE3322,#REF!,1,0),"")&lt;&gt;"",1,"")</f>
        <v/>
      </c>
      <c r="AU3322" s="145" t="str">
        <f>IF(IFERROR(VLOOKUP(AE3322,#REF!,1,0),"")&lt;&gt;"",1,"")</f>
        <v/>
      </c>
      <c r="AV3322" s="145" t="str">
        <f>IF(IFERROR(VLOOKUP(AE3322,#REF!,1,0),"")&lt;&gt;"",1,"")</f>
        <v/>
      </c>
      <c r="AW3322" s="145" t="str">
        <f>IF(IFERROR(VLOOKUP(AE3322,#REF!,1,0),"")&lt;&gt;"",1,"")</f>
        <v/>
      </c>
      <c r="AX3322" s="145" t="str">
        <f>IF(IFERROR(VLOOKUP(AE3322,#REF!,1,0),"")&lt;&gt;"",1,"")</f>
        <v/>
      </c>
      <c r="AY3322" s="145" t="str">
        <f>IF(IFERROR(VLOOKUP(AE3322,#REF!,1,0),"")&lt;&gt;"",1,"")</f>
        <v/>
      </c>
      <c r="AZ3322" s="145" t="str">
        <f>IF(IFERROR(VLOOKUP(AE3322,#REF!,1,0),"")&lt;&gt;"",1,"")</f>
        <v/>
      </c>
      <c r="BA3322" s="145" t="str">
        <f>IF(IFERROR(VLOOKUP(AE3322,#REF!,1,0),"")&lt;&gt;"",1,"")</f>
        <v/>
      </c>
      <c r="BB3322" s="145" t="str">
        <f>IF(IFERROR(VLOOKUP(AE3322,#REF!,1,0),"")&lt;&gt;"",1,"")</f>
        <v/>
      </c>
      <c r="BC3322" s="145" t="str">
        <f>IF(IFERROR(VLOOKUP(AE3322,#REF!,1,0),"")&lt;&gt;"",1,"")</f>
        <v/>
      </c>
      <c r="BD3322" s="146" t="str">
        <f>IF(IFERROR(VLOOKUP(AE3322,#REF!,1,0),"")&lt;&gt;"",1,"")</f>
        <v/>
      </c>
      <c r="BE3322" s="148">
        <f t="shared" si="1223"/>
        <v>0</v>
      </c>
    </row>
    <row r="3323" spans="1:57" ht="17">
      <c r="A3323" s="137">
        <v>3139</v>
      </c>
      <c r="B3323" s="137"/>
      <c r="C3323" s="137"/>
      <c r="D3323" s="138"/>
      <c r="E3323" s="138"/>
      <c r="F3323" s="138"/>
      <c r="G3323" s="138"/>
      <c r="H3323" s="138"/>
      <c r="I3323" s="138"/>
      <c r="J3323" s="138"/>
      <c r="K3323" s="138"/>
      <c r="L3323" s="138" t="s">
        <v>7434</v>
      </c>
      <c r="M3323" s="158"/>
      <c r="N3323" s="139" t="s">
        <v>3963</v>
      </c>
      <c r="O3323" s="140" t="s">
        <v>26</v>
      </c>
      <c r="P3323" s="140" t="s">
        <v>91</v>
      </c>
      <c r="Q3323" s="140" t="s">
        <v>15</v>
      </c>
      <c r="R3323" s="140">
        <v>1</v>
      </c>
      <c r="S3323" s="140" t="s">
        <v>111</v>
      </c>
      <c r="T3323" s="141" t="s">
        <v>111</v>
      </c>
      <c r="U3323" s="140" t="s">
        <v>8</v>
      </c>
      <c r="V3323" s="141" t="s">
        <v>31</v>
      </c>
      <c r="W3323" s="140" t="s">
        <v>4319</v>
      </c>
      <c r="X3323" s="140" t="s">
        <v>4319</v>
      </c>
      <c r="Y3323" s="140" t="s">
        <v>66</v>
      </c>
      <c r="Z3323" s="140" t="s">
        <v>66</v>
      </c>
      <c r="AA3323" s="140" t="s">
        <v>4319</v>
      </c>
      <c r="AB3323" s="140" t="s">
        <v>4319</v>
      </c>
      <c r="AC3323" s="140" t="s">
        <v>66</v>
      </c>
      <c r="AD3323" s="187" t="s">
        <v>66</v>
      </c>
      <c r="AE3323" s="144" t="s">
        <v>4319</v>
      </c>
      <c r="AF3323" s="144" t="s">
        <v>4319</v>
      </c>
      <c r="AG3323" s="134"/>
      <c r="AH3323" s="142"/>
      <c r="AI3323" s="143"/>
      <c r="AJ3323" s="143" t="b">
        <f t="shared" si="1224"/>
        <v>0</v>
      </c>
      <c r="AK3323" s="143" t="str">
        <f>O3323&amp;Q3323&amp;R3323&amp;U3323&amp;V3323&amp;Y3323&amp;Z3323&amp;AC3323&amp;AD3323</f>
        <v>M21150000</v>
      </c>
      <c r="AL3323" s="95"/>
      <c r="AM3323" s="41"/>
      <c r="AN3323" s="145" t="str">
        <f>N3323&amp;AK3323</f>
        <v>J9NM21150000</v>
      </c>
      <c r="AO3323" s="145"/>
      <c r="AP3323" s="30"/>
      <c r="AQ3323" s="145"/>
      <c r="AR3323" s="145" t="str">
        <f t="shared" si="1227"/>
        <v/>
      </c>
      <c r="AS3323" s="145" t="str">
        <f>IF(IFERROR(VLOOKUP(AE3323,#REF!,1,0),"")&lt;&gt;"",1,"")</f>
        <v/>
      </c>
      <c r="AT3323" s="145" t="str">
        <f>IF(IFERROR(VLOOKUP(AE3323,#REF!,1,0),"")&lt;&gt;"",1,"")</f>
        <v/>
      </c>
      <c r="AU3323" s="145" t="str">
        <f>IF(IFERROR(VLOOKUP(AE3323,#REF!,1,0),"")&lt;&gt;"",1,"")</f>
        <v/>
      </c>
      <c r="AV3323" s="145" t="str">
        <f>IF(IFERROR(VLOOKUP(AE3323,#REF!,1,0),"")&lt;&gt;"",1,"")</f>
        <v/>
      </c>
      <c r="AW3323" s="145" t="str">
        <f>IF(IFERROR(VLOOKUP(AE3323,#REF!,1,0),"")&lt;&gt;"",1,"")</f>
        <v/>
      </c>
      <c r="AX3323" s="145" t="str">
        <f>IF(IFERROR(VLOOKUP(AE3323,#REF!,1,0),"")&lt;&gt;"",1,"")</f>
        <v/>
      </c>
      <c r="AY3323" s="145" t="str">
        <f>IF(IFERROR(VLOOKUP(AE3323,#REF!,1,0),"")&lt;&gt;"",1,"")</f>
        <v/>
      </c>
      <c r="AZ3323" s="145" t="str">
        <f>IF(IFERROR(VLOOKUP(AE3323,#REF!,1,0),"")&lt;&gt;"",1,"")</f>
        <v/>
      </c>
      <c r="BA3323" s="145" t="str">
        <f>IF(IFERROR(VLOOKUP(AE3323,#REF!,1,0),"")&lt;&gt;"",1,"")</f>
        <v/>
      </c>
      <c r="BB3323" s="145" t="str">
        <f>IF(IFERROR(VLOOKUP(AE3323,#REF!,1,0),"")&lt;&gt;"",1,"")</f>
        <v/>
      </c>
      <c r="BC3323" s="145" t="str">
        <f>IF(IFERROR(VLOOKUP(AE3323,#REF!,1,0),"")&lt;&gt;"",1,"")</f>
        <v/>
      </c>
      <c r="BD3323" s="146" t="str">
        <f>IF(IFERROR(VLOOKUP(AE3323,#REF!,1,0),"")&lt;&gt;"",1,"")</f>
        <v/>
      </c>
      <c r="BE3323" s="148">
        <f t="shared" si="1223"/>
        <v>0</v>
      </c>
    </row>
    <row r="3324" spans="1:57" ht="17">
      <c r="A3324" s="137">
        <v>3140</v>
      </c>
      <c r="B3324" s="137"/>
      <c r="C3324" s="137"/>
      <c r="D3324" s="138"/>
      <c r="E3324" s="138"/>
      <c r="F3324" s="138"/>
      <c r="G3324" s="138"/>
      <c r="H3324" s="138"/>
      <c r="I3324" s="138"/>
      <c r="J3324" s="138"/>
      <c r="K3324" s="138"/>
      <c r="L3324" s="138" t="s">
        <v>7435</v>
      </c>
      <c r="M3324" s="158"/>
      <c r="N3324" s="139" t="s">
        <v>3963</v>
      </c>
      <c r="O3324" s="140" t="s">
        <v>26</v>
      </c>
      <c r="P3324" s="140" t="s">
        <v>91</v>
      </c>
      <c r="Q3324" s="140" t="s">
        <v>15</v>
      </c>
      <c r="R3324" s="140">
        <v>1</v>
      </c>
      <c r="S3324" s="140" t="s">
        <v>111</v>
      </c>
      <c r="T3324" s="141" t="s">
        <v>111</v>
      </c>
      <c r="U3324" s="140" t="s">
        <v>8</v>
      </c>
      <c r="V3324" s="141" t="s">
        <v>34</v>
      </c>
      <c r="W3324" s="140" t="s">
        <v>4320</v>
      </c>
      <c r="X3324" s="140" t="s">
        <v>4320</v>
      </c>
      <c r="Y3324" s="140" t="s">
        <v>66</v>
      </c>
      <c r="Z3324" s="140" t="s">
        <v>66</v>
      </c>
      <c r="AA3324" s="140" t="s">
        <v>4320</v>
      </c>
      <c r="AB3324" s="140" t="s">
        <v>4320</v>
      </c>
      <c r="AC3324" s="140" t="s">
        <v>66</v>
      </c>
      <c r="AD3324" s="187" t="s">
        <v>66</v>
      </c>
      <c r="AE3324" s="144" t="s">
        <v>4320</v>
      </c>
      <c r="AF3324" s="144" t="s">
        <v>4320</v>
      </c>
      <c r="AG3324" s="134"/>
      <c r="AH3324" s="142"/>
      <c r="AI3324" s="143"/>
      <c r="AJ3324" s="143" t="b">
        <f t="shared" si="1224"/>
        <v>0</v>
      </c>
      <c r="AK3324" s="143" t="str">
        <f>O3324&amp;Q3324&amp;R3324&amp;U3324&amp;V3324&amp;Y3324&amp;Z3324&amp;AC3324&amp;AD3324</f>
        <v>M21160000</v>
      </c>
      <c r="AL3324" s="95"/>
      <c r="AM3324" s="41"/>
      <c r="AN3324" s="145" t="str">
        <f>N3324&amp;AK3324</f>
        <v>J9NM21160000</v>
      </c>
      <c r="AO3324" s="145"/>
      <c r="AP3324" s="30"/>
      <c r="AQ3324" s="145"/>
      <c r="AR3324" s="145" t="str">
        <f t="shared" si="1227"/>
        <v/>
      </c>
      <c r="AS3324" s="145" t="str">
        <f>IF(IFERROR(VLOOKUP(AE3324,#REF!,1,0),"")&lt;&gt;"",1,"")</f>
        <v/>
      </c>
      <c r="AT3324" s="145" t="str">
        <f>IF(IFERROR(VLOOKUP(AE3324,#REF!,1,0),"")&lt;&gt;"",1,"")</f>
        <v/>
      </c>
      <c r="AU3324" s="145" t="str">
        <f>IF(IFERROR(VLOOKUP(AE3324,#REF!,1,0),"")&lt;&gt;"",1,"")</f>
        <v/>
      </c>
      <c r="AV3324" s="145" t="str">
        <f>IF(IFERROR(VLOOKUP(AE3324,#REF!,1,0),"")&lt;&gt;"",1,"")</f>
        <v/>
      </c>
      <c r="AW3324" s="145" t="str">
        <f>IF(IFERROR(VLOOKUP(AE3324,#REF!,1,0),"")&lt;&gt;"",1,"")</f>
        <v/>
      </c>
      <c r="AX3324" s="145" t="str">
        <f>IF(IFERROR(VLOOKUP(AE3324,#REF!,1,0),"")&lt;&gt;"",1,"")</f>
        <v/>
      </c>
      <c r="AY3324" s="145" t="str">
        <f>IF(IFERROR(VLOOKUP(AE3324,#REF!,1,0),"")&lt;&gt;"",1,"")</f>
        <v/>
      </c>
      <c r="AZ3324" s="145" t="str">
        <f>IF(IFERROR(VLOOKUP(AE3324,#REF!,1,0),"")&lt;&gt;"",1,"")</f>
        <v/>
      </c>
      <c r="BA3324" s="145" t="str">
        <f>IF(IFERROR(VLOOKUP(AE3324,#REF!,1,0),"")&lt;&gt;"",1,"")</f>
        <v/>
      </c>
      <c r="BB3324" s="145" t="str">
        <f>IF(IFERROR(VLOOKUP(AE3324,#REF!,1,0),"")&lt;&gt;"",1,"")</f>
        <v/>
      </c>
      <c r="BC3324" s="145" t="str">
        <f>IF(IFERROR(VLOOKUP(AE3324,#REF!,1,0),"")&lt;&gt;"",1,"")</f>
        <v/>
      </c>
      <c r="BD3324" s="146" t="str">
        <f>IF(IFERROR(VLOOKUP(AE3324,#REF!,1,0),"")&lt;&gt;"",1,"")</f>
        <v/>
      </c>
      <c r="BE3324" s="148">
        <f t="shared" si="1223"/>
        <v>0</v>
      </c>
    </row>
    <row r="3325" spans="1:57" ht="17">
      <c r="A3325" s="137">
        <v>3141</v>
      </c>
      <c r="B3325" s="137"/>
      <c r="C3325" s="137"/>
      <c r="D3325" s="138"/>
      <c r="E3325" s="138"/>
      <c r="F3325" s="138"/>
      <c r="G3325" s="138"/>
      <c r="H3325" s="138"/>
      <c r="I3325" s="138"/>
      <c r="J3325" s="138"/>
      <c r="K3325" s="138"/>
      <c r="L3325" s="138" t="s">
        <v>7436</v>
      </c>
      <c r="M3325" s="158"/>
      <c r="N3325" s="139" t="s">
        <v>3963</v>
      </c>
      <c r="O3325" s="140" t="s">
        <v>26</v>
      </c>
      <c r="P3325" s="140" t="s">
        <v>91</v>
      </c>
      <c r="Q3325" s="140" t="s">
        <v>15</v>
      </c>
      <c r="R3325" s="140">
        <v>1</v>
      </c>
      <c r="S3325" s="140" t="s">
        <v>111</v>
      </c>
      <c r="T3325" s="141" t="s">
        <v>111</v>
      </c>
      <c r="U3325" s="140" t="s">
        <v>8</v>
      </c>
      <c r="V3325" s="141" t="s">
        <v>20</v>
      </c>
      <c r="W3325" s="140" t="s">
        <v>4321</v>
      </c>
      <c r="X3325" s="140" t="s">
        <v>4321</v>
      </c>
      <c r="Y3325" s="140" t="s">
        <v>66</v>
      </c>
      <c r="Z3325" s="140" t="s">
        <v>66</v>
      </c>
      <c r="AA3325" s="140" t="s">
        <v>4321</v>
      </c>
      <c r="AB3325" s="140" t="s">
        <v>4321</v>
      </c>
      <c r="AC3325" s="140" t="s">
        <v>66</v>
      </c>
      <c r="AD3325" s="187" t="s">
        <v>66</v>
      </c>
      <c r="AE3325" s="144" t="s">
        <v>4321</v>
      </c>
      <c r="AF3325" s="144" t="s">
        <v>4321</v>
      </c>
      <c r="AG3325" s="134"/>
      <c r="AH3325" s="142"/>
      <c r="AI3325" s="143"/>
      <c r="AJ3325" s="143" t="b">
        <f t="shared" si="1224"/>
        <v>0</v>
      </c>
      <c r="AK3325" s="143" t="str">
        <f>O3325&amp;Q3325&amp;R3325&amp;U3325&amp;V3325&amp;Y3325&amp;Z3325&amp;AC3325&amp;AD3325</f>
        <v>M21170000</v>
      </c>
      <c r="AL3325" s="95"/>
      <c r="AM3325" s="41"/>
      <c r="AN3325" s="145" t="str">
        <f>N3325&amp;AK3325</f>
        <v>J9NM21170000</v>
      </c>
      <c r="AO3325" s="145"/>
      <c r="AP3325" s="30"/>
      <c r="AQ3325" s="145"/>
      <c r="AR3325" s="145" t="str">
        <f t="shared" si="1227"/>
        <v/>
      </c>
      <c r="AS3325" s="145" t="str">
        <f>IF(IFERROR(VLOOKUP(AE3325,#REF!,1,0),"")&lt;&gt;"",1,"")</f>
        <v/>
      </c>
      <c r="AT3325" s="145" t="str">
        <f>IF(IFERROR(VLOOKUP(AE3325,#REF!,1,0),"")&lt;&gt;"",1,"")</f>
        <v/>
      </c>
      <c r="AU3325" s="145" t="str">
        <f>IF(IFERROR(VLOOKUP(AE3325,#REF!,1,0),"")&lt;&gt;"",1,"")</f>
        <v/>
      </c>
      <c r="AV3325" s="145" t="str">
        <f>IF(IFERROR(VLOOKUP(AE3325,#REF!,1,0),"")&lt;&gt;"",1,"")</f>
        <v/>
      </c>
      <c r="AW3325" s="145" t="str">
        <f>IF(IFERROR(VLOOKUP(AE3325,#REF!,1,0),"")&lt;&gt;"",1,"")</f>
        <v/>
      </c>
      <c r="AX3325" s="145" t="str">
        <f>IF(IFERROR(VLOOKUP(AE3325,#REF!,1,0),"")&lt;&gt;"",1,"")</f>
        <v/>
      </c>
      <c r="AY3325" s="145" t="str">
        <f>IF(IFERROR(VLOOKUP(AE3325,#REF!,1,0),"")&lt;&gt;"",1,"")</f>
        <v/>
      </c>
      <c r="AZ3325" s="145" t="str">
        <f>IF(IFERROR(VLOOKUP(AE3325,#REF!,1,0),"")&lt;&gt;"",1,"")</f>
        <v/>
      </c>
      <c r="BA3325" s="145" t="str">
        <f>IF(IFERROR(VLOOKUP(AE3325,#REF!,1,0),"")&lt;&gt;"",1,"")</f>
        <v/>
      </c>
      <c r="BB3325" s="145" t="str">
        <f>IF(IFERROR(VLOOKUP(AE3325,#REF!,1,0),"")&lt;&gt;"",1,"")</f>
        <v/>
      </c>
      <c r="BC3325" s="145" t="str">
        <f>IF(IFERROR(VLOOKUP(AE3325,#REF!,1,0),"")&lt;&gt;"",1,"")</f>
        <v/>
      </c>
      <c r="BD3325" s="146" t="str">
        <f>IF(IFERROR(VLOOKUP(AE3325,#REF!,1,0),"")&lt;&gt;"",1,"")</f>
        <v/>
      </c>
      <c r="BE3325" s="148">
        <f t="shared" si="1223"/>
        <v>0</v>
      </c>
    </row>
    <row r="3326" spans="1:57" ht="17">
      <c r="A3326" s="137">
        <v>3142</v>
      </c>
      <c r="B3326" s="137"/>
      <c r="C3326" s="137"/>
      <c r="D3326" s="138"/>
      <c r="E3326" s="138"/>
      <c r="F3326" s="138"/>
      <c r="G3326" s="138"/>
      <c r="H3326" s="138"/>
      <c r="I3326" s="138"/>
      <c r="J3326" s="138"/>
      <c r="K3326" s="138"/>
      <c r="L3326" s="138" t="s">
        <v>7437</v>
      </c>
      <c r="M3326" s="158"/>
      <c r="N3326" s="139" t="s">
        <v>3963</v>
      </c>
      <c r="O3326" s="140" t="s">
        <v>26</v>
      </c>
      <c r="P3326" s="140" t="s">
        <v>91</v>
      </c>
      <c r="Q3326" s="140" t="s">
        <v>15</v>
      </c>
      <c r="R3326" s="140">
        <v>1</v>
      </c>
      <c r="S3326" s="140" t="s">
        <v>111</v>
      </c>
      <c r="T3326" s="141" t="s">
        <v>111</v>
      </c>
      <c r="U3326" s="140" t="s">
        <v>8</v>
      </c>
      <c r="V3326" s="141">
        <v>8</v>
      </c>
      <c r="W3326" s="140" t="s">
        <v>4322</v>
      </c>
      <c r="X3326" s="140" t="s">
        <v>4322</v>
      </c>
      <c r="Y3326" s="140" t="s">
        <v>66</v>
      </c>
      <c r="Z3326" s="140" t="s">
        <v>66</v>
      </c>
      <c r="AA3326" s="140" t="s">
        <v>4322</v>
      </c>
      <c r="AB3326" s="140" t="s">
        <v>4322</v>
      </c>
      <c r="AC3326" s="140" t="s">
        <v>66</v>
      </c>
      <c r="AD3326" s="187" t="s">
        <v>66</v>
      </c>
      <c r="AE3326" s="151" t="s">
        <v>4322</v>
      </c>
      <c r="AF3326" s="151" t="s">
        <v>4322</v>
      </c>
      <c r="AG3326" s="134"/>
      <c r="AH3326" s="142"/>
      <c r="AI3326" s="143"/>
      <c r="AJ3326" s="143" t="b">
        <f t="shared" si="1224"/>
        <v>0</v>
      </c>
      <c r="AK3326" s="143" t="str">
        <f>O3326&amp;Q3326&amp;R3326&amp;U3326&amp;V3326&amp;Y3326&amp;Z3326&amp;AC3326&amp;AD3326</f>
        <v>M21180000</v>
      </c>
      <c r="AL3326" s="95"/>
      <c r="AM3326" s="41"/>
      <c r="AN3326" s="145" t="str">
        <f>N3326&amp;AK3326</f>
        <v>J9NM21180000</v>
      </c>
      <c r="AO3326" s="145"/>
      <c r="AP3326" s="30"/>
      <c r="AQ3326" s="145"/>
      <c r="AR3326" s="145" t="str">
        <f t="shared" si="1227"/>
        <v/>
      </c>
      <c r="AS3326" s="145" t="str">
        <f>IF(IFERROR(VLOOKUP(AE3326,#REF!,1,0),"")&lt;&gt;"",1,"")</f>
        <v/>
      </c>
      <c r="AT3326" s="145" t="str">
        <f>IF(IFERROR(VLOOKUP(AE3326,#REF!,1,0),"")&lt;&gt;"",1,"")</f>
        <v/>
      </c>
      <c r="AU3326" s="145" t="str">
        <f>IF(IFERROR(VLOOKUP(AE3326,#REF!,1,0),"")&lt;&gt;"",1,"")</f>
        <v/>
      </c>
      <c r="AV3326" s="145" t="str">
        <f>IF(IFERROR(VLOOKUP(AE3326,#REF!,1,0),"")&lt;&gt;"",1,"")</f>
        <v/>
      </c>
      <c r="AW3326" s="145" t="str">
        <f>IF(IFERROR(VLOOKUP(AE3326,#REF!,1,0),"")&lt;&gt;"",1,"")</f>
        <v/>
      </c>
      <c r="AX3326" s="145" t="str">
        <f>IF(IFERROR(VLOOKUP(AE3326,#REF!,1,0),"")&lt;&gt;"",1,"")</f>
        <v/>
      </c>
      <c r="AY3326" s="145" t="str">
        <f>IF(IFERROR(VLOOKUP(AE3326,#REF!,1,0),"")&lt;&gt;"",1,"")</f>
        <v/>
      </c>
      <c r="AZ3326" s="145" t="str">
        <f>IF(IFERROR(VLOOKUP(AE3326,#REF!,1,0),"")&lt;&gt;"",1,"")</f>
        <v/>
      </c>
      <c r="BA3326" s="145" t="str">
        <f>IF(IFERROR(VLOOKUP(AE3326,#REF!,1,0),"")&lt;&gt;"",1,"")</f>
        <v/>
      </c>
      <c r="BB3326" s="145" t="str">
        <f>IF(IFERROR(VLOOKUP(AE3326,#REF!,1,0),"")&lt;&gt;"",1,"")</f>
        <v/>
      </c>
      <c r="BC3326" s="145" t="str">
        <f>IF(IFERROR(VLOOKUP(AE3326,#REF!,1,0),"")&lt;&gt;"",1,"")</f>
        <v/>
      </c>
      <c r="BD3326" s="146" t="str">
        <f>IF(IFERROR(VLOOKUP(AE3326,#REF!,1,0),"")&lt;&gt;"",1,"")</f>
        <v/>
      </c>
      <c r="BE3326" s="148">
        <f t="shared" si="1223"/>
        <v>0</v>
      </c>
    </row>
    <row r="3327" spans="1:57" ht="17">
      <c r="A3327" s="137">
        <v>3143</v>
      </c>
      <c r="B3327" s="137"/>
      <c r="C3327" s="137"/>
      <c r="D3327" s="138"/>
      <c r="E3327" s="138"/>
      <c r="F3327" s="138"/>
      <c r="G3327" s="138"/>
      <c r="H3327" s="138"/>
      <c r="I3327" s="138"/>
      <c r="J3327" s="138"/>
      <c r="K3327" s="138"/>
      <c r="L3327" s="138" t="s">
        <v>7438</v>
      </c>
      <c r="M3327" s="158"/>
      <c r="N3327" s="139" t="s">
        <v>3963</v>
      </c>
      <c r="O3327" s="140" t="s">
        <v>26</v>
      </c>
      <c r="P3327" s="140" t="s">
        <v>91</v>
      </c>
      <c r="Q3327" s="140" t="s">
        <v>15</v>
      </c>
      <c r="R3327" s="140">
        <v>1</v>
      </c>
      <c r="S3327" s="140" t="s">
        <v>111</v>
      </c>
      <c r="T3327" s="141" t="s">
        <v>111</v>
      </c>
      <c r="U3327" s="140" t="s">
        <v>8</v>
      </c>
      <c r="V3327" s="141">
        <v>9</v>
      </c>
      <c r="W3327" s="140" t="s">
        <v>4323</v>
      </c>
      <c r="X3327" s="140" t="s">
        <v>4323</v>
      </c>
      <c r="Y3327" s="140" t="s">
        <v>66</v>
      </c>
      <c r="Z3327" s="140" t="s">
        <v>66</v>
      </c>
      <c r="AA3327" s="140" t="s">
        <v>4323</v>
      </c>
      <c r="AB3327" s="140" t="s">
        <v>4323</v>
      </c>
      <c r="AC3327" s="140" t="s">
        <v>66</v>
      </c>
      <c r="AD3327" s="187" t="s">
        <v>66</v>
      </c>
      <c r="AE3327" s="151" t="s">
        <v>4323</v>
      </c>
      <c r="AF3327" s="151" t="s">
        <v>4323</v>
      </c>
      <c r="AG3327" s="134"/>
      <c r="AH3327" s="142"/>
      <c r="AI3327" s="143"/>
      <c r="AJ3327" s="143" t="b">
        <f t="shared" si="1224"/>
        <v>0</v>
      </c>
      <c r="AK3327" s="143" t="str">
        <f>O3327&amp;Q3327&amp;R3327&amp;U3327&amp;V3327&amp;Y3327&amp;Z3327&amp;AC3327&amp;AD3327</f>
        <v>M21190000</v>
      </c>
      <c r="AL3327" s="95"/>
      <c r="AM3327" s="41"/>
      <c r="AN3327" s="145" t="str">
        <f>N3327&amp;AK3327</f>
        <v>J9NM21190000</v>
      </c>
      <c r="AO3327" s="145"/>
      <c r="AP3327" s="30"/>
      <c r="AQ3327" s="145"/>
      <c r="AR3327" s="145" t="str">
        <f t="shared" si="1227"/>
        <v/>
      </c>
      <c r="AS3327" s="145" t="str">
        <f>IF(IFERROR(VLOOKUP(AE3327,#REF!,1,0),"")&lt;&gt;"",1,"")</f>
        <v/>
      </c>
      <c r="AT3327" s="145" t="str">
        <f>IF(IFERROR(VLOOKUP(AE3327,#REF!,1,0),"")&lt;&gt;"",1,"")</f>
        <v/>
      </c>
      <c r="AU3327" s="145" t="str">
        <f>IF(IFERROR(VLOOKUP(AE3327,#REF!,1,0),"")&lt;&gt;"",1,"")</f>
        <v/>
      </c>
      <c r="AV3327" s="145" t="str">
        <f>IF(IFERROR(VLOOKUP(AE3327,#REF!,1,0),"")&lt;&gt;"",1,"")</f>
        <v/>
      </c>
      <c r="AW3327" s="145" t="str">
        <f>IF(IFERROR(VLOOKUP(AE3327,#REF!,1,0),"")&lt;&gt;"",1,"")</f>
        <v/>
      </c>
      <c r="AX3327" s="145" t="str">
        <f>IF(IFERROR(VLOOKUP(AE3327,#REF!,1,0),"")&lt;&gt;"",1,"")</f>
        <v/>
      </c>
      <c r="AY3327" s="145" t="str">
        <f>IF(IFERROR(VLOOKUP(AE3327,#REF!,1,0),"")&lt;&gt;"",1,"")</f>
        <v/>
      </c>
      <c r="AZ3327" s="145" t="str">
        <f>IF(IFERROR(VLOOKUP(AE3327,#REF!,1,0),"")&lt;&gt;"",1,"")</f>
        <v/>
      </c>
      <c r="BA3327" s="145" t="str">
        <f>IF(IFERROR(VLOOKUP(AE3327,#REF!,1,0),"")&lt;&gt;"",1,"")</f>
        <v/>
      </c>
      <c r="BB3327" s="145" t="str">
        <f>IF(IFERROR(VLOOKUP(AE3327,#REF!,1,0),"")&lt;&gt;"",1,"")</f>
        <v/>
      </c>
      <c r="BC3327" s="145" t="str">
        <f>IF(IFERROR(VLOOKUP(AE3327,#REF!,1,0),"")&lt;&gt;"",1,"")</f>
        <v/>
      </c>
      <c r="BD3327" s="146" t="str">
        <f>IF(IFERROR(VLOOKUP(AE3327,#REF!,1,0),"")&lt;&gt;"",1,"")</f>
        <v/>
      </c>
      <c r="BE3327" s="148">
        <f t="shared" si="1223"/>
        <v>0</v>
      </c>
    </row>
    <row r="3328" spans="1:57" ht="17">
      <c r="A3328" s="137">
        <v>3144</v>
      </c>
      <c r="B3328" s="137"/>
      <c r="C3328" s="137"/>
      <c r="D3328" s="138"/>
      <c r="E3328" s="138"/>
      <c r="F3328" s="138"/>
      <c r="G3328" s="138"/>
      <c r="H3328" s="138"/>
      <c r="I3328" s="138"/>
      <c r="J3328" s="138"/>
      <c r="K3328" s="138"/>
      <c r="L3328" s="138" t="s">
        <v>7439</v>
      </c>
      <c r="M3328" s="158"/>
      <c r="N3328" s="139" t="s">
        <v>3963</v>
      </c>
      <c r="O3328" s="140" t="s">
        <v>26</v>
      </c>
      <c r="P3328" s="140" t="s">
        <v>91</v>
      </c>
      <c r="Q3328" s="140" t="s">
        <v>15</v>
      </c>
      <c r="R3328" s="140">
        <v>1</v>
      </c>
      <c r="S3328" s="140" t="s">
        <v>111</v>
      </c>
      <c r="T3328" s="141" t="s">
        <v>111</v>
      </c>
      <c r="U3328" s="140" t="s">
        <v>15</v>
      </c>
      <c r="V3328" s="141">
        <v>1</v>
      </c>
      <c r="W3328" s="140" t="s">
        <v>4324</v>
      </c>
      <c r="X3328" s="140" t="s">
        <v>4324</v>
      </c>
      <c r="Y3328" s="140" t="s">
        <v>66</v>
      </c>
      <c r="Z3328" s="140" t="s">
        <v>66</v>
      </c>
      <c r="AA3328" s="140" t="s">
        <v>4324</v>
      </c>
      <c r="AB3328" s="140" t="s">
        <v>4324</v>
      </c>
      <c r="AC3328" s="140" t="s">
        <v>66</v>
      </c>
      <c r="AD3328" s="187" t="s">
        <v>66</v>
      </c>
      <c r="AE3328" s="151" t="s">
        <v>4324</v>
      </c>
      <c r="AF3328" s="151" t="s">
        <v>4324</v>
      </c>
      <c r="AG3328" s="134"/>
      <c r="AH3328" s="142"/>
      <c r="AI3328" s="143"/>
      <c r="AJ3328" s="143" t="b">
        <f t="shared" si="1224"/>
        <v>0</v>
      </c>
      <c r="AK3328" s="143" t="str">
        <f>O3328&amp;Q3328&amp;R3328&amp;U3328&amp;V3328&amp;Y3328&amp;Z3328&amp;AC3328&amp;AD3328</f>
        <v>M21210000</v>
      </c>
      <c r="AL3328" s="95"/>
      <c r="AM3328" s="41"/>
      <c r="AN3328" s="145" t="str">
        <f>N3328&amp;AK3328</f>
        <v>J9NM21210000</v>
      </c>
      <c r="AO3328" s="145"/>
      <c r="AP3328" s="30"/>
      <c r="AQ3328" s="145"/>
      <c r="AR3328" s="145" t="str">
        <f t="shared" si="1227"/>
        <v/>
      </c>
      <c r="AS3328" s="145" t="str">
        <f>IF(IFERROR(VLOOKUP(AE3328,#REF!,1,0),"")&lt;&gt;"",1,"")</f>
        <v/>
      </c>
      <c r="AT3328" s="145" t="str">
        <f>IF(IFERROR(VLOOKUP(AE3328,#REF!,1,0),"")&lt;&gt;"",1,"")</f>
        <v/>
      </c>
      <c r="AU3328" s="145" t="str">
        <f>IF(IFERROR(VLOOKUP(AE3328,#REF!,1,0),"")&lt;&gt;"",1,"")</f>
        <v/>
      </c>
      <c r="AV3328" s="145" t="str">
        <f>IF(IFERROR(VLOOKUP(AE3328,#REF!,1,0),"")&lt;&gt;"",1,"")</f>
        <v/>
      </c>
      <c r="AW3328" s="145" t="str">
        <f>IF(IFERROR(VLOOKUP(AE3328,#REF!,1,0),"")&lt;&gt;"",1,"")</f>
        <v/>
      </c>
      <c r="AX3328" s="145" t="str">
        <f>IF(IFERROR(VLOOKUP(AE3328,#REF!,1,0),"")&lt;&gt;"",1,"")</f>
        <v/>
      </c>
      <c r="AY3328" s="145" t="str">
        <f>IF(IFERROR(VLOOKUP(AE3328,#REF!,1,0),"")&lt;&gt;"",1,"")</f>
        <v/>
      </c>
      <c r="AZ3328" s="145" t="str">
        <f>IF(IFERROR(VLOOKUP(AE3328,#REF!,1,0),"")&lt;&gt;"",1,"")</f>
        <v/>
      </c>
      <c r="BA3328" s="145" t="str">
        <f>IF(IFERROR(VLOOKUP(AE3328,#REF!,1,0),"")&lt;&gt;"",1,"")</f>
        <v/>
      </c>
      <c r="BB3328" s="145" t="str">
        <f>IF(IFERROR(VLOOKUP(AE3328,#REF!,1,0),"")&lt;&gt;"",1,"")</f>
        <v/>
      </c>
      <c r="BC3328" s="145" t="str">
        <f>IF(IFERROR(VLOOKUP(AE3328,#REF!,1,0),"")&lt;&gt;"",1,"")</f>
        <v/>
      </c>
      <c r="BD3328" s="146" t="str">
        <f>IF(IFERROR(VLOOKUP(AE3328,#REF!,1,0),"")&lt;&gt;"",1,"")</f>
        <v/>
      </c>
      <c r="BE3328" s="148">
        <f t="shared" si="1223"/>
        <v>0</v>
      </c>
    </row>
    <row r="3329" spans="1:57" ht="17">
      <c r="A3329" s="137">
        <v>3145</v>
      </c>
      <c r="B3329" s="137"/>
      <c r="C3329" s="137"/>
      <c r="D3329" s="138"/>
      <c r="E3329" s="138"/>
      <c r="F3329" s="138"/>
      <c r="G3329" s="138"/>
      <c r="H3329" s="138"/>
      <c r="I3329" s="138"/>
      <c r="J3329" s="138"/>
      <c r="K3329" s="138"/>
      <c r="L3329" s="138" t="s">
        <v>7440</v>
      </c>
      <c r="M3329" s="158"/>
      <c r="N3329" s="139" t="s">
        <v>3963</v>
      </c>
      <c r="O3329" s="140" t="s">
        <v>26</v>
      </c>
      <c r="P3329" s="140" t="s">
        <v>91</v>
      </c>
      <c r="Q3329" s="140" t="s">
        <v>15</v>
      </c>
      <c r="R3329" s="140">
        <v>1</v>
      </c>
      <c r="S3329" s="140" t="s">
        <v>111</v>
      </c>
      <c r="T3329" s="141" t="s">
        <v>111</v>
      </c>
      <c r="U3329" s="140" t="s">
        <v>15</v>
      </c>
      <c r="V3329" s="141">
        <v>2</v>
      </c>
      <c r="W3329" s="140" t="s">
        <v>4325</v>
      </c>
      <c r="X3329" s="140" t="s">
        <v>4325</v>
      </c>
      <c r="Y3329" s="140" t="s">
        <v>66</v>
      </c>
      <c r="Z3329" s="140" t="s">
        <v>66</v>
      </c>
      <c r="AA3329" s="140" t="s">
        <v>4325</v>
      </c>
      <c r="AB3329" s="140" t="s">
        <v>4325</v>
      </c>
      <c r="AC3329" s="140" t="s">
        <v>66</v>
      </c>
      <c r="AD3329" s="187" t="s">
        <v>66</v>
      </c>
      <c r="AE3329" s="151" t="s">
        <v>4325</v>
      </c>
      <c r="AF3329" s="151" t="s">
        <v>4325</v>
      </c>
      <c r="AG3329" s="134"/>
      <c r="AH3329" s="142"/>
      <c r="AI3329" s="143"/>
      <c r="AJ3329" s="143" t="b">
        <f t="shared" si="1224"/>
        <v>0</v>
      </c>
      <c r="AK3329" s="143" t="str">
        <f>O3329&amp;Q3329&amp;R3329&amp;U3329&amp;V3329&amp;Y3329&amp;Z3329&amp;AC3329&amp;AD3329</f>
        <v>M21220000</v>
      </c>
      <c r="AL3329" s="95"/>
      <c r="AM3329" s="41"/>
      <c r="AN3329" s="145" t="str">
        <f>N3329&amp;AK3329</f>
        <v>J9NM21220000</v>
      </c>
      <c r="AO3329" s="145"/>
      <c r="AP3329" s="30"/>
      <c r="AQ3329" s="145"/>
      <c r="AR3329" s="145" t="str">
        <f t="shared" si="1227"/>
        <v/>
      </c>
      <c r="AS3329" s="145" t="str">
        <f>IF(IFERROR(VLOOKUP(AE3329,#REF!,1,0),"")&lt;&gt;"",1,"")</f>
        <v/>
      </c>
      <c r="AT3329" s="145" t="str">
        <f>IF(IFERROR(VLOOKUP(AE3329,#REF!,1,0),"")&lt;&gt;"",1,"")</f>
        <v/>
      </c>
      <c r="AU3329" s="145" t="str">
        <f>IF(IFERROR(VLOOKUP(AE3329,#REF!,1,0),"")&lt;&gt;"",1,"")</f>
        <v/>
      </c>
      <c r="AV3329" s="145" t="str">
        <f>IF(IFERROR(VLOOKUP(AE3329,#REF!,1,0),"")&lt;&gt;"",1,"")</f>
        <v/>
      </c>
      <c r="AW3329" s="145" t="str">
        <f>IF(IFERROR(VLOOKUP(AE3329,#REF!,1,0),"")&lt;&gt;"",1,"")</f>
        <v/>
      </c>
      <c r="AX3329" s="145" t="str">
        <f>IF(IFERROR(VLOOKUP(AE3329,#REF!,1,0),"")&lt;&gt;"",1,"")</f>
        <v/>
      </c>
      <c r="AY3329" s="145" t="str">
        <f>IF(IFERROR(VLOOKUP(AE3329,#REF!,1,0),"")&lt;&gt;"",1,"")</f>
        <v/>
      </c>
      <c r="AZ3329" s="145" t="str">
        <f>IF(IFERROR(VLOOKUP(AE3329,#REF!,1,0),"")&lt;&gt;"",1,"")</f>
        <v/>
      </c>
      <c r="BA3329" s="145" t="str">
        <f>IF(IFERROR(VLOOKUP(AE3329,#REF!,1,0),"")&lt;&gt;"",1,"")</f>
        <v/>
      </c>
      <c r="BB3329" s="145" t="str">
        <f>IF(IFERROR(VLOOKUP(AE3329,#REF!,1,0),"")&lt;&gt;"",1,"")</f>
        <v/>
      </c>
      <c r="BC3329" s="145" t="str">
        <f>IF(IFERROR(VLOOKUP(AE3329,#REF!,1,0),"")&lt;&gt;"",1,"")</f>
        <v/>
      </c>
      <c r="BD3329" s="146" t="str">
        <f>IF(IFERROR(VLOOKUP(AE3329,#REF!,1,0),"")&lt;&gt;"",1,"")</f>
        <v/>
      </c>
      <c r="BE3329" s="148">
        <f t="shared" si="1223"/>
        <v>0</v>
      </c>
    </row>
    <row r="3330" spans="1:57" ht="17">
      <c r="A3330" s="137">
        <v>3146</v>
      </c>
      <c r="B3330" s="137"/>
      <c r="C3330" s="137"/>
      <c r="D3330" s="138"/>
      <c r="E3330" s="138"/>
      <c r="F3330" s="138"/>
      <c r="G3330" s="138"/>
      <c r="H3330" s="138"/>
      <c r="I3330" s="138"/>
      <c r="J3330" s="138"/>
      <c r="K3330" s="138"/>
      <c r="L3330" s="138" t="s">
        <v>7441</v>
      </c>
      <c r="M3330" s="158"/>
      <c r="N3330" s="139" t="s">
        <v>3963</v>
      </c>
      <c r="O3330" s="140" t="s">
        <v>26</v>
      </c>
      <c r="P3330" s="140" t="s">
        <v>91</v>
      </c>
      <c r="Q3330" s="140" t="s">
        <v>15</v>
      </c>
      <c r="R3330" s="140">
        <v>1</v>
      </c>
      <c r="S3330" s="140" t="s">
        <v>111</v>
      </c>
      <c r="T3330" s="141" t="s">
        <v>111</v>
      </c>
      <c r="U3330" s="140" t="s">
        <v>15</v>
      </c>
      <c r="V3330" s="141">
        <v>3</v>
      </c>
      <c r="W3330" s="140" t="s">
        <v>4326</v>
      </c>
      <c r="X3330" s="140" t="s">
        <v>4326</v>
      </c>
      <c r="Y3330" s="140" t="s">
        <v>66</v>
      </c>
      <c r="Z3330" s="140" t="s">
        <v>66</v>
      </c>
      <c r="AA3330" s="140" t="s">
        <v>4326</v>
      </c>
      <c r="AB3330" s="140" t="s">
        <v>4326</v>
      </c>
      <c r="AC3330" s="140" t="s">
        <v>66</v>
      </c>
      <c r="AD3330" s="187" t="s">
        <v>66</v>
      </c>
      <c r="AE3330" s="151" t="s">
        <v>4326</v>
      </c>
      <c r="AF3330" s="151" t="s">
        <v>4326</v>
      </c>
      <c r="AG3330" s="134"/>
      <c r="AH3330" s="142"/>
      <c r="AI3330" s="143"/>
      <c r="AJ3330" s="143" t="b">
        <f t="shared" si="1224"/>
        <v>0</v>
      </c>
      <c r="AK3330" s="143" t="str">
        <f>O3330&amp;Q3330&amp;R3330&amp;U3330&amp;V3330&amp;Y3330&amp;Z3330&amp;AC3330&amp;AD3330</f>
        <v>M21230000</v>
      </c>
      <c r="AL3330" s="95"/>
      <c r="AM3330" s="41"/>
      <c r="AN3330" s="145" t="str">
        <f>N3330&amp;AK3330</f>
        <v>J9NM21230000</v>
      </c>
      <c r="AO3330" s="145"/>
      <c r="AP3330" s="30"/>
      <c r="AQ3330" s="145"/>
      <c r="AR3330" s="145" t="str">
        <f t="shared" si="1227"/>
        <v/>
      </c>
      <c r="AS3330" s="145" t="str">
        <f>IF(IFERROR(VLOOKUP(AE3330,#REF!,1,0),"")&lt;&gt;"",1,"")</f>
        <v/>
      </c>
      <c r="AT3330" s="145" t="str">
        <f>IF(IFERROR(VLOOKUP(AE3330,#REF!,1,0),"")&lt;&gt;"",1,"")</f>
        <v/>
      </c>
      <c r="AU3330" s="145" t="str">
        <f>IF(IFERROR(VLOOKUP(AE3330,#REF!,1,0),"")&lt;&gt;"",1,"")</f>
        <v/>
      </c>
      <c r="AV3330" s="145" t="str">
        <f>IF(IFERROR(VLOOKUP(AE3330,#REF!,1,0),"")&lt;&gt;"",1,"")</f>
        <v/>
      </c>
      <c r="AW3330" s="145" t="str">
        <f>IF(IFERROR(VLOOKUP(AE3330,#REF!,1,0),"")&lt;&gt;"",1,"")</f>
        <v/>
      </c>
      <c r="AX3330" s="145" t="str">
        <f>IF(IFERROR(VLOOKUP(AE3330,#REF!,1,0),"")&lt;&gt;"",1,"")</f>
        <v/>
      </c>
      <c r="AY3330" s="145" t="str">
        <f>IF(IFERROR(VLOOKUP(AE3330,#REF!,1,0),"")&lt;&gt;"",1,"")</f>
        <v/>
      </c>
      <c r="AZ3330" s="145" t="str">
        <f>IF(IFERROR(VLOOKUP(AE3330,#REF!,1,0),"")&lt;&gt;"",1,"")</f>
        <v/>
      </c>
      <c r="BA3330" s="145" t="str">
        <f>IF(IFERROR(VLOOKUP(AE3330,#REF!,1,0),"")&lt;&gt;"",1,"")</f>
        <v/>
      </c>
      <c r="BB3330" s="145" t="str">
        <f>IF(IFERROR(VLOOKUP(AE3330,#REF!,1,0),"")&lt;&gt;"",1,"")</f>
        <v/>
      </c>
      <c r="BC3330" s="145" t="str">
        <f>IF(IFERROR(VLOOKUP(AE3330,#REF!,1,0),"")&lt;&gt;"",1,"")</f>
        <v/>
      </c>
      <c r="BD3330" s="146" t="str">
        <f>IF(IFERROR(VLOOKUP(AE3330,#REF!,1,0),"")&lt;&gt;"",1,"")</f>
        <v/>
      </c>
      <c r="BE3330" s="148">
        <f t="shared" si="1223"/>
        <v>0</v>
      </c>
    </row>
    <row r="3331" spans="1:57" ht="17">
      <c r="A3331" s="137">
        <v>3147</v>
      </c>
      <c r="B3331" s="137"/>
      <c r="C3331" s="137"/>
      <c r="D3331" s="138"/>
      <c r="E3331" s="138"/>
      <c r="F3331" s="138"/>
      <c r="G3331" s="138"/>
      <c r="H3331" s="138"/>
      <c r="I3331" s="138"/>
      <c r="J3331" s="138"/>
      <c r="K3331" s="138"/>
      <c r="L3331" s="138" t="s">
        <v>7442</v>
      </c>
      <c r="M3331" s="158"/>
      <c r="N3331" s="139" t="s">
        <v>3963</v>
      </c>
      <c r="O3331" s="140" t="s">
        <v>26</v>
      </c>
      <c r="P3331" s="140" t="s">
        <v>91</v>
      </c>
      <c r="Q3331" s="140" t="s">
        <v>15</v>
      </c>
      <c r="R3331" s="140">
        <v>1</v>
      </c>
      <c r="S3331" s="140" t="s">
        <v>111</v>
      </c>
      <c r="T3331" s="141" t="s">
        <v>111</v>
      </c>
      <c r="U3331" s="140" t="s">
        <v>15</v>
      </c>
      <c r="V3331" s="141">
        <v>4</v>
      </c>
      <c r="W3331" s="140" t="s">
        <v>4327</v>
      </c>
      <c r="X3331" s="140" t="s">
        <v>4327</v>
      </c>
      <c r="Y3331" s="140" t="s">
        <v>66</v>
      </c>
      <c r="Z3331" s="140" t="s">
        <v>66</v>
      </c>
      <c r="AA3331" s="140" t="s">
        <v>4327</v>
      </c>
      <c r="AB3331" s="140" t="s">
        <v>4327</v>
      </c>
      <c r="AC3331" s="140" t="s">
        <v>66</v>
      </c>
      <c r="AD3331" s="187" t="s">
        <v>66</v>
      </c>
      <c r="AE3331" s="151" t="s">
        <v>4327</v>
      </c>
      <c r="AF3331" s="151" t="s">
        <v>4327</v>
      </c>
      <c r="AG3331" s="134"/>
      <c r="AH3331" s="142"/>
      <c r="AI3331" s="143"/>
      <c r="AJ3331" s="143" t="b">
        <f t="shared" si="1224"/>
        <v>0</v>
      </c>
      <c r="AK3331" s="143" t="str">
        <f>O3331&amp;Q3331&amp;R3331&amp;U3331&amp;V3331&amp;Y3331&amp;Z3331&amp;AC3331&amp;AD3331</f>
        <v>M21240000</v>
      </c>
      <c r="AL3331" s="95"/>
      <c r="AM3331" s="41"/>
      <c r="AN3331" s="145" t="str">
        <f>N3331&amp;AK3331</f>
        <v>J9NM21240000</v>
      </c>
      <c r="AO3331" s="145"/>
      <c r="AP3331" s="30"/>
      <c r="AQ3331" s="145"/>
      <c r="AR3331" s="145" t="str">
        <f t="shared" si="1227"/>
        <v/>
      </c>
      <c r="AS3331" s="145" t="str">
        <f>IF(IFERROR(VLOOKUP(AE3331,#REF!,1,0),"")&lt;&gt;"",1,"")</f>
        <v/>
      </c>
      <c r="AT3331" s="145" t="str">
        <f>IF(IFERROR(VLOOKUP(AE3331,#REF!,1,0),"")&lt;&gt;"",1,"")</f>
        <v/>
      </c>
      <c r="AU3331" s="145" t="str">
        <f>IF(IFERROR(VLOOKUP(AE3331,#REF!,1,0),"")&lt;&gt;"",1,"")</f>
        <v/>
      </c>
      <c r="AV3331" s="145" t="str">
        <f>IF(IFERROR(VLOOKUP(AE3331,#REF!,1,0),"")&lt;&gt;"",1,"")</f>
        <v/>
      </c>
      <c r="AW3331" s="145" t="str">
        <f>IF(IFERROR(VLOOKUP(AE3331,#REF!,1,0),"")&lt;&gt;"",1,"")</f>
        <v/>
      </c>
      <c r="AX3331" s="145" t="str">
        <f>IF(IFERROR(VLOOKUP(AE3331,#REF!,1,0),"")&lt;&gt;"",1,"")</f>
        <v/>
      </c>
      <c r="AY3331" s="145" t="str">
        <f>IF(IFERROR(VLOOKUP(AE3331,#REF!,1,0),"")&lt;&gt;"",1,"")</f>
        <v/>
      </c>
      <c r="AZ3331" s="145" t="str">
        <f>IF(IFERROR(VLOOKUP(AE3331,#REF!,1,0),"")&lt;&gt;"",1,"")</f>
        <v/>
      </c>
      <c r="BA3331" s="145" t="str">
        <f>IF(IFERROR(VLOOKUP(AE3331,#REF!,1,0),"")&lt;&gt;"",1,"")</f>
        <v/>
      </c>
      <c r="BB3331" s="145" t="str">
        <f>IF(IFERROR(VLOOKUP(AE3331,#REF!,1,0),"")&lt;&gt;"",1,"")</f>
        <v/>
      </c>
      <c r="BC3331" s="145" t="str">
        <f>IF(IFERROR(VLOOKUP(AE3331,#REF!,1,0),"")&lt;&gt;"",1,"")</f>
        <v/>
      </c>
      <c r="BD3331" s="146" t="str">
        <f>IF(IFERROR(VLOOKUP(AE3331,#REF!,1,0),"")&lt;&gt;"",1,"")</f>
        <v/>
      </c>
      <c r="BE3331" s="148">
        <f t="shared" si="1223"/>
        <v>0</v>
      </c>
    </row>
    <row r="3332" spans="1:57" ht="17">
      <c r="A3332" s="137">
        <v>3148</v>
      </c>
      <c r="B3332" s="137"/>
      <c r="C3332" s="137"/>
      <c r="D3332" s="138"/>
      <c r="E3332" s="138"/>
      <c r="F3332" s="138"/>
      <c r="G3332" s="138"/>
      <c r="H3332" s="138"/>
      <c r="I3332" s="138"/>
      <c r="J3332" s="138"/>
      <c r="K3332" s="138"/>
      <c r="L3332" s="138" t="s">
        <v>7443</v>
      </c>
      <c r="M3332" s="158"/>
      <c r="N3332" s="139" t="s">
        <v>3963</v>
      </c>
      <c r="O3332" s="140" t="s">
        <v>26</v>
      </c>
      <c r="P3332" s="140" t="s">
        <v>91</v>
      </c>
      <c r="Q3332" s="140" t="s">
        <v>15</v>
      </c>
      <c r="R3332" s="140">
        <v>1</v>
      </c>
      <c r="S3332" s="140" t="s">
        <v>111</v>
      </c>
      <c r="T3332" s="141" t="s">
        <v>111</v>
      </c>
      <c r="U3332" s="140" t="s">
        <v>15</v>
      </c>
      <c r="V3332" s="141">
        <v>5</v>
      </c>
      <c r="W3332" s="140" t="s">
        <v>4328</v>
      </c>
      <c r="X3332" s="140" t="s">
        <v>4328</v>
      </c>
      <c r="Y3332" s="140" t="s">
        <v>66</v>
      </c>
      <c r="Z3332" s="140" t="s">
        <v>66</v>
      </c>
      <c r="AA3332" s="140" t="s">
        <v>4328</v>
      </c>
      <c r="AB3332" s="140" t="s">
        <v>4328</v>
      </c>
      <c r="AC3332" s="140" t="s">
        <v>66</v>
      </c>
      <c r="AD3332" s="187" t="s">
        <v>66</v>
      </c>
      <c r="AE3332" s="151" t="s">
        <v>4328</v>
      </c>
      <c r="AF3332" s="151" t="s">
        <v>4328</v>
      </c>
      <c r="AG3332" s="134"/>
      <c r="AH3332" s="142"/>
      <c r="AI3332" s="143"/>
      <c r="AJ3332" s="143" t="b">
        <f t="shared" si="1224"/>
        <v>0</v>
      </c>
      <c r="AK3332" s="143" t="str">
        <f>O3332&amp;Q3332&amp;R3332&amp;U3332&amp;V3332&amp;Y3332&amp;Z3332&amp;AC3332&amp;AD3332</f>
        <v>M21250000</v>
      </c>
      <c r="AL3332" s="95"/>
      <c r="AM3332" s="41"/>
      <c r="AN3332" s="145" t="str">
        <f>N3332&amp;AK3332</f>
        <v>J9NM21250000</v>
      </c>
      <c r="AO3332" s="145"/>
      <c r="AP3332" s="30"/>
      <c r="AQ3332" s="145"/>
      <c r="AR3332" s="145" t="str">
        <f t="shared" si="1227"/>
        <v/>
      </c>
      <c r="AS3332" s="145" t="str">
        <f>IF(IFERROR(VLOOKUP(AE3332,#REF!,1,0),"")&lt;&gt;"",1,"")</f>
        <v/>
      </c>
      <c r="AT3332" s="145" t="str">
        <f>IF(IFERROR(VLOOKUP(AE3332,#REF!,1,0),"")&lt;&gt;"",1,"")</f>
        <v/>
      </c>
      <c r="AU3332" s="145" t="str">
        <f>IF(IFERROR(VLOOKUP(AE3332,#REF!,1,0),"")&lt;&gt;"",1,"")</f>
        <v/>
      </c>
      <c r="AV3332" s="145" t="str">
        <f>IF(IFERROR(VLOOKUP(AE3332,#REF!,1,0),"")&lt;&gt;"",1,"")</f>
        <v/>
      </c>
      <c r="AW3332" s="145" t="str">
        <f>IF(IFERROR(VLOOKUP(AE3332,#REF!,1,0),"")&lt;&gt;"",1,"")</f>
        <v/>
      </c>
      <c r="AX3332" s="145" t="str">
        <f>IF(IFERROR(VLOOKUP(AE3332,#REF!,1,0),"")&lt;&gt;"",1,"")</f>
        <v/>
      </c>
      <c r="AY3332" s="145" t="str">
        <f>IF(IFERROR(VLOOKUP(AE3332,#REF!,1,0),"")&lt;&gt;"",1,"")</f>
        <v/>
      </c>
      <c r="AZ3332" s="145" t="str">
        <f>IF(IFERROR(VLOOKUP(AE3332,#REF!,1,0),"")&lt;&gt;"",1,"")</f>
        <v/>
      </c>
      <c r="BA3332" s="145" t="str">
        <f>IF(IFERROR(VLOOKUP(AE3332,#REF!,1,0),"")&lt;&gt;"",1,"")</f>
        <v/>
      </c>
      <c r="BB3332" s="145" t="str">
        <f>IF(IFERROR(VLOOKUP(AE3332,#REF!,1,0),"")&lt;&gt;"",1,"")</f>
        <v/>
      </c>
      <c r="BC3332" s="145" t="str">
        <f>IF(IFERROR(VLOOKUP(AE3332,#REF!,1,0),"")&lt;&gt;"",1,"")</f>
        <v/>
      </c>
      <c r="BD3332" s="146" t="str">
        <f>IF(IFERROR(VLOOKUP(AE3332,#REF!,1,0),"")&lt;&gt;"",1,"")</f>
        <v/>
      </c>
      <c r="BE3332" s="148">
        <f t="shared" si="1223"/>
        <v>0</v>
      </c>
    </row>
    <row r="3333" spans="1:57" ht="17">
      <c r="A3333" s="137">
        <v>3149</v>
      </c>
      <c r="B3333" s="137"/>
      <c r="C3333" s="137"/>
      <c r="D3333" s="138"/>
      <c r="E3333" s="138"/>
      <c r="F3333" s="138"/>
      <c r="G3333" s="138"/>
      <c r="H3333" s="138"/>
      <c r="I3333" s="138"/>
      <c r="J3333" s="138"/>
      <c r="K3333" s="138"/>
      <c r="L3333" s="138" t="s">
        <v>7444</v>
      </c>
      <c r="M3333" s="158"/>
      <c r="N3333" s="139" t="s">
        <v>3963</v>
      </c>
      <c r="O3333" s="140" t="s">
        <v>26</v>
      </c>
      <c r="P3333" s="140" t="s">
        <v>91</v>
      </c>
      <c r="Q3333" s="140" t="s">
        <v>15</v>
      </c>
      <c r="R3333" s="140">
        <v>1</v>
      </c>
      <c r="S3333" s="140" t="s">
        <v>111</v>
      </c>
      <c r="T3333" s="141" t="s">
        <v>111</v>
      </c>
      <c r="U3333" s="140" t="s">
        <v>15</v>
      </c>
      <c r="V3333" s="141">
        <v>6</v>
      </c>
      <c r="W3333" s="140" t="s">
        <v>4329</v>
      </c>
      <c r="X3333" s="140" t="s">
        <v>4329</v>
      </c>
      <c r="Y3333" s="140" t="s">
        <v>66</v>
      </c>
      <c r="Z3333" s="140" t="s">
        <v>66</v>
      </c>
      <c r="AA3333" s="140" t="s">
        <v>4329</v>
      </c>
      <c r="AB3333" s="140" t="s">
        <v>4329</v>
      </c>
      <c r="AC3333" s="140" t="s">
        <v>66</v>
      </c>
      <c r="AD3333" s="187" t="s">
        <v>66</v>
      </c>
      <c r="AE3333" s="151" t="s">
        <v>4329</v>
      </c>
      <c r="AF3333" s="151" t="s">
        <v>4329</v>
      </c>
      <c r="AG3333" s="134"/>
      <c r="AH3333" s="142"/>
      <c r="AI3333" s="143"/>
      <c r="AJ3333" s="143" t="b">
        <f t="shared" si="1224"/>
        <v>0</v>
      </c>
      <c r="AK3333" s="143" t="str">
        <f>O3333&amp;Q3333&amp;R3333&amp;U3333&amp;V3333&amp;Y3333&amp;Z3333&amp;AC3333&amp;AD3333</f>
        <v>M21260000</v>
      </c>
      <c r="AL3333" s="95"/>
      <c r="AM3333" s="41"/>
      <c r="AN3333" s="145" t="str">
        <f>N3333&amp;AK3333</f>
        <v>J9NM21260000</v>
      </c>
      <c r="AO3333" s="145"/>
      <c r="AP3333" s="30"/>
      <c r="AQ3333" s="145"/>
      <c r="AR3333" s="145" t="str">
        <f t="shared" si="1227"/>
        <v/>
      </c>
      <c r="AS3333" s="145" t="str">
        <f>IF(IFERROR(VLOOKUP(AE3333,#REF!,1,0),"")&lt;&gt;"",1,"")</f>
        <v/>
      </c>
      <c r="AT3333" s="145" t="str">
        <f>IF(IFERROR(VLOOKUP(AE3333,#REF!,1,0),"")&lt;&gt;"",1,"")</f>
        <v/>
      </c>
      <c r="AU3333" s="145" t="str">
        <f>IF(IFERROR(VLOOKUP(AE3333,#REF!,1,0),"")&lt;&gt;"",1,"")</f>
        <v/>
      </c>
      <c r="AV3333" s="145" t="str">
        <f>IF(IFERROR(VLOOKUP(AE3333,#REF!,1,0),"")&lt;&gt;"",1,"")</f>
        <v/>
      </c>
      <c r="AW3333" s="145" t="str">
        <f>IF(IFERROR(VLOOKUP(AE3333,#REF!,1,0),"")&lt;&gt;"",1,"")</f>
        <v/>
      </c>
      <c r="AX3333" s="145" t="str">
        <f>IF(IFERROR(VLOOKUP(AE3333,#REF!,1,0),"")&lt;&gt;"",1,"")</f>
        <v/>
      </c>
      <c r="AY3333" s="145" t="str">
        <f>IF(IFERROR(VLOOKUP(AE3333,#REF!,1,0),"")&lt;&gt;"",1,"")</f>
        <v/>
      </c>
      <c r="AZ3333" s="145" t="str">
        <f>IF(IFERROR(VLOOKUP(AE3333,#REF!,1,0),"")&lt;&gt;"",1,"")</f>
        <v/>
      </c>
      <c r="BA3333" s="145" t="str">
        <f>IF(IFERROR(VLOOKUP(AE3333,#REF!,1,0),"")&lt;&gt;"",1,"")</f>
        <v/>
      </c>
      <c r="BB3333" s="145" t="str">
        <f>IF(IFERROR(VLOOKUP(AE3333,#REF!,1,0),"")&lt;&gt;"",1,"")</f>
        <v/>
      </c>
      <c r="BC3333" s="145" t="str">
        <f>IF(IFERROR(VLOOKUP(AE3333,#REF!,1,0),"")&lt;&gt;"",1,"")</f>
        <v/>
      </c>
      <c r="BD3333" s="146" t="str">
        <f>IF(IFERROR(VLOOKUP(AE3333,#REF!,1,0),"")&lt;&gt;"",1,"")</f>
        <v/>
      </c>
      <c r="BE3333" s="148">
        <f t="shared" si="1223"/>
        <v>0</v>
      </c>
    </row>
    <row r="3334" spans="1:57" ht="17">
      <c r="A3334" s="137">
        <v>3150</v>
      </c>
      <c r="B3334" s="137"/>
      <c r="C3334" s="137"/>
      <c r="D3334" s="138"/>
      <c r="E3334" s="138"/>
      <c r="F3334" s="138"/>
      <c r="G3334" s="138"/>
      <c r="H3334" s="138"/>
      <c r="I3334" s="138"/>
      <c r="J3334" s="138"/>
      <c r="K3334" s="138"/>
      <c r="L3334" s="138" t="s">
        <v>7445</v>
      </c>
      <c r="M3334" s="158"/>
      <c r="N3334" s="139" t="s">
        <v>3963</v>
      </c>
      <c r="O3334" s="140" t="s">
        <v>26</v>
      </c>
      <c r="P3334" s="140" t="s">
        <v>91</v>
      </c>
      <c r="Q3334" s="140" t="s">
        <v>15</v>
      </c>
      <c r="R3334" s="140">
        <v>1</v>
      </c>
      <c r="S3334" s="140" t="s">
        <v>111</v>
      </c>
      <c r="T3334" s="141" t="s">
        <v>111</v>
      </c>
      <c r="U3334" s="140" t="s">
        <v>15</v>
      </c>
      <c r="V3334" s="141">
        <v>7</v>
      </c>
      <c r="W3334" s="140" t="s">
        <v>4330</v>
      </c>
      <c r="X3334" s="140" t="s">
        <v>4330</v>
      </c>
      <c r="Y3334" s="140" t="s">
        <v>66</v>
      </c>
      <c r="Z3334" s="140" t="s">
        <v>66</v>
      </c>
      <c r="AA3334" s="140" t="s">
        <v>4330</v>
      </c>
      <c r="AB3334" s="140" t="s">
        <v>4330</v>
      </c>
      <c r="AC3334" s="140" t="s">
        <v>66</v>
      </c>
      <c r="AD3334" s="187" t="s">
        <v>66</v>
      </c>
      <c r="AE3334" s="151" t="s">
        <v>4330</v>
      </c>
      <c r="AF3334" s="151" t="s">
        <v>4330</v>
      </c>
      <c r="AG3334" s="134"/>
      <c r="AH3334" s="142"/>
      <c r="AI3334" s="143"/>
      <c r="AJ3334" s="143" t="b">
        <f t="shared" si="1224"/>
        <v>0</v>
      </c>
      <c r="AK3334" s="143" t="str">
        <f>O3334&amp;Q3334&amp;R3334&amp;U3334&amp;V3334&amp;Y3334&amp;Z3334&amp;AC3334&amp;AD3334</f>
        <v>M21270000</v>
      </c>
      <c r="AL3334" s="95"/>
      <c r="AM3334" s="41"/>
      <c r="AN3334" s="145" t="str">
        <f>N3334&amp;AK3334</f>
        <v>J9NM21270000</v>
      </c>
      <c r="AO3334" s="145"/>
      <c r="AP3334" s="30"/>
      <c r="AQ3334" s="145"/>
      <c r="AR3334" s="145" t="str">
        <f t="shared" si="1227"/>
        <v/>
      </c>
      <c r="AS3334" s="145" t="str">
        <f>IF(IFERROR(VLOOKUP(AE3334,#REF!,1,0),"")&lt;&gt;"",1,"")</f>
        <v/>
      </c>
      <c r="AT3334" s="145" t="str">
        <f>IF(IFERROR(VLOOKUP(AE3334,#REF!,1,0),"")&lt;&gt;"",1,"")</f>
        <v/>
      </c>
      <c r="AU3334" s="145" t="str">
        <f>IF(IFERROR(VLOOKUP(AE3334,#REF!,1,0),"")&lt;&gt;"",1,"")</f>
        <v/>
      </c>
      <c r="AV3334" s="145" t="str">
        <f>IF(IFERROR(VLOOKUP(AE3334,#REF!,1,0),"")&lt;&gt;"",1,"")</f>
        <v/>
      </c>
      <c r="AW3334" s="145" t="str">
        <f>IF(IFERROR(VLOOKUP(AE3334,#REF!,1,0),"")&lt;&gt;"",1,"")</f>
        <v/>
      </c>
      <c r="AX3334" s="145" t="str">
        <f>IF(IFERROR(VLOOKUP(AE3334,#REF!,1,0),"")&lt;&gt;"",1,"")</f>
        <v/>
      </c>
      <c r="AY3334" s="145" t="str">
        <f>IF(IFERROR(VLOOKUP(AE3334,#REF!,1,0),"")&lt;&gt;"",1,"")</f>
        <v/>
      </c>
      <c r="AZ3334" s="145" t="str">
        <f>IF(IFERROR(VLOOKUP(AE3334,#REF!,1,0),"")&lt;&gt;"",1,"")</f>
        <v/>
      </c>
      <c r="BA3334" s="145" t="str">
        <f>IF(IFERROR(VLOOKUP(AE3334,#REF!,1,0),"")&lt;&gt;"",1,"")</f>
        <v/>
      </c>
      <c r="BB3334" s="145" t="str">
        <f>IF(IFERROR(VLOOKUP(AE3334,#REF!,1,0),"")&lt;&gt;"",1,"")</f>
        <v/>
      </c>
      <c r="BC3334" s="145" t="str">
        <f>IF(IFERROR(VLOOKUP(AE3334,#REF!,1,0),"")&lt;&gt;"",1,"")</f>
        <v/>
      </c>
      <c r="BD3334" s="146" t="str">
        <f>IF(IFERROR(VLOOKUP(AE3334,#REF!,1,0),"")&lt;&gt;"",1,"")</f>
        <v/>
      </c>
      <c r="BE3334" s="148">
        <f t="shared" si="1223"/>
        <v>0</v>
      </c>
    </row>
    <row r="3335" spans="1:57" ht="17">
      <c r="A3335" s="137"/>
      <c r="B3335" s="137"/>
      <c r="C3335" s="137"/>
      <c r="D3335" s="138"/>
      <c r="E3335" s="138"/>
      <c r="F3335" s="138"/>
      <c r="G3335" s="138"/>
      <c r="H3335" s="138"/>
      <c r="I3335" s="138"/>
      <c r="J3335" s="138"/>
      <c r="K3335" s="138"/>
      <c r="L3335" s="138" t="s">
        <v>7446</v>
      </c>
      <c r="M3335" s="158"/>
      <c r="N3335" s="139" t="s">
        <v>3963</v>
      </c>
      <c r="O3335" s="140" t="s">
        <v>26</v>
      </c>
      <c r="P3335" s="140" t="s">
        <v>91</v>
      </c>
      <c r="Q3335" s="140" t="s">
        <v>15</v>
      </c>
      <c r="R3335" s="140">
        <v>1</v>
      </c>
      <c r="S3335" s="140" t="s">
        <v>111</v>
      </c>
      <c r="T3335" s="141" t="s">
        <v>111</v>
      </c>
      <c r="U3335" s="140" t="s">
        <v>18</v>
      </c>
      <c r="V3335" s="141">
        <v>8</v>
      </c>
      <c r="W3335" s="140" t="s">
        <v>4331</v>
      </c>
      <c r="X3335" s="140" t="s">
        <v>4331</v>
      </c>
      <c r="Y3335" s="140" t="s">
        <v>66</v>
      </c>
      <c r="Z3335" s="140" t="s">
        <v>66</v>
      </c>
      <c r="AA3335" s="140" t="s">
        <v>4331</v>
      </c>
      <c r="AB3335" s="140" t="s">
        <v>4331</v>
      </c>
      <c r="AC3335" s="140" t="s">
        <v>66</v>
      </c>
      <c r="AD3335" s="187" t="s">
        <v>66</v>
      </c>
      <c r="AE3335" s="151" t="s">
        <v>4331</v>
      </c>
      <c r="AF3335" s="151" t="s">
        <v>4331</v>
      </c>
      <c r="AG3335" s="134"/>
      <c r="AH3335" s="142"/>
      <c r="AI3335" s="143"/>
      <c r="AJ3335" s="143" t="b">
        <f t="shared" si="1224"/>
        <v>0</v>
      </c>
      <c r="AK3335" s="143" t="str">
        <f>O3335&amp;Q3335&amp;R3335&amp;U3335&amp;V3335&amp;Y3335&amp;Z3335&amp;AC3335&amp;AD3335</f>
        <v>M21980000</v>
      </c>
      <c r="AL3335" s="95"/>
      <c r="AM3335" s="41"/>
      <c r="AN3335" s="145" t="str">
        <f>N3335&amp;AK3335</f>
        <v>J9NM21980000</v>
      </c>
      <c r="AO3335" s="145"/>
      <c r="AP3335" s="30"/>
      <c r="AQ3335" s="145"/>
      <c r="AR3335" s="145"/>
      <c r="AS3335" s="145"/>
      <c r="AT3335" s="145"/>
      <c r="AU3335" s="145"/>
      <c r="AV3335" s="145"/>
      <c r="AW3335" s="145"/>
      <c r="AX3335" s="145"/>
      <c r="AY3335" s="145"/>
      <c r="AZ3335" s="145"/>
      <c r="BA3335" s="145"/>
      <c r="BB3335" s="145"/>
      <c r="BC3335" s="145"/>
      <c r="BD3335" s="146"/>
      <c r="BE3335" s="148">
        <f t="shared" si="1223"/>
        <v>0</v>
      </c>
    </row>
    <row r="3336" spans="1:57" ht="17">
      <c r="A3336" s="137">
        <v>3151</v>
      </c>
      <c r="B3336" s="137"/>
      <c r="C3336" s="137"/>
      <c r="D3336" s="138"/>
      <c r="E3336" s="138"/>
      <c r="F3336" s="138"/>
      <c r="G3336" s="138"/>
      <c r="H3336" s="138"/>
      <c r="I3336" s="138"/>
      <c r="J3336" s="138"/>
      <c r="K3336" s="138"/>
      <c r="L3336" s="138" t="s">
        <v>7447</v>
      </c>
      <c r="M3336" s="158"/>
      <c r="N3336" s="139" t="s">
        <v>3963</v>
      </c>
      <c r="O3336" s="140" t="s">
        <v>26</v>
      </c>
      <c r="P3336" s="140" t="s">
        <v>91</v>
      </c>
      <c r="Q3336" s="140" t="s">
        <v>15</v>
      </c>
      <c r="R3336" s="140">
        <v>1</v>
      </c>
      <c r="S3336" s="140" t="s">
        <v>111</v>
      </c>
      <c r="T3336" s="141" t="s">
        <v>111</v>
      </c>
      <c r="U3336" s="140" t="s">
        <v>18</v>
      </c>
      <c r="V3336" s="141" t="s">
        <v>18</v>
      </c>
      <c r="W3336" s="140" t="s">
        <v>4332</v>
      </c>
      <c r="X3336" s="140" t="s">
        <v>4332</v>
      </c>
      <c r="Y3336" s="140" t="s">
        <v>66</v>
      </c>
      <c r="Z3336" s="140" t="s">
        <v>66</v>
      </c>
      <c r="AA3336" s="140" t="s">
        <v>4332</v>
      </c>
      <c r="AB3336" s="140" t="s">
        <v>4332</v>
      </c>
      <c r="AC3336" s="140" t="s">
        <v>66</v>
      </c>
      <c r="AD3336" s="187" t="s">
        <v>66</v>
      </c>
      <c r="AE3336" s="151" t="s">
        <v>4332</v>
      </c>
      <c r="AF3336" s="151" t="s">
        <v>4332</v>
      </c>
      <c r="AG3336" s="134"/>
      <c r="AH3336" s="142"/>
      <c r="AI3336" s="143"/>
      <c r="AJ3336" s="143" t="b">
        <f t="shared" si="1224"/>
        <v>0</v>
      </c>
      <c r="AK3336" s="143" t="str">
        <f>O3336&amp;Q3336&amp;R3336&amp;U3336&amp;V3336&amp;Y3336&amp;Z3336&amp;AC3336&amp;AD3336</f>
        <v>M21990000</v>
      </c>
      <c r="AL3336" s="95"/>
      <c r="AM3336" s="41"/>
      <c r="AN3336" s="145" t="str">
        <f>N3336&amp;AK3336</f>
        <v>J9NM21990000</v>
      </c>
      <c r="AO3336" s="145"/>
      <c r="AP3336" s="30"/>
      <c r="AQ3336" s="145"/>
      <c r="AR3336" s="145" t="str">
        <f t="shared" ref="AR3336:AR3343" si="1228">IF(AL3336&lt;&gt;"",1,"")</f>
        <v/>
      </c>
      <c r="AS3336" s="145" t="str">
        <f>IF(IFERROR(VLOOKUP(AE3336,#REF!,1,0),"")&lt;&gt;"",1,"")</f>
        <v/>
      </c>
      <c r="AT3336" s="145" t="str">
        <f>IF(IFERROR(VLOOKUP(AE3336,#REF!,1,0),"")&lt;&gt;"",1,"")</f>
        <v/>
      </c>
      <c r="AU3336" s="145" t="str">
        <f>IF(IFERROR(VLOOKUP(AE3336,#REF!,1,0),"")&lt;&gt;"",1,"")</f>
        <v/>
      </c>
      <c r="AV3336" s="145" t="str">
        <f>IF(IFERROR(VLOOKUP(AE3336,#REF!,1,0),"")&lt;&gt;"",1,"")</f>
        <v/>
      </c>
      <c r="AW3336" s="145" t="str">
        <f>IF(IFERROR(VLOOKUP(AE3336,#REF!,1,0),"")&lt;&gt;"",1,"")</f>
        <v/>
      </c>
      <c r="AX3336" s="145" t="str">
        <f>IF(IFERROR(VLOOKUP(AE3336,#REF!,1,0),"")&lt;&gt;"",1,"")</f>
        <v/>
      </c>
      <c r="AY3336" s="145" t="str">
        <f>IF(IFERROR(VLOOKUP(AE3336,#REF!,1,0),"")&lt;&gt;"",1,"")</f>
        <v/>
      </c>
      <c r="AZ3336" s="145" t="str">
        <f>IF(IFERROR(VLOOKUP(AE3336,#REF!,1,0),"")&lt;&gt;"",1,"")</f>
        <v/>
      </c>
      <c r="BA3336" s="145" t="str">
        <f>IF(IFERROR(VLOOKUP(AE3336,#REF!,1,0),"")&lt;&gt;"",1,"")</f>
        <v/>
      </c>
      <c r="BB3336" s="145" t="str">
        <f>IF(IFERROR(VLOOKUP(AE3336,#REF!,1,0),"")&lt;&gt;"",1,"")</f>
        <v/>
      </c>
      <c r="BC3336" s="145" t="str">
        <f>IF(IFERROR(VLOOKUP(AE3336,#REF!,1,0),"")&lt;&gt;"",1,"")</f>
        <v/>
      </c>
      <c r="BD3336" s="146" t="str">
        <f>IF(IFERROR(VLOOKUP(AE3336,#REF!,1,0),"")&lt;&gt;"",1,"")</f>
        <v/>
      </c>
      <c r="BE3336" s="148">
        <f t="shared" si="1223"/>
        <v>0</v>
      </c>
    </row>
    <row r="3337" spans="1:57" ht="17">
      <c r="A3337" s="137">
        <v>3152</v>
      </c>
      <c r="B3337" s="137"/>
      <c r="C3337" s="137"/>
      <c r="D3337" s="138"/>
      <c r="E3337" s="138"/>
      <c r="F3337" s="138"/>
      <c r="G3337" s="138"/>
      <c r="H3337" s="138"/>
      <c r="I3337" s="138"/>
      <c r="J3337" s="138"/>
      <c r="K3337" s="138"/>
      <c r="L3337" s="138" t="s">
        <v>7448</v>
      </c>
      <c r="M3337" s="158"/>
      <c r="N3337" s="139" t="s">
        <v>3963</v>
      </c>
      <c r="O3337" s="140" t="s">
        <v>26</v>
      </c>
      <c r="P3337" s="140" t="s">
        <v>91</v>
      </c>
      <c r="Q3337" s="140" t="s">
        <v>15</v>
      </c>
      <c r="R3337" s="140">
        <v>2</v>
      </c>
      <c r="S3337" s="140" t="s">
        <v>113</v>
      </c>
      <c r="T3337" s="141" t="s">
        <v>113</v>
      </c>
      <c r="U3337" s="140" t="s">
        <v>66</v>
      </c>
      <c r="V3337" s="141" t="s">
        <v>66</v>
      </c>
      <c r="W3337" s="140" t="s">
        <v>113</v>
      </c>
      <c r="X3337" s="140" t="s">
        <v>113</v>
      </c>
      <c r="Y3337" s="140" t="s">
        <v>66</v>
      </c>
      <c r="Z3337" s="140" t="s">
        <v>66</v>
      </c>
      <c r="AA3337" s="140" t="s">
        <v>113</v>
      </c>
      <c r="AB3337" s="140" t="s">
        <v>113</v>
      </c>
      <c r="AC3337" s="140" t="s">
        <v>66</v>
      </c>
      <c r="AD3337" s="187" t="s">
        <v>66</v>
      </c>
      <c r="AE3337" s="151" t="s">
        <v>113</v>
      </c>
      <c r="AF3337" s="151" t="s">
        <v>113</v>
      </c>
      <c r="AG3337" s="134"/>
      <c r="AH3337" s="142"/>
      <c r="AI3337" s="143"/>
      <c r="AJ3337" s="143" t="b">
        <f t="shared" si="1224"/>
        <v>0</v>
      </c>
      <c r="AK3337" s="143" t="str">
        <f>O3337&amp;Q3337&amp;R3337&amp;U3337&amp;V3337&amp;Y3337&amp;Z3337&amp;AC3337&amp;AD3337</f>
        <v>M22000000</v>
      </c>
      <c r="AL3337" s="95"/>
      <c r="AM3337" s="41"/>
      <c r="AN3337" s="145" t="str">
        <f>N3337&amp;AK3337</f>
        <v>J9NM22000000</v>
      </c>
      <c r="AO3337" s="145"/>
      <c r="AP3337" s="30"/>
      <c r="AQ3337" s="145"/>
      <c r="AR3337" s="145" t="str">
        <f t="shared" si="1228"/>
        <v/>
      </c>
      <c r="AS3337" s="145" t="str">
        <f>IF(IFERROR(VLOOKUP(AE3337,#REF!,1,0),"")&lt;&gt;"",1,"")</f>
        <v/>
      </c>
      <c r="AT3337" s="145" t="str">
        <f>IF(IFERROR(VLOOKUP(AE3337,#REF!,1,0),"")&lt;&gt;"",1,"")</f>
        <v/>
      </c>
      <c r="AU3337" s="145" t="str">
        <f>IF(IFERROR(VLOOKUP(AE3337,#REF!,1,0),"")&lt;&gt;"",1,"")</f>
        <v/>
      </c>
      <c r="AV3337" s="145" t="str">
        <f>IF(IFERROR(VLOOKUP(AE3337,#REF!,1,0),"")&lt;&gt;"",1,"")</f>
        <v/>
      </c>
      <c r="AW3337" s="145" t="str">
        <f>IF(IFERROR(VLOOKUP(AE3337,#REF!,1,0),"")&lt;&gt;"",1,"")</f>
        <v/>
      </c>
      <c r="AX3337" s="145" t="str">
        <f>IF(IFERROR(VLOOKUP(AE3337,#REF!,1,0),"")&lt;&gt;"",1,"")</f>
        <v/>
      </c>
      <c r="AY3337" s="145" t="str">
        <f>IF(IFERROR(VLOOKUP(AE3337,#REF!,1,0),"")&lt;&gt;"",1,"")</f>
        <v/>
      </c>
      <c r="AZ3337" s="145" t="str">
        <f>IF(IFERROR(VLOOKUP(AE3337,#REF!,1,0),"")&lt;&gt;"",1,"")</f>
        <v/>
      </c>
      <c r="BA3337" s="145" t="str">
        <f>IF(IFERROR(VLOOKUP(AE3337,#REF!,1,0),"")&lt;&gt;"",1,"")</f>
        <v/>
      </c>
      <c r="BB3337" s="145" t="str">
        <f>IF(IFERROR(VLOOKUP(AE3337,#REF!,1,0),"")&lt;&gt;"",1,"")</f>
        <v/>
      </c>
      <c r="BC3337" s="145" t="str">
        <f>IF(IFERROR(VLOOKUP(AE3337,#REF!,1,0),"")&lt;&gt;"",1,"")</f>
        <v/>
      </c>
      <c r="BD3337" s="146" t="str">
        <f>IF(IFERROR(VLOOKUP(AE3337,#REF!,1,0),"")&lt;&gt;"",1,"")</f>
        <v/>
      </c>
      <c r="BE3337" s="148">
        <f t="shared" si="1223"/>
        <v>0</v>
      </c>
    </row>
    <row r="3338" spans="1:57" ht="17">
      <c r="A3338" s="137">
        <v>3153</v>
      </c>
      <c r="B3338" s="137"/>
      <c r="C3338" s="137"/>
      <c r="D3338" s="138"/>
      <c r="E3338" s="138"/>
      <c r="F3338" s="138"/>
      <c r="G3338" s="138"/>
      <c r="H3338" s="138"/>
      <c r="I3338" s="138"/>
      <c r="J3338" s="138"/>
      <c r="K3338" s="138"/>
      <c r="L3338" s="138" t="s">
        <v>7449</v>
      </c>
      <c r="M3338" s="158"/>
      <c r="N3338" s="139" t="s">
        <v>3963</v>
      </c>
      <c r="O3338" s="140" t="s">
        <v>26</v>
      </c>
      <c r="P3338" s="140" t="s">
        <v>91</v>
      </c>
      <c r="Q3338" s="140" t="s">
        <v>15</v>
      </c>
      <c r="R3338" s="140">
        <v>2</v>
      </c>
      <c r="S3338" s="140" t="s">
        <v>113</v>
      </c>
      <c r="T3338" s="141" t="s">
        <v>113</v>
      </c>
      <c r="U3338" s="140" t="s">
        <v>8</v>
      </c>
      <c r="V3338" s="141" t="s">
        <v>8</v>
      </c>
      <c r="W3338" s="140" t="s">
        <v>4333</v>
      </c>
      <c r="X3338" s="140" t="s">
        <v>4333</v>
      </c>
      <c r="Y3338" s="140" t="s">
        <v>66</v>
      </c>
      <c r="Z3338" s="140" t="s">
        <v>66</v>
      </c>
      <c r="AA3338" s="140" t="s">
        <v>4333</v>
      </c>
      <c r="AB3338" s="140" t="s">
        <v>4333</v>
      </c>
      <c r="AC3338" s="140" t="s">
        <v>66</v>
      </c>
      <c r="AD3338" s="187" t="s">
        <v>66</v>
      </c>
      <c r="AE3338" s="144" t="s">
        <v>4333</v>
      </c>
      <c r="AF3338" s="144" t="s">
        <v>4333</v>
      </c>
      <c r="AG3338" s="134"/>
      <c r="AH3338" s="142"/>
      <c r="AI3338" s="143"/>
      <c r="AJ3338" s="143" t="b">
        <f t="shared" si="1224"/>
        <v>0</v>
      </c>
      <c r="AK3338" s="143" t="str">
        <f>O3338&amp;Q3338&amp;R3338&amp;U3338&amp;V3338&amp;Y3338&amp;Z3338&amp;AC3338&amp;AD3338</f>
        <v>M22110000</v>
      </c>
      <c r="AL3338" s="95"/>
      <c r="AM3338" s="41"/>
      <c r="AN3338" s="145" t="str">
        <f>N3338&amp;AK3338</f>
        <v>J9NM22110000</v>
      </c>
      <c r="AO3338" s="145"/>
      <c r="AP3338" s="30"/>
      <c r="AQ3338" s="145"/>
      <c r="AR3338" s="145" t="str">
        <f t="shared" si="1228"/>
        <v/>
      </c>
      <c r="AS3338" s="145" t="str">
        <f>IF(IFERROR(VLOOKUP(AE3338,#REF!,1,0),"")&lt;&gt;"",1,"")</f>
        <v/>
      </c>
      <c r="AT3338" s="145" t="str">
        <f>IF(IFERROR(VLOOKUP(AE3338,#REF!,1,0),"")&lt;&gt;"",1,"")</f>
        <v/>
      </c>
      <c r="AU3338" s="145" t="str">
        <f>IF(IFERROR(VLOOKUP(AE3338,#REF!,1,0),"")&lt;&gt;"",1,"")</f>
        <v/>
      </c>
      <c r="AV3338" s="145" t="str">
        <f>IF(IFERROR(VLOOKUP(AE3338,#REF!,1,0),"")&lt;&gt;"",1,"")</f>
        <v/>
      </c>
      <c r="AW3338" s="145" t="str">
        <f>IF(IFERROR(VLOOKUP(AE3338,#REF!,1,0),"")&lt;&gt;"",1,"")</f>
        <v/>
      </c>
      <c r="AX3338" s="145" t="str">
        <f>IF(IFERROR(VLOOKUP(AE3338,#REF!,1,0),"")&lt;&gt;"",1,"")</f>
        <v/>
      </c>
      <c r="AY3338" s="145" t="str">
        <f>IF(IFERROR(VLOOKUP(AE3338,#REF!,1,0),"")&lt;&gt;"",1,"")</f>
        <v/>
      </c>
      <c r="AZ3338" s="145" t="str">
        <f>IF(IFERROR(VLOOKUP(AE3338,#REF!,1,0),"")&lt;&gt;"",1,"")</f>
        <v/>
      </c>
      <c r="BA3338" s="145" t="str">
        <f>IF(IFERROR(VLOOKUP(AE3338,#REF!,1,0),"")&lt;&gt;"",1,"")</f>
        <v/>
      </c>
      <c r="BB3338" s="145" t="str">
        <f>IF(IFERROR(VLOOKUP(AE3338,#REF!,1,0),"")&lt;&gt;"",1,"")</f>
        <v/>
      </c>
      <c r="BC3338" s="145" t="str">
        <f>IF(IFERROR(VLOOKUP(AE3338,#REF!,1,0),"")&lt;&gt;"",1,"")</f>
        <v/>
      </c>
      <c r="BD3338" s="146" t="str">
        <f>IF(IFERROR(VLOOKUP(AE3338,#REF!,1,0),"")&lt;&gt;"",1,"")</f>
        <v/>
      </c>
      <c r="BE3338" s="148">
        <f t="shared" si="1223"/>
        <v>0</v>
      </c>
    </row>
    <row r="3339" spans="1:57" ht="17">
      <c r="A3339" s="137">
        <v>3154</v>
      </c>
      <c r="B3339" s="137"/>
      <c r="C3339" s="137"/>
      <c r="D3339" s="138"/>
      <c r="E3339" s="138"/>
      <c r="F3339" s="138"/>
      <c r="G3339" s="138"/>
      <c r="H3339" s="138"/>
      <c r="I3339" s="138"/>
      <c r="J3339" s="138"/>
      <c r="K3339" s="138"/>
      <c r="L3339" s="138" t="s">
        <v>7450</v>
      </c>
      <c r="M3339" s="158"/>
      <c r="N3339" s="139" t="s">
        <v>3963</v>
      </c>
      <c r="O3339" s="140" t="s">
        <v>26</v>
      </c>
      <c r="P3339" s="140" t="s">
        <v>91</v>
      </c>
      <c r="Q3339" s="140" t="s">
        <v>15</v>
      </c>
      <c r="R3339" s="140">
        <v>2</v>
      </c>
      <c r="S3339" s="140" t="s">
        <v>113</v>
      </c>
      <c r="T3339" s="141" t="s">
        <v>113</v>
      </c>
      <c r="U3339" s="140" t="s">
        <v>8</v>
      </c>
      <c r="V3339" s="141" t="s">
        <v>15</v>
      </c>
      <c r="W3339" s="140" t="s">
        <v>4334</v>
      </c>
      <c r="X3339" s="140" t="s">
        <v>4334</v>
      </c>
      <c r="Y3339" s="140" t="s">
        <v>66</v>
      </c>
      <c r="Z3339" s="140" t="s">
        <v>66</v>
      </c>
      <c r="AA3339" s="140" t="s">
        <v>4334</v>
      </c>
      <c r="AB3339" s="140" t="s">
        <v>4334</v>
      </c>
      <c r="AC3339" s="140" t="s">
        <v>66</v>
      </c>
      <c r="AD3339" s="187" t="s">
        <v>66</v>
      </c>
      <c r="AE3339" s="144" t="s">
        <v>4334</v>
      </c>
      <c r="AF3339" s="144" t="s">
        <v>4334</v>
      </c>
      <c r="AG3339" s="134"/>
      <c r="AH3339" s="142"/>
      <c r="AI3339" s="143"/>
      <c r="AJ3339" s="143" t="b">
        <f t="shared" si="1224"/>
        <v>0</v>
      </c>
      <c r="AK3339" s="143" t="str">
        <f>O3339&amp;Q3339&amp;R3339&amp;U3339&amp;V3339&amp;Y3339&amp;Z3339&amp;AC3339&amp;AD3339</f>
        <v>M22120000</v>
      </c>
      <c r="AL3339" s="95"/>
      <c r="AM3339" s="41"/>
      <c r="AN3339" s="145" t="str">
        <f>N3339&amp;AK3339</f>
        <v>J9NM22120000</v>
      </c>
      <c r="AO3339" s="145"/>
      <c r="AP3339" s="30"/>
      <c r="AQ3339" s="145"/>
      <c r="AR3339" s="145" t="str">
        <f t="shared" si="1228"/>
        <v/>
      </c>
      <c r="AS3339" s="145" t="str">
        <f>IF(IFERROR(VLOOKUP(AE3339,#REF!,1,0),"")&lt;&gt;"",1,"")</f>
        <v/>
      </c>
      <c r="AT3339" s="145" t="str">
        <f>IF(IFERROR(VLOOKUP(AE3339,#REF!,1,0),"")&lt;&gt;"",1,"")</f>
        <v/>
      </c>
      <c r="AU3339" s="145" t="str">
        <f>IF(IFERROR(VLOOKUP(AE3339,#REF!,1,0),"")&lt;&gt;"",1,"")</f>
        <v/>
      </c>
      <c r="AV3339" s="145" t="str">
        <f>IF(IFERROR(VLOOKUP(AE3339,#REF!,1,0),"")&lt;&gt;"",1,"")</f>
        <v/>
      </c>
      <c r="AW3339" s="145" t="str">
        <f>IF(IFERROR(VLOOKUP(AE3339,#REF!,1,0),"")&lt;&gt;"",1,"")</f>
        <v/>
      </c>
      <c r="AX3339" s="145" t="str">
        <f>IF(IFERROR(VLOOKUP(AE3339,#REF!,1,0),"")&lt;&gt;"",1,"")</f>
        <v/>
      </c>
      <c r="AY3339" s="145" t="str">
        <f>IF(IFERROR(VLOOKUP(AE3339,#REF!,1,0),"")&lt;&gt;"",1,"")</f>
        <v/>
      </c>
      <c r="AZ3339" s="145" t="str">
        <f>IF(IFERROR(VLOOKUP(AE3339,#REF!,1,0),"")&lt;&gt;"",1,"")</f>
        <v/>
      </c>
      <c r="BA3339" s="145" t="str">
        <f>IF(IFERROR(VLOOKUP(AE3339,#REF!,1,0),"")&lt;&gt;"",1,"")</f>
        <v/>
      </c>
      <c r="BB3339" s="145" t="str">
        <f>IF(IFERROR(VLOOKUP(AE3339,#REF!,1,0),"")&lt;&gt;"",1,"")</f>
        <v/>
      </c>
      <c r="BC3339" s="145" t="str">
        <f>IF(IFERROR(VLOOKUP(AE3339,#REF!,1,0),"")&lt;&gt;"",1,"")</f>
        <v/>
      </c>
      <c r="BD3339" s="146" t="str">
        <f>IF(IFERROR(VLOOKUP(AE3339,#REF!,1,0),"")&lt;&gt;"",1,"")</f>
        <v/>
      </c>
      <c r="BE3339" s="148">
        <f t="shared" si="1223"/>
        <v>0</v>
      </c>
    </row>
    <row r="3340" spans="1:57" ht="17">
      <c r="A3340" s="137">
        <v>3155</v>
      </c>
      <c r="B3340" s="137"/>
      <c r="C3340" s="137"/>
      <c r="D3340" s="138"/>
      <c r="E3340" s="138"/>
      <c r="F3340" s="138"/>
      <c r="G3340" s="138"/>
      <c r="H3340" s="138"/>
      <c r="I3340" s="138"/>
      <c r="J3340" s="138"/>
      <c r="K3340" s="138"/>
      <c r="L3340" s="138" t="s">
        <v>7451</v>
      </c>
      <c r="M3340" s="158"/>
      <c r="N3340" s="139" t="s">
        <v>3963</v>
      </c>
      <c r="O3340" s="140" t="s">
        <v>26</v>
      </c>
      <c r="P3340" s="140" t="s">
        <v>91</v>
      </c>
      <c r="Q3340" s="140" t="s">
        <v>15</v>
      </c>
      <c r="R3340" s="140">
        <v>2</v>
      </c>
      <c r="S3340" s="140" t="s">
        <v>113</v>
      </c>
      <c r="T3340" s="141" t="s">
        <v>113</v>
      </c>
      <c r="U3340" s="140" t="s">
        <v>8</v>
      </c>
      <c r="V3340" s="141" t="s">
        <v>21</v>
      </c>
      <c r="W3340" s="140" t="s">
        <v>4335</v>
      </c>
      <c r="X3340" s="140" t="s">
        <v>4335</v>
      </c>
      <c r="Y3340" s="140" t="s">
        <v>66</v>
      </c>
      <c r="Z3340" s="140" t="s">
        <v>66</v>
      </c>
      <c r="AA3340" s="140" t="s">
        <v>4335</v>
      </c>
      <c r="AB3340" s="140" t="s">
        <v>4335</v>
      </c>
      <c r="AC3340" s="140" t="s">
        <v>66</v>
      </c>
      <c r="AD3340" s="187" t="s">
        <v>66</v>
      </c>
      <c r="AE3340" s="144" t="s">
        <v>4335</v>
      </c>
      <c r="AF3340" s="144" t="s">
        <v>4335</v>
      </c>
      <c r="AG3340" s="134"/>
      <c r="AH3340" s="142"/>
      <c r="AI3340" s="143"/>
      <c r="AJ3340" s="143" t="b">
        <f t="shared" si="1224"/>
        <v>0</v>
      </c>
      <c r="AK3340" s="143" t="str">
        <f>O3340&amp;Q3340&amp;R3340&amp;U3340&amp;V3340&amp;Y3340&amp;Z3340&amp;AC3340&amp;AD3340</f>
        <v>M22130000</v>
      </c>
      <c r="AL3340" s="95"/>
      <c r="AM3340" s="41"/>
      <c r="AN3340" s="145" t="str">
        <f>N3340&amp;AK3340</f>
        <v>J9NM22130000</v>
      </c>
      <c r="AO3340" s="145"/>
      <c r="AP3340" s="30"/>
      <c r="AQ3340" s="145"/>
      <c r="AR3340" s="145" t="str">
        <f t="shared" si="1228"/>
        <v/>
      </c>
      <c r="AS3340" s="145" t="str">
        <f>IF(IFERROR(VLOOKUP(AE3340,#REF!,1,0),"")&lt;&gt;"",1,"")</f>
        <v/>
      </c>
      <c r="AT3340" s="145" t="str">
        <f>IF(IFERROR(VLOOKUP(AE3340,#REF!,1,0),"")&lt;&gt;"",1,"")</f>
        <v/>
      </c>
      <c r="AU3340" s="145" t="str">
        <f>IF(IFERROR(VLOOKUP(AE3340,#REF!,1,0),"")&lt;&gt;"",1,"")</f>
        <v/>
      </c>
      <c r="AV3340" s="145" t="str">
        <f>IF(IFERROR(VLOOKUP(AE3340,#REF!,1,0),"")&lt;&gt;"",1,"")</f>
        <v/>
      </c>
      <c r="AW3340" s="145" t="str">
        <f>IF(IFERROR(VLOOKUP(AE3340,#REF!,1,0),"")&lt;&gt;"",1,"")</f>
        <v/>
      </c>
      <c r="AX3340" s="145" t="str">
        <f>IF(IFERROR(VLOOKUP(AE3340,#REF!,1,0),"")&lt;&gt;"",1,"")</f>
        <v/>
      </c>
      <c r="AY3340" s="145" t="str">
        <f>IF(IFERROR(VLOOKUP(AE3340,#REF!,1,0),"")&lt;&gt;"",1,"")</f>
        <v/>
      </c>
      <c r="AZ3340" s="145" t="str">
        <f>IF(IFERROR(VLOOKUP(AE3340,#REF!,1,0),"")&lt;&gt;"",1,"")</f>
        <v/>
      </c>
      <c r="BA3340" s="145" t="str">
        <f>IF(IFERROR(VLOOKUP(AE3340,#REF!,1,0),"")&lt;&gt;"",1,"")</f>
        <v/>
      </c>
      <c r="BB3340" s="145" t="str">
        <f>IF(IFERROR(VLOOKUP(AE3340,#REF!,1,0),"")&lt;&gt;"",1,"")</f>
        <v/>
      </c>
      <c r="BC3340" s="145" t="str">
        <f>IF(IFERROR(VLOOKUP(AE3340,#REF!,1,0),"")&lt;&gt;"",1,"")</f>
        <v/>
      </c>
      <c r="BD3340" s="146" t="str">
        <f>IF(IFERROR(VLOOKUP(AE3340,#REF!,1,0),"")&lt;&gt;"",1,"")</f>
        <v/>
      </c>
      <c r="BE3340" s="148">
        <f t="shared" si="1223"/>
        <v>0</v>
      </c>
    </row>
    <row r="3341" spans="1:57" ht="17">
      <c r="A3341" s="137">
        <v>3156</v>
      </c>
      <c r="B3341" s="137"/>
      <c r="C3341" s="137"/>
      <c r="D3341" s="138"/>
      <c r="E3341" s="138"/>
      <c r="F3341" s="138"/>
      <c r="G3341" s="138"/>
      <c r="H3341" s="138"/>
      <c r="I3341" s="138"/>
      <c r="J3341" s="138"/>
      <c r="K3341" s="138"/>
      <c r="L3341" s="138" t="s">
        <v>7452</v>
      </c>
      <c r="M3341" s="158"/>
      <c r="N3341" s="139" t="s">
        <v>3963</v>
      </c>
      <c r="O3341" s="140" t="s">
        <v>26</v>
      </c>
      <c r="P3341" s="140" t="s">
        <v>91</v>
      </c>
      <c r="Q3341" s="140" t="s">
        <v>15</v>
      </c>
      <c r="R3341" s="140">
        <v>2</v>
      </c>
      <c r="S3341" s="140" t="s">
        <v>113</v>
      </c>
      <c r="T3341" s="141" t="s">
        <v>113</v>
      </c>
      <c r="U3341" s="140" t="s">
        <v>8</v>
      </c>
      <c r="V3341" s="141" t="s">
        <v>27</v>
      </c>
      <c r="W3341" s="140" t="s">
        <v>4336</v>
      </c>
      <c r="X3341" s="140" t="s">
        <v>4336</v>
      </c>
      <c r="Y3341" s="140" t="s">
        <v>66</v>
      </c>
      <c r="Z3341" s="140" t="s">
        <v>66</v>
      </c>
      <c r="AA3341" s="140" t="s">
        <v>4336</v>
      </c>
      <c r="AB3341" s="140" t="s">
        <v>4336</v>
      </c>
      <c r="AC3341" s="140" t="s">
        <v>66</v>
      </c>
      <c r="AD3341" s="187" t="s">
        <v>66</v>
      </c>
      <c r="AE3341" s="144" t="s">
        <v>4336</v>
      </c>
      <c r="AF3341" s="144" t="s">
        <v>4336</v>
      </c>
      <c r="AG3341" s="134"/>
      <c r="AH3341" s="142"/>
      <c r="AI3341" s="143"/>
      <c r="AJ3341" s="143" t="b">
        <f t="shared" si="1224"/>
        <v>0</v>
      </c>
      <c r="AK3341" s="143" t="str">
        <f>O3341&amp;Q3341&amp;R3341&amp;U3341&amp;V3341&amp;Y3341&amp;Z3341&amp;AC3341&amp;AD3341</f>
        <v>M22140000</v>
      </c>
      <c r="AL3341" s="95"/>
      <c r="AM3341" s="41"/>
      <c r="AN3341" s="145" t="str">
        <f>N3341&amp;AK3341</f>
        <v>J9NM22140000</v>
      </c>
      <c r="AO3341" s="145"/>
      <c r="AP3341" s="30"/>
      <c r="AQ3341" s="145"/>
      <c r="AR3341" s="145" t="str">
        <f t="shared" si="1228"/>
        <v/>
      </c>
      <c r="AS3341" s="145" t="str">
        <f>IF(IFERROR(VLOOKUP(AE3341,#REF!,1,0),"")&lt;&gt;"",1,"")</f>
        <v/>
      </c>
      <c r="AT3341" s="145" t="str">
        <f>IF(IFERROR(VLOOKUP(AE3341,#REF!,1,0),"")&lt;&gt;"",1,"")</f>
        <v/>
      </c>
      <c r="AU3341" s="145" t="str">
        <f>IF(IFERROR(VLOOKUP(AE3341,#REF!,1,0),"")&lt;&gt;"",1,"")</f>
        <v/>
      </c>
      <c r="AV3341" s="145" t="str">
        <f>IF(IFERROR(VLOOKUP(AE3341,#REF!,1,0),"")&lt;&gt;"",1,"")</f>
        <v/>
      </c>
      <c r="AW3341" s="145" t="str">
        <f>IF(IFERROR(VLOOKUP(AE3341,#REF!,1,0),"")&lt;&gt;"",1,"")</f>
        <v/>
      </c>
      <c r="AX3341" s="145" t="str">
        <f>IF(IFERROR(VLOOKUP(AE3341,#REF!,1,0),"")&lt;&gt;"",1,"")</f>
        <v/>
      </c>
      <c r="AY3341" s="145" t="str">
        <f>IF(IFERROR(VLOOKUP(AE3341,#REF!,1,0),"")&lt;&gt;"",1,"")</f>
        <v/>
      </c>
      <c r="AZ3341" s="145" t="str">
        <f>IF(IFERROR(VLOOKUP(AE3341,#REF!,1,0),"")&lt;&gt;"",1,"")</f>
        <v/>
      </c>
      <c r="BA3341" s="145" t="str">
        <f>IF(IFERROR(VLOOKUP(AE3341,#REF!,1,0),"")&lt;&gt;"",1,"")</f>
        <v/>
      </c>
      <c r="BB3341" s="145" t="str">
        <f>IF(IFERROR(VLOOKUP(AE3341,#REF!,1,0),"")&lt;&gt;"",1,"")</f>
        <v/>
      </c>
      <c r="BC3341" s="145" t="str">
        <f>IF(IFERROR(VLOOKUP(AE3341,#REF!,1,0),"")&lt;&gt;"",1,"")</f>
        <v/>
      </c>
      <c r="BD3341" s="146" t="str">
        <f>IF(IFERROR(VLOOKUP(AE3341,#REF!,1,0),"")&lt;&gt;"",1,"")</f>
        <v/>
      </c>
      <c r="BE3341" s="148">
        <f t="shared" si="1223"/>
        <v>0</v>
      </c>
    </row>
    <row r="3342" spans="1:57" ht="17">
      <c r="A3342" s="137">
        <v>3157</v>
      </c>
      <c r="B3342" s="137"/>
      <c r="C3342" s="137"/>
      <c r="D3342" s="138"/>
      <c r="E3342" s="138"/>
      <c r="F3342" s="138"/>
      <c r="G3342" s="138"/>
      <c r="H3342" s="138"/>
      <c r="I3342" s="138"/>
      <c r="J3342" s="138"/>
      <c r="K3342" s="138"/>
      <c r="L3342" s="138" t="s">
        <v>7453</v>
      </c>
      <c r="M3342" s="158"/>
      <c r="N3342" s="139" t="s">
        <v>3963</v>
      </c>
      <c r="O3342" s="140" t="s">
        <v>26</v>
      </c>
      <c r="P3342" s="140" t="s">
        <v>91</v>
      </c>
      <c r="Q3342" s="140" t="s">
        <v>15</v>
      </c>
      <c r="R3342" s="140">
        <v>2</v>
      </c>
      <c r="S3342" s="140" t="s">
        <v>113</v>
      </c>
      <c r="T3342" s="141" t="s">
        <v>113</v>
      </c>
      <c r="U3342" s="140" t="s">
        <v>8</v>
      </c>
      <c r="V3342" s="141" t="s">
        <v>31</v>
      </c>
      <c r="W3342" s="140" t="s">
        <v>4337</v>
      </c>
      <c r="X3342" s="140" t="s">
        <v>4337</v>
      </c>
      <c r="Y3342" s="140" t="s">
        <v>66</v>
      </c>
      <c r="Z3342" s="140" t="s">
        <v>66</v>
      </c>
      <c r="AA3342" s="140" t="s">
        <v>4337</v>
      </c>
      <c r="AB3342" s="140" t="s">
        <v>4337</v>
      </c>
      <c r="AC3342" s="140" t="s">
        <v>66</v>
      </c>
      <c r="AD3342" s="187" t="s">
        <v>66</v>
      </c>
      <c r="AE3342" s="144" t="s">
        <v>4337</v>
      </c>
      <c r="AF3342" s="144" t="s">
        <v>4337</v>
      </c>
      <c r="AG3342" s="134"/>
      <c r="AH3342" s="142"/>
      <c r="AI3342" s="143"/>
      <c r="AJ3342" s="143" t="b">
        <f t="shared" si="1224"/>
        <v>0</v>
      </c>
      <c r="AK3342" s="143" t="str">
        <f>O3342&amp;Q3342&amp;R3342&amp;U3342&amp;V3342&amp;Y3342&amp;Z3342&amp;AC3342&amp;AD3342</f>
        <v>M22150000</v>
      </c>
      <c r="AL3342" s="95"/>
      <c r="AM3342" s="41"/>
      <c r="AN3342" s="145" t="str">
        <f>N3342&amp;AK3342</f>
        <v>J9NM22150000</v>
      </c>
      <c r="AO3342" s="145"/>
      <c r="AP3342" s="30"/>
      <c r="AQ3342" s="145"/>
      <c r="AR3342" s="145" t="str">
        <f t="shared" si="1228"/>
        <v/>
      </c>
      <c r="AS3342" s="145" t="str">
        <f>IF(IFERROR(VLOOKUP(AE3342,#REF!,1,0),"")&lt;&gt;"",1,"")</f>
        <v/>
      </c>
      <c r="AT3342" s="145" t="str">
        <f>IF(IFERROR(VLOOKUP(AE3342,#REF!,1,0),"")&lt;&gt;"",1,"")</f>
        <v/>
      </c>
      <c r="AU3342" s="145" t="str">
        <f>IF(IFERROR(VLOOKUP(AE3342,#REF!,1,0),"")&lt;&gt;"",1,"")</f>
        <v/>
      </c>
      <c r="AV3342" s="145" t="str">
        <f>IF(IFERROR(VLOOKUP(AE3342,#REF!,1,0),"")&lt;&gt;"",1,"")</f>
        <v/>
      </c>
      <c r="AW3342" s="145" t="str">
        <f>IF(IFERROR(VLOOKUP(AE3342,#REF!,1,0),"")&lt;&gt;"",1,"")</f>
        <v/>
      </c>
      <c r="AX3342" s="145" t="str">
        <f>IF(IFERROR(VLOOKUP(AE3342,#REF!,1,0),"")&lt;&gt;"",1,"")</f>
        <v/>
      </c>
      <c r="AY3342" s="145" t="str">
        <f>IF(IFERROR(VLOOKUP(AE3342,#REF!,1,0),"")&lt;&gt;"",1,"")</f>
        <v/>
      </c>
      <c r="AZ3342" s="145" t="str">
        <f>IF(IFERROR(VLOOKUP(AE3342,#REF!,1,0),"")&lt;&gt;"",1,"")</f>
        <v/>
      </c>
      <c r="BA3342" s="145" t="str">
        <f>IF(IFERROR(VLOOKUP(AE3342,#REF!,1,0),"")&lt;&gt;"",1,"")</f>
        <v/>
      </c>
      <c r="BB3342" s="145" t="str">
        <f>IF(IFERROR(VLOOKUP(AE3342,#REF!,1,0),"")&lt;&gt;"",1,"")</f>
        <v/>
      </c>
      <c r="BC3342" s="145" t="str">
        <f>IF(IFERROR(VLOOKUP(AE3342,#REF!,1,0),"")&lt;&gt;"",1,"")</f>
        <v/>
      </c>
      <c r="BD3342" s="146" t="str">
        <f>IF(IFERROR(VLOOKUP(AE3342,#REF!,1,0),"")&lt;&gt;"",1,"")</f>
        <v/>
      </c>
      <c r="BE3342" s="148">
        <f t="shared" si="1223"/>
        <v>0</v>
      </c>
    </row>
    <row r="3343" spans="1:57" ht="17">
      <c r="A3343" s="137">
        <v>3158</v>
      </c>
      <c r="B3343" s="137"/>
      <c r="C3343" s="137"/>
      <c r="D3343" s="138"/>
      <c r="E3343" s="138"/>
      <c r="F3343" s="138"/>
      <c r="G3343" s="138"/>
      <c r="H3343" s="138"/>
      <c r="I3343" s="138"/>
      <c r="J3343" s="138"/>
      <c r="K3343" s="138"/>
      <c r="L3343" s="138" t="s">
        <v>7454</v>
      </c>
      <c r="M3343" s="158"/>
      <c r="N3343" s="139" t="s">
        <v>3963</v>
      </c>
      <c r="O3343" s="140" t="s">
        <v>26</v>
      </c>
      <c r="P3343" s="140" t="s">
        <v>91</v>
      </c>
      <c r="Q3343" s="140" t="s">
        <v>15</v>
      </c>
      <c r="R3343" s="140">
        <v>2</v>
      </c>
      <c r="S3343" s="140" t="s">
        <v>113</v>
      </c>
      <c r="T3343" s="141" t="s">
        <v>113</v>
      </c>
      <c r="U3343" s="140" t="s">
        <v>8</v>
      </c>
      <c r="V3343" s="141">
        <v>6</v>
      </c>
      <c r="W3343" s="140" t="s">
        <v>4338</v>
      </c>
      <c r="X3343" s="140" t="s">
        <v>4338</v>
      </c>
      <c r="Y3343" s="140" t="s">
        <v>66</v>
      </c>
      <c r="Z3343" s="140" t="s">
        <v>66</v>
      </c>
      <c r="AA3343" s="140" t="s">
        <v>4338</v>
      </c>
      <c r="AB3343" s="140" t="s">
        <v>4338</v>
      </c>
      <c r="AC3343" s="140" t="s">
        <v>66</v>
      </c>
      <c r="AD3343" s="187" t="s">
        <v>66</v>
      </c>
      <c r="AE3343" s="144" t="s">
        <v>4338</v>
      </c>
      <c r="AF3343" s="144" t="s">
        <v>4338</v>
      </c>
      <c r="AG3343" s="134"/>
      <c r="AH3343" s="142"/>
      <c r="AI3343" s="143"/>
      <c r="AJ3343" s="143" t="b">
        <f t="shared" si="1224"/>
        <v>0</v>
      </c>
      <c r="AK3343" s="143" t="str">
        <f>O3343&amp;Q3343&amp;R3343&amp;U3343&amp;V3343&amp;Y3343&amp;Z3343&amp;AC3343&amp;AD3343</f>
        <v>M22160000</v>
      </c>
      <c r="AL3343" s="95"/>
      <c r="AM3343" s="41"/>
      <c r="AN3343" s="145" t="str">
        <f>N3343&amp;AK3343</f>
        <v>J9NM22160000</v>
      </c>
      <c r="AO3343" s="145"/>
      <c r="AP3343" s="30"/>
      <c r="AQ3343" s="145"/>
      <c r="AR3343" s="145" t="str">
        <f t="shared" si="1228"/>
        <v/>
      </c>
      <c r="AS3343" s="145" t="str">
        <f>IF(IFERROR(VLOOKUP(AE3343,#REF!,1,0),"")&lt;&gt;"",1,"")</f>
        <v/>
      </c>
      <c r="AT3343" s="145" t="str">
        <f>IF(IFERROR(VLOOKUP(AE3343,#REF!,1,0),"")&lt;&gt;"",1,"")</f>
        <v/>
      </c>
      <c r="AU3343" s="145" t="str">
        <f>IF(IFERROR(VLOOKUP(AE3343,#REF!,1,0),"")&lt;&gt;"",1,"")</f>
        <v/>
      </c>
      <c r="AV3343" s="145" t="str">
        <f>IF(IFERROR(VLOOKUP(AE3343,#REF!,1,0),"")&lt;&gt;"",1,"")</f>
        <v/>
      </c>
      <c r="AW3343" s="145" t="str">
        <f>IF(IFERROR(VLOOKUP(AE3343,#REF!,1,0),"")&lt;&gt;"",1,"")</f>
        <v/>
      </c>
      <c r="AX3343" s="145" t="str">
        <f>IF(IFERROR(VLOOKUP(AE3343,#REF!,1,0),"")&lt;&gt;"",1,"")</f>
        <v/>
      </c>
      <c r="AY3343" s="145" t="str">
        <f>IF(IFERROR(VLOOKUP(AE3343,#REF!,1,0),"")&lt;&gt;"",1,"")</f>
        <v/>
      </c>
      <c r="AZ3343" s="145" t="str">
        <f>IF(IFERROR(VLOOKUP(AE3343,#REF!,1,0),"")&lt;&gt;"",1,"")</f>
        <v/>
      </c>
      <c r="BA3343" s="145" t="str">
        <f>IF(IFERROR(VLOOKUP(AE3343,#REF!,1,0),"")&lt;&gt;"",1,"")</f>
        <v/>
      </c>
      <c r="BB3343" s="145" t="str">
        <f>IF(IFERROR(VLOOKUP(AE3343,#REF!,1,0),"")&lt;&gt;"",1,"")</f>
        <v/>
      </c>
      <c r="BC3343" s="145" t="str">
        <f>IF(IFERROR(VLOOKUP(AE3343,#REF!,1,0),"")&lt;&gt;"",1,"")</f>
        <v/>
      </c>
      <c r="BD3343" s="146" t="str">
        <f>IF(IFERROR(VLOOKUP(AE3343,#REF!,1,0),"")&lt;&gt;"",1,"")</f>
        <v/>
      </c>
      <c r="BE3343" s="148">
        <f t="shared" si="1223"/>
        <v>0</v>
      </c>
    </row>
    <row r="3344" spans="1:57" ht="17">
      <c r="A3344" s="137"/>
      <c r="B3344" s="137"/>
      <c r="C3344" s="137"/>
      <c r="D3344" s="138"/>
      <c r="E3344" s="138"/>
      <c r="F3344" s="138"/>
      <c r="G3344" s="138"/>
      <c r="H3344" s="138"/>
      <c r="I3344" s="138"/>
      <c r="J3344" s="138"/>
      <c r="K3344" s="138"/>
      <c r="L3344" s="138" t="s">
        <v>7455</v>
      </c>
      <c r="M3344" s="158"/>
      <c r="N3344" s="139" t="s">
        <v>3963</v>
      </c>
      <c r="O3344" s="140" t="s">
        <v>26</v>
      </c>
      <c r="P3344" s="140" t="s">
        <v>91</v>
      </c>
      <c r="Q3344" s="140" t="s">
        <v>15</v>
      </c>
      <c r="R3344" s="140">
        <v>2</v>
      </c>
      <c r="S3344" s="140" t="s">
        <v>113</v>
      </c>
      <c r="T3344" s="141" t="s">
        <v>113</v>
      </c>
      <c r="U3344" s="140" t="s">
        <v>18</v>
      </c>
      <c r="V3344" s="141">
        <v>8</v>
      </c>
      <c r="W3344" s="140" t="s">
        <v>4339</v>
      </c>
      <c r="X3344" s="140" t="s">
        <v>4339</v>
      </c>
      <c r="Y3344" s="140" t="s">
        <v>66</v>
      </c>
      <c r="Z3344" s="140" t="s">
        <v>66</v>
      </c>
      <c r="AA3344" s="140" t="s">
        <v>4339</v>
      </c>
      <c r="AB3344" s="140" t="s">
        <v>4339</v>
      </c>
      <c r="AC3344" s="140" t="s">
        <v>66</v>
      </c>
      <c r="AD3344" s="187" t="s">
        <v>66</v>
      </c>
      <c r="AE3344" s="151" t="s">
        <v>4339</v>
      </c>
      <c r="AF3344" s="151" t="s">
        <v>4339</v>
      </c>
      <c r="AG3344" s="134"/>
      <c r="AH3344" s="142"/>
      <c r="AI3344" s="143"/>
      <c r="AJ3344" s="143" t="b">
        <f t="shared" si="1224"/>
        <v>0</v>
      </c>
      <c r="AK3344" s="143" t="str">
        <f>O3344&amp;Q3344&amp;R3344&amp;U3344&amp;V3344&amp;Y3344&amp;Z3344&amp;AC3344&amp;AD3344</f>
        <v>M22980000</v>
      </c>
      <c r="AL3344" s="95"/>
      <c r="AM3344" s="41"/>
      <c r="AN3344" s="145" t="str">
        <f>N3344&amp;AK3344</f>
        <v>J9NM22980000</v>
      </c>
      <c r="AO3344" s="145"/>
      <c r="AP3344" s="30"/>
      <c r="AQ3344" s="145"/>
      <c r="AR3344" s="145"/>
      <c r="AS3344" s="145"/>
      <c r="AT3344" s="145"/>
      <c r="AU3344" s="145"/>
      <c r="AV3344" s="145"/>
      <c r="AW3344" s="145"/>
      <c r="AX3344" s="145"/>
      <c r="AY3344" s="145"/>
      <c r="AZ3344" s="145"/>
      <c r="BA3344" s="145"/>
      <c r="BB3344" s="145"/>
      <c r="BC3344" s="145"/>
      <c r="BD3344" s="146"/>
      <c r="BE3344" s="148">
        <f t="shared" si="1223"/>
        <v>0</v>
      </c>
    </row>
    <row r="3345" spans="1:57" ht="17">
      <c r="A3345" s="137">
        <v>3159</v>
      </c>
      <c r="B3345" s="137"/>
      <c r="C3345" s="137"/>
      <c r="D3345" s="138"/>
      <c r="E3345" s="138"/>
      <c r="F3345" s="138"/>
      <c r="G3345" s="138"/>
      <c r="H3345" s="138"/>
      <c r="I3345" s="138"/>
      <c r="J3345" s="138"/>
      <c r="K3345" s="138"/>
      <c r="L3345" s="138" t="s">
        <v>7456</v>
      </c>
      <c r="M3345" s="158"/>
      <c r="N3345" s="139" t="s">
        <v>3963</v>
      </c>
      <c r="O3345" s="140" t="s">
        <v>26</v>
      </c>
      <c r="P3345" s="140" t="s">
        <v>91</v>
      </c>
      <c r="Q3345" s="140" t="s">
        <v>15</v>
      </c>
      <c r="R3345" s="140">
        <v>2</v>
      </c>
      <c r="S3345" s="140" t="s">
        <v>113</v>
      </c>
      <c r="T3345" s="141" t="s">
        <v>113</v>
      </c>
      <c r="U3345" s="140" t="s">
        <v>18</v>
      </c>
      <c r="V3345" s="141" t="s">
        <v>18</v>
      </c>
      <c r="W3345" s="140" t="s">
        <v>4340</v>
      </c>
      <c r="X3345" s="140" t="s">
        <v>4340</v>
      </c>
      <c r="Y3345" s="140" t="s">
        <v>66</v>
      </c>
      <c r="Z3345" s="140" t="s">
        <v>66</v>
      </c>
      <c r="AA3345" s="140" t="s">
        <v>4340</v>
      </c>
      <c r="AB3345" s="140" t="s">
        <v>4340</v>
      </c>
      <c r="AC3345" s="140" t="s">
        <v>66</v>
      </c>
      <c r="AD3345" s="187" t="s">
        <v>66</v>
      </c>
      <c r="AE3345" s="151" t="s">
        <v>4340</v>
      </c>
      <c r="AF3345" s="151" t="s">
        <v>4340</v>
      </c>
      <c r="AG3345" s="134"/>
      <c r="AH3345" s="142"/>
      <c r="AI3345" s="143"/>
      <c r="AJ3345" s="143" t="b">
        <f t="shared" si="1224"/>
        <v>0</v>
      </c>
      <c r="AK3345" s="143" t="str">
        <f>O3345&amp;Q3345&amp;R3345&amp;U3345&amp;V3345&amp;Y3345&amp;Z3345&amp;AC3345&amp;AD3345</f>
        <v>M22990000</v>
      </c>
      <c r="AL3345" s="95"/>
      <c r="AM3345" s="41"/>
      <c r="AN3345" s="145" t="str">
        <f>N3345&amp;AK3345</f>
        <v>J9NM22990000</v>
      </c>
      <c r="AO3345" s="145"/>
      <c r="AP3345" s="30"/>
      <c r="AQ3345" s="145"/>
      <c r="AR3345" s="145" t="str">
        <f>IF(AL3345&lt;&gt;"",1,"")</f>
        <v/>
      </c>
      <c r="AS3345" s="145" t="str">
        <f>IF(IFERROR(VLOOKUP(AE3345,#REF!,1,0),"")&lt;&gt;"",1,"")</f>
        <v/>
      </c>
      <c r="AT3345" s="145" t="str">
        <f>IF(IFERROR(VLOOKUP(AE3345,#REF!,1,0),"")&lt;&gt;"",1,"")</f>
        <v/>
      </c>
      <c r="AU3345" s="145" t="str">
        <f>IF(IFERROR(VLOOKUP(AE3345,#REF!,1,0),"")&lt;&gt;"",1,"")</f>
        <v/>
      </c>
      <c r="AV3345" s="145" t="str">
        <f>IF(IFERROR(VLOOKUP(AE3345,#REF!,1,0),"")&lt;&gt;"",1,"")</f>
        <v/>
      </c>
      <c r="AW3345" s="145" t="str">
        <f>IF(IFERROR(VLOOKUP(AE3345,#REF!,1,0),"")&lt;&gt;"",1,"")</f>
        <v/>
      </c>
      <c r="AX3345" s="145" t="str">
        <f>IF(IFERROR(VLOOKUP(AE3345,#REF!,1,0),"")&lt;&gt;"",1,"")</f>
        <v/>
      </c>
      <c r="AY3345" s="145" t="str">
        <f>IF(IFERROR(VLOOKUP(AE3345,#REF!,1,0),"")&lt;&gt;"",1,"")</f>
        <v/>
      </c>
      <c r="AZ3345" s="145" t="str">
        <f>IF(IFERROR(VLOOKUP(AE3345,#REF!,1,0),"")&lt;&gt;"",1,"")</f>
        <v/>
      </c>
      <c r="BA3345" s="145" t="str">
        <f>IF(IFERROR(VLOOKUP(AE3345,#REF!,1,0),"")&lt;&gt;"",1,"")</f>
        <v/>
      </c>
      <c r="BB3345" s="145" t="str">
        <f>IF(IFERROR(VLOOKUP(AE3345,#REF!,1,0),"")&lt;&gt;"",1,"")</f>
        <v/>
      </c>
      <c r="BC3345" s="145" t="str">
        <f>IF(IFERROR(VLOOKUP(AE3345,#REF!,1,0),"")&lt;&gt;"",1,"")</f>
        <v/>
      </c>
      <c r="BD3345" s="146" t="str">
        <f>IF(IFERROR(VLOOKUP(AE3345,#REF!,1,0),"")&lt;&gt;"",1,"")</f>
        <v/>
      </c>
      <c r="BE3345" s="148">
        <f t="shared" si="1223"/>
        <v>0</v>
      </c>
    </row>
    <row r="3346" spans="1:57" ht="17">
      <c r="A3346" s="137">
        <v>3160</v>
      </c>
      <c r="B3346" s="137"/>
      <c r="C3346" s="137"/>
      <c r="D3346" s="138"/>
      <c r="E3346" s="138"/>
      <c r="F3346" s="138"/>
      <c r="G3346" s="138"/>
      <c r="H3346" s="138"/>
      <c r="I3346" s="138"/>
      <c r="J3346" s="138"/>
      <c r="K3346" s="138"/>
      <c r="L3346" s="138" t="s">
        <v>7457</v>
      </c>
      <c r="M3346" s="158"/>
      <c r="N3346" s="139" t="s">
        <v>3963</v>
      </c>
      <c r="O3346" s="140" t="s">
        <v>26</v>
      </c>
      <c r="P3346" s="140" t="s">
        <v>91</v>
      </c>
      <c r="Q3346" s="140" t="s">
        <v>15</v>
      </c>
      <c r="R3346" s="141">
        <v>3</v>
      </c>
      <c r="S3346" s="141" t="s">
        <v>115</v>
      </c>
      <c r="T3346" s="141" t="s">
        <v>115</v>
      </c>
      <c r="U3346" s="140" t="s">
        <v>66</v>
      </c>
      <c r="V3346" s="141">
        <v>0</v>
      </c>
      <c r="W3346" s="141" t="s">
        <v>115</v>
      </c>
      <c r="X3346" s="141" t="s">
        <v>115</v>
      </c>
      <c r="Y3346" s="140" t="s">
        <v>66</v>
      </c>
      <c r="Z3346" s="140" t="s">
        <v>66</v>
      </c>
      <c r="AA3346" s="140" t="s">
        <v>115</v>
      </c>
      <c r="AB3346" s="140" t="s">
        <v>115</v>
      </c>
      <c r="AC3346" s="140" t="s">
        <v>66</v>
      </c>
      <c r="AD3346" s="140" t="s">
        <v>66</v>
      </c>
      <c r="AE3346" s="144" t="s">
        <v>115</v>
      </c>
      <c r="AF3346" s="144" t="s">
        <v>115</v>
      </c>
      <c r="AG3346" s="134"/>
      <c r="AH3346" s="142"/>
      <c r="AI3346" s="143"/>
      <c r="AJ3346" s="143" t="b">
        <f t="shared" si="1224"/>
        <v>0</v>
      </c>
      <c r="AK3346" s="143" t="str">
        <f>O3346&amp;Q3346&amp;R3346&amp;U3346&amp;V3346&amp;Y3346&amp;Z3346&amp;AC3346&amp;AD3346</f>
        <v>M23000000</v>
      </c>
      <c r="AL3346" s="95"/>
      <c r="AM3346" s="41"/>
      <c r="AN3346" s="145" t="str">
        <f>N3346&amp;AK3346</f>
        <v>J9NM23000000</v>
      </c>
      <c r="AO3346" s="145"/>
      <c r="AP3346" s="30"/>
      <c r="AQ3346" s="145"/>
      <c r="AR3346" s="145"/>
      <c r="AS3346" s="145" t="str">
        <f>IF(IFERROR(VLOOKUP(AE3346,#REF!,1,0),"")&lt;&gt;"",1,"")</f>
        <v/>
      </c>
      <c r="AT3346" s="145" t="str">
        <f>IF(IFERROR(VLOOKUP(AE3346,#REF!,1,0),"")&lt;&gt;"",1,"")</f>
        <v/>
      </c>
      <c r="AU3346" s="145" t="str">
        <f>IF(IFERROR(VLOOKUP(AE3346,#REF!,1,0),"")&lt;&gt;"",1,"")</f>
        <v/>
      </c>
      <c r="AV3346" s="145" t="str">
        <f>IF(IFERROR(VLOOKUP(AE3346,#REF!,1,0),"")&lt;&gt;"",1,"")</f>
        <v/>
      </c>
      <c r="AW3346" s="145" t="str">
        <f>IF(IFERROR(VLOOKUP(AE3346,#REF!,1,0),"")&lt;&gt;"",1,"")</f>
        <v/>
      </c>
      <c r="AX3346" s="145" t="str">
        <f>IF(IFERROR(VLOOKUP(AE3346,#REF!,1,0),"")&lt;&gt;"",1,"")</f>
        <v/>
      </c>
      <c r="AY3346" s="145" t="str">
        <f>IF(IFERROR(VLOOKUP(AE3346,#REF!,1,0),"")&lt;&gt;"",1,"")</f>
        <v/>
      </c>
      <c r="AZ3346" s="145" t="str">
        <f>IF(IFERROR(VLOOKUP(AE3346,#REF!,1,0),"")&lt;&gt;"",1,"")</f>
        <v/>
      </c>
      <c r="BA3346" s="145" t="str">
        <f>IF(IFERROR(VLOOKUP(AE3346,#REF!,1,0),"")&lt;&gt;"",1,"")</f>
        <v/>
      </c>
      <c r="BB3346" s="145" t="str">
        <f>IF(IFERROR(VLOOKUP(AE3346,#REF!,1,0),"")&lt;&gt;"",1,"")</f>
        <v/>
      </c>
      <c r="BC3346" s="145" t="str">
        <f>IF(IFERROR(VLOOKUP(AE3346,#REF!,1,0),"")&lt;&gt;"",1,"")</f>
        <v/>
      </c>
      <c r="BD3346" s="146" t="str">
        <f>IF(IFERROR(VLOOKUP(AE3346,#REF!,1,0),"")&lt;&gt;"",1,"")</f>
        <v/>
      </c>
      <c r="BE3346" s="148">
        <f t="shared" si="1223"/>
        <v>0</v>
      </c>
    </row>
    <row r="3347" spans="1:57" ht="17">
      <c r="A3347" s="137">
        <v>3161</v>
      </c>
      <c r="B3347" s="137"/>
      <c r="C3347" s="137"/>
      <c r="D3347" s="138"/>
      <c r="E3347" s="138"/>
      <c r="F3347" s="138"/>
      <c r="G3347" s="138"/>
      <c r="H3347" s="138"/>
      <c r="I3347" s="138"/>
      <c r="J3347" s="138"/>
      <c r="K3347" s="138"/>
      <c r="L3347" s="138" t="s">
        <v>7458</v>
      </c>
      <c r="M3347" s="158"/>
      <c r="N3347" s="139" t="s">
        <v>3963</v>
      </c>
      <c r="O3347" s="140" t="s">
        <v>26</v>
      </c>
      <c r="P3347" s="140" t="s">
        <v>91</v>
      </c>
      <c r="Q3347" s="140" t="s">
        <v>15</v>
      </c>
      <c r="R3347" s="141">
        <v>3</v>
      </c>
      <c r="S3347" s="141" t="s">
        <v>115</v>
      </c>
      <c r="T3347" s="141" t="s">
        <v>115</v>
      </c>
      <c r="U3347" s="140" t="s">
        <v>8</v>
      </c>
      <c r="V3347" s="141">
        <v>1</v>
      </c>
      <c r="W3347" s="141" t="s">
        <v>4341</v>
      </c>
      <c r="X3347" s="141" t="s">
        <v>4341</v>
      </c>
      <c r="Y3347" s="140" t="s">
        <v>66</v>
      </c>
      <c r="Z3347" s="140" t="s">
        <v>66</v>
      </c>
      <c r="AA3347" s="140" t="s">
        <v>4341</v>
      </c>
      <c r="AB3347" s="140" t="s">
        <v>4341</v>
      </c>
      <c r="AC3347" s="140" t="s">
        <v>66</v>
      </c>
      <c r="AD3347" s="140" t="s">
        <v>66</v>
      </c>
      <c r="AE3347" s="144" t="s">
        <v>4341</v>
      </c>
      <c r="AF3347" s="144" t="s">
        <v>4341</v>
      </c>
      <c r="AG3347" s="134"/>
      <c r="AH3347" s="142"/>
      <c r="AI3347" s="143"/>
      <c r="AJ3347" s="143" t="b">
        <f t="shared" si="1224"/>
        <v>0</v>
      </c>
      <c r="AK3347" s="143" t="str">
        <f>O3347&amp;Q3347&amp;R3347&amp;U3347&amp;V3347&amp;Y3347&amp;Z3347&amp;AC3347&amp;AD3347</f>
        <v>M23110000</v>
      </c>
      <c r="AL3347" s="95"/>
      <c r="AM3347" s="41"/>
      <c r="AN3347" s="145" t="str">
        <f>N3347&amp;AK3347</f>
        <v>J9NM23110000</v>
      </c>
      <c r="AO3347" s="145"/>
      <c r="AP3347" s="30"/>
      <c r="AQ3347" s="145"/>
      <c r="AR3347" s="145"/>
      <c r="AS3347" s="145" t="str">
        <f>IF(IFERROR(VLOOKUP(AE3347,#REF!,1,0),"")&lt;&gt;"",1,"")</f>
        <v/>
      </c>
      <c r="AT3347" s="145" t="str">
        <f>IF(IFERROR(VLOOKUP(AE3347,#REF!,1,0),"")&lt;&gt;"",1,"")</f>
        <v/>
      </c>
      <c r="AU3347" s="145" t="str">
        <f>IF(IFERROR(VLOOKUP(AE3347,#REF!,1,0),"")&lt;&gt;"",1,"")</f>
        <v/>
      </c>
      <c r="AV3347" s="145" t="str">
        <f>IF(IFERROR(VLOOKUP(AE3347,#REF!,1,0),"")&lt;&gt;"",1,"")</f>
        <v/>
      </c>
      <c r="AW3347" s="145" t="str">
        <f>IF(IFERROR(VLOOKUP(AE3347,#REF!,1,0),"")&lt;&gt;"",1,"")</f>
        <v/>
      </c>
      <c r="AX3347" s="145" t="str">
        <f>IF(IFERROR(VLOOKUP(AE3347,#REF!,1,0),"")&lt;&gt;"",1,"")</f>
        <v/>
      </c>
      <c r="AY3347" s="145" t="str">
        <f>IF(IFERROR(VLOOKUP(AE3347,#REF!,1,0),"")&lt;&gt;"",1,"")</f>
        <v/>
      </c>
      <c r="AZ3347" s="145" t="str">
        <f>IF(IFERROR(VLOOKUP(AE3347,#REF!,1,0),"")&lt;&gt;"",1,"")</f>
        <v/>
      </c>
      <c r="BA3347" s="145" t="str">
        <f>IF(IFERROR(VLOOKUP(AE3347,#REF!,1,0),"")&lt;&gt;"",1,"")</f>
        <v/>
      </c>
      <c r="BB3347" s="145" t="str">
        <f>IF(IFERROR(VLOOKUP(AE3347,#REF!,1,0),"")&lt;&gt;"",1,"")</f>
        <v/>
      </c>
      <c r="BC3347" s="145" t="str">
        <f>IF(IFERROR(VLOOKUP(AE3347,#REF!,1,0),"")&lt;&gt;"",1,"")</f>
        <v/>
      </c>
      <c r="BD3347" s="146" t="str">
        <f>IF(IFERROR(VLOOKUP(AE3347,#REF!,1,0),"")&lt;&gt;"",1,"")</f>
        <v/>
      </c>
      <c r="BE3347" s="148">
        <f t="shared" si="1223"/>
        <v>0</v>
      </c>
    </row>
    <row r="3348" spans="1:57" ht="17">
      <c r="A3348" s="137">
        <v>3162</v>
      </c>
      <c r="B3348" s="137"/>
      <c r="C3348" s="137"/>
      <c r="D3348" s="138"/>
      <c r="E3348" s="138"/>
      <c r="F3348" s="138"/>
      <c r="G3348" s="138"/>
      <c r="H3348" s="138"/>
      <c r="I3348" s="138"/>
      <c r="J3348" s="138"/>
      <c r="K3348" s="138"/>
      <c r="L3348" s="138" t="s">
        <v>7459</v>
      </c>
      <c r="M3348" s="158"/>
      <c r="N3348" s="139" t="s">
        <v>3963</v>
      </c>
      <c r="O3348" s="140" t="s">
        <v>26</v>
      </c>
      <c r="P3348" s="140" t="s">
        <v>91</v>
      </c>
      <c r="Q3348" s="140" t="s">
        <v>15</v>
      </c>
      <c r="R3348" s="141">
        <v>3</v>
      </c>
      <c r="S3348" s="141" t="s">
        <v>115</v>
      </c>
      <c r="T3348" s="141" t="s">
        <v>115</v>
      </c>
      <c r="U3348" s="140" t="s">
        <v>8</v>
      </c>
      <c r="V3348" s="141">
        <v>2</v>
      </c>
      <c r="W3348" s="141" t="s">
        <v>4342</v>
      </c>
      <c r="X3348" s="141" t="s">
        <v>4342</v>
      </c>
      <c r="Y3348" s="140" t="s">
        <v>66</v>
      </c>
      <c r="Z3348" s="140" t="s">
        <v>66</v>
      </c>
      <c r="AA3348" s="140" t="s">
        <v>4342</v>
      </c>
      <c r="AB3348" s="140" t="s">
        <v>4342</v>
      </c>
      <c r="AC3348" s="140" t="s">
        <v>66</v>
      </c>
      <c r="AD3348" s="140" t="s">
        <v>66</v>
      </c>
      <c r="AE3348" s="144" t="s">
        <v>4342</v>
      </c>
      <c r="AF3348" s="144" t="s">
        <v>4342</v>
      </c>
      <c r="AG3348" s="134"/>
      <c r="AH3348" s="142"/>
      <c r="AI3348" s="143"/>
      <c r="AJ3348" s="143" t="b">
        <f t="shared" si="1224"/>
        <v>0</v>
      </c>
      <c r="AK3348" s="143" t="str">
        <f>O3348&amp;Q3348&amp;R3348&amp;U3348&amp;V3348&amp;Y3348&amp;Z3348&amp;AC3348&amp;AD3348</f>
        <v>M23120000</v>
      </c>
      <c r="AL3348" s="95"/>
      <c r="AM3348" s="41"/>
      <c r="AN3348" s="145" t="str">
        <f>N3348&amp;AK3348</f>
        <v>J9NM23120000</v>
      </c>
      <c r="AO3348" s="145"/>
      <c r="AP3348" s="30"/>
      <c r="AQ3348" s="145"/>
      <c r="AR3348" s="145"/>
      <c r="AS3348" s="145" t="str">
        <f>IF(IFERROR(VLOOKUP(AE3348,#REF!,1,0),"")&lt;&gt;"",1,"")</f>
        <v/>
      </c>
      <c r="AT3348" s="145" t="str">
        <f>IF(IFERROR(VLOOKUP(AE3348,#REF!,1,0),"")&lt;&gt;"",1,"")</f>
        <v/>
      </c>
      <c r="AU3348" s="145" t="str">
        <f>IF(IFERROR(VLOOKUP(AE3348,#REF!,1,0),"")&lt;&gt;"",1,"")</f>
        <v/>
      </c>
      <c r="AV3348" s="145" t="str">
        <f>IF(IFERROR(VLOOKUP(AE3348,#REF!,1,0),"")&lt;&gt;"",1,"")</f>
        <v/>
      </c>
      <c r="AW3348" s="145" t="str">
        <f>IF(IFERROR(VLOOKUP(AE3348,#REF!,1,0),"")&lt;&gt;"",1,"")</f>
        <v/>
      </c>
      <c r="AX3348" s="145" t="str">
        <f>IF(IFERROR(VLOOKUP(AE3348,#REF!,1,0),"")&lt;&gt;"",1,"")</f>
        <v/>
      </c>
      <c r="AY3348" s="145" t="str">
        <f>IF(IFERROR(VLOOKUP(AE3348,#REF!,1,0),"")&lt;&gt;"",1,"")</f>
        <v/>
      </c>
      <c r="AZ3348" s="145" t="str">
        <f>IF(IFERROR(VLOOKUP(AE3348,#REF!,1,0),"")&lt;&gt;"",1,"")</f>
        <v/>
      </c>
      <c r="BA3348" s="145" t="str">
        <f>IF(IFERROR(VLOOKUP(AE3348,#REF!,1,0),"")&lt;&gt;"",1,"")</f>
        <v/>
      </c>
      <c r="BB3348" s="145" t="str">
        <f>IF(IFERROR(VLOOKUP(AE3348,#REF!,1,0),"")&lt;&gt;"",1,"")</f>
        <v/>
      </c>
      <c r="BC3348" s="145" t="str">
        <f>IF(IFERROR(VLOOKUP(AE3348,#REF!,1,0),"")&lt;&gt;"",1,"")</f>
        <v/>
      </c>
      <c r="BD3348" s="146" t="str">
        <f>IF(IFERROR(VLOOKUP(AE3348,#REF!,1,0),"")&lt;&gt;"",1,"")</f>
        <v/>
      </c>
      <c r="BE3348" s="148">
        <f t="shared" si="1223"/>
        <v>0</v>
      </c>
    </row>
    <row r="3349" spans="1:57" ht="17">
      <c r="A3349" s="137">
        <v>3163</v>
      </c>
      <c r="B3349" s="137"/>
      <c r="C3349" s="137"/>
      <c r="D3349" s="138"/>
      <c r="E3349" s="138"/>
      <c r="F3349" s="138"/>
      <c r="G3349" s="138"/>
      <c r="H3349" s="138"/>
      <c r="I3349" s="138"/>
      <c r="J3349" s="138"/>
      <c r="K3349" s="138"/>
      <c r="L3349" s="138" t="s">
        <v>7460</v>
      </c>
      <c r="M3349" s="158"/>
      <c r="N3349" s="139" t="s">
        <v>3963</v>
      </c>
      <c r="O3349" s="140" t="s">
        <v>26</v>
      </c>
      <c r="P3349" s="140" t="s">
        <v>91</v>
      </c>
      <c r="Q3349" s="140" t="s">
        <v>15</v>
      </c>
      <c r="R3349" s="141">
        <v>3</v>
      </c>
      <c r="S3349" s="141" t="s">
        <v>115</v>
      </c>
      <c r="T3349" s="141" t="s">
        <v>115</v>
      </c>
      <c r="U3349" s="140" t="s">
        <v>8</v>
      </c>
      <c r="V3349" s="141">
        <v>3</v>
      </c>
      <c r="W3349" s="140" t="s">
        <v>4343</v>
      </c>
      <c r="X3349" s="140" t="s">
        <v>4343</v>
      </c>
      <c r="Y3349" s="140" t="s">
        <v>66</v>
      </c>
      <c r="Z3349" s="140" t="s">
        <v>66</v>
      </c>
      <c r="AA3349" s="140" t="s">
        <v>4343</v>
      </c>
      <c r="AB3349" s="140" t="s">
        <v>4343</v>
      </c>
      <c r="AC3349" s="140" t="s">
        <v>66</v>
      </c>
      <c r="AD3349" s="140" t="s">
        <v>66</v>
      </c>
      <c r="AE3349" s="151" t="s">
        <v>4343</v>
      </c>
      <c r="AF3349" s="151" t="s">
        <v>4343</v>
      </c>
      <c r="AG3349" s="134"/>
      <c r="AH3349" s="142"/>
      <c r="AI3349" s="143"/>
      <c r="AJ3349" s="143" t="b">
        <f t="shared" si="1224"/>
        <v>0</v>
      </c>
      <c r="AK3349" s="143" t="str">
        <f>O3349&amp;Q3349&amp;R3349&amp;U3349&amp;V3349&amp;Y3349&amp;Z3349&amp;AC3349&amp;AD3349</f>
        <v>M23130000</v>
      </c>
      <c r="AL3349" s="95"/>
      <c r="AM3349" s="41"/>
      <c r="AN3349" s="145" t="str">
        <f>N3349&amp;AK3349</f>
        <v>J9NM23130000</v>
      </c>
      <c r="AO3349" s="145"/>
      <c r="AP3349" s="30"/>
      <c r="AQ3349" s="145"/>
      <c r="AR3349" s="145"/>
      <c r="AS3349" s="145" t="str">
        <f>IF(IFERROR(VLOOKUP(AE3349,#REF!,1,0),"")&lt;&gt;"",1,"")</f>
        <v/>
      </c>
      <c r="AT3349" s="145" t="str">
        <f>IF(IFERROR(VLOOKUP(AE3349,#REF!,1,0),"")&lt;&gt;"",1,"")</f>
        <v/>
      </c>
      <c r="AU3349" s="145" t="str">
        <f>IF(IFERROR(VLOOKUP(AE3349,#REF!,1,0),"")&lt;&gt;"",1,"")</f>
        <v/>
      </c>
      <c r="AV3349" s="145" t="str">
        <f>IF(IFERROR(VLOOKUP(AE3349,#REF!,1,0),"")&lt;&gt;"",1,"")</f>
        <v/>
      </c>
      <c r="AW3349" s="145" t="str">
        <f>IF(IFERROR(VLOOKUP(AE3349,#REF!,1,0),"")&lt;&gt;"",1,"")</f>
        <v/>
      </c>
      <c r="AX3349" s="145" t="str">
        <f>IF(IFERROR(VLOOKUP(AE3349,#REF!,1,0),"")&lt;&gt;"",1,"")</f>
        <v/>
      </c>
      <c r="AY3349" s="145" t="str">
        <f>IF(IFERROR(VLOOKUP(AE3349,#REF!,1,0),"")&lt;&gt;"",1,"")</f>
        <v/>
      </c>
      <c r="AZ3349" s="145" t="str">
        <f>IF(IFERROR(VLOOKUP(AE3349,#REF!,1,0),"")&lt;&gt;"",1,"")</f>
        <v/>
      </c>
      <c r="BA3349" s="145" t="str">
        <f>IF(IFERROR(VLOOKUP(AE3349,#REF!,1,0),"")&lt;&gt;"",1,"")</f>
        <v/>
      </c>
      <c r="BB3349" s="145" t="str">
        <f>IF(IFERROR(VLOOKUP(AE3349,#REF!,1,0),"")&lt;&gt;"",1,"")</f>
        <v/>
      </c>
      <c r="BC3349" s="145" t="str">
        <f>IF(IFERROR(VLOOKUP(AE3349,#REF!,1,0),"")&lt;&gt;"",1,"")</f>
        <v/>
      </c>
      <c r="BD3349" s="146" t="str">
        <f>IF(IFERROR(VLOOKUP(AE3349,#REF!,1,0),"")&lt;&gt;"",1,"")</f>
        <v/>
      </c>
      <c r="BE3349" s="148">
        <f t="shared" si="1223"/>
        <v>0</v>
      </c>
    </row>
    <row r="3350" spans="1:57" ht="17">
      <c r="A3350" s="137">
        <v>3164</v>
      </c>
      <c r="B3350" s="137"/>
      <c r="C3350" s="137"/>
      <c r="D3350" s="138"/>
      <c r="E3350" s="138"/>
      <c r="F3350" s="138"/>
      <c r="G3350" s="138"/>
      <c r="H3350" s="138"/>
      <c r="I3350" s="138"/>
      <c r="J3350" s="138"/>
      <c r="K3350" s="138"/>
      <c r="L3350" s="138" t="s">
        <v>7461</v>
      </c>
      <c r="M3350" s="158"/>
      <c r="N3350" s="139" t="s">
        <v>3963</v>
      </c>
      <c r="O3350" s="140" t="s">
        <v>26</v>
      </c>
      <c r="P3350" s="140" t="s">
        <v>91</v>
      </c>
      <c r="Q3350" s="140" t="s">
        <v>15</v>
      </c>
      <c r="R3350" s="141">
        <v>3</v>
      </c>
      <c r="S3350" s="141" t="s">
        <v>115</v>
      </c>
      <c r="T3350" s="141" t="s">
        <v>115</v>
      </c>
      <c r="U3350" s="140" t="s">
        <v>8</v>
      </c>
      <c r="V3350" s="141">
        <v>4</v>
      </c>
      <c r="W3350" s="141" t="s">
        <v>4344</v>
      </c>
      <c r="X3350" s="141" t="s">
        <v>4344</v>
      </c>
      <c r="Y3350" s="140" t="s">
        <v>66</v>
      </c>
      <c r="Z3350" s="140" t="s">
        <v>66</v>
      </c>
      <c r="AA3350" s="140" t="s">
        <v>4344</v>
      </c>
      <c r="AB3350" s="140" t="s">
        <v>4344</v>
      </c>
      <c r="AC3350" s="140" t="s">
        <v>66</v>
      </c>
      <c r="AD3350" s="140" t="s">
        <v>66</v>
      </c>
      <c r="AE3350" s="144" t="s">
        <v>4344</v>
      </c>
      <c r="AF3350" s="144" t="s">
        <v>4344</v>
      </c>
      <c r="AG3350" s="134"/>
      <c r="AH3350" s="142"/>
      <c r="AI3350" s="143"/>
      <c r="AJ3350" s="143" t="b">
        <f t="shared" si="1224"/>
        <v>0</v>
      </c>
      <c r="AK3350" s="143" t="str">
        <f>O3350&amp;Q3350&amp;R3350&amp;U3350&amp;V3350&amp;Y3350&amp;Z3350&amp;AC3350&amp;AD3350</f>
        <v>M23140000</v>
      </c>
      <c r="AL3350" s="95"/>
      <c r="AM3350" s="41"/>
      <c r="AN3350" s="145" t="str">
        <f>N3350&amp;AK3350</f>
        <v>J9NM23140000</v>
      </c>
      <c r="AO3350" s="145"/>
      <c r="AP3350" s="30"/>
      <c r="AQ3350" s="145"/>
      <c r="AR3350" s="145"/>
      <c r="AS3350" s="145" t="str">
        <f>IF(IFERROR(VLOOKUP(AE3350,#REF!,1,0),"")&lt;&gt;"",1,"")</f>
        <v/>
      </c>
      <c r="AT3350" s="145" t="str">
        <f>IF(IFERROR(VLOOKUP(AE3350,#REF!,1,0),"")&lt;&gt;"",1,"")</f>
        <v/>
      </c>
      <c r="AU3350" s="145" t="str">
        <f>IF(IFERROR(VLOOKUP(AE3350,#REF!,1,0),"")&lt;&gt;"",1,"")</f>
        <v/>
      </c>
      <c r="AV3350" s="145" t="str">
        <f>IF(IFERROR(VLOOKUP(AE3350,#REF!,1,0),"")&lt;&gt;"",1,"")</f>
        <v/>
      </c>
      <c r="AW3350" s="145" t="str">
        <f>IF(IFERROR(VLOOKUP(AE3350,#REF!,1,0),"")&lt;&gt;"",1,"")</f>
        <v/>
      </c>
      <c r="AX3350" s="145" t="str">
        <f>IF(IFERROR(VLOOKUP(AE3350,#REF!,1,0),"")&lt;&gt;"",1,"")</f>
        <v/>
      </c>
      <c r="AY3350" s="145" t="str">
        <f>IF(IFERROR(VLOOKUP(AE3350,#REF!,1,0),"")&lt;&gt;"",1,"")</f>
        <v/>
      </c>
      <c r="AZ3350" s="145" t="str">
        <f>IF(IFERROR(VLOOKUP(AE3350,#REF!,1,0),"")&lt;&gt;"",1,"")</f>
        <v/>
      </c>
      <c r="BA3350" s="145" t="str">
        <f>IF(IFERROR(VLOOKUP(AE3350,#REF!,1,0),"")&lt;&gt;"",1,"")</f>
        <v/>
      </c>
      <c r="BB3350" s="145" t="str">
        <f>IF(IFERROR(VLOOKUP(AE3350,#REF!,1,0),"")&lt;&gt;"",1,"")</f>
        <v/>
      </c>
      <c r="BC3350" s="145" t="str">
        <f>IF(IFERROR(VLOOKUP(AE3350,#REF!,1,0),"")&lt;&gt;"",1,"")</f>
        <v/>
      </c>
      <c r="BD3350" s="146" t="str">
        <f>IF(IFERROR(VLOOKUP(AE3350,#REF!,1,0),"")&lt;&gt;"",1,"")</f>
        <v/>
      </c>
      <c r="BE3350" s="148">
        <f t="shared" si="1223"/>
        <v>0</v>
      </c>
    </row>
    <row r="3351" spans="1:57" ht="17">
      <c r="A3351" s="137">
        <v>3165</v>
      </c>
      <c r="B3351" s="137"/>
      <c r="C3351" s="137"/>
      <c r="D3351" s="138"/>
      <c r="E3351" s="138"/>
      <c r="F3351" s="138"/>
      <c r="G3351" s="138"/>
      <c r="H3351" s="138"/>
      <c r="I3351" s="138"/>
      <c r="J3351" s="138"/>
      <c r="K3351" s="138"/>
      <c r="L3351" s="138" t="s">
        <v>7462</v>
      </c>
      <c r="M3351" s="158"/>
      <c r="N3351" s="139" t="s">
        <v>3963</v>
      </c>
      <c r="O3351" s="140" t="s">
        <v>26</v>
      </c>
      <c r="P3351" s="140" t="s">
        <v>91</v>
      </c>
      <c r="Q3351" s="140" t="s">
        <v>15</v>
      </c>
      <c r="R3351" s="141">
        <v>3</v>
      </c>
      <c r="S3351" s="141" t="s">
        <v>115</v>
      </c>
      <c r="T3351" s="141" t="s">
        <v>115</v>
      </c>
      <c r="U3351" s="140" t="s">
        <v>8</v>
      </c>
      <c r="V3351" s="141">
        <v>5</v>
      </c>
      <c r="W3351" s="141" t="s">
        <v>4345</v>
      </c>
      <c r="X3351" s="141" t="s">
        <v>4345</v>
      </c>
      <c r="Y3351" s="140" t="s">
        <v>66</v>
      </c>
      <c r="Z3351" s="140" t="s">
        <v>66</v>
      </c>
      <c r="AA3351" s="140" t="s">
        <v>4345</v>
      </c>
      <c r="AB3351" s="140" t="s">
        <v>4345</v>
      </c>
      <c r="AC3351" s="140" t="s">
        <v>66</v>
      </c>
      <c r="AD3351" s="140" t="s">
        <v>66</v>
      </c>
      <c r="AE3351" s="144" t="s">
        <v>4345</v>
      </c>
      <c r="AF3351" s="144" t="s">
        <v>4345</v>
      </c>
      <c r="AG3351" s="134"/>
      <c r="AH3351" s="142"/>
      <c r="AI3351" s="143"/>
      <c r="AJ3351" s="143" t="b">
        <f t="shared" si="1224"/>
        <v>0</v>
      </c>
      <c r="AK3351" s="143" t="str">
        <f>O3351&amp;Q3351&amp;R3351&amp;U3351&amp;V3351&amp;Y3351&amp;Z3351&amp;AC3351&amp;AD3351</f>
        <v>M23150000</v>
      </c>
      <c r="AL3351" s="95"/>
      <c r="AM3351" s="41"/>
      <c r="AN3351" s="145" t="str">
        <f>N3351&amp;AK3351</f>
        <v>J9NM23150000</v>
      </c>
      <c r="AO3351" s="145"/>
      <c r="AP3351" s="30"/>
      <c r="AQ3351" s="145"/>
      <c r="AR3351" s="145"/>
      <c r="AS3351" s="145" t="str">
        <f>IF(IFERROR(VLOOKUP(AE3351,#REF!,1,0),"")&lt;&gt;"",1,"")</f>
        <v/>
      </c>
      <c r="AT3351" s="145" t="str">
        <f>IF(IFERROR(VLOOKUP(AE3351,#REF!,1,0),"")&lt;&gt;"",1,"")</f>
        <v/>
      </c>
      <c r="AU3351" s="145" t="str">
        <f>IF(IFERROR(VLOOKUP(AE3351,#REF!,1,0),"")&lt;&gt;"",1,"")</f>
        <v/>
      </c>
      <c r="AV3351" s="145" t="str">
        <f>IF(IFERROR(VLOOKUP(AE3351,#REF!,1,0),"")&lt;&gt;"",1,"")</f>
        <v/>
      </c>
      <c r="AW3351" s="145" t="str">
        <f>IF(IFERROR(VLOOKUP(AE3351,#REF!,1,0),"")&lt;&gt;"",1,"")</f>
        <v/>
      </c>
      <c r="AX3351" s="145" t="str">
        <f>IF(IFERROR(VLOOKUP(AE3351,#REF!,1,0),"")&lt;&gt;"",1,"")</f>
        <v/>
      </c>
      <c r="AY3351" s="145" t="str">
        <f>IF(IFERROR(VLOOKUP(AE3351,#REF!,1,0),"")&lt;&gt;"",1,"")</f>
        <v/>
      </c>
      <c r="AZ3351" s="145" t="str">
        <f>IF(IFERROR(VLOOKUP(AE3351,#REF!,1,0),"")&lt;&gt;"",1,"")</f>
        <v/>
      </c>
      <c r="BA3351" s="145" t="str">
        <f>IF(IFERROR(VLOOKUP(AE3351,#REF!,1,0),"")&lt;&gt;"",1,"")</f>
        <v/>
      </c>
      <c r="BB3351" s="145" t="str">
        <f>IF(IFERROR(VLOOKUP(AE3351,#REF!,1,0),"")&lt;&gt;"",1,"")</f>
        <v/>
      </c>
      <c r="BC3351" s="145" t="str">
        <f>IF(IFERROR(VLOOKUP(AE3351,#REF!,1,0),"")&lt;&gt;"",1,"")</f>
        <v/>
      </c>
      <c r="BD3351" s="146" t="str">
        <f>IF(IFERROR(VLOOKUP(AE3351,#REF!,1,0),"")&lt;&gt;"",1,"")</f>
        <v/>
      </c>
      <c r="BE3351" s="148">
        <f t="shared" si="1223"/>
        <v>0</v>
      </c>
    </row>
    <row r="3352" spans="1:57" ht="17">
      <c r="A3352" s="137">
        <v>3166</v>
      </c>
      <c r="B3352" s="137"/>
      <c r="C3352" s="137"/>
      <c r="D3352" s="138"/>
      <c r="E3352" s="138"/>
      <c r="F3352" s="138"/>
      <c r="G3352" s="138"/>
      <c r="H3352" s="138"/>
      <c r="I3352" s="138"/>
      <c r="J3352" s="138"/>
      <c r="K3352" s="138"/>
      <c r="L3352" s="138" t="s">
        <v>7463</v>
      </c>
      <c r="M3352" s="158"/>
      <c r="N3352" s="139" t="s">
        <v>3963</v>
      </c>
      <c r="O3352" s="140" t="s">
        <v>26</v>
      </c>
      <c r="P3352" s="140" t="s">
        <v>91</v>
      </c>
      <c r="Q3352" s="140" t="s">
        <v>15</v>
      </c>
      <c r="R3352" s="141">
        <v>3</v>
      </c>
      <c r="S3352" s="141" t="s">
        <v>115</v>
      </c>
      <c r="T3352" s="141" t="s">
        <v>115</v>
      </c>
      <c r="U3352" s="140" t="s">
        <v>8</v>
      </c>
      <c r="V3352" s="141">
        <v>6</v>
      </c>
      <c r="W3352" s="141" t="s">
        <v>4346</v>
      </c>
      <c r="X3352" s="141" t="s">
        <v>4346</v>
      </c>
      <c r="Y3352" s="140" t="s">
        <v>66</v>
      </c>
      <c r="Z3352" s="140" t="s">
        <v>66</v>
      </c>
      <c r="AA3352" s="140" t="s">
        <v>4346</v>
      </c>
      <c r="AB3352" s="140" t="s">
        <v>4346</v>
      </c>
      <c r="AC3352" s="140" t="s">
        <v>66</v>
      </c>
      <c r="AD3352" s="140" t="s">
        <v>66</v>
      </c>
      <c r="AE3352" s="144" t="s">
        <v>4346</v>
      </c>
      <c r="AF3352" s="144" t="s">
        <v>4346</v>
      </c>
      <c r="AG3352" s="134"/>
      <c r="AH3352" s="142"/>
      <c r="AI3352" s="143"/>
      <c r="AJ3352" s="143" t="b">
        <f t="shared" si="1224"/>
        <v>0</v>
      </c>
      <c r="AK3352" s="143" t="str">
        <f>O3352&amp;Q3352&amp;R3352&amp;U3352&amp;V3352&amp;Y3352&amp;Z3352&amp;AC3352&amp;AD3352</f>
        <v>M23160000</v>
      </c>
      <c r="AL3352" s="95"/>
      <c r="AM3352" s="41"/>
      <c r="AN3352" s="145" t="str">
        <f>N3352&amp;AK3352</f>
        <v>J9NM23160000</v>
      </c>
      <c r="AO3352" s="145"/>
      <c r="AP3352" s="30"/>
      <c r="AQ3352" s="145"/>
      <c r="AR3352" s="145"/>
      <c r="AS3352" s="145" t="str">
        <f>IF(IFERROR(VLOOKUP(AE3352,#REF!,1,0),"")&lt;&gt;"",1,"")</f>
        <v/>
      </c>
      <c r="AT3352" s="145" t="str">
        <f>IF(IFERROR(VLOOKUP(AE3352,#REF!,1,0),"")&lt;&gt;"",1,"")</f>
        <v/>
      </c>
      <c r="AU3352" s="145" t="str">
        <f>IF(IFERROR(VLOOKUP(AE3352,#REF!,1,0),"")&lt;&gt;"",1,"")</f>
        <v/>
      </c>
      <c r="AV3352" s="145" t="str">
        <f>IF(IFERROR(VLOOKUP(AE3352,#REF!,1,0),"")&lt;&gt;"",1,"")</f>
        <v/>
      </c>
      <c r="AW3352" s="145" t="str">
        <f>IF(IFERROR(VLOOKUP(AE3352,#REF!,1,0),"")&lt;&gt;"",1,"")</f>
        <v/>
      </c>
      <c r="AX3352" s="145" t="str">
        <f>IF(IFERROR(VLOOKUP(AE3352,#REF!,1,0),"")&lt;&gt;"",1,"")</f>
        <v/>
      </c>
      <c r="AY3352" s="145" t="str">
        <f>IF(IFERROR(VLOOKUP(AE3352,#REF!,1,0),"")&lt;&gt;"",1,"")</f>
        <v/>
      </c>
      <c r="AZ3352" s="145" t="str">
        <f>IF(IFERROR(VLOOKUP(AE3352,#REF!,1,0),"")&lt;&gt;"",1,"")</f>
        <v/>
      </c>
      <c r="BA3352" s="145" t="str">
        <f>IF(IFERROR(VLOOKUP(AE3352,#REF!,1,0),"")&lt;&gt;"",1,"")</f>
        <v/>
      </c>
      <c r="BB3352" s="145" t="str">
        <f>IF(IFERROR(VLOOKUP(AE3352,#REF!,1,0),"")&lt;&gt;"",1,"")</f>
        <v/>
      </c>
      <c r="BC3352" s="145" t="str">
        <f>IF(IFERROR(VLOOKUP(AE3352,#REF!,1,0),"")&lt;&gt;"",1,"")</f>
        <v/>
      </c>
      <c r="BD3352" s="146" t="str">
        <f>IF(IFERROR(VLOOKUP(AE3352,#REF!,1,0),"")&lt;&gt;"",1,"")</f>
        <v/>
      </c>
      <c r="BE3352" s="148">
        <f t="shared" si="1223"/>
        <v>0</v>
      </c>
    </row>
    <row r="3353" spans="1:57" ht="17">
      <c r="A3353" s="137">
        <v>3167</v>
      </c>
      <c r="B3353" s="137"/>
      <c r="C3353" s="137"/>
      <c r="D3353" s="138"/>
      <c r="E3353" s="138"/>
      <c r="F3353" s="138"/>
      <c r="G3353" s="138"/>
      <c r="H3353" s="138"/>
      <c r="I3353" s="138"/>
      <c r="J3353" s="138"/>
      <c r="K3353" s="138"/>
      <c r="L3353" s="138" t="s">
        <v>7464</v>
      </c>
      <c r="M3353" s="158"/>
      <c r="N3353" s="139" t="s">
        <v>3963</v>
      </c>
      <c r="O3353" s="140" t="s">
        <v>26</v>
      </c>
      <c r="P3353" s="140" t="s">
        <v>91</v>
      </c>
      <c r="Q3353" s="140" t="s">
        <v>15</v>
      </c>
      <c r="R3353" s="141">
        <v>3</v>
      </c>
      <c r="S3353" s="141" t="s">
        <v>115</v>
      </c>
      <c r="T3353" s="141" t="s">
        <v>115</v>
      </c>
      <c r="U3353" s="140" t="s">
        <v>8</v>
      </c>
      <c r="V3353" s="141">
        <v>7</v>
      </c>
      <c r="W3353" s="140" t="s">
        <v>4347</v>
      </c>
      <c r="X3353" s="140" t="s">
        <v>4347</v>
      </c>
      <c r="Y3353" s="140" t="s">
        <v>66</v>
      </c>
      <c r="Z3353" s="140" t="s">
        <v>66</v>
      </c>
      <c r="AA3353" s="140" t="s">
        <v>4347</v>
      </c>
      <c r="AB3353" s="140" t="s">
        <v>4347</v>
      </c>
      <c r="AC3353" s="140" t="s">
        <v>66</v>
      </c>
      <c r="AD3353" s="140" t="s">
        <v>66</v>
      </c>
      <c r="AE3353" s="151" t="s">
        <v>4347</v>
      </c>
      <c r="AF3353" s="151" t="s">
        <v>4347</v>
      </c>
      <c r="AG3353" s="134"/>
      <c r="AH3353" s="142"/>
      <c r="AI3353" s="143"/>
      <c r="AJ3353" s="143" t="b">
        <f t="shared" si="1224"/>
        <v>0</v>
      </c>
      <c r="AK3353" s="143" t="str">
        <f>O3353&amp;Q3353&amp;R3353&amp;U3353&amp;V3353&amp;Y3353&amp;Z3353&amp;AC3353&amp;AD3353</f>
        <v>M23170000</v>
      </c>
      <c r="AL3353" s="95"/>
      <c r="AM3353" s="41"/>
      <c r="AN3353" s="145" t="str">
        <f>N3353&amp;AK3353</f>
        <v>J9NM23170000</v>
      </c>
      <c r="AO3353" s="145"/>
      <c r="AP3353" s="30"/>
      <c r="AQ3353" s="145"/>
      <c r="AR3353" s="145"/>
      <c r="AS3353" s="145" t="str">
        <f>IF(IFERROR(VLOOKUP(AE3353,#REF!,1,0),"")&lt;&gt;"",1,"")</f>
        <v/>
      </c>
      <c r="AT3353" s="145" t="str">
        <f>IF(IFERROR(VLOOKUP(AE3353,#REF!,1,0),"")&lt;&gt;"",1,"")</f>
        <v/>
      </c>
      <c r="AU3353" s="145" t="str">
        <f>IF(IFERROR(VLOOKUP(AE3353,#REF!,1,0),"")&lt;&gt;"",1,"")</f>
        <v/>
      </c>
      <c r="AV3353" s="145" t="str">
        <f>IF(IFERROR(VLOOKUP(AE3353,#REF!,1,0),"")&lt;&gt;"",1,"")</f>
        <v/>
      </c>
      <c r="AW3353" s="145" t="str">
        <f>IF(IFERROR(VLOOKUP(AE3353,#REF!,1,0),"")&lt;&gt;"",1,"")</f>
        <v/>
      </c>
      <c r="AX3353" s="145" t="str">
        <f>IF(IFERROR(VLOOKUP(AE3353,#REF!,1,0),"")&lt;&gt;"",1,"")</f>
        <v/>
      </c>
      <c r="AY3353" s="145" t="str">
        <f>IF(IFERROR(VLOOKUP(AE3353,#REF!,1,0),"")&lt;&gt;"",1,"")</f>
        <v/>
      </c>
      <c r="AZ3353" s="145" t="str">
        <f>IF(IFERROR(VLOOKUP(AE3353,#REF!,1,0),"")&lt;&gt;"",1,"")</f>
        <v/>
      </c>
      <c r="BA3353" s="145" t="str">
        <f>IF(IFERROR(VLOOKUP(AE3353,#REF!,1,0),"")&lt;&gt;"",1,"")</f>
        <v/>
      </c>
      <c r="BB3353" s="145" t="str">
        <f>IF(IFERROR(VLOOKUP(AE3353,#REF!,1,0),"")&lt;&gt;"",1,"")</f>
        <v/>
      </c>
      <c r="BC3353" s="145" t="str">
        <f>IF(IFERROR(VLOOKUP(AE3353,#REF!,1,0),"")&lt;&gt;"",1,"")</f>
        <v/>
      </c>
      <c r="BD3353" s="146" t="str">
        <f>IF(IFERROR(VLOOKUP(AE3353,#REF!,1,0),"")&lt;&gt;"",1,"")</f>
        <v/>
      </c>
      <c r="BE3353" s="148">
        <f t="shared" si="1223"/>
        <v>0</v>
      </c>
    </row>
    <row r="3354" spans="1:57" ht="17">
      <c r="A3354" s="137">
        <v>3168</v>
      </c>
      <c r="B3354" s="137"/>
      <c r="C3354" s="137"/>
      <c r="D3354" s="138"/>
      <c r="E3354" s="138"/>
      <c r="F3354" s="138"/>
      <c r="G3354" s="138"/>
      <c r="H3354" s="138"/>
      <c r="I3354" s="138"/>
      <c r="J3354" s="138"/>
      <c r="K3354" s="138"/>
      <c r="L3354" s="138" t="s">
        <v>7465</v>
      </c>
      <c r="M3354" s="158"/>
      <c r="N3354" s="139" t="s">
        <v>3963</v>
      </c>
      <c r="O3354" s="140" t="s">
        <v>26</v>
      </c>
      <c r="P3354" s="140" t="s">
        <v>91</v>
      </c>
      <c r="Q3354" s="140" t="s">
        <v>15</v>
      </c>
      <c r="R3354" s="141">
        <v>3</v>
      </c>
      <c r="S3354" s="141" t="s">
        <v>115</v>
      </c>
      <c r="T3354" s="141" t="s">
        <v>115</v>
      </c>
      <c r="U3354" s="140" t="s">
        <v>8</v>
      </c>
      <c r="V3354" s="141">
        <v>8</v>
      </c>
      <c r="W3354" s="169" t="s">
        <v>4348</v>
      </c>
      <c r="X3354" s="169" t="s">
        <v>4348</v>
      </c>
      <c r="Y3354" s="140" t="s">
        <v>66</v>
      </c>
      <c r="Z3354" s="140" t="s">
        <v>66</v>
      </c>
      <c r="AA3354" s="140" t="s">
        <v>4348</v>
      </c>
      <c r="AB3354" s="140" t="s">
        <v>4348</v>
      </c>
      <c r="AC3354" s="140" t="s">
        <v>66</v>
      </c>
      <c r="AD3354" s="140" t="s">
        <v>66</v>
      </c>
      <c r="AE3354" s="191" t="s">
        <v>4348</v>
      </c>
      <c r="AF3354" s="191" t="s">
        <v>4348</v>
      </c>
      <c r="AG3354" s="134"/>
      <c r="AH3354" s="142"/>
      <c r="AI3354" s="143"/>
      <c r="AJ3354" s="143" t="b">
        <f t="shared" si="1224"/>
        <v>0</v>
      </c>
      <c r="AK3354" s="143" t="str">
        <f>O3354&amp;Q3354&amp;R3354&amp;U3354&amp;V3354&amp;Y3354&amp;Z3354&amp;AC3354&amp;AD3354</f>
        <v>M23180000</v>
      </c>
      <c r="AL3354" s="95"/>
      <c r="AM3354" s="41"/>
      <c r="AN3354" s="145" t="str">
        <f>N3354&amp;AK3354</f>
        <v>J9NM23180000</v>
      </c>
      <c r="AO3354" s="145"/>
      <c r="AP3354" s="30"/>
      <c r="AQ3354" s="194" t="e">
        <f>VLOOKUP(AE3354,#REF!,2,0)</f>
        <v>#REF!</v>
      </c>
      <c r="AR3354" s="145"/>
      <c r="AS3354" s="145" t="str">
        <f>IF(IFERROR(VLOOKUP(AE3354,#REF!,1,0),"")&lt;&gt;"",1,"")</f>
        <v/>
      </c>
      <c r="AT3354" s="145" t="str">
        <f>IF(IFERROR(VLOOKUP(AE3354,#REF!,1,0),"")&lt;&gt;"",1,"")</f>
        <v/>
      </c>
      <c r="AU3354" s="145" t="str">
        <f>IF(IFERROR(VLOOKUP(AE3354,#REF!,1,0),"")&lt;&gt;"",1,"")</f>
        <v/>
      </c>
      <c r="AV3354" s="145" t="str">
        <f>IF(IFERROR(VLOOKUP(AE3354,#REF!,1,0),"")&lt;&gt;"",1,"")</f>
        <v/>
      </c>
      <c r="AW3354" s="145" t="str">
        <f>IF(IFERROR(VLOOKUP(AE3354,#REF!,1,0),"")&lt;&gt;"",1,"")</f>
        <v/>
      </c>
      <c r="AX3354" s="145" t="str">
        <f>IF(IFERROR(VLOOKUP(AE3354,#REF!,1,0),"")&lt;&gt;"",1,"")</f>
        <v/>
      </c>
      <c r="AY3354" s="145" t="str">
        <f>IF(IFERROR(VLOOKUP(AE3354,#REF!,1,0),"")&lt;&gt;"",1,"")</f>
        <v/>
      </c>
      <c r="AZ3354" s="145" t="str">
        <f>IF(IFERROR(VLOOKUP(AE3354,#REF!,1,0),"")&lt;&gt;"",1,"")</f>
        <v/>
      </c>
      <c r="BA3354" s="145" t="str">
        <f>IF(IFERROR(VLOOKUP(AE3354,#REF!,1,0),"")&lt;&gt;"",1,"")</f>
        <v/>
      </c>
      <c r="BB3354" s="145" t="str">
        <f>IF(IFERROR(VLOOKUP(AE3354,#REF!,1,0),"")&lt;&gt;"",1,"")</f>
        <v/>
      </c>
      <c r="BC3354" s="145" t="str">
        <f>IF(IFERROR(VLOOKUP(AE3354,#REF!,1,0),"")&lt;&gt;"",1,"")</f>
        <v/>
      </c>
      <c r="BD3354" s="146" t="str">
        <f>IF(IFERROR(VLOOKUP(AE3354,#REF!,1,0),"")&lt;&gt;"",1,"")</f>
        <v/>
      </c>
      <c r="BE3354" s="148">
        <f t="shared" si="1223"/>
        <v>0</v>
      </c>
    </row>
    <row r="3355" spans="1:57" ht="17">
      <c r="A3355" s="137"/>
      <c r="B3355" s="137"/>
      <c r="C3355" s="137"/>
      <c r="D3355" s="138"/>
      <c r="E3355" s="138"/>
      <c r="F3355" s="138"/>
      <c r="G3355" s="138"/>
      <c r="H3355" s="138"/>
      <c r="I3355" s="138"/>
      <c r="J3355" s="138"/>
      <c r="K3355" s="138"/>
      <c r="L3355" s="138" t="s">
        <v>7466</v>
      </c>
      <c r="M3355" s="158"/>
      <c r="N3355" s="139" t="s">
        <v>3963</v>
      </c>
      <c r="O3355" s="140" t="s">
        <v>26</v>
      </c>
      <c r="P3355" s="140" t="s">
        <v>91</v>
      </c>
      <c r="Q3355" s="140" t="s">
        <v>15</v>
      </c>
      <c r="R3355" s="141">
        <v>3</v>
      </c>
      <c r="S3355" s="141" t="s">
        <v>115</v>
      </c>
      <c r="T3355" s="141" t="s">
        <v>115</v>
      </c>
      <c r="U3355" s="140" t="s">
        <v>18</v>
      </c>
      <c r="V3355" s="141">
        <v>8</v>
      </c>
      <c r="W3355" s="141" t="s">
        <v>4349</v>
      </c>
      <c r="X3355" s="141" t="s">
        <v>4349</v>
      </c>
      <c r="Y3355" s="140" t="s">
        <v>66</v>
      </c>
      <c r="Z3355" s="140" t="s">
        <v>66</v>
      </c>
      <c r="AA3355" s="140" t="s">
        <v>4349</v>
      </c>
      <c r="AB3355" s="140" t="s">
        <v>4349</v>
      </c>
      <c r="AC3355" s="140" t="s">
        <v>66</v>
      </c>
      <c r="AD3355" s="140" t="s">
        <v>66</v>
      </c>
      <c r="AE3355" s="144" t="s">
        <v>4349</v>
      </c>
      <c r="AF3355" s="144" t="s">
        <v>4349</v>
      </c>
      <c r="AG3355" s="134"/>
      <c r="AH3355" s="142"/>
      <c r="AI3355" s="143"/>
      <c r="AJ3355" s="143" t="b">
        <f t="shared" si="1224"/>
        <v>0</v>
      </c>
      <c r="AK3355" s="143" t="str">
        <f>O3355&amp;Q3355&amp;R3355&amp;U3355&amp;V3355&amp;Y3355&amp;Z3355&amp;AC3355&amp;AD3355</f>
        <v>M23980000</v>
      </c>
      <c r="AL3355" s="95"/>
      <c r="AM3355" s="41"/>
      <c r="AN3355" s="145" t="str">
        <f>N3355&amp;AK3355</f>
        <v>J9NM23980000</v>
      </c>
      <c r="AO3355" s="145"/>
      <c r="AP3355" s="30"/>
      <c r="AQ3355" s="145"/>
      <c r="AR3355" s="145"/>
      <c r="AS3355" s="145"/>
      <c r="AT3355" s="145"/>
      <c r="AU3355" s="145"/>
      <c r="AV3355" s="145"/>
      <c r="AW3355" s="145"/>
      <c r="AX3355" s="145"/>
      <c r="AY3355" s="145"/>
      <c r="AZ3355" s="145"/>
      <c r="BA3355" s="145"/>
      <c r="BB3355" s="145"/>
      <c r="BC3355" s="145"/>
      <c r="BD3355" s="146"/>
      <c r="BE3355" s="148">
        <f t="shared" si="1223"/>
        <v>0</v>
      </c>
    </row>
    <row r="3356" spans="1:57" ht="17">
      <c r="A3356" s="137">
        <v>3169</v>
      </c>
      <c r="B3356" s="137"/>
      <c r="C3356" s="137"/>
      <c r="D3356" s="138"/>
      <c r="E3356" s="138"/>
      <c r="F3356" s="138"/>
      <c r="G3356" s="138"/>
      <c r="H3356" s="138"/>
      <c r="I3356" s="138"/>
      <c r="J3356" s="138"/>
      <c r="K3356" s="138"/>
      <c r="L3356" s="138" t="s">
        <v>7467</v>
      </c>
      <c r="M3356" s="158"/>
      <c r="N3356" s="139" t="s">
        <v>3963</v>
      </c>
      <c r="O3356" s="140" t="s">
        <v>26</v>
      </c>
      <c r="P3356" s="140" t="s">
        <v>91</v>
      </c>
      <c r="Q3356" s="140" t="s">
        <v>15</v>
      </c>
      <c r="R3356" s="141">
        <v>3</v>
      </c>
      <c r="S3356" s="141" t="s">
        <v>115</v>
      </c>
      <c r="T3356" s="141" t="s">
        <v>115</v>
      </c>
      <c r="U3356" s="140" t="s">
        <v>18</v>
      </c>
      <c r="V3356" s="141">
        <v>9</v>
      </c>
      <c r="W3356" s="141" t="s">
        <v>4350</v>
      </c>
      <c r="X3356" s="141" t="s">
        <v>4350</v>
      </c>
      <c r="Y3356" s="140" t="s">
        <v>66</v>
      </c>
      <c r="Z3356" s="140" t="s">
        <v>66</v>
      </c>
      <c r="AA3356" s="140" t="s">
        <v>4350</v>
      </c>
      <c r="AB3356" s="140" t="s">
        <v>4350</v>
      </c>
      <c r="AC3356" s="140" t="s">
        <v>66</v>
      </c>
      <c r="AD3356" s="140" t="s">
        <v>66</v>
      </c>
      <c r="AE3356" s="144" t="s">
        <v>4350</v>
      </c>
      <c r="AF3356" s="144" t="s">
        <v>4350</v>
      </c>
      <c r="AG3356" s="134"/>
      <c r="AH3356" s="142"/>
      <c r="AI3356" s="143"/>
      <c r="AJ3356" s="143" t="b">
        <f t="shared" si="1224"/>
        <v>0</v>
      </c>
      <c r="AK3356" s="143" t="str">
        <f>O3356&amp;Q3356&amp;R3356&amp;U3356&amp;V3356&amp;Y3356&amp;Z3356&amp;AC3356&amp;AD3356</f>
        <v>M23990000</v>
      </c>
      <c r="AL3356" s="95"/>
      <c r="AM3356" s="41"/>
      <c r="AN3356" s="145" t="str">
        <f>N3356&amp;AK3356</f>
        <v>J9NM23990000</v>
      </c>
      <c r="AO3356" s="145"/>
      <c r="AP3356" s="30"/>
      <c r="AQ3356" s="145"/>
      <c r="AR3356" s="145"/>
      <c r="AS3356" s="145" t="str">
        <f>IF(IFERROR(VLOOKUP(AE3356,#REF!,1,0),"")&lt;&gt;"",1,"")</f>
        <v/>
      </c>
      <c r="AT3356" s="145" t="str">
        <f>IF(IFERROR(VLOOKUP(AE3356,#REF!,1,0),"")&lt;&gt;"",1,"")</f>
        <v/>
      </c>
      <c r="AU3356" s="145" t="str">
        <f>IF(IFERROR(VLOOKUP(AE3356,#REF!,1,0),"")&lt;&gt;"",1,"")</f>
        <v/>
      </c>
      <c r="AV3356" s="145" t="str">
        <f>IF(IFERROR(VLOOKUP(AE3356,#REF!,1,0),"")&lt;&gt;"",1,"")</f>
        <v/>
      </c>
      <c r="AW3356" s="145" t="str">
        <f>IF(IFERROR(VLOOKUP(AE3356,#REF!,1,0),"")&lt;&gt;"",1,"")</f>
        <v/>
      </c>
      <c r="AX3356" s="145" t="str">
        <f>IF(IFERROR(VLOOKUP(AE3356,#REF!,1,0),"")&lt;&gt;"",1,"")</f>
        <v/>
      </c>
      <c r="AY3356" s="145" t="str">
        <f>IF(IFERROR(VLOOKUP(AE3356,#REF!,1,0),"")&lt;&gt;"",1,"")</f>
        <v/>
      </c>
      <c r="AZ3356" s="145" t="str">
        <f>IF(IFERROR(VLOOKUP(AE3356,#REF!,1,0),"")&lt;&gt;"",1,"")</f>
        <v/>
      </c>
      <c r="BA3356" s="145" t="str">
        <f>IF(IFERROR(VLOOKUP(AE3356,#REF!,1,0),"")&lt;&gt;"",1,"")</f>
        <v/>
      </c>
      <c r="BB3356" s="145" t="str">
        <f>IF(IFERROR(VLOOKUP(AE3356,#REF!,1,0),"")&lt;&gt;"",1,"")</f>
        <v/>
      </c>
      <c r="BC3356" s="145" t="str">
        <f>IF(IFERROR(VLOOKUP(AE3356,#REF!,1,0),"")&lt;&gt;"",1,"")</f>
        <v/>
      </c>
      <c r="BD3356" s="146" t="str">
        <f>IF(IFERROR(VLOOKUP(AE3356,#REF!,1,0),"")&lt;&gt;"",1,"")</f>
        <v/>
      </c>
      <c r="BE3356" s="148">
        <f t="shared" si="1223"/>
        <v>0</v>
      </c>
    </row>
    <row r="3357" spans="1:57" ht="17">
      <c r="A3357" s="137">
        <v>3170</v>
      </c>
      <c r="B3357" s="137"/>
      <c r="C3357" s="137"/>
      <c r="D3357" s="138"/>
      <c r="E3357" s="138"/>
      <c r="F3357" s="138"/>
      <c r="G3357" s="138"/>
      <c r="H3357" s="138"/>
      <c r="I3357" s="138"/>
      <c r="J3357" s="138"/>
      <c r="K3357" s="138"/>
      <c r="L3357" s="138" t="s">
        <v>7468</v>
      </c>
      <c r="M3357" s="158"/>
      <c r="N3357" s="139" t="s">
        <v>3963</v>
      </c>
      <c r="O3357" s="140" t="s">
        <v>26</v>
      </c>
      <c r="P3357" s="140" t="s">
        <v>91</v>
      </c>
      <c r="Q3357" s="140" t="s">
        <v>15</v>
      </c>
      <c r="R3357" s="140">
        <v>4</v>
      </c>
      <c r="S3357" s="140" t="s">
        <v>117</v>
      </c>
      <c r="T3357" s="141" t="s">
        <v>117</v>
      </c>
      <c r="U3357" s="140" t="s">
        <v>66</v>
      </c>
      <c r="V3357" s="141" t="s">
        <v>66</v>
      </c>
      <c r="W3357" s="140" t="s">
        <v>117</v>
      </c>
      <c r="X3357" s="140" t="s">
        <v>117</v>
      </c>
      <c r="Y3357" s="140" t="s">
        <v>66</v>
      </c>
      <c r="Z3357" s="140" t="s">
        <v>66</v>
      </c>
      <c r="AA3357" s="140" t="s">
        <v>117</v>
      </c>
      <c r="AB3357" s="140" t="s">
        <v>117</v>
      </c>
      <c r="AC3357" s="140" t="s">
        <v>66</v>
      </c>
      <c r="AD3357" s="187" t="s">
        <v>66</v>
      </c>
      <c r="AE3357" s="151" t="s">
        <v>117</v>
      </c>
      <c r="AF3357" s="151" t="s">
        <v>117</v>
      </c>
      <c r="AG3357" s="134"/>
      <c r="AH3357" s="142"/>
      <c r="AI3357" s="143"/>
      <c r="AJ3357" s="143" t="b">
        <f t="shared" si="1224"/>
        <v>0</v>
      </c>
      <c r="AK3357" s="143" t="str">
        <f>O3357&amp;Q3357&amp;R3357&amp;U3357&amp;V3357&amp;Y3357&amp;Z3357&amp;AC3357&amp;AD3357</f>
        <v>M24000000</v>
      </c>
      <c r="AL3357" s="95"/>
      <c r="AM3357" s="41"/>
      <c r="AN3357" s="145" t="str">
        <f>N3357&amp;AK3357</f>
        <v>J9NM24000000</v>
      </c>
      <c r="AO3357" s="145"/>
      <c r="AP3357" s="30"/>
      <c r="AQ3357" s="145"/>
      <c r="AR3357" s="145" t="str">
        <f t="shared" ref="AR3357:AR3378" si="1229">IF(AL3357&lt;&gt;"",1,"")</f>
        <v/>
      </c>
      <c r="AS3357" s="145" t="str">
        <f>IF(IFERROR(VLOOKUP(AE3357,#REF!,1,0),"")&lt;&gt;"",1,"")</f>
        <v/>
      </c>
      <c r="AT3357" s="145" t="str">
        <f>IF(IFERROR(VLOOKUP(AE3357,#REF!,1,0),"")&lt;&gt;"",1,"")</f>
        <v/>
      </c>
      <c r="AU3357" s="145" t="str">
        <f>IF(IFERROR(VLOOKUP(AE3357,#REF!,1,0),"")&lt;&gt;"",1,"")</f>
        <v/>
      </c>
      <c r="AV3357" s="145" t="str">
        <f>IF(IFERROR(VLOOKUP(AE3357,#REF!,1,0),"")&lt;&gt;"",1,"")</f>
        <v/>
      </c>
      <c r="AW3357" s="145" t="str">
        <f>IF(IFERROR(VLOOKUP(AE3357,#REF!,1,0),"")&lt;&gt;"",1,"")</f>
        <v/>
      </c>
      <c r="AX3357" s="145" t="str">
        <f>IF(IFERROR(VLOOKUP(AE3357,#REF!,1,0),"")&lt;&gt;"",1,"")</f>
        <v/>
      </c>
      <c r="AY3357" s="145" t="str">
        <f>IF(IFERROR(VLOOKUP(AE3357,#REF!,1,0),"")&lt;&gt;"",1,"")</f>
        <v/>
      </c>
      <c r="AZ3357" s="145" t="str">
        <f>IF(IFERROR(VLOOKUP(AE3357,#REF!,1,0),"")&lt;&gt;"",1,"")</f>
        <v/>
      </c>
      <c r="BA3357" s="145" t="str">
        <f>IF(IFERROR(VLOOKUP(AE3357,#REF!,1,0),"")&lt;&gt;"",1,"")</f>
        <v/>
      </c>
      <c r="BB3357" s="145" t="str">
        <f>IF(IFERROR(VLOOKUP(AE3357,#REF!,1,0),"")&lt;&gt;"",1,"")</f>
        <v/>
      </c>
      <c r="BC3357" s="145" t="str">
        <f>IF(IFERROR(VLOOKUP(AE3357,#REF!,1,0),"")&lt;&gt;"",1,"")</f>
        <v/>
      </c>
      <c r="BD3357" s="146" t="str">
        <f>IF(IFERROR(VLOOKUP(AE3357,#REF!,1,0),"")&lt;&gt;"",1,"")</f>
        <v/>
      </c>
      <c r="BE3357" s="148">
        <f t="shared" si="1223"/>
        <v>0</v>
      </c>
    </row>
    <row r="3358" spans="1:57" ht="17">
      <c r="A3358" s="137">
        <v>3171</v>
      </c>
      <c r="B3358" s="137"/>
      <c r="C3358" s="137"/>
      <c r="D3358" s="138"/>
      <c r="E3358" s="138"/>
      <c r="F3358" s="138"/>
      <c r="G3358" s="138"/>
      <c r="H3358" s="138"/>
      <c r="I3358" s="138"/>
      <c r="J3358" s="138"/>
      <c r="K3358" s="138"/>
      <c r="L3358" s="138" t="s">
        <v>7469</v>
      </c>
      <c r="M3358" s="158"/>
      <c r="N3358" s="139" t="s">
        <v>3963</v>
      </c>
      <c r="O3358" s="140" t="s">
        <v>26</v>
      </c>
      <c r="P3358" s="140" t="s">
        <v>91</v>
      </c>
      <c r="Q3358" s="140" t="s">
        <v>15</v>
      </c>
      <c r="R3358" s="140">
        <v>4</v>
      </c>
      <c r="S3358" s="140" t="s">
        <v>117</v>
      </c>
      <c r="T3358" s="141" t="s">
        <v>117</v>
      </c>
      <c r="U3358" s="140" t="s">
        <v>8</v>
      </c>
      <c r="V3358" s="141" t="s">
        <v>8</v>
      </c>
      <c r="W3358" s="140" t="s">
        <v>4351</v>
      </c>
      <c r="X3358" s="140" t="s">
        <v>4351</v>
      </c>
      <c r="Y3358" s="140" t="s">
        <v>66</v>
      </c>
      <c r="Z3358" s="140" t="s">
        <v>66</v>
      </c>
      <c r="AA3358" s="140" t="s">
        <v>4351</v>
      </c>
      <c r="AB3358" s="140" t="s">
        <v>4351</v>
      </c>
      <c r="AC3358" s="140" t="s">
        <v>66</v>
      </c>
      <c r="AD3358" s="187" t="s">
        <v>66</v>
      </c>
      <c r="AE3358" s="151" t="s">
        <v>4351</v>
      </c>
      <c r="AF3358" s="151" t="s">
        <v>4351</v>
      </c>
      <c r="AG3358" s="134"/>
      <c r="AH3358" s="142"/>
      <c r="AI3358" s="143"/>
      <c r="AJ3358" s="143" t="b">
        <f t="shared" si="1224"/>
        <v>0</v>
      </c>
      <c r="AK3358" s="143" t="str">
        <f>O3358&amp;Q3358&amp;R3358&amp;U3358&amp;V3358&amp;Y3358&amp;Z3358&amp;AC3358&amp;AD3358</f>
        <v>M24110000</v>
      </c>
      <c r="AL3358" s="95"/>
      <c r="AM3358" s="41"/>
      <c r="AN3358" s="145" t="str">
        <f>N3358&amp;AK3358</f>
        <v>J9NM24110000</v>
      </c>
      <c r="AO3358" s="145"/>
      <c r="AP3358" s="30"/>
      <c r="AQ3358" s="145"/>
      <c r="AR3358" s="145" t="str">
        <f t="shared" si="1229"/>
        <v/>
      </c>
      <c r="AS3358" s="145" t="str">
        <f>IF(IFERROR(VLOOKUP(AE3358,#REF!,1,0),"")&lt;&gt;"",1,"")</f>
        <v/>
      </c>
      <c r="AT3358" s="145" t="str">
        <f>IF(IFERROR(VLOOKUP(AE3358,#REF!,1,0),"")&lt;&gt;"",1,"")</f>
        <v/>
      </c>
      <c r="AU3358" s="145" t="str">
        <f>IF(IFERROR(VLOOKUP(AE3358,#REF!,1,0),"")&lt;&gt;"",1,"")</f>
        <v/>
      </c>
      <c r="AV3358" s="145" t="str">
        <f>IF(IFERROR(VLOOKUP(AE3358,#REF!,1,0),"")&lt;&gt;"",1,"")</f>
        <v/>
      </c>
      <c r="AW3358" s="145" t="str">
        <f>IF(IFERROR(VLOOKUP(AE3358,#REF!,1,0),"")&lt;&gt;"",1,"")</f>
        <v/>
      </c>
      <c r="AX3358" s="145" t="str">
        <f>IF(IFERROR(VLOOKUP(AE3358,#REF!,1,0),"")&lt;&gt;"",1,"")</f>
        <v/>
      </c>
      <c r="AY3358" s="145" t="str">
        <f>IF(IFERROR(VLOOKUP(AE3358,#REF!,1,0),"")&lt;&gt;"",1,"")</f>
        <v/>
      </c>
      <c r="AZ3358" s="145" t="str">
        <f>IF(IFERROR(VLOOKUP(AE3358,#REF!,1,0),"")&lt;&gt;"",1,"")</f>
        <v/>
      </c>
      <c r="BA3358" s="145" t="str">
        <f>IF(IFERROR(VLOOKUP(AE3358,#REF!,1,0),"")&lt;&gt;"",1,"")</f>
        <v/>
      </c>
      <c r="BB3358" s="145" t="str">
        <f>IF(IFERROR(VLOOKUP(AE3358,#REF!,1,0),"")&lt;&gt;"",1,"")</f>
        <v/>
      </c>
      <c r="BC3358" s="145" t="str">
        <f>IF(IFERROR(VLOOKUP(AE3358,#REF!,1,0),"")&lt;&gt;"",1,"")</f>
        <v/>
      </c>
      <c r="BD3358" s="146" t="str">
        <f>IF(IFERROR(VLOOKUP(AE3358,#REF!,1,0),"")&lt;&gt;"",1,"")</f>
        <v/>
      </c>
      <c r="BE3358" s="148">
        <f t="shared" si="1223"/>
        <v>0</v>
      </c>
    </row>
    <row r="3359" spans="1:57" ht="17">
      <c r="A3359" s="137">
        <v>3172</v>
      </c>
      <c r="B3359" s="137"/>
      <c r="C3359" s="137"/>
      <c r="D3359" s="138"/>
      <c r="E3359" s="138"/>
      <c r="F3359" s="138"/>
      <c r="G3359" s="138"/>
      <c r="H3359" s="138"/>
      <c r="I3359" s="138"/>
      <c r="J3359" s="138"/>
      <c r="K3359" s="138"/>
      <c r="L3359" s="138" t="s">
        <v>7470</v>
      </c>
      <c r="M3359" s="158"/>
      <c r="N3359" s="139" t="s">
        <v>3963</v>
      </c>
      <c r="O3359" s="140" t="s">
        <v>26</v>
      </c>
      <c r="P3359" s="140" t="s">
        <v>91</v>
      </c>
      <c r="Q3359" s="140" t="s">
        <v>15</v>
      </c>
      <c r="R3359" s="140">
        <v>4</v>
      </c>
      <c r="S3359" s="140" t="s">
        <v>117</v>
      </c>
      <c r="T3359" s="141" t="s">
        <v>117</v>
      </c>
      <c r="U3359" s="140" t="s">
        <v>8</v>
      </c>
      <c r="V3359" s="141" t="s">
        <v>15</v>
      </c>
      <c r="W3359" s="140" t="s">
        <v>4352</v>
      </c>
      <c r="X3359" s="140" t="s">
        <v>4352</v>
      </c>
      <c r="Y3359" s="140" t="s">
        <v>66</v>
      </c>
      <c r="Z3359" s="140" t="s">
        <v>66</v>
      </c>
      <c r="AA3359" s="140" t="s">
        <v>4352</v>
      </c>
      <c r="AB3359" s="140" t="s">
        <v>4352</v>
      </c>
      <c r="AC3359" s="140" t="s">
        <v>66</v>
      </c>
      <c r="AD3359" s="187" t="s">
        <v>66</v>
      </c>
      <c r="AE3359" s="151" t="s">
        <v>4352</v>
      </c>
      <c r="AF3359" s="151" t="s">
        <v>4352</v>
      </c>
      <c r="AG3359" s="134"/>
      <c r="AH3359" s="142"/>
      <c r="AI3359" s="143"/>
      <c r="AJ3359" s="143" t="b">
        <f t="shared" si="1224"/>
        <v>0</v>
      </c>
      <c r="AK3359" s="143" t="str">
        <f>O3359&amp;Q3359&amp;R3359&amp;U3359&amp;V3359&amp;Y3359&amp;Z3359&amp;AC3359&amp;AD3359</f>
        <v>M24120000</v>
      </c>
      <c r="AL3359" s="95"/>
      <c r="AM3359" s="41"/>
      <c r="AN3359" s="145" t="str">
        <f>N3359&amp;AK3359</f>
        <v>J9NM24120000</v>
      </c>
      <c r="AO3359" s="145"/>
      <c r="AP3359" s="30"/>
      <c r="AQ3359" s="145"/>
      <c r="AR3359" s="145" t="str">
        <f t="shared" si="1229"/>
        <v/>
      </c>
      <c r="AS3359" s="145" t="str">
        <f>IF(IFERROR(VLOOKUP(AE3359,#REF!,1,0),"")&lt;&gt;"",1,"")</f>
        <v/>
      </c>
      <c r="AT3359" s="145" t="str">
        <f>IF(IFERROR(VLOOKUP(AE3359,#REF!,1,0),"")&lt;&gt;"",1,"")</f>
        <v/>
      </c>
      <c r="AU3359" s="145" t="str">
        <f>IF(IFERROR(VLOOKUP(AE3359,#REF!,1,0),"")&lt;&gt;"",1,"")</f>
        <v/>
      </c>
      <c r="AV3359" s="145" t="str">
        <f>IF(IFERROR(VLOOKUP(AE3359,#REF!,1,0),"")&lt;&gt;"",1,"")</f>
        <v/>
      </c>
      <c r="AW3359" s="145" t="str">
        <f>IF(IFERROR(VLOOKUP(AE3359,#REF!,1,0),"")&lt;&gt;"",1,"")</f>
        <v/>
      </c>
      <c r="AX3359" s="145" t="str">
        <f>IF(IFERROR(VLOOKUP(AE3359,#REF!,1,0),"")&lt;&gt;"",1,"")</f>
        <v/>
      </c>
      <c r="AY3359" s="145" t="str">
        <f>IF(IFERROR(VLOOKUP(AE3359,#REF!,1,0),"")&lt;&gt;"",1,"")</f>
        <v/>
      </c>
      <c r="AZ3359" s="145" t="str">
        <f>IF(IFERROR(VLOOKUP(AE3359,#REF!,1,0),"")&lt;&gt;"",1,"")</f>
        <v/>
      </c>
      <c r="BA3359" s="145" t="str">
        <f>IF(IFERROR(VLOOKUP(AE3359,#REF!,1,0),"")&lt;&gt;"",1,"")</f>
        <v/>
      </c>
      <c r="BB3359" s="145" t="str">
        <f>IF(IFERROR(VLOOKUP(AE3359,#REF!,1,0),"")&lt;&gt;"",1,"")</f>
        <v/>
      </c>
      <c r="BC3359" s="145" t="str">
        <f>IF(IFERROR(VLOOKUP(AE3359,#REF!,1,0),"")&lt;&gt;"",1,"")</f>
        <v/>
      </c>
      <c r="BD3359" s="146" t="str">
        <f>IF(IFERROR(VLOOKUP(AE3359,#REF!,1,0),"")&lt;&gt;"",1,"")</f>
        <v/>
      </c>
      <c r="BE3359" s="148">
        <f t="shared" si="1223"/>
        <v>0</v>
      </c>
    </row>
    <row r="3360" spans="1:57" ht="17">
      <c r="A3360" s="137">
        <v>3173</v>
      </c>
      <c r="B3360" s="137"/>
      <c r="C3360" s="137"/>
      <c r="D3360" s="138"/>
      <c r="E3360" s="138"/>
      <c r="F3360" s="138"/>
      <c r="G3360" s="138"/>
      <c r="H3360" s="138"/>
      <c r="I3360" s="138"/>
      <c r="J3360" s="138"/>
      <c r="K3360" s="138"/>
      <c r="L3360" s="138" t="s">
        <v>7471</v>
      </c>
      <c r="M3360" s="158"/>
      <c r="N3360" s="139" t="s">
        <v>3963</v>
      </c>
      <c r="O3360" s="140" t="s">
        <v>26</v>
      </c>
      <c r="P3360" s="140" t="s">
        <v>91</v>
      </c>
      <c r="Q3360" s="140" t="s">
        <v>15</v>
      </c>
      <c r="R3360" s="140">
        <v>4</v>
      </c>
      <c r="S3360" s="140" t="s">
        <v>117</v>
      </c>
      <c r="T3360" s="141" t="s">
        <v>117</v>
      </c>
      <c r="U3360" s="140" t="s">
        <v>8</v>
      </c>
      <c r="V3360" s="141" t="s">
        <v>21</v>
      </c>
      <c r="W3360" s="140" t="s">
        <v>4353</v>
      </c>
      <c r="X3360" s="140" t="s">
        <v>4353</v>
      </c>
      <c r="Y3360" s="140" t="s">
        <v>66</v>
      </c>
      <c r="Z3360" s="140" t="s">
        <v>66</v>
      </c>
      <c r="AA3360" s="140" t="s">
        <v>4353</v>
      </c>
      <c r="AB3360" s="140" t="s">
        <v>4353</v>
      </c>
      <c r="AC3360" s="140" t="s">
        <v>66</v>
      </c>
      <c r="AD3360" s="187" t="s">
        <v>66</v>
      </c>
      <c r="AE3360" s="144" t="s">
        <v>4353</v>
      </c>
      <c r="AF3360" s="144" t="s">
        <v>4353</v>
      </c>
      <c r="AG3360" s="134"/>
      <c r="AH3360" s="142"/>
      <c r="AI3360" s="143"/>
      <c r="AJ3360" s="143" t="b">
        <f t="shared" si="1224"/>
        <v>0</v>
      </c>
      <c r="AK3360" s="143" t="str">
        <f>O3360&amp;Q3360&amp;R3360&amp;U3360&amp;V3360&amp;Y3360&amp;Z3360&amp;AC3360&amp;AD3360</f>
        <v>M24130000</v>
      </c>
      <c r="AL3360" s="95"/>
      <c r="AM3360" s="41"/>
      <c r="AN3360" s="145" t="str">
        <f>N3360&amp;AK3360</f>
        <v>J9NM24130000</v>
      </c>
      <c r="AO3360" s="145"/>
      <c r="AP3360" s="30"/>
      <c r="AQ3360" s="145"/>
      <c r="AR3360" s="145" t="str">
        <f t="shared" si="1229"/>
        <v/>
      </c>
      <c r="AS3360" s="145" t="str">
        <f>IF(IFERROR(VLOOKUP(AE3360,#REF!,1,0),"")&lt;&gt;"",1,"")</f>
        <v/>
      </c>
      <c r="AT3360" s="145" t="str">
        <f>IF(IFERROR(VLOOKUP(AE3360,#REF!,1,0),"")&lt;&gt;"",1,"")</f>
        <v/>
      </c>
      <c r="AU3360" s="145" t="str">
        <f>IF(IFERROR(VLOOKUP(AE3360,#REF!,1,0),"")&lt;&gt;"",1,"")</f>
        <v/>
      </c>
      <c r="AV3360" s="145" t="str">
        <f>IF(IFERROR(VLOOKUP(AE3360,#REF!,1,0),"")&lt;&gt;"",1,"")</f>
        <v/>
      </c>
      <c r="AW3360" s="145" t="str">
        <f>IF(IFERROR(VLOOKUP(AE3360,#REF!,1,0),"")&lt;&gt;"",1,"")</f>
        <v/>
      </c>
      <c r="AX3360" s="145" t="str">
        <f>IF(IFERROR(VLOOKUP(AE3360,#REF!,1,0),"")&lt;&gt;"",1,"")</f>
        <v/>
      </c>
      <c r="AY3360" s="145" t="str">
        <f>IF(IFERROR(VLOOKUP(AE3360,#REF!,1,0),"")&lt;&gt;"",1,"")</f>
        <v/>
      </c>
      <c r="AZ3360" s="145" t="str">
        <f>IF(IFERROR(VLOOKUP(AE3360,#REF!,1,0),"")&lt;&gt;"",1,"")</f>
        <v/>
      </c>
      <c r="BA3360" s="145" t="str">
        <f>IF(IFERROR(VLOOKUP(AE3360,#REF!,1,0),"")&lt;&gt;"",1,"")</f>
        <v/>
      </c>
      <c r="BB3360" s="145" t="str">
        <f>IF(IFERROR(VLOOKUP(AE3360,#REF!,1,0),"")&lt;&gt;"",1,"")</f>
        <v/>
      </c>
      <c r="BC3360" s="145" t="str">
        <f>IF(IFERROR(VLOOKUP(AE3360,#REF!,1,0),"")&lt;&gt;"",1,"")</f>
        <v/>
      </c>
      <c r="BD3360" s="146" t="str">
        <f>IF(IFERROR(VLOOKUP(AE3360,#REF!,1,0),"")&lt;&gt;"",1,"")</f>
        <v/>
      </c>
      <c r="BE3360" s="148">
        <f t="shared" si="1223"/>
        <v>0</v>
      </c>
    </row>
    <row r="3361" spans="1:57" ht="17">
      <c r="A3361" s="137">
        <v>3174</v>
      </c>
      <c r="B3361" s="137"/>
      <c r="C3361" s="137"/>
      <c r="D3361" s="138"/>
      <c r="E3361" s="138"/>
      <c r="F3361" s="138"/>
      <c r="G3361" s="138"/>
      <c r="H3361" s="138"/>
      <c r="I3361" s="138"/>
      <c r="J3361" s="138"/>
      <c r="K3361" s="138"/>
      <c r="L3361" s="138" t="s">
        <v>7472</v>
      </c>
      <c r="M3361" s="158"/>
      <c r="N3361" s="139" t="s">
        <v>3963</v>
      </c>
      <c r="O3361" s="140" t="s">
        <v>26</v>
      </c>
      <c r="P3361" s="140" t="s">
        <v>91</v>
      </c>
      <c r="Q3361" s="140" t="s">
        <v>15</v>
      </c>
      <c r="R3361" s="140">
        <v>4</v>
      </c>
      <c r="S3361" s="140" t="s">
        <v>117</v>
      </c>
      <c r="T3361" s="141" t="s">
        <v>117</v>
      </c>
      <c r="U3361" s="140" t="s">
        <v>8</v>
      </c>
      <c r="V3361" s="141" t="s">
        <v>27</v>
      </c>
      <c r="W3361" s="141" t="s">
        <v>4354</v>
      </c>
      <c r="X3361" s="141" t="s">
        <v>4354</v>
      </c>
      <c r="Y3361" s="140" t="s">
        <v>66</v>
      </c>
      <c r="Z3361" s="140" t="s">
        <v>66</v>
      </c>
      <c r="AA3361" s="140" t="s">
        <v>4354</v>
      </c>
      <c r="AB3361" s="140" t="s">
        <v>4354</v>
      </c>
      <c r="AC3361" s="140" t="s">
        <v>66</v>
      </c>
      <c r="AD3361" s="187" t="s">
        <v>66</v>
      </c>
      <c r="AE3361" s="144" t="s">
        <v>4354</v>
      </c>
      <c r="AF3361" s="144" t="s">
        <v>4354</v>
      </c>
      <c r="AG3361" s="134"/>
      <c r="AH3361" s="142"/>
      <c r="AI3361" s="143"/>
      <c r="AJ3361" s="143" t="b">
        <f t="shared" si="1224"/>
        <v>0</v>
      </c>
      <c r="AK3361" s="143" t="str">
        <f>O3361&amp;Q3361&amp;R3361&amp;U3361&amp;V3361&amp;Y3361&amp;Z3361&amp;AC3361&amp;AD3361</f>
        <v>M24140000</v>
      </c>
      <c r="AL3361" s="95"/>
      <c r="AM3361" s="41"/>
      <c r="AN3361" s="145" t="str">
        <f>N3361&amp;AK3361</f>
        <v>J9NM24140000</v>
      </c>
      <c r="AO3361" s="145"/>
      <c r="AP3361" s="30"/>
      <c r="AQ3361" s="145"/>
      <c r="AR3361" s="145" t="str">
        <f t="shared" si="1229"/>
        <v/>
      </c>
      <c r="AS3361" s="145" t="str">
        <f>IF(IFERROR(VLOOKUP(AE3361,#REF!,1,0),"")&lt;&gt;"",1,"")</f>
        <v/>
      </c>
      <c r="AT3361" s="145" t="str">
        <f>IF(IFERROR(VLOOKUP(AE3361,#REF!,1,0),"")&lt;&gt;"",1,"")</f>
        <v/>
      </c>
      <c r="AU3361" s="145" t="str">
        <f>IF(IFERROR(VLOOKUP(AE3361,#REF!,1,0),"")&lt;&gt;"",1,"")</f>
        <v/>
      </c>
      <c r="AV3361" s="145" t="str">
        <f>IF(IFERROR(VLOOKUP(AE3361,#REF!,1,0),"")&lt;&gt;"",1,"")</f>
        <v/>
      </c>
      <c r="AW3361" s="145" t="str">
        <f>IF(IFERROR(VLOOKUP(AE3361,#REF!,1,0),"")&lt;&gt;"",1,"")</f>
        <v/>
      </c>
      <c r="AX3361" s="145" t="str">
        <f>IF(IFERROR(VLOOKUP(AE3361,#REF!,1,0),"")&lt;&gt;"",1,"")</f>
        <v/>
      </c>
      <c r="AY3361" s="145" t="str">
        <f>IF(IFERROR(VLOOKUP(AE3361,#REF!,1,0),"")&lt;&gt;"",1,"")</f>
        <v/>
      </c>
      <c r="AZ3361" s="145" t="str">
        <f>IF(IFERROR(VLOOKUP(AE3361,#REF!,1,0),"")&lt;&gt;"",1,"")</f>
        <v/>
      </c>
      <c r="BA3361" s="145" t="str">
        <f>IF(IFERROR(VLOOKUP(AE3361,#REF!,1,0),"")&lt;&gt;"",1,"")</f>
        <v/>
      </c>
      <c r="BB3361" s="145" t="str">
        <f>IF(IFERROR(VLOOKUP(AE3361,#REF!,1,0),"")&lt;&gt;"",1,"")</f>
        <v/>
      </c>
      <c r="BC3361" s="145" t="str">
        <f>IF(IFERROR(VLOOKUP(AE3361,#REF!,1,0),"")&lt;&gt;"",1,"")</f>
        <v/>
      </c>
      <c r="BD3361" s="146" t="str">
        <f>IF(IFERROR(VLOOKUP(AE3361,#REF!,1,0),"")&lt;&gt;"",1,"")</f>
        <v/>
      </c>
      <c r="BE3361" s="148">
        <f t="shared" si="1223"/>
        <v>0</v>
      </c>
    </row>
    <row r="3362" spans="1:57" ht="17">
      <c r="A3362" s="137">
        <v>3175</v>
      </c>
      <c r="B3362" s="137"/>
      <c r="C3362" s="137"/>
      <c r="D3362" s="138"/>
      <c r="E3362" s="138"/>
      <c r="F3362" s="138"/>
      <c r="G3362" s="138"/>
      <c r="H3362" s="138"/>
      <c r="I3362" s="138"/>
      <c r="J3362" s="138"/>
      <c r="K3362" s="138"/>
      <c r="L3362" s="138" t="s">
        <v>7473</v>
      </c>
      <c r="M3362" s="158"/>
      <c r="N3362" s="139" t="s">
        <v>3963</v>
      </c>
      <c r="O3362" s="140" t="s">
        <v>26</v>
      </c>
      <c r="P3362" s="140" t="s">
        <v>91</v>
      </c>
      <c r="Q3362" s="140" t="s">
        <v>15</v>
      </c>
      <c r="R3362" s="140">
        <v>4</v>
      </c>
      <c r="S3362" s="140" t="s">
        <v>117</v>
      </c>
      <c r="T3362" s="141" t="s">
        <v>117</v>
      </c>
      <c r="U3362" s="140" t="s">
        <v>8</v>
      </c>
      <c r="V3362" s="141" t="s">
        <v>31</v>
      </c>
      <c r="W3362" s="140" t="s">
        <v>4355</v>
      </c>
      <c r="X3362" s="140" t="s">
        <v>4355</v>
      </c>
      <c r="Y3362" s="140" t="s">
        <v>66</v>
      </c>
      <c r="Z3362" s="140" t="s">
        <v>66</v>
      </c>
      <c r="AA3362" s="140" t="s">
        <v>4355</v>
      </c>
      <c r="AB3362" s="140" t="s">
        <v>4355</v>
      </c>
      <c r="AC3362" s="140" t="s">
        <v>66</v>
      </c>
      <c r="AD3362" s="187" t="s">
        <v>66</v>
      </c>
      <c r="AE3362" s="144" t="s">
        <v>4355</v>
      </c>
      <c r="AF3362" s="144" t="s">
        <v>4355</v>
      </c>
      <c r="AG3362" s="134"/>
      <c r="AH3362" s="142"/>
      <c r="AI3362" s="143"/>
      <c r="AJ3362" s="143" t="b">
        <f t="shared" si="1224"/>
        <v>0</v>
      </c>
      <c r="AK3362" s="143" t="str">
        <f>O3362&amp;Q3362&amp;R3362&amp;U3362&amp;V3362&amp;Y3362&amp;Z3362&amp;AC3362&amp;AD3362</f>
        <v>M24150000</v>
      </c>
      <c r="AL3362" s="95"/>
      <c r="AM3362" s="41"/>
      <c r="AN3362" s="145" t="str">
        <f>N3362&amp;AK3362</f>
        <v>J9NM24150000</v>
      </c>
      <c r="AO3362" s="145"/>
      <c r="AP3362" s="30"/>
      <c r="AQ3362" s="145"/>
      <c r="AR3362" s="145" t="str">
        <f t="shared" si="1229"/>
        <v/>
      </c>
      <c r="AS3362" s="145" t="str">
        <f>IF(IFERROR(VLOOKUP(AE3362,#REF!,1,0),"")&lt;&gt;"",1,"")</f>
        <v/>
      </c>
      <c r="AT3362" s="145" t="str">
        <f>IF(IFERROR(VLOOKUP(AE3362,#REF!,1,0),"")&lt;&gt;"",1,"")</f>
        <v/>
      </c>
      <c r="AU3362" s="145" t="str">
        <f>IF(IFERROR(VLOOKUP(AE3362,#REF!,1,0),"")&lt;&gt;"",1,"")</f>
        <v/>
      </c>
      <c r="AV3362" s="145" t="str">
        <f>IF(IFERROR(VLOOKUP(AE3362,#REF!,1,0),"")&lt;&gt;"",1,"")</f>
        <v/>
      </c>
      <c r="AW3362" s="145" t="str">
        <f>IF(IFERROR(VLOOKUP(AE3362,#REF!,1,0),"")&lt;&gt;"",1,"")</f>
        <v/>
      </c>
      <c r="AX3362" s="145" t="str">
        <f>IF(IFERROR(VLOOKUP(AE3362,#REF!,1,0),"")&lt;&gt;"",1,"")</f>
        <v/>
      </c>
      <c r="AY3362" s="145" t="str">
        <f>IF(IFERROR(VLOOKUP(AE3362,#REF!,1,0),"")&lt;&gt;"",1,"")</f>
        <v/>
      </c>
      <c r="AZ3362" s="145" t="str">
        <f>IF(IFERROR(VLOOKUP(AE3362,#REF!,1,0),"")&lt;&gt;"",1,"")</f>
        <v/>
      </c>
      <c r="BA3362" s="145" t="str">
        <f>IF(IFERROR(VLOOKUP(AE3362,#REF!,1,0),"")&lt;&gt;"",1,"")</f>
        <v/>
      </c>
      <c r="BB3362" s="145" t="str">
        <f>IF(IFERROR(VLOOKUP(AE3362,#REF!,1,0),"")&lt;&gt;"",1,"")</f>
        <v/>
      </c>
      <c r="BC3362" s="145" t="str">
        <f>IF(IFERROR(VLOOKUP(AE3362,#REF!,1,0),"")&lt;&gt;"",1,"")</f>
        <v/>
      </c>
      <c r="BD3362" s="146" t="str">
        <f>IF(IFERROR(VLOOKUP(AE3362,#REF!,1,0),"")&lt;&gt;"",1,"")</f>
        <v/>
      </c>
      <c r="BE3362" s="148">
        <f t="shared" si="1223"/>
        <v>0</v>
      </c>
    </row>
    <row r="3363" spans="1:57" ht="17">
      <c r="A3363" s="137">
        <v>3176</v>
      </c>
      <c r="B3363" s="137"/>
      <c r="C3363" s="137"/>
      <c r="D3363" s="138"/>
      <c r="E3363" s="138"/>
      <c r="F3363" s="138"/>
      <c r="G3363" s="138"/>
      <c r="H3363" s="138"/>
      <c r="I3363" s="138"/>
      <c r="J3363" s="138"/>
      <c r="K3363" s="138"/>
      <c r="L3363" s="138" t="s">
        <v>7474</v>
      </c>
      <c r="M3363" s="158"/>
      <c r="N3363" s="139" t="s">
        <v>3963</v>
      </c>
      <c r="O3363" s="140" t="s">
        <v>26</v>
      </c>
      <c r="P3363" s="140" t="s">
        <v>91</v>
      </c>
      <c r="Q3363" s="140" t="s">
        <v>15</v>
      </c>
      <c r="R3363" s="140">
        <v>4</v>
      </c>
      <c r="S3363" s="140" t="s">
        <v>117</v>
      </c>
      <c r="T3363" s="141" t="s">
        <v>117</v>
      </c>
      <c r="U3363" s="140" t="s">
        <v>8</v>
      </c>
      <c r="V3363" s="141" t="s">
        <v>34</v>
      </c>
      <c r="W3363" s="140" t="s">
        <v>4356</v>
      </c>
      <c r="X3363" s="140" t="s">
        <v>4356</v>
      </c>
      <c r="Y3363" s="140" t="s">
        <v>66</v>
      </c>
      <c r="Z3363" s="140" t="s">
        <v>66</v>
      </c>
      <c r="AA3363" s="140" t="s">
        <v>4356</v>
      </c>
      <c r="AB3363" s="140" t="s">
        <v>4356</v>
      </c>
      <c r="AC3363" s="140" t="s">
        <v>66</v>
      </c>
      <c r="AD3363" s="187" t="s">
        <v>66</v>
      </c>
      <c r="AE3363" s="144" t="s">
        <v>4356</v>
      </c>
      <c r="AF3363" s="144" t="s">
        <v>4356</v>
      </c>
      <c r="AG3363" s="134"/>
      <c r="AH3363" s="142"/>
      <c r="AI3363" s="143"/>
      <c r="AJ3363" s="143" t="b">
        <f t="shared" si="1224"/>
        <v>0</v>
      </c>
      <c r="AK3363" s="143" t="str">
        <f>O3363&amp;Q3363&amp;R3363&amp;U3363&amp;V3363&amp;Y3363&amp;Z3363&amp;AC3363&amp;AD3363</f>
        <v>M24160000</v>
      </c>
      <c r="AL3363" s="95"/>
      <c r="AM3363" s="41"/>
      <c r="AN3363" s="145" t="str">
        <f>N3363&amp;AK3363</f>
        <v>J9NM24160000</v>
      </c>
      <c r="AO3363" s="145"/>
      <c r="AP3363" s="30"/>
      <c r="AQ3363" s="145"/>
      <c r="AR3363" s="145" t="str">
        <f t="shared" si="1229"/>
        <v/>
      </c>
      <c r="AS3363" s="145" t="str">
        <f>IF(IFERROR(VLOOKUP(AE3363,#REF!,1,0),"")&lt;&gt;"",1,"")</f>
        <v/>
      </c>
      <c r="AT3363" s="145" t="str">
        <f>IF(IFERROR(VLOOKUP(AE3363,#REF!,1,0),"")&lt;&gt;"",1,"")</f>
        <v/>
      </c>
      <c r="AU3363" s="145" t="str">
        <f>IF(IFERROR(VLOOKUP(AE3363,#REF!,1,0),"")&lt;&gt;"",1,"")</f>
        <v/>
      </c>
      <c r="AV3363" s="145" t="str">
        <f>IF(IFERROR(VLOOKUP(AE3363,#REF!,1,0),"")&lt;&gt;"",1,"")</f>
        <v/>
      </c>
      <c r="AW3363" s="145" t="str">
        <f>IF(IFERROR(VLOOKUP(AE3363,#REF!,1,0),"")&lt;&gt;"",1,"")</f>
        <v/>
      </c>
      <c r="AX3363" s="145" t="str">
        <f>IF(IFERROR(VLOOKUP(AE3363,#REF!,1,0),"")&lt;&gt;"",1,"")</f>
        <v/>
      </c>
      <c r="AY3363" s="145" t="str">
        <f>IF(IFERROR(VLOOKUP(AE3363,#REF!,1,0),"")&lt;&gt;"",1,"")</f>
        <v/>
      </c>
      <c r="AZ3363" s="145" t="str">
        <f>IF(IFERROR(VLOOKUP(AE3363,#REF!,1,0),"")&lt;&gt;"",1,"")</f>
        <v/>
      </c>
      <c r="BA3363" s="145" t="str">
        <f>IF(IFERROR(VLOOKUP(AE3363,#REF!,1,0),"")&lt;&gt;"",1,"")</f>
        <v/>
      </c>
      <c r="BB3363" s="145" t="str">
        <f>IF(IFERROR(VLOOKUP(AE3363,#REF!,1,0),"")&lt;&gt;"",1,"")</f>
        <v/>
      </c>
      <c r="BC3363" s="145" t="str">
        <f>IF(IFERROR(VLOOKUP(AE3363,#REF!,1,0),"")&lt;&gt;"",1,"")</f>
        <v/>
      </c>
      <c r="BD3363" s="146" t="str">
        <f>IF(IFERROR(VLOOKUP(AE3363,#REF!,1,0),"")&lt;&gt;"",1,"")</f>
        <v/>
      </c>
      <c r="BE3363" s="148">
        <f t="shared" si="1223"/>
        <v>0</v>
      </c>
    </row>
    <row r="3364" spans="1:57" ht="17">
      <c r="A3364" s="137">
        <v>3177</v>
      </c>
      <c r="B3364" s="137"/>
      <c r="C3364" s="137"/>
      <c r="D3364" s="138"/>
      <c r="E3364" s="138"/>
      <c r="F3364" s="138"/>
      <c r="G3364" s="138"/>
      <c r="H3364" s="138"/>
      <c r="I3364" s="138"/>
      <c r="J3364" s="138"/>
      <c r="K3364" s="138"/>
      <c r="L3364" s="138" t="s">
        <v>7475</v>
      </c>
      <c r="M3364" s="158"/>
      <c r="N3364" s="139" t="s">
        <v>3963</v>
      </c>
      <c r="O3364" s="140" t="s">
        <v>26</v>
      </c>
      <c r="P3364" s="140" t="s">
        <v>91</v>
      </c>
      <c r="Q3364" s="140" t="s">
        <v>15</v>
      </c>
      <c r="R3364" s="140">
        <v>4</v>
      </c>
      <c r="S3364" s="140" t="s">
        <v>117</v>
      </c>
      <c r="T3364" s="141" t="s">
        <v>117</v>
      </c>
      <c r="U3364" s="140" t="s">
        <v>8</v>
      </c>
      <c r="V3364" s="141" t="s">
        <v>20</v>
      </c>
      <c r="W3364" s="140" t="s">
        <v>4357</v>
      </c>
      <c r="X3364" s="140" t="s">
        <v>4357</v>
      </c>
      <c r="Y3364" s="140" t="s">
        <v>66</v>
      </c>
      <c r="Z3364" s="140" t="s">
        <v>66</v>
      </c>
      <c r="AA3364" s="140" t="s">
        <v>4357</v>
      </c>
      <c r="AB3364" s="140" t="s">
        <v>4357</v>
      </c>
      <c r="AC3364" s="140" t="s">
        <v>66</v>
      </c>
      <c r="AD3364" s="187" t="s">
        <v>66</v>
      </c>
      <c r="AE3364" s="144" t="s">
        <v>4357</v>
      </c>
      <c r="AF3364" s="144" t="s">
        <v>4357</v>
      </c>
      <c r="AG3364" s="134"/>
      <c r="AH3364" s="142"/>
      <c r="AI3364" s="143"/>
      <c r="AJ3364" s="143" t="b">
        <f t="shared" si="1224"/>
        <v>0</v>
      </c>
      <c r="AK3364" s="143" t="str">
        <f>O3364&amp;Q3364&amp;R3364&amp;U3364&amp;V3364&amp;Y3364&amp;Z3364&amp;AC3364&amp;AD3364</f>
        <v>M24170000</v>
      </c>
      <c r="AL3364" s="95"/>
      <c r="AM3364" s="41"/>
      <c r="AN3364" s="145" t="str">
        <f>N3364&amp;AK3364</f>
        <v>J9NM24170000</v>
      </c>
      <c r="AO3364" s="145"/>
      <c r="AP3364" s="30"/>
      <c r="AQ3364" s="145"/>
      <c r="AR3364" s="145" t="str">
        <f t="shared" si="1229"/>
        <v/>
      </c>
      <c r="AS3364" s="145" t="str">
        <f>IF(IFERROR(VLOOKUP(AE3364,#REF!,1,0),"")&lt;&gt;"",1,"")</f>
        <v/>
      </c>
      <c r="AT3364" s="145" t="str">
        <f>IF(IFERROR(VLOOKUP(AE3364,#REF!,1,0),"")&lt;&gt;"",1,"")</f>
        <v/>
      </c>
      <c r="AU3364" s="145" t="str">
        <f>IF(IFERROR(VLOOKUP(AE3364,#REF!,1,0),"")&lt;&gt;"",1,"")</f>
        <v/>
      </c>
      <c r="AV3364" s="145" t="str">
        <f>IF(IFERROR(VLOOKUP(AE3364,#REF!,1,0),"")&lt;&gt;"",1,"")</f>
        <v/>
      </c>
      <c r="AW3364" s="145" t="str">
        <f>IF(IFERROR(VLOOKUP(AE3364,#REF!,1,0),"")&lt;&gt;"",1,"")</f>
        <v/>
      </c>
      <c r="AX3364" s="145" t="str">
        <f>IF(IFERROR(VLOOKUP(AE3364,#REF!,1,0),"")&lt;&gt;"",1,"")</f>
        <v/>
      </c>
      <c r="AY3364" s="145" t="str">
        <f>IF(IFERROR(VLOOKUP(AE3364,#REF!,1,0),"")&lt;&gt;"",1,"")</f>
        <v/>
      </c>
      <c r="AZ3364" s="145" t="str">
        <f>IF(IFERROR(VLOOKUP(AE3364,#REF!,1,0),"")&lt;&gt;"",1,"")</f>
        <v/>
      </c>
      <c r="BA3364" s="145" t="str">
        <f>IF(IFERROR(VLOOKUP(AE3364,#REF!,1,0),"")&lt;&gt;"",1,"")</f>
        <v/>
      </c>
      <c r="BB3364" s="145" t="str">
        <f>IF(IFERROR(VLOOKUP(AE3364,#REF!,1,0),"")&lt;&gt;"",1,"")</f>
        <v/>
      </c>
      <c r="BC3364" s="145" t="str">
        <f>IF(IFERROR(VLOOKUP(AE3364,#REF!,1,0),"")&lt;&gt;"",1,"")</f>
        <v/>
      </c>
      <c r="BD3364" s="146" t="str">
        <f>IF(IFERROR(VLOOKUP(AE3364,#REF!,1,0),"")&lt;&gt;"",1,"")</f>
        <v/>
      </c>
      <c r="BE3364" s="148">
        <f t="shared" si="1223"/>
        <v>0</v>
      </c>
    </row>
    <row r="3365" spans="1:57" ht="17">
      <c r="A3365" s="137">
        <v>3178</v>
      </c>
      <c r="B3365" s="137"/>
      <c r="C3365" s="137"/>
      <c r="D3365" s="138"/>
      <c r="E3365" s="138"/>
      <c r="F3365" s="138"/>
      <c r="G3365" s="138"/>
      <c r="H3365" s="138"/>
      <c r="I3365" s="138"/>
      <c r="J3365" s="138"/>
      <c r="K3365" s="138"/>
      <c r="L3365" s="138" t="s">
        <v>7476</v>
      </c>
      <c r="M3365" s="158"/>
      <c r="N3365" s="139" t="s">
        <v>3963</v>
      </c>
      <c r="O3365" s="140" t="s">
        <v>26</v>
      </c>
      <c r="P3365" s="140" t="s">
        <v>91</v>
      </c>
      <c r="Q3365" s="140" t="s">
        <v>15</v>
      </c>
      <c r="R3365" s="140">
        <v>4</v>
      </c>
      <c r="S3365" s="140" t="s">
        <v>117</v>
      </c>
      <c r="T3365" s="141" t="s">
        <v>117</v>
      </c>
      <c r="U3365" s="140" t="s">
        <v>8</v>
      </c>
      <c r="V3365" s="141">
        <v>8</v>
      </c>
      <c r="W3365" s="140" t="s">
        <v>4358</v>
      </c>
      <c r="X3365" s="140" t="s">
        <v>4358</v>
      </c>
      <c r="Y3365" s="140" t="s">
        <v>66</v>
      </c>
      <c r="Z3365" s="140" t="s">
        <v>66</v>
      </c>
      <c r="AA3365" s="140" t="s">
        <v>4358</v>
      </c>
      <c r="AB3365" s="140" t="s">
        <v>4358</v>
      </c>
      <c r="AC3365" s="140" t="s">
        <v>66</v>
      </c>
      <c r="AD3365" s="187" t="s">
        <v>66</v>
      </c>
      <c r="AE3365" s="144" t="s">
        <v>4358</v>
      </c>
      <c r="AF3365" s="144" t="s">
        <v>4358</v>
      </c>
      <c r="AG3365" s="134"/>
      <c r="AH3365" s="142"/>
      <c r="AI3365" s="143"/>
      <c r="AJ3365" s="143" t="b">
        <f t="shared" si="1224"/>
        <v>0</v>
      </c>
      <c r="AK3365" s="143" t="str">
        <f>O3365&amp;Q3365&amp;R3365&amp;U3365&amp;V3365&amp;Y3365&amp;Z3365&amp;AC3365&amp;AD3365</f>
        <v>M24180000</v>
      </c>
      <c r="AL3365" s="95"/>
      <c r="AM3365" s="41"/>
      <c r="AN3365" s="145" t="str">
        <f>N3365&amp;AK3365</f>
        <v>J9NM24180000</v>
      </c>
      <c r="AO3365" s="145"/>
      <c r="AP3365" s="30"/>
      <c r="AQ3365" s="145"/>
      <c r="AR3365" s="145" t="str">
        <f t="shared" si="1229"/>
        <v/>
      </c>
      <c r="AS3365" s="145" t="str">
        <f>IF(IFERROR(VLOOKUP(AE3365,#REF!,1,0),"")&lt;&gt;"",1,"")</f>
        <v/>
      </c>
      <c r="AT3365" s="145" t="str">
        <f>IF(IFERROR(VLOOKUP(AE3365,#REF!,1,0),"")&lt;&gt;"",1,"")</f>
        <v/>
      </c>
      <c r="AU3365" s="145" t="str">
        <f>IF(IFERROR(VLOOKUP(AE3365,#REF!,1,0),"")&lt;&gt;"",1,"")</f>
        <v/>
      </c>
      <c r="AV3365" s="145" t="str">
        <f>IF(IFERROR(VLOOKUP(AE3365,#REF!,1,0),"")&lt;&gt;"",1,"")</f>
        <v/>
      </c>
      <c r="AW3365" s="145" t="str">
        <f>IF(IFERROR(VLOOKUP(AE3365,#REF!,1,0),"")&lt;&gt;"",1,"")</f>
        <v/>
      </c>
      <c r="AX3365" s="145" t="str">
        <f>IF(IFERROR(VLOOKUP(AE3365,#REF!,1,0),"")&lt;&gt;"",1,"")</f>
        <v/>
      </c>
      <c r="AY3365" s="145" t="str">
        <f>IF(IFERROR(VLOOKUP(AE3365,#REF!,1,0),"")&lt;&gt;"",1,"")</f>
        <v/>
      </c>
      <c r="AZ3365" s="145" t="str">
        <f>IF(IFERROR(VLOOKUP(AE3365,#REF!,1,0),"")&lt;&gt;"",1,"")</f>
        <v/>
      </c>
      <c r="BA3365" s="145" t="str">
        <f>IF(IFERROR(VLOOKUP(AE3365,#REF!,1,0),"")&lt;&gt;"",1,"")</f>
        <v/>
      </c>
      <c r="BB3365" s="145" t="str">
        <f>IF(IFERROR(VLOOKUP(AE3365,#REF!,1,0),"")&lt;&gt;"",1,"")</f>
        <v/>
      </c>
      <c r="BC3365" s="145" t="str">
        <f>IF(IFERROR(VLOOKUP(AE3365,#REF!,1,0),"")&lt;&gt;"",1,"")</f>
        <v/>
      </c>
      <c r="BD3365" s="146" t="str">
        <f>IF(IFERROR(VLOOKUP(AE3365,#REF!,1,0),"")&lt;&gt;"",1,"")</f>
        <v/>
      </c>
      <c r="BE3365" s="148">
        <f t="shared" si="1223"/>
        <v>0</v>
      </c>
    </row>
    <row r="3366" spans="1:57" ht="17">
      <c r="A3366" s="137">
        <v>3179</v>
      </c>
      <c r="B3366" s="137"/>
      <c r="C3366" s="137"/>
      <c r="D3366" s="138"/>
      <c r="E3366" s="138"/>
      <c r="F3366" s="138"/>
      <c r="G3366" s="138"/>
      <c r="H3366" s="138"/>
      <c r="I3366" s="138"/>
      <c r="J3366" s="138"/>
      <c r="K3366" s="138"/>
      <c r="L3366" s="138" t="s">
        <v>7477</v>
      </c>
      <c r="M3366" s="158"/>
      <c r="N3366" s="139" t="s">
        <v>3963</v>
      </c>
      <c r="O3366" s="140" t="s">
        <v>26</v>
      </c>
      <c r="P3366" s="140" t="s">
        <v>91</v>
      </c>
      <c r="Q3366" s="140" t="s">
        <v>15</v>
      </c>
      <c r="R3366" s="140">
        <v>4</v>
      </c>
      <c r="S3366" s="140" t="s">
        <v>117</v>
      </c>
      <c r="T3366" s="141" t="s">
        <v>117</v>
      </c>
      <c r="U3366" s="140" t="s">
        <v>8</v>
      </c>
      <c r="V3366" s="141">
        <v>9</v>
      </c>
      <c r="W3366" s="141" t="s">
        <v>4359</v>
      </c>
      <c r="X3366" s="141" t="s">
        <v>4359</v>
      </c>
      <c r="Y3366" s="140" t="s">
        <v>66</v>
      </c>
      <c r="Z3366" s="140" t="s">
        <v>66</v>
      </c>
      <c r="AA3366" s="140" t="s">
        <v>4359</v>
      </c>
      <c r="AB3366" s="140" t="s">
        <v>4359</v>
      </c>
      <c r="AC3366" s="140" t="s">
        <v>66</v>
      </c>
      <c r="AD3366" s="187" t="s">
        <v>66</v>
      </c>
      <c r="AE3366" s="144" t="s">
        <v>4359</v>
      </c>
      <c r="AF3366" s="144" t="s">
        <v>4359</v>
      </c>
      <c r="AG3366" s="134"/>
      <c r="AH3366" s="142"/>
      <c r="AI3366" s="143"/>
      <c r="AJ3366" s="143" t="b">
        <f t="shared" si="1224"/>
        <v>0</v>
      </c>
      <c r="AK3366" s="143" t="str">
        <f>O3366&amp;Q3366&amp;R3366&amp;U3366&amp;V3366&amp;Y3366&amp;Z3366&amp;AC3366&amp;AD3366</f>
        <v>M24190000</v>
      </c>
      <c r="AL3366" s="95"/>
      <c r="AM3366" s="41"/>
      <c r="AN3366" s="145" t="str">
        <f>N3366&amp;AK3366</f>
        <v>J9NM24190000</v>
      </c>
      <c r="AO3366" s="145"/>
      <c r="AP3366" s="30"/>
      <c r="AQ3366" s="145"/>
      <c r="AR3366" s="145" t="str">
        <f t="shared" si="1229"/>
        <v/>
      </c>
      <c r="AS3366" s="145" t="str">
        <f>IF(IFERROR(VLOOKUP(AE3366,#REF!,1,0),"")&lt;&gt;"",1,"")</f>
        <v/>
      </c>
      <c r="AT3366" s="145" t="str">
        <f>IF(IFERROR(VLOOKUP(AE3366,#REF!,1,0),"")&lt;&gt;"",1,"")</f>
        <v/>
      </c>
      <c r="AU3366" s="145" t="str">
        <f>IF(IFERROR(VLOOKUP(AE3366,#REF!,1,0),"")&lt;&gt;"",1,"")</f>
        <v/>
      </c>
      <c r="AV3366" s="145" t="str">
        <f>IF(IFERROR(VLOOKUP(AE3366,#REF!,1,0),"")&lt;&gt;"",1,"")</f>
        <v/>
      </c>
      <c r="AW3366" s="145" t="str">
        <f>IF(IFERROR(VLOOKUP(AE3366,#REF!,1,0),"")&lt;&gt;"",1,"")</f>
        <v/>
      </c>
      <c r="AX3366" s="145" t="str">
        <f>IF(IFERROR(VLOOKUP(AE3366,#REF!,1,0),"")&lt;&gt;"",1,"")</f>
        <v/>
      </c>
      <c r="AY3366" s="145" t="str">
        <f>IF(IFERROR(VLOOKUP(AE3366,#REF!,1,0),"")&lt;&gt;"",1,"")</f>
        <v/>
      </c>
      <c r="AZ3366" s="145" t="str">
        <f>IF(IFERROR(VLOOKUP(AE3366,#REF!,1,0),"")&lt;&gt;"",1,"")</f>
        <v/>
      </c>
      <c r="BA3366" s="145" t="str">
        <f>IF(IFERROR(VLOOKUP(AE3366,#REF!,1,0),"")&lt;&gt;"",1,"")</f>
        <v/>
      </c>
      <c r="BB3366" s="145" t="str">
        <f>IF(IFERROR(VLOOKUP(AE3366,#REF!,1,0),"")&lt;&gt;"",1,"")</f>
        <v/>
      </c>
      <c r="BC3366" s="145" t="str">
        <f>IF(IFERROR(VLOOKUP(AE3366,#REF!,1,0),"")&lt;&gt;"",1,"")</f>
        <v/>
      </c>
      <c r="BD3366" s="146" t="str">
        <f>IF(IFERROR(VLOOKUP(AE3366,#REF!,1,0),"")&lt;&gt;"",1,"")</f>
        <v/>
      </c>
      <c r="BE3366" s="148">
        <f t="shared" si="1223"/>
        <v>0</v>
      </c>
    </row>
    <row r="3367" spans="1:57" ht="17">
      <c r="A3367" s="137">
        <v>3180</v>
      </c>
      <c r="B3367" s="137"/>
      <c r="C3367" s="137"/>
      <c r="D3367" s="138"/>
      <c r="E3367" s="138"/>
      <c r="F3367" s="138"/>
      <c r="G3367" s="138"/>
      <c r="H3367" s="138"/>
      <c r="I3367" s="138"/>
      <c r="J3367" s="138"/>
      <c r="K3367" s="138"/>
      <c r="L3367" s="138" t="s">
        <v>7478</v>
      </c>
      <c r="M3367" s="158"/>
      <c r="N3367" s="139" t="s">
        <v>3963</v>
      </c>
      <c r="O3367" s="140" t="s">
        <v>26</v>
      </c>
      <c r="P3367" s="140" t="s">
        <v>91</v>
      </c>
      <c r="Q3367" s="140" t="s">
        <v>15</v>
      </c>
      <c r="R3367" s="140">
        <v>4</v>
      </c>
      <c r="S3367" s="140" t="s">
        <v>117</v>
      </c>
      <c r="T3367" s="141" t="s">
        <v>117</v>
      </c>
      <c r="U3367" s="140" t="s">
        <v>15</v>
      </c>
      <c r="V3367" s="141">
        <v>1</v>
      </c>
      <c r="W3367" s="140" t="s">
        <v>4360</v>
      </c>
      <c r="X3367" s="140" t="s">
        <v>4360</v>
      </c>
      <c r="Y3367" s="140" t="s">
        <v>66</v>
      </c>
      <c r="Z3367" s="140" t="s">
        <v>66</v>
      </c>
      <c r="AA3367" s="140" t="s">
        <v>4360</v>
      </c>
      <c r="AB3367" s="140" t="s">
        <v>4360</v>
      </c>
      <c r="AC3367" s="140" t="s">
        <v>66</v>
      </c>
      <c r="AD3367" s="187" t="s">
        <v>66</v>
      </c>
      <c r="AE3367" s="144" t="s">
        <v>4360</v>
      </c>
      <c r="AF3367" s="144" t="s">
        <v>4360</v>
      </c>
      <c r="AG3367" s="134"/>
      <c r="AH3367" s="142"/>
      <c r="AI3367" s="143"/>
      <c r="AJ3367" s="143" t="b">
        <f t="shared" si="1224"/>
        <v>0</v>
      </c>
      <c r="AK3367" s="143" t="str">
        <f>O3367&amp;Q3367&amp;R3367&amp;U3367&amp;V3367&amp;Y3367&amp;Z3367&amp;AC3367&amp;AD3367</f>
        <v>M24210000</v>
      </c>
      <c r="AL3367" s="95"/>
      <c r="AM3367" s="41"/>
      <c r="AN3367" s="145" t="str">
        <f>N3367&amp;AK3367</f>
        <v>J9NM24210000</v>
      </c>
      <c r="AO3367" s="145"/>
      <c r="AP3367" s="30"/>
      <c r="AQ3367" s="145"/>
      <c r="AR3367" s="145" t="str">
        <f t="shared" si="1229"/>
        <v/>
      </c>
      <c r="AS3367" s="145" t="str">
        <f>IF(IFERROR(VLOOKUP(AE3367,#REF!,1,0),"")&lt;&gt;"",1,"")</f>
        <v/>
      </c>
      <c r="AT3367" s="145" t="str">
        <f>IF(IFERROR(VLOOKUP(AE3367,#REF!,1,0),"")&lt;&gt;"",1,"")</f>
        <v/>
      </c>
      <c r="AU3367" s="145" t="str">
        <f>IF(IFERROR(VLOOKUP(AE3367,#REF!,1,0),"")&lt;&gt;"",1,"")</f>
        <v/>
      </c>
      <c r="AV3367" s="145" t="str">
        <f>IF(IFERROR(VLOOKUP(AE3367,#REF!,1,0),"")&lt;&gt;"",1,"")</f>
        <v/>
      </c>
      <c r="AW3367" s="145" t="str">
        <f>IF(IFERROR(VLOOKUP(AE3367,#REF!,1,0),"")&lt;&gt;"",1,"")</f>
        <v/>
      </c>
      <c r="AX3367" s="145" t="str">
        <f>IF(IFERROR(VLOOKUP(AE3367,#REF!,1,0),"")&lt;&gt;"",1,"")</f>
        <v/>
      </c>
      <c r="AY3367" s="145" t="str">
        <f>IF(IFERROR(VLOOKUP(AE3367,#REF!,1,0),"")&lt;&gt;"",1,"")</f>
        <v/>
      </c>
      <c r="AZ3367" s="145" t="str">
        <f>IF(IFERROR(VLOOKUP(AE3367,#REF!,1,0),"")&lt;&gt;"",1,"")</f>
        <v/>
      </c>
      <c r="BA3367" s="145" t="str">
        <f>IF(IFERROR(VLOOKUP(AE3367,#REF!,1,0),"")&lt;&gt;"",1,"")</f>
        <v/>
      </c>
      <c r="BB3367" s="145" t="str">
        <f>IF(IFERROR(VLOOKUP(AE3367,#REF!,1,0),"")&lt;&gt;"",1,"")</f>
        <v/>
      </c>
      <c r="BC3367" s="145" t="str">
        <f>IF(IFERROR(VLOOKUP(AE3367,#REF!,1,0),"")&lt;&gt;"",1,"")</f>
        <v/>
      </c>
      <c r="BD3367" s="146" t="str">
        <f>IF(IFERROR(VLOOKUP(AE3367,#REF!,1,0),"")&lt;&gt;"",1,"")</f>
        <v/>
      </c>
      <c r="BE3367" s="148">
        <f t="shared" si="1223"/>
        <v>0</v>
      </c>
    </row>
    <row r="3368" spans="1:57" ht="17">
      <c r="A3368" s="137">
        <v>3181</v>
      </c>
      <c r="B3368" s="137"/>
      <c r="C3368" s="137"/>
      <c r="D3368" s="138"/>
      <c r="E3368" s="138"/>
      <c r="F3368" s="138"/>
      <c r="G3368" s="138"/>
      <c r="H3368" s="138"/>
      <c r="I3368" s="138"/>
      <c r="J3368" s="138"/>
      <c r="K3368" s="138"/>
      <c r="L3368" s="138" t="s">
        <v>7479</v>
      </c>
      <c r="M3368" s="158"/>
      <c r="N3368" s="139" t="s">
        <v>3963</v>
      </c>
      <c r="O3368" s="140" t="s">
        <v>26</v>
      </c>
      <c r="P3368" s="140" t="s">
        <v>91</v>
      </c>
      <c r="Q3368" s="140" t="s">
        <v>15</v>
      </c>
      <c r="R3368" s="140">
        <v>4</v>
      </c>
      <c r="S3368" s="140" t="s">
        <v>117</v>
      </c>
      <c r="T3368" s="141" t="s">
        <v>117</v>
      </c>
      <c r="U3368" s="140" t="s">
        <v>15</v>
      </c>
      <c r="V3368" s="141">
        <v>2</v>
      </c>
      <c r="W3368" s="141" t="s">
        <v>4361</v>
      </c>
      <c r="X3368" s="141" t="s">
        <v>4361</v>
      </c>
      <c r="Y3368" s="140" t="s">
        <v>66</v>
      </c>
      <c r="Z3368" s="140" t="s">
        <v>66</v>
      </c>
      <c r="AA3368" s="140" t="s">
        <v>4361</v>
      </c>
      <c r="AB3368" s="140" t="s">
        <v>4361</v>
      </c>
      <c r="AC3368" s="140" t="s">
        <v>66</v>
      </c>
      <c r="AD3368" s="187" t="s">
        <v>66</v>
      </c>
      <c r="AE3368" s="144" t="s">
        <v>4361</v>
      </c>
      <c r="AF3368" s="144" t="s">
        <v>4361</v>
      </c>
      <c r="AG3368" s="134"/>
      <c r="AH3368" s="142"/>
      <c r="AI3368" s="143"/>
      <c r="AJ3368" s="143" t="b">
        <f t="shared" si="1224"/>
        <v>0</v>
      </c>
      <c r="AK3368" s="143" t="str">
        <f>O3368&amp;Q3368&amp;R3368&amp;U3368&amp;V3368&amp;Y3368&amp;Z3368&amp;AC3368&amp;AD3368</f>
        <v>M24220000</v>
      </c>
      <c r="AL3368" s="95"/>
      <c r="AM3368" s="41"/>
      <c r="AN3368" s="145" t="str">
        <f>N3368&amp;AK3368</f>
        <v>J9NM24220000</v>
      </c>
      <c r="AO3368" s="145"/>
      <c r="AP3368" s="30"/>
      <c r="AQ3368" s="145"/>
      <c r="AR3368" s="145" t="str">
        <f t="shared" si="1229"/>
        <v/>
      </c>
      <c r="AS3368" s="145" t="str">
        <f>IF(IFERROR(VLOOKUP(AE3368,#REF!,1,0),"")&lt;&gt;"",1,"")</f>
        <v/>
      </c>
      <c r="AT3368" s="145" t="str">
        <f>IF(IFERROR(VLOOKUP(AE3368,#REF!,1,0),"")&lt;&gt;"",1,"")</f>
        <v/>
      </c>
      <c r="AU3368" s="145" t="str">
        <f>IF(IFERROR(VLOOKUP(AE3368,#REF!,1,0),"")&lt;&gt;"",1,"")</f>
        <v/>
      </c>
      <c r="AV3368" s="145" t="str">
        <f>IF(IFERROR(VLOOKUP(AE3368,#REF!,1,0),"")&lt;&gt;"",1,"")</f>
        <v/>
      </c>
      <c r="AW3368" s="145" t="str">
        <f>IF(IFERROR(VLOOKUP(AE3368,#REF!,1,0),"")&lt;&gt;"",1,"")</f>
        <v/>
      </c>
      <c r="AX3368" s="145" t="str">
        <f>IF(IFERROR(VLOOKUP(AE3368,#REF!,1,0),"")&lt;&gt;"",1,"")</f>
        <v/>
      </c>
      <c r="AY3368" s="145" t="str">
        <f>IF(IFERROR(VLOOKUP(AE3368,#REF!,1,0),"")&lt;&gt;"",1,"")</f>
        <v/>
      </c>
      <c r="AZ3368" s="145" t="str">
        <f>IF(IFERROR(VLOOKUP(AE3368,#REF!,1,0),"")&lt;&gt;"",1,"")</f>
        <v/>
      </c>
      <c r="BA3368" s="145" t="str">
        <f>IF(IFERROR(VLOOKUP(AE3368,#REF!,1,0),"")&lt;&gt;"",1,"")</f>
        <v/>
      </c>
      <c r="BB3368" s="145" t="str">
        <f>IF(IFERROR(VLOOKUP(AE3368,#REF!,1,0),"")&lt;&gt;"",1,"")</f>
        <v/>
      </c>
      <c r="BC3368" s="145" t="str">
        <f>IF(IFERROR(VLOOKUP(AE3368,#REF!,1,0),"")&lt;&gt;"",1,"")</f>
        <v/>
      </c>
      <c r="BD3368" s="146" t="str">
        <f>IF(IFERROR(VLOOKUP(AE3368,#REF!,1,0),"")&lt;&gt;"",1,"")</f>
        <v/>
      </c>
      <c r="BE3368" s="148">
        <f t="shared" si="1223"/>
        <v>0</v>
      </c>
    </row>
    <row r="3369" spans="1:57" ht="17">
      <c r="A3369" s="137">
        <v>3182</v>
      </c>
      <c r="B3369" s="137"/>
      <c r="C3369" s="137"/>
      <c r="D3369" s="138"/>
      <c r="E3369" s="138"/>
      <c r="F3369" s="138"/>
      <c r="G3369" s="138"/>
      <c r="H3369" s="138"/>
      <c r="I3369" s="138"/>
      <c r="J3369" s="138"/>
      <c r="K3369" s="138"/>
      <c r="L3369" s="138" t="s">
        <v>7480</v>
      </c>
      <c r="M3369" s="158"/>
      <c r="N3369" s="139" t="s">
        <v>3963</v>
      </c>
      <c r="O3369" s="140" t="s">
        <v>26</v>
      </c>
      <c r="P3369" s="140" t="s">
        <v>91</v>
      </c>
      <c r="Q3369" s="140" t="s">
        <v>15</v>
      </c>
      <c r="R3369" s="140">
        <v>4</v>
      </c>
      <c r="S3369" s="140" t="s">
        <v>117</v>
      </c>
      <c r="T3369" s="141" t="s">
        <v>117</v>
      </c>
      <c r="U3369" s="140" t="s">
        <v>15</v>
      </c>
      <c r="V3369" s="141">
        <v>3</v>
      </c>
      <c r="W3369" s="140" t="s">
        <v>4362</v>
      </c>
      <c r="X3369" s="140" t="s">
        <v>4362</v>
      </c>
      <c r="Y3369" s="140" t="s">
        <v>66</v>
      </c>
      <c r="Z3369" s="140" t="s">
        <v>66</v>
      </c>
      <c r="AA3369" s="140" t="s">
        <v>4362</v>
      </c>
      <c r="AB3369" s="140" t="s">
        <v>4362</v>
      </c>
      <c r="AC3369" s="140" t="s">
        <v>66</v>
      </c>
      <c r="AD3369" s="187" t="s">
        <v>66</v>
      </c>
      <c r="AE3369" s="144" t="s">
        <v>4362</v>
      </c>
      <c r="AF3369" s="144" t="s">
        <v>4362</v>
      </c>
      <c r="AG3369" s="134"/>
      <c r="AH3369" s="142"/>
      <c r="AI3369" s="143"/>
      <c r="AJ3369" s="143" t="b">
        <f t="shared" si="1224"/>
        <v>0</v>
      </c>
      <c r="AK3369" s="143" t="str">
        <f>O3369&amp;Q3369&amp;R3369&amp;U3369&amp;V3369&amp;Y3369&amp;Z3369&amp;AC3369&amp;AD3369</f>
        <v>M24230000</v>
      </c>
      <c r="AL3369" s="95"/>
      <c r="AM3369" s="41"/>
      <c r="AN3369" s="145" t="str">
        <f>N3369&amp;AK3369</f>
        <v>J9NM24230000</v>
      </c>
      <c r="AO3369" s="145"/>
      <c r="AP3369" s="30"/>
      <c r="AQ3369" s="145"/>
      <c r="AR3369" s="145" t="str">
        <f t="shared" si="1229"/>
        <v/>
      </c>
      <c r="AS3369" s="145" t="str">
        <f>IF(IFERROR(VLOOKUP(AE3369,#REF!,1,0),"")&lt;&gt;"",1,"")</f>
        <v/>
      </c>
      <c r="AT3369" s="145" t="str">
        <f>IF(IFERROR(VLOOKUP(AE3369,#REF!,1,0),"")&lt;&gt;"",1,"")</f>
        <v/>
      </c>
      <c r="AU3369" s="145" t="str">
        <f>IF(IFERROR(VLOOKUP(AE3369,#REF!,1,0),"")&lt;&gt;"",1,"")</f>
        <v/>
      </c>
      <c r="AV3369" s="145" t="str">
        <f>IF(IFERROR(VLOOKUP(AE3369,#REF!,1,0),"")&lt;&gt;"",1,"")</f>
        <v/>
      </c>
      <c r="AW3369" s="145" t="str">
        <f>IF(IFERROR(VLOOKUP(AE3369,#REF!,1,0),"")&lt;&gt;"",1,"")</f>
        <v/>
      </c>
      <c r="AX3369" s="145" t="str">
        <f>IF(IFERROR(VLOOKUP(AE3369,#REF!,1,0),"")&lt;&gt;"",1,"")</f>
        <v/>
      </c>
      <c r="AY3369" s="145" t="str">
        <f>IF(IFERROR(VLOOKUP(AE3369,#REF!,1,0),"")&lt;&gt;"",1,"")</f>
        <v/>
      </c>
      <c r="AZ3369" s="145" t="str">
        <f>IF(IFERROR(VLOOKUP(AE3369,#REF!,1,0),"")&lt;&gt;"",1,"")</f>
        <v/>
      </c>
      <c r="BA3369" s="145" t="str">
        <f>IF(IFERROR(VLOOKUP(AE3369,#REF!,1,0),"")&lt;&gt;"",1,"")</f>
        <v/>
      </c>
      <c r="BB3369" s="145" t="str">
        <f>IF(IFERROR(VLOOKUP(AE3369,#REF!,1,0),"")&lt;&gt;"",1,"")</f>
        <v/>
      </c>
      <c r="BC3369" s="145" t="str">
        <f>IF(IFERROR(VLOOKUP(AE3369,#REF!,1,0),"")&lt;&gt;"",1,"")</f>
        <v/>
      </c>
      <c r="BD3369" s="146" t="str">
        <f>IF(IFERROR(VLOOKUP(AE3369,#REF!,1,0),"")&lt;&gt;"",1,"")</f>
        <v/>
      </c>
      <c r="BE3369" s="148">
        <f t="shared" si="1223"/>
        <v>0</v>
      </c>
    </row>
    <row r="3370" spans="1:57" ht="17">
      <c r="A3370" s="137">
        <v>3183</v>
      </c>
      <c r="B3370" s="137"/>
      <c r="C3370" s="137"/>
      <c r="D3370" s="138"/>
      <c r="E3370" s="138"/>
      <c r="F3370" s="138"/>
      <c r="G3370" s="138"/>
      <c r="H3370" s="138"/>
      <c r="I3370" s="138"/>
      <c r="J3370" s="138"/>
      <c r="K3370" s="138"/>
      <c r="L3370" s="138" t="s">
        <v>7481</v>
      </c>
      <c r="M3370" s="158"/>
      <c r="N3370" s="139" t="s">
        <v>3963</v>
      </c>
      <c r="O3370" s="140" t="s">
        <v>26</v>
      </c>
      <c r="P3370" s="140" t="s">
        <v>91</v>
      </c>
      <c r="Q3370" s="140" t="s">
        <v>15</v>
      </c>
      <c r="R3370" s="140">
        <v>4</v>
      </c>
      <c r="S3370" s="140" t="s">
        <v>117</v>
      </c>
      <c r="T3370" s="141" t="s">
        <v>117</v>
      </c>
      <c r="U3370" s="140" t="s">
        <v>15</v>
      </c>
      <c r="V3370" s="141">
        <v>4</v>
      </c>
      <c r="W3370" s="140" t="s">
        <v>4363</v>
      </c>
      <c r="X3370" s="140" t="s">
        <v>4363</v>
      </c>
      <c r="Y3370" s="140" t="s">
        <v>66</v>
      </c>
      <c r="Z3370" s="140" t="s">
        <v>66</v>
      </c>
      <c r="AA3370" s="140" t="s">
        <v>4363</v>
      </c>
      <c r="AB3370" s="140" t="s">
        <v>4363</v>
      </c>
      <c r="AC3370" s="140" t="s">
        <v>66</v>
      </c>
      <c r="AD3370" s="187" t="s">
        <v>66</v>
      </c>
      <c r="AE3370" s="144" t="s">
        <v>4363</v>
      </c>
      <c r="AF3370" s="144" t="s">
        <v>4363</v>
      </c>
      <c r="AG3370" s="134"/>
      <c r="AH3370" s="142"/>
      <c r="AI3370" s="143"/>
      <c r="AJ3370" s="143" t="b">
        <f t="shared" si="1224"/>
        <v>0</v>
      </c>
      <c r="AK3370" s="143" t="str">
        <f>O3370&amp;Q3370&amp;R3370&amp;U3370&amp;V3370&amp;Y3370&amp;Z3370&amp;AC3370&amp;AD3370</f>
        <v>M24240000</v>
      </c>
      <c r="AL3370" s="95"/>
      <c r="AM3370" s="41"/>
      <c r="AN3370" s="145" t="str">
        <f>N3370&amp;AK3370</f>
        <v>J9NM24240000</v>
      </c>
      <c r="AO3370" s="145"/>
      <c r="AP3370" s="30"/>
      <c r="AQ3370" s="145"/>
      <c r="AR3370" s="145" t="str">
        <f t="shared" si="1229"/>
        <v/>
      </c>
      <c r="AS3370" s="145" t="str">
        <f>IF(IFERROR(VLOOKUP(AE3370,#REF!,1,0),"")&lt;&gt;"",1,"")</f>
        <v/>
      </c>
      <c r="AT3370" s="145" t="str">
        <f>IF(IFERROR(VLOOKUP(AE3370,#REF!,1,0),"")&lt;&gt;"",1,"")</f>
        <v/>
      </c>
      <c r="AU3370" s="145" t="str">
        <f>IF(IFERROR(VLOOKUP(AE3370,#REF!,1,0),"")&lt;&gt;"",1,"")</f>
        <v/>
      </c>
      <c r="AV3370" s="145" t="str">
        <f>IF(IFERROR(VLOOKUP(AE3370,#REF!,1,0),"")&lt;&gt;"",1,"")</f>
        <v/>
      </c>
      <c r="AW3370" s="145" t="str">
        <f>IF(IFERROR(VLOOKUP(AE3370,#REF!,1,0),"")&lt;&gt;"",1,"")</f>
        <v/>
      </c>
      <c r="AX3370" s="145" t="str">
        <f>IF(IFERROR(VLOOKUP(AE3370,#REF!,1,0),"")&lt;&gt;"",1,"")</f>
        <v/>
      </c>
      <c r="AY3370" s="145" t="str">
        <f>IF(IFERROR(VLOOKUP(AE3370,#REF!,1,0),"")&lt;&gt;"",1,"")</f>
        <v/>
      </c>
      <c r="AZ3370" s="145" t="str">
        <f>IF(IFERROR(VLOOKUP(AE3370,#REF!,1,0),"")&lt;&gt;"",1,"")</f>
        <v/>
      </c>
      <c r="BA3370" s="145" t="str">
        <f>IF(IFERROR(VLOOKUP(AE3370,#REF!,1,0),"")&lt;&gt;"",1,"")</f>
        <v/>
      </c>
      <c r="BB3370" s="145" t="str">
        <f>IF(IFERROR(VLOOKUP(AE3370,#REF!,1,0),"")&lt;&gt;"",1,"")</f>
        <v/>
      </c>
      <c r="BC3370" s="145" t="str">
        <f>IF(IFERROR(VLOOKUP(AE3370,#REF!,1,0),"")&lt;&gt;"",1,"")</f>
        <v/>
      </c>
      <c r="BD3370" s="146" t="str">
        <f>IF(IFERROR(VLOOKUP(AE3370,#REF!,1,0),"")&lt;&gt;"",1,"")</f>
        <v/>
      </c>
      <c r="BE3370" s="148">
        <f t="shared" si="1223"/>
        <v>0</v>
      </c>
    </row>
    <row r="3371" spans="1:57" ht="17">
      <c r="A3371" s="137">
        <v>3184</v>
      </c>
      <c r="B3371" s="137"/>
      <c r="C3371" s="137"/>
      <c r="D3371" s="138"/>
      <c r="E3371" s="138"/>
      <c r="F3371" s="138"/>
      <c r="G3371" s="138"/>
      <c r="H3371" s="138"/>
      <c r="I3371" s="138"/>
      <c r="J3371" s="138"/>
      <c r="K3371" s="138"/>
      <c r="L3371" s="138" t="s">
        <v>7482</v>
      </c>
      <c r="M3371" s="158"/>
      <c r="N3371" s="139" t="s">
        <v>3963</v>
      </c>
      <c r="O3371" s="140" t="s">
        <v>26</v>
      </c>
      <c r="P3371" s="140" t="s">
        <v>91</v>
      </c>
      <c r="Q3371" s="140" t="s">
        <v>15</v>
      </c>
      <c r="R3371" s="140">
        <v>4</v>
      </c>
      <c r="S3371" s="140" t="s">
        <v>117</v>
      </c>
      <c r="T3371" s="141" t="s">
        <v>117</v>
      </c>
      <c r="U3371" s="140" t="s">
        <v>15</v>
      </c>
      <c r="V3371" s="141">
        <v>5</v>
      </c>
      <c r="W3371" s="140" t="s">
        <v>4364</v>
      </c>
      <c r="X3371" s="140" t="s">
        <v>4364</v>
      </c>
      <c r="Y3371" s="140" t="s">
        <v>66</v>
      </c>
      <c r="Z3371" s="140" t="s">
        <v>66</v>
      </c>
      <c r="AA3371" s="140" t="s">
        <v>4364</v>
      </c>
      <c r="AB3371" s="140" t="s">
        <v>4364</v>
      </c>
      <c r="AC3371" s="140" t="s">
        <v>66</v>
      </c>
      <c r="AD3371" s="187" t="s">
        <v>66</v>
      </c>
      <c r="AE3371" s="144" t="s">
        <v>4364</v>
      </c>
      <c r="AF3371" s="144" t="s">
        <v>4364</v>
      </c>
      <c r="AG3371" s="134"/>
      <c r="AH3371" s="142"/>
      <c r="AI3371" s="143"/>
      <c r="AJ3371" s="143" t="b">
        <f t="shared" si="1224"/>
        <v>0</v>
      </c>
      <c r="AK3371" s="143" t="str">
        <f>O3371&amp;Q3371&amp;R3371&amp;U3371&amp;V3371&amp;Y3371&amp;Z3371&amp;AC3371&amp;AD3371</f>
        <v>M24250000</v>
      </c>
      <c r="AL3371" s="95"/>
      <c r="AM3371" s="41"/>
      <c r="AN3371" s="145" t="str">
        <f>N3371&amp;AK3371</f>
        <v>J9NM24250000</v>
      </c>
      <c r="AO3371" s="145"/>
      <c r="AP3371" s="30"/>
      <c r="AQ3371" s="145"/>
      <c r="AR3371" s="145" t="str">
        <f t="shared" si="1229"/>
        <v/>
      </c>
      <c r="AS3371" s="145" t="str">
        <f>IF(IFERROR(VLOOKUP(AE3371,#REF!,1,0),"")&lt;&gt;"",1,"")</f>
        <v/>
      </c>
      <c r="AT3371" s="145" t="str">
        <f>IF(IFERROR(VLOOKUP(AE3371,#REF!,1,0),"")&lt;&gt;"",1,"")</f>
        <v/>
      </c>
      <c r="AU3371" s="145" t="str">
        <f>IF(IFERROR(VLOOKUP(AE3371,#REF!,1,0),"")&lt;&gt;"",1,"")</f>
        <v/>
      </c>
      <c r="AV3371" s="145" t="str">
        <f>IF(IFERROR(VLOOKUP(AE3371,#REF!,1,0),"")&lt;&gt;"",1,"")</f>
        <v/>
      </c>
      <c r="AW3371" s="145" t="str">
        <f>IF(IFERROR(VLOOKUP(AE3371,#REF!,1,0),"")&lt;&gt;"",1,"")</f>
        <v/>
      </c>
      <c r="AX3371" s="145" t="str">
        <f>IF(IFERROR(VLOOKUP(AE3371,#REF!,1,0),"")&lt;&gt;"",1,"")</f>
        <v/>
      </c>
      <c r="AY3371" s="145" t="str">
        <f>IF(IFERROR(VLOOKUP(AE3371,#REF!,1,0),"")&lt;&gt;"",1,"")</f>
        <v/>
      </c>
      <c r="AZ3371" s="145" t="str">
        <f>IF(IFERROR(VLOOKUP(AE3371,#REF!,1,0),"")&lt;&gt;"",1,"")</f>
        <v/>
      </c>
      <c r="BA3371" s="145" t="str">
        <f>IF(IFERROR(VLOOKUP(AE3371,#REF!,1,0),"")&lt;&gt;"",1,"")</f>
        <v/>
      </c>
      <c r="BB3371" s="145" t="str">
        <f>IF(IFERROR(VLOOKUP(AE3371,#REF!,1,0),"")&lt;&gt;"",1,"")</f>
        <v/>
      </c>
      <c r="BC3371" s="145" t="str">
        <f>IF(IFERROR(VLOOKUP(AE3371,#REF!,1,0),"")&lt;&gt;"",1,"")</f>
        <v/>
      </c>
      <c r="BD3371" s="146" t="str">
        <f>IF(IFERROR(VLOOKUP(AE3371,#REF!,1,0),"")&lt;&gt;"",1,"")</f>
        <v/>
      </c>
      <c r="BE3371" s="148">
        <f t="shared" si="1223"/>
        <v>0</v>
      </c>
    </row>
    <row r="3372" spans="1:57" ht="17">
      <c r="A3372" s="137">
        <v>3185</v>
      </c>
      <c r="B3372" s="137"/>
      <c r="C3372" s="137"/>
      <c r="D3372" s="138"/>
      <c r="E3372" s="138"/>
      <c r="F3372" s="138"/>
      <c r="G3372" s="138"/>
      <c r="H3372" s="138"/>
      <c r="I3372" s="138"/>
      <c r="J3372" s="138"/>
      <c r="K3372" s="138"/>
      <c r="L3372" s="138" t="s">
        <v>7483</v>
      </c>
      <c r="M3372" s="158"/>
      <c r="N3372" s="139" t="s">
        <v>3963</v>
      </c>
      <c r="O3372" s="140" t="s">
        <v>26</v>
      </c>
      <c r="P3372" s="140" t="s">
        <v>91</v>
      </c>
      <c r="Q3372" s="140" t="s">
        <v>15</v>
      </c>
      <c r="R3372" s="140">
        <v>4</v>
      </c>
      <c r="S3372" s="140" t="s">
        <v>117</v>
      </c>
      <c r="T3372" s="141" t="s">
        <v>117</v>
      </c>
      <c r="U3372" s="140" t="s">
        <v>15</v>
      </c>
      <c r="V3372" s="141">
        <v>6</v>
      </c>
      <c r="W3372" s="140" t="s">
        <v>4365</v>
      </c>
      <c r="X3372" s="140" t="s">
        <v>4365</v>
      </c>
      <c r="Y3372" s="140" t="s">
        <v>66</v>
      </c>
      <c r="Z3372" s="140" t="s">
        <v>66</v>
      </c>
      <c r="AA3372" s="140" t="s">
        <v>4365</v>
      </c>
      <c r="AB3372" s="140" t="s">
        <v>4365</v>
      </c>
      <c r="AC3372" s="140" t="s">
        <v>66</v>
      </c>
      <c r="AD3372" s="187" t="s">
        <v>66</v>
      </c>
      <c r="AE3372" s="151" t="s">
        <v>4365</v>
      </c>
      <c r="AF3372" s="151" t="s">
        <v>4365</v>
      </c>
      <c r="AG3372" s="134"/>
      <c r="AH3372" s="142"/>
      <c r="AI3372" s="143"/>
      <c r="AJ3372" s="143" t="b">
        <f t="shared" si="1224"/>
        <v>0</v>
      </c>
      <c r="AK3372" s="143" t="str">
        <f>O3372&amp;Q3372&amp;R3372&amp;U3372&amp;V3372&amp;Y3372&amp;Z3372&amp;AC3372&amp;AD3372</f>
        <v>M24260000</v>
      </c>
      <c r="AL3372" s="95"/>
      <c r="AM3372" s="41"/>
      <c r="AN3372" s="145" t="str">
        <f>N3372&amp;AK3372</f>
        <v>J9NM24260000</v>
      </c>
      <c r="AO3372" s="145"/>
      <c r="AP3372" s="30"/>
      <c r="AQ3372" s="145"/>
      <c r="AR3372" s="145" t="str">
        <f t="shared" si="1229"/>
        <v/>
      </c>
      <c r="AS3372" s="145" t="str">
        <f>IF(IFERROR(VLOOKUP(AE3372,#REF!,1,0),"")&lt;&gt;"",1,"")</f>
        <v/>
      </c>
      <c r="AT3372" s="145" t="str">
        <f>IF(IFERROR(VLOOKUP(AE3372,#REF!,1,0),"")&lt;&gt;"",1,"")</f>
        <v/>
      </c>
      <c r="AU3372" s="145" t="str">
        <f>IF(IFERROR(VLOOKUP(AE3372,#REF!,1,0),"")&lt;&gt;"",1,"")</f>
        <v/>
      </c>
      <c r="AV3372" s="145" t="str">
        <f>IF(IFERROR(VLOOKUP(AE3372,#REF!,1,0),"")&lt;&gt;"",1,"")</f>
        <v/>
      </c>
      <c r="AW3372" s="145" t="str">
        <f>IF(IFERROR(VLOOKUP(AE3372,#REF!,1,0),"")&lt;&gt;"",1,"")</f>
        <v/>
      </c>
      <c r="AX3372" s="145" t="str">
        <f>IF(IFERROR(VLOOKUP(AE3372,#REF!,1,0),"")&lt;&gt;"",1,"")</f>
        <v/>
      </c>
      <c r="AY3372" s="145" t="str">
        <f>IF(IFERROR(VLOOKUP(AE3372,#REF!,1,0),"")&lt;&gt;"",1,"")</f>
        <v/>
      </c>
      <c r="AZ3372" s="145" t="str">
        <f>IF(IFERROR(VLOOKUP(AE3372,#REF!,1,0),"")&lt;&gt;"",1,"")</f>
        <v/>
      </c>
      <c r="BA3372" s="145" t="str">
        <f>IF(IFERROR(VLOOKUP(AE3372,#REF!,1,0),"")&lt;&gt;"",1,"")</f>
        <v/>
      </c>
      <c r="BB3372" s="145" t="str">
        <f>IF(IFERROR(VLOOKUP(AE3372,#REF!,1,0),"")&lt;&gt;"",1,"")</f>
        <v/>
      </c>
      <c r="BC3372" s="145" t="str">
        <f>IF(IFERROR(VLOOKUP(AE3372,#REF!,1,0),"")&lt;&gt;"",1,"")</f>
        <v/>
      </c>
      <c r="BD3372" s="146" t="str">
        <f>IF(IFERROR(VLOOKUP(AE3372,#REF!,1,0),"")&lt;&gt;"",1,"")</f>
        <v/>
      </c>
      <c r="BE3372" s="148">
        <f t="shared" si="1223"/>
        <v>0</v>
      </c>
    </row>
    <row r="3373" spans="1:57" ht="17">
      <c r="A3373" s="137">
        <v>3186</v>
      </c>
      <c r="B3373" s="137"/>
      <c r="C3373" s="137"/>
      <c r="D3373" s="138"/>
      <c r="E3373" s="138"/>
      <c r="F3373" s="138"/>
      <c r="G3373" s="138"/>
      <c r="H3373" s="138"/>
      <c r="I3373" s="138"/>
      <c r="J3373" s="138"/>
      <c r="K3373" s="138"/>
      <c r="L3373" s="138" t="s">
        <v>7484</v>
      </c>
      <c r="M3373" s="158"/>
      <c r="N3373" s="139" t="s">
        <v>3963</v>
      </c>
      <c r="O3373" s="140" t="s">
        <v>26</v>
      </c>
      <c r="P3373" s="140" t="s">
        <v>91</v>
      </c>
      <c r="Q3373" s="140" t="s">
        <v>15</v>
      </c>
      <c r="R3373" s="140">
        <v>4</v>
      </c>
      <c r="S3373" s="140" t="s">
        <v>117</v>
      </c>
      <c r="T3373" s="141" t="s">
        <v>117</v>
      </c>
      <c r="U3373" s="140" t="s">
        <v>15</v>
      </c>
      <c r="V3373" s="141">
        <v>7</v>
      </c>
      <c r="W3373" s="140" t="s">
        <v>4366</v>
      </c>
      <c r="X3373" s="140" t="s">
        <v>4366</v>
      </c>
      <c r="Y3373" s="140" t="s">
        <v>66</v>
      </c>
      <c r="Z3373" s="140" t="s">
        <v>66</v>
      </c>
      <c r="AA3373" s="140" t="s">
        <v>4366</v>
      </c>
      <c r="AB3373" s="140" t="s">
        <v>4366</v>
      </c>
      <c r="AC3373" s="140" t="s">
        <v>66</v>
      </c>
      <c r="AD3373" s="187" t="s">
        <v>66</v>
      </c>
      <c r="AE3373" s="144" t="s">
        <v>4366</v>
      </c>
      <c r="AF3373" s="144" t="s">
        <v>4366</v>
      </c>
      <c r="AG3373" s="134"/>
      <c r="AH3373" s="142"/>
      <c r="AI3373" s="143"/>
      <c r="AJ3373" s="143" t="b">
        <f t="shared" si="1224"/>
        <v>0</v>
      </c>
      <c r="AK3373" s="143" t="str">
        <f>O3373&amp;Q3373&amp;R3373&amp;U3373&amp;V3373&amp;Y3373&amp;Z3373&amp;AC3373&amp;AD3373</f>
        <v>M24270000</v>
      </c>
      <c r="AL3373" s="95"/>
      <c r="AM3373" s="41"/>
      <c r="AN3373" s="145" t="str">
        <f>N3373&amp;AK3373</f>
        <v>J9NM24270000</v>
      </c>
      <c r="AO3373" s="145"/>
      <c r="AP3373" s="30"/>
      <c r="AQ3373" s="145"/>
      <c r="AR3373" s="145" t="str">
        <f t="shared" si="1229"/>
        <v/>
      </c>
      <c r="AS3373" s="145" t="str">
        <f>IF(IFERROR(VLOOKUP(AE3373,#REF!,1,0),"")&lt;&gt;"",1,"")</f>
        <v/>
      </c>
      <c r="AT3373" s="145" t="str">
        <f>IF(IFERROR(VLOOKUP(AE3373,#REF!,1,0),"")&lt;&gt;"",1,"")</f>
        <v/>
      </c>
      <c r="AU3373" s="145" t="str">
        <f>IF(IFERROR(VLOOKUP(AE3373,#REF!,1,0),"")&lt;&gt;"",1,"")</f>
        <v/>
      </c>
      <c r="AV3373" s="145" t="str">
        <f>IF(IFERROR(VLOOKUP(AE3373,#REF!,1,0),"")&lt;&gt;"",1,"")</f>
        <v/>
      </c>
      <c r="AW3373" s="145" t="str">
        <f>IF(IFERROR(VLOOKUP(AE3373,#REF!,1,0),"")&lt;&gt;"",1,"")</f>
        <v/>
      </c>
      <c r="AX3373" s="145" t="str">
        <f>IF(IFERROR(VLOOKUP(AE3373,#REF!,1,0),"")&lt;&gt;"",1,"")</f>
        <v/>
      </c>
      <c r="AY3373" s="145" t="str">
        <f>IF(IFERROR(VLOOKUP(AE3373,#REF!,1,0),"")&lt;&gt;"",1,"")</f>
        <v/>
      </c>
      <c r="AZ3373" s="145" t="str">
        <f>IF(IFERROR(VLOOKUP(AE3373,#REF!,1,0),"")&lt;&gt;"",1,"")</f>
        <v/>
      </c>
      <c r="BA3373" s="145" t="str">
        <f>IF(IFERROR(VLOOKUP(AE3373,#REF!,1,0),"")&lt;&gt;"",1,"")</f>
        <v/>
      </c>
      <c r="BB3373" s="145" t="str">
        <f>IF(IFERROR(VLOOKUP(AE3373,#REF!,1,0),"")&lt;&gt;"",1,"")</f>
        <v/>
      </c>
      <c r="BC3373" s="145" t="str">
        <f>IF(IFERROR(VLOOKUP(AE3373,#REF!,1,0),"")&lt;&gt;"",1,"")</f>
        <v/>
      </c>
      <c r="BD3373" s="146" t="str">
        <f>IF(IFERROR(VLOOKUP(AE3373,#REF!,1,0),"")&lt;&gt;"",1,"")</f>
        <v/>
      </c>
      <c r="BE3373" s="148">
        <f t="shared" si="1223"/>
        <v>0</v>
      </c>
    </row>
    <row r="3374" spans="1:57" ht="17">
      <c r="A3374" s="137">
        <v>3187</v>
      </c>
      <c r="B3374" s="137"/>
      <c r="C3374" s="137"/>
      <c r="D3374" s="138"/>
      <c r="E3374" s="138"/>
      <c r="F3374" s="138"/>
      <c r="G3374" s="138"/>
      <c r="H3374" s="138"/>
      <c r="I3374" s="138"/>
      <c r="J3374" s="138"/>
      <c r="K3374" s="138"/>
      <c r="L3374" s="138" t="s">
        <v>7485</v>
      </c>
      <c r="M3374" s="158"/>
      <c r="N3374" s="139" t="s">
        <v>3963</v>
      </c>
      <c r="O3374" s="140" t="s">
        <v>26</v>
      </c>
      <c r="P3374" s="140" t="s">
        <v>91</v>
      </c>
      <c r="Q3374" s="140" t="s">
        <v>15</v>
      </c>
      <c r="R3374" s="140">
        <v>4</v>
      </c>
      <c r="S3374" s="140" t="s">
        <v>117</v>
      </c>
      <c r="T3374" s="141" t="s">
        <v>117</v>
      </c>
      <c r="U3374" s="140" t="s">
        <v>15</v>
      </c>
      <c r="V3374" s="141">
        <v>8</v>
      </c>
      <c r="W3374" s="140" t="s">
        <v>4367</v>
      </c>
      <c r="X3374" s="140" t="s">
        <v>4367</v>
      </c>
      <c r="Y3374" s="140" t="s">
        <v>66</v>
      </c>
      <c r="Z3374" s="140" t="s">
        <v>66</v>
      </c>
      <c r="AA3374" s="140" t="s">
        <v>4367</v>
      </c>
      <c r="AB3374" s="140" t="s">
        <v>4367</v>
      </c>
      <c r="AC3374" s="140" t="s">
        <v>66</v>
      </c>
      <c r="AD3374" s="187" t="s">
        <v>66</v>
      </c>
      <c r="AE3374" s="151" t="s">
        <v>4367</v>
      </c>
      <c r="AF3374" s="151" t="s">
        <v>4367</v>
      </c>
      <c r="AG3374" s="134"/>
      <c r="AH3374" s="142"/>
      <c r="AI3374" s="143"/>
      <c r="AJ3374" s="143" t="b">
        <f t="shared" si="1224"/>
        <v>0</v>
      </c>
      <c r="AK3374" s="143" t="str">
        <f>O3374&amp;Q3374&amp;R3374&amp;U3374&amp;V3374&amp;Y3374&amp;Z3374&amp;AC3374&amp;AD3374</f>
        <v>M24280000</v>
      </c>
      <c r="AL3374" s="95"/>
      <c r="AM3374" s="41"/>
      <c r="AN3374" s="145" t="str">
        <f>N3374&amp;AK3374</f>
        <v>J9NM24280000</v>
      </c>
      <c r="AO3374" s="145"/>
      <c r="AP3374" s="30"/>
      <c r="AQ3374" s="145"/>
      <c r="AR3374" s="145" t="str">
        <f t="shared" si="1229"/>
        <v/>
      </c>
      <c r="AS3374" s="145" t="str">
        <f>IF(IFERROR(VLOOKUP(AE3374,#REF!,1,0),"")&lt;&gt;"",1,"")</f>
        <v/>
      </c>
      <c r="AT3374" s="145" t="str">
        <f>IF(IFERROR(VLOOKUP(AE3374,#REF!,1,0),"")&lt;&gt;"",1,"")</f>
        <v/>
      </c>
      <c r="AU3374" s="145" t="str">
        <f>IF(IFERROR(VLOOKUP(AE3374,#REF!,1,0),"")&lt;&gt;"",1,"")</f>
        <v/>
      </c>
      <c r="AV3374" s="145" t="str">
        <f>IF(IFERROR(VLOOKUP(AE3374,#REF!,1,0),"")&lt;&gt;"",1,"")</f>
        <v/>
      </c>
      <c r="AW3374" s="145" t="str">
        <f>IF(IFERROR(VLOOKUP(AE3374,#REF!,1,0),"")&lt;&gt;"",1,"")</f>
        <v/>
      </c>
      <c r="AX3374" s="145" t="str">
        <f>IF(IFERROR(VLOOKUP(AE3374,#REF!,1,0),"")&lt;&gt;"",1,"")</f>
        <v/>
      </c>
      <c r="AY3374" s="145" t="str">
        <f>IF(IFERROR(VLOOKUP(AE3374,#REF!,1,0),"")&lt;&gt;"",1,"")</f>
        <v/>
      </c>
      <c r="AZ3374" s="145" t="str">
        <f>IF(IFERROR(VLOOKUP(AE3374,#REF!,1,0),"")&lt;&gt;"",1,"")</f>
        <v/>
      </c>
      <c r="BA3374" s="145" t="str">
        <f>IF(IFERROR(VLOOKUP(AE3374,#REF!,1,0),"")&lt;&gt;"",1,"")</f>
        <v/>
      </c>
      <c r="BB3374" s="145" t="str">
        <f>IF(IFERROR(VLOOKUP(AE3374,#REF!,1,0),"")&lt;&gt;"",1,"")</f>
        <v/>
      </c>
      <c r="BC3374" s="145" t="str">
        <f>IF(IFERROR(VLOOKUP(AE3374,#REF!,1,0),"")&lt;&gt;"",1,"")</f>
        <v/>
      </c>
      <c r="BD3374" s="146" t="str">
        <f>IF(IFERROR(VLOOKUP(AE3374,#REF!,1,0),"")&lt;&gt;"",1,"")</f>
        <v/>
      </c>
      <c r="BE3374" s="148">
        <f t="shared" si="1223"/>
        <v>0</v>
      </c>
    </row>
    <row r="3375" spans="1:57" ht="17">
      <c r="A3375" s="137">
        <v>3188</v>
      </c>
      <c r="B3375" s="137"/>
      <c r="C3375" s="137"/>
      <c r="D3375" s="138"/>
      <c r="E3375" s="138"/>
      <c r="F3375" s="138"/>
      <c r="G3375" s="138"/>
      <c r="H3375" s="138"/>
      <c r="I3375" s="138"/>
      <c r="J3375" s="138"/>
      <c r="K3375" s="138"/>
      <c r="L3375" s="138" t="s">
        <v>7486</v>
      </c>
      <c r="M3375" s="158"/>
      <c r="N3375" s="139" t="s">
        <v>3963</v>
      </c>
      <c r="O3375" s="140" t="s">
        <v>26</v>
      </c>
      <c r="P3375" s="140" t="s">
        <v>91</v>
      </c>
      <c r="Q3375" s="140" t="s">
        <v>15</v>
      </c>
      <c r="R3375" s="140">
        <v>4</v>
      </c>
      <c r="S3375" s="140" t="s">
        <v>117</v>
      </c>
      <c r="T3375" s="141" t="s">
        <v>117</v>
      </c>
      <c r="U3375" s="140" t="s">
        <v>15</v>
      </c>
      <c r="V3375" s="141">
        <v>9</v>
      </c>
      <c r="W3375" s="140" t="s">
        <v>4368</v>
      </c>
      <c r="X3375" s="140" t="s">
        <v>4368</v>
      </c>
      <c r="Y3375" s="140" t="s">
        <v>66</v>
      </c>
      <c r="Z3375" s="140" t="s">
        <v>66</v>
      </c>
      <c r="AA3375" s="140" t="s">
        <v>4368</v>
      </c>
      <c r="AB3375" s="140" t="s">
        <v>4368</v>
      </c>
      <c r="AC3375" s="140" t="s">
        <v>66</v>
      </c>
      <c r="AD3375" s="187" t="s">
        <v>66</v>
      </c>
      <c r="AE3375" s="151" t="s">
        <v>4368</v>
      </c>
      <c r="AF3375" s="151" t="s">
        <v>4368</v>
      </c>
      <c r="AG3375" s="134"/>
      <c r="AH3375" s="142"/>
      <c r="AI3375" s="143"/>
      <c r="AJ3375" s="143" t="b">
        <f t="shared" si="1224"/>
        <v>0</v>
      </c>
      <c r="AK3375" s="143" t="str">
        <f>O3375&amp;Q3375&amp;R3375&amp;U3375&amp;V3375&amp;Y3375&amp;Z3375&amp;AC3375&amp;AD3375</f>
        <v>M24290000</v>
      </c>
      <c r="AL3375" s="95"/>
      <c r="AM3375" s="41"/>
      <c r="AN3375" s="145" t="str">
        <f>N3375&amp;AK3375</f>
        <v>J9NM24290000</v>
      </c>
      <c r="AO3375" s="145"/>
      <c r="AP3375" s="30"/>
      <c r="AQ3375" s="145"/>
      <c r="AR3375" s="145" t="str">
        <f t="shared" si="1229"/>
        <v/>
      </c>
      <c r="AS3375" s="145" t="str">
        <f>IF(IFERROR(VLOOKUP(AE3375,#REF!,1,0),"")&lt;&gt;"",1,"")</f>
        <v/>
      </c>
      <c r="AT3375" s="145" t="str">
        <f>IF(IFERROR(VLOOKUP(AE3375,#REF!,1,0),"")&lt;&gt;"",1,"")</f>
        <v/>
      </c>
      <c r="AU3375" s="145" t="str">
        <f>IF(IFERROR(VLOOKUP(AE3375,#REF!,1,0),"")&lt;&gt;"",1,"")</f>
        <v/>
      </c>
      <c r="AV3375" s="145" t="str">
        <f>IF(IFERROR(VLOOKUP(AE3375,#REF!,1,0),"")&lt;&gt;"",1,"")</f>
        <v/>
      </c>
      <c r="AW3375" s="145" t="str">
        <f>IF(IFERROR(VLOOKUP(AE3375,#REF!,1,0),"")&lt;&gt;"",1,"")</f>
        <v/>
      </c>
      <c r="AX3375" s="145" t="str">
        <f>IF(IFERROR(VLOOKUP(AE3375,#REF!,1,0),"")&lt;&gt;"",1,"")</f>
        <v/>
      </c>
      <c r="AY3375" s="145" t="str">
        <f>IF(IFERROR(VLOOKUP(AE3375,#REF!,1,0),"")&lt;&gt;"",1,"")</f>
        <v/>
      </c>
      <c r="AZ3375" s="145" t="str">
        <f>IF(IFERROR(VLOOKUP(AE3375,#REF!,1,0),"")&lt;&gt;"",1,"")</f>
        <v/>
      </c>
      <c r="BA3375" s="145" t="str">
        <f>IF(IFERROR(VLOOKUP(AE3375,#REF!,1,0),"")&lt;&gt;"",1,"")</f>
        <v/>
      </c>
      <c r="BB3375" s="145" t="str">
        <f>IF(IFERROR(VLOOKUP(AE3375,#REF!,1,0),"")&lt;&gt;"",1,"")</f>
        <v/>
      </c>
      <c r="BC3375" s="145" t="str">
        <f>IF(IFERROR(VLOOKUP(AE3375,#REF!,1,0),"")&lt;&gt;"",1,"")</f>
        <v/>
      </c>
      <c r="BD3375" s="146" t="str">
        <f>IF(IFERROR(VLOOKUP(AE3375,#REF!,1,0),"")&lt;&gt;"",1,"")</f>
        <v/>
      </c>
      <c r="BE3375" s="148">
        <f t="shared" si="1223"/>
        <v>0</v>
      </c>
    </row>
    <row r="3376" spans="1:57" ht="17">
      <c r="A3376" s="137">
        <v>3189</v>
      </c>
      <c r="B3376" s="137"/>
      <c r="C3376" s="137"/>
      <c r="D3376" s="138"/>
      <c r="E3376" s="138"/>
      <c r="F3376" s="138"/>
      <c r="G3376" s="138"/>
      <c r="H3376" s="138"/>
      <c r="I3376" s="138"/>
      <c r="J3376" s="138"/>
      <c r="K3376" s="138"/>
      <c r="L3376" s="138" t="s">
        <v>7487</v>
      </c>
      <c r="M3376" s="158"/>
      <c r="N3376" s="139" t="s">
        <v>3963</v>
      </c>
      <c r="O3376" s="140" t="s">
        <v>26</v>
      </c>
      <c r="P3376" s="140" t="s">
        <v>91</v>
      </c>
      <c r="Q3376" s="140" t="s">
        <v>15</v>
      </c>
      <c r="R3376" s="140">
        <v>4</v>
      </c>
      <c r="S3376" s="140" t="s">
        <v>117</v>
      </c>
      <c r="T3376" s="141" t="s">
        <v>117</v>
      </c>
      <c r="U3376" s="140" t="s">
        <v>21</v>
      </c>
      <c r="V3376" s="141">
        <v>1</v>
      </c>
      <c r="W3376" s="140" t="s">
        <v>4369</v>
      </c>
      <c r="X3376" s="140" t="s">
        <v>4369</v>
      </c>
      <c r="Y3376" s="140" t="s">
        <v>66</v>
      </c>
      <c r="Z3376" s="140" t="s">
        <v>66</v>
      </c>
      <c r="AA3376" s="140" t="s">
        <v>4369</v>
      </c>
      <c r="AB3376" s="140" t="s">
        <v>4369</v>
      </c>
      <c r="AC3376" s="140" t="s">
        <v>66</v>
      </c>
      <c r="AD3376" s="187" t="s">
        <v>66</v>
      </c>
      <c r="AE3376" s="151" t="s">
        <v>4369</v>
      </c>
      <c r="AF3376" s="151" t="s">
        <v>4369</v>
      </c>
      <c r="AG3376" s="134"/>
      <c r="AH3376" s="142"/>
      <c r="AI3376" s="143"/>
      <c r="AJ3376" s="143" t="b">
        <f t="shared" si="1224"/>
        <v>0</v>
      </c>
      <c r="AK3376" s="143" t="str">
        <f>O3376&amp;Q3376&amp;R3376&amp;U3376&amp;V3376&amp;Y3376&amp;Z3376&amp;AC3376&amp;AD3376</f>
        <v>M24310000</v>
      </c>
      <c r="AL3376" s="95"/>
      <c r="AM3376" s="41"/>
      <c r="AN3376" s="145" t="str">
        <f>N3376&amp;AK3376</f>
        <v>J9NM24310000</v>
      </c>
      <c r="AO3376" s="145"/>
      <c r="AP3376" s="30"/>
      <c r="AQ3376" s="145"/>
      <c r="AR3376" s="145" t="str">
        <f t="shared" si="1229"/>
        <v/>
      </c>
      <c r="AS3376" s="145" t="str">
        <f>IF(IFERROR(VLOOKUP(AE3376,#REF!,1,0),"")&lt;&gt;"",1,"")</f>
        <v/>
      </c>
      <c r="AT3376" s="145" t="str">
        <f>IF(IFERROR(VLOOKUP(AE3376,#REF!,1,0),"")&lt;&gt;"",1,"")</f>
        <v/>
      </c>
      <c r="AU3376" s="145" t="str">
        <f>IF(IFERROR(VLOOKUP(AE3376,#REF!,1,0),"")&lt;&gt;"",1,"")</f>
        <v/>
      </c>
      <c r="AV3376" s="145" t="str">
        <f>IF(IFERROR(VLOOKUP(AE3376,#REF!,1,0),"")&lt;&gt;"",1,"")</f>
        <v/>
      </c>
      <c r="AW3376" s="145" t="str">
        <f>IF(IFERROR(VLOOKUP(AE3376,#REF!,1,0),"")&lt;&gt;"",1,"")</f>
        <v/>
      </c>
      <c r="AX3376" s="145" t="str">
        <f>IF(IFERROR(VLOOKUP(AE3376,#REF!,1,0),"")&lt;&gt;"",1,"")</f>
        <v/>
      </c>
      <c r="AY3376" s="145" t="str">
        <f>IF(IFERROR(VLOOKUP(AE3376,#REF!,1,0),"")&lt;&gt;"",1,"")</f>
        <v/>
      </c>
      <c r="AZ3376" s="145" t="str">
        <f>IF(IFERROR(VLOOKUP(AE3376,#REF!,1,0),"")&lt;&gt;"",1,"")</f>
        <v/>
      </c>
      <c r="BA3376" s="145" t="str">
        <f>IF(IFERROR(VLOOKUP(AE3376,#REF!,1,0),"")&lt;&gt;"",1,"")</f>
        <v/>
      </c>
      <c r="BB3376" s="145" t="str">
        <f>IF(IFERROR(VLOOKUP(AE3376,#REF!,1,0),"")&lt;&gt;"",1,"")</f>
        <v/>
      </c>
      <c r="BC3376" s="145" t="str">
        <f>IF(IFERROR(VLOOKUP(AE3376,#REF!,1,0),"")&lt;&gt;"",1,"")</f>
        <v/>
      </c>
      <c r="BD3376" s="146" t="str">
        <f>IF(IFERROR(VLOOKUP(AE3376,#REF!,1,0),"")&lt;&gt;"",1,"")</f>
        <v/>
      </c>
      <c r="BE3376" s="148">
        <f t="shared" si="1223"/>
        <v>0</v>
      </c>
    </row>
    <row r="3377" spans="1:57" ht="17">
      <c r="A3377" s="137">
        <v>3190</v>
      </c>
      <c r="B3377" s="137"/>
      <c r="C3377" s="137"/>
      <c r="D3377" s="138"/>
      <c r="E3377" s="138"/>
      <c r="F3377" s="138"/>
      <c r="G3377" s="138"/>
      <c r="H3377" s="138"/>
      <c r="I3377" s="138"/>
      <c r="J3377" s="138"/>
      <c r="K3377" s="138"/>
      <c r="L3377" s="138" t="s">
        <v>7488</v>
      </c>
      <c r="M3377" s="158"/>
      <c r="N3377" s="139" t="s">
        <v>3963</v>
      </c>
      <c r="O3377" s="140" t="s">
        <v>26</v>
      </c>
      <c r="P3377" s="140" t="s">
        <v>91</v>
      </c>
      <c r="Q3377" s="140" t="s">
        <v>15</v>
      </c>
      <c r="R3377" s="140">
        <v>4</v>
      </c>
      <c r="S3377" s="140" t="s">
        <v>117</v>
      </c>
      <c r="T3377" s="141" t="s">
        <v>117</v>
      </c>
      <c r="U3377" s="140" t="s">
        <v>21</v>
      </c>
      <c r="V3377" s="141">
        <v>2</v>
      </c>
      <c r="W3377" s="140" t="s">
        <v>4370</v>
      </c>
      <c r="X3377" s="140" t="s">
        <v>4370</v>
      </c>
      <c r="Y3377" s="140" t="s">
        <v>66</v>
      </c>
      <c r="Z3377" s="140" t="s">
        <v>66</v>
      </c>
      <c r="AA3377" s="140" t="s">
        <v>4370</v>
      </c>
      <c r="AB3377" s="140" t="s">
        <v>4370</v>
      </c>
      <c r="AC3377" s="140" t="s">
        <v>66</v>
      </c>
      <c r="AD3377" s="187" t="s">
        <v>66</v>
      </c>
      <c r="AE3377" s="151" t="s">
        <v>4370</v>
      </c>
      <c r="AF3377" s="151" t="s">
        <v>4370</v>
      </c>
      <c r="AG3377" s="134"/>
      <c r="AH3377" s="142"/>
      <c r="AI3377" s="143"/>
      <c r="AJ3377" s="143" t="b">
        <f t="shared" si="1224"/>
        <v>0</v>
      </c>
      <c r="AK3377" s="143" t="str">
        <f>O3377&amp;Q3377&amp;R3377&amp;U3377&amp;V3377&amp;Y3377&amp;Z3377&amp;AC3377&amp;AD3377</f>
        <v>M24320000</v>
      </c>
      <c r="AL3377" s="95"/>
      <c r="AM3377" s="41"/>
      <c r="AN3377" s="145" t="str">
        <f>N3377&amp;AK3377</f>
        <v>J9NM24320000</v>
      </c>
      <c r="AO3377" s="145"/>
      <c r="AP3377" s="30"/>
      <c r="AQ3377" s="145"/>
      <c r="AR3377" s="145" t="str">
        <f t="shared" si="1229"/>
        <v/>
      </c>
      <c r="AS3377" s="145" t="str">
        <f>IF(IFERROR(VLOOKUP(AE3377,#REF!,1,0),"")&lt;&gt;"",1,"")</f>
        <v/>
      </c>
      <c r="AT3377" s="145" t="str">
        <f>IF(IFERROR(VLOOKUP(AE3377,#REF!,1,0),"")&lt;&gt;"",1,"")</f>
        <v/>
      </c>
      <c r="AU3377" s="145" t="str">
        <f>IF(IFERROR(VLOOKUP(AE3377,#REF!,1,0),"")&lt;&gt;"",1,"")</f>
        <v/>
      </c>
      <c r="AV3377" s="145" t="str">
        <f>IF(IFERROR(VLOOKUP(AE3377,#REF!,1,0),"")&lt;&gt;"",1,"")</f>
        <v/>
      </c>
      <c r="AW3377" s="145" t="str">
        <f>IF(IFERROR(VLOOKUP(AE3377,#REF!,1,0),"")&lt;&gt;"",1,"")</f>
        <v/>
      </c>
      <c r="AX3377" s="145" t="str">
        <f>IF(IFERROR(VLOOKUP(AE3377,#REF!,1,0),"")&lt;&gt;"",1,"")</f>
        <v/>
      </c>
      <c r="AY3377" s="145" t="str">
        <f>IF(IFERROR(VLOOKUP(AE3377,#REF!,1,0),"")&lt;&gt;"",1,"")</f>
        <v/>
      </c>
      <c r="AZ3377" s="145" t="str">
        <f>IF(IFERROR(VLOOKUP(AE3377,#REF!,1,0),"")&lt;&gt;"",1,"")</f>
        <v/>
      </c>
      <c r="BA3377" s="145" t="str">
        <f>IF(IFERROR(VLOOKUP(AE3377,#REF!,1,0),"")&lt;&gt;"",1,"")</f>
        <v/>
      </c>
      <c r="BB3377" s="145" t="str">
        <f>IF(IFERROR(VLOOKUP(AE3377,#REF!,1,0),"")&lt;&gt;"",1,"")</f>
        <v/>
      </c>
      <c r="BC3377" s="145" t="str">
        <f>IF(IFERROR(VLOOKUP(AE3377,#REF!,1,0),"")&lt;&gt;"",1,"")</f>
        <v/>
      </c>
      <c r="BD3377" s="146" t="str">
        <f>IF(IFERROR(VLOOKUP(AE3377,#REF!,1,0),"")&lt;&gt;"",1,"")</f>
        <v/>
      </c>
      <c r="BE3377" s="148">
        <f t="shared" si="1223"/>
        <v>0</v>
      </c>
    </row>
    <row r="3378" spans="1:57" ht="17">
      <c r="A3378" s="137">
        <v>3191</v>
      </c>
      <c r="B3378" s="137"/>
      <c r="C3378" s="137"/>
      <c r="D3378" s="138"/>
      <c r="E3378" s="138"/>
      <c r="F3378" s="138"/>
      <c r="G3378" s="138"/>
      <c r="H3378" s="138"/>
      <c r="I3378" s="138"/>
      <c r="J3378" s="138"/>
      <c r="K3378" s="138"/>
      <c r="L3378" s="138" t="s">
        <v>7489</v>
      </c>
      <c r="M3378" s="158"/>
      <c r="N3378" s="139" t="s">
        <v>3963</v>
      </c>
      <c r="O3378" s="140" t="s">
        <v>26</v>
      </c>
      <c r="P3378" s="140" t="s">
        <v>91</v>
      </c>
      <c r="Q3378" s="140" t="s">
        <v>15</v>
      </c>
      <c r="R3378" s="140">
        <v>4</v>
      </c>
      <c r="S3378" s="140" t="s">
        <v>117</v>
      </c>
      <c r="T3378" s="141" t="s">
        <v>117</v>
      </c>
      <c r="U3378" s="140" t="s">
        <v>21</v>
      </c>
      <c r="V3378" s="141">
        <v>3</v>
      </c>
      <c r="W3378" s="140" t="s">
        <v>4371</v>
      </c>
      <c r="X3378" s="140" t="s">
        <v>4371</v>
      </c>
      <c r="Y3378" s="140" t="s">
        <v>66</v>
      </c>
      <c r="Z3378" s="140" t="s">
        <v>66</v>
      </c>
      <c r="AA3378" s="140" t="s">
        <v>4371</v>
      </c>
      <c r="AB3378" s="140" t="s">
        <v>4371</v>
      </c>
      <c r="AC3378" s="140" t="s">
        <v>66</v>
      </c>
      <c r="AD3378" s="187" t="s">
        <v>66</v>
      </c>
      <c r="AE3378" s="151" t="s">
        <v>4371</v>
      </c>
      <c r="AF3378" s="151" t="s">
        <v>4371</v>
      </c>
      <c r="AG3378" s="134"/>
      <c r="AH3378" s="142"/>
      <c r="AI3378" s="143"/>
      <c r="AJ3378" s="143" t="b">
        <f t="shared" si="1224"/>
        <v>0</v>
      </c>
      <c r="AK3378" s="143" t="str">
        <f>O3378&amp;Q3378&amp;R3378&amp;U3378&amp;V3378&amp;Y3378&amp;Z3378&amp;AC3378&amp;AD3378</f>
        <v>M24330000</v>
      </c>
      <c r="AL3378" s="95"/>
      <c r="AM3378" s="41"/>
      <c r="AN3378" s="145" t="str">
        <f>N3378&amp;AK3378</f>
        <v>J9NM24330000</v>
      </c>
      <c r="AO3378" s="145"/>
      <c r="AP3378" s="30"/>
      <c r="AQ3378" s="145"/>
      <c r="AR3378" s="145" t="str">
        <f t="shared" si="1229"/>
        <v/>
      </c>
      <c r="AS3378" s="145" t="str">
        <f>IF(IFERROR(VLOOKUP(AE3378,#REF!,1,0),"")&lt;&gt;"",1,"")</f>
        <v/>
      </c>
      <c r="AT3378" s="145" t="str">
        <f>IF(IFERROR(VLOOKUP(AE3378,#REF!,1,0),"")&lt;&gt;"",1,"")</f>
        <v/>
      </c>
      <c r="AU3378" s="145" t="str">
        <f>IF(IFERROR(VLOOKUP(AE3378,#REF!,1,0),"")&lt;&gt;"",1,"")</f>
        <v/>
      </c>
      <c r="AV3378" s="145" t="str">
        <f>IF(IFERROR(VLOOKUP(AE3378,#REF!,1,0),"")&lt;&gt;"",1,"")</f>
        <v/>
      </c>
      <c r="AW3378" s="145" t="str">
        <f>IF(IFERROR(VLOOKUP(AE3378,#REF!,1,0),"")&lt;&gt;"",1,"")</f>
        <v/>
      </c>
      <c r="AX3378" s="145" t="str">
        <f>IF(IFERROR(VLOOKUP(AE3378,#REF!,1,0),"")&lt;&gt;"",1,"")</f>
        <v/>
      </c>
      <c r="AY3378" s="145" t="str">
        <f>IF(IFERROR(VLOOKUP(AE3378,#REF!,1,0),"")&lt;&gt;"",1,"")</f>
        <v/>
      </c>
      <c r="AZ3378" s="145" t="str">
        <f>IF(IFERROR(VLOOKUP(AE3378,#REF!,1,0),"")&lt;&gt;"",1,"")</f>
        <v/>
      </c>
      <c r="BA3378" s="145" t="str">
        <f>IF(IFERROR(VLOOKUP(AE3378,#REF!,1,0),"")&lt;&gt;"",1,"")</f>
        <v/>
      </c>
      <c r="BB3378" s="145" t="str">
        <f>IF(IFERROR(VLOOKUP(AE3378,#REF!,1,0),"")&lt;&gt;"",1,"")</f>
        <v/>
      </c>
      <c r="BC3378" s="145" t="str">
        <f>IF(IFERROR(VLOOKUP(AE3378,#REF!,1,0),"")&lt;&gt;"",1,"")</f>
        <v/>
      </c>
      <c r="BD3378" s="146" t="str">
        <f>IF(IFERROR(VLOOKUP(AE3378,#REF!,1,0),"")&lt;&gt;"",1,"")</f>
        <v/>
      </c>
      <c r="BE3378" s="148">
        <f t="shared" si="1223"/>
        <v>0</v>
      </c>
    </row>
    <row r="3379" spans="1:57" ht="17">
      <c r="A3379" s="137"/>
      <c r="B3379" s="137"/>
      <c r="C3379" s="137"/>
      <c r="D3379" s="138"/>
      <c r="E3379" s="138"/>
      <c r="F3379" s="138"/>
      <c r="G3379" s="138"/>
      <c r="H3379" s="138"/>
      <c r="I3379" s="138"/>
      <c r="J3379" s="138"/>
      <c r="K3379" s="138"/>
      <c r="L3379" s="138" t="s">
        <v>7490</v>
      </c>
      <c r="M3379" s="158"/>
      <c r="N3379" s="139" t="s">
        <v>3963</v>
      </c>
      <c r="O3379" s="140" t="s">
        <v>26</v>
      </c>
      <c r="P3379" s="140" t="s">
        <v>91</v>
      </c>
      <c r="Q3379" s="140" t="s">
        <v>15</v>
      </c>
      <c r="R3379" s="140">
        <v>4</v>
      </c>
      <c r="S3379" s="140" t="s">
        <v>117</v>
      </c>
      <c r="T3379" s="141" t="s">
        <v>117</v>
      </c>
      <c r="U3379" s="140" t="s">
        <v>18</v>
      </c>
      <c r="V3379" s="141">
        <v>8</v>
      </c>
      <c r="W3379" s="140" t="s">
        <v>4372</v>
      </c>
      <c r="X3379" s="140" t="s">
        <v>4372</v>
      </c>
      <c r="Y3379" s="140" t="s">
        <v>66</v>
      </c>
      <c r="Z3379" s="140" t="s">
        <v>66</v>
      </c>
      <c r="AA3379" s="140" t="s">
        <v>4372</v>
      </c>
      <c r="AB3379" s="140" t="s">
        <v>4372</v>
      </c>
      <c r="AC3379" s="140" t="s">
        <v>66</v>
      </c>
      <c r="AD3379" s="187" t="s">
        <v>66</v>
      </c>
      <c r="AE3379" s="151" t="s">
        <v>4372</v>
      </c>
      <c r="AF3379" s="151" t="s">
        <v>4372</v>
      </c>
      <c r="AG3379" s="134"/>
      <c r="AH3379" s="142"/>
      <c r="AI3379" s="143"/>
      <c r="AJ3379" s="143" t="b">
        <f t="shared" si="1224"/>
        <v>0</v>
      </c>
      <c r="AK3379" s="143" t="str">
        <f>O3379&amp;Q3379&amp;R3379&amp;U3379&amp;V3379&amp;Y3379&amp;Z3379&amp;AC3379&amp;AD3379</f>
        <v>M24980000</v>
      </c>
      <c r="AL3379" s="95"/>
      <c r="AM3379" s="41"/>
      <c r="AN3379" s="145" t="str">
        <f>N3379&amp;AK3379</f>
        <v>J9NM24980000</v>
      </c>
      <c r="AO3379" s="145"/>
      <c r="AP3379" s="30"/>
      <c r="AQ3379" s="145"/>
      <c r="AR3379" s="145"/>
      <c r="AS3379" s="145"/>
      <c r="AT3379" s="145"/>
      <c r="AU3379" s="145"/>
      <c r="AV3379" s="145"/>
      <c r="AW3379" s="145"/>
      <c r="AX3379" s="145"/>
      <c r="AY3379" s="145"/>
      <c r="AZ3379" s="145"/>
      <c r="BA3379" s="145"/>
      <c r="BB3379" s="145"/>
      <c r="BC3379" s="145"/>
      <c r="BD3379" s="146"/>
      <c r="BE3379" s="148">
        <f t="shared" si="1223"/>
        <v>0</v>
      </c>
    </row>
    <row r="3380" spans="1:57" ht="17">
      <c r="A3380" s="137">
        <v>3192</v>
      </c>
      <c r="B3380" s="137"/>
      <c r="C3380" s="137"/>
      <c r="D3380" s="138"/>
      <c r="E3380" s="138"/>
      <c r="F3380" s="138"/>
      <c r="G3380" s="138"/>
      <c r="H3380" s="138"/>
      <c r="I3380" s="138"/>
      <c r="J3380" s="138"/>
      <c r="K3380" s="138"/>
      <c r="L3380" s="138" t="s">
        <v>7491</v>
      </c>
      <c r="M3380" s="158"/>
      <c r="N3380" s="139" t="s">
        <v>3963</v>
      </c>
      <c r="O3380" s="140" t="s">
        <v>26</v>
      </c>
      <c r="P3380" s="140" t="s">
        <v>91</v>
      </c>
      <c r="Q3380" s="140" t="s">
        <v>15</v>
      </c>
      <c r="R3380" s="140">
        <v>4</v>
      </c>
      <c r="S3380" s="140" t="s">
        <v>117</v>
      </c>
      <c r="T3380" s="141" t="s">
        <v>117</v>
      </c>
      <c r="U3380" s="140" t="s">
        <v>18</v>
      </c>
      <c r="V3380" s="141" t="s">
        <v>18</v>
      </c>
      <c r="W3380" s="140" t="s">
        <v>4373</v>
      </c>
      <c r="X3380" s="140" t="s">
        <v>4373</v>
      </c>
      <c r="Y3380" s="140" t="s">
        <v>66</v>
      </c>
      <c r="Z3380" s="140" t="s">
        <v>66</v>
      </c>
      <c r="AA3380" s="140" t="s">
        <v>4373</v>
      </c>
      <c r="AB3380" s="140" t="s">
        <v>4373</v>
      </c>
      <c r="AC3380" s="140" t="s">
        <v>66</v>
      </c>
      <c r="AD3380" s="187" t="s">
        <v>66</v>
      </c>
      <c r="AE3380" s="151" t="s">
        <v>4373</v>
      </c>
      <c r="AF3380" s="151" t="s">
        <v>4373</v>
      </c>
      <c r="AG3380" s="134"/>
      <c r="AH3380" s="142"/>
      <c r="AI3380" s="143"/>
      <c r="AJ3380" s="143" t="b">
        <f t="shared" si="1224"/>
        <v>0</v>
      </c>
      <c r="AK3380" s="143" t="str">
        <f>O3380&amp;Q3380&amp;R3380&amp;U3380&amp;V3380&amp;Y3380&amp;Z3380&amp;AC3380&amp;AD3380</f>
        <v>M24990000</v>
      </c>
      <c r="AL3380" s="95"/>
      <c r="AM3380" s="41"/>
      <c r="AN3380" s="145" t="str">
        <f>N3380&amp;AK3380</f>
        <v>J9NM24990000</v>
      </c>
      <c r="AO3380" s="145"/>
      <c r="AP3380" s="30"/>
      <c r="AQ3380" s="145"/>
      <c r="AR3380" s="145" t="str">
        <f t="shared" ref="AR3380:AR3386" si="1230">IF(AL3380&lt;&gt;"",1,"")</f>
        <v/>
      </c>
      <c r="AS3380" s="145" t="str">
        <f>IF(IFERROR(VLOOKUP(AE3380,#REF!,1,0),"")&lt;&gt;"",1,"")</f>
        <v/>
      </c>
      <c r="AT3380" s="145" t="str">
        <f>IF(IFERROR(VLOOKUP(AE3380,#REF!,1,0),"")&lt;&gt;"",1,"")</f>
        <v/>
      </c>
      <c r="AU3380" s="145" t="str">
        <f>IF(IFERROR(VLOOKUP(AE3380,#REF!,1,0),"")&lt;&gt;"",1,"")</f>
        <v/>
      </c>
      <c r="AV3380" s="145" t="str">
        <f>IF(IFERROR(VLOOKUP(AE3380,#REF!,1,0),"")&lt;&gt;"",1,"")</f>
        <v/>
      </c>
      <c r="AW3380" s="145" t="str">
        <f>IF(IFERROR(VLOOKUP(AE3380,#REF!,1,0),"")&lt;&gt;"",1,"")</f>
        <v/>
      </c>
      <c r="AX3380" s="145" t="str">
        <f>IF(IFERROR(VLOOKUP(AE3380,#REF!,1,0),"")&lt;&gt;"",1,"")</f>
        <v/>
      </c>
      <c r="AY3380" s="145" t="str">
        <f>IF(IFERROR(VLOOKUP(AE3380,#REF!,1,0),"")&lt;&gt;"",1,"")</f>
        <v/>
      </c>
      <c r="AZ3380" s="145" t="str">
        <f>IF(IFERROR(VLOOKUP(AE3380,#REF!,1,0),"")&lt;&gt;"",1,"")</f>
        <v/>
      </c>
      <c r="BA3380" s="145" t="str">
        <f>IF(IFERROR(VLOOKUP(AE3380,#REF!,1,0),"")&lt;&gt;"",1,"")</f>
        <v/>
      </c>
      <c r="BB3380" s="145" t="str">
        <f>IF(IFERROR(VLOOKUP(AE3380,#REF!,1,0),"")&lt;&gt;"",1,"")</f>
        <v/>
      </c>
      <c r="BC3380" s="145" t="str">
        <f>IF(IFERROR(VLOOKUP(AE3380,#REF!,1,0),"")&lt;&gt;"",1,"")</f>
        <v/>
      </c>
      <c r="BD3380" s="146" t="str">
        <f>IF(IFERROR(VLOOKUP(AE3380,#REF!,1,0),"")&lt;&gt;"",1,"")</f>
        <v/>
      </c>
      <c r="BE3380" s="148">
        <f t="shared" si="1223"/>
        <v>0</v>
      </c>
    </row>
    <row r="3381" spans="1:57" ht="17">
      <c r="A3381" s="137">
        <v>3193</v>
      </c>
      <c r="B3381" s="137"/>
      <c r="C3381" s="137"/>
      <c r="D3381" s="138"/>
      <c r="E3381" s="138"/>
      <c r="F3381" s="138"/>
      <c r="G3381" s="138"/>
      <c r="H3381" s="138"/>
      <c r="I3381" s="138"/>
      <c r="J3381" s="138"/>
      <c r="K3381" s="138"/>
      <c r="L3381" s="138" t="s">
        <v>7492</v>
      </c>
      <c r="M3381" s="158"/>
      <c r="N3381" s="139" t="s">
        <v>3963</v>
      </c>
      <c r="O3381" s="140" t="s">
        <v>26</v>
      </c>
      <c r="P3381" s="140" t="s">
        <v>91</v>
      </c>
      <c r="Q3381" s="140" t="s">
        <v>15</v>
      </c>
      <c r="R3381" s="140">
        <v>5</v>
      </c>
      <c r="S3381" s="140" t="s">
        <v>119</v>
      </c>
      <c r="T3381" s="140" t="s">
        <v>119</v>
      </c>
      <c r="U3381" s="140" t="s">
        <v>66</v>
      </c>
      <c r="V3381" s="141" t="s">
        <v>66</v>
      </c>
      <c r="W3381" s="140" t="s">
        <v>119</v>
      </c>
      <c r="X3381" s="140" t="s">
        <v>119</v>
      </c>
      <c r="Y3381" s="140" t="s">
        <v>66</v>
      </c>
      <c r="Z3381" s="140" t="s">
        <v>66</v>
      </c>
      <c r="AA3381" s="140" t="s">
        <v>119</v>
      </c>
      <c r="AB3381" s="140" t="s">
        <v>119</v>
      </c>
      <c r="AC3381" s="140" t="s">
        <v>66</v>
      </c>
      <c r="AD3381" s="187" t="s">
        <v>66</v>
      </c>
      <c r="AE3381" s="151" t="s">
        <v>119</v>
      </c>
      <c r="AF3381" s="151" t="s">
        <v>119</v>
      </c>
      <c r="AG3381" s="134"/>
      <c r="AH3381" s="142"/>
      <c r="AI3381" s="143"/>
      <c r="AJ3381" s="143" t="b">
        <f t="shared" si="1224"/>
        <v>0</v>
      </c>
      <c r="AK3381" s="143" t="str">
        <f>O3381&amp;Q3381&amp;R3381&amp;U3381&amp;V3381&amp;Y3381&amp;Z3381&amp;AC3381&amp;AD3381</f>
        <v>M25000000</v>
      </c>
      <c r="AL3381" s="95"/>
      <c r="AM3381" s="41"/>
      <c r="AN3381" s="145" t="str">
        <f>N3381&amp;AK3381</f>
        <v>J9NM25000000</v>
      </c>
      <c r="AO3381" s="145"/>
      <c r="AP3381" s="30"/>
      <c r="AQ3381" s="145"/>
      <c r="AR3381" s="145" t="str">
        <f t="shared" si="1230"/>
        <v/>
      </c>
      <c r="AS3381" s="145" t="str">
        <f>IF(IFERROR(VLOOKUP(AE3381,#REF!,1,0),"")&lt;&gt;"",1,"")</f>
        <v/>
      </c>
      <c r="AT3381" s="145" t="str">
        <f>IF(IFERROR(VLOOKUP(AE3381,#REF!,1,0),"")&lt;&gt;"",1,"")</f>
        <v/>
      </c>
      <c r="AU3381" s="145" t="str">
        <f>IF(IFERROR(VLOOKUP(AE3381,#REF!,1,0),"")&lt;&gt;"",1,"")</f>
        <v/>
      </c>
      <c r="AV3381" s="145" t="str">
        <f>IF(IFERROR(VLOOKUP(AE3381,#REF!,1,0),"")&lt;&gt;"",1,"")</f>
        <v/>
      </c>
      <c r="AW3381" s="145" t="str">
        <f>IF(IFERROR(VLOOKUP(AE3381,#REF!,1,0),"")&lt;&gt;"",1,"")</f>
        <v/>
      </c>
      <c r="AX3381" s="145" t="str">
        <f>IF(IFERROR(VLOOKUP(AE3381,#REF!,1,0),"")&lt;&gt;"",1,"")</f>
        <v/>
      </c>
      <c r="AY3381" s="145" t="str">
        <f>IF(IFERROR(VLOOKUP(AE3381,#REF!,1,0),"")&lt;&gt;"",1,"")</f>
        <v/>
      </c>
      <c r="AZ3381" s="145" t="str">
        <f>IF(IFERROR(VLOOKUP(AE3381,#REF!,1,0),"")&lt;&gt;"",1,"")</f>
        <v/>
      </c>
      <c r="BA3381" s="145" t="str">
        <f>IF(IFERROR(VLOOKUP(AE3381,#REF!,1,0),"")&lt;&gt;"",1,"")</f>
        <v/>
      </c>
      <c r="BB3381" s="145" t="str">
        <f>IF(IFERROR(VLOOKUP(AE3381,#REF!,1,0),"")&lt;&gt;"",1,"")</f>
        <v/>
      </c>
      <c r="BC3381" s="145" t="str">
        <f>IF(IFERROR(VLOOKUP(AE3381,#REF!,1,0),"")&lt;&gt;"",1,"")</f>
        <v/>
      </c>
      <c r="BD3381" s="146" t="str">
        <f>IF(IFERROR(VLOOKUP(AE3381,#REF!,1,0),"")&lt;&gt;"",1,"")</f>
        <v/>
      </c>
      <c r="BE3381" s="148">
        <f t="shared" si="1223"/>
        <v>0</v>
      </c>
    </row>
    <row r="3382" spans="1:57" ht="17">
      <c r="A3382" s="137">
        <v>3194</v>
      </c>
      <c r="B3382" s="137"/>
      <c r="C3382" s="137"/>
      <c r="D3382" s="138"/>
      <c r="E3382" s="138"/>
      <c r="F3382" s="138"/>
      <c r="G3382" s="138"/>
      <c r="H3382" s="138"/>
      <c r="I3382" s="138"/>
      <c r="J3382" s="138"/>
      <c r="K3382" s="138"/>
      <c r="L3382" s="138" t="s">
        <v>7493</v>
      </c>
      <c r="M3382" s="158"/>
      <c r="N3382" s="139" t="s">
        <v>3963</v>
      </c>
      <c r="O3382" s="140" t="s">
        <v>26</v>
      </c>
      <c r="P3382" s="140" t="s">
        <v>91</v>
      </c>
      <c r="Q3382" s="140" t="s">
        <v>15</v>
      </c>
      <c r="R3382" s="140">
        <v>5</v>
      </c>
      <c r="S3382" s="140" t="s">
        <v>119</v>
      </c>
      <c r="T3382" s="140" t="s">
        <v>119</v>
      </c>
      <c r="U3382" s="140" t="s">
        <v>8</v>
      </c>
      <c r="V3382" s="141" t="s">
        <v>8</v>
      </c>
      <c r="W3382" s="140" t="s">
        <v>4374</v>
      </c>
      <c r="X3382" s="140" t="s">
        <v>4374</v>
      </c>
      <c r="Y3382" s="140" t="s">
        <v>66</v>
      </c>
      <c r="Z3382" s="140" t="s">
        <v>66</v>
      </c>
      <c r="AA3382" s="140" t="s">
        <v>4374</v>
      </c>
      <c r="AB3382" s="140" t="s">
        <v>4374</v>
      </c>
      <c r="AC3382" s="140" t="s">
        <v>66</v>
      </c>
      <c r="AD3382" s="187" t="s">
        <v>66</v>
      </c>
      <c r="AE3382" s="151" t="s">
        <v>4374</v>
      </c>
      <c r="AF3382" s="151" t="s">
        <v>4374</v>
      </c>
      <c r="AG3382" s="134"/>
      <c r="AH3382" s="142"/>
      <c r="AI3382" s="143"/>
      <c r="AJ3382" s="143" t="b">
        <f t="shared" si="1224"/>
        <v>0</v>
      </c>
      <c r="AK3382" s="143" t="str">
        <f>O3382&amp;Q3382&amp;R3382&amp;U3382&amp;V3382&amp;Y3382&amp;Z3382&amp;AC3382&amp;AD3382</f>
        <v>M25110000</v>
      </c>
      <c r="AL3382" s="95"/>
      <c r="AM3382" s="41"/>
      <c r="AN3382" s="145" t="str">
        <f>N3382&amp;AK3382</f>
        <v>J9NM25110000</v>
      </c>
      <c r="AO3382" s="145"/>
      <c r="AP3382" s="30"/>
      <c r="AQ3382" s="145"/>
      <c r="AR3382" s="145" t="str">
        <f t="shared" si="1230"/>
        <v/>
      </c>
      <c r="AS3382" s="145" t="str">
        <f>IF(IFERROR(VLOOKUP(AE3382,#REF!,1,0),"")&lt;&gt;"",1,"")</f>
        <v/>
      </c>
      <c r="AT3382" s="145" t="str">
        <f>IF(IFERROR(VLOOKUP(AE3382,#REF!,1,0),"")&lt;&gt;"",1,"")</f>
        <v/>
      </c>
      <c r="AU3382" s="145" t="str">
        <f>IF(IFERROR(VLOOKUP(AE3382,#REF!,1,0),"")&lt;&gt;"",1,"")</f>
        <v/>
      </c>
      <c r="AV3382" s="145" t="str">
        <f>IF(IFERROR(VLOOKUP(AE3382,#REF!,1,0),"")&lt;&gt;"",1,"")</f>
        <v/>
      </c>
      <c r="AW3382" s="145" t="str">
        <f>IF(IFERROR(VLOOKUP(AE3382,#REF!,1,0),"")&lt;&gt;"",1,"")</f>
        <v/>
      </c>
      <c r="AX3382" s="145" t="str">
        <f>IF(IFERROR(VLOOKUP(AE3382,#REF!,1,0),"")&lt;&gt;"",1,"")</f>
        <v/>
      </c>
      <c r="AY3382" s="145" t="str">
        <f>IF(IFERROR(VLOOKUP(AE3382,#REF!,1,0),"")&lt;&gt;"",1,"")</f>
        <v/>
      </c>
      <c r="AZ3382" s="145" t="str">
        <f>IF(IFERROR(VLOOKUP(AE3382,#REF!,1,0),"")&lt;&gt;"",1,"")</f>
        <v/>
      </c>
      <c r="BA3382" s="145" t="str">
        <f>IF(IFERROR(VLOOKUP(AE3382,#REF!,1,0),"")&lt;&gt;"",1,"")</f>
        <v/>
      </c>
      <c r="BB3382" s="145" t="str">
        <f>IF(IFERROR(VLOOKUP(AE3382,#REF!,1,0),"")&lt;&gt;"",1,"")</f>
        <v/>
      </c>
      <c r="BC3382" s="145" t="str">
        <f>IF(IFERROR(VLOOKUP(AE3382,#REF!,1,0),"")&lt;&gt;"",1,"")</f>
        <v/>
      </c>
      <c r="BD3382" s="146" t="str">
        <f>IF(IFERROR(VLOOKUP(AE3382,#REF!,1,0),"")&lt;&gt;"",1,"")</f>
        <v/>
      </c>
      <c r="BE3382" s="148">
        <f t="shared" si="1223"/>
        <v>0</v>
      </c>
    </row>
    <row r="3383" spans="1:57" ht="17">
      <c r="A3383" s="137">
        <v>3195</v>
      </c>
      <c r="B3383" s="137"/>
      <c r="C3383" s="137"/>
      <c r="D3383" s="138"/>
      <c r="E3383" s="138"/>
      <c r="F3383" s="138"/>
      <c r="G3383" s="138"/>
      <c r="H3383" s="138"/>
      <c r="I3383" s="138"/>
      <c r="J3383" s="138"/>
      <c r="K3383" s="138"/>
      <c r="L3383" s="138" t="s">
        <v>7494</v>
      </c>
      <c r="M3383" s="158"/>
      <c r="N3383" s="139" t="s">
        <v>3963</v>
      </c>
      <c r="O3383" s="140" t="s">
        <v>26</v>
      </c>
      <c r="P3383" s="140" t="s">
        <v>91</v>
      </c>
      <c r="Q3383" s="140" t="s">
        <v>15</v>
      </c>
      <c r="R3383" s="140">
        <v>5</v>
      </c>
      <c r="S3383" s="140" t="s">
        <v>119</v>
      </c>
      <c r="T3383" s="140" t="s">
        <v>119</v>
      </c>
      <c r="U3383" s="140" t="s">
        <v>8</v>
      </c>
      <c r="V3383" s="141" t="s">
        <v>15</v>
      </c>
      <c r="W3383" s="140" t="s">
        <v>4375</v>
      </c>
      <c r="X3383" s="140" t="s">
        <v>4375</v>
      </c>
      <c r="Y3383" s="140" t="s">
        <v>66</v>
      </c>
      <c r="Z3383" s="140" t="s">
        <v>66</v>
      </c>
      <c r="AA3383" s="140" t="s">
        <v>4375</v>
      </c>
      <c r="AB3383" s="140" t="s">
        <v>4375</v>
      </c>
      <c r="AC3383" s="140" t="s">
        <v>66</v>
      </c>
      <c r="AD3383" s="187" t="s">
        <v>66</v>
      </c>
      <c r="AE3383" s="151" t="s">
        <v>4375</v>
      </c>
      <c r="AF3383" s="151" t="s">
        <v>4375</v>
      </c>
      <c r="AG3383" s="134"/>
      <c r="AH3383" s="142"/>
      <c r="AI3383" s="143"/>
      <c r="AJ3383" s="143" t="b">
        <f t="shared" si="1224"/>
        <v>0</v>
      </c>
      <c r="AK3383" s="143" t="str">
        <f>O3383&amp;Q3383&amp;R3383&amp;U3383&amp;V3383&amp;Y3383&amp;Z3383&amp;AC3383&amp;AD3383</f>
        <v>M25120000</v>
      </c>
      <c r="AL3383" s="95"/>
      <c r="AM3383" s="41"/>
      <c r="AN3383" s="145" t="str">
        <f>N3383&amp;AK3383</f>
        <v>J9NM25120000</v>
      </c>
      <c r="AO3383" s="145"/>
      <c r="AP3383" s="30"/>
      <c r="AQ3383" s="145"/>
      <c r="AR3383" s="145" t="str">
        <f t="shared" si="1230"/>
        <v/>
      </c>
      <c r="AS3383" s="145" t="str">
        <f>IF(IFERROR(VLOOKUP(AE3383,#REF!,1,0),"")&lt;&gt;"",1,"")</f>
        <v/>
      </c>
      <c r="AT3383" s="145" t="str">
        <f>IF(IFERROR(VLOOKUP(AE3383,#REF!,1,0),"")&lt;&gt;"",1,"")</f>
        <v/>
      </c>
      <c r="AU3383" s="145" t="str">
        <f>IF(IFERROR(VLOOKUP(AE3383,#REF!,1,0),"")&lt;&gt;"",1,"")</f>
        <v/>
      </c>
      <c r="AV3383" s="145" t="str">
        <f>IF(IFERROR(VLOOKUP(AE3383,#REF!,1,0),"")&lt;&gt;"",1,"")</f>
        <v/>
      </c>
      <c r="AW3383" s="145" t="str">
        <f>IF(IFERROR(VLOOKUP(AE3383,#REF!,1,0),"")&lt;&gt;"",1,"")</f>
        <v/>
      </c>
      <c r="AX3383" s="145" t="str">
        <f>IF(IFERROR(VLOOKUP(AE3383,#REF!,1,0),"")&lt;&gt;"",1,"")</f>
        <v/>
      </c>
      <c r="AY3383" s="145" t="str">
        <f>IF(IFERROR(VLOOKUP(AE3383,#REF!,1,0),"")&lt;&gt;"",1,"")</f>
        <v/>
      </c>
      <c r="AZ3383" s="145" t="str">
        <f>IF(IFERROR(VLOOKUP(AE3383,#REF!,1,0),"")&lt;&gt;"",1,"")</f>
        <v/>
      </c>
      <c r="BA3383" s="145" t="str">
        <f>IF(IFERROR(VLOOKUP(AE3383,#REF!,1,0),"")&lt;&gt;"",1,"")</f>
        <v/>
      </c>
      <c r="BB3383" s="145" t="str">
        <f>IF(IFERROR(VLOOKUP(AE3383,#REF!,1,0),"")&lt;&gt;"",1,"")</f>
        <v/>
      </c>
      <c r="BC3383" s="145" t="str">
        <f>IF(IFERROR(VLOOKUP(AE3383,#REF!,1,0),"")&lt;&gt;"",1,"")</f>
        <v/>
      </c>
      <c r="BD3383" s="146" t="str">
        <f>IF(IFERROR(VLOOKUP(AE3383,#REF!,1,0),"")&lt;&gt;"",1,"")</f>
        <v/>
      </c>
      <c r="BE3383" s="148">
        <f t="shared" si="1223"/>
        <v>0</v>
      </c>
    </row>
    <row r="3384" spans="1:57" ht="17">
      <c r="A3384" s="137">
        <v>3196</v>
      </c>
      <c r="B3384" s="137"/>
      <c r="C3384" s="137"/>
      <c r="D3384" s="138"/>
      <c r="E3384" s="138"/>
      <c r="F3384" s="138"/>
      <c r="G3384" s="138"/>
      <c r="H3384" s="138"/>
      <c r="I3384" s="138"/>
      <c r="J3384" s="138"/>
      <c r="K3384" s="138"/>
      <c r="L3384" s="138" t="s">
        <v>7495</v>
      </c>
      <c r="M3384" s="158"/>
      <c r="N3384" s="139" t="s">
        <v>3963</v>
      </c>
      <c r="O3384" s="140" t="s">
        <v>26</v>
      </c>
      <c r="P3384" s="140" t="s">
        <v>91</v>
      </c>
      <c r="Q3384" s="140" t="s">
        <v>15</v>
      </c>
      <c r="R3384" s="140">
        <v>5</v>
      </c>
      <c r="S3384" s="140" t="s">
        <v>119</v>
      </c>
      <c r="T3384" s="140" t="s">
        <v>119</v>
      </c>
      <c r="U3384" s="140" t="s">
        <v>8</v>
      </c>
      <c r="V3384" s="141" t="s">
        <v>21</v>
      </c>
      <c r="W3384" s="140" t="s">
        <v>4376</v>
      </c>
      <c r="X3384" s="140" t="s">
        <v>4376</v>
      </c>
      <c r="Y3384" s="140" t="s">
        <v>66</v>
      </c>
      <c r="Z3384" s="140" t="s">
        <v>66</v>
      </c>
      <c r="AA3384" s="140" t="s">
        <v>4376</v>
      </c>
      <c r="AB3384" s="140" t="s">
        <v>4376</v>
      </c>
      <c r="AC3384" s="140" t="s">
        <v>66</v>
      </c>
      <c r="AD3384" s="187" t="s">
        <v>66</v>
      </c>
      <c r="AE3384" s="151" t="s">
        <v>4376</v>
      </c>
      <c r="AF3384" s="151" t="s">
        <v>4376</v>
      </c>
      <c r="AG3384" s="134"/>
      <c r="AH3384" s="142"/>
      <c r="AI3384" s="143"/>
      <c r="AJ3384" s="143" t="b">
        <f t="shared" si="1224"/>
        <v>0</v>
      </c>
      <c r="AK3384" s="143" t="str">
        <f>O3384&amp;Q3384&amp;R3384&amp;U3384&amp;V3384&amp;Y3384&amp;Z3384&amp;AC3384&amp;AD3384</f>
        <v>M25130000</v>
      </c>
      <c r="AL3384" s="95"/>
      <c r="AM3384" s="41"/>
      <c r="AN3384" s="145" t="str">
        <f>N3384&amp;AK3384</f>
        <v>J9NM25130000</v>
      </c>
      <c r="AO3384" s="145"/>
      <c r="AP3384" s="30"/>
      <c r="AQ3384" s="145"/>
      <c r="AR3384" s="145" t="str">
        <f t="shared" si="1230"/>
        <v/>
      </c>
      <c r="AS3384" s="145" t="str">
        <f>IF(IFERROR(VLOOKUP(AE3384,#REF!,1,0),"")&lt;&gt;"",1,"")</f>
        <v/>
      </c>
      <c r="AT3384" s="145" t="str">
        <f>IF(IFERROR(VLOOKUP(AE3384,#REF!,1,0),"")&lt;&gt;"",1,"")</f>
        <v/>
      </c>
      <c r="AU3384" s="145" t="str">
        <f>IF(IFERROR(VLOOKUP(AE3384,#REF!,1,0),"")&lt;&gt;"",1,"")</f>
        <v/>
      </c>
      <c r="AV3384" s="145" t="str">
        <f>IF(IFERROR(VLOOKUP(AE3384,#REF!,1,0),"")&lt;&gt;"",1,"")</f>
        <v/>
      </c>
      <c r="AW3384" s="145" t="str">
        <f>IF(IFERROR(VLOOKUP(AE3384,#REF!,1,0),"")&lt;&gt;"",1,"")</f>
        <v/>
      </c>
      <c r="AX3384" s="145" t="str">
        <f>IF(IFERROR(VLOOKUP(AE3384,#REF!,1,0),"")&lt;&gt;"",1,"")</f>
        <v/>
      </c>
      <c r="AY3384" s="145" t="str">
        <f>IF(IFERROR(VLOOKUP(AE3384,#REF!,1,0),"")&lt;&gt;"",1,"")</f>
        <v/>
      </c>
      <c r="AZ3384" s="145" t="str">
        <f>IF(IFERROR(VLOOKUP(AE3384,#REF!,1,0),"")&lt;&gt;"",1,"")</f>
        <v/>
      </c>
      <c r="BA3384" s="145" t="str">
        <f>IF(IFERROR(VLOOKUP(AE3384,#REF!,1,0),"")&lt;&gt;"",1,"")</f>
        <v/>
      </c>
      <c r="BB3384" s="145" t="str">
        <f>IF(IFERROR(VLOOKUP(AE3384,#REF!,1,0),"")&lt;&gt;"",1,"")</f>
        <v/>
      </c>
      <c r="BC3384" s="145" t="str">
        <f>IF(IFERROR(VLOOKUP(AE3384,#REF!,1,0),"")&lt;&gt;"",1,"")</f>
        <v/>
      </c>
      <c r="BD3384" s="146" t="str">
        <f>IF(IFERROR(VLOOKUP(AE3384,#REF!,1,0),"")&lt;&gt;"",1,"")</f>
        <v/>
      </c>
      <c r="BE3384" s="148">
        <f t="shared" si="1223"/>
        <v>0</v>
      </c>
    </row>
    <row r="3385" spans="1:57" ht="17">
      <c r="A3385" s="137">
        <v>3197</v>
      </c>
      <c r="B3385" s="137"/>
      <c r="C3385" s="137"/>
      <c r="D3385" s="138"/>
      <c r="E3385" s="138"/>
      <c r="F3385" s="138"/>
      <c r="G3385" s="138"/>
      <c r="H3385" s="138"/>
      <c r="I3385" s="138"/>
      <c r="J3385" s="138"/>
      <c r="K3385" s="138"/>
      <c r="L3385" s="138" t="s">
        <v>7496</v>
      </c>
      <c r="M3385" s="158"/>
      <c r="N3385" s="139" t="s">
        <v>3963</v>
      </c>
      <c r="O3385" s="140" t="s">
        <v>26</v>
      </c>
      <c r="P3385" s="140" t="s">
        <v>91</v>
      </c>
      <c r="Q3385" s="140" t="s">
        <v>15</v>
      </c>
      <c r="R3385" s="140">
        <v>5</v>
      </c>
      <c r="S3385" s="140" t="s">
        <v>119</v>
      </c>
      <c r="T3385" s="140" t="s">
        <v>119</v>
      </c>
      <c r="U3385" s="140" t="s">
        <v>8</v>
      </c>
      <c r="V3385" s="141" t="s">
        <v>27</v>
      </c>
      <c r="W3385" s="140" t="s">
        <v>4377</v>
      </c>
      <c r="X3385" s="140" t="s">
        <v>4377</v>
      </c>
      <c r="Y3385" s="140" t="s">
        <v>66</v>
      </c>
      <c r="Z3385" s="140" t="s">
        <v>66</v>
      </c>
      <c r="AA3385" s="140" t="s">
        <v>4377</v>
      </c>
      <c r="AB3385" s="140" t="s">
        <v>4377</v>
      </c>
      <c r="AC3385" s="140" t="s">
        <v>66</v>
      </c>
      <c r="AD3385" s="187" t="s">
        <v>66</v>
      </c>
      <c r="AE3385" s="151" t="s">
        <v>4377</v>
      </c>
      <c r="AF3385" s="151" t="s">
        <v>4377</v>
      </c>
      <c r="AG3385" s="134"/>
      <c r="AH3385" s="142"/>
      <c r="AI3385" s="143"/>
      <c r="AJ3385" s="143" t="b">
        <f t="shared" si="1224"/>
        <v>0</v>
      </c>
      <c r="AK3385" s="143" t="str">
        <f>O3385&amp;Q3385&amp;R3385&amp;U3385&amp;V3385&amp;Y3385&amp;Z3385&amp;AC3385&amp;AD3385</f>
        <v>M25140000</v>
      </c>
      <c r="AL3385" s="95"/>
      <c r="AM3385" s="41"/>
      <c r="AN3385" s="145" t="str">
        <f>N3385&amp;AK3385</f>
        <v>J9NM25140000</v>
      </c>
      <c r="AO3385" s="145"/>
      <c r="AP3385" s="30"/>
      <c r="AQ3385" s="194" t="e">
        <f>VLOOKUP(AE3385,#REF!,2,0)</f>
        <v>#REF!</v>
      </c>
      <c r="AR3385" s="145" t="str">
        <f t="shared" si="1230"/>
        <v/>
      </c>
      <c r="AS3385" s="145" t="str">
        <f>IF(IFERROR(VLOOKUP(AE3385,#REF!,1,0),"")&lt;&gt;"",1,"")</f>
        <v/>
      </c>
      <c r="AT3385" s="145" t="str">
        <f>IF(IFERROR(VLOOKUP(AE3385,#REF!,1,0),"")&lt;&gt;"",1,"")</f>
        <v/>
      </c>
      <c r="AU3385" s="145" t="str">
        <f>IF(IFERROR(VLOOKUP(AE3385,#REF!,1,0),"")&lt;&gt;"",1,"")</f>
        <v/>
      </c>
      <c r="AV3385" s="145" t="str">
        <f>IF(IFERROR(VLOOKUP(AE3385,#REF!,1,0),"")&lt;&gt;"",1,"")</f>
        <v/>
      </c>
      <c r="AW3385" s="145" t="str">
        <f>IF(IFERROR(VLOOKUP(AE3385,#REF!,1,0),"")&lt;&gt;"",1,"")</f>
        <v/>
      </c>
      <c r="AX3385" s="145" t="str">
        <f>IF(IFERROR(VLOOKUP(AE3385,#REF!,1,0),"")&lt;&gt;"",1,"")</f>
        <v/>
      </c>
      <c r="AY3385" s="145" t="str">
        <f>IF(IFERROR(VLOOKUP(AE3385,#REF!,1,0),"")&lt;&gt;"",1,"")</f>
        <v/>
      </c>
      <c r="AZ3385" s="145" t="str">
        <f>IF(IFERROR(VLOOKUP(AE3385,#REF!,1,0),"")&lt;&gt;"",1,"")</f>
        <v/>
      </c>
      <c r="BA3385" s="145" t="str">
        <f>IF(IFERROR(VLOOKUP(AE3385,#REF!,1,0),"")&lt;&gt;"",1,"")</f>
        <v/>
      </c>
      <c r="BB3385" s="145" t="str">
        <f>IF(IFERROR(VLOOKUP(AE3385,#REF!,1,0),"")&lt;&gt;"",1,"")</f>
        <v/>
      </c>
      <c r="BC3385" s="145" t="str">
        <f>IF(IFERROR(VLOOKUP(AE3385,#REF!,1,0),"")&lt;&gt;"",1,"")</f>
        <v/>
      </c>
      <c r="BD3385" s="146" t="str">
        <f>IF(IFERROR(VLOOKUP(AE3385,#REF!,1,0),"")&lt;&gt;"",1,"")</f>
        <v/>
      </c>
      <c r="BE3385" s="148">
        <f t="shared" si="1223"/>
        <v>0</v>
      </c>
    </row>
    <row r="3386" spans="1:57" ht="17">
      <c r="A3386" s="137">
        <v>3198</v>
      </c>
      <c r="B3386" s="137"/>
      <c r="C3386" s="137"/>
      <c r="D3386" s="138"/>
      <c r="E3386" s="138"/>
      <c r="F3386" s="138"/>
      <c r="G3386" s="138"/>
      <c r="H3386" s="138"/>
      <c r="I3386" s="138"/>
      <c r="J3386" s="138"/>
      <c r="K3386" s="138"/>
      <c r="L3386" s="138" t="s">
        <v>7497</v>
      </c>
      <c r="M3386" s="158"/>
      <c r="N3386" s="139" t="s">
        <v>3963</v>
      </c>
      <c r="O3386" s="140" t="s">
        <v>26</v>
      </c>
      <c r="P3386" s="140" t="s">
        <v>91</v>
      </c>
      <c r="Q3386" s="140" t="s">
        <v>15</v>
      </c>
      <c r="R3386" s="140">
        <v>5</v>
      </c>
      <c r="S3386" s="140" t="s">
        <v>4378</v>
      </c>
      <c r="T3386" s="140" t="s">
        <v>119</v>
      </c>
      <c r="U3386" s="140" t="s">
        <v>18</v>
      </c>
      <c r="V3386" s="141">
        <v>8</v>
      </c>
      <c r="W3386" s="140" t="s">
        <v>4379</v>
      </c>
      <c r="X3386" s="140" t="s">
        <v>4379</v>
      </c>
      <c r="Y3386" s="140" t="s">
        <v>66</v>
      </c>
      <c r="Z3386" s="140" t="s">
        <v>66</v>
      </c>
      <c r="AA3386" s="140" t="s">
        <v>4379</v>
      </c>
      <c r="AB3386" s="140" t="s">
        <v>4379</v>
      </c>
      <c r="AC3386" s="140" t="s">
        <v>66</v>
      </c>
      <c r="AD3386" s="187" t="s">
        <v>66</v>
      </c>
      <c r="AE3386" s="151" t="s">
        <v>4379</v>
      </c>
      <c r="AF3386" s="151" t="s">
        <v>4379</v>
      </c>
      <c r="AG3386" s="134"/>
      <c r="AH3386" s="142"/>
      <c r="AI3386" s="143"/>
      <c r="AJ3386" s="143" t="b">
        <f t="shared" si="1224"/>
        <v>0</v>
      </c>
      <c r="AK3386" s="143" t="str">
        <f>O3386&amp;Q3386&amp;R3386&amp;U3386&amp;V3386&amp;Y3386&amp;Z3386&amp;AC3386&amp;AD3386</f>
        <v>M25980000</v>
      </c>
      <c r="AL3386" s="95"/>
      <c r="AM3386" s="41"/>
      <c r="AN3386" s="145" t="str">
        <f>N3386&amp;AK3386</f>
        <v>J9NM25980000</v>
      </c>
      <c r="AO3386" s="145"/>
      <c r="AP3386" s="30"/>
      <c r="AQ3386" s="145"/>
      <c r="AR3386" s="145" t="str">
        <f t="shared" si="1230"/>
        <v/>
      </c>
      <c r="AS3386" s="145" t="str">
        <f>IF(IFERROR(VLOOKUP(AE3386,#REF!,1,0),"")&lt;&gt;"",1,"")</f>
        <v/>
      </c>
      <c r="AT3386" s="145" t="str">
        <f>IF(IFERROR(VLOOKUP(AE3386,#REF!,1,0),"")&lt;&gt;"",1,"")</f>
        <v/>
      </c>
      <c r="AU3386" s="145" t="str">
        <f>IF(IFERROR(VLOOKUP(AE3386,#REF!,1,0),"")&lt;&gt;"",1,"")</f>
        <v/>
      </c>
      <c r="AV3386" s="145" t="str">
        <f>IF(IFERROR(VLOOKUP(AE3386,#REF!,1,0),"")&lt;&gt;"",1,"")</f>
        <v/>
      </c>
      <c r="AW3386" s="145" t="str">
        <f>IF(IFERROR(VLOOKUP(AE3386,#REF!,1,0),"")&lt;&gt;"",1,"")</f>
        <v/>
      </c>
      <c r="AX3386" s="145" t="str">
        <f>IF(IFERROR(VLOOKUP(AE3386,#REF!,1,0),"")&lt;&gt;"",1,"")</f>
        <v/>
      </c>
      <c r="AY3386" s="145" t="str">
        <f>IF(IFERROR(VLOOKUP(AE3386,#REF!,1,0),"")&lt;&gt;"",1,"")</f>
        <v/>
      </c>
      <c r="AZ3386" s="145" t="str">
        <f>IF(IFERROR(VLOOKUP(AE3386,#REF!,1,0),"")&lt;&gt;"",1,"")</f>
        <v/>
      </c>
      <c r="BA3386" s="145" t="str">
        <f>IF(IFERROR(VLOOKUP(AE3386,#REF!,1,0),"")&lt;&gt;"",1,"")</f>
        <v/>
      </c>
      <c r="BB3386" s="145" t="str">
        <f>IF(IFERROR(VLOOKUP(AE3386,#REF!,1,0),"")&lt;&gt;"",1,"")</f>
        <v/>
      </c>
      <c r="BC3386" s="145" t="str">
        <f>IF(IFERROR(VLOOKUP(AE3386,#REF!,1,0),"")&lt;&gt;"",1,"")</f>
        <v/>
      </c>
      <c r="BD3386" s="146" t="str">
        <f>IF(IFERROR(VLOOKUP(AE3386,#REF!,1,0),"")&lt;&gt;"",1,"")</f>
        <v/>
      </c>
      <c r="BE3386" s="148">
        <f t="shared" si="1223"/>
        <v>0</v>
      </c>
    </row>
    <row r="3387" spans="1:57" ht="17">
      <c r="A3387" s="137"/>
      <c r="B3387" s="137"/>
      <c r="C3387" s="137"/>
      <c r="D3387" s="138"/>
      <c r="E3387" s="138"/>
      <c r="F3387" s="138"/>
      <c r="G3387" s="138"/>
      <c r="H3387" s="138"/>
      <c r="I3387" s="138"/>
      <c r="J3387" s="138"/>
      <c r="K3387" s="138"/>
      <c r="L3387" s="138" t="s">
        <v>7498</v>
      </c>
      <c r="M3387" s="158"/>
      <c r="N3387" s="139" t="s">
        <v>3963</v>
      </c>
      <c r="O3387" s="140" t="s">
        <v>26</v>
      </c>
      <c r="P3387" s="140" t="s">
        <v>91</v>
      </c>
      <c r="Q3387" s="140" t="s">
        <v>15</v>
      </c>
      <c r="R3387" s="140">
        <v>5</v>
      </c>
      <c r="S3387" s="140" t="s">
        <v>119</v>
      </c>
      <c r="T3387" s="140" t="s">
        <v>119</v>
      </c>
      <c r="U3387" s="140" t="s">
        <v>18</v>
      </c>
      <c r="V3387" s="141" t="s">
        <v>18</v>
      </c>
      <c r="W3387" s="140" t="s">
        <v>4380</v>
      </c>
      <c r="X3387" s="140" t="s">
        <v>4380</v>
      </c>
      <c r="Y3387" s="140" t="s">
        <v>66</v>
      </c>
      <c r="Z3387" s="140" t="s">
        <v>66</v>
      </c>
      <c r="AA3387" s="140" t="s">
        <v>4380</v>
      </c>
      <c r="AB3387" s="140" t="s">
        <v>4380</v>
      </c>
      <c r="AC3387" s="140" t="s">
        <v>66</v>
      </c>
      <c r="AD3387" s="140" t="s">
        <v>66</v>
      </c>
      <c r="AE3387" s="151" t="s">
        <v>4380</v>
      </c>
      <c r="AF3387" s="151" t="s">
        <v>4380</v>
      </c>
      <c r="AG3387" s="134"/>
      <c r="AH3387" s="142"/>
      <c r="AI3387" s="143"/>
      <c r="AJ3387" s="143" t="b">
        <f t="shared" si="1224"/>
        <v>0</v>
      </c>
      <c r="AK3387" s="143" t="str">
        <f>O3387&amp;Q3387&amp;R3387&amp;U3387&amp;V3387&amp;Y3387&amp;Z3387&amp;AC3387&amp;AD3387</f>
        <v>M25990000</v>
      </c>
      <c r="AL3387" s="95"/>
      <c r="AM3387" s="41"/>
      <c r="AN3387" s="145" t="str">
        <f>N3387&amp;AK3387</f>
        <v>J9NM25990000</v>
      </c>
      <c r="AO3387" s="145"/>
      <c r="AP3387" s="30"/>
      <c r="AQ3387" s="145"/>
      <c r="AR3387" s="145"/>
      <c r="AS3387" s="145"/>
      <c r="AT3387" s="145"/>
      <c r="AU3387" s="145"/>
      <c r="AV3387" s="145"/>
      <c r="AW3387" s="145"/>
      <c r="AX3387" s="145"/>
      <c r="AY3387" s="145"/>
      <c r="AZ3387" s="145"/>
      <c r="BA3387" s="145"/>
      <c r="BB3387" s="145"/>
      <c r="BC3387" s="145"/>
      <c r="BD3387" s="146"/>
      <c r="BE3387" s="148">
        <f t="shared" si="1223"/>
        <v>0</v>
      </c>
    </row>
    <row r="3388" spans="1:57" ht="17">
      <c r="A3388" s="137">
        <v>3199</v>
      </c>
      <c r="B3388" s="137"/>
      <c r="C3388" s="137"/>
      <c r="D3388" s="138"/>
      <c r="E3388" s="138"/>
      <c r="F3388" s="138"/>
      <c r="G3388" s="138"/>
      <c r="H3388" s="138"/>
      <c r="I3388" s="138"/>
      <c r="J3388" s="138"/>
      <c r="K3388" s="138"/>
      <c r="L3388" s="138" t="s">
        <v>7499</v>
      </c>
      <c r="M3388" s="158"/>
      <c r="N3388" s="139" t="s">
        <v>3963</v>
      </c>
      <c r="O3388" s="140" t="s">
        <v>25</v>
      </c>
      <c r="P3388" s="140" t="s">
        <v>121</v>
      </c>
      <c r="Q3388" s="140" t="s">
        <v>66</v>
      </c>
      <c r="R3388" s="140" t="s">
        <v>66</v>
      </c>
      <c r="S3388" s="140" t="s">
        <v>121</v>
      </c>
      <c r="T3388" s="141" t="s">
        <v>121</v>
      </c>
      <c r="U3388" s="140" t="s">
        <v>66</v>
      </c>
      <c r="V3388" s="141" t="s">
        <v>66</v>
      </c>
      <c r="W3388" s="140" t="s">
        <v>121</v>
      </c>
      <c r="X3388" s="140" t="s">
        <v>121</v>
      </c>
      <c r="Y3388" s="140" t="s">
        <v>66</v>
      </c>
      <c r="Z3388" s="140" t="s">
        <v>66</v>
      </c>
      <c r="AA3388" s="140" t="s">
        <v>121</v>
      </c>
      <c r="AB3388" s="140" t="s">
        <v>121</v>
      </c>
      <c r="AC3388" s="140" t="s">
        <v>66</v>
      </c>
      <c r="AD3388" s="187" t="s">
        <v>66</v>
      </c>
      <c r="AE3388" s="151" t="s">
        <v>121</v>
      </c>
      <c r="AF3388" s="151" t="s">
        <v>121</v>
      </c>
      <c r="AG3388" s="134"/>
      <c r="AH3388" s="142"/>
      <c r="AI3388" s="143"/>
      <c r="AJ3388" s="143" t="b">
        <f t="shared" si="1224"/>
        <v>0</v>
      </c>
      <c r="AK3388" s="143" t="str">
        <f>O3388&amp;Q3388&amp;R3388&amp;U3388&amp;V3388&amp;Y3388&amp;Z3388&amp;AC3388&amp;AD3388</f>
        <v>N00000000</v>
      </c>
      <c r="AL3388" s="95"/>
      <c r="AM3388" s="41"/>
      <c r="AN3388" s="145" t="str">
        <f>N3388&amp;AK3388</f>
        <v>J9NN00000000</v>
      </c>
      <c r="AO3388" s="145"/>
      <c r="AP3388" s="30"/>
      <c r="AQ3388" s="145"/>
      <c r="AR3388" s="145" t="str">
        <f t="shared" ref="AR3388:AR3399" si="1231">IF(AL3388&lt;&gt;"",1,"")</f>
        <v/>
      </c>
      <c r="AS3388" s="145" t="str">
        <f>IF(IFERROR(VLOOKUP(AE3388,#REF!,1,0),"")&lt;&gt;"",1,"")</f>
        <v/>
      </c>
      <c r="AT3388" s="145" t="str">
        <f>IF(IFERROR(VLOOKUP(AE3388,#REF!,1,0),"")&lt;&gt;"",1,"")</f>
        <v/>
      </c>
      <c r="AU3388" s="145" t="str">
        <f>IF(IFERROR(VLOOKUP(AE3388,#REF!,1,0),"")&lt;&gt;"",1,"")</f>
        <v/>
      </c>
      <c r="AV3388" s="145" t="str">
        <f>IF(IFERROR(VLOOKUP(AE3388,#REF!,1,0),"")&lt;&gt;"",1,"")</f>
        <v/>
      </c>
      <c r="AW3388" s="145" t="str">
        <f>IF(IFERROR(VLOOKUP(AE3388,#REF!,1,0),"")&lt;&gt;"",1,"")</f>
        <v/>
      </c>
      <c r="AX3388" s="145" t="str">
        <f>IF(IFERROR(VLOOKUP(AE3388,#REF!,1,0),"")&lt;&gt;"",1,"")</f>
        <v/>
      </c>
      <c r="AY3388" s="145" t="str">
        <f>IF(IFERROR(VLOOKUP(AE3388,#REF!,1,0),"")&lt;&gt;"",1,"")</f>
        <v/>
      </c>
      <c r="AZ3388" s="145" t="str">
        <f>IF(IFERROR(VLOOKUP(AE3388,#REF!,1,0),"")&lt;&gt;"",1,"")</f>
        <v/>
      </c>
      <c r="BA3388" s="145" t="str">
        <f>IF(IFERROR(VLOOKUP(AE3388,#REF!,1,0),"")&lt;&gt;"",1,"")</f>
        <v/>
      </c>
      <c r="BB3388" s="145" t="str">
        <f>IF(IFERROR(VLOOKUP(AE3388,#REF!,1,0),"")&lt;&gt;"",1,"")</f>
        <v/>
      </c>
      <c r="BC3388" s="145" t="str">
        <f>IF(IFERROR(VLOOKUP(AE3388,#REF!,1,0),"")&lt;&gt;"",1,"")</f>
        <v/>
      </c>
      <c r="BD3388" s="146" t="str">
        <f>IF(IFERROR(VLOOKUP(AE3388,#REF!,1,0),"")&lt;&gt;"",1,"")</f>
        <v/>
      </c>
      <c r="BE3388" s="148">
        <f t="shared" si="1223"/>
        <v>0</v>
      </c>
    </row>
    <row r="3389" spans="1:57" ht="17">
      <c r="A3389" s="137">
        <v>3200</v>
      </c>
      <c r="B3389" s="137"/>
      <c r="C3389" s="137"/>
      <c r="D3389" s="138"/>
      <c r="E3389" s="138"/>
      <c r="F3389" s="138"/>
      <c r="G3389" s="138"/>
      <c r="H3389" s="138"/>
      <c r="I3389" s="138"/>
      <c r="J3389" s="138"/>
      <c r="K3389" s="138"/>
      <c r="L3389" s="138" t="s">
        <v>7500</v>
      </c>
      <c r="M3389" s="158"/>
      <c r="N3389" s="139" t="s">
        <v>3963</v>
      </c>
      <c r="O3389" s="140" t="s">
        <v>25</v>
      </c>
      <c r="P3389" s="140" t="s">
        <v>121</v>
      </c>
      <c r="Q3389" s="140" t="s">
        <v>8</v>
      </c>
      <c r="R3389" s="140" t="s">
        <v>8</v>
      </c>
      <c r="S3389" s="140" t="s">
        <v>123</v>
      </c>
      <c r="T3389" s="141" t="s">
        <v>123</v>
      </c>
      <c r="U3389" s="140" t="s">
        <v>66</v>
      </c>
      <c r="V3389" s="141" t="s">
        <v>66</v>
      </c>
      <c r="W3389" s="140" t="s">
        <v>123</v>
      </c>
      <c r="X3389" s="140" t="s">
        <v>123</v>
      </c>
      <c r="Y3389" s="140" t="s">
        <v>66</v>
      </c>
      <c r="Z3389" s="140" t="s">
        <v>66</v>
      </c>
      <c r="AA3389" s="140" t="s">
        <v>123</v>
      </c>
      <c r="AB3389" s="140" t="s">
        <v>123</v>
      </c>
      <c r="AC3389" s="140" t="s">
        <v>66</v>
      </c>
      <c r="AD3389" s="187" t="s">
        <v>66</v>
      </c>
      <c r="AE3389" s="151" t="s">
        <v>123</v>
      </c>
      <c r="AF3389" s="151" t="s">
        <v>123</v>
      </c>
      <c r="AG3389" s="134"/>
      <c r="AH3389" s="142"/>
      <c r="AI3389" s="143"/>
      <c r="AJ3389" s="143" t="b">
        <f t="shared" si="1224"/>
        <v>0</v>
      </c>
      <c r="AK3389" s="143" t="str">
        <f>O3389&amp;Q3389&amp;R3389&amp;U3389&amp;V3389&amp;Y3389&amp;Z3389&amp;AC3389&amp;AD3389</f>
        <v>N11000000</v>
      </c>
      <c r="AL3389" s="95"/>
      <c r="AM3389" s="41"/>
      <c r="AN3389" s="145" t="str">
        <f>N3389&amp;AK3389</f>
        <v>J9NN11000000</v>
      </c>
      <c r="AO3389" s="145"/>
      <c r="AP3389" s="30"/>
      <c r="AQ3389" s="145"/>
      <c r="AR3389" s="145" t="str">
        <f t="shared" si="1231"/>
        <v/>
      </c>
      <c r="AS3389" s="145" t="str">
        <f>IF(IFERROR(VLOOKUP(AE3389,#REF!,1,0),"")&lt;&gt;"",1,"")</f>
        <v/>
      </c>
      <c r="AT3389" s="145" t="str">
        <f>IF(IFERROR(VLOOKUP(AE3389,#REF!,1,0),"")&lt;&gt;"",1,"")</f>
        <v/>
      </c>
      <c r="AU3389" s="145" t="str">
        <f>IF(IFERROR(VLOOKUP(AE3389,#REF!,1,0),"")&lt;&gt;"",1,"")</f>
        <v/>
      </c>
      <c r="AV3389" s="145" t="str">
        <f>IF(IFERROR(VLOOKUP(AE3389,#REF!,1,0),"")&lt;&gt;"",1,"")</f>
        <v/>
      </c>
      <c r="AW3389" s="145" t="str">
        <f>IF(IFERROR(VLOOKUP(AE3389,#REF!,1,0),"")&lt;&gt;"",1,"")</f>
        <v/>
      </c>
      <c r="AX3389" s="145" t="str">
        <f>IF(IFERROR(VLOOKUP(AE3389,#REF!,1,0),"")&lt;&gt;"",1,"")</f>
        <v/>
      </c>
      <c r="AY3389" s="145" t="str">
        <f>IF(IFERROR(VLOOKUP(AE3389,#REF!,1,0),"")&lt;&gt;"",1,"")</f>
        <v/>
      </c>
      <c r="AZ3389" s="145" t="str">
        <f>IF(IFERROR(VLOOKUP(AE3389,#REF!,1,0),"")&lt;&gt;"",1,"")</f>
        <v/>
      </c>
      <c r="BA3389" s="145" t="str">
        <f>IF(IFERROR(VLOOKUP(AE3389,#REF!,1,0),"")&lt;&gt;"",1,"")</f>
        <v/>
      </c>
      <c r="BB3389" s="145" t="str">
        <f>IF(IFERROR(VLOOKUP(AE3389,#REF!,1,0),"")&lt;&gt;"",1,"")</f>
        <v/>
      </c>
      <c r="BC3389" s="145" t="str">
        <f>IF(IFERROR(VLOOKUP(AE3389,#REF!,1,0),"")&lt;&gt;"",1,"")</f>
        <v/>
      </c>
      <c r="BD3389" s="146" t="str">
        <f>IF(IFERROR(VLOOKUP(AE3389,#REF!,1,0),"")&lt;&gt;"",1,"")</f>
        <v/>
      </c>
      <c r="BE3389" s="148">
        <f t="shared" si="1223"/>
        <v>0</v>
      </c>
    </row>
    <row r="3390" spans="1:57" ht="17">
      <c r="A3390" s="137">
        <v>3201</v>
      </c>
      <c r="B3390" s="137"/>
      <c r="C3390" s="137"/>
      <c r="D3390" s="138"/>
      <c r="E3390" s="138"/>
      <c r="F3390" s="138"/>
      <c r="G3390" s="138"/>
      <c r="H3390" s="138"/>
      <c r="I3390" s="138"/>
      <c r="J3390" s="138"/>
      <c r="K3390" s="138"/>
      <c r="L3390" s="138" t="s">
        <v>7501</v>
      </c>
      <c r="M3390" s="158"/>
      <c r="N3390" s="139" t="s">
        <v>3963</v>
      </c>
      <c r="O3390" s="140" t="s">
        <v>25</v>
      </c>
      <c r="P3390" s="140" t="s">
        <v>121</v>
      </c>
      <c r="Q3390" s="140" t="s">
        <v>8</v>
      </c>
      <c r="R3390" s="140" t="s">
        <v>8</v>
      </c>
      <c r="S3390" s="140" t="s">
        <v>123</v>
      </c>
      <c r="T3390" s="141" t="s">
        <v>123</v>
      </c>
      <c r="U3390" s="140" t="s">
        <v>8</v>
      </c>
      <c r="V3390" s="141" t="s">
        <v>8</v>
      </c>
      <c r="W3390" s="140" t="s">
        <v>4381</v>
      </c>
      <c r="X3390" s="140" t="s">
        <v>4381</v>
      </c>
      <c r="Y3390" s="140" t="s">
        <v>66</v>
      </c>
      <c r="Z3390" s="140" t="s">
        <v>66</v>
      </c>
      <c r="AA3390" s="140" t="s">
        <v>4381</v>
      </c>
      <c r="AB3390" s="140" t="s">
        <v>4381</v>
      </c>
      <c r="AC3390" s="140" t="s">
        <v>66</v>
      </c>
      <c r="AD3390" s="187" t="s">
        <v>66</v>
      </c>
      <c r="AE3390" s="151" t="s">
        <v>4381</v>
      </c>
      <c r="AF3390" s="151" t="s">
        <v>4381</v>
      </c>
      <c r="AG3390" s="134"/>
      <c r="AH3390" s="142"/>
      <c r="AI3390" s="143"/>
      <c r="AJ3390" s="143" t="b">
        <f t="shared" si="1224"/>
        <v>0</v>
      </c>
      <c r="AK3390" s="143" t="str">
        <f>O3390&amp;Q3390&amp;R3390&amp;U3390&amp;V3390&amp;Y3390&amp;Z3390&amp;AC3390&amp;AD3390</f>
        <v>N11110000</v>
      </c>
      <c r="AL3390" s="95"/>
      <c r="AM3390" s="41"/>
      <c r="AN3390" s="145" t="str">
        <f>N3390&amp;AK3390</f>
        <v>J9NN11110000</v>
      </c>
      <c r="AO3390" s="145"/>
      <c r="AP3390" s="30"/>
      <c r="AQ3390" s="145"/>
      <c r="AR3390" s="145" t="str">
        <f t="shared" si="1231"/>
        <v/>
      </c>
      <c r="AS3390" s="145" t="str">
        <f>IF(IFERROR(VLOOKUP(AE3390,#REF!,1,0),"")&lt;&gt;"",1,"")</f>
        <v/>
      </c>
      <c r="AT3390" s="145" t="str">
        <f>IF(IFERROR(VLOOKUP(AE3390,#REF!,1,0),"")&lt;&gt;"",1,"")</f>
        <v/>
      </c>
      <c r="AU3390" s="145" t="str">
        <f>IF(IFERROR(VLOOKUP(AE3390,#REF!,1,0),"")&lt;&gt;"",1,"")</f>
        <v/>
      </c>
      <c r="AV3390" s="145" t="str">
        <f>IF(IFERROR(VLOOKUP(AE3390,#REF!,1,0),"")&lt;&gt;"",1,"")</f>
        <v/>
      </c>
      <c r="AW3390" s="145" t="str">
        <f>IF(IFERROR(VLOOKUP(AE3390,#REF!,1,0),"")&lt;&gt;"",1,"")</f>
        <v/>
      </c>
      <c r="AX3390" s="145" t="str">
        <f>IF(IFERROR(VLOOKUP(AE3390,#REF!,1,0),"")&lt;&gt;"",1,"")</f>
        <v/>
      </c>
      <c r="AY3390" s="145" t="str">
        <f>IF(IFERROR(VLOOKUP(AE3390,#REF!,1,0),"")&lt;&gt;"",1,"")</f>
        <v/>
      </c>
      <c r="AZ3390" s="145" t="str">
        <f>IF(IFERROR(VLOOKUP(AE3390,#REF!,1,0),"")&lt;&gt;"",1,"")</f>
        <v/>
      </c>
      <c r="BA3390" s="145" t="str">
        <f>IF(IFERROR(VLOOKUP(AE3390,#REF!,1,0),"")&lt;&gt;"",1,"")</f>
        <v/>
      </c>
      <c r="BB3390" s="145" t="str">
        <f>IF(IFERROR(VLOOKUP(AE3390,#REF!,1,0),"")&lt;&gt;"",1,"")</f>
        <v/>
      </c>
      <c r="BC3390" s="145" t="str">
        <f>IF(IFERROR(VLOOKUP(AE3390,#REF!,1,0),"")&lt;&gt;"",1,"")</f>
        <v/>
      </c>
      <c r="BD3390" s="146" t="str">
        <f>IF(IFERROR(VLOOKUP(AE3390,#REF!,1,0),"")&lt;&gt;"",1,"")</f>
        <v/>
      </c>
      <c r="BE3390" s="148">
        <f t="shared" si="1223"/>
        <v>0</v>
      </c>
    </row>
    <row r="3391" spans="1:57" ht="17">
      <c r="A3391" s="137">
        <v>3202</v>
      </c>
      <c r="B3391" s="137"/>
      <c r="C3391" s="137"/>
      <c r="D3391" s="138"/>
      <c r="E3391" s="138"/>
      <c r="F3391" s="138"/>
      <c r="G3391" s="138"/>
      <c r="H3391" s="138"/>
      <c r="I3391" s="138"/>
      <c r="J3391" s="138"/>
      <c r="K3391" s="138"/>
      <c r="L3391" s="138" t="s">
        <v>7502</v>
      </c>
      <c r="M3391" s="158"/>
      <c r="N3391" s="139" t="s">
        <v>3963</v>
      </c>
      <c r="O3391" s="140" t="s">
        <v>25</v>
      </c>
      <c r="P3391" s="140" t="s">
        <v>121</v>
      </c>
      <c r="Q3391" s="140" t="s">
        <v>8</v>
      </c>
      <c r="R3391" s="140" t="s">
        <v>8</v>
      </c>
      <c r="S3391" s="140" t="s">
        <v>123</v>
      </c>
      <c r="T3391" s="141" t="s">
        <v>123</v>
      </c>
      <c r="U3391" s="140" t="s">
        <v>8</v>
      </c>
      <c r="V3391" s="141" t="s">
        <v>8</v>
      </c>
      <c r="W3391" s="140" t="s">
        <v>4381</v>
      </c>
      <c r="X3391" s="140" t="s">
        <v>4381</v>
      </c>
      <c r="Y3391" s="140" t="s">
        <v>8</v>
      </c>
      <c r="Z3391" s="140" t="s">
        <v>8</v>
      </c>
      <c r="AA3391" s="140" t="s">
        <v>4382</v>
      </c>
      <c r="AB3391" s="140" t="s">
        <v>4382</v>
      </c>
      <c r="AC3391" s="140" t="s">
        <v>66</v>
      </c>
      <c r="AD3391" s="187" t="s">
        <v>66</v>
      </c>
      <c r="AE3391" s="140" t="s">
        <v>4382</v>
      </c>
      <c r="AF3391" s="140" t="s">
        <v>4382</v>
      </c>
      <c r="AG3391" s="134"/>
      <c r="AH3391" s="142"/>
      <c r="AI3391" s="143"/>
      <c r="AJ3391" s="143" t="b">
        <f t="shared" si="1224"/>
        <v>0</v>
      </c>
      <c r="AK3391" s="143" t="str">
        <f>O3391&amp;Q3391&amp;R3391&amp;U3391&amp;V3391&amp;Y3391&amp;Z3391&amp;AC3391&amp;AD3391</f>
        <v>N11111100</v>
      </c>
      <c r="AL3391" s="95"/>
      <c r="AM3391" s="41"/>
      <c r="AN3391" s="145" t="str">
        <f>N3391&amp;AK3391</f>
        <v>J9NN11111100</v>
      </c>
      <c r="AO3391" s="145"/>
      <c r="AP3391" s="30"/>
      <c r="AQ3391" s="145"/>
      <c r="AR3391" s="145" t="str">
        <f t="shared" si="1231"/>
        <v/>
      </c>
      <c r="AS3391" s="145" t="str">
        <f>IF(IFERROR(VLOOKUP(AE3391,#REF!,1,0),"")&lt;&gt;"",1,"")</f>
        <v/>
      </c>
      <c r="AT3391" s="145" t="str">
        <f>IF(IFERROR(VLOOKUP(AE3391,#REF!,1,0),"")&lt;&gt;"",1,"")</f>
        <v/>
      </c>
      <c r="AU3391" s="145" t="str">
        <f>IF(IFERROR(VLOOKUP(AE3391,#REF!,1,0),"")&lt;&gt;"",1,"")</f>
        <v/>
      </c>
      <c r="AV3391" s="145" t="str">
        <f>IF(IFERROR(VLOOKUP(AE3391,#REF!,1,0),"")&lt;&gt;"",1,"")</f>
        <v/>
      </c>
      <c r="AW3391" s="145" t="str">
        <f>IF(IFERROR(VLOOKUP(AE3391,#REF!,1,0),"")&lt;&gt;"",1,"")</f>
        <v/>
      </c>
      <c r="AX3391" s="145" t="str">
        <f>IF(IFERROR(VLOOKUP(AE3391,#REF!,1,0),"")&lt;&gt;"",1,"")</f>
        <v/>
      </c>
      <c r="AY3391" s="145" t="str">
        <f>IF(IFERROR(VLOOKUP(AE3391,#REF!,1,0),"")&lt;&gt;"",1,"")</f>
        <v/>
      </c>
      <c r="AZ3391" s="145" t="str">
        <f>IF(IFERROR(VLOOKUP(AE3391,#REF!,1,0),"")&lt;&gt;"",1,"")</f>
        <v/>
      </c>
      <c r="BA3391" s="145" t="str">
        <f>IF(IFERROR(VLOOKUP(AE3391,#REF!,1,0),"")&lt;&gt;"",1,"")</f>
        <v/>
      </c>
      <c r="BB3391" s="145" t="str">
        <f>IF(IFERROR(VLOOKUP(AE3391,#REF!,1,0),"")&lt;&gt;"",1,"")</f>
        <v/>
      </c>
      <c r="BC3391" s="145" t="str">
        <f>IF(IFERROR(VLOOKUP(AE3391,#REF!,1,0),"")&lt;&gt;"",1,"")</f>
        <v/>
      </c>
      <c r="BD3391" s="146" t="str">
        <f>IF(IFERROR(VLOOKUP(AE3391,#REF!,1,0),"")&lt;&gt;"",1,"")</f>
        <v/>
      </c>
      <c r="BE3391" s="148">
        <f t="shared" si="1223"/>
        <v>0</v>
      </c>
    </row>
    <row r="3392" spans="1:57" ht="17">
      <c r="A3392" s="137">
        <v>3203</v>
      </c>
      <c r="B3392" s="137"/>
      <c r="C3392" s="137"/>
      <c r="D3392" s="138"/>
      <c r="E3392" s="138"/>
      <c r="F3392" s="138"/>
      <c r="G3392" s="138"/>
      <c r="H3392" s="138"/>
      <c r="I3392" s="138"/>
      <c r="J3392" s="138"/>
      <c r="K3392" s="138"/>
      <c r="L3392" s="138" t="s">
        <v>7503</v>
      </c>
      <c r="M3392" s="158"/>
      <c r="N3392" s="139" t="s">
        <v>3963</v>
      </c>
      <c r="O3392" s="140" t="s">
        <v>25</v>
      </c>
      <c r="P3392" s="140" t="s">
        <v>121</v>
      </c>
      <c r="Q3392" s="140" t="s">
        <v>8</v>
      </c>
      <c r="R3392" s="140" t="s">
        <v>8</v>
      </c>
      <c r="S3392" s="140" t="s">
        <v>123</v>
      </c>
      <c r="T3392" s="141" t="s">
        <v>123</v>
      </c>
      <c r="U3392" s="140" t="s">
        <v>8</v>
      </c>
      <c r="V3392" s="141" t="s">
        <v>15</v>
      </c>
      <c r="W3392" s="140" t="s">
        <v>4383</v>
      </c>
      <c r="X3392" s="140" t="s">
        <v>4383</v>
      </c>
      <c r="Y3392" s="140" t="s">
        <v>66</v>
      </c>
      <c r="Z3392" s="140" t="s">
        <v>66</v>
      </c>
      <c r="AA3392" s="140" t="s">
        <v>4383</v>
      </c>
      <c r="AB3392" s="140" t="s">
        <v>4383</v>
      </c>
      <c r="AC3392" s="140" t="s">
        <v>66</v>
      </c>
      <c r="AD3392" s="187" t="s">
        <v>66</v>
      </c>
      <c r="AE3392" s="151" t="s">
        <v>4383</v>
      </c>
      <c r="AF3392" s="151" t="s">
        <v>4383</v>
      </c>
      <c r="AG3392" s="134"/>
      <c r="AH3392" s="142"/>
      <c r="AI3392" s="143"/>
      <c r="AJ3392" s="143" t="b">
        <f t="shared" si="1224"/>
        <v>0</v>
      </c>
      <c r="AK3392" s="143" t="str">
        <f>O3392&amp;Q3392&amp;R3392&amp;U3392&amp;V3392&amp;Y3392&amp;Z3392&amp;AC3392&amp;AD3392</f>
        <v>N11120000</v>
      </c>
      <c r="AL3392" s="95"/>
      <c r="AM3392" s="41"/>
      <c r="AN3392" s="145" t="str">
        <f>N3392&amp;AK3392</f>
        <v>J9NN11120000</v>
      </c>
      <c r="AO3392" s="145"/>
      <c r="AP3392" s="30"/>
      <c r="AQ3392" s="145"/>
      <c r="AR3392" s="145" t="str">
        <f t="shared" si="1231"/>
        <v/>
      </c>
      <c r="AS3392" s="145" t="str">
        <f>IF(IFERROR(VLOOKUP(AE3392,#REF!,1,0),"")&lt;&gt;"",1,"")</f>
        <v/>
      </c>
      <c r="AT3392" s="145" t="str">
        <f>IF(IFERROR(VLOOKUP(AE3392,#REF!,1,0),"")&lt;&gt;"",1,"")</f>
        <v/>
      </c>
      <c r="AU3392" s="145" t="str">
        <f>IF(IFERROR(VLOOKUP(AE3392,#REF!,1,0),"")&lt;&gt;"",1,"")</f>
        <v/>
      </c>
      <c r="AV3392" s="145" t="str">
        <f>IF(IFERROR(VLOOKUP(AE3392,#REF!,1,0),"")&lt;&gt;"",1,"")</f>
        <v/>
      </c>
      <c r="AW3392" s="145" t="str">
        <f>IF(IFERROR(VLOOKUP(AE3392,#REF!,1,0),"")&lt;&gt;"",1,"")</f>
        <v/>
      </c>
      <c r="AX3392" s="145" t="str">
        <f>IF(IFERROR(VLOOKUP(AE3392,#REF!,1,0),"")&lt;&gt;"",1,"")</f>
        <v/>
      </c>
      <c r="AY3392" s="145" t="str">
        <f>IF(IFERROR(VLOOKUP(AE3392,#REF!,1,0),"")&lt;&gt;"",1,"")</f>
        <v/>
      </c>
      <c r="AZ3392" s="145" t="str">
        <f>IF(IFERROR(VLOOKUP(AE3392,#REF!,1,0),"")&lt;&gt;"",1,"")</f>
        <v/>
      </c>
      <c r="BA3392" s="145" t="str">
        <f>IF(IFERROR(VLOOKUP(AE3392,#REF!,1,0),"")&lt;&gt;"",1,"")</f>
        <v/>
      </c>
      <c r="BB3392" s="145" t="str">
        <f>IF(IFERROR(VLOOKUP(AE3392,#REF!,1,0),"")&lt;&gt;"",1,"")</f>
        <v/>
      </c>
      <c r="BC3392" s="145" t="str">
        <f>IF(IFERROR(VLOOKUP(AE3392,#REF!,1,0),"")&lt;&gt;"",1,"")</f>
        <v/>
      </c>
      <c r="BD3392" s="146" t="str">
        <f>IF(IFERROR(VLOOKUP(AE3392,#REF!,1,0),"")&lt;&gt;"",1,"")</f>
        <v/>
      </c>
      <c r="BE3392" s="148">
        <f t="shared" si="1223"/>
        <v>0</v>
      </c>
    </row>
    <row r="3393" spans="1:57" ht="17">
      <c r="A3393" s="137">
        <v>3204</v>
      </c>
      <c r="B3393" s="137"/>
      <c r="C3393" s="137"/>
      <c r="D3393" s="138"/>
      <c r="E3393" s="138"/>
      <c r="F3393" s="138"/>
      <c r="G3393" s="138"/>
      <c r="H3393" s="138"/>
      <c r="I3393" s="138"/>
      <c r="J3393" s="138"/>
      <c r="K3393" s="138"/>
      <c r="L3393" s="138" t="s">
        <v>7504</v>
      </c>
      <c r="M3393" s="158"/>
      <c r="N3393" s="139" t="s">
        <v>3963</v>
      </c>
      <c r="O3393" s="140" t="s">
        <v>25</v>
      </c>
      <c r="P3393" s="140" t="s">
        <v>121</v>
      </c>
      <c r="Q3393" s="140" t="s">
        <v>8</v>
      </c>
      <c r="R3393" s="140" t="s">
        <v>8</v>
      </c>
      <c r="S3393" s="140" t="s">
        <v>123</v>
      </c>
      <c r="T3393" s="141" t="s">
        <v>123</v>
      </c>
      <c r="U3393" s="140" t="s">
        <v>8</v>
      </c>
      <c r="V3393" s="141" t="s">
        <v>21</v>
      </c>
      <c r="W3393" s="140" t="s">
        <v>4384</v>
      </c>
      <c r="X3393" s="140" t="s">
        <v>4384</v>
      </c>
      <c r="Y3393" s="140" t="s">
        <v>66</v>
      </c>
      <c r="Z3393" s="140" t="s">
        <v>66</v>
      </c>
      <c r="AA3393" s="140" t="s">
        <v>4384</v>
      </c>
      <c r="AB3393" s="140" t="s">
        <v>4384</v>
      </c>
      <c r="AC3393" s="140" t="s">
        <v>66</v>
      </c>
      <c r="AD3393" s="187" t="s">
        <v>66</v>
      </c>
      <c r="AE3393" s="151" t="s">
        <v>4384</v>
      </c>
      <c r="AF3393" s="151" t="s">
        <v>4384</v>
      </c>
      <c r="AG3393" s="134"/>
      <c r="AH3393" s="142"/>
      <c r="AI3393" s="143"/>
      <c r="AJ3393" s="143" t="b">
        <f t="shared" si="1224"/>
        <v>0</v>
      </c>
      <c r="AK3393" s="143" t="str">
        <f>O3393&amp;Q3393&amp;R3393&amp;U3393&amp;V3393&amp;Y3393&amp;Z3393&amp;AC3393&amp;AD3393</f>
        <v>N11130000</v>
      </c>
      <c r="AL3393" s="95"/>
      <c r="AM3393" s="41"/>
      <c r="AN3393" s="145" t="str">
        <f>N3393&amp;AK3393</f>
        <v>J9NN11130000</v>
      </c>
      <c r="AO3393" s="145"/>
      <c r="AP3393" s="30"/>
      <c r="AQ3393" s="145"/>
      <c r="AR3393" s="145" t="str">
        <f t="shared" si="1231"/>
        <v/>
      </c>
      <c r="AS3393" s="145" t="str">
        <f>IF(IFERROR(VLOOKUP(AE3393,#REF!,1,0),"")&lt;&gt;"",1,"")</f>
        <v/>
      </c>
      <c r="AT3393" s="145" t="str">
        <f>IF(IFERROR(VLOOKUP(AE3393,#REF!,1,0),"")&lt;&gt;"",1,"")</f>
        <v/>
      </c>
      <c r="AU3393" s="145" t="str">
        <f>IF(IFERROR(VLOOKUP(AE3393,#REF!,1,0),"")&lt;&gt;"",1,"")</f>
        <v/>
      </c>
      <c r="AV3393" s="145" t="str">
        <f>IF(IFERROR(VLOOKUP(AE3393,#REF!,1,0),"")&lt;&gt;"",1,"")</f>
        <v/>
      </c>
      <c r="AW3393" s="145" t="str">
        <f>IF(IFERROR(VLOOKUP(AE3393,#REF!,1,0),"")&lt;&gt;"",1,"")</f>
        <v/>
      </c>
      <c r="AX3393" s="145" t="str">
        <f>IF(IFERROR(VLOOKUP(AE3393,#REF!,1,0),"")&lt;&gt;"",1,"")</f>
        <v/>
      </c>
      <c r="AY3393" s="145" t="str">
        <f>IF(IFERROR(VLOOKUP(AE3393,#REF!,1,0),"")&lt;&gt;"",1,"")</f>
        <v/>
      </c>
      <c r="AZ3393" s="145" t="str">
        <f>IF(IFERROR(VLOOKUP(AE3393,#REF!,1,0),"")&lt;&gt;"",1,"")</f>
        <v/>
      </c>
      <c r="BA3393" s="145" t="str">
        <f>IF(IFERROR(VLOOKUP(AE3393,#REF!,1,0),"")&lt;&gt;"",1,"")</f>
        <v/>
      </c>
      <c r="BB3393" s="145" t="str">
        <f>IF(IFERROR(VLOOKUP(AE3393,#REF!,1,0),"")&lt;&gt;"",1,"")</f>
        <v/>
      </c>
      <c r="BC3393" s="145" t="str">
        <f>IF(IFERROR(VLOOKUP(AE3393,#REF!,1,0),"")&lt;&gt;"",1,"")</f>
        <v/>
      </c>
      <c r="BD3393" s="146" t="str">
        <f>IF(IFERROR(VLOOKUP(AE3393,#REF!,1,0),"")&lt;&gt;"",1,"")</f>
        <v/>
      </c>
      <c r="BE3393" s="148">
        <f t="shared" si="1223"/>
        <v>0</v>
      </c>
    </row>
    <row r="3394" spans="1:57" ht="17">
      <c r="A3394" s="137">
        <v>3205</v>
      </c>
      <c r="B3394" s="137"/>
      <c r="C3394" s="137"/>
      <c r="D3394" s="138"/>
      <c r="E3394" s="138"/>
      <c r="F3394" s="138"/>
      <c r="G3394" s="138"/>
      <c r="H3394" s="138"/>
      <c r="I3394" s="138"/>
      <c r="J3394" s="138"/>
      <c r="K3394" s="138"/>
      <c r="L3394" s="138" t="s">
        <v>7505</v>
      </c>
      <c r="M3394" s="158"/>
      <c r="N3394" s="139" t="s">
        <v>3963</v>
      </c>
      <c r="O3394" s="140" t="s">
        <v>25</v>
      </c>
      <c r="P3394" s="140" t="s">
        <v>121</v>
      </c>
      <c r="Q3394" s="140" t="s">
        <v>8</v>
      </c>
      <c r="R3394" s="140" t="s">
        <v>8</v>
      </c>
      <c r="S3394" s="140" t="s">
        <v>123</v>
      </c>
      <c r="T3394" s="141" t="s">
        <v>123</v>
      </c>
      <c r="U3394" s="140" t="s">
        <v>8</v>
      </c>
      <c r="V3394" s="141" t="s">
        <v>27</v>
      </c>
      <c r="W3394" s="140" t="s">
        <v>4385</v>
      </c>
      <c r="X3394" s="140" t="s">
        <v>4385</v>
      </c>
      <c r="Y3394" s="140" t="s">
        <v>66</v>
      </c>
      <c r="Z3394" s="140" t="s">
        <v>66</v>
      </c>
      <c r="AA3394" s="140" t="s">
        <v>4385</v>
      </c>
      <c r="AB3394" s="140" t="s">
        <v>4385</v>
      </c>
      <c r="AC3394" s="140" t="s">
        <v>66</v>
      </c>
      <c r="AD3394" s="187" t="s">
        <v>66</v>
      </c>
      <c r="AE3394" s="151" t="s">
        <v>4385</v>
      </c>
      <c r="AF3394" s="151" t="s">
        <v>4385</v>
      </c>
      <c r="AG3394" s="134"/>
      <c r="AH3394" s="142"/>
      <c r="AI3394" s="143"/>
      <c r="AJ3394" s="143" t="b">
        <f t="shared" si="1224"/>
        <v>0</v>
      </c>
      <c r="AK3394" s="143" t="str">
        <f>O3394&amp;Q3394&amp;R3394&amp;U3394&amp;V3394&amp;Y3394&amp;Z3394&amp;AC3394&amp;AD3394</f>
        <v>N11140000</v>
      </c>
      <c r="AL3394" s="95"/>
      <c r="AM3394" s="41"/>
      <c r="AN3394" s="145" t="str">
        <f>N3394&amp;AK3394</f>
        <v>J9NN11140000</v>
      </c>
      <c r="AO3394" s="145"/>
      <c r="AP3394" s="30"/>
      <c r="AQ3394" s="145"/>
      <c r="AR3394" s="145" t="str">
        <f t="shared" si="1231"/>
        <v/>
      </c>
      <c r="AS3394" s="145" t="str">
        <f>IF(IFERROR(VLOOKUP(AE3394,#REF!,1,0),"")&lt;&gt;"",1,"")</f>
        <v/>
      </c>
      <c r="AT3394" s="145" t="str">
        <f>IF(IFERROR(VLOOKUP(AE3394,#REF!,1,0),"")&lt;&gt;"",1,"")</f>
        <v/>
      </c>
      <c r="AU3394" s="145" t="str">
        <f>IF(IFERROR(VLOOKUP(AE3394,#REF!,1,0),"")&lt;&gt;"",1,"")</f>
        <v/>
      </c>
      <c r="AV3394" s="145" t="str">
        <f>IF(IFERROR(VLOOKUP(AE3394,#REF!,1,0),"")&lt;&gt;"",1,"")</f>
        <v/>
      </c>
      <c r="AW3394" s="145" t="str">
        <f>IF(IFERROR(VLOOKUP(AE3394,#REF!,1,0),"")&lt;&gt;"",1,"")</f>
        <v/>
      </c>
      <c r="AX3394" s="145" t="str">
        <f>IF(IFERROR(VLOOKUP(AE3394,#REF!,1,0),"")&lt;&gt;"",1,"")</f>
        <v/>
      </c>
      <c r="AY3394" s="145" t="str">
        <f>IF(IFERROR(VLOOKUP(AE3394,#REF!,1,0),"")&lt;&gt;"",1,"")</f>
        <v/>
      </c>
      <c r="AZ3394" s="145" t="str">
        <f>IF(IFERROR(VLOOKUP(AE3394,#REF!,1,0),"")&lt;&gt;"",1,"")</f>
        <v/>
      </c>
      <c r="BA3394" s="145" t="str">
        <f>IF(IFERROR(VLOOKUP(AE3394,#REF!,1,0),"")&lt;&gt;"",1,"")</f>
        <v/>
      </c>
      <c r="BB3394" s="145" t="str">
        <f>IF(IFERROR(VLOOKUP(AE3394,#REF!,1,0),"")&lt;&gt;"",1,"")</f>
        <v/>
      </c>
      <c r="BC3394" s="145" t="str">
        <f>IF(IFERROR(VLOOKUP(AE3394,#REF!,1,0),"")&lt;&gt;"",1,"")</f>
        <v/>
      </c>
      <c r="BD3394" s="146" t="str">
        <f>IF(IFERROR(VLOOKUP(AE3394,#REF!,1,0),"")&lt;&gt;"",1,"")</f>
        <v/>
      </c>
      <c r="BE3394" s="148">
        <f t="shared" si="1223"/>
        <v>0</v>
      </c>
    </row>
    <row r="3395" spans="1:57" ht="17">
      <c r="A3395" s="137">
        <v>3206</v>
      </c>
      <c r="B3395" s="137"/>
      <c r="C3395" s="137"/>
      <c r="D3395" s="138"/>
      <c r="E3395" s="138"/>
      <c r="F3395" s="138"/>
      <c r="G3395" s="138"/>
      <c r="H3395" s="138"/>
      <c r="I3395" s="138"/>
      <c r="J3395" s="138"/>
      <c r="K3395" s="138"/>
      <c r="L3395" s="138" t="s">
        <v>7506</v>
      </c>
      <c r="M3395" s="158"/>
      <c r="N3395" s="139" t="s">
        <v>3963</v>
      </c>
      <c r="O3395" s="140" t="s">
        <v>25</v>
      </c>
      <c r="P3395" s="140" t="s">
        <v>121</v>
      </c>
      <c r="Q3395" s="140" t="s">
        <v>8</v>
      </c>
      <c r="R3395" s="140" t="s">
        <v>8</v>
      </c>
      <c r="S3395" s="140" t="s">
        <v>123</v>
      </c>
      <c r="T3395" s="141" t="s">
        <v>123</v>
      </c>
      <c r="U3395" s="140" t="s">
        <v>8</v>
      </c>
      <c r="V3395" s="141" t="s">
        <v>31</v>
      </c>
      <c r="W3395" s="140" t="s">
        <v>4386</v>
      </c>
      <c r="X3395" s="140" t="s">
        <v>4386</v>
      </c>
      <c r="Y3395" s="140" t="s">
        <v>66</v>
      </c>
      <c r="Z3395" s="140" t="s">
        <v>66</v>
      </c>
      <c r="AA3395" s="140" t="s">
        <v>4386</v>
      </c>
      <c r="AB3395" s="140" t="s">
        <v>4386</v>
      </c>
      <c r="AC3395" s="140" t="s">
        <v>66</v>
      </c>
      <c r="AD3395" s="187" t="s">
        <v>66</v>
      </c>
      <c r="AE3395" s="151" t="s">
        <v>4386</v>
      </c>
      <c r="AF3395" s="151" t="s">
        <v>4386</v>
      </c>
      <c r="AG3395" s="134"/>
      <c r="AH3395" s="142"/>
      <c r="AI3395" s="143"/>
      <c r="AJ3395" s="143" t="b">
        <f t="shared" si="1224"/>
        <v>0</v>
      </c>
      <c r="AK3395" s="143" t="str">
        <f>O3395&amp;Q3395&amp;R3395&amp;U3395&amp;V3395&amp;Y3395&amp;Z3395&amp;AC3395&amp;AD3395</f>
        <v>N11150000</v>
      </c>
      <c r="AL3395" s="95"/>
      <c r="AM3395" s="41"/>
      <c r="AN3395" s="145" t="str">
        <f>N3395&amp;AK3395</f>
        <v>J9NN11150000</v>
      </c>
      <c r="AO3395" s="145"/>
      <c r="AP3395" s="30"/>
      <c r="AQ3395" s="145"/>
      <c r="AR3395" s="145" t="str">
        <f t="shared" si="1231"/>
        <v/>
      </c>
      <c r="AS3395" s="145" t="str">
        <f>IF(IFERROR(VLOOKUP(AE3395,#REF!,1,0),"")&lt;&gt;"",1,"")</f>
        <v/>
      </c>
      <c r="AT3395" s="145" t="str">
        <f>IF(IFERROR(VLOOKUP(AE3395,#REF!,1,0),"")&lt;&gt;"",1,"")</f>
        <v/>
      </c>
      <c r="AU3395" s="145" t="str">
        <f>IF(IFERROR(VLOOKUP(AE3395,#REF!,1,0),"")&lt;&gt;"",1,"")</f>
        <v/>
      </c>
      <c r="AV3395" s="145" t="str">
        <f>IF(IFERROR(VLOOKUP(AE3395,#REF!,1,0),"")&lt;&gt;"",1,"")</f>
        <v/>
      </c>
      <c r="AW3395" s="145" t="str">
        <f>IF(IFERROR(VLOOKUP(AE3395,#REF!,1,0),"")&lt;&gt;"",1,"")</f>
        <v/>
      </c>
      <c r="AX3395" s="145" t="str">
        <f>IF(IFERROR(VLOOKUP(AE3395,#REF!,1,0),"")&lt;&gt;"",1,"")</f>
        <v/>
      </c>
      <c r="AY3395" s="145" t="str">
        <f>IF(IFERROR(VLOOKUP(AE3395,#REF!,1,0),"")&lt;&gt;"",1,"")</f>
        <v/>
      </c>
      <c r="AZ3395" s="145" t="str">
        <f>IF(IFERROR(VLOOKUP(AE3395,#REF!,1,0),"")&lt;&gt;"",1,"")</f>
        <v/>
      </c>
      <c r="BA3395" s="145" t="str">
        <f>IF(IFERROR(VLOOKUP(AE3395,#REF!,1,0),"")&lt;&gt;"",1,"")</f>
        <v/>
      </c>
      <c r="BB3395" s="145" t="str">
        <f>IF(IFERROR(VLOOKUP(AE3395,#REF!,1,0),"")&lt;&gt;"",1,"")</f>
        <v/>
      </c>
      <c r="BC3395" s="145" t="str">
        <f>IF(IFERROR(VLOOKUP(AE3395,#REF!,1,0),"")&lt;&gt;"",1,"")</f>
        <v/>
      </c>
      <c r="BD3395" s="146" t="str">
        <f>IF(IFERROR(VLOOKUP(AE3395,#REF!,1,0),"")&lt;&gt;"",1,"")</f>
        <v/>
      </c>
      <c r="BE3395" s="148">
        <f t="shared" si="1223"/>
        <v>0</v>
      </c>
    </row>
    <row r="3396" spans="1:57" ht="17">
      <c r="A3396" s="137">
        <v>3207</v>
      </c>
      <c r="B3396" s="137"/>
      <c r="C3396" s="137"/>
      <c r="D3396" s="138"/>
      <c r="E3396" s="138"/>
      <c r="F3396" s="138"/>
      <c r="G3396" s="138"/>
      <c r="H3396" s="138"/>
      <c r="I3396" s="138"/>
      <c r="J3396" s="138"/>
      <c r="K3396" s="138"/>
      <c r="L3396" s="138" t="s">
        <v>7507</v>
      </c>
      <c r="M3396" s="158"/>
      <c r="N3396" s="139" t="s">
        <v>3963</v>
      </c>
      <c r="O3396" s="140" t="s">
        <v>25</v>
      </c>
      <c r="P3396" s="140" t="s">
        <v>121</v>
      </c>
      <c r="Q3396" s="140" t="s">
        <v>8</v>
      </c>
      <c r="R3396" s="140" t="s">
        <v>8</v>
      </c>
      <c r="S3396" s="140" t="s">
        <v>123</v>
      </c>
      <c r="T3396" s="141" t="s">
        <v>123</v>
      </c>
      <c r="U3396" s="140" t="s">
        <v>8</v>
      </c>
      <c r="V3396" s="141" t="s">
        <v>31</v>
      </c>
      <c r="W3396" s="140" t="s">
        <v>4386</v>
      </c>
      <c r="X3396" s="140" t="s">
        <v>4386</v>
      </c>
      <c r="Y3396" s="140" t="s">
        <v>8</v>
      </c>
      <c r="Z3396" s="140" t="s">
        <v>8</v>
      </c>
      <c r="AA3396" s="140" t="s">
        <v>4387</v>
      </c>
      <c r="AB3396" s="140" t="s">
        <v>4387</v>
      </c>
      <c r="AC3396" s="140" t="s">
        <v>66</v>
      </c>
      <c r="AD3396" s="187" t="s">
        <v>66</v>
      </c>
      <c r="AE3396" s="151" t="s">
        <v>4387</v>
      </c>
      <c r="AF3396" s="151" t="s">
        <v>4387</v>
      </c>
      <c r="AG3396" s="134"/>
      <c r="AH3396" s="142"/>
      <c r="AI3396" s="143"/>
      <c r="AJ3396" s="143" t="b">
        <f t="shared" si="1224"/>
        <v>0</v>
      </c>
      <c r="AK3396" s="143" t="str">
        <f>O3396&amp;Q3396&amp;R3396&amp;U3396&amp;V3396&amp;Y3396&amp;Z3396&amp;AC3396&amp;AD3396</f>
        <v>N11151100</v>
      </c>
      <c r="AL3396" s="95"/>
      <c r="AM3396" s="41"/>
      <c r="AN3396" s="145" t="str">
        <f>N3396&amp;AK3396</f>
        <v>J9NN11151100</v>
      </c>
      <c r="AO3396" s="145"/>
      <c r="AP3396" s="30"/>
      <c r="AQ3396" s="194" t="e">
        <f>VLOOKUP(AE3396,#REF!,2,0)</f>
        <v>#REF!</v>
      </c>
      <c r="AR3396" s="145" t="str">
        <f t="shared" si="1231"/>
        <v/>
      </c>
      <c r="AS3396" s="145" t="str">
        <f>IF(IFERROR(VLOOKUP(AE3396,#REF!,1,0),"")&lt;&gt;"",1,"")</f>
        <v/>
      </c>
      <c r="AT3396" s="145" t="str">
        <f>IF(IFERROR(VLOOKUP(AE3396,#REF!,1,0),"")&lt;&gt;"",1,"")</f>
        <v/>
      </c>
      <c r="AU3396" s="145" t="str">
        <f>IF(IFERROR(VLOOKUP(AE3396,#REF!,1,0),"")&lt;&gt;"",1,"")</f>
        <v/>
      </c>
      <c r="AV3396" s="145" t="str">
        <f>IF(IFERROR(VLOOKUP(AE3396,#REF!,1,0),"")&lt;&gt;"",1,"")</f>
        <v/>
      </c>
      <c r="AW3396" s="145" t="str">
        <f>IF(IFERROR(VLOOKUP(AE3396,#REF!,1,0),"")&lt;&gt;"",1,"")</f>
        <v/>
      </c>
      <c r="AX3396" s="145" t="str">
        <f>IF(IFERROR(VLOOKUP(AE3396,#REF!,1,0),"")&lt;&gt;"",1,"")</f>
        <v/>
      </c>
      <c r="AY3396" s="145" t="str">
        <f>IF(IFERROR(VLOOKUP(AE3396,#REF!,1,0),"")&lt;&gt;"",1,"")</f>
        <v/>
      </c>
      <c r="AZ3396" s="145" t="str">
        <f>IF(IFERROR(VLOOKUP(AE3396,#REF!,1,0),"")&lt;&gt;"",1,"")</f>
        <v/>
      </c>
      <c r="BA3396" s="145" t="str">
        <f>IF(IFERROR(VLOOKUP(AE3396,#REF!,1,0),"")&lt;&gt;"",1,"")</f>
        <v/>
      </c>
      <c r="BB3396" s="145" t="str">
        <f>IF(IFERROR(VLOOKUP(AE3396,#REF!,1,0),"")&lt;&gt;"",1,"")</f>
        <v/>
      </c>
      <c r="BC3396" s="145" t="str">
        <f>IF(IFERROR(VLOOKUP(AE3396,#REF!,1,0),"")&lt;&gt;"",1,"")</f>
        <v/>
      </c>
      <c r="BD3396" s="146" t="str">
        <f>IF(IFERROR(VLOOKUP(AE3396,#REF!,1,0),"")&lt;&gt;"",1,"")</f>
        <v/>
      </c>
      <c r="BE3396" s="148">
        <f t="shared" si="1223"/>
        <v>0</v>
      </c>
    </row>
    <row r="3397" spans="1:57" ht="17">
      <c r="A3397" s="137">
        <v>3208</v>
      </c>
      <c r="B3397" s="137"/>
      <c r="C3397" s="137"/>
      <c r="D3397" s="138"/>
      <c r="E3397" s="138"/>
      <c r="F3397" s="138"/>
      <c r="G3397" s="138"/>
      <c r="H3397" s="138"/>
      <c r="I3397" s="138"/>
      <c r="J3397" s="138"/>
      <c r="K3397" s="138"/>
      <c r="L3397" s="138" t="s">
        <v>7508</v>
      </c>
      <c r="M3397" s="158"/>
      <c r="N3397" s="139" t="s">
        <v>3963</v>
      </c>
      <c r="O3397" s="140" t="s">
        <v>25</v>
      </c>
      <c r="P3397" s="140" t="s">
        <v>121</v>
      </c>
      <c r="Q3397" s="140" t="s">
        <v>8</v>
      </c>
      <c r="R3397" s="140" t="s">
        <v>8</v>
      </c>
      <c r="S3397" s="140" t="s">
        <v>123</v>
      </c>
      <c r="T3397" s="141" t="s">
        <v>123</v>
      </c>
      <c r="U3397" s="140" t="s">
        <v>8</v>
      </c>
      <c r="V3397" s="141" t="s">
        <v>34</v>
      </c>
      <c r="W3397" s="140" t="s">
        <v>4388</v>
      </c>
      <c r="X3397" s="140" t="s">
        <v>4388</v>
      </c>
      <c r="Y3397" s="140" t="s">
        <v>66</v>
      </c>
      <c r="Z3397" s="140" t="s">
        <v>66</v>
      </c>
      <c r="AA3397" s="140" t="s">
        <v>4388</v>
      </c>
      <c r="AB3397" s="140" t="s">
        <v>4388</v>
      </c>
      <c r="AC3397" s="140" t="s">
        <v>66</v>
      </c>
      <c r="AD3397" s="187" t="s">
        <v>66</v>
      </c>
      <c r="AE3397" s="151" t="s">
        <v>4388</v>
      </c>
      <c r="AF3397" s="151" t="s">
        <v>4388</v>
      </c>
      <c r="AG3397" s="134"/>
      <c r="AH3397" s="142"/>
      <c r="AI3397" s="143"/>
      <c r="AJ3397" s="143" t="b">
        <f t="shared" si="1224"/>
        <v>0</v>
      </c>
      <c r="AK3397" s="143" t="str">
        <f>O3397&amp;Q3397&amp;R3397&amp;U3397&amp;V3397&amp;Y3397&amp;Z3397&amp;AC3397&amp;AD3397</f>
        <v>N11160000</v>
      </c>
      <c r="AL3397" s="95"/>
      <c r="AM3397" s="41"/>
      <c r="AN3397" s="145" t="str">
        <f>N3397&amp;AK3397</f>
        <v>J9NN11160000</v>
      </c>
      <c r="AO3397" s="145"/>
      <c r="AP3397" s="30"/>
      <c r="AQ3397" s="145"/>
      <c r="AR3397" s="145" t="str">
        <f t="shared" si="1231"/>
        <v/>
      </c>
      <c r="AS3397" s="145" t="str">
        <f>IF(IFERROR(VLOOKUP(AE3397,#REF!,1,0),"")&lt;&gt;"",1,"")</f>
        <v/>
      </c>
      <c r="AT3397" s="145" t="str">
        <f>IF(IFERROR(VLOOKUP(AE3397,#REF!,1,0),"")&lt;&gt;"",1,"")</f>
        <v/>
      </c>
      <c r="AU3397" s="145" t="str">
        <f>IF(IFERROR(VLOOKUP(AE3397,#REF!,1,0),"")&lt;&gt;"",1,"")</f>
        <v/>
      </c>
      <c r="AV3397" s="145" t="str">
        <f>IF(IFERROR(VLOOKUP(AE3397,#REF!,1,0),"")&lt;&gt;"",1,"")</f>
        <v/>
      </c>
      <c r="AW3397" s="145" t="str">
        <f>IF(IFERROR(VLOOKUP(AE3397,#REF!,1,0),"")&lt;&gt;"",1,"")</f>
        <v/>
      </c>
      <c r="AX3397" s="145" t="str">
        <f>IF(IFERROR(VLOOKUP(AE3397,#REF!,1,0),"")&lt;&gt;"",1,"")</f>
        <v/>
      </c>
      <c r="AY3397" s="145" t="str">
        <f>IF(IFERROR(VLOOKUP(AE3397,#REF!,1,0),"")&lt;&gt;"",1,"")</f>
        <v/>
      </c>
      <c r="AZ3397" s="145" t="str">
        <f>IF(IFERROR(VLOOKUP(AE3397,#REF!,1,0),"")&lt;&gt;"",1,"")</f>
        <v/>
      </c>
      <c r="BA3397" s="145" t="str">
        <f>IF(IFERROR(VLOOKUP(AE3397,#REF!,1,0),"")&lt;&gt;"",1,"")</f>
        <v/>
      </c>
      <c r="BB3397" s="145" t="str">
        <f>IF(IFERROR(VLOOKUP(AE3397,#REF!,1,0),"")&lt;&gt;"",1,"")</f>
        <v/>
      </c>
      <c r="BC3397" s="145" t="str">
        <f>IF(IFERROR(VLOOKUP(AE3397,#REF!,1,0),"")&lt;&gt;"",1,"")</f>
        <v/>
      </c>
      <c r="BD3397" s="146" t="str">
        <f>IF(IFERROR(VLOOKUP(AE3397,#REF!,1,0),"")&lt;&gt;"",1,"")</f>
        <v/>
      </c>
      <c r="BE3397" s="148">
        <f t="shared" si="1223"/>
        <v>0</v>
      </c>
    </row>
    <row r="3398" spans="1:57" ht="17">
      <c r="A3398" s="137">
        <v>3209</v>
      </c>
      <c r="B3398" s="137"/>
      <c r="C3398" s="137"/>
      <c r="D3398" s="138"/>
      <c r="E3398" s="138"/>
      <c r="F3398" s="138"/>
      <c r="G3398" s="138"/>
      <c r="H3398" s="138"/>
      <c r="I3398" s="138"/>
      <c r="J3398" s="138"/>
      <c r="K3398" s="138"/>
      <c r="L3398" s="138" t="s">
        <v>7509</v>
      </c>
      <c r="M3398" s="158"/>
      <c r="N3398" s="139" t="s">
        <v>3963</v>
      </c>
      <c r="O3398" s="140" t="s">
        <v>25</v>
      </c>
      <c r="P3398" s="140" t="s">
        <v>121</v>
      </c>
      <c r="Q3398" s="140" t="s">
        <v>8</v>
      </c>
      <c r="R3398" s="140" t="s">
        <v>8</v>
      </c>
      <c r="S3398" s="140" t="s">
        <v>123</v>
      </c>
      <c r="T3398" s="141" t="s">
        <v>123</v>
      </c>
      <c r="U3398" s="140" t="s">
        <v>8</v>
      </c>
      <c r="V3398" s="141" t="s">
        <v>34</v>
      </c>
      <c r="W3398" s="140" t="s">
        <v>4388</v>
      </c>
      <c r="X3398" s="140" t="s">
        <v>4388</v>
      </c>
      <c r="Y3398" s="140" t="s">
        <v>8</v>
      </c>
      <c r="Z3398" s="140" t="s">
        <v>8</v>
      </c>
      <c r="AA3398" s="140" t="s">
        <v>4389</v>
      </c>
      <c r="AB3398" s="140" t="s">
        <v>4389</v>
      </c>
      <c r="AC3398" s="140" t="s">
        <v>66</v>
      </c>
      <c r="AD3398" s="187" t="s">
        <v>66</v>
      </c>
      <c r="AE3398" s="140" t="s">
        <v>4389</v>
      </c>
      <c r="AF3398" s="140" t="s">
        <v>4389</v>
      </c>
      <c r="AG3398" s="134"/>
      <c r="AH3398" s="142"/>
      <c r="AI3398" s="143"/>
      <c r="AJ3398" s="143" t="b">
        <f t="shared" si="1224"/>
        <v>0</v>
      </c>
      <c r="AK3398" s="143" t="str">
        <f>O3398&amp;Q3398&amp;R3398&amp;U3398&amp;V3398&amp;Y3398&amp;Z3398&amp;AC3398&amp;AD3398</f>
        <v>N11161100</v>
      </c>
      <c r="AL3398" s="95"/>
      <c r="AM3398" s="41"/>
      <c r="AN3398" s="145" t="str">
        <f>N3398&amp;AK3398</f>
        <v>J9NN11161100</v>
      </c>
      <c r="AO3398" s="145"/>
      <c r="AP3398" s="30"/>
      <c r="AQ3398" s="145"/>
      <c r="AR3398" s="145" t="str">
        <f t="shared" si="1231"/>
        <v/>
      </c>
      <c r="AS3398" s="145" t="str">
        <f>IF(IFERROR(VLOOKUP(AE3398,#REF!,1,0),"")&lt;&gt;"",1,"")</f>
        <v/>
      </c>
      <c r="AT3398" s="145" t="str">
        <f>IF(IFERROR(VLOOKUP(AE3398,#REF!,1,0),"")&lt;&gt;"",1,"")</f>
        <v/>
      </c>
      <c r="AU3398" s="145" t="str">
        <f>IF(IFERROR(VLOOKUP(AE3398,#REF!,1,0),"")&lt;&gt;"",1,"")</f>
        <v/>
      </c>
      <c r="AV3398" s="145" t="str">
        <f>IF(IFERROR(VLOOKUP(AE3398,#REF!,1,0),"")&lt;&gt;"",1,"")</f>
        <v/>
      </c>
      <c r="AW3398" s="145" t="str">
        <f>IF(IFERROR(VLOOKUP(AE3398,#REF!,1,0),"")&lt;&gt;"",1,"")</f>
        <v/>
      </c>
      <c r="AX3398" s="145" t="str">
        <f>IF(IFERROR(VLOOKUP(AE3398,#REF!,1,0),"")&lt;&gt;"",1,"")</f>
        <v/>
      </c>
      <c r="AY3398" s="145" t="str">
        <f>IF(IFERROR(VLOOKUP(AE3398,#REF!,1,0),"")&lt;&gt;"",1,"")</f>
        <v/>
      </c>
      <c r="AZ3398" s="145" t="str">
        <f>IF(IFERROR(VLOOKUP(AE3398,#REF!,1,0),"")&lt;&gt;"",1,"")</f>
        <v/>
      </c>
      <c r="BA3398" s="145" t="str">
        <f>IF(IFERROR(VLOOKUP(AE3398,#REF!,1,0),"")&lt;&gt;"",1,"")</f>
        <v/>
      </c>
      <c r="BB3398" s="145" t="str">
        <f>IF(IFERROR(VLOOKUP(AE3398,#REF!,1,0),"")&lt;&gt;"",1,"")</f>
        <v/>
      </c>
      <c r="BC3398" s="145" t="str">
        <f>IF(IFERROR(VLOOKUP(AE3398,#REF!,1,0),"")&lt;&gt;"",1,"")</f>
        <v/>
      </c>
      <c r="BD3398" s="146" t="str">
        <f>IF(IFERROR(VLOOKUP(AE3398,#REF!,1,0),"")&lt;&gt;"",1,"")</f>
        <v/>
      </c>
      <c r="BE3398" s="148">
        <f t="shared" si="1223"/>
        <v>0</v>
      </c>
    </row>
    <row r="3399" spans="1:57" ht="17">
      <c r="A3399" s="137">
        <v>3210</v>
      </c>
      <c r="B3399" s="137"/>
      <c r="C3399" s="137"/>
      <c r="D3399" s="138"/>
      <c r="E3399" s="138"/>
      <c r="F3399" s="138"/>
      <c r="G3399" s="138"/>
      <c r="H3399" s="138"/>
      <c r="I3399" s="138"/>
      <c r="J3399" s="138"/>
      <c r="K3399" s="138"/>
      <c r="L3399" s="138" t="s">
        <v>7510</v>
      </c>
      <c r="M3399" s="158"/>
      <c r="N3399" s="139" t="s">
        <v>3963</v>
      </c>
      <c r="O3399" s="140" t="s">
        <v>25</v>
      </c>
      <c r="P3399" s="140" t="s">
        <v>121</v>
      </c>
      <c r="Q3399" s="140" t="s">
        <v>8</v>
      </c>
      <c r="R3399" s="140" t="s">
        <v>8</v>
      </c>
      <c r="S3399" s="140" t="s">
        <v>123</v>
      </c>
      <c r="T3399" s="141" t="s">
        <v>123</v>
      </c>
      <c r="U3399" s="140" t="s">
        <v>8</v>
      </c>
      <c r="V3399" s="141">
        <v>7</v>
      </c>
      <c r="W3399" s="140" t="s">
        <v>4390</v>
      </c>
      <c r="X3399" s="140" t="s">
        <v>4390</v>
      </c>
      <c r="Y3399" s="140" t="s">
        <v>66</v>
      </c>
      <c r="Z3399" s="140" t="s">
        <v>66</v>
      </c>
      <c r="AA3399" s="140" t="s">
        <v>4390</v>
      </c>
      <c r="AB3399" s="140" t="s">
        <v>4390</v>
      </c>
      <c r="AC3399" s="140" t="s">
        <v>66</v>
      </c>
      <c r="AD3399" s="187" t="s">
        <v>66</v>
      </c>
      <c r="AE3399" s="151" t="s">
        <v>4390</v>
      </c>
      <c r="AF3399" s="151" t="s">
        <v>4390</v>
      </c>
      <c r="AG3399" s="134"/>
      <c r="AH3399" s="142"/>
      <c r="AI3399" s="143"/>
      <c r="AJ3399" s="143" t="b">
        <f t="shared" si="1224"/>
        <v>0</v>
      </c>
      <c r="AK3399" s="143" t="str">
        <f>O3399&amp;Q3399&amp;R3399&amp;U3399&amp;V3399&amp;Y3399&amp;Z3399&amp;AC3399&amp;AD3399</f>
        <v>N11170000</v>
      </c>
      <c r="AL3399" s="95"/>
      <c r="AM3399" s="41"/>
      <c r="AN3399" s="145" t="str">
        <f>N3399&amp;AK3399</f>
        <v>J9NN11170000</v>
      </c>
      <c r="AO3399" s="145"/>
      <c r="AP3399" s="30"/>
      <c r="AQ3399" s="145"/>
      <c r="AR3399" s="145" t="str">
        <f t="shared" si="1231"/>
        <v/>
      </c>
      <c r="AS3399" s="145" t="str">
        <f>IF(IFERROR(VLOOKUP(AE3399,#REF!,1,0),"")&lt;&gt;"",1,"")</f>
        <v/>
      </c>
      <c r="AT3399" s="145" t="str">
        <f>IF(IFERROR(VLOOKUP(AE3399,#REF!,1,0),"")&lt;&gt;"",1,"")</f>
        <v/>
      </c>
      <c r="AU3399" s="145" t="str">
        <f>IF(IFERROR(VLOOKUP(AE3399,#REF!,1,0),"")&lt;&gt;"",1,"")</f>
        <v/>
      </c>
      <c r="AV3399" s="145" t="str">
        <f>IF(IFERROR(VLOOKUP(AE3399,#REF!,1,0),"")&lt;&gt;"",1,"")</f>
        <v/>
      </c>
      <c r="AW3399" s="145" t="str">
        <f>IF(IFERROR(VLOOKUP(AE3399,#REF!,1,0),"")&lt;&gt;"",1,"")</f>
        <v/>
      </c>
      <c r="AX3399" s="145" t="str">
        <f>IF(IFERROR(VLOOKUP(AE3399,#REF!,1,0),"")&lt;&gt;"",1,"")</f>
        <v/>
      </c>
      <c r="AY3399" s="145" t="str">
        <f>IF(IFERROR(VLOOKUP(AE3399,#REF!,1,0),"")&lt;&gt;"",1,"")</f>
        <v/>
      </c>
      <c r="AZ3399" s="145" t="str">
        <f>IF(IFERROR(VLOOKUP(AE3399,#REF!,1,0),"")&lt;&gt;"",1,"")</f>
        <v/>
      </c>
      <c r="BA3399" s="145" t="str">
        <f>IF(IFERROR(VLOOKUP(AE3399,#REF!,1,0),"")&lt;&gt;"",1,"")</f>
        <v/>
      </c>
      <c r="BB3399" s="145" t="str">
        <f>IF(IFERROR(VLOOKUP(AE3399,#REF!,1,0),"")&lt;&gt;"",1,"")</f>
        <v/>
      </c>
      <c r="BC3399" s="145" t="str">
        <f>IF(IFERROR(VLOOKUP(AE3399,#REF!,1,0),"")&lt;&gt;"",1,"")</f>
        <v/>
      </c>
      <c r="BD3399" s="146" t="str">
        <f>IF(IFERROR(VLOOKUP(AE3399,#REF!,1,0),"")&lt;&gt;"",1,"")</f>
        <v/>
      </c>
      <c r="BE3399" s="148">
        <f t="shared" si="1223"/>
        <v>0</v>
      </c>
    </row>
    <row r="3400" spans="1:57" ht="17">
      <c r="A3400" s="137">
        <v>3211</v>
      </c>
      <c r="B3400" s="137"/>
      <c r="C3400" s="137"/>
      <c r="D3400" s="138"/>
      <c r="E3400" s="138"/>
      <c r="F3400" s="138"/>
      <c r="G3400" s="138"/>
      <c r="H3400" s="138"/>
      <c r="I3400" s="138"/>
      <c r="J3400" s="138"/>
      <c r="K3400" s="138"/>
      <c r="L3400" s="138" t="s">
        <v>7511</v>
      </c>
      <c r="M3400" s="158"/>
      <c r="N3400" s="139" t="s">
        <v>3963</v>
      </c>
      <c r="O3400" s="140" t="s">
        <v>25</v>
      </c>
      <c r="P3400" s="140" t="s">
        <v>121</v>
      </c>
      <c r="Q3400" s="140" t="s">
        <v>8</v>
      </c>
      <c r="R3400" s="140" t="s">
        <v>8</v>
      </c>
      <c r="S3400" s="140" t="s">
        <v>123</v>
      </c>
      <c r="T3400" s="141" t="s">
        <v>123</v>
      </c>
      <c r="U3400" s="140" t="s">
        <v>8</v>
      </c>
      <c r="V3400" s="141">
        <v>7</v>
      </c>
      <c r="W3400" s="140" t="s">
        <v>4390</v>
      </c>
      <c r="X3400" s="140" t="s">
        <v>4390</v>
      </c>
      <c r="Y3400" s="140" t="s">
        <v>8</v>
      </c>
      <c r="Z3400" s="140" t="s">
        <v>8</v>
      </c>
      <c r="AA3400" s="140" t="s">
        <v>4391</v>
      </c>
      <c r="AB3400" s="140" t="s">
        <v>4391</v>
      </c>
      <c r="AC3400" s="140" t="s">
        <v>66</v>
      </c>
      <c r="AD3400" s="187" t="s">
        <v>66</v>
      </c>
      <c r="AE3400" s="140" t="s">
        <v>4391</v>
      </c>
      <c r="AF3400" s="140" t="s">
        <v>4391</v>
      </c>
      <c r="AG3400" s="134"/>
      <c r="AH3400" s="142"/>
      <c r="AI3400" s="143"/>
      <c r="AJ3400" s="143" t="b">
        <f t="shared" si="1224"/>
        <v>0</v>
      </c>
      <c r="AK3400" s="143" t="str">
        <f>O3400&amp;Q3400&amp;R3400&amp;U3400&amp;V3400&amp;Y3400&amp;Z3400&amp;AC3400&amp;AD3400</f>
        <v>N11171100</v>
      </c>
      <c r="AL3400" s="95"/>
      <c r="AM3400" s="41"/>
      <c r="AN3400" s="145" t="str">
        <f>N3400&amp;AK3400</f>
        <v>J9NN11171100</v>
      </c>
      <c r="AO3400" s="145"/>
      <c r="AP3400" s="30"/>
      <c r="AQ3400" s="194" t="e">
        <f>VLOOKUP(AE3400,#REF!,2,0)</f>
        <v>#REF!</v>
      </c>
      <c r="AR3400" s="145"/>
      <c r="AS3400" s="145" t="str">
        <f>IF(IFERROR(VLOOKUP(AE3400,#REF!,1,0),"")&lt;&gt;"",1,"")</f>
        <v/>
      </c>
      <c r="AT3400" s="145" t="str">
        <f>IF(IFERROR(VLOOKUP(AE3400,#REF!,1,0),"")&lt;&gt;"",1,"")</f>
        <v/>
      </c>
      <c r="AU3400" s="145" t="str">
        <f>IF(IFERROR(VLOOKUP(AE3400,#REF!,1,0),"")&lt;&gt;"",1,"")</f>
        <v/>
      </c>
      <c r="AV3400" s="145" t="str">
        <f>IF(IFERROR(VLOOKUP(AE3400,#REF!,1,0),"")&lt;&gt;"",1,"")</f>
        <v/>
      </c>
      <c r="AW3400" s="145" t="str">
        <f>IF(IFERROR(VLOOKUP(AE3400,#REF!,1,0),"")&lt;&gt;"",1,"")</f>
        <v/>
      </c>
      <c r="AX3400" s="145" t="str">
        <f>IF(IFERROR(VLOOKUP(AE3400,#REF!,1,0),"")&lt;&gt;"",1,"")</f>
        <v/>
      </c>
      <c r="AY3400" s="145" t="str">
        <f>IF(IFERROR(VLOOKUP(AE3400,#REF!,1,0),"")&lt;&gt;"",1,"")</f>
        <v/>
      </c>
      <c r="AZ3400" s="145" t="str">
        <f>IF(IFERROR(VLOOKUP(AE3400,#REF!,1,0),"")&lt;&gt;"",1,"")</f>
        <v/>
      </c>
      <c r="BA3400" s="145" t="str">
        <f>IF(IFERROR(VLOOKUP(AE3400,#REF!,1,0),"")&lt;&gt;"",1,"")</f>
        <v/>
      </c>
      <c r="BB3400" s="145" t="str">
        <f>IF(IFERROR(VLOOKUP(AE3400,#REF!,1,0),"")&lt;&gt;"",1,"")</f>
        <v/>
      </c>
      <c r="BC3400" s="145" t="str">
        <f>IF(IFERROR(VLOOKUP(AE3400,#REF!,1,0),"")&lt;&gt;"",1,"")</f>
        <v/>
      </c>
      <c r="BD3400" s="146" t="str">
        <f>IF(IFERROR(VLOOKUP(AE3400,#REF!,1,0),"")&lt;&gt;"",1,"")</f>
        <v/>
      </c>
      <c r="BE3400" s="148">
        <f t="shared" si="1223"/>
        <v>0</v>
      </c>
    </row>
    <row r="3401" spans="1:57" ht="17">
      <c r="A3401" s="137">
        <v>3212</v>
      </c>
      <c r="B3401" s="137"/>
      <c r="C3401" s="137"/>
      <c r="D3401" s="138"/>
      <c r="E3401" s="138"/>
      <c r="F3401" s="138"/>
      <c r="G3401" s="138"/>
      <c r="H3401" s="138"/>
      <c r="I3401" s="138"/>
      <c r="J3401" s="138"/>
      <c r="K3401" s="138"/>
      <c r="L3401" s="138" t="s">
        <v>7512</v>
      </c>
      <c r="M3401" s="158"/>
      <c r="N3401" s="139" t="s">
        <v>3963</v>
      </c>
      <c r="O3401" s="140" t="s">
        <v>25</v>
      </c>
      <c r="P3401" s="140" t="s">
        <v>121</v>
      </c>
      <c r="Q3401" s="140" t="s">
        <v>8</v>
      </c>
      <c r="R3401" s="140" t="s">
        <v>8</v>
      </c>
      <c r="S3401" s="140" t="s">
        <v>123</v>
      </c>
      <c r="T3401" s="141" t="s">
        <v>123</v>
      </c>
      <c r="U3401" s="140" t="s">
        <v>8</v>
      </c>
      <c r="V3401" s="141">
        <v>8</v>
      </c>
      <c r="W3401" s="140" t="s">
        <v>4392</v>
      </c>
      <c r="X3401" s="140" t="s">
        <v>4392</v>
      </c>
      <c r="Y3401" s="140" t="s">
        <v>66</v>
      </c>
      <c r="Z3401" s="140" t="s">
        <v>66</v>
      </c>
      <c r="AA3401" s="140" t="s">
        <v>4392</v>
      </c>
      <c r="AB3401" s="140" t="s">
        <v>4392</v>
      </c>
      <c r="AC3401" s="140" t="s">
        <v>66</v>
      </c>
      <c r="AD3401" s="187" t="s">
        <v>66</v>
      </c>
      <c r="AE3401" s="151" t="s">
        <v>4392</v>
      </c>
      <c r="AF3401" s="151" t="s">
        <v>4392</v>
      </c>
      <c r="AG3401" s="134"/>
      <c r="AH3401" s="142"/>
      <c r="AI3401" s="143"/>
      <c r="AJ3401" s="143" t="b">
        <f t="shared" si="1224"/>
        <v>0</v>
      </c>
      <c r="AK3401" s="143" t="str">
        <f>O3401&amp;Q3401&amp;R3401&amp;U3401&amp;V3401&amp;Y3401&amp;Z3401&amp;AC3401&amp;AD3401</f>
        <v>N11180000</v>
      </c>
      <c r="AL3401" s="95"/>
      <c r="AM3401" s="41"/>
      <c r="AN3401" s="145" t="str">
        <f>N3401&amp;AK3401</f>
        <v>J9NN11180000</v>
      </c>
      <c r="AO3401" s="145"/>
      <c r="AP3401" s="30"/>
      <c r="AQ3401" s="145"/>
      <c r="AR3401" s="145" t="str">
        <f t="shared" ref="AR3401:AR3412" si="1232">IF(AL3401&lt;&gt;"",1,"")</f>
        <v/>
      </c>
      <c r="AS3401" s="145" t="str">
        <f>IF(IFERROR(VLOOKUP(AE3401,#REF!,1,0),"")&lt;&gt;"",1,"")</f>
        <v/>
      </c>
      <c r="AT3401" s="145" t="str">
        <f>IF(IFERROR(VLOOKUP(AE3401,#REF!,1,0),"")&lt;&gt;"",1,"")</f>
        <v/>
      </c>
      <c r="AU3401" s="145" t="str">
        <f>IF(IFERROR(VLOOKUP(AE3401,#REF!,1,0),"")&lt;&gt;"",1,"")</f>
        <v/>
      </c>
      <c r="AV3401" s="145" t="str">
        <f>IF(IFERROR(VLOOKUP(AE3401,#REF!,1,0),"")&lt;&gt;"",1,"")</f>
        <v/>
      </c>
      <c r="AW3401" s="145" t="str">
        <f>IF(IFERROR(VLOOKUP(AE3401,#REF!,1,0),"")&lt;&gt;"",1,"")</f>
        <v/>
      </c>
      <c r="AX3401" s="145" t="str">
        <f>IF(IFERROR(VLOOKUP(AE3401,#REF!,1,0),"")&lt;&gt;"",1,"")</f>
        <v/>
      </c>
      <c r="AY3401" s="145" t="str">
        <f>IF(IFERROR(VLOOKUP(AE3401,#REF!,1,0),"")&lt;&gt;"",1,"")</f>
        <v/>
      </c>
      <c r="AZ3401" s="145" t="str">
        <f>IF(IFERROR(VLOOKUP(AE3401,#REF!,1,0),"")&lt;&gt;"",1,"")</f>
        <v/>
      </c>
      <c r="BA3401" s="145" t="str">
        <f>IF(IFERROR(VLOOKUP(AE3401,#REF!,1,0),"")&lt;&gt;"",1,"")</f>
        <v/>
      </c>
      <c r="BB3401" s="145" t="str">
        <f>IF(IFERROR(VLOOKUP(AE3401,#REF!,1,0),"")&lt;&gt;"",1,"")</f>
        <v/>
      </c>
      <c r="BC3401" s="145" t="str">
        <f>IF(IFERROR(VLOOKUP(AE3401,#REF!,1,0),"")&lt;&gt;"",1,"")</f>
        <v/>
      </c>
      <c r="BD3401" s="146" t="str">
        <f>IF(IFERROR(VLOOKUP(AE3401,#REF!,1,0),"")&lt;&gt;"",1,"")</f>
        <v/>
      </c>
      <c r="BE3401" s="148">
        <f t="shared" si="1223"/>
        <v>0</v>
      </c>
    </row>
    <row r="3402" spans="1:57" ht="17">
      <c r="A3402" s="137">
        <v>3213</v>
      </c>
      <c r="B3402" s="137"/>
      <c r="C3402" s="137"/>
      <c r="D3402" s="138"/>
      <c r="E3402" s="138"/>
      <c r="F3402" s="138"/>
      <c r="G3402" s="138"/>
      <c r="H3402" s="138"/>
      <c r="I3402" s="138"/>
      <c r="J3402" s="138"/>
      <c r="K3402" s="138"/>
      <c r="L3402" s="138" t="s">
        <v>7513</v>
      </c>
      <c r="M3402" s="158"/>
      <c r="N3402" s="139" t="s">
        <v>3963</v>
      </c>
      <c r="O3402" s="140" t="s">
        <v>25</v>
      </c>
      <c r="P3402" s="140" t="s">
        <v>121</v>
      </c>
      <c r="Q3402" s="140" t="s">
        <v>8</v>
      </c>
      <c r="R3402" s="140" t="s">
        <v>8</v>
      </c>
      <c r="S3402" s="140" t="s">
        <v>123</v>
      </c>
      <c r="T3402" s="141" t="s">
        <v>123</v>
      </c>
      <c r="U3402" s="140" t="s">
        <v>8</v>
      </c>
      <c r="V3402" s="141">
        <v>8</v>
      </c>
      <c r="W3402" s="140" t="s">
        <v>4392</v>
      </c>
      <c r="X3402" s="140" t="s">
        <v>4392</v>
      </c>
      <c r="Y3402" s="140" t="s">
        <v>8</v>
      </c>
      <c r="Z3402" s="140" t="s">
        <v>8</v>
      </c>
      <c r="AA3402" s="140" t="s">
        <v>4393</v>
      </c>
      <c r="AB3402" s="140" t="s">
        <v>4393</v>
      </c>
      <c r="AC3402" s="140" t="s">
        <v>66</v>
      </c>
      <c r="AD3402" s="187" t="s">
        <v>66</v>
      </c>
      <c r="AE3402" s="151" t="s">
        <v>4393</v>
      </c>
      <c r="AF3402" s="151" t="s">
        <v>4393</v>
      </c>
      <c r="AG3402" s="134"/>
      <c r="AH3402" s="142"/>
      <c r="AI3402" s="143"/>
      <c r="AJ3402" s="143" t="b">
        <f t="shared" si="1224"/>
        <v>0</v>
      </c>
      <c r="AK3402" s="143" t="str">
        <f>O3402&amp;Q3402&amp;R3402&amp;U3402&amp;V3402&amp;Y3402&amp;Z3402&amp;AC3402&amp;AD3402</f>
        <v>N11181100</v>
      </c>
      <c r="AL3402" s="95"/>
      <c r="AM3402" s="41"/>
      <c r="AN3402" s="145" t="str">
        <f>N3402&amp;AK3402</f>
        <v>J9NN11181100</v>
      </c>
      <c r="AO3402" s="145"/>
      <c r="AP3402" s="30"/>
      <c r="AQ3402" s="194" t="e">
        <f>VLOOKUP(AE3402,#REF!,2,0)</f>
        <v>#REF!</v>
      </c>
      <c r="AR3402" s="145" t="str">
        <f t="shared" si="1232"/>
        <v/>
      </c>
      <c r="AS3402" s="145" t="str">
        <f>IF(IFERROR(VLOOKUP(AE3402,#REF!,1,0),"")&lt;&gt;"",1,"")</f>
        <v/>
      </c>
      <c r="AT3402" s="145" t="str">
        <f>IF(IFERROR(VLOOKUP(AE3402,#REF!,1,0),"")&lt;&gt;"",1,"")</f>
        <v/>
      </c>
      <c r="AU3402" s="145" t="str">
        <f>IF(IFERROR(VLOOKUP(AE3402,#REF!,1,0),"")&lt;&gt;"",1,"")</f>
        <v/>
      </c>
      <c r="AV3402" s="145" t="str">
        <f>IF(IFERROR(VLOOKUP(AE3402,#REF!,1,0),"")&lt;&gt;"",1,"")</f>
        <v/>
      </c>
      <c r="AW3402" s="145" t="str">
        <f>IF(IFERROR(VLOOKUP(AE3402,#REF!,1,0),"")&lt;&gt;"",1,"")</f>
        <v/>
      </c>
      <c r="AX3402" s="145" t="str">
        <f>IF(IFERROR(VLOOKUP(AE3402,#REF!,1,0),"")&lt;&gt;"",1,"")</f>
        <v/>
      </c>
      <c r="AY3402" s="145" t="str">
        <f>IF(IFERROR(VLOOKUP(AE3402,#REF!,1,0),"")&lt;&gt;"",1,"")</f>
        <v/>
      </c>
      <c r="AZ3402" s="145" t="str">
        <f>IF(IFERROR(VLOOKUP(AE3402,#REF!,1,0),"")&lt;&gt;"",1,"")</f>
        <v/>
      </c>
      <c r="BA3402" s="145" t="str">
        <f>IF(IFERROR(VLOOKUP(AE3402,#REF!,1,0),"")&lt;&gt;"",1,"")</f>
        <v/>
      </c>
      <c r="BB3402" s="145" t="str">
        <f>IF(IFERROR(VLOOKUP(AE3402,#REF!,1,0),"")&lt;&gt;"",1,"")</f>
        <v/>
      </c>
      <c r="BC3402" s="145" t="str">
        <f>IF(IFERROR(VLOOKUP(AE3402,#REF!,1,0),"")&lt;&gt;"",1,"")</f>
        <v/>
      </c>
      <c r="BD3402" s="146" t="str">
        <f>IF(IFERROR(VLOOKUP(AE3402,#REF!,1,0),"")&lt;&gt;"",1,"")</f>
        <v/>
      </c>
      <c r="BE3402" s="148">
        <f t="shared" si="1223"/>
        <v>0</v>
      </c>
    </row>
    <row r="3403" spans="1:57" ht="17">
      <c r="A3403" s="137">
        <v>3214</v>
      </c>
      <c r="B3403" s="137"/>
      <c r="C3403" s="137"/>
      <c r="D3403" s="138"/>
      <c r="E3403" s="138"/>
      <c r="F3403" s="138"/>
      <c r="G3403" s="138"/>
      <c r="H3403" s="138"/>
      <c r="I3403" s="138"/>
      <c r="J3403" s="138"/>
      <c r="K3403" s="138"/>
      <c r="L3403" s="138" t="s">
        <v>7514</v>
      </c>
      <c r="M3403" s="158"/>
      <c r="N3403" s="139" t="s">
        <v>3963</v>
      </c>
      <c r="O3403" s="140" t="s">
        <v>25</v>
      </c>
      <c r="P3403" s="140" t="s">
        <v>121</v>
      </c>
      <c r="Q3403" s="140" t="s">
        <v>8</v>
      </c>
      <c r="R3403" s="140" t="s">
        <v>8</v>
      </c>
      <c r="S3403" s="140" t="s">
        <v>123</v>
      </c>
      <c r="T3403" s="141" t="s">
        <v>123</v>
      </c>
      <c r="U3403" s="140" t="s">
        <v>8</v>
      </c>
      <c r="V3403" s="141">
        <v>9</v>
      </c>
      <c r="W3403" s="140" t="s">
        <v>4394</v>
      </c>
      <c r="X3403" s="140" t="s">
        <v>4394</v>
      </c>
      <c r="Y3403" s="140" t="s">
        <v>66</v>
      </c>
      <c r="Z3403" s="140" t="s">
        <v>66</v>
      </c>
      <c r="AA3403" s="140" t="s">
        <v>4394</v>
      </c>
      <c r="AB3403" s="140" t="s">
        <v>4394</v>
      </c>
      <c r="AC3403" s="140" t="s">
        <v>66</v>
      </c>
      <c r="AD3403" s="187" t="s">
        <v>66</v>
      </c>
      <c r="AE3403" s="151" t="s">
        <v>4394</v>
      </c>
      <c r="AF3403" s="151" t="s">
        <v>4394</v>
      </c>
      <c r="AG3403" s="134"/>
      <c r="AH3403" s="142"/>
      <c r="AI3403" s="143"/>
      <c r="AJ3403" s="143" t="b">
        <f t="shared" si="1224"/>
        <v>0</v>
      </c>
      <c r="AK3403" s="143" t="str">
        <f>O3403&amp;Q3403&amp;R3403&amp;U3403&amp;V3403&amp;Y3403&amp;Z3403&amp;AC3403&amp;AD3403</f>
        <v>N11190000</v>
      </c>
      <c r="AL3403" s="95"/>
      <c r="AM3403" s="41"/>
      <c r="AN3403" s="145" t="str">
        <f>N3403&amp;AK3403</f>
        <v>J9NN11190000</v>
      </c>
      <c r="AO3403" s="145"/>
      <c r="AP3403" s="30"/>
      <c r="AQ3403" s="145"/>
      <c r="AR3403" s="145" t="str">
        <f t="shared" si="1232"/>
        <v/>
      </c>
      <c r="AS3403" s="145" t="str">
        <f>IF(IFERROR(VLOOKUP(AE3403,#REF!,1,0),"")&lt;&gt;"",1,"")</f>
        <v/>
      </c>
      <c r="AT3403" s="145" t="str">
        <f>IF(IFERROR(VLOOKUP(AE3403,#REF!,1,0),"")&lt;&gt;"",1,"")</f>
        <v/>
      </c>
      <c r="AU3403" s="145" t="str">
        <f>IF(IFERROR(VLOOKUP(AE3403,#REF!,1,0),"")&lt;&gt;"",1,"")</f>
        <v/>
      </c>
      <c r="AV3403" s="145" t="str">
        <f>IF(IFERROR(VLOOKUP(AE3403,#REF!,1,0),"")&lt;&gt;"",1,"")</f>
        <v/>
      </c>
      <c r="AW3403" s="145" t="str">
        <f>IF(IFERROR(VLOOKUP(AE3403,#REF!,1,0),"")&lt;&gt;"",1,"")</f>
        <v/>
      </c>
      <c r="AX3403" s="145" t="str">
        <f>IF(IFERROR(VLOOKUP(AE3403,#REF!,1,0),"")&lt;&gt;"",1,"")</f>
        <v/>
      </c>
      <c r="AY3403" s="145" t="str">
        <f>IF(IFERROR(VLOOKUP(AE3403,#REF!,1,0),"")&lt;&gt;"",1,"")</f>
        <v/>
      </c>
      <c r="AZ3403" s="145" t="str">
        <f>IF(IFERROR(VLOOKUP(AE3403,#REF!,1,0),"")&lt;&gt;"",1,"")</f>
        <v/>
      </c>
      <c r="BA3403" s="145" t="str">
        <f>IF(IFERROR(VLOOKUP(AE3403,#REF!,1,0),"")&lt;&gt;"",1,"")</f>
        <v/>
      </c>
      <c r="BB3403" s="145" t="str">
        <f>IF(IFERROR(VLOOKUP(AE3403,#REF!,1,0),"")&lt;&gt;"",1,"")</f>
        <v/>
      </c>
      <c r="BC3403" s="145" t="str">
        <f>IF(IFERROR(VLOOKUP(AE3403,#REF!,1,0),"")&lt;&gt;"",1,"")</f>
        <v/>
      </c>
      <c r="BD3403" s="146" t="str">
        <f>IF(IFERROR(VLOOKUP(AE3403,#REF!,1,0),"")&lt;&gt;"",1,"")</f>
        <v/>
      </c>
      <c r="BE3403" s="148">
        <f t="shared" si="1223"/>
        <v>0</v>
      </c>
    </row>
    <row r="3404" spans="1:57" ht="17">
      <c r="A3404" s="137">
        <v>3215</v>
      </c>
      <c r="B3404" s="137"/>
      <c r="C3404" s="137"/>
      <c r="D3404" s="138"/>
      <c r="E3404" s="138"/>
      <c r="F3404" s="138"/>
      <c r="G3404" s="138"/>
      <c r="H3404" s="138"/>
      <c r="I3404" s="138"/>
      <c r="J3404" s="138"/>
      <c r="K3404" s="138"/>
      <c r="L3404" s="138" t="s">
        <v>7515</v>
      </c>
      <c r="M3404" s="158"/>
      <c r="N3404" s="139" t="s">
        <v>3963</v>
      </c>
      <c r="O3404" s="140" t="s">
        <v>25</v>
      </c>
      <c r="P3404" s="140" t="s">
        <v>121</v>
      </c>
      <c r="Q3404" s="140" t="s">
        <v>8</v>
      </c>
      <c r="R3404" s="140" t="s">
        <v>8</v>
      </c>
      <c r="S3404" s="140" t="s">
        <v>123</v>
      </c>
      <c r="T3404" s="141" t="s">
        <v>123</v>
      </c>
      <c r="U3404" s="140" t="s">
        <v>15</v>
      </c>
      <c r="V3404" s="141">
        <v>1</v>
      </c>
      <c r="W3404" s="140" t="s">
        <v>4395</v>
      </c>
      <c r="X3404" s="140" t="s">
        <v>4395</v>
      </c>
      <c r="Y3404" s="140" t="s">
        <v>66</v>
      </c>
      <c r="Z3404" s="140" t="s">
        <v>66</v>
      </c>
      <c r="AA3404" s="140" t="s">
        <v>4395</v>
      </c>
      <c r="AB3404" s="140" t="s">
        <v>4395</v>
      </c>
      <c r="AC3404" s="140" t="s">
        <v>66</v>
      </c>
      <c r="AD3404" s="187" t="s">
        <v>66</v>
      </c>
      <c r="AE3404" s="151" t="s">
        <v>4395</v>
      </c>
      <c r="AF3404" s="151" t="s">
        <v>4395</v>
      </c>
      <c r="AG3404" s="134"/>
      <c r="AH3404" s="142"/>
      <c r="AI3404" s="143"/>
      <c r="AJ3404" s="143" t="b">
        <f t="shared" si="1224"/>
        <v>0</v>
      </c>
      <c r="AK3404" s="143" t="str">
        <f>O3404&amp;Q3404&amp;R3404&amp;U3404&amp;V3404&amp;Y3404&amp;Z3404&amp;AC3404&amp;AD3404</f>
        <v>N11210000</v>
      </c>
      <c r="AL3404" s="95"/>
      <c r="AM3404" s="41"/>
      <c r="AN3404" s="145" t="str">
        <f>N3404&amp;AK3404</f>
        <v>J9NN11210000</v>
      </c>
      <c r="AO3404" s="145"/>
      <c r="AP3404" s="30"/>
      <c r="AQ3404" s="145"/>
      <c r="AR3404" s="145" t="str">
        <f t="shared" si="1232"/>
        <v/>
      </c>
      <c r="AS3404" s="145" t="str">
        <f>IF(IFERROR(VLOOKUP(AE3404,#REF!,1,0),"")&lt;&gt;"",1,"")</f>
        <v/>
      </c>
      <c r="AT3404" s="145" t="str">
        <f>IF(IFERROR(VLOOKUP(AE3404,#REF!,1,0),"")&lt;&gt;"",1,"")</f>
        <v/>
      </c>
      <c r="AU3404" s="145" t="str">
        <f>IF(IFERROR(VLOOKUP(AE3404,#REF!,1,0),"")&lt;&gt;"",1,"")</f>
        <v/>
      </c>
      <c r="AV3404" s="145" t="str">
        <f>IF(IFERROR(VLOOKUP(AE3404,#REF!,1,0),"")&lt;&gt;"",1,"")</f>
        <v/>
      </c>
      <c r="AW3404" s="145" t="str">
        <f>IF(IFERROR(VLOOKUP(AE3404,#REF!,1,0),"")&lt;&gt;"",1,"")</f>
        <v/>
      </c>
      <c r="AX3404" s="145" t="str">
        <f>IF(IFERROR(VLOOKUP(AE3404,#REF!,1,0),"")&lt;&gt;"",1,"")</f>
        <v/>
      </c>
      <c r="AY3404" s="145" t="str">
        <f>IF(IFERROR(VLOOKUP(AE3404,#REF!,1,0),"")&lt;&gt;"",1,"")</f>
        <v/>
      </c>
      <c r="AZ3404" s="145" t="str">
        <f>IF(IFERROR(VLOOKUP(AE3404,#REF!,1,0),"")&lt;&gt;"",1,"")</f>
        <v/>
      </c>
      <c r="BA3404" s="145" t="str">
        <f>IF(IFERROR(VLOOKUP(AE3404,#REF!,1,0),"")&lt;&gt;"",1,"")</f>
        <v/>
      </c>
      <c r="BB3404" s="145" t="str">
        <f>IF(IFERROR(VLOOKUP(AE3404,#REF!,1,0),"")&lt;&gt;"",1,"")</f>
        <v/>
      </c>
      <c r="BC3404" s="145" t="str">
        <f>IF(IFERROR(VLOOKUP(AE3404,#REF!,1,0),"")&lt;&gt;"",1,"")</f>
        <v/>
      </c>
      <c r="BD3404" s="146" t="str">
        <f>IF(IFERROR(VLOOKUP(AE3404,#REF!,1,0),"")&lt;&gt;"",1,"")</f>
        <v/>
      </c>
      <c r="BE3404" s="148">
        <f t="shared" si="1223"/>
        <v>0</v>
      </c>
    </row>
    <row r="3405" spans="1:57" ht="17">
      <c r="A3405" s="137">
        <v>3216</v>
      </c>
      <c r="B3405" s="137"/>
      <c r="C3405" s="137"/>
      <c r="D3405" s="138"/>
      <c r="E3405" s="138"/>
      <c r="F3405" s="138"/>
      <c r="G3405" s="138"/>
      <c r="H3405" s="138"/>
      <c r="I3405" s="138"/>
      <c r="J3405" s="138"/>
      <c r="K3405" s="138"/>
      <c r="L3405" s="138" t="s">
        <v>7516</v>
      </c>
      <c r="M3405" s="158"/>
      <c r="N3405" s="139" t="s">
        <v>3963</v>
      </c>
      <c r="O3405" s="140" t="s">
        <v>25</v>
      </c>
      <c r="P3405" s="140" t="s">
        <v>121</v>
      </c>
      <c r="Q3405" s="140" t="s">
        <v>8</v>
      </c>
      <c r="R3405" s="140" t="s">
        <v>8</v>
      </c>
      <c r="S3405" s="140" t="s">
        <v>123</v>
      </c>
      <c r="T3405" s="141" t="s">
        <v>123</v>
      </c>
      <c r="U3405" s="140" t="s">
        <v>15</v>
      </c>
      <c r="V3405" s="141">
        <v>2</v>
      </c>
      <c r="W3405" s="140" t="s">
        <v>4396</v>
      </c>
      <c r="X3405" s="140" t="s">
        <v>4396</v>
      </c>
      <c r="Y3405" s="140" t="s">
        <v>66</v>
      </c>
      <c r="Z3405" s="140" t="s">
        <v>66</v>
      </c>
      <c r="AA3405" s="140" t="s">
        <v>4396</v>
      </c>
      <c r="AB3405" s="140" t="s">
        <v>4396</v>
      </c>
      <c r="AC3405" s="140" t="s">
        <v>66</v>
      </c>
      <c r="AD3405" s="187" t="s">
        <v>66</v>
      </c>
      <c r="AE3405" s="151" t="s">
        <v>4396</v>
      </c>
      <c r="AF3405" s="151" t="s">
        <v>4396</v>
      </c>
      <c r="AG3405" s="134"/>
      <c r="AH3405" s="142"/>
      <c r="AI3405" s="143"/>
      <c r="AJ3405" s="143" t="b">
        <f t="shared" si="1224"/>
        <v>0</v>
      </c>
      <c r="AK3405" s="143" t="str">
        <f>O3405&amp;Q3405&amp;R3405&amp;U3405&amp;V3405&amp;Y3405&amp;Z3405&amp;AC3405&amp;AD3405</f>
        <v>N11220000</v>
      </c>
      <c r="AL3405" s="95"/>
      <c r="AM3405" s="41"/>
      <c r="AN3405" s="145" t="str">
        <f>N3405&amp;AK3405</f>
        <v>J9NN11220000</v>
      </c>
      <c r="AO3405" s="145"/>
      <c r="AP3405" s="30"/>
      <c r="AQ3405" s="145"/>
      <c r="AR3405" s="145" t="str">
        <f t="shared" si="1232"/>
        <v/>
      </c>
      <c r="AS3405" s="145" t="str">
        <f>IF(IFERROR(VLOOKUP(AE3405,#REF!,1,0),"")&lt;&gt;"",1,"")</f>
        <v/>
      </c>
      <c r="AT3405" s="145" t="str">
        <f>IF(IFERROR(VLOOKUP(AE3405,#REF!,1,0),"")&lt;&gt;"",1,"")</f>
        <v/>
      </c>
      <c r="AU3405" s="145" t="str">
        <f>IF(IFERROR(VLOOKUP(AE3405,#REF!,1,0),"")&lt;&gt;"",1,"")</f>
        <v/>
      </c>
      <c r="AV3405" s="145" t="str">
        <f>IF(IFERROR(VLOOKUP(AE3405,#REF!,1,0),"")&lt;&gt;"",1,"")</f>
        <v/>
      </c>
      <c r="AW3405" s="145" t="str">
        <f>IF(IFERROR(VLOOKUP(AE3405,#REF!,1,0),"")&lt;&gt;"",1,"")</f>
        <v/>
      </c>
      <c r="AX3405" s="145" t="str">
        <f>IF(IFERROR(VLOOKUP(AE3405,#REF!,1,0),"")&lt;&gt;"",1,"")</f>
        <v/>
      </c>
      <c r="AY3405" s="145" t="str">
        <f>IF(IFERROR(VLOOKUP(AE3405,#REF!,1,0),"")&lt;&gt;"",1,"")</f>
        <v/>
      </c>
      <c r="AZ3405" s="145" t="str">
        <f>IF(IFERROR(VLOOKUP(AE3405,#REF!,1,0),"")&lt;&gt;"",1,"")</f>
        <v/>
      </c>
      <c r="BA3405" s="145" t="str">
        <f>IF(IFERROR(VLOOKUP(AE3405,#REF!,1,0),"")&lt;&gt;"",1,"")</f>
        <v/>
      </c>
      <c r="BB3405" s="145" t="str">
        <f>IF(IFERROR(VLOOKUP(AE3405,#REF!,1,0),"")&lt;&gt;"",1,"")</f>
        <v/>
      </c>
      <c r="BC3405" s="145" t="str">
        <f>IF(IFERROR(VLOOKUP(AE3405,#REF!,1,0),"")&lt;&gt;"",1,"")</f>
        <v/>
      </c>
      <c r="BD3405" s="146" t="str">
        <f>IF(IFERROR(VLOOKUP(AE3405,#REF!,1,0),"")&lt;&gt;"",1,"")</f>
        <v/>
      </c>
      <c r="BE3405" s="148">
        <f t="shared" si="1223"/>
        <v>0</v>
      </c>
    </row>
    <row r="3406" spans="1:57" ht="17">
      <c r="A3406" s="137">
        <v>3217</v>
      </c>
      <c r="B3406" s="137"/>
      <c r="C3406" s="137"/>
      <c r="D3406" s="138"/>
      <c r="E3406" s="138"/>
      <c r="F3406" s="138"/>
      <c r="G3406" s="138"/>
      <c r="H3406" s="138"/>
      <c r="I3406" s="138"/>
      <c r="J3406" s="138"/>
      <c r="K3406" s="138"/>
      <c r="L3406" s="138" t="s">
        <v>7517</v>
      </c>
      <c r="M3406" s="158"/>
      <c r="N3406" s="139" t="s">
        <v>3963</v>
      </c>
      <c r="O3406" s="140" t="s">
        <v>25</v>
      </c>
      <c r="P3406" s="140" t="s">
        <v>121</v>
      </c>
      <c r="Q3406" s="140" t="s">
        <v>8</v>
      </c>
      <c r="R3406" s="140" t="s">
        <v>8</v>
      </c>
      <c r="S3406" s="140" t="s">
        <v>123</v>
      </c>
      <c r="T3406" s="141" t="s">
        <v>123</v>
      </c>
      <c r="U3406" s="140" t="s">
        <v>15</v>
      </c>
      <c r="V3406" s="141">
        <v>3</v>
      </c>
      <c r="W3406" s="140" t="s">
        <v>4397</v>
      </c>
      <c r="X3406" s="140" t="s">
        <v>4397</v>
      </c>
      <c r="Y3406" s="140" t="s">
        <v>66</v>
      </c>
      <c r="Z3406" s="140" t="s">
        <v>66</v>
      </c>
      <c r="AA3406" s="140" t="s">
        <v>4397</v>
      </c>
      <c r="AB3406" s="140" t="s">
        <v>4397</v>
      </c>
      <c r="AC3406" s="140" t="s">
        <v>66</v>
      </c>
      <c r="AD3406" s="187" t="s">
        <v>66</v>
      </c>
      <c r="AE3406" s="151" t="s">
        <v>4397</v>
      </c>
      <c r="AF3406" s="151" t="s">
        <v>4397</v>
      </c>
      <c r="AG3406" s="134"/>
      <c r="AH3406" s="142"/>
      <c r="AI3406" s="143"/>
      <c r="AJ3406" s="143" t="b">
        <f t="shared" si="1224"/>
        <v>0</v>
      </c>
      <c r="AK3406" s="143" t="str">
        <f>O3406&amp;Q3406&amp;R3406&amp;U3406&amp;V3406&amp;Y3406&amp;Z3406&amp;AC3406&amp;AD3406</f>
        <v>N11230000</v>
      </c>
      <c r="AL3406" s="95"/>
      <c r="AM3406" s="41"/>
      <c r="AN3406" s="145" t="str">
        <f>N3406&amp;AK3406</f>
        <v>J9NN11230000</v>
      </c>
      <c r="AO3406" s="145"/>
      <c r="AP3406" s="30"/>
      <c r="AQ3406" s="145"/>
      <c r="AR3406" s="145" t="str">
        <f t="shared" si="1232"/>
        <v/>
      </c>
      <c r="AS3406" s="145" t="str">
        <f>IF(IFERROR(VLOOKUP(AE3406,#REF!,1,0),"")&lt;&gt;"",1,"")</f>
        <v/>
      </c>
      <c r="AT3406" s="145" t="str">
        <f>IF(IFERROR(VLOOKUP(AE3406,#REF!,1,0),"")&lt;&gt;"",1,"")</f>
        <v/>
      </c>
      <c r="AU3406" s="145" t="str">
        <f>IF(IFERROR(VLOOKUP(AE3406,#REF!,1,0),"")&lt;&gt;"",1,"")</f>
        <v/>
      </c>
      <c r="AV3406" s="145" t="str">
        <f>IF(IFERROR(VLOOKUP(AE3406,#REF!,1,0),"")&lt;&gt;"",1,"")</f>
        <v/>
      </c>
      <c r="AW3406" s="145" t="str">
        <f>IF(IFERROR(VLOOKUP(AE3406,#REF!,1,0),"")&lt;&gt;"",1,"")</f>
        <v/>
      </c>
      <c r="AX3406" s="145" t="str">
        <f>IF(IFERROR(VLOOKUP(AE3406,#REF!,1,0),"")&lt;&gt;"",1,"")</f>
        <v/>
      </c>
      <c r="AY3406" s="145" t="str">
        <f>IF(IFERROR(VLOOKUP(AE3406,#REF!,1,0),"")&lt;&gt;"",1,"")</f>
        <v/>
      </c>
      <c r="AZ3406" s="145" t="str">
        <f>IF(IFERROR(VLOOKUP(AE3406,#REF!,1,0),"")&lt;&gt;"",1,"")</f>
        <v/>
      </c>
      <c r="BA3406" s="145" t="str">
        <f>IF(IFERROR(VLOOKUP(AE3406,#REF!,1,0),"")&lt;&gt;"",1,"")</f>
        <v/>
      </c>
      <c r="BB3406" s="145" t="str">
        <f>IF(IFERROR(VLOOKUP(AE3406,#REF!,1,0),"")&lt;&gt;"",1,"")</f>
        <v/>
      </c>
      <c r="BC3406" s="145" t="str">
        <f>IF(IFERROR(VLOOKUP(AE3406,#REF!,1,0),"")&lt;&gt;"",1,"")</f>
        <v/>
      </c>
      <c r="BD3406" s="146" t="str">
        <f>IF(IFERROR(VLOOKUP(AE3406,#REF!,1,0),"")&lt;&gt;"",1,"")</f>
        <v/>
      </c>
      <c r="BE3406" s="148">
        <f t="shared" si="1223"/>
        <v>0</v>
      </c>
    </row>
    <row r="3407" spans="1:57" ht="17">
      <c r="A3407" s="137">
        <v>3218</v>
      </c>
      <c r="B3407" s="137"/>
      <c r="C3407" s="137"/>
      <c r="D3407" s="138"/>
      <c r="E3407" s="138"/>
      <c r="F3407" s="138"/>
      <c r="G3407" s="138"/>
      <c r="H3407" s="138"/>
      <c r="I3407" s="138"/>
      <c r="J3407" s="138"/>
      <c r="K3407" s="138"/>
      <c r="L3407" s="138" t="s">
        <v>7518</v>
      </c>
      <c r="M3407" s="158"/>
      <c r="N3407" s="139" t="s">
        <v>3963</v>
      </c>
      <c r="O3407" s="140" t="s">
        <v>25</v>
      </c>
      <c r="P3407" s="140" t="s">
        <v>121</v>
      </c>
      <c r="Q3407" s="140" t="s">
        <v>8</v>
      </c>
      <c r="R3407" s="140" t="s">
        <v>8</v>
      </c>
      <c r="S3407" s="140" t="s">
        <v>123</v>
      </c>
      <c r="T3407" s="141" t="s">
        <v>123</v>
      </c>
      <c r="U3407" s="140" t="s">
        <v>15</v>
      </c>
      <c r="V3407" s="141">
        <v>4</v>
      </c>
      <c r="W3407" s="140" t="s">
        <v>4398</v>
      </c>
      <c r="X3407" s="140" t="s">
        <v>4398</v>
      </c>
      <c r="Y3407" s="140" t="s">
        <v>66</v>
      </c>
      <c r="Z3407" s="140" t="s">
        <v>66</v>
      </c>
      <c r="AA3407" s="140" t="s">
        <v>4398</v>
      </c>
      <c r="AB3407" s="140" t="s">
        <v>4398</v>
      </c>
      <c r="AC3407" s="140" t="s">
        <v>66</v>
      </c>
      <c r="AD3407" s="187" t="s">
        <v>66</v>
      </c>
      <c r="AE3407" s="151" t="s">
        <v>4398</v>
      </c>
      <c r="AF3407" s="151" t="s">
        <v>4398</v>
      </c>
      <c r="AG3407" s="134"/>
      <c r="AH3407" s="142"/>
      <c r="AI3407" s="143"/>
      <c r="AJ3407" s="143" t="b">
        <f t="shared" si="1224"/>
        <v>0</v>
      </c>
      <c r="AK3407" s="143" t="str">
        <f>O3407&amp;Q3407&amp;R3407&amp;U3407&amp;V3407&amp;Y3407&amp;Z3407&amp;AC3407&amp;AD3407</f>
        <v>N11240000</v>
      </c>
      <c r="AL3407" s="95"/>
      <c r="AM3407" s="41"/>
      <c r="AN3407" s="145" t="str">
        <f>N3407&amp;AK3407</f>
        <v>J9NN11240000</v>
      </c>
      <c r="AO3407" s="145"/>
      <c r="AP3407" s="30"/>
      <c r="AQ3407" s="145"/>
      <c r="AR3407" s="145" t="str">
        <f t="shared" si="1232"/>
        <v/>
      </c>
      <c r="AS3407" s="145" t="str">
        <f>IF(IFERROR(VLOOKUP(AE3407,#REF!,1,0),"")&lt;&gt;"",1,"")</f>
        <v/>
      </c>
      <c r="AT3407" s="145" t="str">
        <f>IF(IFERROR(VLOOKUP(AE3407,#REF!,1,0),"")&lt;&gt;"",1,"")</f>
        <v/>
      </c>
      <c r="AU3407" s="145" t="str">
        <f>IF(IFERROR(VLOOKUP(AE3407,#REF!,1,0),"")&lt;&gt;"",1,"")</f>
        <v/>
      </c>
      <c r="AV3407" s="145" t="str">
        <f>IF(IFERROR(VLOOKUP(AE3407,#REF!,1,0),"")&lt;&gt;"",1,"")</f>
        <v/>
      </c>
      <c r="AW3407" s="145" t="str">
        <f>IF(IFERROR(VLOOKUP(AE3407,#REF!,1,0),"")&lt;&gt;"",1,"")</f>
        <v/>
      </c>
      <c r="AX3407" s="145" t="str">
        <f>IF(IFERROR(VLOOKUP(AE3407,#REF!,1,0),"")&lt;&gt;"",1,"")</f>
        <v/>
      </c>
      <c r="AY3407" s="145" t="str">
        <f>IF(IFERROR(VLOOKUP(AE3407,#REF!,1,0),"")&lt;&gt;"",1,"")</f>
        <v/>
      </c>
      <c r="AZ3407" s="145" t="str">
        <f>IF(IFERROR(VLOOKUP(AE3407,#REF!,1,0),"")&lt;&gt;"",1,"")</f>
        <v/>
      </c>
      <c r="BA3407" s="145" t="str">
        <f>IF(IFERROR(VLOOKUP(AE3407,#REF!,1,0),"")&lt;&gt;"",1,"")</f>
        <v/>
      </c>
      <c r="BB3407" s="145" t="str">
        <f>IF(IFERROR(VLOOKUP(AE3407,#REF!,1,0),"")&lt;&gt;"",1,"")</f>
        <v/>
      </c>
      <c r="BC3407" s="145" t="str">
        <f>IF(IFERROR(VLOOKUP(AE3407,#REF!,1,0),"")&lt;&gt;"",1,"")</f>
        <v/>
      </c>
      <c r="BD3407" s="146" t="str">
        <f>IF(IFERROR(VLOOKUP(AE3407,#REF!,1,0),"")&lt;&gt;"",1,"")</f>
        <v/>
      </c>
      <c r="BE3407" s="148">
        <f t="shared" si="1223"/>
        <v>0</v>
      </c>
    </row>
    <row r="3408" spans="1:57" ht="17">
      <c r="A3408" s="137">
        <v>3219</v>
      </c>
      <c r="B3408" s="137"/>
      <c r="C3408" s="137"/>
      <c r="D3408" s="138"/>
      <c r="E3408" s="138"/>
      <c r="F3408" s="138"/>
      <c r="G3408" s="138"/>
      <c r="H3408" s="138"/>
      <c r="I3408" s="138"/>
      <c r="J3408" s="138"/>
      <c r="K3408" s="138"/>
      <c r="L3408" s="138" t="s">
        <v>7519</v>
      </c>
      <c r="M3408" s="158"/>
      <c r="N3408" s="139" t="s">
        <v>3963</v>
      </c>
      <c r="O3408" s="140" t="s">
        <v>25</v>
      </c>
      <c r="P3408" s="140" t="s">
        <v>121</v>
      </c>
      <c r="Q3408" s="140" t="s">
        <v>8</v>
      </c>
      <c r="R3408" s="140" t="s">
        <v>8</v>
      </c>
      <c r="S3408" s="140" t="s">
        <v>123</v>
      </c>
      <c r="T3408" s="141" t="s">
        <v>123</v>
      </c>
      <c r="U3408" s="140" t="s">
        <v>15</v>
      </c>
      <c r="V3408" s="141">
        <v>5</v>
      </c>
      <c r="W3408" s="140" t="s">
        <v>4399</v>
      </c>
      <c r="X3408" s="140" t="s">
        <v>4399</v>
      </c>
      <c r="Y3408" s="140" t="s">
        <v>66</v>
      </c>
      <c r="Z3408" s="140" t="s">
        <v>66</v>
      </c>
      <c r="AA3408" s="140" t="s">
        <v>4399</v>
      </c>
      <c r="AB3408" s="140" t="s">
        <v>4399</v>
      </c>
      <c r="AC3408" s="140" t="s">
        <v>66</v>
      </c>
      <c r="AD3408" s="187" t="s">
        <v>66</v>
      </c>
      <c r="AE3408" s="151" t="s">
        <v>4399</v>
      </c>
      <c r="AF3408" s="151" t="s">
        <v>4399</v>
      </c>
      <c r="AG3408" s="134"/>
      <c r="AH3408" s="142"/>
      <c r="AI3408" s="143"/>
      <c r="AJ3408" s="143" t="b">
        <f t="shared" si="1224"/>
        <v>0</v>
      </c>
      <c r="AK3408" s="143" t="str">
        <f>O3408&amp;Q3408&amp;R3408&amp;U3408&amp;V3408&amp;Y3408&amp;Z3408&amp;AC3408&amp;AD3408</f>
        <v>N11250000</v>
      </c>
      <c r="AL3408" s="95"/>
      <c r="AM3408" s="41"/>
      <c r="AN3408" s="145" t="str">
        <f>N3408&amp;AK3408</f>
        <v>J9NN11250000</v>
      </c>
      <c r="AO3408" s="145"/>
      <c r="AP3408" s="30"/>
      <c r="AQ3408" s="145"/>
      <c r="AR3408" s="145" t="str">
        <f t="shared" si="1232"/>
        <v/>
      </c>
      <c r="AS3408" s="145" t="str">
        <f>IF(IFERROR(VLOOKUP(AE3408,#REF!,1,0),"")&lt;&gt;"",1,"")</f>
        <v/>
      </c>
      <c r="AT3408" s="145" t="str">
        <f>IF(IFERROR(VLOOKUP(AE3408,#REF!,1,0),"")&lt;&gt;"",1,"")</f>
        <v/>
      </c>
      <c r="AU3408" s="145" t="str">
        <f>IF(IFERROR(VLOOKUP(AE3408,#REF!,1,0),"")&lt;&gt;"",1,"")</f>
        <v/>
      </c>
      <c r="AV3408" s="145" t="str">
        <f>IF(IFERROR(VLOOKUP(AE3408,#REF!,1,0),"")&lt;&gt;"",1,"")</f>
        <v/>
      </c>
      <c r="AW3408" s="145" t="str">
        <f>IF(IFERROR(VLOOKUP(AE3408,#REF!,1,0),"")&lt;&gt;"",1,"")</f>
        <v/>
      </c>
      <c r="AX3408" s="145" t="str">
        <f>IF(IFERROR(VLOOKUP(AE3408,#REF!,1,0),"")&lt;&gt;"",1,"")</f>
        <v/>
      </c>
      <c r="AY3408" s="145" t="str">
        <f>IF(IFERROR(VLOOKUP(AE3408,#REF!,1,0),"")&lt;&gt;"",1,"")</f>
        <v/>
      </c>
      <c r="AZ3408" s="145" t="str">
        <f>IF(IFERROR(VLOOKUP(AE3408,#REF!,1,0),"")&lt;&gt;"",1,"")</f>
        <v/>
      </c>
      <c r="BA3408" s="145" t="str">
        <f>IF(IFERROR(VLOOKUP(AE3408,#REF!,1,0),"")&lt;&gt;"",1,"")</f>
        <v/>
      </c>
      <c r="BB3408" s="145" t="str">
        <f>IF(IFERROR(VLOOKUP(AE3408,#REF!,1,0),"")&lt;&gt;"",1,"")</f>
        <v/>
      </c>
      <c r="BC3408" s="145" t="str">
        <f>IF(IFERROR(VLOOKUP(AE3408,#REF!,1,0),"")&lt;&gt;"",1,"")</f>
        <v/>
      </c>
      <c r="BD3408" s="146" t="str">
        <f>IF(IFERROR(VLOOKUP(AE3408,#REF!,1,0),"")&lt;&gt;"",1,"")</f>
        <v/>
      </c>
      <c r="BE3408" s="148">
        <f t="shared" si="1223"/>
        <v>0</v>
      </c>
    </row>
    <row r="3409" spans="1:57" ht="17">
      <c r="A3409" s="137">
        <v>3220</v>
      </c>
      <c r="B3409" s="137"/>
      <c r="C3409" s="137"/>
      <c r="D3409" s="138"/>
      <c r="E3409" s="138"/>
      <c r="F3409" s="138"/>
      <c r="G3409" s="138"/>
      <c r="H3409" s="138"/>
      <c r="I3409" s="138"/>
      <c r="J3409" s="138"/>
      <c r="K3409" s="138"/>
      <c r="L3409" s="138" t="s">
        <v>7520</v>
      </c>
      <c r="M3409" s="158"/>
      <c r="N3409" s="139" t="s">
        <v>3963</v>
      </c>
      <c r="O3409" s="140" t="s">
        <v>25</v>
      </c>
      <c r="P3409" s="140" t="s">
        <v>121</v>
      </c>
      <c r="Q3409" s="140" t="s">
        <v>8</v>
      </c>
      <c r="R3409" s="140" t="s">
        <v>8</v>
      </c>
      <c r="S3409" s="140" t="s">
        <v>123</v>
      </c>
      <c r="T3409" s="141" t="s">
        <v>123</v>
      </c>
      <c r="U3409" s="140" t="s">
        <v>15</v>
      </c>
      <c r="V3409" s="141">
        <v>6</v>
      </c>
      <c r="W3409" s="140" t="s">
        <v>4400</v>
      </c>
      <c r="X3409" s="140" t="s">
        <v>4400</v>
      </c>
      <c r="Y3409" s="140" t="s">
        <v>66</v>
      </c>
      <c r="Z3409" s="140" t="s">
        <v>66</v>
      </c>
      <c r="AA3409" s="140" t="s">
        <v>4400</v>
      </c>
      <c r="AB3409" s="140" t="s">
        <v>4400</v>
      </c>
      <c r="AC3409" s="140" t="s">
        <v>66</v>
      </c>
      <c r="AD3409" s="187" t="s">
        <v>66</v>
      </c>
      <c r="AE3409" s="151" t="s">
        <v>4400</v>
      </c>
      <c r="AF3409" s="151" t="s">
        <v>4400</v>
      </c>
      <c r="AG3409" s="134"/>
      <c r="AH3409" s="142"/>
      <c r="AI3409" s="143"/>
      <c r="AJ3409" s="143" t="b">
        <f t="shared" si="1224"/>
        <v>0</v>
      </c>
      <c r="AK3409" s="143" t="str">
        <f>O3409&amp;Q3409&amp;R3409&amp;U3409&amp;V3409&amp;Y3409&amp;Z3409&amp;AC3409&amp;AD3409</f>
        <v>N11260000</v>
      </c>
      <c r="AL3409" s="95"/>
      <c r="AM3409" s="41"/>
      <c r="AN3409" s="145" t="str">
        <f>N3409&amp;AK3409</f>
        <v>J9NN11260000</v>
      </c>
      <c r="AO3409" s="145"/>
      <c r="AP3409" s="30"/>
      <c r="AQ3409" s="145"/>
      <c r="AR3409" s="145" t="str">
        <f t="shared" si="1232"/>
        <v/>
      </c>
      <c r="AS3409" s="145" t="str">
        <f>IF(IFERROR(VLOOKUP(AE3409,#REF!,1,0),"")&lt;&gt;"",1,"")</f>
        <v/>
      </c>
      <c r="AT3409" s="145" t="str">
        <f>IF(IFERROR(VLOOKUP(AE3409,#REF!,1,0),"")&lt;&gt;"",1,"")</f>
        <v/>
      </c>
      <c r="AU3409" s="145" t="str">
        <f>IF(IFERROR(VLOOKUP(AE3409,#REF!,1,0),"")&lt;&gt;"",1,"")</f>
        <v/>
      </c>
      <c r="AV3409" s="145" t="str">
        <f>IF(IFERROR(VLOOKUP(AE3409,#REF!,1,0),"")&lt;&gt;"",1,"")</f>
        <v/>
      </c>
      <c r="AW3409" s="145" t="str">
        <f>IF(IFERROR(VLOOKUP(AE3409,#REF!,1,0),"")&lt;&gt;"",1,"")</f>
        <v/>
      </c>
      <c r="AX3409" s="145" t="str">
        <f>IF(IFERROR(VLOOKUP(AE3409,#REF!,1,0),"")&lt;&gt;"",1,"")</f>
        <v/>
      </c>
      <c r="AY3409" s="145" t="str">
        <f>IF(IFERROR(VLOOKUP(AE3409,#REF!,1,0),"")&lt;&gt;"",1,"")</f>
        <v/>
      </c>
      <c r="AZ3409" s="145" t="str">
        <f>IF(IFERROR(VLOOKUP(AE3409,#REF!,1,0),"")&lt;&gt;"",1,"")</f>
        <v/>
      </c>
      <c r="BA3409" s="145" t="str">
        <f>IF(IFERROR(VLOOKUP(AE3409,#REF!,1,0),"")&lt;&gt;"",1,"")</f>
        <v/>
      </c>
      <c r="BB3409" s="145" t="str">
        <f>IF(IFERROR(VLOOKUP(AE3409,#REF!,1,0),"")&lt;&gt;"",1,"")</f>
        <v/>
      </c>
      <c r="BC3409" s="145" t="str">
        <f>IF(IFERROR(VLOOKUP(AE3409,#REF!,1,0),"")&lt;&gt;"",1,"")</f>
        <v/>
      </c>
      <c r="BD3409" s="146" t="str">
        <f>IF(IFERROR(VLOOKUP(AE3409,#REF!,1,0),"")&lt;&gt;"",1,"")</f>
        <v/>
      </c>
      <c r="BE3409" s="148">
        <f t="shared" si="1223"/>
        <v>0</v>
      </c>
    </row>
    <row r="3410" spans="1:57" ht="17">
      <c r="A3410" s="137">
        <v>3221</v>
      </c>
      <c r="B3410" s="137"/>
      <c r="C3410" s="137"/>
      <c r="D3410" s="138"/>
      <c r="E3410" s="138"/>
      <c r="F3410" s="138"/>
      <c r="G3410" s="138"/>
      <c r="H3410" s="138"/>
      <c r="I3410" s="138"/>
      <c r="J3410" s="138"/>
      <c r="K3410" s="138"/>
      <c r="L3410" s="138" t="s">
        <v>7521</v>
      </c>
      <c r="M3410" s="158"/>
      <c r="N3410" s="139" t="s">
        <v>3963</v>
      </c>
      <c r="O3410" s="140" t="s">
        <v>25</v>
      </c>
      <c r="P3410" s="140" t="s">
        <v>121</v>
      </c>
      <c r="Q3410" s="140" t="s">
        <v>8</v>
      </c>
      <c r="R3410" s="140" t="s">
        <v>8</v>
      </c>
      <c r="S3410" s="140" t="s">
        <v>123</v>
      </c>
      <c r="T3410" s="141" t="s">
        <v>123</v>
      </c>
      <c r="U3410" s="140" t="s">
        <v>15</v>
      </c>
      <c r="V3410" s="141">
        <v>7</v>
      </c>
      <c r="W3410" s="140" t="s">
        <v>4401</v>
      </c>
      <c r="X3410" s="140" t="s">
        <v>4401</v>
      </c>
      <c r="Y3410" s="140" t="s">
        <v>66</v>
      </c>
      <c r="Z3410" s="140" t="s">
        <v>66</v>
      </c>
      <c r="AA3410" s="140" t="s">
        <v>4401</v>
      </c>
      <c r="AB3410" s="140" t="s">
        <v>4401</v>
      </c>
      <c r="AC3410" s="140" t="s">
        <v>66</v>
      </c>
      <c r="AD3410" s="187" t="s">
        <v>66</v>
      </c>
      <c r="AE3410" s="151" t="s">
        <v>4401</v>
      </c>
      <c r="AF3410" s="151" t="s">
        <v>4401</v>
      </c>
      <c r="AG3410" s="134"/>
      <c r="AH3410" s="142"/>
      <c r="AI3410" s="143"/>
      <c r="AJ3410" s="143" t="b">
        <f t="shared" si="1224"/>
        <v>0</v>
      </c>
      <c r="AK3410" s="143" t="str">
        <f>O3410&amp;Q3410&amp;R3410&amp;U3410&amp;V3410&amp;Y3410&amp;Z3410&amp;AC3410&amp;AD3410</f>
        <v>N11270000</v>
      </c>
      <c r="AL3410" s="95"/>
      <c r="AM3410" s="41"/>
      <c r="AN3410" s="145" t="str">
        <f>N3410&amp;AK3410</f>
        <v>J9NN11270000</v>
      </c>
      <c r="AO3410" s="145"/>
      <c r="AP3410" s="30"/>
      <c r="AQ3410" s="145"/>
      <c r="AR3410" s="145" t="str">
        <f t="shared" si="1232"/>
        <v/>
      </c>
      <c r="AS3410" s="145" t="str">
        <f>IF(IFERROR(VLOOKUP(AE3410,#REF!,1,0),"")&lt;&gt;"",1,"")</f>
        <v/>
      </c>
      <c r="AT3410" s="145" t="str">
        <f>IF(IFERROR(VLOOKUP(AE3410,#REF!,1,0),"")&lt;&gt;"",1,"")</f>
        <v/>
      </c>
      <c r="AU3410" s="145" t="str">
        <f>IF(IFERROR(VLOOKUP(AE3410,#REF!,1,0),"")&lt;&gt;"",1,"")</f>
        <v/>
      </c>
      <c r="AV3410" s="145" t="str">
        <f>IF(IFERROR(VLOOKUP(AE3410,#REF!,1,0),"")&lt;&gt;"",1,"")</f>
        <v/>
      </c>
      <c r="AW3410" s="145" t="str">
        <f>IF(IFERROR(VLOOKUP(AE3410,#REF!,1,0),"")&lt;&gt;"",1,"")</f>
        <v/>
      </c>
      <c r="AX3410" s="145" t="str">
        <f>IF(IFERROR(VLOOKUP(AE3410,#REF!,1,0),"")&lt;&gt;"",1,"")</f>
        <v/>
      </c>
      <c r="AY3410" s="145" t="str">
        <f>IF(IFERROR(VLOOKUP(AE3410,#REF!,1,0),"")&lt;&gt;"",1,"")</f>
        <v/>
      </c>
      <c r="AZ3410" s="145" t="str">
        <f>IF(IFERROR(VLOOKUP(AE3410,#REF!,1,0),"")&lt;&gt;"",1,"")</f>
        <v/>
      </c>
      <c r="BA3410" s="145" t="str">
        <f>IF(IFERROR(VLOOKUP(AE3410,#REF!,1,0),"")&lt;&gt;"",1,"")</f>
        <v/>
      </c>
      <c r="BB3410" s="145" t="str">
        <f>IF(IFERROR(VLOOKUP(AE3410,#REF!,1,0),"")&lt;&gt;"",1,"")</f>
        <v/>
      </c>
      <c r="BC3410" s="145" t="str">
        <f>IF(IFERROR(VLOOKUP(AE3410,#REF!,1,0),"")&lt;&gt;"",1,"")</f>
        <v/>
      </c>
      <c r="BD3410" s="146" t="str">
        <f>IF(IFERROR(VLOOKUP(AE3410,#REF!,1,0),"")&lt;&gt;"",1,"")</f>
        <v/>
      </c>
      <c r="BE3410" s="148">
        <f t="shared" si="1223"/>
        <v>0</v>
      </c>
    </row>
    <row r="3411" spans="1:57" ht="17">
      <c r="A3411" s="137">
        <v>3222</v>
      </c>
      <c r="B3411" s="137"/>
      <c r="C3411" s="137"/>
      <c r="D3411" s="138"/>
      <c r="E3411" s="138"/>
      <c r="F3411" s="138"/>
      <c r="G3411" s="138"/>
      <c r="H3411" s="138"/>
      <c r="I3411" s="138"/>
      <c r="J3411" s="138"/>
      <c r="K3411" s="138"/>
      <c r="L3411" s="138" t="s">
        <v>7522</v>
      </c>
      <c r="M3411" s="158"/>
      <c r="N3411" s="139" t="s">
        <v>3963</v>
      </c>
      <c r="O3411" s="140" t="s">
        <v>25</v>
      </c>
      <c r="P3411" s="140" t="s">
        <v>121</v>
      </c>
      <c r="Q3411" s="140" t="s">
        <v>8</v>
      </c>
      <c r="R3411" s="140" t="s">
        <v>8</v>
      </c>
      <c r="S3411" s="140" t="s">
        <v>123</v>
      </c>
      <c r="T3411" s="141" t="s">
        <v>123</v>
      </c>
      <c r="U3411" s="140" t="s">
        <v>15</v>
      </c>
      <c r="V3411" s="141">
        <v>7</v>
      </c>
      <c r="W3411" s="140" t="s">
        <v>4401</v>
      </c>
      <c r="X3411" s="140" t="s">
        <v>4401</v>
      </c>
      <c r="Y3411" s="140" t="s">
        <v>8</v>
      </c>
      <c r="Z3411" s="140" t="s">
        <v>8</v>
      </c>
      <c r="AA3411" s="140" t="s">
        <v>4402</v>
      </c>
      <c r="AB3411" s="140" t="s">
        <v>4402</v>
      </c>
      <c r="AC3411" s="140" t="s">
        <v>66</v>
      </c>
      <c r="AD3411" s="187" t="s">
        <v>66</v>
      </c>
      <c r="AE3411" s="140" t="s">
        <v>4402</v>
      </c>
      <c r="AF3411" s="140" t="s">
        <v>4402</v>
      </c>
      <c r="AG3411" s="134"/>
      <c r="AH3411" s="142"/>
      <c r="AI3411" s="143"/>
      <c r="AJ3411" s="143" t="b">
        <f t="shared" si="1224"/>
        <v>0</v>
      </c>
      <c r="AK3411" s="143" t="str">
        <f>O3411&amp;Q3411&amp;R3411&amp;U3411&amp;V3411&amp;Y3411&amp;Z3411&amp;AC3411&amp;AD3411</f>
        <v>N11271100</v>
      </c>
      <c r="AL3411" s="95"/>
      <c r="AM3411" s="41"/>
      <c r="AN3411" s="145" t="str">
        <f>N3411&amp;AK3411</f>
        <v>J9NN11271100</v>
      </c>
      <c r="AO3411" s="145"/>
      <c r="AP3411" s="30"/>
      <c r="AQ3411" s="145"/>
      <c r="AR3411" s="145" t="str">
        <f t="shared" si="1232"/>
        <v/>
      </c>
      <c r="AS3411" s="145" t="str">
        <f>IF(IFERROR(VLOOKUP(AE3411,#REF!,1,0),"")&lt;&gt;"",1,"")</f>
        <v/>
      </c>
      <c r="AT3411" s="145" t="str">
        <f>IF(IFERROR(VLOOKUP(AE3411,#REF!,1,0),"")&lt;&gt;"",1,"")</f>
        <v/>
      </c>
      <c r="AU3411" s="145" t="str">
        <f>IF(IFERROR(VLOOKUP(AE3411,#REF!,1,0),"")&lt;&gt;"",1,"")</f>
        <v/>
      </c>
      <c r="AV3411" s="145" t="str">
        <f>IF(IFERROR(VLOOKUP(AE3411,#REF!,1,0),"")&lt;&gt;"",1,"")</f>
        <v/>
      </c>
      <c r="AW3411" s="145" t="str">
        <f>IF(IFERROR(VLOOKUP(AE3411,#REF!,1,0),"")&lt;&gt;"",1,"")</f>
        <v/>
      </c>
      <c r="AX3411" s="145" t="str">
        <f>IF(IFERROR(VLOOKUP(AE3411,#REF!,1,0),"")&lt;&gt;"",1,"")</f>
        <v/>
      </c>
      <c r="AY3411" s="145" t="str">
        <f>IF(IFERROR(VLOOKUP(AE3411,#REF!,1,0),"")&lt;&gt;"",1,"")</f>
        <v/>
      </c>
      <c r="AZ3411" s="145" t="str">
        <f>IF(IFERROR(VLOOKUP(AE3411,#REF!,1,0),"")&lt;&gt;"",1,"")</f>
        <v/>
      </c>
      <c r="BA3411" s="145" t="str">
        <f>IF(IFERROR(VLOOKUP(AE3411,#REF!,1,0),"")&lt;&gt;"",1,"")</f>
        <v/>
      </c>
      <c r="BB3411" s="145" t="str">
        <f>IF(IFERROR(VLOOKUP(AE3411,#REF!,1,0),"")&lt;&gt;"",1,"")</f>
        <v/>
      </c>
      <c r="BC3411" s="145" t="str">
        <f>IF(IFERROR(VLOOKUP(AE3411,#REF!,1,0),"")&lt;&gt;"",1,"")</f>
        <v/>
      </c>
      <c r="BD3411" s="146" t="str">
        <f>IF(IFERROR(VLOOKUP(AE3411,#REF!,1,0),"")&lt;&gt;"",1,"")</f>
        <v/>
      </c>
      <c r="BE3411" s="148">
        <f t="shared" si="1223"/>
        <v>0</v>
      </c>
    </row>
    <row r="3412" spans="1:57" ht="17">
      <c r="A3412" s="137">
        <v>3223</v>
      </c>
      <c r="B3412" s="137"/>
      <c r="C3412" s="137"/>
      <c r="D3412" s="138"/>
      <c r="E3412" s="138"/>
      <c r="F3412" s="138"/>
      <c r="G3412" s="138"/>
      <c r="H3412" s="138"/>
      <c r="I3412" s="138"/>
      <c r="J3412" s="138"/>
      <c r="K3412" s="138"/>
      <c r="L3412" s="138" t="s">
        <v>7523</v>
      </c>
      <c r="M3412" s="158"/>
      <c r="N3412" s="139" t="s">
        <v>3963</v>
      </c>
      <c r="O3412" s="140" t="s">
        <v>25</v>
      </c>
      <c r="P3412" s="140" t="s">
        <v>121</v>
      </c>
      <c r="Q3412" s="140" t="s">
        <v>8</v>
      </c>
      <c r="R3412" s="140" t="s">
        <v>8</v>
      </c>
      <c r="S3412" s="140" t="s">
        <v>123</v>
      </c>
      <c r="T3412" s="141" t="s">
        <v>123</v>
      </c>
      <c r="U3412" s="140" t="s">
        <v>15</v>
      </c>
      <c r="V3412" s="141">
        <v>7</v>
      </c>
      <c r="W3412" s="140" t="s">
        <v>4401</v>
      </c>
      <c r="X3412" s="140" t="s">
        <v>4401</v>
      </c>
      <c r="Y3412" s="140" t="s">
        <v>8</v>
      </c>
      <c r="Z3412" s="140" t="s">
        <v>15</v>
      </c>
      <c r="AA3412" s="140" t="s">
        <v>4403</v>
      </c>
      <c r="AB3412" s="140" t="s">
        <v>4403</v>
      </c>
      <c r="AC3412" s="140" t="s">
        <v>66</v>
      </c>
      <c r="AD3412" s="187" t="s">
        <v>66</v>
      </c>
      <c r="AE3412" s="140" t="s">
        <v>4403</v>
      </c>
      <c r="AF3412" s="140" t="s">
        <v>4403</v>
      </c>
      <c r="AG3412" s="134"/>
      <c r="AH3412" s="142"/>
      <c r="AI3412" s="143"/>
      <c r="AJ3412" s="143" t="b">
        <f t="shared" si="1224"/>
        <v>0</v>
      </c>
      <c r="AK3412" s="143" t="str">
        <f>O3412&amp;Q3412&amp;R3412&amp;U3412&amp;V3412&amp;Y3412&amp;Z3412&amp;AC3412&amp;AD3412</f>
        <v>N11271200</v>
      </c>
      <c r="AL3412" s="95"/>
      <c r="AM3412" s="41"/>
      <c r="AN3412" s="145" t="str">
        <f>N3412&amp;AK3412</f>
        <v>J9NN11271200</v>
      </c>
      <c r="AO3412" s="145"/>
      <c r="AP3412" s="30"/>
      <c r="AQ3412" s="145"/>
      <c r="AR3412" s="145" t="str">
        <f t="shared" si="1232"/>
        <v/>
      </c>
      <c r="AS3412" s="145" t="str">
        <f>IF(IFERROR(VLOOKUP(AE3412,#REF!,1,0),"")&lt;&gt;"",1,"")</f>
        <v/>
      </c>
      <c r="AT3412" s="145" t="str">
        <f>IF(IFERROR(VLOOKUP(AE3412,#REF!,1,0),"")&lt;&gt;"",1,"")</f>
        <v/>
      </c>
      <c r="AU3412" s="145" t="str">
        <f>IF(IFERROR(VLOOKUP(AE3412,#REF!,1,0),"")&lt;&gt;"",1,"")</f>
        <v/>
      </c>
      <c r="AV3412" s="145" t="str">
        <f>IF(IFERROR(VLOOKUP(AE3412,#REF!,1,0),"")&lt;&gt;"",1,"")</f>
        <v/>
      </c>
      <c r="AW3412" s="145" t="str">
        <f>IF(IFERROR(VLOOKUP(AE3412,#REF!,1,0),"")&lt;&gt;"",1,"")</f>
        <v/>
      </c>
      <c r="AX3412" s="145" t="str">
        <f>IF(IFERROR(VLOOKUP(AE3412,#REF!,1,0),"")&lt;&gt;"",1,"")</f>
        <v/>
      </c>
      <c r="AY3412" s="145" t="str">
        <f>IF(IFERROR(VLOOKUP(AE3412,#REF!,1,0),"")&lt;&gt;"",1,"")</f>
        <v/>
      </c>
      <c r="AZ3412" s="145" t="str">
        <f>IF(IFERROR(VLOOKUP(AE3412,#REF!,1,0),"")&lt;&gt;"",1,"")</f>
        <v/>
      </c>
      <c r="BA3412" s="145" t="str">
        <f>IF(IFERROR(VLOOKUP(AE3412,#REF!,1,0),"")&lt;&gt;"",1,"")</f>
        <v/>
      </c>
      <c r="BB3412" s="145" t="str">
        <f>IF(IFERROR(VLOOKUP(AE3412,#REF!,1,0),"")&lt;&gt;"",1,"")</f>
        <v/>
      </c>
      <c r="BC3412" s="145" t="str">
        <f>IF(IFERROR(VLOOKUP(AE3412,#REF!,1,0),"")&lt;&gt;"",1,"")</f>
        <v/>
      </c>
      <c r="BD3412" s="146" t="str">
        <f>IF(IFERROR(VLOOKUP(AE3412,#REF!,1,0),"")&lt;&gt;"",1,"")</f>
        <v/>
      </c>
      <c r="BE3412" s="148">
        <f t="shared" si="1223"/>
        <v>0</v>
      </c>
    </row>
    <row r="3413" spans="1:57" ht="17">
      <c r="A3413" s="137"/>
      <c r="B3413" s="137"/>
      <c r="C3413" s="137"/>
      <c r="D3413" s="138"/>
      <c r="E3413" s="138"/>
      <c r="F3413" s="138"/>
      <c r="G3413" s="138"/>
      <c r="H3413" s="138"/>
      <c r="I3413" s="138"/>
      <c r="J3413" s="138"/>
      <c r="K3413" s="138"/>
      <c r="L3413" s="138" t="s">
        <v>7524</v>
      </c>
      <c r="M3413" s="158"/>
      <c r="N3413" s="139" t="s">
        <v>3963</v>
      </c>
      <c r="O3413" s="140" t="s">
        <v>25</v>
      </c>
      <c r="P3413" s="140" t="s">
        <v>121</v>
      </c>
      <c r="Q3413" s="140" t="s">
        <v>8</v>
      </c>
      <c r="R3413" s="140" t="s">
        <v>8</v>
      </c>
      <c r="S3413" s="140" t="s">
        <v>123</v>
      </c>
      <c r="T3413" s="141" t="s">
        <v>123</v>
      </c>
      <c r="U3413" s="140" t="s">
        <v>15</v>
      </c>
      <c r="V3413" s="141">
        <v>6</v>
      </c>
      <c r="W3413" s="140" t="s">
        <v>4401</v>
      </c>
      <c r="X3413" s="140" t="s">
        <v>4401</v>
      </c>
      <c r="Y3413" s="140" t="s">
        <v>18</v>
      </c>
      <c r="Z3413" s="140" t="s">
        <v>37</v>
      </c>
      <c r="AA3413" s="140" t="s">
        <v>4404</v>
      </c>
      <c r="AB3413" s="140" t="s">
        <v>4404</v>
      </c>
      <c r="AC3413" s="140" t="s">
        <v>66</v>
      </c>
      <c r="AD3413" s="187" t="s">
        <v>66</v>
      </c>
      <c r="AE3413" s="151" t="s">
        <v>4404</v>
      </c>
      <c r="AF3413" s="151" t="s">
        <v>4404</v>
      </c>
      <c r="AG3413" s="134"/>
      <c r="AH3413" s="142"/>
      <c r="AI3413" s="143"/>
      <c r="AJ3413" s="143" t="b">
        <f t="shared" si="1224"/>
        <v>0</v>
      </c>
      <c r="AK3413" s="143" t="str">
        <f>O3413&amp;Q3413&amp;R3413&amp;U3413&amp;V3413&amp;Y3413&amp;Z3413&amp;AC3413&amp;AD3413</f>
        <v>N11269800</v>
      </c>
      <c r="AL3413" s="95"/>
      <c r="AM3413" s="41"/>
      <c r="AN3413" s="145" t="str">
        <f>N3413&amp;AK3413</f>
        <v>J9NN11269800</v>
      </c>
      <c r="AO3413" s="145"/>
      <c r="AP3413" s="30"/>
      <c r="AQ3413" s="145"/>
      <c r="AR3413" s="145"/>
      <c r="AS3413" s="145"/>
      <c r="AT3413" s="145"/>
      <c r="AU3413" s="145"/>
      <c r="AV3413" s="145"/>
      <c r="AW3413" s="145"/>
      <c r="AX3413" s="145"/>
      <c r="AY3413" s="145"/>
      <c r="AZ3413" s="145"/>
      <c r="BA3413" s="145"/>
      <c r="BB3413" s="145"/>
      <c r="BC3413" s="145"/>
      <c r="BD3413" s="146"/>
      <c r="BE3413" s="148">
        <f t="shared" si="1223"/>
        <v>0</v>
      </c>
    </row>
    <row r="3414" spans="1:57" ht="17">
      <c r="A3414" s="137"/>
      <c r="B3414" s="137"/>
      <c r="C3414" s="137"/>
      <c r="D3414" s="138"/>
      <c r="E3414" s="138"/>
      <c r="F3414" s="138"/>
      <c r="G3414" s="138"/>
      <c r="H3414" s="138"/>
      <c r="I3414" s="138"/>
      <c r="J3414" s="138"/>
      <c r="K3414" s="138"/>
      <c r="L3414" s="138" t="s">
        <v>7525</v>
      </c>
      <c r="M3414" s="158"/>
      <c r="N3414" s="139" t="s">
        <v>3963</v>
      </c>
      <c r="O3414" s="140" t="s">
        <v>25</v>
      </c>
      <c r="P3414" s="140" t="s">
        <v>121</v>
      </c>
      <c r="Q3414" s="140" t="s">
        <v>8</v>
      </c>
      <c r="R3414" s="140" t="s">
        <v>8</v>
      </c>
      <c r="S3414" s="140" t="s">
        <v>123</v>
      </c>
      <c r="T3414" s="141" t="s">
        <v>123</v>
      </c>
      <c r="U3414" s="140" t="s">
        <v>15</v>
      </c>
      <c r="V3414" s="141">
        <v>7</v>
      </c>
      <c r="W3414" s="140" t="s">
        <v>4401</v>
      </c>
      <c r="X3414" s="140" t="s">
        <v>4401</v>
      </c>
      <c r="Y3414" s="140" t="s">
        <v>18</v>
      </c>
      <c r="Z3414" s="140" t="s">
        <v>18</v>
      </c>
      <c r="AA3414" s="140" t="s">
        <v>4405</v>
      </c>
      <c r="AB3414" s="140" t="s">
        <v>4405</v>
      </c>
      <c r="AC3414" s="140" t="s">
        <v>66</v>
      </c>
      <c r="AD3414" s="187" t="s">
        <v>66</v>
      </c>
      <c r="AE3414" s="151" t="s">
        <v>4405</v>
      </c>
      <c r="AF3414" s="151" t="s">
        <v>4405</v>
      </c>
      <c r="AG3414" s="134"/>
      <c r="AH3414" s="142"/>
      <c r="AI3414" s="143"/>
      <c r="AJ3414" s="143" t="b">
        <f t="shared" si="1224"/>
        <v>0</v>
      </c>
      <c r="AK3414" s="143" t="str">
        <f>O3414&amp;Q3414&amp;R3414&amp;U3414&amp;V3414&amp;Y3414&amp;Z3414&amp;AC3414&amp;AD3414</f>
        <v>N11279900</v>
      </c>
      <c r="AL3414" s="95"/>
      <c r="AM3414" s="41"/>
      <c r="AN3414" s="145" t="str">
        <f>N3414&amp;AK3414</f>
        <v>J9NN11279900</v>
      </c>
      <c r="AO3414" s="145"/>
      <c r="AP3414" s="30"/>
      <c r="AQ3414" s="145"/>
      <c r="AR3414" s="145"/>
      <c r="AS3414" s="145"/>
      <c r="AT3414" s="145"/>
      <c r="AU3414" s="145"/>
      <c r="AV3414" s="145"/>
      <c r="AW3414" s="145"/>
      <c r="AX3414" s="145"/>
      <c r="AY3414" s="145"/>
      <c r="AZ3414" s="145"/>
      <c r="BA3414" s="145"/>
      <c r="BB3414" s="145"/>
      <c r="BC3414" s="145"/>
      <c r="BD3414" s="146"/>
      <c r="BE3414" s="148">
        <f t="shared" si="1223"/>
        <v>0</v>
      </c>
    </row>
    <row r="3415" spans="1:57" ht="17">
      <c r="A3415" s="137">
        <v>3224</v>
      </c>
      <c r="B3415" s="137"/>
      <c r="C3415" s="137"/>
      <c r="D3415" s="138"/>
      <c r="E3415" s="138"/>
      <c r="F3415" s="138"/>
      <c r="G3415" s="138"/>
      <c r="H3415" s="138"/>
      <c r="I3415" s="138"/>
      <c r="J3415" s="138"/>
      <c r="K3415" s="138"/>
      <c r="L3415" s="138" t="s">
        <v>7526</v>
      </c>
      <c r="M3415" s="158"/>
      <c r="N3415" s="139" t="s">
        <v>3963</v>
      </c>
      <c r="O3415" s="140" t="s">
        <v>25</v>
      </c>
      <c r="P3415" s="140" t="s">
        <v>121</v>
      </c>
      <c r="Q3415" s="140" t="s">
        <v>8</v>
      </c>
      <c r="R3415" s="140" t="s">
        <v>8</v>
      </c>
      <c r="S3415" s="140" t="s">
        <v>123</v>
      </c>
      <c r="T3415" s="141" t="s">
        <v>123</v>
      </c>
      <c r="U3415" s="140" t="s">
        <v>15</v>
      </c>
      <c r="V3415" s="141">
        <v>8</v>
      </c>
      <c r="W3415" s="140" t="s">
        <v>4406</v>
      </c>
      <c r="X3415" s="140" t="s">
        <v>4406</v>
      </c>
      <c r="Y3415" s="140" t="s">
        <v>66</v>
      </c>
      <c r="Z3415" s="140" t="s">
        <v>66</v>
      </c>
      <c r="AA3415" s="140" t="s">
        <v>4406</v>
      </c>
      <c r="AB3415" s="140" t="s">
        <v>4406</v>
      </c>
      <c r="AC3415" s="140" t="s">
        <v>66</v>
      </c>
      <c r="AD3415" s="187" t="s">
        <v>66</v>
      </c>
      <c r="AE3415" s="151" t="s">
        <v>4406</v>
      </c>
      <c r="AF3415" s="151" t="s">
        <v>4406</v>
      </c>
      <c r="AG3415" s="134"/>
      <c r="AH3415" s="142"/>
      <c r="AI3415" s="143"/>
      <c r="AJ3415" s="143" t="b">
        <f t="shared" si="1224"/>
        <v>0</v>
      </c>
      <c r="AK3415" s="143" t="str">
        <f>O3415&amp;Q3415&amp;R3415&amp;U3415&amp;V3415&amp;Y3415&amp;Z3415&amp;AC3415&amp;AD3415</f>
        <v>N11280000</v>
      </c>
      <c r="AL3415" s="95"/>
      <c r="AM3415" s="41"/>
      <c r="AN3415" s="145" t="str">
        <f>N3415&amp;AK3415</f>
        <v>J9NN11280000</v>
      </c>
      <c r="AO3415" s="145"/>
      <c r="AP3415" s="30"/>
      <c r="AQ3415" s="145"/>
      <c r="AR3415" s="145" t="str">
        <f t="shared" ref="AR3415:AR3419" si="1233">IF(AL3415&lt;&gt;"",1,"")</f>
        <v/>
      </c>
      <c r="AS3415" s="145" t="str">
        <f>IF(IFERROR(VLOOKUP(AE3415,#REF!,1,0),"")&lt;&gt;"",1,"")</f>
        <v/>
      </c>
      <c r="AT3415" s="145" t="str">
        <f>IF(IFERROR(VLOOKUP(AE3415,#REF!,1,0),"")&lt;&gt;"",1,"")</f>
        <v/>
      </c>
      <c r="AU3415" s="145" t="str">
        <f>IF(IFERROR(VLOOKUP(AE3415,#REF!,1,0),"")&lt;&gt;"",1,"")</f>
        <v/>
      </c>
      <c r="AV3415" s="145" t="str">
        <f>IF(IFERROR(VLOOKUP(AE3415,#REF!,1,0),"")&lt;&gt;"",1,"")</f>
        <v/>
      </c>
      <c r="AW3415" s="145" t="str">
        <f>IF(IFERROR(VLOOKUP(AE3415,#REF!,1,0),"")&lt;&gt;"",1,"")</f>
        <v/>
      </c>
      <c r="AX3415" s="145" t="str">
        <f>IF(IFERROR(VLOOKUP(AE3415,#REF!,1,0),"")&lt;&gt;"",1,"")</f>
        <v/>
      </c>
      <c r="AY3415" s="145" t="str">
        <f>IF(IFERROR(VLOOKUP(AE3415,#REF!,1,0),"")&lt;&gt;"",1,"")</f>
        <v/>
      </c>
      <c r="AZ3415" s="145" t="str">
        <f>IF(IFERROR(VLOOKUP(AE3415,#REF!,1,0),"")&lt;&gt;"",1,"")</f>
        <v/>
      </c>
      <c r="BA3415" s="145" t="str">
        <f>IF(IFERROR(VLOOKUP(AE3415,#REF!,1,0),"")&lt;&gt;"",1,"")</f>
        <v/>
      </c>
      <c r="BB3415" s="145" t="str">
        <f>IF(IFERROR(VLOOKUP(AE3415,#REF!,1,0),"")&lt;&gt;"",1,"")</f>
        <v/>
      </c>
      <c r="BC3415" s="145" t="str">
        <f>IF(IFERROR(VLOOKUP(AE3415,#REF!,1,0),"")&lt;&gt;"",1,"")</f>
        <v/>
      </c>
      <c r="BD3415" s="146" t="str">
        <f>IF(IFERROR(VLOOKUP(AE3415,#REF!,1,0),"")&lt;&gt;"",1,"")</f>
        <v/>
      </c>
      <c r="BE3415" s="148">
        <f t="shared" si="1223"/>
        <v>0</v>
      </c>
    </row>
    <row r="3416" spans="1:57" ht="17">
      <c r="A3416" s="137">
        <v>3225</v>
      </c>
      <c r="B3416" s="137"/>
      <c r="C3416" s="137"/>
      <c r="D3416" s="138"/>
      <c r="E3416" s="138"/>
      <c r="F3416" s="138"/>
      <c r="G3416" s="138"/>
      <c r="H3416" s="138"/>
      <c r="I3416" s="138"/>
      <c r="J3416" s="138"/>
      <c r="K3416" s="138"/>
      <c r="L3416" s="138" t="s">
        <v>7527</v>
      </c>
      <c r="M3416" s="158"/>
      <c r="N3416" s="139" t="s">
        <v>3963</v>
      </c>
      <c r="O3416" s="140" t="s">
        <v>25</v>
      </c>
      <c r="P3416" s="140" t="s">
        <v>121</v>
      </c>
      <c r="Q3416" s="140" t="s">
        <v>8</v>
      </c>
      <c r="R3416" s="140" t="s">
        <v>8</v>
      </c>
      <c r="S3416" s="140" t="s">
        <v>123</v>
      </c>
      <c r="T3416" s="141" t="s">
        <v>123</v>
      </c>
      <c r="U3416" s="140" t="s">
        <v>15</v>
      </c>
      <c r="V3416" s="141">
        <v>9</v>
      </c>
      <c r="W3416" s="140" t="s">
        <v>4407</v>
      </c>
      <c r="X3416" s="140" t="s">
        <v>4407</v>
      </c>
      <c r="Y3416" s="140" t="s">
        <v>66</v>
      </c>
      <c r="Z3416" s="140" t="s">
        <v>66</v>
      </c>
      <c r="AA3416" s="140" t="s">
        <v>4407</v>
      </c>
      <c r="AB3416" s="140" t="s">
        <v>4407</v>
      </c>
      <c r="AC3416" s="140" t="s">
        <v>66</v>
      </c>
      <c r="AD3416" s="187" t="s">
        <v>66</v>
      </c>
      <c r="AE3416" s="151" t="s">
        <v>4407</v>
      </c>
      <c r="AF3416" s="151" t="s">
        <v>4407</v>
      </c>
      <c r="AG3416" s="134"/>
      <c r="AH3416" s="142"/>
      <c r="AI3416" s="143"/>
      <c r="AJ3416" s="143" t="b">
        <f t="shared" si="1224"/>
        <v>0</v>
      </c>
      <c r="AK3416" s="143" t="str">
        <f>O3416&amp;Q3416&amp;R3416&amp;U3416&amp;V3416&amp;Y3416&amp;Z3416&amp;AC3416&amp;AD3416</f>
        <v>N11290000</v>
      </c>
      <c r="AL3416" s="95"/>
      <c r="AM3416" s="41"/>
      <c r="AN3416" s="145" t="str">
        <f>N3416&amp;AK3416</f>
        <v>J9NN11290000</v>
      </c>
      <c r="AO3416" s="145"/>
      <c r="AP3416" s="30"/>
      <c r="AQ3416" s="145"/>
      <c r="AR3416" s="145" t="str">
        <f t="shared" si="1233"/>
        <v/>
      </c>
      <c r="AS3416" s="145" t="str">
        <f>IF(IFERROR(VLOOKUP(AE3416,#REF!,1,0),"")&lt;&gt;"",1,"")</f>
        <v/>
      </c>
      <c r="AT3416" s="145" t="str">
        <f>IF(IFERROR(VLOOKUP(AE3416,#REF!,1,0),"")&lt;&gt;"",1,"")</f>
        <v/>
      </c>
      <c r="AU3416" s="145" t="str">
        <f>IF(IFERROR(VLOOKUP(AE3416,#REF!,1,0),"")&lt;&gt;"",1,"")</f>
        <v/>
      </c>
      <c r="AV3416" s="145" t="str">
        <f>IF(IFERROR(VLOOKUP(AE3416,#REF!,1,0),"")&lt;&gt;"",1,"")</f>
        <v/>
      </c>
      <c r="AW3416" s="145" t="str">
        <f>IF(IFERROR(VLOOKUP(AE3416,#REF!,1,0),"")&lt;&gt;"",1,"")</f>
        <v/>
      </c>
      <c r="AX3416" s="145" t="str">
        <f>IF(IFERROR(VLOOKUP(AE3416,#REF!,1,0),"")&lt;&gt;"",1,"")</f>
        <v/>
      </c>
      <c r="AY3416" s="145" t="str">
        <f>IF(IFERROR(VLOOKUP(AE3416,#REF!,1,0),"")&lt;&gt;"",1,"")</f>
        <v/>
      </c>
      <c r="AZ3416" s="145" t="str">
        <f>IF(IFERROR(VLOOKUP(AE3416,#REF!,1,0),"")&lt;&gt;"",1,"")</f>
        <v/>
      </c>
      <c r="BA3416" s="145" t="str">
        <f>IF(IFERROR(VLOOKUP(AE3416,#REF!,1,0),"")&lt;&gt;"",1,"")</f>
        <v/>
      </c>
      <c r="BB3416" s="145" t="str">
        <f>IF(IFERROR(VLOOKUP(AE3416,#REF!,1,0),"")&lt;&gt;"",1,"")</f>
        <v/>
      </c>
      <c r="BC3416" s="145" t="str">
        <f>IF(IFERROR(VLOOKUP(AE3416,#REF!,1,0),"")&lt;&gt;"",1,"")</f>
        <v/>
      </c>
      <c r="BD3416" s="146" t="str">
        <f>IF(IFERROR(VLOOKUP(AE3416,#REF!,1,0),"")&lt;&gt;"",1,"")</f>
        <v/>
      </c>
      <c r="BE3416" s="148">
        <f t="shared" si="1223"/>
        <v>0</v>
      </c>
    </row>
    <row r="3417" spans="1:57" ht="17">
      <c r="A3417" s="137">
        <v>3226</v>
      </c>
      <c r="B3417" s="137"/>
      <c r="C3417" s="137"/>
      <c r="D3417" s="138"/>
      <c r="E3417" s="138"/>
      <c r="F3417" s="138"/>
      <c r="G3417" s="138"/>
      <c r="H3417" s="138"/>
      <c r="I3417" s="138"/>
      <c r="J3417" s="138"/>
      <c r="K3417" s="138"/>
      <c r="L3417" s="138" t="s">
        <v>7528</v>
      </c>
      <c r="M3417" s="158"/>
      <c r="N3417" s="139" t="s">
        <v>3963</v>
      </c>
      <c r="O3417" s="140" t="s">
        <v>25</v>
      </c>
      <c r="P3417" s="140" t="s">
        <v>121</v>
      </c>
      <c r="Q3417" s="140" t="s">
        <v>8</v>
      </c>
      <c r="R3417" s="140" t="s">
        <v>8</v>
      </c>
      <c r="S3417" s="140" t="s">
        <v>123</v>
      </c>
      <c r="T3417" s="141" t="s">
        <v>123</v>
      </c>
      <c r="U3417" s="140" t="s">
        <v>21</v>
      </c>
      <c r="V3417" s="141">
        <v>1</v>
      </c>
      <c r="W3417" s="140" t="s">
        <v>4408</v>
      </c>
      <c r="X3417" s="140" t="s">
        <v>4408</v>
      </c>
      <c r="Y3417" s="140" t="s">
        <v>66</v>
      </c>
      <c r="Z3417" s="140" t="s">
        <v>66</v>
      </c>
      <c r="AA3417" s="140" t="s">
        <v>4408</v>
      </c>
      <c r="AB3417" s="140" t="s">
        <v>4408</v>
      </c>
      <c r="AC3417" s="140" t="s">
        <v>66</v>
      </c>
      <c r="AD3417" s="187" t="s">
        <v>66</v>
      </c>
      <c r="AE3417" s="151" t="s">
        <v>4408</v>
      </c>
      <c r="AF3417" s="151" t="s">
        <v>4408</v>
      </c>
      <c r="AG3417" s="134"/>
      <c r="AH3417" s="142"/>
      <c r="AI3417" s="143"/>
      <c r="AJ3417" s="143" t="b">
        <f t="shared" si="1224"/>
        <v>0</v>
      </c>
      <c r="AK3417" s="143" t="str">
        <f>O3417&amp;Q3417&amp;R3417&amp;U3417&amp;V3417&amp;Y3417&amp;Z3417&amp;AC3417&amp;AD3417</f>
        <v>N11310000</v>
      </c>
      <c r="AL3417" s="95"/>
      <c r="AM3417" s="41"/>
      <c r="AN3417" s="145" t="str">
        <f>N3417&amp;AK3417</f>
        <v>J9NN11310000</v>
      </c>
      <c r="AO3417" s="145"/>
      <c r="AP3417" s="30"/>
      <c r="AQ3417" s="145"/>
      <c r="AR3417" s="145" t="str">
        <f t="shared" si="1233"/>
        <v/>
      </c>
      <c r="AS3417" s="145" t="str">
        <f>IF(IFERROR(VLOOKUP(AE3417,#REF!,1,0),"")&lt;&gt;"",1,"")</f>
        <v/>
      </c>
      <c r="AT3417" s="145" t="str">
        <f>IF(IFERROR(VLOOKUP(AE3417,#REF!,1,0),"")&lt;&gt;"",1,"")</f>
        <v/>
      </c>
      <c r="AU3417" s="145" t="str">
        <f>IF(IFERROR(VLOOKUP(AE3417,#REF!,1,0),"")&lt;&gt;"",1,"")</f>
        <v/>
      </c>
      <c r="AV3417" s="145" t="str">
        <f>IF(IFERROR(VLOOKUP(AE3417,#REF!,1,0),"")&lt;&gt;"",1,"")</f>
        <v/>
      </c>
      <c r="AW3417" s="145" t="str">
        <f>IF(IFERROR(VLOOKUP(AE3417,#REF!,1,0),"")&lt;&gt;"",1,"")</f>
        <v/>
      </c>
      <c r="AX3417" s="145" t="str">
        <f>IF(IFERROR(VLOOKUP(AE3417,#REF!,1,0),"")&lt;&gt;"",1,"")</f>
        <v/>
      </c>
      <c r="AY3417" s="145" t="str">
        <f>IF(IFERROR(VLOOKUP(AE3417,#REF!,1,0),"")&lt;&gt;"",1,"")</f>
        <v/>
      </c>
      <c r="AZ3417" s="145" t="str">
        <f>IF(IFERROR(VLOOKUP(AE3417,#REF!,1,0),"")&lt;&gt;"",1,"")</f>
        <v/>
      </c>
      <c r="BA3417" s="145" t="str">
        <f>IF(IFERROR(VLOOKUP(AE3417,#REF!,1,0),"")&lt;&gt;"",1,"")</f>
        <v/>
      </c>
      <c r="BB3417" s="145" t="str">
        <f>IF(IFERROR(VLOOKUP(AE3417,#REF!,1,0),"")&lt;&gt;"",1,"")</f>
        <v/>
      </c>
      <c r="BC3417" s="145" t="str">
        <f>IF(IFERROR(VLOOKUP(AE3417,#REF!,1,0),"")&lt;&gt;"",1,"")</f>
        <v/>
      </c>
      <c r="BD3417" s="146" t="str">
        <f>IF(IFERROR(VLOOKUP(AE3417,#REF!,1,0),"")&lt;&gt;"",1,"")</f>
        <v/>
      </c>
      <c r="BE3417" s="148">
        <f t="shared" si="1223"/>
        <v>0</v>
      </c>
    </row>
    <row r="3418" spans="1:57" ht="17">
      <c r="A3418" s="137">
        <v>3227</v>
      </c>
      <c r="B3418" s="137"/>
      <c r="C3418" s="137"/>
      <c r="D3418" s="138"/>
      <c r="E3418" s="138"/>
      <c r="F3418" s="138"/>
      <c r="G3418" s="138"/>
      <c r="H3418" s="138"/>
      <c r="I3418" s="138"/>
      <c r="J3418" s="138"/>
      <c r="K3418" s="138"/>
      <c r="L3418" s="138" t="s">
        <v>7529</v>
      </c>
      <c r="M3418" s="158"/>
      <c r="N3418" s="139" t="s">
        <v>3963</v>
      </c>
      <c r="O3418" s="140" t="s">
        <v>25</v>
      </c>
      <c r="P3418" s="140" t="s">
        <v>121</v>
      </c>
      <c r="Q3418" s="140" t="s">
        <v>8</v>
      </c>
      <c r="R3418" s="140" t="s">
        <v>8</v>
      </c>
      <c r="S3418" s="140" t="s">
        <v>123</v>
      </c>
      <c r="T3418" s="141" t="s">
        <v>123</v>
      </c>
      <c r="U3418" s="140" t="s">
        <v>21</v>
      </c>
      <c r="V3418" s="141">
        <v>2</v>
      </c>
      <c r="W3418" s="140" t="s">
        <v>4409</v>
      </c>
      <c r="X3418" s="140" t="s">
        <v>4409</v>
      </c>
      <c r="Y3418" s="140" t="s">
        <v>66</v>
      </c>
      <c r="Z3418" s="140" t="s">
        <v>66</v>
      </c>
      <c r="AA3418" s="140" t="s">
        <v>4409</v>
      </c>
      <c r="AB3418" s="140" t="s">
        <v>4409</v>
      </c>
      <c r="AC3418" s="140" t="s">
        <v>66</v>
      </c>
      <c r="AD3418" s="187" t="s">
        <v>66</v>
      </c>
      <c r="AE3418" s="151" t="s">
        <v>4409</v>
      </c>
      <c r="AF3418" s="151" t="s">
        <v>4409</v>
      </c>
      <c r="AG3418" s="134"/>
      <c r="AH3418" s="142"/>
      <c r="AI3418" s="143"/>
      <c r="AJ3418" s="143" t="b">
        <f t="shared" si="1224"/>
        <v>0</v>
      </c>
      <c r="AK3418" s="143" t="str">
        <f>O3418&amp;Q3418&amp;R3418&amp;U3418&amp;V3418&amp;Y3418&amp;Z3418&amp;AC3418&amp;AD3418</f>
        <v>N11320000</v>
      </c>
      <c r="AL3418" s="95"/>
      <c r="AM3418" s="41"/>
      <c r="AN3418" s="145" t="str">
        <f>N3418&amp;AK3418</f>
        <v>J9NN11320000</v>
      </c>
      <c r="AO3418" s="145"/>
      <c r="AP3418" s="30"/>
      <c r="AQ3418" s="145"/>
      <c r="AR3418" s="145" t="str">
        <f t="shared" si="1233"/>
        <v/>
      </c>
      <c r="AS3418" s="145" t="str">
        <f>IF(IFERROR(VLOOKUP(AE3418,#REF!,1,0),"")&lt;&gt;"",1,"")</f>
        <v/>
      </c>
      <c r="AT3418" s="145" t="str">
        <f>IF(IFERROR(VLOOKUP(AE3418,#REF!,1,0),"")&lt;&gt;"",1,"")</f>
        <v/>
      </c>
      <c r="AU3418" s="145" t="str">
        <f>IF(IFERROR(VLOOKUP(AE3418,#REF!,1,0),"")&lt;&gt;"",1,"")</f>
        <v/>
      </c>
      <c r="AV3418" s="145" t="str">
        <f>IF(IFERROR(VLOOKUP(AE3418,#REF!,1,0),"")&lt;&gt;"",1,"")</f>
        <v/>
      </c>
      <c r="AW3418" s="145" t="str">
        <f>IF(IFERROR(VLOOKUP(AE3418,#REF!,1,0),"")&lt;&gt;"",1,"")</f>
        <v/>
      </c>
      <c r="AX3418" s="145" t="str">
        <f>IF(IFERROR(VLOOKUP(AE3418,#REF!,1,0),"")&lt;&gt;"",1,"")</f>
        <v/>
      </c>
      <c r="AY3418" s="145" t="str">
        <f>IF(IFERROR(VLOOKUP(AE3418,#REF!,1,0),"")&lt;&gt;"",1,"")</f>
        <v/>
      </c>
      <c r="AZ3418" s="145" t="str">
        <f>IF(IFERROR(VLOOKUP(AE3418,#REF!,1,0),"")&lt;&gt;"",1,"")</f>
        <v/>
      </c>
      <c r="BA3418" s="145" t="str">
        <f>IF(IFERROR(VLOOKUP(AE3418,#REF!,1,0),"")&lt;&gt;"",1,"")</f>
        <v/>
      </c>
      <c r="BB3418" s="145" t="str">
        <f>IF(IFERROR(VLOOKUP(AE3418,#REF!,1,0),"")&lt;&gt;"",1,"")</f>
        <v/>
      </c>
      <c r="BC3418" s="145" t="str">
        <f>IF(IFERROR(VLOOKUP(AE3418,#REF!,1,0),"")&lt;&gt;"",1,"")</f>
        <v/>
      </c>
      <c r="BD3418" s="146" t="str">
        <f>IF(IFERROR(VLOOKUP(AE3418,#REF!,1,0),"")&lt;&gt;"",1,"")</f>
        <v/>
      </c>
      <c r="BE3418" s="148">
        <f t="shared" si="1223"/>
        <v>0</v>
      </c>
    </row>
    <row r="3419" spans="1:57" ht="17">
      <c r="A3419" s="137">
        <v>3228</v>
      </c>
      <c r="B3419" s="137"/>
      <c r="C3419" s="137"/>
      <c r="D3419" s="138"/>
      <c r="E3419" s="138"/>
      <c r="F3419" s="138"/>
      <c r="G3419" s="138"/>
      <c r="H3419" s="138"/>
      <c r="I3419" s="138"/>
      <c r="J3419" s="138"/>
      <c r="K3419" s="138"/>
      <c r="L3419" s="138" t="s">
        <v>7530</v>
      </c>
      <c r="M3419" s="158"/>
      <c r="N3419" s="139" t="s">
        <v>3963</v>
      </c>
      <c r="O3419" s="140" t="s">
        <v>25</v>
      </c>
      <c r="P3419" s="140" t="s">
        <v>121</v>
      </c>
      <c r="Q3419" s="140" t="s">
        <v>8</v>
      </c>
      <c r="R3419" s="140" t="s">
        <v>8</v>
      </c>
      <c r="S3419" s="140" t="s">
        <v>123</v>
      </c>
      <c r="T3419" s="141" t="s">
        <v>123</v>
      </c>
      <c r="U3419" s="140" t="s">
        <v>21</v>
      </c>
      <c r="V3419" s="141">
        <v>3</v>
      </c>
      <c r="W3419" s="140" t="s">
        <v>4410</v>
      </c>
      <c r="X3419" s="140" t="s">
        <v>4410</v>
      </c>
      <c r="Y3419" s="140" t="s">
        <v>66</v>
      </c>
      <c r="Z3419" s="140" t="s">
        <v>66</v>
      </c>
      <c r="AA3419" s="140" t="s">
        <v>4410</v>
      </c>
      <c r="AB3419" s="140" t="s">
        <v>4410</v>
      </c>
      <c r="AC3419" s="140" t="s">
        <v>66</v>
      </c>
      <c r="AD3419" s="187" t="s">
        <v>66</v>
      </c>
      <c r="AE3419" s="151" t="s">
        <v>4410</v>
      </c>
      <c r="AF3419" s="151" t="s">
        <v>4410</v>
      </c>
      <c r="AG3419" s="134"/>
      <c r="AH3419" s="142"/>
      <c r="AI3419" s="143"/>
      <c r="AJ3419" s="143" t="b">
        <f t="shared" si="1224"/>
        <v>0</v>
      </c>
      <c r="AK3419" s="143" t="str">
        <f>O3419&amp;Q3419&amp;R3419&amp;U3419&amp;V3419&amp;Y3419&amp;Z3419&amp;AC3419&amp;AD3419</f>
        <v>N11330000</v>
      </c>
      <c r="AL3419" s="95"/>
      <c r="AM3419" s="41"/>
      <c r="AN3419" s="145" t="str">
        <f>N3419&amp;AK3419</f>
        <v>J9NN11330000</v>
      </c>
      <c r="AO3419" s="145"/>
      <c r="AP3419" s="30"/>
      <c r="AQ3419" s="145"/>
      <c r="AR3419" s="145" t="str">
        <f t="shared" si="1233"/>
        <v/>
      </c>
      <c r="AS3419" s="145" t="str">
        <f>IF(IFERROR(VLOOKUP(AE3419,#REF!,1,0),"")&lt;&gt;"",1,"")</f>
        <v/>
      </c>
      <c r="AT3419" s="145" t="str">
        <f>IF(IFERROR(VLOOKUP(AE3419,#REF!,1,0),"")&lt;&gt;"",1,"")</f>
        <v/>
      </c>
      <c r="AU3419" s="145" t="str">
        <f>IF(IFERROR(VLOOKUP(AE3419,#REF!,1,0),"")&lt;&gt;"",1,"")</f>
        <v/>
      </c>
      <c r="AV3419" s="145" t="str">
        <f>IF(IFERROR(VLOOKUP(AE3419,#REF!,1,0),"")&lt;&gt;"",1,"")</f>
        <v/>
      </c>
      <c r="AW3419" s="145" t="str">
        <f>IF(IFERROR(VLOOKUP(AE3419,#REF!,1,0),"")&lt;&gt;"",1,"")</f>
        <v/>
      </c>
      <c r="AX3419" s="145" t="str">
        <f>IF(IFERROR(VLOOKUP(AE3419,#REF!,1,0),"")&lt;&gt;"",1,"")</f>
        <v/>
      </c>
      <c r="AY3419" s="145" t="str">
        <f>IF(IFERROR(VLOOKUP(AE3419,#REF!,1,0),"")&lt;&gt;"",1,"")</f>
        <v/>
      </c>
      <c r="AZ3419" s="145" t="str">
        <f>IF(IFERROR(VLOOKUP(AE3419,#REF!,1,0),"")&lt;&gt;"",1,"")</f>
        <v/>
      </c>
      <c r="BA3419" s="145" t="str">
        <f>IF(IFERROR(VLOOKUP(AE3419,#REF!,1,0),"")&lt;&gt;"",1,"")</f>
        <v/>
      </c>
      <c r="BB3419" s="145" t="str">
        <f>IF(IFERROR(VLOOKUP(AE3419,#REF!,1,0),"")&lt;&gt;"",1,"")</f>
        <v/>
      </c>
      <c r="BC3419" s="145" t="str">
        <f>IF(IFERROR(VLOOKUP(AE3419,#REF!,1,0),"")&lt;&gt;"",1,"")</f>
        <v/>
      </c>
      <c r="BD3419" s="146" t="str">
        <f>IF(IFERROR(VLOOKUP(AE3419,#REF!,1,0),"")&lt;&gt;"",1,"")</f>
        <v/>
      </c>
      <c r="BE3419" s="148">
        <f t="shared" si="1223"/>
        <v>0</v>
      </c>
    </row>
    <row r="3420" spans="1:57" ht="17">
      <c r="A3420" s="137"/>
      <c r="B3420" s="137"/>
      <c r="C3420" s="137"/>
      <c r="D3420" s="138"/>
      <c r="E3420" s="138"/>
      <c r="F3420" s="138"/>
      <c r="G3420" s="138"/>
      <c r="H3420" s="138"/>
      <c r="I3420" s="138"/>
      <c r="J3420" s="138"/>
      <c r="K3420" s="138"/>
      <c r="L3420" s="138" t="s">
        <v>7531</v>
      </c>
      <c r="M3420" s="158"/>
      <c r="N3420" s="139" t="s">
        <v>3963</v>
      </c>
      <c r="O3420" s="140" t="s">
        <v>25</v>
      </c>
      <c r="P3420" s="140" t="s">
        <v>121</v>
      </c>
      <c r="Q3420" s="140" t="s">
        <v>8</v>
      </c>
      <c r="R3420" s="140" t="s">
        <v>8</v>
      </c>
      <c r="S3420" s="140" t="s">
        <v>123</v>
      </c>
      <c r="T3420" s="141" t="s">
        <v>123</v>
      </c>
      <c r="U3420" s="140" t="s">
        <v>18</v>
      </c>
      <c r="V3420" s="141">
        <v>8</v>
      </c>
      <c r="W3420" s="140" t="s">
        <v>4411</v>
      </c>
      <c r="X3420" s="140" t="s">
        <v>4411</v>
      </c>
      <c r="Y3420" s="140" t="s">
        <v>66</v>
      </c>
      <c r="Z3420" s="140" t="s">
        <v>66</v>
      </c>
      <c r="AA3420" s="140" t="s">
        <v>4411</v>
      </c>
      <c r="AB3420" s="140" t="s">
        <v>4411</v>
      </c>
      <c r="AC3420" s="140" t="s">
        <v>66</v>
      </c>
      <c r="AD3420" s="187" t="s">
        <v>66</v>
      </c>
      <c r="AE3420" s="151" t="s">
        <v>4411</v>
      </c>
      <c r="AF3420" s="151" t="s">
        <v>4411</v>
      </c>
      <c r="AG3420" s="134"/>
      <c r="AH3420" s="142"/>
      <c r="AI3420" s="143"/>
      <c r="AJ3420" s="143" t="b">
        <f t="shared" si="1224"/>
        <v>0</v>
      </c>
      <c r="AK3420" s="143" t="str">
        <f>O3420&amp;Q3420&amp;R3420&amp;U3420&amp;V3420&amp;Y3420&amp;Z3420&amp;AC3420&amp;AD3420</f>
        <v>N11980000</v>
      </c>
      <c r="AL3420" s="95"/>
      <c r="AM3420" s="41"/>
      <c r="AN3420" s="145" t="str">
        <f>N3420&amp;AK3420</f>
        <v>J9NN11980000</v>
      </c>
      <c r="AO3420" s="145"/>
      <c r="AP3420" s="30"/>
      <c r="AQ3420" s="145"/>
      <c r="AR3420" s="145"/>
      <c r="AS3420" s="145"/>
      <c r="AT3420" s="145"/>
      <c r="AU3420" s="145"/>
      <c r="AV3420" s="145"/>
      <c r="AW3420" s="145"/>
      <c r="AX3420" s="145"/>
      <c r="AY3420" s="145"/>
      <c r="AZ3420" s="145"/>
      <c r="BA3420" s="145"/>
      <c r="BB3420" s="145"/>
      <c r="BC3420" s="145"/>
      <c r="BD3420" s="146"/>
      <c r="BE3420" s="148">
        <f t="shared" si="1223"/>
        <v>0</v>
      </c>
    </row>
    <row r="3421" spans="1:57" ht="17">
      <c r="A3421" s="137">
        <v>3229</v>
      </c>
      <c r="B3421" s="137"/>
      <c r="C3421" s="137"/>
      <c r="D3421" s="138"/>
      <c r="E3421" s="138"/>
      <c r="F3421" s="138"/>
      <c r="G3421" s="138"/>
      <c r="H3421" s="138"/>
      <c r="I3421" s="138"/>
      <c r="J3421" s="138"/>
      <c r="K3421" s="138"/>
      <c r="L3421" s="138" t="s">
        <v>7532</v>
      </c>
      <c r="M3421" s="158"/>
      <c r="N3421" s="139" t="s">
        <v>3963</v>
      </c>
      <c r="O3421" s="140" t="s">
        <v>25</v>
      </c>
      <c r="P3421" s="140" t="s">
        <v>121</v>
      </c>
      <c r="Q3421" s="140" t="s">
        <v>8</v>
      </c>
      <c r="R3421" s="140" t="s">
        <v>8</v>
      </c>
      <c r="S3421" s="140" t="s">
        <v>123</v>
      </c>
      <c r="T3421" s="141" t="s">
        <v>123</v>
      </c>
      <c r="U3421" s="140" t="s">
        <v>18</v>
      </c>
      <c r="V3421" s="141" t="s">
        <v>18</v>
      </c>
      <c r="W3421" s="140" t="s">
        <v>4412</v>
      </c>
      <c r="X3421" s="140" t="s">
        <v>4412</v>
      </c>
      <c r="Y3421" s="140" t="s">
        <v>66</v>
      </c>
      <c r="Z3421" s="140" t="s">
        <v>66</v>
      </c>
      <c r="AA3421" s="140" t="s">
        <v>4412</v>
      </c>
      <c r="AB3421" s="140" t="s">
        <v>4412</v>
      </c>
      <c r="AC3421" s="140" t="s">
        <v>66</v>
      </c>
      <c r="AD3421" s="187" t="s">
        <v>66</v>
      </c>
      <c r="AE3421" s="151" t="s">
        <v>4412</v>
      </c>
      <c r="AF3421" s="151" t="s">
        <v>4412</v>
      </c>
      <c r="AG3421" s="134"/>
      <c r="AH3421" s="142"/>
      <c r="AI3421" s="143"/>
      <c r="AJ3421" s="143" t="b">
        <f t="shared" si="1224"/>
        <v>0</v>
      </c>
      <c r="AK3421" s="143" t="str">
        <f>O3421&amp;Q3421&amp;R3421&amp;U3421&amp;V3421&amp;Y3421&amp;Z3421&amp;AC3421&amp;AD3421</f>
        <v>N11990000</v>
      </c>
      <c r="AL3421" s="95"/>
      <c r="AM3421" s="41"/>
      <c r="AN3421" s="145" t="str">
        <f>N3421&amp;AK3421</f>
        <v>J9NN11990000</v>
      </c>
      <c r="AO3421" s="145"/>
      <c r="AP3421" s="30"/>
      <c r="AQ3421" s="145"/>
      <c r="AR3421" s="145" t="str">
        <f t="shared" ref="AR3421:AR3430" si="1234">IF(AL3421&lt;&gt;"",1,"")</f>
        <v/>
      </c>
      <c r="AS3421" s="145" t="str">
        <f>IF(IFERROR(VLOOKUP(AE3421,#REF!,1,0),"")&lt;&gt;"",1,"")</f>
        <v/>
      </c>
      <c r="AT3421" s="145" t="str">
        <f>IF(IFERROR(VLOOKUP(AE3421,#REF!,1,0),"")&lt;&gt;"",1,"")</f>
        <v/>
      </c>
      <c r="AU3421" s="145" t="str">
        <f>IF(IFERROR(VLOOKUP(AE3421,#REF!,1,0),"")&lt;&gt;"",1,"")</f>
        <v/>
      </c>
      <c r="AV3421" s="145" t="str">
        <f>IF(IFERROR(VLOOKUP(AE3421,#REF!,1,0),"")&lt;&gt;"",1,"")</f>
        <v/>
      </c>
      <c r="AW3421" s="145" t="str">
        <f>IF(IFERROR(VLOOKUP(AE3421,#REF!,1,0),"")&lt;&gt;"",1,"")</f>
        <v/>
      </c>
      <c r="AX3421" s="145" t="str">
        <f>IF(IFERROR(VLOOKUP(AE3421,#REF!,1,0),"")&lt;&gt;"",1,"")</f>
        <v/>
      </c>
      <c r="AY3421" s="145" t="str">
        <f>IF(IFERROR(VLOOKUP(AE3421,#REF!,1,0),"")&lt;&gt;"",1,"")</f>
        <v/>
      </c>
      <c r="AZ3421" s="145" t="str">
        <f>IF(IFERROR(VLOOKUP(AE3421,#REF!,1,0),"")&lt;&gt;"",1,"")</f>
        <v/>
      </c>
      <c r="BA3421" s="145" t="str">
        <f>IF(IFERROR(VLOOKUP(AE3421,#REF!,1,0),"")&lt;&gt;"",1,"")</f>
        <v/>
      </c>
      <c r="BB3421" s="145" t="str">
        <f>IF(IFERROR(VLOOKUP(AE3421,#REF!,1,0),"")&lt;&gt;"",1,"")</f>
        <v/>
      </c>
      <c r="BC3421" s="145" t="str">
        <f>IF(IFERROR(VLOOKUP(AE3421,#REF!,1,0),"")&lt;&gt;"",1,"")</f>
        <v/>
      </c>
      <c r="BD3421" s="146" t="str">
        <f>IF(IFERROR(VLOOKUP(AE3421,#REF!,1,0),"")&lt;&gt;"",1,"")</f>
        <v/>
      </c>
      <c r="BE3421" s="148">
        <f t="shared" si="1223"/>
        <v>0</v>
      </c>
    </row>
    <row r="3422" spans="1:57" ht="17">
      <c r="A3422" s="137">
        <v>3230</v>
      </c>
      <c r="B3422" s="137"/>
      <c r="C3422" s="137"/>
      <c r="D3422" s="138"/>
      <c r="E3422" s="138"/>
      <c r="F3422" s="138"/>
      <c r="G3422" s="138"/>
      <c r="H3422" s="138"/>
      <c r="I3422" s="138"/>
      <c r="J3422" s="138"/>
      <c r="K3422" s="138"/>
      <c r="L3422" s="138" t="s">
        <v>7533</v>
      </c>
      <c r="M3422" s="158"/>
      <c r="N3422" s="139" t="s">
        <v>3963</v>
      </c>
      <c r="O3422" s="140" t="s">
        <v>126</v>
      </c>
      <c r="P3422" s="140" t="s">
        <v>127</v>
      </c>
      <c r="Q3422" s="140" t="s">
        <v>66</v>
      </c>
      <c r="R3422" s="140" t="s">
        <v>66</v>
      </c>
      <c r="S3422" s="140" t="s">
        <v>127</v>
      </c>
      <c r="T3422" s="141" t="s">
        <v>127</v>
      </c>
      <c r="U3422" s="140" t="s">
        <v>66</v>
      </c>
      <c r="V3422" s="141" t="s">
        <v>66</v>
      </c>
      <c r="W3422" s="140" t="s">
        <v>127</v>
      </c>
      <c r="X3422" s="140" t="s">
        <v>127</v>
      </c>
      <c r="Y3422" s="140" t="s">
        <v>66</v>
      </c>
      <c r="Z3422" s="140" t="s">
        <v>66</v>
      </c>
      <c r="AA3422" s="140" t="s">
        <v>127</v>
      </c>
      <c r="AB3422" s="140" t="s">
        <v>127</v>
      </c>
      <c r="AC3422" s="140" t="s">
        <v>66</v>
      </c>
      <c r="AD3422" s="187" t="s">
        <v>66</v>
      </c>
      <c r="AE3422" s="151" t="s">
        <v>127</v>
      </c>
      <c r="AF3422" s="151" t="s">
        <v>127</v>
      </c>
      <c r="AG3422" s="134"/>
      <c r="AH3422" s="142"/>
      <c r="AI3422" s="143"/>
      <c r="AJ3422" s="143" t="b">
        <f t="shared" si="1224"/>
        <v>0</v>
      </c>
      <c r="AK3422" s="143" t="str">
        <f>O3422&amp;Q3422&amp;R3422&amp;U3422&amp;V3422&amp;Y3422&amp;Z3422&amp;AC3422&amp;AD3422</f>
        <v>P00000000</v>
      </c>
      <c r="AL3422" s="95"/>
      <c r="AM3422" s="41"/>
      <c r="AN3422" s="145" t="str">
        <f>N3422&amp;AK3422</f>
        <v>J9NP00000000</v>
      </c>
      <c r="AO3422" s="145"/>
      <c r="AP3422" s="30"/>
      <c r="AQ3422" s="145"/>
      <c r="AR3422" s="145" t="str">
        <f t="shared" si="1234"/>
        <v/>
      </c>
      <c r="AS3422" s="145" t="str">
        <f>IF(IFERROR(VLOOKUP(AE3422,#REF!,1,0),"")&lt;&gt;"",1,"")</f>
        <v/>
      </c>
      <c r="AT3422" s="145" t="str">
        <f>IF(IFERROR(VLOOKUP(AE3422,#REF!,1,0),"")&lt;&gt;"",1,"")</f>
        <v/>
      </c>
      <c r="AU3422" s="145" t="str">
        <f>IF(IFERROR(VLOOKUP(AE3422,#REF!,1,0),"")&lt;&gt;"",1,"")</f>
        <v/>
      </c>
      <c r="AV3422" s="145" t="str">
        <f>IF(IFERROR(VLOOKUP(AE3422,#REF!,1,0),"")&lt;&gt;"",1,"")</f>
        <v/>
      </c>
      <c r="AW3422" s="145" t="str">
        <f>IF(IFERROR(VLOOKUP(AE3422,#REF!,1,0),"")&lt;&gt;"",1,"")</f>
        <v/>
      </c>
      <c r="AX3422" s="145" t="str">
        <f>IF(IFERROR(VLOOKUP(AE3422,#REF!,1,0),"")&lt;&gt;"",1,"")</f>
        <v/>
      </c>
      <c r="AY3422" s="145" t="str">
        <f>IF(IFERROR(VLOOKUP(AE3422,#REF!,1,0),"")&lt;&gt;"",1,"")</f>
        <v/>
      </c>
      <c r="AZ3422" s="145" t="str">
        <f>IF(IFERROR(VLOOKUP(AE3422,#REF!,1,0),"")&lt;&gt;"",1,"")</f>
        <v/>
      </c>
      <c r="BA3422" s="145" t="str">
        <f>IF(IFERROR(VLOOKUP(AE3422,#REF!,1,0),"")&lt;&gt;"",1,"")</f>
        <v/>
      </c>
      <c r="BB3422" s="145" t="str">
        <f>IF(IFERROR(VLOOKUP(AE3422,#REF!,1,0),"")&lt;&gt;"",1,"")</f>
        <v/>
      </c>
      <c r="BC3422" s="145" t="str">
        <f>IF(IFERROR(VLOOKUP(AE3422,#REF!,1,0),"")&lt;&gt;"",1,"")</f>
        <v/>
      </c>
      <c r="BD3422" s="146" t="str">
        <f>IF(IFERROR(VLOOKUP(AE3422,#REF!,1,0),"")&lt;&gt;"",1,"")</f>
        <v/>
      </c>
      <c r="BE3422" s="148">
        <f t="shared" si="1223"/>
        <v>0</v>
      </c>
    </row>
    <row r="3423" spans="1:57" ht="17">
      <c r="A3423" s="137">
        <v>3231</v>
      </c>
      <c r="B3423" s="137"/>
      <c r="C3423" s="137"/>
      <c r="D3423" s="138"/>
      <c r="E3423" s="138"/>
      <c r="F3423" s="138"/>
      <c r="G3423" s="138"/>
      <c r="H3423" s="138"/>
      <c r="I3423" s="138"/>
      <c r="J3423" s="138"/>
      <c r="K3423" s="138"/>
      <c r="L3423" s="138" t="s">
        <v>7534</v>
      </c>
      <c r="M3423" s="158"/>
      <c r="N3423" s="139" t="s">
        <v>3963</v>
      </c>
      <c r="O3423" s="140" t="s">
        <v>126</v>
      </c>
      <c r="P3423" s="140" t="s">
        <v>127</v>
      </c>
      <c r="Q3423" s="140" t="s">
        <v>8</v>
      </c>
      <c r="R3423" s="187" t="s">
        <v>8</v>
      </c>
      <c r="S3423" s="187" t="s">
        <v>129</v>
      </c>
      <c r="T3423" s="141" t="s">
        <v>129</v>
      </c>
      <c r="U3423" s="140" t="s">
        <v>66</v>
      </c>
      <c r="V3423" s="141" t="s">
        <v>66</v>
      </c>
      <c r="W3423" s="140" t="s">
        <v>129</v>
      </c>
      <c r="X3423" s="140" t="s">
        <v>129</v>
      </c>
      <c r="Y3423" s="140" t="s">
        <v>66</v>
      </c>
      <c r="Z3423" s="140" t="s">
        <v>66</v>
      </c>
      <c r="AA3423" s="140" t="s">
        <v>129</v>
      </c>
      <c r="AB3423" s="140" t="s">
        <v>129</v>
      </c>
      <c r="AC3423" s="140" t="s">
        <v>66</v>
      </c>
      <c r="AD3423" s="187" t="s">
        <v>66</v>
      </c>
      <c r="AE3423" s="192" t="s">
        <v>129</v>
      </c>
      <c r="AF3423" s="192" t="s">
        <v>129</v>
      </c>
      <c r="AG3423" s="134"/>
      <c r="AH3423" s="142"/>
      <c r="AI3423" s="143"/>
      <c r="AJ3423" s="143" t="b">
        <f t="shared" si="1224"/>
        <v>0</v>
      </c>
      <c r="AK3423" s="143" t="str">
        <f>O3423&amp;Q3423&amp;R3423&amp;U3423&amp;V3423&amp;Y3423&amp;Z3423&amp;AC3423&amp;AD3423</f>
        <v>P11000000</v>
      </c>
      <c r="AL3423" s="95"/>
      <c r="AM3423" s="41"/>
      <c r="AN3423" s="145" t="str">
        <f>N3423&amp;AK3423</f>
        <v>J9NP11000000</v>
      </c>
      <c r="AO3423" s="145"/>
      <c r="AP3423" s="30"/>
      <c r="AQ3423" s="145"/>
      <c r="AR3423" s="145" t="str">
        <f t="shared" si="1234"/>
        <v/>
      </c>
      <c r="AS3423" s="145" t="str">
        <f>IF(IFERROR(VLOOKUP(AE3423,#REF!,1,0),"")&lt;&gt;"",1,"")</f>
        <v/>
      </c>
      <c r="AT3423" s="145" t="str">
        <f>IF(IFERROR(VLOOKUP(AE3423,#REF!,1,0),"")&lt;&gt;"",1,"")</f>
        <v/>
      </c>
      <c r="AU3423" s="145" t="str">
        <f>IF(IFERROR(VLOOKUP(AE3423,#REF!,1,0),"")&lt;&gt;"",1,"")</f>
        <v/>
      </c>
      <c r="AV3423" s="145" t="str">
        <f>IF(IFERROR(VLOOKUP(AE3423,#REF!,1,0),"")&lt;&gt;"",1,"")</f>
        <v/>
      </c>
      <c r="AW3423" s="145" t="str">
        <f>IF(IFERROR(VLOOKUP(AE3423,#REF!,1,0),"")&lt;&gt;"",1,"")</f>
        <v/>
      </c>
      <c r="AX3423" s="145" t="str">
        <f>IF(IFERROR(VLOOKUP(AE3423,#REF!,1,0),"")&lt;&gt;"",1,"")</f>
        <v/>
      </c>
      <c r="AY3423" s="145" t="str">
        <f>IF(IFERROR(VLOOKUP(AE3423,#REF!,1,0),"")&lt;&gt;"",1,"")</f>
        <v/>
      </c>
      <c r="AZ3423" s="145" t="str">
        <f>IF(IFERROR(VLOOKUP(AE3423,#REF!,1,0),"")&lt;&gt;"",1,"")</f>
        <v/>
      </c>
      <c r="BA3423" s="145" t="str">
        <f>IF(IFERROR(VLOOKUP(AE3423,#REF!,1,0),"")&lt;&gt;"",1,"")</f>
        <v/>
      </c>
      <c r="BB3423" s="145" t="str">
        <f>IF(IFERROR(VLOOKUP(AE3423,#REF!,1,0),"")&lt;&gt;"",1,"")</f>
        <v/>
      </c>
      <c r="BC3423" s="145" t="str">
        <f>IF(IFERROR(VLOOKUP(AE3423,#REF!,1,0),"")&lt;&gt;"",1,"")</f>
        <v/>
      </c>
      <c r="BD3423" s="146" t="str">
        <f>IF(IFERROR(VLOOKUP(AE3423,#REF!,1,0),"")&lt;&gt;"",1,"")</f>
        <v/>
      </c>
      <c r="BE3423" s="148">
        <f t="shared" si="1223"/>
        <v>0</v>
      </c>
    </row>
    <row r="3424" spans="1:57" ht="17">
      <c r="A3424" s="137">
        <v>3232</v>
      </c>
      <c r="B3424" s="137"/>
      <c r="C3424" s="137"/>
      <c r="D3424" s="138"/>
      <c r="E3424" s="138"/>
      <c r="F3424" s="138"/>
      <c r="G3424" s="138"/>
      <c r="H3424" s="138"/>
      <c r="I3424" s="138"/>
      <c r="J3424" s="138"/>
      <c r="K3424" s="138"/>
      <c r="L3424" s="138" t="s">
        <v>7535</v>
      </c>
      <c r="M3424" s="158"/>
      <c r="N3424" s="139" t="s">
        <v>3963</v>
      </c>
      <c r="O3424" s="140" t="s">
        <v>126</v>
      </c>
      <c r="P3424" s="140" t="s">
        <v>127</v>
      </c>
      <c r="Q3424" s="140" t="s">
        <v>8</v>
      </c>
      <c r="R3424" s="187" t="s">
        <v>8</v>
      </c>
      <c r="S3424" s="187" t="s">
        <v>129</v>
      </c>
      <c r="T3424" s="141" t="s">
        <v>129</v>
      </c>
      <c r="U3424" s="140" t="s">
        <v>8</v>
      </c>
      <c r="V3424" s="141" t="s">
        <v>8</v>
      </c>
      <c r="W3424" s="140" t="s">
        <v>4413</v>
      </c>
      <c r="X3424" s="140" t="s">
        <v>4413</v>
      </c>
      <c r="Y3424" s="140" t="s">
        <v>66</v>
      </c>
      <c r="Z3424" s="140" t="s">
        <v>66</v>
      </c>
      <c r="AA3424" s="140" t="s">
        <v>4413</v>
      </c>
      <c r="AB3424" s="140" t="s">
        <v>4413</v>
      </c>
      <c r="AC3424" s="140" t="s">
        <v>66</v>
      </c>
      <c r="AD3424" s="187" t="s">
        <v>66</v>
      </c>
      <c r="AE3424" s="151" t="s">
        <v>4413</v>
      </c>
      <c r="AF3424" s="151" t="s">
        <v>4413</v>
      </c>
      <c r="AG3424" s="134"/>
      <c r="AH3424" s="142"/>
      <c r="AI3424" s="143"/>
      <c r="AJ3424" s="143" t="b">
        <f t="shared" si="1224"/>
        <v>0</v>
      </c>
      <c r="AK3424" s="143" t="str">
        <f>O3424&amp;Q3424&amp;R3424&amp;U3424&amp;V3424&amp;Y3424&amp;Z3424&amp;AC3424&amp;AD3424</f>
        <v>P11110000</v>
      </c>
      <c r="AL3424" s="95"/>
      <c r="AM3424" s="41"/>
      <c r="AN3424" s="145" t="str">
        <f>N3424&amp;AK3424</f>
        <v>J9NP11110000</v>
      </c>
      <c r="AO3424" s="145"/>
      <c r="AP3424" s="30"/>
      <c r="AQ3424" s="145"/>
      <c r="AR3424" s="145" t="str">
        <f t="shared" si="1234"/>
        <v/>
      </c>
      <c r="AS3424" s="145" t="str">
        <f>IF(IFERROR(VLOOKUP(AE3424,#REF!,1,0),"")&lt;&gt;"",1,"")</f>
        <v/>
      </c>
      <c r="AT3424" s="145" t="str">
        <f>IF(IFERROR(VLOOKUP(AE3424,#REF!,1,0),"")&lt;&gt;"",1,"")</f>
        <v/>
      </c>
      <c r="AU3424" s="145" t="str">
        <f>IF(IFERROR(VLOOKUP(AE3424,#REF!,1,0),"")&lt;&gt;"",1,"")</f>
        <v/>
      </c>
      <c r="AV3424" s="145" t="str">
        <f>IF(IFERROR(VLOOKUP(AE3424,#REF!,1,0),"")&lt;&gt;"",1,"")</f>
        <v/>
      </c>
      <c r="AW3424" s="145" t="str">
        <f>IF(IFERROR(VLOOKUP(AE3424,#REF!,1,0),"")&lt;&gt;"",1,"")</f>
        <v/>
      </c>
      <c r="AX3424" s="145" t="str">
        <f>IF(IFERROR(VLOOKUP(AE3424,#REF!,1,0),"")&lt;&gt;"",1,"")</f>
        <v/>
      </c>
      <c r="AY3424" s="145" t="str">
        <f>IF(IFERROR(VLOOKUP(AE3424,#REF!,1,0),"")&lt;&gt;"",1,"")</f>
        <v/>
      </c>
      <c r="AZ3424" s="145" t="str">
        <f>IF(IFERROR(VLOOKUP(AE3424,#REF!,1,0),"")&lt;&gt;"",1,"")</f>
        <v/>
      </c>
      <c r="BA3424" s="145" t="str">
        <f>IF(IFERROR(VLOOKUP(AE3424,#REF!,1,0),"")&lt;&gt;"",1,"")</f>
        <v/>
      </c>
      <c r="BB3424" s="145" t="str">
        <f>IF(IFERROR(VLOOKUP(AE3424,#REF!,1,0),"")&lt;&gt;"",1,"")</f>
        <v/>
      </c>
      <c r="BC3424" s="145" t="str">
        <f>IF(IFERROR(VLOOKUP(AE3424,#REF!,1,0),"")&lt;&gt;"",1,"")</f>
        <v/>
      </c>
      <c r="BD3424" s="146" t="str">
        <f>IF(IFERROR(VLOOKUP(AE3424,#REF!,1,0),"")&lt;&gt;"",1,"")</f>
        <v/>
      </c>
      <c r="BE3424" s="148">
        <f t="shared" si="1223"/>
        <v>0</v>
      </c>
    </row>
    <row r="3425" spans="1:57" ht="17">
      <c r="A3425" s="137">
        <v>3233</v>
      </c>
      <c r="B3425" s="137"/>
      <c r="C3425" s="137"/>
      <c r="D3425" s="138"/>
      <c r="E3425" s="138"/>
      <c r="F3425" s="138"/>
      <c r="G3425" s="138"/>
      <c r="H3425" s="138"/>
      <c r="I3425" s="138"/>
      <c r="J3425" s="138"/>
      <c r="K3425" s="138"/>
      <c r="L3425" s="138" t="s">
        <v>7536</v>
      </c>
      <c r="M3425" s="158"/>
      <c r="N3425" s="139" t="s">
        <v>3963</v>
      </c>
      <c r="O3425" s="140" t="s">
        <v>126</v>
      </c>
      <c r="P3425" s="140" t="s">
        <v>127</v>
      </c>
      <c r="Q3425" s="140" t="s">
        <v>8</v>
      </c>
      <c r="R3425" s="187" t="s">
        <v>8</v>
      </c>
      <c r="S3425" s="187" t="s">
        <v>129</v>
      </c>
      <c r="T3425" s="141" t="s">
        <v>129</v>
      </c>
      <c r="U3425" s="140" t="s">
        <v>8</v>
      </c>
      <c r="V3425" s="141" t="s">
        <v>15</v>
      </c>
      <c r="W3425" s="140" t="s">
        <v>4414</v>
      </c>
      <c r="X3425" s="140" t="s">
        <v>4414</v>
      </c>
      <c r="Y3425" s="140" t="s">
        <v>66</v>
      </c>
      <c r="Z3425" s="140" t="s">
        <v>66</v>
      </c>
      <c r="AA3425" s="140" t="s">
        <v>4414</v>
      </c>
      <c r="AB3425" s="140" t="s">
        <v>4414</v>
      </c>
      <c r="AC3425" s="140" t="s">
        <v>66</v>
      </c>
      <c r="AD3425" s="187" t="s">
        <v>66</v>
      </c>
      <c r="AE3425" s="151" t="s">
        <v>4414</v>
      </c>
      <c r="AF3425" s="151" t="s">
        <v>4414</v>
      </c>
      <c r="AG3425" s="134"/>
      <c r="AH3425" s="142"/>
      <c r="AI3425" s="143"/>
      <c r="AJ3425" s="143" t="b">
        <f t="shared" si="1224"/>
        <v>0</v>
      </c>
      <c r="AK3425" s="143" t="str">
        <f>O3425&amp;Q3425&amp;R3425&amp;U3425&amp;V3425&amp;Y3425&amp;Z3425&amp;AC3425&amp;AD3425</f>
        <v>P11120000</v>
      </c>
      <c r="AL3425" s="95"/>
      <c r="AM3425" s="41"/>
      <c r="AN3425" s="145" t="str">
        <f>N3425&amp;AK3425</f>
        <v>J9NP11120000</v>
      </c>
      <c r="AO3425" s="145"/>
      <c r="AP3425" s="30"/>
      <c r="AQ3425" s="145"/>
      <c r="AR3425" s="145" t="str">
        <f t="shared" si="1234"/>
        <v/>
      </c>
      <c r="AS3425" s="145" t="str">
        <f>IF(IFERROR(VLOOKUP(AE3425,#REF!,1,0),"")&lt;&gt;"",1,"")</f>
        <v/>
      </c>
      <c r="AT3425" s="145" t="str">
        <f>IF(IFERROR(VLOOKUP(AE3425,#REF!,1,0),"")&lt;&gt;"",1,"")</f>
        <v/>
      </c>
      <c r="AU3425" s="145" t="str">
        <f>IF(IFERROR(VLOOKUP(AE3425,#REF!,1,0),"")&lt;&gt;"",1,"")</f>
        <v/>
      </c>
      <c r="AV3425" s="145" t="str">
        <f>IF(IFERROR(VLOOKUP(AE3425,#REF!,1,0),"")&lt;&gt;"",1,"")</f>
        <v/>
      </c>
      <c r="AW3425" s="145" t="str">
        <f>IF(IFERROR(VLOOKUP(AE3425,#REF!,1,0),"")&lt;&gt;"",1,"")</f>
        <v/>
      </c>
      <c r="AX3425" s="145" t="str">
        <f>IF(IFERROR(VLOOKUP(AE3425,#REF!,1,0),"")&lt;&gt;"",1,"")</f>
        <v/>
      </c>
      <c r="AY3425" s="145" t="str">
        <f>IF(IFERROR(VLOOKUP(AE3425,#REF!,1,0),"")&lt;&gt;"",1,"")</f>
        <v/>
      </c>
      <c r="AZ3425" s="145" t="str">
        <f>IF(IFERROR(VLOOKUP(AE3425,#REF!,1,0),"")&lt;&gt;"",1,"")</f>
        <v/>
      </c>
      <c r="BA3425" s="145" t="str">
        <f>IF(IFERROR(VLOOKUP(AE3425,#REF!,1,0),"")&lt;&gt;"",1,"")</f>
        <v/>
      </c>
      <c r="BB3425" s="145" t="str">
        <f>IF(IFERROR(VLOOKUP(AE3425,#REF!,1,0),"")&lt;&gt;"",1,"")</f>
        <v/>
      </c>
      <c r="BC3425" s="145" t="str">
        <f>IF(IFERROR(VLOOKUP(AE3425,#REF!,1,0),"")&lt;&gt;"",1,"")</f>
        <v/>
      </c>
      <c r="BD3425" s="146" t="str">
        <f>IF(IFERROR(VLOOKUP(AE3425,#REF!,1,0),"")&lt;&gt;"",1,"")</f>
        <v/>
      </c>
      <c r="BE3425" s="148">
        <f t="shared" si="1223"/>
        <v>0</v>
      </c>
    </row>
    <row r="3426" spans="1:57" ht="17">
      <c r="A3426" s="137">
        <v>3234</v>
      </c>
      <c r="B3426" s="137"/>
      <c r="C3426" s="137"/>
      <c r="D3426" s="138"/>
      <c r="E3426" s="138"/>
      <c r="F3426" s="138"/>
      <c r="G3426" s="138"/>
      <c r="H3426" s="138"/>
      <c r="I3426" s="138"/>
      <c r="J3426" s="138"/>
      <c r="K3426" s="138"/>
      <c r="L3426" s="138" t="s">
        <v>7537</v>
      </c>
      <c r="M3426" s="158"/>
      <c r="N3426" s="139" t="s">
        <v>3963</v>
      </c>
      <c r="O3426" s="140" t="s">
        <v>126</v>
      </c>
      <c r="P3426" s="140" t="s">
        <v>127</v>
      </c>
      <c r="Q3426" s="140" t="s">
        <v>8</v>
      </c>
      <c r="R3426" s="187" t="s">
        <v>8</v>
      </c>
      <c r="S3426" s="187" t="s">
        <v>129</v>
      </c>
      <c r="T3426" s="141" t="s">
        <v>129</v>
      </c>
      <c r="U3426" s="140" t="s">
        <v>8</v>
      </c>
      <c r="V3426" s="141" t="s">
        <v>21</v>
      </c>
      <c r="W3426" s="140" t="s">
        <v>4415</v>
      </c>
      <c r="X3426" s="140" t="s">
        <v>4415</v>
      </c>
      <c r="Y3426" s="140" t="s">
        <v>66</v>
      </c>
      <c r="Z3426" s="140" t="s">
        <v>66</v>
      </c>
      <c r="AA3426" s="140" t="s">
        <v>4415</v>
      </c>
      <c r="AB3426" s="140" t="s">
        <v>4415</v>
      </c>
      <c r="AC3426" s="140" t="s">
        <v>66</v>
      </c>
      <c r="AD3426" s="187" t="s">
        <v>66</v>
      </c>
      <c r="AE3426" s="151" t="s">
        <v>4415</v>
      </c>
      <c r="AF3426" s="151" t="s">
        <v>4415</v>
      </c>
      <c r="AG3426" s="134"/>
      <c r="AH3426" s="142"/>
      <c r="AI3426" s="143"/>
      <c r="AJ3426" s="143" t="b">
        <f t="shared" si="1224"/>
        <v>0</v>
      </c>
      <c r="AK3426" s="143" t="str">
        <f>O3426&amp;Q3426&amp;R3426&amp;U3426&amp;V3426&amp;Y3426&amp;Z3426&amp;AC3426&amp;AD3426</f>
        <v>P11130000</v>
      </c>
      <c r="AL3426" s="95"/>
      <c r="AM3426" s="41"/>
      <c r="AN3426" s="145" t="str">
        <f>N3426&amp;AK3426</f>
        <v>J9NP11130000</v>
      </c>
      <c r="AO3426" s="145"/>
      <c r="AP3426" s="30"/>
      <c r="AQ3426" s="145"/>
      <c r="AR3426" s="145" t="str">
        <f t="shared" si="1234"/>
        <v/>
      </c>
      <c r="AS3426" s="145" t="str">
        <f>IF(IFERROR(VLOOKUP(AE3426,#REF!,1,0),"")&lt;&gt;"",1,"")</f>
        <v/>
      </c>
      <c r="AT3426" s="145" t="str">
        <f>IF(IFERROR(VLOOKUP(AE3426,#REF!,1,0),"")&lt;&gt;"",1,"")</f>
        <v/>
      </c>
      <c r="AU3426" s="145" t="str">
        <f>IF(IFERROR(VLOOKUP(AE3426,#REF!,1,0),"")&lt;&gt;"",1,"")</f>
        <v/>
      </c>
      <c r="AV3426" s="145" t="str">
        <f>IF(IFERROR(VLOOKUP(AE3426,#REF!,1,0),"")&lt;&gt;"",1,"")</f>
        <v/>
      </c>
      <c r="AW3426" s="145" t="str">
        <f>IF(IFERROR(VLOOKUP(AE3426,#REF!,1,0),"")&lt;&gt;"",1,"")</f>
        <v/>
      </c>
      <c r="AX3426" s="145" t="str">
        <f>IF(IFERROR(VLOOKUP(AE3426,#REF!,1,0),"")&lt;&gt;"",1,"")</f>
        <v/>
      </c>
      <c r="AY3426" s="145" t="str">
        <f>IF(IFERROR(VLOOKUP(AE3426,#REF!,1,0),"")&lt;&gt;"",1,"")</f>
        <v/>
      </c>
      <c r="AZ3426" s="145" t="str">
        <f>IF(IFERROR(VLOOKUP(AE3426,#REF!,1,0),"")&lt;&gt;"",1,"")</f>
        <v/>
      </c>
      <c r="BA3426" s="145" t="str">
        <f>IF(IFERROR(VLOOKUP(AE3426,#REF!,1,0),"")&lt;&gt;"",1,"")</f>
        <v/>
      </c>
      <c r="BB3426" s="145" t="str">
        <f>IF(IFERROR(VLOOKUP(AE3426,#REF!,1,0),"")&lt;&gt;"",1,"")</f>
        <v/>
      </c>
      <c r="BC3426" s="145" t="str">
        <f>IF(IFERROR(VLOOKUP(AE3426,#REF!,1,0),"")&lt;&gt;"",1,"")</f>
        <v/>
      </c>
      <c r="BD3426" s="146" t="str">
        <f>IF(IFERROR(VLOOKUP(AE3426,#REF!,1,0),"")&lt;&gt;"",1,"")</f>
        <v/>
      </c>
      <c r="BE3426" s="148">
        <f t="shared" si="1223"/>
        <v>0</v>
      </c>
    </row>
    <row r="3427" spans="1:57" ht="17">
      <c r="A3427" s="137">
        <v>3235</v>
      </c>
      <c r="B3427" s="137"/>
      <c r="C3427" s="137"/>
      <c r="D3427" s="138"/>
      <c r="E3427" s="138"/>
      <c r="F3427" s="138"/>
      <c r="G3427" s="138"/>
      <c r="H3427" s="138"/>
      <c r="I3427" s="138"/>
      <c r="J3427" s="138"/>
      <c r="K3427" s="138"/>
      <c r="L3427" s="138" t="s">
        <v>7538</v>
      </c>
      <c r="M3427" s="158"/>
      <c r="N3427" s="139" t="s">
        <v>3963</v>
      </c>
      <c r="O3427" s="140" t="s">
        <v>126</v>
      </c>
      <c r="P3427" s="140" t="s">
        <v>127</v>
      </c>
      <c r="Q3427" s="140" t="s">
        <v>8</v>
      </c>
      <c r="R3427" s="187" t="s">
        <v>8</v>
      </c>
      <c r="S3427" s="187" t="s">
        <v>129</v>
      </c>
      <c r="T3427" s="141" t="s">
        <v>129</v>
      </c>
      <c r="U3427" s="140" t="s">
        <v>8</v>
      </c>
      <c r="V3427" s="141" t="s">
        <v>27</v>
      </c>
      <c r="W3427" s="140" t="s">
        <v>4416</v>
      </c>
      <c r="X3427" s="140" t="s">
        <v>4416</v>
      </c>
      <c r="Y3427" s="140" t="s">
        <v>66</v>
      </c>
      <c r="Z3427" s="140" t="s">
        <v>66</v>
      </c>
      <c r="AA3427" s="140" t="s">
        <v>4416</v>
      </c>
      <c r="AB3427" s="140" t="s">
        <v>4416</v>
      </c>
      <c r="AC3427" s="140" t="s">
        <v>66</v>
      </c>
      <c r="AD3427" s="187" t="s">
        <v>66</v>
      </c>
      <c r="AE3427" s="151" t="s">
        <v>4416</v>
      </c>
      <c r="AF3427" s="151" t="s">
        <v>4416</v>
      </c>
      <c r="AG3427" s="134"/>
      <c r="AH3427" s="142"/>
      <c r="AI3427" s="143"/>
      <c r="AJ3427" s="143" t="b">
        <f t="shared" si="1224"/>
        <v>0</v>
      </c>
      <c r="AK3427" s="143" t="str">
        <f>O3427&amp;Q3427&amp;R3427&amp;U3427&amp;V3427&amp;Y3427&amp;Z3427&amp;AC3427&amp;AD3427</f>
        <v>P11140000</v>
      </c>
      <c r="AL3427" s="95"/>
      <c r="AM3427" s="41"/>
      <c r="AN3427" s="145" t="str">
        <f>N3427&amp;AK3427</f>
        <v>J9NP11140000</v>
      </c>
      <c r="AO3427" s="145"/>
      <c r="AP3427" s="30"/>
      <c r="AQ3427" s="145"/>
      <c r="AR3427" s="145" t="str">
        <f t="shared" si="1234"/>
        <v/>
      </c>
      <c r="AS3427" s="145" t="str">
        <f>IF(IFERROR(VLOOKUP(AE3427,#REF!,1,0),"")&lt;&gt;"",1,"")</f>
        <v/>
      </c>
      <c r="AT3427" s="145" t="str">
        <f>IF(IFERROR(VLOOKUP(AE3427,#REF!,1,0),"")&lt;&gt;"",1,"")</f>
        <v/>
      </c>
      <c r="AU3427" s="145" t="str">
        <f>IF(IFERROR(VLOOKUP(AE3427,#REF!,1,0),"")&lt;&gt;"",1,"")</f>
        <v/>
      </c>
      <c r="AV3427" s="145" t="str">
        <f>IF(IFERROR(VLOOKUP(AE3427,#REF!,1,0),"")&lt;&gt;"",1,"")</f>
        <v/>
      </c>
      <c r="AW3427" s="145" t="str">
        <f>IF(IFERROR(VLOOKUP(AE3427,#REF!,1,0),"")&lt;&gt;"",1,"")</f>
        <v/>
      </c>
      <c r="AX3427" s="145" t="str">
        <f>IF(IFERROR(VLOOKUP(AE3427,#REF!,1,0),"")&lt;&gt;"",1,"")</f>
        <v/>
      </c>
      <c r="AY3427" s="145" t="str">
        <f>IF(IFERROR(VLOOKUP(AE3427,#REF!,1,0),"")&lt;&gt;"",1,"")</f>
        <v/>
      </c>
      <c r="AZ3427" s="145" t="str">
        <f>IF(IFERROR(VLOOKUP(AE3427,#REF!,1,0),"")&lt;&gt;"",1,"")</f>
        <v/>
      </c>
      <c r="BA3427" s="145" t="str">
        <f>IF(IFERROR(VLOOKUP(AE3427,#REF!,1,0),"")&lt;&gt;"",1,"")</f>
        <v/>
      </c>
      <c r="BB3427" s="145" t="str">
        <f>IF(IFERROR(VLOOKUP(AE3427,#REF!,1,0),"")&lt;&gt;"",1,"")</f>
        <v/>
      </c>
      <c r="BC3427" s="145" t="str">
        <f>IF(IFERROR(VLOOKUP(AE3427,#REF!,1,0),"")&lt;&gt;"",1,"")</f>
        <v/>
      </c>
      <c r="BD3427" s="146" t="str">
        <f>IF(IFERROR(VLOOKUP(AE3427,#REF!,1,0),"")&lt;&gt;"",1,"")</f>
        <v/>
      </c>
      <c r="BE3427" s="148">
        <f t="shared" si="1223"/>
        <v>0</v>
      </c>
    </row>
    <row r="3428" spans="1:57" ht="17">
      <c r="A3428" s="137">
        <v>3236</v>
      </c>
      <c r="B3428" s="137"/>
      <c r="C3428" s="137"/>
      <c r="D3428" s="138"/>
      <c r="E3428" s="138"/>
      <c r="F3428" s="138"/>
      <c r="G3428" s="138"/>
      <c r="H3428" s="138"/>
      <c r="I3428" s="138"/>
      <c r="J3428" s="138"/>
      <c r="K3428" s="138"/>
      <c r="L3428" s="138" t="s">
        <v>7539</v>
      </c>
      <c r="M3428" s="158"/>
      <c r="N3428" s="139" t="s">
        <v>3963</v>
      </c>
      <c r="O3428" s="140" t="s">
        <v>126</v>
      </c>
      <c r="P3428" s="140" t="s">
        <v>127</v>
      </c>
      <c r="Q3428" s="140" t="s">
        <v>8</v>
      </c>
      <c r="R3428" s="187" t="s">
        <v>8</v>
      </c>
      <c r="S3428" s="187" t="s">
        <v>129</v>
      </c>
      <c r="T3428" s="141" t="s">
        <v>129</v>
      </c>
      <c r="U3428" s="140" t="s">
        <v>8</v>
      </c>
      <c r="V3428" s="141" t="s">
        <v>31</v>
      </c>
      <c r="W3428" s="140" t="s">
        <v>4417</v>
      </c>
      <c r="X3428" s="140" t="s">
        <v>4417</v>
      </c>
      <c r="Y3428" s="140" t="s">
        <v>66</v>
      </c>
      <c r="Z3428" s="140" t="s">
        <v>66</v>
      </c>
      <c r="AA3428" s="140" t="s">
        <v>4417</v>
      </c>
      <c r="AB3428" s="140" t="s">
        <v>4417</v>
      </c>
      <c r="AC3428" s="140" t="s">
        <v>66</v>
      </c>
      <c r="AD3428" s="187" t="s">
        <v>66</v>
      </c>
      <c r="AE3428" s="192" t="s">
        <v>4417</v>
      </c>
      <c r="AF3428" s="192" t="s">
        <v>4417</v>
      </c>
      <c r="AG3428" s="134"/>
      <c r="AH3428" s="142"/>
      <c r="AI3428" s="143"/>
      <c r="AJ3428" s="143" t="b">
        <f t="shared" si="1224"/>
        <v>0</v>
      </c>
      <c r="AK3428" s="143" t="str">
        <f>O3428&amp;Q3428&amp;R3428&amp;U3428&amp;V3428&amp;Y3428&amp;Z3428&amp;AC3428&amp;AD3428</f>
        <v>P11150000</v>
      </c>
      <c r="AL3428" s="95"/>
      <c r="AM3428" s="41"/>
      <c r="AN3428" s="145" t="str">
        <f>N3428&amp;AK3428</f>
        <v>J9NP11150000</v>
      </c>
      <c r="AO3428" s="145"/>
      <c r="AP3428" s="30"/>
      <c r="AQ3428" s="145"/>
      <c r="AR3428" s="145" t="str">
        <f t="shared" si="1234"/>
        <v/>
      </c>
      <c r="AS3428" s="145" t="str">
        <f>IF(IFERROR(VLOOKUP(AE3428,#REF!,1,0),"")&lt;&gt;"",1,"")</f>
        <v/>
      </c>
      <c r="AT3428" s="145" t="str">
        <f>IF(IFERROR(VLOOKUP(AE3428,#REF!,1,0),"")&lt;&gt;"",1,"")</f>
        <v/>
      </c>
      <c r="AU3428" s="145" t="str">
        <f>IF(IFERROR(VLOOKUP(AE3428,#REF!,1,0),"")&lt;&gt;"",1,"")</f>
        <v/>
      </c>
      <c r="AV3428" s="145" t="str">
        <f>IF(IFERROR(VLOOKUP(AE3428,#REF!,1,0),"")&lt;&gt;"",1,"")</f>
        <v/>
      </c>
      <c r="AW3428" s="145" t="str">
        <f>IF(IFERROR(VLOOKUP(AE3428,#REF!,1,0),"")&lt;&gt;"",1,"")</f>
        <v/>
      </c>
      <c r="AX3428" s="145" t="str">
        <f>IF(IFERROR(VLOOKUP(AE3428,#REF!,1,0),"")&lt;&gt;"",1,"")</f>
        <v/>
      </c>
      <c r="AY3428" s="145" t="str">
        <f>IF(IFERROR(VLOOKUP(AE3428,#REF!,1,0),"")&lt;&gt;"",1,"")</f>
        <v/>
      </c>
      <c r="AZ3428" s="145" t="str">
        <f>IF(IFERROR(VLOOKUP(AE3428,#REF!,1,0),"")&lt;&gt;"",1,"")</f>
        <v/>
      </c>
      <c r="BA3428" s="145" t="str">
        <f>IF(IFERROR(VLOOKUP(AE3428,#REF!,1,0),"")&lt;&gt;"",1,"")</f>
        <v/>
      </c>
      <c r="BB3428" s="145" t="str">
        <f>IF(IFERROR(VLOOKUP(AE3428,#REF!,1,0),"")&lt;&gt;"",1,"")</f>
        <v/>
      </c>
      <c r="BC3428" s="145" t="str">
        <f>IF(IFERROR(VLOOKUP(AE3428,#REF!,1,0),"")&lt;&gt;"",1,"")</f>
        <v/>
      </c>
      <c r="BD3428" s="146" t="str">
        <f>IF(IFERROR(VLOOKUP(AE3428,#REF!,1,0),"")&lt;&gt;"",1,"")</f>
        <v/>
      </c>
      <c r="BE3428" s="148">
        <f t="shared" si="1223"/>
        <v>0</v>
      </c>
    </row>
    <row r="3429" spans="1:57" ht="17">
      <c r="A3429" s="137">
        <v>3237</v>
      </c>
      <c r="B3429" s="137"/>
      <c r="C3429" s="137"/>
      <c r="D3429" s="138"/>
      <c r="E3429" s="138"/>
      <c r="F3429" s="138"/>
      <c r="G3429" s="138"/>
      <c r="H3429" s="138"/>
      <c r="I3429" s="138"/>
      <c r="J3429" s="138"/>
      <c r="K3429" s="138"/>
      <c r="L3429" s="138" t="s">
        <v>7540</v>
      </c>
      <c r="M3429" s="158"/>
      <c r="N3429" s="139" t="s">
        <v>3963</v>
      </c>
      <c r="O3429" s="140" t="s">
        <v>126</v>
      </c>
      <c r="P3429" s="140" t="s">
        <v>127</v>
      </c>
      <c r="Q3429" s="140" t="s">
        <v>8</v>
      </c>
      <c r="R3429" s="187" t="s">
        <v>8</v>
      </c>
      <c r="S3429" s="187" t="s">
        <v>129</v>
      </c>
      <c r="T3429" s="141" t="s">
        <v>129</v>
      </c>
      <c r="U3429" s="140" t="s">
        <v>8</v>
      </c>
      <c r="V3429" s="141">
        <v>6</v>
      </c>
      <c r="W3429" s="187" t="s">
        <v>4418</v>
      </c>
      <c r="X3429" s="187" t="s">
        <v>4418</v>
      </c>
      <c r="Y3429" s="140" t="s">
        <v>66</v>
      </c>
      <c r="Z3429" s="140" t="s">
        <v>66</v>
      </c>
      <c r="AA3429" s="140" t="s">
        <v>4418</v>
      </c>
      <c r="AB3429" s="140" t="s">
        <v>4418</v>
      </c>
      <c r="AC3429" s="140" t="s">
        <v>66</v>
      </c>
      <c r="AD3429" s="187" t="s">
        <v>66</v>
      </c>
      <c r="AE3429" s="192" t="s">
        <v>4418</v>
      </c>
      <c r="AF3429" s="192" t="s">
        <v>4418</v>
      </c>
      <c r="AG3429" s="134"/>
      <c r="AH3429" s="142"/>
      <c r="AI3429" s="143"/>
      <c r="AJ3429" s="143" t="b">
        <f t="shared" si="1224"/>
        <v>0</v>
      </c>
      <c r="AK3429" s="143" t="str">
        <f>O3429&amp;Q3429&amp;R3429&amp;U3429&amp;V3429&amp;Y3429&amp;Z3429&amp;AC3429&amp;AD3429</f>
        <v>P11160000</v>
      </c>
      <c r="AL3429" s="95"/>
      <c r="AM3429" s="41"/>
      <c r="AN3429" s="145" t="str">
        <f>N3429&amp;AK3429</f>
        <v>J9NP11160000</v>
      </c>
      <c r="AO3429" s="145"/>
      <c r="AP3429" s="30"/>
      <c r="AQ3429" s="194" t="e">
        <f>VLOOKUP(AE3429,#REF!,2,0)</f>
        <v>#REF!</v>
      </c>
      <c r="AR3429" s="145" t="str">
        <f t="shared" si="1234"/>
        <v/>
      </c>
      <c r="AS3429" s="145" t="str">
        <f>IF(IFERROR(VLOOKUP(AE3429,#REF!,1,0),"")&lt;&gt;"",1,"")</f>
        <v/>
      </c>
      <c r="AT3429" s="145" t="str">
        <f>IF(IFERROR(VLOOKUP(AE3429,#REF!,1,0),"")&lt;&gt;"",1,"")</f>
        <v/>
      </c>
      <c r="AU3429" s="145" t="str">
        <f>IF(IFERROR(VLOOKUP(AE3429,#REF!,1,0),"")&lt;&gt;"",1,"")</f>
        <v/>
      </c>
      <c r="AV3429" s="145" t="str">
        <f>IF(IFERROR(VLOOKUP(AE3429,#REF!,1,0),"")&lt;&gt;"",1,"")</f>
        <v/>
      </c>
      <c r="AW3429" s="145" t="str">
        <f>IF(IFERROR(VLOOKUP(AE3429,#REF!,1,0),"")&lt;&gt;"",1,"")</f>
        <v/>
      </c>
      <c r="AX3429" s="145" t="str">
        <f>IF(IFERROR(VLOOKUP(AE3429,#REF!,1,0),"")&lt;&gt;"",1,"")</f>
        <v/>
      </c>
      <c r="AY3429" s="145" t="str">
        <f>IF(IFERROR(VLOOKUP(AE3429,#REF!,1,0),"")&lt;&gt;"",1,"")</f>
        <v/>
      </c>
      <c r="AZ3429" s="145" t="str">
        <f>IF(IFERROR(VLOOKUP(AE3429,#REF!,1,0),"")&lt;&gt;"",1,"")</f>
        <v/>
      </c>
      <c r="BA3429" s="145" t="str">
        <f>IF(IFERROR(VLOOKUP(AE3429,#REF!,1,0),"")&lt;&gt;"",1,"")</f>
        <v/>
      </c>
      <c r="BB3429" s="145" t="str">
        <f>IF(IFERROR(VLOOKUP(AE3429,#REF!,1,0),"")&lt;&gt;"",1,"")</f>
        <v/>
      </c>
      <c r="BC3429" s="145" t="str">
        <f>IF(IFERROR(VLOOKUP(AE3429,#REF!,1,0),"")&lt;&gt;"",1,"")</f>
        <v/>
      </c>
      <c r="BD3429" s="146" t="str">
        <f>IF(IFERROR(VLOOKUP(AE3429,#REF!,1,0),"")&lt;&gt;"",1,"")</f>
        <v/>
      </c>
      <c r="BE3429" s="148">
        <f t="shared" si="1223"/>
        <v>0</v>
      </c>
    </row>
    <row r="3430" spans="1:57" ht="17">
      <c r="A3430" s="137">
        <v>3238</v>
      </c>
      <c r="B3430" s="137"/>
      <c r="C3430" s="137"/>
      <c r="D3430" s="138"/>
      <c r="E3430" s="138"/>
      <c r="F3430" s="138"/>
      <c r="G3430" s="138"/>
      <c r="H3430" s="138"/>
      <c r="I3430" s="138"/>
      <c r="J3430" s="138"/>
      <c r="K3430" s="138"/>
      <c r="L3430" s="138" t="s">
        <v>7541</v>
      </c>
      <c r="M3430" s="158"/>
      <c r="N3430" s="139" t="s">
        <v>3963</v>
      </c>
      <c r="O3430" s="140" t="s">
        <v>126</v>
      </c>
      <c r="P3430" s="140" t="s">
        <v>127</v>
      </c>
      <c r="Q3430" s="140" t="s">
        <v>8</v>
      </c>
      <c r="R3430" s="187" t="s">
        <v>8</v>
      </c>
      <c r="S3430" s="187" t="s">
        <v>129</v>
      </c>
      <c r="T3430" s="141" t="s">
        <v>129</v>
      </c>
      <c r="U3430" s="140" t="s">
        <v>8</v>
      </c>
      <c r="V3430" s="141">
        <v>7</v>
      </c>
      <c r="W3430" s="187" t="s">
        <v>4419</v>
      </c>
      <c r="X3430" s="187" t="s">
        <v>4419</v>
      </c>
      <c r="Y3430" s="140" t="s">
        <v>66</v>
      </c>
      <c r="Z3430" s="140" t="s">
        <v>66</v>
      </c>
      <c r="AA3430" s="140" t="s">
        <v>4419</v>
      </c>
      <c r="AB3430" s="140" t="s">
        <v>4419</v>
      </c>
      <c r="AC3430" s="140" t="s">
        <v>66</v>
      </c>
      <c r="AD3430" s="187" t="s">
        <v>66</v>
      </c>
      <c r="AE3430" s="192" t="s">
        <v>4419</v>
      </c>
      <c r="AF3430" s="192" t="s">
        <v>4419</v>
      </c>
      <c r="AG3430" s="134"/>
      <c r="AH3430" s="142"/>
      <c r="AI3430" s="143"/>
      <c r="AJ3430" s="143" t="b">
        <f t="shared" si="1224"/>
        <v>0</v>
      </c>
      <c r="AK3430" s="143" t="str">
        <f>O3430&amp;Q3430&amp;R3430&amp;U3430&amp;V3430&amp;Y3430&amp;Z3430&amp;AC3430&amp;AD3430</f>
        <v>P11170000</v>
      </c>
      <c r="AL3430" s="95"/>
      <c r="AM3430" s="41"/>
      <c r="AN3430" s="145" t="str">
        <f>N3430&amp;AK3430</f>
        <v>J9NP11170000</v>
      </c>
      <c r="AO3430" s="145"/>
      <c r="AP3430" s="30"/>
      <c r="AQ3430" s="145"/>
      <c r="AR3430" s="145" t="str">
        <f t="shared" si="1234"/>
        <v/>
      </c>
      <c r="AS3430" s="145" t="str">
        <f>IF(IFERROR(VLOOKUP(AE3430,#REF!,1,0),"")&lt;&gt;"",1,"")</f>
        <v/>
      </c>
      <c r="AT3430" s="145" t="str">
        <f>IF(IFERROR(VLOOKUP(AE3430,#REF!,1,0),"")&lt;&gt;"",1,"")</f>
        <v/>
      </c>
      <c r="AU3430" s="145" t="str">
        <f>IF(IFERROR(VLOOKUP(AE3430,#REF!,1,0),"")&lt;&gt;"",1,"")</f>
        <v/>
      </c>
      <c r="AV3430" s="145" t="str">
        <f>IF(IFERROR(VLOOKUP(AE3430,#REF!,1,0),"")&lt;&gt;"",1,"")</f>
        <v/>
      </c>
      <c r="AW3430" s="145" t="str">
        <f>IF(IFERROR(VLOOKUP(AE3430,#REF!,1,0),"")&lt;&gt;"",1,"")</f>
        <v/>
      </c>
      <c r="AX3430" s="145" t="str">
        <f>IF(IFERROR(VLOOKUP(AE3430,#REF!,1,0),"")&lt;&gt;"",1,"")</f>
        <v/>
      </c>
      <c r="AY3430" s="145" t="str">
        <f>IF(IFERROR(VLOOKUP(AE3430,#REF!,1,0),"")&lt;&gt;"",1,"")</f>
        <v/>
      </c>
      <c r="AZ3430" s="145" t="str">
        <f>IF(IFERROR(VLOOKUP(AE3430,#REF!,1,0),"")&lt;&gt;"",1,"")</f>
        <v/>
      </c>
      <c r="BA3430" s="145" t="str">
        <f>IF(IFERROR(VLOOKUP(AE3430,#REF!,1,0),"")&lt;&gt;"",1,"")</f>
        <v/>
      </c>
      <c r="BB3430" s="145" t="str">
        <f>IF(IFERROR(VLOOKUP(AE3430,#REF!,1,0),"")&lt;&gt;"",1,"")</f>
        <v/>
      </c>
      <c r="BC3430" s="145" t="str">
        <f>IF(IFERROR(VLOOKUP(AE3430,#REF!,1,0),"")&lt;&gt;"",1,"")</f>
        <v/>
      </c>
      <c r="BD3430" s="146" t="str">
        <f>IF(IFERROR(VLOOKUP(AE3430,#REF!,1,0),"")&lt;&gt;"",1,"")</f>
        <v/>
      </c>
      <c r="BE3430" s="148">
        <f t="shared" si="1223"/>
        <v>0</v>
      </c>
    </row>
    <row r="3431" spans="1:57" ht="17">
      <c r="A3431" s="137">
        <v>2931</v>
      </c>
      <c r="B3431" s="137"/>
      <c r="C3431" s="137"/>
      <c r="D3431" s="138"/>
      <c r="E3431" s="138"/>
      <c r="F3431" s="138"/>
      <c r="G3431" s="138"/>
      <c r="H3431" s="138"/>
      <c r="I3431" s="138"/>
      <c r="J3431" s="138"/>
      <c r="K3431" s="138"/>
      <c r="L3431" s="138" t="s">
        <v>7542</v>
      </c>
      <c r="M3431" s="158"/>
      <c r="N3431" s="139" t="s">
        <v>3963</v>
      </c>
      <c r="O3431" s="140" t="s">
        <v>126</v>
      </c>
      <c r="P3431" s="140" t="s">
        <v>127</v>
      </c>
      <c r="Q3431" s="140" t="s">
        <v>8</v>
      </c>
      <c r="R3431" s="187" t="s">
        <v>8</v>
      </c>
      <c r="S3431" s="187" t="s">
        <v>129</v>
      </c>
      <c r="T3431" s="141" t="s">
        <v>129</v>
      </c>
      <c r="U3431" s="140" t="s">
        <v>8</v>
      </c>
      <c r="V3431" s="141">
        <v>8</v>
      </c>
      <c r="W3431" s="169" t="s">
        <v>4420</v>
      </c>
      <c r="X3431" s="169" t="s">
        <v>4420</v>
      </c>
      <c r="Y3431" s="140" t="s">
        <v>66</v>
      </c>
      <c r="Z3431" s="140" t="s">
        <v>66</v>
      </c>
      <c r="AA3431" s="140" t="s">
        <v>4420</v>
      </c>
      <c r="AB3431" s="140" t="s">
        <v>4420</v>
      </c>
      <c r="AC3431" s="140" t="s">
        <v>66</v>
      </c>
      <c r="AD3431" s="187" t="s">
        <v>66</v>
      </c>
      <c r="AE3431" s="189" t="s">
        <v>4420</v>
      </c>
      <c r="AF3431" s="189" t="s">
        <v>4420</v>
      </c>
      <c r="AG3431" s="134"/>
      <c r="AH3431" s="142"/>
      <c r="AI3431" s="143"/>
      <c r="AJ3431" s="143" t="b">
        <f t="shared" si="1224"/>
        <v>0</v>
      </c>
      <c r="AK3431" s="143" t="str">
        <f>O3431&amp;Q3431&amp;R3431&amp;U3431&amp;V3431&amp;Y3431&amp;Z3431&amp;AC3431&amp;AD3431</f>
        <v>P11180000</v>
      </c>
      <c r="AL3431" s="95"/>
      <c r="AM3431" s="41"/>
      <c r="AN3431" s="145" t="str">
        <f>N3431&amp;AK3431</f>
        <v>J9NP11180000</v>
      </c>
      <c r="AO3431" s="145"/>
      <c r="AP3431" s="30"/>
      <c r="AQ3431" s="194" t="e">
        <f>VLOOKUP(AE3431,#REF!,2,0)</f>
        <v>#REF!</v>
      </c>
      <c r="AR3431" s="145"/>
      <c r="AS3431" s="145" t="str">
        <f>IF(IFERROR(VLOOKUP(AE3431,#REF!,1,0),"")&lt;&gt;"",1,"")</f>
        <v/>
      </c>
      <c r="AT3431" s="145" t="str">
        <f>IF(IFERROR(VLOOKUP(AE3431,#REF!,1,0),"")&lt;&gt;"",1,"")</f>
        <v/>
      </c>
      <c r="AU3431" s="145" t="str">
        <f>IF(IFERROR(VLOOKUP(AE3431,#REF!,1,0),"")&lt;&gt;"",1,"")</f>
        <v/>
      </c>
      <c r="AV3431" s="145" t="str">
        <f>IF(IFERROR(VLOOKUP(AE3431,#REF!,1,0),"")&lt;&gt;"",1,"")</f>
        <v/>
      </c>
      <c r="AW3431" s="145" t="str">
        <f>IF(IFERROR(VLOOKUP(AE3431,#REF!,1,0),"")&lt;&gt;"",1,"")</f>
        <v/>
      </c>
      <c r="AX3431" s="145" t="str">
        <f>IF(IFERROR(VLOOKUP(AE3431,#REF!,1,0),"")&lt;&gt;"",1,"")</f>
        <v/>
      </c>
      <c r="AY3431" s="145" t="str">
        <f>IF(IFERROR(VLOOKUP(AE3431,#REF!,1,0),"")&lt;&gt;"",1,"")</f>
        <v/>
      </c>
      <c r="AZ3431" s="145" t="str">
        <f>IF(IFERROR(VLOOKUP(AE3431,#REF!,1,0),"")&lt;&gt;"",1,"")</f>
        <v/>
      </c>
      <c r="BA3431" s="145" t="str">
        <f>IF(IFERROR(VLOOKUP(AE3431,#REF!,1,0),"")&lt;&gt;"",1,"")</f>
        <v/>
      </c>
      <c r="BB3431" s="145" t="str">
        <f>IF(IFERROR(VLOOKUP(AE3431,#REF!,1,0),"")&lt;&gt;"",1,"")</f>
        <v/>
      </c>
      <c r="BC3431" s="145" t="str">
        <f>IF(IFERROR(VLOOKUP(AE3431,#REF!,1,0),"")&lt;&gt;"",1,"")</f>
        <v/>
      </c>
      <c r="BD3431" s="146" t="str">
        <f>IF(IFERROR(VLOOKUP(AE3431,#REF!,1,0),"")&lt;&gt;"",1,"")</f>
        <v/>
      </c>
      <c r="BE3431" s="148">
        <f t="shared" si="1223"/>
        <v>0</v>
      </c>
    </row>
    <row r="3432" spans="1:57" ht="17">
      <c r="A3432" s="137">
        <v>2932</v>
      </c>
      <c r="B3432" s="137"/>
      <c r="C3432" s="137"/>
      <c r="D3432" s="138"/>
      <c r="E3432" s="138"/>
      <c r="F3432" s="138"/>
      <c r="G3432" s="138"/>
      <c r="H3432" s="138"/>
      <c r="I3432" s="138"/>
      <c r="J3432" s="138"/>
      <c r="K3432" s="138"/>
      <c r="L3432" s="138" t="s">
        <v>7543</v>
      </c>
      <c r="M3432" s="158"/>
      <c r="N3432" s="139" t="s">
        <v>3963</v>
      </c>
      <c r="O3432" s="140" t="s">
        <v>126</v>
      </c>
      <c r="P3432" s="140" t="s">
        <v>127</v>
      </c>
      <c r="Q3432" s="140" t="s">
        <v>8</v>
      </c>
      <c r="R3432" s="187" t="s">
        <v>8</v>
      </c>
      <c r="S3432" s="187" t="s">
        <v>129</v>
      </c>
      <c r="T3432" s="141" t="s">
        <v>129</v>
      </c>
      <c r="U3432" s="140" t="s">
        <v>8</v>
      </c>
      <c r="V3432" s="141">
        <v>9</v>
      </c>
      <c r="W3432" s="169" t="s">
        <v>4421</v>
      </c>
      <c r="X3432" s="169" t="s">
        <v>4421</v>
      </c>
      <c r="Y3432" s="140" t="s">
        <v>66</v>
      </c>
      <c r="Z3432" s="140" t="s">
        <v>66</v>
      </c>
      <c r="AA3432" s="140" t="s">
        <v>4421</v>
      </c>
      <c r="AB3432" s="140" t="s">
        <v>4421</v>
      </c>
      <c r="AC3432" s="140" t="s">
        <v>66</v>
      </c>
      <c r="AD3432" s="187" t="s">
        <v>66</v>
      </c>
      <c r="AE3432" s="189" t="s">
        <v>4421</v>
      </c>
      <c r="AF3432" s="189" t="s">
        <v>4421</v>
      </c>
      <c r="AG3432" s="134"/>
      <c r="AH3432" s="142"/>
      <c r="AI3432" s="143"/>
      <c r="AJ3432" s="143" t="b">
        <f t="shared" si="1224"/>
        <v>0</v>
      </c>
      <c r="AK3432" s="143" t="str">
        <f>O3432&amp;Q3432&amp;R3432&amp;U3432&amp;V3432&amp;Y3432&amp;Z3432&amp;AC3432&amp;AD3432</f>
        <v>P11190000</v>
      </c>
      <c r="AL3432" s="95"/>
      <c r="AM3432" s="41"/>
      <c r="AN3432" s="145" t="str">
        <f>N3432&amp;AK3432</f>
        <v>J9NP11190000</v>
      </c>
      <c r="AO3432" s="145"/>
      <c r="AP3432" s="30"/>
      <c r="AQ3432" s="194" t="e">
        <f>VLOOKUP(AE3432,#REF!,2,0)</f>
        <v>#REF!</v>
      </c>
      <c r="AR3432" s="145"/>
      <c r="AS3432" s="145" t="str">
        <f>IF(IFERROR(VLOOKUP(AE3432,#REF!,1,0),"")&lt;&gt;"",1,"")</f>
        <v/>
      </c>
      <c r="AT3432" s="145" t="str">
        <f>IF(IFERROR(VLOOKUP(AE3432,#REF!,1,0),"")&lt;&gt;"",1,"")</f>
        <v/>
      </c>
      <c r="AU3432" s="145" t="str">
        <f>IF(IFERROR(VLOOKUP(AE3432,#REF!,1,0),"")&lt;&gt;"",1,"")</f>
        <v/>
      </c>
      <c r="AV3432" s="145" t="str">
        <f>IF(IFERROR(VLOOKUP(AE3432,#REF!,1,0),"")&lt;&gt;"",1,"")</f>
        <v/>
      </c>
      <c r="AW3432" s="145" t="str">
        <f>IF(IFERROR(VLOOKUP(AE3432,#REF!,1,0),"")&lt;&gt;"",1,"")</f>
        <v/>
      </c>
      <c r="AX3432" s="145" t="str">
        <f>IF(IFERROR(VLOOKUP(AE3432,#REF!,1,0),"")&lt;&gt;"",1,"")</f>
        <v/>
      </c>
      <c r="AY3432" s="145" t="str">
        <f>IF(IFERROR(VLOOKUP(AE3432,#REF!,1,0),"")&lt;&gt;"",1,"")</f>
        <v/>
      </c>
      <c r="AZ3432" s="145" t="str">
        <f>IF(IFERROR(VLOOKUP(AE3432,#REF!,1,0),"")&lt;&gt;"",1,"")</f>
        <v/>
      </c>
      <c r="BA3432" s="145" t="str">
        <f>IF(IFERROR(VLOOKUP(AE3432,#REF!,1,0),"")&lt;&gt;"",1,"")</f>
        <v/>
      </c>
      <c r="BB3432" s="145" t="str">
        <f>IF(IFERROR(VLOOKUP(AE3432,#REF!,1,0),"")&lt;&gt;"",1,"")</f>
        <v/>
      </c>
      <c r="BC3432" s="145" t="str">
        <f>IF(IFERROR(VLOOKUP(AE3432,#REF!,1,0),"")&lt;&gt;"",1,"")</f>
        <v/>
      </c>
      <c r="BD3432" s="146" t="str">
        <f>IF(IFERROR(VLOOKUP(AE3432,#REF!,1,0),"")&lt;&gt;"",1,"")</f>
        <v/>
      </c>
      <c r="BE3432" s="148">
        <f t="shared" si="1223"/>
        <v>0</v>
      </c>
    </row>
    <row r="3433" spans="1:57" ht="17">
      <c r="A3433" s="137">
        <v>2933</v>
      </c>
      <c r="B3433" s="137"/>
      <c r="C3433" s="137"/>
      <c r="D3433" s="138"/>
      <c r="E3433" s="138"/>
      <c r="F3433" s="138"/>
      <c r="G3433" s="138"/>
      <c r="H3433" s="138"/>
      <c r="I3433" s="138"/>
      <c r="J3433" s="138"/>
      <c r="K3433" s="138"/>
      <c r="L3433" s="138" t="s">
        <v>7544</v>
      </c>
      <c r="M3433" s="158"/>
      <c r="N3433" s="139" t="s">
        <v>3963</v>
      </c>
      <c r="O3433" s="140" t="s">
        <v>126</v>
      </c>
      <c r="P3433" s="140" t="s">
        <v>127</v>
      </c>
      <c r="Q3433" s="140" t="s">
        <v>8</v>
      </c>
      <c r="R3433" s="187" t="s">
        <v>8</v>
      </c>
      <c r="S3433" s="187" t="s">
        <v>129</v>
      </c>
      <c r="T3433" s="141" t="s">
        <v>129</v>
      </c>
      <c r="U3433" s="140" t="s">
        <v>15</v>
      </c>
      <c r="V3433" s="141">
        <v>1</v>
      </c>
      <c r="W3433" s="169" t="s">
        <v>4422</v>
      </c>
      <c r="X3433" s="169" t="s">
        <v>4422</v>
      </c>
      <c r="Y3433" s="140" t="s">
        <v>66</v>
      </c>
      <c r="Z3433" s="140" t="s">
        <v>66</v>
      </c>
      <c r="AA3433" s="140" t="s">
        <v>4422</v>
      </c>
      <c r="AB3433" s="140" t="s">
        <v>4422</v>
      </c>
      <c r="AC3433" s="140" t="s">
        <v>66</v>
      </c>
      <c r="AD3433" s="187" t="s">
        <v>66</v>
      </c>
      <c r="AE3433" s="189" t="s">
        <v>4423</v>
      </c>
      <c r="AF3433" s="189" t="s">
        <v>4423</v>
      </c>
      <c r="AG3433" s="134"/>
      <c r="AH3433" s="142"/>
      <c r="AI3433" s="143"/>
      <c r="AJ3433" s="143" t="b">
        <f t="shared" si="1224"/>
        <v>0</v>
      </c>
      <c r="AK3433" s="143" t="str">
        <f>O3433&amp;Q3433&amp;R3433&amp;U3433&amp;V3433&amp;Y3433&amp;Z3433&amp;AC3433&amp;AD3433</f>
        <v>P11210000</v>
      </c>
      <c r="AL3433" s="95"/>
      <c r="AM3433" s="41"/>
      <c r="AN3433" s="145" t="str">
        <f>N3433&amp;AK3433</f>
        <v>J9NP11210000</v>
      </c>
      <c r="AO3433" s="145"/>
      <c r="AP3433" s="30"/>
      <c r="AQ3433" s="194" t="e">
        <f>VLOOKUP(AE3433,#REF!,2,0)</f>
        <v>#REF!</v>
      </c>
      <c r="AR3433" s="145"/>
      <c r="AS3433" s="145" t="str">
        <f>IF(IFERROR(VLOOKUP(AE3433,#REF!,1,0),"")&lt;&gt;"",1,"")</f>
        <v/>
      </c>
      <c r="AT3433" s="145" t="str">
        <f>IF(IFERROR(VLOOKUP(AE3433,#REF!,1,0),"")&lt;&gt;"",1,"")</f>
        <v/>
      </c>
      <c r="AU3433" s="145" t="str">
        <f>IF(IFERROR(VLOOKUP(AE3433,#REF!,1,0),"")&lt;&gt;"",1,"")</f>
        <v/>
      </c>
      <c r="AV3433" s="145" t="str">
        <f>IF(IFERROR(VLOOKUP(AE3433,#REF!,1,0),"")&lt;&gt;"",1,"")</f>
        <v/>
      </c>
      <c r="AW3433" s="145" t="str">
        <f>IF(IFERROR(VLOOKUP(AE3433,#REF!,1,0),"")&lt;&gt;"",1,"")</f>
        <v/>
      </c>
      <c r="AX3433" s="145" t="str">
        <f>IF(IFERROR(VLOOKUP(AE3433,#REF!,1,0),"")&lt;&gt;"",1,"")</f>
        <v/>
      </c>
      <c r="AY3433" s="145" t="str">
        <f>IF(IFERROR(VLOOKUP(AE3433,#REF!,1,0),"")&lt;&gt;"",1,"")</f>
        <v/>
      </c>
      <c r="AZ3433" s="145" t="str">
        <f>IF(IFERROR(VLOOKUP(AE3433,#REF!,1,0),"")&lt;&gt;"",1,"")</f>
        <v/>
      </c>
      <c r="BA3433" s="145" t="str">
        <f>IF(IFERROR(VLOOKUP(AE3433,#REF!,1,0),"")&lt;&gt;"",1,"")</f>
        <v/>
      </c>
      <c r="BB3433" s="145" t="str">
        <f>IF(IFERROR(VLOOKUP(AE3433,#REF!,1,0),"")&lt;&gt;"",1,"")</f>
        <v/>
      </c>
      <c r="BC3433" s="145" t="str">
        <f>IF(IFERROR(VLOOKUP(AE3433,#REF!,1,0),"")&lt;&gt;"",1,"")</f>
        <v/>
      </c>
      <c r="BD3433" s="146" t="str">
        <f>IF(IFERROR(VLOOKUP(AE3433,#REF!,1,0),"")&lt;&gt;"",1,"")</f>
        <v/>
      </c>
      <c r="BE3433" s="148">
        <f t="shared" si="1223"/>
        <v>0</v>
      </c>
    </row>
    <row r="3434" spans="1:57" ht="17">
      <c r="A3434" s="137">
        <v>2934</v>
      </c>
      <c r="B3434" s="137"/>
      <c r="C3434" s="137"/>
      <c r="D3434" s="138"/>
      <c r="E3434" s="138"/>
      <c r="F3434" s="138"/>
      <c r="G3434" s="138"/>
      <c r="H3434" s="138"/>
      <c r="I3434" s="138"/>
      <c r="J3434" s="138"/>
      <c r="K3434" s="138"/>
      <c r="L3434" s="138" t="s">
        <v>7545</v>
      </c>
      <c r="M3434" s="158"/>
      <c r="N3434" s="139" t="s">
        <v>3963</v>
      </c>
      <c r="O3434" s="140" t="s">
        <v>126</v>
      </c>
      <c r="P3434" s="140" t="s">
        <v>127</v>
      </c>
      <c r="Q3434" s="140" t="s">
        <v>8</v>
      </c>
      <c r="R3434" s="187" t="s">
        <v>8</v>
      </c>
      <c r="S3434" s="187" t="s">
        <v>129</v>
      </c>
      <c r="T3434" s="141" t="s">
        <v>129</v>
      </c>
      <c r="U3434" s="140" t="s">
        <v>15</v>
      </c>
      <c r="V3434" s="141">
        <v>2</v>
      </c>
      <c r="W3434" s="169" t="s">
        <v>4424</v>
      </c>
      <c r="X3434" s="169" t="s">
        <v>4424</v>
      </c>
      <c r="Y3434" s="140" t="s">
        <v>66</v>
      </c>
      <c r="Z3434" s="140" t="s">
        <v>66</v>
      </c>
      <c r="AA3434" s="140" t="s">
        <v>4424</v>
      </c>
      <c r="AB3434" s="140" t="s">
        <v>4424</v>
      </c>
      <c r="AC3434" s="140" t="s">
        <v>66</v>
      </c>
      <c r="AD3434" s="187" t="s">
        <v>66</v>
      </c>
      <c r="AE3434" s="189" t="s">
        <v>4424</v>
      </c>
      <c r="AF3434" s="189" t="s">
        <v>4424</v>
      </c>
      <c r="AG3434" s="134"/>
      <c r="AH3434" s="142"/>
      <c r="AI3434" s="143"/>
      <c r="AJ3434" s="143" t="b">
        <f t="shared" si="1224"/>
        <v>0</v>
      </c>
      <c r="AK3434" s="143" t="str">
        <f>O3434&amp;Q3434&amp;R3434&amp;U3434&amp;V3434&amp;Y3434&amp;Z3434&amp;AC3434&amp;AD3434</f>
        <v>P11220000</v>
      </c>
      <c r="AL3434" s="95"/>
      <c r="AM3434" s="41"/>
      <c r="AN3434" s="145" t="str">
        <f>N3434&amp;AK3434</f>
        <v>J9NP11220000</v>
      </c>
      <c r="AO3434" s="145"/>
      <c r="AP3434" s="30"/>
      <c r="AQ3434" s="194" t="e">
        <f>VLOOKUP(AE3434,#REF!,2,0)</f>
        <v>#REF!</v>
      </c>
      <c r="AR3434" s="145"/>
      <c r="AS3434" s="145" t="str">
        <f>IF(IFERROR(VLOOKUP(AE3434,#REF!,1,0),"")&lt;&gt;"",1,"")</f>
        <v/>
      </c>
      <c r="AT3434" s="145" t="str">
        <f>IF(IFERROR(VLOOKUP(AE3434,#REF!,1,0),"")&lt;&gt;"",1,"")</f>
        <v/>
      </c>
      <c r="AU3434" s="145" t="str">
        <f>IF(IFERROR(VLOOKUP(AE3434,#REF!,1,0),"")&lt;&gt;"",1,"")</f>
        <v/>
      </c>
      <c r="AV3434" s="145" t="str">
        <f>IF(IFERROR(VLOOKUP(AE3434,#REF!,1,0),"")&lt;&gt;"",1,"")</f>
        <v/>
      </c>
      <c r="AW3434" s="145" t="str">
        <f>IF(IFERROR(VLOOKUP(AE3434,#REF!,1,0),"")&lt;&gt;"",1,"")</f>
        <v/>
      </c>
      <c r="AX3434" s="145" t="str">
        <f>IF(IFERROR(VLOOKUP(AE3434,#REF!,1,0),"")&lt;&gt;"",1,"")</f>
        <v/>
      </c>
      <c r="AY3434" s="145" t="str">
        <f>IF(IFERROR(VLOOKUP(AE3434,#REF!,1,0),"")&lt;&gt;"",1,"")</f>
        <v/>
      </c>
      <c r="AZ3434" s="145" t="str">
        <f>IF(IFERROR(VLOOKUP(AE3434,#REF!,1,0),"")&lt;&gt;"",1,"")</f>
        <v/>
      </c>
      <c r="BA3434" s="145" t="str">
        <f>IF(IFERROR(VLOOKUP(AE3434,#REF!,1,0),"")&lt;&gt;"",1,"")</f>
        <v/>
      </c>
      <c r="BB3434" s="145" t="str">
        <f>IF(IFERROR(VLOOKUP(AE3434,#REF!,1,0),"")&lt;&gt;"",1,"")</f>
        <v/>
      </c>
      <c r="BC3434" s="145" t="str">
        <f>IF(IFERROR(VLOOKUP(AE3434,#REF!,1,0),"")&lt;&gt;"",1,"")</f>
        <v/>
      </c>
      <c r="BD3434" s="146" t="str">
        <f>IF(IFERROR(VLOOKUP(AE3434,#REF!,1,0),"")&lt;&gt;"",1,"")</f>
        <v/>
      </c>
      <c r="BE3434" s="148">
        <f t="shared" si="1223"/>
        <v>0</v>
      </c>
    </row>
    <row r="3435" spans="1:57" ht="17">
      <c r="A3435" s="137">
        <v>2935</v>
      </c>
      <c r="B3435" s="137"/>
      <c r="C3435" s="137"/>
      <c r="D3435" s="138"/>
      <c r="E3435" s="138"/>
      <c r="F3435" s="138"/>
      <c r="G3435" s="138"/>
      <c r="H3435" s="138"/>
      <c r="I3435" s="138"/>
      <c r="J3435" s="138"/>
      <c r="K3435" s="138"/>
      <c r="L3435" s="138" t="s">
        <v>7546</v>
      </c>
      <c r="M3435" s="158"/>
      <c r="N3435" s="139" t="s">
        <v>3963</v>
      </c>
      <c r="O3435" s="140" t="s">
        <v>126</v>
      </c>
      <c r="P3435" s="140" t="s">
        <v>127</v>
      </c>
      <c r="Q3435" s="140" t="s">
        <v>8</v>
      </c>
      <c r="R3435" s="187" t="s">
        <v>8</v>
      </c>
      <c r="S3435" s="187" t="s">
        <v>129</v>
      </c>
      <c r="T3435" s="141" t="s">
        <v>129</v>
      </c>
      <c r="U3435" s="140" t="s">
        <v>15</v>
      </c>
      <c r="V3435" s="141">
        <v>3</v>
      </c>
      <c r="W3435" s="169" t="s">
        <v>4425</v>
      </c>
      <c r="X3435" s="169" t="s">
        <v>4425</v>
      </c>
      <c r="Y3435" s="140" t="s">
        <v>66</v>
      </c>
      <c r="Z3435" s="140" t="s">
        <v>66</v>
      </c>
      <c r="AA3435" s="140" t="s">
        <v>4425</v>
      </c>
      <c r="AB3435" s="140" t="s">
        <v>4425</v>
      </c>
      <c r="AC3435" s="140" t="s">
        <v>66</v>
      </c>
      <c r="AD3435" s="187" t="s">
        <v>66</v>
      </c>
      <c r="AE3435" s="189" t="s">
        <v>4425</v>
      </c>
      <c r="AF3435" s="189" t="s">
        <v>4425</v>
      </c>
      <c r="AG3435" s="134"/>
      <c r="AH3435" s="142"/>
      <c r="AI3435" s="143"/>
      <c r="AJ3435" s="143" t="b">
        <f t="shared" si="1224"/>
        <v>0</v>
      </c>
      <c r="AK3435" s="143" t="str">
        <f>O3435&amp;Q3435&amp;R3435&amp;U3435&amp;V3435&amp;Y3435&amp;Z3435&amp;AC3435&amp;AD3435</f>
        <v>P11230000</v>
      </c>
      <c r="AL3435" s="95"/>
      <c r="AM3435" s="41"/>
      <c r="AN3435" s="145" t="str">
        <f>N3435&amp;AK3435</f>
        <v>J9NP11230000</v>
      </c>
      <c r="AO3435" s="145"/>
      <c r="AP3435" s="30"/>
      <c r="AQ3435" s="194" t="e">
        <f>VLOOKUP(AE3435,#REF!,2,0)</f>
        <v>#REF!</v>
      </c>
      <c r="AR3435" s="145"/>
      <c r="AS3435" s="145" t="str">
        <f>IF(IFERROR(VLOOKUP(AE3435,#REF!,1,0),"")&lt;&gt;"",1,"")</f>
        <v/>
      </c>
      <c r="AT3435" s="145" t="str">
        <f>IF(IFERROR(VLOOKUP(AE3435,#REF!,1,0),"")&lt;&gt;"",1,"")</f>
        <v/>
      </c>
      <c r="AU3435" s="145" t="str">
        <f>IF(IFERROR(VLOOKUP(AE3435,#REF!,1,0),"")&lt;&gt;"",1,"")</f>
        <v/>
      </c>
      <c r="AV3435" s="145" t="str">
        <f>IF(IFERROR(VLOOKUP(AE3435,#REF!,1,0),"")&lt;&gt;"",1,"")</f>
        <v/>
      </c>
      <c r="AW3435" s="145" t="str">
        <f>IF(IFERROR(VLOOKUP(AE3435,#REF!,1,0),"")&lt;&gt;"",1,"")</f>
        <v/>
      </c>
      <c r="AX3435" s="145" t="str">
        <f>IF(IFERROR(VLOOKUP(AE3435,#REF!,1,0),"")&lt;&gt;"",1,"")</f>
        <v/>
      </c>
      <c r="AY3435" s="145" t="str">
        <f>IF(IFERROR(VLOOKUP(AE3435,#REF!,1,0),"")&lt;&gt;"",1,"")</f>
        <v/>
      </c>
      <c r="AZ3435" s="145" t="str">
        <f>IF(IFERROR(VLOOKUP(AE3435,#REF!,1,0),"")&lt;&gt;"",1,"")</f>
        <v/>
      </c>
      <c r="BA3435" s="145" t="str">
        <f>IF(IFERROR(VLOOKUP(AE3435,#REF!,1,0),"")&lt;&gt;"",1,"")</f>
        <v/>
      </c>
      <c r="BB3435" s="145" t="str">
        <f>IF(IFERROR(VLOOKUP(AE3435,#REF!,1,0),"")&lt;&gt;"",1,"")</f>
        <v/>
      </c>
      <c r="BC3435" s="145" t="str">
        <f>IF(IFERROR(VLOOKUP(AE3435,#REF!,1,0),"")&lt;&gt;"",1,"")</f>
        <v/>
      </c>
      <c r="BD3435" s="146" t="str">
        <f>IF(IFERROR(VLOOKUP(AE3435,#REF!,1,0),"")&lt;&gt;"",1,"")</f>
        <v/>
      </c>
      <c r="BE3435" s="148">
        <f t="shared" si="1223"/>
        <v>0</v>
      </c>
    </row>
    <row r="3436" spans="1:57" ht="17">
      <c r="A3436" s="137"/>
      <c r="B3436" s="137"/>
      <c r="C3436" s="137"/>
      <c r="D3436" s="138"/>
      <c r="E3436" s="138"/>
      <c r="F3436" s="138"/>
      <c r="G3436" s="138"/>
      <c r="H3436" s="138"/>
      <c r="I3436" s="138"/>
      <c r="J3436" s="138"/>
      <c r="K3436" s="138"/>
      <c r="L3436" s="138" t="s">
        <v>7547</v>
      </c>
      <c r="M3436" s="158"/>
      <c r="N3436" s="139" t="s">
        <v>3963</v>
      </c>
      <c r="O3436" s="140" t="s">
        <v>126</v>
      </c>
      <c r="P3436" s="140" t="s">
        <v>127</v>
      </c>
      <c r="Q3436" s="140" t="s">
        <v>8</v>
      </c>
      <c r="R3436" s="187" t="s">
        <v>8</v>
      </c>
      <c r="S3436" s="187" t="s">
        <v>129</v>
      </c>
      <c r="T3436" s="141" t="s">
        <v>129</v>
      </c>
      <c r="U3436" s="140" t="s">
        <v>18</v>
      </c>
      <c r="V3436" s="141">
        <v>8</v>
      </c>
      <c r="W3436" s="187" t="s">
        <v>4426</v>
      </c>
      <c r="X3436" s="187" t="s">
        <v>4426</v>
      </c>
      <c r="Y3436" s="140" t="s">
        <v>66</v>
      </c>
      <c r="Z3436" s="140" t="s">
        <v>66</v>
      </c>
      <c r="AA3436" s="140" t="s">
        <v>4426</v>
      </c>
      <c r="AB3436" s="140" t="s">
        <v>4426</v>
      </c>
      <c r="AC3436" s="140" t="s">
        <v>66</v>
      </c>
      <c r="AD3436" s="187" t="s">
        <v>66</v>
      </c>
      <c r="AE3436" s="192" t="s">
        <v>4426</v>
      </c>
      <c r="AF3436" s="192" t="s">
        <v>4426</v>
      </c>
      <c r="AG3436" s="134"/>
      <c r="AH3436" s="142"/>
      <c r="AI3436" s="143"/>
      <c r="AJ3436" s="143" t="b">
        <f t="shared" si="1224"/>
        <v>0</v>
      </c>
      <c r="AK3436" s="143" t="str">
        <f>O3436&amp;Q3436&amp;R3436&amp;U3436&amp;V3436&amp;Y3436&amp;Z3436&amp;AC3436&amp;AD3436</f>
        <v>P11980000</v>
      </c>
      <c r="AL3436" s="95"/>
      <c r="AM3436" s="41"/>
      <c r="AN3436" s="145" t="str">
        <f>N3436&amp;AK3436</f>
        <v>J9NP11980000</v>
      </c>
      <c r="AO3436" s="145"/>
      <c r="AP3436" s="30"/>
      <c r="AQ3436" s="145"/>
      <c r="AR3436" s="145"/>
      <c r="AS3436" s="145"/>
      <c r="AT3436" s="145"/>
      <c r="AU3436" s="145"/>
      <c r="AV3436" s="145"/>
      <c r="AW3436" s="145"/>
      <c r="AX3436" s="145"/>
      <c r="AY3436" s="145"/>
      <c r="AZ3436" s="145"/>
      <c r="BA3436" s="145"/>
      <c r="BB3436" s="145"/>
      <c r="BC3436" s="145"/>
      <c r="BD3436" s="146"/>
      <c r="BE3436" s="148">
        <f t="shared" si="1223"/>
        <v>0</v>
      </c>
    </row>
    <row r="3437" spans="1:57" ht="17">
      <c r="A3437" s="137">
        <v>3239</v>
      </c>
      <c r="B3437" s="137"/>
      <c r="C3437" s="137"/>
      <c r="D3437" s="138"/>
      <c r="E3437" s="138"/>
      <c r="F3437" s="138"/>
      <c r="G3437" s="138"/>
      <c r="H3437" s="138"/>
      <c r="I3437" s="138"/>
      <c r="J3437" s="138"/>
      <c r="K3437" s="138"/>
      <c r="L3437" s="138" t="s">
        <v>7548</v>
      </c>
      <c r="M3437" s="158"/>
      <c r="N3437" s="139" t="s">
        <v>3963</v>
      </c>
      <c r="O3437" s="140" t="s">
        <v>126</v>
      </c>
      <c r="P3437" s="140" t="s">
        <v>127</v>
      </c>
      <c r="Q3437" s="140" t="s">
        <v>8</v>
      </c>
      <c r="R3437" s="187" t="s">
        <v>8</v>
      </c>
      <c r="S3437" s="187" t="s">
        <v>129</v>
      </c>
      <c r="T3437" s="141" t="s">
        <v>129</v>
      </c>
      <c r="U3437" s="140" t="s">
        <v>18</v>
      </c>
      <c r="V3437" s="141" t="s">
        <v>18</v>
      </c>
      <c r="W3437" s="140" t="s">
        <v>4427</v>
      </c>
      <c r="X3437" s="140" t="s">
        <v>4427</v>
      </c>
      <c r="Y3437" s="140" t="s">
        <v>66</v>
      </c>
      <c r="Z3437" s="140" t="s">
        <v>66</v>
      </c>
      <c r="AA3437" s="140" t="s">
        <v>4427</v>
      </c>
      <c r="AB3437" s="140" t="s">
        <v>4427</v>
      </c>
      <c r="AC3437" s="140" t="s">
        <v>66</v>
      </c>
      <c r="AD3437" s="187" t="s">
        <v>66</v>
      </c>
      <c r="AE3437" s="192" t="s">
        <v>4427</v>
      </c>
      <c r="AF3437" s="192" t="s">
        <v>4427</v>
      </c>
      <c r="AG3437" s="134"/>
      <c r="AH3437" s="142"/>
      <c r="AI3437" s="143"/>
      <c r="AJ3437" s="143" t="b">
        <f t="shared" si="1224"/>
        <v>0</v>
      </c>
      <c r="AK3437" s="143" t="str">
        <f>O3437&amp;Q3437&amp;R3437&amp;U3437&amp;V3437&amp;Y3437&amp;Z3437&amp;AC3437&amp;AD3437</f>
        <v>P11990000</v>
      </c>
      <c r="AL3437" s="95"/>
      <c r="AM3437" s="41"/>
      <c r="AN3437" s="145" t="str">
        <f>N3437&amp;AK3437</f>
        <v>J9NP11990000</v>
      </c>
      <c r="AO3437" s="145"/>
      <c r="AP3437" s="30"/>
      <c r="AQ3437" s="145"/>
      <c r="AR3437" s="145" t="str">
        <f t="shared" ref="AR3437:AR3445" si="1235">IF(AL3437&lt;&gt;"",1,"")</f>
        <v/>
      </c>
      <c r="AS3437" s="145" t="str">
        <f>IF(IFERROR(VLOOKUP(AE3437,#REF!,1,0),"")&lt;&gt;"",1,"")</f>
        <v/>
      </c>
      <c r="AT3437" s="145" t="str">
        <f>IF(IFERROR(VLOOKUP(AE3437,#REF!,1,0),"")&lt;&gt;"",1,"")</f>
        <v/>
      </c>
      <c r="AU3437" s="145" t="str">
        <f>IF(IFERROR(VLOOKUP(AE3437,#REF!,1,0),"")&lt;&gt;"",1,"")</f>
        <v/>
      </c>
      <c r="AV3437" s="145" t="str">
        <f>IF(IFERROR(VLOOKUP(AE3437,#REF!,1,0),"")&lt;&gt;"",1,"")</f>
        <v/>
      </c>
      <c r="AW3437" s="145" t="str">
        <f>IF(IFERROR(VLOOKUP(AE3437,#REF!,1,0),"")&lt;&gt;"",1,"")</f>
        <v/>
      </c>
      <c r="AX3437" s="145" t="str">
        <f>IF(IFERROR(VLOOKUP(AE3437,#REF!,1,0),"")&lt;&gt;"",1,"")</f>
        <v/>
      </c>
      <c r="AY3437" s="145" t="str">
        <f>IF(IFERROR(VLOOKUP(AE3437,#REF!,1,0),"")&lt;&gt;"",1,"")</f>
        <v/>
      </c>
      <c r="AZ3437" s="145" t="str">
        <f>IF(IFERROR(VLOOKUP(AE3437,#REF!,1,0),"")&lt;&gt;"",1,"")</f>
        <v/>
      </c>
      <c r="BA3437" s="145" t="str">
        <f>IF(IFERROR(VLOOKUP(AE3437,#REF!,1,0),"")&lt;&gt;"",1,"")</f>
        <v/>
      </c>
      <c r="BB3437" s="145" t="str">
        <f>IF(IFERROR(VLOOKUP(AE3437,#REF!,1,0),"")&lt;&gt;"",1,"")</f>
        <v/>
      </c>
      <c r="BC3437" s="145" t="str">
        <f>IF(IFERROR(VLOOKUP(AE3437,#REF!,1,0),"")&lt;&gt;"",1,"")</f>
        <v/>
      </c>
      <c r="BD3437" s="146" t="str">
        <f>IF(IFERROR(VLOOKUP(AE3437,#REF!,1,0),"")&lt;&gt;"",1,"")</f>
        <v/>
      </c>
      <c r="BE3437" s="148">
        <f t="shared" si="1223"/>
        <v>0</v>
      </c>
    </row>
    <row r="3438" spans="1:57" ht="17">
      <c r="A3438" s="137">
        <v>3264</v>
      </c>
      <c r="B3438" s="137"/>
      <c r="C3438" s="137"/>
      <c r="D3438" s="138"/>
      <c r="E3438" s="138"/>
      <c r="F3438" s="138"/>
      <c r="G3438" s="138"/>
      <c r="H3438" s="138"/>
      <c r="I3438" s="138"/>
      <c r="J3438" s="138"/>
      <c r="K3438" s="138"/>
      <c r="L3438" s="138" t="s">
        <v>7549</v>
      </c>
      <c r="M3438" s="158"/>
      <c r="N3438" s="139" t="s">
        <v>3963</v>
      </c>
      <c r="O3438" s="140" t="s">
        <v>126</v>
      </c>
      <c r="P3438" s="140" t="s">
        <v>127</v>
      </c>
      <c r="Q3438" s="140" t="s">
        <v>8</v>
      </c>
      <c r="R3438" s="187">
        <v>2</v>
      </c>
      <c r="S3438" s="187" t="s">
        <v>131</v>
      </c>
      <c r="T3438" s="141" t="s">
        <v>131</v>
      </c>
      <c r="U3438" s="140" t="s">
        <v>66</v>
      </c>
      <c r="V3438" s="141" t="s">
        <v>66</v>
      </c>
      <c r="W3438" s="140" t="s">
        <v>131</v>
      </c>
      <c r="X3438" s="140" t="s">
        <v>131</v>
      </c>
      <c r="Y3438" s="140" t="s">
        <v>66</v>
      </c>
      <c r="Z3438" s="140" t="s">
        <v>66</v>
      </c>
      <c r="AA3438" s="140" t="s">
        <v>131</v>
      </c>
      <c r="AB3438" s="140" t="s">
        <v>131</v>
      </c>
      <c r="AC3438" s="140" t="s">
        <v>66</v>
      </c>
      <c r="AD3438" s="187" t="s">
        <v>66</v>
      </c>
      <c r="AE3438" s="151" t="s">
        <v>131</v>
      </c>
      <c r="AF3438" s="151" t="s">
        <v>131</v>
      </c>
      <c r="AG3438" s="134"/>
      <c r="AH3438" s="142"/>
      <c r="AI3438" s="143"/>
      <c r="AJ3438" s="143" t="b">
        <f t="shared" si="1224"/>
        <v>0</v>
      </c>
      <c r="AK3438" s="143" t="str">
        <f>O3438&amp;Q3438&amp;R3438&amp;U3438&amp;V3438&amp;Y3438&amp;Z3438&amp;AC3438&amp;AD3438</f>
        <v>P12000000</v>
      </c>
      <c r="AL3438" s="95"/>
      <c r="AM3438" s="41"/>
      <c r="AN3438" s="145" t="str">
        <f>N3438&amp;AK3438</f>
        <v>J9NP12000000</v>
      </c>
      <c r="AO3438" s="145"/>
      <c r="AP3438" s="30"/>
      <c r="AQ3438" s="145"/>
      <c r="AR3438" s="145" t="str">
        <f t="shared" si="1235"/>
        <v/>
      </c>
      <c r="AS3438" s="145" t="str">
        <f>IF(IFERROR(VLOOKUP(AE3438,#REF!,1,0),"")&lt;&gt;"",1,"")</f>
        <v/>
      </c>
      <c r="AT3438" s="145" t="str">
        <f>IF(IFERROR(VLOOKUP(AE3438,#REF!,1,0),"")&lt;&gt;"",1,"")</f>
        <v/>
      </c>
      <c r="AU3438" s="145" t="str">
        <f>IF(IFERROR(VLOOKUP(AE3438,#REF!,1,0),"")&lt;&gt;"",1,"")</f>
        <v/>
      </c>
      <c r="AV3438" s="145" t="str">
        <f>IF(IFERROR(VLOOKUP(AE3438,#REF!,1,0),"")&lt;&gt;"",1,"")</f>
        <v/>
      </c>
      <c r="AW3438" s="145" t="str">
        <f>IF(IFERROR(VLOOKUP(AE3438,#REF!,1,0),"")&lt;&gt;"",1,"")</f>
        <v/>
      </c>
      <c r="AX3438" s="145" t="str">
        <f>IF(IFERROR(VLOOKUP(AE3438,#REF!,1,0),"")&lt;&gt;"",1,"")</f>
        <v/>
      </c>
      <c r="AY3438" s="145" t="str">
        <f>IF(IFERROR(VLOOKUP(AE3438,#REF!,1,0),"")&lt;&gt;"",1,"")</f>
        <v/>
      </c>
      <c r="AZ3438" s="145" t="str">
        <f>IF(IFERROR(VLOOKUP(AE3438,#REF!,1,0),"")&lt;&gt;"",1,"")</f>
        <v/>
      </c>
      <c r="BA3438" s="145" t="str">
        <f>IF(IFERROR(VLOOKUP(AE3438,#REF!,1,0),"")&lt;&gt;"",1,"")</f>
        <v/>
      </c>
      <c r="BB3438" s="145" t="str">
        <f>IF(IFERROR(VLOOKUP(AE3438,#REF!,1,0),"")&lt;&gt;"",1,"")</f>
        <v/>
      </c>
      <c r="BC3438" s="145" t="str">
        <f>IF(IFERROR(VLOOKUP(AE3438,#REF!,1,0),"")&lt;&gt;"",1,"")</f>
        <v/>
      </c>
      <c r="BD3438" s="146" t="str">
        <f>IF(IFERROR(VLOOKUP(AE3438,#REF!,1,0),"")&lt;&gt;"",1,"")</f>
        <v/>
      </c>
      <c r="BE3438" s="148">
        <f t="shared" si="1223"/>
        <v>0</v>
      </c>
    </row>
    <row r="3439" spans="1:57" ht="17">
      <c r="A3439" s="137">
        <v>3265</v>
      </c>
      <c r="B3439" s="137"/>
      <c r="C3439" s="137"/>
      <c r="D3439" s="138"/>
      <c r="E3439" s="138"/>
      <c r="F3439" s="138"/>
      <c r="G3439" s="138"/>
      <c r="H3439" s="138"/>
      <c r="I3439" s="138"/>
      <c r="J3439" s="138"/>
      <c r="K3439" s="138"/>
      <c r="L3439" s="138" t="s">
        <v>7550</v>
      </c>
      <c r="M3439" s="158"/>
      <c r="N3439" s="139" t="s">
        <v>3963</v>
      </c>
      <c r="O3439" s="140" t="s">
        <v>126</v>
      </c>
      <c r="P3439" s="140" t="s">
        <v>127</v>
      </c>
      <c r="Q3439" s="140" t="s">
        <v>8</v>
      </c>
      <c r="R3439" s="187">
        <v>2</v>
      </c>
      <c r="S3439" s="187" t="s">
        <v>131</v>
      </c>
      <c r="T3439" s="141" t="s">
        <v>131</v>
      </c>
      <c r="U3439" s="140" t="s">
        <v>8</v>
      </c>
      <c r="V3439" s="141" t="s">
        <v>8</v>
      </c>
      <c r="W3439" s="140" t="s">
        <v>4428</v>
      </c>
      <c r="X3439" s="140" t="s">
        <v>4428</v>
      </c>
      <c r="Y3439" s="140" t="s">
        <v>66</v>
      </c>
      <c r="Z3439" s="140" t="s">
        <v>66</v>
      </c>
      <c r="AA3439" s="140" t="s">
        <v>4428</v>
      </c>
      <c r="AB3439" s="140" t="s">
        <v>4428</v>
      </c>
      <c r="AC3439" s="140" t="s">
        <v>66</v>
      </c>
      <c r="AD3439" s="187" t="s">
        <v>66</v>
      </c>
      <c r="AE3439" s="151" t="s">
        <v>4428</v>
      </c>
      <c r="AF3439" s="151" t="s">
        <v>4428</v>
      </c>
      <c r="AG3439" s="134"/>
      <c r="AH3439" s="142"/>
      <c r="AI3439" s="143"/>
      <c r="AJ3439" s="143" t="b">
        <f t="shared" si="1224"/>
        <v>0</v>
      </c>
      <c r="AK3439" s="143" t="str">
        <f>O3439&amp;Q3439&amp;R3439&amp;U3439&amp;V3439&amp;Y3439&amp;Z3439&amp;AC3439&amp;AD3439</f>
        <v>P12110000</v>
      </c>
      <c r="AL3439" s="95"/>
      <c r="AM3439" s="41"/>
      <c r="AN3439" s="145" t="str">
        <f>N3439&amp;AK3439</f>
        <v>J9NP12110000</v>
      </c>
      <c r="AO3439" s="145"/>
      <c r="AP3439" s="30"/>
      <c r="AQ3439" s="145"/>
      <c r="AR3439" s="145" t="str">
        <f t="shared" si="1235"/>
        <v/>
      </c>
      <c r="AS3439" s="145" t="str">
        <f>IF(IFERROR(VLOOKUP(AE3439,#REF!,1,0),"")&lt;&gt;"",1,"")</f>
        <v/>
      </c>
      <c r="AT3439" s="145" t="str">
        <f>IF(IFERROR(VLOOKUP(AE3439,#REF!,1,0),"")&lt;&gt;"",1,"")</f>
        <v/>
      </c>
      <c r="AU3439" s="145" t="str">
        <f>IF(IFERROR(VLOOKUP(AE3439,#REF!,1,0),"")&lt;&gt;"",1,"")</f>
        <v/>
      </c>
      <c r="AV3439" s="145" t="str">
        <f>IF(IFERROR(VLOOKUP(AE3439,#REF!,1,0),"")&lt;&gt;"",1,"")</f>
        <v/>
      </c>
      <c r="AW3439" s="145" t="str">
        <f>IF(IFERROR(VLOOKUP(AE3439,#REF!,1,0),"")&lt;&gt;"",1,"")</f>
        <v/>
      </c>
      <c r="AX3439" s="145" t="str">
        <f>IF(IFERROR(VLOOKUP(AE3439,#REF!,1,0),"")&lt;&gt;"",1,"")</f>
        <v/>
      </c>
      <c r="AY3439" s="145" t="str">
        <f>IF(IFERROR(VLOOKUP(AE3439,#REF!,1,0),"")&lt;&gt;"",1,"")</f>
        <v/>
      </c>
      <c r="AZ3439" s="145" t="str">
        <f>IF(IFERROR(VLOOKUP(AE3439,#REF!,1,0),"")&lt;&gt;"",1,"")</f>
        <v/>
      </c>
      <c r="BA3439" s="145" t="str">
        <f>IF(IFERROR(VLOOKUP(AE3439,#REF!,1,0),"")&lt;&gt;"",1,"")</f>
        <v/>
      </c>
      <c r="BB3439" s="145" t="str">
        <f>IF(IFERROR(VLOOKUP(AE3439,#REF!,1,0),"")&lt;&gt;"",1,"")</f>
        <v/>
      </c>
      <c r="BC3439" s="145" t="str">
        <f>IF(IFERROR(VLOOKUP(AE3439,#REF!,1,0),"")&lt;&gt;"",1,"")</f>
        <v/>
      </c>
      <c r="BD3439" s="146" t="str">
        <f>IF(IFERROR(VLOOKUP(AE3439,#REF!,1,0),"")&lt;&gt;"",1,"")</f>
        <v/>
      </c>
      <c r="BE3439" s="148">
        <f t="shared" si="1223"/>
        <v>0</v>
      </c>
    </row>
    <row r="3440" spans="1:57" ht="17">
      <c r="A3440" s="137">
        <v>3266</v>
      </c>
      <c r="B3440" s="137"/>
      <c r="C3440" s="137"/>
      <c r="D3440" s="138"/>
      <c r="E3440" s="138"/>
      <c r="F3440" s="138"/>
      <c r="G3440" s="138"/>
      <c r="H3440" s="138"/>
      <c r="I3440" s="138"/>
      <c r="J3440" s="138"/>
      <c r="K3440" s="138"/>
      <c r="L3440" s="138" t="s">
        <v>7551</v>
      </c>
      <c r="M3440" s="158"/>
      <c r="N3440" s="139" t="s">
        <v>3963</v>
      </c>
      <c r="O3440" s="140" t="s">
        <v>126</v>
      </c>
      <c r="P3440" s="140" t="s">
        <v>127</v>
      </c>
      <c r="Q3440" s="140" t="s">
        <v>8</v>
      </c>
      <c r="R3440" s="187">
        <v>2</v>
      </c>
      <c r="S3440" s="187" t="s">
        <v>131</v>
      </c>
      <c r="T3440" s="141" t="s">
        <v>131</v>
      </c>
      <c r="U3440" s="140" t="s">
        <v>8</v>
      </c>
      <c r="V3440" s="141" t="s">
        <v>15</v>
      </c>
      <c r="W3440" s="140" t="s">
        <v>4429</v>
      </c>
      <c r="X3440" s="140" t="s">
        <v>4429</v>
      </c>
      <c r="Y3440" s="140" t="s">
        <v>66</v>
      </c>
      <c r="Z3440" s="140" t="s">
        <v>66</v>
      </c>
      <c r="AA3440" s="140" t="s">
        <v>4429</v>
      </c>
      <c r="AB3440" s="140" t="s">
        <v>4429</v>
      </c>
      <c r="AC3440" s="140" t="s">
        <v>66</v>
      </c>
      <c r="AD3440" s="187" t="s">
        <v>66</v>
      </c>
      <c r="AE3440" s="151" t="s">
        <v>4429</v>
      </c>
      <c r="AF3440" s="151" t="s">
        <v>4429</v>
      </c>
      <c r="AG3440" s="134"/>
      <c r="AH3440" s="142"/>
      <c r="AI3440" s="143"/>
      <c r="AJ3440" s="143" t="b">
        <f t="shared" si="1224"/>
        <v>0</v>
      </c>
      <c r="AK3440" s="143" t="str">
        <f>O3440&amp;Q3440&amp;R3440&amp;U3440&amp;V3440&amp;Y3440&amp;Z3440&amp;AC3440&amp;AD3440</f>
        <v>P12120000</v>
      </c>
      <c r="AL3440" s="95"/>
      <c r="AM3440" s="41"/>
      <c r="AN3440" s="145" t="str">
        <f>N3440&amp;AK3440</f>
        <v>J9NP12120000</v>
      </c>
      <c r="AO3440" s="145"/>
      <c r="AP3440" s="30"/>
      <c r="AQ3440" s="145"/>
      <c r="AR3440" s="145" t="str">
        <f t="shared" si="1235"/>
        <v/>
      </c>
      <c r="AS3440" s="145" t="str">
        <f>IF(IFERROR(VLOOKUP(AE3440,#REF!,1,0),"")&lt;&gt;"",1,"")</f>
        <v/>
      </c>
      <c r="AT3440" s="145" t="str">
        <f>IF(IFERROR(VLOOKUP(AE3440,#REF!,1,0),"")&lt;&gt;"",1,"")</f>
        <v/>
      </c>
      <c r="AU3440" s="145" t="str">
        <f>IF(IFERROR(VLOOKUP(AE3440,#REF!,1,0),"")&lt;&gt;"",1,"")</f>
        <v/>
      </c>
      <c r="AV3440" s="145" t="str">
        <f>IF(IFERROR(VLOOKUP(AE3440,#REF!,1,0),"")&lt;&gt;"",1,"")</f>
        <v/>
      </c>
      <c r="AW3440" s="145" t="str">
        <f>IF(IFERROR(VLOOKUP(AE3440,#REF!,1,0),"")&lt;&gt;"",1,"")</f>
        <v/>
      </c>
      <c r="AX3440" s="145" t="str">
        <f>IF(IFERROR(VLOOKUP(AE3440,#REF!,1,0),"")&lt;&gt;"",1,"")</f>
        <v/>
      </c>
      <c r="AY3440" s="145" t="str">
        <f>IF(IFERROR(VLOOKUP(AE3440,#REF!,1,0),"")&lt;&gt;"",1,"")</f>
        <v/>
      </c>
      <c r="AZ3440" s="145" t="str">
        <f>IF(IFERROR(VLOOKUP(AE3440,#REF!,1,0),"")&lt;&gt;"",1,"")</f>
        <v/>
      </c>
      <c r="BA3440" s="145" t="str">
        <f>IF(IFERROR(VLOOKUP(AE3440,#REF!,1,0),"")&lt;&gt;"",1,"")</f>
        <v/>
      </c>
      <c r="BB3440" s="145" t="str">
        <f>IF(IFERROR(VLOOKUP(AE3440,#REF!,1,0),"")&lt;&gt;"",1,"")</f>
        <v/>
      </c>
      <c r="BC3440" s="145" t="str">
        <f>IF(IFERROR(VLOOKUP(AE3440,#REF!,1,0),"")&lt;&gt;"",1,"")</f>
        <v/>
      </c>
      <c r="BD3440" s="146" t="str">
        <f>IF(IFERROR(VLOOKUP(AE3440,#REF!,1,0),"")&lt;&gt;"",1,"")</f>
        <v/>
      </c>
      <c r="BE3440" s="148">
        <f t="shared" si="1223"/>
        <v>0</v>
      </c>
    </row>
    <row r="3441" spans="1:57" ht="17">
      <c r="A3441" s="137">
        <v>3267</v>
      </c>
      <c r="B3441" s="137"/>
      <c r="C3441" s="137"/>
      <c r="D3441" s="138"/>
      <c r="E3441" s="138"/>
      <c r="F3441" s="138"/>
      <c r="G3441" s="138"/>
      <c r="H3441" s="138"/>
      <c r="I3441" s="138"/>
      <c r="J3441" s="138"/>
      <c r="K3441" s="138"/>
      <c r="L3441" s="138" t="s">
        <v>7552</v>
      </c>
      <c r="M3441" s="158"/>
      <c r="N3441" s="139" t="s">
        <v>3963</v>
      </c>
      <c r="O3441" s="140" t="s">
        <v>126</v>
      </c>
      <c r="P3441" s="140" t="s">
        <v>127</v>
      </c>
      <c r="Q3441" s="140" t="s">
        <v>8</v>
      </c>
      <c r="R3441" s="187">
        <v>2</v>
      </c>
      <c r="S3441" s="187" t="s">
        <v>131</v>
      </c>
      <c r="T3441" s="141" t="s">
        <v>131</v>
      </c>
      <c r="U3441" s="140" t="s">
        <v>8</v>
      </c>
      <c r="V3441" s="141" t="s">
        <v>21</v>
      </c>
      <c r="W3441" s="140" t="s">
        <v>4430</v>
      </c>
      <c r="X3441" s="140" t="s">
        <v>4430</v>
      </c>
      <c r="Y3441" s="140" t="s">
        <v>66</v>
      </c>
      <c r="Z3441" s="140" t="s">
        <v>66</v>
      </c>
      <c r="AA3441" s="140" t="s">
        <v>4430</v>
      </c>
      <c r="AB3441" s="140" t="s">
        <v>4430</v>
      </c>
      <c r="AC3441" s="140" t="s">
        <v>66</v>
      </c>
      <c r="AD3441" s="187" t="s">
        <v>66</v>
      </c>
      <c r="AE3441" s="151" t="s">
        <v>4430</v>
      </c>
      <c r="AF3441" s="151" t="s">
        <v>4430</v>
      </c>
      <c r="AG3441" s="134"/>
      <c r="AH3441" s="142"/>
      <c r="AI3441" s="143"/>
      <c r="AJ3441" s="143" t="b">
        <f t="shared" si="1224"/>
        <v>0</v>
      </c>
      <c r="AK3441" s="143" t="str">
        <f>O3441&amp;Q3441&amp;R3441&amp;U3441&amp;V3441&amp;Y3441&amp;Z3441&amp;AC3441&amp;AD3441</f>
        <v>P12130000</v>
      </c>
      <c r="AL3441" s="95"/>
      <c r="AM3441" s="41"/>
      <c r="AN3441" s="145" t="str">
        <f>N3441&amp;AK3441</f>
        <v>J9NP12130000</v>
      </c>
      <c r="AO3441" s="145"/>
      <c r="AP3441" s="30"/>
      <c r="AQ3441" s="145"/>
      <c r="AR3441" s="145" t="str">
        <f t="shared" si="1235"/>
        <v/>
      </c>
      <c r="AS3441" s="145" t="str">
        <f>IF(IFERROR(VLOOKUP(AE3441,#REF!,1,0),"")&lt;&gt;"",1,"")</f>
        <v/>
      </c>
      <c r="AT3441" s="145" t="str">
        <f>IF(IFERROR(VLOOKUP(AE3441,#REF!,1,0),"")&lt;&gt;"",1,"")</f>
        <v/>
      </c>
      <c r="AU3441" s="145" t="str">
        <f>IF(IFERROR(VLOOKUP(AE3441,#REF!,1,0),"")&lt;&gt;"",1,"")</f>
        <v/>
      </c>
      <c r="AV3441" s="145" t="str">
        <f>IF(IFERROR(VLOOKUP(AE3441,#REF!,1,0),"")&lt;&gt;"",1,"")</f>
        <v/>
      </c>
      <c r="AW3441" s="145" t="str">
        <f>IF(IFERROR(VLOOKUP(AE3441,#REF!,1,0),"")&lt;&gt;"",1,"")</f>
        <v/>
      </c>
      <c r="AX3441" s="145" t="str">
        <f>IF(IFERROR(VLOOKUP(AE3441,#REF!,1,0),"")&lt;&gt;"",1,"")</f>
        <v/>
      </c>
      <c r="AY3441" s="145" t="str">
        <f>IF(IFERROR(VLOOKUP(AE3441,#REF!,1,0),"")&lt;&gt;"",1,"")</f>
        <v/>
      </c>
      <c r="AZ3441" s="145" t="str">
        <f>IF(IFERROR(VLOOKUP(AE3441,#REF!,1,0),"")&lt;&gt;"",1,"")</f>
        <v/>
      </c>
      <c r="BA3441" s="145" t="str">
        <f>IF(IFERROR(VLOOKUP(AE3441,#REF!,1,0),"")&lt;&gt;"",1,"")</f>
        <v/>
      </c>
      <c r="BB3441" s="145" t="str">
        <f>IF(IFERROR(VLOOKUP(AE3441,#REF!,1,0),"")&lt;&gt;"",1,"")</f>
        <v/>
      </c>
      <c r="BC3441" s="145" t="str">
        <f>IF(IFERROR(VLOOKUP(AE3441,#REF!,1,0),"")&lt;&gt;"",1,"")</f>
        <v/>
      </c>
      <c r="BD3441" s="146" t="str">
        <f>IF(IFERROR(VLOOKUP(AE3441,#REF!,1,0),"")&lt;&gt;"",1,"")</f>
        <v/>
      </c>
      <c r="BE3441" s="148">
        <f t="shared" si="1223"/>
        <v>0</v>
      </c>
    </row>
    <row r="3442" spans="1:57" ht="17">
      <c r="A3442" s="137">
        <v>3268</v>
      </c>
      <c r="B3442" s="137"/>
      <c r="C3442" s="137"/>
      <c r="D3442" s="138"/>
      <c r="E3442" s="138"/>
      <c r="F3442" s="138"/>
      <c r="G3442" s="138"/>
      <c r="H3442" s="138"/>
      <c r="I3442" s="138"/>
      <c r="J3442" s="138"/>
      <c r="K3442" s="138"/>
      <c r="L3442" s="138" t="s">
        <v>7553</v>
      </c>
      <c r="M3442" s="158"/>
      <c r="N3442" s="139" t="s">
        <v>3963</v>
      </c>
      <c r="O3442" s="140" t="s">
        <v>126</v>
      </c>
      <c r="P3442" s="140" t="s">
        <v>127</v>
      </c>
      <c r="Q3442" s="140" t="s">
        <v>8</v>
      </c>
      <c r="R3442" s="187">
        <v>2</v>
      </c>
      <c r="S3442" s="187" t="s">
        <v>131</v>
      </c>
      <c r="T3442" s="141" t="s">
        <v>131</v>
      </c>
      <c r="U3442" s="140" t="s">
        <v>8</v>
      </c>
      <c r="V3442" s="141" t="s">
        <v>27</v>
      </c>
      <c r="W3442" s="140" t="s">
        <v>4431</v>
      </c>
      <c r="X3442" s="140" t="s">
        <v>4431</v>
      </c>
      <c r="Y3442" s="140" t="s">
        <v>66</v>
      </c>
      <c r="Z3442" s="140" t="s">
        <v>66</v>
      </c>
      <c r="AA3442" s="140" t="s">
        <v>4431</v>
      </c>
      <c r="AB3442" s="140" t="s">
        <v>4431</v>
      </c>
      <c r="AC3442" s="140" t="s">
        <v>66</v>
      </c>
      <c r="AD3442" s="187" t="s">
        <v>66</v>
      </c>
      <c r="AE3442" s="151" t="s">
        <v>4431</v>
      </c>
      <c r="AF3442" s="151" t="s">
        <v>4431</v>
      </c>
      <c r="AG3442" s="134"/>
      <c r="AH3442" s="142"/>
      <c r="AI3442" s="143"/>
      <c r="AJ3442" s="143" t="b">
        <f t="shared" si="1224"/>
        <v>0</v>
      </c>
      <c r="AK3442" s="143" t="str">
        <f>O3442&amp;Q3442&amp;R3442&amp;U3442&amp;V3442&amp;Y3442&amp;Z3442&amp;AC3442&amp;AD3442</f>
        <v>P12140000</v>
      </c>
      <c r="AL3442" s="95"/>
      <c r="AM3442" s="41"/>
      <c r="AN3442" s="145" t="str">
        <f>N3442&amp;AK3442</f>
        <v>J9NP12140000</v>
      </c>
      <c r="AO3442" s="145"/>
      <c r="AP3442" s="30"/>
      <c r="AQ3442" s="145"/>
      <c r="AR3442" s="145" t="str">
        <f t="shared" si="1235"/>
        <v/>
      </c>
      <c r="AS3442" s="145" t="str">
        <f>IF(IFERROR(VLOOKUP(AE3442,#REF!,1,0),"")&lt;&gt;"",1,"")</f>
        <v/>
      </c>
      <c r="AT3442" s="145" t="str">
        <f>IF(IFERROR(VLOOKUP(AE3442,#REF!,1,0),"")&lt;&gt;"",1,"")</f>
        <v/>
      </c>
      <c r="AU3442" s="145" t="str">
        <f>IF(IFERROR(VLOOKUP(AE3442,#REF!,1,0),"")&lt;&gt;"",1,"")</f>
        <v/>
      </c>
      <c r="AV3442" s="145" t="str">
        <f>IF(IFERROR(VLOOKUP(AE3442,#REF!,1,0),"")&lt;&gt;"",1,"")</f>
        <v/>
      </c>
      <c r="AW3442" s="145" t="str">
        <f>IF(IFERROR(VLOOKUP(AE3442,#REF!,1,0),"")&lt;&gt;"",1,"")</f>
        <v/>
      </c>
      <c r="AX3442" s="145" t="str">
        <f>IF(IFERROR(VLOOKUP(AE3442,#REF!,1,0),"")&lt;&gt;"",1,"")</f>
        <v/>
      </c>
      <c r="AY3442" s="145" t="str">
        <f>IF(IFERROR(VLOOKUP(AE3442,#REF!,1,0),"")&lt;&gt;"",1,"")</f>
        <v/>
      </c>
      <c r="AZ3442" s="145" t="str">
        <f>IF(IFERROR(VLOOKUP(AE3442,#REF!,1,0),"")&lt;&gt;"",1,"")</f>
        <v/>
      </c>
      <c r="BA3442" s="145" t="str">
        <f>IF(IFERROR(VLOOKUP(AE3442,#REF!,1,0),"")&lt;&gt;"",1,"")</f>
        <v/>
      </c>
      <c r="BB3442" s="145" t="str">
        <f>IF(IFERROR(VLOOKUP(AE3442,#REF!,1,0),"")&lt;&gt;"",1,"")</f>
        <v/>
      </c>
      <c r="BC3442" s="145" t="str">
        <f>IF(IFERROR(VLOOKUP(AE3442,#REF!,1,0),"")&lt;&gt;"",1,"")</f>
        <v/>
      </c>
      <c r="BD3442" s="146" t="str">
        <f>IF(IFERROR(VLOOKUP(AE3442,#REF!,1,0),"")&lt;&gt;"",1,"")</f>
        <v/>
      </c>
      <c r="BE3442" s="148">
        <f t="shared" si="1223"/>
        <v>0</v>
      </c>
    </row>
    <row r="3443" spans="1:57" ht="17">
      <c r="A3443" s="137">
        <v>3269</v>
      </c>
      <c r="B3443" s="137"/>
      <c r="C3443" s="137"/>
      <c r="D3443" s="138"/>
      <c r="E3443" s="138"/>
      <c r="F3443" s="138"/>
      <c r="G3443" s="138"/>
      <c r="H3443" s="138"/>
      <c r="I3443" s="138"/>
      <c r="J3443" s="138"/>
      <c r="K3443" s="138"/>
      <c r="L3443" s="138" t="s">
        <v>7554</v>
      </c>
      <c r="M3443" s="158"/>
      <c r="N3443" s="139" t="s">
        <v>3963</v>
      </c>
      <c r="O3443" s="140" t="s">
        <v>126</v>
      </c>
      <c r="P3443" s="140" t="s">
        <v>127</v>
      </c>
      <c r="Q3443" s="140" t="s">
        <v>8</v>
      </c>
      <c r="R3443" s="187">
        <v>2</v>
      </c>
      <c r="S3443" s="187" t="s">
        <v>131</v>
      </c>
      <c r="T3443" s="141" t="s">
        <v>131</v>
      </c>
      <c r="U3443" s="140" t="s">
        <v>8</v>
      </c>
      <c r="V3443" s="141">
        <v>5</v>
      </c>
      <c r="W3443" s="140" t="s">
        <v>4432</v>
      </c>
      <c r="X3443" s="140" t="s">
        <v>4432</v>
      </c>
      <c r="Y3443" s="140" t="s">
        <v>66</v>
      </c>
      <c r="Z3443" s="140" t="s">
        <v>66</v>
      </c>
      <c r="AA3443" s="140" t="s">
        <v>4432</v>
      </c>
      <c r="AB3443" s="140" t="s">
        <v>4432</v>
      </c>
      <c r="AC3443" s="140" t="s">
        <v>66</v>
      </c>
      <c r="AD3443" s="187" t="s">
        <v>66</v>
      </c>
      <c r="AE3443" s="151" t="s">
        <v>4432</v>
      </c>
      <c r="AF3443" s="151" t="s">
        <v>4432</v>
      </c>
      <c r="AG3443" s="134"/>
      <c r="AH3443" s="142"/>
      <c r="AI3443" s="143"/>
      <c r="AJ3443" s="143" t="b">
        <f t="shared" si="1224"/>
        <v>0</v>
      </c>
      <c r="AK3443" s="143" t="str">
        <f>O3443&amp;Q3443&amp;R3443&amp;U3443&amp;V3443&amp;Y3443&amp;Z3443&amp;AC3443&amp;AD3443</f>
        <v>P12150000</v>
      </c>
      <c r="AL3443" s="95"/>
      <c r="AM3443" s="41"/>
      <c r="AN3443" s="145" t="str">
        <f>N3443&amp;AK3443</f>
        <v>J9NP12150000</v>
      </c>
      <c r="AO3443" s="145"/>
      <c r="AP3443" s="30"/>
      <c r="AQ3443" s="145"/>
      <c r="AR3443" s="145" t="str">
        <f t="shared" si="1235"/>
        <v/>
      </c>
      <c r="AS3443" s="145" t="str">
        <f>IF(IFERROR(VLOOKUP(AE3443,#REF!,1,0),"")&lt;&gt;"",1,"")</f>
        <v/>
      </c>
      <c r="AT3443" s="145" t="str">
        <f>IF(IFERROR(VLOOKUP(AE3443,#REF!,1,0),"")&lt;&gt;"",1,"")</f>
        <v/>
      </c>
      <c r="AU3443" s="145" t="str">
        <f>IF(IFERROR(VLOOKUP(AE3443,#REF!,1,0),"")&lt;&gt;"",1,"")</f>
        <v/>
      </c>
      <c r="AV3443" s="145" t="str">
        <f>IF(IFERROR(VLOOKUP(AE3443,#REF!,1,0),"")&lt;&gt;"",1,"")</f>
        <v/>
      </c>
      <c r="AW3443" s="145" t="str">
        <f>IF(IFERROR(VLOOKUP(AE3443,#REF!,1,0),"")&lt;&gt;"",1,"")</f>
        <v/>
      </c>
      <c r="AX3443" s="145" t="str">
        <f>IF(IFERROR(VLOOKUP(AE3443,#REF!,1,0),"")&lt;&gt;"",1,"")</f>
        <v/>
      </c>
      <c r="AY3443" s="145" t="str">
        <f>IF(IFERROR(VLOOKUP(AE3443,#REF!,1,0),"")&lt;&gt;"",1,"")</f>
        <v/>
      </c>
      <c r="AZ3443" s="145" t="str">
        <f>IF(IFERROR(VLOOKUP(AE3443,#REF!,1,0),"")&lt;&gt;"",1,"")</f>
        <v/>
      </c>
      <c r="BA3443" s="145" t="str">
        <f>IF(IFERROR(VLOOKUP(AE3443,#REF!,1,0),"")&lt;&gt;"",1,"")</f>
        <v/>
      </c>
      <c r="BB3443" s="145" t="str">
        <f>IF(IFERROR(VLOOKUP(AE3443,#REF!,1,0),"")&lt;&gt;"",1,"")</f>
        <v/>
      </c>
      <c r="BC3443" s="145" t="str">
        <f>IF(IFERROR(VLOOKUP(AE3443,#REF!,1,0),"")&lt;&gt;"",1,"")</f>
        <v/>
      </c>
      <c r="BD3443" s="146" t="str">
        <f>IF(IFERROR(VLOOKUP(AE3443,#REF!,1,0),"")&lt;&gt;"",1,"")</f>
        <v/>
      </c>
      <c r="BE3443" s="148">
        <f t="shared" si="1223"/>
        <v>0</v>
      </c>
    </row>
    <row r="3444" spans="1:57" ht="17">
      <c r="A3444" s="137">
        <v>3270</v>
      </c>
      <c r="B3444" s="137"/>
      <c r="C3444" s="137"/>
      <c r="D3444" s="138"/>
      <c r="E3444" s="138"/>
      <c r="F3444" s="138"/>
      <c r="G3444" s="138"/>
      <c r="H3444" s="138"/>
      <c r="I3444" s="138"/>
      <c r="J3444" s="138"/>
      <c r="K3444" s="138"/>
      <c r="L3444" s="138" t="s">
        <v>7555</v>
      </c>
      <c r="M3444" s="158"/>
      <c r="N3444" s="139" t="s">
        <v>3963</v>
      </c>
      <c r="O3444" s="140" t="s">
        <v>126</v>
      </c>
      <c r="P3444" s="140" t="s">
        <v>127</v>
      </c>
      <c r="Q3444" s="140" t="s">
        <v>8</v>
      </c>
      <c r="R3444" s="187">
        <v>2</v>
      </c>
      <c r="S3444" s="187" t="s">
        <v>131</v>
      </c>
      <c r="T3444" s="141" t="s">
        <v>131</v>
      </c>
      <c r="U3444" s="140" t="s">
        <v>8</v>
      </c>
      <c r="V3444" s="141">
        <v>6</v>
      </c>
      <c r="W3444" s="140" t="s">
        <v>4433</v>
      </c>
      <c r="X3444" s="140" t="s">
        <v>4433</v>
      </c>
      <c r="Y3444" s="140" t="s">
        <v>66</v>
      </c>
      <c r="Z3444" s="140" t="s">
        <v>66</v>
      </c>
      <c r="AA3444" s="140" t="s">
        <v>4433</v>
      </c>
      <c r="AB3444" s="140" t="s">
        <v>4433</v>
      </c>
      <c r="AC3444" s="140" t="s">
        <v>66</v>
      </c>
      <c r="AD3444" s="187" t="s">
        <v>66</v>
      </c>
      <c r="AE3444" s="151" t="s">
        <v>4433</v>
      </c>
      <c r="AF3444" s="151" t="s">
        <v>4433</v>
      </c>
      <c r="AG3444" s="134"/>
      <c r="AH3444" s="142"/>
      <c r="AI3444" s="143"/>
      <c r="AJ3444" s="143" t="b">
        <f t="shared" si="1224"/>
        <v>0</v>
      </c>
      <c r="AK3444" s="143" t="str">
        <f>O3444&amp;Q3444&amp;R3444&amp;U3444&amp;V3444&amp;Y3444&amp;Z3444&amp;AC3444&amp;AD3444</f>
        <v>P12160000</v>
      </c>
      <c r="AL3444" s="95"/>
      <c r="AM3444" s="41"/>
      <c r="AN3444" s="145" t="str">
        <f>N3444&amp;AK3444</f>
        <v>J9NP12160000</v>
      </c>
      <c r="AO3444" s="145"/>
      <c r="AP3444" s="30"/>
      <c r="AQ3444" s="145"/>
      <c r="AR3444" s="145" t="str">
        <f t="shared" si="1235"/>
        <v/>
      </c>
      <c r="AS3444" s="145" t="str">
        <f>IF(IFERROR(VLOOKUP(AE3444,#REF!,1,0),"")&lt;&gt;"",1,"")</f>
        <v/>
      </c>
      <c r="AT3444" s="145" t="str">
        <f>IF(IFERROR(VLOOKUP(AE3444,#REF!,1,0),"")&lt;&gt;"",1,"")</f>
        <v/>
      </c>
      <c r="AU3444" s="145" t="str">
        <f>IF(IFERROR(VLOOKUP(AE3444,#REF!,1,0),"")&lt;&gt;"",1,"")</f>
        <v/>
      </c>
      <c r="AV3444" s="145" t="str">
        <f>IF(IFERROR(VLOOKUP(AE3444,#REF!,1,0),"")&lt;&gt;"",1,"")</f>
        <v/>
      </c>
      <c r="AW3444" s="145" t="str">
        <f>IF(IFERROR(VLOOKUP(AE3444,#REF!,1,0),"")&lt;&gt;"",1,"")</f>
        <v/>
      </c>
      <c r="AX3444" s="145" t="str">
        <f>IF(IFERROR(VLOOKUP(AE3444,#REF!,1,0),"")&lt;&gt;"",1,"")</f>
        <v/>
      </c>
      <c r="AY3444" s="145" t="str">
        <f>IF(IFERROR(VLOOKUP(AE3444,#REF!,1,0),"")&lt;&gt;"",1,"")</f>
        <v/>
      </c>
      <c r="AZ3444" s="145" t="str">
        <f>IF(IFERROR(VLOOKUP(AE3444,#REF!,1,0),"")&lt;&gt;"",1,"")</f>
        <v/>
      </c>
      <c r="BA3444" s="145" t="str">
        <f>IF(IFERROR(VLOOKUP(AE3444,#REF!,1,0),"")&lt;&gt;"",1,"")</f>
        <v/>
      </c>
      <c r="BB3444" s="145" t="str">
        <f>IF(IFERROR(VLOOKUP(AE3444,#REF!,1,0),"")&lt;&gt;"",1,"")</f>
        <v/>
      </c>
      <c r="BC3444" s="145" t="str">
        <f>IF(IFERROR(VLOOKUP(AE3444,#REF!,1,0),"")&lt;&gt;"",1,"")</f>
        <v/>
      </c>
      <c r="BD3444" s="146" t="str">
        <f>IF(IFERROR(VLOOKUP(AE3444,#REF!,1,0),"")&lt;&gt;"",1,"")</f>
        <v/>
      </c>
      <c r="BE3444" s="148">
        <f t="shared" si="1223"/>
        <v>0</v>
      </c>
    </row>
    <row r="3445" spans="1:57" ht="17">
      <c r="A3445" s="137">
        <v>3271</v>
      </c>
      <c r="B3445" s="137"/>
      <c r="C3445" s="137"/>
      <c r="D3445" s="138"/>
      <c r="E3445" s="138"/>
      <c r="F3445" s="138"/>
      <c r="G3445" s="138"/>
      <c r="H3445" s="138"/>
      <c r="I3445" s="138"/>
      <c r="J3445" s="138"/>
      <c r="K3445" s="138"/>
      <c r="L3445" s="138" t="s">
        <v>7556</v>
      </c>
      <c r="M3445" s="158"/>
      <c r="N3445" s="139" t="s">
        <v>3963</v>
      </c>
      <c r="O3445" s="140" t="s">
        <v>126</v>
      </c>
      <c r="P3445" s="140" t="s">
        <v>127</v>
      </c>
      <c r="Q3445" s="140" t="s">
        <v>8</v>
      </c>
      <c r="R3445" s="187">
        <v>2</v>
      </c>
      <c r="S3445" s="187" t="s">
        <v>131</v>
      </c>
      <c r="T3445" s="141" t="s">
        <v>131</v>
      </c>
      <c r="U3445" s="140" t="s">
        <v>8</v>
      </c>
      <c r="V3445" s="141">
        <v>7</v>
      </c>
      <c r="W3445" s="140" t="s">
        <v>4434</v>
      </c>
      <c r="X3445" s="140" t="s">
        <v>4434</v>
      </c>
      <c r="Y3445" s="140" t="s">
        <v>66</v>
      </c>
      <c r="Z3445" s="140" t="s">
        <v>66</v>
      </c>
      <c r="AA3445" s="140" t="s">
        <v>4434</v>
      </c>
      <c r="AB3445" s="140" t="s">
        <v>4434</v>
      </c>
      <c r="AC3445" s="140" t="s">
        <v>66</v>
      </c>
      <c r="AD3445" s="187" t="s">
        <v>66</v>
      </c>
      <c r="AE3445" s="151" t="s">
        <v>4434</v>
      </c>
      <c r="AF3445" s="151" t="s">
        <v>4434</v>
      </c>
      <c r="AG3445" s="134"/>
      <c r="AH3445" s="142"/>
      <c r="AI3445" s="143"/>
      <c r="AJ3445" s="143" t="b">
        <f t="shared" si="1224"/>
        <v>0</v>
      </c>
      <c r="AK3445" s="143" t="str">
        <f>O3445&amp;Q3445&amp;R3445&amp;U3445&amp;V3445&amp;Y3445&amp;Z3445&amp;AC3445&amp;AD3445</f>
        <v>P12170000</v>
      </c>
      <c r="AL3445" s="95"/>
      <c r="AM3445" s="41"/>
      <c r="AN3445" s="145" t="str">
        <f>N3445&amp;AK3445</f>
        <v>J9NP12170000</v>
      </c>
      <c r="AO3445" s="145"/>
      <c r="AP3445" s="30"/>
      <c r="AQ3445" s="145"/>
      <c r="AR3445" s="145" t="str">
        <f t="shared" si="1235"/>
        <v/>
      </c>
      <c r="AS3445" s="145" t="str">
        <f>IF(IFERROR(VLOOKUP(AE3445,#REF!,1,0),"")&lt;&gt;"",1,"")</f>
        <v/>
      </c>
      <c r="AT3445" s="145" t="str">
        <f>IF(IFERROR(VLOOKUP(AE3445,#REF!,1,0),"")&lt;&gt;"",1,"")</f>
        <v/>
      </c>
      <c r="AU3445" s="145" t="str">
        <f>IF(IFERROR(VLOOKUP(AE3445,#REF!,1,0),"")&lt;&gt;"",1,"")</f>
        <v/>
      </c>
      <c r="AV3445" s="145" t="str">
        <f>IF(IFERROR(VLOOKUP(AE3445,#REF!,1,0),"")&lt;&gt;"",1,"")</f>
        <v/>
      </c>
      <c r="AW3445" s="145" t="str">
        <f>IF(IFERROR(VLOOKUP(AE3445,#REF!,1,0),"")&lt;&gt;"",1,"")</f>
        <v/>
      </c>
      <c r="AX3445" s="145" t="str">
        <f>IF(IFERROR(VLOOKUP(AE3445,#REF!,1,0),"")&lt;&gt;"",1,"")</f>
        <v/>
      </c>
      <c r="AY3445" s="145" t="str">
        <f>IF(IFERROR(VLOOKUP(AE3445,#REF!,1,0),"")&lt;&gt;"",1,"")</f>
        <v/>
      </c>
      <c r="AZ3445" s="145" t="str">
        <f>IF(IFERROR(VLOOKUP(AE3445,#REF!,1,0),"")&lt;&gt;"",1,"")</f>
        <v/>
      </c>
      <c r="BA3445" s="145" t="str">
        <f>IF(IFERROR(VLOOKUP(AE3445,#REF!,1,0),"")&lt;&gt;"",1,"")</f>
        <v/>
      </c>
      <c r="BB3445" s="145" t="str">
        <f>IF(IFERROR(VLOOKUP(AE3445,#REF!,1,0),"")&lt;&gt;"",1,"")</f>
        <v/>
      </c>
      <c r="BC3445" s="145" t="str">
        <f>IF(IFERROR(VLOOKUP(AE3445,#REF!,1,0),"")&lt;&gt;"",1,"")</f>
        <v/>
      </c>
      <c r="BD3445" s="146" t="str">
        <f>IF(IFERROR(VLOOKUP(AE3445,#REF!,1,0),"")&lt;&gt;"",1,"")</f>
        <v/>
      </c>
      <c r="BE3445" s="148">
        <f t="shared" si="1223"/>
        <v>0</v>
      </c>
    </row>
    <row r="3446" spans="1:57" ht="17">
      <c r="A3446" s="137">
        <v>3272</v>
      </c>
      <c r="B3446" s="137"/>
      <c r="C3446" s="137"/>
      <c r="D3446" s="138"/>
      <c r="E3446" s="138"/>
      <c r="F3446" s="138"/>
      <c r="G3446" s="138"/>
      <c r="H3446" s="138"/>
      <c r="I3446" s="138"/>
      <c r="J3446" s="138"/>
      <c r="K3446" s="138"/>
      <c r="L3446" s="138" t="s">
        <v>7557</v>
      </c>
      <c r="M3446" s="158"/>
      <c r="N3446" s="139" t="s">
        <v>3963</v>
      </c>
      <c r="O3446" s="140" t="s">
        <v>126</v>
      </c>
      <c r="P3446" s="140" t="s">
        <v>127</v>
      </c>
      <c r="Q3446" s="140" t="s">
        <v>8</v>
      </c>
      <c r="R3446" s="187">
        <v>2</v>
      </c>
      <c r="S3446" s="187" t="s">
        <v>131</v>
      </c>
      <c r="T3446" s="141" t="s">
        <v>131</v>
      </c>
      <c r="U3446" s="140" t="s">
        <v>8</v>
      </c>
      <c r="V3446" s="141">
        <v>8</v>
      </c>
      <c r="W3446" s="169" t="s">
        <v>4435</v>
      </c>
      <c r="X3446" s="169" t="s">
        <v>4435</v>
      </c>
      <c r="Y3446" s="140" t="s">
        <v>66</v>
      </c>
      <c r="Z3446" s="140" t="s">
        <v>66</v>
      </c>
      <c r="AA3446" s="140" t="s">
        <v>4435</v>
      </c>
      <c r="AB3446" s="140" t="s">
        <v>4435</v>
      </c>
      <c r="AC3446" s="140" t="s">
        <v>66</v>
      </c>
      <c r="AD3446" s="140" t="s">
        <v>66</v>
      </c>
      <c r="AE3446" s="189" t="s">
        <v>4435</v>
      </c>
      <c r="AF3446" s="189" t="s">
        <v>4435</v>
      </c>
      <c r="AG3446" s="134"/>
      <c r="AH3446" s="142"/>
      <c r="AI3446" s="143"/>
      <c r="AJ3446" s="143" t="b">
        <f t="shared" si="1224"/>
        <v>0</v>
      </c>
      <c r="AK3446" s="143" t="str">
        <f>O3446&amp;Q3446&amp;R3446&amp;U3446&amp;V3446&amp;Y3446&amp;Z3446&amp;AC3446&amp;AD3446</f>
        <v>P12180000</v>
      </c>
      <c r="AL3446" s="95"/>
      <c r="AM3446" s="41"/>
      <c r="AN3446" s="145" t="str">
        <f>N3446&amp;AK3446</f>
        <v>J9NP12180000</v>
      </c>
      <c r="AO3446" s="145"/>
      <c r="AP3446" s="30"/>
      <c r="AQ3446" s="194" t="e">
        <f>VLOOKUP(AE3446,#REF!,2,0)</f>
        <v>#REF!</v>
      </c>
      <c r="AR3446" s="145"/>
      <c r="AS3446" s="145" t="str">
        <f>IF(IFERROR(VLOOKUP(AE3446,#REF!,1,0),"")&lt;&gt;"",1,"")</f>
        <v/>
      </c>
      <c r="AT3446" s="145" t="str">
        <f>IF(IFERROR(VLOOKUP(AE3446,#REF!,1,0),"")&lt;&gt;"",1,"")</f>
        <v/>
      </c>
      <c r="AU3446" s="145" t="str">
        <f>IF(IFERROR(VLOOKUP(AE3446,#REF!,1,0),"")&lt;&gt;"",1,"")</f>
        <v/>
      </c>
      <c r="AV3446" s="145" t="str">
        <f>IF(IFERROR(VLOOKUP(AE3446,#REF!,1,0),"")&lt;&gt;"",1,"")</f>
        <v/>
      </c>
      <c r="AW3446" s="145" t="str">
        <f>IF(IFERROR(VLOOKUP(AE3446,#REF!,1,0),"")&lt;&gt;"",1,"")</f>
        <v/>
      </c>
      <c r="AX3446" s="145" t="str">
        <f>IF(IFERROR(VLOOKUP(AE3446,#REF!,1,0),"")&lt;&gt;"",1,"")</f>
        <v/>
      </c>
      <c r="AY3446" s="145" t="str">
        <f>IF(IFERROR(VLOOKUP(AE3446,#REF!,1,0),"")&lt;&gt;"",1,"")</f>
        <v/>
      </c>
      <c r="AZ3446" s="145" t="str">
        <f>IF(IFERROR(VLOOKUP(AE3446,#REF!,1,0),"")&lt;&gt;"",1,"")</f>
        <v/>
      </c>
      <c r="BA3446" s="145" t="str">
        <f>IF(IFERROR(VLOOKUP(AE3446,#REF!,1,0),"")&lt;&gt;"",1,"")</f>
        <v/>
      </c>
      <c r="BB3446" s="145" t="str">
        <f>IF(IFERROR(VLOOKUP(AE3446,#REF!,1,0),"")&lt;&gt;"",1,"")</f>
        <v/>
      </c>
      <c r="BC3446" s="145" t="str">
        <f>IF(IFERROR(VLOOKUP(AE3446,#REF!,1,0),"")&lt;&gt;"",1,"")</f>
        <v/>
      </c>
      <c r="BD3446" s="146" t="str">
        <f>IF(IFERROR(VLOOKUP(AE3446,#REF!,1,0),"")&lt;&gt;"",1,"")</f>
        <v/>
      </c>
      <c r="BE3446" s="148">
        <f t="shared" si="1223"/>
        <v>0</v>
      </c>
    </row>
    <row r="3447" spans="1:57" ht="17">
      <c r="A3447" s="137">
        <v>3273</v>
      </c>
      <c r="B3447" s="137"/>
      <c r="C3447" s="137"/>
      <c r="D3447" s="138"/>
      <c r="E3447" s="138"/>
      <c r="F3447" s="138"/>
      <c r="G3447" s="138"/>
      <c r="H3447" s="138"/>
      <c r="I3447" s="138"/>
      <c r="J3447" s="138"/>
      <c r="K3447" s="138"/>
      <c r="L3447" s="138" t="s">
        <v>7558</v>
      </c>
      <c r="M3447" s="158"/>
      <c r="N3447" s="139" t="s">
        <v>3963</v>
      </c>
      <c r="O3447" s="140" t="s">
        <v>126</v>
      </c>
      <c r="P3447" s="140" t="s">
        <v>127</v>
      </c>
      <c r="Q3447" s="140" t="s">
        <v>8</v>
      </c>
      <c r="R3447" s="187">
        <v>2</v>
      </c>
      <c r="S3447" s="187" t="s">
        <v>131</v>
      </c>
      <c r="T3447" s="141" t="s">
        <v>131</v>
      </c>
      <c r="U3447" s="140" t="s">
        <v>8</v>
      </c>
      <c r="V3447" s="141">
        <v>9</v>
      </c>
      <c r="W3447" s="169" t="s">
        <v>4436</v>
      </c>
      <c r="X3447" s="169" t="s">
        <v>4436</v>
      </c>
      <c r="Y3447" s="140" t="s">
        <v>66</v>
      </c>
      <c r="Z3447" s="140" t="s">
        <v>66</v>
      </c>
      <c r="AA3447" s="140" t="s">
        <v>4436</v>
      </c>
      <c r="AB3447" s="140" t="s">
        <v>4436</v>
      </c>
      <c r="AC3447" s="140" t="s">
        <v>66</v>
      </c>
      <c r="AD3447" s="140" t="s">
        <v>66</v>
      </c>
      <c r="AE3447" s="189" t="s">
        <v>4436</v>
      </c>
      <c r="AF3447" s="189" t="s">
        <v>4436</v>
      </c>
      <c r="AG3447" s="134"/>
      <c r="AH3447" s="142"/>
      <c r="AI3447" s="143"/>
      <c r="AJ3447" s="143" t="b">
        <f t="shared" si="1224"/>
        <v>0</v>
      </c>
      <c r="AK3447" s="143" t="str">
        <f>O3447&amp;Q3447&amp;R3447&amp;U3447&amp;V3447&amp;Y3447&amp;Z3447&amp;AC3447&amp;AD3447</f>
        <v>P12190000</v>
      </c>
      <c r="AL3447" s="95"/>
      <c r="AM3447" s="41"/>
      <c r="AN3447" s="145" t="str">
        <f>N3447&amp;AK3447</f>
        <v>J9NP12190000</v>
      </c>
      <c r="AO3447" s="145"/>
      <c r="AP3447" s="30"/>
      <c r="AQ3447" s="194" t="e">
        <f>VLOOKUP(AE3447,#REF!,2,0)</f>
        <v>#REF!</v>
      </c>
      <c r="AR3447" s="145"/>
      <c r="AS3447" s="145" t="str">
        <f>IF(IFERROR(VLOOKUP(AE3447,#REF!,1,0),"")&lt;&gt;"",1,"")</f>
        <v/>
      </c>
      <c r="AT3447" s="145" t="str">
        <f>IF(IFERROR(VLOOKUP(AE3447,#REF!,1,0),"")&lt;&gt;"",1,"")</f>
        <v/>
      </c>
      <c r="AU3447" s="145" t="str">
        <f>IF(IFERROR(VLOOKUP(AE3447,#REF!,1,0),"")&lt;&gt;"",1,"")</f>
        <v/>
      </c>
      <c r="AV3447" s="145" t="str">
        <f>IF(IFERROR(VLOOKUP(AE3447,#REF!,1,0),"")&lt;&gt;"",1,"")</f>
        <v/>
      </c>
      <c r="AW3447" s="145" t="str">
        <f>IF(IFERROR(VLOOKUP(AE3447,#REF!,1,0),"")&lt;&gt;"",1,"")</f>
        <v/>
      </c>
      <c r="AX3447" s="145" t="str">
        <f>IF(IFERROR(VLOOKUP(AE3447,#REF!,1,0),"")&lt;&gt;"",1,"")</f>
        <v/>
      </c>
      <c r="AY3447" s="145" t="str">
        <f>IF(IFERROR(VLOOKUP(AE3447,#REF!,1,0),"")&lt;&gt;"",1,"")</f>
        <v/>
      </c>
      <c r="AZ3447" s="145" t="str">
        <f>IF(IFERROR(VLOOKUP(AE3447,#REF!,1,0),"")&lt;&gt;"",1,"")</f>
        <v/>
      </c>
      <c r="BA3447" s="145" t="str">
        <f>IF(IFERROR(VLOOKUP(AE3447,#REF!,1,0),"")&lt;&gt;"",1,"")</f>
        <v/>
      </c>
      <c r="BB3447" s="145" t="str">
        <f>IF(IFERROR(VLOOKUP(AE3447,#REF!,1,0),"")&lt;&gt;"",1,"")</f>
        <v/>
      </c>
      <c r="BC3447" s="145" t="str">
        <f>IF(IFERROR(VLOOKUP(AE3447,#REF!,1,0),"")&lt;&gt;"",1,"")</f>
        <v/>
      </c>
      <c r="BD3447" s="146" t="str">
        <f>IF(IFERROR(VLOOKUP(AE3447,#REF!,1,0),"")&lt;&gt;"",1,"")</f>
        <v/>
      </c>
      <c r="BE3447" s="148">
        <f t="shared" si="1223"/>
        <v>0</v>
      </c>
    </row>
    <row r="3448" spans="1:57" ht="17">
      <c r="A3448" s="137">
        <v>3274</v>
      </c>
      <c r="B3448" s="137"/>
      <c r="C3448" s="137"/>
      <c r="D3448" s="138"/>
      <c r="E3448" s="138"/>
      <c r="F3448" s="138"/>
      <c r="G3448" s="138"/>
      <c r="H3448" s="138"/>
      <c r="I3448" s="138"/>
      <c r="J3448" s="138"/>
      <c r="K3448" s="138"/>
      <c r="L3448" s="138" t="s">
        <v>7559</v>
      </c>
      <c r="M3448" s="158"/>
      <c r="N3448" s="139" t="s">
        <v>3963</v>
      </c>
      <c r="O3448" s="140" t="s">
        <v>126</v>
      </c>
      <c r="P3448" s="140" t="s">
        <v>127</v>
      </c>
      <c r="Q3448" s="140" t="s">
        <v>8</v>
      </c>
      <c r="R3448" s="187">
        <v>2</v>
      </c>
      <c r="S3448" s="187" t="s">
        <v>131</v>
      </c>
      <c r="T3448" s="141" t="s">
        <v>131</v>
      </c>
      <c r="U3448" s="140" t="s">
        <v>15</v>
      </c>
      <c r="V3448" s="141">
        <v>1</v>
      </c>
      <c r="W3448" s="169" t="s">
        <v>4437</v>
      </c>
      <c r="X3448" s="169" t="s">
        <v>4437</v>
      </c>
      <c r="Y3448" s="140" t="s">
        <v>66</v>
      </c>
      <c r="Z3448" s="140" t="s">
        <v>66</v>
      </c>
      <c r="AA3448" s="140" t="s">
        <v>4437</v>
      </c>
      <c r="AB3448" s="140" t="s">
        <v>4437</v>
      </c>
      <c r="AC3448" s="140" t="s">
        <v>66</v>
      </c>
      <c r="AD3448" s="140" t="s">
        <v>66</v>
      </c>
      <c r="AE3448" s="189" t="s">
        <v>4437</v>
      </c>
      <c r="AF3448" s="189" t="s">
        <v>4437</v>
      </c>
      <c r="AG3448" s="134"/>
      <c r="AH3448" s="142"/>
      <c r="AI3448" s="143"/>
      <c r="AJ3448" s="143" t="b">
        <f t="shared" si="1224"/>
        <v>0</v>
      </c>
      <c r="AK3448" s="143" t="str">
        <f>O3448&amp;Q3448&amp;R3448&amp;U3448&amp;V3448&amp;Y3448&amp;Z3448&amp;AC3448&amp;AD3448</f>
        <v>P12210000</v>
      </c>
      <c r="AL3448" s="95"/>
      <c r="AM3448" s="41"/>
      <c r="AN3448" s="145" t="str">
        <f>N3448&amp;AK3448</f>
        <v>J9NP12210000</v>
      </c>
      <c r="AO3448" s="145"/>
      <c r="AP3448" s="30"/>
      <c r="AQ3448" s="194" t="e">
        <f>VLOOKUP(AE3448,#REF!,2,0)</f>
        <v>#REF!</v>
      </c>
      <c r="AR3448" s="145"/>
      <c r="AS3448" s="145" t="str">
        <f>IF(IFERROR(VLOOKUP(AE3448,#REF!,1,0),"")&lt;&gt;"",1,"")</f>
        <v/>
      </c>
      <c r="AT3448" s="145" t="str">
        <f>IF(IFERROR(VLOOKUP(AE3448,#REF!,1,0),"")&lt;&gt;"",1,"")</f>
        <v/>
      </c>
      <c r="AU3448" s="145" t="str">
        <f>IF(IFERROR(VLOOKUP(AE3448,#REF!,1,0),"")&lt;&gt;"",1,"")</f>
        <v/>
      </c>
      <c r="AV3448" s="145" t="str">
        <f>IF(IFERROR(VLOOKUP(AE3448,#REF!,1,0),"")&lt;&gt;"",1,"")</f>
        <v/>
      </c>
      <c r="AW3448" s="145" t="str">
        <f>IF(IFERROR(VLOOKUP(AE3448,#REF!,1,0),"")&lt;&gt;"",1,"")</f>
        <v/>
      </c>
      <c r="AX3448" s="145" t="str">
        <f>IF(IFERROR(VLOOKUP(AE3448,#REF!,1,0),"")&lt;&gt;"",1,"")</f>
        <v/>
      </c>
      <c r="AY3448" s="145" t="str">
        <f>IF(IFERROR(VLOOKUP(AE3448,#REF!,1,0),"")&lt;&gt;"",1,"")</f>
        <v/>
      </c>
      <c r="AZ3448" s="145" t="str">
        <f>IF(IFERROR(VLOOKUP(AE3448,#REF!,1,0),"")&lt;&gt;"",1,"")</f>
        <v/>
      </c>
      <c r="BA3448" s="145" t="str">
        <f>IF(IFERROR(VLOOKUP(AE3448,#REF!,1,0),"")&lt;&gt;"",1,"")</f>
        <v/>
      </c>
      <c r="BB3448" s="145" t="str">
        <f>IF(IFERROR(VLOOKUP(AE3448,#REF!,1,0),"")&lt;&gt;"",1,"")</f>
        <v/>
      </c>
      <c r="BC3448" s="145" t="str">
        <f>IF(IFERROR(VLOOKUP(AE3448,#REF!,1,0),"")&lt;&gt;"",1,"")</f>
        <v/>
      </c>
      <c r="BD3448" s="146" t="str">
        <f>IF(IFERROR(VLOOKUP(AE3448,#REF!,1,0),"")&lt;&gt;"",1,"")</f>
        <v/>
      </c>
      <c r="BE3448" s="148">
        <f t="shared" si="1223"/>
        <v>0</v>
      </c>
    </row>
    <row r="3449" spans="1:57" ht="17">
      <c r="A3449" s="137">
        <v>3275</v>
      </c>
      <c r="B3449" s="137"/>
      <c r="C3449" s="137"/>
      <c r="D3449" s="138"/>
      <c r="E3449" s="138"/>
      <c r="F3449" s="138"/>
      <c r="G3449" s="138"/>
      <c r="H3449" s="138"/>
      <c r="I3449" s="138"/>
      <c r="J3449" s="138"/>
      <c r="K3449" s="138"/>
      <c r="L3449" s="138" t="s">
        <v>7560</v>
      </c>
      <c r="M3449" s="158"/>
      <c r="N3449" s="139" t="s">
        <v>3963</v>
      </c>
      <c r="O3449" s="140" t="s">
        <v>126</v>
      </c>
      <c r="P3449" s="140" t="s">
        <v>127</v>
      </c>
      <c r="Q3449" s="140" t="s">
        <v>8</v>
      </c>
      <c r="R3449" s="187">
        <v>2</v>
      </c>
      <c r="S3449" s="187" t="s">
        <v>131</v>
      </c>
      <c r="T3449" s="141" t="s">
        <v>131</v>
      </c>
      <c r="U3449" s="140" t="s">
        <v>15</v>
      </c>
      <c r="V3449" s="141">
        <v>2</v>
      </c>
      <c r="W3449" s="169" t="s">
        <v>4438</v>
      </c>
      <c r="X3449" s="169" t="s">
        <v>4438</v>
      </c>
      <c r="Y3449" s="140" t="s">
        <v>66</v>
      </c>
      <c r="Z3449" s="140" t="s">
        <v>66</v>
      </c>
      <c r="AA3449" s="140" t="s">
        <v>4438</v>
      </c>
      <c r="AB3449" s="140" t="s">
        <v>4438</v>
      </c>
      <c r="AC3449" s="140" t="s">
        <v>66</v>
      </c>
      <c r="AD3449" s="140" t="s">
        <v>66</v>
      </c>
      <c r="AE3449" s="189" t="s">
        <v>4438</v>
      </c>
      <c r="AF3449" s="189" t="s">
        <v>4438</v>
      </c>
      <c r="AG3449" s="134"/>
      <c r="AH3449" s="142"/>
      <c r="AI3449" s="143"/>
      <c r="AJ3449" s="143" t="b">
        <f t="shared" si="1224"/>
        <v>0</v>
      </c>
      <c r="AK3449" s="143" t="str">
        <f>O3449&amp;Q3449&amp;R3449&amp;U3449&amp;V3449&amp;Y3449&amp;Z3449&amp;AC3449&amp;AD3449</f>
        <v>P12220000</v>
      </c>
      <c r="AL3449" s="95"/>
      <c r="AM3449" s="41"/>
      <c r="AN3449" s="145" t="str">
        <f>N3449&amp;AK3449</f>
        <v>J9NP12220000</v>
      </c>
      <c r="AO3449" s="145"/>
      <c r="AP3449" s="30"/>
      <c r="AQ3449" s="194" t="e">
        <f>VLOOKUP(AE3449,#REF!,2,0)</f>
        <v>#REF!</v>
      </c>
      <c r="AR3449" s="145"/>
      <c r="AS3449" s="145" t="str">
        <f>IF(IFERROR(VLOOKUP(AE3449,#REF!,1,0),"")&lt;&gt;"",1,"")</f>
        <v/>
      </c>
      <c r="AT3449" s="145" t="str">
        <f>IF(IFERROR(VLOOKUP(AE3449,#REF!,1,0),"")&lt;&gt;"",1,"")</f>
        <v/>
      </c>
      <c r="AU3449" s="145" t="str">
        <f>IF(IFERROR(VLOOKUP(AE3449,#REF!,1,0),"")&lt;&gt;"",1,"")</f>
        <v/>
      </c>
      <c r="AV3449" s="145" t="str">
        <f>IF(IFERROR(VLOOKUP(AE3449,#REF!,1,0),"")&lt;&gt;"",1,"")</f>
        <v/>
      </c>
      <c r="AW3449" s="145" t="str">
        <f>IF(IFERROR(VLOOKUP(AE3449,#REF!,1,0),"")&lt;&gt;"",1,"")</f>
        <v/>
      </c>
      <c r="AX3449" s="145" t="str">
        <f>IF(IFERROR(VLOOKUP(AE3449,#REF!,1,0),"")&lt;&gt;"",1,"")</f>
        <v/>
      </c>
      <c r="AY3449" s="145" t="str">
        <f>IF(IFERROR(VLOOKUP(AE3449,#REF!,1,0),"")&lt;&gt;"",1,"")</f>
        <v/>
      </c>
      <c r="AZ3449" s="145" t="str">
        <f>IF(IFERROR(VLOOKUP(AE3449,#REF!,1,0),"")&lt;&gt;"",1,"")</f>
        <v/>
      </c>
      <c r="BA3449" s="145" t="str">
        <f>IF(IFERROR(VLOOKUP(AE3449,#REF!,1,0),"")&lt;&gt;"",1,"")</f>
        <v/>
      </c>
      <c r="BB3449" s="145" t="str">
        <f>IF(IFERROR(VLOOKUP(AE3449,#REF!,1,0),"")&lt;&gt;"",1,"")</f>
        <v/>
      </c>
      <c r="BC3449" s="145" t="str">
        <f>IF(IFERROR(VLOOKUP(AE3449,#REF!,1,0),"")&lt;&gt;"",1,"")</f>
        <v/>
      </c>
      <c r="BD3449" s="146" t="str">
        <f>IF(IFERROR(VLOOKUP(AE3449,#REF!,1,0),"")&lt;&gt;"",1,"")</f>
        <v/>
      </c>
      <c r="BE3449" s="148">
        <f t="shared" si="1223"/>
        <v>0</v>
      </c>
    </row>
    <row r="3450" spans="1:57" ht="17">
      <c r="A3450" s="137">
        <v>3276</v>
      </c>
      <c r="B3450" s="137"/>
      <c r="C3450" s="137"/>
      <c r="D3450" s="138"/>
      <c r="E3450" s="138"/>
      <c r="F3450" s="138"/>
      <c r="G3450" s="138"/>
      <c r="H3450" s="138"/>
      <c r="I3450" s="138"/>
      <c r="J3450" s="138"/>
      <c r="K3450" s="138"/>
      <c r="L3450" s="138" t="s">
        <v>7561</v>
      </c>
      <c r="M3450" s="158"/>
      <c r="N3450" s="139" t="s">
        <v>3963</v>
      </c>
      <c r="O3450" s="140" t="s">
        <v>126</v>
      </c>
      <c r="P3450" s="140" t="s">
        <v>127</v>
      </c>
      <c r="Q3450" s="140" t="s">
        <v>8</v>
      </c>
      <c r="R3450" s="187">
        <v>2</v>
      </c>
      <c r="S3450" s="187" t="s">
        <v>131</v>
      </c>
      <c r="T3450" s="141" t="s">
        <v>131</v>
      </c>
      <c r="U3450" s="140" t="s">
        <v>15</v>
      </c>
      <c r="V3450" s="141">
        <v>3</v>
      </c>
      <c r="W3450" s="169" t="s">
        <v>4439</v>
      </c>
      <c r="X3450" s="169" t="s">
        <v>4439</v>
      </c>
      <c r="Y3450" s="140" t="s">
        <v>66</v>
      </c>
      <c r="Z3450" s="140" t="s">
        <v>66</v>
      </c>
      <c r="AA3450" s="140" t="s">
        <v>4439</v>
      </c>
      <c r="AB3450" s="140" t="s">
        <v>4439</v>
      </c>
      <c r="AC3450" s="140" t="s">
        <v>66</v>
      </c>
      <c r="AD3450" s="140" t="s">
        <v>66</v>
      </c>
      <c r="AE3450" s="189" t="s">
        <v>4439</v>
      </c>
      <c r="AF3450" s="189" t="s">
        <v>4439</v>
      </c>
      <c r="AG3450" s="134"/>
      <c r="AH3450" s="142"/>
      <c r="AI3450" s="143"/>
      <c r="AJ3450" s="143" t="b">
        <f t="shared" si="1224"/>
        <v>0</v>
      </c>
      <c r="AK3450" s="143" t="str">
        <f>O3450&amp;Q3450&amp;R3450&amp;U3450&amp;V3450&amp;Y3450&amp;Z3450&amp;AC3450&amp;AD3450</f>
        <v>P12230000</v>
      </c>
      <c r="AL3450" s="95"/>
      <c r="AM3450" s="41"/>
      <c r="AN3450" s="145" t="str">
        <f>N3450&amp;AK3450</f>
        <v>J9NP12230000</v>
      </c>
      <c r="AO3450" s="145"/>
      <c r="AP3450" s="30"/>
      <c r="AQ3450" s="194" t="e">
        <f>VLOOKUP(AE3450,#REF!,2,0)</f>
        <v>#REF!</v>
      </c>
      <c r="AR3450" s="145"/>
      <c r="AS3450" s="145" t="str">
        <f>IF(IFERROR(VLOOKUP(AE3450,#REF!,1,0),"")&lt;&gt;"",1,"")</f>
        <v/>
      </c>
      <c r="AT3450" s="145" t="str">
        <f>IF(IFERROR(VLOOKUP(AE3450,#REF!,1,0),"")&lt;&gt;"",1,"")</f>
        <v/>
      </c>
      <c r="AU3450" s="145" t="str">
        <f>IF(IFERROR(VLOOKUP(AE3450,#REF!,1,0),"")&lt;&gt;"",1,"")</f>
        <v/>
      </c>
      <c r="AV3450" s="145" t="str">
        <f>IF(IFERROR(VLOOKUP(AE3450,#REF!,1,0),"")&lt;&gt;"",1,"")</f>
        <v/>
      </c>
      <c r="AW3450" s="145" t="str">
        <f>IF(IFERROR(VLOOKUP(AE3450,#REF!,1,0),"")&lt;&gt;"",1,"")</f>
        <v/>
      </c>
      <c r="AX3450" s="145" t="str">
        <f>IF(IFERROR(VLOOKUP(AE3450,#REF!,1,0),"")&lt;&gt;"",1,"")</f>
        <v/>
      </c>
      <c r="AY3450" s="145" t="str">
        <f>IF(IFERROR(VLOOKUP(AE3450,#REF!,1,0),"")&lt;&gt;"",1,"")</f>
        <v/>
      </c>
      <c r="AZ3450" s="145" t="str">
        <f>IF(IFERROR(VLOOKUP(AE3450,#REF!,1,0),"")&lt;&gt;"",1,"")</f>
        <v/>
      </c>
      <c r="BA3450" s="145" t="str">
        <f>IF(IFERROR(VLOOKUP(AE3450,#REF!,1,0),"")&lt;&gt;"",1,"")</f>
        <v/>
      </c>
      <c r="BB3450" s="145" t="str">
        <f>IF(IFERROR(VLOOKUP(AE3450,#REF!,1,0),"")&lt;&gt;"",1,"")</f>
        <v/>
      </c>
      <c r="BC3450" s="145" t="str">
        <f>IF(IFERROR(VLOOKUP(AE3450,#REF!,1,0),"")&lt;&gt;"",1,"")</f>
        <v/>
      </c>
      <c r="BD3450" s="146" t="str">
        <f>IF(IFERROR(VLOOKUP(AE3450,#REF!,1,0),"")&lt;&gt;"",1,"")</f>
        <v/>
      </c>
      <c r="BE3450" s="148">
        <f t="shared" si="1223"/>
        <v>0</v>
      </c>
    </row>
    <row r="3451" spans="1:57" ht="17">
      <c r="A3451" s="137">
        <v>3277</v>
      </c>
      <c r="B3451" s="137"/>
      <c r="C3451" s="137"/>
      <c r="D3451" s="138"/>
      <c r="E3451" s="138"/>
      <c r="F3451" s="138"/>
      <c r="G3451" s="138"/>
      <c r="H3451" s="138"/>
      <c r="I3451" s="138"/>
      <c r="J3451" s="138"/>
      <c r="K3451" s="138"/>
      <c r="L3451" s="138" t="s">
        <v>7562</v>
      </c>
      <c r="M3451" s="158"/>
      <c r="N3451" s="139" t="s">
        <v>3963</v>
      </c>
      <c r="O3451" s="140" t="s">
        <v>126</v>
      </c>
      <c r="P3451" s="140" t="s">
        <v>127</v>
      </c>
      <c r="Q3451" s="140" t="s">
        <v>8</v>
      </c>
      <c r="R3451" s="187">
        <v>2</v>
      </c>
      <c r="S3451" s="187" t="s">
        <v>131</v>
      </c>
      <c r="T3451" s="141" t="s">
        <v>131</v>
      </c>
      <c r="U3451" s="140" t="s">
        <v>15</v>
      </c>
      <c r="V3451" s="141">
        <v>4</v>
      </c>
      <c r="W3451" s="169" t="s">
        <v>4440</v>
      </c>
      <c r="X3451" s="169" t="s">
        <v>4440</v>
      </c>
      <c r="Y3451" s="140" t="s">
        <v>66</v>
      </c>
      <c r="Z3451" s="140" t="s">
        <v>66</v>
      </c>
      <c r="AA3451" s="140" t="s">
        <v>4440</v>
      </c>
      <c r="AB3451" s="140" t="s">
        <v>4440</v>
      </c>
      <c r="AC3451" s="140" t="s">
        <v>66</v>
      </c>
      <c r="AD3451" s="140" t="s">
        <v>66</v>
      </c>
      <c r="AE3451" s="189" t="s">
        <v>4440</v>
      </c>
      <c r="AF3451" s="189" t="s">
        <v>4440</v>
      </c>
      <c r="AG3451" s="134"/>
      <c r="AH3451" s="142"/>
      <c r="AI3451" s="143"/>
      <c r="AJ3451" s="143" t="b">
        <f t="shared" si="1224"/>
        <v>0</v>
      </c>
      <c r="AK3451" s="143" t="str">
        <f>O3451&amp;Q3451&amp;R3451&amp;U3451&amp;V3451&amp;Y3451&amp;Z3451&amp;AC3451&amp;AD3451</f>
        <v>P12240000</v>
      </c>
      <c r="AL3451" s="95"/>
      <c r="AM3451" s="41"/>
      <c r="AN3451" s="145" t="str">
        <f>N3451&amp;AK3451</f>
        <v>J9NP12240000</v>
      </c>
      <c r="AO3451" s="145"/>
      <c r="AP3451" s="30"/>
      <c r="AQ3451" s="194" t="e">
        <f>VLOOKUP(AE3451,#REF!,2,0)</f>
        <v>#REF!</v>
      </c>
      <c r="AR3451" s="145"/>
      <c r="AS3451" s="145" t="str">
        <f>IF(IFERROR(VLOOKUP(AE3451,#REF!,1,0),"")&lt;&gt;"",1,"")</f>
        <v/>
      </c>
      <c r="AT3451" s="145" t="str">
        <f>IF(IFERROR(VLOOKUP(AE3451,#REF!,1,0),"")&lt;&gt;"",1,"")</f>
        <v/>
      </c>
      <c r="AU3451" s="145" t="str">
        <f>IF(IFERROR(VLOOKUP(AE3451,#REF!,1,0),"")&lt;&gt;"",1,"")</f>
        <v/>
      </c>
      <c r="AV3451" s="145" t="str">
        <f>IF(IFERROR(VLOOKUP(AE3451,#REF!,1,0),"")&lt;&gt;"",1,"")</f>
        <v/>
      </c>
      <c r="AW3451" s="145" t="str">
        <f>IF(IFERROR(VLOOKUP(AE3451,#REF!,1,0),"")&lt;&gt;"",1,"")</f>
        <v/>
      </c>
      <c r="AX3451" s="145" t="str">
        <f>IF(IFERROR(VLOOKUP(AE3451,#REF!,1,0),"")&lt;&gt;"",1,"")</f>
        <v/>
      </c>
      <c r="AY3451" s="145" t="str">
        <f>IF(IFERROR(VLOOKUP(AE3451,#REF!,1,0),"")&lt;&gt;"",1,"")</f>
        <v/>
      </c>
      <c r="AZ3451" s="145" t="str">
        <f>IF(IFERROR(VLOOKUP(AE3451,#REF!,1,0),"")&lt;&gt;"",1,"")</f>
        <v/>
      </c>
      <c r="BA3451" s="145" t="str">
        <f>IF(IFERROR(VLOOKUP(AE3451,#REF!,1,0),"")&lt;&gt;"",1,"")</f>
        <v/>
      </c>
      <c r="BB3451" s="145" t="str">
        <f>IF(IFERROR(VLOOKUP(AE3451,#REF!,1,0),"")&lt;&gt;"",1,"")</f>
        <v/>
      </c>
      <c r="BC3451" s="145" t="str">
        <f>IF(IFERROR(VLOOKUP(AE3451,#REF!,1,0),"")&lt;&gt;"",1,"")</f>
        <v/>
      </c>
      <c r="BD3451" s="146" t="str">
        <f>IF(IFERROR(VLOOKUP(AE3451,#REF!,1,0),"")&lt;&gt;"",1,"")</f>
        <v/>
      </c>
      <c r="BE3451" s="148">
        <f t="shared" si="1223"/>
        <v>0</v>
      </c>
    </row>
    <row r="3452" spans="1:57" ht="17">
      <c r="A3452" s="137">
        <v>3278</v>
      </c>
      <c r="B3452" s="137"/>
      <c r="C3452" s="137"/>
      <c r="D3452" s="138"/>
      <c r="E3452" s="138"/>
      <c r="F3452" s="138"/>
      <c r="G3452" s="138"/>
      <c r="H3452" s="138"/>
      <c r="I3452" s="138"/>
      <c r="J3452" s="138"/>
      <c r="K3452" s="138"/>
      <c r="L3452" s="138" t="s">
        <v>7563</v>
      </c>
      <c r="M3452" s="158"/>
      <c r="N3452" s="139" t="s">
        <v>3963</v>
      </c>
      <c r="O3452" s="140" t="s">
        <v>126</v>
      </c>
      <c r="P3452" s="140" t="s">
        <v>127</v>
      </c>
      <c r="Q3452" s="140" t="s">
        <v>8</v>
      </c>
      <c r="R3452" s="187">
        <v>2</v>
      </c>
      <c r="S3452" s="187" t="s">
        <v>131</v>
      </c>
      <c r="T3452" s="141" t="s">
        <v>131</v>
      </c>
      <c r="U3452" s="140" t="s">
        <v>15</v>
      </c>
      <c r="V3452" s="141">
        <v>5</v>
      </c>
      <c r="W3452" s="169" t="s">
        <v>4441</v>
      </c>
      <c r="X3452" s="169" t="s">
        <v>4441</v>
      </c>
      <c r="Y3452" s="140" t="s">
        <v>66</v>
      </c>
      <c r="Z3452" s="140" t="s">
        <v>66</v>
      </c>
      <c r="AA3452" s="140" t="s">
        <v>4441</v>
      </c>
      <c r="AB3452" s="140" t="s">
        <v>4441</v>
      </c>
      <c r="AC3452" s="140" t="s">
        <v>66</v>
      </c>
      <c r="AD3452" s="140" t="s">
        <v>66</v>
      </c>
      <c r="AE3452" s="189" t="s">
        <v>4441</v>
      </c>
      <c r="AF3452" s="189" t="s">
        <v>4441</v>
      </c>
      <c r="AG3452" s="134"/>
      <c r="AH3452" s="142"/>
      <c r="AI3452" s="143"/>
      <c r="AJ3452" s="143" t="b">
        <f t="shared" si="1224"/>
        <v>0</v>
      </c>
      <c r="AK3452" s="143" t="str">
        <f>O3452&amp;Q3452&amp;R3452&amp;U3452&amp;V3452&amp;Y3452&amp;Z3452&amp;AC3452&amp;AD3452</f>
        <v>P12250000</v>
      </c>
      <c r="AL3452" s="95"/>
      <c r="AM3452" s="41"/>
      <c r="AN3452" s="145" t="str">
        <f>N3452&amp;AK3452</f>
        <v>J9NP12250000</v>
      </c>
      <c r="AO3452" s="145"/>
      <c r="AP3452" s="30"/>
      <c r="AQ3452" s="194" t="e">
        <f>VLOOKUP(AE3452,#REF!,2,0)</f>
        <v>#REF!</v>
      </c>
      <c r="AR3452" s="145"/>
      <c r="AS3452" s="145" t="str">
        <f>IF(IFERROR(VLOOKUP(AE3452,#REF!,1,0),"")&lt;&gt;"",1,"")</f>
        <v/>
      </c>
      <c r="AT3452" s="145" t="str">
        <f>IF(IFERROR(VLOOKUP(AE3452,#REF!,1,0),"")&lt;&gt;"",1,"")</f>
        <v/>
      </c>
      <c r="AU3452" s="145" t="str">
        <f>IF(IFERROR(VLOOKUP(AE3452,#REF!,1,0),"")&lt;&gt;"",1,"")</f>
        <v/>
      </c>
      <c r="AV3452" s="145" t="str">
        <f>IF(IFERROR(VLOOKUP(AE3452,#REF!,1,0),"")&lt;&gt;"",1,"")</f>
        <v/>
      </c>
      <c r="AW3452" s="145" t="str">
        <f>IF(IFERROR(VLOOKUP(AE3452,#REF!,1,0),"")&lt;&gt;"",1,"")</f>
        <v/>
      </c>
      <c r="AX3452" s="145" t="str">
        <f>IF(IFERROR(VLOOKUP(AE3452,#REF!,1,0),"")&lt;&gt;"",1,"")</f>
        <v/>
      </c>
      <c r="AY3452" s="145" t="str">
        <f>IF(IFERROR(VLOOKUP(AE3452,#REF!,1,0),"")&lt;&gt;"",1,"")</f>
        <v/>
      </c>
      <c r="AZ3452" s="145" t="str">
        <f>IF(IFERROR(VLOOKUP(AE3452,#REF!,1,0),"")&lt;&gt;"",1,"")</f>
        <v/>
      </c>
      <c r="BA3452" s="145" t="str">
        <f>IF(IFERROR(VLOOKUP(AE3452,#REF!,1,0),"")&lt;&gt;"",1,"")</f>
        <v/>
      </c>
      <c r="BB3452" s="145" t="str">
        <f>IF(IFERROR(VLOOKUP(AE3452,#REF!,1,0),"")&lt;&gt;"",1,"")</f>
        <v/>
      </c>
      <c r="BC3452" s="145" t="str">
        <f>IF(IFERROR(VLOOKUP(AE3452,#REF!,1,0),"")&lt;&gt;"",1,"")</f>
        <v/>
      </c>
      <c r="BD3452" s="146" t="str">
        <f>IF(IFERROR(VLOOKUP(AE3452,#REF!,1,0),"")&lt;&gt;"",1,"")</f>
        <v/>
      </c>
      <c r="BE3452" s="148">
        <f t="shared" si="1223"/>
        <v>0</v>
      </c>
    </row>
    <row r="3453" spans="1:57" ht="17">
      <c r="A3453" s="137">
        <v>3279</v>
      </c>
      <c r="B3453" s="137"/>
      <c r="C3453" s="137"/>
      <c r="D3453" s="138"/>
      <c r="E3453" s="138"/>
      <c r="F3453" s="138"/>
      <c r="G3453" s="138"/>
      <c r="H3453" s="138"/>
      <c r="I3453" s="138"/>
      <c r="J3453" s="138"/>
      <c r="K3453" s="138"/>
      <c r="L3453" s="138" t="s">
        <v>7564</v>
      </c>
      <c r="M3453" s="158"/>
      <c r="N3453" s="139" t="s">
        <v>3963</v>
      </c>
      <c r="O3453" s="140" t="s">
        <v>126</v>
      </c>
      <c r="P3453" s="140" t="s">
        <v>127</v>
      </c>
      <c r="Q3453" s="140" t="s">
        <v>8</v>
      </c>
      <c r="R3453" s="187">
        <v>2</v>
      </c>
      <c r="S3453" s="187" t="s">
        <v>131</v>
      </c>
      <c r="T3453" s="141" t="s">
        <v>131</v>
      </c>
      <c r="U3453" s="140" t="s">
        <v>15</v>
      </c>
      <c r="V3453" s="141">
        <v>6</v>
      </c>
      <c r="W3453" s="169" t="s">
        <v>4442</v>
      </c>
      <c r="X3453" s="169" t="s">
        <v>4442</v>
      </c>
      <c r="Y3453" s="140" t="s">
        <v>66</v>
      </c>
      <c r="Z3453" s="140" t="s">
        <v>66</v>
      </c>
      <c r="AA3453" s="140" t="s">
        <v>4442</v>
      </c>
      <c r="AB3453" s="140" t="s">
        <v>4442</v>
      </c>
      <c r="AC3453" s="140" t="s">
        <v>66</v>
      </c>
      <c r="AD3453" s="140" t="s">
        <v>66</v>
      </c>
      <c r="AE3453" s="189" t="s">
        <v>4442</v>
      </c>
      <c r="AF3453" s="189" t="s">
        <v>4442</v>
      </c>
      <c r="AG3453" s="134"/>
      <c r="AH3453" s="142"/>
      <c r="AI3453" s="143"/>
      <c r="AJ3453" s="143" t="b">
        <f t="shared" si="1224"/>
        <v>0</v>
      </c>
      <c r="AK3453" s="143" t="str">
        <f>O3453&amp;Q3453&amp;R3453&amp;U3453&amp;V3453&amp;Y3453&amp;Z3453&amp;AC3453&amp;AD3453</f>
        <v>P12260000</v>
      </c>
      <c r="AL3453" s="95"/>
      <c r="AM3453" s="41"/>
      <c r="AN3453" s="145" t="str">
        <f>N3453&amp;AK3453</f>
        <v>J9NP12260000</v>
      </c>
      <c r="AO3453" s="145"/>
      <c r="AP3453" s="30"/>
      <c r="AQ3453" s="194" t="e">
        <f>VLOOKUP(AE3453,#REF!,2,0)</f>
        <v>#REF!</v>
      </c>
      <c r="AR3453" s="145"/>
      <c r="AS3453" s="145" t="str">
        <f>IF(IFERROR(VLOOKUP(AE3453,#REF!,1,0),"")&lt;&gt;"",1,"")</f>
        <v/>
      </c>
      <c r="AT3453" s="145" t="str">
        <f>IF(IFERROR(VLOOKUP(AE3453,#REF!,1,0),"")&lt;&gt;"",1,"")</f>
        <v/>
      </c>
      <c r="AU3453" s="145" t="str">
        <f>IF(IFERROR(VLOOKUP(AE3453,#REF!,1,0),"")&lt;&gt;"",1,"")</f>
        <v/>
      </c>
      <c r="AV3453" s="145" t="str">
        <f>IF(IFERROR(VLOOKUP(AE3453,#REF!,1,0),"")&lt;&gt;"",1,"")</f>
        <v/>
      </c>
      <c r="AW3453" s="145" t="str">
        <f>IF(IFERROR(VLOOKUP(AE3453,#REF!,1,0),"")&lt;&gt;"",1,"")</f>
        <v/>
      </c>
      <c r="AX3453" s="145" t="str">
        <f>IF(IFERROR(VLOOKUP(AE3453,#REF!,1,0),"")&lt;&gt;"",1,"")</f>
        <v/>
      </c>
      <c r="AY3453" s="145" t="str">
        <f>IF(IFERROR(VLOOKUP(AE3453,#REF!,1,0),"")&lt;&gt;"",1,"")</f>
        <v/>
      </c>
      <c r="AZ3453" s="145" t="str">
        <f>IF(IFERROR(VLOOKUP(AE3453,#REF!,1,0),"")&lt;&gt;"",1,"")</f>
        <v/>
      </c>
      <c r="BA3453" s="145" t="str">
        <f>IF(IFERROR(VLOOKUP(AE3453,#REF!,1,0),"")&lt;&gt;"",1,"")</f>
        <v/>
      </c>
      <c r="BB3453" s="145" t="str">
        <f>IF(IFERROR(VLOOKUP(AE3453,#REF!,1,0),"")&lt;&gt;"",1,"")</f>
        <v/>
      </c>
      <c r="BC3453" s="145" t="str">
        <f>IF(IFERROR(VLOOKUP(AE3453,#REF!,1,0),"")&lt;&gt;"",1,"")</f>
        <v/>
      </c>
      <c r="BD3453" s="146" t="str">
        <f>IF(IFERROR(VLOOKUP(AE3453,#REF!,1,0),"")&lt;&gt;"",1,"")</f>
        <v/>
      </c>
      <c r="BE3453" s="148">
        <f t="shared" si="1223"/>
        <v>0</v>
      </c>
    </row>
    <row r="3454" spans="1:57" ht="17">
      <c r="A3454" s="137">
        <v>3280</v>
      </c>
      <c r="B3454" s="137"/>
      <c r="C3454" s="137"/>
      <c r="D3454" s="138"/>
      <c r="E3454" s="138"/>
      <c r="F3454" s="138"/>
      <c r="G3454" s="138"/>
      <c r="H3454" s="138"/>
      <c r="I3454" s="138"/>
      <c r="J3454" s="138"/>
      <c r="K3454" s="138"/>
      <c r="L3454" s="138" t="s">
        <v>7565</v>
      </c>
      <c r="M3454" s="158"/>
      <c r="N3454" s="139" t="s">
        <v>3963</v>
      </c>
      <c r="O3454" s="140" t="s">
        <v>126</v>
      </c>
      <c r="P3454" s="140" t="s">
        <v>127</v>
      </c>
      <c r="Q3454" s="140" t="s">
        <v>8</v>
      </c>
      <c r="R3454" s="187">
        <v>2</v>
      </c>
      <c r="S3454" s="187" t="s">
        <v>131</v>
      </c>
      <c r="T3454" s="141" t="s">
        <v>131</v>
      </c>
      <c r="U3454" s="140" t="s">
        <v>15</v>
      </c>
      <c r="V3454" s="141">
        <v>7</v>
      </c>
      <c r="W3454" s="169" t="s">
        <v>4443</v>
      </c>
      <c r="X3454" s="169" t="s">
        <v>4443</v>
      </c>
      <c r="Y3454" s="140" t="s">
        <v>66</v>
      </c>
      <c r="Z3454" s="140" t="s">
        <v>66</v>
      </c>
      <c r="AA3454" s="140" t="s">
        <v>4443</v>
      </c>
      <c r="AB3454" s="140" t="s">
        <v>4443</v>
      </c>
      <c r="AC3454" s="140" t="s">
        <v>66</v>
      </c>
      <c r="AD3454" s="140" t="s">
        <v>66</v>
      </c>
      <c r="AE3454" s="189" t="s">
        <v>4443</v>
      </c>
      <c r="AF3454" s="189" t="s">
        <v>4443</v>
      </c>
      <c r="AG3454" s="134"/>
      <c r="AH3454" s="142"/>
      <c r="AI3454" s="143"/>
      <c r="AJ3454" s="143" t="b">
        <f t="shared" si="1224"/>
        <v>0</v>
      </c>
      <c r="AK3454" s="143" t="str">
        <f>O3454&amp;Q3454&amp;R3454&amp;U3454&amp;V3454&amp;Y3454&amp;Z3454&amp;AC3454&amp;AD3454</f>
        <v>P12270000</v>
      </c>
      <c r="AL3454" s="95"/>
      <c r="AM3454" s="41"/>
      <c r="AN3454" s="145" t="str">
        <f>N3454&amp;AK3454</f>
        <v>J9NP12270000</v>
      </c>
      <c r="AO3454" s="145"/>
      <c r="AP3454" s="30"/>
      <c r="AQ3454" s="194" t="e">
        <f>VLOOKUP(AE3454,#REF!,2,0)</f>
        <v>#REF!</v>
      </c>
      <c r="AR3454" s="145"/>
      <c r="AS3454" s="145" t="str">
        <f>IF(IFERROR(VLOOKUP(AE3454,#REF!,1,0),"")&lt;&gt;"",1,"")</f>
        <v/>
      </c>
      <c r="AT3454" s="145" t="str">
        <f>IF(IFERROR(VLOOKUP(AE3454,#REF!,1,0),"")&lt;&gt;"",1,"")</f>
        <v/>
      </c>
      <c r="AU3454" s="145" t="str">
        <f>IF(IFERROR(VLOOKUP(AE3454,#REF!,1,0),"")&lt;&gt;"",1,"")</f>
        <v/>
      </c>
      <c r="AV3454" s="145" t="str">
        <f>IF(IFERROR(VLOOKUP(AE3454,#REF!,1,0),"")&lt;&gt;"",1,"")</f>
        <v/>
      </c>
      <c r="AW3454" s="145" t="str">
        <f>IF(IFERROR(VLOOKUP(AE3454,#REF!,1,0),"")&lt;&gt;"",1,"")</f>
        <v/>
      </c>
      <c r="AX3454" s="145" t="str">
        <f>IF(IFERROR(VLOOKUP(AE3454,#REF!,1,0),"")&lt;&gt;"",1,"")</f>
        <v/>
      </c>
      <c r="AY3454" s="145" t="str">
        <f>IF(IFERROR(VLOOKUP(AE3454,#REF!,1,0),"")&lt;&gt;"",1,"")</f>
        <v/>
      </c>
      <c r="AZ3454" s="145" t="str">
        <f>IF(IFERROR(VLOOKUP(AE3454,#REF!,1,0),"")&lt;&gt;"",1,"")</f>
        <v/>
      </c>
      <c r="BA3454" s="145" t="str">
        <f>IF(IFERROR(VLOOKUP(AE3454,#REF!,1,0),"")&lt;&gt;"",1,"")</f>
        <v/>
      </c>
      <c r="BB3454" s="145" t="str">
        <f>IF(IFERROR(VLOOKUP(AE3454,#REF!,1,0),"")&lt;&gt;"",1,"")</f>
        <v/>
      </c>
      <c r="BC3454" s="145" t="str">
        <f>IF(IFERROR(VLOOKUP(AE3454,#REF!,1,0),"")&lt;&gt;"",1,"")</f>
        <v/>
      </c>
      <c r="BD3454" s="146" t="str">
        <f>IF(IFERROR(VLOOKUP(AE3454,#REF!,1,0),"")&lt;&gt;"",1,"")</f>
        <v/>
      </c>
      <c r="BE3454" s="148">
        <f t="shared" si="1223"/>
        <v>0</v>
      </c>
    </row>
    <row r="3455" spans="1:57" ht="17">
      <c r="A3455" s="137">
        <v>3281</v>
      </c>
      <c r="B3455" s="137"/>
      <c r="C3455" s="137"/>
      <c r="D3455" s="138"/>
      <c r="E3455" s="138"/>
      <c r="F3455" s="138"/>
      <c r="G3455" s="138"/>
      <c r="H3455" s="138"/>
      <c r="I3455" s="138"/>
      <c r="J3455" s="138"/>
      <c r="K3455" s="138"/>
      <c r="L3455" s="138" t="s">
        <v>7566</v>
      </c>
      <c r="M3455" s="158"/>
      <c r="N3455" s="139" t="s">
        <v>3963</v>
      </c>
      <c r="O3455" s="140" t="s">
        <v>126</v>
      </c>
      <c r="P3455" s="140" t="s">
        <v>127</v>
      </c>
      <c r="Q3455" s="140" t="s">
        <v>8</v>
      </c>
      <c r="R3455" s="187">
        <v>2</v>
      </c>
      <c r="S3455" s="187" t="s">
        <v>131</v>
      </c>
      <c r="T3455" s="141" t="s">
        <v>131</v>
      </c>
      <c r="U3455" s="140" t="s">
        <v>15</v>
      </c>
      <c r="V3455" s="141">
        <v>8</v>
      </c>
      <c r="W3455" s="169" t="s">
        <v>4444</v>
      </c>
      <c r="X3455" s="169" t="s">
        <v>4444</v>
      </c>
      <c r="Y3455" s="140" t="s">
        <v>66</v>
      </c>
      <c r="Z3455" s="140" t="s">
        <v>66</v>
      </c>
      <c r="AA3455" s="140" t="s">
        <v>4444</v>
      </c>
      <c r="AB3455" s="140" t="s">
        <v>4444</v>
      </c>
      <c r="AC3455" s="140" t="s">
        <v>66</v>
      </c>
      <c r="AD3455" s="140" t="s">
        <v>66</v>
      </c>
      <c r="AE3455" s="189" t="s">
        <v>4444</v>
      </c>
      <c r="AF3455" s="189" t="s">
        <v>4444</v>
      </c>
      <c r="AG3455" s="134"/>
      <c r="AH3455" s="142"/>
      <c r="AI3455" s="143"/>
      <c r="AJ3455" s="143" t="b">
        <f t="shared" si="1224"/>
        <v>0</v>
      </c>
      <c r="AK3455" s="143" t="str">
        <f>O3455&amp;Q3455&amp;R3455&amp;U3455&amp;V3455&amp;Y3455&amp;Z3455&amp;AC3455&amp;AD3455</f>
        <v>P12280000</v>
      </c>
      <c r="AL3455" s="95"/>
      <c r="AM3455" s="41"/>
      <c r="AN3455" s="145" t="str">
        <f>N3455&amp;AK3455</f>
        <v>J9NP12280000</v>
      </c>
      <c r="AO3455" s="145"/>
      <c r="AP3455" s="30"/>
      <c r="AQ3455" s="194" t="e">
        <f>VLOOKUP(AE3455,#REF!,2,0)</f>
        <v>#REF!</v>
      </c>
      <c r="AR3455" s="145"/>
      <c r="AS3455" s="145" t="str">
        <f>IF(IFERROR(VLOOKUP(AE3455,#REF!,1,0),"")&lt;&gt;"",1,"")</f>
        <v/>
      </c>
      <c r="AT3455" s="145" t="str">
        <f>IF(IFERROR(VLOOKUP(AE3455,#REF!,1,0),"")&lt;&gt;"",1,"")</f>
        <v/>
      </c>
      <c r="AU3455" s="145" t="str">
        <f>IF(IFERROR(VLOOKUP(AE3455,#REF!,1,0),"")&lt;&gt;"",1,"")</f>
        <v/>
      </c>
      <c r="AV3455" s="145" t="str">
        <f>IF(IFERROR(VLOOKUP(AE3455,#REF!,1,0),"")&lt;&gt;"",1,"")</f>
        <v/>
      </c>
      <c r="AW3455" s="145" t="str">
        <f>IF(IFERROR(VLOOKUP(AE3455,#REF!,1,0),"")&lt;&gt;"",1,"")</f>
        <v/>
      </c>
      <c r="AX3455" s="145" t="str">
        <f>IF(IFERROR(VLOOKUP(AE3455,#REF!,1,0),"")&lt;&gt;"",1,"")</f>
        <v/>
      </c>
      <c r="AY3455" s="145" t="str">
        <f>IF(IFERROR(VLOOKUP(AE3455,#REF!,1,0),"")&lt;&gt;"",1,"")</f>
        <v/>
      </c>
      <c r="AZ3455" s="145" t="str">
        <f>IF(IFERROR(VLOOKUP(AE3455,#REF!,1,0),"")&lt;&gt;"",1,"")</f>
        <v/>
      </c>
      <c r="BA3455" s="145" t="str">
        <f>IF(IFERROR(VLOOKUP(AE3455,#REF!,1,0),"")&lt;&gt;"",1,"")</f>
        <v/>
      </c>
      <c r="BB3455" s="145" t="str">
        <f>IF(IFERROR(VLOOKUP(AE3455,#REF!,1,0),"")&lt;&gt;"",1,"")</f>
        <v/>
      </c>
      <c r="BC3455" s="145" t="str">
        <f>IF(IFERROR(VLOOKUP(AE3455,#REF!,1,0),"")&lt;&gt;"",1,"")</f>
        <v/>
      </c>
      <c r="BD3455" s="146" t="str">
        <f>IF(IFERROR(VLOOKUP(AE3455,#REF!,1,0),"")&lt;&gt;"",1,"")</f>
        <v/>
      </c>
      <c r="BE3455" s="148">
        <f t="shared" si="1223"/>
        <v>0</v>
      </c>
    </row>
    <row r="3456" spans="1:57" ht="17">
      <c r="A3456" s="137">
        <v>3282</v>
      </c>
      <c r="B3456" s="137"/>
      <c r="C3456" s="137"/>
      <c r="D3456" s="138"/>
      <c r="E3456" s="138"/>
      <c r="F3456" s="138"/>
      <c r="G3456" s="138"/>
      <c r="H3456" s="138"/>
      <c r="I3456" s="138"/>
      <c r="J3456" s="138"/>
      <c r="K3456" s="138"/>
      <c r="L3456" s="138" t="s">
        <v>7567</v>
      </c>
      <c r="M3456" s="158"/>
      <c r="N3456" s="139" t="s">
        <v>3963</v>
      </c>
      <c r="O3456" s="140" t="s">
        <v>126</v>
      </c>
      <c r="P3456" s="140" t="s">
        <v>127</v>
      </c>
      <c r="Q3456" s="140" t="s">
        <v>8</v>
      </c>
      <c r="R3456" s="187">
        <v>2</v>
      </c>
      <c r="S3456" s="187" t="s">
        <v>131</v>
      </c>
      <c r="T3456" s="141" t="s">
        <v>131</v>
      </c>
      <c r="U3456" s="140" t="s">
        <v>15</v>
      </c>
      <c r="V3456" s="141">
        <v>9</v>
      </c>
      <c r="W3456" s="169" t="s">
        <v>4445</v>
      </c>
      <c r="X3456" s="169" t="s">
        <v>4445</v>
      </c>
      <c r="Y3456" s="140" t="s">
        <v>66</v>
      </c>
      <c r="Z3456" s="140" t="s">
        <v>66</v>
      </c>
      <c r="AA3456" s="140" t="s">
        <v>4445</v>
      </c>
      <c r="AB3456" s="140" t="s">
        <v>4445</v>
      </c>
      <c r="AC3456" s="140" t="s">
        <v>66</v>
      </c>
      <c r="AD3456" s="140" t="s">
        <v>66</v>
      </c>
      <c r="AE3456" s="189" t="s">
        <v>4445</v>
      </c>
      <c r="AF3456" s="189" t="s">
        <v>4445</v>
      </c>
      <c r="AG3456" s="134"/>
      <c r="AH3456" s="142"/>
      <c r="AI3456" s="143"/>
      <c r="AJ3456" s="143" t="b">
        <f t="shared" si="1224"/>
        <v>0</v>
      </c>
      <c r="AK3456" s="143" t="str">
        <f>O3456&amp;Q3456&amp;R3456&amp;U3456&amp;V3456&amp;Y3456&amp;Z3456&amp;AC3456&amp;AD3456</f>
        <v>P12290000</v>
      </c>
      <c r="AL3456" s="95"/>
      <c r="AM3456" s="41"/>
      <c r="AN3456" s="145" t="str">
        <f>N3456&amp;AK3456</f>
        <v>J9NP12290000</v>
      </c>
      <c r="AO3456" s="145"/>
      <c r="AP3456" s="30"/>
      <c r="AQ3456" s="194" t="e">
        <f>VLOOKUP(AE3456,#REF!,2,0)</f>
        <v>#REF!</v>
      </c>
      <c r="AR3456" s="145"/>
      <c r="AS3456" s="145" t="str">
        <f>IF(IFERROR(VLOOKUP(AE3456,#REF!,1,0),"")&lt;&gt;"",1,"")</f>
        <v/>
      </c>
      <c r="AT3456" s="145" t="str">
        <f>IF(IFERROR(VLOOKUP(AE3456,#REF!,1,0),"")&lt;&gt;"",1,"")</f>
        <v/>
      </c>
      <c r="AU3456" s="145" t="str">
        <f>IF(IFERROR(VLOOKUP(AE3456,#REF!,1,0),"")&lt;&gt;"",1,"")</f>
        <v/>
      </c>
      <c r="AV3456" s="145" t="str">
        <f>IF(IFERROR(VLOOKUP(AE3456,#REF!,1,0),"")&lt;&gt;"",1,"")</f>
        <v/>
      </c>
      <c r="AW3456" s="145" t="str">
        <f>IF(IFERROR(VLOOKUP(AE3456,#REF!,1,0),"")&lt;&gt;"",1,"")</f>
        <v/>
      </c>
      <c r="AX3456" s="145" t="str">
        <f>IF(IFERROR(VLOOKUP(AE3456,#REF!,1,0),"")&lt;&gt;"",1,"")</f>
        <v/>
      </c>
      <c r="AY3456" s="145" t="str">
        <f>IF(IFERROR(VLOOKUP(AE3456,#REF!,1,0),"")&lt;&gt;"",1,"")</f>
        <v/>
      </c>
      <c r="AZ3456" s="145" t="str">
        <f>IF(IFERROR(VLOOKUP(AE3456,#REF!,1,0),"")&lt;&gt;"",1,"")</f>
        <v/>
      </c>
      <c r="BA3456" s="145" t="str">
        <f>IF(IFERROR(VLOOKUP(AE3456,#REF!,1,0),"")&lt;&gt;"",1,"")</f>
        <v/>
      </c>
      <c r="BB3456" s="145" t="str">
        <f>IF(IFERROR(VLOOKUP(AE3456,#REF!,1,0),"")&lt;&gt;"",1,"")</f>
        <v/>
      </c>
      <c r="BC3456" s="145" t="str">
        <f>IF(IFERROR(VLOOKUP(AE3456,#REF!,1,0),"")&lt;&gt;"",1,"")</f>
        <v/>
      </c>
      <c r="BD3456" s="146" t="str">
        <f>IF(IFERROR(VLOOKUP(AE3456,#REF!,1,0),"")&lt;&gt;"",1,"")</f>
        <v/>
      </c>
      <c r="BE3456" s="148">
        <f t="shared" si="1223"/>
        <v>0</v>
      </c>
    </row>
    <row r="3457" spans="1:57" ht="17">
      <c r="A3457" s="137">
        <v>3283</v>
      </c>
      <c r="B3457" s="137"/>
      <c r="C3457" s="137"/>
      <c r="D3457" s="138"/>
      <c r="E3457" s="138"/>
      <c r="F3457" s="138"/>
      <c r="G3457" s="138"/>
      <c r="H3457" s="138"/>
      <c r="I3457" s="138"/>
      <c r="J3457" s="138"/>
      <c r="K3457" s="138"/>
      <c r="L3457" s="138" t="s">
        <v>7568</v>
      </c>
      <c r="M3457" s="158"/>
      <c r="N3457" s="139" t="s">
        <v>3963</v>
      </c>
      <c r="O3457" s="140" t="s">
        <v>126</v>
      </c>
      <c r="P3457" s="140" t="s">
        <v>127</v>
      </c>
      <c r="Q3457" s="140" t="s">
        <v>8</v>
      </c>
      <c r="R3457" s="187">
        <v>2</v>
      </c>
      <c r="S3457" s="187" t="s">
        <v>131</v>
      </c>
      <c r="T3457" s="141" t="s">
        <v>131</v>
      </c>
      <c r="U3457" s="140" t="s">
        <v>21</v>
      </c>
      <c r="V3457" s="141">
        <v>1</v>
      </c>
      <c r="W3457" s="169" t="s">
        <v>4446</v>
      </c>
      <c r="X3457" s="169" t="s">
        <v>4446</v>
      </c>
      <c r="Y3457" s="140" t="s">
        <v>66</v>
      </c>
      <c r="Z3457" s="140" t="s">
        <v>66</v>
      </c>
      <c r="AA3457" s="140" t="s">
        <v>4446</v>
      </c>
      <c r="AB3457" s="140" t="s">
        <v>4446</v>
      </c>
      <c r="AC3457" s="140" t="s">
        <v>66</v>
      </c>
      <c r="AD3457" s="140" t="s">
        <v>66</v>
      </c>
      <c r="AE3457" s="189" t="s">
        <v>4446</v>
      </c>
      <c r="AF3457" s="189" t="s">
        <v>4446</v>
      </c>
      <c r="AG3457" s="134"/>
      <c r="AH3457" s="142"/>
      <c r="AI3457" s="143"/>
      <c r="AJ3457" s="143" t="b">
        <f t="shared" si="1224"/>
        <v>0</v>
      </c>
      <c r="AK3457" s="143" t="str">
        <f>O3457&amp;Q3457&amp;R3457&amp;U3457&amp;V3457&amp;Y3457&amp;Z3457&amp;AC3457&amp;AD3457</f>
        <v>P12310000</v>
      </c>
      <c r="AL3457" s="95"/>
      <c r="AM3457" s="41"/>
      <c r="AN3457" s="145" t="str">
        <f>N3457&amp;AK3457</f>
        <v>J9NP12310000</v>
      </c>
      <c r="AO3457" s="145"/>
      <c r="AP3457" s="30"/>
      <c r="AQ3457" s="194" t="e">
        <f>VLOOKUP(AE3457,#REF!,2,0)</f>
        <v>#REF!</v>
      </c>
      <c r="AR3457" s="145"/>
      <c r="AS3457" s="145" t="str">
        <f>IF(IFERROR(VLOOKUP(AE3457,#REF!,1,0),"")&lt;&gt;"",1,"")</f>
        <v/>
      </c>
      <c r="AT3457" s="145" t="str">
        <f>IF(IFERROR(VLOOKUP(AE3457,#REF!,1,0),"")&lt;&gt;"",1,"")</f>
        <v/>
      </c>
      <c r="AU3457" s="145" t="str">
        <f>IF(IFERROR(VLOOKUP(AE3457,#REF!,1,0),"")&lt;&gt;"",1,"")</f>
        <v/>
      </c>
      <c r="AV3457" s="145" t="str">
        <f>IF(IFERROR(VLOOKUP(AE3457,#REF!,1,0),"")&lt;&gt;"",1,"")</f>
        <v/>
      </c>
      <c r="AW3457" s="145" t="str">
        <f>IF(IFERROR(VLOOKUP(AE3457,#REF!,1,0),"")&lt;&gt;"",1,"")</f>
        <v/>
      </c>
      <c r="AX3457" s="145" t="str">
        <f>IF(IFERROR(VLOOKUP(AE3457,#REF!,1,0),"")&lt;&gt;"",1,"")</f>
        <v/>
      </c>
      <c r="AY3457" s="145" t="str">
        <f>IF(IFERROR(VLOOKUP(AE3457,#REF!,1,0),"")&lt;&gt;"",1,"")</f>
        <v/>
      </c>
      <c r="AZ3457" s="145" t="str">
        <f>IF(IFERROR(VLOOKUP(AE3457,#REF!,1,0),"")&lt;&gt;"",1,"")</f>
        <v/>
      </c>
      <c r="BA3457" s="145" t="str">
        <f>IF(IFERROR(VLOOKUP(AE3457,#REF!,1,0),"")&lt;&gt;"",1,"")</f>
        <v/>
      </c>
      <c r="BB3457" s="145" t="str">
        <f>IF(IFERROR(VLOOKUP(AE3457,#REF!,1,0),"")&lt;&gt;"",1,"")</f>
        <v/>
      </c>
      <c r="BC3457" s="145" t="str">
        <f>IF(IFERROR(VLOOKUP(AE3457,#REF!,1,0),"")&lt;&gt;"",1,"")</f>
        <v/>
      </c>
      <c r="BD3457" s="146" t="str">
        <f>IF(IFERROR(VLOOKUP(AE3457,#REF!,1,0),"")&lt;&gt;"",1,"")</f>
        <v/>
      </c>
      <c r="BE3457" s="148">
        <f t="shared" si="1223"/>
        <v>0</v>
      </c>
    </row>
    <row r="3458" spans="1:57" ht="17">
      <c r="A3458" s="137">
        <v>3284</v>
      </c>
      <c r="B3458" s="137"/>
      <c r="C3458" s="137"/>
      <c r="D3458" s="138"/>
      <c r="E3458" s="138"/>
      <c r="F3458" s="138"/>
      <c r="G3458" s="138"/>
      <c r="H3458" s="138"/>
      <c r="I3458" s="138"/>
      <c r="J3458" s="138"/>
      <c r="K3458" s="138"/>
      <c r="L3458" s="138" t="s">
        <v>7569</v>
      </c>
      <c r="M3458" s="158"/>
      <c r="N3458" s="139" t="s">
        <v>3963</v>
      </c>
      <c r="O3458" s="140" t="s">
        <v>126</v>
      </c>
      <c r="P3458" s="140" t="s">
        <v>127</v>
      </c>
      <c r="Q3458" s="140" t="s">
        <v>8</v>
      </c>
      <c r="R3458" s="187">
        <v>2</v>
      </c>
      <c r="S3458" s="187" t="s">
        <v>131</v>
      </c>
      <c r="T3458" s="141" t="s">
        <v>131</v>
      </c>
      <c r="U3458" s="140" t="s">
        <v>21</v>
      </c>
      <c r="V3458" s="141">
        <v>2</v>
      </c>
      <c r="W3458" s="169" t="s">
        <v>4447</v>
      </c>
      <c r="X3458" s="169" t="s">
        <v>4447</v>
      </c>
      <c r="Y3458" s="140" t="s">
        <v>66</v>
      </c>
      <c r="Z3458" s="140" t="s">
        <v>66</v>
      </c>
      <c r="AA3458" s="140" t="s">
        <v>4447</v>
      </c>
      <c r="AB3458" s="140" t="s">
        <v>4447</v>
      </c>
      <c r="AC3458" s="140" t="s">
        <v>66</v>
      </c>
      <c r="AD3458" s="140" t="s">
        <v>66</v>
      </c>
      <c r="AE3458" s="189" t="s">
        <v>4447</v>
      </c>
      <c r="AF3458" s="189" t="s">
        <v>4447</v>
      </c>
      <c r="AG3458" s="134"/>
      <c r="AH3458" s="142"/>
      <c r="AI3458" s="143"/>
      <c r="AJ3458" s="143" t="b">
        <f t="shared" si="1224"/>
        <v>0</v>
      </c>
      <c r="AK3458" s="143" t="str">
        <f>O3458&amp;Q3458&amp;R3458&amp;U3458&amp;V3458&amp;Y3458&amp;Z3458&amp;AC3458&amp;AD3458</f>
        <v>P12320000</v>
      </c>
      <c r="AL3458" s="95"/>
      <c r="AM3458" s="41"/>
      <c r="AN3458" s="145" t="str">
        <f>N3458&amp;AK3458</f>
        <v>J9NP12320000</v>
      </c>
      <c r="AO3458" s="145"/>
      <c r="AP3458" s="30"/>
      <c r="AQ3458" s="194" t="e">
        <f>VLOOKUP(AE3458,#REF!,2,0)</f>
        <v>#REF!</v>
      </c>
      <c r="AR3458" s="145"/>
      <c r="AS3458" s="145" t="str">
        <f>IF(IFERROR(VLOOKUP(AE3458,#REF!,1,0),"")&lt;&gt;"",1,"")</f>
        <v/>
      </c>
      <c r="AT3458" s="145" t="str">
        <f>IF(IFERROR(VLOOKUP(AE3458,#REF!,1,0),"")&lt;&gt;"",1,"")</f>
        <v/>
      </c>
      <c r="AU3458" s="145" t="str">
        <f>IF(IFERROR(VLOOKUP(AE3458,#REF!,1,0),"")&lt;&gt;"",1,"")</f>
        <v/>
      </c>
      <c r="AV3458" s="145" t="str">
        <f>IF(IFERROR(VLOOKUP(AE3458,#REF!,1,0),"")&lt;&gt;"",1,"")</f>
        <v/>
      </c>
      <c r="AW3458" s="145" t="str">
        <f>IF(IFERROR(VLOOKUP(AE3458,#REF!,1,0),"")&lt;&gt;"",1,"")</f>
        <v/>
      </c>
      <c r="AX3458" s="145" t="str">
        <f>IF(IFERROR(VLOOKUP(AE3458,#REF!,1,0),"")&lt;&gt;"",1,"")</f>
        <v/>
      </c>
      <c r="AY3458" s="145" t="str">
        <f>IF(IFERROR(VLOOKUP(AE3458,#REF!,1,0),"")&lt;&gt;"",1,"")</f>
        <v/>
      </c>
      <c r="AZ3458" s="145" t="str">
        <f>IF(IFERROR(VLOOKUP(AE3458,#REF!,1,0),"")&lt;&gt;"",1,"")</f>
        <v/>
      </c>
      <c r="BA3458" s="145" t="str">
        <f>IF(IFERROR(VLOOKUP(AE3458,#REF!,1,0),"")&lt;&gt;"",1,"")</f>
        <v/>
      </c>
      <c r="BB3458" s="145" t="str">
        <f>IF(IFERROR(VLOOKUP(AE3458,#REF!,1,0),"")&lt;&gt;"",1,"")</f>
        <v/>
      </c>
      <c r="BC3458" s="145" t="str">
        <f>IF(IFERROR(VLOOKUP(AE3458,#REF!,1,0),"")&lt;&gt;"",1,"")</f>
        <v/>
      </c>
      <c r="BD3458" s="146" t="str">
        <f>IF(IFERROR(VLOOKUP(AE3458,#REF!,1,0),"")&lt;&gt;"",1,"")</f>
        <v/>
      </c>
      <c r="BE3458" s="148">
        <f t="shared" si="1223"/>
        <v>0</v>
      </c>
    </row>
    <row r="3459" spans="1:57" ht="17">
      <c r="A3459" s="137">
        <v>3285</v>
      </c>
      <c r="B3459" s="137"/>
      <c r="C3459" s="137"/>
      <c r="D3459" s="138"/>
      <c r="E3459" s="138"/>
      <c r="F3459" s="138"/>
      <c r="G3459" s="138"/>
      <c r="H3459" s="138"/>
      <c r="I3459" s="138"/>
      <c r="J3459" s="138"/>
      <c r="K3459" s="138"/>
      <c r="L3459" s="138" t="s">
        <v>7570</v>
      </c>
      <c r="M3459" s="158"/>
      <c r="N3459" s="139" t="s">
        <v>3963</v>
      </c>
      <c r="O3459" s="140" t="s">
        <v>126</v>
      </c>
      <c r="P3459" s="140" t="s">
        <v>127</v>
      </c>
      <c r="Q3459" s="140" t="s">
        <v>8</v>
      </c>
      <c r="R3459" s="187">
        <v>2</v>
      </c>
      <c r="S3459" s="187" t="s">
        <v>131</v>
      </c>
      <c r="T3459" s="141" t="s">
        <v>131</v>
      </c>
      <c r="U3459" s="140" t="s">
        <v>21</v>
      </c>
      <c r="V3459" s="141">
        <v>3</v>
      </c>
      <c r="W3459" s="169" t="s">
        <v>4448</v>
      </c>
      <c r="X3459" s="169" t="s">
        <v>4448</v>
      </c>
      <c r="Y3459" s="140" t="s">
        <v>66</v>
      </c>
      <c r="Z3459" s="140" t="s">
        <v>66</v>
      </c>
      <c r="AA3459" s="140" t="s">
        <v>4448</v>
      </c>
      <c r="AB3459" s="140" t="s">
        <v>4448</v>
      </c>
      <c r="AC3459" s="140" t="s">
        <v>66</v>
      </c>
      <c r="AD3459" s="140" t="s">
        <v>66</v>
      </c>
      <c r="AE3459" s="189" t="s">
        <v>4448</v>
      </c>
      <c r="AF3459" s="189" t="s">
        <v>4448</v>
      </c>
      <c r="AG3459" s="134"/>
      <c r="AH3459" s="142"/>
      <c r="AI3459" s="143"/>
      <c r="AJ3459" s="143" t="b">
        <f t="shared" si="1224"/>
        <v>0</v>
      </c>
      <c r="AK3459" s="143" t="str">
        <f>O3459&amp;Q3459&amp;R3459&amp;U3459&amp;V3459&amp;Y3459&amp;Z3459&amp;AC3459&amp;AD3459</f>
        <v>P12330000</v>
      </c>
      <c r="AL3459" s="95"/>
      <c r="AM3459" s="41"/>
      <c r="AN3459" s="145" t="str">
        <f>N3459&amp;AK3459</f>
        <v>J9NP12330000</v>
      </c>
      <c r="AO3459" s="145"/>
      <c r="AP3459" s="30"/>
      <c r="AQ3459" s="194" t="e">
        <f>VLOOKUP(AE3459,#REF!,2,0)</f>
        <v>#REF!</v>
      </c>
      <c r="AR3459" s="145"/>
      <c r="AS3459" s="145" t="str">
        <f>IF(IFERROR(VLOOKUP(AE3459,#REF!,1,0),"")&lt;&gt;"",1,"")</f>
        <v/>
      </c>
      <c r="AT3459" s="145" t="str">
        <f>IF(IFERROR(VLOOKUP(AE3459,#REF!,1,0),"")&lt;&gt;"",1,"")</f>
        <v/>
      </c>
      <c r="AU3459" s="145" t="str">
        <f>IF(IFERROR(VLOOKUP(AE3459,#REF!,1,0),"")&lt;&gt;"",1,"")</f>
        <v/>
      </c>
      <c r="AV3459" s="145" t="str">
        <f>IF(IFERROR(VLOOKUP(AE3459,#REF!,1,0),"")&lt;&gt;"",1,"")</f>
        <v/>
      </c>
      <c r="AW3459" s="145" t="str">
        <f>IF(IFERROR(VLOOKUP(AE3459,#REF!,1,0),"")&lt;&gt;"",1,"")</f>
        <v/>
      </c>
      <c r="AX3459" s="145" t="str">
        <f>IF(IFERROR(VLOOKUP(AE3459,#REF!,1,0),"")&lt;&gt;"",1,"")</f>
        <v/>
      </c>
      <c r="AY3459" s="145" t="str">
        <f>IF(IFERROR(VLOOKUP(AE3459,#REF!,1,0),"")&lt;&gt;"",1,"")</f>
        <v/>
      </c>
      <c r="AZ3459" s="145" t="str">
        <f>IF(IFERROR(VLOOKUP(AE3459,#REF!,1,0),"")&lt;&gt;"",1,"")</f>
        <v/>
      </c>
      <c r="BA3459" s="145" t="str">
        <f>IF(IFERROR(VLOOKUP(AE3459,#REF!,1,0),"")&lt;&gt;"",1,"")</f>
        <v/>
      </c>
      <c r="BB3459" s="145" t="str">
        <f>IF(IFERROR(VLOOKUP(AE3459,#REF!,1,0),"")&lt;&gt;"",1,"")</f>
        <v/>
      </c>
      <c r="BC3459" s="145" t="str">
        <f>IF(IFERROR(VLOOKUP(AE3459,#REF!,1,0),"")&lt;&gt;"",1,"")</f>
        <v/>
      </c>
      <c r="BD3459" s="146" t="str">
        <f>IF(IFERROR(VLOOKUP(AE3459,#REF!,1,0),"")&lt;&gt;"",1,"")</f>
        <v/>
      </c>
      <c r="BE3459" s="148">
        <f t="shared" si="1223"/>
        <v>0</v>
      </c>
    </row>
    <row r="3460" spans="1:57" ht="17">
      <c r="A3460" s="137">
        <v>3286</v>
      </c>
      <c r="B3460" s="137"/>
      <c r="C3460" s="137"/>
      <c r="D3460" s="138"/>
      <c r="E3460" s="138"/>
      <c r="F3460" s="138"/>
      <c r="G3460" s="138"/>
      <c r="H3460" s="138"/>
      <c r="I3460" s="138"/>
      <c r="J3460" s="138"/>
      <c r="K3460" s="138"/>
      <c r="L3460" s="138" t="s">
        <v>7571</v>
      </c>
      <c r="M3460" s="158"/>
      <c r="N3460" s="139" t="s">
        <v>3963</v>
      </c>
      <c r="O3460" s="140" t="s">
        <v>126</v>
      </c>
      <c r="P3460" s="140" t="s">
        <v>127</v>
      </c>
      <c r="Q3460" s="140" t="s">
        <v>8</v>
      </c>
      <c r="R3460" s="187">
        <v>2</v>
      </c>
      <c r="S3460" s="187" t="s">
        <v>131</v>
      </c>
      <c r="T3460" s="141" t="s">
        <v>131</v>
      </c>
      <c r="U3460" s="140" t="s">
        <v>21</v>
      </c>
      <c r="V3460" s="141">
        <v>4</v>
      </c>
      <c r="W3460" s="169" t="s">
        <v>4449</v>
      </c>
      <c r="X3460" s="169" t="s">
        <v>4449</v>
      </c>
      <c r="Y3460" s="140" t="s">
        <v>66</v>
      </c>
      <c r="Z3460" s="140" t="s">
        <v>66</v>
      </c>
      <c r="AA3460" s="140" t="s">
        <v>4449</v>
      </c>
      <c r="AB3460" s="140" t="s">
        <v>4449</v>
      </c>
      <c r="AC3460" s="140" t="s">
        <v>66</v>
      </c>
      <c r="AD3460" s="140" t="s">
        <v>66</v>
      </c>
      <c r="AE3460" s="189" t="s">
        <v>4449</v>
      </c>
      <c r="AF3460" s="189" t="s">
        <v>4449</v>
      </c>
      <c r="AG3460" s="134"/>
      <c r="AH3460" s="142"/>
      <c r="AI3460" s="143"/>
      <c r="AJ3460" s="143" t="b">
        <f t="shared" si="1224"/>
        <v>0</v>
      </c>
      <c r="AK3460" s="143" t="str">
        <f>O3460&amp;Q3460&amp;R3460&amp;U3460&amp;V3460&amp;Y3460&amp;Z3460&amp;AC3460&amp;AD3460</f>
        <v>P12340000</v>
      </c>
      <c r="AL3460" s="95"/>
      <c r="AM3460" s="41"/>
      <c r="AN3460" s="145" t="str">
        <f>N3460&amp;AK3460</f>
        <v>J9NP12340000</v>
      </c>
      <c r="AO3460" s="145"/>
      <c r="AP3460" s="30"/>
      <c r="AQ3460" s="194" t="e">
        <f>VLOOKUP(AE3460,#REF!,2,0)</f>
        <v>#REF!</v>
      </c>
      <c r="AR3460" s="145"/>
      <c r="AS3460" s="145" t="str">
        <f>IF(IFERROR(VLOOKUP(AE3460,#REF!,1,0),"")&lt;&gt;"",1,"")</f>
        <v/>
      </c>
      <c r="AT3460" s="145" t="str">
        <f>IF(IFERROR(VLOOKUP(AE3460,#REF!,1,0),"")&lt;&gt;"",1,"")</f>
        <v/>
      </c>
      <c r="AU3460" s="145" t="str">
        <f>IF(IFERROR(VLOOKUP(AE3460,#REF!,1,0),"")&lt;&gt;"",1,"")</f>
        <v/>
      </c>
      <c r="AV3460" s="145" t="str">
        <f>IF(IFERROR(VLOOKUP(AE3460,#REF!,1,0),"")&lt;&gt;"",1,"")</f>
        <v/>
      </c>
      <c r="AW3460" s="145" t="str">
        <f>IF(IFERROR(VLOOKUP(AE3460,#REF!,1,0),"")&lt;&gt;"",1,"")</f>
        <v/>
      </c>
      <c r="AX3460" s="145" t="str">
        <f>IF(IFERROR(VLOOKUP(AE3460,#REF!,1,0),"")&lt;&gt;"",1,"")</f>
        <v/>
      </c>
      <c r="AY3460" s="145" t="str">
        <f>IF(IFERROR(VLOOKUP(AE3460,#REF!,1,0),"")&lt;&gt;"",1,"")</f>
        <v/>
      </c>
      <c r="AZ3460" s="145" t="str">
        <f>IF(IFERROR(VLOOKUP(AE3460,#REF!,1,0),"")&lt;&gt;"",1,"")</f>
        <v/>
      </c>
      <c r="BA3460" s="145" t="str">
        <f>IF(IFERROR(VLOOKUP(AE3460,#REF!,1,0),"")&lt;&gt;"",1,"")</f>
        <v/>
      </c>
      <c r="BB3460" s="145" t="str">
        <f>IF(IFERROR(VLOOKUP(AE3460,#REF!,1,0),"")&lt;&gt;"",1,"")</f>
        <v/>
      </c>
      <c r="BC3460" s="145" t="str">
        <f>IF(IFERROR(VLOOKUP(AE3460,#REF!,1,0),"")&lt;&gt;"",1,"")</f>
        <v/>
      </c>
      <c r="BD3460" s="146" t="str">
        <f>IF(IFERROR(VLOOKUP(AE3460,#REF!,1,0),"")&lt;&gt;"",1,"")</f>
        <v/>
      </c>
      <c r="BE3460" s="148">
        <f t="shared" si="1223"/>
        <v>0</v>
      </c>
    </row>
    <row r="3461" spans="1:57" ht="17">
      <c r="A3461" s="137">
        <v>3287</v>
      </c>
      <c r="B3461" s="137"/>
      <c r="C3461" s="137"/>
      <c r="D3461" s="138"/>
      <c r="E3461" s="138"/>
      <c r="F3461" s="138"/>
      <c r="G3461" s="138"/>
      <c r="H3461" s="138"/>
      <c r="I3461" s="138"/>
      <c r="J3461" s="138"/>
      <c r="K3461" s="138"/>
      <c r="L3461" s="138" t="s">
        <v>7572</v>
      </c>
      <c r="M3461" s="158"/>
      <c r="N3461" s="139" t="s">
        <v>3963</v>
      </c>
      <c r="O3461" s="140" t="s">
        <v>126</v>
      </c>
      <c r="P3461" s="140" t="s">
        <v>127</v>
      </c>
      <c r="Q3461" s="140" t="s">
        <v>8</v>
      </c>
      <c r="R3461" s="187">
        <v>2</v>
      </c>
      <c r="S3461" s="187" t="s">
        <v>131</v>
      </c>
      <c r="T3461" s="141" t="s">
        <v>131</v>
      </c>
      <c r="U3461" s="140" t="s">
        <v>21</v>
      </c>
      <c r="V3461" s="141">
        <v>5</v>
      </c>
      <c r="W3461" s="169" t="s">
        <v>4450</v>
      </c>
      <c r="X3461" s="169" t="s">
        <v>4450</v>
      </c>
      <c r="Y3461" s="140" t="s">
        <v>66</v>
      </c>
      <c r="Z3461" s="140" t="s">
        <v>66</v>
      </c>
      <c r="AA3461" s="140" t="s">
        <v>4450</v>
      </c>
      <c r="AB3461" s="140" t="s">
        <v>4450</v>
      </c>
      <c r="AC3461" s="140" t="s">
        <v>66</v>
      </c>
      <c r="AD3461" s="140" t="s">
        <v>66</v>
      </c>
      <c r="AE3461" s="189" t="s">
        <v>4450</v>
      </c>
      <c r="AF3461" s="189" t="s">
        <v>4450</v>
      </c>
      <c r="AG3461" s="134"/>
      <c r="AH3461" s="142"/>
      <c r="AI3461" s="143"/>
      <c r="AJ3461" s="143" t="b">
        <f t="shared" si="1224"/>
        <v>0</v>
      </c>
      <c r="AK3461" s="143" t="str">
        <f>O3461&amp;Q3461&amp;R3461&amp;U3461&amp;V3461&amp;Y3461&amp;Z3461&amp;AC3461&amp;AD3461</f>
        <v>P12350000</v>
      </c>
      <c r="AL3461" s="95"/>
      <c r="AM3461" s="41"/>
      <c r="AN3461" s="145" t="str">
        <f>N3461&amp;AK3461</f>
        <v>J9NP12350000</v>
      </c>
      <c r="AO3461" s="145"/>
      <c r="AP3461" s="30"/>
      <c r="AQ3461" s="194" t="e">
        <f>VLOOKUP(AE3461,#REF!,2,0)</f>
        <v>#REF!</v>
      </c>
      <c r="AR3461" s="145"/>
      <c r="AS3461" s="145" t="str">
        <f>IF(IFERROR(VLOOKUP(AE3461,#REF!,1,0),"")&lt;&gt;"",1,"")</f>
        <v/>
      </c>
      <c r="AT3461" s="145" t="str">
        <f>IF(IFERROR(VLOOKUP(AE3461,#REF!,1,0),"")&lt;&gt;"",1,"")</f>
        <v/>
      </c>
      <c r="AU3461" s="145" t="str">
        <f>IF(IFERROR(VLOOKUP(AE3461,#REF!,1,0),"")&lt;&gt;"",1,"")</f>
        <v/>
      </c>
      <c r="AV3461" s="145" t="str">
        <f>IF(IFERROR(VLOOKUP(AE3461,#REF!,1,0),"")&lt;&gt;"",1,"")</f>
        <v/>
      </c>
      <c r="AW3461" s="145" t="str">
        <f>IF(IFERROR(VLOOKUP(AE3461,#REF!,1,0),"")&lt;&gt;"",1,"")</f>
        <v/>
      </c>
      <c r="AX3461" s="145" t="str">
        <f>IF(IFERROR(VLOOKUP(AE3461,#REF!,1,0),"")&lt;&gt;"",1,"")</f>
        <v/>
      </c>
      <c r="AY3461" s="145" t="str">
        <f>IF(IFERROR(VLOOKUP(AE3461,#REF!,1,0),"")&lt;&gt;"",1,"")</f>
        <v/>
      </c>
      <c r="AZ3461" s="145" t="str">
        <f>IF(IFERROR(VLOOKUP(AE3461,#REF!,1,0),"")&lt;&gt;"",1,"")</f>
        <v/>
      </c>
      <c r="BA3461" s="145" t="str">
        <f>IF(IFERROR(VLOOKUP(AE3461,#REF!,1,0),"")&lt;&gt;"",1,"")</f>
        <v/>
      </c>
      <c r="BB3461" s="145" t="str">
        <f>IF(IFERROR(VLOOKUP(AE3461,#REF!,1,0),"")&lt;&gt;"",1,"")</f>
        <v/>
      </c>
      <c r="BC3461" s="145" t="str">
        <f>IF(IFERROR(VLOOKUP(AE3461,#REF!,1,0),"")&lt;&gt;"",1,"")</f>
        <v/>
      </c>
      <c r="BD3461" s="146" t="str">
        <f>IF(IFERROR(VLOOKUP(AE3461,#REF!,1,0),"")&lt;&gt;"",1,"")</f>
        <v/>
      </c>
      <c r="BE3461" s="148">
        <f t="shared" si="1223"/>
        <v>0</v>
      </c>
    </row>
    <row r="3462" spans="1:57" ht="17">
      <c r="A3462" s="137">
        <v>3288</v>
      </c>
      <c r="B3462" s="137"/>
      <c r="C3462" s="137"/>
      <c r="D3462" s="138"/>
      <c r="E3462" s="138"/>
      <c r="F3462" s="138"/>
      <c r="G3462" s="138"/>
      <c r="H3462" s="138"/>
      <c r="I3462" s="138"/>
      <c r="J3462" s="138"/>
      <c r="K3462" s="138"/>
      <c r="L3462" s="138" t="s">
        <v>7573</v>
      </c>
      <c r="M3462" s="158"/>
      <c r="N3462" s="139" t="s">
        <v>3963</v>
      </c>
      <c r="O3462" s="140" t="s">
        <v>126</v>
      </c>
      <c r="P3462" s="140" t="s">
        <v>127</v>
      </c>
      <c r="Q3462" s="140" t="s">
        <v>8</v>
      </c>
      <c r="R3462" s="187">
        <v>2</v>
      </c>
      <c r="S3462" s="187" t="s">
        <v>131</v>
      </c>
      <c r="T3462" s="141" t="s">
        <v>131</v>
      </c>
      <c r="U3462" s="140" t="s">
        <v>21</v>
      </c>
      <c r="V3462" s="141">
        <v>6</v>
      </c>
      <c r="W3462" s="169" t="s">
        <v>4451</v>
      </c>
      <c r="X3462" s="169" t="s">
        <v>4451</v>
      </c>
      <c r="Y3462" s="140" t="s">
        <v>66</v>
      </c>
      <c r="Z3462" s="140" t="s">
        <v>66</v>
      </c>
      <c r="AA3462" s="140" t="s">
        <v>4451</v>
      </c>
      <c r="AB3462" s="140" t="s">
        <v>4451</v>
      </c>
      <c r="AC3462" s="140" t="s">
        <v>66</v>
      </c>
      <c r="AD3462" s="140" t="s">
        <v>66</v>
      </c>
      <c r="AE3462" s="189" t="s">
        <v>4451</v>
      </c>
      <c r="AF3462" s="189" t="s">
        <v>4451</v>
      </c>
      <c r="AG3462" s="134"/>
      <c r="AH3462" s="142"/>
      <c r="AI3462" s="143"/>
      <c r="AJ3462" s="143" t="b">
        <f t="shared" si="1224"/>
        <v>0</v>
      </c>
      <c r="AK3462" s="143" t="str">
        <f>O3462&amp;Q3462&amp;R3462&amp;U3462&amp;V3462&amp;Y3462&amp;Z3462&amp;AC3462&amp;AD3462</f>
        <v>P12360000</v>
      </c>
      <c r="AL3462" s="95"/>
      <c r="AM3462" s="41"/>
      <c r="AN3462" s="145" t="str">
        <f>N3462&amp;AK3462</f>
        <v>J9NP12360000</v>
      </c>
      <c r="AO3462" s="145"/>
      <c r="AP3462" s="30"/>
      <c r="AQ3462" s="194" t="e">
        <f>VLOOKUP(AE3462,#REF!,2,0)</f>
        <v>#REF!</v>
      </c>
      <c r="AR3462" s="145"/>
      <c r="AS3462" s="145" t="str">
        <f>IF(IFERROR(VLOOKUP(AE3462,#REF!,1,0),"")&lt;&gt;"",1,"")</f>
        <v/>
      </c>
      <c r="AT3462" s="145" t="str">
        <f>IF(IFERROR(VLOOKUP(AE3462,#REF!,1,0),"")&lt;&gt;"",1,"")</f>
        <v/>
      </c>
      <c r="AU3462" s="145" t="str">
        <f>IF(IFERROR(VLOOKUP(AE3462,#REF!,1,0),"")&lt;&gt;"",1,"")</f>
        <v/>
      </c>
      <c r="AV3462" s="145" t="str">
        <f>IF(IFERROR(VLOOKUP(AE3462,#REF!,1,0),"")&lt;&gt;"",1,"")</f>
        <v/>
      </c>
      <c r="AW3462" s="145" t="str">
        <f>IF(IFERROR(VLOOKUP(AE3462,#REF!,1,0),"")&lt;&gt;"",1,"")</f>
        <v/>
      </c>
      <c r="AX3462" s="145" t="str">
        <f>IF(IFERROR(VLOOKUP(AE3462,#REF!,1,0),"")&lt;&gt;"",1,"")</f>
        <v/>
      </c>
      <c r="AY3462" s="145" t="str">
        <f>IF(IFERROR(VLOOKUP(AE3462,#REF!,1,0),"")&lt;&gt;"",1,"")</f>
        <v/>
      </c>
      <c r="AZ3462" s="145" t="str">
        <f>IF(IFERROR(VLOOKUP(AE3462,#REF!,1,0),"")&lt;&gt;"",1,"")</f>
        <v/>
      </c>
      <c r="BA3462" s="145" t="str">
        <f>IF(IFERROR(VLOOKUP(AE3462,#REF!,1,0),"")&lt;&gt;"",1,"")</f>
        <v/>
      </c>
      <c r="BB3462" s="145" t="str">
        <f>IF(IFERROR(VLOOKUP(AE3462,#REF!,1,0),"")&lt;&gt;"",1,"")</f>
        <v/>
      </c>
      <c r="BC3462" s="145" t="str">
        <f>IF(IFERROR(VLOOKUP(AE3462,#REF!,1,0),"")&lt;&gt;"",1,"")</f>
        <v/>
      </c>
      <c r="BD3462" s="146" t="str">
        <f>IF(IFERROR(VLOOKUP(AE3462,#REF!,1,0),"")&lt;&gt;"",1,"")</f>
        <v/>
      </c>
      <c r="BE3462" s="148">
        <f t="shared" si="1223"/>
        <v>0</v>
      </c>
    </row>
    <row r="3463" spans="1:57" ht="17">
      <c r="A3463" s="137">
        <v>3289</v>
      </c>
      <c r="B3463" s="137"/>
      <c r="C3463" s="137"/>
      <c r="D3463" s="138"/>
      <c r="E3463" s="138"/>
      <c r="F3463" s="138"/>
      <c r="G3463" s="138"/>
      <c r="H3463" s="138"/>
      <c r="I3463" s="138"/>
      <c r="J3463" s="138"/>
      <c r="K3463" s="138"/>
      <c r="L3463" s="138" t="s">
        <v>7574</v>
      </c>
      <c r="M3463" s="158"/>
      <c r="N3463" s="139" t="s">
        <v>3963</v>
      </c>
      <c r="O3463" s="140" t="s">
        <v>126</v>
      </c>
      <c r="P3463" s="140" t="s">
        <v>127</v>
      </c>
      <c r="Q3463" s="140" t="s">
        <v>8</v>
      </c>
      <c r="R3463" s="187">
        <v>2</v>
      </c>
      <c r="S3463" s="187" t="s">
        <v>131</v>
      </c>
      <c r="T3463" s="141" t="s">
        <v>131</v>
      </c>
      <c r="U3463" s="140" t="s">
        <v>21</v>
      </c>
      <c r="V3463" s="141">
        <v>7</v>
      </c>
      <c r="W3463" s="139" t="s">
        <v>4452</v>
      </c>
      <c r="X3463" s="139" t="s">
        <v>4452</v>
      </c>
      <c r="Y3463" s="140" t="s">
        <v>66</v>
      </c>
      <c r="Z3463" s="140" t="s">
        <v>66</v>
      </c>
      <c r="AA3463" s="140" t="s">
        <v>4452</v>
      </c>
      <c r="AB3463" s="140" t="s">
        <v>4452</v>
      </c>
      <c r="AC3463" s="140" t="s">
        <v>66</v>
      </c>
      <c r="AD3463" s="140" t="s">
        <v>66</v>
      </c>
      <c r="AE3463" s="139" t="s">
        <v>4452</v>
      </c>
      <c r="AF3463" s="139" t="s">
        <v>4452</v>
      </c>
      <c r="AG3463" s="134"/>
      <c r="AH3463" s="142"/>
      <c r="AI3463" s="143"/>
      <c r="AJ3463" s="143" t="b">
        <f t="shared" si="1224"/>
        <v>0</v>
      </c>
      <c r="AK3463" s="143" t="str">
        <f>O3463&amp;Q3463&amp;R3463&amp;U3463&amp;V3463&amp;Y3463&amp;Z3463&amp;AC3463&amp;AD3463</f>
        <v>P12370000</v>
      </c>
      <c r="AL3463" s="95"/>
      <c r="AM3463" s="41"/>
      <c r="AN3463" s="145" t="str">
        <f>N3463&amp;AK3463</f>
        <v>J9NP12370000</v>
      </c>
      <c r="AO3463" s="145"/>
      <c r="AP3463" s="30"/>
      <c r="AQ3463" s="194" t="e">
        <f>VLOOKUP(AE3463,#REF!,2,0)</f>
        <v>#REF!</v>
      </c>
      <c r="AR3463" s="145"/>
      <c r="AS3463" s="145" t="str">
        <f>IF(IFERROR(VLOOKUP(AE3463,#REF!,1,0),"")&lt;&gt;"",1,"")</f>
        <v/>
      </c>
      <c r="AT3463" s="145" t="str">
        <f>IF(IFERROR(VLOOKUP(AE3463,#REF!,1,0),"")&lt;&gt;"",1,"")</f>
        <v/>
      </c>
      <c r="AU3463" s="145" t="str">
        <f>IF(IFERROR(VLOOKUP(AE3463,#REF!,1,0),"")&lt;&gt;"",1,"")</f>
        <v/>
      </c>
      <c r="AV3463" s="145" t="str">
        <f>IF(IFERROR(VLOOKUP(AE3463,#REF!,1,0),"")&lt;&gt;"",1,"")</f>
        <v/>
      </c>
      <c r="AW3463" s="145" t="str">
        <f>IF(IFERROR(VLOOKUP(AE3463,#REF!,1,0),"")&lt;&gt;"",1,"")</f>
        <v/>
      </c>
      <c r="AX3463" s="145" t="str">
        <f>IF(IFERROR(VLOOKUP(AE3463,#REF!,1,0),"")&lt;&gt;"",1,"")</f>
        <v/>
      </c>
      <c r="AY3463" s="145" t="str">
        <f>IF(IFERROR(VLOOKUP(AE3463,#REF!,1,0),"")&lt;&gt;"",1,"")</f>
        <v/>
      </c>
      <c r="AZ3463" s="145" t="str">
        <f>IF(IFERROR(VLOOKUP(AE3463,#REF!,1,0),"")&lt;&gt;"",1,"")</f>
        <v/>
      </c>
      <c r="BA3463" s="145" t="str">
        <f>IF(IFERROR(VLOOKUP(AE3463,#REF!,1,0),"")&lt;&gt;"",1,"")</f>
        <v/>
      </c>
      <c r="BB3463" s="145" t="str">
        <f>IF(IFERROR(VLOOKUP(AE3463,#REF!,1,0),"")&lt;&gt;"",1,"")</f>
        <v/>
      </c>
      <c r="BC3463" s="145" t="str">
        <f>IF(IFERROR(VLOOKUP(AE3463,#REF!,1,0),"")&lt;&gt;"",1,"")</f>
        <v/>
      </c>
      <c r="BD3463" s="146" t="str">
        <f>IF(IFERROR(VLOOKUP(AE3463,#REF!,1,0),"")&lt;&gt;"",1,"")</f>
        <v/>
      </c>
      <c r="BE3463" s="148">
        <f t="shared" si="1223"/>
        <v>0</v>
      </c>
    </row>
    <row r="3464" spans="1:57" ht="17">
      <c r="A3464" s="137">
        <v>3290</v>
      </c>
      <c r="B3464" s="137"/>
      <c r="C3464" s="137"/>
      <c r="D3464" s="138"/>
      <c r="E3464" s="138"/>
      <c r="F3464" s="138"/>
      <c r="G3464" s="138"/>
      <c r="H3464" s="138"/>
      <c r="I3464" s="138"/>
      <c r="J3464" s="138"/>
      <c r="K3464" s="138"/>
      <c r="L3464" s="138" t="s">
        <v>7575</v>
      </c>
      <c r="M3464" s="158"/>
      <c r="N3464" s="139" t="s">
        <v>3963</v>
      </c>
      <c r="O3464" s="140" t="s">
        <v>126</v>
      </c>
      <c r="P3464" s="140" t="s">
        <v>127</v>
      </c>
      <c r="Q3464" s="140" t="s">
        <v>8</v>
      </c>
      <c r="R3464" s="187">
        <v>2</v>
      </c>
      <c r="S3464" s="187" t="s">
        <v>131</v>
      </c>
      <c r="T3464" s="141" t="s">
        <v>131</v>
      </c>
      <c r="U3464" s="140" t="s">
        <v>21</v>
      </c>
      <c r="V3464" s="141">
        <v>8</v>
      </c>
      <c r="W3464" s="169" t="s">
        <v>4453</v>
      </c>
      <c r="X3464" s="169" t="s">
        <v>4453</v>
      </c>
      <c r="Y3464" s="140" t="s">
        <v>66</v>
      </c>
      <c r="Z3464" s="140" t="s">
        <v>66</v>
      </c>
      <c r="AA3464" s="140" t="s">
        <v>4453</v>
      </c>
      <c r="AB3464" s="140" t="s">
        <v>4453</v>
      </c>
      <c r="AC3464" s="140" t="s">
        <v>66</v>
      </c>
      <c r="AD3464" s="140" t="s">
        <v>66</v>
      </c>
      <c r="AE3464" s="189" t="s">
        <v>4453</v>
      </c>
      <c r="AF3464" s="189" t="s">
        <v>4453</v>
      </c>
      <c r="AG3464" s="134"/>
      <c r="AH3464" s="142"/>
      <c r="AI3464" s="143"/>
      <c r="AJ3464" s="143" t="b">
        <f t="shared" si="1224"/>
        <v>0</v>
      </c>
      <c r="AK3464" s="143" t="str">
        <f>O3464&amp;Q3464&amp;R3464&amp;U3464&amp;V3464&amp;Y3464&amp;Z3464&amp;AC3464&amp;AD3464</f>
        <v>P12380000</v>
      </c>
      <c r="AL3464" s="95"/>
      <c r="AM3464" s="41"/>
      <c r="AN3464" s="145" t="str">
        <f>N3464&amp;AK3464</f>
        <v>J9NP12380000</v>
      </c>
      <c r="AO3464" s="145"/>
      <c r="AP3464" s="30"/>
      <c r="AQ3464" s="194" t="e">
        <f>VLOOKUP(AE3464,#REF!,2,0)</f>
        <v>#REF!</v>
      </c>
      <c r="AR3464" s="145"/>
      <c r="AS3464" s="145" t="str">
        <f>IF(IFERROR(VLOOKUP(AE3464,#REF!,1,0),"")&lt;&gt;"",1,"")</f>
        <v/>
      </c>
      <c r="AT3464" s="145" t="str">
        <f>IF(IFERROR(VLOOKUP(AE3464,#REF!,1,0),"")&lt;&gt;"",1,"")</f>
        <v/>
      </c>
      <c r="AU3464" s="145" t="str">
        <f>IF(IFERROR(VLOOKUP(AE3464,#REF!,1,0),"")&lt;&gt;"",1,"")</f>
        <v/>
      </c>
      <c r="AV3464" s="145" t="str">
        <f>IF(IFERROR(VLOOKUP(AE3464,#REF!,1,0),"")&lt;&gt;"",1,"")</f>
        <v/>
      </c>
      <c r="AW3464" s="145" t="str">
        <f>IF(IFERROR(VLOOKUP(AE3464,#REF!,1,0),"")&lt;&gt;"",1,"")</f>
        <v/>
      </c>
      <c r="AX3464" s="145" t="str">
        <f>IF(IFERROR(VLOOKUP(AE3464,#REF!,1,0),"")&lt;&gt;"",1,"")</f>
        <v/>
      </c>
      <c r="AY3464" s="145" t="str">
        <f>IF(IFERROR(VLOOKUP(AE3464,#REF!,1,0),"")&lt;&gt;"",1,"")</f>
        <v/>
      </c>
      <c r="AZ3464" s="145" t="str">
        <f>IF(IFERROR(VLOOKUP(AE3464,#REF!,1,0),"")&lt;&gt;"",1,"")</f>
        <v/>
      </c>
      <c r="BA3464" s="145" t="str">
        <f>IF(IFERROR(VLOOKUP(AE3464,#REF!,1,0),"")&lt;&gt;"",1,"")</f>
        <v/>
      </c>
      <c r="BB3464" s="145" t="str">
        <f>IF(IFERROR(VLOOKUP(AE3464,#REF!,1,0),"")&lt;&gt;"",1,"")</f>
        <v/>
      </c>
      <c r="BC3464" s="145" t="str">
        <f>IF(IFERROR(VLOOKUP(AE3464,#REF!,1,0),"")&lt;&gt;"",1,"")</f>
        <v/>
      </c>
      <c r="BD3464" s="146" t="str">
        <f>IF(IFERROR(VLOOKUP(AE3464,#REF!,1,0),"")&lt;&gt;"",1,"")</f>
        <v/>
      </c>
      <c r="BE3464" s="148">
        <f t="shared" si="1223"/>
        <v>0</v>
      </c>
    </row>
    <row r="3465" spans="1:57" ht="17">
      <c r="A3465" s="137">
        <v>3291</v>
      </c>
      <c r="B3465" s="137"/>
      <c r="C3465" s="137"/>
      <c r="D3465" s="138"/>
      <c r="E3465" s="138"/>
      <c r="F3465" s="138"/>
      <c r="G3465" s="138"/>
      <c r="H3465" s="138"/>
      <c r="I3465" s="138"/>
      <c r="J3465" s="138"/>
      <c r="K3465" s="138"/>
      <c r="L3465" s="138" t="s">
        <v>7576</v>
      </c>
      <c r="M3465" s="158"/>
      <c r="N3465" s="139" t="s">
        <v>3963</v>
      </c>
      <c r="O3465" s="140" t="s">
        <v>126</v>
      </c>
      <c r="P3465" s="140" t="s">
        <v>127</v>
      </c>
      <c r="Q3465" s="140" t="s">
        <v>8</v>
      </c>
      <c r="R3465" s="187">
        <v>2</v>
      </c>
      <c r="S3465" s="187" t="s">
        <v>131</v>
      </c>
      <c r="T3465" s="141" t="s">
        <v>131</v>
      </c>
      <c r="U3465" s="140" t="s">
        <v>21</v>
      </c>
      <c r="V3465" s="141">
        <v>9</v>
      </c>
      <c r="W3465" s="139" t="s">
        <v>4454</v>
      </c>
      <c r="X3465" s="139" t="s">
        <v>4454</v>
      </c>
      <c r="Y3465" s="140" t="s">
        <v>66</v>
      </c>
      <c r="Z3465" s="140" t="s">
        <v>66</v>
      </c>
      <c r="AA3465" s="140" t="s">
        <v>4454</v>
      </c>
      <c r="AB3465" s="140" t="s">
        <v>4454</v>
      </c>
      <c r="AC3465" s="140" t="s">
        <v>66</v>
      </c>
      <c r="AD3465" s="140" t="s">
        <v>66</v>
      </c>
      <c r="AE3465" s="139" t="s">
        <v>4454</v>
      </c>
      <c r="AF3465" s="139" t="s">
        <v>4454</v>
      </c>
      <c r="AG3465" s="134"/>
      <c r="AH3465" s="142"/>
      <c r="AI3465" s="143"/>
      <c r="AJ3465" s="143" t="b">
        <f t="shared" si="1224"/>
        <v>0</v>
      </c>
      <c r="AK3465" s="143" t="str">
        <f>O3465&amp;Q3465&amp;R3465&amp;U3465&amp;V3465&amp;Y3465&amp;Z3465&amp;AC3465&amp;AD3465</f>
        <v>P12390000</v>
      </c>
      <c r="AL3465" s="95"/>
      <c r="AM3465" s="41"/>
      <c r="AN3465" s="145" t="str">
        <f>N3465&amp;AK3465</f>
        <v>J9NP12390000</v>
      </c>
      <c r="AO3465" s="145"/>
      <c r="AP3465" s="30"/>
      <c r="AQ3465" s="194" t="e">
        <f>VLOOKUP(AE3465,#REF!,2,0)</f>
        <v>#REF!</v>
      </c>
      <c r="AR3465" s="145"/>
      <c r="AS3465" s="145" t="str">
        <f>IF(IFERROR(VLOOKUP(AE3465,#REF!,1,0),"")&lt;&gt;"",1,"")</f>
        <v/>
      </c>
      <c r="AT3465" s="145" t="str">
        <f>IF(IFERROR(VLOOKUP(AE3465,#REF!,1,0),"")&lt;&gt;"",1,"")</f>
        <v/>
      </c>
      <c r="AU3465" s="145" t="str">
        <f>IF(IFERROR(VLOOKUP(AE3465,#REF!,1,0),"")&lt;&gt;"",1,"")</f>
        <v/>
      </c>
      <c r="AV3465" s="145" t="str">
        <f>IF(IFERROR(VLOOKUP(AE3465,#REF!,1,0),"")&lt;&gt;"",1,"")</f>
        <v/>
      </c>
      <c r="AW3465" s="145" t="str">
        <f>IF(IFERROR(VLOOKUP(AE3465,#REF!,1,0),"")&lt;&gt;"",1,"")</f>
        <v/>
      </c>
      <c r="AX3465" s="145" t="str">
        <f>IF(IFERROR(VLOOKUP(AE3465,#REF!,1,0),"")&lt;&gt;"",1,"")</f>
        <v/>
      </c>
      <c r="AY3465" s="145" t="str">
        <f>IF(IFERROR(VLOOKUP(AE3465,#REF!,1,0),"")&lt;&gt;"",1,"")</f>
        <v/>
      </c>
      <c r="AZ3465" s="145" t="str">
        <f>IF(IFERROR(VLOOKUP(AE3465,#REF!,1,0),"")&lt;&gt;"",1,"")</f>
        <v/>
      </c>
      <c r="BA3465" s="145" t="str">
        <f>IF(IFERROR(VLOOKUP(AE3465,#REF!,1,0),"")&lt;&gt;"",1,"")</f>
        <v/>
      </c>
      <c r="BB3465" s="145" t="str">
        <f>IF(IFERROR(VLOOKUP(AE3465,#REF!,1,0),"")&lt;&gt;"",1,"")</f>
        <v/>
      </c>
      <c r="BC3465" s="145" t="str">
        <f>IF(IFERROR(VLOOKUP(AE3465,#REF!,1,0),"")&lt;&gt;"",1,"")</f>
        <v/>
      </c>
      <c r="BD3465" s="146" t="str">
        <f>IF(IFERROR(VLOOKUP(AE3465,#REF!,1,0),"")&lt;&gt;"",1,"")</f>
        <v/>
      </c>
      <c r="BE3465" s="148">
        <f t="shared" si="1223"/>
        <v>0</v>
      </c>
    </row>
    <row r="3466" spans="1:57" ht="17">
      <c r="A3466" s="137">
        <v>3292</v>
      </c>
      <c r="B3466" s="137"/>
      <c r="C3466" s="137"/>
      <c r="D3466" s="138"/>
      <c r="E3466" s="138"/>
      <c r="F3466" s="138"/>
      <c r="G3466" s="138"/>
      <c r="H3466" s="138"/>
      <c r="I3466" s="138"/>
      <c r="J3466" s="138"/>
      <c r="K3466" s="138"/>
      <c r="L3466" s="138" t="s">
        <v>7577</v>
      </c>
      <c r="M3466" s="158"/>
      <c r="N3466" s="139" t="s">
        <v>3963</v>
      </c>
      <c r="O3466" s="140" t="s">
        <v>126</v>
      </c>
      <c r="P3466" s="140" t="s">
        <v>127</v>
      </c>
      <c r="Q3466" s="140" t="s">
        <v>8</v>
      </c>
      <c r="R3466" s="187">
        <v>2</v>
      </c>
      <c r="S3466" s="187" t="s">
        <v>131</v>
      </c>
      <c r="T3466" s="141" t="s">
        <v>131</v>
      </c>
      <c r="U3466" s="140" t="s">
        <v>27</v>
      </c>
      <c r="V3466" s="141">
        <v>1</v>
      </c>
      <c r="W3466" s="169" t="s">
        <v>4455</v>
      </c>
      <c r="X3466" s="169" t="s">
        <v>4455</v>
      </c>
      <c r="Y3466" s="140" t="s">
        <v>66</v>
      </c>
      <c r="Z3466" s="140" t="s">
        <v>66</v>
      </c>
      <c r="AA3466" s="140" t="s">
        <v>4455</v>
      </c>
      <c r="AB3466" s="140" t="s">
        <v>4455</v>
      </c>
      <c r="AC3466" s="140" t="s">
        <v>66</v>
      </c>
      <c r="AD3466" s="140" t="s">
        <v>66</v>
      </c>
      <c r="AE3466" s="189" t="s">
        <v>4455</v>
      </c>
      <c r="AF3466" s="189" t="s">
        <v>4455</v>
      </c>
      <c r="AG3466" s="134"/>
      <c r="AH3466" s="142"/>
      <c r="AI3466" s="143"/>
      <c r="AJ3466" s="143" t="b">
        <f t="shared" si="1224"/>
        <v>0</v>
      </c>
      <c r="AK3466" s="143" t="str">
        <f>O3466&amp;Q3466&amp;R3466&amp;U3466&amp;V3466&amp;Y3466&amp;Z3466&amp;AC3466&amp;AD3466</f>
        <v>P12410000</v>
      </c>
      <c r="AL3466" s="95"/>
      <c r="AM3466" s="41"/>
      <c r="AN3466" s="145" t="str">
        <f>N3466&amp;AK3466</f>
        <v>J9NP12410000</v>
      </c>
      <c r="AO3466" s="145"/>
      <c r="AP3466" s="30"/>
      <c r="AQ3466" s="194" t="e">
        <f>VLOOKUP(AE3466,#REF!,2,0)</f>
        <v>#REF!</v>
      </c>
      <c r="AR3466" s="145"/>
      <c r="AS3466" s="145" t="str">
        <f>IF(IFERROR(VLOOKUP(AE3466,#REF!,1,0),"")&lt;&gt;"",1,"")</f>
        <v/>
      </c>
      <c r="AT3466" s="145" t="str">
        <f>IF(IFERROR(VLOOKUP(AE3466,#REF!,1,0),"")&lt;&gt;"",1,"")</f>
        <v/>
      </c>
      <c r="AU3466" s="145" t="str">
        <f>IF(IFERROR(VLOOKUP(AE3466,#REF!,1,0),"")&lt;&gt;"",1,"")</f>
        <v/>
      </c>
      <c r="AV3466" s="145" t="str">
        <f>IF(IFERROR(VLOOKUP(AE3466,#REF!,1,0),"")&lt;&gt;"",1,"")</f>
        <v/>
      </c>
      <c r="AW3466" s="145" t="str">
        <f>IF(IFERROR(VLOOKUP(AE3466,#REF!,1,0),"")&lt;&gt;"",1,"")</f>
        <v/>
      </c>
      <c r="AX3466" s="145" t="str">
        <f>IF(IFERROR(VLOOKUP(AE3466,#REF!,1,0),"")&lt;&gt;"",1,"")</f>
        <v/>
      </c>
      <c r="AY3466" s="145" t="str">
        <f>IF(IFERROR(VLOOKUP(AE3466,#REF!,1,0),"")&lt;&gt;"",1,"")</f>
        <v/>
      </c>
      <c r="AZ3466" s="145" t="str">
        <f>IF(IFERROR(VLOOKUP(AE3466,#REF!,1,0),"")&lt;&gt;"",1,"")</f>
        <v/>
      </c>
      <c r="BA3466" s="145" t="str">
        <f>IF(IFERROR(VLOOKUP(AE3466,#REF!,1,0),"")&lt;&gt;"",1,"")</f>
        <v/>
      </c>
      <c r="BB3466" s="145" t="str">
        <f>IF(IFERROR(VLOOKUP(AE3466,#REF!,1,0),"")&lt;&gt;"",1,"")</f>
        <v/>
      </c>
      <c r="BC3466" s="145" t="str">
        <f>IF(IFERROR(VLOOKUP(AE3466,#REF!,1,0),"")&lt;&gt;"",1,"")</f>
        <v/>
      </c>
      <c r="BD3466" s="146" t="str">
        <f>IF(IFERROR(VLOOKUP(AE3466,#REF!,1,0),"")&lt;&gt;"",1,"")</f>
        <v/>
      </c>
      <c r="BE3466" s="148">
        <f t="shared" si="1223"/>
        <v>0</v>
      </c>
    </row>
    <row r="3467" spans="1:57" ht="17">
      <c r="A3467" s="137">
        <v>3293</v>
      </c>
      <c r="B3467" s="137"/>
      <c r="C3467" s="137"/>
      <c r="D3467" s="138"/>
      <c r="E3467" s="138"/>
      <c r="F3467" s="138"/>
      <c r="G3467" s="138"/>
      <c r="H3467" s="138"/>
      <c r="I3467" s="138"/>
      <c r="J3467" s="138"/>
      <c r="K3467" s="138"/>
      <c r="L3467" s="138" t="s">
        <v>7578</v>
      </c>
      <c r="M3467" s="158"/>
      <c r="N3467" s="139" t="s">
        <v>3963</v>
      </c>
      <c r="O3467" s="140" t="s">
        <v>126</v>
      </c>
      <c r="P3467" s="140" t="s">
        <v>127</v>
      </c>
      <c r="Q3467" s="140" t="s">
        <v>8</v>
      </c>
      <c r="R3467" s="187">
        <v>2</v>
      </c>
      <c r="S3467" s="187" t="s">
        <v>131</v>
      </c>
      <c r="T3467" s="141" t="s">
        <v>131</v>
      </c>
      <c r="U3467" s="140" t="s">
        <v>27</v>
      </c>
      <c r="V3467" s="141">
        <v>2</v>
      </c>
      <c r="W3467" s="169" t="s">
        <v>4456</v>
      </c>
      <c r="X3467" s="169" t="s">
        <v>4456</v>
      </c>
      <c r="Y3467" s="140" t="s">
        <v>66</v>
      </c>
      <c r="Z3467" s="140" t="s">
        <v>66</v>
      </c>
      <c r="AA3467" s="140" t="s">
        <v>4456</v>
      </c>
      <c r="AB3467" s="140" t="s">
        <v>4456</v>
      </c>
      <c r="AC3467" s="140" t="s">
        <v>66</v>
      </c>
      <c r="AD3467" s="140" t="s">
        <v>66</v>
      </c>
      <c r="AE3467" s="189" t="s">
        <v>4456</v>
      </c>
      <c r="AF3467" s="189" t="s">
        <v>4456</v>
      </c>
      <c r="AG3467" s="134"/>
      <c r="AH3467" s="142"/>
      <c r="AI3467" s="143"/>
      <c r="AJ3467" s="143" t="b">
        <f t="shared" si="1224"/>
        <v>0</v>
      </c>
      <c r="AK3467" s="143" t="str">
        <f>O3467&amp;Q3467&amp;R3467&amp;U3467&amp;V3467&amp;Y3467&amp;Z3467&amp;AC3467&amp;AD3467</f>
        <v>P12420000</v>
      </c>
      <c r="AL3467" s="95"/>
      <c r="AM3467" s="41"/>
      <c r="AN3467" s="145" t="str">
        <f>N3467&amp;AK3467</f>
        <v>J9NP12420000</v>
      </c>
      <c r="AO3467" s="145"/>
      <c r="AP3467" s="30"/>
      <c r="AQ3467" s="194" t="e">
        <f>VLOOKUP(AE3467,#REF!,2,0)</f>
        <v>#REF!</v>
      </c>
      <c r="AR3467" s="145"/>
      <c r="AS3467" s="145" t="str">
        <f>IF(IFERROR(VLOOKUP(AE3467,#REF!,1,0),"")&lt;&gt;"",1,"")</f>
        <v/>
      </c>
      <c r="AT3467" s="145" t="str">
        <f>IF(IFERROR(VLOOKUP(AE3467,#REF!,1,0),"")&lt;&gt;"",1,"")</f>
        <v/>
      </c>
      <c r="AU3467" s="145" t="str">
        <f>IF(IFERROR(VLOOKUP(AE3467,#REF!,1,0),"")&lt;&gt;"",1,"")</f>
        <v/>
      </c>
      <c r="AV3467" s="145" t="str">
        <f>IF(IFERROR(VLOOKUP(AE3467,#REF!,1,0),"")&lt;&gt;"",1,"")</f>
        <v/>
      </c>
      <c r="AW3467" s="145" t="str">
        <f>IF(IFERROR(VLOOKUP(AE3467,#REF!,1,0),"")&lt;&gt;"",1,"")</f>
        <v/>
      </c>
      <c r="AX3467" s="145" t="str">
        <f>IF(IFERROR(VLOOKUP(AE3467,#REF!,1,0),"")&lt;&gt;"",1,"")</f>
        <v/>
      </c>
      <c r="AY3467" s="145" t="str">
        <f>IF(IFERROR(VLOOKUP(AE3467,#REF!,1,0),"")&lt;&gt;"",1,"")</f>
        <v/>
      </c>
      <c r="AZ3467" s="145" t="str">
        <f>IF(IFERROR(VLOOKUP(AE3467,#REF!,1,0),"")&lt;&gt;"",1,"")</f>
        <v/>
      </c>
      <c r="BA3467" s="145" t="str">
        <f>IF(IFERROR(VLOOKUP(AE3467,#REF!,1,0),"")&lt;&gt;"",1,"")</f>
        <v/>
      </c>
      <c r="BB3467" s="145" t="str">
        <f>IF(IFERROR(VLOOKUP(AE3467,#REF!,1,0),"")&lt;&gt;"",1,"")</f>
        <v/>
      </c>
      <c r="BC3467" s="145" t="str">
        <f>IF(IFERROR(VLOOKUP(AE3467,#REF!,1,0),"")&lt;&gt;"",1,"")</f>
        <v/>
      </c>
      <c r="BD3467" s="146" t="str">
        <f>IF(IFERROR(VLOOKUP(AE3467,#REF!,1,0),"")&lt;&gt;"",1,"")</f>
        <v/>
      </c>
      <c r="BE3467" s="148">
        <f t="shared" si="1223"/>
        <v>0</v>
      </c>
    </row>
    <row r="3468" spans="1:57" ht="17">
      <c r="A3468" s="137">
        <v>3294</v>
      </c>
      <c r="B3468" s="137"/>
      <c r="C3468" s="137"/>
      <c r="D3468" s="138"/>
      <c r="E3468" s="138"/>
      <c r="F3468" s="138"/>
      <c r="G3468" s="138"/>
      <c r="H3468" s="138"/>
      <c r="I3468" s="138"/>
      <c r="J3468" s="138"/>
      <c r="K3468" s="138"/>
      <c r="L3468" s="138" t="s">
        <v>7579</v>
      </c>
      <c r="M3468" s="158"/>
      <c r="N3468" s="139" t="s">
        <v>3963</v>
      </c>
      <c r="O3468" s="140" t="s">
        <v>126</v>
      </c>
      <c r="P3468" s="140" t="s">
        <v>127</v>
      </c>
      <c r="Q3468" s="140" t="s">
        <v>8</v>
      </c>
      <c r="R3468" s="187">
        <v>2</v>
      </c>
      <c r="S3468" s="187" t="s">
        <v>131</v>
      </c>
      <c r="T3468" s="141" t="s">
        <v>131</v>
      </c>
      <c r="U3468" s="140" t="s">
        <v>27</v>
      </c>
      <c r="V3468" s="141">
        <v>3</v>
      </c>
      <c r="W3468" s="169" t="s">
        <v>4457</v>
      </c>
      <c r="X3468" s="169" t="s">
        <v>4457</v>
      </c>
      <c r="Y3468" s="140" t="s">
        <v>66</v>
      </c>
      <c r="Z3468" s="140" t="s">
        <v>66</v>
      </c>
      <c r="AA3468" s="140" t="s">
        <v>4457</v>
      </c>
      <c r="AB3468" s="140" t="s">
        <v>4457</v>
      </c>
      <c r="AC3468" s="140" t="s">
        <v>66</v>
      </c>
      <c r="AD3468" s="140" t="s">
        <v>66</v>
      </c>
      <c r="AE3468" s="189" t="s">
        <v>4457</v>
      </c>
      <c r="AF3468" s="189" t="s">
        <v>4457</v>
      </c>
      <c r="AG3468" s="134"/>
      <c r="AH3468" s="142"/>
      <c r="AI3468" s="143"/>
      <c r="AJ3468" s="143" t="b">
        <f t="shared" si="1224"/>
        <v>0</v>
      </c>
      <c r="AK3468" s="143" t="str">
        <f>O3468&amp;Q3468&amp;R3468&amp;U3468&amp;V3468&amp;Y3468&amp;Z3468&amp;AC3468&amp;AD3468</f>
        <v>P12430000</v>
      </c>
      <c r="AL3468" s="95"/>
      <c r="AM3468" s="41"/>
      <c r="AN3468" s="145" t="str">
        <f>N3468&amp;AK3468</f>
        <v>J9NP12430000</v>
      </c>
      <c r="AO3468" s="145"/>
      <c r="AP3468" s="30"/>
      <c r="AQ3468" s="194" t="e">
        <f>VLOOKUP(AE3468,#REF!,2,0)</f>
        <v>#REF!</v>
      </c>
      <c r="AR3468" s="145"/>
      <c r="AS3468" s="145" t="str">
        <f>IF(IFERROR(VLOOKUP(AE3468,#REF!,1,0),"")&lt;&gt;"",1,"")</f>
        <v/>
      </c>
      <c r="AT3468" s="145" t="str">
        <f>IF(IFERROR(VLOOKUP(AE3468,#REF!,1,0),"")&lt;&gt;"",1,"")</f>
        <v/>
      </c>
      <c r="AU3468" s="145" t="str">
        <f>IF(IFERROR(VLOOKUP(AE3468,#REF!,1,0),"")&lt;&gt;"",1,"")</f>
        <v/>
      </c>
      <c r="AV3468" s="145" t="str">
        <f>IF(IFERROR(VLOOKUP(AE3468,#REF!,1,0),"")&lt;&gt;"",1,"")</f>
        <v/>
      </c>
      <c r="AW3468" s="145" t="str">
        <f>IF(IFERROR(VLOOKUP(AE3468,#REF!,1,0),"")&lt;&gt;"",1,"")</f>
        <v/>
      </c>
      <c r="AX3468" s="145" t="str">
        <f>IF(IFERROR(VLOOKUP(AE3468,#REF!,1,0),"")&lt;&gt;"",1,"")</f>
        <v/>
      </c>
      <c r="AY3468" s="145" t="str">
        <f>IF(IFERROR(VLOOKUP(AE3468,#REF!,1,0),"")&lt;&gt;"",1,"")</f>
        <v/>
      </c>
      <c r="AZ3468" s="145" t="str">
        <f>IF(IFERROR(VLOOKUP(AE3468,#REF!,1,0),"")&lt;&gt;"",1,"")</f>
        <v/>
      </c>
      <c r="BA3468" s="145" t="str">
        <f>IF(IFERROR(VLOOKUP(AE3468,#REF!,1,0),"")&lt;&gt;"",1,"")</f>
        <v/>
      </c>
      <c r="BB3468" s="145" t="str">
        <f>IF(IFERROR(VLOOKUP(AE3468,#REF!,1,0),"")&lt;&gt;"",1,"")</f>
        <v/>
      </c>
      <c r="BC3468" s="145" t="str">
        <f>IF(IFERROR(VLOOKUP(AE3468,#REF!,1,0),"")&lt;&gt;"",1,"")</f>
        <v/>
      </c>
      <c r="BD3468" s="146" t="str">
        <f>IF(IFERROR(VLOOKUP(AE3468,#REF!,1,0),"")&lt;&gt;"",1,"")</f>
        <v/>
      </c>
      <c r="BE3468" s="148">
        <f t="shared" si="1223"/>
        <v>0</v>
      </c>
    </row>
    <row r="3469" spans="1:57" ht="17">
      <c r="A3469" s="137">
        <v>3295</v>
      </c>
      <c r="B3469" s="137"/>
      <c r="C3469" s="137"/>
      <c r="D3469" s="138"/>
      <c r="E3469" s="138"/>
      <c r="F3469" s="138"/>
      <c r="G3469" s="138"/>
      <c r="H3469" s="138"/>
      <c r="I3469" s="138"/>
      <c r="J3469" s="138"/>
      <c r="K3469" s="138"/>
      <c r="L3469" s="138" t="s">
        <v>7580</v>
      </c>
      <c r="M3469" s="158"/>
      <c r="N3469" s="139" t="s">
        <v>3963</v>
      </c>
      <c r="O3469" s="140" t="s">
        <v>126</v>
      </c>
      <c r="P3469" s="140" t="s">
        <v>127</v>
      </c>
      <c r="Q3469" s="140" t="s">
        <v>8</v>
      </c>
      <c r="R3469" s="187">
        <v>2</v>
      </c>
      <c r="S3469" s="187" t="s">
        <v>131</v>
      </c>
      <c r="T3469" s="141" t="s">
        <v>131</v>
      </c>
      <c r="U3469" s="140" t="s">
        <v>27</v>
      </c>
      <c r="V3469" s="141">
        <v>4</v>
      </c>
      <c r="W3469" s="169" t="s">
        <v>4458</v>
      </c>
      <c r="X3469" s="169" t="s">
        <v>4458</v>
      </c>
      <c r="Y3469" s="140" t="s">
        <v>66</v>
      </c>
      <c r="Z3469" s="140" t="s">
        <v>66</v>
      </c>
      <c r="AA3469" s="140" t="s">
        <v>4458</v>
      </c>
      <c r="AB3469" s="140" t="s">
        <v>4458</v>
      </c>
      <c r="AC3469" s="140" t="s">
        <v>66</v>
      </c>
      <c r="AD3469" s="140" t="s">
        <v>66</v>
      </c>
      <c r="AE3469" s="189" t="s">
        <v>4458</v>
      </c>
      <c r="AF3469" s="189" t="s">
        <v>4458</v>
      </c>
      <c r="AG3469" s="134"/>
      <c r="AH3469" s="142"/>
      <c r="AI3469" s="143"/>
      <c r="AJ3469" s="143" t="b">
        <f t="shared" si="1224"/>
        <v>0</v>
      </c>
      <c r="AK3469" s="143" t="str">
        <f>O3469&amp;Q3469&amp;R3469&amp;U3469&amp;V3469&amp;Y3469&amp;Z3469&amp;AC3469&amp;AD3469</f>
        <v>P12440000</v>
      </c>
      <c r="AL3469" s="95"/>
      <c r="AM3469" s="41"/>
      <c r="AN3469" s="145" t="str">
        <f>N3469&amp;AK3469</f>
        <v>J9NP12440000</v>
      </c>
      <c r="AO3469" s="145"/>
      <c r="AP3469" s="30"/>
      <c r="AQ3469" s="194" t="e">
        <f>VLOOKUP(AE3469,#REF!,2,0)</f>
        <v>#REF!</v>
      </c>
      <c r="AR3469" s="145"/>
      <c r="AS3469" s="145" t="str">
        <f>IF(IFERROR(VLOOKUP(AE3469,#REF!,1,0),"")&lt;&gt;"",1,"")</f>
        <v/>
      </c>
      <c r="AT3469" s="145" t="str">
        <f>IF(IFERROR(VLOOKUP(AE3469,#REF!,1,0),"")&lt;&gt;"",1,"")</f>
        <v/>
      </c>
      <c r="AU3469" s="145" t="str">
        <f>IF(IFERROR(VLOOKUP(AE3469,#REF!,1,0),"")&lt;&gt;"",1,"")</f>
        <v/>
      </c>
      <c r="AV3469" s="145" t="str">
        <f>IF(IFERROR(VLOOKUP(AE3469,#REF!,1,0),"")&lt;&gt;"",1,"")</f>
        <v/>
      </c>
      <c r="AW3469" s="145" t="str">
        <f>IF(IFERROR(VLOOKUP(AE3469,#REF!,1,0),"")&lt;&gt;"",1,"")</f>
        <v/>
      </c>
      <c r="AX3469" s="145" t="str">
        <f>IF(IFERROR(VLOOKUP(AE3469,#REF!,1,0),"")&lt;&gt;"",1,"")</f>
        <v/>
      </c>
      <c r="AY3469" s="145" t="str">
        <f>IF(IFERROR(VLOOKUP(AE3469,#REF!,1,0),"")&lt;&gt;"",1,"")</f>
        <v/>
      </c>
      <c r="AZ3469" s="145" t="str">
        <f>IF(IFERROR(VLOOKUP(AE3469,#REF!,1,0),"")&lt;&gt;"",1,"")</f>
        <v/>
      </c>
      <c r="BA3469" s="145" t="str">
        <f>IF(IFERROR(VLOOKUP(AE3469,#REF!,1,0),"")&lt;&gt;"",1,"")</f>
        <v/>
      </c>
      <c r="BB3469" s="145" t="str">
        <f>IF(IFERROR(VLOOKUP(AE3469,#REF!,1,0),"")&lt;&gt;"",1,"")</f>
        <v/>
      </c>
      <c r="BC3469" s="145" t="str">
        <f>IF(IFERROR(VLOOKUP(AE3469,#REF!,1,0),"")&lt;&gt;"",1,"")</f>
        <v/>
      </c>
      <c r="BD3469" s="146" t="str">
        <f>IF(IFERROR(VLOOKUP(AE3469,#REF!,1,0),"")&lt;&gt;"",1,"")</f>
        <v/>
      </c>
      <c r="BE3469" s="148">
        <f t="shared" si="1223"/>
        <v>0</v>
      </c>
    </row>
    <row r="3470" spans="1:57" ht="17">
      <c r="A3470" s="137"/>
      <c r="B3470" s="137"/>
      <c r="C3470" s="137"/>
      <c r="D3470" s="138"/>
      <c r="E3470" s="138"/>
      <c r="F3470" s="138"/>
      <c r="G3470" s="138"/>
      <c r="H3470" s="138"/>
      <c r="I3470" s="138"/>
      <c r="J3470" s="138"/>
      <c r="K3470" s="138"/>
      <c r="L3470" s="138" t="s">
        <v>7581</v>
      </c>
      <c r="M3470" s="158"/>
      <c r="N3470" s="139" t="s">
        <v>3963</v>
      </c>
      <c r="O3470" s="140" t="s">
        <v>126</v>
      </c>
      <c r="P3470" s="140" t="s">
        <v>127</v>
      </c>
      <c r="Q3470" s="140" t="s">
        <v>8</v>
      </c>
      <c r="R3470" s="187">
        <v>2</v>
      </c>
      <c r="S3470" s="187" t="s">
        <v>131</v>
      </c>
      <c r="T3470" s="141" t="s">
        <v>131</v>
      </c>
      <c r="U3470" s="140" t="s">
        <v>18</v>
      </c>
      <c r="V3470" s="141">
        <v>8</v>
      </c>
      <c r="W3470" s="140" t="s">
        <v>4459</v>
      </c>
      <c r="X3470" s="140" t="s">
        <v>4459</v>
      </c>
      <c r="Y3470" s="140" t="s">
        <v>66</v>
      </c>
      <c r="Z3470" s="140" t="s">
        <v>66</v>
      </c>
      <c r="AA3470" s="140" t="s">
        <v>4459</v>
      </c>
      <c r="AB3470" s="140" t="s">
        <v>4459</v>
      </c>
      <c r="AC3470" s="140" t="s">
        <v>66</v>
      </c>
      <c r="AD3470" s="140" t="s">
        <v>66</v>
      </c>
      <c r="AE3470" s="151" t="s">
        <v>4459</v>
      </c>
      <c r="AF3470" s="151" t="s">
        <v>4459</v>
      </c>
      <c r="AG3470" s="134"/>
      <c r="AH3470" s="142"/>
      <c r="AI3470" s="143"/>
      <c r="AJ3470" s="143" t="b">
        <f t="shared" si="1224"/>
        <v>0</v>
      </c>
      <c r="AK3470" s="143" t="str">
        <f>O3470&amp;Q3470&amp;R3470&amp;U3470&amp;V3470&amp;Y3470&amp;Z3470&amp;AC3470&amp;AD3470</f>
        <v>P12980000</v>
      </c>
      <c r="AL3470" s="95"/>
      <c r="AM3470" s="41"/>
      <c r="AN3470" s="145" t="str">
        <f>N3470&amp;AK3470</f>
        <v>J9NP12980000</v>
      </c>
      <c r="AO3470" s="145"/>
      <c r="AP3470" s="30"/>
      <c r="AQ3470" s="145"/>
      <c r="AR3470" s="145"/>
      <c r="AS3470" s="145"/>
      <c r="AT3470" s="145"/>
      <c r="AU3470" s="145"/>
      <c r="AV3470" s="145"/>
      <c r="AW3470" s="145"/>
      <c r="AX3470" s="145"/>
      <c r="AY3470" s="145"/>
      <c r="AZ3470" s="145"/>
      <c r="BA3470" s="145"/>
      <c r="BB3470" s="145"/>
      <c r="BC3470" s="145"/>
      <c r="BD3470" s="146"/>
      <c r="BE3470" s="148">
        <f t="shared" si="1223"/>
        <v>0</v>
      </c>
    </row>
    <row r="3471" spans="1:57" ht="17">
      <c r="A3471" s="137">
        <v>3296</v>
      </c>
      <c r="B3471" s="137"/>
      <c r="C3471" s="137"/>
      <c r="D3471" s="138"/>
      <c r="E3471" s="138"/>
      <c r="F3471" s="138"/>
      <c r="G3471" s="138"/>
      <c r="H3471" s="138"/>
      <c r="I3471" s="138"/>
      <c r="J3471" s="138"/>
      <c r="K3471" s="138"/>
      <c r="L3471" s="138" t="s">
        <v>7582</v>
      </c>
      <c r="M3471" s="158"/>
      <c r="N3471" s="139" t="s">
        <v>3963</v>
      </c>
      <c r="O3471" s="140" t="s">
        <v>126</v>
      </c>
      <c r="P3471" s="140" t="s">
        <v>127</v>
      </c>
      <c r="Q3471" s="140" t="s">
        <v>8</v>
      </c>
      <c r="R3471" s="187">
        <v>2</v>
      </c>
      <c r="S3471" s="187" t="s">
        <v>131</v>
      </c>
      <c r="T3471" s="141" t="s">
        <v>131</v>
      </c>
      <c r="U3471" s="140" t="s">
        <v>18</v>
      </c>
      <c r="V3471" s="141" t="s">
        <v>18</v>
      </c>
      <c r="W3471" s="140" t="s">
        <v>4460</v>
      </c>
      <c r="X3471" s="140" t="s">
        <v>4460</v>
      </c>
      <c r="Y3471" s="140" t="s">
        <v>66</v>
      </c>
      <c r="Z3471" s="140" t="s">
        <v>66</v>
      </c>
      <c r="AA3471" s="140" t="s">
        <v>4460</v>
      </c>
      <c r="AB3471" s="140" t="s">
        <v>4460</v>
      </c>
      <c r="AC3471" s="140" t="s">
        <v>66</v>
      </c>
      <c r="AD3471" s="140" t="s">
        <v>66</v>
      </c>
      <c r="AE3471" s="151" t="s">
        <v>4460</v>
      </c>
      <c r="AF3471" s="151" t="s">
        <v>4460</v>
      </c>
      <c r="AG3471" s="134"/>
      <c r="AH3471" s="142"/>
      <c r="AI3471" s="143"/>
      <c r="AJ3471" s="143" t="b">
        <f t="shared" si="1224"/>
        <v>0</v>
      </c>
      <c r="AK3471" s="143" t="str">
        <f>O3471&amp;Q3471&amp;R3471&amp;U3471&amp;V3471&amp;Y3471&amp;Z3471&amp;AC3471&amp;AD3471</f>
        <v>P12990000</v>
      </c>
      <c r="AL3471" s="95"/>
      <c r="AM3471" s="41"/>
      <c r="AN3471" s="145" t="str">
        <f>N3471&amp;AK3471</f>
        <v>J9NP12990000</v>
      </c>
      <c r="AO3471" s="145"/>
      <c r="AP3471" s="30"/>
      <c r="AQ3471" s="145"/>
      <c r="AR3471" s="145" t="str">
        <f>IF(AL3471&lt;&gt;"",1,"")</f>
        <v/>
      </c>
      <c r="AS3471" s="145" t="str">
        <f>IF(IFERROR(VLOOKUP(AE3471,#REF!,1,0),"")&lt;&gt;"",1,"")</f>
        <v/>
      </c>
      <c r="AT3471" s="145" t="str">
        <f>IF(IFERROR(VLOOKUP(AE3471,#REF!,1,0),"")&lt;&gt;"",1,"")</f>
        <v/>
      </c>
      <c r="AU3471" s="145" t="str">
        <f>IF(IFERROR(VLOOKUP(AE3471,#REF!,1,0),"")&lt;&gt;"",1,"")</f>
        <v/>
      </c>
      <c r="AV3471" s="145" t="str">
        <f>IF(IFERROR(VLOOKUP(AE3471,#REF!,1,0),"")&lt;&gt;"",1,"")</f>
        <v/>
      </c>
      <c r="AW3471" s="145" t="str">
        <f>IF(IFERROR(VLOOKUP(AE3471,#REF!,1,0),"")&lt;&gt;"",1,"")</f>
        <v/>
      </c>
      <c r="AX3471" s="145" t="str">
        <f>IF(IFERROR(VLOOKUP(AE3471,#REF!,1,0),"")&lt;&gt;"",1,"")</f>
        <v/>
      </c>
      <c r="AY3471" s="145" t="str">
        <f>IF(IFERROR(VLOOKUP(AE3471,#REF!,1,0),"")&lt;&gt;"",1,"")</f>
        <v/>
      </c>
      <c r="AZ3471" s="145" t="str">
        <f>IF(IFERROR(VLOOKUP(AE3471,#REF!,1,0),"")&lt;&gt;"",1,"")</f>
        <v/>
      </c>
      <c r="BA3471" s="145" t="str">
        <f>IF(IFERROR(VLOOKUP(AE3471,#REF!,1,0),"")&lt;&gt;"",1,"")</f>
        <v/>
      </c>
      <c r="BB3471" s="145" t="str">
        <f>IF(IFERROR(VLOOKUP(AE3471,#REF!,1,0),"")&lt;&gt;"",1,"")</f>
        <v/>
      </c>
      <c r="BC3471" s="145" t="str">
        <f>IF(IFERROR(VLOOKUP(AE3471,#REF!,1,0),"")&lt;&gt;"",1,"")</f>
        <v/>
      </c>
      <c r="BD3471" s="146" t="str">
        <f>IF(IFERROR(VLOOKUP(AE3471,#REF!,1,0),"")&lt;&gt;"",1,"")</f>
        <v/>
      </c>
      <c r="BE3471" s="148">
        <f t="shared" si="1223"/>
        <v>0</v>
      </c>
    </row>
    <row r="3472" spans="1:57" ht="17">
      <c r="A3472" s="137">
        <v>3254</v>
      </c>
      <c r="B3472" s="137"/>
      <c r="C3472" s="137"/>
      <c r="D3472" s="138"/>
      <c r="E3472" s="138"/>
      <c r="F3472" s="138"/>
      <c r="G3472" s="138"/>
      <c r="H3472" s="138"/>
      <c r="I3472" s="138"/>
      <c r="J3472" s="138"/>
      <c r="K3472" s="138"/>
      <c r="L3472" s="138" t="s">
        <v>7583</v>
      </c>
      <c r="M3472" s="158"/>
      <c r="N3472" s="139" t="s">
        <v>3963</v>
      </c>
      <c r="O3472" s="140" t="s">
        <v>126</v>
      </c>
      <c r="P3472" s="140" t="s">
        <v>127</v>
      </c>
      <c r="Q3472" s="140" t="s">
        <v>8</v>
      </c>
      <c r="R3472" s="187">
        <v>3</v>
      </c>
      <c r="S3472" s="187" t="s">
        <v>133</v>
      </c>
      <c r="T3472" s="141" t="s">
        <v>133</v>
      </c>
      <c r="U3472" s="140" t="s">
        <v>66</v>
      </c>
      <c r="V3472" s="141">
        <v>0</v>
      </c>
      <c r="W3472" s="140" t="s">
        <v>133</v>
      </c>
      <c r="X3472" s="140" t="s">
        <v>133</v>
      </c>
      <c r="Y3472" s="140" t="s">
        <v>66</v>
      </c>
      <c r="Z3472" s="140" t="s">
        <v>66</v>
      </c>
      <c r="AA3472" s="140" t="s">
        <v>133</v>
      </c>
      <c r="AB3472" s="140" t="s">
        <v>133</v>
      </c>
      <c r="AC3472" s="140" t="s">
        <v>66</v>
      </c>
      <c r="AD3472" s="187" t="s">
        <v>66</v>
      </c>
      <c r="AE3472" s="140" t="s">
        <v>133</v>
      </c>
      <c r="AF3472" s="140" t="s">
        <v>133</v>
      </c>
      <c r="AG3472" s="134"/>
      <c r="AH3472" s="142"/>
      <c r="AI3472" s="143"/>
      <c r="AJ3472" s="143" t="b">
        <f t="shared" si="1224"/>
        <v>0</v>
      </c>
      <c r="AK3472" s="143" t="str">
        <f>O3472&amp;Q3472&amp;R3472&amp;U3472&amp;V3472&amp;Y3472&amp;Z3472&amp;AC3472&amp;AD3472</f>
        <v>P13000000</v>
      </c>
      <c r="AL3472" s="95"/>
      <c r="AM3472" s="41"/>
      <c r="AN3472" s="145" t="str">
        <f>N3472&amp;AK3472</f>
        <v>J9NP13000000</v>
      </c>
      <c r="AO3472" s="145"/>
      <c r="AP3472" s="30"/>
      <c r="AQ3472" s="145"/>
      <c r="AR3472" s="145"/>
      <c r="AS3472" s="145" t="str">
        <f>IF(IFERROR(VLOOKUP(AE3472,#REF!,1,0),"")&lt;&gt;"",1,"")</f>
        <v/>
      </c>
      <c r="AT3472" s="145" t="str">
        <f>IF(IFERROR(VLOOKUP(AE3472,#REF!,1,0),"")&lt;&gt;"",1,"")</f>
        <v/>
      </c>
      <c r="AU3472" s="145" t="str">
        <f>IF(IFERROR(VLOOKUP(AE3472,#REF!,1,0),"")&lt;&gt;"",1,"")</f>
        <v/>
      </c>
      <c r="AV3472" s="145" t="str">
        <f>IF(IFERROR(VLOOKUP(AE3472,#REF!,1,0),"")&lt;&gt;"",1,"")</f>
        <v/>
      </c>
      <c r="AW3472" s="145" t="str">
        <f>IF(IFERROR(VLOOKUP(AE3472,#REF!,1,0),"")&lt;&gt;"",1,"")</f>
        <v/>
      </c>
      <c r="AX3472" s="145" t="str">
        <f>IF(IFERROR(VLOOKUP(AE3472,#REF!,1,0),"")&lt;&gt;"",1,"")</f>
        <v/>
      </c>
      <c r="AY3472" s="145" t="str">
        <f>IF(IFERROR(VLOOKUP(AE3472,#REF!,1,0),"")&lt;&gt;"",1,"")</f>
        <v/>
      </c>
      <c r="AZ3472" s="145" t="str">
        <f>IF(IFERROR(VLOOKUP(AE3472,#REF!,1,0),"")&lt;&gt;"",1,"")</f>
        <v/>
      </c>
      <c r="BA3472" s="145" t="str">
        <f>IF(IFERROR(VLOOKUP(AE3472,#REF!,1,0),"")&lt;&gt;"",1,"")</f>
        <v/>
      </c>
      <c r="BB3472" s="145" t="str">
        <f>IF(IFERROR(VLOOKUP(AE3472,#REF!,1,0),"")&lt;&gt;"",1,"")</f>
        <v/>
      </c>
      <c r="BC3472" s="145" t="str">
        <f>IF(IFERROR(VLOOKUP(AE3472,#REF!,1,0),"")&lt;&gt;"",1,"")</f>
        <v/>
      </c>
      <c r="BD3472" s="146" t="str">
        <f>IF(IFERROR(VLOOKUP(AE3472,#REF!,1,0),"")&lt;&gt;"",1,"")</f>
        <v/>
      </c>
      <c r="BE3472" s="148">
        <f t="shared" si="1223"/>
        <v>0</v>
      </c>
    </row>
    <row r="3473" spans="1:57" ht="17">
      <c r="A3473" s="137">
        <v>3255</v>
      </c>
      <c r="B3473" s="137"/>
      <c r="C3473" s="137"/>
      <c r="D3473" s="138"/>
      <c r="E3473" s="138"/>
      <c r="F3473" s="138"/>
      <c r="G3473" s="138"/>
      <c r="H3473" s="138"/>
      <c r="I3473" s="138"/>
      <c r="J3473" s="138"/>
      <c r="K3473" s="138"/>
      <c r="L3473" s="138" t="s">
        <v>7584</v>
      </c>
      <c r="M3473" s="158"/>
      <c r="N3473" s="139" t="s">
        <v>3963</v>
      </c>
      <c r="O3473" s="140" t="s">
        <v>126</v>
      </c>
      <c r="P3473" s="140" t="s">
        <v>127</v>
      </c>
      <c r="Q3473" s="140" t="s">
        <v>8</v>
      </c>
      <c r="R3473" s="187">
        <v>3</v>
      </c>
      <c r="S3473" s="187" t="s">
        <v>133</v>
      </c>
      <c r="T3473" s="141" t="s">
        <v>133</v>
      </c>
      <c r="U3473" s="140" t="s">
        <v>8</v>
      </c>
      <c r="V3473" s="141">
        <v>1</v>
      </c>
      <c r="W3473" s="140" t="s">
        <v>4461</v>
      </c>
      <c r="X3473" s="140" t="s">
        <v>4461</v>
      </c>
      <c r="Y3473" s="140" t="s">
        <v>66</v>
      </c>
      <c r="Z3473" s="140" t="s">
        <v>66</v>
      </c>
      <c r="AA3473" s="140" t="s">
        <v>4461</v>
      </c>
      <c r="AB3473" s="140" t="s">
        <v>4461</v>
      </c>
      <c r="AC3473" s="140" t="s">
        <v>66</v>
      </c>
      <c r="AD3473" s="187" t="s">
        <v>66</v>
      </c>
      <c r="AE3473" s="151" t="s">
        <v>4461</v>
      </c>
      <c r="AF3473" s="151" t="s">
        <v>4461</v>
      </c>
      <c r="AG3473" s="134"/>
      <c r="AH3473" s="142"/>
      <c r="AI3473" s="143"/>
      <c r="AJ3473" s="143" t="b">
        <f t="shared" si="1224"/>
        <v>0</v>
      </c>
      <c r="AK3473" s="143" t="str">
        <f>O3473&amp;Q3473&amp;R3473&amp;U3473&amp;V3473&amp;Y3473&amp;Z3473&amp;AC3473&amp;AD3473</f>
        <v>P13110000</v>
      </c>
      <c r="AL3473" s="95"/>
      <c r="AM3473" s="41"/>
      <c r="AN3473" s="145" t="str">
        <f>N3473&amp;AK3473</f>
        <v>J9NP13110000</v>
      </c>
      <c r="AO3473" s="145"/>
      <c r="AP3473" s="30"/>
      <c r="AQ3473" s="145"/>
      <c r="AR3473" s="145"/>
      <c r="AS3473" s="145" t="str">
        <f>IF(IFERROR(VLOOKUP(AE3473,#REF!,1,0),"")&lt;&gt;"",1,"")</f>
        <v/>
      </c>
      <c r="AT3473" s="145" t="str">
        <f>IF(IFERROR(VLOOKUP(AE3473,#REF!,1,0),"")&lt;&gt;"",1,"")</f>
        <v/>
      </c>
      <c r="AU3473" s="145" t="str">
        <f>IF(IFERROR(VLOOKUP(AE3473,#REF!,1,0),"")&lt;&gt;"",1,"")</f>
        <v/>
      </c>
      <c r="AV3473" s="145" t="str">
        <f>IF(IFERROR(VLOOKUP(AE3473,#REF!,1,0),"")&lt;&gt;"",1,"")</f>
        <v/>
      </c>
      <c r="AW3473" s="145" t="str">
        <f>IF(IFERROR(VLOOKUP(AE3473,#REF!,1,0),"")&lt;&gt;"",1,"")</f>
        <v/>
      </c>
      <c r="AX3473" s="145" t="str">
        <f>IF(IFERROR(VLOOKUP(AE3473,#REF!,1,0),"")&lt;&gt;"",1,"")</f>
        <v/>
      </c>
      <c r="AY3473" s="145" t="str">
        <f>IF(IFERROR(VLOOKUP(AE3473,#REF!,1,0),"")&lt;&gt;"",1,"")</f>
        <v/>
      </c>
      <c r="AZ3473" s="145" t="str">
        <f>IF(IFERROR(VLOOKUP(AE3473,#REF!,1,0),"")&lt;&gt;"",1,"")</f>
        <v/>
      </c>
      <c r="BA3473" s="145" t="str">
        <f>IF(IFERROR(VLOOKUP(AE3473,#REF!,1,0),"")&lt;&gt;"",1,"")</f>
        <v/>
      </c>
      <c r="BB3473" s="145" t="str">
        <f>IF(IFERROR(VLOOKUP(AE3473,#REF!,1,0),"")&lt;&gt;"",1,"")</f>
        <v/>
      </c>
      <c r="BC3473" s="145" t="str">
        <f>IF(IFERROR(VLOOKUP(AE3473,#REF!,1,0),"")&lt;&gt;"",1,"")</f>
        <v/>
      </c>
      <c r="BD3473" s="146" t="str">
        <f>IF(IFERROR(VLOOKUP(AE3473,#REF!,1,0),"")&lt;&gt;"",1,"")</f>
        <v/>
      </c>
      <c r="BE3473" s="148">
        <f t="shared" si="1223"/>
        <v>0</v>
      </c>
    </row>
    <row r="3474" spans="1:57" ht="17">
      <c r="A3474" s="137">
        <v>3257</v>
      </c>
      <c r="B3474" s="137"/>
      <c r="C3474" s="137"/>
      <c r="D3474" s="138"/>
      <c r="E3474" s="138"/>
      <c r="F3474" s="138"/>
      <c r="G3474" s="138"/>
      <c r="H3474" s="138"/>
      <c r="I3474" s="138"/>
      <c r="J3474" s="138"/>
      <c r="K3474" s="138"/>
      <c r="L3474" s="138" t="s">
        <v>7585</v>
      </c>
      <c r="M3474" s="158"/>
      <c r="N3474" s="139" t="s">
        <v>3963</v>
      </c>
      <c r="O3474" s="140" t="s">
        <v>126</v>
      </c>
      <c r="P3474" s="140" t="s">
        <v>127</v>
      </c>
      <c r="Q3474" s="140" t="s">
        <v>8</v>
      </c>
      <c r="R3474" s="187">
        <v>3</v>
      </c>
      <c r="S3474" s="187" t="s">
        <v>133</v>
      </c>
      <c r="T3474" s="141" t="s">
        <v>133</v>
      </c>
      <c r="U3474" s="140" t="s">
        <v>8</v>
      </c>
      <c r="V3474" s="141">
        <v>2</v>
      </c>
      <c r="W3474" s="169" t="s">
        <v>4462</v>
      </c>
      <c r="X3474" s="169" t="s">
        <v>4462</v>
      </c>
      <c r="Y3474" s="140" t="s">
        <v>66</v>
      </c>
      <c r="Z3474" s="140" t="s">
        <v>66</v>
      </c>
      <c r="AA3474" s="140" t="s">
        <v>4462</v>
      </c>
      <c r="AB3474" s="140" t="s">
        <v>4462</v>
      </c>
      <c r="AC3474" s="140" t="s">
        <v>66</v>
      </c>
      <c r="AD3474" s="187" t="s">
        <v>66</v>
      </c>
      <c r="AE3474" s="189" t="s">
        <v>4462</v>
      </c>
      <c r="AF3474" s="189" t="s">
        <v>4462</v>
      </c>
      <c r="AG3474" s="134"/>
      <c r="AH3474" s="142"/>
      <c r="AI3474" s="143"/>
      <c r="AJ3474" s="143" t="b">
        <f t="shared" si="1224"/>
        <v>0</v>
      </c>
      <c r="AK3474" s="143" t="str">
        <f>O3474&amp;Q3474&amp;R3474&amp;U3474&amp;V3474&amp;Y3474&amp;Z3474&amp;AC3474&amp;AD3474</f>
        <v>P13120000</v>
      </c>
      <c r="AL3474" s="95"/>
      <c r="AM3474" s="41"/>
      <c r="AN3474" s="145" t="str">
        <f>N3474&amp;AK3474</f>
        <v>J9NP13120000</v>
      </c>
      <c r="AO3474" s="145"/>
      <c r="AP3474" s="30"/>
      <c r="AQ3474" s="194" t="e">
        <f>VLOOKUP(AE3474,#REF!,2,0)</f>
        <v>#REF!</v>
      </c>
      <c r="AR3474" s="145"/>
      <c r="AS3474" s="145" t="str">
        <f>IF(IFERROR(VLOOKUP(AE3474,#REF!,1,0),"")&lt;&gt;"",1,"")</f>
        <v/>
      </c>
      <c r="AT3474" s="145" t="str">
        <f>IF(IFERROR(VLOOKUP(AE3474,#REF!,1,0),"")&lt;&gt;"",1,"")</f>
        <v/>
      </c>
      <c r="AU3474" s="145" t="str">
        <f>IF(IFERROR(VLOOKUP(AE3474,#REF!,1,0),"")&lt;&gt;"",1,"")</f>
        <v/>
      </c>
      <c r="AV3474" s="145" t="str">
        <f>IF(IFERROR(VLOOKUP(AE3474,#REF!,1,0),"")&lt;&gt;"",1,"")</f>
        <v/>
      </c>
      <c r="AW3474" s="145" t="str">
        <f>IF(IFERROR(VLOOKUP(AE3474,#REF!,1,0),"")&lt;&gt;"",1,"")</f>
        <v/>
      </c>
      <c r="AX3474" s="145" t="str">
        <f>IF(IFERROR(VLOOKUP(AE3474,#REF!,1,0),"")&lt;&gt;"",1,"")</f>
        <v/>
      </c>
      <c r="AY3474" s="145" t="str">
        <f>IF(IFERROR(VLOOKUP(AE3474,#REF!,1,0),"")&lt;&gt;"",1,"")</f>
        <v/>
      </c>
      <c r="AZ3474" s="145" t="str">
        <f>IF(IFERROR(VLOOKUP(AE3474,#REF!,1,0),"")&lt;&gt;"",1,"")</f>
        <v/>
      </c>
      <c r="BA3474" s="145" t="str">
        <f>IF(IFERROR(VLOOKUP(AE3474,#REF!,1,0),"")&lt;&gt;"",1,"")</f>
        <v/>
      </c>
      <c r="BB3474" s="145" t="str">
        <f>IF(IFERROR(VLOOKUP(AE3474,#REF!,1,0),"")&lt;&gt;"",1,"")</f>
        <v/>
      </c>
      <c r="BC3474" s="145" t="str">
        <f>IF(IFERROR(VLOOKUP(AE3474,#REF!,1,0),"")&lt;&gt;"",1,"")</f>
        <v/>
      </c>
      <c r="BD3474" s="146" t="str">
        <f>IF(IFERROR(VLOOKUP(AE3474,#REF!,1,0),"")&lt;&gt;"",1,"")</f>
        <v/>
      </c>
      <c r="BE3474" s="148">
        <f t="shared" si="1223"/>
        <v>0</v>
      </c>
    </row>
    <row r="3475" spans="1:57" ht="17">
      <c r="A3475" s="137">
        <v>3258</v>
      </c>
      <c r="B3475" s="137"/>
      <c r="C3475" s="137"/>
      <c r="D3475" s="138"/>
      <c r="E3475" s="138"/>
      <c r="F3475" s="138"/>
      <c r="G3475" s="138"/>
      <c r="H3475" s="138"/>
      <c r="I3475" s="138"/>
      <c r="J3475" s="138"/>
      <c r="K3475" s="138"/>
      <c r="L3475" s="138" t="s">
        <v>7586</v>
      </c>
      <c r="M3475" s="158"/>
      <c r="N3475" s="139" t="s">
        <v>3963</v>
      </c>
      <c r="O3475" s="140" t="s">
        <v>126</v>
      </c>
      <c r="P3475" s="140" t="s">
        <v>127</v>
      </c>
      <c r="Q3475" s="140" t="s">
        <v>8</v>
      </c>
      <c r="R3475" s="187">
        <v>3</v>
      </c>
      <c r="S3475" s="187" t="s">
        <v>133</v>
      </c>
      <c r="T3475" s="141" t="s">
        <v>133</v>
      </c>
      <c r="U3475" s="140" t="s">
        <v>8</v>
      </c>
      <c r="V3475" s="141">
        <v>3</v>
      </c>
      <c r="W3475" s="169" t="s">
        <v>4463</v>
      </c>
      <c r="X3475" s="169" t="s">
        <v>4463</v>
      </c>
      <c r="Y3475" s="140" t="s">
        <v>66</v>
      </c>
      <c r="Z3475" s="140" t="s">
        <v>66</v>
      </c>
      <c r="AA3475" s="140" t="s">
        <v>4463</v>
      </c>
      <c r="AB3475" s="140" t="s">
        <v>4463</v>
      </c>
      <c r="AC3475" s="140" t="s">
        <v>66</v>
      </c>
      <c r="AD3475" s="187" t="s">
        <v>66</v>
      </c>
      <c r="AE3475" s="189" t="s">
        <v>4463</v>
      </c>
      <c r="AF3475" s="189" t="s">
        <v>4463</v>
      </c>
      <c r="AG3475" s="134"/>
      <c r="AH3475" s="142"/>
      <c r="AI3475" s="143"/>
      <c r="AJ3475" s="143" t="b">
        <f t="shared" si="1224"/>
        <v>0</v>
      </c>
      <c r="AK3475" s="143" t="str">
        <f>O3475&amp;Q3475&amp;R3475&amp;U3475&amp;V3475&amp;Y3475&amp;Z3475&amp;AC3475&amp;AD3475</f>
        <v>P13130000</v>
      </c>
      <c r="AL3475" s="95"/>
      <c r="AM3475" s="41"/>
      <c r="AN3475" s="145" t="str">
        <f>N3475&amp;AK3475</f>
        <v>J9NP13130000</v>
      </c>
      <c r="AO3475" s="145"/>
      <c r="AP3475" s="30"/>
      <c r="AQ3475" s="194" t="e">
        <f>VLOOKUP(AE3475,#REF!,2,0)</f>
        <v>#REF!</v>
      </c>
      <c r="AR3475" s="145"/>
      <c r="AS3475" s="145" t="str">
        <f>IF(IFERROR(VLOOKUP(AE3475,#REF!,1,0),"")&lt;&gt;"",1,"")</f>
        <v/>
      </c>
      <c r="AT3475" s="145" t="str">
        <f>IF(IFERROR(VLOOKUP(AE3475,#REF!,1,0),"")&lt;&gt;"",1,"")</f>
        <v/>
      </c>
      <c r="AU3475" s="145" t="str">
        <f>IF(IFERROR(VLOOKUP(AE3475,#REF!,1,0),"")&lt;&gt;"",1,"")</f>
        <v/>
      </c>
      <c r="AV3475" s="145" t="str">
        <f>IF(IFERROR(VLOOKUP(AE3475,#REF!,1,0),"")&lt;&gt;"",1,"")</f>
        <v/>
      </c>
      <c r="AW3475" s="145" t="str">
        <f>IF(IFERROR(VLOOKUP(AE3475,#REF!,1,0),"")&lt;&gt;"",1,"")</f>
        <v/>
      </c>
      <c r="AX3475" s="145" t="str">
        <f>IF(IFERROR(VLOOKUP(AE3475,#REF!,1,0),"")&lt;&gt;"",1,"")</f>
        <v/>
      </c>
      <c r="AY3475" s="145" t="str">
        <f>IF(IFERROR(VLOOKUP(AE3475,#REF!,1,0),"")&lt;&gt;"",1,"")</f>
        <v/>
      </c>
      <c r="AZ3475" s="145" t="str">
        <f>IF(IFERROR(VLOOKUP(AE3475,#REF!,1,0),"")&lt;&gt;"",1,"")</f>
        <v/>
      </c>
      <c r="BA3475" s="145" t="str">
        <f>IF(IFERROR(VLOOKUP(AE3475,#REF!,1,0),"")&lt;&gt;"",1,"")</f>
        <v/>
      </c>
      <c r="BB3475" s="145" t="str">
        <f>IF(IFERROR(VLOOKUP(AE3475,#REF!,1,0),"")&lt;&gt;"",1,"")</f>
        <v/>
      </c>
      <c r="BC3475" s="145" t="str">
        <f>IF(IFERROR(VLOOKUP(AE3475,#REF!,1,0),"")&lt;&gt;"",1,"")</f>
        <v/>
      </c>
      <c r="BD3475" s="146" t="str">
        <f>IF(IFERROR(VLOOKUP(AE3475,#REF!,1,0),"")&lt;&gt;"",1,"")</f>
        <v/>
      </c>
      <c r="BE3475" s="148">
        <f t="shared" si="1223"/>
        <v>0</v>
      </c>
    </row>
    <row r="3476" spans="1:57" ht="17">
      <c r="A3476" s="137">
        <v>3259</v>
      </c>
      <c r="B3476" s="137"/>
      <c r="C3476" s="137"/>
      <c r="D3476" s="138"/>
      <c r="E3476" s="138"/>
      <c r="F3476" s="138"/>
      <c r="G3476" s="138"/>
      <c r="H3476" s="138"/>
      <c r="I3476" s="138"/>
      <c r="J3476" s="138"/>
      <c r="K3476" s="138"/>
      <c r="L3476" s="138" t="s">
        <v>7587</v>
      </c>
      <c r="M3476" s="158"/>
      <c r="N3476" s="139" t="s">
        <v>3963</v>
      </c>
      <c r="O3476" s="140" t="s">
        <v>126</v>
      </c>
      <c r="P3476" s="140" t="s">
        <v>127</v>
      </c>
      <c r="Q3476" s="140" t="s">
        <v>8</v>
      </c>
      <c r="R3476" s="187">
        <v>3</v>
      </c>
      <c r="S3476" s="187" t="s">
        <v>133</v>
      </c>
      <c r="T3476" s="141" t="s">
        <v>133</v>
      </c>
      <c r="U3476" s="140" t="s">
        <v>8</v>
      </c>
      <c r="V3476" s="141">
        <v>4</v>
      </c>
      <c r="W3476" s="169" t="s">
        <v>4464</v>
      </c>
      <c r="X3476" s="169" t="s">
        <v>4464</v>
      </c>
      <c r="Y3476" s="140" t="s">
        <v>66</v>
      </c>
      <c r="Z3476" s="140" t="s">
        <v>66</v>
      </c>
      <c r="AA3476" s="140" t="s">
        <v>4464</v>
      </c>
      <c r="AB3476" s="140" t="s">
        <v>4464</v>
      </c>
      <c r="AC3476" s="140" t="s">
        <v>66</v>
      </c>
      <c r="AD3476" s="187" t="s">
        <v>66</v>
      </c>
      <c r="AE3476" s="189" t="s">
        <v>4464</v>
      </c>
      <c r="AF3476" s="189" t="s">
        <v>4464</v>
      </c>
      <c r="AG3476" s="134"/>
      <c r="AH3476" s="142"/>
      <c r="AI3476" s="143"/>
      <c r="AJ3476" s="143" t="b">
        <f t="shared" si="1224"/>
        <v>0</v>
      </c>
      <c r="AK3476" s="143" t="str">
        <f>O3476&amp;Q3476&amp;R3476&amp;U3476&amp;V3476&amp;Y3476&amp;Z3476&amp;AC3476&amp;AD3476</f>
        <v>P13140000</v>
      </c>
      <c r="AL3476" s="95"/>
      <c r="AM3476" s="41"/>
      <c r="AN3476" s="145" t="str">
        <f>N3476&amp;AK3476</f>
        <v>J9NP13140000</v>
      </c>
      <c r="AO3476" s="145"/>
      <c r="AP3476" s="30"/>
      <c r="AQ3476" s="194" t="e">
        <f>VLOOKUP(AE3476,#REF!,2,0)</f>
        <v>#REF!</v>
      </c>
      <c r="AR3476" s="145"/>
      <c r="AS3476" s="145" t="str">
        <f>IF(IFERROR(VLOOKUP(AE3476,#REF!,1,0),"")&lt;&gt;"",1,"")</f>
        <v/>
      </c>
      <c r="AT3476" s="145" t="str">
        <f>IF(IFERROR(VLOOKUP(AE3476,#REF!,1,0),"")&lt;&gt;"",1,"")</f>
        <v/>
      </c>
      <c r="AU3476" s="145" t="str">
        <f>IF(IFERROR(VLOOKUP(AE3476,#REF!,1,0),"")&lt;&gt;"",1,"")</f>
        <v/>
      </c>
      <c r="AV3476" s="145" t="str">
        <f>IF(IFERROR(VLOOKUP(AE3476,#REF!,1,0),"")&lt;&gt;"",1,"")</f>
        <v/>
      </c>
      <c r="AW3476" s="145" t="str">
        <f>IF(IFERROR(VLOOKUP(AE3476,#REF!,1,0),"")&lt;&gt;"",1,"")</f>
        <v/>
      </c>
      <c r="AX3476" s="145" t="str">
        <f>IF(IFERROR(VLOOKUP(AE3476,#REF!,1,0),"")&lt;&gt;"",1,"")</f>
        <v/>
      </c>
      <c r="AY3476" s="145" t="str">
        <f>IF(IFERROR(VLOOKUP(AE3476,#REF!,1,0),"")&lt;&gt;"",1,"")</f>
        <v/>
      </c>
      <c r="AZ3476" s="145" t="str">
        <f>IF(IFERROR(VLOOKUP(AE3476,#REF!,1,0),"")&lt;&gt;"",1,"")</f>
        <v/>
      </c>
      <c r="BA3476" s="145" t="str">
        <f>IF(IFERROR(VLOOKUP(AE3476,#REF!,1,0),"")&lt;&gt;"",1,"")</f>
        <v/>
      </c>
      <c r="BB3476" s="145" t="str">
        <f>IF(IFERROR(VLOOKUP(AE3476,#REF!,1,0),"")&lt;&gt;"",1,"")</f>
        <v/>
      </c>
      <c r="BC3476" s="145" t="str">
        <f>IF(IFERROR(VLOOKUP(AE3476,#REF!,1,0),"")&lt;&gt;"",1,"")</f>
        <v/>
      </c>
      <c r="BD3476" s="146" t="str">
        <f>IF(IFERROR(VLOOKUP(AE3476,#REF!,1,0),"")&lt;&gt;"",1,"")</f>
        <v/>
      </c>
      <c r="BE3476" s="148">
        <f t="shared" si="1223"/>
        <v>0</v>
      </c>
    </row>
    <row r="3477" spans="1:57" ht="17">
      <c r="A3477" s="137">
        <v>3260</v>
      </c>
      <c r="B3477" s="137"/>
      <c r="C3477" s="137"/>
      <c r="D3477" s="138"/>
      <c r="E3477" s="138"/>
      <c r="F3477" s="138"/>
      <c r="G3477" s="138"/>
      <c r="H3477" s="138"/>
      <c r="I3477" s="138"/>
      <c r="J3477" s="138"/>
      <c r="K3477" s="138"/>
      <c r="L3477" s="138" t="s">
        <v>7588</v>
      </c>
      <c r="M3477" s="158"/>
      <c r="N3477" s="139" t="s">
        <v>3963</v>
      </c>
      <c r="O3477" s="140" t="s">
        <v>126</v>
      </c>
      <c r="P3477" s="140" t="s">
        <v>127</v>
      </c>
      <c r="Q3477" s="140" t="s">
        <v>8</v>
      </c>
      <c r="R3477" s="187">
        <v>3</v>
      </c>
      <c r="S3477" s="187" t="s">
        <v>133</v>
      </c>
      <c r="T3477" s="141" t="s">
        <v>133</v>
      </c>
      <c r="U3477" s="140" t="s">
        <v>8</v>
      </c>
      <c r="V3477" s="141">
        <v>5</v>
      </c>
      <c r="W3477" s="169" t="s">
        <v>4465</v>
      </c>
      <c r="X3477" s="169" t="s">
        <v>4465</v>
      </c>
      <c r="Y3477" s="140" t="s">
        <v>66</v>
      </c>
      <c r="Z3477" s="140" t="s">
        <v>66</v>
      </c>
      <c r="AA3477" s="140" t="s">
        <v>4465</v>
      </c>
      <c r="AB3477" s="140" t="s">
        <v>4465</v>
      </c>
      <c r="AC3477" s="140" t="s">
        <v>66</v>
      </c>
      <c r="AD3477" s="187" t="s">
        <v>66</v>
      </c>
      <c r="AE3477" s="189" t="s">
        <v>4465</v>
      </c>
      <c r="AF3477" s="189" t="s">
        <v>4465</v>
      </c>
      <c r="AG3477" s="134"/>
      <c r="AH3477" s="142"/>
      <c r="AI3477" s="143"/>
      <c r="AJ3477" s="143" t="b">
        <f t="shared" si="1224"/>
        <v>0</v>
      </c>
      <c r="AK3477" s="143" t="str">
        <f>O3477&amp;Q3477&amp;R3477&amp;U3477&amp;V3477&amp;Y3477&amp;Z3477&amp;AC3477&amp;AD3477</f>
        <v>P13150000</v>
      </c>
      <c r="AL3477" s="95"/>
      <c r="AM3477" s="41"/>
      <c r="AN3477" s="145" t="str">
        <f>N3477&amp;AK3477</f>
        <v>J9NP13150000</v>
      </c>
      <c r="AO3477" s="145"/>
      <c r="AP3477" s="30"/>
      <c r="AQ3477" s="194" t="e">
        <f>VLOOKUP(AE3477,#REF!,2,0)</f>
        <v>#REF!</v>
      </c>
      <c r="AR3477" s="145"/>
      <c r="AS3477" s="145" t="str">
        <f>IF(IFERROR(VLOOKUP(AE3477,#REF!,1,0),"")&lt;&gt;"",1,"")</f>
        <v/>
      </c>
      <c r="AT3477" s="145" t="str">
        <f>IF(IFERROR(VLOOKUP(AE3477,#REF!,1,0),"")&lt;&gt;"",1,"")</f>
        <v/>
      </c>
      <c r="AU3477" s="145" t="str">
        <f>IF(IFERROR(VLOOKUP(AE3477,#REF!,1,0),"")&lt;&gt;"",1,"")</f>
        <v/>
      </c>
      <c r="AV3477" s="145" t="str">
        <f>IF(IFERROR(VLOOKUP(AE3477,#REF!,1,0),"")&lt;&gt;"",1,"")</f>
        <v/>
      </c>
      <c r="AW3477" s="145" t="str">
        <f>IF(IFERROR(VLOOKUP(AE3477,#REF!,1,0),"")&lt;&gt;"",1,"")</f>
        <v/>
      </c>
      <c r="AX3477" s="145" t="str">
        <f>IF(IFERROR(VLOOKUP(AE3477,#REF!,1,0),"")&lt;&gt;"",1,"")</f>
        <v/>
      </c>
      <c r="AY3477" s="145" t="str">
        <f>IF(IFERROR(VLOOKUP(AE3477,#REF!,1,0),"")&lt;&gt;"",1,"")</f>
        <v/>
      </c>
      <c r="AZ3477" s="145" t="str">
        <f>IF(IFERROR(VLOOKUP(AE3477,#REF!,1,0),"")&lt;&gt;"",1,"")</f>
        <v/>
      </c>
      <c r="BA3477" s="145" t="str">
        <f>IF(IFERROR(VLOOKUP(AE3477,#REF!,1,0),"")&lt;&gt;"",1,"")</f>
        <v/>
      </c>
      <c r="BB3477" s="145" t="str">
        <f>IF(IFERROR(VLOOKUP(AE3477,#REF!,1,0),"")&lt;&gt;"",1,"")</f>
        <v/>
      </c>
      <c r="BC3477" s="145" t="str">
        <f>IF(IFERROR(VLOOKUP(AE3477,#REF!,1,0),"")&lt;&gt;"",1,"")</f>
        <v/>
      </c>
      <c r="BD3477" s="146" t="str">
        <f>IF(IFERROR(VLOOKUP(AE3477,#REF!,1,0),"")&lt;&gt;"",1,"")</f>
        <v/>
      </c>
      <c r="BE3477" s="148">
        <f t="shared" si="1223"/>
        <v>0</v>
      </c>
    </row>
    <row r="3478" spans="1:57" ht="17">
      <c r="A3478" s="137">
        <v>3261</v>
      </c>
      <c r="B3478" s="137"/>
      <c r="C3478" s="137"/>
      <c r="D3478" s="138"/>
      <c r="E3478" s="138"/>
      <c r="F3478" s="138"/>
      <c r="G3478" s="138"/>
      <c r="H3478" s="138"/>
      <c r="I3478" s="138"/>
      <c r="J3478" s="138"/>
      <c r="K3478" s="138"/>
      <c r="L3478" s="138" t="s">
        <v>7589</v>
      </c>
      <c r="M3478" s="158"/>
      <c r="N3478" s="139" t="s">
        <v>3963</v>
      </c>
      <c r="O3478" s="140" t="s">
        <v>126</v>
      </c>
      <c r="P3478" s="140" t="s">
        <v>127</v>
      </c>
      <c r="Q3478" s="140" t="s">
        <v>8</v>
      </c>
      <c r="R3478" s="187">
        <v>3</v>
      </c>
      <c r="S3478" s="187" t="s">
        <v>133</v>
      </c>
      <c r="T3478" s="141" t="s">
        <v>133</v>
      </c>
      <c r="U3478" s="140" t="s">
        <v>8</v>
      </c>
      <c r="V3478" s="141">
        <v>6</v>
      </c>
      <c r="W3478" s="169" t="s">
        <v>4466</v>
      </c>
      <c r="X3478" s="169" t="s">
        <v>4466</v>
      </c>
      <c r="Y3478" s="140" t="s">
        <v>66</v>
      </c>
      <c r="Z3478" s="140" t="s">
        <v>66</v>
      </c>
      <c r="AA3478" s="140" t="s">
        <v>4466</v>
      </c>
      <c r="AB3478" s="140" t="s">
        <v>4466</v>
      </c>
      <c r="AC3478" s="140" t="s">
        <v>66</v>
      </c>
      <c r="AD3478" s="187" t="s">
        <v>66</v>
      </c>
      <c r="AE3478" s="189" t="s">
        <v>4466</v>
      </c>
      <c r="AF3478" s="189" t="s">
        <v>4466</v>
      </c>
      <c r="AG3478" s="134"/>
      <c r="AH3478" s="142"/>
      <c r="AI3478" s="143"/>
      <c r="AJ3478" s="143" t="b">
        <f t="shared" si="1224"/>
        <v>0</v>
      </c>
      <c r="AK3478" s="143" t="str">
        <f>O3478&amp;Q3478&amp;R3478&amp;U3478&amp;V3478&amp;Y3478&amp;Z3478&amp;AC3478&amp;AD3478</f>
        <v>P13160000</v>
      </c>
      <c r="AL3478" s="95"/>
      <c r="AM3478" s="41"/>
      <c r="AN3478" s="145" t="str">
        <f>N3478&amp;AK3478</f>
        <v>J9NP13160000</v>
      </c>
      <c r="AO3478" s="145"/>
      <c r="AP3478" s="30"/>
      <c r="AQ3478" s="194" t="e">
        <f>VLOOKUP(AE3478,#REF!,2,0)</f>
        <v>#REF!</v>
      </c>
      <c r="AR3478" s="145"/>
      <c r="AS3478" s="145" t="str">
        <f>IF(IFERROR(VLOOKUP(AE3478,#REF!,1,0),"")&lt;&gt;"",1,"")</f>
        <v/>
      </c>
      <c r="AT3478" s="145" t="str">
        <f>IF(IFERROR(VLOOKUP(AE3478,#REF!,1,0),"")&lt;&gt;"",1,"")</f>
        <v/>
      </c>
      <c r="AU3478" s="145" t="str">
        <f>IF(IFERROR(VLOOKUP(AE3478,#REF!,1,0),"")&lt;&gt;"",1,"")</f>
        <v/>
      </c>
      <c r="AV3478" s="145" t="str">
        <f>IF(IFERROR(VLOOKUP(AE3478,#REF!,1,0),"")&lt;&gt;"",1,"")</f>
        <v/>
      </c>
      <c r="AW3478" s="145" t="str">
        <f>IF(IFERROR(VLOOKUP(AE3478,#REF!,1,0),"")&lt;&gt;"",1,"")</f>
        <v/>
      </c>
      <c r="AX3478" s="145" t="str">
        <f>IF(IFERROR(VLOOKUP(AE3478,#REF!,1,0),"")&lt;&gt;"",1,"")</f>
        <v/>
      </c>
      <c r="AY3478" s="145" t="str">
        <f>IF(IFERROR(VLOOKUP(AE3478,#REF!,1,0),"")&lt;&gt;"",1,"")</f>
        <v/>
      </c>
      <c r="AZ3478" s="145" t="str">
        <f>IF(IFERROR(VLOOKUP(AE3478,#REF!,1,0),"")&lt;&gt;"",1,"")</f>
        <v/>
      </c>
      <c r="BA3478" s="145" t="str">
        <f>IF(IFERROR(VLOOKUP(AE3478,#REF!,1,0),"")&lt;&gt;"",1,"")</f>
        <v/>
      </c>
      <c r="BB3478" s="145" t="str">
        <f>IF(IFERROR(VLOOKUP(AE3478,#REF!,1,0),"")&lt;&gt;"",1,"")</f>
        <v/>
      </c>
      <c r="BC3478" s="145" t="str">
        <f>IF(IFERROR(VLOOKUP(AE3478,#REF!,1,0),"")&lt;&gt;"",1,"")</f>
        <v/>
      </c>
      <c r="BD3478" s="146" t="str">
        <f>IF(IFERROR(VLOOKUP(AE3478,#REF!,1,0),"")&lt;&gt;"",1,"")</f>
        <v/>
      </c>
      <c r="BE3478" s="148">
        <f t="shared" si="1223"/>
        <v>0</v>
      </c>
    </row>
    <row r="3479" spans="1:57" ht="17">
      <c r="A3479" s="137">
        <v>3262</v>
      </c>
      <c r="B3479" s="137"/>
      <c r="C3479" s="137"/>
      <c r="D3479" s="138"/>
      <c r="E3479" s="138"/>
      <c r="F3479" s="138"/>
      <c r="G3479" s="138"/>
      <c r="H3479" s="138"/>
      <c r="I3479" s="138"/>
      <c r="J3479" s="138"/>
      <c r="K3479" s="138"/>
      <c r="L3479" s="138" t="s">
        <v>7590</v>
      </c>
      <c r="M3479" s="158"/>
      <c r="N3479" s="139" t="s">
        <v>3963</v>
      </c>
      <c r="O3479" s="140" t="s">
        <v>126</v>
      </c>
      <c r="P3479" s="140" t="s">
        <v>127</v>
      </c>
      <c r="Q3479" s="140" t="s">
        <v>8</v>
      </c>
      <c r="R3479" s="187">
        <v>3</v>
      </c>
      <c r="S3479" s="187" t="s">
        <v>133</v>
      </c>
      <c r="T3479" s="141" t="s">
        <v>133</v>
      </c>
      <c r="U3479" s="140" t="s">
        <v>8</v>
      </c>
      <c r="V3479" s="141">
        <v>7</v>
      </c>
      <c r="W3479" s="169" t="s">
        <v>4467</v>
      </c>
      <c r="X3479" s="169" t="s">
        <v>4467</v>
      </c>
      <c r="Y3479" s="140" t="s">
        <v>66</v>
      </c>
      <c r="Z3479" s="140" t="s">
        <v>66</v>
      </c>
      <c r="AA3479" s="140" t="s">
        <v>4467</v>
      </c>
      <c r="AB3479" s="140" t="s">
        <v>4467</v>
      </c>
      <c r="AC3479" s="140" t="s">
        <v>66</v>
      </c>
      <c r="AD3479" s="187" t="s">
        <v>66</v>
      </c>
      <c r="AE3479" s="189" t="s">
        <v>4467</v>
      </c>
      <c r="AF3479" s="189" t="s">
        <v>4467</v>
      </c>
      <c r="AG3479" s="134"/>
      <c r="AH3479" s="142"/>
      <c r="AI3479" s="143"/>
      <c r="AJ3479" s="143" t="b">
        <f t="shared" si="1224"/>
        <v>0</v>
      </c>
      <c r="AK3479" s="143" t="str">
        <f>O3479&amp;Q3479&amp;R3479&amp;U3479&amp;V3479&amp;Y3479&amp;Z3479&amp;AC3479&amp;AD3479</f>
        <v>P13170000</v>
      </c>
      <c r="AL3479" s="95"/>
      <c r="AM3479" s="41"/>
      <c r="AN3479" s="145" t="str">
        <f>N3479&amp;AK3479</f>
        <v>J9NP13170000</v>
      </c>
      <c r="AO3479" s="145"/>
      <c r="AP3479" s="30"/>
      <c r="AQ3479" s="194" t="e">
        <f>VLOOKUP(AE3479,#REF!,2,0)</f>
        <v>#REF!</v>
      </c>
      <c r="AR3479" s="145"/>
      <c r="AS3479" s="145" t="str">
        <f>IF(IFERROR(VLOOKUP(AE3479,#REF!,1,0),"")&lt;&gt;"",1,"")</f>
        <v/>
      </c>
      <c r="AT3479" s="145" t="str">
        <f>IF(IFERROR(VLOOKUP(AE3479,#REF!,1,0),"")&lt;&gt;"",1,"")</f>
        <v/>
      </c>
      <c r="AU3479" s="145" t="str">
        <f>IF(IFERROR(VLOOKUP(AE3479,#REF!,1,0),"")&lt;&gt;"",1,"")</f>
        <v/>
      </c>
      <c r="AV3479" s="145" t="str">
        <f>IF(IFERROR(VLOOKUP(AE3479,#REF!,1,0),"")&lt;&gt;"",1,"")</f>
        <v/>
      </c>
      <c r="AW3479" s="145" t="str">
        <f>IF(IFERROR(VLOOKUP(AE3479,#REF!,1,0),"")&lt;&gt;"",1,"")</f>
        <v/>
      </c>
      <c r="AX3479" s="145" t="str">
        <f>IF(IFERROR(VLOOKUP(AE3479,#REF!,1,0),"")&lt;&gt;"",1,"")</f>
        <v/>
      </c>
      <c r="AY3479" s="145" t="str">
        <f>IF(IFERROR(VLOOKUP(AE3479,#REF!,1,0),"")&lt;&gt;"",1,"")</f>
        <v/>
      </c>
      <c r="AZ3479" s="145" t="str">
        <f>IF(IFERROR(VLOOKUP(AE3479,#REF!,1,0),"")&lt;&gt;"",1,"")</f>
        <v/>
      </c>
      <c r="BA3479" s="145" t="str">
        <f>IF(IFERROR(VLOOKUP(AE3479,#REF!,1,0),"")&lt;&gt;"",1,"")</f>
        <v/>
      </c>
      <c r="BB3479" s="145" t="str">
        <f>IF(IFERROR(VLOOKUP(AE3479,#REF!,1,0),"")&lt;&gt;"",1,"")</f>
        <v/>
      </c>
      <c r="BC3479" s="145" t="str">
        <f>IF(IFERROR(VLOOKUP(AE3479,#REF!,1,0),"")&lt;&gt;"",1,"")</f>
        <v/>
      </c>
      <c r="BD3479" s="146" t="str">
        <f>IF(IFERROR(VLOOKUP(AE3479,#REF!,1,0),"")&lt;&gt;"",1,"")</f>
        <v/>
      </c>
      <c r="BE3479" s="148">
        <f t="shared" si="1223"/>
        <v>0</v>
      </c>
    </row>
    <row r="3480" spans="1:57" ht="17">
      <c r="A3480" s="137"/>
      <c r="B3480" s="137"/>
      <c r="C3480" s="137"/>
      <c r="D3480" s="138"/>
      <c r="E3480" s="138"/>
      <c r="F3480" s="138"/>
      <c r="G3480" s="138"/>
      <c r="H3480" s="138"/>
      <c r="I3480" s="138"/>
      <c r="J3480" s="138"/>
      <c r="K3480" s="138"/>
      <c r="L3480" s="138" t="s">
        <v>7591</v>
      </c>
      <c r="M3480" s="158"/>
      <c r="N3480" s="139" t="s">
        <v>3963</v>
      </c>
      <c r="O3480" s="140" t="s">
        <v>126</v>
      </c>
      <c r="P3480" s="140" t="s">
        <v>127</v>
      </c>
      <c r="Q3480" s="140" t="s">
        <v>8</v>
      </c>
      <c r="R3480" s="187">
        <v>3</v>
      </c>
      <c r="S3480" s="187" t="s">
        <v>133</v>
      </c>
      <c r="T3480" s="141" t="s">
        <v>133</v>
      </c>
      <c r="U3480" s="140" t="s">
        <v>18</v>
      </c>
      <c r="V3480" s="140" t="s">
        <v>37</v>
      </c>
      <c r="W3480" s="141" t="s">
        <v>4468</v>
      </c>
      <c r="X3480" s="141" t="s">
        <v>4468</v>
      </c>
      <c r="Y3480" s="140" t="s">
        <v>66</v>
      </c>
      <c r="Z3480" s="140" t="s">
        <v>66</v>
      </c>
      <c r="AA3480" s="140" t="s">
        <v>4468</v>
      </c>
      <c r="AB3480" s="140" t="s">
        <v>4468</v>
      </c>
      <c r="AC3480" s="140" t="s">
        <v>66</v>
      </c>
      <c r="AD3480" s="187" t="s">
        <v>66</v>
      </c>
      <c r="AE3480" s="141" t="s">
        <v>4468</v>
      </c>
      <c r="AF3480" s="141" t="s">
        <v>4468</v>
      </c>
      <c r="AG3480" s="134"/>
      <c r="AH3480" s="142"/>
      <c r="AI3480" s="143"/>
      <c r="AJ3480" s="143" t="b">
        <f t="shared" si="1224"/>
        <v>0</v>
      </c>
      <c r="AK3480" s="143" t="str">
        <f>O3480&amp;Q3480&amp;R3480&amp;U3480&amp;V3480&amp;Y3480&amp;Z3480&amp;AC3480&amp;AD3480</f>
        <v>P13980000</v>
      </c>
      <c r="AL3480" s="95"/>
      <c r="AM3480" s="41"/>
      <c r="AN3480" s="145" t="str">
        <f>N3480&amp;AK3480</f>
        <v>J9NP13980000</v>
      </c>
      <c r="AO3480" s="145"/>
      <c r="AP3480" s="30"/>
      <c r="AQ3480" s="145"/>
      <c r="AR3480" s="145"/>
      <c r="AS3480" s="145"/>
      <c r="AT3480" s="145"/>
      <c r="AU3480" s="145"/>
      <c r="AV3480" s="145"/>
      <c r="AW3480" s="145"/>
      <c r="AX3480" s="145"/>
      <c r="AY3480" s="145"/>
      <c r="AZ3480" s="145"/>
      <c r="BA3480" s="145"/>
      <c r="BB3480" s="145"/>
      <c r="BC3480" s="145"/>
      <c r="BD3480" s="146"/>
      <c r="BE3480" s="148">
        <f t="shared" si="1223"/>
        <v>0</v>
      </c>
    </row>
    <row r="3481" spans="1:57" ht="17">
      <c r="A3481" s="137">
        <v>3263</v>
      </c>
      <c r="B3481" s="137"/>
      <c r="C3481" s="137"/>
      <c r="D3481" s="138"/>
      <c r="E3481" s="138"/>
      <c r="F3481" s="138"/>
      <c r="G3481" s="138"/>
      <c r="H3481" s="138"/>
      <c r="I3481" s="138"/>
      <c r="J3481" s="138"/>
      <c r="K3481" s="138"/>
      <c r="L3481" s="138" t="s">
        <v>7592</v>
      </c>
      <c r="M3481" s="158"/>
      <c r="N3481" s="139" t="s">
        <v>3963</v>
      </c>
      <c r="O3481" s="140" t="s">
        <v>126</v>
      </c>
      <c r="P3481" s="140" t="s">
        <v>127</v>
      </c>
      <c r="Q3481" s="140" t="s">
        <v>8</v>
      </c>
      <c r="R3481" s="187">
        <v>3</v>
      </c>
      <c r="S3481" s="187" t="s">
        <v>133</v>
      </c>
      <c r="T3481" s="141" t="s">
        <v>133</v>
      </c>
      <c r="U3481" s="140" t="s">
        <v>18</v>
      </c>
      <c r="V3481" s="140" t="s">
        <v>18</v>
      </c>
      <c r="W3481" s="141" t="s">
        <v>4469</v>
      </c>
      <c r="X3481" s="141" t="s">
        <v>4469</v>
      </c>
      <c r="Y3481" s="140" t="s">
        <v>66</v>
      </c>
      <c r="Z3481" s="140" t="s">
        <v>66</v>
      </c>
      <c r="AA3481" s="140" t="s">
        <v>4469</v>
      </c>
      <c r="AB3481" s="140" t="s">
        <v>4469</v>
      </c>
      <c r="AC3481" s="140" t="s">
        <v>66</v>
      </c>
      <c r="AD3481" s="187" t="s">
        <v>66</v>
      </c>
      <c r="AE3481" s="141" t="s">
        <v>4469</v>
      </c>
      <c r="AF3481" s="141" t="s">
        <v>4469</v>
      </c>
      <c r="AG3481" s="134"/>
      <c r="AH3481" s="142"/>
      <c r="AI3481" s="143"/>
      <c r="AJ3481" s="143" t="b">
        <f t="shared" si="1224"/>
        <v>0</v>
      </c>
      <c r="AK3481" s="143" t="str">
        <f>O3481&amp;Q3481&amp;R3481&amp;U3481&amp;V3481&amp;Y3481&amp;Z3481&amp;AC3481&amp;AD3481</f>
        <v>P13990000</v>
      </c>
      <c r="AL3481" s="95"/>
      <c r="AM3481" s="41"/>
      <c r="AN3481" s="145" t="str">
        <f>N3481&amp;AK3481</f>
        <v>J9NP13990000</v>
      </c>
      <c r="AO3481" s="145"/>
      <c r="AP3481" s="30"/>
      <c r="AQ3481" s="145"/>
      <c r="AR3481" s="145"/>
      <c r="AS3481" s="145" t="str">
        <f>IF(IFERROR(VLOOKUP(AE3481,#REF!,1,0),"")&lt;&gt;"",1,"")</f>
        <v/>
      </c>
      <c r="AT3481" s="145" t="str">
        <f>IF(IFERROR(VLOOKUP(AE3481,#REF!,1,0),"")&lt;&gt;"",1,"")</f>
        <v/>
      </c>
      <c r="AU3481" s="145" t="str">
        <f>IF(IFERROR(VLOOKUP(AE3481,#REF!,1,0),"")&lt;&gt;"",1,"")</f>
        <v/>
      </c>
      <c r="AV3481" s="145" t="str">
        <f>IF(IFERROR(VLOOKUP(AE3481,#REF!,1,0),"")&lt;&gt;"",1,"")</f>
        <v/>
      </c>
      <c r="AW3481" s="145" t="str">
        <f>IF(IFERROR(VLOOKUP(AE3481,#REF!,1,0),"")&lt;&gt;"",1,"")</f>
        <v/>
      </c>
      <c r="AX3481" s="145" t="str">
        <f>IF(IFERROR(VLOOKUP(AE3481,#REF!,1,0),"")&lt;&gt;"",1,"")</f>
        <v/>
      </c>
      <c r="AY3481" s="145" t="str">
        <f>IF(IFERROR(VLOOKUP(AE3481,#REF!,1,0),"")&lt;&gt;"",1,"")</f>
        <v/>
      </c>
      <c r="AZ3481" s="145" t="str">
        <f>IF(IFERROR(VLOOKUP(AE3481,#REF!,1,0),"")&lt;&gt;"",1,"")</f>
        <v/>
      </c>
      <c r="BA3481" s="145" t="str">
        <f>IF(IFERROR(VLOOKUP(AE3481,#REF!,1,0),"")&lt;&gt;"",1,"")</f>
        <v/>
      </c>
      <c r="BB3481" s="145" t="str">
        <f>IF(IFERROR(VLOOKUP(AE3481,#REF!,1,0),"")&lt;&gt;"",1,"")</f>
        <v/>
      </c>
      <c r="BC3481" s="145" t="str">
        <f>IF(IFERROR(VLOOKUP(AE3481,#REF!,1,0),"")&lt;&gt;"",1,"")</f>
        <v/>
      </c>
      <c r="BD3481" s="146" t="str">
        <f>IF(IFERROR(VLOOKUP(AE3481,#REF!,1,0),"")&lt;&gt;"",1,"")</f>
        <v/>
      </c>
      <c r="BE3481" s="148">
        <f t="shared" si="1223"/>
        <v>0</v>
      </c>
    </row>
    <row r="3482" spans="1:57" ht="17">
      <c r="A3482" s="137">
        <v>3300</v>
      </c>
      <c r="B3482" s="137"/>
      <c r="C3482" s="137"/>
      <c r="D3482" s="138"/>
      <c r="E3482" s="138"/>
      <c r="F3482" s="138"/>
      <c r="G3482" s="138"/>
      <c r="H3482" s="138"/>
      <c r="I3482" s="138"/>
      <c r="J3482" s="138"/>
      <c r="K3482" s="138"/>
      <c r="L3482" s="138" t="s">
        <v>7593</v>
      </c>
      <c r="M3482" s="158"/>
      <c r="N3482" s="139" t="s">
        <v>3963</v>
      </c>
      <c r="O3482" s="140" t="s">
        <v>126</v>
      </c>
      <c r="P3482" s="140" t="s">
        <v>127</v>
      </c>
      <c r="Q3482" s="140" t="s">
        <v>8</v>
      </c>
      <c r="R3482" s="140" t="s">
        <v>27</v>
      </c>
      <c r="S3482" s="140" t="s">
        <v>135</v>
      </c>
      <c r="T3482" s="141" t="s">
        <v>135</v>
      </c>
      <c r="U3482" s="140" t="s">
        <v>66</v>
      </c>
      <c r="V3482" s="141" t="s">
        <v>66</v>
      </c>
      <c r="W3482" s="140" t="s">
        <v>135</v>
      </c>
      <c r="X3482" s="140" t="s">
        <v>135</v>
      </c>
      <c r="Y3482" s="140" t="s">
        <v>66</v>
      </c>
      <c r="Z3482" s="140" t="s">
        <v>66</v>
      </c>
      <c r="AA3482" s="140" t="s">
        <v>135</v>
      </c>
      <c r="AB3482" s="140" t="s">
        <v>135</v>
      </c>
      <c r="AC3482" s="140" t="s">
        <v>66</v>
      </c>
      <c r="AD3482" s="187" t="s">
        <v>66</v>
      </c>
      <c r="AE3482" s="151" t="s">
        <v>135</v>
      </c>
      <c r="AF3482" s="151" t="s">
        <v>135</v>
      </c>
      <c r="AG3482" s="134"/>
      <c r="AH3482" s="142"/>
      <c r="AI3482" s="143"/>
      <c r="AJ3482" s="143" t="b">
        <f t="shared" si="1224"/>
        <v>0</v>
      </c>
      <c r="AK3482" s="143" t="str">
        <f>O3482&amp;Q3482&amp;R3482&amp;U3482&amp;V3482&amp;Y3482&amp;Z3482&amp;AC3482&amp;AD3482</f>
        <v>P14000000</v>
      </c>
      <c r="AL3482" s="95"/>
      <c r="AM3482" s="41"/>
      <c r="AN3482" s="145" t="str">
        <f>N3482&amp;AK3482</f>
        <v>J9NP14000000</v>
      </c>
      <c r="AO3482" s="145"/>
      <c r="AP3482" s="30"/>
      <c r="AQ3482" s="145"/>
      <c r="AR3482" s="145" t="str">
        <f t="shared" ref="AR3482:AR3490" si="1236">IF(AL3482&lt;&gt;"",1,"")</f>
        <v/>
      </c>
      <c r="AS3482" s="145" t="str">
        <f>IF(IFERROR(VLOOKUP(AE3482,#REF!,1,0),"")&lt;&gt;"",1,"")</f>
        <v/>
      </c>
      <c r="AT3482" s="145" t="str">
        <f>IF(IFERROR(VLOOKUP(AE3482,#REF!,1,0),"")&lt;&gt;"",1,"")</f>
        <v/>
      </c>
      <c r="AU3482" s="145" t="str">
        <f>IF(IFERROR(VLOOKUP(AE3482,#REF!,1,0),"")&lt;&gt;"",1,"")</f>
        <v/>
      </c>
      <c r="AV3482" s="145" t="str">
        <f>IF(IFERROR(VLOOKUP(AE3482,#REF!,1,0),"")&lt;&gt;"",1,"")</f>
        <v/>
      </c>
      <c r="AW3482" s="145" t="str">
        <f>IF(IFERROR(VLOOKUP(AE3482,#REF!,1,0),"")&lt;&gt;"",1,"")</f>
        <v/>
      </c>
      <c r="AX3482" s="145" t="str">
        <f>IF(IFERROR(VLOOKUP(AE3482,#REF!,1,0),"")&lt;&gt;"",1,"")</f>
        <v/>
      </c>
      <c r="AY3482" s="145" t="str">
        <f>IF(IFERROR(VLOOKUP(AE3482,#REF!,1,0),"")&lt;&gt;"",1,"")</f>
        <v/>
      </c>
      <c r="AZ3482" s="145" t="str">
        <f>IF(IFERROR(VLOOKUP(AE3482,#REF!,1,0),"")&lt;&gt;"",1,"")</f>
        <v/>
      </c>
      <c r="BA3482" s="145" t="str">
        <f>IF(IFERROR(VLOOKUP(AE3482,#REF!,1,0),"")&lt;&gt;"",1,"")</f>
        <v/>
      </c>
      <c r="BB3482" s="145" t="str">
        <f>IF(IFERROR(VLOOKUP(AE3482,#REF!,1,0),"")&lt;&gt;"",1,"")</f>
        <v/>
      </c>
      <c r="BC3482" s="145" t="str">
        <f>IF(IFERROR(VLOOKUP(AE3482,#REF!,1,0),"")&lt;&gt;"",1,"")</f>
        <v/>
      </c>
      <c r="BD3482" s="146" t="str">
        <f>IF(IFERROR(VLOOKUP(AE3482,#REF!,1,0),"")&lt;&gt;"",1,"")</f>
        <v/>
      </c>
      <c r="BE3482" s="148">
        <f t="shared" si="1223"/>
        <v>0</v>
      </c>
    </row>
    <row r="3483" spans="1:57" ht="17">
      <c r="A3483" s="137">
        <v>3301</v>
      </c>
      <c r="B3483" s="137"/>
      <c r="C3483" s="137"/>
      <c r="D3483" s="138"/>
      <c r="E3483" s="138"/>
      <c r="F3483" s="138"/>
      <c r="G3483" s="138"/>
      <c r="H3483" s="138"/>
      <c r="I3483" s="138"/>
      <c r="J3483" s="138"/>
      <c r="K3483" s="138"/>
      <c r="L3483" s="138" t="s">
        <v>7594</v>
      </c>
      <c r="M3483" s="158"/>
      <c r="N3483" s="139" t="s">
        <v>3963</v>
      </c>
      <c r="O3483" s="140" t="s">
        <v>126</v>
      </c>
      <c r="P3483" s="140" t="s">
        <v>127</v>
      </c>
      <c r="Q3483" s="140" t="s">
        <v>8</v>
      </c>
      <c r="R3483" s="140" t="s">
        <v>27</v>
      </c>
      <c r="S3483" s="140" t="s">
        <v>135</v>
      </c>
      <c r="T3483" s="141" t="s">
        <v>135</v>
      </c>
      <c r="U3483" s="140" t="s">
        <v>8</v>
      </c>
      <c r="V3483" s="141" t="s">
        <v>8</v>
      </c>
      <c r="W3483" s="140" t="s">
        <v>4470</v>
      </c>
      <c r="X3483" s="140" t="s">
        <v>4470</v>
      </c>
      <c r="Y3483" s="140" t="s">
        <v>66</v>
      </c>
      <c r="Z3483" s="140" t="s">
        <v>66</v>
      </c>
      <c r="AA3483" s="140" t="s">
        <v>4470</v>
      </c>
      <c r="AB3483" s="140" t="s">
        <v>4470</v>
      </c>
      <c r="AC3483" s="140" t="s">
        <v>66</v>
      </c>
      <c r="AD3483" s="187" t="s">
        <v>66</v>
      </c>
      <c r="AE3483" s="151" t="s">
        <v>4470</v>
      </c>
      <c r="AF3483" s="151" t="s">
        <v>4470</v>
      </c>
      <c r="AG3483" s="134"/>
      <c r="AH3483" s="142"/>
      <c r="AI3483" s="143"/>
      <c r="AJ3483" s="143" t="b">
        <f t="shared" si="1224"/>
        <v>0</v>
      </c>
      <c r="AK3483" s="143" t="str">
        <f>O3483&amp;Q3483&amp;R3483&amp;U3483&amp;V3483&amp;Y3483&amp;Z3483&amp;AC3483&amp;AD3483</f>
        <v>P14110000</v>
      </c>
      <c r="AL3483" s="95"/>
      <c r="AM3483" s="41"/>
      <c r="AN3483" s="145" t="str">
        <f>N3483&amp;AK3483</f>
        <v>J9NP14110000</v>
      </c>
      <c r="AO3483" s="145"/>
      <c r="AP3483" s="30"/>
      <c r="AQ3483" s="194" t="e">
        <f>VLOOKUP(AE3483,#REF!,2,0)</f>
        <v>#REF!</v>
      </c>
      <c r="AR3483" s="145" t="str">
        <f t="shared" si="1236"/>
        <v/>
      </c>
      <c r="AS3483" s="145" t="str">
        <f>IF(IFERROR(VLOOKUP(AE3483,#REF!,1,0),"")&lt;&gt;"",1,"")</f>
        <v/>
      </c>
      <c r="AT3483" s="145" t="str">
        <f>IF(IFERROR(VLOOKUP(AE3483,#REF!,1,0),"")&lt;&gt;"",1,"")</f>
        <v/>
      </c>
      <c r="AU3483" s="145" t="str">
        <f>IF(IFERROR(VLOOKUP(AE3483,#REF!,1,0),"")&lt;&gt;"",1,"")</f>
        <v/>
      </c>
      <c r="AV3483" s="145" t="str">
        <f>IF(IFERROR(VLOOKUP(AE3483,#REF!,1,0),"")&lt;&gt;"",1,"")</f>
        <v/>
      </c>
      <c r="AW3483" s="145" t="str">
        <f>IF(IFERROR(VLOOKUP(AE3483,#REF!,1,0),"")&lt;&gt;"",1,"")</f>
        <v/>
      </c>
      <c r="AX3483" s="145" t="str">
        <f>IF(IFERROR(VLOOKUP(AE3483,#REF!,1,0),"")&lt;&gt;"",1,"")</f>
        <v/>
      </c>
      <c r="AY3483" s="145" t="str">
        <f>IF(IFERROR(VLOOKUP(AE3483,#REF!,1,0),"")&lt;&gt;"",1,"")</f>
        <v/>
      </c>
      <c r="AZ3483" s="145" t="str">
        <f>IF(IFERROR(VLOOKUP(AE3483,#REF!,1,0),"")&lt;&gt;"",1,"")</f>
        <v/>
      </c>
      <c r="BA3483" s="145" t="str">
        <f>IF(IFERROR(VLOOKUP(AE3483,#REF!,1,0),"")&lt;&gt;"",1,"")</f>
        <v/>
      </c>
      <c r="BB3483" s="145" t="str">
        <f>IF(IFERROR(VLOOKUP(AE3483,#REF!,1,0),"")&lt;&gt;"",1,"")</f>
        <v/>
      </c>
      <c r="BC3483" s="145" t="str">
        <f>IF(IFERROR(VLOOKUP(AE3483,#REF!,1,0),"")&lt;&gt;"",1,"")</f>
        <v/>
      </c>
      <c r="BD3483" s="146" t="str">
        <f>IF(IFERROR(VLOOKUP(AE3483,#REF!,1,0),"")&lt;&gt;"",1,"")</f>
        <v/>
      </c>
      <c r="BE3483" s="148">
        <f t="shared" si="1223"/>
        <v>0</v>
      </c>
    </row>
    <row r="3484" spans="1:57" ht="17">
      <c r="A3484" s="137">
        <v>3302</v>
      </c>
      <c r="B3484" s="137"/>
      <c r="C3484" s="137"/>
      <c r="D3484" s="138"/>
      <c r="E3484" s="138"/>
      <c r="F3484" s="138"/>
      <c r="G3484" s="138"/>
      <c r="H3484" s="138"/>
      <c r="I3484" s="138"/>
      <c r="J3484" s="138"/>
      <c r="K3484" s="138"/>
      <c r="L3484" s="138" t="s">
        <v>7595</v>
      </c>
      <c r="M3484" s="158"/>
      <c r="N3484" s="139" t="s">
        <v>3963</v>
      </c>
      <c r="O3484" s="140" t="s">
        <v>126</v>
      </c>
      <c r="P3484" s="140" t="s">
        <v>127</v>
      </c>
      <c r="Q3484" s="140" t="s">
        <v>8</v>
      </c>
      <c r="R3484" s="140" t="s">
        <v>27</v>
      </c>
      <c r="S3484" s="140" t="s">
        <v>135</v>
      </c>
      <c r="T3484" s="141" t="s">
        <v>135</v>
      </c>
      <c r="U3484" s="140" t="s">
        <v>8</v>
      </c>
      <c r="V3484" s="141" t="s">
        <v>15</v>
      </c>
      <c r="W3484" s="140" t="s">
        <v>4471</v>
      </c>
      <c r="X3484" s="140" t="s">
        <v>4471</v>
      </c>
      <c r="Y3484" s="140" t="s">
        <v>66</v>
      </c>
      <c r="Z3484" s="140" t="s">
        <v>66</v>
      </c>
      <c r="AA3484" s="140" t="s">
        <v>4471</v>
      </c>
      <c r="AB3484" s="140" t="s">
        <v>4471</v>
      </c>
      <c r="AC3484" s="140" t="s">
        <v>66</v>
      </c>
      <c r="AD3484" s="187" t="s">
        <v>66</v>
      </c>
      <c r="AE3484" s="151" t="s">
        <v>4471</v>
      </c>
      <c r="AF3484" s="151" t="s">
        <v>4471</v>
      </c>
      <c r="AG3484" s="134"/>
      <c r="AH3484" s="142"/>
      <c r="AI3484" s="143"/>
      <c r="AJ3484" s="143" t="b">
        <f t="shared" si="1224"/>
        <v>0</v>
      </c>
      <c r="AK3484" s="143" t="str">
        <f>O3484&amp;Q3484&amp;R3484&amp;U3484&amp;V3484&amp;Y3484&amp;Z3484&amp;AC3484&amp;AD3484</f>
        <v>P14120000</v>
      </c>
      <c r="AL3484" s="95"/>
      <c r="AM3484" s="41"/>
      <c r="AN3484" s="145" t="str">
        <f>N3484&amp;AK3484</f>
        <v>J9NP14120000</v>
      </c>
      <c r="AO3484" s="145"/>
      <c r="AP3484" s="30"/>
      <c r="AQ3484" s="145"/>
      <c r="AR3484" s="145" t="str">
        <f t="shared" si="1236"/>
        <v/>
      </c>
      <c r="AS3484" s="145" t="str">
        <f>IF(IFERROR(VLOOKUP(AE3484,#REF!,1,0),"")&lt;&gt;"",1,"")</f>
        <v/>
      </c>
      <c r="AT3484" s="145" t="str">
        <f>IF(IFERROR(VLOOKUP(AE3484,#REF!,1,0),"")&lt;&gt;"",1,"")</f>
        <v/>
      </c>
      <c r="AU3484" s="145" t="str">
        <f>IF(IFERROR(VLOOKUP(AE3484,#REF!,1,0),"")&lt;&gt;"",1,"")</f>
        <v/>
      </c>
      <c r="AV3484" s="145" t="str">
        <f>IF(IFERROR(VLOOKUP(AE3484,#REF!,1,0),"")&lt;&gt;"",1,"")</f>
        <v/>
      </c>
      <c r="AW3484" s="145" t="str">
        <f>IF(IFERROR(VLOOKUP(AE3484,#REF!,1,0),"")&lt;&gt;"",1,"")</f>
        <v/>
      </c>
      <c r="AX3484" s="145" t="str">
        <f>IF(IFERROR(VLOOKUP(AE3484,#REF!,1,0),"")&lt;&gt;"",1,"")</f>
        <v/>
      </c>
      <c r="AY3484" s="145" t="str">
        <f>IF(IFERROR(VLOOKUP(AE3484,#REF!,1,0),"")&lt;&gt;"",1,"")</f>
        <v/>
      </c>
      <c r="AZ3484" s="145" t="str">
        <f>IF(IFERROR(VLOOKUP(AE3484,#REF!,1,0),"")&lt;&gt;"",1,"")</f>
        <v/>
      </c>
      <c r="BA3484" s="145" t="str">
        <f>IF(IFERROR(VLOOKUP(AE3484,#REF!,1,0),"")&lt;&gt;"",1,"")</f>
        <v/>
      </c>
      <c r="BB3484" s="145" t="str">
        <f>IF(IFERROR(VLOOKUP(AE3484,#REF!,1,0),"")&lt;&gt;"",1,"")</f>
        <v/>
      </c>
      <c r="BC3484" s="145" t="str">
        <f>IF(IFERROR(VLOOKUP(AE3484,#REF!,1,0),"")&lt;&gt;"",1,"")</f>
        <v/>
      </c>
      <c r="BD3484" s="146" t="str">
        <f>IF(IFERROR(VLOOKUP(AE3484,#REF!,1,0),"")&lt;&gt;"",1,"")</f>
        <v/>
      </c>
      <c r="BE3484" s="148">
        <f t="shared" si="1223"/>
        <v>0</v>
      </c>
    </row>
    <row r="3485" spans="1:57" ht="17">
      <c r="A3485" s="137">
        <v>3303</v>
      </c>
      <c r="B3485" s="137"/>
      <c r="C3485" s="137"/>
      <c r="D3485" s="138"/>
      <c r="E3485" s="138"/>
      <c r="F3485" s="138"/>
      <c r="G3485" s="138"/>
      <c r="H3485" s="138"/>
      <c r="I3485" s="138"/>
      <c r="J3485" s="138"/>
      <c r="K3485" s="138"/>
      <c r="L3485" s="138" t="s">
        <v>7596</v>
      </c>
      <c r="M3485" s="158"/>
      <c r="N3485" s="139" t="s">
        <v>3963</v>
      </c>
      <c r="O3485" s="140" t="s">
        <v>126</v>
      </c>
      <c r="P3485" s="140" t="s">
        <v>127</v>
      </c>
      <c r="Q3485" s="140" t="s">
        <v>8</v>
      </c>
      <c r="R3485" s="140" t="s">
        <v>27</v>
      </c>
      <c r="S3485" s="140" t="s">
        <v>135</v>
      </c>
      <c r="T3485" s="141" t="s">
        <v>135</v>
      </c>
      <c r="U3485" s="140" t="s">
        <v>8</v>
      </c>
      <c r="V3485" s="141" t="s">
        <v>15</v>
      </c>
      <c r="W3485" s="140" t="s">
        <v>4471</v>
      </c>
      <c r="X3485" s="140" t="s">
        <v>4471</v>
      </c>
      <c r="Y3485" s="140" t="s">
        <v>8</v>
      </c>
      <c r="Z3485" s="140" t="s">
        <v>8</v>
      </c>
      <c r="AA3485" s="140" t="s">
        <v>4472</v>
      </c>
      <c r="AB3485" s="140" t="s">
        <v>4472</v>
      </c>
      <c r="AC3485" s="140" t="s">
        <v>66</v>
      </c>
      <c r="AD3485" s="187" t="s">
        <v>66</v>
      </c>
      <c r="AE3485" s="151" t="s">
        <v>4472</v>
      </c>
      <c r="AF3485" s="151" t="s">
        <v>4472</v>
      </c>
      <c r="AG3485" s="134"/>
      <c r="AH3485" s="142"/>
      <c r="AI3485" s="143"/>
      <c r="AJ3485" s="143" t="b">
        <f t="shared" si="1224"/>
        <v>0</v>
      </c>
      <c r="AK3485" s="143" t="str">
        <f>O3485&amp;Q3485&amp;R3485&amp;U3485&amp;V3485&amp;Y3485&amp;Z3485&amp;AC3485&amp;AD3485</f>
        <v>P14121100</v>
      </c>
      <c r="AL3485" s="95"/>
      <c r="AM3485" s="41"/>
      <c r="AN3485" s="145" t="str">
        <f>N3485&amp;AK3485</f>
        <v>J9NP14121100</v>
      </c>
      <c r="AO3485" s="145"/>
      <c r="AP3485" s="30"/>
      <c r="AQ3485" s="145"/>
      <c r="AR3485" s="145" t="str">
        <f t="shared" si="1236"/>
        <v/>
      </c>
      <c r="AS3485" s="145" t="str">
        <f>IF(IFERROR(VLOOKUP(AE3485,#REF!,1,0),"")&lt;&gt;"",1,"")</f>
        <v/>
      </c>
      <c r="AT3485" s="145" t="str">
        <f>IF(IFERROR(VLOOKUP(AE3485,#REF!,1,0),"")&lt;&gt;"",1,"")</f>
        <v/>
      </c>
      <c r="AU3485" s="145" t="str">
        <f>IF(IFERROR(VLOOKUP(AE3485,#REF!,1,0),"")&lt;&gt;"",1,"")</f>
        <v/>
      </c>
      <c r="AV3485" s="145" t="str">
        <f>IF(IFERROR(VLOOKUP(AE3485,#REF!,1,0),"")&lt;&gt;"",1,"")</f>
        <v/>
      </c>
      <c r="AW3485" s="145" t="str">
        <f>IF(IFERROR(VLOOKUP(AE3485,#REF!,1,0),"")&lt;&gt;"",1,"")</f>
        <v/>
      </c>
      <c r="AX3485" s="145" t="str">
        <f>IF(IFERROR(VLOOKUP(AE3485,#REF!,1,0),"")&lt;&gt;"",1,"")</f>
        <v/>
      </c>
      <c r="AY3485" s="145" t="str">
        <f>IF(IFERROR(VLOOKUP(AE3485,#REF!,1,0),"")&lt;&gt;"",1,"")</f>
        <v/>
      </c>
      <c r="AZ3485" s="145" t="str">
        <f>IF(IFERROR(VLOOKUP(AE3485,#REF!,1,0),"")&lt;&gt;"",1,"")</f>
        <v/>
      </c>
      <c r="BA3485" s="145" t="str">
        <f>IF(IFERROR(VLOOKUP(AE3485,#REF!,1,0),"")&lt;&gt;"",1,"")</f>
        <v/>
      </c>
      <c r="BB3485" s="145" t="str">
        <f>IF(IFERROR(VLOOKUP(AE3485,#REF!,1,0),"")&lt;&gt;"",1,"")</f>
        <v/>
      </c>
      <c r="BC3485" s="145" t="str">
        <f>IF(IFERROR(VLOOKUP(AE3485,#REF!,1,0),"")&lt;&gt;"",1,"")</f>
        <v/>
      </c>
      <c r="BD3485" s="146" t="str">
        <f>IF(IFERROR(VLOOKUP(AE3485,#REF!,1,0),"")&lt;&gt;"",1,"")</f>
        <v/>
      </c>
      <c r="BE3485" s="148">
        <f t="shared" si="1223"/>
        <v>0</v>
      </c>
    </row>
    <row r="3486" spans="1:57" ht="17">
      <c r="A3486" s="137">
        <v>3304</v>
      </c>
      <c r="B3486" s="137"/>
      <c r="C3486" s="137"/>
      <c r="D3486" s="138"/>
      <c r="E3486" s="138"/>
      <c r="F3486" s="138"/>
      <c r="G3486" s="138"/>
      <c r="H3486" s="138"/>
      <c r="I3486" s="138"/>
      <c r="J3486" s="138"/>
      <c r="K3486" s="138"/>
      <c r="L3486" s="138" t="s">
        <v>7597</v>
      </c>
      <c r="M3486" s="158"/>
      <c r="N3486" s="139" t="s">
        <v>3963</v>
      </c>
      <c r="O3486" s="140" t="s">
        <v>126</v>
      </c>
      <c r="P3486" s="140" t="s">
        <v>127</v>
      </c>
      <c r="Q3486" s="140" t="s">
        <v>8</v>
      </c>
      <c r="R3486" s="140" t="s">
        <v>27</v>
      </c>
      <c r="S3486" s="140" t="s">
        <v>135</v>
      </c>
      <c r="T3486" s="141" t="s">
        <v>135</v>
      </c>
      <c r="U3486" s="140" t="s">
        <v>8</v>
      </c>
      <c r="V3486" s="141" t="s">
        <v>15</v>
      </c>
      <c r="W3486" s="140" t="s">
        <v>4471</v>
      </c>
      <c r="X3486" s="140" t="s">
        <v>4471</v>
      </c>
      <c r="Y3486" s="140" t="s">
        <v>8</v>
      </c>
      <c r="Z3486" s="140" t="s">
        <v>15</v>
      </c>
      <c r="AA3486" s="140" t="s">
        <v>4473</v>
      </c>
      <c r="AB3486" s="140" t="s">
        <v>4473</v>
      </c>
      <c r="AC3486" s="140" t="s">
        <v>66</v>
      </c>
      <c r="AD3486" s="187" t="s">
        <v>66</v>
      </c>
      <c r="AE3486" s="151" t="s">
        <v>4473</v>
      </c>
      <c r="AF3486" s="151" t="s">
        <v>4473</v>
      </c>
      <c r="AG3486" s="134"/>
      <c r="AH3486" s="142"/>
      <c r="AI3486" s="143"/>
      <c r="AJ3486" s="143" t="b">
        <f t="shared" si="1224"/>
        <v>0</v>
      </c>
      <c r="AK3486" s="143" t="str">
        <f>O3486&amp;Q3486&amp;R3486&amp;U3486&amp;V3486&amp;Y3486&amp;Z3486&amp;AC3486&amp;AD3486</f>
        <v>P14121200</v>
      </c>
      <c r="AL3486" s="95"/>
      <c r="AM3486" s="41"/>
      <c r="AN3486" s="145" t="str">
        <f>N3486&amp;AK3486</f>
        <v>J9NP14121200</v>
      </c>
      <c r="AO3486" s="145"/>
      <c r="AP3486" s="30"/>
      <c r="AQ3486" s="145"/>
      <c r="AR3486" s="145" t="str">
        <f t="shared" si="1236"/>
        <v/>
      </c>
      <c r="AS3486" s="145" t="str">
        <f>IF(IFERROR(VLOOKUP(AE3486,#REF!,1,0),"")&lt;&gt;"",1,"")</f>
        <v/>
      </c>
      <c r="AT3486" s="145" t="str">
        <f>IF(IFERROR(VLOOKUP(AE3486,#REF!,1,0),"")&lt;&gt;"",1,"")</f>
        <v/>
      </c>
      <c r="AU3486" s="145" t="str">
        <f>IF(IFERROR(VLOOKUP(AE3486,#REF!,1,0),"")&lt;&gt;"",1,"")</f>
        <v/>
      </c>
      <c r="AV3486" s="145" t="str">
        <f>IF(IFERROR(VLOOKUP(AE3486,#REF!,1,0),"")&lt;&gt;"",1,"")</f>
        <v/>
      </c>
      <c r="AW3486" s="145" t="str">
        <f>IF(IFERROR(VLOOKUP(AE3486,#REF!,1,0),"")&lt;&gt;"",1,"")</f>
        <v/>
      </c>
      <c r="AX3486" s="145" t="str">
        <f>IF(IFERROR(VLOOKUP(AE3486,#REF!,1,0),"")&lt;&gt;"",1,"")</f>
        <v/>
      </c>
      <c r="AY3486" s="145" t="str">
        <f>IF(IFERROR(VLOOKUP(AE3486,#REF!,1,0),"")&lt;&gt;"",1,"")</f>
        <v/>
      </c>
      <c r="AZ3486" s="145" t="str">
        <f>IF(IFERROR(VLOOKUP(AE3486,#REF!,1,0),"")&lt;&gt;"",1,"")</f>
        <v/>
      </c>
      <c r="BA3486" s="145" t="str">
        <f>IF(IFERROR(VLOOKUP(AE3486,#REF!,1,0),"")&lt;&gt;"",1,"")</f>
        <v/>
      </c>
      <c r="BB3486" s="145" t="str">
        <f>IF(IFERROR(VLOOKUP(AE3486,#REF!,1,0),"")&lt;&gt;"",1,"")</f>
        <v/>
      </c>
      <c r="BC3486" s="145" t="str">
        <f>IF(IFERROR(VLOOKUP(AE3486,#REF!,1,0),"")&lt;&gt;"",1,"")</f>
        <v/>
      </c>
      <c r="BD3486" s="146" t="str">
        <f>IF(IFERROR(VLOOKUP(AE3486,#REF!,1,0),"")&lt;&gt;"",1,"")</f>
        <v/>
      </c>
      <c r="BE3486" s="148">
        <f t="shared" si="1223"/>
        <v>0</v>
      </c>
    </row>
    <row r="3487" spans="1:57" ht="17">
      <c r="A3487" s="137">
        <v>3305</v>
      </c>
      <c r="B3487" s="137"/>
      <c r="C3487" s="137"/>
      <c r="D3487" s="138"/>
      <c r="E3487" s="138"/>
      <c r="F3487" s="138"/>
      <c r="G3487" s="138"/>
      <c r="H3487" s="138"/>
      <c r="I3487" s="138"/>
      <c r="J3487" s="138"/>
      <c r="K3487" s="138"/>
      <c r="L3487" s="138" t="s">
        <v>7598</v>
      </c>
      <c r="M3487" s="158"/>
      <c r="N3487" s="139" t="s">
        <v>3963</v>
      </c>
      <c r="O3487" s="140" t="s">
        <v>126</v>
      </c>
      <c r="P3487" s="140" t="s">
        <v>127</v>
      </c>
      <c r="Q3487" s="140" t="s">
        <v>8</v>
      </c>
      <c r="R3487" s="140" t="s">
        <v>27</v>
      </c>
      <c r="S3487" s="140" t="s">
        <v>135</v>
      </c>
      <c r="T3487" s="141" t="s">
        <v>135</v>
      </c>
      <c r="U3487" s="140" t="s">
        <v>8</v>
      </c>
      <c r="V3487" s="141" t="s">
        <v>15</v>
      </c>
      <c r="W3487" s="140" t="s">
        <v>4471</v>
      </c>
      <c r="X3487" s="140" t="s">
        <v>4471</v>
      </c>
      <c r="Y3487" s="140" t="s">
        <v>8</v>
      </c>
      <c r="Z3487" s="140" t="s">
        <v>21</v>
      </c>
      <c r="AA3487" s="140" t="s">
        <v>4474</v>
      </c>
      <c r="AB3487" s="140" t="s">
        <v>4474</v>
      </c>
      <c r="AC3487" s="140" t="s">
        <v>66</v>
      </c>
      <c r="AD3487" s="187" t="s">
        <v>66</v>
      </c>
      <c r="AE3487" s="151" t="s">
        <v>4474</v>
      </c>
      <c r="AF3487" s="151" t="s">
        <v>4474</v>
      </c>
      <c r="AG3487" s="134"/>
      <c r="AH3487" s="142"/>
      <c r="AI3487" s="143"/>
      <c r="AJ3487" s="143" t="b">
        <f t="shared" si="1224"/>
        <v>0</v>
      </c>
      <c r="AK3487" s="143" t="str">
        <f>O3487&amp;Q3487&amp;R3487&amp;U3487&amp;V3487&amp;Y3487&amp;Z3487&amp;AC3487&amp;AD3487</f>
        <v>P14121300</v>
      </c>
      <c r="AL3487" s="95"/>
      <c r="AM3487" s="41"/>
      <c r="AN3487" s="145" t="str">
        <f>N3487&amp;AK3487</f>
        <v>J9NP14121300</v>
      </c>
      <c r="AO3487" s="145"/>
      <c r="AP3487" s="30"/>
      <c r="AQ3487" s="145"/>
      <c r="AR3487" s="145" t="str">
        <f t="shared" si="1236"/>
        <v/>
      </c>
      <c r="AS3487" s="145" t="str">
        <f>IF(IFERROR(VLOOKUP(AE3487,#REF!,1,0),"")&lt;&gt;"",1,"")</f>
        <v/>
      </c>
      <c r="AT3487" s="145" t="str">
        <f>IF(IFERROR(VLOOKUP(AE3487,#REF!,1,0),"")&lt;&gt;"",1,"")</f>
        <v/>
      </c>
      <c r="AU3487" s="145" t="str">
        <f>IF(IFERROR(VLOOKUP(AE3487,#REF!,1,0),"")&lt;&gt;"",1,"")</f>
        <v/>
      </c>
      <c r="AV3487" s="145" t="str">
        <f>IF(IFERROR(VLOOKUP(AE3487,#REF!,1,0),"")&lt;&gt;"",1,"")</f>
        <v/>
      </c>
      <c r="AW3487" s="145" t="str">
        <f>IF(IFERROR(VLOOKUP(AE3487,#REF!,1,0),"")&lt;&gt;"",1,"")</f>
        <v/>
      </c>
      <c r="AX3487" s="145" t="str">
        <f>IF(IFERROR(VLOOKUP(AE3487,#REF!,1,0),"")&lt;&gt;"",1,"")</f>
        <v/>
      </c>
      <c r="AY3487" s="145" t="str">
        <f>IF(IFERROR(VLOOKUP(AE3487,#REF!,1,0),"")&lt;&gt;"",1,"")</f>
        <v/>
      </c>
      <c r="AZ3487" s="145" t="str">
        <f>IF(IFERROR(VLOOKUP(AE3487,#REF!,1,0),"")&lt;&gt;"",1,"")</f>
        <v/>
      </c>
      <c r="BA3487" s="145" t="str">
        <f>IF(IFERROR(VLOOKUP(AE3487,#REF!,1,0),"")&lt;&gt;"",1,"")</f>
        <v/>
      </c>
      <c r="BB3487" s="145" t="str">
        <f>IF(IFERROR(VLOOKUP(AE3487,#REF!,1,0),"")&lt;&gt;"",1,"")</f>
        <v/>
      </c>
      <c r="BC3487" s="145" t="str">
        <f>IF(IFERROR(VLOOKUP(AE3487,#REF!,1,0),"")&lt;&gt;"",1,"")</f>
        <v/>
      </c>
      <c r="BD3487" s="146" t="str">
        <f>IF(IFERROR(VLOOKUP(AE3487,#REF!,1,0),"")&lt;&gt;"",1,"")</f>
        <v/>
      </c>
      <c r="BE3487" s="148">
        <f t="shared" si="1223"/>
        <v>0</v>
      </c>
    </row>
    <row r="3488" spans="1:57" ht="17">
      <c r="A3488" s="137">
        <v>3306</v>
      </c>
      <c r="B3488" s="137"/>
      <c r="C3488" s="137"/>
      <c r="D3488" s="138"/>
      <c r="E3488" s="138"/>
      <c r="F3488" s="138"/>
      <c r="G3488" s="138"/>
      <c r="H3488" s="138"/>
      <c r="I3488" s="138"/>
      <c r="J3488" s="138"/>
      <c r="K3488" s="138"/>
      <c r="L3488" s="138" t="s">
        <v>7599</v>
      </c>
      <c r="M3488" s="158"/>
      <c r="N3488" s="139" t="s">
        <v>3963</v>
      </c>
      <c r="O3488" s="140" t="s">
        <v>126</v>
      </c>
      <c r="P3488" s="140" t="s">
        <v>127</v>
      </c>
      <c r="Q3488" s="140" t="s">
        <v>8</v>
      </c>
      <c r="R3488" s="140" t="s">
        <v>27</v>
      </c>
      <c r="S3488" s="140" t="s">
        <v>135</v>
      </c>
      <c r="T3488" s="141" t="s">
        <v>135</v>
      </c>
      <c r="U3488" s="140" t="s">
        <v>8</v>
      </c>
      <c r="V3488" s="141" t="s">
        <v>15</v>
      </c>
      <c r="W3488" s="140" t="s">
        <v>4471</v>
      </c>
      <c r="X3488" s="140" t="s">
        <v>4471</v>
      </c>
      <c r="Y3488" s="140" t="s">
        <v>8</v>
      </c>
      <c r="Z3488" s="140" t="s">
        <v>27</v>
      </c>
      <c r="AA3488" s="140" t="s">
        <v>4475</v>
      </c>
      <c r="AB3488" s="140" t="s">
        <v>4475</v>
      </c>
      <c r="AC3488" s="140" t="s">
        <v>66</v>
      </c>
      <c r="AD3488" s="187" t="s">
        <v>66</v>
      </c>
      <c r="AE3488" s="151" t="s">
        <v>4475</v>
      </c>
      <c r="AF3488" s="151" t="s">
        <v>4475</v>
      </c>
      <c r="AG3488" s="134"/>
      <c r="AH3488" s="142"/>
      <c r="AI3488" s="143"/>
      <c r="AJ3488" s="143" t="b">
        <f t="shared" si="1224"/>
        <v>0</v>
      </c>
      <c r="AK3488" s="143" t="str">
        <f>O3488&amp;Q3488&amp;R3488&amp;U3488&amp;V3488&amp;Y3488&amp;Z3488&amp;AC3488&amp;AD3488</f>
        <v>P14121400</v>
      </c>
      <c r="AL3488" s="95"/>
      <c r="AM3488" s="41"/>
      <c r="AN3488" s="145" t="str">
        <f>N3488&amp;AK3488</f>
        <v>J9NP14121400</v>
      </c>
      <c r="AO3488" s="145"/>
      <c r="AP3488" s="30"/>
      <c r="AQ3488" s="145"/>
      <c r="AR3488" s="145" t="str">
        <f t="shared" si="1236"/>
        <v/>
      </c>
      <c r="AS3488" s="145" t="str">
        <f>IF(IFERROR(VLOOKUP(AE3488,#REF!,1,0),"")&lt;&gt;"",1,"")</f>
        <v/>
      </c>
      <c r="AT3488" s="145" t="str">
        <f>IF(IFERROR(VLOOKUP(AE3488,#REF!,1,0),"")&lt;&gt;"",1,"")</f>
        <v/>
      </c>
      <c r="AU3488" s="145" t="str">
        <f>IF(IFERROR(VLOOKUP(AE3488,#REF!,1,0),"")&lt;&gt;"",1,"")</f>
        <v/>
      </c>
      <c r="AV3488" s="145" t="str">
        <f>IF(IFERROR(VLOOKUP(AE3488,#REF!,1,0),"")&lt;&gt;"",1,"")</f>
        <v/>
      </c>
      <c r="AW3488" s="145" t="str">
        <f>IF(IFERROR(VLOOKUP(AE3488,#REF!,1,0),"")&lt;&gt;"",1,"")</f>
        <v/>
      </c>
      <c r="AX3488" s="145" t="str">
        <f>IF(IFERROR(VLOOKUP(AE3488,#REF!,1,0),"")&lt;&gt;"",1,"")</f>
        <v/>
      </c>
      <c r="AY3488" s="145" t="str">
        <f>IF(IFERROR(VLOOKUP(AE3488,#REF!,1,0),"")&lt;&gt;"",1,"")</f>
        <v/>
      </c>
      <c r="AZ3488" s="145" t="str">
        <f>IF(IFERROR(VLOOKUP(AE3488,#REF!,1,0),"")&lt;&gt;"",1,"")</f>
        <v/>
      </c>
      <c r="BA3488" s="145" t="str">
        <f>IF(IFERROR(VLOOKUP(AE3488,#REF!,1,0),"")&lt;&gt;"",1,"")</f>
        <v/>
      </c>
      <c r="BB3488" s="145" t="str">
        <f>IF(IFERROR(VLOOKUP(AE3488,#REF!,1,0),"")&lt;&gt;"",1,"")</f>
        <v/>
      </c>
      <c r="BC3488" s="145" t="str">
        <f>IF(IFERROR(VLOOKUP(AE3488,#REF!,1,0),"")&lt;&gt;"",1,"")</f>
        <v/>
      </c>
      <c r="BD3488" s="146" t="str">
        <f>IF(IFERROR(VLOOKUP(AE3488,#REF!,1,0),"")&lt;&gt;"",1,"")</f>
        <v/>
      </c>
      <c r="BE3488" s="148">
        <f t="shared" si="1223"/>
        <v>0</v>
      </c>
    </row>
    <row r="3489" spans="1:57" ht="17">
      <c r="A3489" s="137">
        <v>3307</v>
      </c>
      <c r="B3489" s="137"/>
      <c r="C3489" s="137"/>
      <c r="D3489" s="138"/>
      <c r="E3489" s="138"/>
      <c r="F3489" s="138"/>
      <c r="G3489" s="138"/>
      <c r="H3489" s="138"/>
      <c r="I3489" s="138"/>
      <c r="J3489" s="138"/>
      <c r="K3489" s="138"/>
      <c r="L3489" s="138" t="s">
        <v>7600</v>
      </c>
      <c r="M3489" s="158"/>
      <c r="N3489" s="139" t="s">
        <v>3963</v>
      </c>
      <c r="O3489" s="140" t="s">
        <v>126</v>
      </c>
      <c r="P3489" s="140" t="s">
        <v>127</v>
      </c>
      <c r="Q3489" s="140" t="s">
        <v>8</v>
      </c>
      <c r="R3489" s="140" t="s">
        <v>27</v>
      </c>
      <c r="S3489" s="140" t="s">
        <v>135</v>
      </c>
      <c r="T3489" s="141" t="s">
        <v>135</v>
      </c>
      <c r="U3489" s="140" t="s">
        <v>8</v>
      </c>
      <c r="V3489" s="141" t="s">
        <v>21</v>
      </c>
      <c r="W3489" s="140" t="s">
        <v>4476</v>
      </c>
      <c r="X3489" s="140" t="s">
        <v>4476</v>
      </c>
      <c r="Y3489" s="140" t="s">
        <v>66</v>
      </c>
      <c r="Z3489" s="140" t="s">
        <v>66</v>
      </c>
      <c r="AA3489" s="140" t="s">
        <v>4476</v>
      </c>
      <c r="AB3489" s="140" t="s">
        <v>4476</v>
      </c>
      <c r="AC3489" s="140" t="s">
        <v>66</v>
      </c>
      <c r="AD3489" s="187" t="s">
        <v>66</v>
      </c>
      <c r="AE3489" s="151" t="s">
        <v>4476</v>
      </c>
      <c r="AF3489" s="151" t="s">
        <v>4476</v>
      </c>
      <c r="AG3489" s="134"/>
      <c r="AH3489" s="142"/>
      <c r="AI3489" s="143"/>
      <c r="AJ3489" s="143" t="b">
        <f t="shared" si="1224"/>
        <v>0</v>
      </c>
      <c r="AK3489" s="143" t="str">
        <f>O3489&amp;Q3489&amp;R3489&amp;U3489&amp;V3489&amp;Y3489&amp;Z3489&amp;AC3489&amp;AD3489</f>
        <v>P14130000</v>
      </c>
      <c r="AL3489" s="95"/>
      <c r="AM3489" s="41"/>
      <c r="AN3489" s="145" t="str">
        <f>N3489&amp;AK3489</f>
        <v>J9NP14130000</v>
      </c>
      <c r="AO3489" s="145"/>
      <c r="AP3489" s="30"/>
      <c r="AQ3489" s="145"/>
      <c r="AR3489" s="145" t="str">
        <f t="shared" si="1236"/>
        <v/>
      </c>
      <c r="AS3489" s="145" t="str">
        <f>IF(IFERROR(VLOOKUP(AE3489,#REF!,1,0),"")&lt;&gt;"",1,"")</f>
        <v/>
      </c>
      <c r="AT3489" s="145" t="str">
        <f>IF(IFERROR(VLOOKUP(AE3489,#REF!,1,0),"")&lt;&gt;"",1,"")</f>
        <v/>
      </c>
      <c r="AU3489" s="145" t="str">
        <f>IF(IFERROR(VLOOKUP(AE3489,#REF!,1,0),"")&lt;&gt;"",1,"")</f>
        <v/>
      </c>
      <c r="AV3489" s="145" t="str">
        <f>IF(IFERROR(VLOOKUP(AE3489,#REF!,1,0),"")&lt;&gt;"",1,"")</f>
        <v/>
      </c>
      <c r="AW3489" s="145" t="str">
        <f>IF(IFERROR(VLOOKUP(AE3489,#REF!,1,0),"")&lt;&gt;"",1,"")</f>
        <v/>
      </c>
      <c r="AX3489" s="145" t="str">
        <f>IF(IFERROR(VLOOKUP(AE3489,#REF!,1,0),"")&lt;&gt;"",1,"")</f>
        <v/>
      </c>
      <c r="AY3489" s="145" t="str">
        <f>IF(IFERROR(VLOOKUP(AE3489,#REF!,1,0),"")&lt;&gt;"",1,"")</f>
        <v/>
      </c>
      <c r="AZ3489" s="145" t="str">
        <f>IF(IFERROR(VLOOKUP(AE3489,#REF!,1,0),"")&lt;&gt;"",1,"")</f>
        <v/>
      </c>
      <c r="BA3489" s="145" t="str">
        <f>IF(IFERROR(VLOOKUP(AE3489,#REF!,1,0),"")&lt;&gt;"",1,"")</f>
        <v/>
      </c>
      <c r="BB3489" s="145" t="str">
        <f>IF(IFERROR(VLOOKUP(AE3489,#REF!,1,0),"")&lt;&gt;"",1,"")</f>
        <v/>
      </c>
      <c r="BC3489" s="145" t="str">
        <f>IF(IFERROR(VLOOKUP(AE3489,#REF!,1,0),"")&lt;&gt;"",1,"")</f>
        <v/>
      </c>
      <c r="BD3489" s="146" t="str">
        <f>IF(IFERROR(VLOOKUP(AE3489,#REF!,1,0),"")&lt;&gt;"",1,"")</f>
        <v/>
      </c>
      <c r="BE3489" s="148">
        <f t="shared" si="1223"/>
        <v>0</v>
      </c>
    </row>
    <row r="3490" spans="1:57" ht="17">
      <c r="A3490" s="137">
        <v>3308</v>
      </c>
      <c r="B3490" s="137"/>
      <c r="C3490" s="137"/>
      <c r="D3490" s="138"/>
      <c r="E3490" s="138"/>
      <c r="F3490" s="138"/>
      <c r="G3490" s="138"/>
      <c r="H3490" s="138"/>
      <c r="I3490" s="138"/>
      <c r="J3490" s="138"/>
      <c r="K3490" s="138"/>
      <c r="L3490" s="138" t="s">
        <v>7601</v>
      </c>
      <c r="M3490" s="158"/>
      <c r="N3490" s="139" t="s">
        <v>3963</v>
      </c>
      <c r="O3490" s="140" t="s">
        <v>126</v>
      </c>
      <c r="P3490" s="140" t="s">
        <v>127</v>
      </c>
      <c r="Q3490" s="140" t="s">
        <v>8</v>
      </c>
      <c r="R3490" s="140" t="s">
        <v>27</v>
      </c>
      <c r="S3490" s="140" t="s">
        <v>135</v>
      </c>
      <c r="T3490" s="141" t="s">
        <v>135</v>
      </c>
      <c r="U3490" s="140" t="s">
        <v>8</v>
      </c>
      <c r="V3490" s="141">
        <v>4</v>
      </c>
      <c r="W3490" s="140" t="s">
        <v>4477</v>
      </c>
      <c r="X3490" s="140" t="s">
        <v>4477</v>
      </c>
      <c r="Y3490" s="140" t="s">
        <v>66</v>
      </c>
      <c r="Z3490" s="140" t="s">
        <v>66</v>
      </c>
      <c r="AA3490" s="140" t="s">
        <v>4477</v>
      </c>
      <c r="AB3490" s="140" t="s">
        <v>4477</v>
      </c>
      <c r="AC3490" s="140" t="s">
        <v>66</v>
      </c>
      <c r="AD3490" s="187" t="s">
        <v>66</v>
      </c>
      <c r="AE3490" s="140" t="s">
        <v>4477</v>
      </c>
      <c r="AF3490" s="140" t="s">
        <v>4477</v>
      </c>
      <c r="AG3490" s="134"/>
      <c r="AH3490" s="142"/>
      <c r="AI3490" s="143"/>
      <c r="AJ3490" s="143" t="b">
        <f t="shared" si="1224"/>
        <v>0</v>
      </c>
      <c r="AK3490" s="143" t="str">
        <f>O3490&amp;Q3490&amp;R3490&amp;U3490&amp;V3490&amp;Y3490&amp;Z3490&amp;AC3490&amp;AD3490</f>
        <v>P14140000</v>
      </c>
      <c r="AL3490" s="95"/>
      <c r="AM3490" s="41"/>
      <c r="AN3490" s="145" t="str">
        <f>N3490&amp;AK3490</f>
        <v>J9NP14140000</v>
      </c>
      <c r="AO3490" s="145"/>
      <c r="AP3490" s="30"/>
      <c r="AQ3490" s="145"/>
      <c r="AR3490" s="145" t="str">
        <f t="shared" si="1236"/>
        <v/>
      </c>
      <c r="AS3490" s="145" t="str">
        <f>IF(IFERROR(VLOOKUP(AE3490,#REF!,1,0),"")&lt;&gt;"",1,"")</f>
        <v/>
      </c>
      <c r="AT3490" s="145" t="str">
        <f>IF(IFERROR(VLOOKUP(AE3490,#REF!,1,0),"")&lt;&gt;"",1,"")</f>
        <v/>
      </c>
      <c r="AU3490" s="145" t="str">
        <f>IF(IFERROR(VLOOKUP(AE3490,#REF!,1,0),"")&lt;&gt;"",1,"")</f>
        <v/>
      </c>
      <c r="AV3490" s="145" t="str">
        <f>IF(IFERROR(VLOOKUP(AE3490,#REF!,1,0),"")&lt;&gt;"",1,"")</f>
        <v/>
      </c>
      <c r="AW3490" s="145" t="str">
        <f>IF(IFERROR(VLOOKUP(AE3490,#REF!,1,0),"")&lt;&gt;"",1,"")</f>
        <v/>
      </c>
      <c r="AX3490" s="145" t="str">
        <f>IF(IFERROR(VLOOKUP(AE3490,#REF!,1,0),"")&lt;&gt;"",1,"")</f>
        <v/>
      </c>
      <c r="AY3490" s="145" t="str">
        <f>IF(IFERROR(VLOOKUP(AE3490,#REF!,1,0),"")&lt;&gt;"",1,"")</f>
        <v/>
      </c>
      <c r="AZ3490" s="145" t="str">
        <f>IF(IFERROR(VLOOKUP(AE3490,#REF!,1,0),"")&lt;&gt;"",1,"")</f>
        <v/>
      </c>
      <c r="BA3490" s="145" t="str">
        <f>IF(IFERROR(VLOOKUP(AE3490,#REF!,1,0),"")&lt;&gt;"",1,"")</f>
        <v/>
      </c>
      <c r="BB3490" s="145" t="str">
        <f>IF(IFERROR(VLOOKUP(AE3490,#REF!,1,0),"")&lt;&gt;"",1,"")</f>
        <v/>
      </c>
      <c r="BC3490" s="145" t="str">
        <f>IF(IFERROR(VLOOKUP(AE3490,#REF!,1,0),"")&lt;&gt;"",1,"")</f>
        <v/>
      </c>
      <c r="BD3490" s="146" t="str">
        <f>IF(IFERROR(VLOOKUP(AE3490,#REF!,1,0),"")&lt;&gt;"",1,"")</f>
        <v/>
      </c>
      <c r="BE3490" s="148">
        <f t="shared" si="1223"/>
        <v>0</v>
      </c>
    </row>
    <row r="3491" spans="1:57" ht="17">
      <c r="A3491" s="137">
        <v>3309</v>
      </c>
      <c r="B3491" s="137"/>
      <c r="C3491" s="137"/>
      <c r="D3491" s="138"/>
      <c r="E3491" s="138"/>
      <c r="F3491" s="138"/>
      <c r="G3491" s="138"/>
      <c r="H3491" s="138"/>
      <c r="I3491" s="138"/>
      <c r="J3491" s="138"/>
      <c r="K3491" s="138"/>
      <c r="L3491" s="138" t="s">
        <v>7602</v>
      </c>
      <c r="M3491" s="158"/>
      <c r="N3491" s="139" t="s">
        <v>3963</v>
      </c>
      <c r="O3491" s="140" t="s">
        <v>126</v>
      </c>
      <c r="P3491" s="140" t="s">
        <v>127</v>
      </c>
      <c r="Q3491" s="140" t="s">
        <v>8</v>
      </c>
      <c r="R3491" s="140" t="s">
        <v>27</v>
      </c>
      <c r="S3491" s="140" t="s">
        <v>135</v>
      </c>
      <c r="T3491" s="141" t="s">
        <v>135</v>
      </c>
      <c r="U3491" s="140" t="s">
        <v>8</v>
      </c>
      <c r="V3491" s="141">
        <v>5</v>
      </c>
      <c r="W3491" s="169" t="s">
        <v>4478</v>
      </c>
      <c r="X3491" s="169" t="s">
        <v>4478</v>
      </c>
      <c r="Y3491" s="140" t="s">
        <v>66</v>
      </c>
      <c r="Z3491" s="140" t="s">
        <v>66</v>
      </c>
      <c r="AA3491" s="140" t="s">
        <v>4478</v>
      </c>
      <c r="AB3491" s="140" t="s">
        <v>4478</v>
      </c>
      <c r="AC3491" s="140" t="s">
        <v>66</v>
      </c>
      <c r="AD3491" s="187" t="s">
        <v>66</v>
      </c>
      <c r="AE3491" s="189" t="s">
        <v>4478</v>
      </c>
      <c r="AF3491" s="189" t="s">
        <v>4478</v>
      </c>
      <c r="AG3491" s="134"/>
      <c r="AH3491" s="142"/>
      <c r="AI3491" s="143"/>
      <c r="AJ3491" s="143" t="b">
        <f t="shared" si="1224"/>
        <v>0</v>
      </c>
      <c r="AK3491" s="143" t="str">
        <f>O3491&amp;Q3491&amp;R3491&amp;U3491&amp;V3491&amp;Y3491&amp;Z3491&amp;AC3491&amp;AD3491</f>
        <v>P14150000</v>
      </c>
      <c r="AL3491" s="95"/>
      <c r="AM3491" s="41"/>
      <c r="AN3491" s="145" t="str">
        <f>N3491&amp;AK3491</f>
        <v>J9NP14150000</v>
      </c>
      <c r="AO3491" s="145"/>
      <c r="AP3491" s="30"/>
      <c r="AQ3491" s="194" t="e">
        <f>VLOOKUP(AE3491,#REF!,2,0)</f>
        <v>#REF!</v>
      </c>
      <c r="AR3491" s="145"/>
      <c r="AS3491" s="145" t="str">
        <f>IF(IFERROR(VLOOKUP(AE3491,#REF!,1,0),"")&lt;&gt;"",1,"")</f>
        <v/>
      </c>
      <c r="AT3491" s="145" t="str">
        <f>IF(IFERROR(VLOOKUP(AE3491,#REF!,1,0),"")&lt;&gt;"",1,"")</f>
        <v/>
      </c>
      <c r="AU3491" s="145" t="str">
        <f>IF(IFERROR(VLOOKUP(AE3491,#REF!,1,0),"")&lt;&gt;"",1,"")</f>
        <v/>
      </c>
      <c r="AV3491" s="145" t="str">
        <f>IF(IFERROR(VLOOKUP(AE3491,#REF!,1,0),"")&lt;&gt;"",1,"")</f>
        <v/>
      </c>
      <c r="AW3491" s="145" t="str">
        <f>IF(IFERROR(VLOOKUP(AE3491,#REF!,1,0),"")&lt;&gt;"",1,"")</f>
        <v/>
      </c>
      <c r="AX3491" s="145" t="str">
        <f>IF(IFERROR(VLOOKUP(AE3491,#REF!,1,0),"")&lt;&gt;"",1,"")</f>
        <v/>
      </c>
      <c r="AY3491" s="145" t="str">
        <f>IF(IFERROR(VLOOKUP(AE3491,#REF!,1,0),"")&lt;&gt;"",1,"")</f>
        <v/>
      </c>
      <c r="AZ3491" s="145" t="str">
        <f>IF(IFERROR(VLOOKUP(AE3491,#REF!,1,0),"")&lt;&gt;"",1,"")</f>
        <v/>
      </c>
      <c r="BA3491" s="145" t="str">
        <f>IF(IFERROR(VLOOKUP(AE3491,#REF!,1,0),"")&lt;&gt;"",1,"")</f>
        <v/>
      </c>
      <c r="BB3491" s="145" t="str">
        <f>IF(IFERROR(VLOOKUP(AE3491,#REF!,1,0),"")&lt;&gt;"",1,"")</f>
        <v/>
      </c>
      <c r="BC3491" s="145" t="str">
        <f>IF(IFERROR(VLOOKUP(AE3491,#REF!,1,0),"")&lt;&gt;"",1,"")</f>
        <v/>
      </c>
      <c r="BD3491" s="146" t="str">
        <f>IF(IFERROR(VLOOKUP(AE3491,#REF!,1,0),"")&lt;&gt;"",1,"")</f>
        <v/>
      </c>
      <c r="BE3491" s="148">
        <f t="shared" si="1223"/>
        <v>0</v>
      </c>
    </row>
    <row r="3492" spans="1:57" ht="17">
      <c r="A3492" s="137">
        <v>3310</v>
      </c>
      <c r="B3492" s="137"/>
      <c r="C3492" s="137"/>
      <c r="D3492" s="138"/>
      <c r="E3492" s="138"/>
      <c r="F3492" s="138"/>
      <c r="G3492" s="138"/>
      <c r="H3492" s="138"/>
      <c r="I3492" s="138"/>
      <c r="J3492" s="138"/>
      <c r="K3492" s="138"/>
      <c r="L3492" s="138" t="s">
        <v>7603</v>
      </c>
      <c r="M3492" s="158"/>
      <c r="N3492" s="139" t="s">
        <v>3963</v>
      </c>
      <c r="O3492" s="140" t="s">
        <v>126</v>
      </c>
      <c r="P3492" s="140" t="s">
        <v>127</v>
      </c>
      <c r="Q3492" s="140" t="s">
        <v>8</v>
      </c>
      <c r="R3492" s="140" t="s">
        <v>27</v>
      </c>
      <c r="S3492" s="140" t="s">
        <v>135</v>
      </c>
      <c r="T3492" s="141" t="s">
        <v>135</v>
      </c>
      <c r="U3492" s="140" t="s">
        <v>8</v>
      </c>
      <c r="V3492" s="141">
        <v>6</v>
      </c>
      <c r="W3492" s="169" t="s">
        <v>4479</v>
      </c>
      <c r="X3492" s="169" t="s">
        <v>4479</v>
      </c>
      <c r="Y3492" s="140" t="s">
        <v>66</v>
      </c>
      <c r="Z3492" s="140" t="s">
        <v>66</v>
      </c>
      <c r="AA3492" s="140" t="s">
        <v>4479</v>
      </c>
      <c r="AB3492" s="140" t="s">
        <v>4479</v>
      </c>
      <c r="AC3492" s="140" t="s">
        <v>66</v>
      </c>
      <c r="AD3492" s="187" t="s">
        <v>66</v>
      </c>
      <c r="AE3492" s="189" t="s">
        <v>4479</v>
      </c>
      <c r="AF3492" s="189" t="s">
        <v>4479</v>
      </c>
      <c r="AG3492" s="134"/>
      <c r="AH3492" s="142"/>
      <c r="AI3492" s="143"/>
      <c r="AJ3492" s="143" t="b">
        <f t="shared" si="1224"/>
        <v>0</v>
      </c>
      <c r="AK3492" s="143" t="str">
        <f>O3492&amp;Q3492&amp;R3492&amp;U3492&amp;V3492&amp;Y3492&amp;Z3492&amp;AC3492&amp;AD3492</f>
        <v>P14160000</v>
      </c>
      <c r="AL3492" s="95"/>
      <c r="AM3492" s="41"/>
      <c r="AN3492" s="145" t="str">
        <f>N3492&amp;AK3492</f>
        <v>J9NP14160000</v>
      </c>
      <c r="AO3492" s="145"/>
      <c r="AP3492" s="30"/>
      <c r="AQ3492" s="194" t="e">
        <f>VLOOKUP(AE3492,#REF!,2,0)</f>
        <v>#REF!</v>
      </c>
      <c r="AR3492" s="145"/>
      <c r="AS3492" s="145" t="str">
        <f>IF(IFERROR(VLOOKUP(AE3492,#REF!,1,0),"")&lt;&gt;"",1,"")</f>
        <v/>
      </c>
      <c r="AT3492" s="145" t="str">
        <f>IF(IFERROR(VLOOKUP(AE3492,#REF!,1,0),"")&lt;&gt;"",1,"")</f>
        <v/>
      </c>
      <c r="AU3492" s="145" t="str">
        <f>IF(IFERROR(VLOOKUP(AE3492,#REF!,1,0),"")&lt;&gt;"",1,"")</f>
        <v/>
      </c>
      <c r="AV3492" s="145" t="str">
        <f>IF(IFERROR(VLOOKUP(AE3492,#REF!,1,0),"")&lt;&gt;"",1,"")</f>
        <v/>
      </c>
      <c r="AW3492" s="145" t="str">
        <f>IF(IFERROR(VLOOKUP(AE3492,#REF!,1,0),"")&lt;&gt;"",1,"")</f>
        <v/>
      </c>
      <c r="AX3492" s="145" t="str">
        <f>IF(IFERROR(VLOOKUP(AE3492,#REF!,1,0),"")&lt;&gt;"",1,"")</f>
        <v/>
      </c>
      <c r="AY3492" s="145" t="str">
        <f>IF(IFERROR(VLOOKUP(AE3492,#REF!,1,0),"")&lt;&gt;"",1,"")</f>
        <v/>
      </c>
      <c r="AZ3492" s="145" t="str">
        <f>IF(IFERROR(VLOOKUP(AE3492,#REF!,1,0),"")&lt;&gt;"",1,"")</f>
        <v/>
      </c>
      <c r="BA3492" s="145" t="str">
        <f>IF(IFERROR(VLOOKUP(AE3492,#REF!,1,0),"")&lt;&gt;"",1,"")</f>
        <v/>
      </c>
      <c r="BB3492" s="145" t="str">
        <f>IF(IFERROR(VLOOKUP(AE3492,#REF!,1,0),"")&lt;&gt;"",1,"")</f>
        <v/>
      </c>
      <c r="BC3492" s="145" t="str">
        <f>IF(IFERROR(VLOOKUP(AE3492,#REF!,1,0),"")&lt;&gt;"",1,"")</f>
        <v/>
      </c>
      <c r="BD3492" s="146" t="str">
        <f>IF(IFERROR(VLOOKUP(AE3492,#REF!,1,0),"")&lt;&gt;"",1,"")</f>
        <v/>
      </c>
      <c r="BE3492" s="148">
        <f t="shared" si="1223"/>
        <v>0</v>
      </c>
    </row>
    <row r="3493" spans="1:57" ht="17">
      <c r="A3493" s="137">
        <v>3311</v>
      </c>
      <c r="B3493" s="137"/>
      <c r="C3493" s="137"/>
      <c r="D3493" s="138"/>
      <c r="E3493" s="138"/>
      <c r="F3493" s="138"/>
      <c r="G3493" s="138"/>
      <c r="H3493" s="138"/>
      <c r="I3493" s="138"/>
      <c r="J3493" s="138"/>
      <c r="K3493" s="138"/>
      <c r="L3493" s="138" t="s">
        <v>7604</v>
      </c>
      <c r="M3493" s="158"/>
      <c r="N3493" s="139" t="s">
        <v>3963</v>
      </c>
      <c r="O3493" s="140" t="s">
        <v>126</v>
      </c>
      <c r="P3493" s="140" t="s">
        <v>127</v>
      </c>
      <c r="Q3493" s="140" t="s">
        <v>8</v>
      </c>
      <c r="R3493" s="140" t="s">
        <v>27</v>
      </c>
      <c r="S3493" s="140" t="s">
        <v>135</v>
      </c>
      <c r="T3493" s="141" t="s">
        <v>135</v>
      </c>
      <c r="U3493" s="140" t="s">
        <v>8</v>
      </c>
      <c r="V3493" s="141">
        <v>7</v>
      </c>
      <c r="W3493" s="169" t="s">
        <v>4480</v>
      </c>
      <c r="X3493" s="169" t="s">
        <v>4480</v>
      </c>
      <c r="Y3493" s="140" t="s">
        <v>66</v>
      </c>
      <c r="Z3493" s="140" t="s">
        <v>66</v>
      </c>
      <c r="AA3493" s="140" t="s">
        <v>4480</v>
      </c>
      <c r="AB3493" s="140" t="s">
        <v>4480</v>
      </c>
      <c r="AC3493" s="140" t="s">
        <v>66</v>
      </c>
      <c r="AD3493" s="187" t="s">
        <v>66</v>
      </c>
      <c r="AE3493" s="189" t="s">
        <v>4480</v>
      </c>
      <c r="AF3493" s="189" t="s">
        <v>4480</v>
      </c>
      <c r="AG3493" s="134"/>
      <c r="AH3493" s="142"/>
      <c r="AI3493" s="143"/>
      <c r="AJ3493" s="143" t="b">
        <f t="shared" si="1224"/>
        <v>0</v>
      </c>
      <c r="AK3493" s="143" t="str">
        <f>O3493&amp;Q3493&amp;R3493&amp;U3493&amp;V3493&amp;Y3493&amp;Z3493&amp;AC3493&amp;AD3493</f>
        <v>P14170000</v>
      </c>
      <c r="AL3493" s="95"/>
      <c r="AM3493" s="41"/>
      <c r="AN3493" s="145" t="str">
        <f>N3493&amp;AK3493</f>
        <v>J9NP14170000</v>
      </c>
      <c r="AO3493" s="145"/>
      <c r="AP3493" s="30"/>
      <c r="AQ3493" s="194" t="e">
        <f>VLOOKUP(AE3493,#REF!,2,0)</f>
        <v>#REF!</v>
      </c>
      <c r="AR3493" s="145"/>
      <c r="AS3493" s="145" t="str">
        <f>IF(IFERROR(VLOOKUP(AE3493,#REF!,1,0),"")&lt;&gt;"",1,"")</f>
        <v/>
      </c>
      <c r="AT3493" s="145" t="str">
        <f>IF(IFERROR(VLOOKUP(AE3493,#REF!,1,0),"")&lt;&gt;"",1,"")</f>
        <v/>
      </c>
      <c r="AU3493" s="145" t="str">
        <f>IF(IFERROR(VLOOKUP(AE3493,#REF!,1,0),"")&lt;&gt;"",1,"")</f>
        <v/>
      </c>
      <c r="AV3493" s="145" t="str">
        <f>IF(IFERROR(VLOOKUP(AE3493,#REF!,1,0),"")&lt;&gt;"",1,"")</f>
        <v/>
      </c>
      <c r="AW3493" s="145" t="str">
        <f>IF(IFERROR(VLOOKUP(AE3493,#REF!,1,0),"")&lt;&gt;"",1,"")</f>
        <v/>
      </c>
      <c r="AX3493" s="145" t="str">
        <f>IF(IFERROR(VLOOKUP(AE3493,#REF!,1,0),"")&lt;&gt;"",1,"")</f>
        <v/>
      </c>
      <c r="AY3493" s="145" t="str">
        <f>IF(IFERROR(VLOOKUP(AE3493,#REF!,1,0),"")&lt;&gt;"",1,"")</f>
        <v/>
      </c>
      <c r="AZ3493" s="145" t="str">
        <f>IF(IFERROR(VLOOKUP(AE3493,#REF!,1,0),"")&lt;&gt;"",1,"")</f>
        <v/>
      </c>
      <c r="BA3493" s="145" t="str">
        <f>IF(IFERROR(VLOOKUP(AE3493,#REF!,1,0),"")&lt;&gt;"",1,"")</f>
        <v/>
      </c>
      <c r="BB3493" s="145" t="str">
        <f>IF(IFERROR(VLOOKUP(AE3493,#REF!,1,0),"")&lt;&gt;"",1,"")</f>
        <v/>
      </c>
      <c r="BC3493" s="145" t="str">
        <f>IF(IFERROR(VLOOKUP(AE3493,#REF!,1,0),"")&lt;&gt;"",1,"")</f>
        <v/>
      </c>
      <c r="BD3493" s="146" t="str">
        <f>IF(IFERROR(VLOOKUP(AE3493,#REF!,1,0),"")&lt;&gt;"",1,"")</f>
        <v/>
      </c>
      <c r="BE3493" s="148">
        <f t="shared" si="1223"/>
        <v>0</v>
      </c>
    </row>
    <row r="3494" spans="1:57" ht="17">
      <c r="A3494" s="137">
        <v>3312</v>
      </c>
      <c r="B3494" s="137"/>
      <c r="C3494" s="137"/>
      <c r="D3494" s="138"/>
      <c r="E3494" s="138"/>
      <c r="F3494" s="138"/>
      <c r="G3494" s="138"/>
      <c r="H3494" s="138"/>
      <c r="I3494" s="138"/>
      <c r="J3494" s="138"/>
      <c r="K3494" s="138"/>
      <c r="L3494" s="138" t="s">
        <v>7605</v>
      </c>
      <c r="M3494" s="158"/>
      <c r="N3494" s="139" t="s">
        <v>3963</v>
      </c>
      <c r="O3494" s="140" t="s">
        <v>126</v>
      </c>
      <c r="P3494" s="140" t="s">
        <v>127</v>
      </c>
      <c r="Q3494" s="140" t="s">
        <v>8</v>
      </c>
      <c r="R3494" s="140" t="s">
        <v>27</v>
      </c>
      <c r="S3494" s="140" t="s">
        <v>135</v>
      </c>
      <c r="T3494" s="141" t="s">
        <v>135</v>
      </c>
      <c r="U3494" s="140" t="s">
        <v>8</v>
      </c>
      <c r="V3494" s="141">
        <v>8</v>
      </c>
      <c r="W3494" s="169" t="s">
        <v>4481</v>
      </c>
      <c r="X3494" s="169" t="s">
        <v>4481</v>
      </c>
      <c r="Y3494" s="140" t="s">
        <v>66</v>
      </c>
      <c r="Z3494" s="140" t="s">
        <v>66</v>
      </c>
      <c r="AA3494" s="140" t="s">
        <v>4481</v>
      </c>
      <c r="AB3494" s="140" t="s">
        <v>4481</v>
      </c>
      <c r="AC3494" s="140" t="s">
        <v>66</v>
      </c>
      <c r="AD3494" s="187" t="s">
        <v>66</v>
      </c>
      <c r="AE3494" s="189" t="s">
        <v>4481</v>
      </c>
      <c r="AF3494" s="189" t="s">
        <v>4481</v>
      </c>
      <c r="AG3494" s="134"/>
      <c r="AH3494" s="142"/>
      <c r="AI3494" s="143"/>
      <c r="AJ3494" s="143" t="b">
        <f t="shared" si="1224"/>
        <v>0</v>
      </c>
      <c r="AK3494" s="143" t="str">
        <f>O3494&amp;Q3494&amp;R3494&amp;U3494&amp;V3494&amp;Y3494&amp;Z3494&amp;AC3494&amp;AD3494</f>
        <v>P14180000</v>
      </c>
      <c r="AL3494" s="95"/>
      <c r="AM3494" s="41"/>
      <c r="AN3494" s="145" t="str">
        <f>N3494&amp;AK3494</f>
        <v>J9NP14180000</v>
      </c>
      <c r="AO3494" s="145"/>
      <c r="AP3494" s="30"/>
      <c r="AQ3494" s="194" t="e">
        <f>VLOOKUP(AE3494,#REF!,2,0)</f>
        <v>#REF!</v>
      </c>
      <c r="AR3494" s="145"/>
      <c r="AS3494" s="145" t="str">
        <f>IF(IFERROR(VLOOKUP(AE3494,#REF!,1,0),"")&lt;&gt;"",1,"")</f>
        <v/>
      </c>
      <c r="AT3494" s="145" t="str">
        <f>IF(IFERROR(VLOOKUP(AE3494,#REF!,1,0),"")&lt;&gt;"",1,"")</f>
        <v/>
      </c>
      <c r="AU3494" s="145" t="str">
        <f>IF(IFERROR(VLOOKUP(AE3494,#REF!,1,0),"")&lt;&gt;"",1,"")</f>
        <v/>
      </c>
      <c r="AV3494" s="145" t="str">
        <f>IF(IFERROR(VLOOKUP(AE3494,#REF!,1,0),"")&lt;&gt;"",1,"")</f>
        <v/>
      </c>
      <c r="AW3494" s="145" t="str">
        <f>IF(IFERROR(VLOOKUP(AE3494,#REF!,1,0),"")&lt;&gt;"",1,"")</f>
        <v/>
      </c>
      <c r="AX3494" s="145" t="str">
        <f>IF(IFERROR(VLOOKUP(AE3494,#REF!,1,0),"")&lt;&gt;"",1,"")</f>
        <v/>
      </c>
      <c r="AY3494" s="145" t="str">
        <f>IF(IFERROR(VLOOKUP(AE3494,#REF!,1,0),"")&lt;&gt;"",1,"")</f>
        <v/>
      </c>
      <c r="AZ3494" s="145" t="str">
        <f>IF(IFERROR(VLOOKUP(AE3494,#REF!,1,0),"")&lt;&gt;"",1,"")</f>
        <v/>
      </c>
      <c r="BA3494" s="145" t="str">
        <f>IF(IFERROR(VLOOKUP(AE3494,#REF!,1,0),"")&lt;&gt;"",1,"")</f>
        <v/>
      </c>
      <c r="BB3494" s="145" t="str">
        <f>IF(IFERROR(VLOOKUP(AE3494,#REF!,1,0),"")&lt;&gt;"",1,"")</f>
        <v/>
      </c>
      <c r="BC3494" s="145" t="str">
        <f>IF(IFERROR(VLOOKUP(AE3494,#REF!,1,0),"")&lt;&gt;"",1,"")</f>
        <v/>
      </c>
      <c r="BD3494" s="146" t="str">
        <f>IF(IFERROR(VLOOKUP(AE3494,#REF!,1,0),"")&lt;&gt;"",1,"")</f>
        <v/>
      </c>
      <c r="BE3494" s="148">
        <f t="shared" si="1223"/>
        <v>0</v>
      </c>
    </row>
    <row r="3495" spans="1:57" ht="17">
      <c r="A3495" s="137">
        <v>3313</v>
      </c>
      <c r="B3495" s="137"/>
      <c r="C3495" s="137"/>
      <c r="D3495" s="138"/>
      <c r="E3495" s="138"/>
      <c r="F3495" s="138"/>
      <c r="G3495" s="138"/>
      <c r="H3495" s="138"/>
      <c r="I3495" s="138"/>
      <c r="J3495" s="138"/>
      <c r="K3495" s="138"/>
      <c r="L3495" s="138" t="s">
        <v>7606</v>
      </c>
      <c r="M3495" s="158"/>
      <c r="N3495" s="139" t="s">
        <v>3963</v>
      </c>
      <c r="O3495" s="140" t="s">
        <v>126</v>
      </c>
      <c r="P3495" s="140" t="s">
        <v>127</v>
      </c>
      <c r="Q3495" s="140" t="s">
        <v>8</v>
      </c>
      <c r="R3495" s="140" t="s">
        <v>27</v>
      </c>
      <c r="S3495" s="140" t="s">
        <v>135</v>
      </c>
      <c r="T3495" s="141" t="s">
        <v>135</v>
      </c>
      <c r="U3495" s="140" t="s">
        <v>8</v>
      </c>
      <c r="V3495" s="141">
        <v>9</v>
      </c>
      <c r="W3495" s="169" t="s">
        <v>4482</v>
      </c>
      <c r="X3495" s="169" t="s">
        <v>4482</v>
      </c>
      <c r="Y3495" s="140" t="s">
        <v>66</v>
      </c>
      <c r="Z3495" s="140" t="s">
        <v>66</v>
      </c>
      <c r="AA3495" s="140" t="s">
        <v>4482</v>
      </c>
      <c r="AB3495" s="140" t="s">
        <v>4482</v>
      </c>
      <c r="AC3495" s="140" t="s">
        <v>66</v>
      </c>
      <c r="AD3495" s="187" t="s">
        <v>66</v>
      </c>
      <c r="AE3495" s="189" t="s">
        <v>4482</v>
      </c>
      <c r="AF3495" s="189" t="s">
        <v>4482</v>
      </c>
      <c r="AG3495" s="134"/>
      <c r="AH3495" s="142"/>
      <c r="AI3495" s="143"/>
      <c r="AJ3495" s="143" t="b">
        <f t="shared" si="1224"/>
        <v>0</v>
      </c>
      <c r="AK3495" s="143" t="str">
        <f>O3495&amp;Q3495&amp;R3495&amp;U3495&amp;V3495&amp;Y3495&amp;Z3495&amp;AC3495&amp;AD3495</f>
        <v>P14190000</v>
      </c>
      <c r="AL3495" s="95"/>
      <c r="AM3495" s="41"/>
      <c r="AN3495" s="145" t="str">
        <f>N3495&amp;AK3495</f>
        <v>J9NP14190000</v>
      </c>
      <c r="AO3495" s="145"/>
      <c r="AP3495" s="30"/>
      <c r="AQ3495" s="194" t="e">
        <f>VLOOKUP(AE3495,#REF!,2,0)</f>
        <v>#REF!</v>
      </c>
      <c r="AR3495" s="145"/>
      <c r="AS3495" s="145" t="str">
        <f>IF(IFERROR(VLOOKUP(AE3495,#REF!,1,0),"")&lt;&gt;"",1,"")</f>
        <v/>
      </c>
      <c r="AT3495" s="145" t="str">
        <f>IF(IFERROR(VLOOKUP(AE3495,#REF!,1,0),"")&lt;&gt;"",1,"")</f>
        <v/>
      </c>
      <c r="AU3495" s="145" t="str">
        <f>IF(IFERROR(VLOOKUP(AE3495,#REF!,1,0),"")&lt;&gt;"",1,"")</f>
        <v/>
      </c>
      <c r="AV3495" s="145" t="str">
        <f>IF(IFERROR(VLOOKUP(AE3495,#REF!,1,0),"")&lt;&gt;"",1,"")</f>
        <v/>
      </c>
      <c r="AW3495" s="145" t="str">
        <f>IF(IFERROR(VLOOKUP(AE3495,#REF!,1,0),"")&lt;&gt;"",1,"")</f>
        <v/>
      </c>
      <c r="AX3495" s="145" t="str">
        <f>IF(IFERROR(VLOOKUP(AE3495,#REF!,1,0),"")&lt;&gt;"",1,"")</f>
        <v/>
      </c>
      <c r="AY3495" s="145" t="str">
        <f>IF(IFERROR(VLOOKUP(AE3495,#REF!,1,0),"")&lt;&gt;"",1,"")</f>
        <v/>
      </c>
      <c r="AZ3495" s="145" t="str">
        <f>IF(IFERROR(VLOOKUP(AE3495,#REF!,1,0),"")&lt;&gt;"",1,"")</f>
        <v/>
      </c>
      <c r="BA3495" s="145" t="str">
        <f>IF(IFERROR(VLOOKUP(AE3495,#REF!,1,0),"")&lt;&gt;"",1,"")</f>
        <v/>
      </c>
      <c r="BB3495" s="145" t="str">
        <f>IF(IFERROR(VLOOKUP(AE3495,#REF!,1,0),"")&lt;&gt;"",1,"")</f>
        <v/>
      </c>
      <c r="BC3495" s="145" t="str">
        <f>IF(IFERROR(VLOOKUP(AE3495,#REF!,1,0),"")&lt;&gt;"",1,"")</f>
        <v/>
      </c>
      <c r="BD3495" s="146" t="str">
        <f>IF(IFERROR(VLOOKUP(AE3495,#REF!,1,0),"")&lt;&gt;"",1,"")</f>
        <v/>
      </c>
      <c r="BE3495" s="148">
        <f t="shared" si="1223"/>
        <v>0</v>
      </c>
    </row>
    <row r="3496" spans="1:57" ht="17">
      <c r="A3496" s="137">
        <v>3314</v>
      </c>
      <c r="B3496" s="137"/>
      <c r="C3496" s="137"/>
      <c r="D3496" s="138"/>
      <c r="E3496" s="138"/>
      <c r="F3496" s="138"/>
      <c r="G3496" s="138"/>
      <c r="H3496" s="138"/>
      <c r="I3496" s="138"/>
      <c r="J3496" s="138"/>
      <c r="K3496" s="138"/>
      <c r="L3496" s="138" t="s">
        <v>7607</v>
      </c>
      <c r="M3496" s="158"/>
      <c r="N3496" s="139" t="s">
        <v>3963</v>
      </c>
      <c r="O3496" s="140" t="s">
        <v>126</v>
      </c>
      <c r="P3496" s="140" t="s">
        <v>127</v>
      </c>
      <c r="Q3496" s="140" t="s">
        <v>8</v>
      </c>
      <c r="R3496" s="140" t="s">
        <v>27</v>
      </c>
      <c r="S3496" s="140" t="s">
        <v>135</v>
      </c>
      <c r="T3496" s="141" t="s">
        <v>135</v>
      </c>
      <c r="U3496" s="140" t="s">
        <v>15</v>
      </c>
      <c r="V3496" s="141">
        <v>1</v>
      </c>
      <c r="W3496" s="169" t="s">
        <v>4483</v>
      </c>
      <c r="X3496" s="169" t="s">
        <v>4483</v>
      </c>
      <c r="Y3496" s="140" t="s">
        <v>66</v>
      </c>
      <c r="Z3496" s="140" t="s">
        <v>66</v>
      </c>
      <c r="AA3496" s="140" t="s">
        <v>4483</v>
      </c>
      <c r="AB3496" s="140" t="s">
        <v>4483</v>
      </c>
      <c r="AC3496" s="140" t="s">
        <v>66</v>
      </c>
      <c r="AD3496" s="187" t="s">
        <v>66</v>
      </c>
      <c r="AE3496" s="189" t="s">
        <v>4483</v>
      </c>
      <c r="AF3496" s="189" t="s">
        <v>4483</v>
      </c>
      <c r="AG3496" s="134"/>
      <c r="AH3496" s="142"/>
      <c r="AI3496" s="143"/>
      <c r="AJ3496" s="143" t="b">
        <f t="shared" si="1224"/>
        <v>0</v>
      </c>
      <c r="AK3496" s="143" t="str">
        <f>O3496&amp;Q3496&amp;R3496&amp;U3496&amp;V3496&amp;Y3496&amp;Z3496&amp;AC3496&amp;AD3496</f>
        <v>P14210000</v>
      </c>
      <c r="AL3496" s="95"/>
      <c r="AM3496" s="41"/>
      <c r="AN3496" s="145" t="str">
        <f>N3496&amp;AK3496</f>
        <v>J9NP14210000</v>
      </c>
      <c r="AO3496" s="145"/>
      <c r="AP3496" s="30"/>
      <c r="AQ3496" s="194" t="e">
        <f>VLOOKUP(AE3496,#REF!,2,0)</f>
        <v>#REF!</v>
      </c>
      <c r="AR3496" s="145"/>
      <c r="AS3496" s="145" t="str">
        <f>IF(IFERROR(VLOOKUP(AE3496,#REF!,1,0),"")&lt;&gt;"",1,"")</f>
        <v/>
      </c>
      <c r="AT3496" s="145" t="str">
        <f>IF(IFERROR(VLOOKUP(AE3496,#REF!,1,0),"")&lt;&gt;"",1,"")</f>
        <v/>
      </c>
      <c r="AU3496" s="145" t="str">
        <f>IF(IFERROR(VLOOKUP(AE3496,#REF!,1,0),"")&lt;&gt;"",1,"")</f>
        <v/>
      </c>
      <c r="AV3496" s="145" t="str">
        <f>IF(IFERROR(VLOOKUP(AE3496,#REF!,1,0),"")&lt;&gt;"",1,"")</f>
        <v/>
      </c>
      <c r="AW3496" s="145" t="str">
        <f>IF(IFERROR(VLOOKUP(AE3496,#REF!,1,0),"")&lt;&gt;"",1,"")</f>
        <v/>
      </c>
      <c r="AX3496" s="145" t="str">
        <f>IF(IFERROR(VLOOKUP(AE3496,#REF!,1,0),"")&lt;&gt;"",1,"")</f>
        <v/>
      </c>
      <c r="AY3496" s="145" t="str">
        <f>IF(IFERROR(VLOOKUP(AE3496,#REF!,1,0),"")&lt;&gt;"",1,"")</f>
        <v/>
      </c>
      <c r="AZ3496" s="145" t="str">
        <f>IF(IFERROR(VLOOKUP(AE3496,#REF!,1,0),"")&lt;&gt;"",1,"")</f>
        <v/>
      </c>
      <c r="BA3496" s="145" t="str">
        <f>IF(IFERROR(VLOOKUP(AE3496,#REF!,1,0),"")&lt;&gt;"",1,"")</f>
        <v/>
      </c>
      <c r="BB3496" s="145" t="str">
        <f>IF(IFERROR(VLOOKUP(AE3496,#REF!,1,0),"")&lt;&gt;"",1,"")</f>
        <v/>
      </c>
      <c r="BC3496" s="145" t="str">
        <f>IF(IFERROR(VLOOKUP(AE3496,#REF!,1,0),"")&lt;&gt;"",1,"")</f>
        <v/>
      </c>
      <c r="BD3496" s="146" t="str">
        <f>IF(IFERROR(VLOOKUP(AE3496,#REF!,1,0),"")&lt;&gt;"",1,"")</f>
        <v/>
      </c>
      <c r="BE3496" s="148">
        <f t="shared" si="1223"/>
        <v>0</v>
      </c>
    </row>
    <row r="3497" spans="1:57" ht="17">
      <c r="A3497" s="137">
        <v>3315</v>
      </c>
      <c r="B3497" s="137"/>
      <c r="C3497" s="137"/>
      <c r="D3497" s="138"/>
      <c r="E3497" s="138"/>
      <c r="F3497" s="138"/>
      <c r="G3497" s="138"/>
      <c r="H3497" s="138"/>
      <c r="I3497" s="138"/>
      <c r="J3497" s="138"/>
      <c r="K3497" s="138"/>
      <c r="L3497" s="138" t="s">
        <v>7608</v>
      </c>
      <c r="M3497" s="158"/>
      <c r="N3497" s="139" t="s">
        <v>3963</v>
      </c>
      <c r="O3497" s="140" t="s">
        <v>126</v>
      </c>
      <c r="P3497" s="140" t="s">
        <v>127</v>
      </c>
      <c r="Q3497" s="140" t="s">
        <v>8</v>
      </c>
      <c r="R3497" s="140" t="s">
        <v>27</v>
      </c>
      <c r="S3497" s="140" t="s">
        <v>135</v>
      </c>
      <c r="T3497" s="141" t="s">
        <v>135</v>
      </c>
      <c r="U3497" s="140" t="s">
        <v>15</v>
      </c>
      <c r="V3497" s="141">
        <v>2</v>
      </c>
      <c r="W3497" s="169" t="s">
        <v>4484</v>
      </c>
      <c r="X3497" s="169" t="s">
        <v>4484</v>
      </c>
      <c r="Y3497" s="140" t="s">
        <v>66</v>
      </c>
      <c r="Z3497" s="140" t="s">
        <v>66</v>
      </c>
      <c r="AA3497" s="140" t="s">
        <v>4484</v>
      </c>
      <c r="AB3497" s="140" t="s">
        <v>4484</v>
      </c>
      <c r="AC3497" s="140" t="s">
        <v>66</v>
      </c>
      <c r="AD3497" s="187" t="s">
        <v>66</v>
      </c>
      <c r="AE3497" s="189" t="s">
        <v>4484</v>
      </c>
      <c r="AF3497" s="189" t="s">
        <v>4484</v>
      </c>
      <c r="AG3497" s="134"/>
      <c r="AH3497" s="142"/>
      <c r="AI3497" s="143"/>
      <c r="AJ3497" s="143" t="b">
        <f t="shared" si="1224"/>
        <v>0</v>
      </c>
      <c r="AK3497" s="143" t="str">
        <f>O3497&amp;Q3497&amp;R3497&amp;U3497&amp;V3497&amp;Y3497&amp;Z3497&amp;AC3497&amp;AD3497</f>
        <v>P14220000</v>
      </c>
      <c r="AL3497" s="95"/>
      <c r="AM3497" s="41"/>
      <c r="AN3497" s="145" t="str">
        <f>N3497&amp;AK3497</f>
        <v>J9NP14220000</v>
      </c>
      <c r="AO3497" s="145"/>
      <c r="AP3497" s="30"/>
      <c r="AQ3497" s="194" t="e">
        <f>VLOOKUP(AE3497,#REF!,2,0)</f>
        <v>#REF!</v>
      </c>
      <c r="AR3497" s="145"/>
      <c r="AS3497" s="145" t="str">
        <f>IF(IFERROR(VLOOKUP(AE3497,#REF!,1,0),"")&lt;&gt;"",1,"")</f>
        <v/>
      </c>
      <c r="AT3497" s="145" t="str">
        <f>IF(IFERROR(VLOOKUP(AE3497,#REF!,1,0),"")&lt;&gt;"",1,"")</f>
        <v/>
      </c>
      <c r="AU3497" s="145" t="str">
        <f>IF(IFERROR(VLOOKUP(AE3497,#REF!,1,0),"")&lt;&gt;"",1,"")</f>
        <v/>
      </c>
      <c r="AV3497" s="145" t="str">
        <f>IF(IFERROR(VLOOKUP(AE3497,#REF!,1,0),"")&lt;&gt;"",1,"")</f>
        <v/>
      </c>
      <c r="AW3497" s="145" t="str">
        <f>IF(IFERROR(VLOOKUP(AE3497,#REF!,1,0),"")&lt;&gt;"",1,"")</f>
        <v/>
      </c>
      <c r="AX3497" s="145" t="str">
        <f>IF(IFERROR(VLOOKUP(AE3497,#REF!,1,0),"")&lt;&gt;"",1,"")</f>
        <v/>
      </c>
      <c r="AY3497" s="145" t="str">
        <f>IF(IFERROR(VLOOKUP(AE3497,#REF!,1,0),"")&lt;&gt;"",1,"")</f>
        <v/>
      </c>
      <c r="AZ3497" s="145" t="str">
        <f>IF(IFERROR(VLOOKUP(AE3497,#REF!,1,0),"")&lt;&gt;"",1,"")</f>
        <v/>
      </c>
      <c r="BA3497" s="145" t="str">
        <f>IF(IFERROR(VLOOKUP(AE3497,#REF!,1,0),"")&lt;&gt;"",1,"")</f>
        <v/>
      </c>
      <c r="BB3497" s="145" t="str">
        <f>IF(IFERROR(VLOOKUP(AE3497,#REF!,1,0),"")&lt;&gt;"",1,"")</f>
        <v/>
      </c>
      <c r="BC3497" s="145" t="str">
        <f>IF(IFERROR(VLOOKUP(AE3497,#REF!,1,0),"")&lt;&gt;"",1,"")</f>
        <v/>
      </c>
      <c r="BD3497" s="146" t="str">
        <f>IF(IFERROR(VLOOKUP(AE3497,#REF!,1,0),"")&lt;&gt;"",1,"")</f>
        <v/>
      </c>
      <c r="BE3497" s="148">
        <f t="shared" si="1223"/>
        <v>0</v>
      </c>
    </row>
    <row r="3498" spans="1:57" ht="17">
      <c r="A3498" s="137"/>
      <c r="B3498" s="137"/>
      <c r="C3498" s="137"/>
      <c r="D3498" s="138"/>
      <c r="E3498" s="138"/>
      <c r="F3498" s="138"/>
      <c r="G3498" s="138"/>
      <c r="H3498" s="138"/>
      <c r="I3498" s="138"/>
      <c r="J3498" s="138"/>
      <c r="K3498" s="138"/>
      <c r="L3498" s="138" t="s">
        <v>7609</v>
      </c>
      <c r="M3498" s="158"/>
      <c r="N3498" s="139" t="s">
        <v>3963</v>
      </c>
      <c r="O3498" s="140" t="s">
        <v>126</v>
      </c>
      <c r="P3498" s="140" t="s">
        <v>127</v>
      </c>
      <c r="Q3498" s="140" t="s">
        <v>8</v>
      </c>
      <c r="R3498" s="140" t="s">
        <v>27</v>
      </c>
      <c r="S3498" s="140" t="s">
        <v>135</v>
      </c>
      <c r="T3498" s="141" t="s">
        <v>135</v>
      </c>
      <c r="U3498" s="140" t="s">
        <v>18</v>
      </c>
      <c r="V3498" s="141">
        <v>8</v>
      </c>
      <c r="W3498" s="140" t="s">
        <v>4485</v>
      </c>
      <c r="X3498" s="140" t="s">
        <v>4485</v>
      </c>
      <c r="Y3498" s="140" t="s">
        <v>66</v>
      </c>
      <c r="Z3498" s="140" t="s">
        <v>66</v>
      </c>
      <c r="AA3498" s="140" t="s">
        <v>4485</v>
      </c>
      <c r="AB3498" s="140" t="s">
        <v>4485</v>
      </c>
      <c r="AC3498" s="140" t="s">
        <v>66</v>
      </c>
      <c r="AD3498" s="187" t="s">
        <v>66</v>
      </c>
      <c r="AE3498" s="151" t="s">
        <v>4485</v>
      </c>
      <c r="AF3498" s="151" t="s">
        <v>4485</v>
      </c>
      <c r="AG3498" s="134"/>
      <c r="AH3498" s="142"/>
      <c r="AI3498" s="143"/>
      <c r="AJ3498" s="143" t="b">
        <f t="shared" si="1224"/>
        <v>0</v>
      </c>
      <c r="AK3498" s="143" t="str">
        <f>O3498&amp;Q3498&amp;R3498&amp;U3498&amp;V3498&amp;Y3498&amp;Z3498&amp;AC3498&amp;AD3498</f>
        <v>P14980000</v>
      </c>
      <c r="AL3498" s="95"/>
      <c r="AM3498" s="41"/>
      <c r="AN3498" s="145" t="str">
        <f>N3498&amp;AK3498</f>
        <v>J9NP14980000</v>
      </c>
      <c r="AO3498" s="145"/>
      <c r="AP3498" s="30"/>
      <c r="AQ3498" s="145"/>
      <c r="AR3498" s="145"/>
      <c r="AS3498" s="145"/>
      <c r="AT3498" s="145"/>
      <c r="AU3498" s="145"/>
      <c r="AV3498" s="145"/>
      <c r="AW3498" s="145"/>
      <c r="AX3498" s="145"/>
      <c r="AY3498" s="145"/>
      <c r="AZ3498" s="145"/>
      <c r="BA3498" s="145"/>
      <c r="BB3498" s="145"/>
      <c r="BC3498" s="145"/>
      <c r="BD3498" s="146"/>
      <c r="BE3498" s="148">
        <f t="shared" si="1223"/>
        <v>0</v>
      </c>
    </row>
    <row r="3499" spans="1:57" ht="17">
      <c r="A3499" s="137">
        <v>3316</v>
      </c>
      <c r="B3499" s="137"/>
      <c r="C3499" s="137"/>
      <c r="D3499" s="138"/>
      <c r="E3499" s="138"/>
      <c r="F3499" s="138"/>
      <c r="G3499" s="138"/>
      <c r="H3499" s="138"/>
      <c r="I3499" s="138"/>
      <c r="J3499" s="138"/>
      <c r="K3499" s="138"/>
      <c r="L3499" s="138" t="s">
        <v>7610</v>
      </c>
      <c r="M3499" s="158"/>
      <c r="N3499" s="139" t="s">
        <v>3963</v>
      </c>
      <c r="O3499" s="140" t="s">
        <v>126</v>
      </c>
      <c r="P3499" s="140" t="s">
        <v>127</v>
      </c>
      <c r="Q3499" s="140" t="s">
        <v>8</v>
      </c>
      <c r="R3499" s="140" t="s">
        <v>27</v>
      </c>
      <c r="S3499" s="140" t="s">
        <v>135</v>
      </c>
      <c r="T3499" s="141" t="s">
        <v>135</v>
      </c>
      <c r="U3499" s="140" t="s">
        <v>18</v>
      </c>
      <c r="V3499" s="141" t="s">
        <v>18</v>
      </c>
      <c r="W3499" s="140" t="s">
        <v>4486</v>
      </c>
      <c r="X3499" s="140" t="s">
        <v>4486</v>
      </c>
      <c r="Y3499" s="140" t="s">
        <v>66</v>
      </c>
      <c r="Z3499" s="140" t="s">
        <v>66</v>
      </c>
      <c r="AA3499" s="140" t="s">
        <v>4486</v>
      </c>
      <c r="AB3499" s="140" t="s">
        <v>4486</v>
      </c>
      <c r="AC3499" s="140" t="s">
        <v>66</v>
      </c>
      <c r="AD3499" s="187" t="s">
        <v>66</v>
      </c>
      <c r="AE3499" s="151" t="s">
        <v>4486</v>
      </c>
      <c r="AF3499" s="151" t="s">
        <v>4486</v>
      </c>
      <c r="AG3499" s="134"/>
      <c r="AH3499" s="142"/>
      <c r="AI3499" s="143"/>
      <c r="AJ3499" s="143" t="b">
        <f t="shared" si="1224"/>
        <v>0</v>
      </c>
      <c r="AK3499" s="143" t="str">
        <f>O3499&amp;Q3499&amp;R3499&amp;U3499&amp;V3499&amp;Y3499&amp;Z3499&amp;AC3499&amp;AD3499</f>
        <v>P14990000</v>
      </c>
      <c r="AL3499" s="95"/>
      <c r="AM3499" s="41"/>
      <c r="AN3499" s="145" t="str">
        <f>N3499&amp;AK3499</f>
        <v>J9NP14990000</v>
      </c>
      <c r="AO3499" s="145"/>
      <c r="AP3499" s="30"/>
      <c r="AQ3499" s="145"/>
      <c r="AR3499" s="145" t="str">
        <f t="shared" ref="AR3499:AR3505" si="1237">IF(AL3499&lt;&gt;"",1,"")</f>
        <v/>
      </c>
      <c r="AS3499" s="145" t="str">
        <f>IF(IFERROR(VLOOKUP(AE3499,#REF!,1,0),"")&lt;&gt;"",1,"")</f>
        <v/>
      </c>
      <c r="AT3499" s="145" t="str">
        <f>IF(IFERROR(VLOOKUP(AE3499,#REF!,1,0),"")&lt;&gt;"",1,"")</f>
        <v/>
      </c>
      <c r="AU3499" s="145" t="str">
        <f>IF(IFERROR(VLOOKUP(AE3499,#REF!,1,0),"")&lt;&gt;"",1,"")</f>
        <v/>
      </c>
      <c r="AV3499" s="145" t="str">
        <f>IF(IFERROR(VLOOKUP(AE3499,#REF!,1,0),"")&lt;&gt;"",1,"")</f>
        <v/>
      </c>
      <c r="AW3499" s="145" t="str">
        <f>IF(IFERROR(VLOOKUP(AE3499,#REF!,1,0),"")&lt;&gt;"",1,"")</f>
        <v/>
      </c>
      <c r="AX3499" s="145" t="str">
        <f>IF(IFERROR(VLOOKUP(AE3499,#REF!,1,0),"")&lt;&gt;"",1,"")</f>
        <v/>
      </c>
      <c r="AY3499" s="145" t="str">
        <f>IF(IFERROR(VLOOKUP(AE3499,#REF!,1,0),"")&lt;&gt;"",1,"")</f>
        <v/>
      </c>
      <c r="AZ3499" s="145" t="str">
        <f>IF(IFERROR(VLOOKUP(AE3499,#REF!,1,0),"")&lt;&gt;"",1,"")</f>
        <v/>
      </c>
      <c r="BA3499" s="145" t="str">
        <f>IF(IFERROR(VLOOKUP(AE3499,#REF!,1,0),"")&lt;&gt;"",1,"")</f>
        <v/>
      </c>
      <c r="BB3499" s="145" t="str">
        <f>IF(IFERROR(VLOOKUP(AE3499,#REF!,1,0),"")&lt;&gt;"",1,"")</f>
        <v/>
      </c>
      <c r="BC3499" s="145" t="str">
        <f>IF(IFERROR(VLOOKUP(AE3499,#REF!,1,0),"")&lt;&gt;"",1,"")</f>
        <v/>
      </c>
      <c r="BD3499" s="146" t="str">
        <f>IF(IFERROR(VLOOKUP(AE3499,#REF!,1,0),"")&lt;&gt;"",1,"")</f>
        <v/>
      </c>
      <c r="BE3499" s="148">
        <f t="shared" si="1223"/>
        <v>0</v>
      </c>
    </row>
    <row r="3500" spans="1:57" ht="17">
      <c r="A3500" s="137">
        <v>3317</v>
      </c>
      <c r="B3500" s="137"/>
      <c r="C3500" s="137"/>
      <c r="D3500" s="138"/>
      <c r="E3500" s="138"/>
      <c r="F3500" s="138"/>
      <c r="G3500" s="138"/>
      <c r="H3500" s="138"/>
      <c r="I3500" s="138"/>
      <c r="J3500" s="138"/>
      <c r="K3500" s="138"/>
      <c r="L3500" s="138" t="s">
        <v>7611</v>
      </c>
      <c r="M3500" s="158"/>
      <c r="N3500" s="139" t="s">
        <v>3963</v>
      </c>
      <c r="O3500" s="140" t="s">
        <v>126</v>
      </c>
      <c r="P3500" s="140" t="s">
        <v>127</v>
      </c>
      <c r="Q3500" s="140" t="s">
        <v>8</v>
      </c>
      <c r="R3500" s="140" t="s">
        <v>31</v>
      </c>
      <c r="S3500" s="140" t="s">
        <v>137</v>
      </c>
      <c r="T3500" s="141" t="s">
        <v>137</v>
      </c>
      <c r="U3500" s="140" t="s">
        <v>66</v>
      </c>
      <c r="V3500" s="141" t="s">
        <v>66</v>
      </c>
      <c r="W3500" s="140" t="s">
        <v>137</v>
      </c>
      <c r="X3500" s="140" t="s">
        <v>137</v>
      </c>
      <c r="Y3500" s="140" t="s">
        <v>66</v>
      </c>
      <c r="Z3500" s="140" t="s">
        <v>66</v>
      </c>
      <c r="AA3500" s="140" t="s">
        <v>137</v>
      </c>
      <c r="AB3500" s="140" t="s">
        <v>137</v>
      </c>
      <c r="AC3500" s="140" t="s">
        <v>66</v>
      </c>
      <c r="AD3500" s="187" t="s">
        <v>66</v>
      </c>
      <c r="AE3500" s="151" t="s">
        <v>137</v>
      </c>
      <c r="AF3500" s="151" t="s">
        <v>137</v>
      </c>
      <c r="AG3500" s="134"/>
      <c r="AH3500" s="142"/>
      <c r="AI3500" s="143"/>
      <c r="AJ3500" s="143" t="b">
        <f t="shared" si="1224"/>
        <v>0</v>
      </c>
      <c r="AK3500" s="143" t="str">
        <f>O3500&amp;Q3500&amp;R3500&amp;U3500&amp;V3500&amp;Y3500&amp;Z3500&amp;AC3500&amp;AD3500</f>
        <v>P15000000</v>
      </c>
      <c r="AL3500" s="95"/>
      <c r="AM3500" s="41"/>
      <c r="AN3500" s="145" t="str">
        <f>N3500&amp;AK3500</f>
        <v>J9NP15000000</v>
      </c>
      <c r="AO3500" s="145"/>
      <c r="AP3500" s="30"/>
      <c r="AQ3500" s="145"/>
      <c r="AR3500" s="145" t="str">
        <f t="shared" si="1237"/>
        <v/>
      </c>
      <c r="AS3500" s="145" t="str">
        <f>IF(IFERROR(VLOOKUP(AE3500,#REF!,1,0),"")&lt;&gt;"",1,"")</f>
        <v/>
      </c>
      <c r="AT3500" s="145" t="str">
        <f>IF(IFERROR(VLOOKUP(AE3500,#REF!,1,0),"")&lt;&gt;"",1,"")</f>
        <v/>
      </c>
      <c r="AU3500" s="145" t="str">
        <f>IF(IFERROR(VLOOKUP(AE3500,#REF!,1,0),"")&lt;&gt;"",1,"")</f>
        <v/>
      </c>
      <c r="AV3500" s="145" t="str">
        <f>IF(IFERROR(VLOOKUP(AE3500,#REF!,1,0),"")&lt;&gt;"",1,"")</f>
        <v/>
      </c>
      <c r="AW3500" s="145" t="str">
        <f>IF(IFERROR(VLOOKUP(AE3500,#REF!,1,0),"")&lt;&gt;"",1,"")</f>
        <v/>
      </c>
      <c r="AX3500" s="145" t="str">
        <f>IF(IFERROR(VLOOKUP(AE3500,#REF!,1,0),"")&lt;&gt;"",1,"")</f>
        <v/>
      </c>
      <c r="AY3500" s="145" t="str">
        <f>IF(IFERROR(VLOOKUP(AE3500,#REF!,1,0),"")&lt;&gt;"",1,"")</f>
        <v/>
      </c>
      <c r="AZ3500" s="145" t="str">
        <f>IF(IFERROR(VLOOKUP(AE3500,#REF!,1,0),"")&lt;&gt;"",1,"")</f>
        <v/>
      </c>
      <c r="BA3500" s="145" t="str">
        <f>IF(IFERROR(VLOOKUP(AE3500,#REF!,1,0),"")&lt;&gt;"",1,"")</f>
        <v/>
      </c>
      <c r="BB3500" s="145" t="str">
        <f>IF(IFERROR(VLOOKUP(AE3500,#REF!,1,0),"")&lt;&gt;"",1,"")</f>
        <v/>
      </c>
      <c r="BC3500" s="145" t="str">
        <f>IF(IFERROR(VLOOKUP(AE3500,#REF!,1,0),"")&lt;&gt;"",1,"")</f>
        <v/>
      </c>
      <c r="BD3500" s="146" t="str">
        <f>IF(IFERROR(VLOOKUP(AE3500,#REF!,1,0),"")&lt;&gt;"",1,"")</f>
        <v/>
      </c>
      <c r="BE3500" s="148">
        <f t="shared" si="1223"/>
        <v>0</v>
      </c>
    </row>
    <row r="3501" spans="1:57" ht="17">
      <c r="A3501" s="137">
        <v>3318</v>
      </c>
      <c r="B3501" s="137"/>
      <c r="C3501" s="137"/>
      <c r="D3501" s="138"/>
      <c r="E3501" s="138"/>
      <c r="F3501" s="138"/>
      <c r="G3501" s="138"/>
      <c r="H3501" s="138"/>
      <c r="I3501" s="138"/>
      <c r="J3501" s="138"/>
      <c r="K3501" s="138"/>
      <c r="L3501" s="138" t="s">
        <v>7612</v>
      </c>
      <c r="M3501" s="158"/>
      <c r="N3501" s="139" t="s">
        <v>3963</v>
      </c>
      <c r="O3501" s="140" t="s">
        <v>126</v>
      </c>
      <c r="P3501" s="140" t="s">
        <v>127</v>
      </c>
      <c r="Q3501" s="140" t="s">
        <v>8</v>
      </c>
      <c r="R3501" s="140" t="s">
        <v>31</v>
      </c>
      <c r="S3501" s="140" t="s">
        <v>137</v>
      </c>
      <c r="T3501" s="141" t="s">
        <v>137</v>
      </c>
      <c r="U3501" s="140" t="s">
        <v>8</v>
      </c>
      <c r="V3501" s="141" t="s">
        <v>8</v>
      </c>
      <c r="W3501" s="140" t="s">
        <v>4487</v>
      </c>
      <c r="X3501" s="140" t="s">
        <v>4487</v>
      </c>
      <c r="Y3501" s="140" t="s">
        <v>66</v>
      </c>
      <c r="Z3501" s="140" t="s">
        <v>66</v>
      </c>
      <c r="AA3501" s="140" t="s">
        <v>4487</v>
      </c>
      <c r="AB3501" s="140" t="s">
        <v>4487</v>
      </c>
      <c r="AC3501" s="140" t="s">
        <v>66</v>
      </c>
      <c r="AD3501" s="187" t="s">
        <v>66</v>
      </c>
      <c r="AE3501" s="151" t="s">
        <v>4488</v>
      </c>
      <c r="AF3501" s="151" t="s">
        <v>4488</v>
      </c>
      <c r="AG3501" s="134"/>
      <c r="AH3501" s="142"/>
      <c r="AI3501" s="143"/>
      <c r="AJ3501" s="143" t="b">
        <f t="shared" si="1224"/>
        <v>0</v>
      </c>
      <c r="AK3501" s="143" t="str">
        <f>O3501&amp;Q3501&amp;R3501&amp;U3501&amp;V3501&amp;Y3501&amp;Z3501&amp;AC3501&amp;AD3501</f>
        <v>P15110000</v>
      </c>
      <c r="AL3501" s="95"/>
      <c r="AM3501" s="41"/>
      <c r="AN3501" s="145" t="str">
        <f>N3501&amp;AK3501</f>
        <v>J9NP15110000</v>
      </c>
      <c r="AO3501" s="145"/>
      <c r="AP3501" s="30"/>
      <c r="AQ3501" s="194" t="e">
        <f>VLOOKUP(AE3501,#REF!,2,0)</f>
        <v>#REF!</v>
      </c>
      <c r="AR3501" s="145" t="str">
        <f t="shared" si="1237"/>
        <v/>
      </c>
      <c r="AS3501" s="145" t="str">
        <f>IF(IFERROR(VLOOKUP(AE3501,#REF!,1,0),"")&lt;&gt;"",1,"")</f>
        <v/>
      </c>
      <c r="AT3501" s="145" t="str">
        <f>IF(IFERROR(VLOOKUP(AE3501,#REF!,1,0),"")&lt;&gt;"",1,"")</f>
        <v/>
      </c>
      <c r="AU3501" s="145" t="str">
        <f>IF(IFERROR(VLOOKUP(AE3501,#REF!,1,0),"")&lt;&gt;"",1,"")</f>
        <v/>
      </c>
      <c r="AV3501" s="145" t="str">
        <f>IF(IFERROR(VLOOKUP(AE3501,#REF!,1,0),"")&lt;&gt;"",1,"")</f>
        <v/>
      </c>
      <c r="AW3501" s="145" t="str">
        <f>IF(IFERROR(VLOOKUP(AE3501,#REF!,1,0),"")&lt;&gt;"",1,"")</f>
        <v/>
      </c>
      <c r="AX3501" s="145" t="str">
        <f>IF(IFERROR(VLOOKUP(AE3501,#REF!,1,0),"")&lt;&gt;"",1,"")</f>
        <v/>
      </c>
      <c r="AY3501" s="145" t="str">
        <f>IF(IFERROR(VLOOKUP(AE3501,#REF!,1,0),"")&lt;&gt;"",1,"")</f>
        <v/>
      </c>
      <c r="AZ3501" s="145" t="str">
        <f>IF(IFERROR(VLOOKUP(AE3501,#REF!,1,0),"")&lt;&gt;"",1,"")</f>
        <v/>
      </c>
      <c r="BA3501" s="145" t="str">
        <f>IF(IFERROR(VLOOKUP(AE3501,#REF!,1,0),"")&lt;&gt;"",1,"")</f>
        <v/>
      </c>
      <c r="BB3501" s="145" t="str">
        <f>IF(IFERROR(VLOOKUP(AE3501,#REF!,1,0),"")&lt;&gt;"",1,"")</f>
        <v/>
      </c>
      <c r="BC3501" s="145" t="str">
        <f>IF(IFERROR(VLOOKUP(AE3501,#REF!,1,0),"")&lt;&gt;"",1,"")</f>
        <v/>
      </c>
      <c r="BD3501" s="146" t="str">
        <f>IF(IFERROR(VLOOKUP(AE3501,#REF!,1,0),"")&lt;&gt;"",1,"")</f>
        <v/>
      </c>
      <c r="BE3501" s="148">
        <f t="shared" si="1223"/>
        <v>0</v>
      </c>
    </row>
    <row r="3502" spans="1:57" ht="17">
      <c r="A3502" s="137">
        <v>3319</v>
      </c>
      <c r="B3502" s="137"/>
      <c r="C3502" s="137"/>
      <c r="D3502" s="138"/>
      <c r="E3502" s="138"/>
      <c r="F3502" s="138"/>
      <c r="G3502" s="138"/>
      <c r="H3502" s="138"/>
      <c r="I3502" s="138"/>
      <c r="J3502" s="138"/>
      <c r="K3502" s="138"/>
      <c r="L3502" s="138" t="s">
        <v>7613</v>
      </c>
      <c r="M3502" s="158"/>
      <c r="N3502" s="139" t="s">
        <v>3963</v>
      </c>
      <c r="O3502" s="140" t="s">
        <v>126</v>
      </c>
      <c r="P3502" s="140" t="s">
        <v>127</v>
      </c>
      <c r="Q3502" s="140" t="s">
        <v>8</v>
      </c>
      <c r="R3502" s="140" t="s">
        <v>31</v>
      </c>
      <c r="S3502" s="140" t="s">
        <v>137</v>
      </c>
      <c r="T3502" s="141" t="s">
        <v>137</v>
      </c>
      <c r="U3502" s="140" t="s">
        <v>8</v>
      </c>
      <c r="V3502" s="141" t="s">
        <v>15</v>
      </c>
      <c r="W3502" s="140" t="s">
        <v>4489</v>
      </c>
      <c r="X3502" s="140" t="s">
        <v>4489</v>
      </c>
      <c r="Y3502" s="140" t="s">
        <v>66</v>
      </c>
      <c r="Z3502" s="140" t="s">
        <v>66</v>
      </c>
      <c r="AA3502" s="140" t="s">
        <v>4489</v>
      </c>
      <c r="AB3502" s="140" t="s">
        <v>4489</v>
      </c>
      <c r="AC3502" s="140" t="s">
        <v>66</v>
      </c>
      <c r="AD3502" s="187" t="s">
        <v>66</v>
      </c>
      <c r="AE3502" s="151" t="s">
        <v>4489</v>
      </c>
      <c r="AF3502" s="151" t="s">
        <v>4489</v>
      </c>
      <c r="AG3502" s="134"/>
      <c r="AH3502" s="142"/>
      <c r="AI3502" s="143"/>
      <c r="AJ3502" s="143" t="b">
        <f t="shared" si="1224"/>
        <v>0</v>
      </c>
      <c r="AK3502" s="143" t="str">
        <f>O3502&amp;Q3502&amp;R3502&amp;U3502&amp;V3502&amp;Y3502&amp;Z3502&amp;AC3502&amp;AD3502</f>
        <v>P15120000</v>
      </c>
      <c r="AL3502" s="95"/>
      <c r="AM3502" s="41"/>
      <c r="AN3502" s="145" t="str">
        <f>N3502&amp;AK3502</f>
        <v>J9NP15120000</v>
      </c>
      <c r="AO3502" s="145"/>
      <c r="AP3502" s="30"/>
      <c r="AQ3502" s="145"/>
      <c r="AR3502" s="145" t="str">
        <f t="shared" si="1237"/>
        <v/>
      </c>
      <c r="AS3502" s="145" t="str">
        <f>IF(IFERROR(VLOOKUP(AE3502,#REF!,1,0),"")&lt;&gt;"",1,"")</f>
        <v/>
      </c>
      <c r="AT3502" s="145" t="str">
        <f>IF(IFERROR(VLOOKUP(AE3502,#REF!,1,0),"")&lt;&gt;"",1,"")</f>
        <v/>
      </c>
      <c r="AU3502" s="145" t="str">
        <f>IF(IFERROR(VLOOKUP(AE3502,#REF!,1,0),"")&lt;&gt;"",1,"")</f>
        <v/>
      </c>
      <c r="AV3502" s="145" t="str">
        <f>IF(IFERROR(VLOOKUP(AE3502,#REF!,1,0),"")&lt;&gt;"",1,"")</f>
        <v/>
      </c>
      <c r="AW3502" s="145" t="str">
        <f>IF(IFERROR(VLOOKUP(AE3502,#REF!,1,0),"")&lt;&gt;"",1,"")</f>
        <v/>
      </c>
      <c r="AX3502" s="145" t="str">
        <f>IF(IFERROR(VLOOKUP(AE3502,#REF!,1,0),"")&lt;&gt;"",1,"")</f>
        <v/>
      </c>
      <c r="AY3502" s="145" t="str">
        <f>IF(IFERROR(VLOOKUP(AE3502,#REF!,1,0),"")&lt;&gt;"",1,"")</f>
        <v/>
      </c>
      <c r="AZ3502" s="145" t="str">
        <f>IF(IFERROR(VLOOKUP(AE3502,#REF!,1,0),"")&lt;&gt;"",1,"")</f>
        <v/>
      </c>
      <c r="BA3502" s="145" t="str">
        <f>IF(IFERROR(VLOOKUP(AE3502,#REF!,1,0),"")&lt;&gt;"",1,"")</f>
        <v/>
      </c>
      <c r="BB3502" s="145" t="str">
        <f>IF(IFERROR(VLOOKUP(AE3502,#REF!,1,0),"")&lt;&gt;"",1,"")</f>
        <v/>
      </c>
      <c r="BC3502" s="145" t="str">
        <f>IF(IFERROR(VLOOKUP(AE3502,#REF!,1,0),"")&lt;&gt;"",1,"")</f>
        <v/>
      </c>
      <c r="BD3502" s="146" t="str">
        <f>IF(IFERROR(VLOOKUP(AE3502,#REF!,1,0),"")&lt;&gt;"",1,"")</f>
        <v/>
      </c>
      <c r="BE3502" s="148">
        <f t="shared" si="1223"/>
        <v>0</v>
      </c>
    </row>
    <row r="3503" spans="1:57" ht="17">
      <c r="A3503" s="137">
        <v>3320</v>
      </c>
      <c r="B3503" s="137"/>
      <c r="C3503" s="137"/>
      <c r="D3503" s="138"/>
      <c r="E3503" s="138"/>
      <c r="F3503" s="138"/>
      <c r="G3503" s="138"/>
      <c r="H3503" s="138"/>
      <c r="I3503" s="138"/>
      <c r="J3503" s="138"/>
      <c r="K3503" s="138"/>
      <c r="L3503" s="138" t="s">
        <v>7614</v>
      </c>
      <c r="M3503" s="158"/>
      <c r="N3503" s="139" t="s">
        <v>3963</v>
      </c>
      <c r="O3503" s="140" t="s">
        <v>126</v>
      </c>
      <c r="P3503" s="140" t="s">
        <v>127</v>
      </c>
      <c r="Q3503" s="140" t="s">
        <v>8</v>
      </c>
      <c r="R3503" s="140" t="s">
        <v>31</v>
      </c>
      <c r="S3503" s="140" t="s">
        <v>137</v>
      </c>
      <c r="T3503" s="141" t="s">
        <v>137</v>
      </c>
      <c r="U3503" s="140" t="s">
        <v>8</v>
      </c>
      <c r="V3503" s="141" t="s">
        <v>21</v>
      </c>
      <c r="W3503" s="140" t="s">
        <v>4490</v>
      </c>
      <c r="X3503" s="140" t="s">
        <v>4490</v>
      </c>
      <c r="Y3503" s="140" t="s">
        <v>66</v>
      </c>
      <c r="Z3503" s="140" t="s">
        <v>66</v>
      </c>
      <c r="AA3503" s="140" t="s">
        <v>4490</v>
      </c>
      <c r="AB3503" s="140" t="s">
        <v>4490</v>
      </c>
      <c r="AC3503" s="140" t="s">
        <v>66</v>
      </c>
      <c r="AD3503" s="187" t="s">
        <v>66</v>
      </c>
      <c r="AE3503" s="151" t="s">
        <v>4490</v>
      </c>
      <c r="AF3503" s="151" t="s">
        <v>4490</v>
      </c>
      <c r="AG3503" s="134"/>
      <c r="AH3503" s="142"/>
      <c r="AI3503" s="143"/>
      <c r="AJ3503" s="143" t="b">
        <f t="shared" si="1224"/>
        <v>0</v>
      </c>
      <c r="AK3503" s="143" t="str">
        <f>O3503&amp;Q3503&amp;R3503&amp;U3503&amp;V3503&amp;Y3503&amp;Z3503&amp;AC3503&amp;AD3503</f>
        <v>P15130000</v>
      </c>
      <c r="AL3503" s="95"/>
      <c r="AM3503" s="41"/>
      <c r="AN3503" s="145" t="str">
        <f>N3503&amp;AK3503</f>
        <v>J9NP15130000</v>
      </c>
      <c r="AO3503" s="145"/>
      <c r="AP3503" s="30"/>
      <c r="AQ3503" s="194" t="e">
        <f>VLOOKUP(AE3503,#REF!,2,0)</f>
        <v>#REF!</v>
      </c>
      <c r="AR3503" s="145" t="str">
        <f t="shared" si="1237"/>
        <v/>
      </c>
      <c r="AS3503" s="145" t="str">
        <f>IF(IFERROR(VLOOKUP(AE3503,#REF!,1,0),"")&lt;&gt;"",1,"")</f>
        <v/>
      </c>
      <c r="AT3503" s="145" t="str">
        <f>IF(IFERROR(VLOOKUP(AE3503,#REF!,1,0),"")&lt;&gt;"",1,"")</f>
        <v/>
      </c>
      <c r="AU3503" s="145" t="str">
        <f>IF(IFERROR(VLOOKUP(AE3503,#REF!,1,0),"")&lt;&gt;"",1,"")</f>
        <v/>
      </c>
      <c r="AV3503" s="145" t="str">
        <f>IF(IFERROR(VLOOKUP(AE3503,#REF!,1,0),"")&lt;&gt;"",1,"")</f>
        <v/>
      </c>
      <c r="AW3503" s="145" t="str">
        <f>IF(IFERROR(VLOOKUP(AE3503,#REF!,1,0),"")&lt;&gt;"",1,"")</f>
        <v/>
      </c>
      <c r="AX3503" s="145" t="str">
        <f>IF(IFERROR(VLOOKUP(AE3503,#REF!,1,0),"")&lt;&gt;"",1,"")</f>
        <v/>
      </c>
      <c r="AY3503" s="145" t="str">
        <f>IF(IFERROR(VLOOKUP(AE3503,#REF!,1,0),"")&lt;&gt;"",1,"")</f>
        <v/>
      </c>
      <c r="AZ3503" s="145" t="str">
        <f>IF(IFERROR(VLOOKUP(AE3503,#REF!,1,0),"")&lt;&gt;"",1,"")</f>
        <v/>
      </c>
      <c r="BA3503" s="145" t="str">
        <f>IF(IFERROR(VLOOKUP(AE3503,#REF!,1,0),"")&lt;&gt;"",1,"")</f>
        <v/>
      </c>
      <c r="BB3503" s="145" t="str">
        <f>IF(IFERROR(VLOOKUP(AE3503,#REF!,1,0),"")&lt;&gt;"",1,"")</f>
        <v/>
      </c>
      <c r="BC3503" s="145" t="str">
        <f>IF(IFERROR(VLOOKUP(AE3503,#REF!,1,0),"")&lt;&gt;"",1,"")</f>
        <v/>
      </c>
      <c r="BD3503" s="146" t="str">
        <f>IF(IFERROR(VLOOKUP(AE3503,#REF!,1,0),"")&lt;&gt;"",1,"")</f>
        <v/>
      </c>
      <c r="BE3503" s="148">
        <f t="shared" si="1223"/>
        <v>0</v>
      </c>
    </row>
    <row r="3504" spans="1:57" ht="17">
      <c r="A3504" s="137">
        <v>3321</v>
      </c>
      <c r="B3504" s="137"/>
      <c r="C3504" s="137"/>
      <c r="D3504" s="138"/>
      <c r="E3504" s="138"/>
      <c r="F3504" s="138"/>
      <c r="G3504" s="138"/>
      <c r="H3504" s="138"/>
      <c r="I3504" s="138"/>
      <c r="J3504" s="138"/>
      <c r="K3504" s="138"/>
      <c r="L3504" s="138" t="s">
        <v>7615</v>
      </c>
      <c r="M3504" s="158"/>
      <c r="N3504" s="139" t="s">
        <v>3963</v>
      </c>
      <c r="O3504" s="140" t="s">
        <v>126</v>
      </c>
      <c r="P3504" s="140" t="s">
        <v>127</v>
      </c>
      <c r="Q3504" s="140" t="s">
        <v>8</v>
      </c>
      <c r="R3504" s="140" t="s">
        <v>31</v>
      </c>
      <c r="S3504" s="140" t="s">
        <v>137</v>
      </c>
      <c r="T3504" s="141" t="s">
        <v>137</v>
      </c>
      <c r="U3504" s="140" t="s">
        <v>8</v>
      </c>
      <c r="V3504" s="141" t="s">
        <v>27</v>
      </c>
      <c r="W3504" s="140" t="s">
        <v>4491</v>
      </c>
      <c r="X3504" s="140" t="s">
        <v>4491</v>
      </c>
      <c r="Y3504" s="140" t="s">
        <v>66</v>
      </c>
      <c r="Z3504" s="140" t="s">
        <v>66</v>
      </c>
      <c r="AA3504" s="140" t="s">
        <v>4491</v>
      </c>
      <c r="AB3504" s="140" t="s">
        <v>4491</v>
      </c>
      <c r="AC3504" s="140" t="s">
        <v>66</v>
      </c>
      <c r="AD3504" s="187" t="s">
        <v>66</v>
      </c>
      <c r="AE3504" s="151" t="s">
        <v>4491</v>
      </c>
      <c r="AF3504" s="151" t="s">
        <v>4491</v>
      </c>
      <c r="AG3504" s="134"/>
      <c r="AH3504" s="142"/>
      <c r="AI3504" s="143"/>
      <c r="AJ3504" s="143" t="b">
        <f t="shared" si="1224"/>
        <v>0</v>
      </c>
      <c r="AK3504" s="143" t="str">
        <f>O3504&amp;Q3504&amp;R3504&amp;U3504&amp;V3504&amp;Y3504&amp;Z3504&amp;AC3504&amp;AD3504</f>
        <v>P15140000</v>
      </c>
      <c r="AL3504" s="95"/>
      <c r="AM3504" s="41"/>
      <c r="AN3504" s="145" t="str">
        <f>N3504&amp;AK3504</f>
        <v>J9NP15140000</v>
      </c>
      <c r="AO3504" s="145"/>
      <c r="AP3504" s="30"/>
      <c r="AQ3504" s="194" t="e">
        <f>VLOOKUP(AE3504,#REF!,2,0)</f>
        <v>#REF!</v>
      </c>
      <c r="AR3504" s="145" t="str">
        <f t="shared" si="1237"/>
        <v/>
      </c>
      <c r="AS3504" s="145" t="str">
        <f>IF(IFERROR(VLOOKUP(AE3504,#REF!,1,0),"")&lt;&gt;"",1,"")</f>
        <v/>
      </c>
      <c r="AT3504" s="145" t="str">
        <f>IF(IFERROR(VLOOKUP(AE3504,#REF!,1,0),"")&lt;&gt;"",1,"")</f>
        <v/>
      </c>
      <c r="AU3504" s="145" t="str">
        <f>IF(IFERROR(VLOOKUP(AE3504,#REF!,1,0),"")&lt;&gt;"",1,"")</f>
        <v/>
      </c>
      <c r="AV3504" s="145" t="str">
        <f>IF(IFERROR(VLOOKUP(AE3504,#REF!,1,0),"")&lt;&gt;"",1,"")</f>
        <v/>
      </c>
      <c r="AW3504" s="145" t="str">
        <f>IF(IFERROR(VLOOKUP(AE3504,#REF!,1,0),"")&lt;&gt;"",1,"")</f>
        <v/>
      </c>
      <c r="AX3504" s="145" t="str">
        <f>IF(IFERROR(VLOOKUP(AE3504,#REF!,1,0),"")&lt;&gt;"",1,"")</f>
        <v/>
      </c>
      <c r="AY3504" s="145" t="str">
        <f>IF(IFERROR(VLOOKUP(AE3504,#REF!,1,0),"")&lt;&gt;"",1,"")</f>
        <v/>
      </c>
      <c r="AZ3504" s="145" t="str">
        <f>IF(IFERROR(VLOOKUP(AE3504,#REF!,1,0),"")&lt;&gt;"",1,"")</f>
        <v/>
      </c>
      <c r="BA3504" s="145" t="str">
        <f>IF(IFERROR(VLOOKUP(AE3504,#REF!,1,0),"")&lt;&gt;"",1,"")</f>
        <v/>
      </c>
      <c r="BB3504" s="145" t="str">
        <f>IF(IFERROR(VLOOKUP(AE3504,#REF!,1,0),"")&lt;&gt;"",1,"")</f>
        <v/>
      </c>
      <c r="BC3504" s="145" t="str">
        <f>IF(IFERROR(VLOOKUP(AE3504,#REF!,1,0),"")&lt;&gt;"",1,"")</f>
        <v/>
      </c>
      <c r="BD3504" s="146" t="str">
        <f>IF(IFERROR(VLOOKUP(AE3504,#REF!,1,0),"")&lt;&gt;"",1,"")</f>
        <v/>
      </c>
      <c r="BE3504" s="148">
        <f t="shared" si="1223"/>
        <v>0</v>
      </c>
    </row>
    <row r="3505" spans="1:57" ht="17">
      <c r="A3505" s="137">
        <v>3322</v>
      </c>
      <c r="B3505" s="137"/>
      <c r="C3505" s="137"/>
      <c r="D3505" s="138"/>
      <c r="E3505" s="138"/>
      <c r="F3505" s="138"/>
      <c r="G3505" s="138"/>
      <c r="H3505" s="138"/>
      <c r="I3505" s="138"/>
      <c r="J3505" s="138"/>
      <c r="K3505" s="138"/>
      <c r="L3505" s="138" t="s">
        <v>7616</v>
      </c>
      <c r="M3505" s="158"/>
      <c r="N3505" s="139" t="s">
        <v>3963</v>
      </c>
      <c r="O3505" s="140" t="s">
        <v>126</v>
      </c>
      <c r="P3505" s="140" t="s">
        <v>127</v>
      </c>
      <c r="Q3505" s="140" t="s">
        <v>8</v>
      </c>
      <c r="R3505" s="140" t="s">
        <v>31</v>
      </c>
      <c r="S3505" s="140" t="s">
        <v>137</v>
      </c>
      <c r="T3505" s="141" t="s">
        <v>137</v>
      </c>
      <c r="U3505" s="140" t="s">
        <v>8</v>
      </c>
      <c r="V3505" s="141" t="s">
        <v>31</v>
      </c>
      <c r="W3505" s="140" t="s">
        <v>4492</v>
      </c>
      <c r="X3505" s="140" t="s">
        <v>4492</v>
      </c>
      <c r="Y3505" s="140" t="s">
        <v>66</v>
      </c>
      <c r="Z3505" s="140" t="s">
        <v>66</v>
      </c>
      <c r="AA3505" s="140" t="s">
        <v>4492</v>
      </c>
      <c r="AB3505" s="140" t="s">
        <v>4492</v>
      </c>
      <c r="AC3505" s="140" t="s">
        <v>66</v>
      </c>
      <c r="AD3505" s="187" t="s">
        <v>66</v>
      </c>
      <c r="AE3505" s="151" t="s">
        <v>4492</v>
      </c>
      <c r="AF3505" s="151" t="s">
        <v>4492</v>
      </c>
      <c r="AG3505" s="134"/>
      <c r="AH3505" s="142"/>
      <c r="AI3505" s="143"/>
      <c r="AJ3505" s="143" t="b">
        <f t="shared" si="1224"/>
        <v>0</v>
      </c>
      <c r="AK3505" s="143" t="str">
        <f>O3505&amp;Q3505&amp;R3505&amp;U3505&amp;V3505&amp;Y3505&amp;Z3505&amp;AC3505&amp;AD3505</f>
        <v>P15150000</v>
      </c>
      <c r="AL3505" s="95"/>
      <c r="AM3505" s="41"/>
      <c r="AN3505" s="145" t="str">
        <f>N3505&amp;AK3505</f>
        <v>J9NP15150000</v>
      </c>
      <c r="AO3505" s="145"/>
      <c r="AP3505" s="30"/>
      <c r="AQ3505" s="145"/>
      <c r="AR3505" s="145" t="str">
        <f t="shared" si="1237"/>
        <v/>
      </c>
      <c r="AS3505" s="145" t="str">
        <f>IF(IFERROR(VLOOKUP(AE3505,#REF!,1,0),"")&lt;&gt;"",1,"")</f>
        <v/>
      </c>
      <c r="AT3505" s="145" t="str">
        <f>IF(IFERROR(VLOOKUP(AE3505,#REF!,1,0),"")&lt;&gt;"",1,"")</f>
        <v/>
      </c>
      <c r="AU3505" s="145" t="str">
        <f>IF(IFERROR(VLOOKUP(AE3505,#REF!,1,0),"")&lt;&gt;"",1,"")</f>
        <v/>
      </c>
      <c r="AV3505" s="145" t="str">
        <f>IF(IFERROR(VLOOKUP(AE3505,#REF!,1,0),"")&lt;&gt;"",1,"")</f>
        <v/>
      </c>
      <c r="AW3505" s="145" t="str">
        <f>IF(IFERROR(VLOOKUP(AE3505,#REF!,1,0),"")&lt;&gt;"",1,"")</f>
        <v/>
      </c>
      <c r="AX3505" s="145" t="str">
        <f>IF(IFERROR(VLOOKUP(AE3505,#REF!,1,0),"")&lt;&gt;"",1,"")</f>
        <v/>
      </c>
      <c r="AY3505" s="145" t="str">
        <f>IF(IFERROR(VLOOKUP(AE3505,#REF!,1,0),"")&lt;&gt;"",1,"")</f>
        <v/>
      </c>
      <c r="AZ3505" s="145" t="str">
        <f>IF(IFERROR(VLOOKUP(AE3505,#REF!,1,0),"")&lt;&gt;"",1,"")</f>
        <v/>
      </c>
      <c r="BA3505" s="145" t="str">
        <f>IF(IFERROR(VLOOKUP(AE3505,#REF!,1,0),"")&lt;&gt;"",1,"")</f>
        <v/>
      </c>
      <c r="BB3505" s="145" t="str">
        <f>IF(IFERROR(VLOOKUP(AE3505,#REF!,1,0),"")&lt;&gt;"",1,"")</f>
        <v/>
      </c>
      <c r="BC3505" s="145" t="str">
        <f>IF(IFERROR(VLOOKUP(AE3505,#REF!,1,0),"")&lt;&gt;"",1,"")</f>
        <v/>
      </c>
      <c r="BD3505" s="146" t="str">
        <f>IF(IFERROR(VLOOKUP(AE3505,#REF!,1,0),"")&lt;&gt;"",1,"")</f>
        <v/>
      </c>
      <c r="BE3505" s="148">
        <f t="shared" si="1223"/>
        <v>0</v>
      </c>
    </row>
    <row r="3506" spans="1:57" ht="17">
      <c r="A3506" s="137">
        <v>3324</v>
      </c>
      <c r="B3506" s="137"/>
      <c r="C3506" s="137"/>
      <c r="D3506" s="138"/>
      <c r="E3506" s="138"/>
      <c r="F3506" s="138"/>
      <c r="G3506" s="138"/>
      <c r="H3506" s="138"/>
      <c r="I3506" s="138"/>
      <c r="J3506" s="138"/>
      <c r="K3506" s="138"/>
      <c r="L3506" s="138" t="s">
        <v>7617</v>
      </c>
      <c r="M3506" s="158"/>
      <c r="N3506" s="139" t="s">
        <v>3963</v>
      </c>
      <c r="O3506" s="140" t="s">
        <v>126</v>
      </c>
      <c r="P3506" s="140" t="s">
        <v>127</v>
      </c>
      <c r="Q3506" s="140" t="s">
        <v>8</v>
      </c>
      <c r="R3506" s="140" t="s">
        <v>31</v>
      </c>
      <c r="S3506" s="140" t="s">
        <v>137</v>
      </c>
      <c r="T3506" s="141" t="s">
        <v>137</v>
      </c>
      <c r="U3506" s="140" t="s">
        <v>8</v>
      </c>
      <c r="V3506" s="141">
        <v>6</v>
      </c>
      <c r="W3506" s="169" t="s">
        <v>4493</v>
      </c>
      <c r="X3506" s="169" t="s">
        <v>4493</v>
      </c>
      <c r="Y3506" s="140" t="s">
        <v>66</v>
      </c>
      <c r="Z3506" s="140" t="s">
        <v>66</v>
      </c>
      <c r="AA3506" s="140" t="s">
        <v>4493</v>
      </c>
      <c r="AB3506" s="140" t="s">
        <v>4493</v>
      </c>
      <c r="AC3506" s="140" t="s">
        <v>66</v>
      </c>
      <c r="AD3506" s="187" t="s">
        <v>66</v>
      </c>
      <c r="AE3506" s="189" t="s">
        <v>4493</v>
      </c>
      <c r="AF3506" s="189" t="s">
        <v>4493</v>
      </c>
      <c r="AG3506" s="134"/>
      <c r="AH3506" s="142"/>
      <c r="AI3506" s="143"/>
      <c r="AJ3506" s="143" t="b">
        <f t="shared" si="1224"/>
        <v>0</v>
      </c>
      <c r="AK3506" s="143" t="str">
        <f>O3506&amp;Q3506&amp;R3506&amp;U3506&amp;V3506&amp;Y3506&amp;Z3506&amp;AC3506&amp;AD3506</f>
        <v>P15160000</v>
      </c>
      <c r="AL3506" s="95"/>
      <c r="AM3506" s="41"/>
      <c r="AN3506" s="145" t="str">
        <f>N3506&amp;AK3506</f>
        <v>J9NP15160000</v>
      </c>
      <c r="AO3506" s="145"/>
      <c r="AP3506" s="30"/>
      <c r="AQ3506" s="194" t="e">
        <f>VLOOKUP(AE3506,#REF!,2,0)</f>
        <v>#REF!</v>
      </c>
      <c r="AR3506" s="145"/>
      <c r="AS3506" s="145" t="str">
        <f>IF(IFERROR(VLOOKUP(AE3506,#REF!,1,0),"")&lt;&gt;"",1,"")</f>
        <v/>
      </c>
      <c r="AT3506" s="145" t="str">
        <f>IF(IFERROR(VLOOKUP(AE3506,#REF!,1,0),"")&lt;&gt;"",1,"")</f>
        <v/>
      </c>
      <c r="AU3506" s="145" t="str">
        <f>IF(IFERROR(VLOOKUP(AE3506,#REF!,1,0),"")&lt;&gt;"",1,"")</f>
        <v/>
      </c>
      <c r="AV3506" s="145" t="str">
        <f>IF(IFERROR(VLOOKUP(AE3506,#REF!,1,0),"")&lt;&gt;"",1,"")</f>
        <v/>
      </c>
      <c r="AW3506" s="145" t="str">
        <f>IF(IFERROR(VLOOKUP(AE3506,#REF!,1,0),"")&lt;&gt;"",1,"")</f>
        <v/>
      </c>
      <c r="AX3506" s="145" t="str">
        <f>IF(IFERROR(VLOOKUP(AE3506,#REF!,1,0),"")&lt;&gt;"",1,"")</f>
        <v/>
      </c>
      <c r="AY3506" s="145" t="str">
        <f>IF(IFERROR(VLOOKUP(AE3506,#REF!,1,0),"")&lt;&gt;"",1,"")</f>
        <v/>
      </c>
      <c r="AZ3506" s="145" t="str">
        <f>IF(IFERROR(VLOOKUP(AE3506,#REF!,1,0),"")&lt;&gt;"",1,"")</f>
        <v/>
      </c>
      <c r="BA3506" s="145" t="str">
        <f>IF(IFERROR(VLOOKUP(AE3506,#REF!,1,0),"")&lt;&gt;"",1,"")</f>
        <v/>
      </c>
      <c r="BB3506" s="145" t="str">
        <f>IF(IFERROR(VLOOKUP(AE3506,#REF!,1,0),"")&lt;&gt;"",1,"")</f>
        <v/>
      </c>
      <c r="BC3506" s="145" t="str">
        <f>IF(IFERROR(VLOOKUP(AE3506,#REF!,1,0),"")&lt;&gt;"",1,"")</f>
        <v/>
      </c>
      <c r="BD3506" s="146" t="str">
        <f>IF(IFERROR(VLOOKUP(AE3506,#REF!,1,0),"")&lt;&gt;"",1,"")</f>
        <v/>
      </c>
      <c r="BE3506" s="148">
        <f t="shared" si="1223"/>
        <v>0</v>
      </c>
    </row>
    <row r="3507" spans="1:57" ht="17">
      <c r="A3507" s="137">
        <v>3325</v>
      </c>
      <c r="B3507" s="137"/>
      <c r="C3507" s="137"/>
      <c r="D3507" s="138"/>
      <c r="E3507" s="138"/>
      <c r="F3507" s="138"/>
      <c r="G3507" s="138"/>
      <c r="H3507" s="138"/>
      <c r="I3507" s="138"/>
      <c r="J3507" s="138"/>
      <c r="K3507" s="138"/>
      <c r="L3507" s="138" t="s">
        <v>7618</v>
      </c>
      <c r="M3507" s="158"/>
      <c r="N3507" s="139" t="s">
        <v>3963</v>
      </c>
      <c r="O3507" s="140" t="s">
        <v>126</v>
      </c>
      <c r="P3507" s="140" t="s">
        <v>127</v>
      </c>
      <c r="Q3507" s="140" t="s">
        <v>8</v>
      </c>
      <c r="R3507" s="140" t="s">
        <v>31</v>
      </c>
      <c r="S3507" s="140" t="s">
        <v>137</v>
      </c>
      <c r="T3507" s="141" t="s">
        <v>137</v>
      </c>
      <c r="U3507" s="140" t="s">
        <v>8</v>
      </c>
      <c r="V3507" s="141">
        <v>7</v>
      </c>
      <c r="W3507" s="169" t="s">
        <v>4494</v>
      </c>
      <c r="X3507" s="169" t="s">
        <v>4494</v>
      </c>
      <c r="Y3507" s="140" t="s">
        <v>66</v>
      </c>
      <c r="Z3507" s="140" t="s">
        <v>66</v>
      </c>
      <c r="AA3507" s="140" t="s">
        <v>4494</v>
      </c>
      <c r="AB3507" s="140" t="s">
        <v>4494</v>
      </c>
      <c r="AC3507" s="140" t="s">
        <v>66</v>
      </c>
      <c r="AD3507" s="187" t="s">
        <v>66</v>
      </c>
      <c r="AE3507" s="189" t="s">
        <v>4494</v>
      </c>
      <c r="AF3507" s="189" t="s">
        <v>4494</v>
      </c>
      <c r="AG3507" s="134"/>
      <c r="AH3507" s="142"/>
      <c r="AI3507" s="143"/>
      <c r="AJ3507" s="143" t="b">
        <f t="shared" si="1224"/>
        <v>0</v>
      </c>
      <c r="AK3507" s="143" t="str">
        <f>O3507&amp;Q3507&amp;R3507&amp;U3507&amp;V3507&amp;Y3507&amp;Z3507&amp;AC3507&amp;AD3507</f>
        <v>P15170000</v>
      </c>
      <c r="AL3507" s="95"/>
      <c r="AM3507" s="41"/>
      <c r="AN3507" s="145" t="str">
        <f>N3507&amp;AK3507</f>
        <v>J9NP15170000</v>
      </c>
      <c r="AO3507" s="145"/>
      <c r="AP3507" s="30"/>
      <c r="AQ3507" s="194" t="e">
        <f>VLOOKUP(AE3507,#REF!,2,0)</f>
        <v>#REF!</v>
      </c>
      <c r="AR3507" s="145"/>
      <c r="AS3507" s="145" t="str">
        <f>IF(IFERROR(VLOOKUP(AE3507,#REF!,1,0),"")&lt;&gt;"",1,"")</f>
        <v/>
      </c>
      <c r="AT3507" s="145" t="str">
        <f>IF(IFERROR(VLOOKUP(AE3507,#REF!,1,0),"")&lt;&gt;"",1,"")</f>
        <v/>
      </c>
      <c r="AU3507" s="145" t="str">
        <f>IF(IFERROR(VLOOKUP(AE3507,#REF!,1,0),"")&lt;&gt;"",1,"")</f>
        <v/>
      </c>
      <c r="AV3507" s="145" t="str">
        <f>IF(IFERROR(VLOOKUP(AE3507,#REF!,1,0),"")&lt;&gt;"",1,"")</f>
        <v/>
      </c>
      <c r="AW3507" s="145" t="str">
        <f>IF(IFERROR(VLOOKUP(AE3507,#REF!,1,0),"")&lt;&gt;"",1,"")</f>
        <v/>
      </c>
      <c r="AX3507" s="145" t="str">
        <f>IF(IFERROR(VLOOKUP(AE3507,#REF!,1,0),"")&lt;&gt;"",1,"")</f>
        <v/>
      </c>
      <c r="AY3507" s="145" t="str">
        <f>IF(IFERROR(VLOOKUP(AE3507,#REF!,1,0),"")&lt;&gt;"",1,"")</f>
        <v/>
      </c>
      <c r="AZ3507" s="145" t="str">
        <f>IF(IFERROR(VLOOKUP(AE3507,#REF!,1,0),"")&lt;&gt;"",1,"")</f>
        <v/>
      </c>
      <c r="BA3507" s="145" t="str">
        <f>IF(IFERROR(VLOOKUP(AE3507,#REF!,1,0),"")&lt;&gt;"",1,"")</f>
        <v/>
      </c>
      <c r="BB3507" s="145" t="str">
        <f>IF(IFERROR(VLOOKUP(AE3507,#REF!,1,0),"")&lt;&gt;"",1,"")</f>
        <v/>
      </c>
      <c r="BC3507" s="145" t="str">
        <f>IF(IFERROR(VLOOKUP(AE3507,#REF!,1,0),"")&lt;&gt;"",1,"")</f>
        <v/>
      </c>
      <c r="BD3507" s="146" t="str">
        <f>IF(IFERROR(VLOOKUP(AE3507,#REF!,1,0),"")&lt;&gt;"",1,"")</f>
        <v/>
      </c>
      <c r="BE3507" s="148">
        <f t="shared" si="1223"/>
        <v>0</v>
      </c>
    </row>
    <row r="3508" spans="1:57" ht="17">
      <c r="A3508" s="137">
        <v>3326</v>
      </c>
      <c r="B3508" s="137"/>
      <c r="C3508" s="137"/>
      <c r="D3508" s="138"/>
      <c r="E3508" s="138"/>
      <c r="F3508" s="138"/>
      <c r="G3508" s="138"/>
      <c r="H3508" s="138"/>
      <c r="I3508" s="138"/>
      <c r="J3508" s="138"/>
      <c r="K3508" s="138"/>
      <c r="L3508" s="138" t="s">
        <v>7619</v>
      </c>
      <c r="M3508" s="158"/>
      <c r="N3508" s="139" t="s">
        <v>3963</v>
      </c>
      <c r="O3508" s="140" t="s">
        <v>126</v>
      </c>
      <c r="P3508" s="140" t="s">
        <v>127</v>
      </c>
      <c r="Q3508" s="140" t="s">
        <v>8</v>
      </c>
      <c r="R3508" s="140" t="s">
        <v>31</v>
      </c>
      <c r="S3508" s="140" t="s">
        <v>137</v>
      </c>
      <c r="T3508" s="141" t="s">
        <v>137</v>
      </c>
      <c r="U3508" s="140" t="s">
        <v>8</v>
      </c>
      <c r="V3508" s="141">
        <v>8</v>
      </c>
      <c r="W3508" s="169" t="s">
        <v>4495</v>
      </c>
      <c r="X3508" s="169" t="s">
        <v>4495</v>
      </c>
      <c r="Y3508" s="140" t="s">
        <v>66</v>
      </c>
      <c r="Z3508" s="140" t="s">
        <v>66</v>
      </c>
      <c r="AA3508" s="140" t="s">
        <v>4495</v>
      </c>
      <c r="AB3508" s="140" t="s">
        <v>4495</v>
      </c>
      <c r="AC3508" s="140" t="s">
        <v>66</v>
      </c>
      <c r="AD3508" s="187" t="s">
        <v>66</v>
      </c>
      <c r="AE3508" s="189" t="s">
        <v>4495</v>
      </c>
      <c r="AF3508" s="189" t="s">
        <v>4495</v>
      </c>
      <c r="AG3508" s="134"/>
      <c r="AH3508" s="142"/>
      <c r="AI3508" s="143"/>
      <c r="AJ3508" s="143" t="b">
        <f t="shared" si="1224"/>
        <v>0</v>
      </c>
      <c r="AK3508" s="143" t="str">
        <f>O3508&amp;Q3508&amp;R3508&amp;U3508&amp;V3508&amp;Y3508&amp;Z3508&amp;AC3508&amp;AD3508</f>
        <v>P15180000</v>
      </c>
      <c r="AL3508" s="95"/>
      <c r="AM3508" s="41"/>
      <c r="AN3508" s="145" t="str">
        <f>N3508&amp;AK3508</f>
        <v>J9NP15180000</v>
      </c>
      <c r="AO3508" s="145"/>
      <c r="AP3508" s="30"/>
      <c r="AQ3508" s="194" t="e">
        <f>VLOOKUP(AE3508,#REF!,2,0)</f>
        <v>#REF!</v>
      </c>
      <c r="AR3508" s="145"/>
      <c r="AS3508" s="145" t="str">
        <f>IF(IFERROR(VLOOKUP(AE3508,#REF!,1,0),"")&lt;&gt;"",1,"")</f>
        <v/>
      </c>
      <c r="AT3508" s="145" t="str">
        <f>IF(IFERROR(VLOOKUP(AE3508,#REF!,1,0),"")&lt;&gt;"",1,"")</f>
        <v/>
      </c>
      <c r="AU3508" s="145" t="str">
        <f>IF(IFERROR(VLOOKUP(AE3508,#REF!,1,0),"")&lt;&gt;"",1,"")</f>
        <v/>
      </c>
      <c r="AV3508" s="145" t="str">
        <f>IF(IFERROR(VLOOKUP(AE3508,#REF!,1,0),"")&lt;&gt;"",1,"")</f>
        <v/>
      </c>
      <c r="AW3508" s="145" t="str">
        <f>IF(IFERROR(VLOOKUP(AE3508,#REF!,1,0),"")&lt;&gt;"",1,"")</f>
        <v/>
      </c>
      <c r="AX3508" s="145" t="str">
        <f>IF(IFERROR(VLOOKUP(AE3508,#REF!,1,0),"")&lt;&gt;"",1,"")</f>
        <v/>
      </c>
      <c r="AY3508" s="145" t="str">
        <f>IF(IFERROR(VLOOKUP(AE3508,#REF!,1,0),"")&lt;&gt;"",1,"")</f>
        <v/>
      </c>
      <c r="AZ3508" s="145" t="str">
        <f>IF(IFERROR(VLOOKUP(AE3508,#REF!,1,0),"")&lt;&gt;"",1,"")</f>
        <v/>
      </c>
      <c r="BA3508" s="145" t="str">
        <f>IF(IFERROR(VLOOKUP(AE3508,#REF!,1,0),"")&lt;&gt;"",1,"")</f>
        <v/>
      </c>
      <c r="BB3508" s="145" t="str">
        <f>IF(IFERROR(VLOOKUP(AE3508,#REF!,1,0),"")&lt;&gt;"",1,"")</f>
        <v/>
      </c>
      <c r="BC3508" s="145" t="str">
        <f>IF(IFERROR(VLOOKUP(AE3508,#REF!,1,0),"")&lt;&gt;"",1,"")</f>
        <v/>
      </c>
      <c r="BD3508" s="146" t="str">
        <f>IF(IFERROR(VLOOKUP(AE3508,#REF!,1,0),"")&lt;&gt;"",1,"")</f>
        <v/>
      </c>
      <c r="BE3508" s="148">
        <f t="shared" si="1223"/>
        <v>0</v>
      </c>
    </row>
    <row r="3509" spans="1:57" ht="17">
      <c r="A3509" s="137">
        <v>3327</v>
      </c>
      <c r="B3509" s="137"/>
      <c r="C3509" s="137"/>
      <c r="D3509" s="138"/>
      <c r="E3509" s="138"/>
      <c r="F3509" s="138"/>
      <c r="G3509" s="138"/>
      <c r="H3509" s="138"/>
      <c r="I3509" s="138"/>
      <c r="J3509" s="138"/>
      <c r="K3509" s="138"/>
      <c r="L3509" s="138" t="s">
        <v>7620</v>
      </c>
      <c r="M3509" s="158"/>
      <c r="N3509" s="139" t="s">
        <v>3963</v>
      </c>
      <c r="O3509" s="140" t="s">
        <v>126</v>
      </c>
      <c r="P3509" s="140" t="s">
        <v>127</v>
      </c>
      <c r="Q3509" s="140" t="s">
        <v>8</v>
      </c>
      <c r="R3509" s="140" t="s">
        <v>31</v>
      </c>
      <c r="S3509" s="140" t="s">
        <v>137</v>
      </c>
      <c r="T3509" s="141" t="s">
        <v>137</v>
      </c>
      <c r="U3509" s="140" t="s">
        <v>8</v>
      </c>
      <c r="V3509" s="141">
        <v>9</v>
      </c>
      <c r="W3509" s="169" t="s">
        <v>4496</v>
      </c>
      <c r="X3509" s="169" t="s">
        <v>4496</v>
      </c>
      <c r="Y3509" s="140" t="s">
        <v>66</v>
      </c>
      <c r="Z3509" s="140" t="s">
        <v>66</v>
      </c>
      <c r="AA3509" s="140" t="s">
        <v>4496</v>
      </c>
      <c r="AB3509" s="140" t="s">
        <v>4496</v>
      </c>
      <c r="AC3509" s="140" t="s">
        <v>66</v>
      </c>
      <c r="AD3509" s="187" t="s">
        <v>66</v>
      </c>
      <c r="AE3509" s="189" t="s">
        <v>4496</v>
      </c>
      <c r="AF3509" s="189" t="s">
        <v>4496</v>
      </c>
      <c r="AG3509" s="134"/>
      <c r="AH3509" s="142"/>
      <c r="AI3509" s="143"/>
      <c r="AJ3509" s="143" t="b">
        <f t="shared" si="1224"/>
        <v>0</v>
      </c>
      <c r="AK3509" s="143" t="str">
        <f>O3509&amp;Q3509&amp;R3509&amp;U3509&amp;V3509&amp;Y3509&amp;Z3509&amp;AC3509&amp;AD3509</f>
        <v>P15190000</v>
      </c>
      <c r="AL3509" s="95"/>
      <c r="AM3509" s="41"/>
      <c r="AN3509" s="145" t="str">
        <f>N3509&amp;AK3509</f>
        <v>J9NP15190000</v>
      </c>
      <c r="AO3509" s="145"/>
      <c r="AP3509" s="30"/>
      <c r="AQ3509" s="194" t="e">
        <f>VLOOKUP(AE3509,#REF!,2,0)</f>
        <v>#REF!</v>
      </c>
      <c r="AR3509" s="145"/>
      <c r="AS3509" s="145" t="str">
        <f>IF(IFERROR(VLOOKUP(AE3509,#REF!,1,0),"")&lt;&gt;"",1,"")</f>
        <v/>
      </c>
      <c r="AT3509" s="145" t="str">
        <f>IF(IFERROR(VLOOKUP(AE3509,#REF!,1,0),"")&lt;&gt;"",1,"")</f>
        <v/>
      </c>
      <c r="AU3509" s="145" t="str">
        <f>IF(IFERROR(VLOOKUP(AE3509,#REF!,1,0),"")&lt;&gt;"",1,"")</f>
        <v/>
      </c>
      <c r="AV3509" s="145" t="str">
        <f>IF(IFERROR(VLOOKUP(AE3509,#REF!,1,0),"")&lt;&gt;"",1,"")</f>
        <v/>
      </c>
      <c r="AW3509" s="145" t="str">
        <f>IF(IFERROR(VLOOKUP(AE3509,#REF!,1,0),"")&lt;&gt;"",1,"")</f>
        <v/>
      </c>
      <c r="AX3509" s="145" t="str">
        <f>IF(IFERROR(VLOOKUP(AE3509,#REF!,1,0),"")&lt;&gt;"",1,"")</f>
        <v/>
      </c>
      <c r="AY3509" s="145" t="str">
        <f>IF(IFERROR(VLOOKUP(AE3509,#REF!,1,0),"")&lt;&gt;"",1,"")</f>
        <v/>
      </c>
      <c r="AZ3509" s="145" t="str">
        <f>IF(IFERROR(VLOOKUP(AE3509,#REF!,1,0),"")&lt;&gt;"",1,"")</f>
        <v/>
      </c>
      <c r="BA3509" s="145" t="str">
        <f>IF(IFERROR(VLOOKUP(AE3509,#REF!,1,0),"")&lt;&gt;"",1,"")</f>
        <v/>
      </c>
      <c r="BB3509" s="145" t="str">
        <f>IF(IFERROR(VLOOKUP(AE3509,#REF!,1,0),"")&lt;&gt;"",1,"")</f>
        <v/>
      </c>
      <c r="BC3509" s="145" t="str">
        <f>IF(IFERROR(VLOOKUP(AE3509,#REF!,1,0),"")&lt;&gt;"",1,"")</f>
        <v/>
      </c>
      <c r="BD3509" s="146" t="str">
        <f>IF(IFERROR(VLOOKUP(AE3509,#REF!,1,0),"")&lt;&gt;"",1,"")</f>
        <v/>
      </c>
      <c r="BE3509" s="148">
        <f t="shared" si="1223"/>
        <v>0</v>
      </c>
    </row>
    <row r="3510" spans="1:57" ht="17">
      <c r="A3510" s="137">
        <v>3328</v>
      </c>
      <c r="B3510" s="137"/>
      <c r="C3510" s="137"/>
      <c r="D3510" s="138"/>
      <c r="E3510" s="138"/>
      <c r="F3510" s="138"/>
      <c r="G3510" s="138"/>
      <c r="H3510" s="138"/>
      <c r="I3510" s="138"/>
      <c r="J3510" s="138"/>
      <c r="K3510" s="138"/>
      <c r="L3510" s="138" t="s">
        <v>7621</v>
      </c>
      <c r="M3510" s="158"/>
      <c r="N3510" s="139" t="s">
        <v>3963</v>
      </c>
      <c r="O3510" s="140" t="s">
        <v>126</v>
      </c>
      <c r="P3510" s="140" t="s">
        <v>127</v>
      </c>
      <c r="Q3510" s="140" t="s">
        <v>8</v>
      </c>
      <c r="R3510" s="140" t="s">
        <v>31</v>
      </c>
      <c r="S3510" s="140" t="s">
        <v>137</v>
      </c>
      <c r="T3510" s="141" t="s">
        <v>137</v>
      </c>
      <c r="U3510" s="140" t="s">
        <v>15</v>
      </c>
      <c r="V3510" s="141">
        <v>1</v>
      </c>
      <c r="W3510" s="169" t="s">
        <v>4497</v>
      </c>
      <c r="X3510" s="169" t="s">
        <v>4497</v>
      </c>
      <c r="Y3510" s="140" t="s">
        <v>66</v>
      </c>
      <c r="Z3510" s="140" t="s">
        <v>66</v>
      </c>
      <c r="AA3510" s="140" t="s">
        <v>4497</v>
      </c>
      <c r="AB3510" s="140" t="s">
        <v>4497</v>
      </c>
      <c r="AC3510" s="140" t="s">
        <v>66</v>
      </c>
      <c r="AD3510" s="187" t="s">
        <v>66</v>
      </c>
      <c r="AE3510" s="189" t="s">
        <v>4497</v>
      </c>
      <c r="AF3510" s="189" t="s">
        <v>4497</v>
      </c>
      <c r="AG3510" s="134"/>
      <c r="AH3510" s="142"/>
      <c r="AI3510" s="143"/>
      <c r="AJ3510" s="143" t="b">
        <f t="shared" si="1224"/>
        <v>0</v>
      </c>
      <c r="AK3510" s="143" t="str">
        <f>O3510&amp;Q3510&amp;R3510&amp;U3510&amp;V3510&amp;Y3510&amp;Z3510&amp;AC3510&amp;AD3510</f>
        <v>P15210000</v>
      </c>
      <c r="AL3510" s="95"/>
      <c r="AM3510" s="41"/>
      <c r="AN3510" s="145" t="str">
        <f>N3510&amp;AK3510</f>
        <v>J9NP15210000</v>
      </c>
      <c r="AO3510" s="145"/>
      <c r="AP3510" s="30"/>
      <c r="AQ3510" s="194" t="e">
        <f>VLOOKUP(AE3510,#REF!,2,0)</f>
        <v>#REF!</v>
      </c>
      <c r="AR3510" s="145"/>
      <c r="AS3510" s="145" t="str">
        <f>IF(IFERROR(VLOOKUP(AE3510,#REF!,1,0),"")&lt;&gt;"",1,"")</f>
        <v/>
      </c>
      <c r="AT3510" s="145" t="str">
        <f>IF(IFERROR(VLOOKUP(AE3510,#REF!,1,0),"")&lt;&gt;"",1,"")</f>
        <v/>
      </c>
      <c r="AU3510" s="145" t="str">
        <f>IF(IFERROR(VLOOKUP(AE3510,#REF!,1,0),"")&lt;&gt;"",1,"")</f>
        <v/>
      </c>
      <c r="AV3510" s="145" t="str">
        <f>IF(IFERROR(VLOOKUP(AE3510,#REF!,1,0),"")&lt;&gt;"",1,"")</f>
        <v/>
      </c>
      <c r="AW3510" s="145" t="str">
        <f>IF(IFERROR(VLOOKUP(AE3510,#REF!,1,0),"")&lt;&gt;"",1,"")</f>
        <v/>
      </c>
      <c r="AX3510" s="145" t="str">
        <f>IF(IFERROR(VLOOKUP(AE3510,#REF!,1,0),"")&lt;&gt;"",1,"")</f>
        <v/>
      </c>
      <c r="AY3510" s="145" t="str">
        <f>IF(IFERROR(VLOOKUP(AE3510,#REF!,1,0),"")&lt;&gt;"",1,"")</f>
        <v/>
      </c>
      <c r="AZ3510" s="145" t="str">
        <f>IF(IFERROR(VLOOKUP(AE3510,#REF!,1,0),"")&lt;&gt;"",1,"")</f>
        <v/>
      </c>
      <c r="BA3510" s="145" t="str">
        <f>IF(IFERROR(VLOOKUP(AE3510,#REF!,1,0),"")&lt;&gt;"",1,"")</f>
        <v/>
      </c>
      <c r="BB3510" s="145" t="str">
        <f>IF(IFERROR(VLOOKUP(AE3510,#REF!,1,0),"")&lt;&gt;"",1,"")</f>
        <v/>
      </c>
      <c r="BC3510" s="145" t="str">
        <f>IF(IFERROR(VLOOKUP(AE3510,#REF!,1,0),"")&lt;&gt;"",1,"")</f>
        <v/>
      </c>
      <c r="BD3510" s="146" t="str">
        <f>IF(IFERROR(VLOOKUP(AE3510,#REF!,1,0),"")&lt;&gt;"",1,"")</f>
        <v/>
      </c>
      <c r="BE3510" s="148">
        <f t="shared" si="1223"/>
        <v>0</v>
      </c>
    </row>
    <row r="3511" spans="1:57" ht="17">
      <c r="A3511" s="137">
        <v>3329</v>
      </c>
      <c r="B3511" s="137"/>
      <c r="C3511" s="137"/>
      <c r="D3511" s="138"/>
      <c r="E3511" s="138"/>
      <c r="F3511" s="138"/>
      <c r="G3511" s="138"/>
      <c r="H3511" s="138"/>
      <c r="I3511" s="138"/>
      <c r="J3511" s="138"/>
      <c r="K3511" s="138"/>
      <c r="L3511" s="138" t="s">
        <v>7622</v>
      </c>
      <c r="M3511" s="158"/>
      <c r="N3511" s="139" t="s">
        <v>3963</v>
      </c>
      <c r="O3511" s="140" t="s">
        <v>126</v>
      </c>
      <c r="P3511" s="140" t="s">
        <v>127</v>
      </c>
      <c r="Q3511" s="140" t="s">
        <v>8</v>
      </c>
      <c r="R3511" s="140" t="s">
        <v>31</v>
      </c>
      <c r="S3511" s="140" t="s">
        <v>137</v>
      </c>
      <c r="T3511" s="141" t="s">
        <v>137</v>
      </c>
      <c r="U3511" s="140" t="s">
        <v>15</v>
      </c>
      <c r="V3511" s="141">
        <v>2</v>
      </c>
      <c r="W3511" s="169" t="s">
        <v>4498</v>
      </c>
      <c r="X3511" s="169" t="s">
        <v>4498</v>
      </c>
      <c r="Y3511" s="140" t="s">
        <v>66</v>
      </c>
      <c r="Z3511" s="140" t="s">
        <v>66</v>
      </c>
      <c r="AA3511" s="140" t="s">
        <v>4498</v>
      </c>
      <c r="AB3511" s="140" t="s">
        <v>4498</v>
      </c>
      <c r="AC3511" s="140" t="s">
        <v>66</v>
      </c>
      <c r="AD3511" s="187" t="s">
        <v>66</v>
      </c>
      <c r="AE3511" s="189" t="s">
        <v>4498</v>
      </c>
      <c r="AF3511" s="189" t="s">
        <v>4498</v>
      </c>
      <c r="AG3511" s="134"/>
      <c r="AH3511" s="142"/>
      <c r="AI3511" s="143"/>
      <c r="AJ3511" s="143" t="b">
        <f t="shared" si="1224"/>
        <v>0</v>
      </c>
      <c r="AK3511" s="143" t="str">
        <f>O3511&amp;Q3511&amp;R3511&amp;U3511&amp;V3511&amp;Y3511&amp;Z3511&amp;AC3511&amp;AD3511</f>
        <v>P15220000</v>
      </c>
      <c r="AL3511" s="95"/>
      <c r="AM3511" s="41"/>
      <c r="AN3511" s="145" t="str">
        <f>N3511&amp;AK3511</f>
        <v>J9NP15220000</v>
      </c>
      <c r="AO3511" s="145"/>
      <c r="AP3511" s="30"/>
      <c r="AQ3511" s="194" t="e">
        <f>VLOOKUP(AE3511,#REF!,2,0)</f>
        <v>#REF!</v>
      </c>
      <c r="AR3511" s="145"/>
      <c r="AS3511" s="145" t="str">
        <f>IF(IFERROR(VLOOKUP(AE3511,#REF!,1,0),"")&lt;&gt;"",1,"")</f>
        <v/>
      </c>
      <c r="AT3511" s="145" t="str">
        <f>IF(IFERROR(VLOOKUP(AE3511,#REF!,1,0),"")&lt;&gt;"",1,"")</f>
        <v/>
      </c>
      <c r="AU3511" s="145" t="str">
        <f>IF(IFERROR(VLOOKUP(AE3511,#REF!,1,0),"")&lt;&gt;"",1,"")</f>
        <v/>
      </c>
      <c r="AV3511" s="145" t="str">
        <f>IF(IFERROR(VLOOKUP(AE3511,#REF!,1,0),"")&lt;&gt;"",1,"")</f>
        <v/>
      </c>
      <c r="AW3511" s="145" t="str">
        <f>IF(IFERROR(VLOOKUP(AE3511,#REF!,1,0),"")&lt;&gt;"",1,"")</f>
        <v/>
      </c>
      <c r="AX3511" s="145" t="str">
        <f>IF(IFERROR(VLOOKUP(AE3511,#REF!,1,0),"")&lt;&gt;"",1,"")</f>
        <v/>
      </c>
      <c r="AY3511" s="145" t="str">
        <f>IF(IFERROR(VLOOKUP(AE3511,#REF!,1,0),"")&lt;&gt;"",1,"")</f>
        <v/>
      </c>
      <c r="AZ3511" s="145" t="str">
        <f>IF(IFERROR(VLOOKUP(AE3511,#REF!,1,0),"")&lt;&gt;"",1,"")</f>
        <v/>
      </c>
      <c r="BA3511" s="145" t="str">
        <f>IF(IFERROR(VLOOKUP(AE3511,#REF!,1,0),"")&lt;&gt;"",1,"")</f>
        <v/>
      </c>
      <c r="BB3511" s="145" t="str">
        <f>IF(IFERROR(VLOOKUP(AE3511,#REF!,1,0),"")&lt;&gt;"",1,"")</f>
        <v/>
      </c>
      <c r="BC3511" s="145" t="str">
        <f>IF(IFERROR(VLOOKUP(AE3511,#REF!,1,0),"")&lt;&gt;"",1,"")</f>
        <v/>
      </c>
      <c r="BD3511" s="146" t="str">
        <f>IF(IFERROR(VLOOKUP(AE3511,#REF!,1,0),"")&lt;&gt;"",1,"")</f>
        <v/>
      </c>
      <c r="BE3511" s="148">
        <f t="shared" si="1223"/>
        <v>0</v>
      </c>
    </row>
    <row r="3512" spans="1:57" ht="17">
      <c r="A3512" s="137">
        <v>3330</v>
      </c>
      <c r="B3512" s="137"/>
      <c r="C3512" s="137"/>
      <c r="D3512" s="138"/>
      <c r="E3512" s="138"/>
      <c r="F3512" s="138"/>
      <c r="G3512" s="138"/>
      <c r="H3512" s="138"/>
      <c r="I3512" s="138"/>
      <c r="J3512" s="138"/>
      <c r="K3512" s="138"/>
      <c r="L3512" s="138" t="s">
        <v>7623</v>
      </c>
      <c r="M3512" s="158"/>
      <c r="N3512" s="139" t="s">
        <v>3963</v>
      </c>
      <c r="O3512" s="140" t="s">
        <v>126</v>
      </c>
      <c r="P3512" s="140" t="s">
        <v>127</v>
      </c>
      <c r="Q3512" s="140" t="s">
        <v>8</v>
      </c>
      <c r="R3512" s="140" t="s">
        <v>31</v>
      </c>
      <c r="S3512" s="140" t="s">
        <v>137</v>
      </c>
      <c r="T3512" s="141" t="s">
        <v>137</v>
      </c>
      <c r="U3512" s="140" t="s">
        <v>15</v>
      </c>
      <c r="V3512" s="141">
        <v>3</v>
      </c>
      <c r="W3512" s="169" t="s">
        <v>4499</v>
      </c>
      <c r="X3512" s="169" t="s">
        <v>4499</v>
      </c>
      <c r="Y3512" s="140" t="s">
        <v>66</v>
      </c>
      <c r="Z3512" s="140" t="s">
        <v>66</v>
      </c>
      <c r="AA3512" s="140" t="s">
        <v>4499</v>
      </c>
      <c r="AB3512" s="140" t="s">
        <v>4499</v>
      </c>
      <c r="AC3512" s="140" t="s">
        <v>66</v>
      </c>
      <c r="AD3512" s="187" t="s">
        <v>66</v>
      </c>
      <c r="AE3512" s="189" t="s">
        <v>4499</v>
      </c>
      <c r="AF3512" s="189" t="s">
        <v>4499</v>
      </c>
      <c r="AG3512" s="134"/>
      <c r="AH3512" s="142"/>
      <c r="AI3512" s="143"/>
      <c r="AJ3512" s="143" t="b">
        <f t="shared" si="1224"/>
        <v>0</v>
      </c>
      <c r="AK3512" s="143" t="str">
        <f>O3512&amp;Q3512&amp;R3512&amp;U3512&amp;V3512&amp;Y3512&amp;Z3512&amp;AC3512&amp;AD3512</f>
        <v>P15230000</v>
      </c>
      <c r="AL3512" s="95"/>
      <c r="AM3512" s="41"/>
      <c r="AN3512" s="145" t="str">
        <f>N3512&amp;AK3512</f>
        <v>J9NP15230000</v>
      </c>
      <c r="AO3512" s="145"/>
      <c r="AP3512" s="30"/>
      <c r="AQ3512" s="194" t="e">
        <f>VLOOKUP(AE3512,#REF!,2,0)</f>
        <v>#REF!</v>
      </c>
      <c r="AR3512" s="145"/>
      <c r="AS3512" s="145" t="str">
        <f>IF(IFERROR(VLOOKUP(AE3512,#REF!,1,0),"")&lt;&gt;"",1,"")</f>
        <v/>
      </c>
      <c r="AT3512" s="145" t="str">
        <f>IF(IFERROR(VLOOKUP(AE3512,#REF!,1,0),"")&lt;&gt;"",1,"")</f>
        <v/>
      </c>
      <c r="AU3512" s="145" t="str">
        <f>IF(IFERROR(VLOOKUP(AE3512,#REF!,1,0),"")&lt;&gt;"",1,"")</f>
        <v/>
      </c>
      <c r="AV3512" s="145" t="str">
        <f>IF(IFERROR(VLOOKUP(AE3512,#REF!,1,0),"")&lt;&gt;"",1,"")</f>
        <v/>
      </c>
      <c r="AW3512" s="145" t="str">
        <f>IF(IFERROR(VLOOKUP(AE3512,#REF!,1,0),"")&lt;&gt;"",1,"")</f>
        <v/>
      </c>
      <c r="AX3512" s="145" t="str">
        <f>IF(IFERROR(VLOOKUP(AE3512,#REF!,1,0),"")&lt;&gt;"",1,"")</f>
        <v/>
      </c>
      <c r="AY3512" s="145" t="str">
        <f>IF(IFERROR(VLOOKUP(AE3512,#REF!,1,0),"")&lt;&gt;"",1,"")</f>
        <v/>
      </c>
      <c r="AZ3512" s="145" t="str">
        <f>IF(IFERROR(VLOOKUP(AE3512,#REF!,1,0),"")&lt;&gt;"",1,"")</f>
        <v/>
      </c>
      <c r="BA3512" s="145" t="str">
        <f>IF(IFERROR(VLOOKUP(AE3512,#REF!,1,0),"")&lt;&gt;"",1,"")</f>
        <v/>
      </c>
      <c r="BB3512" s="145" t="str">
        <f>IF(IFERROR(VLOOKUP(AE3512,#REF!,1,0),"")&lt;&gt;"",1,"")</f>
        <v/>
      </c>
      <c r="BC3512" s="145" t="str">
        <f>IF(IFERROR(VLOOKUP(AE3512,#REF!,1,0),"")&lt;&gt;"",1,"")</f>
        <v/>
      </c>
      <c r="BD3512" s="146" t="str">
        <f>IF(IFERROR(VLOOKUP(AE3512,#REF!,1,0),"")&lt;&gt;"",1,"")</f>
        <v/>
      </c>
      <c r="BE3512" s="148">
        <f t="shared" si="1223"/>
        <v>0</v>
      </c>
    </row>
    <row r="3513" spans="1:57" ht="17">
      <c r="A3513" s="137">
        <v>3331</v>
      </c>
      <c r="B3513" s="137"/>
      <c r="C3513" s="137"/>
      <c r="D3513" s="138"/>
      <c r="E3513" s="138"/>
      <c r="F3513" s="138"/>
      <c r="G3513" s="138"/>
      <c r="H3513" s="138"/>
      <c r="I3513" s="138"/>
      <c r="J3513" s="138"/>
      <c r="K3513" s="138"/>
      <c r="L3513" s="138" t="s">
        <v>7624</v>
      </c>
      <c r="M3513" s="158"/>
      <c r="N3513" s="139" t="s">
        <v>3963</v>
      </c>
      <c r="O3513" s="140" t="s">
        <v>126</v>
      </c>
      <c r="P3513" s="140" t="s">
        <v>127</v>
      </c>
      <c r="Q3513" s="140" t="s">
        <v>8</v>
      </c>
      <c r="R3513" s="140" t="s">
        <v>31</v>
      </c>
      <c r="S3513" s="140" t="s">
        <v>137</v>
      </c>
      <c r="T3513" s="141" t="s">
        <v>137</v>
      </c>
      <c r="U3513" s="140" t="s">
        <v>15</v>
      </c>
      <c r="V3513" s="141">
        <v>4</v>
      </c>
      <c r="W3513" s="169" t="s">
        <v>4500</v>
      </c>
      <c r="X3513" s="169" t="s">
        <v>4500</v>
      </c>
      <c r="Y3513" s="140" t="s">
        <v>66</v>
      </c>
      <c r="Z3513" s="140" t="s">
        <v>66</v>
      </c>
      <c r="AA3513" s="140" t="s">
        <v>4500</v>
      </c>
      <c r="AB3513" s="140" t="s">
        <v>4500</v>
      </c>
      <c r="AC3513" s="140" t="s">
        <v>66</v>
      </c>
      <c r="AD3513" s="187" t="s">
        <v>66</v>
      </c>
      <c r="AE3513" s="189" t="s">
        <v>4500</v>
      </c>
      <c r="AF3513" s="189" t="s">
        <v>4500</v>
      </c>
      <c r="AG3513" s="134"/>
      <c r="AH3513" s="142"/>
      <c r="AI3513" s="143"/>
      <c r="AJ3513" s="143" t="b">
        <f t="shared" si="1224"/>
        <v>0</v>
      </c>
      <c r="AK3513" s="143" t="str">
        <f>O3513&amp;Q3513&amp;R3513&amp;U3513&amp;V3513&amp;Y3513&amp;Z3513&amp;AC3513&amp;AD3513</f>
        <v>P15240000</v>
      </c>
      <c r="AL3513" s="95"/>
      <c r="AM3513" s="41"/>
      <c r="AN3513" s="145" t="str">
        <f>N3513&amp;AK3513</f>
        <v>J9NP15240000</v>
      </c>
      <c r="AO3513" s="145"/>
      <c r="AP3513" s="30"/>
      <c r="AQ3513" s="194" t="e">
        <f>VLOOKUP(AE3513,#REF!,2,0)</f>
        <v>#REF!</v>
      </c>
      <c r="AR3513" s="145"/>
      <c r="AS3513" s="145" t="str">
        <f>IF(IFERROR(VLOOKUP(AE3513,#REF!,1,0),"")&lt;&gt;"",1,"")</f>
        <v/>
      </c>
      <c r="AT3513" s="145" t="str">
        <f>IF(IFERROR(VLOOKUP(AE3513,#REF!,1,0),"")&lt;&gt;"",1,"")</f>
        <v/>
      </c>
      <c r="AU3513" s="145" t="str">
        <f>IF(IFERROR(VLOOKUP(AE3513,#REF!,1,0),"")&lt;&gt;"",1,"")</f>
        <v/>
      </c>
      <c r="AV3513" s="145" t="str">
        <f>IF(IFERROR(VLOOKUP(AE3513,#REF!,1,0),"")&lt;&gt;"",1,"")</f>
        <v/>
      </c>
      <c r="AW3513" s="145" t="str">
        <f>IF(IFERROR(VLOOKUP(AE3513,#REF!,1,0),"")&lt;&gt;"",1,"")</f>
        <v/>
      </c>
      <c r="AX3513" s="145" t="str">
        <f>IF(IFERROR(VLOOKUP(AE3513,#REF!,1,0),"")&lt;&gt;"",1,"")</f>
        <v/>
      </c>
      <c r="AY3513" s="145" t="str">
        <f>IF(IFERROR(VLOOKUP(AE3513,#REF!,1,0),"")&lt;&gt;"",1,"")</f>
        <v/>
      </c>
      <c r="AZ3513" s="145" t="str">
        <f>IF(IFERROR(VLOOKUP(AE3513,#REF!,1,0),"")&lt;&gt;"",1,"")</f>
        <v/>
      </c>
      <c r="BA3513" s="145" t="str">
        <f>IF(IFERROR(VLOOKUP(AE3513,#REF!,1,0),"")&lt;&gt;"",1,"")</f>
        <v/>
      </c>
      <c r="BB3513" s="145" t="str">
        <f>IF(IFERROR(VLOOKUP(AE3513,#REF!,1,0),"")&lt;&gt;"",1,"")</f>
        <v/>
      </c>
      <c r="BC3513" s="145" t="str">
        <f>IF(IFERROR(VLOOKUP(AE3513,#REF!,1,0),"")&lt;&gt;"",1,"")</f>
        <v/>
      </c>
      <c r="BD3513" s="146" t="str">
        <f>IF(IFERROR(VLOOKUP(AE3513,#REF!,1,0),"")&lt;&gt;"",1,"")</f>
        <v/>
      </c>
      <c r="BE3513" s="148">
        <f t="shared" si="1223"/>
        <v>0</v>
      </c>
    </row>
    <row r="3514" spans="1:57" ht="17">
      <c r="A3514" s="137">
        <v>3332</v>
      </c>
      <c r="B3514" s="137"/>
      <c r="C3514" s="137"/>
      <c r="D3514" s="138"/>
      <c r="E3514" s="138"/>
      <c r="F3514" s="138"/>
      <c r="G3514" s="138"/>
      <c r="H3514" s="138"/>
      <c r="I3514" s="138"/>
      <c r="J3514" s="138"/>
      <c r="K3514" s="138"/>
      <c r="L3514" s="138" t="s">
        <v>7625</v>
      </c>
      <c r="M3514" s="158"/>
      <c r="N3514" s="139" t="s">
        <v>3963</v>
      </c>
      <c r="O3514" s="140" t="s">
        <v>126</v>
      </c>
      <c r="P3514" s="140" t="s">
        <v>127</v>
      </c>
      <c r="Q3514" s="140" t="s">
        <v>8</v>
      </c>
      <c r="R3514" s="140" t="s">
        <v>31</v>
      </c>
      <c r="S3514" s="140" t="s">
        <v>137</v>
      </c>
      <c r="T3514" s="141" t="s">
        <v>137</v>
      </c>
      <c r="U3514" s="140" t="s">
        <v>15</v>
      </c>
      <c r="V3514" s="141">
        <v>5</v>
      </c>
      <c r="W3514" s="169" t="s">
        <v>4501</v>
      </c>
      <c r="X3514" s="169" t="s">
        <v>4501</v>
      </c>
      <c r="Y3514" s="140" t="s">
        <v>66</v>
      </c>
      <c r="Z3514" s="140" t="s">
        <v>66</v>
      </c>
      <c r="AA3514" s="140" t="s">
        <v>4501</v>
      </c>
      <c r="AB3514" s="140" t="s">
        <v>4501</v>
      </c>
      <c r="AC3514" s="140" t="s">
        <v>66</v>
      </c>
      <c r="AD3514" s="187" t="s">
        <v>66</v>
      </c>
      <c r="AE3514" s="189" t="s">
        <v>4501</v>
      </c>
      <c r="AF3514" s="189" t="s">
        <v>4501</v>
      </c>
      <c r="AG3514" s="134"/>
      <c r="AH3514" s="142"/>
      <c r="AI3514" s="143"/>
      <c r="AJ3514" s="143" t="b">
        <f t="shared" si="1224"/>
        <v>0</v>
      </c>
      <c r="AK3514" s="143" t="str">
        <f>O3514&amp;Q3514&amp;R3514&amp;U3514&amp;V3514&amp;Y3514&amp;Z3514&amp;AC3514&amp;AD3514</f>
        <v>P15250000</v>
      </c>
      <c r="AL3514" s="95"/>
      <c r="AM3514" s="41"/>
      <c r="AN3514" s="145" t="str">
        <f>N3514&amp;AK3514</f>
        <v>J9NP15250000</v>
      </c>
      <c r="AO3514" s="145"/>
      <c r="AP3514" s="30"/>
      <c r="AQ3514" s="194" t="e">
        <f>VLOOKUP(AE3514,#REF!,2,0)</f>
        <v>#REF!</v>
      </c>
      <c r="AR3514" s="145"/>
      <c r="AS3514" s="145" t="str">
        <f>IF(IFERROR(VLOOKUP(AE3514,#REF!,1,0),"")&lt;&gt;"",1,"")</f>
        <v/>
      </c>
      <c r="AT3514" s="145" t="str">
        <f>IF(IFERROR(VLOOKUP(AE3514,#REF!,1,0),"")&lt;&gt;"",1,"")</f>
        <v/>
      </c>
      <c r="AU3514" s="145" t="str">
        <f>IF(IFERROR(VLOOKUP(AE3514,#REF!,1,0),"")&lt;&gt;"",1,"")</f>
        <v/>
      </c>
      <c r="AV3514" s="145" t="str">
        <f>IF(IFERROR(VLOOKUP(AE3514,#REF!,1,0),"")&lt;&gt;"",1,"")</f>
        <v/>
      </c>
      <c r="AW3514" s="145" t="str">
        <f>IF(IFERROR(VLOOKUP(AE3514,#REF!,1,0),"")&lt;&gt;"",1,"")</f>
        <v/>
      </c>
      <c r="AX3514" s="145" t="str">
        <f>IF(IFERROR(VLOOKUP(AE3514,#REF!,1,0),"")&lt;&gt;"",1,"")</f>
        <v/>
      </c>
      <c r="AY3514" s="145" t="str">
        <f>IF(IFERROR(VLOOKUP(AE3514,#REF!,1,0),"")&lt;&gt;"",1,"")</f>
        <v/>
      </c>
      <c r="AZ3514" s="145" t="str">
        <f>IF(IFERROR(VLOOKUP(AE3514,#REF!,1,0),"")&lt;&gt;"",1,"")</f>
        <v/>
      </c>
      <c r="BA3514" s="145" t="str">
        <f>IF(IFERROR(VLOOKUP(AE3514,#REF!,1,0),"")&lt;&gt;"",1,"")</f>
        <v/>
      </c>
      <c r="BB3514" s="145" t="str">
        <f>IF(IFERROR(VLOOKUP(AE3514,#REF!,1,0),"")&lt;&gt;"",1,"")</f>
        <v/>
      </c>
      <c r="BC3514" s="145" t="str">
        <f>IF(IFERROR(VLOOKUP(AE3514,#REF!,1,0),"")&lt;&gt;"",1,"")</f>
        <v/>
      </c>
      <c r="BD3514" s="146" t="str">
        <f>IF(IFERROR(VLOOKUP(AE3514,#REF!,1,0),"")&lt;&gt;"",1,"")</f>
        <v/>
      </c>
      <c r="BE3514" s="148">
        <f t="shared" si="1223"/>
        <v>0</v>
      </c>
    </row>
    <row r="3515" spans="1:57" ht="17">
      <c r="A3515" s="137">
        <v>3333</v>
      </c>
      <c r="B3515" s="137"/>
      <c r="C3515" s="137"/>
      <c r="D3515" s="138"/>
      <c r="E3515" s="138"/>
      <c r="F3515" s="138"/>
      <c r="G3515" s="138"/>
      <c r="H3515" s="138"/>
      <c r="I3515" s="138"/>
      <c r="J3515" s="138"/>
      <c r="K3515" s="138"/>
      <c r="L3515" s="138" t="s">
        <v>7626</v>
      </c>
      <c r="M3515" s="158"/>
      <c r="N3515" s="139" t="s">
        <v>3963</v>
      </c>
      <c r="O3515" s="140" t="s">
        <v>126</v>
      </c>
      <c r="P3515" s="140" t="s">
        <v>127</v>
      </c>
      <c r="Q3515" s="140" t="s">
        <v>8</v>
      </c>
      <c r="R3515" s="140" t="s">
        <v>31</v>
      </c>
      <c r="S3515" s="140" t="s">
        <v>137</v>
      </c>
      <c r="T3515" s="141" t="s">
        <v>137</v>
      </c>
      <c r="U3515" s="140" t="s">
        <v>15</v>
      </c>
      <c r="V3515" s="141">
        <v>6</v>
      </c>
      <c r="W3515" s="169" t="s">
        <v>4502</v>
      </c>
      <c r="X3515" s="169" t="s">
        <v>4502</v>
      </c>
      <c r="Y3515" s="140" t="s">
        <v>66</v>
      </c>
      <c r="Z3515" s="140" t="s">
        <v>66</v>
      </c>
      <c r="AA3515" s="140" t="s">
        <v>4502</v>
      </c>
      <c r="AB3515" s="140" t="s">
        <v>4502</v>
      </c>
      <c r="AC3515" s="140" t="s">
        <v>66</v>
      </c>
      <c r="AD3515" s="187" t="s">
        <v>66</v>
      </c>
      <c r="AE3515" s="189" t="s">
        <v>4502</v>
      </c>
      <c r="AF3515" s="189" t="s">
        <v>4502</v>
      </c>
      <c r="AG3515" s="134"/>
      <c r="AH3515" s="142"/>
      <c r="AI3515" s="143"/>
      <c r="AJ3515" s="143" t="b">
        <f t="shared" si="1224"/>
        <v>0</v>
      </c>
      <c r="AK3515" s="143" t="str">
        <f>O3515&amp;Q3515&amp;R3515&amp;U3515&amp;V3515&amp;Y3515&amp;Z3515&amp;AC3515&amp;AD3515</f>
        <v>P15260000</v>
      </c>
      <c r="AL3515" s="95"/>
      <c r="AM3515" s="41"/>
      <c r="AN3515" s="145" t="str">
        <f>N3515&amp;AK3515</f>
        <v>J9NP15260000</v>
      </c>
      <c r="AO3515" s="145"/>
      <c r="AP3515" s="30"/>
      <c r="AQ3515" s="194" t="e">
        <f>VLOOKUP(AE3515,#REF!,2,0)</f>
        <v>#REF!</v>
      </c>
      <c r="AR3515" s="145"/>
      <c r="AS3515" s="145" t="str">
        <f>IF(IFERROR(VLOOKUP(AE3515,#REF!,1,0),"")&lt;&gt;"",1,"")</f>
        <v/>
      </c>
      <c r="AT3515" s="145" t="str">
        <f>IF(IFERROR(VLOOKUP(AE3515,#REF!,1,0),"")&lt;&gt;"",1,"")</f>
        <v/>
      </c>
      <c r="AU3515" s="145" t="str">
        <f>IF(IFERROR(VLOOKUP(AE3515,#REF!,1,0),"")&lt;&gt;"",1,"")</f>
        <v/>
      </c>
      <c r="AV3515" s="145" t="str">
        <f>IF(IFERROR(VLOOKUP(AE3515,#REF!,1,0),"")&lt;&gt;"",1,"")</f>
        <v/>
      </c>
      <c r="AW3515" s="145" t="str">
        <f>IF(IFERROR(VLOOKUP(AE3515,#REF!,1,0),"")&lt;&gt;"",1,"")</f>
        <v/>
      </c>
      <c r="AX3515" s="145" t="str">
        <f>IF(IFERROR(VLOOKUP(AE3515,#REF!,1,0),"")&lt;&gt;"",1,"")</f>
        <v/>
      </c>
      <c r="AY3515" s="145" t="str">
        <f>IF(IFERROR(VLOOKUP(AE3515,#REF!,1,0),"")&lt;&gt;"",1,"")</f>
        <v/>
      </c>
      <c r="AZ3515" s="145" t="str">
        <f>IF(IFERROR(VLOOKUP(AE3515,#REF!,1,0),"")&lt;&gt;"",1,"")</f>
        <v/>
      </c>
      <c r="BA3515" s="145" t="str">
        <f>IF(IFERROR(VLOOKUP(AE3515,#REF!,1,0),"")&lt;&gt;"",1,"")</f>
        <v/>
      </c>
      <c r="BB3515" s="145" t="str">
        <f>IF(IFERROR(VLOOKUP(AE3515,#REF!,1,0),"")&lt;&gt;"",1,"")</f>
        <v/>
      </c>
      <c r="BC3515" s="145" t="str">
        <f>IF(IFERROR(VLOOKUP(AE3515,#REF!,1,0),"")&lt;&gt;"",1,"")</f>
        <v/>
      </c>
      <c r="BD3515" s="146" t="str">
        <f>IF(IFERROR(VLOOKUP(AE3515,#REF!,1,0),"")&lt;&gt;"",1,"")</f>
        <v/>
      </c>
      <c r="BE3515" s="148">
        <f t="shared" si="1223"/>
        <v>0</v>
      </c>
    </row>
    <row r="3516" spans="1:57" ht="17">
      <c r="A3516" s="137">
        <v>3334</v>
      </c>
      <c r="B3516" s="137"/>
      <c r="C3516" s="137"/>
      <c r="D3516" s="138"/>
      <c r="E3516" s="138"/>
      <c r="F3516" s="138"/>
      <c r="G3516" s="138"/>
      <c r="H3516" s="138"/>
      <c r="I3516" s="138"/>
      <c r="J3516" s="138"/>
      <c r="K3516" s="138"/>
      <c r="L3516" s="138" t="s">
        <v>7627</v>
      </c>
      <c r="M3516" s="158"/>
      <c r="N3516" s="139" t="s">
        <v>3963</v>
      </c>
      <c r="O3516" s="140" t="s">
        <v>126</v>
      </c>
      <c r="P3516" s="140" t="s">
        <v>127</v>
      </c>
      <c r="Q3516" s="140" t="s">
        <v>8</v>
      </c>
      <c r="R3516" s="140" t="s">
        <v>31</v>
      </c>
      <c r="S3516" s="140" t="s">
        <v>137</v>
      </c>
      <c r="T3516" s="141" t="s">
        <v>137</v>
      </c>
      <c r="U3516" s="140" t="s">
        <v>15</v>
      </c>
      <c r="V3516" s="141">
        <v>7</v>
      </c>
      <c r="W3516" s="169" t="s">
        <v>4503</v>
      </c>
      <c r="X3516" s="169" t="s">
        <v>4503</v>
      </c>
      <c r="Y3516" s="140" t="s">
        <v>66</v>
      </c>
      <c r="Z3516" s="140" t="s">
        <v>66</v>
      </c>
      <c r="AA3516" s="140" t="s">
        <v>4503</v>
      </c>
      <c r="AB3516" s="140" t="s">
        <v>4503</v>
      </c>
      <c r="AC3516" s="140" t="s">
        <v>66</v>
      </c>
      <c r="AD3516" s="187" t="s">
        <v>66</v>
      </c>
      <c r="AE3516" s="189" t="s">
        <v>4503</v>
      </c>
      <c r="AF3516" s="189" t="s">
        <v>4503</v>
      </c>
      <c r="AG3516" s="134"/>
      <c r="AH3516" s="142"/>
      <c r="AI3516" s="143"/>
      <c r="AJ3516" s="143" t="b">
        <f t="shared" si="1224"/>
        <v>0</v>
      </c>
      <c r="AK3516" s="143" t="str">
        <f>O3516&amp;Q3516&amp;R3516&amp;U3516&amp;V3516&amp;Y3516&amp;Z3516&amp;AC3516&amp;AD3516</f>
        <v>P15270000</v>
      </c>
      <c r="AL3516" s="95"/>
      <c r="AM3516" s="41"/>
      <c r="AN3516" s="145" t="str">
        <f>N3516&amp;AK3516</f>
        <v>J9NP15270000</v>
      </c>
      <c r="AO3516" s="145"/>
      <c r="AP3516" s="30"/>
      <c r="AQ3516" s="194" t="e">
        <f>VLOOKUP(AE3516,#REF!,2,0)</f>
        <v>#REF!</v>
      </c>
      <c r="AR3516" s="145"/>
      <c r="AS3516" s="145" t="str">
        <f>IF(IFERROR(VLOOKUP(AE3516,#REF!,1,0),"")&lt;&gt;"",1,"")</f>
        <v/>
      </c>
      <c r="AT3516" s="145" t="str">
        <f>IF(IFERROR(VLOOKUP(AE3516,#REF!,1,0),"")&lt;&gt;"",1,"")</f>
        <v/>
      </c>
      <c r="AU3516" s="145" t="str">
        <f>IF(IFERROR(VLOOKUP(AE3516,#REF!,1,0),"")&lt;&gt;"",1,"")</f>
        <v/>
      </c>
      <c r="AV3516" s="145" t="str">
        <f>IF(IFERROR(VLOOKUP(AE3516,#REF!,1,0),"")&lt;&gt;"",1,"")</f>
        <v/>
      </c>
      <c r="AW3516" s="145" t="str">
        <f>IF(IFERROR(VLOOKUP(AE3516,#REF!,1,0),"")&lt;&gt;"",1,"")</f>
        <v/>
      </c>
      <c r="AX3516" s="145" t="str">
        <f>IF(IFERROR(VLOOKUP(AE3516,#REF!,1,0),"")&lt;&gt;"",1,"")</f>
        <v/>
      </c>
      <c r="AY3516" s="145" t="str">
        <f>IF(IFERROR(VLOOKUP(AE3516,#REF!,1,0),"")&lt;&gt;"",1,"")</f>
        <v/>
      </c>
      <c r="AZ3516" s="145" t="str">
        <f>IF(IFERROR(VLOOKUP(AE3516,#REF!,1,0),"")&lt;&gt;"",1,"")</f>
        <v/>
      </c>
      <c r="BA3516" s="145" t="str">
        <f>IF(IFERROR(VLOOKUP(AE3516,#REF!,1,0),"")&lt;&gt;"",1,"")</f>
        <v/>
      </c>
      <c r="BB3516" s="145" t="str">
        <f>IF(IFERROR(VLOOKUP(AE3516,#REF!,1,0),"")&lt;&gt;"",1,"")</f>
        <v/>
      </c>
      <c r="BC3516" s="145" t="str">
        <f>IF(IFERROR(VLOOKUP(AE3516,#REF!,1,0),"")&lt;&gt;"",1,"")</f>
        <v/>
      </c>
      <c r="BD3516" s="146" t="str">
        <f>IF(IFERROR(VLOOKUP(AE3516,#REF!,1,0),"")&lt;&gt;"",1,"")</f>
        <v/>
      </c>
      <c r="BE3516" s="148">
        <f t="shared" si="1223"/>
        <v>0</v>
      </c>
    </row>
    <row r="3517" spans="1:57" ht="17">
      <c r="A3517" s="137">
        <v>3335</v>
      </c>
      <c r="B3517" s="137"/>
      <c r="C3517" s="137"/>
      <c r="D3517" s="138"/>
      <c r="E3517" s="138"/>
      <c r="F3517" s="138"/>
      <c r="G3517" s="138"/>
      <c r="H3517" s="138"/>
      <c r="I3517" s="138"/>
      <c r="J3517" s="138"/>
      <c r="K3517" s="138"/>
      <c r="L3517" s="138" t="s">
        <v>7628</v>
      </c>
      <c r="M3517" s="158"/>
      <c r="N3517" s="139" t="s">
        <v>3963</v>
      </c>
      <c r="O3517" s="140" t="s">
        <v>126</v>
      </c>
      <c r="P3517" s="140" t="s">
        <v>127</v>
      </c>
      <c r="Q3517" s="140" t="s">
        <v>8</v>
      </c>
      <c r="R3517" s="140" t="s">
        <v>31</v>
      </c>
      <c r="S3517" s="140" t="s">
        <v>137</v>
      </c>
      <c r="T3517" s="141" t="s">
        <v>137</v>
      </c>
      <c r="U3517" s="140" t="s">
        <v>15</v>
      </c>
      <c r="V3517" s="141">
        <v>8</v>
      </c>
      <c r="W3517" s="169" t="s">
        <v>4504</v>
      </c>
      <c r="X3517" s="169" t="s">
        <v>4504</v>
      </c>
      <c r="Y3517" s="140" t="s">
        <v>66</v>
      </c>
      <c r="Z3517" s="140" t="s">
        <v>66</v>
      </c>
      <c r="AA3517" s="140" t="s">
        <v>4504</v>
      </c>
      <c r="AB3517" s="140" t="s">
        <v>4504</v>
      </c>
      <c r="AC3517" s="140" t="s">
        <v>66</v>
      </c>
      <c r="AD3517" s="187" t="s">
        <v>66</v>
      </c>
      <c r="AE3517" s="189" t="s">
        <v>4504</v>
      </c>
      <c r="AF3517" s="189" t="s">
        <v>4504</v>
      </c>
      <c r="AG3517" s="134"/>
      <c r="AH3517" s="142"/>
      <c r="AI3517" s="143"/>
      <c r="AJ3517" s="143" t="b">
        <f t="shared" si="1224"/>
        <v>0</v>
      </c>
      <c r="AK3517" s="143" t="str">
        <f>O3517&amp;Q3517&amp;R3517&amp;U3517&amp;V3517&amp;Y3517&amp;Z3517&amp;AC3517&amp;AD3517</f>
        <v>P15280000</v>
      </c>
      <c r="AL3517" s="95"/>
      <c r="AM3517" s="41"/>
      <c r="AN3517" s="145" t="str">
        <f>N3517&amp;AK3517</f>
        <v>J9NP15280000</v>
      </c>
      <c r="AO3517" s="145"/>
      <c r="AP3517" s="30"/>
      <c r="AQ3517" s="194" t="e">
        <f>VLOOKUP(AE3517,#REF!,2,0)</f>
        <v>#REF!</v>
      </c>
      <c r="AR3517" s="145"/>
      <c r="AS3517" s="145" t="str">
        <f>IF(IFERROR(VLOOKUP(AE3517,#REF!,1,0),"")&lt;&gt;"",1,"")</f>
        <v/>
      </c>
      <c r="AT3517" s="145" t="str">
        <f>IF(IFERROR(VLOOKUP(AE3517,#REF!,1,0),"")&lt;&gt;"",1,"")</f>
        <v/>
      </c>
      <c r="AU3517" s="145" t="str">
        <f>IF(IFERROR(VLOOKUP(AE3517,#REF!,1,0),"")&lt;&gt;"",1,"")</f>
        <v/>
      </c>
      <c r="AV3517" s="145" t="str">
        <f>IF(IFERROR(VLOOKUP(AE3517,#REF!,1,0),"")&lt;&gt;"",1,"")</f>
        <v/>
      </c>
      <c r="AW3517" s="145" t="str">
        <f>IF(IFERROR(VLOOKUP(AE3517,#REF!,1,0),"")&lt;&gt;"",1,"")</f>
        <v/>
      </c>
      <c r="AX3517" s="145" t="str">
        <f>IF(IFERROR(VLOOKUP(AE3517,#REF!,1,0),"")&lt;&gt;"",1,"")</f>
        <v/>
      </c>
      <c r="AY3517" s="145" t="str">
        <f>IF(IFERROR(VLOOKUP(AE3517,#REF!,1,0),"")&lt;&gt;"",1,"")</f>
        <v/>
      </c>
      <c r="AZ3517" s="145" t="str">
        <f>IF(IFERROR(VLOOKUP(AE3517,#REF!,1,0),"")&lt;&gt;"",1,"")</f>
        <v/>
      </c>
      <c r="BA3517" s="145" t="str">
        <f>IF(IFERROR(VLOOKUP(AE3517,#REF!,1,0),"")&lt;&gt;"",1,"")</f>
        <v/>
      </c>
      <c r="BB3517" s="145" t="str">
        <f>IF(IFERROR(VLOOKUP(AE3517,#REF!,1,0),"")&lt;&gt;"",1,"")</f>
        <v/>
      </c>
      <c r="BC3517" s="145" t="str">
        <f>IF(IFERROR(VLOOKUP(AE3517,#REF!,1,0),"")&lt;&gt;"",1,"")</f>
        <v/>
      </c>
      <c r="BD3517" s="146" t="str">
        <f>IF(IFERROR(VLOOKUP(AE3517,#REF!,1,0),"")&lt;&gt;"",1,"")</f>
        <v/>
      </c>
      <c r="BE3517" s="148">
        <f t="shared" si="1223"/>
        <v>0</v>
      </c>
    </row>
    <row r="3518" spans="1:57" ht="17">
      <c r="A3518" s="137">
        <v>3336</v>
      </c>
      <c r="B3518" s="137"/>
      <c r="C3518" s="137"/>
      <c r="D3518" s="138"/>
      <c r="E3518" s="138"/>
      <c r="F3518" s="138"/>
      <c r="G3518" s="138"/>
      <c r="H3518" s="138"/>
      <c r="I3518" s="138"/>
      <c r="J3518" s="138"/>
      <c r="K3518" s="138"/>
      <c r="L3518" s="138" t="s">
        <v>7629</v>
      </c>
      <c r="M3518" s="158"/>
      <c r="N3518" s="139" t="s">
        <v>3963</v>
      </c>
      <c r="O3518" s="140" t="s">
        <v>126</v>
      </c>
      <c r="P3518" s="140" t="s">
        <v>127</v>
      </c>
      <c r="Q3518" s="140" t="s">
        <v>8</v>
      </c>
      <c r="R3518" s="140" t="s">
        <v>31</v>
      </c>
      <c r="S3518" s="140" t="s">
        <v>137</v>
      </c>
      <c r="T3518" s="141" t="s">
        <v>137</v>
      </c>
      <c r="U3518" s="140" t="s">
        <v>15</v>
      </c>
      <c r="V3518" s="141">
        <v>9</v>
      </c>
      <c r="W3518" s="169" t="s">
        <v>4505</v>
      </c>
      <c r="X3518" s="169" t="s">
        <v>4505</v>
      </c>
      <c r="Y3518" s="140" t="s">
        <v>66</v>
      </c>
      <c r="Z3518" s="140" t="s">
        <v>66</v>
      </c>
      <c r="AA3518" s="140" t="s">
        <v>4505</v>
      </c>
      <c r="AB3518" s="140" t="s">
        <v>4505</v>
      </c>
      <c r="AC3518" s="140" t="s">
        <v>66</v>
      </c>
      <c r="AD3518" s="187" t="s">
        <v>66</v>
      </c>
      <c r="AE3518" s="189" t="s">
        <v>4505</v>
      </c>
      <c r="AF3518" s="189" t="s">
        <v>4505</v>
      </c>
      <c r="AG3518" s="134"/>
      <c r="AH3518" s="142"/>
      <c r="AI3518" s="143"/>
      <c r="AJ3518" s="143" t="b">
        <f t="shared" si="1224"/>
        <v>0</v>
      </c>
      <c r="AK3518" s="143" t="str">
        <f>O3518&amp;Q3518&amp;R3518&amp;U3518&amp;V3518&amp;Y3518&amp;Z3518&amp;AC3518&amp;AD3518</f>
        <v>P15290000</v>
      </c>
      <c r="AL3518" s="95"/>
      <c r="AM3518" s="41"/>
      <c r="AN3518" s="145" t="str">
        <f>N3518&amp;AK3518</f>
        <v>J9NP15290000</v>
      </c>
      <c r="AO3518" s="145"/>
      <c r="AP3518" s="30"/>
      <c r="AQ3518" s="194" t="e">
        <f>VLOOKUP(AE3518,#REF!,2,0)</f>
        <v>#REF!</v>
      </c>
      <c r="AR3518" s="145"/>
      <c r="AS3518" s="145" t="str">
        <f>IF(IFERROR(VLOOKUP(AE3518,#REF!,1,0),"")&lt;&gt;"",1,"")</f>
        <v/>
      </c>
      <c r="AT3518" s="145" t="str">
        <f>IF(IFERROR(VLOOKUP(AE3518,#REF!,1,0),"")&lt;&gt;"",1,"")</f>
        <v/>
      </c>
      <c r="AU3518" s="145" t="str">
        <f>IF(IFERROR(VLOOKUP(AE3518,#REF!,1,0),"")&lt;&gt;"",1,"")</f>
        <v/>
      </c>
      <c r="AV3518" s="145" t="str">
        <f>IF(IFERROR(VLOOKUP(AE3518,#REF!,1,0),"")&lt;&gt;"",1,"")</f>
        <v/>
      </c>
      <c r="AW3518" s="145" t="str">
        <f>IF(IFERROR(VLOOKUP(AE3518,#REF!,1,0),"")&lt;&gt;"",1,"")</f>
        <v/>
      </c>
      <c r="AX3518" s="145" t="str">
        <f>IF(IFERROR(VLOOKUP(AE3518,#REF!,1,0),"")&lt;&gt;"",1,"")</f>
        <v/>
      </c>
      <c r="AY3518" s="145" t="str">
        <f>IF(IFERROR(VLOOKUP(AE3518,#REF!,1,0),"")&lt;&gt;"",1,"")</f>
        <v/>
      </c>
      <c r="AZ3518" s="145" t="str">
        <f>IF(IFERROR(VLOOKUP(AE3518,#REF!,1,0),"")&lt;&gt;"",1,"")</f>
        <v/>
      </c>
      <c r="BA3518" s="145" t="str">
        <f>IF(IFERROR(VLOOKUP(AE3518,#REF!,1,0),"")&lt;&gt;"",1,"")</f>
        <v/>
      </c>
      <c r="BB3518" s="145" t="str">
        <f>IF(IFERROR(VLOOKUP(AE3518,#REF!,1,0),"")&lt;&gt;"",1,"")</f>
        <v/>
      </c>
      <c r="BC3518" s="145" t="str">
        <f>IF(IFERROR(VLOOKUP(AE3518,#REF!,1,0),"")&lt;&gt;"",1,"")</f>
        <v/>
      </c>
      <c r="BD3518" s="146" t="str">
        <f>IF(IFERROR(VLOOKUP(AE3518,#REF!,1,0),"")&lt;&gt;"",1,"")</f>
        <v/>
      </c>
      <c r="BE3518" s="148">
        <f t="shared" si="1223"/>
        <v>0</v>
      </c>
    </row>
    <row r="3519" spans="1:57" ht="17">
      <c r="A3519" s="137">
        <v>3337</v>
      </c>
      <c r="B3519" s="137"/>
      <c r="C3519" s="137"/>
      <c r="D3519" s="138"/>
      <c r="E3519" s="138"/>
      <c r="F3519" s="138"/>
      <c r="G3519" s="138"/>
      <c r="H3519" s="138"/>
      <c r="I3519" s="138"/>
      <c r="J3519" s="138"/>
      <c r="K3519" s="138"/>
      <c r="L3519" s="138" t="s">
        <v>7630</v>
      </c>
      <c r="M3519" s="158"/>
      <c r="N3519" s="139" t="s">
        <v>3963</v>
      </c>
      <c r="O3519" s="140" t="s">
        <v>126</v>
      </c>
      <c r="P3519" s="140" t="s">
        <v>127</v>
      </c>
      <c r="Q3519" s="140" t="s">
        <v>8</v>
      </c>
      <c r="R3519" s="140" t="s">
        <v>31</v>
      </c>
      <c r="S3519" s="140" t="s">
        <v>137</v>
      </c>
      <c r="T3519" s="141" t="s">
        <v>137</v>
      </c>
      <c r="U3519" s="140" t="s">
        <v>21</v>
      </c>
      <c r="V3519" s="141">
        <v>1</v>
      </c>
      <c r="W3519" s="169" t="s">
        <v>4506</v>
      </c>
      <c r="X3519" s="169" t="s">
        <v>4506</v>
      </c>
      <c r="Y3519" s="140" t="s">
        <v>66</v>
      </c>
      <c r="Z3519" s="140" t="s">
        <v>66</v>
      </c>
      <c r="AA3519" s="140" t="s">
        <v>4506</v>
      </c>
      <c r="AB3519" s="140" t="s">
        <v>4506</v>
      </c>
      <c r="AC3519" s="140" t="s">
        <v>66</v>
      </c>
      <c r="AD3519" s="187" t="s">
        <v>66</v>
      </c>
      <c r="AE3519" s="189" t="s">
        <v>4506</v>
      </c>
      <c r="AF3519" s="189" t="s">
        <v>4506</v>
      </c>
      <c r="AG3519" s="134"/>
      <c r="AH3519" s="142"/>
      <c r="AI3519" s="143"/>
      <c r="AJ3519" s="143" t="b">
        <f t="shared" si="1224"/>
        <v>0</v>
      </c>
      <c r="AK3519" s="143" t="str">
        <f>O3519&amp;Q3519&amp;R3519&amp;U3519&amp;V3519&amp;Y3519&amp;Z3519&amp;AC3519&amp;AD3519</f>
        <v>P15310000</v>
      </c>
      <c r="AL3519" s="95"/>
      <c r="AM3519" s="41"/>
      <c r="AN3519" s="145" t="str">
        <f>N3519&amp;AK3519</f>
        <v>J9NP15310000</v>
      </c>
      <c r="AO3519" s="145"/>
      <c r="AP3519" s="30"/>
      <c r="AQ3519" s="194" t="e">
        <f>VLOOKUP(AE3519,#REF!,2,0)</f>
        <v>#REF!</v>
      </c>
      <c r="AR3519" s="145"/>
      <c r="AS3519" s="145" t="str">
        <f>IF(IFERROR(VLOOKUP(AE3519,#REF!,1,0),"")&lt;&gt;"",1,"")</f>
        <v/>
      </c>
      <c r="AT3519" s="145" t="str">
        <f>IF(IFERROR(VLOOKUP(AE3519,#REF!,1,0),"")&lt;&gt;"",1,"")</f>
        <v/>
      </c>
      <c r="AU3519" s="145" t="str">
        <f>IF(IFERROR(VLOOKUP(AE3519,#REF!,1,0),"")&lt;&gt;"",1,"")</f>
        <v/>
      </c>
      <c r="AV3519" s="145" t="str">
        <f>IF(IFERROR(VLOOKUP(AE3519,#REF!,1,0),"")&lt;&gt;"",1,"")</f>
        <v/>
      </c>
      <c r="AW3519" s="145" t="str">
        <f>IF(IFERROR(VLOOKUP(AE3519,#REF!,1,0),"")&lt;&gt;"",1,"")</f>
        <v/>
      </c>
      <c r="AX3519" s="145" t="str">
        <f>IF(IFERROR(VLOOKUP(AE3519,#REF!,1,0),"")&lt;&gt;"",1,"")</f>
        <v/>
      </c>
      <c r="AY3519" s="145" t="str">
        <f>IF(IFERROR(VLOOKUP(AE3519,#REF!,1,0),"")&lt;&gt;"",1,"")</f>
        <v/>
      </c>
      <c r="AZ3519" s="145" t="str">
        <f>IF(IFERROR(VLOOKUP(AE3519,#REF!,1,0),"")&lt;&gt;"",1,"")</f>
        <v/>
      </c>
      <c r="BA3519" s="145" t="str">
        <f>IF(IFERROR(VLOOKUP(AE3519,#REF!,1,0),"")&lt;&gt;"",1,"")</f>
        <v/>
      </c>
      <c r="BB3519" s="145" t="str">
        <f>IF(IFERROR(VLOOKUP(AE3519,#REF!,1,0),"")&lt;&gt;"",1,"")</f>
        <v/>
      </c>
      <c r="BC3519" s="145" t="str">
        <f>IF(IFERROR(VLOOKUP(AE3519,#REF!,1,0),"")&lt;&gt;"",1,"")</f>
        <v/>
      </c>
      <c r="BD3519" s="146" t="str">
        <f>IF(IFERROR(VLOOKUP(AE3519,#REF!,1,0),"")&lt;&gt;"",1,"")</f>
        <v/>
      </c>
      <c r="BE3519" s="148">
        <f t="shared" si="1223"/>
        <v>0</v>
      </c>
    </row>
    <row r="3520" spans="1:57" ht="17">
      <c r="A3520" s="137">
        <v>3339</v>
      </c>
      <c r="B3520" s="137"/>
      <c r="C3520" s="137"/>
      <c r="D3520" s="138"/>
      <c r="E3520" s="138"/>
      <c r="F3520" s="138"/>
      <c r="G3520" s="138"/>
      <c r="H3520" s="138"/>
      <c r="I3520" s="138"/>
      <c r="J3520" s="138"/>
      <c r="K3520" s="138"/>
      <c r="L3520" s="138" t="s">
        <v>7631</v>
      </c>
      <c r="M3520" s="158"/>
      <c r="N3520" s="139" t="s">
        <v>3963</v>
      </c>
      <c r="O3520" s="140" t="s">
        <v>126</v>
      </c>
      <c r="P3520" s="140" t="s">
        <v>127</v>
      </c>
      <c r="Q3520" s="140" t="s">
        <v>8</v>
      </c>
      <c r="R3520" s="140" t="s">
        <v>31</v>
      </c>
      <c r="S3520" s="140" t="s">
        <v>137</v>
      </c>
      <c r="T3520" s="141" t="s">
        <v>137</v>
      </c>
      <c r="U3520" s="140" t="s">
        <v>21</v>
      </c>
      <c r="V3520" s="141">
        <v>2</v>
      </c>
      <c r="W3520" s="169" t="s">
        <v>4507</v>
      </c>
      <c r="X3520" s="169" t="s">
        <v>4507</v>
      </c>
      <c r="Y3520" s="140" t="s">
        <v>66</v>
      </c>
      <c r="Z3520" s="140" t="s">
        <v>66</v>
      </c>
      <c r="AA3520" s="140" t="s">
        <v>4507</v>
      </c>
      <c r="AB3520" s="140" t="s">
        <v>4507</v>
      </c>
      <c r="AC3520" s="140" t="s">
        <v>66</v>
      </c>
      <c r="AD3520" s="187" t="s">
        <v>66</v>
      </c>
      <c r="AE3520" s="189" t="s">
        <v>4507</v>
      </c>
      <c r="AF3520" s="189" t="s">
        <v>4507</v>
      </c>
      <c r="AG3520" s="134"/>
      <c r="AH3520" s="142"/>
      <c r="AI3520" s="143"/>
      <c r="AJ3520" s="143" t="b">
        <f t="shared" si="1224"/>
        <v>0</v>
      </c>
      <c r="AK3520" s="143" t="str">
        <f>O3520&amp;Q3520&amp;R3520&amp;U3520&amp;V3520&amp;Y3520&amp;Z3520&amp;AC3520&amp;AD3520</f>
        <v>P15320000</v>
      </c>
      <c r="AL3520" s="95"/>
      <c r="AM3520" s="41"/>
      <c r="AN3520" s="145" t="str">
        <f>N3520&amp;AK3520</f>
        <v>J9NP15320000</v>
      </c>
      <c r="AO3520" s="145"/>
      <c r="AP3520" s="30"/>
      <c r="AQ3520" s="194" t="e">
        <f>VLOOKUP(AE3520,#REF!,2,0)</f>
        <v>#REF!</v>
      </c>
      <c r="AR3520" s="145"/>
      <c r="AS3520" s="145" t="str">
        <f>IF(IFERROR(VLOOKUP(AE3520,#REF!,1,0),"")&lt;&gt;"",1,"")</f>
        <v/>
      </c>
      <c r="AT3520" s="145" t="str">
        <f>IF(IFERROR(VLOOKUP(AE3520,#REF!,1,0),"")&lt;&gt;"",1,"")</f>
        <v/>
      </c>
      <c r="AU3520" s="145" t="str">
        <f>IF(IFERROR(VLOOKUP(AE3520,#REF!,1,0),"")&lt;&gt;"",1,"")</f>
        <v/>
      </c>
      <c r="AV3520" s="145" t="str">
        <f>IF(IFERROR(VLOOKUP(AE3520,#REF!,1,0),"")&lt;&gt;"",1,"")</f>
        <v/>
      </c>
      <c r="AW3520" s="145" t="str">
        <f>IF(IFERROR(VLOOKUP(AE3520,#REF!,1,0),"")&lt;&gt;"",1,"")</f>
        <v/>
      </c>
      <c r="AX3520" s="145" t="str">
        <f>IF(IFERROR(VLOOKUP(AE3520,#REF!,1,0),"")&lt;&gt;"",1,"")</f>
        <v/>
      </c>
      <c r="AY3520" s="145" t="str">
        <f>IF(IFERROR(VLOOKUP(AE3520,#REF!,1,0),"")&lt;&gt;"",1,"")</f>
        <v/>
      </c>
      <c r="AZ3520" s="145" t="str">
        <f>IF(IFERROR(VLOOKUP(AE3520,#REF!,1,0),"")&lt;&gt;"",1,"")</f>
        <v/>
      </c>
      <c r="BA3520" s="145" t="str">
        <f>IF(IFERROR(VLOOKUP(AE3520,#REF!,1,0),"")&lt;&gt;"",1,"")</f>
        <v/>
      </c>
      <c r="BB3520" s="145" t="str">
        <f>IF(IFERROR(VLOOKUP(AE3520,#REF!,1,0),"")&lt;&gt;"",1,"")</f>
        <v/>
      </c>
      <c r="BC3520" s="145" t="str">
        <f>IF(IFERROR(VLOOKUP(AE3520,#REF!,1,0),"")&lt;&gt;"",1,"")</f>
        <v/>
      </c>
      <c r="BD3520" s="146" t="str">
        <f>IF(IFERROR(VLOOKUP(AE3520,#REF!,1,0),"")&lt;&gt;"",1,"")</f>
        <v/>
      </c>
      <c r="BE3520" s="148">
        <f t="shared" si="1223"/>
        <v>0</v>
      </c>
    </row>
    <row r="3521" spans="1:57" ht="17">
      <c r="A3521" s="137">
        <v>3340</v>
      </c>
      <c r="B3521" s="137"/>
      <c r="C3521" s="137"/>
      <c r="D3521" s="138"/>
      <c r="E3521" s="138"/>
      <c r="F3521" s="138"/>
      <c r="G3521" s="138"/>
      <c r="H3521" s="138"/>
      <c r="I3521" s="138"/>
      <c r="J3521" s="138"/>
      <c r="K3521" s="138"/>
      <c r="L3521" s="138" t="s">
        <v>7632</v>
      </c>
      <c r="M3521" s="158"/>
      <c r="N3521" s="139" t="s">
        <v>3963</v>
      </c>
      <c r="O3521" s="140" t="s">
        <v>126</v>
      </c>
      <c r="P3521" s="140" t="s">
        <v>127</v>
      </c>
      <c r="Q3521" s="140" t="s">
        <v>8</v>
      </c>
      <c r="R3521" s="140" t="s">
        <v>31</v>
      </c>
      <c r="S3521" s="140" t="s">
        <v>137</v>
      </c>
      <c r="T3521" s="141" t="s">
        <v>137</v>
      </c>
      <c r="U3521" s="140" t="s">
        <v>21</v>
      </c>
      <c r="V3521" s="141">
        <v>3</v>
      </c>
      <c r="W3521" s="169" t="s">
        <v>4508</v>
      </c>
      <c r="X3521" s="169" t="s">
        <v>4508</v>
      </c>
      <c r="Y3521" s="140" t="s">
        <v>66</v>
      </c>
      <c r="Z3521" s="140" t="s">
        <v>66</v>
      </c>
      <c r="AA3521" s="140" t="s">
        <v>4508</v>
      </c>
      <c r="AB3521" s="140" t="s">
        <v>4508</v>
      </c>
      <c r="AC3521" s="140" t="s">
        <v>66</v>
      </c>
      <c r="AD3521" s="187" t="s">
        <v>66</v>
      </c>
      <c r="AE3521" s="189" t="s">
        <v>4508</v>
      </c>
      <c r="AF3521" s="189" t="s">
        <v>4508</v>
      </c>
      <c r="AG3521" s="134"/>
      <c r="AH3521" s="142"/>
      <c r="AI3521" s="143"/>
      <c r="AJ3521" s="143" t="b">
        <f t="shared" si="1224"/>
        <v>0</v>
      </c>
      <c r="AK3521" s="143" t="str">
        <f>O3521&amp;Q3521&amp;R3521&amp;U3521&amp;V3521&amp;Y3521&amp;Z3521&amp;AC3521&amp;AD3521</f>
        <v>P15330000</v>
      </c>
      <c r="AL3521" s="95"/>
      <c r="AM3521" s="41"/>
      <c r="AN3521" s="145" t="str">
        <f>N3521&amp;AK3521</f>
        <v>J9NP15330000</v>
      </c>
      <c r="AO3521" s="145"/>
      <c r="AP3521" s="30"/>
      <c r="AQ3521" s="194" t="e">
        <f>VLOOKUP(AE3521,#REF!,2,0)</f>
        <v>#REF!</v>
      </c>
      <c r="AR3521" s="145"/>
      <c r="AS3521" s="145" t="str">
        <f>IF(IFERROR(VLOOKUP(AE3521,#REF!,1,0),"")&lt;&gt;"",1,"")</f>
        <v/>
      </c>
      <c r="AT3521" s="145" t="str">
        <f>IF(IFERROR(VLOOKUP(AE3521,#REF!,1,0),"")&lt;&gt;"",1,"")</f>
        <v/>
      </c>
      <c r="AU3521" s="145" t="str">
        <f>IF(IFERROR(VLOOKUP(AE3521,#REF!,1,0),"")&lt;&gt;"",1,"")</f>
        <v/>
      </c>
      <c r="AV3521" s="145" t="str">
        <f>IF(IFERROR(VLOOKUP(AE3521,#REF!,1,0),"")&lt;&gt;"",1,"")</f>
        <v/>
      </c>
      <c r="AW3521" s="145" t="str">
        <f>IF(IFERROR(VLOOKUP(AE3521,#REF!,1,0),"")&lt;&gt;"",1,"")</f>
        <v/>
      </c>
      <c r="AX3521" s="145" t="str">
        <f>IF(IFERROR(VLOOKUP(AE3521,#REF!,1,0),"")&lt;&gt;"",1,"")</f>
        <v/>
      </c>
      <c r="AY3521" s="145" t="str">
        <f>IF(IFERROR(VLOOKUP(AE3521,#REF!,1,0),"")&lt;&gt;"",1,"")</f>
        <v/>
      </c>
      <c r="AZ3521" s="145" t="str">
        <f>IF(IFERROR(VLOOKUP(AE3521,#REF!,1,0),"")&lt;&gt;"",1,"")</f>
        <v/>
      </c>
      <c r="BA3521" s="145" t="str">
        <f>IF(IFERROR(VLOOKUP(AE3521,#REF!,1,0),"")&lt;&gt;"",1,"")</f>
        <v/>
      </c>
      <c r="BB3521" s="145" t="str">
        <f>IF(IFERROR(VLOOKUP(AE3521,#REF!,1,0),"")&lt;&gt;"",1,"")</f>
        <v/>
      </c>
      <c r="BC3521" s="145" t="str">
        <f>IF(IFERROR(VLOOKUP(AE3521,#REF!,1,0),"")&lt;&gt;"",1,"")</f>
        <v/>
      </c>
      <c r="BD3521" s="146" t="str">
        <f>IF(IFERROR(VLOOKUP(AE3521,#REF!,1,0),"")&lt;&gt;"",1,"")</f>
        <v/>
      </c>
      <c r="BE3521" s="148">
        <f t="shared" si="1223"/>
        <v>0</v>
      </c>
    </row>
    <row r="3522" spans="1:57" ht="17">
      <c r="A3522" s="137">
        <v>3341</v>
      </c>
      <c r="B3522" s="137"/>
      <c r="C3522" s="137"/>
      <c r="D3522" s="138"/>
      <c r="E3522" s="138"/>
      <c r="F3522" s="138"/>
      <c r="G3522" s="138"/>
      <c r="H3522" s="138"/>
      <c r="I3522" s="138"/>
      <c r="J3522" s="138"/>
      <c r="K3522" s="138"/>
      <c r="L3522" s="138" t="s">
        <v>7633</v>
      </c>
      <c r="M3522" s="158"/>
      <c r="N3522" s="139" t="s">
        <v>3963</v>
      </c>
      <c r="O3522" s="140" t="s">
        <v>126</v>
      </c>
      <c r="P3522" s="140" t="s">
        <v>127</v>
      </c>
      <c r="Q3522" s="140" t="s">
        <v>8</v>
      </c>
      <c r="R3522" s="140" t="s">
        <v>31</v>
      </c>
      <c r="S3522" s="140" t="s">
        <v>137</v>
      </c>
      <c r="T3522" s="141" t="s">
        <v>137</v>
      </c>
      <c r="U3522" s="140" t="s">
        <v>21</v>
      </c>
      <c r="V3522" s="141">
        <v>4</v>
      </c>
      <c r="W3522" s="169" t="s">
        <v>4509</v>
      </c>
      <c r="X3522" s="169" t="s">
        <v>4509</v>
      </c>
      <c r="Y3522" s="140" t="s">
        <v>66</v>
      </c>
      <c r="Z3522" s="140" t="s">
        <v>66</v>
      </c>
      <c r="AA3522" s="140" t="s">
        <v>4509</v>
      </c>
      <c r="AB3522" s="140" t="s">
        <v>4509</v>
      </c>
      <c r="AC3522" s="140" t="s">
        <v>66</v>
      </c>
      <c r="AD3522" s="187" t="s">
        <v>66</v>
      </c>
      <c r="AE3522" s="189" t="s">
        <v>4509</v>
      </c>
      <c r="AF3522" s="189" t="s">
        <v>4509</v>
      </c>
      <c r="AG3522" s="134"/>
      <c r="AH3522" s="142"/>
      <c r="AI3522" s="143"/>
      <c r="AJ3522" s="143" t="b">
        <f t="shared" si="1224"/>
        <v>0</v>
      </c>
      <c r="AK3522" s="143" t="str">
        <f>O3522&amp;Q3522&amp;R3522&amp;U3522&amp;V3522&amp;Y3522&amp;Z3522&amp;AC3522&amp;AD3522</f>
        <v>P15340000</v>
      </c>
      <c r="AL3522" s="95"/>
      <c r="AM3522" s="41"/>
      <c r="AN3522" s="145" t="str">
        <f>N3522&amp;AK3522</f>
        <v>J9NP15340000</v>
      </c>
      <c r="AO3522" s="145"/>
      <c r="AP3522" s="30"/>
      <c r="AQ3522" s="194" t="e">
        <f>VLOOKUP(AE3522,#REF!,2,0)</f>
        <v>#REF!</v>
      </c>
      <c r="AR3522" s="145"/>
      <c r="AS3522" s="145" t="str">
        <f>IF(IFERROR(VLOOKUP(AE3522,#REF!,1,0),"")&lt;&gt;"",1,"")</f>
        <v/>
      </c>
      <c r="AT3522" s="145" t="str">
        <f>IF(IFERROR(VLOOKUP(AE3522,#REF!,1,0),"")&lt;&gt;"",1,"")</f>
        <v/>
      </c>
      <c r="AU3522" s="145" t="str">
        <f>IF(IFERROR(VLOOKUP(AE3522,#REF!,1,0),"")&lt;&gt;"",1,"")</f>
        <v/>
      </c>
      <c r="AV3522" s="145" t="str">
        <f>IF(IFERROR(VLOOKUP(AE3522,#REF!,1,0),"")&lt;&gt;"",1,"")</f>
        <v/>
      </c>
      <c r="AW3522" s="145" t="str">
        <f>IF(IFERROR(VLOOKUP(AE3522,#REF!,1,0),"")&lt;&gt;"",1,"")</f>
        <v/>
      </c>
      <c r="AX3522" s="145" t="str">
        <f>IF(IFERROR(VLOOKUP(AE3522,#REF!,1,0),"")&lt;&gt;"",1,"")</f>
        <v/>
      </c>
      <c r="AY3522" s="145" t="str">
        <f>IF(IFERROR(VLOOKUP(AE3522,#REF!,1,0),"")&lt;&gt;"",1,"")</f>
        <v/>
      </c>
      <c r="AZ3522" s="145" t="str">
        <f>IF(IFERROR(VLOOKUP(AE3522,#REF!,1,0),"")&lt;&gt;"",1,"")</f>
        <v/>
      </c>
      <c r="BA3522" s="145" t="str">
        <f>IF(IFERROR(VLOOKUP(AE3522,#REF!,1,0),"")&lt;&gt;"",1,"")</f>
        <v/>
      </c>
      <c r="BB3522" s="145" t="str">
        <f>IF(IFERROR(VLOOKUP(AE3522,#REF!,1,0),"")&lt;&gt;"",1,"")</f>
        <v/>
      </c>
      <c r="BC3522" s="145" t="str">
        <f>IF(IFERROR(VLOOKUP(AE3522,#REF!,1,0),"")&lt;&gt;"",1,"")</f>
        <v/>
      </c>
      <c r="BD3522" s="146" t="str">
        <f>IF(IFERROR(VLOOKUP(AE3522,#REF!,1,0),"")&lt;&gt;"",1,"")</f>
        <v/>
      </c>
      <c r="BE3522" s="148">
        <f t="shared" si="1223"/>
        <v>0</v>
      </c>
    </row>
    <row r="3523" spans="1:57" ht="17">
      <c r="A3523" s="137">
        <v>3342</v>
      </c>
      <c r="B3523" s="137"/>
      <c r="C3523" s="137"/>
      <c r="D3523" s="138"/>
      <c r="E3523" s="138"/>
      <c r="F3523" s="138"/>
      <c r="G3523" s="138"/>
      <c r="H3523" s="138"/>
      <c r="I3523" s="138"/>
      <c r="J3523" s="138"/>
      <c r="K3523" s="138"/>
      <c r="L3523" s="138" t="s">
        <v>7634</v>
      </c>
      <c r="M3523" s="158"/>
      <c r="N3523" s="139" t="s">
        <v>3963</v>
      </c>
      <c r="O3523" s="140" t="s">
        <v>126</v>
      </c>
      <c r="P3523" s="140" t="s">
        <v>127</v>
      </c>
      <c r="Q3523" s="140" t="s">
        <v>8</v>
      </c>
      <c r="R3523" s="140" t="s">
        <v>31</v>
      </c>
      <c r="S3523" s="140" t="s">
        <v>137</v>
      </c>
      <c r="T3523" s="141" t="s">
        <v>137</v>
      </c>
      <c r="U3523" s="140" t="s">
        <v>21</v>
      </c>
      <c r="V3523" s="141">
        <v>5</v>
      </c>
      <c r="W3523" s="169" t="s">
        <v>4510</v>
      </c>
      <c r="X3523" s="169" t="s">
        <v>4510</v>
      </c>
      <c r="Y3523" s="140" t="s">
        <v>66</v>
      </c>
      <c r="Z3523" s="140" t="s">
        <v>66</v>
      </c>
      <c r="AA3523" s="140" t="s">
        <v>4510</v>
      </c>
      <c r="AB3523" s="140" t="s">
        <v>4510</v>
      </c>
      <c r="AC3523" s="140" t="s">
        <v>66</v>
      </c>
      <c r="AD3523" s="187" t="s">
        <v>66</v>
      </c>
      <c r="AE3523" s="189" t="s">
        <v>4510</v>
      </c>
      <c r="AF3523" s="189" t="s">
        <v>4510</v>
      </c>
      <c r="AG3523" s="134"/>
      <c r="AH3523" s="142"/>
      <c r="AI3523" s="143"/>
      <c r="AJ3523" s="143" t="b">
        <f t="shared" si="1224"/>
        <v>0</v>
      </c>
      <c r="AK3523" s="143" t="str">
        <f>O3523&amp;Q3523&amp;R3523&amp;U3523&amp;V3523&amp;Y3523&amp;Z3523&amp;AC3523&amp;AD3523</f>
        <v>P15350000</v>
      </c>
      <c r="AL3523" s="95"/>
      <c r="AM3523" s="41"/>
      <c r="AN3523" s="145" t="str">
        <f>N3523&amp;AK3523</f>
        <v>J9NP15350000</v>
      </c>
      <c r="AO3523" s="145"/>
      <c r="AP3523" s="30"/>
      <c r="AQ3523" s="194" t="e">
        <f>VLOOKUP(AE3523,#REF!,2,0)</f>
        <v>#REF!</v>
      </c>
      <c r="AR3523" s="145"/>
      <c r="AS3523" s="145" t="str">
        <f>IF(IFERROR(VLOOKUP(AE3523,#REF!,1,0),"")&lt;&gt;"",1,"")</f>
        <v/>
      </c>
      <c r="AT3523" s="145" t="str">
        <f>IF(IFERROR(VLOOKUP(AE3523,#REF!,1,0),"")&lt;&gt;"",1,"")</f>
        <v/>
      </c>
      <c r="AU3523" s="145" t="str">
        <f>IF(IFERROR(VLOOKUP(AE3523,#REF!,1,0),"")&lt;&gt;"",1,"")</f>
        <v/>
      </c>
      <c r="AV3523" s="145" t="str">
        <f>IF(IFERROR(VLOOKUP(AE3523,#REF!,1,0),"")&lt;&gt;"",1,"")</f>
        <v/>
      </c>
      <c r="AW3523" s="145" t="str">
        <f>IF(IFERROR(VLOOKUP(AE3523,#REF!,1,0),"")&lt;&gt;"",1,"")</f>
        <v/>
      </c>
      <c r="AX3523" s="145" t="str">
        <f>IF(IFERROR(VLOOKUP(AE3523,#REF!,1,0),"")&lt;&gt;"",1,"")</f>
        <v/>
      </c>
      <c r="AY3523" s="145" t="str">
        <f>IF(IFERROR(VLOOKUP(AE3523,#REF!,1,0),"")&lt;&gt;"",1,"")</f>
        <v/>
      </c>
      <c r="AZ3523" s="145" t="str">
        <f>IF(IFERROR(VLOOKUP(AE3523,#REF!,1,0),"")&lt;&gt;"",1,"")</f>
        <v/>
      </c>
      <c r="BA3523" s="145" t="str">
        <f>IF(IFERROR(VLOOKUP(AE3523,#REF!,1,0),"")&lt;&gt;"",1,"")</f>
        <v/>
      </c>
      <c r="BB3523" s="145" t="str">
        <f>IF(IFERROR(VLOOKUP(AE3523,#REF!,1,0),"")&lt;&gt;"",1,"")</f>
        <v/>
      </c>
      <c r="BC3523" s="145" t="str">
        <f>IF(IFERROR(VLOOKUP(AE3523,#REF!,1,0),"")&lt;&gt;"",1,"")</f>
        <v/>
      </c>
      <c r="BD3523" s="146" t="str">
        <f>IF(IFERROR(VLOOKUP(AE3523,#REF!,1,0),"")&lt;&gt;"",1,"")</f>
        <v/>
      </c>
      <c r="BE3523" s="148">
        <f t="shared" si="1223"/>
        <v>0</v>
      </c>
    </row>
    <row r="3524" spans="1:57" ht="17">
      <c r="A3524" s="137">
        <v>3343</v>
      </c>
      <c r="B3524" s="137"/>
      <c r="C3524" s="137"/>
      <c r="D3524" s="138"/>
      <c r="E3524" s="138"/>
      <c r="F3524" s="138"/>
      <c r="G3524" s="138"/>
      <c r="H3524" s="138"/>
      <c r="I3524" s="138"/>
      <c r="J3524" s="138"/>
      <c r="K3524" s="138"/>
      <c r="L3524" s="138" t="s">
        <v>7635</v>
      </c>
      <c r="M3524" s="158"/>
      <c r="N3524" s="139" t="s">
        <v>3963</v>
      </c>
      <c r="O3524" s="140" t="s">
        <v>126</v>
      </c>
      <c r="P3524" s="140" t="s">
        <v>127</v>
      </c>
      <c r="Q3524" s="140" t="s">
        <v>8</v>
      </c>
      <c r="R3524" s="140" t="s">
        <v>31</v>
      </c>
      <c r="S3524" s="140" t="s">
        <v>137</v>
      </c>
      <c r="T3524" s="141" t="s">
        <v>137</v>
      </c>
      <c r="U3524" s="140" t="s">
        <v>21</v>
      </c>
      <c r="V3524" s="141">
        <v>6</v>
      </c>
      <c r="W3524" s="169" t="s">
        <v>4511</v>
      </c>
      <c r="X3524" s="169" t="s">
        <v>4511</v>
      </c>
      <c r="Y3524" s="140" t="s">
        <v>66</v>
      </c>
      <c r="Z3524" s="140" t="s">
        <v>66</v>
      </c>
      <c r="AA3524" s="140" t="s">
        <v>4511</v>
      </c>
      <c r="AB3524" s="140" t="s">
        <v>4511</v>
      </c>
      <c r="AC3524" s="140" t="s">
        <v>66</v>
      </c>
      <c r="AD3524" s="187" t="s">
        <v>66</v>
      </c>
      <c r="AE3524" s="189" t="s">
        <v>4511</v>
      </c>
      <c r="AF3524" s="189" t="s">
        <v>4511</v>
      </c>
      <c r="AG3524" s="134"/>
      <c r="AH3524" s="142"/>
      <c r="AI3524" s="143"/>
      <c r="AJ3524" s="143" t="b">
        <f t="shared" si="1224"/>
        <v>0</v>
      </c>
      <c r="AK3524" s="143" t="str">
        <f>O3524&amp;Q3524&amp;R3524&amp;U3524&amp;V3524&amp;Y3524&amp;Z3524&amp;AC3524&amp;AD3524</f>
        <v>P15360000</v>
      </c>
      <c r="AL3524" s="95"/>
      <c r="AM3524" s="41"/>
      <c r="AN3524" s="145" t="str">
        <f>N3524&amp;AK3524</f>
        <v>J9NP15360000</v>
      </c>
      <c r="AO3524" s="145"/>
      <c r="AP3524" s="30"/>
      <c r="AQ3524" s="194" t="e">
        <f>VLOOKUP(AE3524,#REF!,2,0)</f>
        <v>#REF!</v>
      </c>
      <c r="AR3524" s="145"/>
      <c r="AS3524" s="145" t="str">
        <f>IF(IFERROR(VLOOKUP(AE3524,#REF!,1,0),"")&lt;&gt;"",1,"")</f>
        <v/>
      </c>
      <c r="AT3524" s="145" t="str">
        <f>IF(IFERROR(VLOOKUP(AE3524,#REF!,1,0),"")&lt;&gt;"",1,"")</f>
        <v/>
      </c>
      <c r="AU3524" s="145" t="str">
        <f>IF(IFERROR(VLOOKUP(AE3524,#REF!,1,0),"")&lt;&gt;"",1,"")</f>
        <v/>
      </c>
      <c r="AV3524" s="145" t="str">
        <f>IF(IFERROR(VLOOKUP(AE3524,#REF!,1,0),"")&lt;&gt;"",1,"")</f>
        <v/>
      </c>
      <c r="AW3524" s="145" t="str">
        <f>IF(IFERROR(VLOOKUP(AE3524,#REF!,1,0),"")&lt;&gt;"",1,"")</f>
        <v/>
      </c>
      <c r="AX3524" s="145" t="str">
        <f>IF(IFERROR(VLOOKUP(AE3524,#REF!,1,0),"")&lt;&gt;"",1,"")</f>
        <v/>
      </c>
      <c r="AY3524" s="145" t="str">
        <f>IF(IFERROR(VLOOKUP(AE3524,#REF!,1,0),"")&lt;&gt;"",1,"")</f>
        <v/>
      </c>
      <c r="AZ3524" s="145" t="str">
        <f>IF(IFERROR(VLOOKUP(AE3524,#REF!,1,0),"")&lt;&gt;"",1,"")</f>
        <v/>
      </c>
      <c r="BA3524" s="145" t="str">
        <f>IF(IFERROR(VLOOKUP(AE3524,#REF!,1,0),"")&lt;&gt;"",1,"")</f>
        <v/>
      </c>
      <c r="BB3524" s="145" t="str">
        <f>IF(IFERROR(VLOOKUP(AE3524,#REF!,1,0),"")&lt;&gt;"",1,"")</f>
        <v/>
      </c>
      <c r="BC3524" s="145" t="str">
        <f>IF(IFERROR(VLOOKUP(AE3524,#REF!,1,0),"")&lt;&gt;"",1,"")</f>
        <v/>
      </c>
      <c r="BD3524" s="146" t="str">
        <f>IF(IFERROR(VLOOKUP(AE3524,#REF!,1,0),"")&lt;&gt;"",1,"")</f>
        <v/>
      </c>
      <c r="BE3524" s="148">
        <f t="shared" si="1223"/>
        <v>0</v>
      </c>
    </row>
    <row r="3525" spans="1:57" ht="17">
      <c r="A3525" s="137">
        <v>3344</v>
      </c>
      <c r="B3525" s="137"/>
      <c r="C3525" s="137"/>
      <c r="D3525" s="138"/>
      <c r="E3525" s="138"/>
      <c r="F3525" s="138"/>
      <c r="G3525" s="138"/>
      <c r="H3525" s="138"/>
      <c r="I3525" s="138"/>
      <c r="J3525" s="138"/>
      <c r="K3525" s="138"/>
      <c r="L3525" s="138" t="s">
        <v>7636</v>
      </c>
      <c r="M3525" s="158"/>
      <c r="N3525" s="139" t="s">
        <v>3963</v>
      </c>
      <c r="O3525" s="140" t="s">
        <v>126</v>
      </c>
      <c r="P3525" s="140" t="s">
        <v>127</v>
      </c>
      <c r="Q3525" s="140" t="s">
        <v>8</v>
      </c>
      <c r="R3525" s="140" t="s">
        <v>31</v>
      </c>
      <c r="S3525" s="140" t="s">
        <v>137</v>
      </c>
      <c r="T3525" s="141" t="s">
        <v>137</v>
      </c>
      <c r="U3525" s="140" t="s">
        <v>21</v>
      </c>
      <c r="V3525" s="141">
        <v>7</v>
      </c>
      <c r="W3525" s="169" t="s">
        <v>4512</v>
      </c>
      <c r="X3525" s="169" t="s">
        <v>4512</v>
      </c>
      <c r="Y3525" s="140" t="s">
        <v>66</v>
      </c>
      <c r="Z3525" s="140" t="s">
        <v>66</v>
      </c>
      <c r="AA3525" s="140" t="s">
        <v>4512</v>
      </c>
      <c r="AB3525" s="140" t="s">
        <v>4512</v>
      </c>
      <c r="AC3525" s="140" t="s">
        <v>66</v>
      </c>
      <c r="AD3525" s="187" t="s">
        <v>66</v>
      </c>
      <c r="AE3525" s="189" t="s">
        <v>4512</v>
      </c>
      <c r="AF3525" s="189" t="s">
        <v>4512</v>
      </c>
      <c r="AG3525" s="134"/>
      <c r="AH3525" s="142"/>
      <c r="AI3525" s="143"/>
      <c r="AJ3525" s="143" t="b">
        <f t="shared" si="1224"/>
        <v>0</v>
      </c>
      <c r="AK3525" s="143" t="str">
        <f>O3525&amp;Q3525&amp;R3525&amp;U3525&amp;V3525&amp;Y3525&amp;Z3525&amp;AC3525&amp;AD3525</f>
        <v>P15370000</v>
      </c>
      <c r="AL3525" s="95"/>
      <c r="AM3525" s="41"/>
      <c r="AN3525" s="145" t="str">
        <f>N3525&amp;AK3525</f>
        <v>J9NP15370000</v>
      </c>
      <c r="AO3525" s="145"/>
      <c r="AP3525" s="30"/>
      <c r="AQ3525" s="194" t="e">
        <f>VLOOKUP(AE3525,#REF!,2,0)</f>
        <v>#REF!</v>
      </c>
      <c r="AR3525" s="145"/>
      <c r="AS3525" s="145" t="str">
        <f>IF(IFERROR(VLOOKUP(AE3525,#REF!,1,0),"")&lt;&gt;"",1,"")</f>
        <v/>
      </c>
      <c r="AT3525" s="145" t="str">
        <f>IF(IFERROR(VLOOKUP(AE3525,#REF!,1,0),"")&lt;&gt;"",1,"")</f>
        <v/>
      </c>
      <c r="AU3525" s="145" t="str">
        <f>IF(IFERROR(VLOOKUP(AE3525,#REF!,1,0),"")&lt;&gt;"",1,"")</f>
        <v/>
      </c>
      <c r="AV3525" s="145" t="str">
        <f>IF(IFERROR(VLOOKUP(AE3525,#REF!,1,0),"")&lt;&gt;"",1,"")</f>
        <v/>
      </c>
      <c r="AW3525" s="145" t="str">
        <f>IF(IFERROR(VLOOKUP(AE3525,#REF!,1,0),"")&lt;&gt;"",1,"")</f>
        <v/>
      </c>
      <c r="AX3525" s="145" t="str">
        <f>IF(IFERROR(VLOOKUP(AE3525,#REF!,1,0),"")&lt;&gt;"",1,"")</f>
        <v/>
      </c>
      <c r="AY3525" s="145" t="str">
        <f>IF(IFERROR(VLOOKUP(AE3525,#REF!,1,0),"")&lt;&gt;"",1,"")</f>
        <v/>
      </c>
      <c r="AZ3525" s="145" t="str">
        <f>IF(IFERROR(VLOOKUP(AE3525,#REF!,1,0),"")&lt;&gt;"",1,"")</f>
        <v/>
      </c>
      <c r="BA3525" s="145" t="str">
        <f>IF(IFERROR(VLOOKUP(AE3525,#REF!,1,0),"")&lt;&gt;"",1,"")</f>
        <v/>
      </c>
      <c r="BB3525" s="145" t="str">
        <f>IF(IFERROR(VLOOKUP(AE3525,#REF!,1,0),"")&lt;&gt;"",1,"")</f>
        <v/>
      </c>
      <c r="BC3525" s="145" t="str">
        <f>IF(IFERROR(VLOOKUP(AE3525,#REF!,1,0),"")&lt;&gt;"",1,"")</f>
        <v/>
      </c>
      <c r="BD3525" s="146" t="str">
        <f>IF(IFERROR(VLOOKUP(AE3525,#REF!,1,0),"")&lt;&gt;"",1,"")</f>
        <v/>
      </c>
      <c r="BE3525" s="148">
        <f t="shared" si="1223"/>
        <v>0</v>
      </c>
    </row>
    <row r="3526" spans="1:57" ht="17">
      <c r="A3526" s="137">
        <v>3345</v>
      </c>
      <c r="B3526" s="137"/>
      <c r="C3526" s="137"/>
      <c r="D3526" s="138"/>
      <c r="E3526" s="138"/>
      <c r="F3526" s="138"/>
      <c r="G3526" s="138"/>
      <c r="H3526" s="138"/>
      <c r="I3526" s="138"/>
      <c r="J3526" s="138"/>
      <c r="K3526" s="138"/>
      <c r="L3526" s="138" t="s">
        <v>7637</v>
      </c>
      <c r="M3526" s="158"/>
      <c r="N3526" s="139" t="s">
        <v>3963</v>
      </c>
      <c r="O3526" s="140" t="s">
        <v>126</v>
      </c>
      <c r="P3526" s="140" t="s">
        <v>127</v>
      </c>
      <c r="Q3526" s="140" t="s">
        <v>8</v>
      </c>
      <c r="R3526" s="140" t="s">
        <v>31</v>
      </c>
      <c r="S3526" s="140" t="s">
        <v>137</v>
      </c>
      <c r="T3526" s="141" t="s">
        <v>137</v>
      </c>
      <c r="U3526" s="140" t="s">
        <v>21</v>
      </c>
      <c r="V3526" s="141">
        <v>8</v>
      </c>
      <c r="W3526" s="169" t="s">
        <v>4513</v>
      </c>
      <c r="X3526" s="169" t="s">
        <v>4513</v>
      </c>
      <c r="Y3526" s="140" t="s">
        <v>66</v>
      </c>
      <c r="Z3526" s="140" t="s">
        <v>66</v>
      </c>
      <c r="AA3526" s="140" t="s">
        <v>4513</v>
      </c>
      <c r="AB3526" s="140" t="s">
        <v>4513</v>
      </c>
      <c r="AC3526" s="140" t="s">
        <v>66</v>
      </c>
      <c r="AD3526" s="187" t="s">
        <v>66</v>
      </c>
      <c r="AE3526" s="189" t="s">
        <v>4513</v>
      </c>
      <c r="AF3526" s="189" t="s">
        <v>4513</v>
      </c>
      <c r="AG3526" s="134"/>
      <c r="AH3526" s="142"/>
      <c r="AI3526" s="143"/>
      <c r="AJ3526" s="143" t="b">
        <f t="shared" si="1224"/>
        <v>0</v>
      </c>
      <c r="AK3526" s="143" t="str">
        <f>O3526&amp;Q3526&amp;R3526&amp;U3526&amp;V3526&amp;Y3526&amp;Z3526&amp;AC3526&amp;AD3526</f>
        <v>P15380000</v>
      </c>
      <c r="AL3526" s="95"/>
      <c r="AM3526" s="41"/>
      <c r="AN3526" s="145" t="str">
        <f>N3526&amp;AK3526</f>
        <v>J9NP15380000</v>
      </c>
      <c r="AO3526" s="145"/>
      <c r="AP3526" s="30"/>
      <c r="AQ3526" s="194" t="e">
        <f>VLOOKUP(AE3526,#REF!,2,0)</f>
        <v>#REF!</v>
      </c>
      <c r="AR3526" s="145"/>
      <c r="AS3526" s="145" t="str">
        <f>IF(IFERROR(VLOOKUP(AE3526,#REF!,1,0),"")&lt;&gt;"",1,"")</f>
        <v/>
      </c>
      <c r="AT3526" s="145" t="str">
        <f>IF(IFERROR(VLOOKUP(AE3526,#REF!,1,0),"")&lt;&gt;"",1,"")</f>
        <v/>
      </c>
      <c r="AU3526" s="145" t="str">
        <f>IF(IFERROR(VLOOKUP(AE3526,#REF!,1,0),"")&lt;&gt;"",1,"")</f>
        <v/>
      </c>
      <c r="AV3526" s="145" t="str">
        <f>IF(IFERROR(VLOOKUP(AE3526,#REF!,1,0),"")&lt;&gt;"",1,"")</f>
        <v/>
      </c>
      <c r="AW3526" s="145" t="str">
        <f>IF(IFERROR(VLOOKUP(AE3526,#REF!,1,0),"")&lt;&gt;"",1,"")</f>
        <v/>
      </c>
      <c r="AX3526" s="145" t="str">
        <f>IF(IFERROR(VLOOKUP(AE3526,#REF!,1,0),"")&lt;&gt;"",1,"")</f>
        <v/>
      </c>
      <c r="AY3526" s="145" t="str">
        <f>IF(IFERROR(VLOOKUP(AE3526,#REF!,1,0),"")&lt;&gt;"",1,"")</f>
        <v/>
      </c>
      <c r="AZ3526" s="145" t="str">
        <f>IF(IFERROR(VLOOKUP(AE3526,#REF!,1,0),"")&lt;&gt;"",1,"")</f>
        <v/>
      </c>
      <c r="BA3526" s="145" t="str">
        <f>IF(IFERROR(VLOOKUP(AE3526,#REF!,1,0),"")&lt;&gt;"",1,"")</f>
        <v/>
      </c>
      <c r="BB3526" s="145" t="str">
        <f>IF(IFERROR(VLOOKUP(AE3526,#REF!,1,0),"")&lt;&gt;"",1,"")</f>
        <v/>
      </c>
      <c r="BC3526" s="145" t="str">
        <f>IF(IFERROR(VLOOKUP(AE3526,#REF!,1,0),"")&lt;&gt;"",1,"")</f>
        <v/>
      </c>
      <c r="BD3526" s="146" t="str">
        <f>IF(IFERROR(VLOOKUP(AE3526,#REF!,1,0),"")&lt;&gt;"",1,"")</f>
        <v/>
      </c>
      <c r="BE3526" s="148">
        <f t="shared" si="1223"/>
        <v>0</v>
      </c>
    </row>
    <row r="3527" spans="1:57" ht="17">
      <c r="A3527" s="137"/>
      <c r="B3527" s="137"/>
      <c r="C3527" s="137"/>
      <c r="D3527" s="138"/>
      <c r="E3527" s="138"/>
      <c r="F3527" s="138"/>
      <c r="G3527" s="138"/>
      <c r="H3527" s="138"/>
      <c r="I3527" s="138"/>
      <c r="J3527" s="138"/>
      <c r="K3527" s="138"/>
      <c r="L3527" s="138" t="s">
        <v>7638</v>
      </c>
      <c r="M3527" s="158"/>
      <c r="N3527" s="139" t="s">
        <v>3963</v>
      </c>
      <c r="O3527" s="140" t="s">
        <v>126</v>
      </c>
      <c r="P3527" s="140" t="s">
        <v>127</v>
      </c>
      <c r="Q3527" s="140" t="s">
        <v>8</v>
      </c>
      <c r="R3527" s="140" t="s">
        <v>31</v>
      </c>
      <c r="S3527" s="140" t="s">
        <v>137</v>
      </c>
      <c r="T3527" s="141" t="s">
        <v>137</v>
      </c>
      <c r="U3527" s="140" t="s">
        <v>18</v>
      </c>
      <c r="V3527" s="141">
        <v>8</v>
      </c>
      <c r="W3527" s="140" t="s">
        <v>4514</v>
      </c>
      <c r="X3527" s="140" t="s">
        <v>4514</v>
      </c>
      <c r="Y3527" s="140" t="s">
        <v>66</v>
      </c>
      <c r="Z3527" s="140" t="s">
        <v>66</v>
      </c>
      <c r="AA3527" s="140" t="s">
        <v>4514</v>
      </c>
      <c r="AB3527" s="140" t="s">
        <v>4514</v>
      </c>
      <c r="AC3527" s="140" t="s">
        <v>66</v>
      </c>
      <c r="AD3527" s="187" t="s">
        <v>66</v>
      </c>
      <c r="AE3527" s="151" t="s">
        <v>4514</v>
      </c>
      <c r="AF3527" s="151" t="s">
        <v>4514</v>
      </c>
      <c r="AG3527" s="134"/>
      <c r="AH3527" s="142"/>
      <c r="AI3527" s="143"/>
      <c r="AJ3527" s="143" t="b">
        <f t="shared" si="1224"/>
        <v>0</v>
      </c>
      <c r="AK3527" s="143" t="str">
        <f>O3527&amp;Q3527&amp;R3527&amp;U3527&amp;V3527&amp;Y3527&amp;Z3527&amp;AC3527&amp;AD3527</f>
        <v>P15980000</v>
      </c>
      <c r="AL3527" s="95"/>
      <c r="AM3527" s="41"/>
      <c r="AN3527" s="145" t="str">
        <f>N3527&amp;AK3527</f>
        <v>J9NP15980000</v>
      </c>
      <c r="AO3527" s="145"/>
      <c r="AP3527" s="30"/>
      <c r="AQ3527" s="145"/>
      <c r="AR3527" s="145"/>
      <c r="AS3527" s="145"/>
      <c r="AT3527" s="145"/>
      <c r="AU3527" s="145"/>
      <c r="AV3527" s="145"/>
      <c r="AW3527" s="145"/>
      <c r="AX3527" s="145"/>
      <c r="AY3527" s="145"/>
      <c r="AZ3527" s="145"/>
      <c r="BA3527" s="145"/>
      <c r="BB3527" s="145"/>
      <c r="BC3527" s="145"/>
      <c r="BD3527" s="146"/>
      <c r="BE3527" s="148">
        <f t="shared" si="1223"/>
        <v>0</v>
      </c>
    </row>
    <row r="3528" spans="1:57" ht="17">
      <c r="A3528" s="137">
        <v>3346</v>
      </c>
      <c r="B3528" s="137"/>
      <c r="C3528" s="137"/>
      <c r="D3528" s="138"/>
      <c r="E3528" s="138"/>
      <c r="F3528" s="138"/>
      <c r="G3528" s="138"/>
      <c r="H3528" s="138"/>
      <c r="I3528" s="138"/>
      <c r="J3528" s="138"/>
      <c r="K3528" s="138"/>
      <c r="L3528" s="138" t="s">
        <v>7639</v>
      </c>
      <c r="M3528" s="158"/>
      <c r="N3528" s="139" t="s">
        <v>3963</v>
      </c>
      <c r="O3528" s="140" t="s">
        <v>126</v>
      </c>
      <c r="P3528" s="140" t="s">
        <v>127</v>
      </c>
      <c r="Q3528" s="140" t="s">
        <v>8</v>
      </c>
      <c r="R3528" s="140" t="s">
        <v>31</v>
      </c>
      <c r="S3528" s="140" t="s">
        <v>137</v>
      </c>
      <c r="T3528" s="141" t="s">
        <v>137</v>
      </c>
      <c r="U3528" s="140" t="s">
        <v>18</v>
      </c>
      <c r="V3528" s="141" t="s">
        <v>18</v>
      </c>
      <c r="W3528" s="140" t="s">
        <v>4515</v>
      </c>
      <c r="X3528" s="140" t="s">
        <v>4515</v>
      </c>
      <c r="Y3528" s="140" t="s">
        <v>66</v>
      </c>
      <c r="Z3528" s="140" t="s">
        <v>66</v>
      </c>
      <c r="AA3528" s="140" t="s">
        <v>4515</v>
      </c>
      <c r="AB3528" s="140" t="s">
        <v>4515</v>
      </c>
      <c r="AC3528" s="140" t="s">
        <v>66</v>
      </c>
      <c r="AD3528" s="187" t="s">
        <v>66</v>
      </c>
      <c r="AE3528" s="151" t="s">
        <v>4515</v>
      </c>
      <c r="AF3528" s="151" t="s">
        <v>4515</v>
      </c>
      <c r="AG3528" s="134"/>
      <c r="AH3528" s="142"/>
      <c r="AI3528" s="143"/>
      <c r="AJ3528" s="143" t="b">
        <f t="shared" si="1224"/>
        <v>0</v>
      </c>
      <c r="AK3528" s="143" t="str">
        <f>O3528&amp;Q3528&amp;R3528&amp;U3528&amp;V3528&amp;Y3528&amp;Z3528&amp;AC3528&amp;AD3528</f>
        <v>P15990000</v>
      </c>
      <c r="AL3528" s="95"/>
      <c r="AM3528" s="41"/>
      <c r="AN3528" s="145" t="str">
        <f>N3528&amp;AK3528</f>
        <v>J9NP15990000</v>
      </c>
      <c r="AO3528" s="145"/>
      <c r="AP3528" s="30"/>
      <c r="AQ3528" s="145"/>
      <c r="AR3528" s="145" t="str">
        <f>IF(AL3528&lt;&gt;"",1,"")</f>
        <v/>
      </c>
      <c r="AS3528" s="145" t="str">
        <f>IF(IFERROR(VLOOKUP(AE3528,#REF!,1,0),"")&lt;&gt;"",1,"")</f>
        <v/>
      </c>
      <c r="AT3528" s="145" t="str">
        <f>IF(IFERROR(VLOOKUP(AE3528,#REF!,1,0),"")&lt;&gt;"",1,"")</f>
        <v/>
      </c>
      <c r="AU3528" s="145" t="str">
        <f>IF(IFERROR(VLOOKUP(AE3528,#REF!,1,0),"")&lt;&gt;"",1,"")</f>
        <v/>
      </c>
      <c r="AV3528" s="145" t="str">
        <f>IF(IFERROR(VLOOKUP(AE3528,#REF!,1,0),"")&lt;&gt;"",1,"")</f>
        <v/>
      </c>
      <c r="AW3528" s="145" t="str">
        <f>IF(IFERROR(VLOOKUP(AE3528,#REF!,1,0),"")&lt;&gt;"",1,"")</f>
        <v/>
      </c>
      <c r="AX3528" s="145" t="str">
        <f>IF(IFERROR(VLOOKUP(AE3528,#REF!,1,0),"")&lt;&gt;"",1,"")</f>
        <v/>
      </c>
      <c r="AY3528" s="145" t="str">
        <f>IF(IFERROR(VLOOKUP(AE3528,#REF!,1,0),"")&lt;&gt;"",1,"")</f>
        <v/>
      </c>
      <c r="AZ3528" s="145" t="str">
        <f>IF(IFERROR(VLOOKUP(AE3528,#REF!,1,0),"")&lt;&gt;"",1,"")</f>
        <v/>
      </c>
      <c r="BA3528" s="145" t="str">
        <f>IF(IFERROR(VLOOKUP(AE3528,#REF!,1,0),"")&lt;&gt;"",1,"")</f>
        <v/>
      </c>
      <c r="BB3528" s="145" t="str">
        <f>IF(IFERROR(VLOOKUP(AE3528,#REF!,1,0),"")&lt;&gt;"",1,"")</f>
        <v/>
      </c>
      <c r="BC3528" s="145" t="str">
        <f>IF(IFERROR(VLOOKUP(AE3528,#REF!,1,0),"")&lt;&gt;"",1,"")</f>
        <v/>
      </c>
      <c r="BD3528" s="146" t="str">
        <f>IF(IFERROR(VLOOKUP(AE3528,#REF!,1,0),"")&lt;&gt;"",1,"")</f>
        <v/>
      </c>
      <c r="BE3528" s="148">
        <f t="shared" si="1223"/>
        <v>0</v>
      </c>
    </row>
    <row r="3529" spans="1:57" ht="17">
      <c r="A3529" s="137">
        <v>3240</v>
      </c>
      <c r="B3529" s="137"/>
      <c r="C3529" s="137"/>
      <c r="D3529" s="138"/>
      <c r="E3529" s="138"/>
      <c r="F3529" s="138"/>
      <c r="G3529" s="138"/>
      <c r="H3529" s="138"/>
      <c r="I3529" s="138"/>
      <c r="J3529" s="138"/>
      <c r="K3529" s="138"/>
      <c r="L3529" s="138" t="s">
        <v>7640</v>
      </c>
      <c r="M3529" s="158"/>
      <c r="N3529" s="139" t="s">
        <v>3963</v>
      </c>
      <c r="O3529" s="140" t="s">
        <v>126</v>
      </c>
      <c r="P3529" s="140" t="s">
        <v>127</v>
      </c>
      <c r="Q3529" s="140" t="s">
        <v>8</v>
      </c>
      <c r="R3529" s="187">
        <v>6</v>
      </c>
      <c r="S3529" s="187" t="s">
        <v>139</v>
      </c>
      <c r="T3529" s="141" t="s">
        <v>139</v>
      </c>
      <c r="U3529" s="140" t="s">
        <v>66</v>
      </c>
      <c r="V3529" s="141">
        <v>0</v>
      </c>
      <c r="W3529" s="140" t="s">
        <v>139</v>
      </c>
      <c r="X3529" s="140" t="s">
        <v>139</v>
      </c>
      <c r="Y3529" s="140" t="s">
        <v>66</v>
      </c>
      <c r="Z3529" s="140" t="s">
        <v>66</v>
      </c>
      <c r="AA3529" s="140" t="s">
        <v>139</v>
      </c>
      <c r="AB3529" s="140" t="s">
        <v>139</v>
      </c>
      <c r="AC3529" s="140" t="s">
        <v>66</v>
      </c>
      <c r="AD3529" s="187" t="s">
        <v>66</v>
      </c>
      <c r="AE3529" s="140" t="s">
        <v>139</v>
      </c>
      <c r="AF3529" s="140" t="s">
        <v>139</v>
      </c>
      <c r="AG3529" s="134"/>
      <c r="AH3529" s="142"/>
      <c r="AI3529" s="143"/>
      <c r="AJ3529" s="143" t="b">
        <f t="shared" si="1224"/>
        <v>0</v>
      </c>
      <c r="AK3529" s="143" t="str">
        <f>O3529&amp;Q3529&amp;R3529&amp;U3529&amp;V3529&amp;Y3529&amp;Z3529&amp;AC3529&amp;AD3529</f>
        <v>P16000000</v>
      </c>
      <c r="AL3529" s="95"/>
      <c r="AM3529" s="41"/>
      <c r="AN3529" s="145" t="str">
        <f>N3529&amp;AK3529</f>
        <v>J9NP16000000</v>
      </c>
      <c r="AO3529" s="145"/>
      <c r="AP3529" s="30"/>
      <c r="AQ3529" s="145"/>
      <c r="AR3529" s="145"/>
      <c r="AS3529" s="145" t="str">
        <f>IF(IFERROR(VLOOKUP(AE3529,#REF!,1,0),"")&lt;&gt;"",1,"")</f>
        <v/>
      </c>
      <c r="AT3529" s="145" t="str">
        <f>IF(IFERROR(VLOOKUP(AE3529,#REF!,1,0),"")&lt;&gt;"",1,"")</f>
        <v/>
      </c>
      <c r="AU3529" s="145" t="str">
        <f>IF(IFERROR(VLOOKUP(AE3529,#REF!,1,0),"")&lt;&gt;"",1,"")</f>
        <v/>
      </c>
      <c r="AV3529" s="145" t="str">
        <f>IF(IFERROR(VLOOKUP(AE3529,#REF!,1,0),"")&lt;&gt;"",1,"")</f>
        <v/>
      </c>
      <c r="AW3529" s="145" t="str">
        <f>IF(IFERROR(VLOOKUP(AE3529,#REF!,1,0),"")&lt;&gt;"",1,"")</f>
        <v/>
      </c>
      <c r="AX3529" s="145" t="str">
        <f>IF(IFERROR(VLOOKUP(AE3529,#REF!,1,0),"")&lt;&gt;"",1,"")</f>
        <v/>
      </c>
      <c r="AY3529" s="145" t="str">
        <f>IF(IFERROR(VLOOKUP(AE3529,#REF!,1,0),"")&lt;&gt;"",1,"")</f>
        <v/>
      </c>
      <c r="AZ3529" s="145" t="str">
        <f>IF(IFERROR(VLOOKUP(AE3529,#REF!,1,0),"")&lt;&gt;"",1,"")</f>
        <v/>
      </c>
      <c r="BA3529" s="145" t="str">
        <f>IF(IFERROR(VLOOKUP(AE3529,#REF!,1,0),"")&lt;&gt;"",1,"")</f>
        <v/>
      </c>
      <c r="BB3529" s="145" t="str">
        <f>IF(IFERROR(VLOOKUP(AE3529,#REF!,1,0),"")&lt;&gt;"",1,"")</f>
        <v/>
      </c>
      <c r="BC3529" s="145" t="str">
        <f>IF(IFERROR(VLOOKUP(AE3529,#REF!,1,0),"")&lt;&gt;"",1,"")</f>
        <v/>
      </c>
      <c r="BD3529" s="146" t="str">
        <f>IF(IFERROR(VLOOKUP(AE3529,#REF!,1,0),"")&lt;&gt;"",1,"")</f>
        <v/>
      </c>
      <c r="BE3529" s="148">
        <f t="shared" si="1223"/>
        <v>0</v>
      </c>
    </row>
    <row r="3530" spans="1:57" ht="17">
      <c r="A3530" s="137">
        <v>3241</v>
      </c>
      <c r="B3530" s="137"/>
      <c r="C3530" s="137"/>
      <c r="D3530" s="138"/>
      <c r="E3530" s="138"/>
      <c r="F3530" s="138"/>
      <c r="G3530" s="138"/>
      <c r="H3530" s="138"/>
      <c r="I3530" s="138"/>
      <c r="J3530" s="138"/>
      <c r="K3530" s="138"/>
      <c r="L3530" s="138" t="s">
        <v>7641</v>
      </c>
      <c r="M3530" s="158"/>
      <c r="N3530" s="139" t="s">
        <v>3963</v>
      </c>
      <c r="O3530" s="140" t="s">
        <v>126</v>
      </c>
      <c r="P3530" s="140" t="s">
        <v>127</v>
      </c>
      <c r="Q3530" s="140" t="s">
        <v>8</v>
      </c>
      <c r="R3530" s="187">
        <v>6</v>
      </c>
      <c r="S3530" s="187" t="s">
        <v>139</v>
      </c>
      <c r="T3530" s="141" t="s">
        <v>139</v>
      </c>
      <c r="U3530" s="140" t="s">
        <v>8</v>
      </c>
      <c r="V3530" s="141">
        <v>1</v>
      </c>
      <c r="W3530" s="169" t="s">
        <v>4516</v>
      </c>
      <c r="X3530" s="169" t="s">
        <v>4516</v>
      </c>
      <c r="Y3530" s="140" t="s">
        <v>66</v>
      </c>
      <c r="Z3530" s="140" t="s">
        <v>66</v>
      </c>
      <c r="AA3530" s="140" t="s">
        <v>4516</v>
      </c>
      <c r="AB3530" s="140" t="s">
        <v>4516</v>
      </c>
      <c r="AC3530" s="140" t="s">
        <v>66</v>
      </c>
      <c r="AD3530" s="187" t="s">
        <v>66</v>
      </c>
      <c r="AE3530" s="189" t="s">
        <v>4516</v>
      </c>
      <c r="AF3530" s="189" t="s">
        <v>4516</v>
      </c>
      <c r="AG3530" s="134"/>
      <c r="AH3530" s="142"/>
      <c r="AI3530" s="143"/>
      <c r="AJ3530" s="143" t="b">
        <f t="shared" si="1224"/>
        <v>0</v>
      </c>
      <c r="AK3530" s="143" t="str">
        <f>O3530&amp;Q3530&amp;R3530&amp;U3530&amp;V3530&amp;Y3530&amp;Z3530&amp;AC3530&amp;AD3530</f>
        <v>P16110000</v>
      </c>
      <c r="AL3530" s="95"/>
      <c r="AM3530" s="41"/>
      <c r="AN3530" s="145" t="str">
        <f>N3530&amp;AK3530</f>
        <v>J9NP16110000</v>
      </c>
      <c r="AO3530" s="145"/>
      <c r="AP3530" s="30"/>
      <c r="AQ3530" s="194" t="e">
        <f>VLOOKUP(AE3530,#REF!,2,0)</f>
        <v>#REF!</v>
      </c>
      <c r="AR3530" s="145"/>
      <c r="AS3530" s="145" t="str">
        <f>IF(IFERROR(VLOOKUP(AE3530,#REF!,1,0),"")&lt;&gt;"",1,"")</f>
        <v/>
      </c>
      <c r="AT3530" s="145" t="str">
        <f>IF(IFERROR(VLOOKUP(AE3530,#REF!,1,0),"")&lt;&gt;"",1,"")</f>
        <v/>
      </c>
      <c r="AU3530" s="145" t="str">
        <f>IF(IFERROR(VLOOKUP(AE3530,#REF!,1,0),"")&lt;&gt;"",1,"")</f>
        <v/>
      </c>
      <c r="AV3530" s="145" t="str">
        <f>IF(IFERROR(VLOOKUP(AE3530,#REF!,1,0),"")&lt;&gt;"",1,"")</f>
        <v/>
      </c>
      <c r="AW3530" s="145" t="str">
        <f>IF(IFERROR(VLOOKUP(AE3530,#REF!,1,0),"")&lt;&gt;"",1,"")</f>
        <v/>
      </c>
      <c r="AX3530" s="145" t="str">
        <f>IF(IFERROR(VLOOKUP(AE3530,#REF!,1,0),"")&lt;&gt;"",1,"")</f>
        <v/>
      </c>
      <c r="AY3530" s="145" t="str">
        <f>IF(IFERROR(VLOOKUP(AE3530,#REF!,1,0),"")&lt;&gt;"",1,"")</f>
        <v/>
      </c>
      <c r="AZ3530" s="145" t="str">
        <f>IF(IFERROR(VLOOKUP(AE3530,#REF!,1,0),"")&lt;&gt;"",1,"")</f>
        <v/>
      </c>
      <c r="BA3530" s="145" t="str">
        <f>IF(IFERROR(VLOOKUP(AE3530,#REF!,1,0),"")&lt;&gt;"",1,"")</f>
        <v/>
      </c>
      <c r="BB3530" s="145" t="str">
        <f>IF(IFERROR(VLOOKUP(AE3530,#REF!,1,0),"")&lt;&gt;"",1,"")</f>
        <v/>
      </c>
      <c r="BC3530" s="145" t="str">
        <f>IF(IFERROR(VLOOKUP(AE3530,#REF!,1,0),"")&lt;&gt;"",1,"")</f>
        <v/>
      </c>
      <c r="BD3530" s="146" t="str">
        <f>IF(IFERROR(VLOOKUP(AE3530,#REF!,1,0),"")&lt;&gt;"",1,"")</f>
        <v/>
      </c>
      <c r="BE3530" s="148">
        <f t="shared" si="1223"/>
        <v>0</v>
      </c>
    </row>
    <row r="3531" spans="1:57" ht="17">
      <c r="A3531" s="137">
        <v>3242</v>
      </c>
      <c r="B3531" s="137"/>
      <c r="C3531" s="137"/>
      <c r="D3531" s="138"/>
      <c r="E3531" s="138"/>
      <c r="F3531" s="138"/>
      <c r="G3531" s="138"/>
      <c r="H3531" s="138"/>
      <c r="I3531" s="138"/>
      <c r="J3531" s="138"/>
      <c r="K3531" s="138"/>
      <c r="L3531" s="138" t="s">
        <v>7642</v>
      </c>
      <c r="M3531" s="158"/>
      <c r="N3531" s="139" t="s">
        <v>3963</v>
      </c>
      <c r="O3531" s="140" t="s">
        <v>126</v>
      </c>
      <c r="P3531" s="140" t="s">
        <v>127</v>
      </c>
      <c r="Q3531" s="140" t="s">
        <v>8</v>
      </c>
      <c r="R3531" s="187">
        <v>6</v>
      </c>
      <c r="S3531" s="187" t="s">
        <v>139</v>
      </c>
      <c r="T3531" s="141" t="s">
        <v>139</v>
      </c>
      <c r="U3531" s="140" t="s">
        <v>8</v>
      </c>
      <c r="V3531" s="141">
        <v>2</v>
      </c>
      <c r="W3531" s="169" t="s">
        <v>4517</v>
      </c>
      <c r="X3531" s="169" t="s">
        <v>4517</v>
      </c>
      <c r="Y3531" s="140" t="s">
        <v>66</v>
      </c>
      <c r="Z3531" s="140" t="s">
        <v>66</v>
      </c>
      <c r="AA3531" s="140" t="s">
        <v>4517</v>
      </c>
      <c r="AB3531" s="140" t="s">
        <v>4517</v>
      </c>
      <c r="AC3531" s="140" t="s">
        <v>66</v>
      </c>
      <c r="AD3531" s="187" t="s">
        <v>66</v>
      </c>
      <c r="AE3531" s="189" t="s">
        <v>4517</v>
      </c>
      <c r="AF3531" s="189" t="s">
        <v>4517</v>
      </c>
      <c r="AG3531" s="134"/>
      <c r="AH3531" s="142"/>
      <c r="AI3531" s="143"/>
      <c r="AJ3531" s="143" t="b">
        <f t="shared" si="1224"/>
        <v>0</v>
      </c>
      <c r="AK3531" s="143" t="str">
        <f>O3531&amp;Q3531&amp;R3531&amp;U3531&amp;V3531&amp;Y3531&amp;Z3531&amp;AC3531&amp;AD3531</f>
        <v>P16120000</v>
      </c>
      <c r="AL3531" s="95"/>
      <c r="AM3531" s="41"/>
      <c r="AN3531" s="145" t="str">
        <f>N3531&amp;AK3531</f>
        <v>J9NP16120000</v>
      </c>
      <c r="AO3531" s="145"/>
      <c r="AP3531" s="30"/>
      <c r="AQ3531" s="194" t="e">
        <f>VLOOKUP(AE3531,#REF!,2,0)</f>
        <v>#REF!</v>
      </c>
      <c r="AR3531" s="145"/>
      <c r="AS3531" s="145" t="str">
        <f>IF(IFERROR(VLOOKUP(AE3531,#REF!,1,0),"")&lt;&gt;"",1,"")</f>
        <v/>
      </c>
      <c r="AT3531" s="145" t="str">
        <f>IF(IFERROR(VLOOKUP(AE3531,#REF!,1,0),"")&lt;&gt;"",1,"")</f>
        <v/>
      </c>
      <c r="AU3531" s="145" t="str">
        <f>IF(IFERROR(VLOOKUP(AE3531,#REF!,1,0),"")&lt;&gt;"",1,"")</f>
        <v/>
      </c>
      <c r="AV3531" s="145" t="str">
        <f>IF(IFERROR(VLOOKUP(AE3531,#REF!,1,0),"")&lt;&gt;"",1,"")</f>
        <v/>
      </c>
      <c r="AW3531" s="145" t="str">
        <f>IF(IFERROR(VLOOKUP(AE3531,#REF!,1,0),"")&lt;&gt;"",1,"")</f>
        <v/>
      </c>
      <c r="AX3531" s="145" t="str">
        <f>IF(IFERROR(VLOOKUP(AE3531,#REF!,1,0),"")&lt;&gt;"",1,"")</f>
        <v/>
      </c>
      <c r="AY3531" s="145" t="str">
        <f>IF(IFERROR(VLOOKUP(AE3531,#REF!,1,0),"")&lt;&gt;"",1,"")</f>
        <v/>
      </c>
      <c r="AZ3531" s="145" t="str">
        <f>IF(IFERROR(VLOOKUP(AE3531,#REF!,1,0),"")&lt;&gt;"",1,"")</f>
        <v/>
      </c>
      <c r="BA3531" s="145" t="str">
        <f>IF(IFERROR(VLOOKUP(AE3531,#REF!,1,0),"")&lt;&gt;"",1,"")</f>
        <v/>
      </c>
      <c r="BB3531" s="145" t="str">
        <f>IF(IFERROR(VLOOKUP(AE3531,#REF!,1,0),"")&lt;&gt;"",1,"")</f>
        <v/>
      </c>
      <c r="BC3531" s="145" t="str">
        <f>IF(IFERROR(VLOOKUP(AE3531,#REF!,1,0),"")&lt;&gt;"",1,"")</f>
        <v/>
      </c>
      <c r="BD3531" s="146" t="str">
        <f>IF(IFERROR(VLOOKUP(AE3531,#REF!,1,0),"")&lt;&gt;"",1,"")</f>
        <v/>
      </c>
      <c r="BE3531" s="148">
        <f t="shared" ref="BE3531:BE3600" si="1238">SUM(AR3531:BD3531)</f>
        <v>0</v>
      </c>
    </row>
    <row r="3532" spans="1:57" ht="17">
      <c r="A3532" s="137">
        <v>3243</v>
      </c>
      <c r="B3532" s="137"/>
      <c r="C3532" s="137"/>
      <c r="D3532" s="138"/>
      <c r="E3532" s="138"/>
      <c r="F3532" s="138"/>
      <c r="G3532" s="138"/>
      <c r="H3532" s="138"/>
      <c r="I3532" s="138"/>
      <c r="J3532" s="138"/>
      <c r="K3532" s="138"/>
      <c r="L3532" s="138" t="s">
        <v>7643</v>
      </c>
      <c r="M3532" s="158"/>
      <c r="N3532" s="139" t="s">
        <v>3963</v>
      </c>
      <c r="O3532" s="140" t="s">
        <v>126</v>
      </c>
      <c r="P3532" s="140" t="s">
        <v>127</v>
      </c>
      <c r="Q3532" s="140" t="s">
        <v>8</v>
      </c>
      <c r="R3532" s="187">
        <v>6</v>
      </c>
      <c r="S3532" s="187" t="s">
        <v>139</v>
      </c>
      <c r="T3532" s="141" t="s">
        <v>139</v>
      </c>
      <c r="U3532" s="140" t="s">
        <v>8</v>
      </c>
      <c r="V3532" s="141">
        <v>3</v>
      </c>
      <c r="W3532" s="169" t="s">
        <v>4518</v>
      </c>
      <c r="X3532" s="169" t="s">
        <v>4518</v>
      </c>
      <c r="Y3532" s="140" t="s">
        <v>66</v>
      </c>
      <c r="Z3532" s="140" t="s">
        <v>66</v>
      </c>
      <c r="AA3532" s="140" t="s">
        <v>4518</v>
      </c>
      <c r="AB3532" s="140" t="s">
        <v>4518</v>
      </c>
      <c r="AC3532" s="140" t="s">
        <v>66</v>
      </c>
      <c r="AD3532" s="187" t="s">
        <v>66</v>
      </c>
      <c r="AE3532" s="189" t="s">
        <v>4518</v>
      </c>
      <c r="AF3532" s="189" t="s">
        <v>4518</v>
      </c>
      <c r="AG3532" s="134"/>
      <c r="AH3532" s="142"/>
      <c r="AI3532" s="143"/>
      <c r="AJ3532" s="143" t="b">
        <f t="shared" si="1224"/>
        <v>0</v>
      </c>
      <c r="AK3532" s="143" t="str">
        <f>O3532&amp;Q3532&amp;R3532&amp;U3532&amp;V3532&amp;Y3532&amp;Z3532&amp;AC3532&amp;AD3532</f>
        <v>P16130000</v>
      </c>
      <c r="AL3532" s="95"/>
      <c r="AM3532" s="41"/>
      <c r="AN3532" s="145" t="str">
        <f>N3532&amp;AK3532</f>
        <v>J9NP16130000</v>
      </c>
      <c r="AO3532" s="145"/>
      <c r="AP3532" s="30"/>
      <c r="AQ3532" s="194" t="e">
        <f>VLOOKUP(AE3532,#REF!,2,0)</f>
        <v>#REF!</v>
      </c>
      <c r="AR3532" s="145"/>
      <c r="AS3532" s="145" t="str">
        <f>IF(IFERROR(VLOOKUP(AE3532,#REF!,1,0),"")&lt;&gt;"",1,"")</f>
        <v/>
      </c>
      <c r="AT3532" s="145" t="str">
        <f>IF(IFERROR(VLOOKUP(AE3532,#REF!,1,0),"")&lt;&gt;"",1,"")</f>
        <v/>
      </c>
      <c r="AU3532" s="145" t="str">
        <f>IF(IFERROR(VLOOKUP(AE3532,#REF!,1,0),"")&lt;&gt;"",1,"")</f>
        <v/>
      </c>
      <c r="AV3532" s="145" t="str">
        <f>IF(IFERROR(VLOOKUP(AE3532,#REF!,1,0),"")&lt;&gt;"",1,"")</f>
        <v/>
      </c>
      <c r="AW3532" s="145" t="str">
        <f>IF(IFERROR(VLOOKUP(AE3532,#REF!,1,0),"")&lt;&gt;"",1,"")</f>
        <v/>
      </c>
      <c r="AX3532" s="145" t="str">
        <f>IF(IFERROR(VLOOKUP(AE3532,#REF!,1,0),"")&lt;&gt;"",1,"")</f>
        <v/>
      </c>
      <c r="AY3532" s="145" t="str">
        <f>IF(IFERROR(VLOOKUP(AE3532,#REF!,1,0),"")&lt;&gt;"",1,"")</f>
        <v/>
      </c>
      <c r="AZ3532" s="145" t="str">
        <f>IF(IFERROR(VLOOKUP(AE3532,#REF!,1,0),"")&lt;&gt;"",1,"")</f>
        <v/>
      </c>
      <c r="BA3532" s="145" t="str">
        <f>IF(IFERROR(VLOOKUP(AE3532,#REF!,1,0),"")&lt;&gt;"",1,"")</f>
        <v/>
      </c>
      <c r="BB3532" s="145" t="str">
        <f>IF(IFERROR(VLOOKUP(AE3532,#REF!,1,0),"")&lt;&gt;"",1,"")</f>
        <v/>
      </c>
      <c r="BC3532" s="145" t="str">
        <f>IF(IFERROR(VLOOKUP(AE3532,#REF!,1,0),"")&lt;&gt;"",1,"")</f>
        <v/>
      </c>
      <c r="BD3532" s="146" t="str">
        <f>IF(IFERROR(VLOOKUP(AE3532,#REF!,1,0),"")&lt;&gt;"",1,"")</f>
        <v/>
      </c>
      <c r="BE3532" s="148">
        <f t="shared" si="1238"/>
        <v>0</v>
      </c>
    </row>
    <row r="3533" spans="1:57" ht="17">
      <c r="A3533" s="137">
        <v>3244</v>
      </c>
      <c r="B3533" s="137"/>
      <c r="C3533" s="137"/>
      <c r="D3533" s="138"/>
      <c r="E3533" s="138"/>
      <c r="F3533" s="138"/>
      <c r="G3533" s="138"/>
      <c r="H3533" s="138"/>
      <c r="I3533" s="138"/>
      <c r="J3533" s="138"/>
      <c r="K3533" s="138"/>
      <c r="L3533" s="138" t="s">
        <v>7644</v>
      </c>
      <c r="M3533" s="158"/>
      <c r="N3533" s="139" t="s">
        <v>3963</v>
      </c>
      <c r="O3533" s="140" t="s">
        <v>126</v>
      </c>
      <c r="P3533" s="140" t="s">
        <v>127</v>
      </c>
      <c r="Q3533" s="140" t="s">
        <v>8</v>
      </c>
      <c r="R3533" s="187">
        <v>6</v>
      </c>
      <c r="S3533" s="187" t="s">
        <v>139</v>
      </c>
      <c r="T3533" s="141" t="s">
        <v>139</v>
      </c>
      <c r="U3533" s="140" t="s">
        <v>8</v>
      </c>
      <c r="V3533" s="141">
        <v>4</v>
      </c>
      <c r="W3533" s="169" t="s">
        <v>4519</v>
      </c>
      <c r="X3533" s="169" t="s">
        <v>4519</v>
      </c>
      <c r="Y3533" s="140" t="s">
        <v>66</v>
      </c>
      <c r="Z3533" s="140" t="s">
        <v>66</v>
      </c>
      <c r="AA3533" s="140" t="s">
        <v>4519</v>
      </c>
      <c r="AB3533" s="140" t="s">
        <v>4519</v>
      </c>
      <c r="AC3533" s="140" t="s">
        <v>66</v>
      </c>
      <c r="AD3533" s="187" t="s">
        <v>66</v>
      </c>
      <c r="AE3533" s="189" t="s">
        <v>4519</v>
      </c>
      <c r="AF3533" s="189" t="s">
        <v>4519</v>
      </c>
      <c r="AG3533" s="134"/>
      <c r="AH3533" s="142"/>
      <c r="AI3533" s="143"/>
      <c r="AJ3533" s="143" t="b">
        <f t="shared" si="1224"/>
        <v>0</v>
      </c>
      <c r="AK3533" s="143" t="str">
        <f>O3533&amp;Q3533&amp;R3533&amp;U3533&amp;V3533&amp;Y3533&amp;Z3533&amp;AC3533&amp;AD3533</f>
        <v>P16140000</v>
      </c>
      <c r="AL3533" s="95"/>
      <c r="AM3533" s="41"/>
      <c r="AN3533" s="145" t="str">
        <f>N3533&amp;AK3533</f>
        <v>J9NP16140000</v>
      </c>
      <c r="AO3533" s="145"/>
      <c r="AP3533" s="30"/>
      <c r="AQ3533" s="194" t="e">
        <f>VLOOKUP(AE3533,#REF!,2,0)</f>
        <v>#REF!</v>
      </c>
      <c r="AR3533" s="145"/>
      <c r="AS3533" s="145" t="str">
        <f>IF(IFERROR(VLOOKUP(AE3533,#REF!,1,0),"")&lt;&gt;"",1,"")</f>
        <v/>
      </c>
      <c r="AT3533" s="145" t="str">
        <f>IF(IFERROR(VLOOKUP(AE3533,#REF!,1,0),"")&lt;&gt;"",1,"")</f>
        <v/>
      </c>
      <c r="AU3533" s="145" t="str">
        <f>IF(IFERROR(VLOOKUP(AE3533,#REF!,1,0),"")&lt;&gt;"",1,"")</f>
        <v/>
      </c>
      <c r="AV3533" s="145" t="str">
        <f>IF(IFERROR(VLOOKUP(AE3533,#REF!,1,0),"")&lt;&gt;"",1,"")</f>
        <v/>
      </c>
      <c r="AW3533" s="145" t="str">
        <f>IF(IFERROR(VLOOKUP(AE3533,#REF!,1,0),"")&lt;&gt;"",1,"")</f>
        <v/>
      </c>
      <c r="AX3533" s="145" t="str">
        <f>IF(IFERROR(VLOOKUP(AE3533,#REF!,1,0),"")&lt;&gt;"",1,"")</f>
        <v/>
      </c>
      <c r="AY3533" s="145" t="str">
        <f>IF(IFERROR(VLOOKUP(AE3533,#REF!,1,0),"")&lt;&gt;"",1,"")</f>
        <v/>
      </c>
      <c r="AZ3533" s="145" t="str">
        <f>IF(IFERROR(VLOOKUP(AE3533,#REF!,1,0),"")&lt;&gt;"",1,"")</f>
        <v/>
      </c>
      <c r="BA3533" s="145" t="str">
        <f>IF(IFERROR(VLOOKUP(AE3533,#REF!,1,0),"")&lt;&gt;"",1,"")</f>
        <v/>
      </c>
      <c r="BB3533" s="145" t="str">
        <f>IF(IFERROR(VLOOKUP(AE3533,#REF!,1,0),"")&lt;&gt;"",1,"")</f>
        <v/>
      </c>
      <c r="BC3533" s="145" t="str">
        <f>IF(IFERROR(VLOOKUP(AE3533,#REF!,1,0),"")&lt;&gt;"",1,"")</f>
        <v/>
      </c>
      <c r="BD3533" s="146" t="str">
        <f>IF(IFERROR(VLOOKUP(AE3533,#REF!,1,0),"")&lt;&gt;"",1,"")</f>
        <v/>
      </c>
      <c r="BE3533" s="148">
        <f t="shared" si="1238"/>
        <v>0</v>
      </c>
    </row>
    <row r="3534" spans="1:57" ht="17">
      <c r="A3534" s="137">
        <v>3245</v>
      </c>
      <c r="B3534" s="137"/>
      <c r="C3534" s="137"/>
      <c r="D3534" s="138"/>
      <c r="E3534" s="138"/>
      <c r="F3534" s="138"/>
      <c r="G3534" s="138"/>
      <c r="H3534" s="138"/>
      <c r="I3534" s="138"/>
      <c r="J3534" s="138"/>
      <c r="K3534" s="138"/>
      <c r="L3534" s="138" t="s">
        <v>7645</v>
      </c>
      <c r="M3534" s="158"/>
      <c r="N3534" s="139" t="s">
        <v>3963</v>
      </c>
      <c r="O3534" s="140" t="s">
        <v>126</v>
      </c>
      <c r="P3534" s="140" t="s">
        <v>127</v>
      </c>
      <c r="Q3534" s="140" t="s">
        <v>8</v>
      </c>
      <c r="R3534" s="187">
        <v>6</v>
      </c>
      <c r="S3534" s="187" t="s">
        <v>139</v>
      </c>
      <c r="T3534" s="141" t="s">
        <v>139</v>
      </c>
      <c r="U3534" s="140" t="s">
        <v>8</v>
      </c>
      <c r="V3534" s="141">
        <v>5</v>
      </c>
      <c r="W3534" s="169" t="s">
        <v>4520</v>
      </c>
      <c r="X3534" s="169" t="s">
        <v>4520</v>
      </c>
      <c r="Y3534" s="140" t="s">
        <v>66</v>
      </c>
      <c r="Z3534" s="140" t="s">
        <v>66</v>
      </c>
      <c r="AA3534" s="140" t="s">
        <v>4520</v>
      </c>
      <c r="AB3534" s="140" t="s">
        <v>4520</v>
      </c>
      <c r="AC3534" s="140" t="s">
        <v>66</v>
      </c>
      <c r="AD3534" s="187" t="s">
        <v>66</v>
      </c>
      <c r="AE3534" s="189" t="s">
        <v>4520</v>
      </c>
      <c r="AF3534" s="189" t="s">
        <v>4520</v>
      </c>
      <c r="AG3534" s="134"/>
      <c r="AH3534" s="142"/>
      <c r="AI3534" s="143"/>
      <c r="AJ3534" s="143" t="b">
        <f t="shared" si="1224"/>
        <v>0</v>
      </c>
      <c r="AK3534" s="143" t="str">
        <f>O3534&amp;Q3534&amp;R3534&amp;U3534&amp;V3534&amp;Y3534&amp;Z3534&amp;AC3534&amp;AD3534</f>
        <v>P16150000</v>
      </c>
      <c r="AL3534" s="95"/>
      <c r="AM3534" s="41"/>
      <c r="AN3534" s="145" t="str">
        <f>N3534&amp;AK3534</f>
        <v>J9NP16150000</v>
      </c>
      <c r="AO3534" s="145"/>
      <c r="AP3534" s="30"/>
      <c r="AQ3534" s="194" t="e">
        <f>VLOOKUP(AE3534,#REF!,2,0)</f>
        <v>#REF!</v>
      </c>
      <c r="AR3534" s="145"/>
      <c r="AS3534" s="145" t="str">
        <f>IF(IFERROR(VLOOKUP(AE3534,#REF!,1,0),"")&lt;&gt;"",1,"")</f>
        <v/>
      </c>
      <c r="AT3534" s="145" t="str">
        <f>IF(IFERROR(VLOOKUP(AE3534,#REF!,1,0),"")&lt;&gt;"",1,"")</f>
        <v/>
      </c>
      <c r="AU3534" s="145" t="str">
        <f>IF(IFERROR(VLOOKUP(AE3534,#REF!,1,0),"")&lt;&gt;"",1,"")</f>
        <v/>
      </c>
      <c r="AV3534" s="145" t="str">
        <f>IF(IFERROR(VLOOKUP(AE3534,#REF!,1,0),"")&lt;&gt;"",1,"")</f>
        <v/>
      </c>
      <c r="AW3534" s="145" t="str">
        <f>IF(IFERROR(VLOOKUP(AE3534,#REF!,1,0),"")&lt;&gt;"",1,"")</f>
        <v/>
      </c>
      <c r="AX3534" s="145" t="str">
        <f>IF(IFERROR(VLOOKUP(AE3534,#REF!,1,0),"")&lt;&gt;"",1,"")</f>
        <v/>
      </c>
      <c r="AY3534" s="145" t="str">
        <f>IF(IFERROR(VLOOKUP(AE3534,#REF!,1,0),"")&lt;&gt;"",1,"")</f>
        <v/>
      </c>
      <c r="AZ3534" s="145" t="str">
        <f>IF(IFERROR(VLOOKUP(AE3534,#REF!,1,0),"")&lt;&gt;"",1,"")</f>
        <v/>
      </c>
      <c r="BA3534" s="145" t="str">
        <f>IF(IFERROR(VLOOKUP(AE3534,#REF!,1,0),"")&lt;&gt;"",1,"")</f>
        <v/>
      </c>
      <c r="BB3534" s="145" t="str">
        <f>IF(IFERROR(VLOOKUP(AE3534,#REF!,1,0),"")&lt;&gt;"",1,"")</f>
        <v/>
      </c>
      <c r="BC3534" s="145" t="str">
        <f>IF(IFERROR(VLOOKUP(AE3534,#REF!,1,0),"")&lt;&gt;"",1,"")</f>
        <v/>
      </c>
      <c r="BD3534" s="146" t="str">
        <f>IF(IFERROR(VLOOKUP(AE3534,#REF!,1,0),"")&lt;&gt;"",1,"")</f>
        <v/>
      </c>
      <c r="BE3534" s="148">
        <f t="shared" si="1238"/>
        <v>0</v>
      </c>
    </row>
    <row r="3535" spans="1:57" ht="17">
      <c r="A3535" s="137">
        <v>3246</v>
      </c>
      <c r="B3535" s="137"/>
      <c r="C3535" s="137"/>
      <c r="D3535" s="138"/>
      <c r="E3535" s="138"/>
      <c r="F3535" s="138"/>
      <c r="G3535" s="138"/>
      <c r="H3535" s="138"/>
      <c r="I3535" s="138"/>
      <c r="J3535" s="138"/>
      <c r="K3535" s="138"/>
      <c r="L3535" s="138" t="s">
        <v>7646</v>
      </c>
      <c r="M3535" s="158"/>
      <c r="N3535" s="139" t="s">
        <v>3963</v>
      </c>
      <c r="O3535" s="140" t="s">
        <v>126</v>
      </c>
      <c r="P3535" s="140" t="s">
        <v>127</v>
      </c>
      <c r="Q3535" s="140" t="s">
        <v>8</v>
      </c>
      <c r="R3535" s="187">
        <v>6</v>
      </c>
      <c r="S3535" s="187" t="s">
        <v>139</v>
      </c>
      <c r="T3535" s="141" t="s">
        <v>139</v>
      </c>
      <c r="U3535" s="140" t="s">
        <v>8</v>
      </c>
      <c r="V3535" s="141">
        <v>6</v>
      </c>
      <c r="W3535" s="169" t="s">
        <v>4521</v>
      </c>
      <c r="X3535" s="169" t="s">
        <v>4521</v>
      </c>
      <c r="Y3535" s="140" t="s">
        <v>66</v>
      </c>
      <c r="Z3535" s="140" t="s">
        <v>66</v>
      </c>
      <c r="AA3535" s="140" t="s">
        <v>4521</v>
      </c>
      <c r="AB3535" s="140" t="s">
        <v>4521</v>
      </c>
      <c r="AC3535" s="140" t="s">
        <v>66</v>
      </c>
      <c r="AD3535" s="187" t="s">
        <v>66</v>
      </c>
      <c r="AE3535" s="189" t="s">
        <v>4521</v>
      </c>
      <c r="AF3535" s="189" t="s">
        <v>4521</v>
      </c>
      <c r="AG3535" s="134"/>
      <c r="AH3535" s="142"/>
      <c r="AI3535" s="143"/>
      <c r="AJ3535" s="143" t="b">
        <f t="shared" si="1224"/>
        <v>0</v>
      </c>
      <c r="AK3535" s="143" t="str">
        <f>O3535&amp;Q3535&amp;R3535&amp;U3535&amp;V3535&amp;Y3535&amp;Z3535&amp;AC3535&amp;AD3535</f>
        <v>P16160000</v>
      </c>
      <c r="AL3535" s="95"/>
      <c r="AM3535" s="41"/>
      <c r="AN3535" s="145" t="str">
        <f>N3535&amp;AK3535</f>
        <v>J9NP16160000</v>
      </c>
      <c r="AO3535" s="145"/>
      <c r="AP3535" s="30"/>
      <c r="AQ3535" s="194" t="e">
        <f>VLOOKUP(AE3535,#REF!,2,0)</f>
        <v>#REF!</v>
      </c>
      <c r="AR3535" s="145"/>
      <c r="AS3535" s="145" t="str">
        <f>IF(IFERROR(VLOOKUP(AE3535,#REF!,1,0),"")&lt;&gt;"",1,"")</f>
        <v/>
      </c>
      <c r="AT3535" s="145" t="str">
        <f>IF(IFERROR(VLOOKUP(AE3535,#REF!,1,0),"")&lt;&gt;"",1,"")</f>
        <v/>
      </c>
      <c r="AU3535" s="145" t="str">
        <f>IF(IFERROR(VLOOKUP(AE3535,#REF!,1,0),"")&lt;&gt;"",1,"")</f>
        <v/>
      </c>
      <c r="AV3535" s="145" t="str">
        <f>IF(IFERROR(VLOOKUP(AE3535,#REF!,1,0),"")&lt;&gt;"",1,"")</f>
        <v/>
      </c>
      <c r="AW3535" s="145" t="str">
        <f>IF(IFERROR(VLOOKUP(AE3535,#REF!,1,0),"")&lt;&gt;"",1,"")</f>
        <v/>
      </c>
      <c r="AX3535" s="145" t="str">
        <f>IF(IFERROR(VLOOKUP(AE3535,#REF!,1,0),"")&lt;&gt;"",1,"")</f>
        <v/>
      </c>
      <c r="AY3535" s="145" t="str">
        <f>IF(IFERROR(VLOOKUP(AE3535,#REF!,1,0),"")&lt;&gt;"",1,"")</f>
        <v/>
      </c>
      <c r="AZ3535" s="145" t="str">
        <f>IF(IFERROR(VLOOKUP(AE3535,#REF!,1,0),"")&lt;&gt;"",1,"")</f>
        <v/>
      </c>
      <c r="BA3535" s="145" t="str">
        <f>IF(IFERROR(VLOOKUP(AE3535,#REF!,1,0),"")&lt;&gt;"",1,"")</f>
        <v/>
      </c>
      <c r="BB3535" s="145" t="str">
        <f>IF(IFERROR(VLOOKUP(AE3535,#REF!,1,0),"")&lt;&gt;"",1,"")</f>
        <v/>
      </c>
      <c r="BC3535" s="145" t="str">
        <f>IF(IFERROR(VLOOKUP(AE3535,#REF!,1,0),"")&lt;&gt;"",1,"")</f>
        <v/>
      </c>
      <c r="BD3535" s="146" t="str">
        <f>IF(IFERROR(VLOOKUP(AE3535,#REF!,1,0),"")&lt;&gt;"",1,"")</f>
        <v/>
      </c>
      <c r="BE3535" s="148">
        <f t="shared" si="1238"/>
        <v>0</v>
      </c>
    </row>
    <row r="3536" spans="1:57" ht="17">
      <c r="A3536" s="137">
        <v>3247</v>
      </c>
      <c r="B3536" s="137"/>
      <c r="C3536" s="137"/>
      <c r="D3536" s="138"/>
      <c r="E3536" s="138"/>
      <c r="F3536" s="138"/>
      <c r="G3536" s="138"/>
      <c r="H3536" s="138"/>
      <c r="I3536" s="138"/>
      <c r="J3536" s="138"/>
      <c r="K3536" s="138"/>
      <c r="L3536" s="138" t="s">
        <v>7647</v>
      </c>
      <c r="M3536" s="158"/>
      <c r="N3536" s="139" t="s">
        <v>3963</v>
      </c>
      <c r="O3536" s="140" t="s">
        <v>126</v>
      </c>
      <c r="P3536" s="140" t="s">
        <v>127</v>
      </c>
      <c r="Q3536" s="140" t="s">
        <v>8</v>
      </c>
      <c r="R3536" s="187">
        <v>6</v>
      </c>
      <c r="S3536" s="187" t="s">
        <v>139</v>
      </c>
      <c r="T3536" s="141" t="s">
        <v>139</v>
      </c>
      <c r="U3536" s="140" t="s">
        <v>8</v>
      </c>
      <c r="V3536" s="141">
        <v>7</v>
      </c>
      <c r="W3536" s="169" t="s">
        <v>4522</v>
      </c>
      <c r="X3536" s="169" t="s">
        <v>4522</v>
      </c>
      <c r="Y3536" s="140" t="s">
        <v>66</v>
      </c>
      <c r="Z3536" s="140" t="s">
        <v>66</v>
      </c>
      <c r="AA3536" s="140" t="s">
        <v>4522</v>
      </c>
      <c r="AB3536" s="140" t="s">
        <v>4522</v>
      </c>
      <c r="AC3536" s="140" t="s">
        <v>66</v>
      </c>
      <c r="AD3536" s="187" t="s">
        <v>66</v>
      </c>
      <c r="AE3536" s="189" t="s">
        <v>4522</v>
      </c>
      <c r="AF3536" s="189" t="s">
        <v>4522</v>
      </c>
      <c r="AG3536" s="134"/>
      <c r="AH3536" s="142"/>
      <c r="AI3536" s="143"/>
      <c r="AJ3536" s="143" t="b">
        <f t="shared" si="1224"/>
        <v>0</v>
      </c>
      <c r="AK3536" s="143" t="str">
        <f>O3536&amp;Q3536&amp;R3536&amp;U3536&amp;V3536&amp;Y3536&amp;Z3536&amp;AC3536&amp;AD3536</f>
        <v>P16170000</v>
      </c>
      <c r="AL3536" s="95"/>
      <c r="AM3536" s="41"/>
      <c r="AN3536" s="145" t="str">
        <f>N3536&amp;AK3536</f>
        <v>J9NP16170000</v>
      </c>
      <c r="AO3536" s="145"/>
      <c r="AP3536" s="30"/>
      <c r="AQ3536" s="194" t="e">
        <f>VLOOKUP(AE3536,#REF!,2,0)</f>
        <v>#REF!</v>
      </c>
      <c r="AR3536" s="145"/>
      <c r="AS3536" s="145" t="str">
        <f>IF(IFERROR(VLOOKUP(AE3536,#REF!,1,0),"")&lt;&gt;"",1,"")</f>
        <v/>
      </c>
      <c r="AT3536" s="145" t="str">
        <f>IF(IFERROR(VLOOKUP(AE3536,#REF!,1,0),"")&lt;&gt;"",1,"")</f>
        <v/>
      </c>
      <c r="AU3536" s="145" t="str">
        <f>IF(IFERROR(VLOOKUP(AE3536,#REF!,1,0),"")&lt;&gt;"",1,"")</f>
        <v/>
      </c>
      <c r="AV3536" s="145" t="str">
        <f>IF(IFERROR(VLOOKUP(AE3536,#REF!,1,0),"")&lt;&gt;"",1,"")</f>
        <v/>
      </c>
      <c r="AW3536" s="145" t="str">
        <f>IF(IFERROR(VLOOKUP(AE3536,#REF!,1,0),"")&lt;&gt;"",1,"")</f>
        <v/>
      </c>
      <c r="AX3536" s="145" t="str">
        <f>IF(IFERROR(VLOOKUP(AE3536,#REF!,1,0),"")&lt;&gt;"",1,"")</f>
        <v/>
      </c>
      <c r="AY3536" s="145" t="str">
        <f>IF(IFERROR(VLOOKUP(AE3536,#REF!,1,0),"")&lt;&gt;"",1,"")</f>
        <v/>
      </c>
      <c r="AZ3536" s="145" t="str">
        <f>IF(IFERROR(VLOOKUP(AE3536,#REF!,1,0),"")&lt;&gt;"",1,"")</f>
        <v/>
      </c>
      <c r="BA3536" s="145" t="str">
        <f>IF(IFERROR(VLOOKUP(AE3536,#REF!,1,0),"")&lt;&gt;"",1,"")</f>
        <v/>
      </c>
      <c r="BB3536" s="145" t="str">
        <f>IF(IFERROR(VLOOKUP(AE3536,#REF!,1,0),"")&lt;&gt;"",1,"")</f>
        <v/>
      </c>
      <c r="BC3536" s="145" t="str">
        <f>IF(IFERROR(VLOOKUP(AE3536,#REF!,1,0),"")&lt;&gt;"",1,"")</f>
        <v/>
      </c>
      <c r="BD3536" s="146" t="str">
        <f>IF(IFERROR(VLOOKUP(AE3536,#REF!,1,0),"")&lt;&gt;"",1,"")</f>
        <v/>
      </c>
      <c r="BE3536" s="148">
        <f t="shared" si="1238"/>
        <v>0</v>
      </c>
    </row>
    <row r="3537" spans="1:57" ht="17">
      <c r="A3537" s="137">
        <v>3248</v>
      </c>
      <c r="B3537" s="137"/>
      <c r="C3537" s="137"/>
      <c r="D3537" s="138"/>
      <c r="E3537" s="138"/>
      <c r="F3537" s="138"/>
      <c r="G3537" s="138"/>
      <c r="H3537" s="138"/>
      <c r="I3537" s="138"/>
      <c r="J3537" s="138"/>
      <c r="K3537" s="138"/>
      <c r="L3537" s="138" t="s">
        <v>7648</v>
      </c>
      <c r="M3537" s="158"/>
      <c r="N3537" s="139" t="s">
        <v>3963</v>
      </c>
      <c r="O3537" s="140" t="s">
        <v>126</v>
      </c>
      <c r="P3537" s="140" t="s">
        <v>127</v>
      </c>
      <c r="Q3537" s="140" t="s">
        <v>8</v>
      </c>
      <c r="R3537" s="187">
        <v>6</v>
      </c>
      <c r="S3537" s="187" t="s">
        <v>139</v>
      </c>
      <c r="T3537" s="141" t="s">
        <v>139</v>
      </c>
      <c r="U3537" s="140" t="s">
        <v>8</v>
      </c>
      <c r="V3537" s="141">
        <v>8</v>
      </c>
      <c r="W3537" s="169" t="s">
        <v>4523</v>
      </c>
      <c r="X3537" s="169" t="s">
        <v>4523</v>
      </c>
      <c r="Y3537" s="140" t="s">
        <v>66</v>
      </c>
      <c r="Z3537" s="140" t="s">
        <v>66</v>
      </c>
      <c r="AA3537" s="140" t="s">
        <v>4523</v>
      </c>
      <c r="AB3537" s="140" t="s">
        <v>4523</v>
      </c>
      <c r="AC3537" s="140" t="s">
        <v>66</v>
      </c>
      <c r="AD3537" s="187" t="s">
        <v>66</v>
      </c>
      <c r="AE3537" s="189" t="s">
        <v>4523</v>
      </c>
      <c r="AF3537" s="189" t="s">
        <v>4523</v>
      </c>
      <c r="AG3537" s="134"/>
      <c r="AH3537" s="142"/>
      <c r="AI3537" s="143"/>
      <c r="AJ3537" s="143" t="b">
        <f t="shared" si="1224"/>
        <v>0</v>
      </c>
      <c r="AK3537" s="143" t="str">
        <f>O3537&amp;Q3537&amp;R3537&amp;U3537&amp;V3537&amp;Y3537&amp;Z3537&amp;AC3537&amp;AD3537</f>
        <v>P16180000</v>
      </c>
      <c r="AL3537" s="95"/>
      <c r="AM3537" s="41"/>
      <c r="AN3537" s="145" t="str">
        <f>N3537&amp;AK3537</f>
        <v>J9NP16180000</v>
      </c>
      <c r="AO3537" s="145"/>
      <c r="AP3537" s="30"/>
      <c r="AQ3537" s="194" t="e">
        <f>VLOOKUP(AE3537,#REF!,2,0)</f>
        <v>#REF!</v>
      </c>
      <c r="AR3537" s="145"/>
      <c r="AS3537" s="145" t="str">
        <f>IF(IFERROR(VLOOKUP(AE3537,#REF!,1,0),"")&lt;&gt;"",1,"")</f>
        <v/>
      </c>
      <c r="AT3537" s="145" t="str">
        <f>IF(IFERROR(VLOOKUP(AE3537,#REF!,1,0),"")&lt;&gt;"",1,"")</f>
        <v/>
      </c>
      <c r="AU3537" s="145" t="str">
        <f>IF(IFERROR(VLOOKUP(AE3537,#REF!,1,0),"")&lt;&gt;"",1,"")</f>
        <v/>
      </c>
      <c r="AV3537" s="145" t="str">
        <f>IF(IFERROR(VLOOKUP(AE3537,#REF!,1,0),"")&lt;&gt;"",1,"")</f>
        <v/>
      </c>
      <c r="AW3537" s="145" t="str">
        <f>IF(IFERROR(VLOOKUP(AE3537,#REF!,1,0),"")&lt;&gt;"",1,"")</f>
        <v/>
      </c>
      <c r="AX3537" s="145" t="str">
        <f>IF(IFERROR(VLOOKUP(AE3537,#REF!,1,0),"")&lt;&gt;"",1,"")</f>
        <v/>
      </c>
      <c r="AY3537" s="145" t="str">
        <f>IF(IFERROR(VLOOKUP(AE3537,#REF!,1,0),"")&lt;&gt;"",1,"")</f>
        <v/>
      </c>
      <c r="AZ3537" s="145" t="str">
        <f>IF(IFERROR(VLOOKUP(AE3537,#REF!,1,0),"")&lt;&gt;"",1,"")</f>
        <v/>
      </c>
      <c r="BA3537" s="145" t="str">
        <f>IF(IFERROR(VLOOKUP(AE3537,#REF!,1,0),"")&lt;&gt;"",1,"")</f>
        <v/>
      </c>
      <c r="BB3537" s="145" t="str">
        <f>IF(IFERROR(VLOOKUP(AE3537,#REF!,1,0),"")&lt;&gt;"",1,"")</f>
        <v/>
      </c>
      <c r="BC3537" s="145" t="str">
        <f>IF(IFERROR(VLOOKUP(AE3537,#REF!,1,0),"")&lt;&gt;"",1,"")</f>
        <v/>
      </c>
      <c r="BD3537" s="146" t="str">
        <f>IF(IFERROR(VLOOKUP(AE3537,#REF!,1,0),"")&lt;&gt;"",1,"")</f>
        <v/>
      </c>
      <c r="BE3537" s="148">
        <f t="shared" si="1238"/>
        <v>0</v>
      </c>
    </row>
    <row r="3538" spans="1:57" ht="17">
      <c r="A3538" s="137">
        <v>3249</v>
      </c>
      <c r="B3538" s="137"/>
      <c r="C3538" s="137"/>
      <c r="D3538" s="138"/>
      <c r="E3538" s="138"/>
      <c r="F3538" s="138"/>
      <c r="G3538" s="138"/>
      <c r="H3538" s="138"/>
      <c r="I3538" s="138"/>
      <c r="J3538" s="138"/>
      <c r="K3538" s="138"/>
      <c r="L3538" s="138" t="s">
        <v>7649</v>
      </c>
      <c r="M3538" s="158"/>
      <c r="N3538" s="139" t="s">
        <v>3963</v>
      </c>
      <c r="O3538" s="140" t="s">
        <v>126</v>
      </c>
      <c r="P3538" s="140" t="s">
        <v>127</v>
      </c>
      <c r="Q3538" s="140" t="s">
        <v>8</v>
      </c>
      <c r="R3538" s="187">
        <v>6</v>
      </c>
      <c r="S3538" s="187" t="s">
        <v>139</v>
      </c>
      <c r="T3538" s="141" t="s">
        <v>139</v>
      </c>
      <c r="U3538" s="140" t="s">
        <v>8</v>
      </c>
      <c r="V3538" s="141">
        <v>9</v>
      </c>
      <c r="W3538" s="169" t="s">
        <v>4524</v>
      </c>
      <c r="X3538" s="169" t="s">
        <v>4524</v>
      </c>
      <c r="Y3538" s="140" t="s">
        <v>66</v>
      </c>
      <c r="Z3538" s="140" t="s">
        <v>66</v>
      </c>
      <c r="AA3538" s="140" t="s">
        <v>4524</v>
      </c>
      <c r="AB3538" s="140" t="s">
        <v>4524</v>
      </c>
      <c r="AC3538" s="140" t="s">
        <v>66</v>
      </c>
      <c r="AD3538" s="187" t="s">
        <v>66</v>
      </c>
      <c r="AE3538" s="189" t="s">
        <v>4524</v>
      </c>
      <c r="AF3538" s="189" t="s">
        <v>4524</v>
      </c>
      <c r="AG3538" s="134"/>
      <c r="AH3538" s="142"/>
      <c r="AI3538" s="143"/>
      <c r="AJ3538" s="143" t="b">
        <f t="shared" si="1224"/>
        <v>0</v>
      </c>
      <c r="AK3538" s="143" t="str">
        <f>O3538&amp;Q3538&amp;R3538&amp;U3538&amp;V3538&amp;Y3538&amp;Z3538&amp;AC3538&amp;AD3538</f>
        <v>P16190000</v>
      </c>
      <c r="AL3538" s="95"/>
      <c r="AM3538" s="41"/>
      <c r="AN3538" s="145" t="str">
        <f>N3538&amp;AK3538</f>
        <v>J9NP16190000</v>
      </c>
      <c r="AO3538" s="145"/>
      <c r="AP3538" s="30"/>
      <c r="AQ3538" s="194" t="e">
        <f>VLOOKUP(AE3538,#REF!,2,0)</f>
        <v>#REF!</v>
      </c>
      <c r="AR3538" s="145"/>
      <c r="AS3538" s="145" t="str">
        <f>IF(IFERROR(VLOOKUP(AE3538,#REF!,1,0),"")&lt;&gt;"",1,"")</f>
        <v/>
      </c>
      <c r="AT3538" s="145" t="str">
        <f>IF(IFERROR(VLOOKUP(AE3538,#REF!,1,0),"")&lt;&gt;"",1,"")</f>
        <v/>
      </c>
      <c r="AU3538" s="145" t="str">
        <f>IF(IFERROR(VLOOKUP(AE3538,#REF!,1,0),"")&lt;&gt;"",1,"")</f>
        <v/>
      </c>
      <c r="AV3538" s="145" t="str">
        <f>IF(IFERROR(VLOOKUP(AE3538,#REF!,1,0),"")&lt;&gt;"",1,"")</f>
        <v/>
      </c>
      <c r="AW3538" s="145" t="str">
        <f>IF(IFERROR(VLOOKUP(AE3538,#REF!,1,0),"")&lt;&gt;"",1,"")</f>
        <v/>
      </c>
      <c r="AX3538" s="145" t="str">
        <f>IF(IFERROR(VLOOKUP(AE3538,#REF!,1,0),"")&lt;&gt;"",1,"")</f>
        <v/>
      </c>
      <c r="AY3538" s="145" t="str">
        <f>IF(IFERROR(VLOOKUP(AE3538,#REF!,1,0),"")&lt;&gt;"",1,"")</f>
        <v/>
      </c>
      <c r="AZ3538" s="145" t="str">
        <f>IF(IFERROR(VLOOKUP(AE3538,#REF!,1,0),"")&lt;&gt;"",1,"")</f>
        <v/>
      </c>
      <c r="BA3538" s="145" t="str">
        <f>IF(IFERROR(VLOOKUP(AE3538,#REF!,1,0),"")&lt;&gt;"",1,"")</f>
        <v/>
      </c>
      <c r="BB3538" s="145" t="str">
        <f>IF(IFERROR(VLOOKUP(AE3538,#REF!,1,0),"")&lt;&gt;"",1,"")</f>
        <v/>
      </c>
      <c r="BC3538" s="145" t="str">
        <f>IF(IFERROR(VLOOKUP(AE3538,#REF!,1,0),"")&lt;&gt;"",1,"")</f>
        <v/>
      </c>
      <c r="BD3538" s="146" t="str">
        <f>IF(IFERROR(VLOOKUP(AE3538,#REF!,1,0),"")&lt;&gt;"",1,"")</f>
        <v/>
      </c>
      <c r="BE3538" s="148">
        <f t="shared" si="1238"/>
        <v>0</v>
      </c>
    </row>
    <row r="3539" spans="1:57" ht="17">
      <c r="A3539" s="137">
        <v>3250</v>
      </c>
      <c r="B3539" s="137"/>
      <c r="C3539" s="137"/>
      <c r="D3539" s="138"/>
      <c r="E3539" s="138"/>
      <c r="F3539" s="138"/>
      <c r="G3539" s="138"/>
      <c r="H3539" s="138"/>
      <c r="I3539" s="138"/>
      <c r="J3539" s="138"/>
      <c r="K3539" s="138"/>
      <c r="L3539" s="138" t="s">
        <v>7650</v>
      </c>
      <c r="M3539" s="158"/>
      <c r="N3539" s="139" t="s">
        <v>3963</v>
      </c>
      <c r="O3539" s="140" t="s">
        <v>126</v>
      </c>
      <c r="P3539" s="140" t="s">
        <v>127</v>
      </c>
      <c r="Q3539" s="140" t="s">
        <v>8</v>
      </c>
      <c r="R3539" s="187">
        <v>6</v>
      </c>
      <c r="S3539" s="187" t="s">
        <v>139</v>
      </c>
      <c r="T3539" s="141" t="s">
        <v>139</v>
      </c>
      <c r="U3539" s="140" t="s">
        <v>15</v>
      </c>
      <c r="V3539" s="141">
        <v>1</v>
      </c>
      <c r="W3539" s="169" t="s">
        <v>4525</v>
      </c>
      <c r="X3539" s="169" t="s">
        <v>4525</v>
      </c>
      <c r="Y3539" s="140" t="s">
        <v>66</v>
      </c>
      <c r="Z3539" s="140" t="s">
        <v>66</v>
      </c>
      <c r="AA3539" s="140" t="s">
        <v>4525</v>
      </c>
      <c r="AB3539" s="140" t="s">
        <v>4525</v>
      </c>
      <c r="AC3539" s="140" t="s">
        <v>66</v>
      </c>
      <c r="AD3539" s="187" t="s">
        <v>66</v>
      </c>
      <c r="AE3539" s="189" t="s">
        <v>4525</v>
      </c>
      <c r="AF3539" s="189" t="s">
        <v>4525</v>
      </c>
      <c r="AG3539" s="134"/>
      <c r="AH3539" s="142"/>
      <c r="AI3539" s="143"/>
      <c r="AJ3539" s="143" t="b">
        <f t="shared" si="1224"/>
        <v>0</v>
      </c>
      <c r="AK3539" s="143" t="str">
        <f>O3539&amp;Q3539&amp;R3539&amp;U3539&amp;V3539&amp;Y3539&amp;Z3539&amp;AC3539&amp;AD3539</f>
        <v>P16210000</v>
      </c>
      <c r="AL3539" s="95"/>
      <c r="AM3539" s="41"/>
      <c r="AN3539" s="145" t="str">
        <f>N3539&amp;AK3539</f>
        <v>J9NP16210000</v>
      </c>
      <c r="AO3539" s="145"/>
      <c r="AP3539" s="30"/>
      <c r="AQ3539" s="194" t="e">
        <f>VLOOKUP(AE3539,#REF!,2,0)</f>
        <v>#REF!</v>
      </c>
      <c r="AR3539" s="145"/>
      <c r="AS3539" s="145" t="str">
        <f>IF(IFERROR(VLOOKUP(AE3539,#REF!,1,0),"")&lt;&gt;"",1,"")</f>
        <v/>
      </c>
      <c r="AT3539" s="145" t="str">
        <f>IF(IFERROR(VLOOKUP(AE3539,#REF!,1,0),"")&lt;&gt;"",1,"")</f>
        <v/>
      </c>
      <c r="AU3539" s="145" t="str">
        <f>IF(IFERROR(VLOOKUP(AE3539,#REF!,1,0),"")&lt;&gt;"",1,"")</f>
        <v/>
      </c>
      <c r="AV3539" s="145" t="str">
        <f>IF(IFERROR(VLOOKUP(AE3539,#REF!,1,0),"")&lt;&gt;"",1,"")</f>
        <v/>
      </c>
      <c r="AW3539" s="145" t="str">
        <f>IF(IFERROR(VLOOKUP(AE3539,#REF!,1,0),"")&lt;&gt;"",1,"")</f>
        <v/>
      </c>
      <c r="AX3539" s="145" t="str">
        <f>IF(IFERROR(VLOOKUP(AE3539,#REF!,1,0),"")&lt;&gt;"",1,"")</f>
        <v/>
      </c>
      <c r="AY3539" s="145" t="str">
        <f>IF(IFERROR(VLOOKUP(AE3539,#REF!,1,0),"")&lt;&gt;"",1,"")</f>
        <v/>
      </c>
      <c r="AZ3539" s="145" t="str">
        <f>IF(IFERROR(VLOOKUP(AE3539,#REF!,1,0),"")&lt;&gt;"",1,"")</f>
        <v/>
      </c>
      <c r="BA3539" s="145" t="str">
        <f>IF(IFERROR(VLOOKUP(AE3539,#REF!,1,0),"")&lt;&gt;"",1,"")</f>
        <v/>
      </c>
      <c r="BB3539" s="145" t="str">
        <f>IF(IFERROR(VLOOKUP(AE3539,#REF!,1,0),"")&lt;&gt;"",1,"")</f>
        <v/>
      </c>
      <c r="BC3539" s="145" t="str">
        <f>IF(IFERROR(VLOOKUP(AE3539,#REF!,1,0),"")&lt;&gt;"",1,"")</f>
        <v/>
      </c>
      <c r="BD3539" s="146" t="str">
        <f>IF(IFERROR(VLOOKUP(AE3539,#REF!,1,0),"")&lt;&gt;"",1,"")</f>
        <v/>
      </c>
      <c r="BE3539" s="148">
        <f t="shared" si="1238"/>
        <v>0</v>
      </c>
    </row>
    <row r="3540" spans="1:57" ht="17">
      <c r="A3540" s="137">
        <v>3251</v>
      </c>
      <c r="B3540" s="137"/>
      <c r="C3540" s="137"/>
      <c r="D3540" s="138"/>
      <c r="E3540" s="138"/>
      <c r="F3540" s="138"/>
      <c r="G3540" s="138"/>
      <c r="H3540" s="138"/>
      <c r="I3540" s="138"/>
      <c r="J3540" s="138"/>
      <c r="K3540" s="138"/>
      <c r="L3540" s="138" t="s">
        <v>7651</v>
      </c>
      <c r="M3540" s="158"/>
      <c r="N3540" s="139" t="s">
        <v>3963</v>
      </c>
      <c r="O3540" s="140" t="s">
        <v>126</v>
      </c>
      <c r="P3540" s="140" t="s">
        <v>127</v>
      </c>
      <c r="Q3540" s="140" t="s">
        <v>8</v>
      </c>
      <c r="R3540" s="187">
        <v>6</v>
      </c>
      <c r="S3540" s="187" t="s">
        <v>139</v>
      </c>
      <c r="T3540" s="141" t="s">
        <v>139</v>
      </c>
      <c r="U3540" s="140" t="s">
        <v>15</v>
      </c>
      <c r="V3540" s="141">
        <v>2</v>
      </c>
      <c r="W3540" s="169" t="s">
        <v>4526</v>
      </c>
      <c r="X3540" s="169" t="s">
        <v>4526</v>
      </c>
      <c r="Y3540" s="140" t="s">
        <v>66</v>
      </c>
      <c r="Z3540" s="140" t="s">
        <v>66</v>
      </c>
      <c r="AA3540" s="140" t="s">
        <v>4526</v>
      </c>
      <c r="AB3540" s="140" t="s">
        <v>4526</v>
      </c>
      <c r="AC3540" s="140" t="s">
        <v>66</v>
      </c>
      <c r="AD3540" s="187" t="s">
        <v>66</v>
      </c>
      <c r="AE3540" s="189" t="s">
        <v>4526</v>
      </c>
      <c r="AF3540" s="189" t="s">
        <v>4526</v>
      </c>
      <c r="AG3540" s="134"/>
      <c r="AH3540" s="142"/>
      <c r="AI3540" s="143"/>
      <c r="AJ3540" s="143" t="b">
        <f t="shared" si="1224"/>
        <v>0</v>
      </c>
      <c r="AK3540" s="143" t="str">
        <f>O3540&amp;Q3540&amp;R3540&amp;U3540&amp;V3540&amp;Y3540&amp;Z3540&amp;AC3540&amp;AD3540</f>
        <v>P16220000</v>
      </c>
      <c r="AL3540" s="95"/>
      <c r="AM3540" s="41"/>
      <c r="AN3540" s="145" t="str">
        <f>N3540&amp;AK3540</f>
        <v>J9NP16220000</v>
      </c>
      <c r="AO3540" s="145"/>
      <c r="AP3540" s="30"/>
      <c r="AQ3540" s="194" t="e">
        <f>VLOOKUP(AE3540,#REF!,2,0)</f>
        <v>#REF!</v>
      </c>
      <c r="AR3540" s="145"/>
      <c r="AS3540" s="145" t="str">
        <f>IF(IFERROR(VLOOKUP(AE3540,#REF!,1,0),"")&lt;&gt;"",1,"")</f>
        <v/>
      </c>
      <c r="AT3540" s="145" t="str">
        <f>IF(IFERROR(VLOOKUP(AE3540,#REF!,1,0),"")&lt;&gt;"",1,"")</f>
        <v/>
      </c>
      <c r="AU3540" s="145" t="str">
        <f>IF(IFERROR(VLOOKUP(AE3540,#REF!,1,0),"")&lt;&gt;"",1,"")</f>
        <v/>
      </c>
      <c r="AV3540" s="145" t="str">
        <f>IF(IFERROR(VLOOKUP(AE3540,#REF!,1,0),"")&lt;&gt;"",1,"")</f>
        <v/>
      </c>
      <c r="AW3540" s="145" t="str">
        <f>IF(IFERROR(VLOOKUP(AE3540,#REF!,1,0),"")&lt;&gt;"",1,"")</f>
        <v/>
      </c>
      <c r="AX3540" s="145" t="str">
        <f>IF(IFERROR(VLOOKUP(AE3540,#REF!,1,0),"")&lt;&gt;"",1,"")</f>
        <v/>
      </c>
      <c r="AY3540" s="145" t="str">
        <f>IF(IFERROR(VLOOKUP(AE3540,#REF!,1,0),"")&lt;&gt;"",1,"")</f>
        <v/>
      </c>
      <c r="AZ3540" s="145" t="str">
        <f>IF(IFERROR(VLOOKUP(AE3540,#REF!,1,0),"")&lt;&gt;"",1,"")</f>
        <v/>
      </c>
      <c r="BA3540" s="145" t="str">
        <f>IF(IFERROR(VLOOKUP(AE3540,#REF!,1,0),"")&lt;&gt;"",1,"")</f>
        <v/>
      </c>
      <c r="BB3540" s="145" t="str">
        <f>IF(IFERROR(VLOOKUP(AE3540,#REF!,1,0),"")&lt;&gt;"",1,"")</f>
        <v/>
      </c>
      <c r="BC3540" s="145" t="str">
        <f>IF(IFERROR(VLOOKUP(AE3540,#REF!,1,0),"")&lt;&gt;"",1,"")</f>
        <v/>
      </c>
      <c r="BD3540" s="146" t="str">
        <f>IF(IFERROR(VLOOKUP(AE3540,#REF!,1,0),"")&lt;&gt;"",1,"")</f>
        <v/>
      </c>
      <c r="BE3540" s="148">
        <f t="shared" si="1238"/>
        <v>0</v>
      </c>
    </row>
    <row r="3541" spans="1:57" ht="17">
      <c r="A3541" s="137">
        <v>3252</v>
      </c>
      <c r="B3541" s="139"/>
      <c r="C3541" s="139"/>
      <c r="D3541" s="139"/>
      <c r="E3541" s="139"/>
      <c r="F3541" s="139"/>
      <c r="G3541" s="139"/>
      <c r="H3541" s="139"/>
      <c r="I3541" s="139"/>
      <c r="J3541" s="139"/>
      <c r="K3541" s="139"/>
      <c r="L3541" s="139" t="s">
        <v>7652</v>
      </c>
      <c r="M3541" s="139"/>
      <c r="N3541" s="139" t="s">
        <v>3963</v>
      </c>
      <c r="O3541" s="140" t="s">
        <v>126</v>
      </c>
      <c r="P3541" s="140" t="s">
        <v>127</v>
      </c>
      <c r="Q3541" s="140" t="s">
        <v>8</v>
      </c>
      <c r="R3541" s="187">
        <v>6</v>
      </c>
      <c r="S3541" s="187" t="s">
        <v>139</v>
      </c>
      <c r="T3541" s="141" t="s">
        <v>139</v>
      </c>
      <c r="U3541" s="140" t="s">
        <v>15</v>
      </c>
      <c r="V3541" s="141">
        <v>3</v>
      </c>
      <c r="W3541" s="141" t="s">
        <v>4527</v>
      </c>
      <c r="X3541" s="141" t="s">
        <v>4527</v>
      </c>
      <c r="Y3541" s="140" t="s">
        <v>66</v>
      </c>
      <c r="Z3541" s="141" t="s">
        <v>66</v>
      </c>
      <c r="AA3541" s="141" t="s">
        <v>4527</v>
      </c>
      <c r="AB3541" s="141" t="s">
        <v>4527</v>
      </c>
      <c r="AC3541" s="141">
        <v>0</v>
      </c>
      <c r="AD3541" s="141">
        <v>0</v>
      </c>
      <c r="AE3541" s="141" t="s">
        <v>4528</v>
      </c>
      <c r="AF3541" s="141" t="s">
        <v>4528</v>
      </c>
      <c r="AG3541" s="134"/>
      <c r="AH3541" s="142"/>
      <c r="AI3541" s="143"/>
      <c r="AJ3541" s="143" t="b">
        <f t="shared" si="1224"/>
        <v>0</v>
      </c>
      <c r="AK3541" s="143" t="str">
        <f>O3541&amp;Q3541&amp;R3541&amp;U3541&amp;V3541&amp;Y3541&amp;Z3541&amp;AC3541&amp;AD3541</f>
        <v>P16230000</v>
      </c>
      <c r="AL3541" s="79"/>
      <c r="AM3541" s="79"/>
      <c r="AN3541" s="145" t="str">
        <f>N3541&amp;AK3541</f>
        <v>J9NP16230000</v>
      </c>
      <c r="AO3541" s="162"/>
      <c r="AP3541" s="30"/>
      <c r="AQ3541" s="194" t="e">
        <f>VLOOKUP(AE3541,#REF!,2,0)</f>
        <v>#REF!</v>
      </c>
      <c r="AR3541" s="162"/>
      <c r="AS3541" s="145" t="str">
        <f>IF(IFERROR(VLOOKUP(AE3541,#REF!,1,0),"")&lt;&gt;"",1,"")</f>
        <v/>
      </c>
      <c r="AT3541" s="145" t="str">
        <f>IF(IFERROR(VLOOKUP(AE3541,#REF!,1,0),"")&lt;&gt;"",1,"")</f>
        <v/>
      </c>
      <c r="AU3541" s="145" t="str">
        <f>IF(IFERROR(VLOOKUP(AE3541,#REF!,1,0),"")&lt;&gt;"",1,"")</f>
        <v/>
      </c>
      <c r="AV3541" s="145" t="str">
        <f>IF(IFERROR(VLOOKUP(AE3541,#REF!,1,0),"")&lt;&gt;"",1,"")</f>
        <v/>
      </c>
      <c r="AW3541" s="145" t="str">
        <f>IF(IFERROR(VLOOKUP(AE3541,#REF!,1,0),"")&lt;&gt;"",1,"")</f>
        <v/>
      </c>
      <c r="AX3541" s="145" t="str">
        <f>IF(IFERROR(VLOOKUP(AE3541,#REF!,1,0),"")&lt;&gt;"",1,"")</f>
        <v/>
      </c>
      <c r="AY3541" s="145" t="str">
        <f>IF(IFERROR(VLOOKUP(AE3541,#REF!,1,0),"")&lt;&gt;"",1,"")</f>
        <v/>
      </c>
      <c r="AZ3541" s="145" t="str">
        <f>IF(IFERROR(VLOOKUP(AE3541,#REF!,1,0),"")&lt;&gt;"",1,"")</f>
        <v/>
      </c>
      <c r="BA3541" s="145" t="str">
        <f>IF(IFERROR(VLOOKUP(AE3541,#REF!,1,0),"")&lt;&gt;"",1,"")</f>
        <v/>
      </c>
      <c r="BB3541" s="145" t="str">
        <f>IF(IFERROR(VLOOKUP(AE3541,#REF!,1,0),"")&lt;&gt;"",1,"")</f>
        <v/>
      </c>
      <c r="BC3541" s="145" t="str">
        <f>IF(IFERROR(VLOOKUP(AE3541,#REF!,1,0),"")&lt;&gt;"",1,"")</f>
        <v/>
      </c>
      <c r="BD3541" s="146" t="str">
        <f>IF(IFERROR(VLOOKUP(AE3541,#REF!,1,0),"")&lt;&gt;"",1,"")</f>
        <v/>
      </c>
      <c r="BE3541" s="148">
        <f t="shared" si="1238"/>
        <v>0</v>
      </c>
    </row>
    <row r="3542" spans="1:57" ht="17">
      <c r="A3542" s="137"/>
      <c r="B3542" s="137"/>
      <c r="C3542" s="137"/>
      <c r="D3542" s="138"/>
      <c r="E3542" s="138"/>
      <c r="F3542" s="138"/>
      <c r="G3542" s="138"/>
      <c r="H3542" s="138"/>
      <c r="I3542" s="138"/>
      <c r="J3542" s="138"/>
      <c r="K3542" s="138"/>
      <c r="L3542" s="138" t="s">
        <v>7653</v>
      </c>
      <c r="M3542" s="158"/>
      <c r="N3542" s="139" t="s">
        <v>3963</v>
      </c>
      <c r="O3542" s="140" t="s">
        <v>126</v>
      </c>
      <c r="P3542" s="140" t="s">
        <v>127</v>
      </c>
      <c r="Q3542" s="140" t="s">
        <v>8</v>
      </c>
      <c r="R3542" s="187">
        <v>6</v>
      </c>
      <c r="S3542" s="187" t="s">
        <v>139</v>
      </c>
      <c r="T3542" s="141" t="s">
        <v>139</v>
      </c>
      <c r="U3542" s="140" t="s">
        <v>18</v>
      </c>
      <c r="V3542" s="141">
        <v>8</v>
      </c>
      <c r="W3542" s="140" t="s">
        <v>4529</v>
      </c>
      <c r="X3542" s="140" t="s">
        <v>4529</v>
      </c>
      <c r="Y3542" s="140" t="s">
        <v>66</v>
      </c>
      <c r="Z3542" s="141" t="s">
        <v>66</v>
      </c>
      <c r="AA3542" s="141" t="s">
        <v>4529</v>
      </c>
      <c r="AB3542" s="141" t="s">
        <v>4529</v>
      </c>
      <c r="AC3542" s="141">
        <v>0</v>
      </c>
      <c r="AD3542" s="141">
        <v>0</v>
      </c>
      <c r="AE3542" s="151" t="s">
        <v>4529</v>
      </c>
      <c r="AF3542" s="151" t="s">
        <v>4529</v>
      </c>
      <c r="AG3542" s="134"/>
      <c r="AH3542" s="142"/>
      <c r="AI3542" s="143"/>
      <c r="AJ3542" s="143" t="b">
        <f t="shared" ref="AJ3542:AJ3600" si="1239">IF(OR(AS3542=1,AT3542=1,AU3542=1,AV3542=1,AW3542=1,AX3542=1,AY3542=1,AZ3542=1,BA3542=1,BB3542=1,BC3542=1,BD3542=1),TRUE,FALSE)</f>
        <v>0</v>
      </c>
      <c r="AK3542" s="143" t="str">
        <f>O3542&amp;Q3542&amp;R3542&amp;U3542&amp;V3542&amp;Y3542&amp;Z3542&amp;AC3542&amp;AD3542</f>
        <v>P16980000</v>
      </c>
      <c r="AL3542" s="95"/>
      <c r="AM3542" s="41"/>
      <c r="AN3542" s="145" t="str">
        <f>N3542&amp;AK3542</f>
        <v>J9NP16980000</v>
      </c>
      <c r="AO3542" s="145"/>
      <c r="AP3542" s="30"/>
      <c r="AQ3542" s="145"/>
      <c r="AR3542" s="145"/>
      <c r="AS3542" s="145"/>
      <c r="AT3542" s="145"/>
      <c r="AU3542" s="145"/>
      <c r="AV3542" s="145"/>
      <c r="AW3542" s="145"/>
      <c r="AX3542" s="145"/>
      <c r="AY3542" s="145"/>
      <c r="AZ3542" s="145"/>
      <c r="BA3542" s="145"/>
      <c r="BB3542" s="145"/>
      <c r="BC3542" s="145"/>
      <c r="BD3542" s="146"/>
      <c r="BE3542" s="148">
        <f t="shared" si="1238"/>
        <v>0</v>
      </c>
    </row>
    <row r="3543" spans="1:57" ht="17">
      <c r="A3543" s="137">
        <v>3253</v>
      </c>
      <c r="B3543" s="137"/>
      <c r="C3543" s="137"/>
      <c r="D3543" s="138"/>
      <c r="E3543" s="138"/>
      <c r="F3543" s="138"/>
      <c r="G3543" s="138"/>
      <c r="H3543" s="138"/>
      <c r="I3543" s="138"/>
      <c r="J3543" s="138"/>
      <c r="K3543" s="138"/>
      <c r="L3543" s="138" t="s">
        <v>7654</v>
      </c>
      <c r="M3543" s="158"/>
      <c r="N3543" s="139" t="s">
        <v>3963</v>
      </c>
      <c r="O3543" s="140" t="s">
        <v>126</v>
      </c>
      <c r="P3543" s="140" t="s">
        <v>127</v>
      </c>
      <c r="Q3543" s="140" t="s">
        <v>8</v>
      </c>
      <c r="R3543" s="187">
        <v>6</v>
      </c>
      <c r="S3543" s="187" t="s">
        <v>139</v>
      </c>
      <c r="T3543" s="141" t="s">
        <v>139</v>
      </c>
      <c r="U3543" s="140" t="s">
        <v>18</v>
      </c>
      <c r="V3543" s="141">
        <v>9</v>
      </c>
      <c r="W3543" s="140" t="s">
        <v>4530</v>
      </c>
      <c r="X3543" s="140" t="s">
        <v>4530</v>
      </c>
      <c r="Y3543" s="140" t="s">
        <v>66</v>
      </c>
      <c r="Z3543" s="140" t="s">
        <v>66</v>
      </c>
      <c r="AA3543" s="140" t="s">
        <v>4530</v>
      </c>
      <c r="AB3543" s="140" t="s">
        <v>4530</v>
      </c>
      <c r="AC3543" s="140" t="s">
        <v>66</v>
      </c>
      <c r="AD3543" s="187" t="s">
        <v>66</v>
      </c>
      <c r="AE3543" s="151" t="s">
        <v>4530</v>
      </c>
      <c r="AF3543" s="151" t="s">
        <v>4530</v>
      </c>
      <c r="AG3543" s="134"/>
      <c r="AH3543" s="142"/>
      <c r="AI3543" s="143"/>
      <c r="AJ3543" s="143" t="b">
        <f t="shared" si="1239"/>
        <v>0</v>
      </c>
      <c r="AK3543" s="143" t="str">
        <f>O3543&amp;Q3543&amp;R3543&amp;U3543&amp;V3543&amp;Y3543&amp;Z3543&amp;AC3543&amp;AD3543</f>
        <v>P16990000</v>
      </c>
      <c r="AL3543" s="95"/>
      <c r="AM3543" s="41"/>
      <c r="AN3543" s="145" t="str">
        <f>N3543&amp;AK3543</f>
        <v>J9NP16990000</v>
      </c>
      <c r="AO3543" s="145"/>
      <c r="AP3543" s="30"/>
      <c r="AQ3543" s="145"/>
      <c r="AR3543" s="145"/>
      <c r="AS3543" s="145" t="str">
        <f>IF(IFERROR(VLOOKUP(AE3543,#REF!,1,0),"")&lt;&gt;"",1,"")</f>
        <v/>
      </c>
      <c r="AT3543" s="145" t="str">
        <f>IF(IFERROR(VLOOKUP(AE3543,#REF!,1,0),"")&lt;&gt;"",1,"")</f>
        <v/>
      </c>
      <c r="AU3543" s="145" t="str">
        <f>IF(IFERROR(VLOOKUP(AE3543,#REF!,1,0),"")&lt;&gt;"",1,"")</f>
        <v/>
      </c>
      <c r="AV3543" s="145" t="str">
        <f>IF(IFERROR(VLOOKUP(AE3543,#REF!,1,0),"")&lt;&gt;"",1,"")</f>
        <v/>
      </c>
      <c r="AW3543" s="145" t="str">
        <f>IF(IFERROR(VLOOKUP(AE3543,#REF!,1,0),"")&lt;&gt;"",1,"")</f>
        <v/>
      </c>
      <c r="AX3543" s="145" t="str">
        <f>IF(IFERROR(VLOOKUP(AE3543,#REF!,1,0),"")&lt;&gt;"",1,"")</f>
        <v/>
      </c>
      <c r="AY3543" s="145" t="str">
        <f>IF(IFERROR(VLOOKUP(AE3543,#REF!,1,0),"")&lt;&gt;"",1,"")</f>
        <v/>
      </c>
      <c r="AZ3543" s="145" t="str">
        <f>IF(IFERROR(VLOOKUP(AE3543,#REF!,1,0),"")&lt;&gt;"",1,"")</f>
        <v/>
      </c>
      <c r="BA3543" s="145" t="str">
        <f>IF(IFERROR(VLOOKUP(AE3543,#REF!,1,0),"")&lt;&gt;"",1,"")</f>
        <v/>
      </c>
      <c r="BB3543" s="145" t="str">
        <f>IF(IFERROR(VLOOKUP(AE3543,#REF!,1,0),"")&lt;&gt;"",1,"")</f>
        <v/>
      </c>
      <c r="BC3543" s="145" t="str">
        <f>IF(IFERROR(VLOOKUP(AE3543,#REF!,1,0),"")&lt;&gt;"",1,"")</f>
        <v/>
      </c>
      <c r="BD3543" s="146" t="str">
        <f>IF(IFERROR(VLOOKUP(AE3543,#REF!,1,0),"")&lt;&gt;"",1,"")</f>
        <v/>
      </c>
      <c r="BE3543" s="148">
        <f t="shared" si="1238"/>
        <v>0</v>
      </c>
    </row>
    <row r="3544" spans="1:57" ht="17">
      <c r="A3544" s="137">
        <v>3297</v>
      </c>
      <c r="B3544" s="137"/>
      <c r="C3544" s="137"/>
      <c r="D3544" s="138"/>
      <c r="E3544" s="138"/>
      <c r="F3544" s="138"/>
      <c r="G3544" s="138"/>
      <c r="H3544" s="138"/>
      <c r="I3544" s="138"/>
      <c r="J3544" s="138"/>
      <c r="K3544" s="138"/>
      <c r="L3544" s="138" t="s">
        <v>7655</v>
      </c>
      <c r="M3544" s="158"/>
      <c r="N3544" s="139" t="s">
        <v>3963</v>
      </c>
      <c r="O3544" s="140" t="s">
        <v>126</v>
      </c>
      <c r="P3544" s="140" t="s">
        <v>127</v>
      </c>
      <c r="Q3544" s="140" t="s">
        <v>8</v>
      </c>
      <c r="R3544" s="187">
        <v>7</v>
      </c>
      <c r="S3544" s="187" t="s">
        <v>141</v>
      </c>
      <c r="T3544" s="141" t="s">
        <v>141</v>
      </c>
      <c r="U3544" s="140" t="s">
        <v>66</v>
      </c>
      <c r="V3544" s="141" t="s">
        <v>66</v>
      </c>
      <c r="W3544" s="140" t="s">
        <v>141</v>
      </c>
      <c r="X3544" s="140" t="s">
        <v>141</v>
      </c>
      <c r="Y3544" s="140" t="s">
        <v>66</v>
      </c>
      <c r="Z3544" s="140" t="s">
        <v>66</v>
      </c>
      <c r="AA3544" s="140" t="s">
        <v>141</v>
      </c>
      <c r="AB3544" s="140" t="s">
        <v>141</v>
      </c>
      <c r="AC3544" s="140" t="s">
        <v>66</v>
      </c>
      <c r="AD3544" s="187" t="s">
        <v>66</v>
      </c>
      <c r="AE3544" s="151" t="s">
        <v>141</v>
      </c>
      <c r="AF3544" s="151" t="s">
        <v>141</v>
      </c>
      <c r="AG3544" s="134"/>
      <c r="AH3544" s="142"/>
      <c r="AI3544" s="143"/>
      <c r="AJ3544" s="143" t="b">
        <f t="shared" si="1239"/>
        <v>0</v>
      </c>
      <c r="AK3544" s="143" t="str">
        <f>O3544&amp;Q3544&amp;R3544&amp;U3544&amp;V3544&amp;Y3544&amp;Z3544&amp;AC3544&amp;AD3544</f>
        <v>P17000000</v>
      </c>
      <c r="AL3544" s="95"/>
      <c r="AM3544" s="41"/>
      <c r="AN3544" s="145" t="str">
        <f>N3544&amp;AK3544</f>
        <v>J9NP17000000</v>
      </c>
      <c r="AO3544" s="145"/>
      <c r="AP3544" s="30"/>
      <c r="AQ3544" s="194" t="e">
        <f>VLOOKUP(AE3544,#REF!,2,0)</f>
        <v>#REF!</v>
      </c>
      <c r="AR3544" s="145" t="str">
        <f>IF(AL3544&lt;&gt;"",1,"")</f>
        <v/>
      </c>
      <c r="AS3544" s="145" t="str">
        <f>IF(IFERROR(VLOOKUP(AE3544,#REF!,1,0),"")&lt;&gt;"",1,"")</f>
        <v/>
      </c>
      <c r="AT3544" s="145" t="str">
        <f>IF(IFERROR(VLOOKUP(AE3544,#REF!,1,0),"")&lt;&gt;"",1,"")</f>
        <v/>
      </c>
      <c r="AU3544" s="145" t="str">
        <f>IF(IFERROR(VLOOKUP(AE3544,#REF!,1,0),"")&lt;&gt;"",1,"")</f>
        <v/>
      </c>
      <c r="AV3544" s="145" t="str">
        <f>IF(IFERROR(VLOOKUP(AE3544,#REF!,1,0),"")&lt;&gt;"",1,"")</f>
        <v/>
      </c>
      <c r="AW3544" s="145" t="str">
        <f>IF(IFERROR(VLOOKUP(AE3544,#REF!,1,0),"")&lt;&gt;"",1,"")</f>
        <v/>
      </c>
      <c r="AX3544" s="145" t="str">
        <f>IF(IFERROR(VLOOKUP(AE3544,#REF!,1,0),"")&lt;&gt;"",1,"")</f>
        <v/>
      </c>
      <c r="AY3544" s="145" t="str">
        <f>IF(IFERROR(VLOOKUP(AE3544,#REF!,1,0),"")&lt;&gt;"",1,"")</f>
        <v/>
      </c>
      <c r="AZ3544" s="145" t="str">
        <f>IF(IFERROR(VLOOKUP(AE3544,#REF!,1,0),"")&lt;&gt;"",1,"")</f>
        <v/>
      </c>
      <c r="BA3544" s="145" t="str">
        <f>IF(IFERROR(VLOOKUP(AE3544,#REF!,1,0),"")&lt;&gt;"",1,"")</f>
        <v/>
      </c>
      <c r="BB3544" s="145" t="str">
        <f>IF(IFERROR(VLOOKUP(AE3544,#REF!,1,0),"")&lt;&gt;"",1,"")</f>
        <v/>
      </c>
      <c r="BC3544" s="145" t="str">
        <f>IF(IFERROR(VLOOKUP(AE3544,#REF!,1,0),"")&lt;&gt;"",1,"")</f>
        <v/>
      </c>
      <c r="BD3544" s="146" t="str">
        <f>IF(IFERROR(VLOOKUP(AE3544,#REF!,1,0),"")&lt;&gt;"",1,"")</f>
        <v/>
      </c>
      <c r="BE3544" s="148">
        <f t="shared" si="1238"/>
        <v>0</v>
      </c>
    </row>
    <row r="3545" spans="1:57" ht="17">
      <c r="A3545" s="137"/>
      <c r="B3545" s="137"/>
      <c r="C3545" s="137"/>
      <c r="D3545" s="138"/>
      <c r="E3545" s="138"/>
      <c r="F3545" s="138"/>
      <c r="G3545" s="138"/>
      <c r="H3545" s="138"/>
      <c r="I3545" s="138"/>
      <c r="J3545" s="138"/>
      <c r="K3545" s="138"/>
      <c r="L3545" s="138" t="s">
        <v>7656</v>
      </c>
      <c r="M3545" s="158"/>
      <c r="N3545" s="139" t="s">
        <v>3963</v>
      </c>
      <c r="O3545" s="140" t="s">
        <v>126</v>
      </c>
      <c r="P3545" s="140" t="s">
        <v>127</v>
      </c>
      <c r="Q3545" s="140" t="s">
        <v>8</v>
      </c>
      <c r="R3545" s="187">
        <v>7</v>
      </c>
      <c r="S3545" s="187" t="s">
        <v>141</v>
      </c>
      <c r="T3545" s="141" t="s">
        <v>141</v>
      </c>
      <c r="U3545" s="140" t="s">
        <v>18</v>
      </c>
      <c r="V3545" s="141">
        <v>8</v>
      </c>
      <c r="W3545" s="140" t="s">
        <v>4531</v>
      </c>
      <c r="X3545" s="140" t="s">
        <v>4531</v>
      </c>
      <c r="Y3545" s="141" t="s">
        <v>66</v>
      </c>
      <c r="Z3545" s="140" t="s">
        <v>66</v>
      </c>
      <c r="AA3545" s="140" t="s">
        <v>4531</v>
      </c>
      <c r="AB3545" s="140" t="s">
        <v>4531</v>
      </c>
      <c r="AC3545" s="140" t="s">
        <v>66</v>
      </c>
      <c r="AD3545" s="187" t="s">
        <v>66</v>
      </c>
      <c r="AE3545" s="151" t="s">
        <v>4531</v>
      </c>
      <c r="AF3545" s="151" t="s">
        <v>4531</v>
      </c>
      <c r="AG3545" s="134"/>
      <c r="AH3545" s="142"/>
      <c r="AI3545" s="143"/>
      <c r="AJ3545" s="143" t="b">
        <f t="shared" si="1239"/>
        <v>0</v>
      </c>
      <c r="AK3545" s="143" t="str">
        <f>O3545&amp;Q3545&amp;R3545&amp;U3545&amp;V3545&amp;Y3545&amp;Z3545&amp;AC3545&amp;AD3545</f>
        <v>P17980000</v>
      </c>
      <c r="AL3545" s="95"/>
      <c r="AM3545" s="41"/>
      <c r="AN3545" s="145" t="str">
        <f>N3545&amp;AK3545</f>
        <v>J9NP17980000</v>
      </c>
      <c r="AO3545" s="145"/>
      <c r="AP3545" s="30"/>
      <c r="AQ3545" s="145"/>
      <c r="AR3545" s="145"/>
      <c r="AS3545" s="145"/>
      <c r="AT3545" s="145"/>
      <c r="AU3545" s="145"/>
      <c r="AV3545" s="145"/>
      <c r="AW3545" s="145"/>
      <c r="AX3545" s="145"/>
      <c r="AY3545" s="145"/>
      <c r="AZ3545" s="145"/>
      <c r="BA3545" s="145"/>
      <c r="BB3545" s="145"/>
      <c r="BC3545" s="145"/>
      <c r="BD3545" s="146"/>
      <c r="BE3545" s="148">
        <f t="shared" si="1238"/>
        <v>0</v>
      </c>
    </row>
    <row r="3546" spans="1:57" ht="17">
      <c r="A3546" s="137">
        <v>3299</v>
      </c>
      <c r="B3546" s="137"/>
      <c r="C3546" s="137"/>
      <c r="D3546" s="138"/>
      <c r="E3546" s="138"/>
      <c r="F3546" s="138"/>
      <c r="G3546" s="138"/>
      <c r="H3546" s="138"/>
      <c r="I3546" s="138"/>
      <c r="J3546" s="138"/>
      <c r="K3546" s="138"/>
      <c r="L3546" s="138" t="s">
        <v>7657</v>
      </c>
      <c r="M3546" s="158"/>
      <c r="N3546" s="139" t="s">
        <v>3963</v>
      </c>
      <c r="O3546" s="140" t="s">
        <v>126</v>
      </c>
      <c r="P3546" s="140" t="s">
        <v>127</v>
      </c>
      <c r="Q3546" s="140" t="s">
        <v>8</v>
      </c>
      <c r="R3546" s="187">
        <v>7</v>
      </c>
      <c r="S3546" s="187" t="s">
        <v>141</v>
      </c>
      <c r="T3546" s="141" t="s">
        <v>141</v>
      </c>
      <c r="U3546" s="140" t="s">
        <v>18</v>
      </c>
      <c r="V3546" s="141" t="s">
        <v>18</v>
      </c>
      <c r="W3546" s="140" t="s">
        <v>4532</v>
      </c>
      <c r="X3546" s="140" t="s">
        <v>4532</v>
      </c>
      <c r="Y3546" s="140" t="s">
        <v>66</v>
      </c>
      <c r="Z3546" s="140" t="s">
        <v>66</v>
      </c>
      <c r="AA3546" s="140" t="s">
        <v>4532</v>
      </c>
      <c r="AB3546" s="140" t="s">
        <v>4532</v>
      </c>
      <c r="AC3546" s="140" t="s">
        <v>66</v>
      </c>
      <c r="AD3546" s="187" t="s">
        <v>66</v>
      </c>
      <c r="AE3546" s="151" t="s">
        <v>4532</v>
      </c>
      <c r="AF3546" s="151" t="s">
        <v>4532</v>
      </c>
      <c r="AG3546" s="134"/>
      <c r="AH3546" s="142"/>
      <c r="AI3546" s="143"/>
      <c r="AJ3546" s="143" t="b">
        <f t="shared" si="1239"/>
        <v>0</v>
      </c>
      <c r="AK3546" s="143" t="str">
        <f>O3546&amp;Q3546&amp;R3546&amp;U3546&amp;V3546&amp;Y3546&amp;Z3546&amp;AC3546&amp;AD3546</f>
        <v>P17990000</v>
      </c>
      <c r="AL3546" s="95"/>
      <c r="AM3546" s="41"/>
      <c r="AN3546" s="145" t="str">
        <f>N3546&amp;AK3546</f>
        <v>J9NP17990000</v>
      </c>
      <c r="AO3546" s="145"/>
      <c r="AP3546" s="30"/>
      <c r="AQ3546" s="145"/>
      <c r="AR3546" s="145" t="str">
        <f t="shared" ref="AR3546:AR3551" si="1240">IF(AL3546&lt;&gt;"",1,"")</f>
        <v/>
      </c>
      <c r="AS3546" s="145" t="str">
        <f>IF(IFERROR(VLOOKUP(AE3546,#REF!,1,0),"")&lt;&gt;"",1,"")</f>
        <v/>
      </c>
      <c r="AT3546" s="145" t="str">
        <f>IF(IFERROR(VLOOKUP(AE3546,#REF!,1,0),"")&lt;&gt;"",1,"")</f>
        <v/>
      </c>
      <c r="AU3546" s="145" t="str">
        <f>IF(IFERROR(VLOOKUP(AE3546,#REF!,1,0),"")&lt;&gt;"",1,"")</f>
        <v/>
      </c>
      <c r="AV3546" s="145" t="str">
        <f>IF(IFERROR(VLOOKUP(AE3546,#REF!,1,0),"")&lt;&gt;"",1,"")</f>
        <v/>
      </c>
      <c r="AW3546" s="145" t="str">
        <f>IF(IFERROR(VLOOKUP(AE3546,#REF!,1,0),"")&lt;&gt;"",1,"")</f>
        <v/>
      </c>
      <c r="AX3546" s="145" t="str">
        <f>IF(IFERROR(VLOOKUP(AE3546,#REF!,1,0),"")&lt;&gt;"",1,"")</f>
        <v/>
      </c>
      <c r="AY3546" s="145" t="str">
        <f>IF(IFERROR(VLOOKUP(AE3546,#REF!,1,0),"")&lt;&gt;"",1,"")</f>
        <v/>
      </c>
      <c r="AZ3546" s="145" t="str">
        <f>IF(IFERROR(VLOOKUP(AE3546,#REF!,1,0),"")&lt;&gt;"",1,"")</f>
        <v/>
      </c>
      <c r="BA3546" s="145" t="str">
        <f>IF(IFERROR(VLOOKUP(AE3546,#REF!,1,0),"")&lt;&gt;"",1,"")</f>
        <v/>
      </c>
      <c r="BB3546" s="145" t="str">
        <f>IF(IFERROR(VLOOKUP(AE3546,#REF!,1,0),"")&lt;&gt;"",1,"")</f>
        <v/>
      </c>
      <c r="BC3546" s="145" t="str">
        <f>IF(IFERROR(VLOOKUP(AE3546,#REF!,1,0),"")&lt;&gt;"",1,"")</f>
        <v/>
      </c>
      <c r="BD3546" s="146" t="str">
        <f>IF(IFERROR(VLOOKUP(AE3546,#REF!,1,0),"")&lt;&gt;"",1,"")</f>
        <v/>
      </c>
      <c r="BE3546" s="148">
        <f t="shared" si="1238"/>
        <v>0</v>
      </c>
    </row>
    <row r="3547" spans="1:57" ht="17">
      <c r="A3547" s="137">
        <v>3347</v>
      </c>
      <c r="B3547" s="137"/>
      <c r="C3547" s="137"/>
      <c r="D3547" s="138"/>
      <c r="E3547" s="138"/>
      <c r="F3547" s="138"/>
      <c r="G3547" s="138"/>
      <c r="H3547" s="138"/>
      <c r="I3547" s="138"/>
      <c r="J3547" s="138"/>
      <c r="K3547" s="138"/>
      <c r="L3547" s="138" t="s">
        <v>7658</v>
      </c>
      <c r="M3547" s="158"/>
      <c r="N3547" s="139" t="s">
        <v>3963</v>
      </c>
      <c r="O3547" s="140" t="s">
        <v>143</v>
      </c>
      <c r="P3547" s="140" t="s">
        <v>144</v>
      </c>
      <c r="Q3547" s="140" t="s">
        <v>66</v>
      </c>
      <c r="R3547" s="140" t="s">
        <v>66</v>
      </c>
      <c r="S3547" s="140" t="s">
        <v>144</v>
      </c>
      <c r="T3547" s="141" t="s">
        <v>144</v>
      </c>
      <c r="U3547" s="140" t="s">
        <v>66</v>
      </c>
      <c r="V3547" s="141" t="s">
        <v>66</v>
      </c>
      <c r="W3547" s="140" t="s">
        <v>144</v>
      </c>
      <c r="X3547" s="140" t="s">
        <v>144</v>
      </c>
      <c r="Y3547" s="140" t="s">
        <v>66</v>
      </c>
      <c r="Z3547" s="140" t="s">
        <v>66</v>
      </c>
      <c r="AA3547" s="140" t="s">
        <v>144</v>
      </c>
      <c r="AB3547" s="140" t="s">
        <v>144</v>
      </c>
      <c r="AC3547" s="140" t="s">
        <v>66</v>
      </c>
      <c r="AD3547" s="187" t="s">
        <v>66</v>
      </c>
      <c r="AE3547" s="151" t="s">
        <v>144</v>
      </c>
      <c r="AF3547" s="151" t="s">
        <v>144</v>
      </c>
      <c r="AG3547" s="134"/>
      <c r="AH3547" s="142"/>
      <c r="AI3547" s="143"/>
      <c r="AJ3547" s="143" t="b">
        <f t="shared" si="1239"/>
        <v>0</v>
      </c>
      <c r="AK3547" s="143" t="str">
        <f>O3547&amp;Q3547&amp;R3547&amp;U3547&amp;V3547&amp;Y3547&amp;Z3547&amp;AC3547&amp;AD3547</f>
        <v>Q00000000</v>
      </c>
      <c r="AL3547" s="95"/>
      <c r="AM3547" s="41"/>
      <c r="AN3547" s="145" t="str">
        <f>N3547&amp;AK3547</f>
        <v>J9NQ00000000</v>
      </c>
      <c r="AO3547" s="145"/>
      <c r="AP3547" s="30"/>
      <c r="AQ3547" s="145"/>
      <c r="AR3547" s="145" t="str">
        <f t="shared" si="1240"/>
        <v/>
      </c>
      <c r="AS3547" s="145" t="str">
        <f>IF(IFERROR(VLOOKUP(AE3547,#REF!,1,0),"")&lt;&gt;"",1,"")</f>
        <v/>
      </c>
      <c r="AT3547" s="145" t="str">
        <f>IF(IFERROR(VLOOKUP(AE3547,#REF!,1,0),"")&lt;&gt;"",1,"")</f>
        <v/>
      </c>
      <c r="AU3547" s="145" t="str">
        <f>IF(IFERROR(VLOOKUP(AE3547,#REF!,1,0),"")&lt;&gt;"",1,"")</f>
        <v/>
      </c>
      <c r="AV3547" s="145" t="str">
        <f>IF(IFERROR(VLOOKUP(AE3547,#REF!,1,0),"")&lt;&gt;"",1,"")</f>
        <v/>
      </c>
      <c r="AW3547" s="145" t="str">
        <f>IF(IFERROR(VLOOKUP(AE3547,#REF!,1,0),"")&lt;&gt;"",1,"")</f>
        <v/>
      </c>
      <c r="AX3547" s="145" t="str">
        <f>IF(IFERROR(VLOOKUP(AE3547,#REF!,1,0),"")&lt;&gt;"",1,"")</f>
        <v/>
      </c>
      <c r="AY3547" s="145" t="str">
        <f>IF(IFERROR(VLOOKUP(AE3547,#REF!,1,0),"")&lt;&gt;"",1,"")</f>
        <v/>
      </c>
      <c r="AZ3547" s="145" t="str">
        <f>IF(IFERROR(VLOOKUP(AE3547,#REF!,1,0),"")&lt;&gt;"",1,"")</f>
        <v/>
      </c>
      <c r="BA3547" s="145" t="str">
        <f>IF(IFERROR(VLOOKUP(AE3547,#REF!,1,0),"")&lt;&gt;"",1,"")</f>
        <v/>
      </c>
      <c r="BB3547" s="145" t="str">
        <f>IF(IFERROR(VLOOKUP(AE3547,#REF!,1,0),"")&lt;&gt;"",1,"")</f>
        <v/>
      </c>
      <c r="BC3547" s="145" t="str">
        <f>IF(IFERROR(VLOOKUP(AE3547,#REF!,1,0),"")&lt;&gt;"",1,"")</f>
        <v/>
      </c>
      <c r="BD3547" s="146" t="str">
        <f>IF(IFERROR(VLOOKUP(AE3547,#REF!,1,0),"")&lt;&gt;"",1,"")</f>
        <v/>
      </c>
      <c r="BE3547" s="148">
        <f t="shared" si="1238"/>
        <v>0</v>
      </c>
    </row>
    <row r="3548" spans="1:57" ht="17">
      <c r="A3548" s="137">
        <v>3348</v>
      </c>
      <c r="B3548" s="137"/>
      <c r="C3548" s="137"/>
      <c r="D3548" s="138"/>
      <c r="E3548" s="138"/>
      <c r="F3548" s="138"/>
      <c r="G3548" s="138"/>
      <c r="H3548" s="138"/>
      <c r="I3548" s="138"/>
      <c r="J3548" s="138"/>
      <c r="K3548" s="138"/>
      <c r="L3548" s="138" t="s">
        <v>7659</v>
      </c>
      <c r="M3548" s="158"/>
      <c r="N3548" s="139" t="s">
        <v>3963</v>
      </c>
      <c r="O3548" s="140" t="s">
        <v>143</v>
      </c>
      <c r="P3548" s="140" t="s">
        <v>144</v>
      </c>
      <c r="Q3548" s="140" t="s">
        <v>8</v>
      </c>
      <c r="R3548" s="140" t="s">
        <v>8</v>
      </c>
      <c r="S3548" s="140" t="s">
        <v>146</v>
      </c>
      <c r="T3548" s="141" t="s">
        <v>146</v>
      </c>
      <c r="U3548" s="140" t="s">
        <v>66</v>
      </c>
      <c r="V3548" s="141" t="s">
        <v>66</v>
      </c>
      <c r="W3548" s="140" t="s">
        <v>146</v>
      </c>
      <c r="X3548" s="140" t="s">
        <v>146</v>
      </c>
      <c r="Y3548" s="140" t="s">
        <v>66</v>
      </c>
      <c r="Z3548" s="140" t="s">
        <v>66</v>
      </c>
      <c r="AA3548" s="140" t="s">
        <v>146</v>
      </c>
      <c r="AB3548" s="140" t="s">
        <v>146</v>
      </c>
      <c r="AC3548" s="140" t="s">
        <v>66</v>
      </c>
      <c r="AD3548" s="187" t="s">
        <v>66</v>
      </c>
      <c r="AE3548" s="151" t="s">
        <v>146</v>
      </c>
      <c r="AF3548" s="151" t="s">
        <v>146</v>
      </c>
      <c r="AG3548" s="134"/>
      <c r="AH3548" s="142"/>
      <c r="AI3548" s="143"/>
      <c r="AJ3548" s="143" t="b">
        <f t="shared" si="1239"/>
        <v>0</v>
      </c>
      <c r="AK3548" s="143" t="str">
        <f>O3548&amp;Q3548&amp;R3548&amp;U3548&amp;V3548&amp;Y3548&amp;Z3548&amp;AC3548&amp;AD3548</f>
        <v>Q11000000</v>
      </c>
      <c r="AL3548" s="95"/>
      <c r="AM3548" s="41"/>
      <c r="AN3548" s="145" t="str">
        <f>N3548&amp;AK3548</f>
        <v>J9NQ11000000</v>
      </c>
      <c r="AO3548" s="145"/>
      <c r="AP3548" s="30"/>
      <c r="AQ3548" s="145"/>
      <c r="AR3548" s="145" t="str">
        <f t="shared" si="1240"/>
        <v/>
      </c>
      <c r="AS3548" s="145" t="str">
        <f>IF(IFERROR(VLOOKUP(AE3548,#REF!,1,0),"")&lt;&gt;"",1,"")</f>
        <v/>
      </c>
      <c r="AT3548" s="145" t="str">
        <f>IF(IFERROR(VLOOKUP(AE3548,#REF!,1,0),"")&lt;&gt;"",1,"")</f>
        <v/>
      </c>
      <c r="AU3548" s="145" t="str">
        <f>IF(IFERROR(VLOOKUP(AE3548,#REF!,1,0),"")&lt;&gt;"",1,"")</f>
        <v/>
      </c>
      <c r="AV3548" s="145" t="str">
        <f>IF(IFERROR(VLOOKUP(AE3548,#REF!,1,0),"")&lt;&gt;"",1,"")</f>
        <v/>
      </c>
      <c r="AW3548" s="145" t="str">
        <f>IF(IFERROR(VLOOKUP(AE3548,#REF!,1,0),"")&lt;&gt;"",1,"")</f>
        <v/>
      </c>
      <c r="AX3548" s="145" t="str">
        <f>IF(IFERROR(VLOOKUP(AE3548,#REF!,1,0),"")&lt;&gt;"",1,"")</f>
        <v/>
      </c>
      <c r="AY3548" s="145" t="str">
        <f>IF(IFERROR(VLOOKUP(AE3548,#REF!,1,0),"")&lt;&gt;"",1,"")</f>
        <v/>
      </c>
      <c r="AZ3548" s="145" t="str">
        <f>IF(IFERROR(VLOOKUP(AE3548,#REF!,1,0),"")&lt;&gt;"",1,"")</f>
        <v/>
      </c>
      <c r="BA3548" s="145" t="str">
        <f>IF(IFERROR(VLOOKUP(AE3548,#REF!,1,0),"")&lt;&gt;"",1,"")</f>
        <v/>
      </c>
      <c r="BB3548" s="145" t="str">
        <f>IF(IFERROR(VLOOKUP(AE3548,#REF!,1,0),"")&lt;&gt;"",1,"")</f>
        <v/>
      </c>
      <c r="BC3548" s="145" t="str">
        <f>IF(IFERROR(VLOOKUP(AE3548,#REF!,1,0),"")&lt;&gt;"",1,"")</f>
        <v/>
      </c>
      <c r="BD3548" s="146" t="str">
        <f>IF(IFERROR(VLOOKUP(AE3548,#REF!,1,0),"")&lt;&gt;"",1,"")</f>
        <v/>
      </c>
      <c r="BE3548" s="148">
        <f t="shared" si="1238"/>
        <v>0</v>
      </c>
    </row>
    <row r="3549" spans="1:57" ht="17">
      <c r="A3549" s="137">
        <v>3349</v>
      </c>
      <c r="B3549" s="137"/>
      <c r="C3549" s="137"/>
      <c r="D3549" s="138"/>
      <c r="E3549" s="138"/>
      <c r="F3549" s="138"/>
      <c r="G3549" s="138"/>
      <c r="H3549" s="138"/>
      <c r="I3549" s="138"/>
      <c r="J3549" s="138"/>
      <c r="K3549" s="138"/>
      <c r="L3549" s="138" t="s">
        <v>7660</v>
      </c>
      <c r="M3549" s="158"/>
      <c r="N3549" s="139" t="s">
        <v>3963</v>
      </c>
      <c r="O3549" s="140" t="s">
        <v>143</v>
      </c>
      <c r="P3549" s="140" t="s">
        <v>144</v>
      </c>
      <c r="Q3549" s="140" t="s">
        <v>8</v>
      </c>
      <c r="R3549" s="140" t="s">
        <v>8</v>
      </c>
      <c r="S3549" s="140" t="s">
        <v>146</v>
      </c>
      <c r="T3549" s="141" t="s">
        <v>146</v>
      </c>
      <c r="U3549" s="140" t="s">
        <v>8</v>
      </c>
      <c r="V3549" s="141" t="s">
        <v>8</v>
      </c>
      <c r="W3549" s="140" t="s">
        <v>4533</v>
      </c>
      <c r="X3549" s="140" t="s">
        <v>4533</v>
      </c>
      <c r="Y3549" s="140" t="s">
        <v>66</v>
      </c>
      <c r="Z3549" s="140" t="s">
        <v>66</v>
      </c>
      <c r="AA3549" s="140" t="s">
        <v>4533</v>
      </c>
      <c r="AB3549" s="140" t="s">
        <v>4533</v>
      </c>
      <c r="AC3549" s="140" t="s">
        <v>66</v>
      </c>
      <c r="AD3549" s="187" t="s">
        <v>66</v>
      </c>
      <c r="AE3549" s="151" t="s">
        <v>4533</v>
      </c>
      <c r="AF3549" s="151" t="s">
        <v>4533</v>
      </c>
      <c r="AG3549" s="134"/>
      <c r="AH3549" s="142"/>
      <c r="AI3549" s="143"/>
      <c r="AJ3549" s="143" t="b">
        <f t="shared" si="1239"/>
        <v>0</v>
      </c>
      <c r="AK3549" s="143" t="str">
        <f>O3549&amp;Q3549&amp;R3549&amp;U3549&amp;V3549&amp;Y3549&amp;Z3549&amp;AC3549&amp;AD3549</f>
        <v>Q11110000</v>
      </c>
      <c r="AL3549" s="95"/>
      <c r="AM3549" s="41"/>
      <c r="AN3549" s="145" t="str">
        <f>N3549&amp;AK3549</f>
        <v>J9NQ11110000</v>
      </c>
      <c r="AO3549" s="145"/>
      <c r="AP3549" s="30"/>
      <c r="AQ3549" s="145"/>
      <c r="AR3549" s="145" t="str">
        <f t="shared" si="1240"/>
        <v/>
      </c>
      <c r="AS3549" s="145" t="str">
        <f>IF(IFERROR(VLOOKUP(AE3549,#REF!,1,0),"")&lt;&gt;"",1,"")</f>
        <v/>
      </c>
      <c r="AT3549" s="145" t="str">
        <f>IF(IFERROR(VLOOKUP(AE3549,#REF!,1,0),"")&lt;&gt;"",1,"")</f>
        <v/>
      </c>
      <c r="AU3549" s="145" t="str">
        <f>IF(IFERROR(VLOOKUP(AE3549,#REF!,1,0),"")&lt;&gt;"",1,"")</f>
        <v/>
      </c>
      <c r="AV3549" s="145" t="str">
        <f>IF(IFERROR(VLOOKUP(AE3549,#REF!,1,0),"")&lt;&gt;"",1,"")</f>
        <v/>
      </c>
      <c r="AW3549" s="145" t="str">
        <f>IF(IFERROR(VLOOKUP(AE3549,#REF!,1,0),"")&lt;&gt;"",1,"")</f>
        <v/>
      </c>
      <c r="AX3549" s="145" t="str">
        <f>IF(IFERROR(VLOOKUP(AE3549,#REF!,1,0),"")&lt;&gt;"",1,"")</f>
        <v/>
      </c>
      <c r="AY3549" s="145" t="str">
        <f>IF(IFERROR(VLOOKUP(AE3549,#REF!,1,0),"")&lt;&gt;"",1,"")</f>
        <v/>
      </c>
      <c r="AZ3549" s="145" t="str">
        <f>IF(IFERROR(VLOOKUP(AE3549,#REF!,1,0),"")&lt;&gt;"",1,"")</f>
        <v/>
      </c>
      <c r="BA3549" s="145" t="str">
        <f>IF(IFERROR(VLOOKUP(AE3549,#REF!,1,0),"")&lt;&gt;"",1,"")</f>
        <v/>
      </c>
      <c r="BB3549" s="145" t="str">
        <f>IF(IFERROR(VLOOKUP(AE3549,#REF!,1,0),"")&lt;&gt;"",1,"")</f>
        <v/>
      </c>
      <c r="BC3549" s="145" t="str">
        <f>IF(IFERROR(VLOOKUP(AE3549,#REF!,1,0),"")&lt;&gt;"",1,"")</f>
        <v/>
      </c>
      <c r="BD3549" s="146" t="str">
        <f>IF(IFERROR(VLOOKUP(AE3549,#REF!,1,0),"")&lt;&gt;"",1,"")</f>
        <v/>
      </c>
      <c r="BE3549" s="148">
        <f t="shared" si="1238"/>
        <v>0</v>
      </c>
    </row>
    <row r="3550" spans="1:57" ht="17">
      <c r="A3550" s="137">
        <v>3350</v>
      </c>
      <c r="B3550" s="137"/>
      <c r="C3550" s="137"/>
      <c r="D3550" s="138"/>
      <c r="E3550" s="138"/>
      <c r="F3550" s="138"/>
      <c r="G3550" s="138"/>
      <c r="H3550" s="138"/>
      <c r="I3550" s="138"/>
      <c r="J3550" s="138"/>
      <c r="K3550" s="138"/>
      <c r="L3550" s="138" t="s">
        <v>7661</v>
      </c>
      <c r="M3550" s="158"/>
      <c r="N3550" s="139" t="s">
        <v>3963</v>
      </c>
      <c r="O3550" s="140" t="s">
        <v>143</v>
      </c>
      <c r="P3550" s="140" t="s">
        <v>144</v>
      </c>
      <c r="Q3550" s="140" t="s">
        <v>8</v>
      </c>
      <c r="R3550" s="140" t="s">
        <v>8</v>
      </c>
      <c r="S3550" s="140" t="s">
        <v>146</v>
      </c>
      <c r="T3550" s="141" t="s">
        <v>146</v>
      </c>
      <c r="U3550" s="140" t="s">
        <v>8</v>
      </c>
      <c r="V3550" s="141" t="s">
        <v>15</v>
      </c>
      <c r="W3550" s="140" t="s">
        <v>4534</v>
      </c>
      <c r="X3550" s="140" t="s">
        <v>4534</v>
      </c>
      <c r="Y3550" s="140" t="s">
        <v>66</v>
      </c>
      <c r="Z3550" s="140" t="s">
        <v>66</v>
      </c>
      <c r="AA3550" s="140" t="s">
        <v>4534</v>
      </c>
      <c r="AB3550" s="140" t="s">
        <v>4534</v>
      </c>
      <c r="AC3550" s="140" t="s">
        <v>66</v>
      </c>
      <c r="AD3550" s="187" t="s">
        <v>66</v>
      </c>
      <c r="AE3550" s="151" t="s">
        <v>4534</v>
      </c>
      <c r="AF3550" s="151" t="s">
        <v>4534</v>
      </c>
      <c r="AG3550" s="134"/>
      <c r="AH3550" s="142"/>
      <c r="AI3550" s="143"/>
      <c r="AJ3550" s="143" t="b">
        <f t="shared" si="1239"/>
        <v>0</v>
      </c>
      <c r="AK3550" s="143" t="str">
        <f>O3550&amp;Q3550&amp;R3550&amp;U3550&amp;V3550&amp;Y3550&amp;Z3550&amp;AC3550&amp;AD3550</f>
        <v>Q11120000</v>
      </c>
      <c r="AL3550" s="95"/>
      <c r="AM3550" s="41"/>
      <c r="AN3550" s="145" t="str">
        <f>N3550&amp;AK3550</f>
        <v>J9NQ11120000</v>
      </c>
      <c r="AO3550" s="145"/>
      <c r="AP3550" s="30"/>
      <c r="AQ3550" s="145"/>
      <c r="AR3550" s="145" t="str">
        <f t="shared" si="1240"/>
        <v/>
      </c>
      <c r="AS3550" s="145" t="str">
        <f>IF(IFERROR(VLOOKUP(AE3550,#REF!,1,0),"")&lt;&gt;"",1,"")</f>
        <v/>
      </c>
      <c r="AT3550" s="145" t="str">
        <f>IF(IFERROR(VLOOKUP(AE3550,#REF!,1,0),"")&lt;&gt;"",1,"")</f>
        <v/>
      </c>
      <c r="AU3550" s="145" t="str">
        <f>IF(IFERROR(VLOOKUP(AE3550,#REF!,1,0),"")&lt;&gt;"",1,"")</f>
        <v/>
      </c>
      <c r="AV3550" s="145" t="str">
        <f>IF(IFERROR(VLOOKUP(AE3550,#REF!,1,0),"")&lt;&gt;"",1,"")</f>
        <v/>
      </c>
      <c r="AW3550" s="145" t="str">
        <f>IF(IFERROR(VLOOKUP(AE3550,#REF!,1,0),"")&lt;&gt;"",1,"")</f>
        <v/>
      </c>
      <c r="AX3550" s="145" t="str">
        <f>IF(IFERROR(VLOOKUP(AE3550,#REF!,1,0),"")&lt;&gt;"",1,"")</f>
        <v/>
      </c>
      <c r="AY3550" s="145" t="str">
        <f>IF(IFERROR(VLOOKUP(AE3550,#REF!,1,0),"")&lt;&gt;"",1,"")</f>
        <v/>
      </c>
      <c r="AZ3550" s="145" t="str">
        <f>IF(IFERROR(VLOOKUP(AE3550,#REF!,1,0),"")&lt;&gt;"",1,"")</f>
        <v/>
      </c>
      <c r="BA3550" s="145" t="str">
        <f>IF(IFERROR(VLOOKUP(AE3550,#REF!,1,0),"")&lt;&gt;"",1,"")</f>
        <v/>
      </c>
      <c r="BB3550" s="145" t="str">
        <f>IF(IFERROR(VLOOKUP(AE3550,#REF!,1,0),"")&lt;&gt;"",1,"")</f>
        <v/>
      </c>
      <c r="BC3550" s="145" t="str">
        <f>IF(IFERROR(VLOOKUP(AE3550,#REF!,1,0),"")&lt;&gt;"",1,"")</f>
        <v/>
      </c>
      <c r="BD3550" s="146" t="str">
        <f>IF(IFERROR(VLOOKUP(AE3550,#REF!,1,0),"")&lt;&gt;"",1,"")</f>
        <v/>
      </c>
      <c r="BE3550" s="148">
        <f t="shared" si="1238"/>
        <v>0</v>
      </c>
    </row>
    <row r="3551" spans="1:57" ht="17">
      <c r="A3551" s="137">
        <v>3351</v>
      </c>
      <c r="B3551" s="137"/>
      <c r="C3551" s="137"/>
      <c r="D3551" s="138"/>
      <c r="E3551" s="138"/>
      <c r="F3551" s="138"/>
      <c r="G3551" s="138"/>
      <c r="H3551" s="138"/>
      <c r="I3551" s="138"/>
      <c r="J3551" s="138"/>
      <c r="K3551" s="138"/>
      <c r="L3551" s="138" t="s">
        <v>7662</v>
      </c>
      <c r="M3551" s="158"/>
      <c r="N3551" s="139" t="s">
        <v>3963</v>
      </c>
      <c r="O3551" s="140" t="s">
        <v>143</v>
      </c>
      <c r="P3551" s="140" t="s">
        <v>144</v>
      </c>
      <c r="Q3551" s="140" t="s">
        <v>8</v>
      </c>
      <c r="R3551" s="140" t="s">
        <v>8</v>
      </c>
      <c r="S3551" s="140" t="s">
        <v>146</v>
      </c>
      <c r="T3551" s="141" t="s">
        <v>146</v>
      </c>
      <c r="U3551" s="140" t="s">
        <v>8</v>
      </c>
      <c r="V3551" s="141" t="s">
        <v>21</v>
      </c>
      <c r="W3551" s="140" t="s">
        <v>4535</v>
      </c>
      <c r="X3551" s="140" t="s">
        <v>4535</v>
      </c>
      <c r="Y3551" s="140" t="s">
        <v>66</v>
      </c>
      <c r="Z3551" s="140" t="s">
        <v>66</v>
      </c>
      <c r="AA3551" s="140" t="s">
        <v>4535</v>
      </c>
      <c r="AB3551" s="140" t="s">
        <v>4535</v>
      </c>
      <c r="AC3551" s="140" t="s">
        <v>66</v>
      </c>
      <c r="AD3551" s="187" t="s">
        <v>66</v>
      </c>
      <c r="AE3551" s="151" t="s">
        <v>4535</v>
      </c>
      <c r="AF3551" s="151" t="s">
        <v>4535</v>
      </c>
      <c r="AG3551" s="134"/>
      <c r="AH3551" s="142"/>
      <c r="AI3551" s="143"/>
      <c r="AJ3551" s="143" t="b">
        <f t="shared" si="1239"/>
        <v>0</v>
      </c>
      <c r="AK3551" s="143" t="str">
        <f>O3551&amp;Q3551&amp;R3551&amp;U3551&amp;V3551&amp;Y3551&amp;Z3551&amp;AC3551&amp;AD3551</f>
        <v>Q11130000</v>
      </c>
      <c r="AL3551" s="95"/>
      <c r="AM3551" s="41"/>
      <c r="AN3551" s="145" t="str">
        <f>N3551&amp;AK3551</f>
        <v>J9NQ11130000</v>
      </c>
      <c r="AO3551" s="145"/>
      <c r="AP3551" s="30"/>
      <c r="AQ3551" s="145"/>
      <c r="AR3551" s="145" t="str">
        <f t="shared" si="1240"/>
        <v/>
      </c>
      <c r="AS3551" s="145" t="str">
        <f>IF(IFERROR(VLOOKUP(AE3551,#REF!,1,0),"")&lt;&gt;"",1,"")</f>
        <v/>
      </c>
      <c r="AT3551" s="145" t="str">
        <f>IF(IFERROR(VLOOKUP(AE3551,#REF!,1,0),"")&lt;&gt;"",1,"")</f>
        <v/>
      </c>
      <c r="AU3551" s="145" t="str">
        <f>IF(IFERROR(VLOOKUP(AE3551,#REF!,1,0),"")&lt;&gt;"",1,"")</f>
        <v/>
      </c>
      <c r="AV3551" s="145" t="str">
        <f>IF(IFERROR(VLOOKUP(AE3551,#REF!,1,0),"")&lt;&gt;"",1,"")</f>
        <v/>
      </c>
      <c r="AW3551" s="145" t="str">
        <f>IF(IFERROR(VLOOKUP(AE3551,#REF!,1,0),"")&lt;&gt;"",1,"")</f>
        <v/>
      </c>
      <c r="AX3551" s="145" t="str">
        <f>IF(IFERROR(VLOOKUP(AE3551,#REF!,1,0),"")&lt;&gt;"",1,"")</f>
        <v/>
      </c>
      <c r="AY3551" s="145" t="str">
        <f>IF(IFERROR(VLOOKUP(AE3551,#REF!,1,0),"")&lt;&gt;"",1,"")</f>
        <v/>
      </c>
      <c r="AZ3551" s="145" t="str">
        <f>IF(IFERROR(VLOOKUP(AE3551,#REF!,1,0),"")&lt;&gt;"",1,"")</f>
        <v/>
      </c>
      <c r="BA3551" s="145" t="str">
        <f>IF(IFERROR(VLOOKUP(AE3551,#REF!,1,0),"")&lt;&gt;"",1,"")</f>
        <v/>
      </c>
      <c r="BB3551" s="145" t="str">
        <f>IF(IFERROR(VLOOKUP(AE3551,#REF!,1,0),"")&lt;&gt;"",1,"")</f>
        <v/>
      </c>
      <c r="BC3551" s="145" t="str">
        <f>IF(IFERROR(VLOOKUP(AE3551,#REF!,1,0),"")&lt;&gt;"",1,"")</f>
        <v/>
      </c>
      <c r="BD3551" s="146" t="str">
        <f>IF(IFERROR(VLOOKUP(AE3551,#REF!,1,0),"")&lt;&gt;"",1,"")</f>
        <v/>
      </c>
      <c r="BE3551" s="148">
        <f t="shared" si="1238"/>
        <v>0</v>
      </c>
    </row>
    <row r="3552" spans="1:57" ht="17">
      <c r="A3552" s="137"/>
      <c r="B3552" s="137"/>
      <c r="C3552" s="137"/>
      <c r="D3552" s="138"/>
      <c r="E3552" s="138"/>
      <c r="F3552" s="138"/>
      <c r="G3552" s="138"/>
      <c r="H3552" s="138"/>
      <c r="I3552" s="138"/>
      <c r="J3552" s="138"/>
      <c r="K3552" s="138"/>
      <c r="L3552" s="138" t="s">
        <v>7663</v>
      </c>
      <c r="M3552" s="158"/>
      <c r="N3552" s="139" t="s">
        <v>3963</v>
      </c>
      <c r="O3552" s="140" t="s">
        <v>143</v>
      </c>
      <c r="P3552" s="140" t="s">
        <v>144</v>
      </c>
      <c r="Q3552" s="140" t="s">
        <v>8</v>
      </c>
      <c r="R3552" s="140" t="s">
        <v>8</v>
      </c>
      <c r="S3552" s="140" t="s">
        <v>146</v>
      </c>
      <c r="T3552" s="141" t="s">
        <v>146</v>
      </c>
      <c r="U3552" s="140" t="s">
        <v>18</v>
      </c>
      <c r="V3552" s="141">
        <v>8</v>
      </c>
      <c r="W3552" s="140" t="s">
        <v>4536</v>
      </c>
      <c r="X3552" s="140" t="s">
        <v>4536</v>
      </c>
      <c r="Y3552" s="141">
        <v>0</v>
      </c>
      <c r="Z3552" s="140">
        <v>0</v>
      </c>
      <c r="AA3552" s="140" t="s">
        <v>4536</v>
      </c>
      <c r="AB3552" s="140" t="s">
        <v>4536</v>
      </c>
      <c r="AC3552" s="140" t="s">
        <v>66</v>
      </c>
      <c r="AD3552" s="187" t="s">
        <v>66</v>
      </c>
      <c r="AE3552" s="151" t="s">
        <v>4536</v>
      </c>
      <c r="AF3552" s="151" t="s">
        <v>4536</v>
      </c>
      <c r="AG3552" s="134"/>
      <c r="AH3552" s="142"/>
      <c r="AI3552" s="143"/>
      <c r="AJ3552" s="143" t="b">
        <f t="shared" si="1239"/>
        <v>0</v>
      </c>
      <c r="AK3552" s="143" t="str">
        <f>O3552&amp;Q3552&amp;R3552&amp;U3552&amp;V3552&amp;Y3552&amp;Z3552&amp;AC3552&amp;AD3552</f>
        <v>Q11980000</v>
      </c>
      <c r="AL3552" s="95"/>
      <c r="AM3552" s="41"/>
      <c r="AN3552" s="145" t="str">
        <f>N3552&amp;AK3552</f>
        <v>J9NQ11980000</v>
      </c>
      <c r="AO3552" s="145"/>
      <c r="AP3552" s="30"/>
      <c r="AQ3552" s="145"/>
      <c r="AR3552" s="145"/>
      <c r="AS3552" s="145"/>
      <c r="AT3552" s="145"/>
      <c r="AU3552" s="145"/>
      <c r="AV3552" s="145"/>
      <c r="AW3552" s="145"/>
      <c r="AX3552" s="145"/>
      <c r="AY3552" s="145"/>
      <c r="AZ3552" s="145"/>
      <c r="BA3552" s="145"/>
      <c r="BB3552" s="145"/>
      <c r="BC3552" s="145"/>
      <c r="BD3552" s="146"/>
      <c r="BE3552" s="148">
        <f t="shared" si="1238"/>
        <v>0</v>
      </c>
    </row>
    <row r="3553" spans="1:57" ht="17">
      <c r="A3553" s="137">
        <v>3352</v>
      </c>
      <c r="B3553" s="137"/>
      <c r="C3553" s="137"/>
      <c r="D3553" s="138"/>
      <c r="E3553" s="138"/>
      <c r="F3553" s="138"/>
      <c r="G3553" s="138"/>
      <c r="H3553" s="138"/>
      <c r="I3553" s="138"/>
      <c r="J3553" s="138"/>
      <c r="K3553" s="138"/>
      <c r="L3553" s="138" t="s">
        <v>7664</v>
      </c>
      <c r="M3553" s="158"/>
      <c r="N3553" s="139" t="s">
        <v>3963</v>
      </c>
      <c r="O3553" s="140" t="s">
        <v>143</v>
      </c>
      <c r="P3553" s="140" t="s">
        <v>144</v>
      </c>
      <c r="Q3553" s="140" t="s">
        <v>8</v>
      </c>
      <c r="R3553" s="140" t="s">
        <v>8</v>
      </c>
      <c r="S3553" s="140" t="s">
        <v>146</v>
      </c>
      <c r="T3553" s="141" t="s">
        <v>146</v>
      </c>
      <c r="U3553" s="140" t="s">
        <v>18</v>
      </c>
      <c r="V3553" s="141" t="s">
        <v>18</v>
      </c>
      <c r="W3553" s="140" t="s">
        <v>4537</v>
      </c>
      <c r="X3553" s="140" t="s">
        <v>4537</v>
      </c>
      <c r="Y3553" s="140" t="s">
        <v>66</v>
      </c>
      <c r="Z3553" s="140" t="s">
        <v>66</v>
      </c>
      <c r="AA3553" s="140" t="s">
        <v>4537</v>
      </c>
      <c r="AB3553" s="140" t="s">
        <v>4537</v>
      </c>
      <c r="AC3553" s="140" t="s">
        <v>66</v>
      </c>
      <c r="AD3553" s="187" t="s">
        <v>66</v>
      </c>
      <c r="AE3553" s="151" t="s">
        <v>4537</v>
      </c>
      <c r="AF3553" s="151" t="s">
        <v>4537</v>
      </c>
      <c r="AG3553" s="134"/>
      <c r="AH3553" s="142"/>
      <c r="AI3553" s="143"/>
      <c r="AJ3553" s="143" t="b">
        <f t="shared" si="1239"/>
        <v>0</v>
      </c>
      <c r="AK3553" s="143" t="str">
        <f>O3553&amp;Q3553&amp;R3553&amp;U3553&amp;V3553&amp;Y3553&amp;Z3553&amp;AC3553&amp;AD3553</f>
        <v>Q11990000</v>
      </c>
      <c r="AL3553" s="95"/>
      <c r="AM3553" s="41"/>
      <c r="AN3553" s="145" t="str">
        <f>N3553&amp;AK3553</f>
        <v>J9NQ11990000</v>
      </c>
      <c r="AO3553" s="145"/>
      <c r="AP3553" s="30"/>
      <c r="AQ3553" s="145"/>
      <c r="AR3553" s="145" t="str">
        <f t="shared" ref="AR3553:AR3557" si="1241">IF(AL3553&lt;&gt;"",1,"")</f>
        <v/>
      </c>
      <c r="AS3553" s="145" t="str">
        <f>IF(IFERROR(VLOOKUP(AE3553,#REF!,1,0),"")&lt;&gt;"",1,"")</f>
        <v/>
      </c>
      <c r="AT3553" s="145" t="str">
        <f>IF(IFERROR(VLOOKUP(AE3553,#REF!,1,0),"")&lt;&gt;"",1,"")</f>
        <v/>
      </c>
      <c r="AU3553" s="145" t="str">
        <f>IF(IFERROR(VLOOKUP(AE3553,#REF!,1,0),"")&lt;&gt;"",1,"")</f>
        <v/>
      </c>
      <c r="AV3553" s="145" t="str">
        <f>IF(IFERROR(VLOOKUP(AE3553,#REF!,1,0),"")&lt;&gt;"",1,"")</f>
        <v/>
      </c>
      <c r="AW3553" s="145" t="str">
        <f>IF(IFERROR(VLOOKUP(AE3553,#REF!,1,0),"")&lt;&gt;"",1,"")</f>
        <v/>
      </c>
      <c r="AX3553" s="145" t="str">
        <f>IF(IFERROR(VLOOKUP(AE3553,#REF!,1,0),"")&lt;&gt;"",1,"")</f>
        <v/>
      </c>
      <c r="AY3553" s="145" t="str">
        <f>IF(IFERROR(VLOOKUP(AE3553,#REF!,1,0),"")&lt;&gt;"",1,"")</f>
        <v/>
      </c>
      <c r="AZ3553" s="145" t="str">
        <f>IF(IFERROR(VLOOKUP(AE3553,#REF!,1,0),"")&lt;&gt;"",1,"")</f>
        <v/>
      </c>
      <c r="BA3553" s="145" t="str">
        <f>IF(IFERROR(VLOOKUP(AE3553,#REF!,1,0),"")&lt;&gt;"",1,"")</f>
        <v/>
      </c>
      <c r="BB3553" s="145" t="str">
        <f>IF(IFERROR(VLOOKUP(AE3553,#REF!,1,0),"")&lt;&gt;"",1,"")</f>
        <v/>
      </c>
      <c r="BC3553" s="145" t="str">
        <f>IF(IFERROR(VLOOKUP(AE3553,#REF!,1,0),"")&lt;&gt;"",1,"")</f>
        <v/>
      </c>
      <c r="BD3553" s="146" t="str">
        <f>IF(IFERROR(VLOOKUP(AE3553,#REF!,1,0),"")&lt;&gt;"",1,"")</f>
        <v/>
      </c>
      <c r="BE3553" s="148">
        <f t="shared" si="1238"/>
        <v>0</v>
      </c>
    </row>
    <row r="3554" spans="1:57" ht="17">
      <c r="A3554" s="137">
        <v>3353</v>
      </c>
      <c r="B3554" s="137"/>
      <c r="C3554" s="137"/>
      <c r="D3554" s="138"/>
      <c r="E3554" s="138"/>
      <c r="F3554" s="138"/>
      <c r="G3554" s="138"/>
      <c r="H3554" s="138"/>
      <c r="I3554" s="138"/>
      <c r="J3554" s="138"/>
      <c r="K3554" s="138"/>
      <c r="L3554" s="138" t="s">
        <v>7665</v>
      </c>
      <c r="M3554" s="158"/>
      <c r="N3554" s="139" t="s">
        <v>3963</v>
      </c>
      <c r="O3554" s="140" t="s">
        <v>143</v>
      </c>
      <c r="P3554" s="140" t="s">
        <v>144</v>
      </c>
      <c r="Q3554" s="140" t="s">
        <v>8</v>
      </c>
      <c r="R3554" s="140" t="s">
        <v>15</v>
      </c>
      <c r="S3554" s="140" t="s">
        <v>148</v>
      </c>
      <c r="T3554" s="141" t="s">
        <v>148</v>
      </c>
      <c r="U3554" s="140" t="s">
        <v>66</v>
      </c>
      <c r="V3554" s="141" t="s">
        <v>66</v>
      </c>
      <c r="W3554" s="140" t="s">
        <v>148</v>
      </c>
      <c r="X3554" s="140" t="s">
        <v>148</v>
      </c>
      <c r="Y3554" s="140" t="s">
        <v>66</v>
      </c>
      <c r="Z3554" s="140" t="s">
        <v>66</v>
      </c>
      <c r="AA3554" s="140" t="s">
        <v>148</v>
      </c>
      <c r="AB3554" s="140" t="s">
        <v>148</v>
      </c>
      <c r="AC3554" s="140" t="s">
        <v>66</v>
      </c>
      <c r="AD3554" s="187" t="s">
        <v>66</v>
      </c>
      <c r="AE3554" s="151" t="s">
        <v>148</v>
      </c>
      <c r="AF3554" s="151" t="s">
        <v>148</v>
      </c>
      <c r="AG3554" s="134"/>
      <c r="AH3554" s="142"/>
      <c r="AI3554" s="143"/>
      <c r="AJ3554" s="143" t="b">
        <f t="shared" si="1239"/>
        <v>0</v>
      </c>
      <c r="AK3554" s="143" t="str">
        <f>O3554&amp;Q3554&amp;R3554&amp;U3554&amp;V3554&amp;Y3554&amp;Z3554&amp;AC3554&amp;AD3554</f>
        <v>Q12000000</v>
      </c>
      <c r="AL3554" s="95"/>
      <c r="AM3554" s="41"/>
      <c r="AN3554" s="145" t="str">
        <f>N3554&amp;AK3554</f>
        <v>J9NQ12000000</v>
      </c>
      <c r="AO3554" s="145"/>
      <c r="AP3554" s="30"/>
      <c r="AQ3554" s="145"/>
      <c r="AR3554" s="145" t="str">
        <f t="shared" si="1241"/>
        <v/>
      </c>
      <c r="AS3554" s="145" t="str">
        <f>IF(IFERROR(VLOOKUP(AE3554,#REF!,1,0),"")&lt;&gt;"",1,"")</f>
        <v/>
      </c>
      <c r="AT3554" s="145" t="str">
        <f>IF(IFERROR(VLOOKUP(AE3554,#REF!,1,0),"")&lt;&gt;"",1,"")</f>
        <v/>
      </c>
      <c r="AU3554" s="145" t="str">
        <f>IF(IFERROR(VLOOKUP(AE3554,#REF!,1,0),"")&lt;&gt;"",1,"")</f>
        <v/>
      </c>
      <c r="AV3554" s="145" t="str">
        <f>IF(IFERROR(VLOOKUP(AE3554,#REF!,1,0),"")&lt;&gt;"",1,"")</f>
        <v/>
      </c>
      <c r="AW3554" s="145" t="str">
        <f>IF(IFERROR(VLOOKUP(AE3554,#REF!,1,0),"")&lt;&gt;"",1,"")</f>
        <v/>
      </c>
      <c r="AX3554" s="145" t="str">
        <f>IF(IFERROR(VLOOKUP(AE3554,#REF!,1,0),"")&lt;&gt;"",1,"")</f>
        <v/>
      </c>
      <c r="AY3554" s="145" t="str">
        <f>IF(IFERROR(VLOOKUP(AE3554,#REF!,1,0),"")&lt;&gt;"",1,"")</f>
        <v/>
      </c>
      <c r="AZ3554" s="145" t="str">
        <f>IF(IFERROR(VLOOKUP(AE3554,#REF!,1,0),"")&lt;&gt;"",1,"")</f>
        <v/>
      </c>
      <c r="BA3554" s="145" t="str">
        <f>IF(IFERROR(VLOOKUP(AE3554,#REF!,1,0),"")&lt;&gt;"",1,"")</f>
        <v/>
      </c>
      <c r="BB3554" s="145" t="str">
        <f>IF(IFERROR(VLOOKUP(AE3554,#REF!,1,0),"")&lt;&gt;"",1,"")</f>
        <v/>
      </c>
      <c r="BC3554" s="145" t="str">
        <f>IF(IFERROR(VLOOKUP(AE3554,#REF!,1,0),"")&lt;&gt;"",1,"")</f>
        <v/>
      </c>
      <c r="BD3554" s="146" t="str">
        <f>IF(IFERROR(VLOOKUP(AE3554,#REF!,1,0),"")&lt;&gt;"",1,"")</f>
        <v/>
      </c>
      <c r="BE3554" s="148">
        <f t="shared" si="1238"/>
        <v>0</v>
      </c>
    </row>
    <row r="3555" spans="1:57" ht="17">
      <c r="A3555" s="137">
        <v>3354</v>
      </c>
      <c r="B3555" s="137"/>
      <c r="C3555" s="137"/>
      <c r="D3555" s="138"/>
      <c r="E3555" s="138"/>
      <c r="F3555" s="138"/>
      <c r="G3555" s="138"/>
      <c r="H3555" s="138"/>
      <c r="I3555" s="138"/>
      <c r="J3555" s="138"/>
      <c r="K3555" s="138"/>
      <c r="L3555" s="138" t="s">
        <v>7666</v>
      </c>
      <c r="M3555" s="158"/>
      <c r="N3555" s="139" t="s">
        <v>3963</v>
      </c>
      <c r="O3555" s="140" t="s">
        <v>143</v>
      </c>
      <c r="P3555" s="140" t="s">
        <v>144</v>
      </c>
      <c r="Q3555" s="140" t="s">
        <v>8</v>
      </c>
      <c r="R3555" s="140" t="s">
        <v>15</v>
      </c>
      <c r="S3555" s="140" t="s">
        <v>148</v>
      </c>
      <c r="T3555" s="141" t="s">
        <v>148</v>
      </c>
      <c r="U3555" s="140" t="s">
        <v>8</v>
      </c>
      <c r="V3555" s="141" t="s">
        <v>8</v>
      </c>
      <c r="W3555" s="140" t="s">
        <v>4538</v>
      </c>
      <c r="X3555" s="140" t="s">
        <v>4538</v>
      </c>
      <c r="Y3555" s="140" t="s">
        <v>66</v>
      </c>
      <c r="Z3555" s="140" t="s">
        <v>66</v>
      </c>
      <c r="AA3555" s="140" t="s">
        <v>4538</v>
      </c>
      <c r="AB3555" s="140" t="s">
        <v>4538</v>
      </c>
      <c r="AC3555" s="140" t="s">
        <v>66</v>
      </c>
      <c r="AD3555" s="187" t="s">
        <v>66</v>
      </c>
      <c r="AE3555" s="151" t="s">
        <v>4538</v>
      </c>
      <c r="AF3555" s="151" t="s">
        <v>4538</v>
      </c>
      <c r="AG3555" s="134"/>
      <c r="AH3555" s="142"/>
      <c r="AI3555" s="143"/>
      <c r="AJ3555" s="143" t="b">
        <f t="shared" si="1239"/>
        <v>0</v>
      </c>
      <c r="AK3555" s="143" t="str">
        <f>O3555&amp;Q3555&amp;R3555&amp;U3555&amp;V3555&amp;Y3555&amp;Z3555&amp;AC3555&amp;AD3555</f>
        <v>Q12110000</v>
      </c>
      <c r="AL3555" s="95"/>
      <c r="AM3555" s="41"/>
      <c r="AN3555" s="145" t="str">
        <f>N3555&amp;AK3555</f>
        <v>J9NQ12110000</v>
      </c>
      <c r="AO3555" s="145"/>
      <c r="AP3555" s="30"/>
      <c r="AQ3555" s="145"/>
      <c r="AR3555" s="145" t="str">
        <f t="shared" si="1241"/>
        <v/>
      </c>
      <c r="AS3555" s="145" t="str">
        <f>IF(IFERROR(VLOOKUP(AE3555,#REF!,1,0),"")&lt;&gt;"",1,"")</f>
        <v/>
      </c>
      <c r="AT3555" s="145" t="str">
        <f>IF(IFERROR(VLOOKUP(AE3555,#REF!,1,0),"")&lt;&gt;"",1,"")</f>
        <v/>
      </c>
      <c r="AU3555" s="145" t="str">
        <f>IF(IFERROR(VLOOKUP(AE3555,#REF!,1,0),"")&lt;&gt;"",1,"")</f>
        <v/>
      </c>
      <c r="AV3555" s="145" t="str">
        <f>IF(IFERROR(VLOOKUP(AE3555,#REF!,1,0),"")&lt;&gt;"",1,"")</f>
        <v/>
      </c>
      <c r="AW3555" s="145" t="str">
        <f>IF(IFERROR(VLOOKUP(AE3555,#REF!,1,0),"")&lt;&gt;"",1,"")</f>
        <v/>
      </c>
      <c r="AX3555" s="145" t="str">
        <f>IF(IFERROR(VLOOKUP(AE3555,#REF!,1,0),"")&lt;&gt;"",1,"")</f>
        <v/>
      </c>
      <c r="AY3555" s="145" t="str">
        <f>IF(IFERROR(VLOOKUP(AE3555,#REF!,1,0),"")&lt;&gt;"",1,"")</f>
        <v/>
      </c>
      <c r="AZ3555" s="145" t="str">
        <f>IF(IFERROR(VLOOKUP(AE3555,#REF!,1,0),"")&lt;&gt;"",1,"")</f>
        <v/>
      </c>
      <c r="BA3555" s="145" t="str">
        <f>IF(IFERROR(VLOOKUP(AE3555,#REF!,1,0),"")&lt;&gt;"",1,"")</f>
        <v/>
      </c>
      <c r="BB3555" s="145" t="str">
        <f>IF(IFERROR(VLOOKUP(AE3555,#REF!,1,0),"")&lt;&gt;"",1,"")</f>
        <v/>
      </c>
      <c r="BC3555" s="145" t="str">
        <f>IF(IFERROR(VLOOKUP(AE3555,#REF!,1,0),"")&lt;&gt;"",1,"")</f>
        <v/>
      </c>
      <c r="BD3555" s="146" t="str">
        <f>IF(IFERROR(VLOOKUP(AE3555,#REF!,1,0),"")&lt;&gt;"",1,"")</f>
        <v/>
      </c>
      <c r="BE3555" s="148">
        <f t="shared" si="1238"/>
        <v>0</v>
      </c>
    </row>
    <row r="3556" spans="1:57" ht="17">
      <c r="A3556" s="137">
        <v>3355</v>
      </c>
      <c r="B3556" s="137"/>
      <c r="C3556" s="137"/>
      <c r="D3556" s="138"/>
      <c r="E3556" s="138"/>
      <c r="F3556" s="138"/>
      <c r="G3556" s="138"/>
      <c r="H3556" s="138"/>
      <c r="I3556" s="138"/>
      <c r="J3556" s="138"/>
      <c r="K3556" s="138"/>
      <c r="L3556" s="138" t="s">
        <v>7667</v>
      </c>
      <c r="M3556" s="158"/>
      <c r="N3556" s="139" t="s">
        <v>3963</v>
      </c>
      <c r="O3556" s="140" t="s">
        <v>143</v>
      </c>
      <c r="P3556" s="140" t="s">
        <v>144</v>
      </c>
      <c r="Q3556" s="140" t="s">
        <v>8</v>
      </c>
      <c r="R3556" s="140" t="s">
        <v>15</v>
      </c>
      <c r="S3556" s="140" t="s">
        <v>148</v>
      </c>
      <c r="T3556" s="141" t="s">
        <v>148</v>
      </c>
      <c r="U3556" s="140" t="s">
        <v>8</v>
      </c>
      <c r="V3556" s="141" t="s">
        <v>15</v>
      </c>
      <c r="W3556" s="140" t="s">
        <v>4539</v>
      </c>
      <c r="X3556" s="140" t="s">
        <v>4539</v>
      </c>
      <c r="Y3556" s="140" t="s">
        <v>66</v>
      </c>
      <c r="Z3556" s="140" t="s">
        <v>66</v>
      </c>
      <c r="AA3556" s="140" t="s">
        <v>4539</v>
      </c>
      <c r="AB3556" s="140" t="s">
        <v>4539</v>
      </c>
      <c r="AC3556" s="140" t="s">
        <v>66</v>
      </c>
      <c r="AD3556" s="187" t="s">
        <v>66</v>
      </c>
      <c r="AE3556" s="151" t="s">
        <v>4539</v>
      </c>
      <c r="AF3556" s="151" t="s">
        <v>4539</v>
      </c>
      <c r="AG3556" s="134"/>
      <c r="AH3556" s="142"/>
      <c r="AI3556" s="143"/>
      <c r="AJ3556" s="143" t="b">
        <f t="shared" si="1239"/>
        <v>0</v>
      </c>
      <c r="AK3556" s="143" t="str">
        <f>O3556&amp;Q3556&amp;R3556&amp;U3556&amp;V3556&amp;Y3556&amp;Z3556&amp;AC3556&amp;AD3556</f>
        <v>Q12120000</v>
      </c>
      <c r="AL3556" s="95"/>
      <c r="AM3556" s="41"/>
      <c r="AN3556" s="145" t="str">
        <f>N3556&amp;AK3556</f>
        <v>J9NQ12120000</v>
      </c>
      <c r="AO3556" s="145"/>
      <c r="AP3556" s="30"/>
      <c r="AQ3556" s="145"/>
      <c r="AR3556" s="145" t="str">
        <f t="shared" si="1241"/>
        <v/>
      </c>
      <c r="AS3556" s="145" t="str">
        <f>IF(IFERROR(VLOOKUP(AE3556,#REF!,1,0),"")&lt;&gt;"",1,"")</f>
        <v/>
      </c>
      <c r="AT3556" s="145" t="str">
        <f>IF(IFERROR(VLOOKUP(AE3556,#REF!,1,0),"")&lt;&gt;"",1,"")</f>
        <v/>
      </c>
      <c r="AU3556" s="145" t="str">
        <f>IF(IFERROR(VLOOKUP(AE3556,#REF!,1,0),"")&lt;&gt;"",1,"")</f>
        <v/>
      </c>
      <c r="AV3556" s="145" t="str">
        <f>IF(IFERROR(VLOOKUP(AE3556,#REF!,1,0),"")&lt;&gt;"",1,"")</f>
        <v/>
      </c>
      <c r="AW3556" s="145" t="str">
        <f>IF(IFERROR(VLOOKUP(AE3556,#REF!,1,0),"")&lt;&gt;"",1,"")</f>
        <v/>
      </c>
      <c r="AX3556" s="145" t="str">
        <f>IF(IFERROR(VLOOKUP(AE3556,#REF!,1,0),"")&lt;&gt;"",1,"")</f>
        <v/>
      </c>
      <c r="AY3556" s="145" t="str">
        <f>IF(IFERROR(VLOOKUP(AE3556,#REF!,1,0),"")&lt;&gt;"",1,"")</f>
        <v/>
      </c>
      <c r="AZ3556" s="145" t="str">
        <f>IF(IFERROR(VLOOKUP(AE3556,#REF!,1,0),"")&lt;&gt;"",1,"")</f>
        <v/>
      </c>
      <c r="BA3556" s="145" t="str">
        <f>IF(IFERROR(VLOOKUP(AE3556,#REF!,1,0),"")&lt;&gt;"",1,"")</f>
        <v/>
      </c>
      <c r="BB3556" s="145" t="str">
        <f>IF(IFERROR(VLOOKUP(AE3556,#REF!,1,0),"")&lt;&gt;"",1,"")</f>
        <v/>
      </c>
      <c r="BC3556" s="145" t="str">
        <f>IF(IFERROR(VLOOKUP(AE3556,#REF!,1,0),"")&lt;&gt;"",1,"")</f>
        <v/>
      </c>
      <c r="BD3556" s="146" t="str">
        <f>IF(IFERROR(VLOOKUP(AE3556,#REF!,1,0),"")&lt;&gt;"",1,"")</f>
        <v/>
      </c>
      <c r="BE3556" s="148">
        <f t="shared" si="1238"/>
        <v>0</v>
      </c>
    </row>
    <row r="3557" spans="1:57" ht="17">
      <c r="A3557" s="137">
        <v>3356</v>
      </c>
      <c r="B3557" s="137"/>
      <c r="C3557" s="137"/>
      <c r="D3557" s="138"/>
      <c r="E3557" s="138"/>
      <c r="F3557" s="138"/>
      <c r="G3557" s="138"/>
      <c r="H3557" s="138"/>
      <c r="I3557" s="138"/>
      <c r="J3557" s="138"/>
      <c r="K3557" s="138"/>
      <c r="L3557" s="138" t="s">
        <v>7668</v>
      </c>
      <c r="M3557" s="158"/>
      <c r="N3557" s="139" t="s">
        <v>3963</v>
      </c>
      <c r="O3557" s="140" t="s">
        <v>143</v>
      </c>
      <c r="P3557" s="140" t="s">
        <v>144</v>
      </c>
      <c r="Q3557" s="140" t="s">
        <v>8</v>
      </c>
      <c r="R3557" s="140" t="s">
        <v>15</v>
      </c>
      <c r="S3557" s="140" t="s">
        <v>148</v>
      </c>
      <c r="T3557" s="141" t="s">
        <v>148</v>
      </c>
      <c r="U3557" s="140" t="s">
        <v>8</v>
      </c>
      <c r="V3557" s="141" t="s">
        <v>21</v>
      </c>
      <c r="W3557" s="140" t="s">
        <v>4540</v>
      </c>
      <c r="X3557" s="140" t="s">
        <v>4540</v>
      </c>
      <c r="Y3557" s="140" t="s">
        <v>66</v>
      </c>
      <c r="Z3557" s="140" t="s">
        <v>66</v>
      </c>
      <c r="AA3557" s="140" t="s">
        <v>4540</v>
      </c>
      <c r="AB3557" s="140" t="s">
        <v>4540</v>
      </c>
      <c r="AC3557" s="140" t="s">
        <v>66</v>
      </c>
      <c r="AD3557" s="187" t="s">
        <v>66</v>
      </c>
      <c r="AE3557" s="151" t="s">
        <v>4540</v>
      </c>
      <c r="AF3557" s="151" t="s">
        <v>4540</v>
      </c>
      <c r="AG3557" s="134"/>
      <c r="AH3557" s="142"/>
      <c r="AI3557" s="143"/>
      <c r="AJ3557" s="143" t="b">
        <f t="shared" si="1239"/>
        <v>0</v>
      </c>
      <c r="AK3557" s="143" t="str">
        <f>O3557&amp;Q3557&amp;R3557&amp;U3557&amp;V3557&amp;Y3557&amp;Z3557&amp;AC3557&amp;AD3557</f>
        <v>Q12130000</v>
      </c>
      <c r="AL3557" s="95"/>
      <c r="AM3557" s="41"/>
      <c r="AN3557" s="145" t="str">
        <f>N3557&amp;AK3557</f>
        <v>J9NQ12130000</v>
      </c>
      <c r="AO3557" s="145"/>
      <c r="AP3557" s="30"/>
      <c r="AQ3557" s="145"/>
      <c r="AR3557" s="145" t="str">
        <f t="shared" si="1241"/>
        <v/>
      </c>
      <c r="AS3557" s="145" t="str">
        <f>IF(IFERROR(VLOOKUP(AE3557,#REF!,1,0),"")&lt;&gt;"",1,"")</f>
        <v/>
      </c>
      <c r="AT3557" s="145" t="str">
        <f>IF(IFERROR(VLOOKUP(AE3557,#REF!,1,0),"")&lt;&gt;"",1,"")</f>
        <v/>
      </c>
      <c r="AU3557" s="145" t="str">
        <f>IF(IFERROR(VLOOKUP(AE3557,#REF!,1,0),"")&lt;&gt;"",1,"")</f>
        <v/>
      </c>
      <c r="AV3557" s="145" t="str">
        <f>IF(IFERROR(VLOOKUP(AE3557,#REF!,1,0),"")&lt;&gt;"",1,"")</f>
        <v/>
      </c>
      <c r="AW3557" s="145" t="str">
        <f>IF(IFERROR(VLOOKUP(AE3557,#REF!,1,0),"")&lt;&gt;"",1,"")</f>
        <v/>
      </c>
      <c r="AX3557" s="145" t="str">
        <f>IF(IFERROR(VLOOKUP(AE3557,#REF!,1,0),"")&lt;&gt;"",1,"")</f>
        <v/>
      </c>
      <c r="AY3557" s="145" t="str">
        <f>IF(IFERROR(VLOOKUP(AE3557,#REF!,1,0),"")&lt;&gt;"",1,"")</f>
        <v/>
      </c>
      <c r="AZ3557" s="145" t="str">
        <f>IF(IFERROR(VLOOKUP(AE3557,#REF!,1,0),"")&lt;&gt;"",1,"")</f>
        <v/>
      </c>
      <c r="BA3557" s="145" t="str">
        <f>IF(IFERROR(VLOOKUP(AE3557,#REF!,1,0),"")&lt;&gt;"",1,"")</f>
        <v/>
      </c>
      <c r="BB3557" s="145" t="str">
        <f>IF(IFERROR(VLOOKUP(AE3557,#REF!,1,0),"")&lt;&gt;"",1,"")</f>
        <v/>
      </c>
      <c r="BC3557" s="145" t="str">
        <f>IF(IFERROR(VLOOKUP(AE3557,#REF!,1,0),"")&lt;&gt;"",1,"")</f>
        <v/>
      </c>
      <c r="BD3557" s="146" t="str">
        <f>IF(IFERROR(VLOOKUP(AE3557,#REF!,1,0),"")&lt;&gt;"",1,"")</f>
        <v/>
      </c>
      <c r="BE3557" s="148">
        <f t="shared" si="1238"/>
        <v>0</v>
      </c>
    </row>
    <row r="3558" spans="1:57" ht="17">
      <c r="A3558" s="137"/>
      <c r="B3558" s="137"/>
      <c r="C3558" s="137"/>
      <c r="D3558" s="138"/>
      <c r="E3558" s="138"/>
      <c r="F3558" s="138"/>
      <c r="G3558" s="138"/>
      <c r="H3558" s="138"/>
      <c r="I3558" s="138"/>
      <c r="J3558" s="138"/>
      <c r="K3558" s="138"/>
      <c r="L3558" s="138" t="s">
        <v>7669</v>
      </c>
      <c r="M3558" s="158"/>
      <c r="N3558" s="139" t="s">
        <v>3963</v>
      </c>
      <c r="O3558" s="140" t="s">
        <v>143</v>
      </c>
      <c r="P3558" s="140" t="s">
        <v>144</v>
      </c>
      <c r="Q3558" s="140" t="s">
        <v>8</v>
      </c>
      <c r="R3558" s="140" t="s">
        <v>15</v>
      </c>
      <c r="S3558" s="140" t="s">
        <v>148</v>
      </c>
      <c r="T3558" s="141" t="s">
        <v>148</v>
      </c>
      <c r="U3558" s="140" t="s">
        <v>18</v>
      </c>
      <c r="V3558" s="141">
        <v>8</v>
      </c>
      <c r="W3558" s="140" t="s">
        <v>4541</v>
      </c>
      <c r="X3558" s="140" t="s">
        <v>4541</v>
      </c>
      <c r="Y3558" s="140" t="s">
        <v>66</v>
      </c>
      <c r="Z3558" s="140" t="s">
        <v>66</v>
      </c>
      <c r="AA3558" s="140" t="s">
        <v>4541</v>
      </c>
      <c r="AB3558" s="140" t="s">
        <v>4541</v>
      </c>
      <c r="AC3558" s="140" t="s">
        <v>66</v>
      </c>
      <c r="AD3558" s="187" t="s">
        <v>66</v>
      </c>
      <c r="AE3558" s="151" t="s">
        <v>4541</v>
      </c>
      <c r="AF3558" s="151" t="s">
        <v>4541</v>
      </c>
      <c r="AG3558" s="134"/>
      <c r="AH3558" s="142"/>
      <c r="AI3558" s="143"/>
      <c r="AJ3558" s="143" t="b">
        <f t="shared" si="1239"/>
        <v>0</v>
      </c>
      <c r="AK3558" s="143" t="str">
        <f>O3558&amp;Q3558&amp;R3558&amp;U3558&amp;V3558&amp;Y3558&amp;Z3558&amp;AC3558&amp;AD3558</f>
        <v>Q12980000</v>
      </c>
      <c r="AL3558" s="95"/>
      <c r="AM3558" s="41"/>
      <c r="AN3558" s="145" t="str">
        <f>N3558&amp;AK3558</f>
        <v>J9NQ12980000</v>
      </c>
      <c r="AO3558" s="145"/>
      <c r="AP3558" s="30"/>
      <c r="AQ3558" s="145"/>
      <c r="AR3558" s="145"/>
      <c r="AS3558" s="145"/>
      <c r="AT3558" s="145"/>
      <c r="AU3558" s="145"/>
      <c r="AV3558" s="145"/>
      <c r="AW3558" s="145"/>
      <c r="AX3558" s="145"/>
      <c r="AY3558" s="145"/>
      <c r="AZ3558" s="145"/>
      <c r="BA3558" s="145"/>
      <c r="BB3558" s="145"/>
      <c r="BC3558" s="145"/>
      <c r="BD3558" s="146"/>
      <c r="BE3558" s="148">
        <f t="shared" si="1238"/>
        <v>0</v>
      </c>
    </row>
    <row r="3559" spans="1:57" ht="17">
      <c r="A3559" s="137">
        <v>3357</v>
      </c>
      <c r="B3559" s="137"/>
      <c r="C3559" s="137"/>
      <c r="D3559" s="138"/>
      <c r="E3559" s="138"/>
      <c r="F3559" s="138"/>
      <c r="G3559" s="138"/>
      <c r="H3559" s="138"/>
      <c r="I3559" s="138"/>
      <c r="J3559" s="138"/>
      <c r="K3559" s="138"/>
      <c r="L3559" s="138" t="s">
        <v>7670</v>
      </c>
      <c r="M3559" s="158"/>
      <c r="N3559" s="139" t="s">
        <v>3963</v>
      </c>
      <c r="O3559" s="140" t="s">
        <v>143</v>
      </c>
      <c r="P3559" s="140" t="s">
        <v>144</v>
      </c>
      <c r="Q3559" s="140" t="s">
        <v>8</v>
      </c>
      <c r="R3559" s="140" t="s">
        <v>15</v>
      </c>
      <c r="S3559" s="140" t="s">
        <v>148</v>
      </c>
      <c r="T3559" s="141" t="s">
        <v>148</v>
      </c>
      <c r="U3559" s="140" t="s">
        <v>18</v>
      </c>
      <c r="V3559" s="141" t="s">
        <v>18</v>
      </c>
      <c r="W3559" s="140" t="s">
        <v>4542</v>
      </c>
      <c r="X3559" s="140" t="s">
        <v>4542</v>
      </c>
      <c r="Y3559" s="140" t="s">
        <v>66</v>
      </c>
      <c r="Z3559" s="140" t="s">
        <v>66</v>
      </c>
      <c r="AA3559" s="140" t="s">
        <v>4542</v>
      </c>
      <c r="AB3559" s="140" t="s">
        <v>4542</v>
      </c>
      <c r="AC3559" s="140" t="s">
        <v>66</v>
      </c>
      <c r="AD3559" s="187" t="s">
        <v>66</v>
      </c>
      <c r="AE3559" s="151" t="s">
        <v>4542</v>
      </c>
      <c r="AF3559" s="151" t="s">
        <v>4542</v>
      </c>
      <c r="AG3559" s="134"/>
      <c r="AH3559" s="142"/>
      <c r="AI3559" s="143"/>
      <c r="AJ3559" s="143" t="b">
        <f t="shared" si="1239"/>
        <v>0</v>
      </c>
      <c r="AK3559" s="143" t="str">
        <f>O3559&amp;Q3559&amp;R3559&amp;U3559&amp;V3559&amp;Y3559&amp;Z3559&amp;AC3559&amp;AD3559</f>
        <v>Q12990000</v>
      </c>
      <c r="AL3559" s="95"/>
      <c r="AM3559" s="41"/>
      <c r="AN3559" s="145" t="str">
        <f>N3559&amp;AK3559</f>
        <v>J9NQ12990000</v>
      </c>
      <c r="AO3559" s="145"/>
      <c r="AP3559" s="30"/>
      <c r="AQ3559" s="145"/>
      <c r="AR3559" s="145" t="str">
        <f>IF(AL3559&lt;&gt;"",1,"")</f>
        <v/>
      </c>
      <c r="AS3559" s="145" t="str">
        <f>IF(IFERROR(VLOOKUP(AE3559,#REF!,1,0),"")&lt;&gt;"",1,"")</f>
        <v/>
      </c>
      <c r="AT3559" s="145" t="str">
        <f>IF(IFERROR(VLOOKUP(AE3559,#REF!,1,0),"")&lt;&gt;"",1,"")</f>
        <v/>
      </c>
      <c r="AU3559" s="145" t="str">
        <f>IF(IFERROR(VLOOKUP(AE3559,#REF!,1,0),"")&lt;&gt;"",1,"")</f>
        <v/>
      </c>
      <c r="AV3559" s="145" t="str">
        <f>IF(IFERROR(VLOOKUP(AE3559,#REF!,1,0),"")&lt;&gt;"",1,"")</f>
        <v/>
      </c>
      <c r="AW3559" s="145" t="str">
        <f>IF(IFERROR(VLOOKUP(AE3559,#REF!,1,0),"")&lt;&gt;"",1,"")</f>
        <v/>
      </c>
      <c r="AX3559" s="145" t="str">
        <f>IF(IFERROR(VLOOKUP(AE3559,#REF!,1,0),"")&lt;&gt;"",1,"")</f>
        <v/>
      </c>
      <c r="AY3559" s="145" t="str">
        <f>IF(IFERROR(VLOOKUP(AE3559,#REF!,1,0),"")&lt;&gt;"",1,"")</f>
        <v/>
      </c>
      <c r="AZ3559" s="145" t="str">
        <f>IF(IFERROR(VLOOKUP(AE3559,#REF!,1,0),"")&lt;&gt;"",1,"")</f>
        <v/>
      </c>
      <c r="BA3559" s="145" t="str">
        <f>IF(IFERROR(VLOOKUP(AE3559,#REF!,1,0),"")&lt;&gt;"",1,"")</f>
        <v/>
      </c>
      <c r="BB3559" s="145" t="str">
        <f>IF(IFERROR(VLOOKUP(AE3559,#REF!,1,0),"")&lt;&gt;"",1,"")</f>
        <v/>
      </c>
      <c r="BC3559" s="145" t="str">
        <f>IF(IFERROR(VLOOKUP(AE3559,#REF!,1,0),"")&lt;&gt;"",1,"")</f>
        <v/>
      </c>
      <c r="BD3559" s="146" t="str">
        <f>IF(IFERROR(VLOOKUP(AE3559,#REF!,1,0),"")&lt;&gt;"",1,"")</f>
        <v/>
      </c>
      <c r="BE3559" s="148">
        <f t="shared" si="1238"/>
        <v>0</v>
      </c>
    </row>
    <row r="3560" spans="1:57" ht="17">
      <c r="A3560" s="137"/>
      <c r="B3560" s="137"/>
      <c r="C3560" s="137"/>
      <c r="D3560" s="138"/>
      <c r="E3560" s="138"/>
      <c r="F3560" s="138"/>
      <c r="G3560" s="138"/>
      <c r="H3560" s="138"/>
      <c r="I3560" s="138"/>
      <c r="J3560" s="138"/>
      <c r="K3560" s="138"/>
      <c r="L3560" s="138" t="s">
        <v>7671</v>
      </c>
      <c r="M3560" s="158"/>
      <c r="N3560" s="139" t="s">
        <v>3963</v>
      </c>
      <c r="O3560" s="140" t="s">
        <v>143</v>
      </c>
      <c r="P3560" s="140" t="s">
        <v>144</v>
      </c>
      <c r="Q3560" s="140" t="s">
        <v>8</v>
      </c>
      <c r="R3560" s="140">
        <v>3</v>
      </c>
      <c r="S3560" s="140" t="s">
        <v>150</v>
      </c>
      <c r="T3560" s="140" t="s">
        <v>150</v>
      </c>
      <c r="U3560" s="140" t="s">
        <v>66</v>
      </c>
      <c r="V3560" s="140" t="s">
        <v>66</v>
      </c>
      <c r="W3560" s="140" t="s">
        <v>150</v>
      </c>
      <c r="X3560" s="140" t="s">
        <v>150</v>
      </c>
      <c r="Y3560" s="140" t="s">
        <v>66</v>
      </c>
      <c r="Z3560" s="140" t="s">
        <v>66</v>
      </c>
      <c r="AA3560" s="140" t="s">
        <v>150</v>
      </c>
      <c r="AB3560" s="140" t="s">
        <v>150</v>
      </c>
      <c r="AC3560" s="140" t="s">
        <v>66</v>
      </c>
      <c r="AD3560" s="187" t="s">
        <v>66</v>
      </c>
      <c r="AE3560" s="151" t="s">
        <v>150</v>
      </c>
      <c r="AF3560" s="151" t="s">
        <v>150</v>
      </c>
      <c r="AG3560" s="134"/>
      <c r="AH3560" s="142"/>
      <c r="AI3560" s="143"/>
      <c r="AJ3560" s="143" t="b">
        <f t="shared" si="1239"/>
        <v>0</v>
      </c>
      <c r="AK3560" s="143" t="str">
        <f>O3560&amp;Q3560&amp;R3560&amp;U3560&amp;V3560&amp;Y3560&amp;Z3560&amp;AC3560&amp;AD3560</f>
        <v>Q13000000</v>
      </c>
      <c r="AL3560" s="95"/>
      <c r="AM3560" s="41"/>
      <c r="AN3560" s="145" t="str">
        <f>N3560&amp;AK3560</f>
        <v>J9NQ13000000</v>
      </c>
      <c r="AO3560" s="145"/>
      <c r="AP3560" s="30"/>
      <c r="AQ3560" s="145"/>
      <c r="AR3560" s="145"/>
      <c r="AS3560" s="145"/>
      <c r="AT3560" s="145"/>
      <c r="AU3560" s="145"/>
      <c r="AV3560" s="145"/>
      <c r="AW3560" s="145"/>
      <c r="AX3560" s="145"/>
      <c r="AY3560" s="145"/>
      <c r="AZ3560" s="145"/>
      <c r="BA3560" s="145"/>
      <c r="BB3560" s="145"/>
      <c r="BC3560" s="145"/>
      <c r="BD3560" s="146"/>
      <c r="BE3560" s="148">
        <f t="shared" si="1238"/>
        <v>0</v>
      </c>
    </row>
    <row r="3561" spans="1:57" ht="17">
      <c r="A3561" s="137">
        <v>3358</v>
      </c>
      <c r="B3561" s="137"/>
      <c r="C3561" s="137"/>
      <c r="D3561" s="138"/>
      <c r="E3561" s="138"/>
      <c r="F3561" s="138"/>
      <c r="G3561" s="138"/>
      <c r="H3561" s="138"/>
      <c r="I3561" s="138"/>
      <c r="J3561" s="138"/>
      <c r="K3561" s="138"/>
      <c r="L3561" s="138" t="s">
        <v>7672</v>
      </c>
      <c r="M3561" s="158"/>
      <c r="N3561" s="139" t="s">
        <v>3963</v>
      </c>
      <c r="O3561" s="140" t="s">
        <v>143</v>
      </c>
      <c r="P3561" s="140" t="s">
        <v>144</v>
      </c>
      <c r="Q3561" s="140" t="s">
        <v>8</v>
      </c>
      <c r="R3561" s="140">
        <v>3</v>
      </c>
      <c r="S3561" s="140" t="s">
        <v>150</v>
      </c>
      <c r="T3561" s="140" t="s">
        <v>150</v>
      </c>
      <c r="U3561" s="140" t="s">
        <v>8</v>
      </c>
      <c r="V3561" s="141" t="s">
        <v>8</v>
      </c>
      <c r="W3561" s="140" t="s">
        <v>4543</v>
      </c>
      <c r="X3561" s="140" t="s">
        <v>4543</v>
      </c>
      <c r="Y3561" s="140" t="s">
        <v>66</v>
      </c>
      <c r="Z3561" s="140" t="s">
        <v>66</v>
      </c>
      <c r="AA3561" s="140" t="s">
        <v>4543</v>
      </c>
      <c r="AB3561" s="140" t="s">
        <v>4543</v>
      </c>
      <c r="AC3561" s="140" t="s">
        <v>66</v>
      </c>
      <c r="AD3561" s="187" t="s">
        <v>66</v>
      </c>
      <c r="AE3561" s="151" t="s">
        <v>4543</v>
      </c>
      <c r="AF3561" s="151" t="s">
        <v>4543</v>
      </c>
      <c r="AG3561" s="134"/>
      <c r="AH3561" s="142"/>
      <c r="AI3561" s="143"/>
      <c r="AJ3561" s="143" t="b">
        <f t="shared" si="1239"/>
        <v>0</v>
      </c>
      <c r="AK3561" s="143" t="str">
        <f>O3561&amp;Q3561&amp;R3561&amp;U3561&amp;V3561&amp;Y3561&amp;Z3561&amp;AC3561&amp;AD3561</f>
        <v>Q13110000</v>
      </c>
      <c r="AL3561" s="95"/>
      <c r="AM3561" s="41"/>
      <c r="AN3561" s="145" t="str">
        <f>N3561&amp;AK3561</f>
        <v>J9NQ13110000</v>
      </c>
      <c r="AO3561" s="145"/>
      <c r="AP3561" s="30"/>
      <c r="AQ3561" s="145"/>
      <c r="AR3561" s="145" t="str">
        <f t="shared" ref="AR3561:AR3566" si="1242">IF(AL3561&lt;&gt;"",1,"")</f>
        <v/>
      </c>
      <c r="AS3561" s="145" t="str">
        <f>IF(IFERROR(VLOOKUP(AE3561,#REF!,1,0),"")&lt;&gt;"",1,"")</f>
        <v/>
      </c>
      <c r="AT3561" s="145" t="str">
        <f>IF(IFERROR(VLOOKUP(AE3561,#REF!,1,0),"")&lt;&gt;"",1,"")</f>
        <v/>
      </c>
      <c r="AU3561" s="145" t="str">
        <f>IF(IFERROR(VLOOKUP(AE3561,#REF!,1,0),"")&lt;&gt;"",1,"")</f>
        <v/>
      </c>
      <c r="AV3561" s="145" t="str">
        <f>IF(IFERROR(VLOOKUP(AE3561,#REF!,1,0),"")&lt;&gt;"",1,"")</f>
        <v/>
      </c>
      <c r="AW3561" s="145" t="str">
        <f>IF(IFERROR(VLOOKUP(AE3561,#REF!,1,0),"")&lt;&gt;"",1,"")</f>
        <v/>
      </c>
      <c r="AX3561" s="145" t="str">
        <f>IF(IFERROR(VLOOKUP(AE3561,#REF!,1,0),"")&lt;&gt;"",1,"")</f>
        <v/>
      </c>
      <c r="AY3561" s="145" t="str">
        <f>IF(IFERROR(VLOOKUP(AE3561,#REF!,1,0),"")&lt;&gt;"",1,"")</f>
        <v/>
      </c>
      <c r="AZ3561" s="145" t="str">
        <f>IF(IFERROR(VLOOKUP(AE3561,#REF!,1,0),"")&lt;&gt;"",1,"")</f>
        <v/>
      </c>
      <c r="BA3561" s="145" t="str">
        <f>IF(IFERROR(VLOOKUP(AE3561,#REF!,1,0),"")&lt;&gt;"",1,"")</f>
        <v/>
      </c>
      <c r="BB3561" s="145" t="str">
        <f>IF(IFERROR(VLOOKUP(AE3561,#REF!,1,0),"")&lt;&gt;"",1,"")</f>
        <v/>
      </c>
      <c r="BC3561" s="145" t="str">
        <f>IF(IFERROR(VLOOKUP(AE3561,#REF!,1,0),"")&lt;&gt;"",1,"")</f>
        <v/>
      </c>
      <c r="BD3561" s="146" t="str">
        <f>IF(IFERROR(VLOOKUP(AE3561,#REF!,1,0),"")&lt;&gt;"",1,"")</f>
        <v/>
      </c>
      <c r="BE3561" s="148">
        <f t="shared" si="1238"/>
        <v>0</v>
      </c>
    </row>
    <row r="3562" spans="1:57" ht="17">
      <c r="A3562" s="137">
        <v>3359</v>
      </c>
      <c r="B3562" s="137"/>
      <c r="C3562" s="137"/>
      <c r="D3562" s="138"/>
      <c r="E3562" s="138"/>
      <c r="F3562" s="138"/>
      <c r="G3562" s="138"/>
      <c r="H3562" s="138"/>
      <c r="I3562" s="138"/>
      <c r="J3562" s="138"/>
      <c r="K3562" s="138"/>
      <c r="L3562" s="138" t="s">
        <v>7673</v>
      </c>
      <c r="M3562" s="158"/>
      <c r="N3562" s="139" t="s">
        <v>3963</v>
      </c>
      <c r="O3562" s="140" t="s">
        <v>143</v>
      </c>
      <c r="P3562" s="140" t="s">
        <v>144</v>
      </c>
      <c r="Q3562" s="140" t="s">
        <v>8</v>
      </c>
      <c r="R3562" s="140">
        <v>3</v>
      </c>
      <c r="S3562" s="140" t="s">
        <v>150</v>
      </c>
      <c r="T3562" s="140" t="s">
        <v>150</v>
      </c>
      <c r="U3562" s="140" t="s">
        <v>8</v>
      </c>
      <c r="V3562" s="141">
        <v>2</v>
      </c>
      <c r="W3562" s="140" t="s">
        <v>4544</v>
      </c>
      <c r="X3562" s="140" t="s">
        <v>4544</v>
      </c>
      <c r="Y3562" s="140" t="s">
        <v>66</v>
      </c>
      <c r="Z3562" s="140" t="s">
        <v>66</v>
      </c>
      <c r="AA3562" s="140" t="s">
        <v>4544</v>
      </c>
      <c r="AB3562" s="140" t="s">
        <v>4544</v>
      </c>
      <c r="AC3562" s="140" t="s">
        <v>66</v>
      </c>
      <c r="AD3562" s="187" t="s">
        <v>66</v>
      </c>
      <c r="AE3562" s="151" t="s">
        <v>4544</v>
      </c>
      <c r="AF3562" s="151" t="s">
        <v>4544</v>
      </c>
      <c r="AG3562" s="134"/>
      <c r="AH3562" s="142"/>
      <c r="AI3562" s="143"/>
      <c r="AJ3562" s="143" t="b">
        <f t="shared" si="1239"/>
        <v>0</v>
      </c>
      <c r="AK3562" s="143" t="str">
        <f>O3562&amp;Q3562&amp;R3562&amp;U3562&amp;V3562&amp;Y3562&amp;Z3562&amp;AC3562&amp;AD3562</f>
        <v>Q13120000</v>
      </c>
      <c r="AL3562" s="95"/>
      <c r="AM3562" s="41"/>
      <c r="AN3562" s="145" t="str">
        <f>N3562&amp;AK3562</f>
        <v>J9NQ13120000</v>
      </c>
      <c r="AO3562" s="145"/>
      <c r="AP3562" s="30"/>
      <c r="AQ3562" s="145"/>
      <c r="AR3562" s="145" t="str">
        <f t="shared" si="1242"/>
        <v/>
      </c>
      <c r="AS3562" s="145" t="str">
        <f>IF(IFERROR(VLOOKUP(AE3562,#REF!,1,0),"")&lt;&gt;"",1,"")</f>
        <v/>
      </c>
      <c r="AT3562" s="145" t="str">
        <f>IF(IFERROR(VLOOKUP(AE3562,#REF!,1,0),"")&lt;&gt;"",1,"")</f>
        <v/>
      </c>
      <c r="AU3562" s="145" t="str">
        <f>IF(IFERROR(VLOOKUP(AE3562,#REF!,1,0),"")&lt;&gt;"",1,"")</f>
        <v/>
      </c>
      <c r="AV3562" s="145" t="str">
        <f>IF(IFERROR(VLOOKUP(AE3562,#REF!,1,0),"")&lt;&gt;"",1,"")</f>
        <v/>
      </c>
      <c r="AW3562" s="145" t="str">
        <f>IF(IFERROR(VLOOKUP(AE3562,#REF!,1,0),"")&lt;&gt;"",1,"")</f>
        <v/>
      </c>
      <c r="AX3562" s="145" t="str">
        <f>IF(IFERROR(VLOOKUP(AE3562,#REF!,1,0),"")&lt;&gt;"",1,"")</f>
        <v/>
      </c>
      <c r="AY3562" s="145" t="str">
        <f>IF(IFERROR(VLOOKUP(AE3562,#REF!,1,0),"")&lt;&gt;"",1,"")</f>
        <v/>
      </c>
      <c r="AZ3562" s="145" t="str">
        <f>IF(IFERROR(VLOOKUP(AE3562,#REF!,1,0),"")&lt;&gt;"",1,"")</f>
        <v/>
      </c>
      <c r="BA3562" s="145" t="str">
        <f>IF(IFERROR(VLOOKUP(AE3562,#REF!,1,0),"")&lt;&gt;"",1,"")</f>
        <v/>
      </c>
      <c r="BB3562" s="145" t="str">
        <f>IF(IFERROR(VLOOKUP(AE3562,#REF!,1,0),"")&lt;&gt;"",1,"")</f>
        <v/>
      </c>
      <c r="BC3562" s="145" t="str">
        <f>IF(IFERROR(VLOOKUP(AE3562,#REF!,1,0),"")&lt;&gt;"",1,"")</f>
        <v/>
      </c>
      <c r="BD3562" s="146" t="str">
        <f>IF(IFERROR(VLOOKUP(AE3562,#REF!,1,0),"")&lt;&gt;"",1,"")</f>
        <v/>
      </c>
      <c r="BE3562" s="148">
        <f t="shared" si="1238"/>
        <v>0</v>
      </c>
    </row>
    <row r="3563" spans="1:57" ht="17">
      <c r="A3563" s="137">
        <v>3360</v>
      </c>
      <c r="B3563" s="137"/>
      <c r="C3563" s="137"/>
      <c r="D3563" s="138"/>
      <c r="E3563" s="138"/>
      <c r="F3563" s="138"/>
      <c r="G3563" s="138"/>
      <c r="H3563" s="138"/>
      <c r="I3563" s="138"/>
      <c r="J3563" s="138"/>
      <c r="K3563" s="138"/>
      <c r="L3563" s="138" t="s">
        <v>7674</v>
      </c>
      <c r="M3563" s="158"/>
      <c r="N3563" s="139" t="s">
        <v>3963</v>
      </c>
      <c r="O3563" s="140" t="s">
        <v>143</v>
      </c>
      <c r="P3563" s="140" t="s">
        <v>144</v>
      </c>
      <c r="Q3563" s="140" t="s">
        <v>8</v>
      </c>
      <c r="R3563" s="140">
        <v>3</v>
      </c>
      <c r="S3563" s="140" t="s">
        <v>150</v>
      </c>
      <c r="T3563" s="140" t="s">
        <v>150</v>
      </c>
      <c r="U3563" s="140" t="s">
        <v>8</v>
      </c>
      <c r="V3563" s="141">
        <v>3</v>
      </c>
      <c r="W3563" s="140" t="s">
        <v>4545</v>
      </c>
      <c r="X3563" s="140" t="s">
        <v>4545</v>
      </c>
      <c r="Y3563" s="140" t="s">
        <v>66</v>
      </c>
      <c r="Z3563" s="140" t="s">
        <v>66</v>
      </c>
      <c r="AA3563" s="140" t="s">
        <v>4545</v>
      </c>
      <c r="AB3563" s="140" t="s">
        <v>4545</v>
      </c>
      <c r="AC3563" s="140" t="s">
        <v>66</v>
      </c>
      <c r="AD3563" s="187" t="s">
        <v>66</v>
      </c>
      <c r="AE3563" s="151" t="s">
        <v>4545</v>
      </c>
      <c r="AF3563" s="151" t="s">
        <v>4545</v>
      </c>
      <c r="AG3563" s="134"/>
      <c r="AH3563" s="142"/>
      <c r="AI3563" s="143"/>
      <c r="AJ3563" s="143" t="b">
        <f t="shared" si="1239"/>
        <v>0</v>
      </c>
      <c r="AK3563" s="143" t="str">
        <f>O3563&amp;Q3563&amp;R3563&amp;U3563&amp;V3563&amp;Y3563&amp;Z3563&amp;AC3563&amp;AD3563</f>
        <v>Q13130000</v>
      </c>
      <c r="AL3563" s="95"/>
      <c r="AM3563" s="41"/>
      <c r="AN3563" s="145" t="str">
        <f>N3563&amp;AK3563</f>
        <v>J9NQ13130000</v>
      </c>
      <c r="AO3563" s="145"/>
      <c r="AP3563" s="30"/>
      <c r="AQ3563" s="145"/>
      <c r="AR3563" s="145" t="str">
        <f t="shared" si="1242"/>
        <v/>
      </c>
      <c r="AS3563" s="145" t="str">
        <f>IF(IFERROR(VLOOKUP(AE3563,#REF!,1,0),"")&lt;&gt;"",1,"")</f>
        <v/>
      </c>
      <c r="AT3563" s="145" t="str">
        <f>IF(IFERROR(VLOOKUP(AE3563,#REF!,1,0),"")&lt;&gt;"",1,"")</f>
        <v/>
      </c>
      <c r="AU3563" s="145" t="str">
        <f>IF(IFERROR(VLOOKUP(AE3563,#REF!,1,0),"")&lt;&gt;"",1,"")</f>
        <v/>
      </c>
      <c r="AV3563" s="145" t="str">
        <f>IF(IFERROR(VLOOKUP(AE3563,#REF!,1,0),"")&lt;&gt;"",1,"")</f>
        <v/>
      </c>
      <c r="AW3563" s="145" t="str">
        <f>IF(IFERROR(VLOOKUP(AE3563,#REF!,1,0),"")&lt;&gt;"",1,"")</f>
        <v/>
      </c>
      <c r="AX3563" s="145" t="str">
        <f>IF(IFERROR(VLOOKUP(AE3563,#REF!,1,0),"")&lt;&gt;"",1,"")</f>
        <v/>
      </c>
      <c r="AY3563" s="145" t="str">
        <f>IF(IFERROR(VLOOKUP(AE3563,#REF!,1,0),"")&lt;&gt;"",1,"")</f>
        <v/>
      </c>
      <c r="AZ3563" s="145" t="str">
        <f>IF(IFERROR(VLOOKUP(AE3563,#REF!,1,0),"")&lt;&gt;"",1,"")</f>
        <v/>
      </c>
      <c r="BA3563" s="145" t="str">
        <f>IF(IFERROR(VLOOKUP(AE3563,#REF!,1,0),"")&lt;&gt;"",1,"")</f>
        <v/>
      </c>
      <c r="BB3563" s="145" t="str">
        <f>IF(IFERROR(VLOOKUP(AE3563,#REF!,1,0),"")&lt;&gt;"",1,"")</f>
        <v/>
      </c>
      <c r="BC3563" s="145" t="str">
        <f>IF(IFERROR(VLOOKUP(AE3563,#REF!,1,0),"")&lt;&gt;"",1,"")</f>
        <v/>
      </c>
      <c r="BD3563" s="146" t="str">
        <f>IF(IFERROR(VLOOKUP(AE3563,#REF!,1,0),"")&lt;&gt;"",1,"")</f>
        <v/>
      </c>
      <c r="BE3563" s="148">
        <f t="shared" si="1238"/>
        <v>0</v>
      </c>
    </row>
    <row r="3564" spans="1:57" ht="17">
      <c r="A3564" s="137">
        <v>3361</v>
      </c>
      <c r="B3564" s="137"/>
      <c r="C3564" s="137"/>
      <c r="D3564" s="138"/>
      <c r="E3564" s="138"/>
      <c r="F3564" s="138"/>
      <c r="G3564" s="138"/>
      <c r="H3564" s="138"/>
      <c r="I3564" s="138"/>
      <c r="J3564" s="138"/>
      <c r="K3564" s="138"/>
      <c r="L3564" s="138" t="s">
        <v>7675</v>
      </c>
      <c r="M3564" s="158"/>
      <c r="N3564" s="139" t="s">
        <v>3963</v>
      </c>
      <c r="O3564" s="140" t="s">
        <v>143</v>
      </c>
      <c r="P3564" s="140" t="s">
        <v>144</v>
      </c>
      <c r="Q3564" s="140" t="s">
        <v>8</v>
      </c>
      <c r="R3564" s="140">
        <v>3</v>
      </c>
      <c r="S3564" s="140" t="s">
        <v>150</v>
      </c>
      <c r="T3564" s="140" t="s">
        <v>150</v>
      </c>
      <c r="U3564" s="140" t="s">
        <v>8</v>
      </c>
      <c r="V3564" s="141">
        <v>4</v>
      </c>
      <c r="W3564" s="140" t="s">
        <v>4546</v>
      </c>
      <c r="X3564" s="140" t="s">
        <v>4546</v>
      </c>
      <c r="Y3564" s="140" t="s">
        <v>66</v>
      </c>
      <c r="Z3564" s="140" t="s">
        <v>66</v>
      </c>
      <c r="AA3564" s="140" t="s">
        <v>4546</v>
      </c>
      <c r="AB3564" s="140" t="s">
        <v>4546</v>
      </c>
      <c r="AC3564" s="140" t="s">
        <v>66</v>
      </c>
      <c r="AD3564" s="187" t="s">
        <v>66</v>
      </c>
      <c r="AE3564" s="151" t="s">
        <v>4546</v>
      </c>
      <c r="AF3564" s="151" t="s">
        <v>4546</v>
      </c>
      <c r="AG3564" s="134"/>
      <c r="AH3564" s="142"/>
      <c r="AI3564" s="143"/>
      <c r="AJ3564" s="143" t="b">
        <f t="shared" si="1239"/>
        <v>0</v>
      </c>
      <c r="AK3564" s="143" t="str">
        <f>O3564&amp;Q3564&amp;R3564&amp;U3564&amp;V3564&amp;Y3564&amp;Z3564&amp;AC3564&amp;AD3564</f>
        <v>Q13140000</v>
      </c>
      <c r="AL3564" s="95"/>
      <c r="AM3564" s="41"/>
      <c r="AN3564" s="145" t="str">
        <f>N3564&amp;AK3564</f>
        <v>J9NQ13140000</v>
      </c>
      <c r="AO3564" s="145"/>
      <c r="AP3564" s="30"/>
      <c r="AQ3564" s="145"/>
      <c r="AR3564" s="145" t="str">
        <f t="shared" si="1242"/>
        <v/>
      </c>
      <c r="AS3564" s="145" t="str">
        <f>IF(IFERROR(VLOOKUP(AE3564,#REF!,1,0),"")&lt;&gt;"",1,"")</f>
        <v/>
      </c>
      <c r="AT3564" s="145" t="str">
        <f>IF(IFERROR(VLOOKUP(AE3564,#REF!,1,0),"")&lt;&gt;"",1,"")</f>
        <v/>
      </c>
      <c r="AU3564" s="145" t="str">
        <f>IF(IFERROR(VLOOKUP(AE3564,#REF!,1,0),"")&lt;&gt;"",1,"")</f>
        <v/>
      </c>
      <c r="AV3564" s="145" t="str">
        <f>IF(IFERROR(VLOOKUP(AE3564,#REF!,1,0),"")&lt;&gt;"",1,"")</f>
        <v/>
      </c>
      <c r="AW3564" s="145" t="str">
        <f>IF(IFERROR(VLOOKUP(AE3564,#REF!,1,0),"")&lt;&gt;"",1,"")</f>
        <v/>
      </c>
      <c r="AX3564" s="145" t="str">
        <f>IF(IFERROR(VLOOKUP(AE3564,#REF!,1,0),"")&lt;&gt;"",1,"")</f>
        <v/>
      </c>
      <c r="AY3564" s="145" t="str">
        <f>IF(IFERROR(VLOOKUP(AE3564,#REF!,1,0),"")&lt;&gt;"",1,"")</f>
        <v/>
      </c>
      <c r="AZ3564" s="145" t="str">
        <f>IF(IFERROR(VLOOKUP(AE3564,#REF!,1,0),"")&lt;&gt;"",1,"")</f>
        <v/>
      </c>
      <c r="BA3564" s="145" t="str">
        <f>IF(IFERROR(VLOOKUP(AE3564,#REF!,1,0),"")&lt;&gt;"",1,"")</f>
        <v/>
      </c>
      <c r="BB3564" s="145" t="str">
        <f>IF(IFERROR(VLOOKUP(AE3564,#REF!,1,0),"")&lt;&gt;"",1,"")</f>
        <v/>
      </c>
      <c r="BC3564" s="145" t="str">
        <f>IF(IFERROR(VLOOKUP(AE3564,#REF!,1,0),"")&lt;&gt;"",1,"")</f>
        <v/>
      </c>
      <c r="BD3564" s="146" t="str">
        <f>IF(IFERROR(VLOOKUP(AE3564,#REF!,1,0),"")&lt;&gt;"",1,"")</f>
        <v/>
      </c>
      <c r="BE3564" s="148">
        <f t="shared" si="1238"/>
        <v>0</v>
      </c>
    </row>
    <row r="3565" spans="1:57" ht="17">
      <c r="A3565" s="137">
        <v>3362</v>
      </c>
      <c r="B3565" s="137"/>
      <c r="C3565" s="137"/>
      <c r="D3565" s="138"/>
      <c r="E3565" s="138"/>
      <c r="F3565" s="138"/>
      <c r="G3565" s="138"/>
      <c r="H3565" s="138"/>
      <c r="I3565" s="138"/>
      <c r="J3565" s="138"/>
      <c r="K3565" s="138"/>
      <c r="L3565" s="138" t="s">
        <v>7676</v>
      </c>
      <c r="M3565" s="158"/>
      <c r="N3565" s="139" t="s">
        <v>3963</v>
      </c>
      <c r="O3565" s="140" t="s">
        <v>143</v>
      </c>
      <c r="P3565" s="140" t="s">
        <v>144</v>
      </c>
      <c r="Q3565" s="140" t="s">
        <v>8</v>
      </c>
      <c r="R3565" s="140">
        <v>3</v>
      </c>
      <c r="S3565" s="140" t="s">
        <v>150</v>
      </c>
      <c r="T3565" s="140" t="s">
        <v>150</v>
      </c>
      <c r="U3565" s="140" t="s">
        <v>8</v>
      </c>
      <c r="V3565" s="141">
        <v>5</v>
      </c>
      <c r="W3565" s="140" t="s">
        <v>4547</v>
      </c>
      <c r="X3565" s="140" t="s">
        <v>4547</v>
      </c>
      <c r="Y3565" s="140" t="s">
        <v>66</v>
      </c>
      <c r="Z3565" s="140" t="s">
        <v>66</v>
      </c>
      <c r="AA3565" s="140" t="s">
        <v>4547</v>
      </c>
      <c r="AB3565" s="140" t="s">
        <v>4547</v>
      </c>
      <c r="AC3565" s="140" t="s">
        <v>66</v>
      </c>
      <c r="AD3565" s="187" t="s">
        <v>66</v>
      </c>
      <c r="AE3565" s="151" t="s">
        <v>4547</v>
      </c>
      <c r="AF3565" s="151" t="s">
        <v>4547</v>
      </c>
      <c r="AG3565" s="134"/>
      <c r="AH3565" s="142"/>
      <c r="AI3565" s="143"/>
      <c r="AJ3565" s="143" t="b">
        <f t="shared" si="1239"/>
        <v>0</v>
      </c>
      <c r="AK3565" s="143" t="str">
        <f>O3565&amp;Q3565&amp;R3565&amp;U3565&amp;V3565&amp;Y3565&amp;Z3565&amp;AC3565&amp;AD3565</f>
        <v>Q13150000</v>
      </c>
      <c r="AL3565" s="95"/>
      <c r="AM3565" s="41"/>
      <c r="AN3565" s="145" t="str">
        <f>N3565&amp;AK3565</f>
        <v>J9NQ13150000</v>
      </c>
      <c r="AO3565" s="145"/>
      <c r="AP3565" s="30"/>
      <c r="AQ3565" s="145"/>
      <c r="AR3565" s="145" t="str">
        <f t="shared" si="1242"/>
        <v/>
      </c>
      <c r="AS3565" s="145" t="str">
        <f>IF(IFERROR(VLOOKUP(AE3565,#REF!,1,0),"")&lt;&gt;"",1,"")</f>
        <v/>
      </c>
      <c r="AT3565" s="145" t="str">
        <f>IF(IFERROR(VLOOKUP(AE3565,#REF!,1,0),"")&lt;&gt;"",1,"")</f>
        <v/>
      </c>
      <c r="AU3565" s="145" t="str">
        <f>IF(IFERROR(VLOOKUP(AE3565,#REF!,1,0),"")&lt;&gt;"",1,"")</f>
        <v/>
      </c>
      <c r="AV3565" s="145" t="str">
        <f>IF(IFERROR(VLOOKUP(AE3565,#REF!,1,0),"")&lt;&gt;"",1,"")</f>
        <v/>
      </c>
      <c r="AW3565" s="145" t="str">
        <f>IF(IFERROR(VLOOKUP(AE3565,#REF!,1,0),"")&lt;&gt;"",1,"")</f>
        <v/>
      </c>
      <c r="AX3565" s="145" t="str">
        <f>IF(IFERROR(VLOOKUP(AE3565,#REF!,1,0),"")&lt;&gt;"",1,"")</f>
        <v/>
      </c>
      <c r="AY3565" s="145" t="str">
        <f>IF(IFERROR(VLOOKUP(AE3565,#REF!,1,0),"")&lt;&gt;"",1,"")</f>
        <v/>
      </c>
      <c r="AZ3565" s="145" t="str">
        <f>IF(IFERROR(VLOOKUP(AE3565,#REF!,1,0),"")&lt;&gt;"",1,"")</f>
        <v/>
      </c>
      <c r="BA3565" s="145" t="str">
        <f>IF(IFERROR(VLOOKUP(AE3565,#REF!,1,0),"")&lt;&gt;"",1,"")</f>
        <v/>
      </c>
      <c r="BB3565" s="145" t="str">
        <f>IF(IFERROR(VLOOKUP(AE3565,#REF!,1,0),"")&lt;&gt;"",1,"")</f>
        <v/>
      </c>
      <c r="BC3565" s="145" t="str">
        <f>IF(IFERROR(VLOOKUP(AE3565,#REF!,1,0),"")&lt;&gt;"",1,"")</f>
        <v/>
      </c>
      <c r="BD3565" s="146" t="str">
        <f>IF(IFERROR(VLOOKUP(AE3565,#REF!,1,0),"")&lt;&gt;"",1,"")</f>
        <v/>
      </c>
      <c r="BE3565" s="148">
        <f t="shared" si="1238"/>
        <v>0</v>
      </c>
    </row>
    <row r="3566" spans="1:57" ht="17">
      <c r="A3566" s="137">
        <v>3363</v>
      </c>
      <c r="B3566" s="137"/>
      <c r="C3566" s="137"/>
      <c r="D3566" s="138"/>
      <c r="E3566" s="138"/>
      <c r="F3566" s="138"/>
      <c r="G3566" s="138"/>
      <c r="H3566" s="138"/>
      <c r="I3566" s="138"/>
      <c r="J3566" s="138"/>
      <c r="K3566" s="138"/>
      <c r="L3566" s="138" t="s">
        <v>7677</v>
      </c>
      <c r="M3566" s="158"/>
      <c r="N3566" s="139" t="s">
        <v>3963</v>
      </c>
      <c r="O3566" s="140" t="s">
        <v>143</v>
      </c>
      <c r="P3566" s="140" t="s">
        <v>144</v>
      </c>
      <c r="Q3566" s="140" t="s">
        <v>8</v>
      </c>
      <c r="R3566" s="140">
        <v>3</v>
      </c>
      <c r="S3566" s="140" t="s">
        <v>150</v>
      </c>
      <c r="T3566" s="140" t="s">
        <v>150</v>
      </c>
      <c r="U3566" s="140" t="s">
        <v>8</v>
      </c>
      <c r="V3566" s="141">
        <v>6</v>
      </c>
      <c r="W3566" s="140" t="s">
        <v>4548</v>
      </c>
      <c r="X3566" s="140" t="s">
        <v>4548</v>
      </c>
      <c r="Y3566" s="140" t="s">
        <v>66</v>
      </c>
      <c r="Z3566" s="140" t="s">
        <v>66</v>
      </c>
      <c r="AA3566" s="140" t="s">
        <v>4548</v>
      </c>
      <c r="AB3566" s="140" t="s">
        <v>4548</v>
      </c>
      <c r="AC3566" s="140" t="s">
        <v>66</v>
      </c>
      <c r="AD3566" s="187" t="s">
        <v>66</v>
      </c>
      <c r="AE3566" s="140" t="s">
        <v>4548</v>
      </c>
      <c r="AF3566" s="140" t="s">
        <v>4548</v>
      </c>
      <c r="AG3566" s="134"/>
      <c r="AH3566" s="142"/>
      <c r="AI3566" s="143"/>
      <c r="AJ3566" s="143" t="b">
        <f t="shared" si="1239"/>
        <v>0</v>
      </c>
      <c r="AK3566" s="143" t="str">
        <f>O3566&amp;Q3566&amp;R3566&amp;U3566&amp;V3566&amp;Y3566&amp;Z3566&amp;AC3566&amp;AD3566</f>
        <v>Q13160000</v>
      </c>
      <c r="AL3566" s="95"/>
      <c r="AM3566" s="41"/>
      <c r="AN3566" s="145" t="str">
        <f>N3566&amp;AK3566</f>
        <v>J9NQ13160000</v>
      </c>
      <c r="AO3566" s="145"/>
      <c r="AP3566" s="30"/>
      <c r="AQ3566" s="145"/>
      <c r="AR3566" s="145" t="str">
        <f t="shared" si="1242"/>
        <v/>
      </c>
      <c r="AS3566" s="145" t="str">
        <f>IF(IFERROR(VLOOKUP(AE3566,#REF!,1,0),"")&lt;&gt;"",1,"")</f>
        <v/>
      </c>
      <c r="AT3566" s="145" t="str">
        <f>IF(IFERROR(VLOOKUP(AE3566,#REF!,1,0),"")&lt;&gt;"",1,"")</f>
        <v/>
      </c>
      <c r="AU3566" s="145" t="str">
        <f>IF(IFERROR(VLOOKUP(AE3566,#REF!,1,0),"")&lt;&gt;"",1,"")</f>
        <v/>
      </c>
      <c r="AV3566" s="145" t="str">
        <f>IF(IFERROR(VLOOKUP(AE3566,#REF!,1,0),"")&lt;&gt;"",1,"")</f>
        <v/>
      </c>
      <c r="AW3566" s="145" t="str">
        <f>IF(IFERROR(VLOOKUP(AE3566,#REF!,1,0),"")&lt;&gt;"",1,"")</f>
        <v/>
      </c>
      <c r="AX3566" s="145" t="str">
        <f>IF(IFERROR(VLOOKUP(AE3566,#REF!,1,0),"")&lt;&gt;"",1,"")</f>
        <v/>
      </c>
      <c r="AY3566" s="145" t="str">
        <f>IF(IFERROR(VLOOKUP(AE3566,#REF!,1,0),"")&lt;&gt;"",1,"")</f>
        <v/>
      </c>
      <c r="AZ3566" s="145" t="str">
        <f>IF(IFERROR(VLOOKUP(AE3566,#REF!,1,0),"")&lt;&gt;"",1,"")</f>
        <v/>
      </c>
      <c r="BA3566" s="145" t="str">
        <f>IF(IFERROR(VLOOKUP(AE3566,#REF!,1,0),"")&lt;&gt;"",1,"")</f>
        <v/>
      </c>
      <c r="BB3566" s="145" t="str">
        <f>IF(IFERROR(VLOOKUP(AE3566,#REF!,1,0),"")&lt;&gt;"",1,"")</f>
        <v/>
      </c>
      <c r="BC3566" s="145" t="str">
        <f>IF(IFERROR(VLOOKUP(AE3566,#REF!,1,0),"")&lt;&gt;"",1,"")</f>
        <v/>
      </c>
      <c r="BD3566" s="146" t="str">
        <f>IF(IFERROR(VLOOKUP(AE3566,#REF!,1,0),"")&lt;&gt;"",1,"")</f>
        <v/>
      </c>
      <c r="BE3566" s="148">
        <f t="shared" si="1238"/>
        <v>0</v>
      </c>
    </row>
    <row r="3567" spans="1:57" ht="17">
      <c r="A3567" s="137"/>
      <c r="B3567" s="137"/>
      <c r="C3567" s="137"/>
      <c r="D3567" s="138"/>
      <c r="E3567" s="138"/>
      <c r="F3567" s="138"/>
      <c r="G3567" s="138"/>
      <c r="H3567" s="138"/>
      <c r="I3567" s="138"/>
      <c r="J3567" s="138"/>
      <c r="K3567" s="138"/>
      <c r="L3567" s="138" t="s">
        <v>7678</v>
      </c>
      <c r="M3567" s="158"/>
      <c r="N3567" s="139" t="s">
        <v>3963</v>
      </c>
      <c r="O3567" s="140" t="s">
        <v>143</v>
      </c>
      <c r="P3567" s="140" t="s">
        <v>144</v>
      </c>
      <c r="Q3567" s="140" t="s">
        <v>8</v>
      </c>
      <c r="R3567" s="140">
        <v>3</v>
      </c>
      <c r="S3567" s="140" t="s">
        <v>150</v>
      </c>
      <c r="T3567" s="140" t="s">
        <v>150</v>
      </c>
      <c r="U3567" s="140" t="s">
        <v>18</v>
      </c>
      <c r="V3567" s="141">
        <v>8</v>
      </c>
      <c r="W3567" s="140" t="s">
        <v>4549</v>
      </c>
      <c r="X3567" s="140" t="s">
        <v>4550</v>
      </c>
      <c r="Y3567" s="140" t="s">
        <v>66</v>
      </c>
      <c r="Z3567" s="140" t="s">
        <v>66</v>
      </c>
      <c r="AA3567" s="140" t="s">
        <v>4550</v>
      </c>
      <c r="AB3567" s="140" t="s">
        <v>4550</v>
      </c>
      <c r="AC3567" s="140" t="s">
        <v>66</v>
      </c>
      <c r="AD3567" s="187" t="s">
        <v>66</v>
      </c>
      <c r="AE3567" s="151" t="s">
        <v>4550</v>
      </c>
      <c r="AF3567" s="151" t="s">
        <v>4550</v>
      </c>
      <c r="AG3567" s="134"/>
      <c r="AH3567" s="142"/>
      <c r="AI3567" s="143"/>
      <c r="AJ3567" s="143" t="b">
        <f t="shared" si="1239"/>
        <v>0</v>
      </c>
      <c r="AK3567" s="143" t="str">
        <f>O3567&amp;Q3567&amp;R3567&amp;U3567&amp;V3567&amp;Y3567&amp;Z3567&amp;AC3567&amp;AD3567</f>
        <v>Q13980000</v>
      </c>
      <c r="AL3567" s="95"/>
      <c r="AM3567" s="41"/>
      <c r="AN3567" s="145" t="str">
        <f>N3567&amp;AK3567</f>
        <v>J9NQ13980000</v>
      </c>
      <c r="AO3567" s="145"/>
      <c r="AP3567" s="30"/>
      <c r="AQ3567" s="145"/>
      <c r="AR3567" s="145"/>
      <c r="AS3567" s="145"/>
      <c r="AT3567" s="145"/>
      <c r="AU3567" s="145"/>
      <c r="AV3567" s="145"/>
      <c r="AW3567" s="145"/>
      <c r="AX3567" s="145"/>
      <c r="AY3567" s="145"/>
      <c r="AZ3567" s="145"/>
      <c r="BA3567" s="145"/>
      <c r="BB3567" s="145"/>
      <c r="BC3567" s="145"/>
      <c r="BD3567" s="146"/>
      <c r="BE3567" s="148">
        <f t="shared" si="1238"/>
        <v>0</v>
      </c>
    </row>
    <row r="3568" spans="1:57" ht="17">
      <c r="A3568" s="137">
        <v>3364</v>
      </c>
      <c r="B3568" s="137"/>
      <c r="C3568" s="137"/>
      <c r="D3568" s="138"/>
      <c r="E3568" s="138"/>
      <c r="F3568" s="138"/>
      <c r="G3568" s="138"/>
      <c r="H3568" s="138"/>
      <c r="I3568" s="138"/>
      <c r="J3568" s="138"/>
      <c r="K3568" s="138"/>
      <c r="L3568" s="138" t="s">
        <v>7679</v>
      </c>
      <c r="M3568" s="158"/>
      <c r="N3568" s="139" t="s">
        <v>3963</v>
      </c>
      <c r="O3568" s="140" t="s">
        <v>143</v>
      </c>
      <c r="P3568" s="140" t="s">
        <v>144</v>
      </c>
      <c r="Q3568" s="140" t="s">
        <v>8</v>
      </c>
      <c r="R3568" s="140">
        <v>3</v>
      </c>
      <c r="S3568" s="140" t="s">
        <v>150</v>
      </c>
      <c r="T3568" s="140" t="s">
        <v>150</v>
      </c>
      <c r="U3568" s="140" t="s">
        <v>18</v>
      </c>
      <c r="V3568" s="141" t="s">
        <v>18</v>
      </c>
      <c r="W3568" s="140" t="s">
        <v>4549</v>
      </c>
      <c r="X3568" s="140" t="s">
        <v>4549</v>
      </c>
      <c r="Y3568" s="140" t="s">
        <v>66</v>
      </c>
      <c r="Z3568" s="140" t="s">
        <v>66</v>
      </c>
      <c r="AA3568" s="140" t="s">
        <v>4549</v>
      </c>
      <c r="AB3568" s="140" t="s">
        <v>4549</v>
      </c>
      <c r="AC3568" s="140" t="s">
        <v>66</v>
      </c>
      <c r="AD3568" s="187" t="s">
        <v>66</v>
      </c>
      <c r="AE3568" s="151" t="s">
        <v>4549</v>
      </c>
      <c r="AF3568" s="151" t="s">
        <v>4549</v>
      </c>
      <c r="AG3568" s="134"/>
      <c r="AH3568" s="142"/>
      <c r="AI3568" s="143"/>
      <c r="AJ3568" s="143" t="b">
        <f t="shared" si="1239"/>
        <v>0</v>
      </c>
      <c r="AK3568" s="143" t="str">
        <f>O3568&amp;Q3568&amp;R3568&amp;U3568&amp;V3568&amp;Y3568&amp;Z3568&amp;AC3568&amp;AD3568</f>
        <v>Q13990000</v>
      </c>
      <c r="AL3568" s="95"/>
      <c r="AM3568" s="41"/>
      <c r="AN3568" s="145" t="str">
        <f>N3568&amp;AK3568</f>
        <v>J9NQ13990000</v>
      </c>
      <c r="AO3568" s="145"/>
      <c r="AP3568" s="30"/>
      <c r="AQ3568" s="145"/>
      <c r="AR3568" s="145" t="str">
        <f t="shared" ref="AR3568:AR3572" si="1243">IF(AL3568&lt;&gt;"",1,"")</f>
        <v/>
      </c>
      <c r="AS3568" s="145" t="str">
        <f>IF(IFERROR(VLOOKUP(AE3568,#REF!,1,0),"")&lt;&gt;"",1,"")</f>
        <v/>
      </c>
      <c r="AT3568" s="145" t="str">
        <f>IF(IFERROR(VLOOKUP(AE3568,#REF!,1,0),"")&lt;&gt;"",1,"")</f>
        <v/>
      </c>
      <c r="AU3568" s="145" t="str">
        <f>IF(IFERROR(VLOOKUP(AE3568,#REF!,1,0),"")&lt;&gt;"",1,"")</f>
        <v/>
      </c>
      <c r="AV3568" s="145" t="str">
        <f>IF(IFERROR(VLOOKUP(AE3568,#REF!,1,0),"")&lt;&gt;"",1,"")</f>
        <v/>
      </c>
      <c r="AW3568" s="145" t="str">
        <f>IF(IFERROR(VLOOKUP(AE3568,#REF!,1,0),"")&lt;&gt;"",1,"")</f>
        <v/>
      </c>
      <c r="AX3568" s="145" t="str">
        <f>IF(IFERROR(VLOOKUP(AE3568,#REF!,1,0),"")&lt;&gt;"",1,"")</f>
        <v/>
      </c>
      <c r="AY3568" s="145" t="str">
        <f>IF(IFERROR(VLOOKUP(AE3568,#REF!,1,0),"")&lt;&gt;"",1,"")</f>
        <v/>
      </c>
      <c r="AZ3568" s="145" t="str">
        <f>IF(IFERROR(VLOOKUP(AE3568,#REF!,1,0),"")&lt;&gt;"",1,"")</f>
        <v/>
      </c>
      <c r="BA3568" s="145" t="str">
        <f>IF(IFERROR(VLOOKUP(AE3568,#REF!,1,0),"")&lt;&gt;"",1,"")</f>
        <v/>
      </c>
      <c r="BB3568" s="145" t="str">
        <f>IF(IFERROR(VLOOKUP(AE3568,#REF!,1,0),"")&lt;&gt;"",1,"")</f>
        <v/>
      </c>
      <c r="BC3568" s="145" t="str">
        <f>IF(IFERROR(VLOOKUP(AE3568,#REF!,1,0),"")&lt;&gt;"",1,"")</f>
        <v/>
      </c>
      <c r="BD3568" s="146" t="str">
        <f>IF(IFERROR(VLOOKUP(AE3568,#REF!,1,0),"")&lt;&gt;"",1,"")</f>
        <v/>
      </c>
      <c r="BE3568" s="148">
        <f t="shared" si="1238"/>
        <v>0</v>
      </c>
    </row>
    <row r="3569" spans="1:57" ht="17">
      <c r="A3569" s="137">
        <v>3365</v>
      </c>
      <c r="B3569" s="137"/>
      <c r="C3569" s="137"/>
      <c r="D3569" s="138"/>
      <c r="E3569" s="138"/>
      <c r="F3569" s="138"/>
      <c r="G3569" s="138"/>
      <c r="H3569" s="138"/>
      <c r="I3569" s="138"/>
      <c r="J3569" s="138"/>
      <c r="K3569" s="138"/>
      <c r="L3569" s="138" t="s">
        <v>7680</v>
      </c>
      <c r="M3569" s="158"/>
      <c r="N3569" s="139" t="s">
        <v>3963</v>
      </c>
      <c r="O3569" s="140" t="s">
        <v>152</v>
      </c>
      <c r="P3569" s="140" t="s">
        <v>153</v>
      </c>
      <c r="Q3569" s="140" t="s">
        <v>66</v>
      </c>
      <c r="R3569" s="140" t="s">
        <v>66</v>
      </c>
      <c r="S3569" s="140" t="s">
        <v>153</v>
      </c>
      <c r="T3569" s="141" t="s">
        <v>153</v>
      </c>
      <c r="U3569" s="140" t="s">
        <v>66</v>
      </c>
      <c r="V3569" s="141" t="s">
        <v>66</v>
      </c>
      <c r="W3569" s="140" t="s">
        <v>153</v>
      </c>
      <c r="X3569" s="140" t="s">
        <v>153</v>
      </c>
      <c r="Y3569" s="140" t="s">
        <v>66</v>
      </c>
      <c r="Z3569" s="140" t="s">
        <v>66</v>
      </c>
      <c r="AA3569" s="140" t="s">
        <v>153</v>
      </c>
      <c r="AB3569" s="140" t="s">
        <v>153</v>
      </c>
      <c r="AC3569" s="140" t="s">
        <v>66</v>
      </c>
      <c r="AD3569" s="187" t="s">
        <v>66</v>
      </c>
      <c r="AE3569" s="151" t="s">
        <v>153</v>
      </c>
      <c r="AF3569" s="151" t="s">
        <v>153</v>
      </c>
      <c r="AG3569" s="134"/>
      <c r="AH3569" s="142"/>
      <c r="AI3569" s="143"/>
      <c r="AJ3569" s="143" t="b">
        <f t="shared" si="1239"/>
        <v>0</v>
      </c>
      <c r="AK3569" s="143" t="str">
        <f>O3569&amp;Q3569&amp;R3569&amp;U3569&amp;V3569&amp;Y3569&amp;Z3569&amp;AC3569&amp;AD3569</f>
        <v>R00000000</v>
      </c>
      <c r="AL3569" s="95"/>
      <c r="AM3569" s="41"/>
      <c r="AN3569" s="145" t="str">
        <f>N3569&amp;AK3569</f>
        <v>J9NR00000000</v>
      </c>
      <c r="AO3569" s="145"/>
      <c r="AP3569" s="30"/>
      <c r="AQ3569" s="145"/>
      <c r="AR3569" s="145" t="str">
        <f t="shared" si="1243"/>
        <v/>
      </c>
      <c r="AS3569" s="145" t="str">
        <f>IF(IFERROR(VLOOKUP(AE3569,#REF!,1,0),"")&lt;&gt;"",1,"")</f>
        <v/>
      </c>
      <c r="AT3569" s="145" t="str">
        <f>IF(IFERROR(VLOOKUP(AE3569,#REF!,1,0),"")&lt;&gt;"",1,"")</f>
        <v/>
      </c>
      <c r="AU3569" s="145" t="str">
        <f>IF(IFERROR(VLOOKUP(AE3569,#REF!,1,0),"")&lt;&gt;"",1,"")</f>
        <v/>
      </c>
      <c r="AV3569" s="145" t="str">
        <f>IF(IFERROR(VLOOKUP(AE3569,#REF!,1,0),"")&lt;&gt;"",1,"")</f>
        <v/>
      </c>
      <c r="AW3569" s="145" t="str">
        <f>IF(IFERROR(VLOOKUP(AE3569,#REF!,1,0),"")&lt;&gt;"",1,"")</f>
        <v/>
      </c>
      <c r="AX3569" s="145" t="str">
        <f>IF(IFERROR(VLOOKUP(AE3569,#REF!,1,0),"")&lt;&gt;"",1,"")</f>
        <v/>
      </c>
      <c r="AY3569" s="145" t="str">
        <f>IF(IFERROR(VLOOKUP(AE3569,#REF!,1,0),"")&lt;&gt;"",1,"")</f>
        <v/>
      </c>
      <c r="AZ3569" s="145" t="str">
        <f>IF(IFERROR(VLOOKUP(AE3569,#REF!,1,0),"")&lt;&gt;"",1,"")</f>
        <v/>
      </c>
      <c r="BA3569" s="145" t="str">
        <f>IF(IFERROR(VLOOKUP(AE3569,#REF!,1,0),"")&lt;&gt;"",1,"")</f>
        <v/>
      </c>
      <c r="BB3569" s="145" t="str">
        <f>IF(IFERROR(VLOOKUP(AE3569,#REF!,1,0),"")&lt;&gt;"",1,"")</f>
        <v/>
      </c>
      <c r="BC3569" s="145" t="str">
        <f>IF(IFERROR(VLOOKUP(AE3569,#REF!,1,0),"")&lt;&gt;"",1,"")</f>
        <v/>
      </c>
      <c r="BD3569" s="146" t="str">
        <f>IF(IFERROR(VLOOKUP(AE3569,#REF!,1,0),"")&lt;&gt;"",1,"")</f>
        <v/>
      </c>
      <c r="BE3569" s="148">
        <f t="shared" si="1238"/>
        <v>0</v>
      </c>
    </row>
    <row r="3570" spans="1:57" ht="17">
      <c r="A3570" s="137">
        <v>3366</v>
      </c>
      <c r="B3570" s="137"/>
      <c r="C3570" s="137"/>
      <c r="D3570" s="138"/>
      <c r="E3570" s="138"/>
      <c r="F3570" s="138"/>
      <c r="G3570" s="138"/>
      <c r="H3570" s="138"/>
      <c r="I3570" s="138"/>
      <c r="J3570" s="138"/>
      <c r="K3570" s="138"/>
      <c r="L3570" s="138" t="s">
        <v>7681</v>
      </c>
      <c r="M3570" s="158"/>
      <c r="N3570" s="139" t="s">
        <v>3963</v>
      </c>
      <c r="O3570" s="140" t="s">
        <v>152</v>
      </c>
      <c r="P3570" s="140" t="s">
        <v>153</v>
      </c>
      <c r="Q3570" s="140" t="s">
        <v>8</v>
      </c>
      <c r="R3570" s="140" t="s">
        <v>8</v>
      </c>
      <c r="S3570" s="140" t="s">
        <v>155</v>
      </c>
      <c r="T3570" s="141" t="s">
        <v>155</v>
      </c>
      <c r="U3570" s="140" t="s">
        <v>66</v>
      </c>
      <c r="V3570" s="141" t="s">
        <v>66</v>
      </c>
      <c r="W3570" s="140" t="s">
        <v>155</v>
      </c>
      <c r="X3570" s="140" t="s">
        <v>155</v>
      </c>
      <c r="Y3570" s="140" t="s">
        <v>66</v>
      </c>
      <c r="Z3570" s="140" t="s">
        <v>66</v>
      </c>
      <c r="AA3570" s="140" t="s">
        <v>155</v>
      </c>
      <c r="AB3570" s="140" t="s">
        <v>155</v>
      </c>
      <c r="AC3570" s="140" t="s">
        <v>66</v>
      </c>
      <c r="AD3570" s="187" t="s">
        <v>66</v>
      </c>
      <c r="AE3570" s="151" t="s">
        <v>155</v>
      </c>
      <c r="AF3570" s="151" t="s">
        <v>155</v>
      </c>
      <c r="AG3570" s="134"/>
      <c r="AH3570" s="142"/>
      <c r="AI3570" s="143"/>
      <c r="AJ3570" s="143" t="b">
        <f t="shared" si="1239"/>
        <v>0</v>
      </c>
      <c r="AK3570" s="143" t="str">
        <f>O3570&amp;Q3570&amp;R3570&amp;U3570&amp;V3570&amp;Y3570&amp;Z3570&amp;AC3570&amp;AD3570</f>
        <v>R11000000</v>
      </c>
      <c r="AL3570" s="95"/>
      <c r="AM3570" s="41"/>
      <c r="AN3570" s="145" t="str">
        <f>N3570&amp;AK3570</f>
        <v>J9NR11000000</v>
      </c>
      <c r="AO3570" s="145"/>
      <c r="AP3570" s="30"/>
      <c r="AQ3570" s="145"/>
      <c r="AR3570" s="145" t="str">
        <f t="shared" si="1243"/>
        <v/>
      </c>
      <c r="AS3570" s="145" t="str">
        <f>IF(IFERROR(VLOOKUP(AE3570,#REF!,1,0),"")&lt;&gt;"",1,"")</f>
        <v/>
      </c>
      <c r="AT3570" s="145" t="str">
        <f>IF(IFERROR(VLOOKUP(AE3570,#REF!,1,0),"")&lt;&gt;"",1,"")</f>
        <v/>
      </c>
      <c r="AU3570" s="145" t="str">
        <f>IF(IFERROR(VLOOKUP(AE3570,#REF!,1,0),"")&lt;&gt;"",1,"")</f>
        <v/>
      </c>
      <c r="AV3570" s="145" t="str">
        <f>IF(IFERROR(VLOOKUP(AE3570,#REF!,1,0),"")&lt;&gt;"",1,"")</f>
        <v/>
      </c>
      <c r="AW3570" s="145" t="str">
        <f>IF(IFERROR(VLOOKUP(AE3570,#REF!,1,0),"")&lt;&gt;"",1,"")</f>
        <v/>
      </c>
      <c r="AX3570" s="145" t="str">
        <f>IF(IFERROR(VLOOKUP(AE3570,#REF!,1,0),"")&lt;&gt;"",1,"")</f>
        <v/>
      </c>
      <c r="AY3570" s="145" t="str">
        <f>IF(IFERROR(VLOOKUP(AE3570,#REF!,1,0),"")&lt;&gt;"",1,"")</f>
        <v/>
      </c>
      <c r="AZ3570" s="145" t="str">
        <f>IF(IFERROR(VLOOKUP(AE3570,#REF!,1,0),"")&lt;&gt;"",1,"")</f>
        <v/>
      </c>
      <c r="BA3570" s="145" t="str">
        <f>IF(IFERROR(VLOOKUP(AE3570,#REF!,1,0),"")&lt;&gt;"",1,"")</f>
        <v/>
      </c>
      <c r="BB3570" s="145" t="str">
        <f>IF(IFERROR(VLOOKUP(AE3570,#REF!,1,0),"")&lt;&gt;"",1,"")</f>
        <v/>
      </c>
      <c r="BC3570" s="145" t="str">
        <f>IF(IFERROR(VLOOKUP(AE3570,#REF!,1,0),"")&lt;&gt;"",1,"")</f>
        <v/>
      </c>
      <c r="BD3570" s="146" t="str">
        <f>IF(IFERROR(VLOOKUP(AE3570,#REF!,1,0),"")&lt;&gt;"",1,"")</f>
        <v/>
      </c>
      <c r="BE3570" s="148">
        <f t="shared" si="1238"/>
        <v>0</v>
      </c>
    </row>
    <row r="3571" spans="1:57" ht="17">
      <c r="A3571" s="137">
        <v>3367</v>
      </c>
      <c r="B3571" s="137"/>
      <c r="C3571" s="137"/>
      <c r="D3571" s="138"/>
      <c r="E3571" s="138"/>
      <c r="F3571" s="138"/>
      <c r="G3571" s="138"/>
      <c r="H3571" s="138"/>
      <c r="I3571" s="138"/>
      <c r="J3571" s="138"/>
      <c r="K3571" s="138"/>
      <c r="L3571" s="138" t="s">
        <v>7682</v>
      </c>
      <c r="M3571" s="158"/>
      <c r="N3571" s="139" t="s">
        <v>3963</v>
      </c>
      <c r="O3571" s="140" t="s">
        <v>152</v>
      </c>
      <c r="P3571" s="140" t="s">
        <v>153</v>
      </c>
      <c r="Q3571" s="140" t="s">
        <v>8</v>
      </c>
      <c r="R3571" s="140" t="s">
        <v>8</v>
      </c>
      <c r="S3571" s="140" t="s">
        <v>155</v>
      </c>
      <c r="T3571" s="141" t="s">
        <v>155</v>
      </c>
      <c r="U3571" s="140" t="s">
        <v>8</v>
      </c>
      <c r="V3571" s="141" t="s">
        <v>8</v>
      </c>
      <c r="W3571" s="140" t="s">
        <v>4551</v>
      </c>
      <c r="X3571" s="140" t="s">
        <v>4551</v>
      </c>
      <c r="Y3571" s="140" t="s">
        <v>66</v>
      </c>
      <c r="Z3571" s="140" t="s">
        <v>66</v>
      </c>
      <c r="AA3571" s="140" t="s">
        <v>4551</v>
      </c>
      <c r="AB3571" s="140" t="s">
        <v>4551</v>
      </c>
      <c r="AC3571" s="140" t="s">
        <v>66</v>
      </c>
      <c r="AD3571" s="187" t="s">
        <v>66</v>
      </c>
      <c r="AE3571" s="151" t="s">
        <v>4551</v>
      </c>
      <c r="AF3571" s="151" t="s">
        <v>4551</v>
      </c>
      <c r="AG3571" s="134"/>
      <c r="AH3571" s="142"/>
      <c r="AI3571" s="143"/>
      <c r="AJ3571" s="143" t="b">
        <f t="shared" si="1239"/>
        <v>0</v>
      </c>
      <c r="AK3571" s="143" t="str">
        <f>O3571&amp;Q3571&amp;R3571&amp;U3571&amp;V3571&amp;Y3571&amp;Z3571&amp;AC3571&amp;AD3571</f>
        <v>R11110000</v>
      </c>
      <c r="AL3571" s="95"/>
      <c r="AM3571" s="41"/>
      <c r="AN3571" s="145" t="str">
        <f>N3571&amp;AK3571</f>
        <v>J9NR11110000</v>
      </c>
      <c r="AO3571" s="145"/>
      <c r="AP3571" s="30"/>
      <c r="AQ3571" s="145"/>
      <c r="AR3571" s="145" t="str">
        <f t="shared" si="1243"/>
        <v/>
      </c>
      <c r="AS3571" s="145" t="str">
        <f>IF(IFERROR(VLOOKUP(AE3571,#REF!,1,0),"")&lt;&gt;"",1,"")</f>
        <v/>
      </c>
      <c r="AT3571" s="145" t="str">
        <f>IF(IFERROR(VLOOKUP(AE3571,#REF!,1,0),"")&lt;&gt;"",1,"")</f>
        <v/>
      </c>
      <c r="AU3571" s="145" t="str">
        <f>IF(IFERROR(VLOOKUP(AE3571,#REF!,1,0),"")&lt;&gt;"",1,"")</f>
        <v/>
      </c>
      <c r="AV3571" s="145" t="str">
        <f>IF(IFERROR(VLOOKUP(AE3571,#REF!,1,0),"")&lt;&gt;"",1,"")</f>
        <v/>
      </c>
      <c r="AW3571" s="145" t="str">
        <f>IF(IFERROR(VLOOKUP(AE3571,#REF!,1,0),"")&lt;&gt;"",1,"")</f>
        <v/>
      </c>
      <c r="AX3571" s="145" t="str">
        <f>IF(IFERROR(VLOOKUP(AE3571,#REF!,1,0),"")&lt;&gt;"",1,"")</f>
        <v/>
      </c>
      <c r="AY3571" s="145" t="str">
        <f>IF(IFERROR(VLOOKUP(AE3571,#REF!,1,0),"")&lt;&gt;"",1,"")</f>
        <v/>
      </c>
      <c r="AZ3571" s="145" t="str">
        <f>IF(IFERROR(VLOOKUP(AE3571,#REF!,1,0),"")&lt;&gt;"",1,"")</f>
        <v/>
      </c>
      <c r="BA3571" s="145" t="str">
        <f>IF(IFERROR(VLOOKUP(AE3571,#REF!,1,0),"")&lt;&gt;"",1,"")</f>
        <v/>
      </c>
      <c r="BB3571" s="145" t="str">
        <f>IF(IFERROR(VLOOKUP(AE3571,#REF!,1,0),"")&lt;&gt;"",1,"")</f>
        <v/>
      </c>
      <c r="BC3571" s="145" t="str">
        <f>IF(IFERROR(VLOOKUP(AE3571,#REF!,1,0),"")&lt;&gt;"",1,"")</f>
        <v/>
      </c>
      <c r="BD3571" s="146" t="str">
        <f>IF(IFERROR(VLOOKUP(AE3571,#REF!,1,0),"")&lt;&gt;"",1,"")</f>
        <v/>
      </c>
      <c r="BE3571" s="148">
        <f t="shared" si="1238"/>
        <v>0</v>
      </c>
    </row>
    <row r="3572" spans="1:57" ht="17">
      <c r="A3572" s="137">
        <v>3368</v>
      </c>
      <c r="B3572" s="137"/>
      <c r="C3572" s="137"/>
      <c r="D3572" s="138"/>
      <c r="E3572" s="138"/>
      <c r="F3572" s="138"/>
      <c r="G3572" s="138"/>
      <c r="H3572" s="138"/>
      <c r="I3572" s="138"/>
      <c r="J3572" s="138"/>
      <c r="K3572" s="138"/>
      <c r="L3572" s="138" t="s">
        <v>7683</v>
      </c>
      <c r="M3572" s="158"/>
      <c r="N3572" s="139" t="s">
        <v>3963</v>
      </c>
      <c r="O3572" s="140" t="s">
        <v>152</v>
      </c>
      <c r="P3572" s="140" t="s">
        <v>153</v>
      </c>
      <c r="Q3572" s="140" t="s">
        <v>8</v>
      </c>
      <c r="R3572" s="140" t="s">
        <v>8</v>
      </c>
      <c r="S3572" s="140" t="s">
        <v>155</v>
      </c>
      <c r="T3572" s="141" t="s">
        <v>155</v>
      </c>
      <c r="U3572" s="140" t="s">
        <v>8</v>
      </c>
      <c r="V3572" s="141" t="s">
        <v>15</v>
      </c>
      <c r="W3572" s="140" t="s">
        <v>4552</v>
      </c>
      <c r="X3572" s="140" t="s">
        <v>4552</v>
      </c>
      <c r="Y3572" s="140" t="s">
        <v>66</v>
      </c>
      <c r="Z3572" s="140" t="s">
        <v>66</v>
      </c>
      <c r="AA3572" s="140" t="s">
        <v>4552</v>
      </c>
      <c r="AB3572" s="140" t="s">
        <v>4552</v>
      </c>
      <c r="AC3572" s="140" t="s">
        <v>66</v>
      </c>
      <c r="AD3572" s="187" t="s">
        <v>66</v>
      </c>
      <c r="AE3572" s="151" t="s">
        <v>4552</v>
      </c>
      <c r="AF3572" s="151" t="s">
        <v>4552</v>
      </c>
      <c r="AG3572" s="134"/>
      <c r="AH3572" s="142"/>
      <c r="AI3572" s="143"/>
      <c r="AJ3572" s="143" t="b">
        <f t="shared" si="1239"/>
        <v>0</v>
      </c>
      <c r="AK3572" s="143" t="str">
        <f>O3572&amp;Q3572&amp;R3572&amp;U3572&amp;V3572&amp;Y3572&amp;Z3572&amp;AC3572&amp;AD3572</f>
        <v>R11120000</v>
      </c>
      <c r="AL3572" s="95"/>
      <c r="AM3572" s="41"/>
      <c r="AN3572" s="145" t="str">
        <f>N3572&amp;AK3572</f>
        <v>J9NR11120000</v>
      </c>
      <c r="AO3572" s="145"/>
      <c r="AP3572" s="30"/>
      <c r="AQ3572" s="145"/>
      <c r="AR3572" s="145" t="str">
        <f t="shared" si="1243"/>
        <v/>
      </c>
      <c r="AS3572" s="145" t="str">
        <f>IF(IFERROR(VLOOKUP(AE3572,#REF!,1,0),"")&lt;&gt;"",1,"")</f>
        <v/>
      </c>
      <c r="AT3572" s="145" t="str">
        <f>IF(IFERROR(VLOOKUP(AE3572,#REF!,1,0),"")&lt;&gt;"",1,"")</f>
        <v/>
      </c>
      <c r="AU3572" s="145" t="str">
        <f>IF(IFERROR(VLOOKUP(AE3572,#REF!,1,0),"")&lt;&gt;"",1,"")</f>
        <v/>
      </c>
      <c r="AV3572" s="145" t="str">
        <f>IF(IFERROR(VLOOKUP(AE3572,#REF!,1,0),"")&lt;&gt;"",1,"")</f>
        <v/>
      </c>
      <c r="AW3572" s="145" t="str">
        <f>IF(IFERROR(VLOOKUP(AE3572,#REF!,1,0),"")&lt;&gt;"",1,"")</f>
        <v/>
      </c>
      <c r="AX3572" s="145" t="str">
        <f>IF(IFERROR(VLOOKUP(AE3572,#REF!,1,0),"")&lt;&gt;"",1,"")</f>
        <v/>
      </c>
      <c r="AY3572" s="145" t="str">
        <f>IF(IFERROR(VLOOKUP(AE3572,#REF!,1,0),"")&lt;&gt;"",1,"")</f>
        <v/>
      </c>
      <c r="AZ3572" s="145" t="str">
        <f>IF(IFERROR(VLOOKUP(AE3572,#REF!,1,0),"")&lt;&gt;"",1,"")</f>
        <v/>
      </c>
      <c r="BA3572" s="145" t="str">
        <f>IF(IFERROR(VLOOKUP(AE3572,#REF!,1,0),"")&lt;&gt;"",1,"")</f>
        <v/>
      </c>
      <c r="BB3572" s="145" t="str">
        <f>IF(IFERROR(VLOOKUP(AE3572,#REF!,1,0),"")&lt;&gt;"",1,"")</f>
        <v/>
      </c>
      <c r="BC3572" s="145" t="str">
        <f>IF(IFERROR(VLOOKUP(AE3572,#REF!,1,0),"")&lt;&gt;"",1,"")</f>
        <v/>
      </c>
      <c r="BD3572" s="146" t="str">
        <f>IF(IFERROR(VLOOKUP(AE3572,#REF!,1,0),"")&lt;&gt;"",1,"")</f>
        <v/>
      </c>
      <c r="BE3572" s="148">
        <f t="shared" si="1238"/>
        <v>0</v>
      </c>
    </row>
    <row r="3573" spans="1:57" ht="17">
      <c r="A3573" s="137">
        <v>3369</v>
      </c>
      <c r="B3573" s="137"/>
      <c r="C3573" s="137"/>
      <c r="D3573" s="138"/>
      <c r="E3573" s="138"/>
      <c r="F3573" s="138"/>
      <c r="G3573" s="138"/>
      <c r="H3573" s="138"/>
      <c r="I3573" s="138"/>
      <c r="J3573" s="138"/>
      <c r="K3573" s="138"/>
      <c r="L3573" s="138" t="s">
        <v>7684</v>
      </c>
      <c r="M3573" s="158"/>
      <c r="N3573" s="139" t="s">
        <v>3963</v>
      </c>
      <c r="O3573" s="140" t="s">
        <v>152</v>
      </c>
      <c r="P3573" s="140" t="s">
        <v>153</v>
      </c>
      <c r="Q3573" s="140" t="s">
        <v>8</v>
      </c>
      <c r="R3573" s="140" t="s">
        <v>8</v>
      </c>
      <c r="S3573" s="140" t="s">
        <v>155</v>
      </c>
      <c r="T3573" s="141" t="s">
        <v>155</v>
      </c>
      <c r="U3573" s="140" t="s">
        <v>8</v>
      </c>
      <c r="V3573" s="141">
        <v>3</v>
      </c>
      <c r="W3573" s="140" t="s">
        <v>4553</v>
      </c>
      <c r="X3573" s="140" t="s">
        <v>4553</v>
      </c>
      <c r="Y3573" s="140" t="s">
        <v>66</v>
      </c>
      <c r="Z3573" s="140" t="s">
        <v>66</v>
      </c>
      <c r="AA3573" s="140" t="s">
        <v>4553</v>
      </c>
      <c r="AB3573" s="140" t="s">
        <v>4553</v>
      </c>
      <c r="AC3573" s="140" t="s">
        <v>66</v>
      </c>
      <c r="AD3573" s="187" t="s">
        <v>66</v>
      </c>
      <c r="AE3573" s="144" t="s">
        <v>4553</v>
      </c>
      <c r="AF3573" s="144" t="s">
        <v>4553</v>
      </c>
      <c r="AG3573" s="134"/>
      <c r="AH3573" s="142"/>
      <c r="AI3573" s="143"/>
      <c r="AJ3573" s="143" t="b">
        <f t="shared" si="1239"/>
        <v>0</v>
      </c>
      <c r="AK3573" s="143" t="str">
        <f>O3573&amp;Q3573&amp;R3573&amp;U3573&amp;V3573&amp;Y3573&amp;Z3573&amp;AC3573&amp;AD3573</f>
        <v>R11130000</v>
      </c>
      <c r="AL3573" s="95"/>
      <c r="AM3573" s="41"/>
      <c r="AN3573" s="145" t="str">
        <f>N3573&amp;AK3573</f>
        <v>J9NR11130000</v>
      </c>
      <c r="AO3573" s="145"/>
      <c r="AP3573" s="30"/>
      <c r="AQ3573" s="194" t="e">
        <f>VLOOKUP(AE3573,#REF!,2,0)</f>
        <v>#REF!</v>
      </c>
      <c r="AR3573" s="145"/>
      <c r="AS3573" s="145" t="str">
        <f>IF(IFERROR(VLOOKUP(AE3573,#REF!,1,0),"")&lt;&gt;"",1,"")</f>
        <v/>
      </c>
      <c r="AT3573" s="145" t="str">
        <f>IF(IFERROR(VLOOKUP(AE3573,#REF!,1,0),"")&lt;&gt;"",1,"")</f>
        <v/>
      </c>
      <c r="AU3573" s="145" t="str">
        <f>IF(IFERROR(VLOOKUP(AE3573,#REF!,1,0),"")&lt;&gt;"",1,"")</f>
        <v/>
      </c>
      <c r="AV3573" s="145" t="str">
        <f>IF(IFERROR(VLOOKUP(AE3573,#REF!,1,0),"")&lt;&gt;"",1,"")</f>
        <v/>
      </c>
      <c r="AW3573" s="145" t="str">
        <f>IF(IFERROR(VLOOKUP(AE3573,#REF!,1,0),"")&lt;&gt;"",1,"")</f>
        <v/>
      </c>
      <c r="AX3573" s="145" t="str">
        <f>IF(IFERROR(VLOOKUP(AE3573,#REF!,1,0),"")&lt;&gt;"",1,"")</f>
        <v/>
      </c>
      <c r="AY3573" s="145" t="str">
        <f>IF(IFERROR(VLOOKUP(AE3573,#REF!,1,0),"")&lt;&gt;"",1,"")</f>
        <v/>
      </c>
      <c r="AZ3573" s="145" t="str">
        <f>IF(IFERROR(VLOOKUP(AE3573,#REF!,1,0),"")&lt;&gt;"",1,"")</f>
        <v/>
      </c>
      <c r="BA3573" s="145" t="str">
        <f>IF(IFERROR(VLOOKUP(AE3573,#REF!,1,0),"")&lt;&gt;"",1,"")</f>
        <v/>
      </c>
      <c r="BB3573" s="145" t="str">
        <f>IF(IFERROR(VLOOKUP(AE3573,#REF!,1,0),"")&lt;&gt;"",1,"")</f>
        <v/>
      </c>
      <c r="BC3573" s="145" t="str">
        <f>IF(IFERROR(VLOOKUP(AE3573,#REF!,1,0),"")&lt;&gt;"",1,"")</f>
        <v/>
      </c>
      <c r="BD3573" s="146" t="str">
        <f>IF(IFERROR(VLOOKUP(AE3573,#REF!,1,0),"")&lt;&gt;"",1,"")</f>
        <v/>
      </c>
      <c r="BE3573" s="148">
        <f t="shared" si="1238"/>
        <v>0</v>
      </c>
    </row>
    <row r="3574" spans="1:57" ht="17">
      <c r="A3574" s="137"/>
      <c r="B3574" s="137"/>
      <c r="C3574" s="137"/>
      <c r="D3574" s="138"/>
      <c r="E3574" s="138"/>
      <c r="F3574" s="138"/>
      <c r="G3574" s="138"/>
      <c r="H3574" s="138"/>
      <c r="I3574" s="138"/>
      <c r="J3574" s="138"/>
      <c r="K3574" s="138"/>
      <c r="L3574" s="138" t="s">
        <v>7685</v>
      </c>
      <c r="M3574" s="158"/>
      <c r="N3574" s="139" t="s">
        <v>3963</v>
      </c>
      <c r="O3574" s="140" t="s">
        <v>152</v>
      </c>
      <c r="P3574" s="140" t="s">
        <v>153</v>
      </c>
      <c r="Q3574" s="140" t="s">
        <v>8</v>
      </c>
      <c r="R3574" s="140" t="s">
        <v>8</v>
      </c>
      <c r="S3574" s="140" t="s">
        <v>155</v>
      </c>
      <c r="T3574" s="141" t="s">
        <v>155</v>
      </c>
      <c r="U3574" s="140" t="s">
        <v>18</v>
      </c>
      <c r="V3574" s="141">
        <v>8</v>
      </c>
      <c r="W3574" s="140" t="s">
        <v>4554</v>
      </c>
      <c r="X3574" s="140" t="s">
        <v>4554</v>
      </c>
      <c r="Y3574" s="140" t="s">
        <v>66</v>
      </c>
      <c r="Z3574" s="140" t="s">
        <v>66</v>
      </c>
      <c r="AA3574" s="140" t="s">
        <v>4554</v>
      </c>
      <c r="AB3574" s="140" t="s">
        <v>4554</v>
      </c>
      <c r="AC3574" s="140" t="s">
        <v>66</v>
      </c>
      <c r="AD3574" s="187" t="s">
        <v>66</v>
      </c>
      <c r="AE3574" s="151" t="s">
        <v>4554</v>
      </c>
      <c r="AF3574" s="151" t="s">
        <v>4554</v>
      </c>
      <c r="AG3574" s="134"/>
      <c r="AH3574" s="142"/>
      <c r="AI3574" s="143"/>
      <c r="AJ3574" s="143" t="b">
        <f t="shared" si="1239"/>
        <v>0</v>
      </c>
      <c r="AK3574" s="143" t="str">
        <f>O3574&amp;Q3574&amp;R3574&amp;U3574&amp;V3574&amp;Y3574&amp;Z3574&amp;AC3574&amp;AD3574</f>
        <v>R11980000</v>
      </c>
      <c r="AL3574" s="95"/>
      <c r="AM3574" s="41"/>
      <c r="AN3574" s="145" t="str">
        <f>N3574&amp;AK3574</f>
        <v>J9NR11980000</v>
      </c>
      <c r="AO3574" s="145"/>
      <c r="AP3574" s="30"/>
      <c r="AQ3574" s="145"/>
      <c r="AR3574" s="145"/>
      <c r="AS3574" s="145"/>
      <c r="AT3574" s="145"/>
      <c r="AU3574" s="145"/>
      <c r="AV3574" s="145"/>
      <c r="AW3574" s="145"/>
      <c r="AX3574" s="145"/>
      <c r="AY3574" s="145"/>
      <c r="AZ3574" s="145"/>
      <c r="BA3574" s="145"/>
      <c r="BB3574" s="145"/>
      <c r="BC3574" s="145"/>
      <c r="BD3574" s="146"/>
      <c r="BE3574" s="148">
        <f t="shared" si="1238"/>
        <v>0</v>
      </c>
    </row>
    <row r="3575" spans="1:57" ht="17">
      <c r="A3575" s="137">
        <v>3370</v>
      </c>
      <c r="B3575" s="137"/>
      <c r="C3575" s="137"/>
      <c r="D3575" s="138"/>
      <c r="E3575" s="138"/>
      <c r="F3575" s="138"/>
      <c r="G3575" s="138"/>
      <c r="H3575" s="138"/>
      <c r="I3575" s="138"/>
      <c r="J3575" s="138"/>
      <c r="K3575" s="138"/>
      <c r="L3575" s="138" t="s">
        <v>7686</v>
      </c>
      <c r="M3575" s="158"/>
      <c r="N3575" s="139" t="s">
        <v>3963</v>
      </c>
      <c r="O3575" s="140" t="s">
        <v>152</v>
      </c>
      <c r="P3575" s="140" t="s">
        <v>153</v>
      </c>
      <c r="Q3575" s="140" t="s">
        <v>8</v>
      </c>
      <c r="R3575" s="140" t="s">
        <v>8</v>
      </c>
      <c r="S3575" s="140" t="s">
        <v>155</v>
      </c>
      <c r="T3575" s="141" t="s">
        <v>155</v>
      </c>
      <c r="U3575" s="140" t="s">
        <v>18</v>
      </c>
      <c r="V3575" s="141" t="s">
        <v>18</v>
      </c>
      <c r="W3575" s="140" t="s">
        <v>4555</v>
      </c>
      <c r="X3575" s="140" t="s">
        <v>4555</v>
      </c>
      <c r="Y3575" s="140" t="s">
        <v>66</v>
      </c>
      <c r="Z3575" s="140" t="s">
        <v>66</v>
      </c>
      <c r="AA3575" s="140" t="s">
        <v>4555</v>
      </c>
      <c r="AB3575" s="140" t="s">
        <v>4555</v>
      </c>
      <c r="AC3575" s="140" t="s">
        <v>66</v>
      </c>
      <c r="AD3575" s="187" t="s">
        <v>66</v>
      </c>
      <c r="AE3575" s="151" t="s">
        <v>4555</v>
      </c>
      <c r="AF3575" s="151" t="s">
        <v>4555</v>
      </c>
      <c r="AG3575" s="134"/>
      <c r="AH3575" s="142"/>
      <c r="AI3575" s="143"/>
      <c r="AJ3575" s="143" t="b">
        <f t="shared" si="1239"/>
        <v>0</v>
      </c>
      <c r="AK3575" s="143" t="str">
        <f>O3575&amp;Q3575&amp;R3575&amp;U3575&amp;V3575&amp;Y3575&amp;Z3575&amp;AC3575&amp;AD3575</f>
        <v>R11990000</v>
      </c>
      <c r="AL3575" s="95"/>
      <c r="AM3575" s="41"/>
      <c r="AN3575" s="145" t="str">
        <f>N3575&amp;AK3575</f>
        <v>J9NR11990000</v>
      </c>
      <c r="AO3575" s="145"/>
      <c r="AP3575" s="30"/>
      <c r="AQ3575" s="145"/>
      <c r="AR3575" s="145" t="str">
        <f t="shared" ref="AR3575:AR3577" si="1244">IF(AL3575&lt;&gt;"",1,"")</f>
        <v/>
      </c>
      <c r="AS3575" s="145" t="str">
        <f>IF(IFERROR(VLOOKUP(AE3575,#REF!,1,0),"")&lt;&gt;"",1,"")</f>
        <v/>
      </c>
      <c r="AT3575" s="145" t="str">
        <f>IF(IFERROR(VLOOKUP(AE3575,#REF!,1,0),"")&lt;&gt;"",1,"")</f>
        <v/>
      </c>
      <c r="AU3575" s="145" t="str">
        <f>IF(IFERROR(VLOOKUP(AE3575,#REF!,1,0),"")&lt;&gt;"",1,"")</f>
        <v/>
      </c>
      <c r="AV3575" s="145" t="str">
        <f>IF(IFERROR(VLOOKUP(AE3575,#REF!,1,0),"")&lt;&gt;"",1,"")</f>
        <v/>
      </c>
      <c r="AW3575" s="145" t="str">
        <f>IF(IFERROR(VLOOKUP(AE3575,#REF!,1,0),"")&lt;&gt;"",1,"")</f>
        <v/>
      </c>
      <c r="AX3575" s="145" t="str">
        <f>IF(IFERROR(VLOOKUP(AE3575,#REF!,1,0),"")&lt;&gt;"",1,"")</f>
        <v/>
      </c>
      <c r="AY3575" s="145" t="str">
        <f>IF(IFERROR(VLOOKUP(AE3575,#REF!,1,0),"")&lt;&gt;"",1,"")</f>
        <v/>
      </c>
      <c r="AZ3575" s="145" t="str">
        <f>IF(IFERROR(VLOOKUP(AE3575,#REF!,1,0),"")&lt;&gt;"",1,"")</f>
        <v/>
      </c>
      <c r="BA3575" s="145" t="str">
        <f>IF(IFERROR(VLOOKUP(AE3575,#REF!,1,0),"")&lt;&gt;"",1,"")</f>
        <v/>
      </c>
      <c r="BB3575" s="145" t="str">
        <f>IF(IFERROR(VLOOKUP(AE3575,#REF!,1,0),"")&lt;&gt;"",1,"")</f>
        <v/>
      </c>
      <c r="BC3575" s="145" t="str">
        <f>IF(IFERROR(VLOOKUP(AE3575,#REF!,1,0),"")&lt;&gt;"",1,"")</f>
        <v/>
      </c>
      <c r="BD3575" s="146" t="str">
        <f>IF(IFERROR(VLOOKUP(AE3575,#REF!,1,0),"")&lt;&gt;"",1,"")</f>
        <v/>
      </c>
      <c r="BE3575" s="148">
        <f t="shared" si="1238"/>
        <v>0</v>
      </c>
    </row>
    <row r="3576" spans="1:57" ht="17">
      <c r="A3576" s="137">
        <v>3371</v>
      </c>
      <c r="B3576" s="137"/>
      <c r="C3576" s="137"/>
      <c r="D3576" s="138"/>
      <c r="E3576" s="138"/>
      <c r="F3576" s="138"/>
      <c r="G3576" s="138"/>
      <c r="H3576" s="138"/>
      <c r="I3576" s="138"/>
      <c r="J3576" s="138"/>
      <c r="K3576" s="138"/>
      <c r="L3576" s="138" t="s">
        <v>7687</v>
      </c>
      <c r="M3576" s="158"/>
      <c r="N3576" s="139" t="s">
        <v>3963</v>
      </c>
      <c r="O3576" s="140" t="s">
        <v>157</v>
      </c>
      <c r="P3576" s="140" t="s">
        <v>158</v>
      </c>
      <c r="Q3576" s="140" t="s">
        <v>66</v>
      </c>
      <c r="R3576" s="140" t="s">
        <v>66</v>
      </c>
      <c r="S3576" s="140" t="s">
        <v>158</v>
      </c>
      <c r="T3576" s="141" t="s">
        <v>158</v>
      </c>
      <c r="U3576" s="140" t="s">
        <v>66</v>
      </c>
      <c r="V3576" s="141" t="s">
        <v>66</v>
      </c>
      <c r="W3576" s="140" t="s">
        <v>158</v>
      </c>
      <c r="X3576" s="140" t="s">
        <v>158</v>
      </c>
      <c r="Y3576" s="140" t="s">
        <v>66</v>
      </c>
      <c r="Z3576" s="140" t="s">
        <v>66</v>
      </c>
      <c r="AA3576" s="140" t="s">
        <v>158</v>
      </c>
      <c r="AB3576" s="140" t="s">
        <v>158</v>
      </c>
      <c r="AC3576" s="140" t="s">
        <v>66</v>
      </c>
      <c r="AD3576" s="187" t="s">
        <v>66</v>
      </c>
      <c r="AE3576" s="151" t="s">
        <v>158</v>
      </c>
      <c r="AF3576" s="151" t="s">
        <v>158</v>
      </c>
      <c r="AG3576" s="134"/>
      <c r="AH3576" s="142"/>
      <c r="AI3576" s="143"/>
      <c r="AJ3576" s="143" t="b">
        <f t="shared" si="1239"/>
        <v>0</v>
      </c>
      <c r="AK3576" s="143" t="str">
        <f>O3576&amp;Q3576&amp;R3576&amp;U3576&amp;V3576&amp;Y3576&amp;Z3576&amp;AC3576&amp;AD3576</f>
        <v>S00000000</v>
      </c>
      <c r="AL3576" s="95"/>
      <c r="AM3576" s="41"/>
      <c r="AN3576" s="145" t="str">
        <f>N3576&amp;AK3576</f>
        <v>J9NS00000000</v>
      </c>
      <c r="AO3576" s="145"/>
      <c r="AP3576" s="30"/>
      <c r="AQ3576" s="145"/>
      <c r="AR3576" s="145" t="str">
        <f t="shared" si="1244"/>
        <v/>
      </c>
      <c r="AS3576" s="145" t="str">
        <f>IF(IFERROR(VLOOKUP(AE3576,#REF!,1,0),"")&lt;&gt;"",1,"")</f>
        <v/>
      </c>
      <c r="AT3576" s="145" t="str">
        <f>IF(IFERROR(VLOOKUP(AE3576,#REF!,1,0),"")&lt;&gt;"",1,"")</f>
        <v/>
      </c>
      <c r="AU3576" s="145" t="str">
        <f>IF(IFERROR(VLOOKUP(AE3576,#REF!,1,0),"")&lt;&gt;"",1,"")</f>
        <v/>
      </c>
      <c r="AV3576" s="145" t="str">
        <f>IF(IFERROR(VLOOKUP(AE3576,#REF!,1,0),"")&lt;&gt;"",1,"")</f>
        <v/>
      </c>
      <c r="AW3576" s="145" t="str">
        <f>IF(IFERROR(VLOOKUP(AE3576,#REF!,1,0),"")&lt;&gt;"",1,"")</f>
        <v/>
      </c>
      <c r="AX3576" s="145" t="str">
        <f>IF(IFERROR(VLOOKUP(AE3576,#REF!,1,0),"")&lt;&gt;"",1,"")</f>
        <v/>
      </c>
      <c r="AY3576" s="145" t="str">
        <f>IF(IFERROR(VLOOKUP(AE3576,#REF!,1,0),"")&lt;&gt;"",1,"")</f>
        <v/>
      </c>
      <c r="AZ3576" s="145" t="str">
        <f>IF(IFERROR(VLOOKUP(AE3576,#REF!,1,0),"")&lt;&gt;"",1,"")</f>
        <v/>
      </c>
      <c r="BA3576" s="145" t="str">
        <f>IF(IFERROR(VLOOKUP(AE3576,#REF!,1,0),"")&lt;&gt;"",1,"")</f>
        <v/>
      </c>
      <c r="BB3576" s="145" t="str">
        <f>IF(IFERROR(VLOOKUP(AE3576,#REF!,1,0),"")&lt;&gt;"",1,"")</f>
        <v/>
      </c>
      <c r="BC3576" s="145" t="str">
        <f>IF(IFERROR(VLOOKUP(AE3576,#REF!,1,0),"")&lt;&gt;"",1,"")</f>
        <v/>
      </c>
      <c r="BD3576" s="146" t="str">
        <f>IF(IFERROR(VLOOKUP(AE3576,#REF!,1,0),"")&lt;&gt;"",1,"")</f>
        <v/>
      </c>
      <c r="BE3576" s="148">
        <f t="shared" si="1238"/>
        <v>0</v>
      </c>
    </row>
    <row r="3577" spans="1:57" ht="17">
      <c r="A3577" s="137">
        <v>3372</v>
      </c>
      <c r="B3577" s="137"/>
      <c r="C3577" s="137"/>
      <c r="D3577" s="138"/>
      <c r="E3577" s="138"/>
      <c r="F3577" s="138"/>
      <c r="G3577" s="138"/>
      <c r="H3577" s="138"/>
      <c r="I3577" s="138"/>
      <c r="J3577" s="138"/>
      <c r="K3577" s="138"/>
      <c r="L3577" s="138" t="s">
        <v>7688</v>
      </c>
      <c r="M3577" s="158"/>
      <c r="N3577" s="139" t="s">
        <v>3963</v>
      </c>
      <c r="O3577" s="140" t="s">
        <v>157</v>
      </c>
      <c r="P3577" s="140" t="s">
        <v>158</v>
      </c>
      <c r="Q3577" s="140" t="s">
        <v>8</v>
      </c>
      <c r="R3577" s="140" t="s">
        <v>8</v>
      </c>
      <c r="S3577" s="169" t="s">
        <v>160</v>
      </c>
      <c r="T3577" s="169" t="s">
        <v>160</v>
      </c>
      <c r="U3577" s="140" t="s">
        <v>66</v>
      </c>
      <c r="V3577" s="141" t="s">
        <v>66</v>
      </c>
      <c r="W3577" s="140" t="s">
        <v>160</v>
      </c>
      <c r="X3577" s="140" t="s">
        <v>160</v>
      </c>
      <c r="Y3577" s="140" t="s">
        <v>66</v>
      </c>
      <c r="Z3577" s="140" t="s">
        <v>66</v>
      </c>
      <c r="AA3577" s="140" t="s">
        <v>160</v>
      </c>
      <c r="AB3577" s="140" t="s">
        <v>160</v>
      </c>
      <c r="AC3577" s="140" t="s">
        <v>66</v>
      </c>
      <c r="AD3577" s="187" t="s">
        <v>66</v>
      </c>
      <c r="AE3577" s="151" t="s">
        <v>160</v>
      </c>
      <c r="AF3577" s="151" t="s">
        <v>160</v>
      </c>
      <c r="AG3577" s="134"/>
      <c r="AH3577" s="142"/>
      <c r="AI3577" s="143"/>
      <c r="AJ3577" s="143" t="b">
        <f t="shared" si="1239"/>
        <v>0</v>
      </c>
      <c r="AK3577" s="143" t="str">
        <f>O3577&amp;Q3577&amp;R3577&amp;U3577&amp;V3577&amp;Y3577&amp;Z3577&amp;AC3577&amp;AD3577</f>
        <v>S11000000</v>
      </c>
      <c r="AL3577" s="95"/>
      <c r="AM3577" s="41"/>
      <c r="AN3577" s="145" t="str">
        <f>N3577&amp;AK3577</f>
        <v>J9NS11000000</v>
      </c>
      <c r="AO3577" s="145"/>
      <c r="AP3577" s="30"/>
      <c r="AQ3577" s="145"/>
      <c r="AR3577" s="145" t="str">
        <f t="shared" si="1244"/>
        <v/>
      </c>
      <c r="AS3577" s="145" t="str">
        <f>IF(IFERROR(VLOOKUP(AE3577,#REF!,1,0),"")&lt;&gt;"",1,"")</f>
        <v/>
      </c>
      <c r="AT3577" s="145" t="str">
        <f>IF(IFERROR(VLOOKUP(AE3577,#REF!,1,0),"")&lt;&gt;"",1,"")</f>
        <v/>
      </c>
      <c r="AU3577" s="145" t="str">
        <f>IF(IFERROR(VLOOKUP(AE3577,#REF!,1,0),"")&lt;&gt;"",1,"")</f>
        <v/>
      </c>
      <c r="AV3577" s="145" t="str">
        <f>IF(IFERROR(VLOOKUP(AE3577,#REF!,1,0),"")&lt;&gt;"",1,"")</f>
        <v/>
      </c>
      <c r="AW3577" s="145" t="str">
        <f>IF(IFERROR(VLOOKUP(AE3577,#REF!,1,0),"")&lt;&gt;"",1,"")</f>
        <v/>
      </c>
      <c r="AX3577" s="145" t="str">
        <f>IF(IFERROR(VLOOKUP(AE3577,#REF!,1,0),"")&lt;&gt;"",1,"")</f>
        <v/>
      </c>
      <c r="AY3577" s="145" t="str">
        <f>IF(IFERROR(VLOOKUP(AE3577,#REF!,1,0),"")&lt;&gt;"",1,"")</f>
        <v/>
      </c>
      <c r="AZ3577" s="145" t="str">
        <f>IF(IFERROR(VLOOKUP(AE3577,#REF!,1,0),"")&lt;&gt;"",1,"")</f>
        <v/>
      </c>
      <c r="BA3577" s="145" t="str">
        <f>IF(IFERROR(VLOOKUP(AE3577,#REF!,1,0),"")&lt;&gt;"",1,"")</f>
        <v/>
      </c>
      <c r="BB3577" s="145" t="str">
        <f>IF(IFERROR(VLOOKUP(AE3577,#REF!,1,0),"")&lt;&gt;"",1,"")</f>
        <v/>
      </c>
      <c r="BC3577" s="145" t="str">
        <f>IF(IFERROR(VLOOKUP(AE3577,#REF!,1,0),"")&lt;&gt;"",1,"")</f>
        <v/>
      </c>
      <c r="BD3577" s="146" t="str">
        <f>IF(IFERROR(VLOOKUP(AE3577,#REF!,1,0),"")&lt;&gt;"",1,"")</f>
        <v/>
      </c>
      <c r="BE3577" s="148">
        <f t="shared" si="1238"/>
        <v>0</v>
      </c>
    </row>
    <row r="3578" spans="1:57" ht="17">
      <c r="A3578" s="137"/>
      <c r="B3578" s="137"/>
      <c r="C3578" s="137"/>
      <c r="D3578" s="138"/>
      <c r="E3578" s="138"/>
      <c r="F3578" s="138"/>
      <c r="G3578" s="138"/>
      <c r="H3578" s="138"/>
      <c r="I3578" s="138"/>
      <c r="J3578" s="138"/>
      <c r="K3578" s="138"/>
      <c r="L3578" s="138" t="s">
        <v>7689</v>
      </c>
      <c r="M3578" s="158"/>
      <c r="N3578" s="139" t="s">
        <v>3963</v>
      </c>
      <c r="O3578" s="140" t="s">
        <v>157</v>
      </c>
      <c r="P3578" s="140" t="s">
        <v>158</v>
      </c>
      <c r="Q3578" s="140" t="s">
        <v>8</v>
      </c>
      <c r="R3578" s="140" t="s">
        <v>8</v>
      </c>
      <c r="S3578" s="169" t="s">
        <v>160</v>
      </c>
      <c r="T3578" s="169" t="s">
        <v>160</v>
      </c>
      <c r="U3578" s="140" t="s">
        <v>18</v>
      </c>
      <c r="V3578" s="141">
        <v>8</v>
      </c>
      <c r="W3578" s="140" t="s">
        <v>4556</v>
      </c>
      <c r="X3578" s="140" t="s">
        <v>4556</v>
      </c>
      <c r="Y3578" s="140" t="s">
        <v>66</v>
      </c>
      <c r="Z3578" s="140" t="s">
        <v>66</v>
      </c>
      <c r="AA3578" s="140" t="s">
        <v>4556</v>
      </c>
      <c r="AB3578" s="140" t="s">
        <v>4556</v>
      </c>
      <c r="AC3578" s="140" t="s">
        <v>66</v>
      </c>
      <c r="AD3578" s="187" t="s">
        <v>66</v>
      </c>
      <c r="AE3578" s="151" t="s">
        <v>4556</v>
      </c>
      <c r="AF3578" s="151" t="s">
        <v>4556</v>
      </c>
      <c r="AG3578" s="134"/>
      <c r="AH3578" s="142"/>
      <c r="AI3578" s="143"/>
      <c r="AJ3578" s="143" t="b">
        <f t="shared" si="1239"/>
        <v>0</v>
      </c>
      <c r="AK3578" s="143" t="str">
        <f>O3578&amp;Q3578&amp;R3578&amp;U3578&amp;V3578&amp;Y3578&amp;Z3578&amp;AC3578&amp;AD3578</f>
        <v>S11980000</v>
      </c>
      <c r="AL3578" s="95"/>
      <c r="AM3578" s="41"/>
      <c r="AN3578" s="145" t="str">
        <f>N3578&amp;AK3578</f>
        <v>J9NS11980000</v>
      </c>
      <c r="AO3578" s="145"/>
      <c r="AP3578" s="30"/>
      <c r="AQ3578" s="145"/>
      <c r="AR3578" s="145"/>
      <c r="AS3578" s="145"/>
      <c r="AT3578" s="145"/>
      <c r="AU3578" s="145"/>
      <c r="AV3578" s="145"/>
      <c r="AW3578" s="145"/>
      <c r="AX3578" s="145"/>
      <c r="AY3578" s="145"/>
      <c r="AZ3578" s="145"/>
      <c r="BA3578" s="145"/>
      <c r="BB3578" s="145"/>
      <c r="BC3578" s="145"/>
      <c r="BD3578" s="146"/>
      <c r="BE3578" s="148">
        <f t="shared" si="1238"/>
        <v>0</v>
      </c>
    </row>
    <row r="3579" spans="1:57" ht="17">
      <c r="A3579" s="137">
        <v>3373</v>
      </c>
      <c r="B3579" s="137"/>
      <c r="C3579" s="137"/>
      <c r="D3579" s="138"/>
      <c r="E3579" s="138"/>
      <c r="F3579" s="138"/>
      <c r="G3579" s="138"/>
      <c r="H3579" s="138"/>
      <c r="I3579" s="138"/>
      <c r="J3579" s="138"/>
      <c r="K3579" s="138"/>
      <c r="L3579" s="138" t="s">
        <v>7690</v>
      </c>
      <c r="M3579" s="158"/>
      <c r="N3579" s="139" t="s">
        <v>3963</v>
      </c>
      <c r="O3579" s="140" t="s">
        <v>157</v>
      </c>
      <c r="P3579" s="140" t="s">
        <v>158</v>
      </c>
      <c r="Q3579" s="140" t="s">
        <v>8</v>
      </c>
      <c r="R3579" s="140" t="s">
        <v>8</v>
      </c>
      <c r="S3579" s="169" t="s">
        <v>160</v>
      </c>
      <c r="T3579" s="169" t="s">
        <v>160</v>
      </c>
      <c r="U3579" s="140" t="s">
        <v>18</v>
      </c>
      <c r="V3579" s="141" t="s">
        <v>18</v>
      </c>
      <c r="W3579" s="140" t="s">
        <v>4557</v>
      </c>
      <c r="X3579" s="140" t="s">
        <v>4557</v>
      </c>
      <c r="Y3579" s="140" t="s">
        <v>66</v>
      </c>
      <c r="Z3579" s="140" t="s">
        <v>66</v>
      </c>
      <c r="AA3579" s="140" t="s">
        <v>4557</v>
      </c>
      <c r="AB3579" s="140" t="s">
        <v>4557</v>
      </c>
      <c r="AC3579" s="140" t="s">
        <v>66</v>
      </c>
      <c r="AD3579" s="187" t="s">
        <v>66</v>
      </c>
      <c r="AE3579" s="151" t="s">
        <v>4557</v>
      </c>
      <c r="AF3579" s="151" t="s">
        <v>4557</v>
      </c>
      <c r="AG3579" s="134"/>
      <c r="AH3579" s="142"/>
      <c r="AI3579" s="143"/>
      <c r="AJ3579" s="143" t="b">
        <f t="shared" si="1239"/>
        <v>0</v>
      </c>
      <c r="AK3579" s="143" t="str">
        <f>O3579&amp;Q3579&amp;R3579&amp;U3579&amp;V3579&amp;Y3579&amp;Z3579&amp;AC3579&amp;AD3579</f>
        <v>S11990000</v>
      </c>
      <c r="AL3579" s="95"/>
      <c r="AM3579" s="41"/>
      <c r="AN3579" s="145" t="str">
        <f>N3579&amp;AK3579</f>
        <v>J9NS11990000</v>
      </c>
      <c r="AO3579" s="145"/>
      <c r="AP3579" s="30"/>
      <c r="AQ3579" s="145"/>
      <c r="AR3579" s="145" t="str">
        <f t="shared" ref="AR3579:AR3583" si="1245">IF(AL3579&lt;&gt;"",1,"")</f>
        <v/>
      </c>
      <c r="AS3579" s="145" t="str">
        <f>IF(IFERROR(VLOOKUP(AE3579,#REF!,1,0),"")&lt;&gt;"",1,"")</f>
        <v/>
      </c>
      <c r="AT3579" s="145" t="str">
        <f>IF(IFERROR(VLOOKUP(AE3579,#REF!,1,0),"")&lt;&gt;"",1,"")</f>
        <v/>
      </c>
      <c r="AU3579" s="145" t="str">
        <f>IF(IFERROR(VLOOKUP(AE3579,#REF!,1,0),"")&lt;&gt;"",1,"")</f>
        <v/>
      </c>
      <c r="AV3579" s="145" t="str">
        <f>IF(IFERROR(VLOOKUP(AE3579,#REF!,1,0),"")&lt;&gt;"",1,"")</f>
        <v/>
      </c>
      <c r="AW3579" s="145" t="str">
        <f>IF(IFERROR(VLOOKUP(AE3579,#REF!,1,0),"")&lt;&gt;"",1,"")</f>
        <v/>
      </c>
      <c r="AX3579" s="145" t="str">
        <f>IF(IFERROR(VLOOKUP(AE3579,#REF!,1,0),"")&lt;&gt;"",1,"")</f>
        <v/>
      </c>
      <c r="AY3579" s="145" t="str">
        <f>IF(IFERROR(VLOOKUP(AE3579,#REF!,1,0),"")&lt;&gt;"",1,"")</f>
        <v/>
      </c>
      <c r="AZ3579" s="145" t="str">
        <f>IF(IFERROR(VLOOKUP(AE3579,#REF!,1,0),"")&lt;&gt;"",1,"")</f>
        <v/>
      </c>
      <c r="BA3579" s="145" t="str">
        <f>IF(IFERROR(VLOOKUP(AE3579,#REF!,1,0),"")&lt;&gt;"",1,"")</f>
        <v/>
      </c>
      <c r="BB3579" s="145" t="str">
        <f>IF(IFERROR(VLOOKUP(AE3579,#REF!,1,0),"")&lt;&gt;"",1,"")</f>
        <v/>
      </c>
      <c r="BC3579" s="145" t="str">
        <f>IF(IFERROR(VLOOKUP(AE3579,#REF!,1,0),"")&lt;&gt;"",1,"")</f>
        <v/>
      </c>
      <c r="BD3579" s="146" t="str">
        <f>IF(IFERROR(VLOOKUP(AE3579,#REF!,1,0),"")&lt;&gt;"",1,"")</f>
        <v/>
      </c>
      <c r="BE3579" s="148">
        <f t="shared" si="1238"/>
        <v>0</v>
      </c>
    </row>
    <row r="3580" spans="1:57" ht="17">
      <c r="A3580" s="137">
        <v>3374</v>
      </c>
      <c r="B3580" s="137"/>
      <c r="C3580" s="137"/>
      <c r="D3580" s="138"/>
      <c r="E3580" s="138"/>
      <c r="F3580" s="138"/>
      <c r="G3580" s="138"/>
      <c r="H3580" s="138"/>
      <c r="I3580" s="138"/>
      <c r="J3580" s="138"/>
      <c r="K3580" s="138"/>
      <c r="L3580" s="138" t="s">
        <v>7691</v>
      </c>
      <c r="M3580" s="158"/>
      <c r="N3580" s="139" t="s">
        <v>3963</v>
      </c>
      <c r="O3580" s="140" t="s">
        <v>162</v>
      </c>
      <c r="P3580" s="140" t="s">
        <v>163</v>
      </c>
      <c r="Q3580" s="140" t="s">
        <v>66</v>
      </c>
      <c r="R3580" s="140" t="s">
        <v>66</v>
      </c>
      <c r="S3580" s="140" t="s">
        <v>163</v>
      </c>
      <c r="T3580" s="140" t="s">
        <v>163</v>
      </c>
      <c r="U3580" s="140" t="s">
        <v>66</v>
      </c>
      <c r="V3580" s="141" t="s">
        <v>66</v>
      </c>
      <c r="W3580" s="140" t="s">
        <v>163</v>
      </c>
      <c r="X3580" s="140" t="s">
        <v>163</v>
      </c>
      <c r="Y3580" s="140" t="s">
        <v>66</v>
      </c>
      <c r="Z3580" s="140" t="s">
        <v>66</v>
      </c>
      <c r="AA3580" s="140" t="s">
        <v>163</v>
      </c>
      <c r="AB3580" s="140" t="s">
        <v>163</v>
      </c>
      <c r="AC3580" s="140" t="s">
        <v>66</v>
      </c>
      <c r="AD3580" s="187" t="s">
        <v>66</v>
      </c>
      <c r="AE3580" s="151" t="s">
        <v>163</v>
      </c>
      <c r="AF3580" s="151" t="s">
        <v>163</v>
      </c>
      <c r="AG3580" s="134"/>
      <c r="AH3580" s="142"/>
      <c r="AI3580" s="143"/>
      <c r="AJ3580" s="143" t="b">
        <f t="shared" si="1239"/>
        <v>0</v>
      </c>
      <c r="AK3580" s="143" t="str">
        <f>O3580&amp;Q3580&amp;R3580&amp;U3580&amp;V3580&amp;Y3580&amp;Z3580&amp;AC3580&amp;AD3580</f>
        <v>T00000000</v>
      </c>
      <c r="AL3580" s="95"/>
      <c r="AM3580" s="41"/>
      <c r="AN3580" s="145" t="str">
        <f>N3580&amp;AK3580</f>
        <v>J9NT00000000</v>
      </c>
      <c r="AO3580" s="145"/>
      <c r="AP3580" s="30"/>
      <c r="AQ3580" s="145"/>
      <c r="AR3580" s="145" t="str">
        <f t="shared" si="1245"/>
        <v/>
      </c>
      <c r="AS3580" s="145" t="str">
        <f>IF(IFERROR(VLOOKUP(AE3580,#REF!,1,0),"")&lt;&gt;"",1,"")</f>
        <v/>
      </c>
      <c r="AT3580" s="145" t="str">
        <f>IF(IFERROR(VLOOKUP(AE3580,#REF!,1,0),"")&lt;&gt;"",1,"")</f>
        <v/>
      </c>
      <c r="AU3580" s="145" t="str">
        <f>IF(IFERROR(VLOOKUP(AE3580,#REF!,1,0),"")&lt;&gt;"",1,"")</f>
        <v/>
      </c>
      <c r="AV3580" s="145" t="str">
        <f>IF(IFERROR(VLOOKUP(AE3580,#REF!,1,0),"")&lt;&gt;"",1,"")</f>
        <v/>
      </c>
      <c r="AW3580" s="145" t="str">
        <f>IF(IFERROR(VLOOKUP(AE3580,#REF!,1,0),"")&lt;&gt;"",1,"")</f>
        <v/>
      </c>
      <c r="AX3580" s="145" t="str">
        <f>IF(IFERROR(VLOOKUP(AE3580,#REF!,1,0),"")&lt;&gt;"",1,"")</f>
        <v/>
      </c>
      <c r="AY3580" s="145" t="str">
        <f>IF(IFERROR(VLOOKUP(AE3580,#REF!,1,0),"")&lt;&gt;"",1,"")</f>
        <v/>
      </c>
      <c r="AZ3580" s="145" t="str">
        <f>IF(IFERROR(VLOOKUP(AE3580,#REF!,1,0),"")&lt;&gt;"",1,"")</f>
        <v/>
      </c>
      <c r="BA3580" s="145" t="str">
        <f>IF(IFERROR(VLOOKUP(AE3580,#REF!,1,0),"")&lt;&gt;"",1,"")</f>
        <v/>
      </c>
      <c r="BB3580" s="145" t="str">
        <f>IF(IFERROR(VLOOKUP(AE3580,#REF!,1,0),"")&lt;&gt;"",1,"")</f>
        <v/>
      </c>
      <c r="BC3580" s="145" t="str">
        <f>IF(IFERROR(VLOOKUP(AE3580,#REF!,1,0),"")&lt;&gt;"",1,"")</f>
        <v/>
      </c>
      <c r="BD3580" s="146" t="str">
        <f>IF(IFERROR(VLOOKUP(AE3580,#REF!,1,0),"")&lt;&gt;"",1,"")</f>
        <v/>
      </c>
      <c r="BE3580" s="148">
        <f t="shared" si="1238"/>
        <v>0</v>
      </c>
    </row>
    <row r="3581" spans="1:57" ht="17">
      <c r="A3581" s="137">
        <v>3375</v>
      </c>
      <c r="B3581" s="137"/>
      <c r="C3581" s="137"/>
      <c r="D3581" s="138"/>
      <c r="E3581" s="138"/>
      <c r="F3581" s="138"/>
      <c r="G3581" s="138"/>
      <c r="H3581" s="138"/>
      <c r="I3581" s="138"/>
      <c r="J3581" s="138"/>
      <c r="K3581" s="138"/>
      <c r="L3581" s="138" t="s">
        <v>7692</v>
      </c>
      <c r="M3581" s="158"/>
      <c r="N3581" s="139" t="s">
        <v>3963</v>
      </c>
      <c r="O3581" s="140" t="s">
        <v>162</v>
      </c>
      <c r="P3581" s="140" t="s">
        <v>163</v>
      </c>
      <c r="Q3581" s="140" t="s">
        <v>8</v>
      </c>
      <c r="R3581" s="140" t="s">
        <v>8</v>
      </c>
      <c r="S3581" s="140" t="s">
        <v>165</v>
      </c>
      <c r="T3581" s="140" t="s">
        <v>165</v>
      </c>
      <c r="U3581" s="140" t="s">
        <v>66</v>
      </c>
      <c r="V3581" s="141" t="s">
        <v>66</v>
      </c>
      <c r="W3581" s="140" t="s">
        <v>165</v>
      </c>
      <c r="X3581" s="140" t="s">
        <v>165</v>
      </c>
      <c r="Y3581" s="140" t="s">
        <v>66</v>
      </c>
      <c r="Z3581" s="140" t="s">
        <v>66</v>
      </c>
      <c r="AA3581" s="140" t="s">
        <v>165</v>
      </c>
      <c r="AB3581" s="140" t="s">
        <v>165</v>
      </c>
      <c r="AC3581" s="140" t="s">
        <v>66</v>
      </c>
      <c r="AD3581" s="187" t="s">
        <v>66</v>
      </c>
      <c r="AE3581" s="151" t="s">
        <v>165</v>
      </c>
      <c r="AF3581" s="151" t="s">
        <v>165</v>
      </c>
      <c r="AG3581" s="134"/>
      <c r="AH3581" s="142"/>
      <c r="AI3581" s="143"/>
      <c r="AJ3581" s="143" t="b">
        <f t="shared" si="1239"/>
        <v>0</v>
      </c>
      <c r="AK3581" s="143" t="str">
        <f>O3581&amp;Q3581&amp;R3581&amp;U3581&amp;V3581&amp;Y3581&amp;Z3581&amp;AC3581&amp;AD3581</f>
        <v>T11000000</v>
      </c>
      <c r="AL3581" s="95"/>
      <c r="AM3581" s="41"/>
      <c r="AN3581" s="145" t="str">
        <f>N3581&amp;AK3581</f>
        <v>J9NT11000000</v>
      </c>
      <c r="AO3581" s="145"/>
      <c r="AP3581" s="30"/>
      <c r="AQ3581" s="145"/>
      <c r="AR3581" s="145" t="str">
        <f t="shared" si="1245"/>
        <v/>
      </c>
      <c r="AS3581" s="145" t="str">
        <f>IF(IFERROR(VLOOKUP(AE3581,#REF!,1,0),"")&lt;&gt;"",1,"")</f>
        <v/>
      </c>
      <c r="AT3581" s="145" t="str">
        <f>IF(IFERROR(VLOOKUP(AE3581,#REF!,1,0),"")&lt;&gt;"",1,"")</f>
        <v/>
      </c>
      <c r="AU3581" s="145" t="str">
        <f>IF(IFERROR(VLOOKUP(AE3581,#REF!,1,0),"")&lt;&gt;"",1,"")</f>
        <v/>
      </c>
      <c r="AV3581" s="145" t="str">
        <f>IF(IFERROR(VLOOKUP(AE3581,#REF!,1,0),"")&lt;&gt;"",1,"")</f>
        <v/>
      </c>
      <c r="AW3581" s="145" t="str">
        <f>IF(IFERROR(VLOOKUP(AE3581,#REF!,1,0),"")&lt;&gt;"",1,"")</f>
        <v/>
      </c>
      <c r="AX3581" s="145" t="str">
        <f>IF(IFERROR(VLOOKUP(AE3581,#REF!,1,0),"")&lt;&gt;"",1,"")</f>
        <v/>
      </c>
      <c r="AY3581" s="145" t="str">
        <f>IF(IFERROR(VLOOKUP(AE3581,#REF!,1,0),"")&lt;&gt;"",1,"")</f>
        <v/>
      </c>
      <c r="AZ3581" s="145" t="str">
        <f>IF(IFERROR(VLOOKUP(AE3581,#REF!,1,0),"")&lt;&gt;"",1,"")</f>
        <v/>
      </c>
      <c r="BA3581" s="145" t="str">
        <f>IF(IFERROR(VLOOKUP(AE3581,#REF!,1,0),"")&lt;&gt;"",1,"")</f>
        <v/>
      </c>
      <c r="BB3581" s="145" t="str">
        <f>IF(IFERROR(VLOOKUP(AE3581,#REF!,1,0),"")&lt;&gt;"",1,"")</f>
        <v/>
      </c>
      <c r="BC3581" s="145" t="str">
        <f>IF(IFERROR(VLOOKUP(AE3581,#REF!,1,0),"")&lt;&gt;"",1,"")</f>
        <v/>
      </c>
      <c r="BD3581" s="146" t="str">
        <f>IF(IFERROR(VLOOKUP(AE3581,#REF!,1,0),"")&lt;&gt;"",1,"")</f>
        <v/>
      </c>
      <c r="BE3581" s="148">
        <f t="shared" si="1238"/>
        <v>0</v>
      </c>
    </row>
    <row r="3582" spans="1:57" ht="17">
      <c r="A3582" s="137">
        <v>3376</v>
      </c>
      <c r="B3582" s="137"/>
      <c r="C3582" s="137"/>
      <c r="D3582" s="138"/>
      <c r="E3582" s="138"/>
      <c r="F3582" s="138"/>
      <c r="G3582" s="138"/>
      <c r="H3582" s="138"/>
      <c r="I3582" s="138"/>
      <c r="J3582" s="138"/>
      <c r="K3582" s="138"/>
      <c r="L3582" s="138" t="s">
        <v>7693</v>
      </c>
      <c r="M3582" s="158"/>
      <c r="N3582" s="139" t="s">
        <v>3963</v>
      </c>
      <c r="O3582" s="140" t="s">
        <v>162</v>
      </c>
      <c r="P3582" s="140" t="s">
        <v>163</v>
      </c>
      <c r="Q3582" s="140" t="s">
        <v>8</v>
      </c>
      <c r="R3582" s="140" t="s">
        <v>8</v>
      </c>
      <c r="S3582" s="140" t="s">
        <v>165</v>
      </c>
      <c r="T3582" s="140" t="s">
        <v>165</v>
      </c>
      <c r="U3582" s="140" t="s">
        <v>8</v>
      </c>
      <c r="V3582" s="141" t="s">
        <v>8</v>
      </c>
      <c r="W3582" s="140" t="s">
        <v>4558</v>
      </c>
      <c r="X3582" s="140" t="s">
        <v>4558</v>
      </c>
      <c r="Y3582" s="140" t="s">
        <v>66</v>
      </c>
      <c r="Z3582" s="140" t="s">
        <v>66</v>
      </c>
      <c r="AA3582" s="140" t="s">
        <v>4558</v>
      </c>
      <c r="AB3582" s="140" t="s">
        <v>4558</v>
      </c>
      <c r="AC3582" s="140" t="s">
        <v>66</v>
      </c>
      <c r="AD3582" s="187" t="s">
        <v>66</v>
      </c>
      <c r="AE3582" s="151" t="s">
        <v>4558</v>
      </c>
      <c r="AF3582" s="151" t="s">
        <v>4558</v>
      </c>
      <c r="AG3582" s="134"/>
      <c r="AH3582" s="142"/>
      <c r="AI3582" s="143"/>
      <c r="AJ3582" s="143" t="b">
        <f t="shared" si="1239"/>
        <v>0</v>
      </c>
      <c r="AK3582" s="143" t="str">
        <f>O3582&amp;Q3582&amp;R3582&amp;U3582&amp;V3582&amp;Y3582&amp;Z3582&amp;AC3582&amp;AD3582</f>
        <v>T11110000</v>
      </c>
      <c r="AL3582" s="95"/>
      <c r="AM3582" s="41"/>
      <c r="AN3582" s="145" t="str">
        <f>N3582&amp;AK3582</f>
        <v>J9NT11110000</v>
      </c>
      <c r="AO3582" s="145"/>
      <c r="AP3582" s="30"/>
      <c r="AQ3582" s="145"/>
      <c r="AR3582" s="145" t="str">
        <f t="shared" si="1245"/>
        <v/>
      </c>
      <c r="AS3582" s="145" t="str">
        <f>IF(IFERROR(VLOOKUP(AE3582,#REF!,1,0),"")&lt;&gt;"",1,"")</f>
        <v/>
      </c>
      <c r="AT3582" s="145" t="str">
        <f>IF(IFERROR(VLOOKUP(AE3582,#REF!,1,0),"")&lt;&gt;"",1,"")</f>
        <v/>
      </c>
      <c r="AU3582" s="145" t="str">
        <f>IF(IFERROR(VLOOKUP(AE3582,#REF!,1,0),"")&lt;&gt;"",1,"")</f>
        <v/>
      </c>
      <c r="AV3582" s="145" t="str">
        <f>IF(IFERROR(VLOOKUP(AE3582,#REF!,1,0),"")&lt;&gt;"",1,"")</f>
        <v/>
      </c>
      <c r="AW3582" s="145" t="str">
        <f>IF(IFERROR(VLOOKUP(AE3582,#REF!,1,0),"")&lt;&gt;"",1,"")</f>
        <v/>
      </c>
      <c r="AX3582" s="145" t="str">
        <f>IF(IFERROR(VLOOKUP(AE3582,#REF!,1,0),"")&lt;&gt;"",1,"")</f>
        <v/>
      </c>
      <c r="AY3582" s="145" t="str">
        <f>IF(IFERROR(VLOOKUP(AE3582,#REF!,1,0),"")&lt;&gt;"",1,"")</f>
        <v/>
      </c>
      <c r="AZ3582" s="145" t="str">
        <f>IF(IFERROR(VLOOKUP(AE3582,#REF!,1,0),"")&lt;&gt;"",1,"")</f>
        <v/>
      </c>
      <c r="BA3582" s="145" t="str">
        <f>IF(IFERROR(VLOOKUP(AE3582,#REF!,1,0),"")&lt;&gt;"",1,"")</f>
        <v/>
      </c>
      <c r="BB3582" s="145" t="str">
        <f>IF(IFERROR(VLOOKUP(AE3582,#REF!,1,0),"")&lt;&gt;"",1,"")</f>
        <v/>
      </c>
      <c r="BC3582" s="145" t="str">
        <f>IF(IFERROR(VLOOKUP(AE3582,#REF!,1,0),"")&lt;&gt;"",1,"")</f>
        <v/>
      </c>
      <c r="BD3582" s="146" t="str">
        <f>IF(IFERROR(VLOOKUP(AE3582,#REF!,1,0),"")&lt;&gt;"",1,"")</f>
        <v/>
      </c>
      <c r="BE3582" s="148">
        <f t="shared" si="1238"/>
        <v>0</v>
      </c>
    </row>
    <row r="3583" spans="1:57" ht="17">
      <c r="A3583" s="137">
        <v>3377</v>
      </c>
      <c r="B3583" s="137"/>
      <c r="C3583" s="137"/>
      <c r="D3583" s="138"/>
      <c r="E3583" s="138"/>
      <c r="F3583" s="138"/>
      <c r="G3583" s="138"/>
      <c r="H3583" s="138"/>
      <c r="I3583" s="138"/>
      <c r="J3583" s="138"/>
      <c r="K3583" s="138"/>
      <c r="L3583" s="138" t="s">
        <v>7694</v>
      </c>
      <c r="M3583" s="158"/>
      <c r="N3583" s="139" t="s">
        <v>3963</v>
      </c>
      <c r="O3583" s="140" t="s">
        <v>162</v>
      </c>
      <c r="P3583" s="140" t="s">
        <v>163</v>
      </c>
      <c r="Q3583" s="140" t="s">
        <v>8</v>
      </c>
      <c r="R3583" s="140" t="s">
        <v>8</v>
      </c>
      <c r="S3583" s="140" t="s">
        <v>165</v>
      </c>
      <c r="T3583" s="140" t="s">
        <v>165</v>
      </c>
      <c r="U3583" s="140" t="s">
        <v>8</v>
      </c>
      <c r="V3583" s="141" t="s">
        <v>8</v>
      </c>
      <c r="W3583" s="140" t="s">
        <v>4558</v>
      </c>
      <c r="X3583" s="140" t="s">
        <v>4558</v>
      </c>
      <c r="Y3583" s="140" t="s">
        <v>8</v>
      </c>
      <c r="Z3583" s="140" t="s">
        <v>8</v>
      </c>
      <c r="AA3583" s="140" t="s">
        <v>4559</v>
      </c>
      <c r="AB3583" s="140" t="s">
        <v>4559</v>
      </c>
      <c r="AC3583" s="140" t="s">
        <v>66</v>
      </c>
      <c r="AD3583" s="187" t="s">
        <v>66</v>
      </c>
      <c r="AE3583" s="151" t="s">
        <v>4559</v>
      </c>
      <c r="AF3583" s="151" t="s">
        <v>4559</v>
      </c>
      <c r="AG3583" s="134"/>
      <c r="AH3583" s="142"/>
      <c r="AI3583" s="143"/>
      <c r="AJ3583" s="143" t="b">
        <f t="shared" si="1239"/>
        <v>0</v>
      </c>
      <c r="AK3583" s="143" t="str">
        <f>O3583&amp;Q3583&amp;R3583&amp;U3583&amp;V3583&amp;Y3583&amp;Z3583&amp;AC3583&amp;AD3583</f>
        <v>T11111100</v>
      </c>
      <c r="AL3583" s="95"/>
      <c r="AM3583" s="41"/>
      <c r="AN3583" s="145" t="str">
        <f>N3583&amp;AK3583</f>
        <v>J9NT11111100</v>
      </c>
      <c r="AO3583" s="145"/>
      <c r="AP3583" s="30"/>
      <c r="AQ3583" s="145"/>
      <c r="AR3583" s="145" t="str">
        <f t="shared" si="1245"/>
        <v/>
      </c>
      <c r="AS3583" s="145" t="str">
        <f>IF(IFERROR(VLOOKUP(AE3583,#REF!,1,0),"")&lt;&gt;"",1,"")</f>
        <v/>
      </c>
      <c r="AT3583" s="145" t="str">
        <f>IF(IFERROR(VLOOKUP(AE3583,#REF!,1,0),"")&lt;&gt;"",1,"")</f>
        <v/>
      </c>
      <c r="AU3583" s="145" t="str">
        <f>IF(IFERROR(VLOOKUP(AE3583,#REF!,1,0),"")&lt;&gt;"",1,"")</f>
        <v/>
      </c>
      <c r="AV3583" s="145" t="str">
        <f>IF(IFERROR(VLOOKUP(AE3583,#REF!,1,0),"")&lt;&gt;"",1,"")</f>
        <v/>
      </c>
      <c r="AW3583" s="145" t="str">
        <f>IF(IFERROR(VLOOKUP(AE3583,#REF!,1,0),"")&lt;&gt;"",1,"")</f>
        <v/>
      </c>
      <c r="AX3583" s="145" t="str">
        <f>IF(IFERROR(VLOOKUP(AE3583,#REF!,1,0),"")&lt;&gt;"",1,"")</f>
        <v/>
      </c>
      <c r="AY3583" s="145" t="str">
        <f>IF(IFERROR(VLOOKUP(AE3583,#REF!,1,0),"")&lt;&gt;"",1,"")</f>
        <v/>
      </c>
      <c r="AZ3583" s="145" t="str">
        <f>IF(IFERROR(VLOOKUP(AE3583,#REF!,1,0),"")&lt;&gt;"",1,"")</f>
        <v/>
      </c>
      <c r="BA3583" s="145" t="str">
        <f>IF(IFERROR(VLOOKUP(AE3583,#REF!,1,0),"")&lt;&gt;"",1,"")</f>
        <v/>
      </c>
      <c r="BB3583" s="145" t="str">
        <f>IF(IFERROR(VLOOKUP(AE3583,#REF!,1,0),"")&lt;&gt;"",1,"")</f>
        <v/>
      </c>
      <c r="BC3583" s="145" t="str">
        <f>IF(IFERROR(VLOOKUP(AE3583,#REF!,1,0),"")&lt;&gt;"",1,"")</f>
        <v/>
      </c>
      <c r="BD3583" s="146" t="str">
        <f>IF(IFERROR(VLOOKUP(AE3583,#REF!,1,0),"")&lt;&gt;"",1,"")</f>
        <v/>
      </c>
      <c r="BE3583" s="148">
        <f t="shared" si="1238"/>
        <v>0</v>
      </c>
    </row>
    <row r="3584" spans="1:57" ht="17">
      <c r="A3584" s="137"/>
      <c r="B3584" s="137"/>
      <c r="C3584" s="137"/>
      <c r="D3584" s="138"/>
      <c r="E3584" s="138"/>
      <c r="F3584" s="138"/>
      <c r="G3584" s="138"/>
      <c r="H3584" s="138"/>
      <c r="I3584" s="138"/>
      <c r="J3584" s="138"/>
      <c r="K3584" s="138"/>
      <c r="L3584" s="138" t="s">
        <v>7695</v>
      </c>
      <c r="M3584" s="158"/>
      <c r="N3584" s="139" t="s">
        <v>3963</v>
      </c>
      <c r="O3584" s="140" t="s">
        <v>162</v>
      </c>
      <c r="P3584" s="140" t="s">
        <v>163</v>
      </c>
      <c r="Q3584" s="140" t="s">
        <v>8</v>
      </c>
      <c r="R3584" s="140" t="s">
        <v>8</v>
      </c>
      <c r="S3584" s="140" t="s">
        <v>165</v>
      </c>
      <c r="T3584" s="140" t="s">
        <v>165</v>
      </c>
      <c r="U3584" s="140" t="s">
        <v>8</v>
      </c>
      <c r="V3584" s="141" t="s">
        <v>8</v>
      </c>
      <c r="W3584" s="140" t="s">
        <v>4558</v>
      </c>
      <c r="X3584" s="140" t="s">
        <v>4558</v>
      </c>
      <c r="Y3584" s="140" t="s">
        <v>18</v>
      </c>
      <c r="Z3584" s="140" t="s">
        <v>37</v>
      </c>
      <c r="AA3584" s="140" t="s">
        <v>4560</v>
      </c>
      <c r="AB3584" s="140" t="s">
        <v>4560</v>
      </c>
      <c r="AC3584" s="140" t="s">
        <v>66</v>
      </c>
      <c r="AD3584" s="187" t="s">
        <v>66</v>
      </c>
      <c r="AE3584" s="140" t="s">
        <v>4560</v>
      </c>
      <c r="AF3584" s="140" t="s">
        <v>4560</v>
      </c>
      <c r="AG3584" s="134"/>
      <c r="AH3584" s="142"/>
      <c r="AI3584" s="143"/>
      <c r="AJ3584" s="143" t="b">
        <f t="shared" si="1239"/>
        <v>0</v>
      </c>
      <c r="AK3584" s="143" t="str">
        <f>O3584&amp;Q3584&amp;R3584&amp;U3584&amp;V3584&amp;Y3584&amp;Z3584&amp;AC3584&amp;AD3584</f>
        <v>T11119800</v>
      </c>
      <c r="AL3584" s="95"/>
      <c r="AM3584" s="41"/>
      <c r="AN3584" s="145" t="str">
        <f>N3584&amp;AK3584</f>
        <v>J9NT11119800</v>
      </c>
      <c r="AO3584" s="145"/>
      <c r="AP3584" s="30"/>
      <c r="AQ3584" s="145"/>
      <c r="AR3584" s="145"/>
      <c r="AS3584" s="145"/>
      <c r="AT3584" s="145"/>
      <c r="AU3584" s="145"/>
      <c r="AV3584" s="145"/>
      <c r="AW3584" s="145"/>
      <c r="AX3584" s="145"/>
      <c r="AY3584" s="145"/>
      <c r="AZ3584" s="145"/>
      <c r="BA3584" s="145"/>
      <c r="BB3584" s="145"/>
      <c r="BC3584" s="145"/>
      <c r="BD3584" s="146"/>
      <c r="BE3584" s="148">
        <f t="shared" si="1238"/>
        <v>0</v>
      </c>
    </row>
    <row r="3585" spans="1:57" ht="17">
      <c r="A3585" s="137"/>
      <c r="B3585" s="137"/>
      <c r="C3585" s="137"/>
      <c r="D3585" s="138"/>
      <c r="E3585" s="138"/>
      <c r="F3585" s="138"/>
      <c r="G3585" s="138"/>
      <c r="H3585" s="138"/>
      <c r="I3585" s="138"/>
      <c r="J3585" s="138"/>
      <c r="K3585" s="138"/>
      <c r="L3585" s="138" t="s">
        <v>7696</v>
      </c>
      <c r="M3585" s="158"/>
      <c r="N3585" s="139" t="s">
        <v>3963</v>
      </c>
      <c r="O3585" s="140" t="s">
        <v>162</v>
      </c>
      <c r="P3585" s="140" t="s">
        <v>163</v>
      </c>
      <c r="Q3585" s="140" t="s">
        <v>8</v>
      </c>
      <c r="R3585" s="140" t="s">
        <v>8</v>
      </c>
      <c r="S3585" s="140" t="s">
        <v>165</v>
      </c>
      <c r="T3585" s="140" t="s">
        <v>165</v>
      </c>
      <c r="U3585" s="140" t="s">
        <v>8</v>
      </c>
      <c r="V3585" s="141" t="s">
        <v>8</v>
      </c>
      <c r="W3585" s="140" t="s">
        <v>4558</v>
      </c>
      <c r="X3585" s="140" t="s">
        <v>4558</v>
      </c>
      <c r="Y3585" s="140" t="s">
        <v>18</v>
      </c>
      <c r="Z3585" s="140" t="s">
        <v>18</v>
      </c>
      <c r="AA3585" s="140" t="s">
        <v>4561</v>
      </c>
      <c r="AB3585" s="140" t="s">
        <v>4561</v>
      </c>
      <c r="AC3585" s="140" t="s">
        <v>66</v>
      </c>
      <c r="AD3585" s="187" t="s">
        <v>66</v>
      </c>
      <c r="AE3585" s="140" t="s">
        <v>4561</v>
      </c>
      <c r="AF3585" s="140" t="s">
        <v>4561</v>
      </c>
      <c r="AG3585" s="134"/>
      <c r="AH3585" s="142"/>
      <c r="AI3585" s="143"/>
      <c r="AJ3585" s="143" t="b">
        <f t="shared" si="1239"/>
        <v>0</v>
      </c>
      <c r="AK3585" s="143" t="str">
        <f>O3585&amp;Q3585&amp;R3585&amp;U3585&amp;V3585&amp;Y3585&amp;Z3585&amp;AC3585&amp;AD3585</f>
        <v>T11119900</v>
      </c>
      <c r="AL3585" s="95"/>
      <c r="AM3585" s="41"/>
      <c r="AN3585" s="145" t="str">
        <f>N3585&amp;AK3585</f>
        <v>J9NT11119900</v>
      </c>
      <c r="AO3585" s="145"/>
      <c r="AP3585" s="30"/>
      <c r="AQ3585" s="145"/>
      <c r="AR3585" s="145"/>
      <c r="AS3585" s="145"/>
      <c r="AT3585" s="145"/>
      <c r="AU3585" s="145"/>
      <c r="AV3585" s="145"/>
      <c r="AW3585" s="145"/>
      <c r="AX3585" s="145"/>
      <c r="AY3585" s="145"/>
      <c r="AZ3585" s="145"/>
      <c r="BA3585" s="145"/>
      <c r="BB3585" s="145"/>
      <c r="BC3585" s="145"/>
      <c r="BD3585" s="146"/>
      <c r="BE3585" s="148">
        <f t="shared" si="1238"/>
        <v>0</v>
      </c>
    </row>
    <row r="3586" spans="1:57" ht="17">
      <c r="A3586" s="137">
        <v>3378</v>
      </c>
      <c r="B3586" s="137"/>
      <c r="C3586" s="137"/>
      <c r="D3586" s="138"/>
      <c r="E3586" s="138"/>
      <c r="F3586" s="138"/>
      <c r="G3586" s="138"/>
      <c r="H3586" s="138"/>
      <c r="I3586" s="138"/>
      <c r="J3586" s="138"/>
      <c r="K3586" s="138"/>
      <c r="L3586" s="138" t="s">
        <v>7697</v>
      </c>
      <c r="M3586" s="158"/>
      <c r="N3586" s="139" t="s">
        <v>3963</v>
      </c>
      <c r="O3586" s="140" t="s">
        <v>162</v>
      </c>
      <c r="P3586" s="140" t="s">
        <v>163</v>
      </c>
      <c r="Q3586" s="140" t="s">
        <v>8</v>
      </c>
      <c r="R3586" s="140" t="s">
        <v>8</v>
      </c>
      <c r="S3586" s="140" t="s">
        <v>165</v>
      </c>
      <c r="T3586" s="140" t="s">
        <v>165</v>
      </c>
      <c r="U3586" s="140" t="s">
        <v>8</v>
      </c>
      <c r="V3586" s="141" t="s">
        <v>15</v>
      </c>
      <c r="W3586" s="140" t="s">
        <v>4562</v>
      </c>
      <c r="X3586" s="140" t="s">
        <v>4562</v>
      </c>
      <c r="Y3586" s="140" t="s">
        <v>66</v>
      </c>
      <c r="Z3586" s="140" t="s">
        <v>66</v>
      </c>
      <c r="AA3586" s="140" t="s">
        <v>4562</v>
      </c>
      <c r="AB3586" s="140" t="s">
        <v>4562</v>
      </c>
      <c r="AC3586" s="140" t="s">
        <v>66</v>
      </c>
      <c r="AD3586" s="187" t="s">
        <v>66</v>
      </c>
      <c r="AE3586" s="151" t="s">
        <v>4562</v>
      </c>
      <c r="AF3586" s="151" t="s">
        <v>4562</v>
      </c>
      <c r="AG3586" s="134"/>
      <c r="AH3586" s="142"/>
      <c r="AI3586" s="143"/>
      <c r="AJ3586" s="143" t="b">
        <f t="shared" si="1239"/>
        <v>0</v>
      </c>
      <c r="AK3586" s="143" t="str">
        <f>O3586&amp;Q3586&amp;R3586&amp;U3586&amp;V3586&amp;Y3586&amp;Z3586&amp;AC3586&amp;AD3586</f>
        <v>T11120000</v>
      </c>
      <c r="AL3586" s="95"/>
      <c r="AM3586" s="41"/>
      <c r="AN3586" s="145" t="str">
        <f>N3586&amp;AK3586</f>
        <v>J9NT11120000</v>
      </c>
      <c r="AO3586" s="145"/>
      <c r="AP3586" s="30"/>
      <c r="AQ3586" s="145"/>
      <c r="AR3586" s="145" t="str">
        <f t="shared" ref="AR3586:AR3588" si="1246">IF(AL3586&lt;&gt;"",1,"")</f>
        <v/>
      </c>
      <c r="AS3586" s="145" t="str">
        <f>IF(IFERROR(VLOOKUP(AE3586,#REF!,1,0),"")&lt;&gt;"",1,"")</f>
        <v/>
      </c>
      <c r="AT3586" s="145" t="str">
        <f>IF(IFERROR(VLOOKUP(AE3586,#REF!,1,0),"")&lt;&gt;"",1,"")</f>
        <v/>
      </c>
      <c r="AU3586" s="145" t="str">
        <f>IF(IFERROR(VLOOKUP(AE3586,#REF!,1,0),"")&lt;&gt;"",1,"")</f>
        <v/>
      </c>
      <c r="AV3586" s="145" t="str">
        <f>IF(IFERROR(VLOOKUP(AE3586,#REF!,1,0),"")&lt;&gt;"",1,"")</f>
        <v/>
      </c>
      <c r="AW3586" s="145" t="str">
        <f>IF(IFERROR(VLOOKUP(AE3586,#REF!,1,0),"")&lt;&gt;"",1,"")</f>
        <v/>
      </c>
      <c r="AX3586" s="145" t="str">
        <f>IF(IFERROR(VLOOKUP(AE3586,#REF!,1,0),"")&lt;&gt;"",1,"")</f>
        <v/>
      </c>
      <c r="AY3586" s="145" t="str">
        <f>IF(IFERROR(VLOOKUP(AE3586,#REF!,1,0),"")&lt;&gt;"",1,"")</f>
        <v/>
      </c>
      <c r="AZ3586" s="145" t="str">
        <f>IF(IFERROR(VLOOKUP(AE3586,#REF!,1,0),"")&lt;&gt;"",1,"")</f>
        <v/>
      </c>
      <c r="BA3586" s="145" t="str">
        <f>IF(IFERROR(VLOOKUP(AE3586,#REF!,1,0),"")&lt;&gt;"",1,"")</f>
        <v/>
      </c>
      <c r="BB3586" s="145" t="str">
        <f>IF(IFERROR(VLOOKUP(AE3586,#REF!,1,0),"")&lt;&gt;"",1,"")</f>
        <v/>
      </c>
      <c r="BC3586" s="145" t="str">
        <f>IF(IFERROR(VLOOKUP(AE3586,#REF!,1,0),"")&lt;&gt;"",1,"")</f>
        <v/>
      </c>
      <c r="BD3586" s="146" t="str">
        <f>IF(IFERROR(VLOOKUP(AE3586,#REF!,1,0),"")&lt;&gt;"",1,"")</f>
        <v/>
      </c>
      <c r="BE3586" s="148">
        <f t="shared" si="1238"/>
        <v>0</v>
      </c>
    </row>
    <row r="3587" spans="1:57" ht="17">
      <c r="A3587" s="137">
        <v>3379</v>
      </c>
      <c r="B3587" s="137"/>
      <c r="C3587" s="137"/>
      <c r="D3587" s="138"/>
      <c r="E3587" s="138"/>
      <c r="F3587" s="138"/>
      <c r="G3587" s="138"/>
      <c r="H3587" s="138"/>
      <c r="I3587" s="138"/>
      <c r="J3587" s="138"/>
      <c r="K3587" s="138"/>
      <c r="L3587" s="138" t="s">
        <v>7698</v>
      </c>
      <c r="M3587" s="158"/>
      <c r="N3587" s="139" t="s">
        <v>3963</v>
      </c>
      <c r="O3587" s="140" t="s">
        <v>162</v>
      </c>
      <c r="P3587" s="140" t="s">
        <v>163</v>
      </c>
      <c r="Q3587" s="140" t="s">
        <v>8</v>
      </c>
      <c r="R3587" s="140" t="s">
        <v>8</v>
      </c>
      <c r="S3587" s="140" t="s">
        <v>165</v>
      </c>
      <c r="T3587" s="140" t="s">
        <v>165</v>
      </c>
      <c r="U3587" s="140" t="s">
        <v>8</v>
      </c>
      <c r="V3587" s="141" t="s">
        <v>21</v>
      </c>
      <c r="W3587" s="140" t="s">
        <v>4563</v>
      </c>
      <c r="X3587" s="140" t="s">
        <v>4563</v>
      </c>
      <c r="Y3587" s="140" t="s">
        <v>66</v>
      </c>
      <c r="Z3587" s="140" t="s">
        <v>66</v>
      </c>
      <c r="AA3587" s="140" t="s">
        <v>4563</v>
      </c>
      <c r="AB3587" s="140" t="s">
        <v>4563</v>
      </c>
      <c r="AC3587" s="140" t="s">
        <v>66</v>
      </c>
      <c r="AD3587" s="187" t="s">
        <v>66</v>
      </c>
      <c r="AE3587" s="151" t="s">
        <v>4563</v>
      </c>
      <c r="AF3587" s="151" t="s">
        <v>4563</v>
      </c>
      <c r="AG3587" s="134"/>
      <c r="AH3587" s="142"/>
      <c r="AI3587" s="143"/>
      <c r="AJ3587" s="143" t="b">
        <f t="shared" si="1239"/>
        <v>0</v>
      </c>
      <c r="AK3587" s="143" t="str">
        <f>O3587&amp;Q3587&amp;R3587&amp;U3587&amp;V3587&amp;Y3587&amp;Z3587&amp;AC3587&amp;AD3587</f>
        <v>T11130000</v>
      </c>
      <c r="AL3587" s="95"/>
      <c r="AM3587" s="41"/>
      <c r="AN3587" s="145" t="str">
        <f>N3587&amp;AK3587</f>
        <v>J9NT11130000</v>
      </c>
      <c r="AO3587" s="145"/>
      <c r="AP3587" s="30"/>
      <c r="AQ3587" s="145"/>
      <c r="AR3587" s="145" t="str">
        <f t="shared" si="1246"/>
        <v/>
      </c>
      <c r="AS3587" s="145" t="str">
        <f>IF(IFERROR(VLOOKUP(AE3587,#REF!,1,0),"")&lt;&gt;"",1,"")</f>
        <v/>
      </c>
      <c r="AT3587" s="145" t="str">
        <f>IF(IFERROR(VLOOKUP(AE3587,#REF!,1,0),"")&lt;&gt;"",1,"")</f>
        <v/>
      </c>
      <c r="AU3587" s="145" t="str">
        <f>IF(IFERROR(VLOOKUP(AE3587,#REF!,1,0),"")&lt;&gt;"",1,"")</f>
        <v/>
      </c>
      <c r="AV3587" s="145" t="str">
        <f>IF(IFERROR(VLOOKUP(AE3587,#REF!,1,0),"")&lt;&gt;"",1,"")</f>
        <v/>
      </c>
      <c r="AW3587" s="145" t="str">
        <f>IF(IFERROR(VLOOKUP(AE3587,#REF!,1,0),"")&lt;&gt;"",1,"")</f>
        <v/>
      </c>
      <c r="AX3587" s="145" t="str">
        <f>IF(IFERROR(VLOOKUP(AE3587,#REF!,1,0),"")&lt;&gt;"",1,"")</f>
        <v/>
      </c>
      <c r="AY3587" s="145" t="str">
        <f>IF(IFERROR(VLOOKUP(AE3587,#REF!,1,0),"")&lt;&gt;"",1,"")</f>
        <v/>
      </c>
      <c r="AZ3587" s="145" t="str">
        <f>IF(IFERROR(VLOOKUP(AE3587,#REF!,1,0),"")&lt;&gt;"",1,"")</f>
        <v/>
      </c>
      <c r="BA3587" s="145" t="str">
        <f>IF(IFERROR(VLOOKUP(AE3587,#REF!,1,0),"")&lt;&gt;"",1,"")</f>
        <v/>
      </c>
      <c r="BB3587" s="145" t="str">
        <f>IF(IFERROR(VLOOKUP(AE3587,#REF!,1,0),"")&lt;&gt;"",1,"")</f>
        <v/>
      </c>
      <c r="BC3587" s="145" t="str">
        <f>IF(IFERROR(VLOOKUP(AE3587,#REF!,1,0),"")&lt;&gt;"",1,"")</f>
        <v/>
      </c>
      <c r="BD3587" s="146" t="str">
        <f>IF(IFERROR(VLOOKUP(AE3587,#REF!,1,0),"")&lt;&gt;"",1,"")</f>
        <v/>
      </c>
      <c r="BE3587" s="148">
        <f t="shared" si="1238"/>
        <v>0</v>
      </c>
    </row>
    <row r="3588" spans="1:57" ht="17">
      <c r="A3588" s="137">
        <v>3380</v>
      </c>
      <c r="B3588" s="137"/>
      <c r="C3588" s="137"/>
      <c r="D3588" s="138"/>
      <c r="E3588" s="138"/>
      <c r="F3588" s="138"/>
      <c r="G3588" s="138"/>
      <c r="H3588" s="138"/>
      <c r="I3588" s="138"/>
      <c r="J3588" s="138"/>
      <c r="K3588" s="138"/>
      <c r="L3588" s="138" t="s">
        <v>7699</v>
      </c>
      <c r="M3588" s="158"/>
      <c r="N3588" s="139" t="s">
        <v>3963</v>
      </c>
      <c r="O3588" s="140" t="s">
        <v>162</v>
      </c>
      <c r="P3588" s="140" t="s">
        <v>163</v>
      </c>
      <c r="Q3588" s="140" t="s">
        <v>8</v>
      </c>
      <c r="R3588" s="140" t="s">
        <v>8</v>
      </c>
      <c r="S3588" s="140" t="s">
        <v>165</v>
      </c>
      <c r="T3588" s="140" t="s">
        <v>165</v>
      </c>
      <c r="U3588" s="140" t="s">
        <v>8</v>
      </c>
      <c r="V3588" s="141" t="s">
        <v>21</v>
      </c>
      <c r="W3588" s="140" t="s">
        <v>4563</v>
      </c>
      <c r="X3588" s="140" t="s">
        <v>4563</v>
      </c>
      <c r="Y3588" s="140" t="s">
        <v>8</v>
      </c>
      <c r="Z3588" s="140" t="s">
        <v>8</v>
      </c>
      <c r="AA3588" s="140" t="s">
        <v>4564</v>
      </c>
      <c r="AB3588" s="140" t="s">
        <v>4564</v>
      </c>
      <c r="AC3588" s="140" t="s">
        <v>66</v>
      </c>
      <c r="AD3588" s="187" t="s">
        <v>66</v>
      </c>
      <c r="AE3588" s="151" t="s">
        <v>4564</v>
      </c>
      <c r="AF3588" s="151" t="s">
        <v>4564</v>
      </c>
      <c r="AG3588" s="134"/>
      <c r="AH3588" s="142"/>
      <c r="AI3588" s="143"/>
      <c r="AJ3588" s="143" t="b">
        <f t="shared" si="1239"/>
        <v>0</v>
      </c>
      <c r="AK3588" s="143" t="str">
        <f>O3588&amp;Q3588&amp;R3588&amp;U3588&amp;V3588&amp;Y3588&amp;Z3588&amp;AC3588&amp;AD3588</f>
        <v>T11131100</v>
      </c>
      <c r="AL3588" s="95"/>
      <c r="AM3588" s="41"/>
      <c r="AN3588" s="145" t="str">
        <f>N3588&amp;AK3588</f>
        <v>J9NT11131100</v>
      </c>
      <c r="AO3588" s="145"/>
      <c r="AP3588" s="30"/>
      <c r="AQ3588" s="145"/>
      <c r="AR3588" s="145" t="str">
        <f t="shared" si="1246"/>
        <v/>
      </c>
      <c r="AS3588" s="145" t="str">
        <f>IF(IFERROR(VLOOKUP(AE3588,#REF!,1,0),"")&lt;&gt;"",1,"")</f>
        <v/>
      </c>
      <c r="AT3588" s="145" t="str">
        <f>IF(IFERROR(VLOOKUP(AE3588,#REF!,1,0),"")&lt;&gt;"",1,"")</f>
        <v/>
      </c>
      <c r="AU3588" s="145" t="str">
        <f>IF(IFERROR(VLOOKUP(AE3588,#REF!,1,0),"")&lt;&gt;"",1,"")</f>
        <v/>
      </c>
      <c r="AV3588" s="145" t="str">
        <f>IF(IFERROR(VLOOKUP(AE3588,#REF!,1,0),"")&lt;&gt;"",1,"")</f>
        <v/>
      </c>
      <c r="AW3588" s="145" t="str">
        <f>IF(IFERROR(VLOOKUP(AE3588,#REF!,1,0),"")&lt;&gt;"",1,"")</f>
        <v/>
      </c>
      <c r="AX3588" s="145" t="str">
        <f>IF(IFERROR(VLOOKUP(AE3588,#REF!,1,0),"")&lt;&gt;"",1,"")</f>
        <v/>
      </c>
      <c r="AY3588" s="145" t="str">
        <f>IF(IFERROR(VLOOKUP(AE3588,#REF!,1,0),"")&lt;&gt;"",1,"")</f>
        <v/>
      </c>
      <c r="AZ3588" s="145" t="str">
        <f>IF(IFERROR(VLOOKUP(AE3588,#REF!,1,0),"")&lt;&gt;"",1,"")</f>
        <v/>
      </c>
      <c r="BA3588" s="145" t="str">
        <f>IF(IFERROR(VLOOKUP(AE3588,#REF!,1,0),"")&lt;&gt;"",1,"")</f>
        <v/>
      </c>
      <c r="BB3588" s="145" t="str">
        <f>IF(IFERROR(VLOOKUP(AE3588,#REF!,1,0),"")&lt;&gt;"",1,"")</f>
        <v/>
      </c>
      <c r="BC3588" s="145" t="str">
        <f>IF(IFERROR(VLOOKUP(AE3588,#REF!,1,0),"")&lt;&gt;"",1,"")</f>
        <v/>
      </c>
      <c r="BD3588" s="146" t="str">
        <f>IF(IFERROR(VLOOKUP(AE3588,#REF!,1,0),"")&lt;&gt;"",1,"")</f>
        <v/>
      </c>
      <c r="BE3588" s="148">
        <f t="shared" si="1238"/>
        <v>0</v>
      </c>
    </row>
    <row r="3589" spans="1:57" ht="17">
      <c r="A3589" s="137"/>
      <c r="B3589" s="137"/>
      <c r="C3589" s="137"/>
      <c r="D3589" s="138"/>
      <c r="E3589" s="138"/>
      <c r="F3589" s="138"/>
      <c r="G3589" s="138"/>
      <c r="H3589" s="138"/>
      <c r="I3589" s="138"/>
      <c r="J3589" s="138"/>
      <c r="K3589" s="138"/>
      <c r="L3589" s="138" t="s">
        <v>7700</v>
      </c>
      <c r="M3589" s="158"/>
      <c r="N3589" s="139" t="s">
        <v>3963</v>
      </c>
      <c r="O3589" s="140" t="s">
        <v>162</v>
      </c>
      <c r="P3589" s="140" t="s">
        <v>163</v>
      </c>
      <c r="Q3589" s="140" t="s">
        <v>8</v>
      </c>
      <c r="R3589" s="140" t="s">
        <v>8</v>
      </c>
      <c r="S3589" s="140" t="s">
        <v>165</v>
      </c>
      <c r="T3589" s="140" t="s">
        <v>165</v>
      </c>
      <c r="U3589" s="140" t="s">
        <v>8</v>
      </c>
      <c r="V3589" s="141" t="s">
        <v>21</v>
      </c>
      <c r="W3589" s="140" t="s">
        <v>4563</v>
      </c>
      <c r="X3589" s="140" t="s">
        <v>4563</v>
      </c>
      <c r="Y3589" s="140" t="s">
        <v>18</v>
      </c>
      <c r="Z3589" s="140" t="s">
        <v>37</v>
      </c>
      <c r="AA3589" s="140" t="s">
        <v>4565</v>
      </c>
      <c r="AB3589" s="140" t="s">
        <v>4565</v>
      </c>
      <c r="AC3589" s="140" t="s">
        <v>66</v>
      </c>
      <c r="AD3589" s="187" t="s">
        <v>66</v>
      </c>
      <c r="AE3589" s="140" t="s">
        <v>4565</v>
      </c>
      <c r="AF3589" s="140" t="s">
        <v>4565</v>
      </c>
      <c r="AG3589" s="134"/>
      <c r="AH3589" s="142"/>
      <c r="AI3589" s="143"/>
      <c r="AJ3589" s="143" t="b">
        <f t="shared" si="1239"/>
        <v>0</v>
      </c>
      <c r="AK3589" s="143" t="str">
        <f>O3589&amp;Q3589&amp;R3589&amp;U3589&amp;V3589&amp;Y3589&amp;Z3589&amp;AC3589&amp;AD3589</f>
        <v>T11139800</v>
      </c>
      <c r="AL3589" s="95"/>
      <c r="AM3589" s="41"/>
      <c r="AN3589" s="145" t="str">
        <f>N3589&amp;AK3589</f>
        <v>J9NT11139800</v>
      </c>
      <c r="AO3589" s="145"/>
      <c r="AP3589" s="30"/>
      <c r="AQ3589" s="145"/>
      <c r="AR3589" s="145"/>
      <c r="AS3589" s="145"/>
      <c r="AT3589" s="145"/>
      <c r="AU3589" s="145"/>
      <c r="AV3589" s="145"/>
      <c r="AW3589" s="145"/>
      <c r="AX3589" s="145"/>
      <c r="AY3589" s="145"/>
      <c r="AZ3589" s="145"/>
      <c r="BA3589" s="145"/>
      <c r="BB3589" s="145"/>
      <c r="BC3589" s="145"/>
      <c r="BD3589" s="146"/>
      <c r="BE3589" s="148">
        <f t="shared" si="1238"/>
        <v>0</v>
      </c>
    </row>
    <row r="3590" spans="1:57" ht="17">
      <c r="A3590" s="137"/>
      <c r="B3590" s="137"/>
      <c r="C3590" s="137"/>
      <c r="D3590" s="138"/>
      <c r="E3590" s="138"/>
      <c r="F3590" s="138"/>
      <c r="G3590" s="138"/>
      <c r="H3590" s="138"/>
      <c r="I3590" s="138"/>
      <c r="J3590" s="138"/>
      <c r="K3590" s="138"/>
      <c r="L3590" s="138" t="s">
        <v>7701</v>
      </c>
      <c r="M3590" s="158"/>
      <c r="N3590" s="139" t="s">
        <v>3963</v>
      </c>
      <c r="O3590" s="140" t="s">
        <v>162</v>
      </c>
      <c r="P3590" s="140" t="s">
        <v>163</v>
      </c>
      <c r="Q3590" s="140" t="s">
        <v>8</v>
      </c>
      <c r="R3590" s="140" t="s">
        <v>8</v>
      </c>
      <c r="S3590" s="140" t="s">
        <v>165</v>
      </c>
      <c r="T3590" s="140" t="s">
        <v>165</v>
      </c>
      <c r="U3590" s="140" t="s">
        <v>8</v>
      </c>
      <c r="V3590" s="141" t="s">
        <v>21</v>
      </c>
      <c r="W3590" s="140" t="s">
        <v>4563</v>
      </c>
      <c r="X3590" s="140" t="s">
        <v>4563</v>
      </c>
      <c r="Y3590" s="140" t="s">
        <v>18</v>
      </c>
      <c r="Z3590" s="140" t="s">
        <v>18</v>
      </c>
      <c r="AA3590" s="140" t="s">
        <v>4566</v>
      </c>
      <c r="AB3590" s="140" t="s">
        <v>4566</v>
      </c>
      <c r="AC3590" s="140" t="s">
        <v>66</v>
      </c>
      <c r="AD3590" s="187" t="s">
        <v>66</v>
      </c>
      <c r="AE3590" s="140" t="s">
        <v>4566</v>
      </c>
      <c r="AF3590" s="140" t="s">
        <v>4566</v>
      </c>
      <c r="AG3590" s="134"/>
      <c r="AH3590" s="142"/>
      <c r="AI3590" s="143"/>
      <c r="AJ3590" s="143" t="b">
        <f t="shared" si="1239"/>
        <v>0</v>
      </c>
      <c r="AK3590" s="143" t="str">
        <f>O3590&amp;Q3590&amp;R3590&amp;U3590&amp;V3590&amp;Y3590&amp;Z3590&amp;AC3590&amp;AD3590</f>
        <v>T11139900</v>
      </c>
      <c r="AL3590" s="95"/>
      <c r="AM3590" s="41"/>
      <c r="AN3590" s="145" t="str">
        <f>N3590&amp;AK3590</f>
        <v>J9NT11139900</v>
      </c>
      <c r="AO3590" s="145"/>
      <c r="AP3590" s="30"/>
      <c r="AQ3590" s="145"/>
      <c r="AR3590" s="145"/>
      <c r="AS3590" s="145"/>
      <c r="AT3590" s="145"/>
      <c r="AU3590" s="145"/>
      <c r="AV3590" s="145"/>
      <c r="AW3590" s="145"/>
      <c r="AX3590" s="145"/>
      <c r="AY3590" s="145"/>
      <c r="AZ3590" s="145"/>
      <c r="BA3590" s="145"/>
      <c r="BB3590" s="145"/>
      <c r="BC3590" s="145"/>
      <c r="BD3590" s="146"/>
      <c r="BE3590" s="148">
        <f t="shared" si="1238"/>
        <v>0</v>
      </c>
    </row>
    <row r="3591" spans="1:57" ht="17">
      <c r="A3591" s="137">
        <v>3381</v>
      </c>
      <c r="B3591" s="137"/>
      <c r="C3591" s="137"/>
      <c r="D3591" s="138"/>
      <c r="E3591" s="138"/>
      <c r="F3591" s="138"/>
      <c r="G3591" s="138"/>
      <c r="H3591" s="138"/>
      <c r="I3591" s="138"/>
      <c r="J3591" s="138"/>
      <c r="K3591" s="138"/>
      <c r="L3591" s="138" t="s">
        <v>7702</v>
      </c>
      <c r="M3591" s="158"/>
      <c r="N3591" s="139" t="s">
        <v>3963</v>
      </c>
      <c r="O3591" s="140" t="s">
        <v>162</v>
      </c>
      <c r="P3591" s="140" t="s">
        <v>163</v>
      </c>
      <c r="Q3591" s="140" t="s">
        <v>8</v>
      </c>
      <c r="R3591" s="140" t="s">
        <v>8</v>
      </c>
      <c r="S3591" s="140" t="s">
        <v>165</v>
      </c>
      <c r="T3591" s="140" t="s">
        <v>165</v>
      </c>
      <c r="U3591" s="140" t="s">
        <v>8</v>
      </c>
      <c r="V3591" s="141" t="s">
        <v>27</v>
      </c>
      <c r="W3591" s="140" t="s">
        <v>4567</v>
      </c>
      <c r="X3591" s="140" t="s">
        <v>4567</v>
      </c>
      <c r="Y3591" s="140" t="s">
        <v>66</v>
      </c>
      <c r="Z3591" s="140" t="s">
        <v>66</v>
      </c>
      <c r="AA3591" s="140" t="s">
        <v>4567</v>
      </c>
      <c r="AB3591" s="140" t="s">
        <v>4567</v>
      </c>
      <c r="AC3591" s="140" t="s">
        <v>66</v>
      </c>
      <c r="AD3591" s="187" t="s">
        <v>66</v>
      </c>
      <c r="AE3591" s="151" t="s">
        <v>4567</v>
      </c>
      <c r="AF3591" s="151" t="s">
        <v>4567</v>
      </c>
      <c r="AG3591" s="134"/>
      <c r="AH3591" s="142"/>
      <c r="AI3591" s="143"/>
      <c r="AJ3591" s="143" t="b">
        <f t="shared" si="1239"/>
        <v>0</v>
      </c>
      <c r="AK3591" s="143" t="str">
        <f>O3591&amp;Q3591&amp;R3591&amp;U3591&amp;V3591&amp;Y3591&amp;Z3591&amp;AC3591&amp;AD3591</f>
        <v>T11140000</v>
      </c>
      <c r="AL3591" s="95"/>
      <c r="AM3591" s="41"/>
      <c r="AN3591" s="145" t="str">
        <f>N3591&amp;AK3591</f>
        <v>J9NT11140000</v>
      </c>
      <c r="AO3591" s="145"/>
      <c r="AP3591" s="30"/>
      <c r="AQ3591" s="145"/>
      <c r="AR3591" s="145" t="str">
        <f>IF(AL3591&lt;&gt;"",1,"")</f>
        <v/>
      </c>
      <c r="AS3591" s="145" t="str">
        <f>IF(IFERROR(VLOOKUP(AE3591,#REF!,1,0),"")&lt;&gt;"",1,"")</f>
        <v/>
      </c>
      <c r="AT3591" s="145" t="str">
        <f>IF(IFERROR(VLOOKUP(AE3591,#REF!,1,0),"")&lt;&gt;"",1,"")</f>
        <v/>
      </c>
      <c r="AU3591" s="145" t="str">
        <f>IF(IFERROR(VLOOKUP(AE3591,#REF!,1,0),"")&lt;&gt;"",1,"")</f>
        <v/>
      </c>
      <c r="AV3591" s="145" t="str">
        <f>IF(IFERROR(VLOOKUP(AE3591,#REF!,1,0),"")&lt;&gt;"",1,"")</f>
        <v/>
      </c>
      <c r="AW3591" s="145" t="str">
        <f>IF(IFERROR(VLOOKUP(AE3591,#REF!,1,0),"")&lt;&gt;"",1,"")</f>
        <v/>
      </c>
      <c r="AX3591" s="145" t="str">
        <f>IF(IFERROR(VLOOKUP(AE3591,#REF!,1,0),"")&lt;&gt;"",1,"")</f>
        <v/>
      </c>
      <c r="AY3591" s="145" t="str">
        <f>IF(IFERROR(VLOOKUP(AE3591,#REF!,1,0),"")&lt;&gt;"",1,"")</f>
        <v/>
      </c>
      <c r="AZ3591" s="145" t="str">
        <f>IF(IFERROR(VLOOKUP(AE3591,#REF!,1,0),"")&lt;&gt;"",1,"")</f>
        <v/>
      </c>
      <c r="BA3591" s="145" t="str">
        <f>IF(IFERROR(VLOOKUP(AE3591,#REF!,1,0),"")&lt;&gt;"",1,"")</f>
        <v/>
      </c>
      <c r="BB3591" s="145" t="str">
        <f>IF(IFERROR(VLOOKUP(AE3591,#REF!,1,0),"")&lt;&gt;"",1,"")</f>
        <v/>
      </c>
      <c r="BC3591" s="145" t="str">
        <f>IF(IFERROR(VLOOKUP(AE3591,#REF!,1,0),"")&lt;&gt;"",1,"")</f>
        <v/>
      </c>
      <c r="BD3591" s="146" t="str">
        <f>IF(IFERROR(VLOOKUP(AE3591,#REF!,1,0),"")&lt;&gt;"",1,"")</f>
        <v/>
      </c>
      <c r="BE3591" s="148">
        <f t="shared" si="1238"/>
        <v>0</v>
      </c>
    </row>
    <row r="3592" spans="1:57" ht="17">
      <c r="A3592" s="137"/>
      <c r="B3592" s="137"/>
      <c r="C3592" s="137"/>
      <c r="D3592" s="138"/>
      <c r="E3592" s="138"/>
      <c r="F3592" s="138"/>
      <c r="G3592" s="138"/>
      <c r="H3592" s="138"/>
      <c r="I3592" s="138"/>
      <c r="J3592" s="138"/>
      <c r="K3592" s="138"/>
      <c r="L3592" s="138" t="s">
        <v>7703</v>
      </c>
      <c r="M3592" s="158"/>
      <c r="N3592" s="139" t="s">
        <v>3963</v>
      </c>
      <c r="O3592" s="140" t="s">
        <v>162</v>
      </c>
      <c r="P3592" s="140" t="s">
        <v>163</v>
      </c>
      <c r="Q3592" s="140" t="s">
        <v>8</v>
      </c>
      <c r="R3592" s="140" t="s">
        <v>8</v>
      </c>
      <c r="S3592" s="140" t="s">
        <v>165</v>
      </c>
      <c r="T3592" s="140" t="s">
        <v>165</v>
      </c>
      <c r="U3592" s="140" t="s">
        <v>18</v>
      </c>
      <c r="V3592" s="141">
        <v>8</v>
      </c>
      <c r="W3592" s="187" t="s">
        <v>4568</v>
      </c>
      <c r="X3592" s="187" t="s">
        <v>4568</v>
      </c>
      <c r="Y3592" s="140" t="s">
        <v>66</v>
      </c>
      <c r="Z3592" s="140" t="s">
        <v>66</v>
      </c>
      <c r="AA3592" s="140" t="s">
        <v>4568</v>
      </c>
      <c r="AB3592" s="140" t="s">
        <v>4568</v>
      </c>
      <c r="AC3592" s="140" t="s">
        <v>66</v>
      </c>
      <c r="AD3592" s="187" t="s">
        <v>66</v>
      </c>
      <c r="AE3592" s="192" t="s">
        <v>4568</v>
      </c>
      <c r="AF3592" s="192" t="s">
        <v>4568</v>
      </c>
      <c r="AG3592" s="134"/>
      <c r="AH3592" s="142"/>
      <c r="AI3592" s="143"/>
      <c r="AJ3592" s="143" t="b">
        <f t="shared" si="1239"/>
        <v>0</v>
      </c>
      <c r="AK3592" s="143" t="str">
        <f>O3592&amp;Q3592&amp;R3592&amp;U3592&amp;V3592&amp;Y3592&amp;Z3592&amp;AC3592&amp;AD3592</f>
        <v>T11980000</v>
      </c>
      <c r="AL3592" s="95"/>
      <c r="AM3592" s="41"/>
      <c r="AN3592" s="145" t="str">
        <f>N3592&amp;AK3592</f>
        <v>J9NT11980000</v>
      </c>
      <c r="AO3592" s="145"/>
      <c r="AP3592" s="30"/>
      <c r="AQ3592" s="145"/>
      <c r="AR3592" s="145"/>
      <c r="AS3592" s="145"/>
      <c r="AT3592" s="145"/>
      <c r="AU3592" s="145"/>
      <c r="AV3592" s="145"/>
      <c r="AW3592" s="145"/>
      <c r="AX3592" s="145"/>
      <c r="AY3592" s="145"/>
      <c r="AZ3592" s="145"/>
      <c r="BA3592" s="145"/>
      <c r="BB3592" s="145"/>
      <c r="BC3592" s="145"/>
      <c r="BD3592" s="146"/>
      <c r="BE3592" s="148">
        <f t="shared" si="1238"/>
        <v>0</v>
      </c>
    </row>
    <row r="3593" spans="1:57" ht="17">
      <c r="A3593" s="137">
        <v>3382</v>
      </c>
      <c r="B3593" s="137"/>
      <c r="C3593" s="137"/>
      <c r="D3593" s="138"/>
      <c r="E3593" s="138"/>
      <c r="F3593" s="138"/>
      <c r="G3593" s="138"/>
      <c r="H3593" s="138"/>
      <c r="I3593" s="138"/>
      <c r="J3593" s="138"/>
      <c r="K3593" s="138"/>
      <c r="L3593" s="138" t="s">
        <v>7704</v>
      </c>
      <c r="M3593" s="158"/>
      <c r="N3593" s="139" t="s">
        <v>3963</v>
      </c>
      <c r="O3593" s="140" t="s">
        <v>162</v>
      </c>
      <c r="P3593" s="140" t="s">
        <v>163</v>
      </c>
      <c r="Q3593" s="140" t="s">
        <v>8</v>
      </c>
      <c r="R3593" s="140" t="s">
        <v>8</v>
      </c>
      <c r="S3593" s="140" t="s">
        <v>165</v>
      </c>
      <c r="T3593" s="140" t="s">
        <v>165</v>
      </c>
      <c r="U3593" s="140" t="s">
        <v>18</v>
      </c>
      <c r="V3593" s="141" t="s">
        <v>18</v>
      </c>
      <c r="W3593" s="140" t="s">
        <v>4569</v>
      </c>
      <c r="X3593" s="140" t="s">
        <v>4569</v>
      </c>
      <c r="Y3593" s="140" t="s">
        <v>66</v>
      </c>
      <c r="Z3593" s="140" t="s">
        <v>66</v>
      </c>
      <c r="AA3593" s="140" t="s">
        <v>4569</v>
      </c>
      <c r="AB3593" s="140" t="s">
        <v>4569</v>
      </c>
      <c r="AC3593" s="140" t="s">
        <v>66</v>
      </c>
      <c r="AD3593" s="187" t="s">
        <v>66</v>
      </c>
      <c r="AE3593" s="192" t="s">
        <v>4569</v>
      </c>
      <c r="AF3593" s="192" t="s">
        <v>4569</v>
      </c>
      <c r="AG3593" s="134"/>
      <c r="AH3593" s="142"/>
      <c r="AI3593" s="143"/>
      <c r="AJ3593" s="143" t="b">
        <f t="shared" si="1239"/>
        <v>0</v>
      </c>
      <c r="AK3593" s="143" t="str">
        <f>O3593&amp;Q3593&amp;R3593&amp;U3593&amp;V3593&amp;Y3593&amp;Z3593&amp;AC3593&amp;AD3593</f>
        <v>T11990000</v>
      </c>
      <c r="AL3593" s="95"/>
      <c r="AM3593" s="41"/>
      <c r="AN3593" s="145" t="str">
        <f>N3593&amp;AK3593</f>
        <v>J9NT11990000</v>
      </c>
      <c r="AO3593" s="145"/>
      <c r="AP3593" s="30"/>
      <c r="AQ3593" s="145"/>
      <c r="AR3593" s="145" t="str">
        <f>IF(AL3593&lt;&gt;"",1,"")</f>
        <v/>
      </c>
      <c r="AS3593" s="145" t="str">
        <f>IF(IFERROR(VLOOKUP(AE3593,#REF!,1,0),"")&lt;&gt;"",1,"")</f>
        <v/>
      </c>
      <c r="AT3593" s="145" t="str">
        <f>IF(IFERROR(VLOOKUP(AE3593,#REF!,1,0),"")&lt;&gt;"",1,"")</f>
        <v/>
      </c>
      <c r="AU3593" s="145" t="str">
        <f>IF(IFERROR(VLOOKUP(AE3593,#REF!,1,0),"")&lt;&gt;"",1,"")</f>
        <v/>
      </c>
      <c r="AV3593" s="145" t="str">
        <f>IF(IFERROR(VLOOKUP(AE3593,#REF!,1,0),"")&lt;&gt;"",1,"")</f>
        <v/>
      </c>
      <c r="AW3593" s="145" t="str">
        <f>IF(IFERROR(VLOOKUP(AE3593,#REF!,1,0),"")&lt;&gt;"",1,"")</f>
        <v/>
      </c>
      <c r="AX3593" s="145" t="str">
        <f>IF(IFERROR(VLOOKUP(AE3593,#REF!,1,0),"")&lt;&gt;"",1,"")</f>
        <v/>
      </c>
      <c r="AY3593" s="145" t="str">
        <f>IF(IFERROR(VLOOKUP(AE3593,#REF!,1,0),"")&lt;&gt;"",1,"")</f>
        <v/>
      </c>
      <c r="AZ3593" s="145" t="str">
        <f>IF(IFERROR(VLOOKUP(AE3593,#REF!,1,0),"")&lt;&gt;"",1,"")</f>
        <v/>
      </c>
      <c r="BA3593" s="145" t="str">
        <f>IF(IFERROR(VLOOKUP(AE3593,#REF!,1,0),"")&lt;&gt;"",1,"")</f>
        <v/>
      </c>
      <c r="BB3593" s="145" t="str">
        <f>IF(IFERROR(VLOOKUP(AE3593,#REF!,1,0),"")&lt;&gt;"",1,"")</f>
        <v/>
      </c>
      <c r="BC3593" s="145" t="str">
        <f>IF(IFERROR(VLOOKUP(AE3593,#REF!,1,0),"")&lt;&gt;"",1,"")</f>
        <v/>
      </c>
      <c r="BD3593" s="146" t="str">
        <f>IF(IFERROR(VLOOKUP(AE3593,#REF!,1,0),"")&lt;&gt;"",1,"")</f>
        <v/>
      </c>
      <c r="BE3593" s="148">
        <f t="shared" si="1238"/>
        <v>0</v>
      </c>
    </row>
    <row r="3594" spans="1:57" ht="17">
      <c r="A3594" s="137">
        <v>3383</v>
      </c>
      <c r="B3594" s="141"/>
      <c r="C3594" s="141"/>
      <c r="D3594" s="141"/>
      <c r="E3594" s="141"/>
      <c r="F3594" s="141"/>
      <c r="G3594" s="141"/>
      <c r="H3594" s="141"/>
      <c r="I3594" s="141"/>
      <c r="J3594" s="141"/>
      <c r="K3594" s="141"/>
      <c r="L3594" s="141" t="s">
        <v>7705</v>
      </c>
      <c r="M3594" s="141"/>
      <c r="N3594" s="139" t="s">
        <v>3963</v>
      </c>
      <c r="O3594" s="141" t="s">
        <v>167</v>
      </c>
      <c r="P3594" s="141" t="s">
        <v>168</v>
      </c>
      <c r="Q3594" s="141">
        <v>0</v>
      </c>
      <c r="R3594" s="141">
        <v>0</v>
      </c>
      <c r="S3594" s="141" t="s">
        <v>168</v>
      </c>
      <c r="T3594" s="141" t="s">
        <v>168</v>
      </c>
      <c r="U3594" s="141">
        <v>0</v>
      </c>
      <c r="V3594" s="141">
        <v>0</v>
      </c>
      <c r="W3594" s="141" t="s">
        <v>168</v>
      </c>
      <c r="X3594" s="141" t="s">
        <v>168</v>
      </c>
      <c r="Y3594" s="140" t="s">
        <v>66</v>
      </c>
      <c r="Z3594" s="141" t="s">
        <v>66</v>
      </c>
      <c r="AA3594" s="141" t="s">
        <v>168</v>
      </c>
      <c r="AB3594" s="141" t="s">
        <v>168</v>
      </c>
      <c r="AC3594" s="141">
        <v>0</v>
      </c>
      <c r="AD3594" s="141">
        <v>0</v>
      </c>
      <c r="AE3594" s="141" t="s">
        <v>168</v>
      </c>
      <c r="AF3594" s="141" t="s">
        <v>168</v>
      </c>
      <c r="AG3594" s="134"/>
      <c r="AH3594" s="142"/>
      <c r="AI3594" s="143"/>
      <c r="AJ3594" s="143" t="b">
        <f t="shared" si="1239"/>
        <v>0</v>
      </c>
      <c r="AK3594" s="143" t="str">
        <f>O3594&amp;Q3594&amp;R3594&amp;U3594&amp;V3594&amp;Y3594&amp;Z3594&amp;AC3594&amp;AD3594</f>
        <v>U00000000</v>
      </c>
      <c r="AL3594" s="113"/>
      <c r="AM3594" s="113"/>
      <c r="AN3594" s="145" t="str">
        <f>N3594&amp;AK3594</f>
        <v>J9NU00000000</v>
      </c>
      <c r="AO3594" s="193"/>
      <c r="AP3594" s="30"/>
      <c r="AQ3594" s="145"/>
      <c r="AR3594" s="193"/>
      <c r="AS3594" s="145" t="str">
        <f>IF(IFERROR(VLOOKUP(AE3594,#REF!,1,0),"")&lt;&gt;"",1,"")</f>
        <v/>
      </c>
      <c r="AT3594" s="145" t="str">
        <f>IF(IFERROR(VLOOKUP(AE3594,#REF!,1,0),"")&lt;&gt;"",1,"")</f>
        <v/>
      </c>
      <c r="AU3594" s="145" t="str">
        <f>IF(IFERROR(VLOOKUP(AE3594,#REF!,1,0),"")&lt;&gt;"",1,"")</f>
        <v/>
      </c>
      <c r="AV3594" s="145" t="str">
        <f>IF(IFERROR(VLOOKUP(AE3594,#REF!,1,0),"")&lt;&gt;"",1,"")</f>
        <v/>
      </c>
      <c r="AW3594" s="145" t="str">
        <f>IF(IFERROR(VLOOKUP(AE3594,#REF!,1,0),"")&lt;&gt;"",1,"")</f>
        <v/>
      </c>
      <c r="AX3594" s="145" t="str">
        <f>IF(IFERROR(VLOOKUP(AE3594,#REF!,1,0),"")&lt;&gt;"",1,"")</f>
        <v/>
      </c>
      <c r="AY3594" s="145" t="str">
        <f>IF(IFERROR(VLOOKUP(AE3594,#REF!,1,0),"")&lt;&gt;"",1,"")</f>
        <v/>
      </c>
      <c r="AZ3594" s="145" t="str">
        <f>IF(IFERROR(VLOOKUP(AE3594,#REF!,1,0),"")&lt;&gt;"",1,"")</f>
        <v/>
      </c>
      <c r="BA3594" s="145" t="str">
        <f>IF(IFERROR(VLOOKUP(AE3594,#REF!,1,0),"")&lt;&gt;"",1,"")</f>
        <v/>
      </c>
      <c r="BB3594" s="145" t="str">
        <f>IF(IFERROR(VLOOKUP(AE3594,#REF!,1,0),"")&lt;&gt;"",1,"")</f>
        <v/>
      </c>
      <c r="BC3594" s="145" t="str">
        <f>IF(IFERROR(VLOOKUP(AE3594,#REF!,1,0),"")&lt;&gt;"",1,"")</f>
        <v/>
      </c>
      <c r="BD3594" s="146" t="str">
        <f>IF(IFERROR(VLOOKUP(AE3594,#REF!,1,0),"")&lt;&gt;"",1,"")</f>
        <v/>
      </c>
      <c r="BE3594" s="148">
        <f t="shared" si="1238"/>
        <v>0</v>
      </c>
    </row>
    <row r="3595" spans="1:57" ht="17">
      <c r="A3595" s="137">
        <v>3384</v>
      </c>
      <c r="B3595" s="141"/>
      <c r="C3595" s="141"/>
      <c r="D3595" s="141"/>
      <c r="E3595" s="141"/>
      <c r="F3595" s="141"/>
      <c r="G3595" s="141"/>
      <c r="H3595" s="141"/>
      <c r="I3595" s="141"/>
      <c r="J3595" s="141"/>
      <c r="K3595" s="141"/>
      <c r="L3595" s="141" t="s">
        <v>7706</v>
      </c>
      <c r="M3595" s="141"/>
      <c r="N3595" s="139" t="s">
        <v>3963</v>
      </c>
      <c r="O3595" s="141" t="s">
        <v>167</v>
      </c>
      <c r="P3595" s="141" t="s">
        <v>168</v>
      </c>
      <c r="Q3595" s="141">
        <v>0</v>
      </c>
      <c r="R3595" s="141">
        <v>0</v>
      </c>
      <c r="S3595" s="141" t="s">
        <v>168</v>
      </c>
      <c r="T3595" s="141" t="s">
        <v>168</v>
      </c>
      <c r="U3595" s="141">
        <v>1</v>
      </c>
      <c r="V3595" s="141">
        <v>1</v>
      </c>
      <c r="W3595" s="141" t="s">
        <v>4570</v>
      </c>
      <c r="X3595" s="141" t="s">
        <v>4570</v>
      </c>
      <c r="Y3595" s="140" t="s">
        <v>66</v>
      </c>
      <c r="Z3595" s="141" t="s">
        <v>66</v>
      </c>
      <c r="AA3595" s="141" t="s">
        <v>4570</v>
      </c>
      <c r="AB3595" s="141" t="s">
        <v>4570</v>
      </c>
      <c r="AC3595" s="141">
        <v>0</v>
      </c>
      <c r="AD3595" s="141">
        <v>0</v>
      </c>
      <c r="AE3595" s="144" t="s">
        <v>4570</v>
      </c>
      <c r="AF3595" s="144" t="s">
        <v>4570</v>
      </c>
      <c r="AG3595" s="134"/>
      <c r="AH3595" s="142"/>
      <c r="AI3595" s="143"/>
      <c r="AJ3595" s="143" t="b">
        <f t="shared" si="1239"/>
        <v>0</v>
      </c>
      <c r="AK3595" s="143" t="str">
        <f>O3595&amp;Q3595&amp;R3595&amp;U3595&amp;V3595&amp;Y3595&amp;Z3595&amp;AC3595&amp;AD3595</f>
        <v>U00110000</v>
      </c>
      <c r="AL3595" s="113"/>
      <c r="AM3595" s="113"/>
      <c r="AN3595" s="145" t="str">
        <f>N3595&amp;AK3595</f>
        <v>J9NU00110000</v>
      </c>
      <c r="AO3595" s="193"/>
      <c r="AP3595" s="30"/>
      <c r="AQ3595" s="194" t="e">
        <f>VLOOKUP(AE3595,#REF!,2,0)</f>
        <v>#REF!</v>
      </c>
      <c r="AR3595" s="193"/>
      <c r="AS3595" s="145" t="str">
        <f>IF(IFERROR(VLOOKUP(AE3595,#REF!,1,0),"")&lt;&gt;"",1,"")</f>
        <v/>
      </c>
      <c r="AT3595" s="145" t="str">
        <f>IF(IFERROR(VLOOKUP(AE3595,#REF!,1,0),"")&lt;&gt;"",1,"")</f>
        <v/>
      </c>
      <c r="AU3595" s="145" t="str">
        <f>IF(IFERROR(VLOOKUP(AE3595,#REF!,1,0),"")&lt;&gt;"",1,"")</f>
        <v/>
      </c>
      <c r="AV3595" s="145" t="str">
        <f>IF(IFERROR(VLOOKUP(AE3595,#REF!,1,0),"")&lt;&gt;"",1,"")</f>
        <v/>
      </c>
      <c r="AW3595" s="145" t="str">
        <f>IF(IFERROR(VLOOKUP(AE3595,#REF!,1,0),"")&lt;&gt;"",1,"")</f>
        <v/>
      </c>
      <c r="AX3595" s="145" t="str">
        <f>IF(IFERROR(VLOOKUP(AE3595,#REF!,1,0),"")&lt;&gt;"",1,"")</f>
        <v/>
      </c>
      <c r="AY3595" s="145" t="str">
        <f>IF(IFERROR(VLOOKUP(AE3595,#REF!,1,0),"")&lt;&gt;"",1,"")</f>
        <v/>
      </c>
      <c r="AZ3595" s="145" t="str">
        <f>IF(IFERROR(VLOOKUP(AE3595,#REF!,1,0),"")&lt;&gt;"",1,"")</f>
        <v/>
      </c>
      <c r="BA3595" s="145" t="str">
        <f>IF(IFERROR(VLOOKUP(AE3595,#REF!,1,0),"")&lt;&gt;"",1,"")</f>
        <v/>
      </c>
      <c r="BB3595" s="145" t="str">
        <f>IF(IFERROR(VLOOKUP(AE3595,#REF!,1,0),"")&lt;&gt;"",1,"")</f>
        <v/>
      </c>
      <c r="BC3595" s="145" t="str">
        <f>IF(IFERROR(VLOOKUP(AE3595,#REF!,1,0),"")&lt;&gt;"",1,"")</f>
        <v/>
      </c>
      <c r="BD3595" s="146" t="str">
        <f>IF(IFERROR(VLOOKUP(AE3595,#REF!,1,0),"")&lt;&gt;"",1,"")</f>
        <v/>
      </c>
      <c r="BE3595" s="148">
        <f t="shared" si="1238"/>
        <v>0</v>
      </c>
    </row>
    <row r="3596" spans="1:57" ht="17">
      <c r="A3596" s="137">
        <v>3385</v>
      </c>
      <c r="B3596" s="141"/>
      <c r="C3596" s="141"/>
      <c r="D3596" s="141"/>
      <c r="E3596" s="141"/>
      <c r="F3596" s="141"/>
      <c r="G3596" s="141"/>
      <c r="H3596" s="141"/>
      <c r="I3596" s="141"/>
      <c r="J3596" s="141"/>
      <c r="K3596" s="141"/>
      <c r="L3596" s="141" t="s">
        <v>7707</v>
      </c>
      <c r="M3596" s="141"/>
      <c r="N3596" s="139" t="s">
        <v>3963</v>
      </c>
      <c r="O3596" s="141" t="s">
        <v>167</v>
      </c>
      <c r="P3596" s="141" t="s">
        <v>168</v>
      </c>
      <c r="Q3596" s="141">
        <v>0</v>
      </c>
      <c r="R3596" s="141">
        <v>0</v>
      </c>
      <c r="S3596" s="141" t="s">
        <v>168</v>
      </c>
      <c r="T3596" s="141" t="s">
        <v>168</v>
      </c>
      <c r="U3596" s="141">
        <v>1</v>
      </c>
      <c r="V3596" s="141">
        <v>2</v>
      </c>
      <c r="W3596" s="141" t="s">
        <v>4571</v>
      </c>
      <c r="X3596" s="141" t="s">
        <v>4571</v>
      </c>
      <c r="Y3596" s="140" t="s">
        <v>66</v>
      </c>
      <c r="Z3596" s="141" t="s">
        <v>66</v>
      </c>
      <c r="AA3596" s="141" t="s">
        <v>4571</v>
      </c>
      <c r="AB3596" s="141" t="s">
        <v>4571</v>
      </c>
      <c r="AC3596" s="141">
        <v>0</v>
      </c>
      <c r="AD3596" s="141">
        <v>0</v>
      </c>
      <c r="AE3596" s="144" t="s">
        <v>4571</v>
      </c>
      <c r="AF3596" s="144" t="s">
        <v>4571</v>
      </c>
      <c r="AG3596" s="134"/>
      <c r="AH3596" s="142"/>
      <c r="AI3596" s="143"/>
      <c r="AJ3596" s="143" t="b">
        <f t="shared" si="1239"/>
        <v>0</v>
      </c>
      <c r="AK3596" s="143" t="str">
        <f>O3596&amp;Q3596&amp;R3596&amp;U3596&amp;V3596&amp;Y3596&amp;Z3596&amp;AC3596&amp;AD3596</f>
        <v>U00120000</v>
      </c>
      <c r="AL3596" s="113"/>
      <c r="AM3596" s="113"/>
      <c r="AN3596" s="145" t="str">
        <f>N3596&amp;AK3596</f>
        <v>J9NU00120000</v>
      </c>
      <c r="AO3596" s="193"/>
      <c r="AP3596" s="30"/>
      <c r="AQ3596" s="194" t="e">
        <f>VLOOKUP(AE3596,#REF!,2,0)</f>
        <v>#REF!</v>
      </c>
      <c r="AR3596" s="193"/>
      <c r="AS3596" s="145" t="str">
        <f>IF(IFERROR(VLOOKUP(AE3596,#REF!,1,0),"")&lt;&gt;"",1,"")</f>
        <v/>
      </c>
      <c r="AT3596" s="145" t="str">
        <f>IF(IFERROR(VLOOKUP(AE3596,#REF!,1,0),"")&lt;&gt;"",1,"")</f>
        <v/>
      </c>
      <c r="AU3596" s="145" t="str">
        <f>IF(IFERROR(VLOOKUP(AE3596,#REF!,1,0),"")&lt;&gt;"",1,"")</f>
        <v/>
      </c>
      <c r="AV3596" s="145" t="str">
        <f>IF(IFERROR(VLOOKUP(AE3596,#REF!,1,0),"")&lt;&gt;"",1,"")</f>
        <v/>
      </c>
      <c r="AW3596" s="145" t="str">
        <f>IF(IFERROR(VLOOKUP(AE3596,#REF!,1,0),"")&lt;&gt;"",1,"")</f>
        <v/>
      </c>
      <c r="AX3596" s="145" t="str">
        <f>IF(IFERROR(VLOOKUP(AE3596,#REF!,1,0),"")&lt;&gt;"",1,"")</f>
        <v/>
      </c>
      <c r="AY3596" s="145" t="str">
        <f>IF(IFERROR(VLOOKUP(AE3596,#REF!,1,0),"")&lt;&gt;"",1,"")</f>
        <v/>
      </c>
      <c r="AZ3596" s="145" t="str">
        <f>IF(IFERROR(VLOOKUP(AE3596,#REF!,1,0),"")&lt;&gt;"",1,"")</f>
        <v/>
      </c>
      <c r="BA3596" s="145" t="str">
        <f>IF(IFERROR(VLOOKUP(AE3596,#REF!,1,0),"")&lt;&gt;"",1,"")</f>
        <v/>
      </c>
      <c r="BB3596" s="145" t="str">
        <f>IF(IFERROR(VLOOKUP(AE3596,#REF!,1,0),"")&lt;&gt;"",1,"")</f>
        <v/>
      </c>
      <c r="BC3596" s="145" t="str">
        <f>IF(IFERROR(VLOOKUP(AE3596,#REF!,1,0),"")&lt;&gt;"",1,"")</f>
        <v/>
      </c>
      <c r="BD3596" s="146" t="str">
        <f>IF(IFERROR(VLOOKUP(AE3596,#REF!,1,0),"")&lt;&gt;"",1,"")</f>
        <v/>
      </c>
      <c r="BE3596" s="148">
        <f t="shared" si="1238"/>
        <v>0</v>
      </c>
    </row>
    <row r="3597" spans="1:57" ht="17">
      <c r="A3597" s="137">
        <v>3387</v>
      </c>
      <c r="B3597" s="141"/>
      <c r="C3597" s="141"/>
      <c r="D3597" s="141"/>
      <c r="E3597" s="141"/>
      <c r="F3597" s="141"/>
      <c r="G3597" s="141"/>
      <c r="H3597" s="141"/>
      <c r="I3597" s="141"/>
      <c r="J3597" s="141"/>
      <c r="K3597" s="141"/>
      <c r="L3597" s="141" t="s">
        <v>7708</v>
      </c>
      <c r="M3597" s="141"/>
      <c r="N3597" s="139" t="s">
        <v>3963</v>
      </c>
      <c r="O3597" s="141" t="s">
        <v>167</v>
      </c>
      <c r="P3597" s="141" t="s">
        <v>168</v>
      </c>
      <c r="Q3597" s="141">
        <v>0</v>
      </c>
      <c r="R3597" s="141">
        <v>0</v>
      </c>
      <c r="S3597" s="141" t="s">
        <v>168</v>
      </c>
      <c r="T3597" s="141" t="s">
        <v>168</v>
      </c>
      <c r="U3597" s="141">
        <v>1</v>
      </c>
      <c r="V3597" s="141">
        <v>3</v>
      </c>
      <c r="W3597" s="141" t="s">
        <v>4572</v>
      </c>
      <c r="X3597" s="141" t="s">
        <v>4572</v>
      </c>
      <c r="Y3597" s="140" t="s">
        <v>66</v>
      </c>
      <c r="Z3597" s="141" t="s">
        <v>66</v>
      </c>
      <c r="AA3597" s="141" t="s">
        <v>4572</v>
      </c>
      <c r="AB3597" s="141" t="s">
        <v>4572</v>
      </c>
      <c r="AC3597" s="141">
        <v>0</v>
      </c>
      <c r="AD3597" s="141">
        <v>0</v>
      </c>
      <c r="AE3597" s="144" t="s">
        <v>4572</v>
      </c>
      <c r="AF3597" s="144" t="s">
        <v>4572</v>
      </c>
      <c r="AG3597" s="134"/>
      <c r="AH3597" s="142"/>
      <c r="AI3597" s="143"/>
      <c r="AJ3597" s="143" t="b">
        <f t="shared" si="1239"/>
        <v>0</v>
      </c>
      <c r="AK3597" s="143" t="str">
        <f>O3597&amp;Q3597&amp;R3597&amp;U3597&amp;V3597&amp;Y3597&amp;Z3597&amp;AC3597&amp;AD3597</f>
        <v>U00130000</v>
      </c>
      <c r="AL3597" s="113"/>
      <c r="AM3597" s="113"/>
      <c r="AN3597" s="145" t="str">
        <f>N3597&amp;AK3597</f>
        <v>J9NU00130000</v>
      </c>
      <c r="AO3597" s="193"/>
      <c r="AP3597" s="30"/>
      <c r="AQ3597" s="194" t="e">
        <f>VLOOKUP(AE3597,#REF!,2,0)</f>
        <v>#REF!</v>
      </c>
      <c r="AR3597" s="193"/>
      <c r="AS3597" s="145" t="str">
        <f>IF(IFERROR(VLOOKUP(AE3597,#REF!,1,0),"")&lt;&gt;"",1,"")</f>
        <v/>
      </c>
      <c r="AT3597" s="145" t="str">
        <f>IF(IFERROR(VLOOKUP(AE3597,#REF!,1,0),"")&lt;&gt;"",1,"")</f>
        <v/>
      </c>
      <c r="AU3597" s="145" t="str">
        <f>IF(IFERROR(VLOOKUP(AE3597,#REF!,1,0),"")&lt;&gt;"",1,"")</f>
        <v/>
      </c>
      <c r="AV3597" s="145" t="str">
        <f>IF(IFERROR(VLOOKUP(AE3597,#REF!,1,0),"")&lt;&gt;"",1,"")</f>
        <v/>
      </c>
      <c r="AW3597" s="145" t="str">
        <f>IF(IFERROR(VLOOKUP(AE3597,#REF!,1,0),"")&lt;&gt;"",1,"")</f>
        <v/>
      </c>
      <c r="AX3597" s="145" t="str">
        <f>IF(IFERROR(VLOOKUP(AE3597,#REF!,1,0),"")&lt;&gt;"",1,"")</f>
        <v/>
      </c>
      <c r="AY3597" s="145" t="str">
        <f>IF(IFERROR(VLOOKUP(AE3597,#REF!,1,0),"")&lt;&gt;"",1,"")</f>
        <v/>
      </c>
      <c r="AZ3597" s="145" t="str">
        <f>IF(IFERROR(VLOOKUP(AE3597,#REF!,1,0),"")&lt;&gt;"",1,"")</f>
        <v/>
      </c>
      <c r="BA3597" s="145" t="str">
        <f>IF(IFERROR(VLOOKUP(AE3597,#REF!,1,0),"")&lt;&gt;"",1,"")</f>
        <v/>
      </c>
      <c r="BB3597" s="145" t="str">
        <f>IF(IFERROR(VLOOKUP(AE3597,#REF!,1,0),"")&lt;&gt;"",1,"")</f>
        <v/>
      </c>
      <c r="BC3597" s="145" t="str">
        <f>IF(IFERROR(VLOOKUP(AE3597,#REF!,1,0),"")&lt;&gt;"",1,"")</f>
        <v/>
      </c>
      <c r="BD3597" s="146" t="str">
        <f>IF(IFERROR(VLOOKUP(AE3597,#REF!,1,0),"")&lt;&gt;"",1,"")</f>
        <v/>
      </c>
      <c r="BE3597" s="148">
        <f t="shared" si="1238"/>
        <v>0</v>
      </c>
    </row>
    <row r="3598" spans="1:57" ht="17">
      <c r="A3598" s="137">
        <v>3388</v>
      </c>
      <c r="B3598" s="141"/>
      <c r="C3598" s="141"/>
      <c r="D3598" s="141"/>
      <c r="E3598" s="141"/>
      <c r="F3598" s="141"/>
      <c r="G3598" s="141"/>
      <c r="H3598" s="141"/>
      <c r="I3598" s="141"/>
      <c r="J3598" s="141"/>
      <c r="K3598" s="141"/>
      <c r="L3598" s="141" t="s">
        <v>7709</v>
      </c>
      <c r="M3598" s="141"/>
      <c r="N3598" s="139" t="s">
        <v>3963</v>
      </c>
      <c r="O3598" s="141" t="s">
        <v>167</v>
      </c>
      <c r="P3598" s="141" t="s">
        <v>168</v>
      </c>
      <c r="Q3598" s="141">
        <v>0</v>
      </c>
      <c r="R3598" s="141">
        <v>0</v>
      </c>
      <c r="S3598" s="141" t="s">
        <v>168</v>
      </c>
      <c r="T3598" s="141" t="s">
        <v>168</v>
      </c>
      <c r="U3598" s="141">
        <v>1</v>
      </c>
      <c r="V3598" s="141">
        <v>4</v>
      </c>
      <c r="W3598" s="141" t="s">
        <v>4573</v>
      </c>
      <c r="X3598" s="141" t="s">
        <v>4573</v>
      </c>
      <c r="Y3598" s="140" t="s">
        <v>66</v>
      </c>
      <c r="Z3598" s="141" t="s">
        <v>66</v>
      </c>
      <c r="AA3598" s="141" t="s">
        <v>4573</v>
      </c>
      <c r="AB3598" s="141" t="s">
        <v>4573</v>
      </c>
      <c r="AC3598" s="141">
        <v>0</v>
      </c>
      <c r="AD3598" s="141">
        <v>0</v>
      </c>
      <c r="AE3598" s="144" t="s">
        <v>4573</v>
      </c>
      <c r="AF3598" s="144" t="s">
        <v>4573</v>
      </c>
      <c r="AG3598" s="134"/>
      <c r="AH3598" s="142"/>
      <c r="AI3598" s="143"/>
      <c r="AJ3598" s="143" t="b">
        <f t="shared" si="1239"/>
        <v>0</v>
      </c>
      <c r="AK3598" s="143" t="str">
        <f>O3598&amp;Q3598&amp;R3598&amp;U3598&amp;V3598&amp;Y3598&amp;Z3598&amp;AC3598&amp;AD3598</f>
        <v>U00140000</v>
      </c>
      <c r="AL3598" s="113"/>
      <c r="AM3598" s="113"/>
      <c r="AN3598" s="145" t="str">
        <f>N3598&amp;AK3598</f>
        <v>J9NU00140000</v>
      </c>
      <c r="AO3598" s="193"/>
      <c r="AP3598" s="30"/>
      <c r="AQ3598" s="194" t="e">
        <f>VLOOKUP(AE3598,#REF!,2,0)</f>
        <v>#REF!</v>
      </c>
      <c r="AR3598" s="193"/>
      <c r="AS3598" s="145" t="str">
        <f>IF(IFERROR(VLOOKUP(AE3598,#REF!,1,0),"")&lt;&gt;"",1,"")</f>
        <v/>
      </c>
      <c r="AT3598" s="145" t="str">
        <f>IF(IFERROR(VLOOKUP(AE3598,#REF!,1,0),"")&lt;&gt;"",1,"")</f>
        <v/>
      </c>
      <c r="AU3598" s="145" t="str">
        <f>IF(IFERROR(VLOOKUP(AE3598,#REF!,1,0),"")&lt;&gt;"",1,"")</f>
        <v/>
      </c>
      <c r="AV3598" s="145" t="str">
        <f>IF(IFERROR(VLOOKUP(AE3598,#REF!,1,0),"")&lt;&gt;"",1,"")</f>
        <v/>
      </c>
      <c r="AW3598" s="145" t="str">
        <f>IF(IFERROR(VLOOKUP(AE3598,#REF!,1,0),"")&lt;&gt;"",1,"")</f>
        <v/>
      </c>
      <c r="AX3598" s="145" t="str">
        <f>IF(IFERROR(VLOOKUP(AE3598,#REF!,1,0),"")&lt;&gt;"",1,"")</f>
        <v/>
      </c>
      <c r="AY3598" s="145" t="str">
        <f>IF(IFERROR(VLOOKUP(AE3598,#REF!,1,0),"")&lt;&gt;"",1,"")</f>
        <v/>
      </c>
      <c r="AZ3598" s="145" t="str">
        <f>IF(IFERROR(VLOOKUP(AE3598,#REF!,1,0),"")&lt;&gt;"",1,"")</f>
        <v/>
      </c>
      <c r="BA3598" s="145" t="str">
        <f>IF(IFERROR(VLOOKUP(AE3598,#REF!,1,0),"")&lt;&gt;"",1,"")</f>
        <v/>
      </c>
      <c r="BB3598" s="145" t="str">
        <f>IF(IFERROR(VLOOKUP(AE3598,#REF!,1,0),"")&lt;&gt;"",1,"")</f>
        <v/>
      </c>
      <c r="BC3598" s="145" t="str">
        <f>IF(IFERROR(VLOOKUP(AE3598,#REF!,1,0),"")&lt;&gt;"",1,"")</f>
        <v/>
      </c>
      <c r="BD3598" s="146" t="str">
        <f>IF(IFERROR(VLOOKUP(AE3598,#REF!,1,0),"")&lt;&gt;"",1,"")</f>
        <v/>
      </c>
      <c r="BE3598" s="148">
        <f t="shared" si="1238"/>
        <v>0</v>
      </c>
    </row>
    <row r="3599" spans="1:57" ht="17">
      <c r="A3599" s="137"/>
      <c r="B3599" s="139"/>
      <c r="C3599" s="139"/>
      <c r="D3599" s="139"/>
      <c r="E3599" s="139"/>
      <c r="F3599" s="139"/>
      <c r="G3599" s="139"/>
      <c r="H3599" s="139"/>
      <c r="I3599" s="139"/>
      <c r="J3599" s="139"/>
      <c r="K3599" s="139"/>
      <c r="L3599" s="139" t="s">
        <v>7710</v>
      </c>
      <c r="M3599" s="139"/>
      <c r="N3599" s="139" t="s">
        <v>3963</v>
      </c>
      <c r="O3599" s="141" t="s">
        <v>167</v>
      </c>
      <c r="P3599" s="141" t="s">
        <v>168</v>
      </c>
      <c r="Q3599" s="141">
        <v>0</v>
      </c>
      <c r="R3599" s="141">
        <v>0</v>
      </c>
      <c r="S3599" s="141" t="s">
        <v>168</v>
      </c>
      <c r="T3599" s="141" t="s">
        <v>168</v>
      </c>
      <c r="U3599" s="141">
        <v>9</v>
      </c>
      <c r="V3599" s="141">
        <v>8</v>
      </c>
      <c r="W3599" s="141" t="s">
        <v>4574</v>
      </c>
      <c r="X3599" s="141" t="s">
        <v>4574</v>
      </c>
      <c r="Y3599" s="140" t="s">
        <v>66</v>
      </c>
      <c r="Z3599" s="141" t="s">
        <v>66</v>
      </c>
      <c r="AA3599" s="141" t="s">
        <v>4574</v>
      </c>
      <c r="AB3599" s="141" t="s">
        <v>4574</v>
      </c>
      <c r="AC3599" s="141">
        <v>0</v>
      </c>
      <c r="AD3599" s="141">
        <v>0</v>
      </c>
      <c r="AE3599" s="141" t="s">
        <v>4574</v>
      </c>
      <c r="AF3599" s="141" t="s">
        <v>4574</v>
      </c>
      <c r="AG3599" s="134"/>
      <c r="AH3599" s="142"/>
      <c r="AI3599" s="143"/>
      <c r="AJ3599" s="143" t="b">
        <f t="shared" si="1239"/>
        <v>0</v>
      </c>
      <c r="AK3599" s="143" t="str">
        <f>O3599&amp;Q3599&amp;R3599&amp;U3599&amp;V3599&amp;Y3599&amp;Z3599&amp;AC3599&amp;AD3599</f>
        <v>U00980000</v>
      </c>
      <c r="AL3599" s="79"/>
      <c r="AM3599" s="79"/>
      <c r="AN3599" s="145" t="str">
        <f>N3599&amp;AK3599</f>
        <v>J9NU00980000</v>
      </c>
      <c r="AO3599" s="162"/>
      <c r="AP3599" s="30"/>
      <c r="AQ3599" s="145"/>
      <c r="AR3599" s="162"/>
      <c r="AS3599" s="145"/>
      <c r="AT3599" s="145"/>
      <c r="AU3599" s="145"/>
      <c r="AV3599" s="145"/>
      <c r="AW3599" s="145"/>
      <c r="AX3599" s="145"/>
      <c r="AY3599" s="145"/>
      <c r="AZ3599" s="145"/>
      <c r="BA3599" s="145"/>
      <c r="BB3599" s="145"/>
      <c r="BC3599" s="145"/>
      <c r="BD3599" s="146"/>
      <c r="BE3599" s="148">
        <f t="shared" si="1238"/>
        <v>0</v>
      </c>
    </row>
    <row r="3600" spans="1:57" ht="17">
      <c r="A3600" s="137">
        <v>3389</v>
      </c>
      <c r="B3600" s="139"/>
      <c r="C3600" s="139"/>
      <c r="D3600" s="139"/>
      <c r="E3600" s="139"/>
      <c r="F3600" s="139"/>
      <c r="G3600" s="139"/>
      <c r="H3600" s="139"/>
      <c r="I3600" s="139"/>
      <c r="J3600" s="139"/>
      <c r="K3600" s="139"/>
      <c r="L3600" s="139" t="s">
        <v>7711</v>
      </c>
      <c r="M3600" s="139"/>
      <c r="N3600" s="139" t="s">
        <v>3963</v>
      </c>
      <c r="O3600" s="141" t="s">
        <v>167</v>
      </c>
      <c r="P3600" s="141" t="s">
        <v>168</v>
      </c>
      <c r="Q3600" s="141">
        <v>0</v>
      </c>
      <c r="R3600" s="141">
        <v>0</v>
      </c>
      <c r="S3600" s="141" t="s">
        <v>168</v>
      </c>
      <c r="T3600" s="141" t="s">
        <v>168</v>
      </c>
      <c r="U3600" s="141">
        <v>9</v>
      </c>
      <c r="V3600" s="141">
        <v>9</v>
      </c>
      <c r="W3600" s="141" t="s">
        <v>4575</v>
      </c>
      <c r="X3600" s="141" t="s">
        <v>4575</v>
      </c>
      <c r="Y3600" s="140" t="s">
        <v>66</v>
      </c>
      <c r="Z3600" s="141" t="s">
        <v>66</v>
      </c>
      <c r="AA3600" s="141" t="s">
        <v>4575</v>
      </c>
      <c r="AB3600" s="141" t="s">
        <v>4575</v>
      </c>
      <c r="AC3600" s="141">
        <v>0</v>
      </c>
      <c r="AD3600" s="141">
        <v>0</v>
      </c>
      <c r="AE3600" s="141" t="s">
        <v>4575</v>
      </c>
      <c r="AF3600" s="141" t="s">
        <v>4575</v>
      </c>
      <c r="AG3600" s="134"/>
      <c r="AH3600" s="142"/>
      <c r="AI3600" s="143"/>
      <c r="AJ3600" s="143" t="b">
        <f t="shared" si="1239"/>
        <v>0</v>
      </c>
      <c r="AK3600" s="143" t="str">
        <f>O3600&amp;Q3600&amp;R3600&amp;U3600&amp;V3600&amp;Y3600&amp;Z3600&amp;AC3600&amp;AD3600</f>
        <v>U00990000</v>
      </c>
      <c r="AL3600" s="79"/>
      <c r="AM3600" s="79"/>
      <c r="AN3600" s="145" t="str">
        <f>N3600&amp;AK3600</f>
        <v>J9NU00990000</v>
      </c>
      <c r="AO3600" s="162"/>
      <c r="AP3600" s="30"/>
      <c r="AQ3600" s="145"/>
      <c r="AR3600" s="162"/>
      <c r="AS3600" s="145" t="str">
        <f>IF(IFERROR(VLOOKUP(AE3600,#REF!,1,0),"")&lt;&gt;"",1,"")</f>
        <v/>
      </c>
      <c r="AT3600" s="145" t="str">
        <f>IF(IFERROR(VLOOKUP(AE3600,#REF!,1,0),"")&lt;&gt;"",1,"")</f>
        <v/>
      </c>
      <c r="AU3600" s="145" t="str">
        <f>IF(IFERROR(VLOOKUP(AE3600,#REF!,1,0),"")&lt;&gt;"",1,"")</f>
        <v/>
      </c>
      <c r="AV3600" s="145" t="str">
        <f>IF(IFERROR(VLOOKUP(AE3600,#REF!,1,0),"")&lt;&gt;"",1,"")</f>
        <v/>
      </c>
      <c r="AW3600" s="145" t="str">
        <f>IF(IFERROR(VLOOKUP(AE3600,#REF!,1,0),"")&lt;&gt;"",1,"")</f>
        <v/>
      </c>
      <c r="AX3600" s="145" t="str">
        <f>IF(IFERROR(VLOOKUP(AE3600,#REF!,1,0),"")&lt;&gt;"",1,"")</f>
        <v/>
      </c>
      <c r="AY3600" s="145" t="str">
        <f>IF(IFERROR(VLOOKUP(AE3600,#REF!,1,0),"")&lt;&gt;"",1,"")</f>
        <v/>
      </c>
      <c r="AZ3600" s="145" t="str">
        <f>IF(IFERROR(VLOOKUP(AE3600,#REF!,1,0),"")&lt;&gt;"",1,"")</f>
        <v/>
      </c>
      <c r="BA3600" s="145" t="str">
        <f>IF(IFERROR(VLOOKUP(AE3600,#REF!,1,0),"")&lt;&gt;"",1,"")</f>
        <v/>
      </c>
      <c r="BB3600" s="145" t="str">
        <f>IF(IFERROR(VLOOKUP(AE3600,#REF!,1,0),"")&lt;&gt;"",1,"")</f>
        <v/>
      </c>
      <c r="BC3600" s="145" t="str">
        <f>IF(IFERROR(VLOOKUP(AE3600,#REF!,1,0),"")&lt;&gt;"",1,"")</f>
        <v/>
      </c>
      <c r="BD3600" s="146" t="str">
        <f>IF(IFERROR(VLOOKUP(AE3600,#REF!,1,0),"")&lt;&gt;"",1,"")</f>
        <v/>
      </c>
      <c r="BE3600" s="148">
        <f t="shared" si="1238"/>
        <v>0</v>
      </c>
    </row>
  </sheetData>
  <phoneticPr fontId="34"/>
  <conditionalFormatting sqref="AJ1:AJ3600">
    <cfRule type="containsText" dxfId="0" priority="1" operator="containsText" text="TRUE">
      <formula>NOT(ISERROR(SEARCH(("TRUE"),(AJ1))))</formula>
    </cfRule>
  </conditionalFormatting>
  <hyperlinks>
    <hyperlink ref="AI416" r:id="rId1" xr:uid="{00000000-0004-0000-0200-000002000000}"/>
    <hyperlink ref="AI399" r:id="rId2" xr:uid="{00000000-0004-0000-0200-000001000000}"/>
    <hyperlink ref="AI317" r:id="rId3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"/>
  <sheetViews>
    <sheetView zoomScale="150" workbookViewId="0">
      <selection activeCell="F23" sqref="F23"/>
    </sheetView>
  </sheetViews>
  <sheetFormatPr baseColWidth="10" defaultColWidth="12.6640625" defaultRowHeight="15.75" customHeight="1"/>
  <cols>
    <col min="1" max="1" width="5" customWidth="1"/>
    <col min="2" max="2" width="12.6640625" customWidth="1"/>
    <col min="3" max="3" width="21" customWidth="1"/>
    <col min="4" max="4" width="41" customWidth="1"/>
    <col min="5" max="5" width="38.1640625" customWidth="1"/>
    <col min="6" max="7" width="33" customWidth="1"/>
    <col min="8" max="8" width="37.1640625" customWidth="1"/>
    <col min="9" max="9" width="30.33203125" customWidth="1"/>
  </cols>
  <sheetData>
    <row r="1" spans="1:9" ht="15.75" customHeight="1">
      <c r="A1" s="1"/>
      <c r="B1" s="2" t="s">
        <v>0</v>
      </c>
    </row>
    <row r="2" spans="1:9" ht="15.75" customHeight="1">
      <c r="A2" s="3"/>
      <c r="B2" s="4"/>
      <c r="C2" s="4"/>
      <c r="D2" s="4"/>
      <c r="E2" s="5"/>
      <c r="F2" s="5"/>
      <c r="G2" s="5"/>
      <c r="H2" s="6"/>
      <c r="I2" s="5"/>
    </row>
    <row r="3" spans="1:9" ht="15.75" customHeight="1">
      <c r="A3" s="7"/>
      <c r="B3" s="8"/>
      <c r="C3" s="8" t="s">
        <v>1</v>
      </c>
      <c r="D3" s="9" t="s">
        <v>2</v>
      </c>
      <c r="E3" s="10" t="s">
        <v>3</v>
      </c>
      <c r="F3" s="11" t="s">
        <v>4</v>
      </c>
      <c r="G3" s="195" t="s">
        <v>5</v>
      </c>
      <c r="H3" s="196" t="s">
        <v>6</v>
      </c>
      <c r="I3" s="196" t="s">
        <v>7</v>
      </c>
    </row>
    <row r="4" spans="1:9" ht="15.75" customHeight="1">
      <c r="A4" s="12" t="s">
        <v>8</v>
      </c>
      <c r="B4" s="214" t="s">
        <v>9</v>
      </c>
      <c r="C4" s="13" t="s">
        <v>10</v>
      </c>
      <c r="D4" s="13" t="s">
        <v>11</v>
      </c>
      <c r="E4" s="14" t="s">
        <v>12</v>
      </c>
      <c r="F4" s="14" t="s">
        <v>12</v>
      </c>
      <c r="G4" s="197" t="s">
        <v>13</v>
      </c>
      <c r="H4" s="197" t="s">
        <v>13</v>
      </c>
      <c r="I4" s="197" t="s">
        <v>14</v>
      </c>
    </row>
    <row r="5" spans="1:9" ht="15.75" customHeight="1">
      <c r="A5" s="12" t="s">
        <v>15</v>
      </c>
      <c r="B5" s="210"/>
      <c r="C5" s="15" t="s">
        <v>16</v>
      </c>
      <c r="D5" s="15" t="s">
        <v>17</v>
      </c>
      <c r="E5" s="16" t="s">
        <v>18</v>
      </c>
      <c r="F5" s="16" t="s">
        <v>18</v>
      </c>
      <c r="G5" s="198" t="s">
        <v>19</v>
      </c>
      <c r="H5" s="198" t="s">
        <v>18</v>
      </c>
      <c r="I5" s="198" t="s">
        <v>20</v>
      </c>
    </row>
    <row r="6" spans="1:9" ht="15.75" customHeight="1">
      <c r="A6" s="12" t="s">
        <v>21</v>
      </c>
      <c r="B6" s="212"/>
      <c r="C6" s="13" t="s">
        <v>22</v>
      </c>
      <c r="D6" s="13" t="s">
        <v>23</v>
      </c>
      <c r="E6" s="14" t="s">
        <v>24</v>
      </c>
      <c r="F6" s="17" t="s">
        <v>25</v>
      </c>
      <c r="G6" s="199" t="s">
        <v>26</v>
      </c>
      <c r="H6" s="199" t="s">
        <v>26</v>
      </c>
      <c r="I6" s="199" t="s">
        <v>26</v>
      </c>
    </row>
    <row r="7" spans="1:9" ht="15.75" customHeight="1">
      <c r="A7" s="18" t="s">
        <v>27</v>
      </c>
      <c r="B7" s="215" t="s">
        <v>28</v>
      </c>
      <c r="C7" s="216"/>
      <c r="D7" s="216"/>
      <c r="E7" s="19" t="s">
        <v>4608</v>
      </c>
      <c r="F7" s="19" t="s">
        <v>4609</v>
      </c>
      <c r="G7" s="206" t="s">
        <v>29</v>
      </c>
      <c r="H7" s="206" t="s">
        <v>29</v>
      </c>
      <c r="I7" s="200" t="s">
        <v>30</v>
      </c>
    </row>
    <row r="8" spans="1:9" ht="15.75" customHeight="1">
      <c r="A8" s="18" t="s">
        <v>31</v>
      </c>
      <c r="B8" s="210"/>
      <c r="C8" s="210"/>
      <c r="D8" s="210"/>
      <c r="E8" s="209" t="s">
        <v>32</v>
      </c>
      <c r="F8" s="209" t="s">
        <v>32</v>
      </c>
      <c r="G8" s="207"/>
      <c r="H8" s="207"/>
      <c r="I8" s="217" t="s">
        <v>33</v>
      </c>
    </row>
    <row r="9" spans="1:9" ht="15.75" customHeight="1">
      <c r="A9" s="18" t="s">
        <v>34</v>
      </c>
      <c r="B9" s="210"/>
      <c r="C9" s="210"/>
      <c r="D9" s="210"/>
      <c r="E9" s="210"/>
      <c r="F9" s="210"/>
      <c r="G9" s="207"/>
      <c r="H9" s="207"/>
      <c r="I9" s="208"/>
    </row>
    <row r="10" spans="1:9" ht="15.75" customHeight="1">
      <c r="A10" s="18" t="s">
        <v>20</v>
      </c>
      <c r="B10" s="210"/>
      <c r="C10" s="210"/>
      <c r="D10" s="210"/>
      <c r="E10" s="209" t="s">
        <v>35</v>
      </c>
      <c r="F10" s="209" t="s">
        <v>35</v>
      </c>
      <c r="G10" s="208"/>
      <c r="H10" s="208"/>
      <c r="I10" s="200" t="s">
        <v>36</v>
      </c>
    </row>
    <row r="11" spans="1:9" ht="15.75" customHeight="1">
      <c r="A11" s="18" t="s">
        <v>37</v>
      </c>
      <c r="B11" s="210"/>
      <c r="C11" s="210"/>
      <c r="D11" s="210"/>
      <c r="E11" s="210"/>
      <c r="F11" s="210"/>
      <c r="G11" s="206" t="s">
        <v>38</v>
      </c>
      <c r="H11" s="206" t="s">
        <v>38</v>
      </c>
      <c r="I11" s="201" t="s">
        <v>39</v>
      </c>
    </row>
    <row r="12" spans="1:9" ht="15.75" customHeight="1">
      <c r="A12" s="18" t="s">
        <v>18</v>
      </c>
      <c r="B12" s="210"/>
      <c r="C12" s="210"/>
      <c r="D12" s="210"/>
      <c r="E12" s="209" t="s">
        <v>40</v>
      </c>
      <c r="F12" s="209" t="s">
        <v>40</v>
      </c>
      <c r="G12" s="207"/>
      <c r="H12" s="207"/>
      <c r="I12" s="206" t="s">
        <v>41</v>
      </c>
    </row>
    <row r="13" spans="1:9" ht="15.75" customHeight="1">
      <c r="A13" s="18" t="s">
        <v>42</v>
      </c>
      <c r="B13" s="210"/>
      <c r="C13" s="210"/>
      <c r="D13" s="210"/>
      <c r="E13" s="210"/>
      <c r="F13" s="210"/>
      <c r="G13" s="208"/>
      <c r="H13" s="208"/>
      <c r="I13" s="208"/>
    </row>
    <row r="14" spans="1:9" ht="15.75" customHeight="1">
      <c r="A14" s="18" t="s">
        <v>43</v>
      </c>
      <c r="B14" s="210"/>
      <c r="C14" s="210"/>
      <c r="D14" s="210"/>
      <c r="E14" s="20" t="s">
        <v>44</v>
      </c>
      <c r="F14" s="20" t="s">
        <v>44</v>
      </c>
      <c r="G14" s="202" t="s">
        <v>45</v>
      </c>
      <c r="H14" s="202" t="s">
        <v>45</v>
      </c>
      <c r="I14" s="218"/>
    </row>
    <row r="15" spans="1:9" ht="15.75" customHeight="1">
      <c r="A15" s="18" t="s">
        <v>46</v>
      </c>
      <c r="B15" s="210"/>
      <c r="C15" s="210"/>
      <c r="D15" s="210"/>
      <c r="E15" s="12" t="s">
        <v>47</v>
      </c>
      <c r="F15" s="12" t="s">
        <v>47</v>
      </c>
      <c r="G15" s="203" t="s">
        <v>48</v>
      </c>
      <c r="H15" s="202" t="s">
        <v>48</v>
      </c>
      <c r="I15" s="219"/>
    </row>
    <row r="16" spans="1:9" ht="15.75" customHeight="1">
      <c r="A16" s="18" t="s">
        <v>49</v>
      </c>
      <c r="B16" s="210"/>
      <c r="C16" s="210"/>
      <c r="D16" s="210"/>
      <c r="E16" s="211"/>
      <c r="F16" s="213"/>
      <c r="G16" s="206" t="s">
        <v>50</v>
      </c>
      <c r="H16" s="204" t="s">
        <v>51</v>
      </c>
      <c r="I16" s="219"/>
    </row>
    <row r="17" spans="1:11" ht="15.75" customHeight="1">
      <c r="A17" s="18" t="s">
        <v>52</v>
      </c>
      <c r="B17" s="210"/>
      <c r="C17" s="210"/>
      <c r="D17" s="210"/>
      <c r="E17" s="210"/>
      <c r="F17" s="210"/>
      <c r="G17" s="208"/>
      <c r="H17" s="204" t="s">
        <v>51</v>
      </c>
      <c r="I17" s="219"/>
    </row>
    <row r="18" spans="1:11" ht="15.75" customHeight="1">
      <c r="A18" s="21" t="s">
        <v>53</v>
      </c>
      <c r="B18" s="212"/>
      <c r="C18" s="212"/>
      <c r="D18" s="212"/>
      <c r="E18" s="212"/>
      <c r="F18" s="212"/>
      <c r="G18" s="205" t="s">
        <v>54</v>
      </c>
      <c r="H18" s="204" t="s">
        <v>51</v>
      </c>
      <c r="I18" s="220"/>
    </row>
    <row r="19" spans="1:11" ht="15.75" customHeight="1">
      <c r="E19" s="22"/>
      <c r="F19" s="23"/>
      <c r="G19" s="23" t="s">
        <v>55</v>
      </c>
      <c r="H19" s="23" t="s">
        <v>56</v>
      </c>
    </row>
    <row r="20" spans="1:11" ht="15.75" customHeight="1">
      <c r="F20" s="23"/>
      <c r="G20" s="23" t="s">
        <v>57</v>
      </c>
      <c r="H20" s="24" t="s">
        <v>58</v>
      </c>
      <c r="K20" s="23" t="s">
        <v>59</v>
      </c>
    </row>
    <row r="21" spans="1:11" ht="15.75" customHeight="1">
      <c r="F21" s="23"/>
      <c r="G21" s="23" t="s">
        <v>60</v>
      </c>
      <c r="K21" s="25" t="s">
        <v>61</v>
      </c>
    </row>
    <row r="22" spans="1:11" ht="15.75" customHeight="1">
      <c r="F22" s="23"/>
      <c r="G22" s="23" t="s">
        <v>62</v>
      </c>
    </row>
    <row r="24" spans="1:11" ht="15.75" customHeight="1">
      <c r="H24" s="26"/>
      <c r="K24" s="23" t="s">
        <v>63</v>
      </c>
    </row>
    <row r="25" spans="1:11" ht="15.75" customHeight="1">
      <c r="K25" s="25" t="s">
        <v>64</v>
      </c>
    </row>
    <row r="28" spans="1:11" ht="15.75" customHeight="1">
      <c r="H28" s="26"/>
    </row>
  </sheetData>
  <mergeCells count="20">
    <mergeCell ref="H7:H10"/>
    <mergeCell ref="I8:I9"/>
    <mergeCell ref="H11:H13"/>
    <mergeCell ref="I12:I13"/>
    <mergeCell ref="I14:I18"/>
    <mergeCell ref="B4:B6"/>
    <mergeCell ref="B7:B18"/>
    <mergeCell ref="C7:C18"/>
    <mergeCell ref="D7:D18"/>
    <mergeCell ref="E10:E11"/>
    <mergeCell ref="E8:E9"/>
    <mergeCell ref="E12:E13"/>
    <mergeCell ref="G7:G10"/>
    <mergeCell ref="F8:F9"/>
    <mergeCell ref="G11:G13"/>
    <mergeCell ref="G16:G17"/>
    <mergeCell ref="E16:E18"/>
    <mergeCell ref="F16:F18"/>
    <mergeCell ref="F10:F11"/>
    <mergeCell ref="F12:F13"/>
  </mergeCells>
  <phoneticPr fontId="34"/>
  <hyperlinks>
    <hyperlink ref="K21" r:id="rId1" xr:uid="{00000000-0004-0000-0000-000000000000}"/>
    <hyperlink ref="K25" r:id="rId2" xr:uid="{00000000-0004-0000-00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2"/>
  <sheetViews>
    <sheetView workbookViewId="0">
      <selection activeCell="C25" sqref="C25"/>
    </sheetView>
  </sheetViews>
  <sheetFormatPr baseColWidth="10" defaultColWidth="12.6640625" defaultRowHeight="15.75" customHeight="1"/>
  <cols>
    <col min="1" max="1" width="3" customWidth="1"/>
    <col min="2" max="2" width="40.33203125" customWidth="1"/>
    <col min="3" max="3" width="35.5" customWidth="1"/>
  </cols>
  <sheetData>
    <row r="1" spans="1:7" ht="15.75" customHeight="1">
      <c r="A1" s="114"/>
      <c r="B1" s="23" t="s">
        <v>4576</v>
      </c>
    </row>
    <row r="2" spans="1:7" ht="15.75" customHeight="1">
      <c r="A2" s="114"/>
      <c r="B2" s="23"/>
      <c r="C2" s="23"/>
    </row>
    <row r="3" spans="1:7" ht="15.75" customHeight="1">
      <c r="A3" s="114"/>
      <c r="B3" s="115" t="s">
        <v>4577</v>
      </c>
      <c r="C3" s="23"/>
    </row>
    <row r="4" spans="1:7" ht="16">
      <c r="A4" s="116"/>
      <c r="B4" s="117"/>
      <c r="C4" s="117" t="s">
        <v>4578</v>
      </c>
    </row>
    <row r="5" spans="1:7" ht="16">
      <c r="A5" s="116"/>
      <c r="B5" s="118" t="s">
        <v>4579</v>
      </c>
      <c r="C5" s="118">
        <f>COUNTIF('JFAGY（食品・非食品ICD11）V8'!AG2:AG3600,"")</f>
        <v>3074</v>
      </c>
      <c r="D5" s="23" t="s">
        <v>4580</v>
      </c>
    </row>
    <row r="6" spans="1:7" ht="16">
      <c r="A6" s="116"/>
      <c r="B6" s="118" t="s">
        <v>4581</v>
      </c>
      <c r="C6" s="118">
        <f>COUNTIFS('JFAGY（食品・非食品ICD11）V8'!AG:AG,"",'JFAGY（食品・非食品ICD11）V8'!AH:AH,"1")</f>
        <v>1266</v>
      </c>
      <c r="D6" s="23" t="s">
        <v>4582</v>
      </c>
    </row>
    <row r="7" spans="1:7" ht="16">
      <c r="A7" s="116"/>
      <c r="B7" s="119" t="s">
        <v>4583</v>
      </c>
      <c r="C7" s="119">
        <f>C5-C6</f>
        <v>1808</v>
      </c>
      <c r="D7" s="23" t="s">
        <v>4584</v>
      </c>
      <c r="F7" s="119">
        <f>COUNTIFS('JFAGY（食品・非食品ICD11）V8'!AG:AG,"",'JFAGY（食品・非食品ICD11）V8'!AH:AH,"")</f>
        <v>1046784</v>
      </c>
      <c r="G7" s="23" t="s">
        <v>4585</v>
      </c>
    </row>
    <row r="8" spans="1:7" ht="16">
      <c r="A8" s="116"/>
      <c r="B8" s="120"/>
      <c r="C8" s="120"/>
    </row>
    <row r="9" spans="1:7" ht="16">
      <c r="A9" s="116"/>
      <c r="B9" s="117"/>
      <c r="C9" s="117" t="s">
        <v>4578</v>
      </c>
    </row>
    <row r="10" spans="1:7" ht="16">
      <c r="A10" s="116"/>
      <c r="B10" s="118" t="s">
        <v>65</v>
      </c>
      <c r="C10" s="118">
        <f>COUNTIFS('JFAGY（食品・非食品ICD11）V8'!AG:AG,"",'JFAGY（食品・非食品ICD11）V8'!AH:AH,"",'JFAGY（食品・非食品ICD11）V8'!N:N,"J9F")</f>
        <v>1182</v>
      </c>
      <c r="D10" s="23" t="s">
        <v>4586</v>
      </c>
    </row>
    <row r="11" spans="1:7" ht="16">
      <c r="A11" s="116"/>
      <c r="B11" s="118" t="s">
        <v>67</v>
      </c>
      <c r="C11" s="118">
        <f>COUNTIFS('JFAGY（食品・非食品ICD11）V8'!AG:AG,"",'JFAGY（食品・非食品ICD11）V8'!AH:AH,"",'JFAGY（食品・非食品ICD11）V8'!N:N,"J9N")</f>
        <v>626</v>
      </c>
      <c r="D11" s="23" t="s">
        <v>4587</v>
      </c>
    </row>
    <row r="12" spans="1:7" ht="16">
      <c r="A12" s="116"/>
      <c r="B12" s="119" t="s">
        <v>4588</v>
      </c>
      <c r="C12" s="119">
        <f>SUM(C10:C11)</f>
        <v>1808</v>
      </c>
      <c r="D12" s="23" t="s">
        <v>4584</v>
      </c>
    </row>
    <row r="13" spans="1:7" ht="16">
      <c r="A13" s="116"/>
      <c r="B13" s="120"/>
      <c r="C13" s="120"/>
    </row>
    <row r="14" spans="1:7" ht="16">
      <c r="A14" s="116"/>
      <c r="B14" s="117"/>
      <c r="C14" s="117" t="s">
        <v>4578</v>
      </c>
    </row>
    <row r="15" spans="1:7" ht="34">
      <c r="A15" s="121"/>
      <c r="B15" s="122" t="s">
        <v>4589</v>
      </c>
      <c r="C15" s="118">
        <f>COUNTIFS('JFAGY（食品・非食品ICD11）V8'!AJ:AJ,"FALSE",'JFAGY（食品・非食品ICD11）V8'!AG:AG,"",'JFAGY（食品・非食品ICD11）V8'!AH:AH,"")</f>
        <v>1808</v>
      </c>
      <c r="D15" s="123" t="s">
        <v>4590</v>
      </c>
    </row>
    <row r="16" spans="1:7" ht="34">
      <c r="A16" s="121"/>
      <c r="B16" s="124" t="s">
        <v>4591</v>
      </c>
      <c r="C16" s="118">
        <f>COUNTIFS('JFAGY（食品・非食品ICD11）V8'!AJ:AJ,"TRUE",'JFAGY（食品・非食品ICD11）V8'!AG:AG,"",'JFAGY（食品・非食品ICD11）V8'!AH:AH,"")</f>
        <v>0</v>
      </c>
    </row>
    <row r="17" spans="1:4" ht="16">
      <c r="A17" s="116"/>
      <c r="B17" s="119" t="s">
        <v>4588</v>
      </c>
      <c r="C17" s="119">
        <f>SUM(C15:C16)</f>
        <v>1808</v>
      </c>
      <c r="D17" s="23" t="s">
        <v>4592</v>
      </c>
    </row>
    <row r="18" spans="1:4" ht="16">
      <c r="A18" s="116"/>
      <c r="B18" s="120"/>
      <c r="C18" s="120"/>
    </row>
    <row r="19" spans="1:4" ht="16">
      <c r="A19" s="116"/>
      <c r="B19" s="120"/>
      <c r="C19" s="120"/>
    </row>
    <row r="20" spans="1:4" ht="16">
      <c r="A20" s="116"/>
      <c r="B20" s="118" t="s">
        <v>4593</v>
      </c>
      <c r="C20" s="118">
        <f>SUBTOTAL(3,'JFAGY（食品・非食品ICD11）V8'!AE2:AE3600)</f>
        <v>3599</v>
      </c>
      <c r="D20" s="23" t="s">
        <v>4594</v>
      </c>
    </row>
    <row r="21" spans="1:4" ht="15.75" customHeight="1">
      <c r="A21" s="114"/>
    </row>
    <row r="22" spans="1:4" ht="15.75" customHeight="1">
      <c r="A22" s="114"/>
    </row>
  </sheetData>
  <phoneticPr fontId="34"/>
  <hyperlinks>
    <hyperlink ref="B3" location="'JFAGY（食品・非食品ICD11）V8'!A1" display="JFAGY（食品・非食品ICD11）V8シート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JFAGY（食品・非食品ICD11）V8</vt:lpstr>
      <vt:lpstr>★ JPFHIRアレルゲンコード設計</vt:lpstr>
      <vt:lpstr>☆JFAGY_V8件数集計☆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</cp:lastModifiedBy>
  <dcterms:created xsi:type="dcterms:W3CDTF">2026-09-20T08:57:43Z</dcterms:created>
  <dcterms:modified xsi:type="dcterms:W3CDTF">2026-09-20T09:09:41Z</dcterms:modified>
</cp:coreProperties>
</file>